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MAR\Desktop\data scince modules 1 excel\Excel project I\"/>
    </mc:Choice>
  </mc:AlternateContent>
  <xr:revisionPtr revIDLastSave="0" documentId="13_ncr:1_{91561520-3F4D-4E95-8BBB-D7B31FFB3AF6}" xr6:coauthVersionLast="47" xr6:coauthVersionMax="47" xr10:uidLastSave="{00000000-0000-0000-0000-000000000000}"/>
  <bookViews>
    <workbookView xWindow="-108" yWindow="-108" windowWidth="23256" windowHeight="12456" activeTab="6" xr2:uid="{8C28B286-46D7-4D55-87AB-EC707F179D28}"/>
  </bookViews>
  <sheets>
    <sheet name="README " sheetId="1" r:id="rId1"/>
    <sheet name="Raw_Data " sheetId="2" r:id="rId2"/>
    <sheet name="Clean_Data " sheetId="3" r:id="rId3"/>
    <sheet name="KPI_Calc" sheetId="4" r:id="rId4"/>
    <sheet name="Pivot_Tables " sheetId="5" r:id="rId5"/>
    <sheet name="Dashboard " sheetId="6" r:id="rId6"/>
    <sheet name="Insights" sheetId="7" r:id="rId7"/>
  </sheets>
  <definedNames>
    <definedName name="Slicer_Category">#N/A</definedName>
    <definedName name="Slicer_Channel">#N/A</definedName>
    <definedName name="Slicer_Month_Num">#N/A</definedName>
    <definedName name="Slicer_Order_Status">#N/A</definedName>
    <definedName name="Slicer_Region">#N/A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 i="6" l="1"/>
  <c r="G5" i="6"/>
  <c r="B9" i="4"/>
  <c r="B10" i="4"/>
  <c r="M5" i="6" s="1"/>
  <c r="B7" i="4"/>
  <c r="B4" i="4"/>
  <c r="C5" i="6" s="1"/>
  <c r="E5" i="6"/>
  <c r="B5" i="4"/>
  <c r="B12" i="4" s="1"/>
  <c r="B6" i="4"/>
  <c r="B13" i="4"/>
  <c r="B14" i="4"/>
  <c r="B15" i="4"/>
  <c r="B16" i="4"/>
  <c r="B8" i="4" l="1"/>
  <c r="I5" i="6" s="1"/>
  <c r="B11" i="4"/>
</calcChain>
</file>

<file path=xl/sharedStrings.xml><?xml version="1.0" encoding="utf-8"?>
<sst xmlns="http://schemas.openxmlformats.org/spreadsheetml/2006/main" count="192414" uniqueCount="5629">
  <si>
    <t>Transaction_ID</t>
  </si>
  <si>
    <t>Transaction_Date</t>
  </si>
  <si>
    <t>Customer_ID</t>
  </si>
  <si>
    <t>Customer_Type</t>
  </si>
  <si>
    <t>Customer_Name</t>
  </si>
  <si>
    <t>Gender</t>
  </si>
  <si>
    <t>Age</t>
  </si>
  <si>
    <t>City</t>
  </si>
  <si>
    <t>State</t>
  </si>
  <si>
    <t>Region</t>
  </si>
  <si>
    <t>Product_ID</t>
  </si>
  <si>
    <t>Product_Name</t>
  </si>
  <si>
    <t>Category</t>
  </si>
  <si>
    <t>Sub_Category</t>
  </si>
  <si>
    <t>Quantity</t>
  </si>
  <si>
    <t>Unit_Price</t>
  </si>
  <si>
    <t>Cost_Price</t>
  </si>
  <si>
    <t>Discount_%</t>
  </si>
  <si>
    <t>Revenue</t>
  </si>
  <si>
    <t>Cost</t>
  </si>
  <si>
    <t>Profit</t>
  </si>
  <si>
    <t>Profit_Margin</t>
  </si>
  <si>
    <t>Payment_Mode</t>
  </si>
  <si>
    <t>Channel</t>
  </si>
  <si>
    <t>Order_Status</t>
  </si>
  <si>
    <t>Processing_Days</t>
  </si>
  <si>
    <t>Employee_ID</t>
  </si>
  <si>
    <t>Employee_Name</t>
  </si>
  <si>
    <t>Customer_Rating</t>
  </si>
  <si>
    <t>TXN-00001</t>
  </si>
  <si>
    <t>CUST-1339</t>
  </si>
  <si>
    <t>Returning</t>
  </si>
  <si>
    <t>Rohit Verma</t>
  </si>
  <si>
    <t>Male</t>
  </si>
  <si>
    <t>Hyderabad</t>
  </si>
  <si>
    <t>Telangana</t>
  </si>
  <si>
    <t>South</t>
  </si>
  <si>
    <t>PRD-117</t>
  </si>
  <si>
    <t>Eco Bottle</t>
  </si>
  <si>
    <t>Home Goods</t>
  </si>
  <si>
    <t>Furniture</t>
  </si>
  <si>
    <t>NetBanking</t>
  </si>
  <si>
    <t>App</t>
  </si>
  <si>
    <t>Cancelled</t>
  </si>
  <si>
    <t>EMP-206</t>
  </si>
  <si>
    <t>Riya Kapoor</t>
  </si>
  <si>
    <t/>
  </si>
  <si>
    <t>TXN-00002</t>
  </si>
  <si>
    <t>CUST-1327</t>
  </si>
  <si>
    <t>New</t>
  </si>
  <si>
    <t>Vikram Singh</t>
  </si>
  <si>
    <t>PRD-118</t>
  </si>
  <si>
    <t>Protein Pack</t>
  </si>
  <si>
    <t>Mobile</t>
  </si>
  <si>
    <t>Cash</t>
  </si>
  <si>
    <t>Offline</t>
  </si>
  <si>
    <t>Completed</t>
  </si>
  <si>
    <t>EMP-201</t>
  </si>
  <si>
    <t>TXN-00003</t>
  </si>
  <si>
    <t>CUST-1019</t>
  </si>
  <si>
    <t>Anjali Mehta</t>
  </si>
  <si>
    <t>PRD-129</t>
  </si>
  <si>
    <t>LED Desk Lamp</t>
  </si>
  <si>
    <t>Software</t>
  </si>
  <si>
    <t>Subscription</t>
  </si>
  <si>
    <t>EMP-220</t>
  </si>
  <si>
    <t>Meera Iyer</t>
  </si>
  <si>
    <t>TXN-00004</t>
  </si>
  <si>
    <t>CUST-1231</t>
  </si>
  <si>
    <t>Priya Patel</t>
  </si>
  <si>
    <t>Female</t>
  </si>
  <si>
    <t>Kolkata</t>
  </si>
  <si>
    <t>West Bengal</t>
  </si>
  <si>
    <t>East</t>
  </si>
  <si>
    <t>PRD-127</t>
  </si>
  <si>
    <t>UPI</t>
  </si>
  <si>
    <t>Online</t>
  </si>
  <si>
    <t>EMP-218</t>
  </si>
  <si>
    <t>TXN-00005</t>
  </si>
  <si>
    <t>CUST-1270</t>
  </si>
  <si>
    <t>Ahmedabad</t>
  </si>
  <si>
    <t>Gujarat</t>
  </si>
  <si>
    <t>West</t>
  </si>
  <si>
    <t>Electronics</t>
  </si>
  <si>
    <t>Card</t>
  </si>
  <si>
    <t>EMP-202</t>
  </si>
  <si>
    <t>TXN-00006</t>
  </si>
  <si>
    <t>CUST-1011</t>
  </si>
  <si>
    <t>Mumbai</t>
  </si>
  <si>
    <t>Maharashtra</t>
  </si>
  <si>
    <t>PRD-122</t>
  </si>
  <si>
    <t>SmartWatch Z</t>
  </si>
  <si>
    <t>Groceries</t>
  </si>
  <si>
    <t>Food</t>
  </si>
  <si>
    <t>EMP-216</t>
  </si>
  <si>
    <t>Dev Patel</t>
  </si>
  <si>
    <t>TXN-00007</t>
  </si>
  <si>
    <t>CUST-1082</t>
  </si>
  <si>
    <t>Pooja Desai</t>
  </si>
  <si>
    <t>Delhi</t>
  </si>
  <si>
    <t>North</t>
  </si>
  <si>
    <t>Yoga Mat Plus</t>
  </si>
  <si>
    <t>EMP-203</t>
  </si>
  <si>
    <t>TXN-00008</t>
  </si>
  <si>
    <t>CUST-1051</t>
  </si>
  <si>
    <t>Pune</t>
  </si>
  <si>
    <t>PRD-108</t>
  </si>
  <si>
    <t>Fashion</t>
  </si>
  <si>
    <t>EMP-205</t>
  </si>
  <si>
    <t>TXN-00009</t>
  </si>
  <si>
    <t>CUST-1242</t>
  </si>
  <si>
    <t>Neha Joshi</t>
  </si>
  <si>
    <t>Super Widget X</t>
  </si>
  <si>
    <t>Apparel</t>
  </si>
  <si>
    <t>TXN-00010</t>
  </si>
  <si>
    <t>CUST-1336</t>
  </si>
  <si>
    <t>PRD-103</t>
  </si>
  <si>
    <t>TXN-00011</t>
  </si>
  <si>
    <t>CUST-1276</t>
  </si>
  <si>
    <t>Sneha Reddy</t>
  </si>
  <si>
    <t>PRD-107</t>
  </si>
  <si>
    <t>Sanjay Mehta</t>
  </si>
  <si>
    <t>TXN-00012</t>
  </si>
  <si>
    <t>CUST-1059</t>
  </si>
  <si>
    <t>Divya Iyer</t>
  </si>
  <si>
    <t>PRD-104</t>
  </si>
  <si>
    <t>Audio</t>
  </si>
  <si>
    <t>TXN-00013</t>
  </si>
  <si>
    <t>CUST-1006</t>
  </si>
  <si>
    <t>Suresh Nair</t>
  </si>
  <si>
    <t>PRD-113</t>
  </si>
  <si>
    <t>Cloud Service A</t>
  </si>
  <si>
    <t>Arjun Nair</t>
  </si>
  <si>
    <t>TXN-00014</t>
  </si>
  <si>
    <t>CUST-1191</t>
  </si>
  <si>
    <t>Karan Malhotra</t>
  </si>
  <si>
    <t>PRD-125</t>
  </si>
  <si>
    <t>Gadget Ultra</t>
  </si>
  <si>
    <t>TXN-00015</t>
  </si>
  <si>
    <t>CUST-1257</t>
  </si>
  <si>
    <t>TXN-00016</t>
  </si>
  <si>
    <t>CUST-1349</t>
  </si>
  <si>
    <t>Wireless Buds</t>
  </si>
  <si>
    <t>EMP-204</t>
  </si>
  <si>
    <t>TXN-00017</t>
  </si>
  <si>
    <t>CUST-1206</t>
  </si>
  <si>
    <t>Bangalore</t>
  </si>
  <si>
    <t>Karnataka</t>
  </si>
  <si>
    <t>PRD-101</t>
  </si>
  <si>
    <t>EMP-213</t>
  </si>
  <si>
    <t>Nikhil Rao</t>
  </si>
  <si>
    <t>TXN-00018</t>
  </si>
  <si>
    <t>CUST-1302</t>
  </si>
  <si>
    <t>Chennai</t>
  </si>
  <si>
    <t>Tamil Nadu</t>
  </si>
  <si>
    <t>Office Chair Pro</t>
  </si>
  <si>
    <t>Returned</t>
  </si>
  <si>
    <t>TXN-00019</t>
  </si>
  <si>
    <t>CUST-1232</t>
  </si>
  <si>
    <t>EMP-212</t>
  </si>
  <si>
    <t>TXN-00020</t>
  </si>
  <si>
    <t>CUST-1162</t>
  </si>
  <si>
    <t>PRD-106</t>
  </si>
  <si>
    <t>EMP-210</t>
  </si>
  <si>
    <t>TXN-00021</t>
  </si>
  <si>
    <t>CUST-1334</t>
  </si>
  <si>
    <t>PRD-120</t>
  </si>
  <si>
    <t>EMP-219</t>
  </si>
  <si>
    <t>TXN-00022</t>
  </si>
  <si>
    <t>CUST-1333</t>
  </si>
  <si>
    <t>Amit Kumar</t>
  </si>
  <si>
    <t>Pending</t>
  </si>
  <si>
    <t>EMP-211</t>
  </si>
  <si>
    <t>TXN-00023</t>
  </si>
  <si>
    <t>CUST-1205</t>
  </si>
  <si>
    <t>TXN-00024</t>
  </si>
  <si>
    <t>CUST-1219</t>
  </si>
  <si>
    <t>TXN-00025</t>
  </si>
  <si>
    <t>CUST-1286</t>
  </si>
  <si>
    <t>PRD-123</t>
  </si>
  <si>
    <t>TXN-00026</t>
  </si>
  <si>
    <t>EMP-209</t>
  </si>
  <si>
    <t>TXN-00027</t>
  </si>
  <si>
    <t>CUST-1329</t>
  </si>
  <si>
    <t>PRD-116</t>
  </si>
  <si>
    <t>EMP-217</t>
  </si>
  <si>
    <t>TXN-00028</t>
  </si>
  <si>
    <t>CUST-1047</t>
  </si>
  <si>
    <t>Rahul Sharma</t>
  </si>
  <si>
    <t>Kavita Shah</t>
  </si>
  <si>
    <t>TXN-00029</t>
  </si>
  <si>
    <t>CUST-1244</t>
  </si>
  <si>
    <t>PRD-115</t>
  </si>
  <si>
    <t>EMP-215</t>
  </si>
  <si>
    <t>Snehal Kulkarni</t>
  </si>
  <si>
    <t>TXN-00030</t>
  </si>
  <si>
    <t>CUST-1190</t>
  </si>
  <si>
    <t>TXN-00031</t>
  </si>
  <si>
    <t>CUST-1192</t>
  </si>
  <si>
    <t>PRD-111</t>
  </si>
  <si>
    <t>TXN-00032</t>
  </si>
  <si>
    <t>CUST-1126</t>
  </si>
  <si>
    <t>TXN-00033</t>
  </si>
  <si>
    <t>CUST-1094</t>
  </si>
  <si>
    <t>TXN-00034</t>
  </si>
  <si>
    <t>CUST-1087</t>
  </si>
  <si>
    <t>TXN-00035</t>
  </si>
  <si>
    <t>CUST-1040</t>
  </si>
  <si>
    <t>TXN-00036</t>
  </si>
  <si>
    <t>CUST-1227</t>
  </si>
  <si>
    <t>TXN-00037</t>
  </si>
  <si>
    <t>CUST-1263</t>
  </si>
  <si>
    <t>TXN-00038</t>
  </si>
  <si>
    <t>CUST-1250</t>
  </si>
  <si>
    <t>PRD-121</t>
  </si>
  <si>
    <t>TXN-00039</t>
  </si>
  <si>
    <t>CUST-1193</t>
  </si>
  <si>
    <t>TXN-00040</t>
  </si>
  <si>
    <t>CUST-1034</t>
  </si>
  <si>
    <t>PRD-128</t>
  </si>
  <si>
    <t>EMP-207</t>
  </si>
  <si>
    <t>TXN-00041</t>
  </si>
  <si>
    <t>CUST-1289</t>
  </si>
  <si>
    <t>TXN-00042</t>
  </si>
  <si>
    <t>CUST-1031</t>
  </si>
  <si>
    <t>PRD-114</t>
  </si>
  <si>
    <t>EMP-214</t>
  </si>
  <si>
    <t>TXN-00043</t>
  </si>
  <si>
    <t>CUST-1077</t>
  </si>
  <si>
    <t>EMP-208</t>
  </si>
  <si>
    <t>TXN-00044</t>
  </si>
  <si>
    <t>CUST-1230</t>
  </si>
  <si>
    <t>TXN-00045</t>
  </si>
  <si>
    <t>CUST-1235</t>
  </si>
  <si>
    <t>TXN-00046</t>
  </si>
  <si>
    <t>CUST-1123</t>
  </si>
  <si>
    <t>TXN-00047</t>
  </si>
  <si>
    <t>TXN-00048</t>
  </si>
  <si>
    <t>CUST-1237</t>
  </si>
  <si>
    <t>PRD-110</t>
  </si>
  <si>
    <t>TXN-00049</t>
  </si>
  <si>
    <t>CUST-1007</t>
  </si>
  <si>
    <t>TXN-00050</t>
  </si>
  <si>
    <t>CUST-1135</t>
  </si>
  <si>
    <t>TXN-00051</t>
  </si>
  <si>
    <t>CUST-1043</t>
  </si>
  <si>
    <t>TXN-00052</t>
  </si>
  <si>
    <t>CUST-1152</t>
  </si>
  <si>
    <t>TXN-00053</t>
  </si>
  <si>
    <t>CUST-1149</t>
  </si>
  <si>
    <t>TXN-00054</t>
  </si>
  <si>
    <t>CUST-1173</t>
  </si>
  <si>
    <t>TXN-00055</t>
  </si>
  <si>
    <t>CUST-1071</t>
  </si>
  <si>
    <t>TXN-00056</t>
  </si>
  <si>
    <t>CUST-1303</t>
  </si>
  <si>
    <t>TXN-00057</t>
  </si>
  <si>
    <t>PRD-102</t>
  </si>
  <si>
    <t>TXN-00058</t>
  </si>
  <si>
    <t>CUST-1078</t>
  </si>
  <si>
    <t>TXN-00059</t>
  </si>
  <si>
    <t>CUST-1098</t>
  </si>
  <si>
    <t>TXN-00060</t>
  </si>
  <si>
    <t>CUST-1132</t>
  </si>
  <si>
    <t>TXN-00061</t>
  </si>
  <si>
    <t>CUST-1041</t>
  </si>
  <si>
    <t>TXN-00062</t>
  </si>
  <si>
    <t>TXN-00063</t>
  </si>
  <si>
    <t>CUST-1301</t>
  </si>
  <si>
    <t>PRD-119</t>
  </si>
  <si>
    <t>TXN-00064</t>
  </si>
  <si>
    <t>CUST-1154</t>
  </si>
  <si>
    <t>TXN-00065</t>
  </si>
  <si>
    <t>CUST-1296</t>
  </si>
  <si>
    <t>TXN-00066</t>
  </si>
  <si>
    <t>CUST-1009</t>
  </si>
  <si>
    <t>TXN-00067</t>
  </si>
  <si>
    <t>CUST-1272</t>
  </si>
  <si>
    <t>TXN-00068</t>
  </si>
  <si>
    <t>CUST-1010</t>
  </si>
  <si>
    <t>TXN-00069</t>
  </si>
  <si>
    <t>CUST-1264</t>
  </si>
  <si>
    <t>TXN-00070</t>
  </si>
  <si>
    <t>CUST-1345</t>
  </si>
  <si>
    <t>TXN-00071</t>
  </si>
  <si>
    <t>CUST-1328</t>
  </si>
  <si>
    <t>TXN-00072</t>
  </si>
  <si>
    <t>CUST-1225</t>
  </si>
  <si>
    <t>TXN-00073</t>
  </si>
  <si>
    <t>TXN-00074</t>
  </si>
  <si>
    <t>CUST-1337</t>
  </si>
  <si>
    <t>PRD-126</t>
  </si>
  <si>
    <t>TXN-00075</t>
  </si>
  <si>
    <t>CUST-1341</t>
  </si>
  <si>
    <t>TXN-00076</t>
  </si>
  <si>
    <t>CUST-1017</t>
  </si>
  <si>
    <t>TXN-00077</t>
  </si>
  <si>
    <t>CUST-1063</t>
  </si>
  <si>
    <t>TXN-00078</t>
  </si>
  <si>
    <t>CUST-1291</t>
  </si>
  <si>
    <t>TXN-00079</t>
  </si>
  <si>
    <t>CUST-1229</t>
  </si>
  <si>
    <t>PRD-109</t>
  </si>
  <si>
    <t>TXN-00080</t>
  </si>
  <si>
    <t>CUST-1145</t>
  </si>
  <si>
    <t>TXN-00081</t>
  </si>
  <si>
    <t>CUST-1079</t>
  </si>
  <si>
    <t>TXN-00082</t>
  </si>
  <si>
    <t>CUST-1045</t>
  </si>
  <si>
    <t>TXN-00083</t>
  </si>
  <si>
    <t>CUST-1279</t>
  </si>
  <si>
    <t>TXN-00084</t>
  </si>
  <si>
    <t>CUST-1306</t>
  </si>
  <si>
    <t>TXN-00085</t>
  </si>
  <si>
    <t>CUST-1217</t>
  </si>
  <si>
    <t>TXN-00086</t>
  </si>
  <si>
    <t>CUST-1104</t>
  </si>
  <si>
    <t>TXN-00087</t>
  </si>
  <si>
    <t>CUST-1112</t>
  </si>
  <si>
    <t>TXN-00088</t>
  </si>
  <si>
    <t>CUST-1300</t>
  </si>
  <si>
    <t>TXN-00089</t>
  </si>
  <si>
    <t>CUST-1014</t>
  </si>
  <si>
    <t>PRD-130</t>
  </si>
  <si>
    <t>TXN-00090</t>
  </si>
  <si>
    <t>CUST-1028</t>
  </si>
  <si>
    <t>PRD-124</t>
  </si>
  <si>
    <t>TXN-00091</t>
  </si>
  <si>
    <t>CUST-1083</t>
  </si>
  <si>
    <t>TXN-00092</t>
  </si>
  <si>
    <t>TXN-00093</t>
  </si>
  <si>
    <t>TXN-00094</t>
  </si>
  <si>
    <t>CUST-1055</t>
  </si>
  <si>
    <t>TXN-00095</t>
  </si>
  <si>
    <t>CUST-1101</t>
  </si>
  <si>
    <t>TXN-00096</t>
  </si>
  <si>
    <t>CUST-1053</t>
  </si>
  <si>
    <t>PRD-105</t>
  </si>
  <si>
    <t>TXN-00097</t>
  </si>
  <si>
    <t>CUST-1260</t>
  </si>
  <si>
    <t>TXN-00098</t>
  </si>
  <si>
    <t>CUST-1207</t>
  </si>
  <si>
    <t>TXN-00099</t>
  </si>
  <si>
    <t>TXN-00100</t>
  </si>
  <si>
    <t>CUST-1220</t>
  </si>
  <si>
    <t>TXN-00101</t>
  </si>
  <si>
    <t>CUST-1141</t>
  </si>
  <si>
    <t>TXN-00102</t>
  </si>
  <si>
    <t>CUST-1313</t>
  </si>
  <si>
    <t>TXN-00103</t>
  </si>
  <si>
    <t>CUST-1297</t>
  </si>
  <si>
    <t>TXN-00104</t>
  </si>
  <si>
    <t>CUST-1033</t>
  </si>
  <si>
    <t>TXN-00105</t>
  </si>
  <si>
    <t>TXN-00106</t>
  </si>
  <si>
    <t>CUST-1039</t>
  </si>
  <si>
    <t>TXN-00107</t>
  </si>
  <si>
    <t>TXN-00108</t>
  </si>
  <si>
    <t>CUST-1022</t>
  </si>
  <si>
    <t>TXN-00109</t>
  </si>
  <si>
    <t>TXN-00110</t>
  </si>
  <si>
    <t>CUST-1251</t>
  </si>
  <si>
    <t>TXN-00111</t>
  </si>
  <si>
    <t>CUST-1160</t>
  </si>
  <si>
    <t>TXN-00112</t>
  </si>
  <si>
    <t>CUST-1090</t>
  </si>
  <si>
    <t>TXN-00113</t>
  </si>
  <si>
    <t>CUST-1294</t>
  </si>
  <si>
    <t>PRD-112</t>
  </si>
  <si>
    <t>TXN-00114</t>
  </si>
  <si>
    <t>CUST-1254</t>
  </si>
  <si>
    <t>TXN-00115</t>
  </si>
  <si>
    <t>CUST-1186</t>
  </si>
  <si>
    <t>TXN-00116</t>
  </si>
  <si>
    <t>TXN-00117</t>
  </si>
  <si>
    <t>CUST-1012</t>
  </si>
  <si>
    <t>TXN-00118</t>
  </si>
  <si>
    <t>CUST-1221</t>
  </si>
  <si>
    <t>TXN-00119</t>
  </si>
  <si>
    <t>CUST-1330</t>
  </si>
  <si>
    <t>TXN-00120</t>
  </si>
  <si>
    <t>CUST-1283</t>
  </si>
  <si>
    <t>TXN-00121</t>
  </si>
  <si>
    <t>TXN-00122</t>
  </si>
  <si>
    <t>CUST-1096</t>
  </si>
  <si>
    <t>TXN-00123</t>
  </si>
  <si>
    <t>TXN-00124</t>
  </si>
  <si>
    <t>CUST-1046</t>
  </si>
  <si>
    <t>TXN-00125</t>
  </si>
  <si>
    <t>CUST-1241</t>
  </si>
  <si>
    <t>TXN-00126</t>
  </si>
  <si>
    <t>TXN-00127</t>
  </si>
  <si>
    <t>TXN-00128</t>
  </si>
  <si>
    <t>CUST-1121</t>
  </si>
  <si>
    <t>TXN-00129</t>
  </si>
  <si>
    <t>TXN-00130</t>
  </si>
  <si>
    <t>CUST-1016</t>
  </si>
  <si>
    <t>TXN-00131</t>
  </si>
  <si>
    <t>CUST-1111</t>
  </si>
  <si>
    <t>TXN-00132</t>
  </si>
  <si>
    <t>CUST-1174</t>
  </si>
  <si>
    <t>TXN-00133</t>
  </si>
  <si>
    <t>TXN-00134</t>
  </si>
  <si>
    <t>CUST-1321</t>
  </si>
  <si>
    <t>TXN-00135</t>
  </si>
  <si>
    <t>TXN-00136</t>
  </si>
  <si>
    <t>CUST-1204</t>
  </si>
  <si>
    <t>TXN-00137</t>
  </si>
  <si>
    <t>CUST-1061</t>
  </si>
  <si>
    <t>TXN-00138</t>
  </si>
  <si>
    <t>CUST-1256</t>
  </si>
  <si>
    <t>TXN-00139</t>
  </si>
  <si>
    <t>CUST-1209</t>
  </si>
  <si>
    <t>TXN-00140</t>
  </si>
  <si>
    <t>CUST-1137</t>
  </si>
  <si>
    <t>TXN-00141</t>
  </si>
  <si>
    <t>CUST-1211</t>
  </si>
  <si>
    <t>TXN-00142</t>
  </si>
  <si>
    <t>CUST-1029</t>
  </si>
  <si>
    <t>TXN-00143</t>
  </si>
  <si>
    <t>TXN-00144</t>
  </si>
  <si>
    <t>TXN-00145</t>
  </si>
  <si>
    <t>CUST-1269</t>
  </si>
  <si>
    <t>TXN-00146</t>
  </si>
  <si>
    <t>CUST-1274</t>
  </si>
  <si>
    <t>TXN-00147</t>
  </si>
  <si>
    <t>TXN-00148</t>
  </si>
  <si>
    <t>CUST-1187</t>
  </si>
  <si>
    <t>TXN-00149</t>
  </si>
  <si>
    <t>CUST-1347</t>
  </si>
  <si>
    <t>TXN-00150</t>
  </si>
  <si>
    <t>CUST-1128</t>
  </si>
  <si>
    <t>TXN-00151</t>
  </si>
  <si>
    <t>TXN-00152</t>
  </si>
  <si>
    <t>CUST-1089</t>
  </si>
  <si>
    <t>TXN-00153</t>
  </si>
  <si>
    <t>CUST-1021</t>
  </si>
  <si>
    <t>TXN-00154</t>
  </si>
  <si>
    <t>TXN-00155</t>
  </si>
  <si>
    <t>CUST-1320</t>
  </si>
  <si>
    <t>TXN-00156</t>
  </si>
  <si>
    <t>TXN-00157</t>
  </si>
  <si>
    <t>CUST-1081</t>
  </si>
  <si>
    <t>TXN-00158</t>
  </si>
  <si>
    <t>TXN-00159</t>
  </si>
  <si>
    <t>CUST-1120</t>
  </si>
  <si>
    <t>TXN-00160</t>
  </si>
  <si>
    <t>CUST-1218</t>
  </si>
  <si>
    <t>TXN-00161</t>
  </si>
  <si>
    <t>TXN-00162</t>
  </si>
  <si>
    <t>TXN-00163</t>
  </si>
  <si>
    <t>TXN-00164</t>
  </si>
  <si>
    <t>TXN-00165</t>
  </si>
  <si>
    <t>CUST-1311</t>
  </si>
  <si>
    <t>TXN-00166</t>
  </si>
  <si>
    <t>CUST-1024</t>
  </si>
  <si>
    <t>TXN-00167</t>
  </si>
  <si>
    <t>TXN-00168</t>
  </si>
  <si>
    <t>CUST-1124</t>
  </si>
  <si>
    <t>TXN-00169</t>
  </si>
  <si>
    <t>CUST-1292</t>
  </si>
  <si>
    <t>TXN-00170</t>
  </si>
  <si>
    <t>CUST-1222</t>
  </si>
  <si>
    <t>TXN-00171</t>
  </si>
  <si>
    <t>CUST-1288</t>
  </si>
  <si>
    <t>TXN-00172</t>
  </si>
  <si>
    <t>CUST-1072</t>
  </si>
  <si>
    <t>TXN-00173</t>
  </si>
  <si>
    <t>CUST-1143</t>
  </si>
  <si>
    <t>TXN-00174</t>
  </si>
  <si>
    <t>TXN-00175</t>
  </si>
  <si>
    <t>CUST-1188</t>
  </si>
  <si>
    <t>TXN-00176</t>
  </si>
  <si>
    <t>TXN-00177</t>
  </si>
  <si>
    <t>TXN-00178</t>
  </si>
  <si>
    <t>CUST-1091</t>
  </si>
  <si>
    <t>TXN-00179</t>
  </si>
  <si>
    <t>TXN-00180</t>
  </si>
  <si>
    <t>CUST-1002</t>
  </si>
  <si>
    <t>TXN-00181</t>
  </si>
  <si>
    <t>TXN-00182</t>
  </si>
  <si>
    <t>CUST-1003</t>
  </si>
  <si>
    <t>TXN-00183</t>
  </si>
  <si>
    <t>CUST-1023</t>
  </si>
  <si>
    <t>TXN-00184</t>
  </si>
  <si>
    <t>TXN-00185</t>
  </si>
  <si>
    <t>CUST-1175</t>
  </si>
  <si>
    <t>TXN-00186</t>
  </si>
  <si>
    <t>CUST-1144</t>
  </si>
  <si>
    <t>TXN-00187</t>
  </si>
  <si>
    <t>CUST-1168</t>
  </si>
  <si>
    <t>TXN-00188</t>
  </si>
  <si>
    <t>CUST-1298</t>
  </si>
  <si>
    <t>TXN-00189</t>
  </si>
  <si>
    <t>CUST-1138</t>
  </si>
  <si>
    <t>TXN-00190</t>
  </si>
  <si>
    <t>CUST-1084</t>
  </si>
  <si>
    <t>TXN-00191</t>
  </si>
  <si>
    <t>TXN-00192</t>
  </si>
  <si>
    <t>TXN-00193</t>
  </si>
  <si>
    <t>CUST-1032</t>
  </si>
  <si>
    <t>TXN-00194</t>
  </si>
  <si>
    <t>TXN-00195</t>
  </si>
  <si>
    <t>CUST-1105</t>
  </si>
  <si>
    <t>TXN-00196</t>
  </si>
  <si>
    <t>CUST-1176</t>
  </si>
  <si>
    <t>TXN-00197</t>
  </si>
  <si>
    <t>TXN-00198</t>
  </si>
  <si>
    <t>TXN-00199</t>
  </si>
  <si>
    <t>TXN-00200</t>
  </si>
  <si>
    <t>TXN-00201</t>
  </si>
  <si>
    <t>TXN-00202</t>
  </si>
  <si>
    <t>CUST-1252</t>
  </si>
  <si>
    <t>TXN-00203</t>
  </si>
  <si>
    <t>CUST-1020</t>
  </si>
  <si>
    <t>TXN-00204</t>
  </si>
  <si>
    <t>TXN-00205</t>
  </si>
  <si>
    <t>CUST-1037</t>
  </si>
  <si>
    <t>TXN-00206</t>
  </si>
  <si>
    <t>TXN-00207</t>
  </si>
  <si>
    <t>TXN-00208</t>
  </si>
  <si>
    <t>TXN-00209</t>
  </si>
  <si>
    <t>CUST-1164</t>
  </si>
  <si>
    <t>TXN-00210</t>
  </si>
  <si>
    <t>CUST-1102</t>
  </si>
  <si>
    <t>TXN-00211</t>
  </si>
  <si>
    <t>TXN-00212</t>
  </si>
  <si>
    <t>TXN-00213</t>
  </si>
  <si>
    <t>TXN-00214</t>
  </si>
  <si>
    <t>TXN-00215</t>
  </si>
  <si>
    <t>TXN-00216</t>
  </si>
  <si>
    <t>TXN-00217</t>
  </si>
  <si>
    <t>CUST-1238</t>
  </si>
  <si>
    <t>TXN-00218</t>
  </si>
  <si>
    <t>CUST-1323</t>
  </si>
  <si>
    <t>TXN-00219</t>
  </si>
  <si>
    <t>TXN-00220</t>
  </si>
  <si>
    <t>TXN-00221</t>
  </si>
  <si>
    <t>CUST-1310</t>
  </si>
  <si>
    <t>TXN-00222</t>
  </si>
  <si>
    <t>TXN-00223</t>
  </si>
  <si>
    <t>CUST-1088</t>
  </si>
  <si>
    <t>TXN-00224</t>
  </si>
  <si>
    <t>TXN-00225</t>
  </si>
  <si>
    <t>CUST-1069</t>
  </si>
  <si>
    <t>TXN-00226</t>
  </si>
  <si>
    <t>TXN-00227</t>
  </si>
  <si>
    <t>TXN-00228</t>
  </si>
  <si>
    <t>TXN-00229</t>
  </si>
  <si>
    <t>TXN-00230</t>
  </si>
  <si>
    <t>CUST-1308</t>
  </si>
  <si>
    <t>TXN-00231</t>
  </si>
  <si>
    <t>TXN-00232</t>
  </si>
  <si>
    <t>TXN-00233</t>
  </si>
  <si>
    <t>TXN-00234</t>
  </si>
  <si>
    <t>CUST-1146</t>
  </si>
  <si>
    <t>TXN-00235</t>
  </si>
  <si>
    <t>TXN-00236</t>
  </si>
  <si>
    <t>TXN-00237</t>
  </si>
  <si>
    <t>TXN-00238</t>
  </si>
  <si>
    <t>CUST-1281</t>
  </si>
  <si>
    <t>TXN-00239</t>
  </si>
  <si>
    <t>CUST-1165</t>
  </si>
  <si>
    <t>TXN-00240</t>
  </si>
  <si>
    <t>TXN-00241</t>
  </si>
  <si>
    <t>CUST-1315</t>
  </si>
  <si>
    <t>TXN-00242</t>
  </si>
  <si>
    <t>CUST-1290</t>
  </si>
  <si>
    <t>TXN-00243</t>
  </si>
  <si>
    <t>TXN-00244</t>
  </si>
  <si>
    <t>TXN-00245</t>
  </si>
  <si>
    <t>TXN-00246</t>
  </si>
  <si>
    <t>CUST-1075</t>
  </si>
  <si>
    <t>TXN-00247</t>
  </si>
  <si>
    <t>CUST-1178</t>
  </si>
  <si>
    <t>TXN-00248</t>
  </si>
  <si>
    <t>CUST-1116</t>
  </si>
  <si>
    <t>TXN-00249</t>
  </si>
  <si>
    <t>TXN-00250</t>
  </si>
  <si>
    <t>CUST-1275</t>
  </si>
  <si>
    <t>TXN-00251</t>
  </si>
  <si>
    <t>CUST-1324</t>
  </si>
  <si>
    <t>TXN-00252</t>
  </si>
  <si>
    <t>CUST-1340</t>
  </si>
  <si>
    <t>TXN-00253</t>
  </si>
  <si>
    <t>TXN-00254</t>
  </si>
  <si>
    <t>TXN-00255</t>
  </si>
  <si>
    <t>CUST-1348</t>
  </si>
  <si>
    <t>TXN-00256</t>
  </si>
  <si>
    <t>TXN-00257</t>
  </si>
  <si>
    <t>CUST-1052</t>
  </si>
  <si>
    <t>TXN-00258</t>
  </si>
  <si>
    <t>CUST-1013</t>
  </si>
  <si>
    <t>TXN-00259</t>
  </si>
  <si>
    <t>TXN-00260</t>
  </si>
  <si>
    <t>CUST-1198</t>
  </si>
  <si>
    <t>TXN-00261</t>
  </si>
  <si>
    <t>CUST-1136</t>
  </si>
  <si>
    <t>TXN-00262</t>
  </si>
  <si>
    <t>TXN-00263</t>
  </si>
  <si>
    <t>CUST-1184</t>
  </si>
  <si>
    <t>TXN-00264</t>
  </si>
  <si>
    <t>CUST-1008</t>
  </si>
  <si>
    <t>TXN-00265</t>
  </si>
  <si>
    <t>TXN-00266</t>
  </si>
  <si>
    <t>CUST-1318</t>
  </si>
  <si>
    <t>TXN-00267</t>
  </si>
  <si>
    <t>TXN-00268</t>
  </si>
  <si>
    <t>CUST-1167</t>
  </si>
  <si>
    <t>TXN-00269</t>
  </si>
  <si>
    <t>TXN-00270</t>
  </si>
  <si>
    <t>TXN-00271</t>
  </si>
  <si>
    <t>CUST-1150</t>
  </si>
  <si>
    <t>TXN-00272</t>
  </si>
  <si>
    <t>TXN-00273</t>
  </si>
  <si>
    <t>CUST-1115</t>
  </si>
  <si>
    <t>TXN-00274</t>
  </si>
  <si>
    <t>TXN-00275</t>
  </si>
  <si>
    <t>CUST-1035</t>
  </si>
  <si>
    <t>TXN-00276</t>
  </si>
  <si>
    <t>TXN-00277</t>
  </si>
  <si>
    <t>CUST-1305</t>
  </si>
  <si>
    <t>TXN-00278</t>
  </si>
  <si>
    <t>CUST-1189</t>
  </si>
  <si>
    <t>TXN-00279</t>
  </si>
  <si>
    <t>TXN-00280</t>
  </si>
  <si>
    <t>CUST-1058</t>
  </si>
  <si>
    <t>TXN-00281</t>
  </si>
  <si>
    <t>CUST-1157</t>
  </si>
  <si>
    <t>TXN-00282</t>
  </si>
  <si>
    <t>TXN-00283</t>
  </si>
  <si>
    <t>TXN-00284</t>
  </si>
  <si>
    <t>CUST-1107</t>
  </si>
  <si>
    <t>TXN-00285</t>
  </si>
  <si>
    <t>CUST-1140</t>
  </si>
  <si>
    <t>TXN-00286</t>
  </si>
  <si>
    <t>TXN-00287</t>
  </si>
  <si>
    <t>CUST-1196</t>
  </si>
  <si>
    <t>TXN-00288</t>
  </si>
  <si>
    <t>TXN-00289</t>
  </si>
  <si>
    <t>CUST-1148</t>
  </si>
  <si>
    <t>TXN-00290</t>
  </si>
  <si>
    <t>TXN-00291</t>
  </si>
  <si>
    <t>TXN-00292</t>
  </si>
  <si>
    <t>TXN-00293</t>
  </si>
  <si>
    <t>TXN-00294</t>
  </si>
  <si>
    <t>TXN-00295</t>
  </si>
  <si>
    <t>TXN-00296</t>
  </si>
  <si>
    <t>TXN-00297</t>
  </si>
  <si>
    <t>CUST-1234</t>
  </si>
  <si>
    <t>TXN-00298</t>
  </si>
  <si>
    <t>CUST-1273</t>
  </si>
  <si>
    <t>TXN-00299</t>
  </si>
  <si>
    <t>TXN-00300</t>
  </si>
  <si>
    <t>TXN-00301</t>
  </si>
  <si>
    <t>TXN-00302</t>
  </si>
  <si>
    <t>TXN-00303</t>
  </si>
  <si>
    <t>CUST-1155</t>
  </si>
  <si>
    <t>TXN-00304</t>
  </si>
  <si>
    <t>TXN-00305</t>
  </si>
  <si>
    <t>TXN-00306</t>
  </si>
  <si>
    <t>CUST-1153</t>
  </si>
  <si>
    <t>TXN-00307</t>
  </si>
  <si>
    <t>TXN-00308</t>
  </si>
  <si>
    <t>CUST-1195</t>
  </si>
  <si>
    <t>TXN-00309</t>
  </si>
  <si>
    <t>CUST-1054</t>
  </si>
  <si>
    <t>TXN-00310</t>
  </si>
  <si>
    <t>TXN-00311</t>
  </si>
  <si>
    <t>TXN-00312</t>
  </si>
  <si>
    <t>TXN-00313</t>
  </si>
  <si>
    <t>CUST-1199</t>
  </si>
  <si>
    <t>TXN-00314</t>
  </si>
  <si>
    <t>CUST-1304</t>
  </si>
  <si>
    <t>TXN-00315</t>
  </si>
  <si>
    <t>TXN-00316</t>
  </si>
  <si>
    <t>CUST-1097</t>
  </si>
  <si>
    <t>TXN-00317</t>
  </si>
  <si>
    <t>TXN-00318</t>
  </si>
  <si>
    <t>TXN-00319</t>
  </si>
  <si>
    <t>CUST-1093</t>
  </si>
  <si>
    <t>TXN-00320</t>
  </si>
  <si>
    <t>TXN-00321</t>
  </si>
  <si>
    <t>TXN-00322</t>
  </si>
  <si>
    <t>CUST-1025</t>
  </si>
  <si>
    <t>TXN-00323</t>
  </si>
  <si>
    <t>TXN-00324</t>
  </si>
  <si>
    <t>CUST-1049</t>
  </si>
  <si>
    <t>TXN-00325</t>
  </si>
  <si>
    <t>CUST-1278</t>
  </si>
  <si>
    <t>TXN-00326</t>
  </si>
  <si>
    <t>TXN-00327</t>
  </si>
  <si>
    <t>TXN-00328</t>
  </si>
  <si>
    <t>TXN-00329</t>
  </si>
  <si>
    <t>TXN-00330</t>
  </si>
  <si>
    <t>CUST-1255</t>
  </si>
  <si>
    <t>TXN-00331</t>
  </si>
  <si>
    <t>TXN-00332</t>
  </si>
  <si>
    <t>TXN-00333</t>
  </si>
  <si>
    <t>CUST-1203</t>
  </si>
  <si>
    <t>TXN-00334</t>
  </si>
  <si>
    <t>TXN-00335</t>
  </si>
  <si>
    <t>TXN-00336</t>
  </si>
  <si>
    <t>CUST-1103</t>
  </si>
  <si>
    <t>TXN-00337</t>
  </si>
  <si>
    <t>TXN-00338</t>
  </si>
  <si>
    <t>TXN-00339</t>
  </si>
  <si>
    <t>CUST-1335</t>
  </si>
  <si>
    <t>TXN-00340</t>
  </si>
  <si>
    <t>TXN-00341</t>
  </si>
  <si>
    <t>CUST-1113</t>
  </si>
  <si>
    <t>TXN-00342</t>
  </si>
  <si>
    <t>CUST-1062</t>
  </si>
  <si>
    <t>TXN-00343</t>
  </si>
  <si>
    <t>TXN-00344</t>
  </si>
  <si>
    <t>TXN-00345</t>
  </si>
  <si>
    <t>CUST-1338</t>
  </si>
  <si>
    <t>TXN-00346</t>
  </si>
  <si>
    <t>CUST-1158</t>
  </si>
  <si>
    <t>TXN-00347</t>
  </si>
  <si>
    <t>TXN-00348</t>
  </si>
  <si>
    <t>TXN-00349</t>
  </si>
  <si>
    <t>TXN-00350</t>
  </si>
  <si>
    <t>CUST-1243</t>
  </si>
  <si>
    <t>TXN-00351</t>
  </si>
  <si>
    <t>CUST-1236</t>
  </si>
  <si>
    <t>TXN-00352</t>
  </si>
  <si>
    <t>TXN-00353</t>
  </si>
  <si>
    <t>CUST-1183</t>
  </si>
  <si>
    <t>TXN-00354</t>
  </si>
  <si>
    <t>CUST-1285</t>
  </si>
  <si>
    <t>TXN-00355</t>
  </si>
  <si>
    <t>CUST-1060</t>
  </si>
  <si>
    <t>TXN-00356</t>
  </si>
  <si>
    <t>TXN-00357</t>
  </si>
  <si>
    <t>CUST-1030</t>
  </si>
  <si>
    <t>TXN-00358</t>
  </si>
  <si>
    <t>CUST-1119</t>
  </si>
  <si>
    <t>TXN-00359</t>
  </si>
  <si>
    <t>TXN-00360</t>
  </si>
  <si>
    <t>CUST-1265</t>
  </si>
  <si>
    <t>TXN-00361</t>
  </si>
  <si>
    <t>TXN-00362</t>
  </si>
  <si>
    <t>CUST-1179</t>
  </si>
  <si>
    <t>TXN-00363</t>
  </si>
  <si>
    <t>CUST-1322</t>
  </si>
  <si>
    <t>TXN-00364</t>
  </si>
  <si>
    <t>CUST-1267</t>
  </si>
  <si>
    <t>TXN-00365</t>
  </si>
  <si>
    <t>TXN-00366</t>
  </si>
  <si>
    <t>CUST-1223</t>
  </si>
  <si>
    <t>TXN-00367</t>
  </si>
  <si>
    <t>TXN-00368</t>
  </si>
  <si>
    <t>TXN-00369</t>
  </si>
  <si>
    <t>TXN-00370</t>
  </si>
  <si>
    <t>CUST-1293</t>
  </si>
  <si>
    <t>TXN-00371</t>
  </si>
  <si>
    <t>TXN-00372</t>
  </si>
  <si>
    <t>TXN-00373</t>
  </si>
  <si>
    <t>TXN-00374</t>
  </si>
  <si>
    <t>TXN-00375</t>
  </si>
  <si>
    <t>CUST-1005</t>
  </si>
  <si>
    <t>TXN-00376</t>
  </si>
  <si>
    <t>CUST-1036</t>
  </si>
  <si>
    <t>TXN-00377</t>
  </si>
  <si>
    <t>TXN-00378</t>
  </si>
  <si>
    <t>TXN-00379</t>
  </si>
  <si>
    <t>CUST-1067</t>
  </si>
  <si>
    <t>TXN-00380</t>
  </si>
  <si>
    <t>CUST-1259</t>
  </si>
  <si>
    <t>TXN-00381</t>
  </si>
  <si>
    <t>TXN-00382</t>
  </si>
  <si>
    <t>TXN-00383</t>
  </si>
  <si>
    <t>TXN-00384</t>
  </si>
  <si>
    <t>TXN-00385</t>
  </si>
  <si>
    <t>TXN-00386</t>
  </si>
  <si>
    <t>CUST-1110</t>
  </si>
  <si>
    <t>TXN-00387</t>
  </si>
  <si>
    <t>TXN-00388</t>
  </si>
  <si>
    <t>CUST-1142</t>
  </si>
  <si>
    <t>TXN-00389</t>
  </si>
  <si>
    <t>TXN-00390</t>
  </si>
  <si>
    <t>CUST-1125</t>
  </si>
  <si>
    <t>TXN-00391</t>
  </si>
  <si>
    <t>TXN-00392</t>
  </si>
  <si>
    <t>TXN-00393</t>
  </si>
  <si>
    <t>CUST-1156</t>
  </si>
  <si>
    <t>TXN-00394</t>
  </si>
  <si>
    <t>TXN-00395</t>
  </si>
  <si>
    <t>TXN-00396</t>
  </si>
  <si>
    <t>TXN-00397</t>
  </si>
  <si>
    <t>TXN-00398</t>
  </si>
  <si>
    <t>TXN-00399</t>
  </si>
  <si>
    <t>TXN-00400</t>
  </si>
  <si>
    <t>TXN-00401</t>
  </si>
  <si>
    <t>TXN-00402</t>
  </si>
  <si>
    <t>CUST-1073</t>
  </si>
  <si>
    <t>TXN-00403</t>
  </si>
  <si>
    <t>TXN-00404</t>
  </si>
  <si>
    <t>TXN-00405</t>
  </si>
  <si>
    <t>CUST-1277</t>
  </si>
  <si>
    <t>TXN-00406</t>
  </si>
  <si>
    <t>TXN-00407</t>
  </si>
  <si>
    <t>TXN-00408</t>
  </si>
  <si>
    <t>CUST-1180</t>
  </si>
  <si>
    <t>TXN-00409</t>
  </si>
  <si>
    <t>CUST-1139</t>
  </si>
  <si>
    <t>TXN-00410</t>
  </si>
  <si>
    <t>CUST-1215</t>
  </si>
  <si>
    <t>TXN-00411</t>
  </si>
  <si>
    <t>TXN-00412</t>
  </si>
  <si>
    <t>CUST-1201</t>
  </si>
  <si>
    <t>TXN-00413</t>
  </si>
  <si>
    <t>CUST-1245</t>
  </si>
  <si>
    <t>TXN-00414</t>
  </si>
  <si>
    <t>TXN-00415</t>
  </si>
  <si>
    <t>CUST-1239</t>
  </si>
  <si>
    <t>TXN-00416</t>
  </si>
  <si>
    <t>TXN-00417</t>
  </si>
  <si>
    <t>CUST-1163</t>
  </si>
  <si>
    <t>TXN-00418</t>
  </si>
  <si>
    <t>TXN-00419</t>
  </si>
  <si>
    <t>TXN-00420</t>
  </si>
  <si>
    <t>TXN-00421</t>
  </si>
  <si>
    <t>TXN-00422</t>
  </si>
  <si>
    <t>TXN-00423</t>
  </si>
  <si>
    <t>TXN-00424</t>
  </si>
  <si>
    <t>TXN-00425</t>
  </si>
  <si>
    <t>TXN-00426</t>
  </si>
  <si>
    <t>TXN-00427</t>
  </si>
  <si>
    <t>TXN-00428</t>
  </si>
  <si>
    <t>CUST-1208</t>
  </si>
  <si>
    <t>TXN-00429</t>
  </si>
  <si>
    <t>CUST-1042</t>
  </si>
  <si>
    <t>TXN-00430</t>
  </si>
  <si>
    <t>CUST-1319</t>
  </si>
  <si>
    <t>TXN-00431</t>
  </si>
  <si>
    <t>CUST-1194</t>
  </si>
  <si>
    <t>TXN-00432</t>
  </si>
  <si>
    <t>TXN-00433</t>
  </si>
  <si>
    <t>TXN-00434</t>
  </si>
  <si>
    <t>CUST-1240</t>
  </si>
  <si>
    <t>TXN-00435</t>
  </si>
  <si>
    <t>TXN-00436</t>
  </si>
  <si>
    <t>TXN-00437</t>
  </si>
  <si>
    <t>TXN-00438</t>
  </si>
  <si>
    <t>TXN-00439</t>
  </si>
  <si>
    <t>TXN-00440</t>
  </si>
  <si>
    <t>TXN-00441</t>
  </si>
  <si>
    <t>TXN-00442</t>
  </si>
  <si>
    <t>TXN-00443</t>
  </si>
  <si>
    <t>TXN-00444</t>
  </si>
  <si>
    <t>TXN-00445</t>
  </si>
  <si>
    <t>CUST-1213</t>
  </si>
  <si>
    <t>TXN-00446</t>
  </si>
  <si>
    <t>TXN-00447</t>
  </si>
  <si>
    <t>CUST-1316</t>
  </si>
  <si>
    <t>TXN-00448</t>
  </si>
  <si>
    <t>CUST-1224</t>
  </si>
  <si>
    <t>TXN-00449</t>
  </si>
  <si>
    <t>TXN-00450</t>
  </si>
  <si>
    <t>TXN-00451</t>
  </si>
  <si>
    <t>CUST-1044</t>
  </si>
  <si>
    <t>TXN-00452</t>
  </si>
  <si>
    <t>TXN-00453</t>
  </si>
  <si>
    <t>TXN-00454</t>
  </si>
  <si>
    <t>TXN-00455</t>
  </si>
  <si>
    <t>TXN-00456</t>
  </si>
  <si>
    <t>TXN-00457</t>
  </si>
  <si>
    <t>TXN-00458</t>
  </si>
  <si>
    <t>TXN-00459</t>
  </si>
  <si>
    <t>TXN-00460</t>
  </si>
  <si>
    <t>TXN-00461</t>
  </si>
  <si>
    <t>TXN-00462</t>
  </si>
  <si>
    <t>TXN-00463</t>
  </si>
  <si>
    <t>TXN-00464</t>
  </si>
  <si>
    <t>TXN-00465</t>
  </si>
  <si>
    <t>TXN-00466</t>
  </si>
  <si>
    <t>TXN-00467</t>
  </si>
  <si>
    <t>TXN-00468</t>
  </si>
  <si>
    <t>TXN-00469</t>
  </si>
  <si>
    <t>TXN-00470</t>
  </si>
  <si>
    <t>CUST-1210</t>
  </si>
  <si>
    <t>TXN-00471</t>
  </si>
  <si>
    <t>TXN-00472</t>
  </si>
  <si>
    <t>TXN-00473</t>
  </si>
  <si>
    <t>TXN-00474</t>
  </si>
  <si>
    <t>TXN-00475</t>
  </si>
  <si>
    <t>CUST-1114</t>
  </si>
  <si>
    <t>TXN-00476</t>
  </si>
  <si>
    <t>CUST-1309</t>
  </si>
  <si>
    <t>TXN-00477</t>
  </si>
  <si>
    <t>TXN-00478</t>
  </si>
  <si>
    <t>TXN-00479</t>
  </si>
  <si>
    <t>TXN-00480</t>
  </si>
  <si>
    <t>CUST-1214</t>
  </si>
  <si>
    <t>TXN-00481</t>
  </si>
  <si>
    <t>TXN-00482</t>
  </si>
  <si>
    <t>TXN-00483</t>
  </si>
  <si>
    <t>TXN-00484</t>
  </si>
  <si>
    <t>CUST-1038</t>
  </si>
  <si>
    <t>TXN-00485</t>
  </si>
  <si>
    <t>TXN-00486</t>
  </si>
  <si>
    <t>CUST-1092</t>
  </si>
  <si>
    <t>TXN-00487</t>
  </si>
  <si>
    <t>TXN-00488</t>
  </si>
  <si>
    <t>TXN-00489</t>
  </si>
  <si>
    <t>TXN-00490</t>
  </si>
  <si>
    <t>CUST-1177</t>
  </si>
  <si>
    <t>TXN-00491</t>
  </si>
  <si>
    <t>CUST-1343</t>
  </si>
  <si>
    <t>TXN-00492</t>
  </si>
  <si>
    <t>CUST-1266</t>
  </si>
  <si>
    <t>TXN-00493</t>
  </si>
  <si>
    <t>TXN-00494</t>
  </si>
  <si>
    <t>TXN-00495</t>
  </si>
  <si>
    <t>TXN-00496</t>
  </si>
  <si>
    <t>TXN-00497</t>
  </si>
  <si>
    <t>CUST-1246</t>
  </si>
  <si>
    <t>TXN-00498</t>
  </si>
  <si>
    <t>TXN-00499</t>
  </si>
  <si>
    <t>CUST-1287</t>
  </si>
  <si>
    <t>TXN-00500</t>
  </si>
  <si>
    <t>TXN-00501</t>
  </si>
  <si>
    <t>TXN-00502</t>
  </si>
  <si>
    <t>TXN-00503</t>
  </si>
  <si>
    <t>TXN-00504</t>
  </si>
  <si>
    <t>TXN-00505</t>
  </si>
  <si>
    <t>TXN-00506</t>
  </si>
  <si>
    <t>TXN-00507</t>
  </si>
  <si>
    <t>CUST-1086</t>
  </si>
  <si>
    <t>TXN-00508</t>
  </si>
  <si>
    <t>CUST-1074</t>
  </si>
  <si>
    <t>TXN-00509</t>
  </si>
  <si>
    <t>TXN-00510</t>
  </si>
  <si>
    <t>TXN-00511</t>
  </si>
  <si>
    <t>TXN-00512</t>
  </si>
  <si>
    <t>CUST-1280</t>
  </si>
  <si>
    <t>TXN-00513</t>
  </si>
  <si>
    <t>TXN-00514</t>
  </si>
  <si>
    <t>TXN-00515</t>
  </si>
  <si>
    <t>TXN-00516</t>
  </si>
  <si>
    <t>TXN-00517</t>
  </si>
  <si>
    <t>CUST-1169</t>
  </si>
  <si>
    <t>TXN-00518</t>
  </si>
  <si>
    <t>TXN-00519</t>
  </si>
  <si>
    <t>CUST-1056</t>
  </si>
  <si>
    <t>TXN-00520</t>
  </si>
  <si>
    <t>TXN-00521</t>
  </si>
  <si>
    <t>TXN-00522</t>
  </si>
  <si>
    <t>TXN-00523</t>
  </si>
  <si>
    <t>CUST-1295</t>
  </si>
  <si>
    <t>TXN-00524</t>
  </si>
  <si>
    <t>TXN-00525</t>
  </si>
  <si>
    <t>TXN-00526</t>
  </si>
  <si>
    <t>TXN-00527</t>
  </si>
  <si>
    <t>CUST-1065</t>
  </si>
  <si>
    <t>TXN-00528</t>
  </si>
  <si>
    <t>CUST-1133</t>
  </si>
  <si>
    <t>TXN-00529</t>
  </si>
  <si>
    <t>TXN-00530</t>
  </si>
  <si>
    <t>TXN-00531</t>
  </si>
  <si>
    <t>TXN-00532</t>
  </si>
  <si>
    <t>TXN-00533</t>
  </si>
  <si>
    <t>TXN-00534</t>
  </si>
  <si>
    <t>TXN-00535</t>
  </si>
  <si>
    <t>TXN-00536</t>
  </si>
  <si>
    <t>TXN-00537</t>
  </si>
  <si>
    <t>CUST-1057</t>
  </si>
  <si>
    <t>TXN-00538</t>
  </si>
  <si>
    <t>TXN-00539</t>
  </si>
  <si>
    <t>TXN-00540</t>
  </si>
  <si>
    <t>TXN-00541</t>
  </si>
  <si>
    <t>TXN-00542</t>
  </si>
  <si>
    <t>TXN-00543</t>
  </si>
  <si>
    <t>TXN-00544</t>
  </si>
  <si>
    <t>TXN-00545</t>
  </si>
  <si>
    <t>TXN-00546</t>
  </si>
  <si>
    <t>TXN-00547</t>
  </si>
  <si>
    <t>TXN-00548</t>
  </si>
  <si>
    <t>TXN-00549</t>
  </si>
  <si>
    <t>TXN-00550</t>
  </si>
  <si>
    <t>CUST-1326</t>
  </si>
  <si>
    <t>TXN-00551</t>
  </si>
  <si>
    <t>CUST-1282</t>
  </si>
  <si>
    <t>TXN-00552</t>
  </si>
  <si>
    <t>TXN-00553</t>
  </si>
  <si>
    <t>TXN-00554</t>
  </si>
  <si>
    <t>TXN-00555</t>
  </si>
  <si>
    <t>TXN-00556</t>
  </si>
  <si>
    <t>TXN-00557</t>
  </si>
  <si>
    <t>TXN-00558</t>
  </si>
  <si>
    <t>CUST-1122</t>
  </si>
  <si>
    <t>TXN-00559</t>
  </si>
  <si>
    <t>TXN-00560</t>
  </si>
  <si>
    <t>TXN-00561</t>
  </si>
  <si>
    <t>TXN-00562</t>
  </si>
  <si>
    <t>TXN-00563</t>
  </si>
  <si>
    <t>TXN-00564</t>
  </si>
  <si>
    <t>TXN-00565</t>
  </si>
  <si>
    <t>TXN-00566</t>
  </si>
  <si>
    <t>TXN-00567</t>
  </si>
  <si>
    <t>TXN-00568</t>
  </si>
  <si>
    <t>TXN-00569</t>
  </si>
  <si>
    <t>TXN-00570</t>
  </si>
  <si>
    <t>CUST-1099</t>
  </si>
  <si>
    <t>TXN-00571</t>
  </si>
  <si>
    <t>TXN-00572</t>
  </si>
  <si>
    <t>CUST-1085</t>
  </si>
  <si>
    <t>TXN-00573</t>
  </si>
  <si>
    <t>TXN-00574</t>
  </si>
  <si>
    <t>CUST-1202</t>
  </si>
  <si>
    <t>TXN-00575</t>
  </si>
  <si>
    <t>TXN-00576</t>
  </si>
  <si>
    <t>CUST-1268</t>
  </si>
  <si>
    <t>TXN-00577</t>
  </si>
  <si>
    <t>TXN-00578</t>
  </si>
  <si>
    <t>CUST-1271</t>
  </si>
  <si>
    <t>TXN-00579</t>
  </si>
  <si>
    <t>TXN-00580</t>
  </si>
  <si>
    <t>TXN-00581</t>
  </si>
  <si>
    <t>TXN-00582</t>
  </si>
  <si>
    <t>TXN-00583</t>
  </si>
  <si>
    <t>CUST-1026</t>
  </si>
  <si>
    <t>TXN-00584</t>
  </si>
  <si>
    <t>TXN-00585</t>
  </si>
  <si>
    <t>CUST-1248</t>
  </si>
  <si>
    <t>TXN-00586</t>
  </si>
  <si>
    <t>TXN-00587</t>
  </si>
  <si>
    <t>TXN-00588</t>
  </si>
  <si>
    <t>TXN-00589</t>
  </si>
  <si>
    <t>TXN-00590</t>
  </si>
  <si>
    <t>TXN-00591</t>
  </si>
  <si>
    <t>TXN-00592</t>
  </si>
  <si>
    <t>TXN-00593</t>
  </si>
  <si>
    <t>CUST-1182</t>
  </si>
  <si>
    <t>TXN-00594</t>
  </si>
  <si>
    <t>CUST-1118</t>
  </si>
  <si>
    <t>TXN-00595</t>
  </si>
  <si>
    <t>CUST-1147</t>
  </si>
  <si>
    <t>TXN-00596</t>
  </si>
  <si>
    <t>TXN-00597</t>
  </si>
  <si>
    <t>TXN-00598</t>
  </si>
  <si>
    <t>TXN-00599</t>
  </si>
  <si>
    <t>TXN-00600</t>
  </si>
  <si>
    <t>TXN-00601</t>
  </si>
  <si>
    <t>TXN-00602</t>
  </si>
  <si>
    <t>TXN-00603</t>
  </si>
  <si>
    <t>TXN-00604</t>
  </si>
  <si>
    <t>TXN-00605</t>
  </si>
  <si>
    <t>TXN-00606</t>
  </si>
  <si>
    <t>CUST-1015</t>
  </si>
  <si>
    <t>TXN-00607</t>
  </si>
  <si>
    <t>TXN-00608</t>
  </si>
  <si>
    <t>TXN-00609</t>
  </si>
  <si>
    <t>CUST-1070</t>
  </si>
  <si>
    <t>TXN-00610</t>
  </si>
  <si>
    <t>TXN-00611</t>
  </si>
  <si>
    <t>TXN-00612</t>
  </si>
  <si>
    <t>TXN-00613</t>
  </si>
  <si>
    <t>CUST-1080</t>
  </si>
  <si>
    <t>TXN-00614</t>
  </si>
  <si>
    <t>CUST-1261</t>
  </si>
  <si>
    <t>TXN-00615</t>
  </si>
  <si>
    <t>TXN-00616</t>
  </si>
  <si>
    <t>TXN-00617</t>
  </si>
  <si>
    <t>TXN-00618</t>
  </si>
  <si>
    <t>TXN-00619</t>
  </si>
  <si>
    <t>TXN-00620</t>
  </si>
  <si>
    <t>TXN-00621</t>
  </si>
  <si>
    <t>TXN-00622</t>
  </si>
  <si>
    <t>TXN-00623</t>
  </si>
  <si>
    <t>CUST-1161</t>
  </si>
  <si>
    <t>TXN-00624</t>
  </si>
  <si>
    <t>TXN-00625</t>
  </si>
  <si>
    <t>TXN-00626</t>
  </si>
  <si>
    <t>TXN-00627</t>
  </si>
  <si>
    <t>TXN-00628</t>
  </si>
  <si>
    <t>TXN-00629</t>
  </si>
  <si>
    <t>TXN-00630</t>
  </si>
  <si>
    <t>TXN-00631</t>
  </si>
  <si>
    <t>TXN-00632</t>
  </si>
  <si>
    <t>TXN-00633</t>
  </si>
  <si>
    <t>TXN-00634</t>
  </si>
  <si>
    <t>TXN-00635</t>
  </si>
  <si>
    <t>TXN-00636</t>
  </si>
  <si>
    <t>CUST-1325</t>
  </si>
  <si>
    <t>TXN-00637</t>
  </si>
  <si>
    <t>TXN-00638</t>
  </si>
  <si>
    <t>TXN-00639</t>
  </si>
  <si>
    <t>TXN-00640</t>
  </si>
  <si>
    <t>TXN-00641</t>
  </si>
  <si>
    <t>TXN-00642</t>
  </si>
  <si>
    <t>TXN-00643</t>
  </si>
  <si>
    <t>TXN-00644</t>
  </si>
  <si>
    <t>TXN-00645</t>
  </si>
  <si>
    <t>CUST-1332</t>
  </si>
  <si>
    <t>TXN-00646</t>
  </si>
  <si>
    <t>CUST-1307</t>
  </si>
  <si>
    <t>TXN-00647</t>
  </si>
  <si>
    <t>TXN-00648</t>
  </si>
  <si>
    <t>TXN-00649</t>
  </si>
  <si>
    <t>TXN-00650</t>
  </si>
  <si>
    <t>TXN-00651</t>
  </si>
  <si>
    <t>TXN-00652</t>
  </si>
  <si>
    <t>TXN-00653</t>
  </si>
  <si>
    <t>TXN-00654</t>
  </si>
  <si>
    <t>TXN-00655</t>
  </si>
  <si>
    <t>TXN-00656</t>
  </si>
  <si>
    <t>TXN-00657</t>
  </si>
  <si>
    <t>TXN-00658</t>
  </si>
  <si>
    <t>TXN-00659</t>
  </si>
  <si>
    <t>TXN-00660</t>
  </si>
  <si>
    <t>TXN-00661</t>
  </si>
  <si>
    <t>TXN-00662</t>
  </si>
  <si>
    <t>TXN-00663</t>
  </si>
  <si>
    <t>CUST-1095</t>
  </si>
  <si>
    <t>TXN-00664</t>
  </si>
  <si>
    <t>TXN-00665</t>
  </si>
  <si>
    <t>TXN-00666</t>
  </si>
  <si>
    <t>TXN-00667</t>
  </si>
  <si>
    <t>TXN-00668</t>
  </si>
  <si>
    <t>TXN-00669</t>
  </si>
  <si>
    <t>TXN-00670</t>
  </si>
  <si>
    <t>TXN-00671</t>
  </si>
  <si>
    <t>TXN-00672</t>
  </si>
  <si>
    <t>TXN-00673</t>
  </si>
  <si>
    <t>CUST-1212</t>
  </si>
  <si>
    <t>TXN-00674</t>
  </si>
  <si>
    <t>TXN-00675</t>
  </si>
  <si>
    <t>TXN-00676</t>
  </si>
  <si>
    <t>TXN-00677</t>
  </si>
  <si>
    <t>CUST-1100</t>
  </si>
  <si>
    <t>TXN-00678</t>
  </si>
  <si>
    <t>CUST-1108</t>
  </si>
  <si>
    <t>TXN-00679</t>
  </si>
  <si>
    <t>TXN-00680</t>
  </si>
  <si>
    <t>TXN-00681</t>
  </si>
  <si>
    <t>TXN-00682</t>
  </si>
  <si>
    <t>TXN-00683</t>
  </si>
  <si>
    <t>TXN-00684</t>
  </si>
  <si>
    <t>TXN-00685</t>
  </si>
  <si>
    <t>CUST-1048</t>
  </si>
  <si>
    <t>TXN-00686</t>
  </si>
  <si>
    <t>CUST-1200</t>
  </si>
  <si>
    <t>TXN-00687</t>
  </si>
  <si>
    <t>TXN-00688</t>
  </si>
  <si>
    <t>TXN-00689</t>
  </si>
  <si>
    <t>TXN-00690</t>
  </si>
  <si>
    <t>TXN-00691</t>
  </si>
  <si>
    <t>TXN-00692</t>
  </si>
  <si>
    <t>TXN-00693</t>
  </si>
  <si>
    <t>TXN-00694</t>
  </si>
  <si>
    <t>TXN-00695</t>
  </si>
  <si>
    <t>TXN-00696</t>
  </si>
  <si>
    <t>CUST-1350</t>
  </si>
  <si>
    <t>TXN-00697</t>
  </si>
  <si>
    <t>TXN-00698</t>
  </si>
  <si>
    <t>TXN-00699</t>
  </si>
  <si>
    <t>TXN-00700</t>
  </si>
  <si>
    <t>TXN-00701</t>
  </si>
  <si>
    <t>TXN-00702</t>
  </si>
  <si>
    <t>TXN-00703</t>
  </si>
  <si>
    <t>TXN-00704</t>
  </si>
  <si>
    <t>TXN-00705</t>
  </si>
  <si>
    <t>TXN-00706</t>
  </si>
  <si>
    <t>TXN-00707</t>
  </si>
  <si>
    <t>TXN-00708</t>
  </si>
  <si>
    <t>TXN-00709</t>
  </si>
  <si>
    <t>TXN-00710</t>
  </si>
  <si>
    <t>TXN-00711</t>
  </si>
  <si>
    <t>TXN-00712</t>
  </si>
  <si>
    <t>TXN-00713</t>
  </si>
  <si>
    <t>TXN-00714</t>
  </si>
  <si>
    <t>TXN-00715</t>
  </si>
  <si>
    <t>TXN-00716</t>
  </si>
  <si>
    <t>TXN-00717</t>
  </si>
  <si>
    <t>TXN-00718</t>
  </si>
  <si>
    <t>CUST-1253</t>
  </si>
  <si>
    <t>TXN-00719</t>
  </si>
  <si>
    <t>TXN-00720</t>
  </si>
  <si>
    <t>TXN-00721</t>
  </si>
  <si>
    <t>CUST-1004</t>
  </si>
  <si>
    <t>TXN-00722</t>
  </si>
  <si>
    <t>TXN-00723</t>
  </si>
  <si>
    <t>TXN-00724</t>
  </si>
  <si>
    <t>CUST-1331</t>
  </si>
  <si>
    <t>TXN-00725</t>
  </si>
  <si>
    <t>TXN-00726</t>
  </si>
  <si>
    <t>TXN-00727</t>
  </si>
  <si>
    <t>TXN-00728</t>
  </si>
  <si>
    <t>TXN-00729</t>
  </si>
  <si>
    <t>TXN-00730</t>
  </si>
  <si>
    <t>CUST-1284</t>
  </si>
  <si>
    <t>TXN-00731</t>
  </si>
  <si>
    <t>TXN-00732</t>
  </si>
  <si>
    <t>TXN-00733</t>
  </si>
  <si>
    <t>CUST-1171</t>
  </si>
  <si>
    <t>TXN-00734</t>
  </si>
  <si>
    <t>TXN-00735</t>
  </si>
  <si>
    <t>TXN-00736</t>
  </si>
  <si>
    <t>CUST-1134</t>
  </si>
  <si>
    <t>TXN-00737</t>
  </si>
  <si>
    <t>CUST-1066</t>
  </si>
  <si>
    <t>TXN-00738</t>
  </si>
  <si>
    <t>TXN-00739</t>
  </si>
  <si>
    <t>TXN-00740</t>
  </si>
  <si>
    <t>TXN-00741</t>
  </si>
  <si>
    <t>TXN-00742</t>
  </si>
  <si>
    <t>TXN-00743</t>
  </si>
  <si>
    <t>TXN-00744</t>
  </si>
  <si>
    <t>TXN-00745</t>
  </si>
  <si>
    <t>TXN-00746</t>
  </si>
  <si>
    <t>TXN-00747</t>
  </si>
  <si>
    <t>TXN-00748</t>
  </si>
  <si>
    <t>TXN-00749</t>
  </si>
  <si>
    <t>TXN-00750</t>
  </si>
  <si>
    <t>TXN-00751</t>
  </si>
  <si>
    <t>TXN-00752</t>
  </si>
  <si>
    <t>TXN-00753</t>
  </si>
  <si>
    <t>TXN-00754</t>
  </si>
  <si>
    <t>TXN-00755</t>
  </si>
  <si>
    <t>TXN-00756</t>
  </si>
  <si>
    <t>TXN-00757</t>
  </si>
  <si>
    <t>TXN-00758</t>
  </si>
  <si>
    <t>TXN-00759</t>
  </si>
  <si>
    <t>TXN-00760</t>
  </si>
  <si>
    <t>TXN-00761</t>
  </si>
  <si>
    <t>TXN-00762</t>
  </si>
  <si>
    <t>TXN-00763</t>
  </si>
  <si>
    <t>TXN-00764</t>
  </si>
  <si>
    <t>TXN-00765</t>
  </si>
  <si>
    <t>TXN-00766</t>
  </si>
  <si>
    <t>TXN-00767</t>
  </si>
  <si>
    <t>TXN-00768</t>
  </si>
  <si>
    <t>TXN-00769</t>
  </si>
  <si>
    <t>TXN-00770</t>
  </si>
  <si>
    <t>TXN-00771</t>
  </si>
  <si>
    <t>TXN-00772</t>
  </si>
  <si>
    <t>TXN-00773</t>
  </si>
  <si>
    <t>TXN-00774</t>
  </si>
  <si>
    <t>TXN-00775</t>
  </si>
  <si>
    <t>TXN-00776</t>
  </si>
  <si>
    <t>TXN-00777</t>
  </si>
  <si>
    <t>TXN-00778</t>
  </si>
  <si>
    <t>TXN-00779</t>
  </si>
  <si>
    <t>TXN-00780</t>
  </si>
  <si>
    <t>TXN-00781</t>
  </si>
  <si>
    <t>TXN-00782</t>
  </si>
  <si>
    <t>TXN-00783</t>
  </si>
  <si>
    <t>TXN-00784</t>
  </si>
  <si>
    <t>TXN-00785</t>
  </si>
  <si>
    <t>CUST-1317</t>
  </si>
  <si>
    <t>TXN-00786</t>
  </si>
  <si>
    <t>TXN-00787</t>
  </si>
  <si>
    <t>TXN-00788</t>
  </si>
  <si>
    <t>TXN-00789</t>
  </si>
  <si>
    <t>TXN-00790</t>
  </si>
  <si>
    <t>TXN-00791</t>
  </si>
  <si>
    <t>CUST-1068</t>
  </si>
  <si>
    <t>TXN-00792</t>
  </si>
  <si>
    <t>TXN-00793</t>
  </si>
  <si>
    <t>TXN-00794</t>
  </si>
  <si>
    <t>TXN-00795</t>
  </si>
  <si>
    <t>TXN-00796</t>
  </si>
  <si>
    <t>TXN-00797</t>
  </si>
  <si>
    <t>TXN-00798</t>
  </si>
  <si>
    <t>TXN-00799</t>
  </si>
  <si>
    <t>TXN-00800</t>
  </si>
  <si>
    <t>TXN-00801</t>
  </si>
  <si>
    <t>TXN-00802</t>
  </si>
  <si>
    <t>TXN-00803</t>
  </si>
  <si>
    <t>TXN-00804</t>
  </si>
  <si>
    <t>TXN-00805</t>
  </si>
  <si>
    <t>TXN-00806</t>
  </si>
  <si>
    <t>CUST-1197</t>
  </si>
  <si>
    <t>TXN-00807</t>
  </si>
  <si>
    <t>CUST-1170</t>
  </si>
  <si>
    <t>TXN-00808</t>
  </si>
  <si>
    <t>TXN-00809</t>
  </si>
  <si>
    <t>TXN-00810</t>
  </si>
  <si>
    <t>CUST-1050</t>
  </si>
  <si>
    <t>TXN-00811</t>
  </si>
  <si>
    <t>TXN-00812</t>
  </si>
  <si>
    <t>TXN-00813</t>
  </si>
  <si>
    <t>TXN-00814</t>
  </si>
  <si>
    <t>TXN-00815</t>
  </si>
  <si>
    <t>TXN-00816</t>
  </si>
  <si>
    <t>TXN-00817</t>
  </si>
  <si>
    <t>TXN-00818</t>
  </si>
  <si>
    <t>TXN-00819</t>
  </si>
  <si>
    <t>TXN-00820</t>
  </si>
  <si>
    <t>TXN-00821</t>
  </si>
  <si>
    <t>TXN-00822</t>
  </si>
  <si>
    <t>TXN-00823</t>
  </si>
  <si>
    <t>TXN-00824</t>
  </si>
  <si>
    <t>TXN-00825</t>
  </si>
  <si>
    <t>TXN-00826</t>
  </si>
  <si>
    <t>TXN-00827</t>
  </si>
  <si>
    <t>TXN-00828</t>
  </si>
  <si>
    <t>TXN-00829</t>
  </si>
  <si>
    <t>TXN-00830</t>
  </si>
  <si>
    <t>TXN-00831</t>
  </si>
  <si>
    <t>TXN-00832</t>
  </si>
  <si>
    <t>TXN-00833</t>
  </si>
  <si>
    <t>TXN-00834</t>
  </si>
  <si>
    <t>TXN-00835</t>
  </si>
  <si>
    <t>CUST-1181</t>
  </si>
  <si>
    <t>TXN-00836</t>
  </si>
  <si>
    <t>TXN-00837</t>
  </si>
  <si>
    <t>TXN-00838</t>
  </si>
  <si>
    <t>TXN-00839</t>
  </si>
  <si>
    <t>TXN-00840</t>
  </si>
  <si>
    <t>TXN-00841</t>
  </si>
  <si>
    <t>TXN-00842</t>
  </si>
  <si>
    <t>TXN-00843</t>
  </si>
  <si>
    <t>TXN-00844</t>
  </si>
  <si>
    <t>TXN-00845</t>
  </si>
  <si>
    <t>TXN-00846</t>
  </si>
  <si>
    <t>TXN-00847</t>
  </si>
  <si>
    <t>TXN-00848</t>
  </si>
  <si>
    <t>CUST-1129</t>
  </si>
  <si>
    <t>TXN-00849</t>
  </si>
  <si>
    <t>TXN-00850</t>
  </si>
  <si>
    <t>TXN-00851</t>
  </si>
  <si>
    <t>TXN-00852</t>
  </si>
  <si>
    <t>TXN-00853</t>
  </si>
  <si>
    <t>TXN-00854</t>
  </si>
  <si>
    <t>TXN-00855</t>
  </si>
  <si>
    <t>TXN-00856</t>
  </si>
  <si>
    <t>TXN-00857</t>
  </si>
  <si>
    <t>TXN-00858</t>
  </si>
  <si>
    <t>TXN-00859</t>
  </si>
  <si>
    <t>TXN-00860</t>
  </si>
  <si>
    <t>TXN-00861</t>
  </si>
  <si>
    <t>TXN-00862</t>
  </si>
  <si>
    <t>TXN-00863</t>
  </si>
  <si>
    <t>TXN-00864</t>
  </si>
  <si>
    <t>TXN-00865</t>
  </si>
  <si>
    <t>TXN-00866</t>
  </si>
  <si>
    <t>TXN-00867</t>
  </si>
  <si>
    <t>TXN-00868</t>
  </si>
  <si>
    <t>CUST-1344</t>
  </si>
  <si>
    <t>TXN-00869</t>
  </si>
  <si>
    <t>TXN-00870</t>
  </si>
  <si>
    <t>TXN-00871</t>
  </si>
  <si>
    <t>TXN-00872</t>
  </si>
  <si>
    <t>TXN-00873</t>
  </si>
  <si>
    <t>CUST-1172</t>
  </si>
  <si>
    <t>TXN-00874</t>
  </si>
  <si>
    <t>TXN-00875</t>
  </si>
  <si>
    <t>TXN-00876</t>
  </si>
  <si>
    <t>TXN-00877</t>
  </si>
  <si>
    <t>TXN-00878</t>
  </si>
  <si>
    <t>TXN-00879</t>
  </si>
  <si>
    <t>TXN-00880</t>
  </si>
  <si>
    <t>TXN-00881</t>
  </si>
  <si>
    <t>TXN-00882</t>
  </si>
  <si>
    <t>TXN-00883</t>
  </si>
  <si>
    <t>TXN-00884</t>
  </si>
  <si>
    <t>TXN-00885</t>
  </si>
  <si>
    <t>TXN-00886</t>
  </si>
  <si>
    <t>TXN-00887</t>
  </si>
  <si>
    <t>TXN-00888</t>
  </si>
  <si>
    <t>TXN-00889</t>
  </si>
  <si>
    <t>CUST-1166</t>
  </si>
  <si>
    <t>TXN-00890</t>
  </si>
  <si>
    <t>TXN-00891</t>
  </si>
  <si>
    <t>TXN-00892</t>
  </si>
  <si>
    <t>TXN-00893</t>
  </si>
  <si>
    <t>TXN-00894</t>
  </si>
  <si>
    <t>TXN-00895</t>
  </si>
  <si>
    <t>TXN-00896</t>
  </si>
  <si>
    <t>TXN-00897</t>
  </si>
  <si>
    <t>TXN-00898</t>
  </si>
  <si>
    <t>TXN-00899</t>
  </si>
  <si>
    <t>TXN-00900</t>
  </si>
  <si>
    <t>CUST-1076</t>
  </si>
  <si>
    <t>TXN-00901</t>
  </si>
  <si>
    <t>TXN-00902</t>
  </si>
  <si>
    <t>TXN-00903</t>
  </si>
  <si>
    <t>CUST-1258</t>
  </si>
  <si>
    <t>TXN-00904</t>
  </si>
  <si>
    <t>TXN-00905</t>
  </si>
  <si>
    <t>CUST-1151</t>
  </si>
  <si>
    <t>TXN-00906</t>
  </si>
  <si>
    <t>TXN-00907</t>
  </si>
  <si>
    <t>TXN-00908</t>
  </si>
  <si>
    <t>TXN-00909</t>
  </si>
  <si>
    <t>TXN-00910</t>
  </si>
  <si>
    <t>TXN-00911</t>
  </si>
  <si>
    <t>TXN-00912</t>
  </si>
  <si>
    <t>TXN-00913</t>
  </si>
  <si>
    <t>TXN-00914</t>
  </si>
  <si>
    <t>CUST-1247</t>
  </si>
  <si>
    <t>TXN-00915</t>
  </si>
  <si>
    <t>TXN-00916</t>
  </si>
  <si>
    <t>TXN-00917</t>
  </si>
  <si>
    <t>TXN-00918</t>
  </si>
  <si>
    <t>TXN-00919</t>
  </si>
  <si>
    <t>TXN-00920</t>
  </si>
  <si>
    <t>TXN-00921</t>
  </si>
  <si>
    <t>TXN-00922</t>
  </si>
  <si>
    <t>TXN-00923</t>
  </si>
  <si>
    <t>TXN-00924</t>
  </si>
  <si>
    <t>TXN-00925</t>
  </si>
  <si>
    <t>TXN-00926</t>
  </si>
  <si>
    <t>TXN-00927</t>
  </si>
  <si>
    <t>TXN-00928</t>
  </si>
  <si>
    <t>TXN-00929</t>
  </si>
  <si>
    <t>TXN-00930</t>
  </si>
  <si>
    <t>TXN-00931</t>
  </si>
  <si>
    <t>TXN-00932</t>
  </si>
  <si>
    <t>TXN-00933</t>
  </si>
  <si>
    <t>TXN-00934</t>
  </si>
  <si>
    <t>TXN-00935</t>
  </si>
  <si>
    <t>TXN-00936</t>
  </si>
  <si>
    <t>TXN-00937</t>
  </si>
  <si>
    <t>TXN-00938</t>
  </si>
  <si>
    <t>TXN-00939</t>
  </si>
  <si>
    <t>TXN-00940</t>
  </si>
  <si>
    <t>TXN-00941</t>
  </si>
  <si>
    <t>TXN-00942</t>
  </si>
  <si>
    <t>TXN-00943</t>
  </si>
  <si>
    <t>TXN-00944</t>
  </si>
  <si>
    <t>TXN-00945</t>
  </si>
  <si>
    <t>TXN-00946</t>
  </si>
  <si>
    <t>TXN-00947</t>
  </si>
  <si>
    <t>TXN-00948</t>
  </si>
  <si>
    <t>TXN-00949</t>
  </si>
  <si>
    <t>TXN-00950</t>
  </si>
  <si>
    <t>TXN-00951</t>
  </si>
  <si>
    <t>TXN-00952</t>
  </si>
  <si>
    <t>TXN-00953</t>
  </si>
  <si>
    <t>TXN-00954</t>
  </si>
  <si>
    <t>TXN-00955</t>
  </si>
  <si>
    <t>CUST-1262</t>
  </si>
  <si>
    <t>TXN-00956</t>
  </si>
  <si>
    <t>TXN-00957</t>
  </si>
  <si>
    <t>TXN-00958</t>
  </si>
  <si>
    <t>TXN-00959</t>
  </si>
  <si>
    <t>TXN-00960</t>
  </si>
  <si>
    <t>TXN-00961</t>
  </si>
  <si>
    <t>TXN-00962</t>
  </si>
  <si>
    <t>TXN-00963</t>
  </si>
  <si>
    <t>TXN-00964</t>
  </si>
  <si>
    <t>CUST-1018</t>
  </si>
  <si>
    <t>TXN-00965</t>
  </si>
  <si>
    <t>CUST-1299</t>
  </si>
  <si>
    <t>TXN-00966</t>
  </si>
  <si>
    <t>TXN-00967</t>
  </si>
  <si>
    <t>TXN-00968</t>
  </si>
  <si>
    <t>TXN-00969</t>
  </si>
  <si>
    <t>TXN-00970</t>
  </si>
  <si>
    <t>TXN-00971</t>
  </si>
  <si>
    <t>TXN-00972</t>
  </si>
  <si>
    <t>TXN-00973</t>
  </si>
  <si>
    <t>TXN-00974</t>
  </si>
  <si>
    <t>TXN-00975</t>
  </si>
  <si>
    <t>TXN-00976</t>
  </si>
  <si>
    <t>TXN-00977</t>
  </si>
  <si>
    <t>TXN-00978</t>
  </si>
  <si>
    <t>TXN-00979</t>
  </si>
  <si>
    <t>TXN-00980</t>
  </si>
  <si>
    <t>TXN-00981</t>
  </si>
  <si>
    <t>TXN-00982</t>
  </si>
  <si>
    <t>TXN-00983</t>
  </si>
  <si>
    <t>TXN-00984</t>
  </si>
  <si>
    <t>CUST-1314</t>
  </si>
  <si>
    <t>TXN-00985</t>
  </si>
  <si>
    <t>TXN-00986</t>
  </si>
  <si>
    <t>TXN-00987</t>
  </si>
  <si>
    <t>TXN-00988</t>
  </si>
  <si>
    <t>TXN-00989</t>
  </si>
  <si>
    <t>TXN-00990</t>
  </si>
  <si>
    <t>TXN-00991</t>
  </si>
  <si>
    <t>TXN-00992</t>
  </si>
  <si>
    <t>TXN-00993</t>
  </si>
  <si>
    <t>TXN-00994</t>
  </si>
  <si>
    <t>TXN-00995</t>
  </si>
  <si>
    <t>TXN-00996</t>
  </si>
  <si>
    <t>TXN-00997</t>
  </si>
  <si>
    <t>TXN-00998</t>
  </si>
  <si>
    <t>TXN-00999</t>
  </si>
  <si>
    <t>TXN-01000</t>
  </si>
  <si>
    <t>TXN-01001</t>
  </si>
  <si>
    <t>TXN-01002</t>
  </si>
  <si>
    <t>CUST-1127</t>
  </si>
  <si>
    <t>TXN-01003</t>
  </si>
  <si>
    <t>TXN-01004</t>
  </si>
  <si>
    <t>TXN-01005</t>
  </si>
  <si>
    <t>TXN-01006</t>
  </si>
  <si>
    <t>TXN-01007</t>
  </si>
  <si>
    <t>TXN-01008</t>
  </si>
  <si>
    <t>TXN-01009</t>
  </si>
  <si>
    <t>TXN-01010</t>
  </si>
  <si>
    <t>TXN-01011</t>
  </si>
  <si>
    <t>TXN-01012</t>
  </si>
  <si>
    <t>TXN-01013</t>
  </si>
  <si>
    <t>CUST-1228</t>
  </si>
  <si>
    <t>TXN-01014</t>
  </si>
  <si>
    <t>TXN-01015</t>
  </si>
  <si>
    <t>TXN-01016</t>
  </si>
  <si>
    <t>TXN-01017</t>
  </si>
  <si>
    <t>TXN-01018</t>
  </si>
  <si>
    <t>CUST-1342</t>
  </si>
  <si>
    <t>TXN-01019</t>
  </si>
  <si>
    <t>TXN-01020</t>
  </si>
  <si>
    <t>TXN-01021</t>
  </si>
  <si>
    <t>TXN-01022</t>
  </si>
  <si>
    <t>TXN-01023</t>
  </si>
  <si>
    <t>TXN-01024</t>
  </si>
  <si>
    <t>TXN-01025</t>
  </si>
  <si>
    <t>TXN-01026</t>
  </si>
  <si>
    <t>TXN-01027</t>
  </si>
  <si>
    <t>TXN-01028</t>
  </si>
  <si>
    <t>TXN-01029</t>
  </si>
  <si>
    <t>TXN-01030</t>
  </si>
  <si>
    <t>TXN-01031</t>
  </si>
  <si>
    <t>TXN-01032</t>
  </si>
  <si>
    <t>TXN-01033</t>
  </si>
  <si>
    <t>TXN-01034</t>
  </si>
  <si>
    <t>CUST-1233</t>
  </si>
  <si>
    <t>TXN-01035</t>
  </si>
  <si>
    <t>TXN-01036</t>
  </si>
  <si>
    <t>TXN-01037</t>
  </si>
  <si>
    <t>TXN-01038</t>
  </si>
  <si>
    <t>TXN-01039</t>
  </si>
  <si>
    <t>TXN-01040</t>
  </si>
  <si>
    <t>TXN-01041</t>
  </si>
  <si>
    <t>TXN-01042</t>
  </si>
  <si>
    <t>TXN-01043</t>
  </si>
  <si>
    <t>TXN-01044</t>
  </si>
  <si>
    <t>TXN-01045</t>
  </si>
  <si>
    <t>TXN-01046</t>
  </si>
  <si>
    <t>TXN-01047</t>
  </si>
  <si>
    <t>TXN-01048</t>
  </si>
  <si>
    <t>TXN-01049</t>
  </si>
  <si>
    <t>TXN-01050</t>
  </si>
  <si>
    <t>TXN-01051</t>
  </si>
  <si>
    <t>TXN-01052</t>
  </si>
  <si>
    <t>CUST-1216</t>
  </si>
  <si>
    <t>TXN-01053</t>
  </si>
  <si>
    <t>TXN-01054</t>
  </si>
  <si>
    <t>TXN-01055</t>
  </si>
  <si>
    <t>TXN-01056</t>
  </si>
  <si>
    <t>TXN-01057</t>
  </si>
  <si>
    <t>TXN-01058</t>
  </si>
  <si>
    <t>TXN-01059</t>
  </si>
  <si>
    <t>TXN-01060</t>
  </si>
  <si>
    <t>TXN-01061</t>
  </si>
  <si>
    <t>TXN-01062</t>
  </si>
  <si>
    <t>TXN-01063</t>
  </si>
  <si>
    <t>TXN-01064</t>
  </si>
  <si>
    <t>TXN-01065</t>
  </si>
  <si>
    <t>TXN-01066</t>
  </si>
  <si>
    <t>TXN-01067</t>
  </si>
  <si>
    <t>TXN-01068</t>
  </si>
  <si>
    <t>TXN-01069</t>
  </si>
  <si>
    <t>TXN-01070</t>
  </si>
  <si>
    <t>TXN-01071</t>
  </si>
  <si>
    <t>TXN-01072</t>
  </si>
  <si>
    <t>TXN-01073</t>
  </si>
  <si>
    <t>TXN-01074</t>
  </si>
  <si>
    <t>TXN-01075</t>
  </si>
  <si>
    <t>TXN-01076</t>
  </si>
  <si>
    <t>TXN-01077</t>
  </si>
  <si>
    <t>TXN-01078</t>
  </si>
  <si>
    <t>TXN-01079</t>
  </si>
  <si>
    <t>TXN-01080</t>
  </si>
  <si>
    <t>CUST-1117</t>
  </si>
  <si>
    <t>TXN-01081</t>
  </si>
  <si>
    <t>TXN-01082</t>
  </si>
  <si>
    <t>TXN-01083</t>
  </si>
  <si>
    <t>TXN-01084</t>
  </si>
  <si>
    <t>TXN-01085</t>
  </si>
  <si>
    <t>TXN-01086</t>
  </si>
  <si>
    <t>TXN-01087</t>
  </si>
  <si>
    <t>TXN-01088</t>
  </si>
  <si>
    <t>TXN-01089</t>
  </si>
  <si>
    <t>TXN-01090</t>
  </si>
  <si>
    <t>TXN-01091</t>
  </si>
  <si>
    <t>TXN-01092</t>
  </si>
  <si>
    <t>TXN-01093</t>
  </si>
  <si>
    <t>TXN-01094</t>
  </si>
  <si>
    <t>TXN-01095</t>
  </si>
  <si>
    <t>TXN-01096</t>
  </si>
  <si>
    <t>TXN-01097</t>
  </si>
  <si>
    <t>TXN-01098</t>
  </si>
  <si>
    <t>TXN-01099</t>
  </si>
  <si>
    <t>TXN-01100</t>
  </si>
  <si>
    <t>TXN-01101</t>
  </si>
  <si>
    <t>TXN-01102</t>
  </si>
  <si>
    <t>TXN-01103</t>
  </si>
  <si>
    <t>TXN-01104</t>
  </si>
  <si>
    <t>TXN-01105</t>
  </si>
  <si>
    <t>TXN-01106</t>
  </si>
  <si>
    <t>TXN-01107</t>
  </si>
  <si>
    <t>TXN-01108</t>
  </si>
  <si>
    <t>TXN-01109</t>
  </si>
  <si>
    <t>TXN-01110</t>
  </si>
  <si>
    <t>TXN-01111</t>
  </si>
  <si>
    <t>TXN-01112</t>
  </si>
  <si>
    <t>TXN-01113</t>
  </si>
  <si>
    <t>TXN-01114</t>
  </si>
  <si>
    <t>TXN-01115</t>
  </si>
  <si>
    <t>CUST-1159</t>
  </si>
  <si>
    <t>TXN-01116</t>
  </si>
  <si>
    <t>TXN-01117</t>
  </si>
  <si>
    <t>TXN-01118</t>
  </si>
  <si>
    <t>TXN-01119</t>
  </si>
  <si>
    <t>TXN-01120</t>
  </si>
  <si>
    <t>TXN-01121</t>
  </si>
  <si>
    <t>CUST-1064</t>
  </si>
  <si>
    <t>TXN-01122</t>
  </si>
  <si>
    <t>TXN-01123</t>
  </si>
  <si>
    <t>TXN-01124</t>
  </si>
  <si>
    <t>TXN-01125</t>
  </si>
  <si>
    <t>TXN-01126</t>
  </si>
  <si>
    <t>TXN-01127</t>
  </si>
  <si>
    <t>TXN-01128</t>
  </si>
  <si>
    <t>TXN-01129</t>
  </si>
  <si>
    <t>TXN-01130</t>
  </si>
  <si>
    <t>TXN-01131</t>
  </si>
  <si>
    <t>TXN-01132</t>
  </si>
  <si>
    <t>TXN-01133</t>
  </si>
  <si>
    <t>TXN-01134</t>
  </si>
  <si>
    <t>TXN-01135</t>
  </si>
  <si>
    <t>TXN-01136</t>
  </si>
  <si>
    <t>TXN-01137</t>
  </si>
  <si>
    <t>TXN-01138</t>
  </si>
  <si>
    <t>TXN-01139</t>
  </si>
  <si>
    <t>TXN-01140</t>
  </si>
  <si>
    <t>TXN-01141</t>
  </si>
  <si>
    <t>TXN-01142</t>
  </si>
  <si>
    <t>TXN-01143</t>
  </si>
  <si>
    <t>TXN-01144</t>
  </si>
  <si>
    <t>TXN-01145</t>
  </si>
  <si>
    <t>TXN-01146</t>
  </si>
  <si>
    <t>TXN-01147</t>
  </si>
  <si>
    <t>TXN-01148</t>
  </si>
  <si>
    <t>TXN-01149</t>
  </si>
  <si>
    <t>TXN-01150</t>
  </si>
  <si>
    <t>CUST-1226</t>
  </si>
  <si>
    <t>TXN-01151</t>
  </si>
  <si>
    <t>TXN-01152</t>
  </si>
  <si>
    <t>TXN-01153</t>
  </si>
  <si>
    <t>TXN-01154</t>
  </si>
  <si>
    <t>TXN-01155</t>
  </si>
  <si>
    <t>TXN-01156</t>
  </si>
  <si>
    <t>TXN-01157</t>
  </si>
  <si>
    <t>TXN-01158</t>
  </si>
  <si>
    <t>TXN-01159</t>
  </si>
  <si>
    <t>TXN-01160</t>
  </si>
  <si>
    <t>TXN-01161</t>
  </si>
  <si>
    <t>TXN-01162</t>
  </si>
  <si>
    <t>TXN-01163</t>
  </si>
  <si>
    <t>TXN-01164</t>
  </si>
  <si>
    <t>TXN-01165</t>
  </si>
  <si>
    <t>TXN-01166</t>
  </si>
  <si>
    <t>TXN-01167</t>
  </si>
  <si>
    <t>TXN-01168</t>
  </si>
  <si>
    <t>TXN-01169</t>
  </si>
  <si>
    <t>TXN-01170</t>
  </si>
  <si>
    <t>TXN-01171</t>
  </si>
  <si>
    <t>TXN-01172</t>
  </si>
  <si>
    <t>TXN-01173</t>
  </si>
  <si>
    <t>TXN-01174</t>
  </si>
  <si>
    <t>TXN-01175</t>
  </si>
  <si>
    <t>TXN-01176</t>
  </si>
  <si>
    <t>TXN-01177</t>
  </si>
  <si>
    <t>TXN-01178</t>
  </si>
  <si>
    <t>CUST-1249</t>
  </si>
  <si>
    <t>TXN-01179</t>
  </si>
  <si>
    <t>TXN-01180</t>
  </si>
  <si>
    <t>TXN-01181</t>
  </si>
  <si>
    <t>TXN-01182</t>
  </si>
  <si>
    <t>TXN-01183</t>
  </si>
  <si>
    <t>TXN-01184</t>
  </si>
  <si>
    <t>TXN-01185</t>
  </si>
  <si>
    <t>TXN-01186</t>
  </si>
  <si>
    <t>TXN-01187</t>
  </si>
  <si>
    <t>TXN-01188</t>
  </si>
  <si>
    <t>TXN-01189</t>
  </si>
  <si>
    <t>TXN-01190</t>
  </si>
  <si>
    <t>TXN-01191</t>
  </si>
  <si>
    <t>TXN-01192</t>
  </si>
  <si>
    <t>TXN-01193</t>
  </si>
  <si>
    <t>TXN-01194</t>
  </si>
  <si>
    <t>TXN-01195</t>
  </si>
  <si>
    <t>TXN-01196</t>
  </si>
  <si>
    <t>TXN-01197</t>
  </si>
  <si>
    <t>TXN-01198</t>
  </si>
  <si>
    <t>TXN-01199</t>
  </si>
  <si>
    <t>TXN-01200</t>
  </si>
  <si>
    <t>TXN-01201</t>
  </si>
  <si>
    <t>TXN-01202</t>
  </si>
  <si>
    <t>TXN-01203</t>
  </si>
  <si>
    <t>TXN-01204</t>
  </si>
  <si>
    <t>TXN-01205</t>
  </si>
  <si>
    <t>CUST-1001</t>
  </si>
  <si>
    <t>TXN-01206</t>
  </si>
  <si>
    <t>TXN-01207</t>
  </si>
  <si>
    <t>TXN-01208</t>
  </si>
  <si>
    <t>TXN-01209</t>
  </si>
  <si>
    <t>TXN-01210</t>
  </si>
  <si>
    <t>TXN-01211</t>
  </si>
  <si>
    <t>TXN-01212</t>
  </si>
  <si>
    <t>TXN-01213</t>
  </si>
  <si>
    <t>TXN-01214</t>
  </si>
  <si>
    <t>CUST-1346</t>
  </si>
  <si>
    <t>TXN-01215</t>
  </si>
  <si>
    <t>TXN-01216</t>
  </si>
  <si>
    <t>TXN-01217</t>
  </si>
  <si>
    <t>TXN-01218</t>
  </si>
  <si>
    <t>TXN-01219</t>
  </si>
  <si>
    <t>TXN-01220</t>
  </si>
  <si>
    <t>TXN-01221</t>
  </si>
  <si>
    <t>TXN-01222</t>
  </si>
  <si>
    <t>TXN-01223</t>
  </si>
  <si>
    <t>TXN-01224</t>
  </si>
  <si>
    <t>TXN-01225</t>
  </si>
  <si>
    <t>TXN-01226</t>
  </si>
  <si>
    <t>TXN-01227</t>
  </si>
  <si>
    <t>TXN-01228</t>
  </si>
  <si>
    <t>TXN-01229</t>
  </si>
  <si>
    <t>TXN-01230</t>
  </si>
  <si>
    <t>TXN-01231</t>
  </si>
  <si>
    <t>TXN-01232</t>
  </si>
  <si>
    <t>TXN-01233</t>
  </si>
  <si>
    <t>TXN-01234</t>
  </si>
  <si>
    <t>TXN-01235</t>
  </si>
  <si>
    <t>CUST-1131</t>
  </si>
  <si>
    <t>TXN-01236</t>
  </si>
  <si>
    <t>TXN-01237</t>
  </si>
  <si>
    <t>TXN-01238</t>
  </si>
  <si>
    <t>TXN-01239</t>
  </si>
  <si>
    <t>TXN-01240</t>
  </si>
  <si>
    <t>TXN-01241</t>
  </si>
  <si>
    <t>TXN-01242</t>
  </si>
  <si>
    <t>TXN-01243</t>
  </si>
  <si>
    <t>TXN-01244</t>
  </si>
  <si>
    <t>TXN-01245</t>
  </si>
  <si>
    <t>TXN-01246</t>
  </si>
  <si>
    <t>TXN-01247</t>
  </si>
  <si>
    <t>TXN-01248</t>
  </si>
  <si>
    <t>TXN-01249</t>
  </si>
  <si>
    <t>TXN-01250</t>
  </si>
  <si>
    <t>TXN-01251</t>
  </si>
  <si>
    <t>TXN-01252</t>
  </si>
  <si>
    <t>TXN-01253</t>
  </si>
  <si>
    <t>TXN-01254</t>
  </si>
  <si>
    <t>TXN-01255</t>
  </si>
  <si>
    <t>TXN-01256</t>
  </si>
  <si>
    <t>TXN-01257</t>
  </si>
  <si>
    <t>TXN-01258</t>
  </si>
  <si>
    <t>TXN-01259</t>
  </si>
  <si>
    <t>TXN-01260</t>
  </si>
  <si>
    <t>TXN-01261</t>
  </si>
  <si>
    <t>TXN-01262</t>
  </si>
  <si>
    <t>TXN-01263</t>
  </si>
  <si>
    <t>TXN-01264</t>
  </si>
  <si>
    <t>TXN-01265</t>
  </si>
  <si>
    <t>TXN-01266</t>
  </si>
  <si>
    <t>TXN-01267</t>
  </si>
  <si>
    <t>TXN-01268</t>
  </si>
  <si>
    <t>TXN-01269</t>
  </si>
  <si>
    <t>TXN-01270</t>
  </si>
  <si>
    <t>TXN-01271</t>
  </si>
  <si>
    <t>TXN-01272</t>
  </si>
  <si>
    <t>TXN-01273</t>
  </si>
  <si>
    <t>TXN-01274</t>
  </si>
  <si>
    <t>TXN-01275</t>
  </si>
  <si>
    <t>TXN-01276</t>
  </si>
  <si>
    <t>TXN-01277</t>
  </si>
  <si>
    <t>TXN-01278</t>
  </si>
  <si>
    <t>TXN-01279</t>
  </si>
  <si>
    <t>TXN-01280</t>
  </si>
  <si>
    <t>TXN-01281</t>
  </si>
  <si>
    <t>TXN-01282</t>
  </si>
  <si>
    <t>TXN-01283</t>
  </si>
  <si>
    <t>TXN-01284</t>
  </si>
  <si>
    <t>TXN-01285</t>
  </si>
  <si>
    <t>TXN-01286</t>
  </si>
  <si>
    <t>TXN-01287</t>
  </si>
  <si>
    <t>TXN-01288</t>
  </si>
  <si>
    <t>TXN-01289</t>
  </si>
  <si>
    <t>TXN-01290</t>
  </si>
  <si>
    <t>TXN-01291</t>
  </si>
  <si>
    <t>TXN-01292</t>
  </si>
  <si>
    <t>TXN-01293</t>
  </si>
  <si>
    <t>TXN-01294</t>
  </si>
  <si>
    <t>TXN-01295</t>
  </si>
  <si>
    <t>TXN-01296</t>
  </si>
  <si>
    <t>TXN-01297</t>
  </si>
  <si>
    <t>TXN-01298</t>
  </si>
  <si>
    <t>TXN-01299</t>
  </si>
  <si>
    <t>TXN-01300</t>
  </si>
  <si>
    <t>TXN-01301</t>
  </si>
  <si>
    <t>TXN-01302</t>
  </si>
  <si>
    <t>TXN-01303</t>
  </si>
  <si>
    <t>TXN-01304</t>
  </si>
  <si>
    <t>TXN-01305</t>
  </si>
  <si>
    <t>TXN-01306</t>
  </si>
  <si>
    <t>TXN-01307</t>
  </si>
  <si>
    <t>TXN-01308</t>
  </si>
  <si>
    <t>TXN-01309</t>
  </si>
  <si>
    <t>TXN-01310</t>
  </si>
  <si>
    <t>TXN-01311</t>
  </si>
  <si>
    <t>TXN-01312</t>
  </si>
  <si>
    <t>CUST-1185</t>
  </si>
  <si>
    <t>TXN-01313</t>
  </si>
  <si>
    <t>TXN-01314</t>
  </si>
  <si>
    <t>TXN-01315</t>
  </si>
  <si>
    <t>TXN-01316</t>
  </si>
  <si>
    <t>TXN-01317</t>
  </si>
  <si>
    <t>TXN-01318</t>
  </si>
  <si>
    <t>TXN-01319</t>
  </si>
  <si>
    <t>TXN-01320</t>
  </si>
  <si>
    <t>TXN-01321</t>
  </si>
  <si>
    <t>TXN-01322</t>
  </si>
  <si>
    <t>TXN-01323</t>
  </si>
  <si>
    <t>TXN-01324</t>
  </si>
  <si>
    <t>TXN-01325</t>
  </si>
  <si>
    <t>TXN-01326</t>
  </si>
  <si>
    <t>TXN-01327</t>
  </si>
  <si>
    <t>TXN-01328</t>
  </si>
  <si>
    <t>TXN-01329</t>
  </si>
  <si>
    <t>TXN-01330</t>
  </si>
  <si>
    <t>TXN-01331</t>
  </si>
  <si>
    <t>TXN-01332</t>
  </si>
  <si>
    <t>TXN-01333</t>
  </si>
  <si>
    <t>TXN-01334</t>
  </si>
  <si>
    <t>CUST-1106</t>
  </si>
  <si>
    <t>TXN-01335</t>
  </si>
  <si>
    <t>TXN-01336</t>
  </si>
  <si>
    <t>TXN-01337</t>
  </si>
  <si>
    <t>TXN-01338</t>
  </si>
  <si>
    <t>TXN-01339</t>
  </si>
  <si>
    <t>TXN-01340</t>
  </si>
  <si>
    <t>TXN-01341</t>
  </si>
  <si>
    <t>TXN-01342</t>
  </si>
  <si>
    <t>TXN-01343</t>
  </si>
  <si>
    <t>TXN-01344</t>
  </si>
  <si>
    <t>TXN-01345</t>
  </si>
  <si>
    <t>TXN-01346</t>
  </si>
  <si>
    <t>TXN-01347</t>
  </si>
  <si>
    <t>TXN-01348</t>
  </si>
  <si>
    <t>TXN-01349</t>
  </si>
  <si>
    <t>TXN-01350</t>
  </si>
  <si>
    <t>TXN-01351</t>
  </si>
  <si>
    <t>TXN-01352</t>
  </si>
  <si>
    <t>TXN-01353</t>
  </si>
  <si>
    <t>TXN-01354</t>
  </si>
  <si>
    <t>TXN-01355</t>
  </si>
  <si>
    <t>TXN-01356</t>
  </si>
  <si>
    <t>TXN-01357</t>
  </si>
  <si>
    <t>TXN-01358</t>
  </si>
  <si>
    <t>TXN-01359</t>
  </si>
  <si>
    <t>TXN-01360</t>
  </si>
  <si>
    <t>TXN-01361</t>
  </si>
  <si>
    <t>TXN-01362</t>
  </si>
  <si>
    <t>TXN-01363</t>
  </si>
  <si>
    <t>TXN-01364</t>
  </si>
  <si>
    <t>TXN-01365</t>
  </si>
  <si>
    <t>TXN-01366</t>
  </si>
  <si>
    <t>TXN-01367</t>
  </si>
  <si>
    <t>TXN-01368</t>
  </si>
  <si>
    <t>TXN-01369</t>
  </si>
  <si>
    <t>TXN-01370</t>
  </si>
  <si>
    <t>TXN-01371</t>
  </si>
  <si>
    <t>TXN-01372</t>
  </si>
  <si>
    <t>TXN-01373</t>
  </si>
  <si>
    <t>TXN-01374</t>
  </si>
  <si>
    <t>TXN-01375</t>
  </si>
  <si>
    <t>TXN-01376</t>
  </si>
  <si>
    <t>TXN-01377</t>
  </si>
  <si>
    <t>TXN-01378</t>
  </si>
  <si>
    <t>TXN-01379</t>
  </si>
  <si>
    <t>TXN-01380</t>
  </si>
  <si>
    <t>TXN-01381</t>
  </si>
  <si>
    <t>TXN-01382</t>
  </si>
  <si>
    <t>TXN-01383</t>
  </si>
  <si>
    <t>TXN-01384</t>
  </si>
  <si>
    <t>TXN-01385</t>
  </si>
  <si>
    <t>TXN-01386</t>
  </si>
  <si>
    <t>TXN-01387</t>
  </si>
  <si>
    <t>TXN-01388</t>
  </si>
  <si>
    <t>TXN-01389</t>
  </si>
  <si>
    <t>TXN-01390</t>
  </si>
  <si>
    <t>TXN-01391</t>
  </si>
  <si>
    <t>TXN-01392</t>
  </si>
  <si>
    <t>TXN-01393</t>
  </si>
  <si>
    <t>TXN-01394</t>
  </si>
  <si>
    <t>TXN-01395</t>
  </si>
  <si>
    <t>TXN-01396</t>
  </si>
  <si>
    <t>TXN-01397</t>
  </si>
  <si>
    <t>TXN-01398</t>
  </si>
  <si>
    <t>TXN-01399</t>
  </si>
  <si>
    <t>TXN-01400</t>
  </si>
  <si>
    <t>TXN-01401</t>
  </si>
  <si>
    <t>TXN-01402</t>
  </si>
  <si>
    <t>TXN-01403</t>
  </si>
  <si>
    <t>TXN-01404</t>
  </si>
  <si>
    <t>TXN-01405</t>
  </si>
  <si>
    <t>TXN-01406</t>
  </si>
  <si>
    <t>TXN-01407</t>
  </si>
  <si>
    <t>TXN-01408</t>
  </si>
  <si>
    <t>TXN-01409</t>
  </si>
  <si>
    <t>TXN-01410</t>
  </si>
  <si>
    <t>TXN-01411</t>
  </si>
  <si>
    <t>TXN-01412</t>
  </si>
  <si>
    <t>TXN-01413</t>
  </si>
  <si>
    <t>TXN-01414</t>
  </si>
  <si>
    <t>TXN-01415</t>
  </si>
  <si>
    <t>TXN-01416</t>
  </si>
  <si>
    <t>TXN-01417</t>
  </si>
  <si>
    <t>TXN-01418</t>
  </si>
  <si>
    <t>TXN-01419</t>
  </si>
  <si>
    <t>TXN-01420</t>
  </si>
  <si>
    <t>TXN-01421</t>
  </si>
  <si>
    <t>TXN-01422</t>
  </si>
  <si>
    <t>TXN-01423</t>
  </si>
  <si>
    <t>TXN-01424</t>
  </si>
  <si>
    <t>TXN-01425</t>
  </si>
  <si>
    <t>TXN-01426</t>
  </si>
  <si>
    <t>TXN-01427</t>
  </si>
  <si>
    <t>TXN-01428</t>
  </si>
  <si>
    <t>TXN-01429</t>
  </si>
  <si>
    <t>TXN-01430</t>
  </si>
  <si>
    <t>TXN-01431</t>
  </si>
  <si>
    <t>TXN-01432</t>
  </si>
  <si>
    <t>TXN-01433</t>
  </si>
  <si>
    <t>TXN-01434</t>
  </si>
  <si>
    <t>TXN-01435</t>
  </si>
  <si>
    <t>TXN-01436</t>
  </si>
  <si>
    <t>TXN-01437</t>
  </si>
  <si>
    <t>TXN-01438</t>
  </si>
  <si>
    <t>TXN-01439</t>
  </si>
  <si>
    <t>TXN-01440</t>
  </si>
  <si>
    <t>TXN-01441</t>
  </si>
  <si>
    <t>TXN-01442</t>
  </si>
  <si>
    <t>TXN-01443</t>
  </si>
  <si>
    <t>TXN-01444</t>
  </si>
  <si>
    <t>TXN-01445</t>
  </si>
  <si>
    <t>TXN-01446</t>
  </si>
  <si>
    <t>TXN-01447</t>
  </si>
  <si>
    <t>TXN-01448</t>
  </si>
  <si>
    <t>TXN-01449</t>
  </si>
  <si>
    <t>TXN-01450</t>
  </si>
  <si>
    <t>TXN-01451</t>
  </si>
  <si>
    <t>TXN-01452</t>
  </si>
  <si>
    <t>TXN-01453</t>
  </si>
  <si>
    <t>TXN-01454</t>
  </si>
  <si>
    <t>TXN-01455</t>
  </si>
  <si>
    <t>TXN-01456</t>
  </si>
  <si>
    <t>TXN-01457</t>
  </si>
  <si>
    <t>TXN-01458</t>
  </si>
  <si>
    <t>TXN-01459</t>
  </si>
  <si>
    <t>TXN-01460</t>
  </si>
  <si>
    <t>TXN-01461</t>
  </si>
  <si>
    <t>TXN-01462</t>
  </si>
  <si>
    <t>TXN-01463</t>
  </si>
  <si>
    <t>TXN-01464</t>
  </si>
  <si>
    <t>TXN-01465</t>
  </si>
  <si>
    <t>TXN-01466</t>
  </si>
  <si>
    <t>TXN-01467</t>
  </si>
  <si>
    <t>TXN-01468</t>
  </si>
  <si>
    <t>TXN-01469</t>
  </si>
  <si>
    <t>TXN-01470</t>
  </si>
  <si>
    <t>TXN-01471</t>
  </si>
  <si>
    <t>TXN-01472</t>
  </si>
  <si>
    <t>TXN-01473</t>
  </si>
  <si>
    <t>TXN-01474</t>
  </si>
  <si>
    <t>TXN-01475</t>
  </si>
  <si>
    <t>TXN-01476</t>
  </si>
  <si>
    <t>TXN-01477</t>
  </si>
  <si>
    <t>TXN-01478</t>
  </si>
  <si>
    <t>TXN-01479</t>
  </si>
  <si>
    <t>TXN-01480</t>
  </si>
  <si>
    <t>TXN-01481</t>
  </si>
  <si>
    <t>TXN-01482</t>
  </si>
  <si>
    <t>TXN-01483</t>
  </si>
  <si>
    <t>TXN-01484</t>
  </si>
  <si>
    <t>TXN-01485</t>
  </si>
  <si>
    <t>TXN-01486</t>
  </si>
  <si>
    <t>TXN-01487</t>
  </si>
  <si>
    <t>TXN-01488</t>
  </si>
  <si>
    <t>TXN-01489</t>
  </si>
  <si>
    <t>TXN-01490</t>
  </si>
  <si>
    <t>TXN-01491</t>
  </si>
  <si>
    <t>TXN-01492</t>
  </si>
  <si>
    <t>TXN-01493</t>
  </si>
  <si>
    <t>TXN-01494</t>
  </si>
  <si>
    <t>TXN-01495</t>
  </si>
  <si>
    <t>TXN-01496</t>
  </si>
  <si>
    <t>TXN-01497</t>
  </si>
  <si>
    <t>TXN-01498</t>
  </si>
  <si>
    <t>TXN-01499</t>
  </si>
  <si>
    <t>TXN-01500</t>
  </si>
  <si>
    <t>TXN-01501</t>
  </si>
  <si>
    <t>TXN-01502</t>
  </si>
  <si>
    <t>TXN-01503</t>
  </si>
  <si>
    <t>TXN-01504</t>
  </si>
  <si>
    <t>TXN-01505</t>
  </si>
  <si>
    <t>TXN-01506</t>
  </si>
  <si>
    <t>TXN-01507</t>
  </si>
  <si>
    <t>TXN-01508</t>
  </si>
  <si>
    <t>TXN-01509</t>
  </si>
  <si>
    <t>TXN-01510</t>
  </si>
  <si>
    <t>TXN-01511</t>
  </si>
  <si>
    <t>TXN-01512</t>
  </si>
  <si>
    <t>TXN-01513</t>
  </si>
  <si>
    <t>TXN-01514</t>
  </si>
  <si>
    <t>TXN-01515</t>
  </si>
  <si>
    <t>TXN-01516</t>
  </si>
  <si>
    <t>TXN-01517</t>
  </si>
  <si>
    <t>TXN-01518</t>
  </si>
  <si>
    <t>TXN-01519</t>
  </si>
  <si>
    <t>TXN-01520</t>
  </si>
  <si>
    <t>TXN-01521</t>
  </si>
  <si>
    <t>TXN-01522</t>
  </si>
  <si>
    <t>TXN-01523</t>
  </si>
  <si>
    <t>TXN-01524</t>
  </si>
  <si>
    <t>TXN-01525</t>
  </si>
  <si>
    <t>TXN-01526</t>
  </si>
  <si>
    <t>TXN-01527</t>
  </si>
  <si>
    <t>TXN-01528</t>
  </si>
  <si>
    <t>TXN-01529</t>
  </si>
  <si>
    <t>TXN-01530</t>
  </si>
  <si>
    <t>TXN-01531</t>
  </si>
  <si>
    <t>TXN-01532</t>
  </si>
  <si>
    <t>TXN-01533</t>
  </si>
  <si>
    <t>TXN-01534</t>
  </si>
  <si>
    <t>TXN-01535</t>
  </si>
  <si>
    <t>TXN-01536</t>
  </si>
  <si>
    <t>TXN-01537</t>
  </si>
  <si>
    <t>TXN-01538</t>
  </si>
  <si>
    <t>TXN-01539</t>
  </si>
  <si>
    <t>TXN-01540</t>
  </si>
  <si>
    <t>TXN-01541</t>
  </si>
  <si>
    <t>TXN-01542</t>
  </si>
  <si>
    <t>TXN-01543</t>
  </si>
  <si>
    <t>TXN-01544</t>
  </si>
  <si>
    <t>TXN-01545</t>
  </si>
  <si>
    <t>TXN-01546</t>
  </si>
  <si>
    <t>TXN-01547</t>
  </si>
  <si>
    <t>TXN-01548</t>
  </si>
  <si>
    <t>TXN-01549</t>
  </si>
  <si>
    <t>TXN-01550</t>
  </si>
  <si>
    <t>TXN-01551</t>
  </si>
  <si>
    <t>TXN-01552</t>
  </si>
  <si>
    <t>TXN-01553</t>
  </si>
  <si>
    <t>TXN-01554</t>
  </si>
  <si>
    <t>TXN-01555</t>
  </si>
  <si>
    <t>TXN-01556</t>
  </si>
  <si>
    <t>TXN-01557</t>
  </si>
  <si>
    <t>TXN-01558</t>
  </si>
  <si>
    <t>TXN-01559</t>
  </si>
  <si>
    <t>TXN-01560</t>
  </si>
  <si>
    <t>TXN-01561</t>
  </si>
  <si>
    <t>TXN-01562</t>
  </si>
  <si>
    <t>TXN-01563</t>
  </si>
  <si>
    <t>TXN-01564</t>
  </si>
  <si>
    <t>TXN-01565</t>
  </si>
  <si>
    <t>TXN-01566</t>
  </si>
  <si>
    <t>TXN-01567</t>
  </si>
  <si>
    <t>TXN-01568</t>
  </si>
  <si>
    <t>TXN-01569</t>
  </si>
  <si>
    <t>TXN-01570</t>
  </si>
  <si>
    <t>TXN-01571</t>
  </si>
  <si>
    <t>TXN-01572</t>
  </si>
  <si>
    <t>TXN-01573</t>
  </si>
  <si>
    <t>TXN-01574</t>
  </si>
  <si>
    <t>TXN-01575</t>
  </si>
  <si>
    <t>TXN-01576</t>
  </si>
  <si>
    <t>TXN-01577</t>
  </si>
  <si>
    <t>TXN-01578</t>
  </si>
  <si>
    <t>TXN-01579</t>
  </si>
  <si>
    <t>TXN-01580</t>
  </si>
  <si>
    <t>TXN-01581</t>
  </si>
  <si>
    <t>TXN-01582</t>
  </si>
  <si>
    <t>TXN-01583</t>
  </si>
  <si>
    <t>TXN-01584</t>
  </si>
  <si>
    <t>TXN-01585</t>
  </si>
  <si>
    <t>TXN-01586</t>
  </si>
  <si>
    <t>TXN-01587</t>
  </si>
  <si>
    <t>TXN-01588</t>
  </si>
  <si>
    <t>TXN-01589</t>
  </si>
  <si>
    <t>TXN-01590</t>
  </si>
  <si>
    <t>TXN-01591</t>
  </si>
  <si>
    <t>TXN-01592</t>
  </si>
  <si>
    <t>TXN-01593</t>
  </si>
  <si>
    <t>TXN-01594</t>
  </si>
  <si>
    <t>TXN-01595</t>
  </si>
  <si>
    <t>TXN-01596</t>
  </si>
  <si>
    <t>TXN-01597</t>
  </si>
  <si>
    <t>TXN-01598</t>
  </si>
  <si>
    <t>TXN-01599</t>
  </si>
  <si>
    <t>TXN-01600</t>
  </si>
  <si>
    <t>TXN-01601</t>
  </si>
  <si>
    <t>TXN-01602</t>
  </si>
  <si>
    <t>TXN-01603</t>
  </si>
  <si>
    <t>TXN-01604</t>
  </si>
  <si>
    <t>TXN-01605</t>
  </si>
  <si>
    <t>TXN-01606</t>
  </si>
  <si>
    <t>TXN-01607</t>
  </si>
  <si>
    <t>CUST-1109</t>
  </si>
  <si>
    <t>TXN-01608</t>
  </si>
  <si>
    <t>TXN-01609</t>
  </si>
  <si>
    <t>TXN-01610</t>
  </si>
  <si>
    <t>TXN-01611</t>
  </si>
  <si>
    <t>TXN-01612</t>
  </si>
  <si>
    <t>TXN-01613</t>
  </si>
  <si>
    <t>TXN-01614</t>
  </si>
  <si>
    <t>TXN-01615</t>
  </si>
  <si>
    <t>TXN-01616</t>
  </si>
  <si>
    <t>TXN-01617</t>
  </si>
  <si>
    <t>TXN-01618</t>
  </si>
  <si>
    <t>TXN-01619</t>
  </si>
  <si>
    <t>TXN-01620</t>
  </si>
  <si>
    <t>TXN-01621</t>
  </si>
  <si>
    <t>TXN-01622</t>
  </si>
  <si>
    <t>TXN-01623</t>
  </si>
  <si>
    <t>TXN-01624</t>
  </si>
  <si>
    <t>TXN-01625</t>
  </si>
  <si>
    <t>TXN-01626</t>
  </si>
  <si>
    <t>TXN-01627</t>
  </si>
  <si>
    <t>TXN-01628</t>
  </si>
  <si>
    <t>TXN-01629</t>
  </si>
  <si>
    <t>TXN-01630</t>
  </si>
  <si>
    <t>TXN-01631</t>
  </si>
  <si>
    <t>TXN-01632</t>
  </si>
  <si>
    <t>TXN-01633</t>
  </si>
  <si>
    <t>TXN-01634</t>
  </si>
  <si>
    <t>TXN-01635</t>
  </si>
  <si>
    <t>TXN-01636</t>
  </si>
  <si>
    <t>TXN-01637</t>
  </si>
  <si>
    <t>TXN-01638</t>
  </si>
  <si>
    <t>TXN-01639</t>
  </si>
  <si>
    <t>TXN-01640</t>
  </si>
  <si>
    <t>TXN-01641</t>
  </si>
  <si>
    <t>TXN-01642</t>
  </si>
  <si>
    <t>TXN-01643</t>
  </si>
  <si>
    <t>TXN-01644</t>
  </si>
  <si>
    <t>TXN-01645</t>
  </si>
  <si>
    <t>TXN-01646</t>
  </si>
  <si>
    <t>TXN-01647</t>
  </si>
  <si>
    <t>TXN-01648</t>
  </si>
  <si>
    <t>TXN-01649</t>
  </si>
  <si>
    <t>TXN-01650</t>
  </si>
  <si>
    <t>TXN-01651</t>
  </si>
  <si>
    <t>TXN-01652</t>
  </si>
  <si>
    <t>TXN-01653</t>
  </si>
  <si>
    <t>TXN-01654</t>
  </si>
  <si>
    <t>TXN-01655</t>
  </si>
  <si>
    <t>TXN-01656</t>
  </si>
  <si>
    <t>TXN-01657</t>
  </si>
  <si>
    <t>TXN-01658</t>
  </si>
  <si>
    <t>TXN-01659</t>
  </si>
  <si>
    <t>TXN-01660</t>
  </si>
  <si>
    <t>TXN-01661</t>
  </si>
  <si>
    <t>TXN-01662</t>
  </si>
  <si>
    <t>TXN-01663</t>
  </si>
  <si>
    <t>TXN-01664</t>
  </si>
  <si>
    <t>TXN-01665</t>
  </si>
  <si>
    <t>TXN-01666</t>
  </si>
  <si>
    <t>TXN-01667</t>
  </si>
  <si>
    <t>TXN-01668</t>
  </si>
  <si>
    <t>TXN-01669</t>
  </si>
  <si>
    <t>TXN-01670</t>
  </si>
  <si>
    <t>TXN-01671</t>
  </si>
  <si>
    <t>TXN-01672</t>
  </si>
  <si>
    <t>TXN-01673</t>
  </si>
  <si>
    <t>TXN-01674</t>
  </si>
  <si>
    <t>TXN-01675</t>
  </si>
  <si>
    <t>TXN-01676</t>
  </si>
  <si>
    <t>TXN-01677</t>
  </si>
  <si>
    <t>TXN-01678</t>
  </si>
  <si>
    <t>TXN-01679</t>
  </si>
  <si>
    <t>TXN-01680</t>
  </si>
  <si>
    <t>TXN-01681</t>
  </si>
  <si>
    <t>TXN-01682</t>
  </si>
  <si>
    <t>TXN-01683</t>
  </si>
  <si>
    <t>TXN-01684</t>
  </si>
  <si>
    <t>TXN-01685</t>
  </si>
  <si>
    <t>TXN-01686</t>
  </si>
  <si>
    <t>TXN-01687</t>
  </si>
  <si>
    <t>TXN-01688</t>
  </si>
  <si>
    <t>TXN-01689</t>
  </si>
  <si>
    <t>TXN-01690</t>
  </si>
  <si>
    <t>TXN-01691</t>
  </si>
  <si>
    <t>TXN-01692</t>
  </si>
  <si>
    <t>TXN-01693</t>
  </si>
  <si>
    <t>TXN-01694</t>
  </si>
  <si>
    <t>TXN-01695</t>
  </si>
  <si>
    <t>TXN-01696</t>
  </si>
  <si>
    <t>TXN-01697</t>
  </si>
  <si>
    <t>TXN-01698</t>
  </si>
  <si>
    <t>TXN-01699</t>
  </si>
  <si>
    <t>TXN-01700</t>
  </si>
  <si>
    <t>TXN-01701</t>
  </si>
  <si>
    <t>TXN-01702</t>
  </si>
  <si>
    <t>TXN-01703</t>
  </si>
  <si>
    <t>TXN-01704</t>
  </si>
  <si>
    <t>TXN-01705</t>
  </si>
  <si>
    <t>TXN-01706</t>
  </si>
  <si>
    <t>TXN-01707</t>
  </si>
  <si>
    <t>TXN-01708</t>
  </si>
  <si>
    <t>TXN-01709</t>
  </si>
  <si>
    <t>TXN-01710</t>
  </si>
  <si>
    <t>TXN-01711</t>
  </si>
  <si>
    <t>TXN-01712</t>
  </si>
  <si>
    <t>TXN-01713</t>
  </si>
  <si>
    <t>TXN-01714</t>
  </si>
  <si>
    <t>TXN-01715</t>
  </si>
  <si>
    <t>TXN-01716</t>
  </si>
  <si>
    <t>TXN-01717</t>
  </si>
  <si>
    <t>TXN-01718</t>
  </si>
  <si>
    <t>TXN-01719</t>
  </si>
  <si>
    <t>TXN-01720</t>
  </si>
  <si>
    <t>TXN-01721</t>
  </si>
  <si>
    <t>TXN-01722</t>
  </si>
  <si>
    <t>TXN-01723</t>
  </si>
  <si>
    <t>TXN-01724</t>
  </si>
  <si>
    <t>TXN-01725</t>
  </si>
  <si>
    <t>TXN-01726</t>
  </si>
  <si>
    <t>TXN-01727</t>
  </si>
  <si>
    <t>TXN-01728</t>
  </si>
  <si>
    <t>TXN-01729</t>
  </si>
  <si>
    <t>TXN-01730</t>
  </si>
  <si>
    <t>TXN-01731</t>
  </si>
  <si>
    <t>CUST-1027</t>
  </si>
  <si>
    <t>TXN-01732</t>
  </si>
  <si>
    <t>TXN-01733</t>
  </si>
  <si>
    <t>TXN-01734</t>
  </si>
  <si>
    <t>TXN-01735</t>
  </si>
  <si>
    <t>TXN-01736</t>
  </si>
  <si>
    <t>TXN-01737</t>
  </si>
  <si>
    <t>TXN-01738</t>
  </si>
  <si>
    <t>TXN-01739</t>
  </si>
  <si>
    <t>TXN-01740</t>
  </si>
  <si>
    <t>TXN-01741</t>
  </si>
  <si>
    <t>TXN-01742</t>
  </si>
  <si>
    <t>TXN-01743</t>
  </si>
  <si>
    <t>TXN-01744</t>
  </si>
  <si>
    <t>TXN-01745</t>
  </si>
  <si>
    <t>TXN-01746</t>
  </si>
  <si>
    <t>TXN-01747</t>
  </si>
  <si>
    <t>TXN-01748</t>
  </si>
  <si>
    <t>TXN-01749</t>
  </si>
  <si>
    <t>TXN-01750</t>
  </si>
  <si>
    <t>TXN-01751</t>
  </si>
  <si>
    <t>TXN-01752</t>
  </si>
  <si>
    <t>TXN-01753</t>
  </si>
  <si>
    <t>TXN-01754</t>
  </si>
  <si>
    <t>TXN-01755</t>
  </si>
  <si>
    <t>TXN-01756</t>
  </si>
  <si>
    <t>TXN-01757</t>
  </si>
  <si>
    <t>TXN-01758</t>
  </si>
  <si>
    <t>TXN-01759</t>
  </si>
  <si>
    <t>TXN-01760</t>
  </si>
  <si>
    <t>TXN-01761</t>
  </si>
  <si>
    <t>TXN-01762</t>
  </si>
  <si>
    <t>TXN-01763</t>
  </si>
  <si>
    <t>TXN-01764</t>
  </si>
  <si>
    <t>TXN-01765</t>
  </si>
  <si>
    <t>TXN-01766</t>
  </si>
  <si>
    <t>TXN-01767</t>
  </si>
  <si>
    <t>TXN-01768</t>
  </si>
  <si>
    <t>TXN-01769</t>
  </si>
  <si>
    <t>TXN-01770</t>
  </si>
  <si>
    <t>TXN-01771</t>
  </si>
  <si>
    <t>TXN-01772</t>
  </si>
  <si>
    <t>TXN-01773</t>
  </si>
  <si>
    <t>TXN-01774</t>
  </si>
  <si>
    <t>TXN-01775</t>
  </si>
  <si>
    <t>TXN-01776</t>
  </si>
  <si>
    <t>TXN-01777</t>
  </si>
  <si>
    <t>TXN-01778</t>
  </si>
  <si>
    <t>TXN-01779</t>
  </si>
  <si>
    <t>TXN-01780</t>
  </si>
  <si>
    <t>TXN-01781</t>
  </si>
  <si>
    <t>TXN-01782</t>
  </si>
  <si>
    <t>TXN-01783</t>
  </si>
  <si>
    <t>TXN-01784</t>
  </si>
  <si>
    <t>TXN-01785</t>
  </si>
  <si>
    <t>CUST-1130</t>
  </si>
  <si>
    <t>TXN-01786</t>
  </si>
  <si>
    <t>TXN-01787</t>
  </si>
  <si>
    <t>TXN-01788</t>
  </si>
  <si>
    <t>TXN-01789</t>
  </si>
  <si>
    <t>TXN-01790</t>
  </si>
  <si>
    <t>TXN-01791</t>
  </si>
  <si>
    <t>TXN-01792</t>
  </si>
  <si>
    <t>TXN-01793</t>
  </si>
  <si>
    <t>TXN-01794</t>
  </si>
  <si>
    <t>TXN-01795</t>
  </si>
  <si>
    <t>TXN-01796</t>
  </si>
  <si>
    <t>TXN-01797</t>
  </si>
  <si>
    <t>TXN-01798</t>
  </si>
  <si>
    <t>TXN-01799</t>
  </si>
  <si>
    <t>TXN-01800</t>
  </si>
  <si>
    <t>TXN-01801</t>
  </si>
  <si>
    <t>TXN-01802</t>
  </si>
  <si>
    <t>TXN-01803</t>
  </si>
  <si>
    <t>TXN-01804</t>
  </si>
  <si>
    <t>TXN-01805</t>
  </si>
  <si>
    <t>TXN-01806</t>
  </si>
  <si>
    <t>TXN-01807</t>
  </si>
  <si>
    <t>TXN-01808</t>
  </si>
  <si>
    <t>TXN-01809</t>
  </si>
  <si>
    <t>TXN-01810</t>
  </si>
  <si>
    <t>TXN-01811</t>
  </si>
  <si>
    <t>TXN-01812</t>
  </si>
  <si>
    <t>TXN-01813</t>
  </si>
  <si>
    <t>TXN-01814</t>
  </si>
  <si>
    <t>TXN-01815</t>
  </si>
  <si>
    <t>TXN-01816</t>
  </si>
  <si>
    <t>TXN-01817</t>
  </si>
  <si>
    <t>TXN-01818</t>
  </si>
  <si>
    <t>TXN-01819</t>
  </si>
  <si>
    <t>TXN-01820</t>
  </si>
  <si>
    <t>TXN-01821</t>
  </si>
  <si>
    <t>TXN-01822</t>
  </si>
  <si>
    <t>TXN-01823</t>
  </si>
  <si>
    <t>TXN-01824</t>
  </si>
  <si>
    <t>TXN-01825</t>
  </si>
  <si>
    <t>TXN-01826</t>
  </si>
  <si>
    <t>TXN-01827</t>
  </si>
  <si>
    <t>TXN-01828</t>
  </si>
  <si>
    <t>TXN-01829</t>
  </si>
  <si>
    <t>TXN-01830</t>
  </si>
  <si>
    <t>TXN-01831</t>
  </si>
  <si>
    <t>TXN-01832</t>
  </si>
  <si>
    <t>TXN-01833</t>
  </si>
  <si>
    <t>TXN-01834</t>
  </si>
  <si>
    <t>TXN-01835</t>
  </si>
  <si>
    <t>TXN-01836</t>
  </si>
  <si>
    <t>TXN-01837</t>
  </si>
  <si>
    <t>TXN-01838</t>
  </si>
  <si>
    <t>TXN-01839</t>
  </si>
  <si>
    <t>TXN-01840</t>
  </si>
  <si>
    <t>TXN-01841</t>
  </si>
  <si>
    <t>TXN-01842</t>
  </si>
  <si>
    <t>TXN-01843</t>
  </si>
  <si>
    <t>TXN-01844</t>
  </si>
  <si>
    <t>TXN-01845</t>
  </si>
  <si>
    <t>TXN-01846</t>
  </si>
  <si>
    <t>TXN-01847</t>
  </si>
  <si>
    <t>TXN-01848</t>
  </si>
  <si>
    <t>TXN-01849</t>
  </si>
  <si>
    <t>TXN-01850</t>
  </si>
  <si>
    <t>TXN-01851</t>
  </si>
  <si>
    <t>TXN-01852</t>
  </si>
  <si>
    <t>TXN-01853</t>
  </si>
  <si>
    <t>TXN-01854</t>
  </si>
  <si>
    <t>TXN-01855</t>
  </si>
  <si>
    <t>TXN-01856</t>
  </si>
  <si>
    <t>TXN-01857</t>
  </si>
  <si>
    <t>TXN-01858</t>
  </si>
  <si>
    <t>TXN-01859</t>
  </si>
  <si>
    <t>TXN-01860</t>
  </si>
  <si>
    <t>TXN-01861</t>
  </si>
  <si>
    <t>TXN-01862</t>
  </si>
  <si>
    <t>TXN-01863</t>
  </si>
  <si>
    <t>TXN-01864</t>
  </si>
  <si>
    <t>TXN-01865</t>
  </si>
  <si>
    <t>TXN-01866</t>
  </si>
  <si>
    <t>TXN-01867</t>
  </si>
  <si>
    <t>TXN-01868</t>
  </si>
  <si>
    <t>TXN-01869</t>
  </si>
  <si>
    <t>TXN-01870</t>
  </si>
  <si>
    <t>TXN-01871</t>
  </si>
  <si>
    <t>TXN-01872</t>
  </si>
  <si>
    <t>TXN-01873</t>
  </si>
  <si>
    <t>TXN-01874</t>
  </si>
  <si>
    <t>TXN-01875</t>
  </si>
  <si>
    <t>TXN-01876</t>
  </si>
  <si>
    <t>TXN-01877</t>
  </si>
  <si>
    <t>TXN-01878</t>
  </si>
  <si>
    <t>TXN-01879</t>
  </si>
  <si>
    <t>TXN-01880</t>
  </si>
  <si>
    <t>TXN-01881</t>
  </si>
  <si>
    <t>TXN-01882</t>
  </si>
  <si>
    <t>TXN-01883</t>
  </si>
  <si>
    <t>TXN-01884</t>
  </si>
  <si>
    <t>TXN-01885</t>
  </si>
  <si>
    <t>TXN-01886</t>
  </si>
  <si>
    <t>TXN-01887</t>
  </si>
  <si>
    <t>TXN-01888</t>
  </si>
  <si>
    <t>TXN-01889</t>
  </si>
  <si>
    <t>TXN-01890</t>
  </si>
  <si>
    <t>TXN-01891</t>
  </si>
  <si>
    <t>TXN-01892</t>
  </si>
  <si>
    <t>TXN-01893</t>
  </si>
  <si>
    <t>TXN-01894</t>
  </si>
  <si>
    <t>TXN-01895</t>
  </si>
  <si>
    <t>TXN-01896</t>
  </si>
  <si>
    <t>TXN-01897</t>
  </si>
  <si>
    <t>TXN-01898</t>
  </si>
  <si>
    <t>TXN-01899</t>
  </si>
  <si>
    <t>TXN-01900</t>
  </si>
  <si>
    <t>TXN-01901</t>
  </si>
  <si>
    <t>TXN-01902</t>
  </si>
  <si>
    <t>TXN-01903</t>
  </si>
  <si>
    <t>TXN-01904</t>
  </si>
  <si>
    <t>TXN-01905</t>
  </si>
  <si>
    <t>TXN-01906</t>
  </si>
  <si>
    <t>TXN-01907</t>
  </si>
  <si>
    <t>TXN-01908</t>
  </si>
  <si>
    <t>TXN-01909</t>
  </si>
  <si>
    <t>TXN-01910</t>
  </si>
  <si>
    <t>TXN-01911</t>
  </si>
  <si>
    <t>TXN-01912</t>
  </si>
  <si>
    <t>TXN-01913</t>
  </si>
  <si>
    <t>TXN-01914</t>
  </si>
  <si>
    <t>TXN-01915</t>
  </si>
  <si>
    <t>TXN-01916</t>
  </si>
  <si>
    <t>TXN-01917</t>
  </si>
  <si>
    <t>TXN-01918</t>
  </si>
  <si>
    <t>TXN-01919</t>
  </si>
  <si>
    <t>TXN-01920</t>
  </si>
  <si>
    <t>TXN-01921</t>
  </si>
  <si>
    <t>TXN-01922</t>
  </si>
  <si>
    <t>TXN-01923</t>
  </si>
  <si>
    <t>TXN-01924</t>
  </si>
  <si>
    <t>TXN-01925</t>
  </si>
  <si>
    <t>TXN-01926</t>
  </si>
  <si>
    <t>TXN-01927</t>
  </si>
  <si>
    <t>TXN-01928</t>
  </si>
  <si>
    <t>TXN-01929</t>
  </si>
  <si>
    <t>TXN-01930</t>
  </si>
  <si>
    <t>TXN-01931</t>
  </si>
  <si>
    <t>TXN-01932</t>
  </si>
  <si>
    <t>TXN-01933</t>
  </si>
  <si>
    <t>TXN-01934</t>
  </si>
  <si>
    <t>TXN-01935</t>
  </si>
  <si>
    <t>TXN-01936</t>
  </si>
  <si>
    <t>TXN-01937</t>
  </si>
  <si>
    <t>TXN-01938</t>
  </si>
  <si>
    <t>TXN-01939</t>
  </si>
  <si>
    <t>TXN-01940</t>
  </si>
  <si>
    <t>TXN-01941</t>
  </si>
  <si>
    <t>TXN-01942</t>
  </si>
  <si>
    <t>TXN-01943</t>
  </si>
  <si>
    <t>TXN-01944</t>
  </si>
  <si>
    <t>TXN-01945</t>
  </si>
  <si>
    <t>TXN-01946</t>
  </si>
  <si>
    <t>TXN-01947</t>
  </si>
  <si>
    <t>TXN-01948</t>
  </si>
  <si>
    <t>TXN-01949</t>
  </si>
  <si>
    <t>TXN-01950</t>
  </si>
  <si>
    <t>TXN-01951</t>
  </si>
  <si>
    <t>TXN-01952</t>
  </si>
  <si>
    <t>TXN-01953</t>
  </si>
  <si>
    <t>TXN-01954</t>
  </si>
  <si>
    <t>TXN-01955</t>
  </si>
  <si>
    <t>TXN-01956</t>
  </si>
  <si>
    <t>TXN-01957</t>
  </si>
  <si>
    <t>TXN-01958</t>
  </si>
  <si>
    <t>TXN-01959</t>
  </si>
  <si>
    <t>CUST-1312</t>
  </si>
  <si>
    <t>TXN-01960</t>
  </si>
  <si>
    <t>TXN-01961</t>
  </si>
  <si>
    <t>TXN-01962</t>
  </si>
  <si>
    <t>TXN-01963</t>
  </si>
  <si>
    <t>TXN-01964</t>
  </si>
  <si>
    <t>TXN-01965</t>
  </si>
  <si>
    <t>TXN-01966</t>
  </si>
  <si>
    <t>TXN-01967</t>
  </si>
  <si>
    <t>TXN-01968</t>
  </si>
  <si>
    <t>TXN-01969</t>
  </si>
  <si>
    <t>TXN-01970</t>
  </si>
  <si>
    <t>TXN-01971</t>
  </si>
  <si>
    <t>TXN-01972</t>
  </si>
  <si>
    <t>TXN-01973</t>
  </si>
  <si>
    <t>TXN-01974</t>
  </si>
  <si>
    <t>TXN-01975</t>
  </si>
  <si>
    <t>TXN-01976</t>
  </si>
  <si>
    <t>TXN-01977</t>
  </si>
  <si>
    <t>TXN-01978</t>
  </si>
  <si>
    <t>TXN-01979</t>
  </si>
  <si>
    <t>TXN-01980</t>
  </si>
  <si>
    <t>TXN-01981</t>
  </si>
  <si>
    <t>TXN-01982</t>
  </si>
  <si>
    <t>TXN-01983</t>
  </si>
  <si>
    <t>TXN-01984</t>
  </si>
  <si>
    <t>TXN-01985</t>
  </si>
  <si>
    <t>TXN-01986</t>
  </si>
  <si>
    <t>TXN-01987</t>
  </si>
  <si>
    <t>TXN-01988</t>
  </si>
  <si>
    <t>TXN-01989</t>
  </si>
  <si>
    <t>TXN-01990</t>
  </si>
  <si>
    <t>TXN-01991</t>
  </si>
  <si>
    <t>TXN-01992</t>
  </si>
  <si>
    <t>TXN-01993</t>
  </si>
  <si>
    <t>TXN-01994</t>
  </si>
  <si>
    <t>TXN-01995</t>
  </si>
  <si>
    <t>TXN-01996</t>
  </si>
  <si>
    <t>TXN-01997</t>
  </si>
  <si>
    <t>TXN-01998</t>
  </si>
  <si>
    <t>TXN-01999</t>
  </si>
  <si>
    <t>TXN-02000</t>
  </si>
  <si>
    <t>TXN-02001</t>
  </si>
  <si>
    <t>TXN-02002</t>
  </si>
  <si>
    <t>TXN-02003</t>
  </si>
  <si>
    <t>TXN-02004</t>
  </si>
  <si>
    <t>TXN-02005</t>
  </si>
  <si>
    <t>TXN-02006</t>
  </si>
  <si>
    <t>TXN-02007</t>
  </si>
  <si>
    <t>TXN-02008</t>
  </si>
  <si>
    <t>TXN-02009</t>
  </si>
  <si>
    <t>TXN-02010</t>
  </si>
  <si>
    <t>TXN-02011</t>
  </si>
  <si>
    <t>TXN-02012</t>
  </si>
  <si>
    <t>TXN-02013</t>
  </si>
  <si>
    <t>TXN-02014</t>
  </si>
  <si>
    <t>TXN-02015</t>
  </si>
  <si>
    <t>TXN-02016</t>
  </si>
  <si>
    <t>TXN-02017</t>
  </si>
  <si>
    <t>TXN-02018</t>
  </si>
  <si>
    <t>TXN-02019</t>
  </si>
  <si>
    <t>TXN-02020</t>
  </si>
  <si>
    <t>TXN-02021</t>
  </si>
  <si>
    <t>TXN-02022</t>
  </si>
  <si>
    <t>TXN-02023</t>
  </si>
  <si>
    <t>TXN-02024</t>
  </si>
  <si>
    <t>TXN-02025</t>
  </si>
  <si>
    <t>TXN-02026</t>
  </si>
  <si>
    <t>TXN-02027</t>
  </si>
  <si>
    <t>TXN-02028</t>
  </si>
  <si>
    <t>TXN-02029</t>
  </si>
  <si>
    <t>TXN-02030</t>
  </si>
  <si>
    <t>TXN-02031</t>
  </si>
  <si>
    <t>TXN-02032</t>
  </si>
  <si>
    <t>TXN-02033</t>
  </si>
  <si>
    <t>TXN-02034</t>
  </si>
  <si>
    <t>TXN-02035</t>
  </si>
  <si>
    <t>TXN-02036</t>
  </si>
  <si>
    <t>TXN-02037</t>
  </si>
  <si>
    <t>TXN-02038</t>
  </si>
  <si>
    <t>TXN-02039</t>
  </si>
  <si>
    <t>TXN-02040</t>
  </si>
  <si>
    <t>TXN-02041</t>
  </si>
  <si>
    <t>TXN-02042</t>
  </si>
  <si>
    <t>TXN-02043</t>
  </si>
  <si>
    <t>TXN-02044</t>
  </si>
  <si>
    <t>TXN-02045</t>
  </si>
  <si>
    <t>TXN-02046</t>
  </si>
  <si>
    <t>TXN-02047</t>
  </si>
  <si>
    <t>TXN-02048</t>
  </si>
  <si>
    <t>TXN-02049</t>
  </si>
  <si>
    <t>TXN-02050</t>
  </si>
  <si>
    <t>TXN-02051</t>
  </si>
  <si>
    <t>TXN-02052</t>
  </si>
  <si>
    <t>TXN-02053</t>
  </si>
  <si>
    <t>TXN-02054</t>
  </si>
  <si>
    <t>TXN-02055</t>
  </si>
  <si>
    <t>TXN-02056</t>
  </si>
  <si>
    <t>TXN-02057</t>
  </si>
  <si>
    <t>TXN-02058</t>
  </si>
  <si>
    <t>TXN-02059</t>
  </si>
  <si>
    <t>TXN-02060</t>
  </si>
  <si>
    <t>TXN-02061</t>
  </si>
  <si>
    <t>TXN-02062</t>
  </si>
  <si>
    <t>TXN-02063</t>
  </si>
  <si>
    <t>TXN-02064</t>
  </si>
  <si>
    <t>TXN-02065</t>
  </si>
  <si>
    <t>TXN-02066</t>
  </si>
  <si>
    <t>TXN-02067</t>
  </si>
  <si>
    <t>TXN-02068</t>
  </si>
  <si>
    <t>TXN-02069</t>
  </si>
  <si>
    <t>TXN-02070</t>
  </si>
  <si>
    <t>TXN-02071</t>
  </si>
  <si>
    <t>TXN-02072</t>
  </si>
  <si>
    <t>TXN-02073</t>
  </si>
  <si>
    <t>TXN-02074</t>
  </si>
  <si>
    <t>TXN-02075</t>
  </si>
  <si>
    <t>TXN-02076</t>
  </si>
  <si>
    <t>TXN-02077</t>
  </si>
  <si>
    <t>TXN-02078</t>
  </si>
  <si>
    <t>TXN-02079</t>
  </si>
  <si>
    <t>TXN-02080</t>
  </si>
  <si>
    <t>TXN-02081</t>
  </si>
  <si>
    <t>TXN-02082</t>
  </si>
  <si>
    <t>TXN-02083</t>
  </si>
  <si>
    <t>TXN-02084</t>
  </si>
  <si>
    <t>TXN-02085</t>
  </si>
  <si>
    <t>TXN-02086</t>
  </si>
  <si>
    <t>TXN-02087</t>
  </si>
  <si>
    <t>TXN-02088</t>
  </si>
  <si>
    <t>TXN-02089</t>
  </si>
  <si>
    <t>TXN-02090</t>
  </si>
  <si>
    <t>TXN-02091</t>
  </si>
  <si>
    <t>TXN-02092</t>
  </si>
  <si>
    <t>TXN-02093</t>
  </si>
  <si>
    <t>TXN-02094</t>
  </si>
  <si>
    <t>TXN-02095</t>
  </si>
  <si>
    <t>TXN-02096</t>
  </si>
  <si>
    <t>TXN-02097</t>
  </si>
  <si>
    <t>TXN-02098</t>
  </si>
  <si>
    <t>TXN-02099</t>
  </si>
  <si>
    <t>TXN-02100</t>
  </si>
  <si>
    <t>TXN-02101</t>
  </si>
  <si>
    <t>TXN-02102</t>
  </si>
  <si>
    <t>TXN-02103</t>
  </si>
  <si>
    <t>TXN-02104</t>
  </si>
  <si>
    <t>TXN-02105</t>
  </si>
  <si>
    <t>TXN-02106</t>
  </si>
  <si>
    <t>TXN-02107</t>
  </si>
  <si>
    <t>TXN-02108</t>
  </si>
  <si>
    <t>TXN-02109</t>
  </si>
  <si>
    <t>TXN-02110</t>
  </si>
  <si>
    <t>TXN-02111</t>
  </si>
  <si>
    <t>TXN-02112</t>
  </si>
  <si>
    <t>TXN-02113</t>
  </si>
  <si>
    <t>TXN-02114</t>
  </si>
  <si>
    <t>TXN-02115</t>
  </si>
  <si>
    <t>TXN-02116</t>
  </si>
  <si>
    <t>TXN-02117</t>
  </si>
  <si>
    <t>TXN-02118</t>
  </si>
  <si>
    <t>TXN-02119</t>
  </si>
  <si>
    <t>TXN-02120</t>
  </si>
  <si>
    <t>TXN-02121</t>
  </si>
  <si>
    <t>TXN-02122</t>
  </si>
  <si>
    <t>TXN-02123</t>
  </si>
  <si>
    <t>TXN-02124</t>
  </si>
  <si>
    <t>TXN-02125</t>
  </si>
  <si>
    <t>TXN-02126</t>
  </si>
  <si>
    <t>TXN-02127</t>
  </si>
  <si>
    <t>TXN-02128</t>
  </si>
  <si>
    <t>TXN-02129</t>
  </si>
  <si>
    <t>TXN-02130</t>
  </si>
  <si>
    <t>TXN-02131</t>
  </si>
  <si>
    <t>TXN-02132</t>
  </si>
  <si>
    <t>TXN-02133</t>
  </si>
  <si>
    <t>TXN-02134</t>
  </si>
  <si>
    <t>TXN-02135</t>
  </si>
  <si>
    <t>TXN-02136</t>
  </si>
  <si>
    <t>TXN-02137</t>
  </si>
  <si>
    <t>TXN-02138</t>
  </si>
  <si>
    <t>TXN-02139</t>
  </si>
  <si>
    <t>TXN-02140</t>
  </si>
  <si>
    <t>TXN-02141</t>
  </si>
  <si>
    <t>TXN-02142</t>
  </si>
  <si>
    <t>TXN-02143</t>
  </si>
  <si>
    <t>TXN-02144</t>
  </si>
  <si>
    <t>TXN-02145</t>
  </si>
  <si>
    <t>TXN-02146</t>
  </si>
  <si>
    <t>TXN-02147</t>
  </si>
  <si>
    <t>TXN-02148</t>
  </si>
  <si>
    <t>TXN-02149</t>
  </si>
  <si>
    <t>TXN-02150</t>
  </si>
  <si>
    <t>TXN-02151</t>
  </si>
  <si>
    <t>TXN-02152</t>
  </si>
  <si>
    <t>TXN-02153</t>
  </si>
  <si>
    <t>TXN-02154</t>
  </si>
  <si>
    <t>TXN-02155</t>
  </si>
  <si>
    <t>TXN-02156</t>
  </si>
  <si>
    <t>TXN-02157</t>
  </si>
  <si>
    <t>TXN-02158</t>
  </si>
  <si>
    <t>TXN-02159</t>
  </si>
  <si>
    <t>TXN-02160</t>
  </si>
  <si>
    <t>TXN-02161</t>
  </si>
  <si>
    <t>TXN-02162</t>
  </si>
  <si>
    <t>TXN-02163</t>
  </si>
  <si>
    <t>TXN-02164</t>
  </si>
  <si>
    <t>TXN-02165</t>
  </si>
  <si>
    <t>TXN-02166</t>
  </si>
  <si>
    <t>TXN-02167</t>
  </si>
  <si>
    <t>TXN-02168</t>
  </si>
  <si>
    <t>TXN-02169</t>
  </si>
  <si>
    <t>TXN-02170</t>
  </si>
  <si>
    <t>TXN-02171</t>
  </si>
  <si>
    <t>TXN-02172</t>
  </si>
  <si>
    <t>TXN-02173</t>
  </si>
  <si>
    <t>TXN-02174</t>
  </si>
  <si>
    <t>TXN-02175</t>
  </si>
  <si>
    <t>TXN-02176</t>
  </si>
  <si>
    <t>TXN-02177</t>
  </si>
  <si>
    <t>TXN-02178</t>
  </si>
  <si>
    <t>TXN-02179</t>
  </si>
  <si>
    <t>TXN-02180</t>
  </si>
  <si>
    <t>TXN-02181</t>
  </si>
  <si>
    <t>TXN-02182</t>
  </si>
  <si>
    <t>TXN-02183</t>
  </si>
  <si>
    <t>TXN-02184</t>
  </si>
  <si>
    <t>TXN-02185</t>
  </si>
  <si>
    <t>TXN-02186</t>
  </si>
  <si>
    <t>TXN-02187</t>
  </si>
  <si>
    <t>TXN-02188</t>
  </si>
  <si>
    <t>TXN-02189</t>
  </si>
  <si>
    <t>TXN-02190</t>
  </si>
  <si>
    <t>TXN-02191</t>
  </si>
  <si>
    <t>TXN-02192</t>
  </si>
  <si>
    <t>TXN-02193</t>
  </si>
  <si>
    <t>TXN-02194</t>
  </si>
  <si>
    <t>TXN-02195</t>
  </si>
  <si>
    <t>TXN-02196</t>
  </si>
  <si>
    <t>TXN-02197</t>
  </si>
  <si>
    <t>TXN-02198</t>
  </si>
  <si>
    <t>TXN-02199</t>
  </si>
  <si>
    <t>TXN-02200</t>
  </si>
  <si>
    <t>TXN-02201</t>
  </si>
  <si>
    <t>TXN-02202</t>
  </si>
  <si>
    <t>TXN-02203</t>
  </si>
  <si>
    <t>TXN-02204</t>
  </si>
  <si>
    <t>TXN-02205</t>
  </si>
  <si>
    <t>TXN-02206</t>
  </si>
  <si>
    <t>TXN-02207</t>
  </si>
  <si>
    <t>TXN-02208</t>
  </si>
  <si>
    <t>TXN-02209</t>
  </si>
  <si>
    <t>TXN-02210</t>
  </si>
  <si>
    <t>TXN-02211</t>
  </si>
  <si>
    <t>TXN-02212</t>
  </si>
  <si>
    <t>TXN-02213</t>
  </si>
  <si>
    <t>TXN-02214</t>
  </si>
  <si>
    <t>TXN-02215</t>
  </si>
  <si>
    <t>TXN-02216</t>
  </si>
  <si>
    <t>TXN-02217</t>
  </si>
  <si>
    <t>TXN-02218</t>
  </si>
  <si>
    <t>TXN-02219</t>
  </si>
  <si>
    <t>TXN-02220</t>
  </si>
  <si>
    <t>TXN-02221</t>
  </si>
  <si>
    <t>TXN-02222</t>
  </si>
  <si>
    <t>TXN-02223</t>
  </si>
  <si>
    <t>TXN-02224</t>
  </si>
  <si>
    <t>TXN-02225</t>
  </si>
  <si>
    <t>TXN-02226</t>
  </si>
  <si>
    <t>TXN-02227</t>
  </si>
  <si>
    <t>TXN-02228</t>
  </si>
  <si>
    <t>TXN-02229</t>
  </si>
  <si>
    <t>TXN-02230</t>
  </si>
  <si>
    <t>TXN-02231</t>
  </si>
  <si>
    <t>TXN-02232</t>
  </si>
  <si>
    <t>TXN-02233</t>
  </si>
  <si>
    <t>TXN-02234</t>
  </si>
  <si>
    <t>TXN-02235</t>
  </si>
  <si>
    <t>TXN-02236</t>
  </si>
  <si>
    <t>TXN-02237</t>
  </si>
  <si>
    <t>TXN-02238</t>
  </si>
  <si>
    <t>TXN-02239</t>
  </si>
  <si>
    <t>TXN-02240</t>
  </si>
  <si>
    <t>TXN-02241</t>
  </si>
  <si>
    <t>TXN-02242</t>
  </si>
  <si>
    <t>TXN-02243</t>
  </si>
  <si>
    <t>TXN-02244</t>
  </si>
  <si>
    <t>TXN-02245</t>
  </si>
  <si>
    <t>TXN-02246</t>
  </si>
  <si>
    <t>TXN-02247</t>
  </si>
  <si>
    <t>TXN-02248</t>
  </si>
  <si>
    <t>TXN-02249</t>
  </si>
  <si>
    <t>TXN-02250</t>
  </si>
  <si>
    <t>TXN-02251</t>
  </si>
  <si>
    <t>TXN-02252</t>
  </si>
  <si>
    <t>TXN-02253</t>
  </si>
  <si>
    <t>TXN-02254</t>
  </si>
  <si>
    <t>TXN-02255</t>
  </si>
  <si>
    <t>TXN-02256</t>
  </si>
  <si>
    <t>TXN-02257</t>
  </si>
  <si>
    <t>TXN-02258</t>
  </si>
  <si>
    <t>TXN-02259</t>
  </si>
  <si>
    <t>TXN-02260</t>
  </si>
  <si>
    <t>TXN-02261</t>
  </si>
  <si>
    <t>TXN-02262</t>
  </si>
  <si>
    <t>TXN-02263</t>
  </si>
  <si>
    <t>TXN-02264</t>
  </si>
  <si>
    <t>TXN-02265</t>
  </si>
  <si>
    <t>TXN-02266</t>
  </si>
  <si>
    <t>TXN-02267</t>
  </si>
  <si>
    <t>TXN-02268</t>
  </si>
  <si>
    <t>TXN-02269</t>
  </si>
  <si>
    <t>TXN-02270</t>
  </si>
  <si>
    <t>TXN-02271</t>
  </si>
  <si>
    <t>TXN-02272</t>
  </si>
  <si>
    <t>TXN-02273</t>
  </si>
  <si>
    <t>TXN-02274</t>
  </si>
  <si>
    <t>TXN-02275</t>
  </si>
  <si>
    <t>TXN-02276</t>
  </si>
  <si>
    <t>TXN-02277</t>
  </si>
  <si>
    <t>TXN-02278</t>
  </si>
  <si>
    <t>TXN-02279</t>
  </si>
  <si>
    <t>TXN-02280</t>
  </si>
  <si>
    <t>TXN-02281</t>
  </si>
  <si>
    <t>TXN-02282</t>
  </si>
  <si>
    <t>TXN-02283</t>
  </si>
  <si>
    <t>TXN-02284</t>
  </si>
  <si>
    <t>TXN-02285</t>
  </si>
  <si>
    <t>TXN-02286</t>
  </si>
  <si>
    <t>TXN-02287</t>
  </si>
  <si>
    <t>TXN-02288</t>
  </si>
  <si>
    <t>TXN-02289</t>
  </si>
  <si>
    <t>TXN-02290</t>
  </si>
  <si>
    <t>TXN-02291</t>
  </si>
  <si>
    <t>TXN-02292</t>
  </si>
  <si>
    <t>TXN-02293</t>
  </si>
  <si>
    <t>TXN-02294</t>
  </si>
  <si>
    <t>TXN-02295</t>
  </si>
  <si>
    <t>TXN-02296</t>
  </si>
  <si>
    <t>TXN-02297</t>
  </si>
  <si>
    <t>TXN-02298</t>
  </si>
  <si>
    <t>TXN-02299</t>
  </si>
  <si>
    <t>TXN-02300</t>
  </si>
  <si>
    <t>TXN-02301</t>
  </si>
  <si>
    <t>TXN-02302</t>
  </si>
  <si>
    <t>TXN-02303</t>
  </si>
  <si>
    <t>TXN-02304</t>
  </si>
  <si>
    <t>TXN-02305</t>
  </si>
  <si>
    <t>TXN-02306</t>
  </si>
  <si>
    <t>TXN-02307</t>
  </si>
  <si>
    <t>TXN-02308</t>
  </si>
  <si>
    <t>TXN-02309</t>
  </si>
  <si>
    <t>TXN-02310</t>
  </si>
  <si>
    <t>TXN-02311</t>
  </si>
  <si>
    <t>TXN-02312</t>
  </si>
  <si>
    <t>TXN-02313</t>
  </si>
  <si>
    <t>TXN-02314</t>
  </si>
  <si>
    <t>TXN-02315</t>
  </si>
  <si>
    <t>TXN-02316</t>
  </si>
  <si>
    <t>TXN-02317</t>
  </si>
  <si>
    <t>TXN-02318</t>
  </si>
  <si>
    <t>TXN-02319</t>
  </si>
  <si>
    <t>TXN-02320</t>
  </si>
  <si>
    <t>TXN-02321</t>
  </si>
  <si>
    <t>TXN-02322</t>
  </si>
  <si>
    <t>TXN-02323</t>
  </si>
  <si>
    <t>TXN-02324</t>
  </si>
  <si>
    <t>TXN-02325</t>
  </si>
  <si>
    <t>TXN-02326</t>
  </si>
  <si>
    <t>TXN-02327</t>
  </si>
  <si>
    <t>TXN-02328</t>
  </si>
  <si>
    <t>TXN-02329</t>
  </si>
  <si>
    <t>TXN-02330</t>
  </si>
  <si>
    <t>TXN-02331</t>
  </si>
  <si>
    <t>TXN-02332</t>
  </si>
  <si>
    <t>TXN-02333</t>
  </si>
  <si>
    <t>TXN-02334</t>
  </si>
  <si>
    <t>TXN-02335</t>
  </si>
  <si>
    <t>TXN-02336</t>
  </si>
  <si>
    <t>TXN-02337</t>
  </si>
  <si>
    <t>TXN-02338</t>
  </si>
  <si>
    <t>TXN-02339</t>
  </si>
  <si>
    <t>TXN-02340</t>
  </si>
  <si>
    <t>TXN-02341</t>
  </si>
  <si>
    <t>TXN-02342</t>
  </si>
  <si>
    <t>TXN-02343</t>
  </si>
  <si>
    <t>TXN-02344</t>
  </si>
  <si>
    <t>TXN-02345</t>
  </si>
  <si>
    <t>TXN-02346</t>
  </si>
  <si>
    <t>TXN-02347</t>
  </si>
  <si>
    <t>TXN-02348</t>
  </si>
  <si>
    <t>TXN-02349</t>
  </si>
  <si>
    <t>TXN-02350</t>
  </si>
  <si>
    <t>TXN-02351</t>
  </si>
  <si>
    <t>TXN-02352</t>
  </si>
  <si>
    <t>TXN-02353</t>
  </si>
  <si>
    <t>TXN-02354</t>
  </si>
  <si>
    <t>TXN-02355</t>
  </si>
  <si>
    <t>TXN-02356</t>
  </si>
  <si>
    <t>TXN-02357</t>
  </si>
  <si>
    <t>TXN-02358</t>
  </si>
  <si>
    <t>TXN-02359</t>
  </si>
  <si>
    <t>TXN-02360</t>
  </si>
  <si>
    <t>TXN-02361</t>
  </si>
  <si>
    <t>TXN-02362</t>
  </si>
  <si>
    <t>TXN-02363</t>
  </si>
  <si>
    <t>TXN-02364</t>
  </si>
  <si>
    <t>TXN-02365</t>
  </si>
  <si>
    <t>TXN-02366</t>
  </si>
  <si>
    <t>TXN-02367</t>
  </si>
  <si>
    <t>TXN-02368</t>
  </si>
  <si>
    <t>TXN-02369</t>
  </si>
  <si>
    <t>TXN-02370</t>
  </si>
  <si>
    <t>TXN-02371</t>
  </si>
  <si>
    <t>TXN-02372</t>
  </si>
  <si>
    <t>TXN-02373</t>
  </si>
  <si>
    <t>TXN-02374</t>
  </si>
  <si>
    <t>TXN-02375</t>
  </si>
  <si>
    <t>TXN-02376</t>
  </si>
  <si>
    <t>TXN-02377</t>
  </si>
  <si>
    <t>TXN-02378</t>
  </si>
  <si>
    <t>TXN-02379</t>
  </si>
  <si>
    <t>TXN-02380</t>
  </si>
  <si>
    <t>TXN-02381</t>
  </si>
  <si>
    <t>TXN-02382</t>
  </si>
  <si>
    <t>TXN-02383</t>
  </si>
  <si>
    <t>TXN-02384</t>
  </si>
  <si>
    <t>TXN-02385</t>
  </si>
  <si>
    <t>TXN-02386</t>
  </si>
  <si>
    <t>TXN-02387</t>
  </si>
  <si>
    <t>TXN-02388</t>
  </si>
  <si>
    <t>TXN-02389</t>
  </si>
  <si>
    <t>TXN-02390</t>
  </si>
  <si>
    <t>TXN-02391</t>
  </si>
  <si>
    <t>TXN-02392</t>
  </si>
  <si>
    <t>TXN-02393</t>
  </si>
  <si>
    <t>TXN-02394</t>
  </si>
  <si>
    <t>TXN-02395</t>
  </si>
  <si>
    <t>TXN-02396</t>
  </si>
  <si>
    <t>TXN-02397</t>
  </si>
  <si>
    <t>TXN-02398</t>
  </si>
  <si>
    <t>TXN-02399</t>
  </si>
  <si>
    <t>TXN-02400</t>
  </si>
  <si>
    <t>TXN-02401</t>
  </si>
  <si>
    <t>TXN-02402</t>
  </si>
  <si>
    <t>TXN-02403</t>
  </si>
  <si>
    <t>TXN-02404</t>
  </si>
  <si>
    <t>TXN-02405</t>
  </si>
  <si>
    <t>TXN-02406</t>
  </si>
  <si>
    <t>TXN-02407</t>
  </si>
  <si>
    <t>TXN-02408</t>
  </si>
  <si>
    <t>TXN-02409</t>
  </si>
  <si>
    <t>TXN-02410</t>
  </si>
  <si>
    <t>TXN-02411</t>
  </si>
  <si>
    <t>TXN-02412</t>
  </si>
  <si>
    <t>TXN-02413</t>
  </si>
  <si>
    <t>TXN-02414</t>
  </si>
  <si>
    <t>TXN-02415</t>
  </si>
  <si>
    <t>TXN-02416</t>
  </si>
  <si>
    <t>TXN-02417</t>
  </si>
  <si>
    <t>TXN-02418</t>
  </si>
  <si>
    <t>TXN-02419</t>
  </si>
  <si>
    <t>TXN-02420</t>
  </si>
  <si>
    <t>TXN-02421</t>
  </si>
  <si>
    <t>TXN-02422</t>
  </si>
  <si>
    <t>TXN-02423</t>
  </si>
  <si>
    <t>TXN-02424</t>
  </si>
  <si>
    <t>TXN-02425</t>
  </si>
  <si>
    <t>TXN-02426</t>
  </si>
  <si>
    <t>TXN-02427</t>
  </si>
  <si>
    <t>TXN-02428</t>
  </si>
  <si>
    <t>TXN-02429</t>
  </si>
  <si>
    <t>TXN-02430</t>
  </si>
  <si>
    <t>TXN-02431</t>
  </si>
  <si>
    <t>TXN-02432</t>
  </si>
  <si>
    <t>TXN-02433</t>
  </si>
  <si>
    <t>TXN-02434</t>
  </si>
  <si>
    <t>TXN-02435</t>
  </si>
  <si>
    <t>TXN-02436</t>
  </si>
  <si>
    <t>TXN-02437</t>
  </si>
  <si>
    <t>TXN-02438</t>
  </si>
  <si>
    <t>TXN-02439</t>
  </si>
  <si>
    <t>TXN-02440</t>
  </si>
  <si>
    <t>TXN-02441</t>
  </si>
  <si>
    <t>TXN-02442</t>
  </si>
  <si>
    <t>TXN-02443</t>
  </si>
  <si>
    <t>TXN-02444</t>
  </si>
  <si>
    <t>TXN-02445</t>
  </si>
  <si>
    <t>TXN-02446</t>
  </si>
  <si>
    <t>TXN-02447</t>
  </si>
  <si>
    <t>TXN-02448</t>
  </si>
  <si>
    <t>TXN-02449</t>
  </si>
  <si>
    <t>TXN-02450</t>
  </si>
  <si>
    <t>TXN-02451</t>
  </si>
  <si>
    <t>TXN-02452</t>
  </si>
  <si>
    <t>TXN-02453</t>
  </si>
  <si>
    <t>TXN-02454</t>
  </si>
  <si>
    <t>TXN-02455</t>
  </si>
  <si>
    <t>TXN-02456</t>
  </si>
  <si>
    <t>TXN-02457</t>
  </si>
  <si>
    <t>TXN-02458</t>
  </si>
  <si>
    <t>TXN-02459</t>
  </si>
  <si>
    <t>TXN-02460</t>
  </si>
  <si>
    <t>TXN-02461</t>
  </si>
  <si>
    <t>TXN-02462</t>
  </si>
  <si>
    <t>TXN-02463</t>
  </si>
  <si>
    <t>TXN-02464</t>
  </si>
  <si>
    <t>TXN-02465</t>
  </si>
  <si>
    <t>TXN-02466</t>
  </si>
  <si>
    <t>TXN-02467</t>
  </si>
  <si>
    <t>TXN-02468</t>
  </si>
  <si>
    <t>TXN-02469</t>
  </si>
  <si>
    <t>TXN-02470</t>
  </si>
  <si>
    <t>TXN-02471</t>
  </si>
  <si>
    <t>TXN-02472</t>
  </si>
  <si>
    <t>TXN-02473</t>
  </si>
  <si>
    <t>TXN-02474</t>
  </si>
  <si>
    <t>TXN-02475</t>
  </si>
  <si>
    <t>TXN-02476</t>
  </si>
  <si>
    <t>TXN-02477</t>
  </si>
  <si>
    <t>TXN-02478</t>
  </si>
  <si>
    <t>TXN-02479</t>
  </si>
  <si>
    <t>TXN-02480</t>
  </si>
  <si>
    <t>TXN-02481</t>
  </si>
  <si>
    <t>TXN-02482</t>
  </si>
  <si>
    <t>TXN-02483</t>
  </si>
  <si>
    <t>TXN-02484</t>
  </si>
  <si>
    <t>TXN-02485</t>
  </si>
  <si>
    <t>TXN-02486</t>
  </si>
  <si>
    <t>TXN-02487</t>
  </si>
  <si>
    <t>TXN-02488</t>
  </si>
  <si>
    <t>TXN-02489</t>
  </si>
  <si>
    <t>TXN-02490</t>
  </si>
  <si>
    <t>TXN-02491</t>
  </si>
  <si>
    <t>TXN-02492</t>
  </si>
  <si>
    <t>TXN-02493</t>
  </si>
  <si>
    <t>TXN-02494</t>
  </si>
  <si>
    <t>TXN-02495</t>
  </si>
  <si>
    <t>TXN-02496</t>
  </si>
  <si>
    <t>TXN-02497</t>
  </si>
  <si>
    <t>TXN-02498</t>
  </si>
  <si>
    <t>TXN-02499</t>
  </si>
  <si>
    <t>TXN-02500</t>
  </si>
  <si>
    <t>TXN-02501</t>
  </si>
  <si>
    <t>TXN-02502</t>
  </si>
  <si>
    <t>TXN-02503</t>
  </si>
  <si>
    <t>TXN-02504</t>
  </si>
  <si>
    <t>TXN-02505</t>
  </si>
  <si>
    <t>TXN-02506</t>
  </si>
  <si>
    <t>TXN-02507</t>
  </si>
  <si>
    <t>TXN-02508</t>
  </si>
  <si>
    <t>TXN-02509</t>
  </si>
  <si>
    <t>TXN-02510</t>
  </si>
  <si>
    <t>TXN-02511</t>
  </si>
  <si>
    <t>TXN-02512</t>
  </si>
  <si>
    <t>TXN-02513</t>
  </si>
  <si>
    <t>TXN-02514</t>
  </si>
  <si>
    <t>TXN-02515</t>
  </si>
  <si>
    <t>TXN-02516</t>
  </si>
  <si>
    <t>TXN-02517</t>
  </si>
  <si>
    <t>TXN-02518</t>
  </si>
  <si>
    <t>TXN-02519</t>
  </si>
  <si>
    <t>TXN-02520</t>
  </si>
  <si>
    <t>TXN-02521</t>
  </si>
  <si>
    <t>TXN-02522</t>
  </si>
  <si>
    <t>TXN-02523</t>
  </si>
  <si>
    <t>TXN-02524</t>
  </si>
  <si>
    <t>TXN-02525</t>
  </si>
  <si>
    <t>TXN-02526</t>
  </si>
  <si>
    <t>TXN-02527</t>
  </si>
  <si>
    <t>TXN-02528</t>
  </si>
  <si>
    <t>TXN-02529</t>
  </si>
  <si>
    <t>TXN-02530</t>
  </si>
  <si>
    <t>TXN-02531</t>
  </si>
  <si>
    <t>TXN-02532</t>
  </si>
  <si>
    <t>TXN-02533</t>
  </si>
  <si>
    <t>TXN-02534</t>
  </si>
  <si>
    <t>TXN-02535</t>
  </si>
  <si>
    <t>TXN-02536</t>
  </si>
  <si>
    <t>TXN-02537</t>
  </si>
  <si>
    <t>TXN-02538</t>
  </si>
  <si>
    <t>TXN-02539</t>
  </si>
  <si>
    <t>TXN-02540</t>
  </si>
  <si>
    <t>TXN-02541</t>
  </si>
  <si>
    <t>TXN-02542</t>
  </si>
  <si>
    <t>TXN-02543</t>
  </si>
  <si>
    <t>TXN-02544</t>
  </si>
  <si>
    <t>TXN-02545</t>
  </si>
  <si>
    <t>TXN-02546</t>
  </si>
  <si>
    <t>TXN-02547</t>
  </si>
  <si>
    <t>TXN-02548</t>
  </si>
  <si>
    <t>TXN-02549</t>
  </si>
  <si>
    <t>TXN-02550</t>
  </si>
  <si>
    <t>TXN-02551</t>
  </si>
  <si>
    <t>TXN-02552</t>
  </si>
  <si>
    <t>TXN-02553</t>
  </si>
  <si>
    <t>TXN-02554</t>
  </si>
  <si>
    <t>TXN-02555</t>
  </si>
  <si>
    <t>TXN-02556</t>
  </si>
  <si>
    <t>TXN-02557</t>
  </si>
  <si>
    <t>TXN-02558</t>
  </si>
  <si>
    <t>TXN-02559</t>
  </si>
  <si>
    <t>TXN-02560</t>
  </si>
  <si>
    <t>TXN-02561</t>
  </si>
  <si>
    <t>TXN-02562</t>
  </si>
  <si>
    <t>TXN-02563</t>
  </si>
  <si>
    <t>TXN-02564</t>
  </si>
  <si>
    <t>TXN-02565</t>
  </si>
  <si>
    <t>TXN-02566</t>
  </si>
  <si>
    <t>TXN-02567</t>
  </si>
  <si>
    <t>TXN-02568</t>
  </si>
  <si>
    <t>TXN-02569</t>
  </si>
  <si>
    <t>TXN-02570</t>
  </si>
  <si>
    <t>TXN-02571</t>
  </si>
  <si>
    <t>TXN-02572</t>
  </si>
  <si>
    <t>TXN-02573</t>
  </si>
  <si>
    <t>TXN-02574</t>
  </si>
  <si>
    <t>TXN-02575</t>
  </si>
  <si>
    <t>TXN-02576</t>
  </si>
  <si>
    <t>TXN-02577</t>
  </si>
  <si>
    <t>TXN-02578</t>
  </si>
  <si>
    <t>TXN-02579</t>
  </si>
  <si>
    <t>TXN-02580</t>
  </si>
  <si>
    <t>TXN-02581</t>
  </si>
  <si>
    <t>TXN-02582</t>
  </si>
  <si>
    <t>TXN-02583</t>
  </si>
  <si>
    <t>TXN-02584</t>
  </si>
  <si>
    <t>TXN-02585</t>
  </si>
  <si>
    <t>TXN-02586</t>
  </si>
  <si>
    <t>TXN-02587</t>
  </si>
  <si>
    <t>TXN-02588</t>
  </si>
  <si>
    <t>TXN-02589</t>
  </si>
  <si>
    <t>TXN-02590</t>
  </si>
  <si>
    <t>TXN-02591</t>
  </si>
  <si>
    <t>TXN-02592</t>
  </si>
  <si>
    <t>TXN-02593</t>
  </si>
  <si>
    <t>TXN-02594</t>
  </si>
  <si>
    <t>TXN-02595</t>
  </si>
  <si>
    <t>TXN-02596</t>
  </si>
  <si>
    <t>TXN-02597</t>
  </si>
  <si>
    <t>TXN-02598</t>
  </si>
  <si>
    <t>TXN-02599</t>
  </si>
  <si>
    <t>TXN-02600</t>
  </si>
  <si>
    <t>TXN-02601</t>
  </si>
  <si>
    <t>TXN-02602</t>
  </si>
  <si>
    <t>TXN-02603</t>
  </si>
  <si>
    <t>TXN-02604</t>
  </si>
  <si>
    <t>TXN-02605</t>
  </si>
  <si>
    <t>TXN-02606</t>
  </si>
  <si>
    <t>TXN-02607</t>
  </si>
  <si>
    <t>TXN-02608</t>
  </si>
  <si>
    <t>TXN-02609</t>
  </si>
  <si>
    <t>TXN-02610</t>
  </si>
  <si>
    <t>TXN-02611</t>
  </si>
  <si>
    <t>TXN-02612</t>
  </si>
  <si>
    <t>TXN-02613</t>
  </si>
  <si>
    <t>TXN-02614</t>
  </si>
  <si>
    <t>TXN-02615</t>
  </si>
  <si>
    <t>TXN-02616</t>
  </si>
  <si>
    <t>TXN-02617</t>
  </si>
  <si>
    <t>TXN-02618</t>
  </si>
  <si>
    <t>TXN-02619</t>
  </si>
  <si>
    <t>TXN-02620</t>
  </si>
  <si>
    <t>TXN-02621</t>
  </si>
  <si>
    <t>TXN-02622</t>
  </si>
  <si>
    <t>TXN-02623</t>
  </si>
  <si>
    <t>TXN-02624</t>
  </si>
  <si>
    <t>TXN-02625</t>
  </si>
  <si>
    <t>TXN-02626</t>
  </si>
  <si>
    <t>TXN-02627</t>
  </si>
  <si>
    <t>TXN-02628</t>
  </si>
  <si>
    <t>TXN-02629</t>
  </si>
  <si>
    <t>TXN-02630</t>
  </si>
  <si>
    <t>TXN-02631</t>
  </si>
  <si>
    <t>TXN-02632</t>
  </si>
  <si>
    <t>TXN-02633</t>
  </si>
  <si>
    <t>TXN-02634</t>
  </si>
  <si>
    <t>TXN-02635</t>
  </si>
  <si>
    <t>TXN-02636</t>
  </si>
  <si>
    <t>TXN-02637</t>
  </si>
  <si>
    <t>TXN-02638</t>
  </si>
  <si>
    <t>TXN-02639</t>
  </si>
  <si>
    <t>TXN-02640</t>
  </si>
  <si>
    <t>TXN-02641</t>
  </si>
  <si>
    <t>TXN-02642</t>
  </si>
  <si>
    <t>TXN-02643</t>
  </si>
  <si>
    <t>TXN-02644</t>
  </si>
  <si>
    <t>TXN-02645</t>
  </si>
  <si>
    <t>TXN-02646</t>
  </si>
  <si>
    <t>TXN-02647</t>
  </si>
  <si>
    <t>TXN-02648</t>
  </si>
  <si>
    <t>TXN-02649</t>
  </si>
  <si>
    <t>TXN-02650</t>
  </si>
  <si>
    <t>TXN-02651</t>
  </si>
  <si>
    <t>TXN-02652</t>
  </si>
  <si>
    <t>TXN-02653</t>
  </si>
  <si>
    <t>TXN-02654</t>
  </si>
  <si>
    <t>TXN-02655</t>
  </si>
  <si>
    <t>TXN-02656</t>
  </si>
  <si>
    <t>TXN-02657</t>
  </si>
  <si>
    <t>TXN-02658</t>
  </si>
  <si>
    <t>TXN-02659</t>
  </si>
  <si>
    <t>TXN-02660</t>
  </si>
  <si>
    <t>TXN-02661</t>
  </si>
  <si>
    <t>TXN-02662</t>
  </si>
  <si>
    <t>TXN-02663</t>
  </si>
  <si>
    <t>TXN-02664</t>
  </si>
  <si>
    <t>TXN-02665</t>
  </si>
  <si>
    <t>TXN-02666</t>
  </si>
  <si>
    <t>TXN-02667</t>
  </si>
  <si>
    <t>TXN-02668</t>
  </si>
  <si>
    <t>TXN-02669</t>
  </si>
  <si>
    <t>TXN-02670</t>
  </si>
  <si>
    <t>TXN-02671</t>
  </si>
  <si>
    <t>TXN-02672</t>
  </si>
  <si>
    <t>TXN-02673</t>
  </si>
  <si>
    <t>TXN-02674</t>
  </si>
  <si>
    <t>TXN-02675</t>
  </si>
  <si>
    <t>TXN-02676</t>
  </si>
  <si>
    <t>TXN-02677</t>
  </si>
  <si>
    <t>TXN-02678</t>
  </si>
  <si>
    <t>TXN-02679</t>
  </si>
  <si>
    <t>TXN-02680</t>
  </si>
  <si>
    <t>TXN-02681</t>
  </si>
  <si>
    <t>TXN-02682</t>
  </si>
  <si>
    <t>TXN-02683</t>
  </si>
  <si>
    <t>TXN-02684</t>
  </si>
  <si>
    <t>TXN-02685</t>
  </si>
  <si>
    <t>TXN-02686</t>
  </si>
  <si>
    <t>TXN-02687</t>
  </si>
  <si>
    <t>TXN-02688</t>
  </si>
  <si>
    <t>TXN-02689</t>
  </si>
  <si>
    <t>TXN-02690</t>
  </si>
  <si>
    <t>TXN-02691</t>
  </si>
  <si>
    <t>TXN-02692</t>
  </si>
  <si>
    <t>TXN-02693</t>
  </si>
  <si>
    <t>TXN-02694</t>
  </si>
  <si>
    <t>TXN-02695</t>
  </si>
  <si>
    <t>TXN-02696</t>
  </si>
  <si>
    <t>TXN-02697</t>
  </si>
  <si>
    <t>TXN-02698</t>
  </si>
  <si>
    <t>TXN-02699</t>
  </si>
  <si>
    <t>TXN-02700</t>
  </si>
  <si>
    <t>TXN-02701</t>
  </si>
  <si>
    <t>TXN-02702</t>
  </si>
  <si>
    <t>TXN-02703</t>
  </si>
  <si>
    <t>TXN-02704</t>
  </si>
  <si>
    <t>TXN-02705</t>
  </si>
  <si>
    <t>TXN-02706</t>
  </si>
  <si>
    <t>TXN-02707</t>
  </si>
  <si>
    <t>TXN-02708</t>
  </si>
  <si>
    <t>TXN-02709</t>
  </si>
  <si>
    <t>TXN-02710</t>
  </si>
  <si>
    <t>TXN-02711</t>
  </si>
  <si>
    <t>TXN-02712</t>
  </si>
  <si>
    <t>TXN-02713</t>
  </si>
  <si>
    <t>TXN-02714</t>
  </si>
  <si>
    <t>TXN-02715</t>
  </si>
  <si>
    <t>TXN-02716</t>
  </si>
  <si>
    <t>TXN-02717</t>
  </si>
  <si>
    <t>TXN-02718</t>
  </si>
  <si>
    <t>TXN-02719</t>
  </si>
  <si>
    <t>TXN-02720</t>
  </si>
  <si>
    <t>TXN-02721</t>
  </si>
  <si>
    <t>TXN-02722</t>
  </si>
  <si>
    <t>TXN-02723</t>
  </si>
  <si>
    <t>TXN-02724</t>
  </si>
  <si>
    <t>TXN-02725</t>
  </si>
  <si>
    <t>TXN-02726</t>
  </si>
  <si>
    <t>TXN-02727</t>
  </si>
  <si>
    <t>TXN-02728</t>
  </si>
  <si>
    <t>TXN-02729</t>
  </si>
  <si>
    <t>TXN-02730</t>
  </si>
  <si>
    <t>TXN-02731</t>
  </si>
  <si>
    <t>TXN-02732</t>
  </si>
  <si>
    <t>TXN-02733</t>
  </si>
  <si>
    <t>TXN-02734</t>
  </si>
  <si>
    <t>TXN-02735</t>
  </si>
  <si>
    <t>TXN-02736</t>
  </si>
  <si>
    <t>TXN-02737</t>
  </si>
  <si>
    <t>TXN-02738</t>
  </si>
  <si>
    <t>TXN-02739</t>
  </si>
  <si>
    <t>TXN-02740</t>
  </si>
  <si>
    <t>TXN-02741</t>
  </si>
  <si>
    <t>TXN-02742</t>
  </si>
  <si>
    <t>TXN-02743</t>
  </si>
  <si>
    <t>TXN-02744</t>
  </si>
  <si>
    <t>TXN-02745</t>
  </si>
  <si>
    <t>TXN-02746</t>
  </si>
  <si>
    <t>TXN-02747</t>
  </si>
  <si>
    <t>TXN-02748</t>
  </si>
  <si>
    <t>TXN-02749</t>
  </si>
  <si>
    <t>TXN-02750</t>
  </si>
  <si>
    <t>TXN-02751</t>
  </si>
  <si>
    <t>TXN-02752</t>
  </si>
  <si>
    <t>TXN-02753</t>
  </si>
  <si>
    <t>TXN-02754</t>
  </si>
  <si>
    <t>TXN-02755</t>
  </si>
  <si>
    <t>TXN-02756</t>
  </si>
  <si>
    <t>TXN-02757</t>
  </si>
  <si>
    <t>TXN-02758</t>
  </si>
  <si>
    <t>TXN-02759</t>
  </si>
  <si>
    <t>TXN-02760</t>
  </si>
  <si>
    <t>TXN-02761</t>
  </si>
  <si>
    <t>TXN-02762</t>
  </si>
  <si>
    <t>TXN-02763</t>
  </si>
  <si>
    <t>TXN-02764</t>
  </si>
  <si>
    <t>TXN-02765</t>
  </si>
  <si>
    <t>TXN-02766</t>
  </si>
  <si>
    <t>TXN-02767</t>
  </si>
  <si>
    <t>TXN-02768</t>
  </si>
  <si>
    <t>TXN-02769</t>
  </si>
  <si>
    <t>TXN-02770</t>
  </si>
  <si>
    <t>TXN-02771</t>
  </si>
  <si>
    <t>TXN-02772</t>
  </si>
  <si>
    <t>TXN-02773</t>
  </si>
  <si>
    <t>TXN-02774</t>
  </si>
  <si>
    <t>TXN-02775</t>
  </si>
  <si>
    <t>TXN-02776</t>
  </si>
  <si>
    <t>TXN-02777</t>
  </si>
  <si>
    <t>TXN-02778</t>
  </si>
  <si>
    <t>TXN-02779</t>
  </si>
  <si>
    <t>TXN-02780</t>
  </si>
  <si>
    <t>TXN-02781</t>
  </si>
  <si>
    <t>TXN-02782</t>
  </si>
  <si>
    <t>TXN-02783</t>
  </si>
  <si>
    <t>TXN-02784</t>
  </si>
  <si>
    <t>TXN-02785</t>
  </si>
  <si>
    <t>TXN-02786</t>
  </si>
  <si>
    <t>TXN-02787</t>
  </si>
  <si>
    <t>TXN-02788</t>
  </si>
  <si>
    <t>TXN-02789</t>
  </si>
  <si>
    <t>TXN-02790</t>
  </si>
  <si>
    <t>TXN-02791</t>
  </si>
  <si>
    <t>TXN-02792</t>
  </si>
  <si>
    <t>TXN-02793</t>
  </si>
  <si>
    <t>TXN-02794</t>
  </si>
  <si>
    <t>TXN-02795</t>
  </si>
  <si>
    <t>TXN-02796</t>
  </si>
  <si>
    <t>TXN-02797</t>
  </si>
  <si>
    <t>TXN-02798</t>
  </si>
  <si>
    <t>TXN-02799</t>
  </si>
  <si>
    <t>TXN-02800</t>
  </si>
  <si>
    <t>TXN-02801</t>
  </si>
  <si>
    <t>TXN-02802</t>
  </si>
  <si>
    <t>TXN-02803</t>
  </si>
  <si>
    <t>TXN-02804</t>
  </si>
  <si>
    <t>TXN-02805</t>
  </si>
  <si>
    <t>TXN-02806</t>
  </si>
  <si>
    <t>TXN-02807</t>
  </si>
  <si>
    <t>TXN-02808</t>
  </si>
  <si>
    <t>TXN-02809</t>
  </si>
  <si>
    <t>TXN-02810</t>
  </si>
  <si>
    <t>TXN-02811</t>
  </si>
  <si>
    <t>TXN-02812</t>
  </si>
  <si>
    <t>TXN-02813</t>
  </si>
  <si>
    <t>TXN-02814</t>
  </si>
  <si>
    <t>TXN-02815</t>
  </si>
  <si>
    <t>TXN-02816</t>
  </si>
  <si>
    <t>TXN-02817</t>
  </si>
  <si>
    <t>TXN-02818</t>
  </si>
  <si>
    <t>TXN-02819</t>
  </si>
  <si>
    <t>TXN-02820</t>
  </si>
  <si>
    <t>TXN-02821</t>
  </si>
  <si>
    <t>TXN-02822</t>
  </si>
  <si>
    <t>TXN-02823</t>
  </si>
  <si>
    <t>TXN-02824</t>
  </si>
  <si>
    <t>TXN-02825</t>
  </si>
  <si>
    <t>TXN-02826</t>
  </si>
  <si>
    <t>TXN-02827</t>
  </si>
  <si>
    <t>TXN-02828</t>
  </si>
  <si>
    <t>TXN-02829</t>
  </si>
  <si>
    <t>TXN-02830</t>
  </si>
  <si>
    <t>TXN-02831</t>
  </si>
  <si>
    <t>TXN-02832</t>
  </si>
  <si>
    <t>TXN-02833</t>
  </si>
  <si>
    <t>TXN-02834</t>
  </si>
  <si>
    <t>TXN-02835</t>
  </si>
  <si>
    <t>TXN-02836</t>
  </si>
  <si>
    <t>TXN-02837</t>
  </si>
  <si>
    <t>TXN-02838</t>
  </si>
  <si>
    <t>TXN-02839</t>
  </si>
  <si>
    <t>TXN-02840</t>
  </si>
  <si>
    <t>TXN-02841</t>
  </si>
  <si>
    <t>TXN-02842</t>
  </si>
  <si>
    <t>TXN-02843</t>
  </si>
  <si>
    <t>TXN-02844</t>
  </si>
  <si>
    <t>TXN-02845</t>
  </si>
  <si>
    <t>TXN-02846</t>
  </si>
  <si>
    <t>TXN-02847</t>
  </si>
  <si>
    <t>TXN-02848</t>
  </si>
  <si>
    <t>TXN-02849</t>
  </si>
  <si>
    <t>TXN-02850</t>
  </si>
  <si>
    <t>TXN-02851</t>
  </si>
  <si>
    <t>TXN-02852</t>
  </si>
  <si>
    <t>TXN-02853</t>
  </si>
  <si>
    <t>TXN-02854</t>
  </si>
  <si>
    <t>TXN-02855</t>
  </si>
  <si>
    <t>TXN-02856</t>
  </si>
  <si>
    <t>TXN-02857</t>
  </si>
  <si>
    <t>TXN-02858</t>
  </si>
  <si>
    <t>TXN-02859</t>
  </si>
  <si>
    <t>TXN-02860</t>
  </si>
  <si>
    <t>TXN-02861</t>
  </si>
  <si>
    <t>TXN-02862</t>
  </si>
  <si>
    <t>TXN-02863</t>
  </si>
  <si>
    <t>TXN-02864</t>
  </si>
  <si>
    <t>TXN-02865</t>
  </si>
  <si>
    <t>TXN-02866</t>
  </si>
  <si>
    <t>TXN-02867</t>
  </si>
  <si>
    <t>TXN-02868</t>
  </si>
  <si>
    <t>TXN-02869</t>
  </si>
  <si>
    <t>TXN-02870</t>
  </si>
  <si>
    <t>TXN-02871</t>
  </si>
  <si>
    <t>TXN-02872</t>
  </si>
  <si>
    <t>TXN-02873</t>
  </si>
  <si>
    <t>TXN-02874</t>
  </si>
  <si>
    <t>TXN-02875</t>
  </si>
  <si>
    <t>TXN-02876</t>
  </si>
  <si>
    <t>TXN-02877</t>
  </si>
  <si>
    <t>TXN-02878</t>
  </si>
  <si>
    <t>TXN-02879</t>
  </si>
  <si>
    <t>TXN-02880</t>
  </si>
  <si>
    <t>TXN-02881</t>
  </si>
  <si>
    <t>TXN-02882</t>
  </si>
  <si>
    <t>TXN-02883</t>
  </si>
  <si>
    <t>TXN-02884</t>
  </si>
  <si>
    <t>TXN-02885</t>
  </si>
  <si>
    <t>TXN-02886</t>
  </si>
  <si>
    <t>TXN-02887</t>
  </si>
  <si>
    <t>TXN-02888</t>
  </si>
  <si>
    <t>TXN-02889</t>
  </si>
  <si>
    <t>TXN-02890</t>
  </si>
  <si>
    <t>TXN-02891</t>
  </si>
  <si>
    <t>TXN-02892</t>
  </si>
  <si>
    <t>TXN-02893</t>
  </si>
  <si>
    <t>TXN-02894</t>
  </si>
  <si>
    <t>TXN-02895</t>
  </si>
  <si>
    <t>TXN-02896</t>
  </si>
  <si>
    <t>TXN-02897</t>
  </si>
  <si>
    <t>TXN-02898</t>
  </si>
  <si>
    <t>TXN-02899</t>
  </si>
  <si>
    <t>TXN-02900</t>
  </si>
  <si>
    <t>TXN-02901</t>
  </si>
  <si>
    <t>TXN-02902</t>
  </si>
  <si>
    <t>TXN-02903</t>
  </si>
  <si>
    <t>TXN-02904</t>
  </si>
  <si>
    <t>TXN-02905</t>
  </si>
  <si>
    <t>TXN-02906</t>
  </si>
  <si>
    <t>TXN-02907</t>
  </si>
  <si>
    <t>TXN-02908</t>
  </si>
  <si>
    <t>TXN-02909</t>
  </si>
  <si>
    <t>TXN-02910</t>
  </si>
  <si>
    <t>TXN-02911</t>
  </si>
  <si>
    <t>TXN-02912</t>
  </si>
  <si>
    <t>TXN-02913</t>
  </si>
  <si>
    <t>TXN-02914</t>
  </si>
  <si>
    <t>TXN-02915</t>
  </si>
  <si>
    <t>TXN-02916</t>
  </si>
  <si>
    <t>TXN-02917</t>
  </si>
  <si>
    <t>TXN-02918</t>
  </si>
  <si>
    <t>TXN-02919</t>
  </si>
  <si>
    <t>TXN-02920</t>
  </si>
  <si>
    <t>TXN-02921</t>
  </si>
  <si>
    <t>TXN-02922</t>
  </si>
  <si>
    <t>TXN-02923</t>
  </si>
  <si>
    <t>TXN-02924</t>
  </si>
  <si>
    <t>TXN-02925</t>
  </si>
  <si>
    <t>TXN-02926</t>
  </si>
  <si>
    <t>TXN-02927</t>
  </si>
  <si>
    <t>TXN-02928</t>
  </si>
  <si>
    <t>TXN-02929</t>
  </si>
  <si>
    <t>TXN-02930</t>
  </si>
  <si>
    <t>TXN-02931</t>
  </si>
  <si>
    <t>TXN-02932</t>
  </si>
  <si>
    <t>TXN-02933</t>
  </si>
  <si>
    <t>TXN-02934</t>
  </si>
  <si>
    <t>TXN-02935</t>
  </si>
  <si>
    <t>TXN-02936</t>
  </si>
  <si>
    <t>TXN-02937</t>
  </si>
  <si>
    <t>TXN-02938</t>
  </si>
  <si>
    <t>TXN-02939</t>
  </si>
  <si>
    <t>TXN-02940</t>
  </si>
  <si>
    <t>TXN-02941</t>
  </si>
  <si>
    <t>TXN-02942</t>
  </si>
  <si>
    <t>TXN-02943</t>
  </si>
  <si>
    <t>TXN-02944</t>
  </si>
  <si>
    <t>TXN-02945</t>
  </si>
  <si>
    <t>TXN-02946</t>
  </si>
  <si>
    <t>TXN-02947</t>
  </si>
  <si>
    <t>TXN-02948</t>
  </si>
  <si>
    <t>TXN-02949</t>
  </si>
  <si>
    <t>TXN-02950</t>
  </si>
  <si>
    <t>TXN-02951</t>
  </si>
  <si>
    <t>TXN-02952</t>
  </si>
  <si>
    <t>TXN-02953</t>
  </si>
  <si>
    <t>TXN-02954</t>
  </si>
  <si>
    <t>TXN-02955</t>
  </si>
  <si>
    <t>TXN-02956</t>
  </si>
  <si>
    <t>TXN-02957</t>
  </si>
  <si>
    <t>TXN-02958</t>
  </si>
  <si>
    <t>TXN-02959</t>
  </si>
  <si>
    <t>TXN-02960</t>
  </si>
  <si>
    <t>TXN-02961</t>
  </si>
  <si>
    <t>TXN-02962</t>
  </si>
  <si>
    <t>TXN-02963</t>
  </si>
  <si>
    <t>TXN-02964</t>
  </si>
  <si>
    <t>TXN-02965</t>
  </si>
  <si>
    <t>TXN-02966</t>
  </si>
  <si>
    <t>TXN-02967</t>
  </si>
  <si>
    <t>TXN-02968</t>
  </si>
  <si>
    <t>TXN-02969</t>
  </si>
  <si>
    <t>TXN-02970</t>
  </si>
  <si>
    <t>TXN-02971</t>
  </si>
  <si>
    <t>TXN-02972</t>
  </si>
  <si>
    <t>TXN-02973</t>
  </si>
  <si>
    <t>TXN-02974</t>
  </si>
  <si>
    <t>TXN-02975</t>
  </si>
  <si>
    <t>TXN-02976</t>
  </si>
  <si>
    <t>TXN-02977</t>
  </si>
  <si>
    <t>TXN-02978</t>
  </si>
  <si>
    <t>TXN-02979</t>
  </si>
  <si>
    <t>TXN-02980</t>
  </si>
  <si>
    <t>TXN-02981</t>
  </si>
  <si>
    <t>TXN-02982</t>
  </si>
  <si>
    <t>TXN-02983</t>
  </si>
  <si>
    <t>TXN-02984</t>
  </si>
  <si>
    <t>TXN-02985</t>
  </si>
  <si>
    <t>TXN-02986</t>
  </si>
  <si>
    <t>TXN-02987</t>
  </si>
  <si>
    <t>TXN-02988</t>
  </si>
  <si>
    <t>TXN-02989</t>
  </si>
  <si>
    <t>TXN-02990</t>
  </si>
  <si>
    <t>TXN-02991</t>
  </si>
  <si>
    <t>TXN-02992</t>
  </si>
  <si>
    <t>TXN-02993</t>
  </si>
  <si>
    <t>TXN-02994</t>
  </si>
  <si>
    <t>TXN-02995</t>
  </si>
  <si>
    <t>TXN-02996</t>
  </si>
  <si>
    <t>TXN-02997</t>
  </si>
  <si>
    <t>TXN-02998</t>
  </si>
  <si>
    <t>TXN-02999</t>
  </si>
  <si>
    <t>TXN-03000</t>
  </si>
  <si>
    <t>TXN-03001</t>
  </si>
  <si>
    <t>TXN-03002</t>
  </si>
  <si>
    <t>TXN-03003</t>
  </si>
  <si>
    <t>TXN-03004</t>
  </si>
  <si>
    <t>TXN-03005</t>
  </si>
  <si>
    <t>TXN-03006</t>
  </si>
  <si>
    <t>TXN-03007</t>
  </si>
  <si>
    <t>TXN-03008</t>
  </si>
  <si>
    <t>TXN-03009</t>
  </si>
  <si>
    <t>TXN-03010</t>
  </si>
  <si>
    <t>TXN-03011</t>
  </si>
  <si>
    <t>TXN-03012</t>
  </si>
  <si>
    <t>TXN-03013</t>
  </si>
  <si>
    <t>TXN-03014</t>
  </si>
  <si>
    <t>TXN-03015</t>
  </si>
  <si>
    <t>TXN-03016</t>
  </si>
  <si>
    <t>TXN-03017</t>
  </si>
  <si>
    <t>TXN-03018</t>
  </si>
  <si>
    <t>TXN-03019</t>
  </si>
  <si>
    <t>TXN-03020</t>
  </si>
  <si>
    <t>TXN-03021</t>
  </si>
  <si>
    <t>TXN-03022</t>
  </si>
  <si>
    <t>TXN-03023</t>
  </si>
  <si>
    <t>TXN-03024</t>
  </si>
  <si>
    <t>TXN-03025</t>
  </si>
  <si>
    <t>TXN-03026</t>
  </si>
  <si>
    <t>TXN-03027</t>
  </si>
  <si>
    <t>TXN-03028</t>
  </si>
  <si>
    <t>TXN-03029</t>
  </si>
  <si>
    <t>TXN-03030</t>
  </si>
  <si>
    <t>TXN-03031</t>
  </si>
  <si>
    <t>TXN-03032</t>
  </si>
  <si>
    <t>TXN-03033</t>
  </si>
  <si>
    <t>TXN-03034</t>
  </si>
  <si>
    <t>TXN-03035</t>
  </si>
  <si>
    <t>TXN-03036</t>
  </si>
  <si>
    <t>TXN-03037</t>
  </si>
  <si>
    <t>TXN-03038</t>
  </si>
  <si>
    <t>TXN-03039</t>
  </si>
  <si>
    <t>TXN-03040</t>
  </si>
  <si>
    <t>TXN-03041</t>
  </si>
  <si>
    <t>TXN-03042</t>
  </si>
  <si>
    <t>TXN-03043</t>
  </si>
  <si>
    <t>TXN-03044</t>
  </si>
  <si>
    <t>TXN-03045</t>
  </si>
  <si>
    <t>TXN-03046</t>
  </si>
  <si>
    <t>TXN-03047</t>
  </si>
  <si>
    <t>TXN-03048</t>
  </si>
  <si>
    <t>TXN-03049</t>
  </si>
  <si>
    <t>TXN-03050</t>
  </si>
  <si>
    <t>TXN-03051</t>
  </si>
  <si>
    <t>TXN-03052</t>
  </si>
  <si>
    <t>TXN-03053</t>
  </si>
  <si>
    <t>TXN-03054</t>
  </si>
  <si>
    <t>TXN-03055</t>
  </si>
  <si>
    <t>TXN-03056</t>
  </si>
  <si>
    <t>TXN-03057</t>
  </si>
  <si>
    <t>TXN-03058</t>
  </si>
  <si>
    <t>TXN-03059</t>
  </si>
  <si>
    <t>TXN-03060</t>
  </si>
  <si>
    <t>TXN-03061</t>
  </si>
  <si>
    <t>TXN-03062</t>
  </si>
  <si>
    <t>TXN-03063</t>
  </si>
  <si>
    <t>TXN-03064</t>
  </si>
  <si>
    <t>TXN-03065</t>
  </si>
  <si>
    <t>TXN-03066</t>
  </si>
  <si>
    <t>TXN-03067</t>
  </si>
  <si>
    <t>TXN-03068</t>
  </si>
  <si>
    <t>TXN-03069</t>
  </si>
  <si>
    <t>TXN-03070</t>
  </si>
  <si>
    <t>TXN-03071</t>
  </si>
  <si>
    <t>TXN-03072</t>
  </si>
  <si>
    <t>TXN-03073</t>
  </si>
  <si>
    <t>TXN-03074</t>
  </si>
  <si>
    <t>TXN-03075</t>
  </si>
  <si>
    <t>TXN-03076</t>
  </si>
  <si>
    <t>TXN-03077</t>
  </si>
  <si>
    <t>TXN-03078</t>
  </si>
  <si>
    <t>TXN-03079</t>
  </si>
  <si>
    <t>TXN-03080</t>
  </si>
  <si>
    <t>TXN-03081</t>
  </si>
  <si>
    <t>TXN-03082</t>
  </si>
  <si>
    <t>TXN-03083</t>
  </si>
  <si>
    <t>TXN-03084</t>
  </si>
  <si>
    <t>TXN-03085</t>
  </si>
  <si>
    <t>TXN-03086</t>
  </si>
  <si>
    <t>TXN-03087</t>
  </si>
  <si>
    <t>TXN-03088</t>
  </si>
  <si>
    <t>TXN-03089</t>
  </si>
  <si>
    <t>TXN-03090</t>
  </si>
  <si>
    <t>TXN-03091</t>
  </si>
  <si>
    <t>TXN-03092</t>
  </si>
  <si>
    <t>TXN-03093</t>
  </si>
  <si>
    <t>TXN-03094</t>
  </si>
  <si>
    <t>TXN-03095</t>
  </si>
  <si>
    <t>TXN-03096</t>
  </si>
  <si>
    <t>TXN-03097</t>
  </si>
  <si>
    <t>TXN-03098</t>
  </si>
  <si>
    <t>TXN-03099</t>
  </si>
  <si>
    <t>TXN-03100</t>
  </si>
  <si>
    <t>TXN-03101</t>
  </si>
  <si>
    <t>TXN-03102</t>
  </si>
  <si>
    <t>TXN-03103</t>
  </si>
  <si>
    <t>TXN-03104</t>
  </si>
  <si>
    <t>TXN-03105</t>
  </si>
  <si>
    <t>TXN-03106</t>
  </si>
  <si>
    <t>TXN-03107</t>
  </si>
  <si>
    <t>TXN-03108</t>
  </si>
  <si>
    <t>TXN-03109</t>
  </si>
  <si>
    <t>TXN-03110</t>
  </si>
  <si>
    <t>TXN-03111</t>
  </si>
  <si>
    <t>TXN-03112</t>
  </si>
  <si>
    <t>TXN-03113</t>
  </si>
  <si>
    <t>TXN-03114</t>
  </si>
  <si>
    <t>TXN-03115</t>
  </si>
  <si>
    <t>TXN-03116</t>
  </si>
  <si>
    <t>TXN-03117</t>
  </si>
  <si>
    <t>TXN-03118</t>
  </si>
  <si>
    <t>TXN-03119</t>
  </si>
  <si>
    <t>TXN-03120</t>
  </si>
  <si>
    <t>TXN-03121</t>
  </si>
  <si>
    <t>TXN-03122</t>
  </si>
  <si>
    <t>TXN-03123</t>
  </si>
  <si>
    <t>TXN-03124</t>
  </si>
  <si>
    <t>TXN-03125</t>
  </si>
  <si>
    <t>TXN-03126</t>
  </si>
  <si>
    <t>TXN-03127</t>
  </si>
  <si>
    <t>TXN-03128</t>
  </si>
  <si>
    <t>TXN-03129</t>
  </si>
  <si>
    <t>TXN-03130</t>
  </si>
  <si>
    <t>TXN-03131</t>
  </si>
  <si>
    <t>TXN-03132</t>
  </si>
  <si>
    <t>TXN-03133</t>
  </si>
  <si>
    <t>TXN-03134</t>
  </si>
  <si>
    <t>TXN-03135</t>
  </si>
  <si>
    <t>TXN-03136</t>
  </si>
  <si>
    <t>TXN-03137</t>
  </si>
  <si>
    <t>TXN-03138</t>
  </si>
  <si>
    <t>TXN-03139</t>
  </si>
  <si>
    <t>TXN-03140</t>
  </si>
  <si>
    <t>TXN-03141</t>
  </si>
  <si>
    <t>TXN-03142</t>
  </si>
  <si>
    <t>TXN-03143</t>
  </si>
  <si>
    <t>TXN-03144</t>
  </si>
  <si>
    <t>TXN-03145</t>
  </si>
  <si>
    <t>TXN-03146</t>
  </si>
  <si>
    <t>TXN-03147</t>
  </si>
  <si>
    <t>TXN-03148</t>
  </si>
  <si>
    <t>TXN-03149</t>
  </si>
  <si>
    <t>TXN-03150</t>
  </si>
  <si>
    <t>TXN-03151</t>
  </si>
  <si>
    <t>TXN-03152</t>
  </si>
  <si>
    <t>TXN-03153</t>
  </si>
  <si>
    <t>TXN-03154</t>
  </si>
  <si>
    <t>TXN-03155</t>
  </si>
  <si>
    <t>TXN-03156</t>
  </si>
  <si>
    <t>TXN-03157</t>
  </si>
  <si>
    <t>TXN-03158</t>
  </si>
  <si>
    <t>TXN-03159</t>
  </si>
  <si>
    <t>TXN-03160</t>
  </si>
  <si>
    <t>TXN-03161</t>
  </si>
  <si>
    <t>TXN-03162</t>
  </si>
  <si>
    <t>TXN-03163</t>
  </si>
  <si>
    <t>TXN-03164</t>
  </si>
  <si>
    <t>TXN-03165</t>
  </si>
  <si>
    <t>TXN-03166</t>
  </si>
  <si>
    <t>TXN-03167</t>
  </si>
  <si>
    <t>TXN-03168</t>
  </si>
  <si>
    <t>TXN-03169</t>
  </si>
  <si>
    <t>TXN-03170</t>
  </si>
  <si>
    <t>TXN-03171</t>
  </si>
  <si>
    <t>TXN-03172</t>
  </si>
  <si>
    <t>TXN-03173</t>
  </si>
  <si>
    <t>TXN-03174</t>
  </si>
  <si>
    <t>TXN-03175</t>
  </si>
  <si>
    <t>TXN-03176</t>
  </si>
  <si>
    <t>TXN-03177</t>
  </si>
  <si>
    <t>TXN-03178</t>
  </si>
  <si>
    <t>TXN-03179</t>
  </si>
  <si>
    <t>TXN-03180</t>
  </si>
  <si>
    <t>TXN-03181</t>
  </si>
  <si>
    <t>TXN-03182</t>
  </si>
  <si>
    <t>TXN-03183</t>
  </si>
  <si>
    <t>TXN-03184</t>
  </si>
  <si>
    <t>TXN-03185</t>
  </si>
  <si>
    <t>TXN-03186</t>
  </si>
  <si>
    <t>TXN-03187</t>
  </si>
  <si>
    <t>TXN-03188</t>
  </si>
  <si>
    <t>TXN-03189</t>
  </si>
  <si>
    <t>TXN-03190</t>
  </si>
  <si>
    <t>TXN-03191</t>
  </si>
  <si>
    <t>TXN-03192</t>
  </si>
  <si>
    <t>TXN-03193</t>
  </si>
  <si>
    <t>TXN-03194</t>
  </si>
  <si>
    <t>TXN-03195</t>
  </si>
  <si>
    <t>TXN-03196</t>
  </si>
  <si>
    <t>TXN-03197</t>
  </si>
  <si>
    <t>TXN-03198</t>
  </si>
  <si>
    <t>TXN-03199</t>
  </si>
  <si>
    <t>TXN-03200</t>
  </si>
  <si>
    <t>TXN-03201</t>
  </si>
  <si>
    <t>TXN-03202</t>
  </si>
  <si>
    <t>TXN-03203</t>
  </si>
  <si>
    <t>TXN-03204</t>
  </si>
  <si>
    <t>TXN-03205</t>
  </si>
  <si>
    <t>TXN-03206</t>
  </si>
  <si>
    <t>TXN-03207</t>
  </si>
  <si>
    <t>TXN-03208</t>
  </si>
  <si>
    <t>TXN-03209</t>
  </si>
  <si>
    <t>TXN-03210</t>
  </si>
  <si>
    <t>TXN-03211</t>
  </si>
  <si>
    <t>TXN-03212</t>
  </si>
  <si>
    <t>TXN-03213</t>
  </si>
  <si>
    <t>TXN-03214</t>
  </si>
  <si>
    <t>TXN-03215</t>
  </si>
  <si>
    <t>TXN-03216</t>
  </si>
  <si>
    <t>TXN-03217</t>
  </si>
  <si>
    <t>TXN-03218</t>
  </si>
  <si>
    <t>TXN-03219</t>
  </si>
  <si>
    <t>TXN-03220</t>
  </si>
  <si>
    <t>TXN-03221</t>
  </si>
  <si>
    <t>TXN-03222</t>
  </si>
  <si>
    <t>TXN-03223</t>
  </si>
  <si>
    <t>TXN-03224</t>
  </si>
  <si>
    <t>TXN-03225</t>
  </si>
  <si>
    <t>TXN-03226</t>
  </si>
  <si>
    <t>TXN-03227</t>
  </si>
  <si>
    <t>TXN-03228</t>
  </si>
  <si>
    <t>TXN-03229</t>
  </si>
  <si>
    <t>TXN-03230</t>
  </si>
  <si>
    <t>TXN-03231</t>
  </si>
  <si>
    <t>TXN-03232</t>
  </si>
  <si>
    <t>TXN-03233</t>
  </si>
  <si>
    <t>TXN-03234</t>
  </si>
  <si>
    <t>TXN-03235</t>
  </si>
  <si>
    <t>TXN-03236</t>
  </si>
  <si>
    <t>TXN-03237</t>
  </si>
  <si>
    <t>TXN-03238</t>
  </si>
  <si>
    <t>TXN-03239</t>
  </si>
  <si>
    <t>TXN-03240</t>
  </si>
  <si>
    <t>TXN-03241</t>
  </si>
  <si>
    <t>TXN-03242</t>
  </si>
  <si>
    <t>TXN-03243</t>
  </si>
  <si>
    <t>TXN-03244</t>
  </si>
  <si>
    <t>TXN-03245</t>
  </si>
  <si>
    <t>TXN-03246</t>
  </si>
  <si>
    <t>TXN-03247</t>
  </si>
  <si>
    <t>TXN-03248</t>
  </si>
  <si>
    <t>TXN-03249</t>
  </si>
  <si>
    <t>TXN-03250</t>
  </si>
  <si>
    <t>TXN-03251</t>
  </si>
  <si>
    <t>TXN-03252</t>
  </si>
  <si>
    <t>TXN-03253</t>
  </si>
  <si>
    <t>TXN-03254</t>
  </si>
  <si>
    <t>TXN-03255</t>
  </si>
  <si>
    <t>TXN-03256</t>
  </si>
  <si>
    <t>TXN-03257</t>
  </si>
  <si>
    <t>TXN-03258</t>
  </si>
  <si>
    <t>TXN-03259</t>
  </si>
  <si>
    <t>TXN-03260</t>
  </si>
  <si>
    <t>TXN-03261</t>
  </si>
  <si>
    <t>TXN-03262</t>
  </si>
  <si>
    <t>TXN-03263</t>
  </si>
  <si>
    <t>TXN-03264</t>
  </si>
  <si>
    <t>TXN-03265</t>
  </si>
  <si>
    <t>TXN-03266</t>
  </si>
  <si>
    <t>TXN-03267</t>
  </si>
  <si>
    <t>TXN-03268</t>
  </si>
  <si>
    <t>TXN-03269</t>
  </si>
  <si>
    <t>TXN-03270</t>
  </si>
  <si>
    <t>TXN-03271</t>
  </si>
  <si>
    <t>TXN-03272</t>
  </si>
  <si>
    <t>TXN-03273</t>
  </si>
  <si>
    <t>TXN-03274</t>
  </si>
  <si>
    <t>TXN-03275</t>
  </si>
  <si>
    <t>TXN-03276</t>
  </si>
  <si>
    <t>TXN-03277</t>
  </si>
  <si>
    <t>TXN-03278</t>
  </si>
  <si>
    <t>TXN-03279</t>
  </si>
  <si>
    <t>TXN-03280</t>
  </si>
  <si>
    <t>TXN-03281</t>
  </si>
  <si>
    <t>TXN-03282</t>
  </si>
  <si>
    <t>TXN-03283</t>
  </si>
  <si>
    <t>TXN-03284</t>
  </si>
  <si>
    <t>TXN-03285</t>
  </si>
  <si>
    <t>TXN-03286</t>
  </si>
  <si>
    <t>TXN-03287</t>
  </si>
  <si>
    <t>TXN-03288</t>
  </si>
  <si>
    <t>TXN-03289</t>
  </si>
  <si>
    <t>TXN-03290</t>
  </si>
  <si>
    <t>TXN-03291</t>
  </si>
  <si>
    <t>TXN-03292</t>
  </si>
  <si>
    <t>TXN-03293</t>
  </si>
  <si>
    <t>TXN-03294</t>
  </si>
  <si>
    <t>TXN-03295</t>
  </si>
  <si>
    <t>TXN-03296</t>
  </si>
  <si>
    <t>TXN-03297</t>
  </si>
  <si>
    <t>TXN-03298</t>
  </si>
  <si>
    <t>TXN-03299</t>
  </si>
  <si>
    <t>TXN-03300</t>
  </si>
  <si>
    <t>TXN-03301</t>
  </si>
  <si>
    <t>TXN-03302</t>
  </si>
  <si>
    <t>TXN-03303</t>
  </si>
  <si>
    <t>TXN-03304</t>
  </si>
  <si>
    <t>TXN-03305</t>
  </si>
  <si>
    <t>TXN-03306</t>
  </si>
  <si>
    <t>TXN-03307</t>
  </si>
  <si>
    <t>TXN-03308</t>
  </si>
  <si>
    <t>TXN-03309</t>
  </si>
  <si>
    <t>TXN-03310</t>
  </si>
  <si>
    <t>TXN-03311</t>
  </si>
  <si>
    <t>TXN-03312</t>
  </si>
  <si>
    <t>TXN-03313</t>
  </si>
  <si>
    <t>TXN-03314</t>
  </si>
  <si>
    <t>TXN-03315</t>
  </si>
  <si>
    <t>TXN-03316</t>
  </si>
  <si>
    <t>TXN-03317</t>
  </si>
  <si>
    <t>TXN-03318</t>
  </si>
  <si>
    <t>TXN-03319</t>
  </si>
  <si>
    <t>TXN-03320</t>
  </si>
  <si>
    <t>TXN-03321</t>
  </si>
  <si>
    <t>TXN-03322</t>
  </si>
  <si>
    <t>TXN-03323</t>
  </si>
  <si>
    <t>TXN-03324</t>
  </si>
  <si>
    <t>TXN-03325</t>
  </si>
  <si>
    <t>TXN-03326</t>
  </si>
  <si>
    <t>TXN-03327</t>
  </si>
  <si>
    <t>TXN-03328</t>
  </si>
  <si>
    <t>TXN-03329</t>
  </si>
  <si>
    <t>TXN-03330</t>
  </si>
  <si>
    <t>TXN-03331</t>
  </si>
  <si>
    <t>TXN-03332</t>
  </si>
  <si>
    <t>TXN-03333</t>
  </si>
  <si>
    <t>TXN-03334</t>
  </si>
  <si>
    <t>TXN-03335</t>
  </si>
  <si>
    <t>TXN-03336</t>
  </si>
  <si>
    <t>TXN-03337</t>
  </si>
  <si>
    <t>TXN-03338</t>
  </si>
  <si>
    <t>TXN-03339</t>
  </si>
  <si>
    <t>TXN-03340</t>
  </si>
  <si>
    <t>TXN-03341</t>
  </si>
  <si>
    <t>TXN-03342</t>
  </si>
  <si>
    <t>TXN-03343</t>
  </si>
  <si>
    <t>TXN-03344</t>
  </si>
  <si>
    <t>TXN-03345</t>
  </si>
  <si>
    <t>TXN-03346</t>
  </si>
  <si>
    <t>TXN-03347</t>
  </si>
  <si>
    <t>TXN-03348</t>
  </si>
  <si>
    <t>TXN-03349</t>
  </si>
  <si>
    <t>TXN-03350</t>
  </si>
  <si>
    <t>TXN-03351</t>
  </si>
  <si>
    <t>TXN-03352</t>
  </si>
  <si>
    <t>TXN-03353</t>
  </si>
  <si>
    <t>TXN-03354</t>
  </si>
  <si>
    <t>TXN-03355</t>
  </si>
  <si>
    <t>TXN-03356</t>
  </si>
  <si>
    <t>TXN-03357</t>
  </si>
  <si>
    <t>TXN-03358</t>
  </si>
  <si>
    <t>TXN-03359</t>
  </si>
  <si>
    <t>TXN-03360</t>
  </si>
  <si>
    <t>TXN-03361</t>
  </si>
  <si>
    <t>TXN-03362</t>
  </si>
  <si>
    <t>TXN-03363</t>
  </si>
  <si>
    <t>TXN-03364</t>
  </si>
  <si>
    <t>TXN-03365</t>
  </si>
  <si>
    <t>TXN-03366</t>
  </si>
  <si>
    <t>TXN-03367</t>
  </si>
  <si>
    <t>TXN-03368</t>
  </si>
  <si>
    <t>TXN-03369</t>
  </si>
  <si>
    <t>TXN-03370</t>
  </si>
  <si>
    <t>TXN-03371</t>
  </si>
  <si>
    <t>TXN-03372</t>
  </si>
  <si>
    <t>TXN-03373</t>
  </si>
  <si>
    <t>TXN-03374</t>
  </si>
  <si>
    <t>TXN-03375</t>
  </si>
  <si>
    <t>TXN-03376</t>
  </si>
  <si>
    <t>TXN-03377</t>
  </si>
  <si>
    <t>TXN-03378</t>
  </si>
  <si>
    <t>TXN-03379</t>
  </si>
  <si>
    <t>TXN-03380</t>
  </si>
  <si>
    <t>TXN-03381</t>
  </si>
  <si>
    <t>TXN-03382</t>
  </si>
  <si>
    <t>TXN-03383</t>
  </si>
  <si>
    <t>TXN-03384</t>
  </si>
  <si>
    <t>TXN-03385</t>
  </si>
  <si>
    <t>TXN-03386</t>
  </si>
  <si>
    <t>TXN-03387</t>
  </si>
  <si>
    <t>TXN-03388</t>
  </si>
  <si>
    <t>TXN-03389</t>
  </si>
  <si>
    <t>TXN-03390</t>
  </si>
  <si>
    <t>TXN-03391</t>
  </si>
  <si>
    <t>TXN-03392</t>
  </si>
  <si>
    <t>TXN-03393</t>
  </si>
  <si>
    <t>TXN-03394</t>
  </si>
  <si>
    <t>TXN-03395</t>
  </si>
  <si>
    <t>TXN-03396</t>
  </si>
  <si>
    <t>TXN-03397</t>
  </si>
  <si>
    <t>TXN-03398</t>
  </si>
  <si>
    <t>TXN-03399</t>
  </si>
  <si>
    <t>TXN-03400</t>
  </si>
  <si>
    <t>TXN-03401</t>
  </si>
  <si>
    <t>TXN-03402</t>
  </si>
  <si>
    <t>TXN-03403</t>
  </si>
  <si>
    <t>TXN-03404</t>
  </si>
  <si>
    <t>TXN-03405</t>
  </si>
  <si>
    <t>TXN-03406</t>
  </si>
  <si>
    <t>TXN-03407</t>
  </si>
  <si>
    <t>TXN-03408</t>
  </si>
  <si>
    <t>TXN-03409</t>
  </si>
  <si>
    <t>TXN-03410</t>
  </si>
  <si>
    <t>TXN-03411</t>
  </si>
  <si>
    <t>TXN-03412</t>
  </si>
  <si>
    <t>TXN-03413</t>
  </si>
  <si>
    <t>TXN-03414</t>
  </si>
  <si>
    <t>TXN-03415</t>
  </si>
  <si>
    <t>TXN-03416</t>
  </si>
  <si>
    <t>TXN-03417</t>
  </si>
  <si>
    <t>TXN-03418</t>
  </si>
  <si>
    <t>TXN-03419</t>
  </si>
  <si>
    <t>TXN-03420</t>
  </si>
  <si>
    <t>TXN-03421</t>
  </si>
  <si>
    <t>TXN-03422</t>
  </si>
  <si>
    <t>TXN-03423</t>
  </si>
  <si>
    <t>TXN-03424</t>
  </si>
  <si>
    <t>TXN-03425</t>
  </si>
  <si>
    <t>TXN-03426</t>
  </si>
  <si>
    <t>TXN-03427</t>
  </si>
  <si>
    <t>TXN-03428</t>
  </si>
  <si>
    <t>TXN-03429</t>
  </si>
  <si>
    <t>TXN-03430</t>
  </si>
  <si>
    <t>TXN-03431</t>
  </si>
  <si>
    <t>TXN-03432</t>
  </si>
  <si>
    <t>TXN-03433</t>
  </si>
  <si>
    <t>TXN-03434</t>
  </si>
  <si>
    <t>TXN-03435</t>
  </si>
  <si>
    <t>TXN-03436</t>
  </si>
  <si>
    <t>TXN-03437</t>
  </si>
  <si>
    <t>TXN-03438</t>
  </si>
  <si>
    <t>TXN-03439</t>
  </si>
  <si>
    <t>TXN-03440</t>
  </si>
  <si>
    <t>TXN-03441</t>
  </si>
  <si>
    <t>TXN-03442</t>
  </si>
  <si>
    <t>TXN-03443</t>
  </si>
  <si>
    <t>TXN-03444</t>
  </si>
  <si>
    <t>TXN-03445</t>
  </si>
  <si>
    <t>TXN-03446</t>
  </si>
  <si>
    <t>TXN-03447</t>
  </si>
  <si>
    <t>TXN-03448</t>
  </si>
  <si>
    <t>TXN-03449</t>
  </si>
  <si>
    <t>TXN-03450</t>
  </si>
  <si>
    <t>TXN-03451</t>
  </si>
  <si>
    <t>TXN-03452</t>
  </si>
  <si>
    <t>TXN-03453</t>
  </si>
  <si>
    <t>TXN-03454</t>
  </si>
  <si>
    <t>TXN-03455</t>
  </si>
  <si>
    <t>TXN-03456</t>
  </si>
  <si>
    <t>TXN-03457</t>
  </si>
  <si>
    <t>TXN-03458</t>
  </si>
  <si>
    <t>TXN-03459</t>
  </si>
  <si>
    <t>TXN-03460</t>
  </si>
  <si>
    <t>TXN-03461</t>
  </si>
  <si>
    <t>TXN-03462</t>
  </si>
  <si>
    <t>TXN-03463</t>
  </si>
  <si>
    <t>TXN-03464</t>
  </si>
  <si>
    <t>TXN-03465</t>
  </si>
  <si>
    <t>TXN-03466</t>
  </si>
  <si>
    <t>TXN-03467</t>
  </si>
  <si>
    <t>TXN-03468</t>
  </si>
  <si>
    <t>TXN-03469</t>
  </si>
  <si>
    <t>TXN-03470</t>
  </si>
  <si>
    <t>TXN-03471</t>
  </si>
  <si>
    <t>TXN-03472</t>
  </si>
  <si>
    <t>TXN-03473</t>
  </si>
  <si>
    <t>TXN-03474</t>
  </si>
  <si>
    <t>TXN-03475</t>
  </si>
  <si>
    <t>TXN-03476</t>
  </si>
  <si>
    <t>TXN-03477</t>
  </si>
  <si>
    <t>TXN-03478</t>
  </si>
  <si>
    <t>TXN-03479</t>
  </si>
  <si>
    <t>TXN-03480</t>
  </si>
  <si>
    <t>TXN-03481</t>
  </si>
  <si>
    <t>TXN-03482</t>
  </si>
  <si>
    <t>TXN-03483</t>
  </si>
  <si>
    <t>TXN-03484</t>
  </si>
  <si>
    <t>TXN-03485</t>
  </si>
  <si>
    <t>TXN-03486</t>
  </si>
  <si>
    <t>TXN-03487</t>
  </si>
  <si>
    <t>TXN-03488</t>
  </si>
  <si>
    <t>TXN-03489</t>
  </si>
  <si>
    <t>TXN-03490</t>
  </si>
  <si>
    <t>TXN-03491</t>
  </si>
  <si>
    <t>TXN-03492</t>
  </si>
  <si>
    <t>TXN-03493</t>
  </si>
  <si>
    <t>TXN-03494</t>
  </si>
  <si>
    <t>TXN-03495</t>
  </si>
  <si>
    <t>TXN-03496</t>
  </si>
  <si>
    <t>TXN-03497</t>
  </si>
  <si>
    <t>TXN-03498</t>
  </si>
  <si>
    <t>TXN-03499</t>
  </si>
  <si>
    <t>TXN-03500</t>
  </si>
  <si>
    <t>TXN-03501</t>
  </si>
  <si>
    <t>TXN-03502</t>
  </si>
  <si>
    <t>TXN-03503</t>
  </si>
  <si>
    <t>TXN-03504</t>
  </si>
  <si>
    <t>TXN-03505</t>
  </si>
  <si>
    <t>TXN-03506</t>
  </si>
  <si>
    <t>TXN-03507</t>
  </si>
  <si>
    <t>TXN-03508</t>
  </si>
  <si>
    <t>TXN-03509</t>
  </si>
  <si>
    <t>TXN-03510</t>
  </si>
  <si>
    <t>TXN-03511</t>
  </si>
  <si>
    <t>TXN-03512</t>
  </si>
  <si>
    <t>TXN-03513</t>
  </si>
  <si>
    <t>TXN-03514</t>
  </si>
  <si>
    <t>TXN-03515</t>
  </si>
  <si>
    <t>TXN-03516</t>
  </si>
  <si>
    <t>TXN-03517</t>
  </si>
  <si>
    <t>TXN-03518</t>
  </si>
  <si>
    <t>TXN-03519</t>
  </si>
  <si>
    <t>TXN-03520</t>
  </si>
  <si>
    <t>TXN-03521</t>
  </si>
  <si>
    <t>TXN-03522</t>
  </si>
  <si>
    <t>TXN-03523</t>
  </si>
  <si>
    <t>TXN-03524</t>
  </si>
  <si>
    <t>TXN-03525</t>
  </si>
  <si>
    <t>TXN-03526</t>
  </si>
  <si>
    <t>TXN-03527</t>
  </si>
  <si>
    <t>TXN-03528</t>
  </si>
  <si>
    <t>TXN-03529</t>
  </si>
  <si>
    <t>TXN-03530</t>
  </si>
  <si>
    <t>TXN-03531</t>
  </si>
  <si>
    <t>TXN-03532</t>
  </si>
  <si>
    <t>TXN-03533</t>
  </si>
  <si>
    <t>TXN-03534</t>
  </si>
  <si>
    <t>TXN-03535</t>
  </si>
  <si>
    <t>TXN-03536</t>
  </si>
  <si>
    <t>TXN-03537</t>
  </si>
  <si>
    <t>TXN-03538</t>
  </si>
  <si>
    <t>TXN-03539</t>
  </si>
  <si>
    <t>TXN-03540</t>
  </si>
  <si>
    <t>TXN-03541</t>
  </si>
  <si>
    <t>TXN-03542</t>
  </si>
  <si>
    <t>TXN-03543</t>
  </si>
  <si>
    <t>TXN-03544</t>
  </si>
  <si>
    <t>TXN-03545</t>
  </si>
  <si>
    <t>TXN-03546</t>
  </si>
  <si>
    <t>TXN-03547</t>
  </si>
  <si>
    <t>TXN-03548</t>
  </si>
  <si>
    <t>TXN-03549</t>
  </si>
  <si>
    <t>TXN-03550</t>
  </si>
  <si>
    <t>TXN-03551</t>
  </si>
  <si>
    <t>TXN-03552</t>
  </si>
  <si>
    <t>TXN-03553</t>
  </si>
  <si>
    <t>TXN-03554</t>
  </si>
  <si>
    <t>TXN-03555</t>
  </si>
  <si>
    <t>TXN-03556</t>
  </si>
  <si>
    <t>TXN-03557</t>
  </si>
  <si>
    <t>TXN-03558</t>
  </si>
  <si>
    <t>TXN-03559</t>
  </si>
  <si>
    <t>TXN-03560</t>
  </si>
  <si>
    <t>TXN-03561</t>
  </si>
  <si>
    <t>TXN-03562</t>
  </si>
  <si>
    <t>TXN-03563</t>
  </si>
  <si>
    <t>TXN-03564</t>
  </si>
  <si>
    <t>TXN-03565</t>
  </si>
  <si>
    <t>TXN-03566</t>
  </si>
  <si>
    <t>TXN-03567</t>
  </si>
  <si>
    <t>TXN-03568</t>
  </si>
  <si>
    <t>TXN-03569</t>
  </si>
  <si>
    <t>TXN-03570</t>
  </si>
  <si>
    <t>TXN-03571</t>
  </si>
  <si>
    <t>TXN-03572</t>
  </si>
  <si>
    <t>TXN-03573</t>
  </si>
  <si>
    <t>TXN-03574</t>
  </si>
  <si>
    <t>TXN-03575</t>
  </si>
  <si>
    <t>TXN-03576</t>
  </si>
  <si>
    <t>TXN-03577</t>
  </si>
  <si>
    <t>TXN-03578</t>
  </si>
  <si>
    <t>TXN-03579</t>
  </si>
  <si>
    <t>TXN-03580</t>
  </si>
  <si>
    <t>TXN-03581</t>
  </si>
  <si>
    <t>TXN-03582</t>
  </si>
  <si>
    <t>TXN-03583</t>
  </si>
  <si>
    <t>TXN-03584</t>
  </si>
  <si>
    <t>TXN-03585</t>
  </si>
  <si>
    <t>TXN-03586</t>
  </si>
  <si>
    <t>TXN-03587</t>
  </si>
  <si>
    <t>TXN-03588</t>
  </si>
  <si>
    <t>TXN-03589</t>
  </si>
  <si>
    <t>TXN-03590</t>
  </si>
  <si>
    <t>TXN-03591</t>
  </si>
  <si>
    <t>TXN-03592</t>
  </si>
  <si>
    <t>TXN-03593</t>
  </si>
  <si>
    <t>TXN-03594</t>
  </si>
  <si>
    <t>TXN-03595</t>
  </si>
  <si>
    <t>TXN-03596</t>
  </si>
  <si>
    <t>TXN-03597</t>
  </si>
  <si>
    <t>TXN-03598</t>
  </si>
  <si>
    <t>TXN-03599</t>
  </si>
  <si>
    <t>TXN-03600</t>
  </si>
  <si>
    <t>TXN-03601</t>
  </si>
  <si>
    <t>TXN-03602</t>
  </si>
  <si>
    <t>TXN-03603</t>
  </si>
  <si>
    <t>TXN-03604</t>
  </si>
  <si>
    <t>TXN-03605</t>
  </si>
  <si>
    <t>TXN-03606</t>
  </si>
  <si>
    <t>TXN-03607</t>
  </si>
  <si>
    <t>TXN-03608</t>
  </si>
  <si>
    <t>TXN-03609</t>
  </si>
  <si>
    <t>TXN-03610</t>
  </si>
  <si>
    <t>TXN-03611</t>
  </si>
  <si>
    <t>TXN-03612</t>
  </si>
  <si>
    <t>TXN-03613</t>
  </si>
  <si>
    <t>TXN-03614</t>
  </si>
  <si>
    <t>TXN-03615</t>
  </si>
  <si>
    <t>TXN-03616</t>
  </si>
  <si>
    <t>TXN-03617</t>
  </si>
  <si>
    <t>TXN-03618</t>
  </si>
  <si>
    <t>TXN-03619</t>
  </si>
  <si>
    <t>TXN-03620</t>
  </si>
  <si>
    <t>TXN-03621</t>
  </si>
  <si>
    <t>TXN-03622</t>
  </si>
  <si>
    <t>TXN-03623</t>
  </si>
  <si>
    <t>TXN-03624</t>
  </si>
  <si>
    <t>TXN-03625</t>
  </si>
  <si>
    <t>TXN-03626</t>
  </si>
  <si>
    <t>TXN-03627</t>
  </si>
  <si>
    <t>TXN-03628</t>
  </si>
  <si>
    <t>TXN-03629</t>
  </si>
  <si>
    <t>TXN-03630</t>
  </si>
  <si>
    <t>TXN-03631</t>
  </si>
  <si>
    <t>TXN-03632</t>
  </si>
  <si>
    <t>TXN-03633</t>
  </si>
  <si>
    <t>TXN-03634</t>
  </si>
  <si>
    <t>TXN-03635</t>
  </si>
  <si>
    <t>TXN-03636</t>
  </si>
  <si>
    <t>TXN-03637</t>
  </si>
  <si>
    <t>TXN-03638</t>
  </si>
  <si>
    <t>TXN-03639</t>
  </si>
  <si>
    <t>TXN-03640</t>
  </si>
  <si>
    <t>TXN-03641</t>
  </si>
  <si>
    <t>TXN-03642</t>
  </si>
  <si>
    <t>TXN-03643</t>
  </si>
  <si>
    <t>TXN-03644</t>
  </si>
  <si>
    <t>TXN-03645</t>
  </si>
  <si>
    <t>TXN-03646</t>
  </si>
  <si>
    <t>TXN-03647</t>
  </si>
  <si>
    <t>TXN-03648</t>
  </si>
  <si>
    <t>TXN-03649</t>
  </si>
  <si>
    <t>TXN-03650</t>
  </si>
  <si>
    <t>TXN-03651</t>
  </si>
  <si>
    <t>TXN-03652</t>
  </si>
  <si>
    <t>TXN-03653</t>
  </si>
  <si>
    <t>TXN-03654</t>
  </si>
  <si>
    <t>TXN-03655</t>
  </si>
  <si>
    <t>TXN-03656</t>
  </si>
  <si>
    <t>TXN-03657</t>
  </si>
  <si>
    <t>TXN-03658</t>
  </si>
  <si>
    <t>TXN-03659</t>
  </si>
  <si>
    <t>TXN-03660</t>
  </si>
  <si>
    <t>TXN-03661</t>
  </si>
  <si>
    <t>TXN-03662</t>
  </si>
  <si>
    <t>TXN-03663</t>
  </si>
  <si>
    <t>TXN-03664</t>
  </si>
  <si>
    <t>TXN-03665</t>
  </si>
  <si>
    <t>TXN-03666</t>
  </si>
  <si>
    <t>TXN-03667</t>
  </si>
  <si>
    <t>TXN-03668</t>
  </si>
  <si>
    <t>TXN-03669</t>
  </si>
  <si>
    <t>TXN-03670</t>
  </si>
  <si>
    <t>TXN-03671</t>
  </si>
  <si>
    <t>TXN-03672</t>
  </si>
  <si>
    <t>TXN-03673</t>
  </si>
  <si>
    <t>TXN-03674</t>
  </si>
  <si>
    <t>TXN-03675</t>
  </si>
  <si>
    <t>TXN-03676</t>
  </si>
  <si>
    <t>TXN-03677</t>
  </si>
  <si>
    <t>TXN-03678</t>
  </si>
  <si>
    <t>TXN-03679</t>
  </si>
  <si>
    <t>TXN-03680</t>
  </si>
  <si>
    <t>TXN-03681</t>
  </si>
  <si>
    <t>TXN-03682</t>
  </si>
  <si>
    <t>TXN-03683</t>
  </si>
  <si>
    <t>TXN-03684</t>
  </si>
  <si>
    <t>TXN-03685</t>
  </si>
  <si>
    <t>TXN-03686</t>
  </si>
  <si>
    <t>TXN-03687</t>
  </si>
  <si>
    <t>TXN-03688</t>
  </si>
  <si>
    <t>TXN-03689</t>
  </si>
  <si>
    <t>TXN-03690</t>
  </si>
  <si>
    <t>TXN-03691</t>
  </si>
  <si>
    <t>TXN-03692</t>
  </si>
  <si>
    <t>TXN-03693</t>
  </si>
  <si>
    <t>TXN-03694</t>
  </si>
  <si>
    <t>TXN-03695</t>
  </si>
  <si>
    <t>TXN-03696</t>
  </si>
  <si>
    <t>TXN-03697</t>
  </si>
  <si>
    <t>TXN-03698</t>
  </si>
  <si>
    <t>TXN-03699</t>
  </si>
  <si>
    <t>TXN-03700</t>
  </si>
  <si>
    <t>TXN-03701</t>
  </si>
  <si>
    <t>TXN-03702</t>
  </si>
  <si>
    <t>TXN-03703</t>
  </si>
  <si>
    <t>TXN-03704</t>
  </si>
  <si>
    <t>TXN-03705</t>
  </si>
  <si>
    <t>TXN-03706</t>
  </si>
  <si>
    <t>TXN-03707</t>
  </si>
  <si>
    <t>TXN-03708</t>
  </si>
  <si>
    <t>TXN-03709</t>
  </si>
  <si>
    <t>TXN-03710</t>
  </si>
  <si>
    <t>TXN-03711</t>
  </si>
  <si>
    <t>TXN-03712</t>
  </si>
  <si>
    <t>TXN-03713</t>
  </si>
  <si>
    <t>TXN-03714</t>
  </si>
  <si>
    <t>TXN-03715</t>
  </si>
  <si>
    <t>TXN-03716</t>
  </si>
  <si>
    <t>TXN-03717</t>
  </si>
  <si>
    <t>TXN-03718</t>
  </si>
  <si>
    <t>TXN-03719</t>
  </si>
  <si>
    <t>TXN-03720</t>
  </si>
  <si>
    <t>TXN-03721</t>
  </si>
  <si>
    <t>TXN-03722</t>
  </si>
  <si>
    <t>TXN-03723</t>
  </si>
  <si>
    <t>TXN-03724</t>
  </si>
  <si>
    <t>TXN-03725</t>
  </si>
  <si>
    <t>TXN-03726</t>
  </si>
  <si>
    <t>TXN-03727</t>
  </si>
  <si>
    <t>TXN-03728</t>
  </si>
  <si>
    <t>TXN-03729</t>
  </si>
  <si>
    <t>TXN-03730</t>
  </si>
  <si>
    <t>TXN-03731</t>
  </si>
  <si>
    <t>TXN-03732</t>
  </si>
  <si>
    <t>TXN-03733</t>
  </si>
  <si>
    <t>TXN-03734</t>
  </si>
  <si>
    <t>TXN-03735</t>
  </si>
  <si>
    <t>TXN-03736</t>
  </si>
  <si>
    <t>TXN-03737</t>
  </si>
  <si>
    <t>TXN-03738</t>
  </si>
  <si>
    <t>TXN-03739</t>
  </si>
  <si>
    <t>TXN-03740</t>
  </si>
  <si>
    <t>TXN-03741</t>
  </si>
  <si>
    <t>TXN-03742</t>
  </si>
  <si>
    <t>TXN-03743</t>
  </si>
  <si>
    <t>TXN-03744</t>
  </si>
  <si>
    <t>TXN-03745</t>
  </si>
  <si>
    <t>TXN-03746</t>
  </si>
  <si>
    <t>TXN-03747</t>
  </si>
  <si>
    <t>TXN-03748</t>
  </si>
  <si>
    <t>TXN-03749</t>
  </si>
  <si>
    <t>TXN-03750</t>
  </si>
  <si>
    <t>TXN-03751</t>
  </si>
  <si>
    <t>TXN-03752</t>
  </si>
  <si>
    <t>TXN-03753</t>
  </si>
  <si>
    <t>TXN-03754</t>
  </si>
  <si>
    <t>TXN-03755</t>
  </si>
  <si>
    <t>TXN-03756</t>
  </si>
  <si>
    <t>TXN-03757</t>
  </si>
  <si>
    <t>TXN-03758</t>
  </si>
  <si>
    <t>TXN-03759</t>
  </si>
  <si>
    <t>TXN-03760</t>
  </si>
  <si>
    <t>TXN-03761</t>
  </si>
  <si>
    <t>TXN-03762</t>
  </si>
  <si>
    <t>TXN-03763</t>
  </si>
  <si>
    <t>TXN-03764</t>
  </si>
  <si>
    <t>TXN-03765</t>
  </si>
  <si>
    <t>TXN-03766</t>
  </si>
  <si>
    <t>TXN-03767</t>
  </si>
  <si>
    <t>TXN-03768</t>
  </si>
  <si>
    <t>TXN-03769</t>
  </si>
  <si>
    <t>TXN-03770</t>
  </si>
  <si>
    <t>TXN-03771</t>
  </si>
  <si>
    <t>TXN-03772</t>
  </si>
  <si>
    <t>TXN-03773</t>
  </si>
  <si>
    <t>TXN-03774</t>
  </si>
  <si>
    <t>TXN-03775</t>
  </si>
  <si>
    <t>TXN-03776</t>
  </si>
  <si>
    <t>TXN-03777</t>
  </si>
  <si>
    <t>TXN-03778</t>
  </si>
  <si>
    <t>TXN-03779</t>
  </si>
  <si>
    <t>TXN-03780</t>
  </si>
  <si>
    <t>TXN-03781</t>
  </si>
  <si>
    <t>TXN-03782</t>
  </si>
  <si>
    <t>TXN-03783</t>
  </si>
  <si>
    <t>TXN-03784</t>
  </si>
  <si>
    <t>TXN-03785</t>
  </si>
  <si>
    <t>TXN-03786</t>
  </si>
  <si>
    <t>TXN-03787</t>
  </si>
  <si>
    <t>TXN-03788</t>
  </si>
  <si>
    <t>TXN-03789</t>
  </si>
  <si>
    <t>TXN-03790</t>
  </si>
  <si>
    <t>TXN-03791</t>
  </si>
  <si>
    <t>TXN-03792</t>
  </si>
  <si>
    <t>TXN-03793</t>
  </si>
  <si>
    <t>TXN-03794</t>
  </si>
  <si>
    <t>TXN-03795</t>
  </si>
  <si>
    <t>TXN-03796</t>
  </si>
  <si>
    <t>TXN-03797</t>
  </si>
  <si>
    <t>TXN-03798</t>
  </si>
  <si>
    <t>TXN-03799</t>
  </si>
  <si>
    <t>TXN-03800</t>
  </si>
  <si>
    <t>TXN-03801</t>
  </si>
  <si>
    <t>TXN-03802</t>
  </si>
  <si>
    <t>TXN-03803</t>
  </si>
  <si>
    <t>TXN-03804</t>
  </si>
  <si>
    <t>TXN-03805</t>
  </si>
  <si>
    <t>TXN-03806</t>
  </si>
  <si>
    <t>TXN-03807</t>
  </si>
  <si>
    <t>TXN-03808</t>
  </si>
  <si>
    <t>TXN-03809</t>
  </si>
  <si>
    <t>TXN-03810</t>
  </si>
  <si>
    <t>TXN-03811</t>
  </si>
  <si>
    <t>TXN-03812</t>
  </si>
  <si>
    <t>TXN-03813</t>
  </si>
  <si>
    <t>TXN-03814</t>
  </si>
  <si>
    <t>TXN-03815</t>
  </si>
  <si>
    <t>TXN-03816</t>
  </si>
  <si>
    <t>TXN-03817</t>
  </si>
  <si>
    <t>TXN-03818</t>
  </si>
  <si>
    <t>TXN-03819</t>
  </si>
  <si>
    <t>TXN-03820</t>
  </si>
  <si>
    <t>TXN-03821</t>
  </si>
  <si>
    <t>TXN-03822</t>
  </si>
  <si>
    <t>TXN-03823</t>
  </si>
  <si>
    <t>TXN-03824</t>
  </si>
  <si>
    <t>TXN-03825</t>
  </si>
  <si>
    <t>TXN-03826</t>
  </si>
  <si>
    <t>TXN-03827</t>
  </si>
  <si>
    <t>TXN-03828</t>
  </si>
  <si>
    <t>TXN-03829</t>
  </si>
  <si>
    <t>TXN-03830</t>
  </si>
  <si>
    <t>TXN-03831</t>
  </si>
  <si>
    <t>TXN-03832</t>
  </si>
  <si>
    <t>TXN-03833</t>
  </si>
  <si>
    <t>TXN-03834</t>
  </si>
  <si>
    <t>TXN-03835</t>
  </si>
  <si>
    <t>TXN-03836</t>
  </si>
  <si>
    <t>TXN-03837</t>
  </si>
  <si>
    <t>TXN-03838</t>
  </si>
  <si>
    <t>TXN-03839</t>
  </si>
  <si>
    <t>TXN-03840</t>
  </si>
  <si>
    <t>TXN-03841</t>
  </si>
  <si>
    <t>TXN-03842</t>
  </si>
  <si>
    <t>TXN-03843</t>
  </si>
  <si>
    <t>TXN-03844</t>
  </si>
  <si>
    <t>TXN-03845</t>
  </si>
  <si>
    <t>TXN-03846</t>
  </si>
  <si>
    <t>TXN-03847</t>
  </si>
  <si>
    <t>TXN-03848</t>
  </si>
  <si>
    <t>TXN-03849</t>
  </si>
  <si>
    <t>TXN-03850</t>
  </si>
  <si>
    <t>TXN-03851</t>
  </si>
  <si>
    <t>TXN-03852</t>
  </si>
  <si>
    <t>TXN-03853</t>
  </si>
  <si>
    <t>TXN-03854</t>
  </si>
  <si>
    <t>TXN-03855</t>
  </si>
  <si>
    <t>TXN-03856</t>
  </si>
  <si>
    <t>TXN-03857</t>
  </si>
  <si>
    <t>TXN-03858</t>
  </si>
  <si>
    <t>TXN-03859</t>
  </si>
  <si>
    <t>TXN-03860</t>
  </si>
  <si>
    <t>TXN-03861</t>
  </si>
  <si>
    <t>TXN-03862</t>
  </si>
  <si>
    <t>TXN-03863</t>
  </si>
  <si>
    <t>TXN-03864</t>
  </si>
  <si>
    <t>TXN-03865</t>
  </si>
  <si>
    <t>TXN-03866</t>
  </si>
  <si>
    <t>TXN-03867</t>
  </si>
  <si>
    <t>TXN-03868</t>
  </si>
  <si>
    <t>TXN-03869</t>
  </si>
  <si>
    <t>TXN-03870</t>
  </si>
  <si>
    <t>TXN-03871</t>
  </si>
  <si>
    <t>TXN-03872</t>
  </si>
  <si>
    <t>TXN-03873</t>
  </si>
  <si>
    <t>TXN-03874</t>
  </si>
  <si>
    <t>TXN-03875</t>
  </si>
  <si>
    <t>TXN-03876</t>
  </si>
  <si>
    <t>TXN-03877</t>
  </si>
  <si>
    <t>TXN-03878</t>
  </si>
  <si>
    <t>TXN-03879</t>
  </si>
  <si>
    <t>TXN-03880</t>
  </si>
  <si>
    <t>TXN-03881</t>
  </si>
  <si>
    <t>TXN-03882</t>
  </si>
  <si>
    <t>TXN-03883</t>
  </si>
  <si>
    <t>TXN-03884</t>
  </si>
  <si>
    <t>TXN-03885</t>
  </si>
  <si>
    <t>TXN-03886</t>
  </si>
  <si>
    <t>TXN-03887</t>
  </si>
  <si>
    <t>TXN-03888</t>
  </si>
  <si>
    <t>TXN-03889</t>
  </si>
  <si>
    <t>TXN-03890</t>
  </si>
  <si>
    <t>TXN-03891</t>
  </si>
  <si>
    <t>TXN-03892</t>
  </si>
  <si>
    <t>TXN-03893</t>
  </si>
  <si>
    <t>TXN-03894</t>
  </si>
  <si>
    <t>TXN-03895</t>
  </si>
  <si>
    <t>TXN-03896</t>
  </si>
  <si>
    <t>TXN-03897</t>
  </si>
  <si>
    <t>TXN-03898</t>
  </si>
  <si>
    <t>TXN-03899</t>
  </si>
  <si>
    <t>TXN-03900</t>
  </si>
  <si>
    <t>TXN-03901</t>
  </si>
  <si>
    <t>TXN-03902</t>
  </si>
  <si>
    <t>TXN-03903</t>
  </si>
  <si>
    <t>TXN-03904</t>
  </si>
  <si>
    <t>TXN-03905</t>
  </si>
  <si>
    <t>TXN-03906</t>
  </si>
  <si>
    <t>TXN-03907</t>
  </si>
  <si>
    <t>TXN-03908</t>
  </si>
  <si>
    <t>TXN-03909</t>
  </si>
  <si>
    <t>TXN-03910</t>
  </si>
  <si>
    <t>TXN-03911</t>
  </si>
  <si>
    <t>TXN-03912</t>
  </si>
  <si>
    <t>TXN-03913</t>
  </si>
  <si>
    <t>TXN-03914</t>
  </si>
  <si>
    <t>TXN-03915</t>
  </si>
  <si>
    <t>TXN-03916</t>
  </si>
  <si>
    <t>TXN-03917</t>
  </si>
  <si>
    <t>TXN-03918</t>
  </si>
  <si>
    <t>TXN-03919</t>
  </si>
  <si>
    <t>TXN-03920</t>
  </si>
  <si>
    <t>TXN-03921</t>
  </si>
  <si>
    <t>TXN-03922</t>
  </si>
  <si>
    <t>TXN-03923</t>
  </si>
  <si>
    <t>TXN-03924</t>
  </si>
  <si>
    <t>TXN-03925</t>
  </si>
  <si>
    <t>TXN-03926</t>
  </si>
  <si>
    <t>TXN-03927</t>
  </si>
  <si>
    <t>TXN-03928</t>
  </si>
  <si>
    <t>TXN-03929</t>
  </si>
  <si>
    <t>TXN-03930</t>
  </si>
  <si>
    <t>TXN-03931</t>
  </si>
  <si>
    <t>TXN-03932</t>
  </si>
  <si>
    <t>TXN-03933</t>
  </si>
  <si>
    <t>TXN-03934</t>
  </si>
  <si>
    <t>TXN-03935</t>
  </si>
  <si>
    <t>TXN-03936</t>
  </si>
  <si>
    <t>TXN-03937</t>
  </si>
  <si>
    <t>TXN-03938</t>
  </si>
  <si>
    <t>TXN-03939</t>
  </si>
  <si>
    <t>TXN-03940</t>
  </si>
  <si>
    <t>TXN-03941</t>
  </si>
  <si>
    <t>TXN-03942</t>
  </si>
  <si>
    <t>TXN-03943</t>
  </si>
  <si>
    <t>TXN-03944</t>
  </si>
  <si>
    <t>TXN-03945</t>
  </si>
  <si>
    <t>TXN-03946</t>
  </si>
  <si>
    <t>TXN-03947</t>
  </si>
  <si>
    <t>TXN-03948</t>
  </si>
  <si>
    <t>TXN-03949</t>
  </si>
  <si>
    <t>TXN-03950</t>
  </si>
  <si>
    <t>TXN-03951</t>
  </si>
  <si>
    <t>TXN-03952</t>
  </si>
  <si>
    <t>TXN-03953</t>
  </si>
  <si>
    <t>TXN-03954</t>
  </si>
  <si>
    <t>TXN-03955</t>
  </si>
  <si>
    <t>TXN-03956</t>
  </si>
  <si>
    <t>TXN-03957</t>
  </si>
  <si>
    <t>TXN-03958</t>
  </si>
  <si>
    <t>TXN-03959</t>
  </si>
  <si>
    <t>TXN-03960</t>
  </si>
  <si>
    <t>TXN-03961</t>
  </si>
  <si>
    <t>TXN-03962</t>
  </si>
  <si>
    <t>TXN-03963</t>
  </si>
  <si>
    <t>TXN-03964</t>
  </si>
  <si>
    <t>TXN-03965</t>
  </si>
  <si>
    <t>TXN-03966</t>
  </si>
  <si>
    <t>TXN-03967</t>
  </si>
  <si>
    <t>TXN-03968</t>
  </si>
  <si>
    <t>TXN-03969</t>
  </si>
  <si>
    <t>TXN-03970</t>
  </si>
  <si>
    <t>TXN-03971</t>
  </si>
  <si>
    <t>TXN-03972</t>
  </si>
  <si>
    <t>TXN-03973</t>
  </si>
  <si>
    <t>TXN-03974</t>
  </si>
  <si>
    <t>TXN-03975</t>
  </si>
  <si>
    <t>TXN-03976</t>
  </si>
  <si>
    <t>TXN-03977</t>
  </si>
  <si>
    <t>TXN-03978</t>
  </si>
  <si>
    <t>TXN-03979</t>
  </si>
  <si>
    <t>TXN-03980</t>
  </si>
  <si>
    <t>TXN-03981</t>
  </si>
  <si>
    <t>TXN-03982</t>
  </si>
  <si>
    <t>TXN-03983</t>
  </si>
  <si>
    <t>TXN-03984</t>
  </si>
  <si>
    <t>TXN-03985</t>
  </si>
  <si>
    <t>TXN-03986</t>
  </si>
  <si>
    <t>TXN-03987</t>
  </si>
  <si>
    <t>TXN-03988</t>
  </si>
  <si>
    <t>TXN-03989</t>
  </si>
  <si>
    <t>TXN-03990</t>
  </si>
  <si>
    <t>TXN-03991</t>
  </si>
  <si>
    <t>TXN-03992</t>
  </si>
  <si>
    <t>TXN-03993</t>
  </si>
  <si>
    <t>TXN-03994</t>
  </si>
  <si>
    <t>TXN-03995</t>
  </si>
  <si>
    <t>TXN-03996</t>
  </si>
  <si>
    <t>TXN-03997</t>
  </si>
  <si>
    <t>TXN-03998</t>
  </si>
  <si>
    <t>TXN-03999</t>
  </si>
  <si>
    <t>TXN-04000</t>
  </si>
  <si>
    <t>TXN-04001</t>
  </si>
  <si>
    <t>TXN-04002</t>
  </si>
  <si>
    <t>TXN-04003</t>
  </si>
  <si>
    <t>TXN-04004</t>
  </si>
  <si>
    <t>TXN-04005</t>
  </si>
  <si>
    <t>TXN-04006</t>
  </si>
  <si>
    <t>TXN-04007</t>
  </si>
  <si>
    <t>TXN-04008</t>
  </si>
  <si>
    <t>TXN-04009</t>
  </si>
  <si>
    <t>TXN-04010</t>
  </si>
  <si>
    <t>TXN-04011</t>
  </si>
  <si>
    <t>TXN-04012</t>
  </si>
  <si>
    <t>TXN-04013</t>
  </si>
  <si>
    <t>TXN-04014</t>
  </si>
  <si>
    <t>TXN-04015</t>
  </si>
  <si>
    <t>TXN-04016</t>
  </si>
  <si>
    <t>TXN-04017</t>
  </si>
  <si>
    <t>TXN-04018</t>
  </si>
  <si>
    <t>TXN-04019</t>
  </si>
  <si>
    <t>TXN-04020</t>
  </si>
  <si>
    <t>TXN-04021</t>
  </si>
  <si>
    <t>TXN-04022</t>
  </si>
  <si>
    <t>TXN-04023</t>
  </si>
  <si>
    <t>TXN-04024</t>
  </si>
  <si>
    <t>TXN-04025</t>
  </si>
  <si>
    <t>TXN-04026</t>
  </si>
  <si>
    <t>TXN-04027</t>
  </si>
  <si>
    <t>TXN-04028</t>
  </si>
  <si>
    <t>TXN-04029</t>
  </si>
  <si>
    <t>TXN-04030</t>
  </si>
  <si>
    <t>TXN-04031</t>
  </si>
  <si>
    <t>TXN-04032</t>
  </si>
  <si>
    <t>TXN-04033</t>
  </si>
  <si>
    <t>TXN-04034</t>
  </si>
  <si>
    <t>TXN-04035</t>
  </si>
  <si>
    <t>TXN-04036</t>
  </si>
  <si>
    <t>TXN-04037</t>
  </si>
  <si>
    <t>TXN-04038</t>
  </si>
  <si>
    <t>TXN-04039</t>
  </si>
  <si>
    <t>TXN-04040</t>
  </si>
  <si>
    <t>TXN-04041</t>
  </si>
  <si>
    <t>TXN-04042</t>
  </si>
  <si>
    <t>TXN-04043</t>
  </si>
  <si>
    <t>TXN-04044</t>
  </si>
  <si>
    <t>TXN-04045</t>
  </si>
  <si>
    <t>TXN-04046</t>
  </si>
  <si>
    <t>TXN-04047</t>
  </si>
  <si>
    <t>TXN-04048</t>
  </si>
  <si>
    <t>TXN-04049</t>
  </si>
  <si>
    <t>TXN-04050</t>
  </si>
  <si>
    <t>TXN-04051</t>
  </si>
  <si>
    <t>TXN-04052</t>
  </si>
  <si>
    <t>TXN-04053</t>
  </si>
  <si>
    <t>TXN-04054</t>
  </si>
  <si>
    <t>TXN-04055</t>
  </si>
  <si>
    <t>TXN-04056</t>
  </si>
  <si>
    <t>TXN-04057</t>
  </si>
  <si>
    <t>TXN-04058</t>
  </si>
  <si>
    <t>TXN-04059</t>
  </si>
  <si>
    <t>TXN-04060</t>
  </si>
  <si>
    <t>TXN-04061</t>
  </si>
  <si>
    <t>TXN-04062</t>
  </si>
  <si>
    <t>TXN-04063</t>
  </si>
  <si>
    <t>TXN-04064</t>
  </si>
  <si>
    <t>TXN-04065</t>
  </si>
  <si>
    <t>TXN-04066</t>
  </si>
  <si>
    <t>TXN-04067</t>
  </si>
  <si>
    <t>TXN-04068</t>
  </si>
  <si>
    <t>TXN-04069</t>
  </si>
  <si>
    <t>TXN-04070</t>
  </si>
  <si>
    <t>TXN-04071</t>
  </si>
  <si>
    <t>TXN-04072</t>
  </si>
  <si>
    <t>TXN-04073</t>
  </si>
  <si>
    <t>TXN-04074</t>
  </si>
  <si>
    <t>TXN-04075</t>
  </si>
  <si>
    <t>TXN-04076</t>
  </si>
  <si>
    <t>TXN-04077</t>
  </si>
  <si>
    <t>TXN-04078</t>
  </si>
  <si>
    <t>TXN-04079</t>
  </si>
  <si>
    <t>TXN-04080</t>
  </si>
  <si>
    <t>TXN-04081</t>
  </si>
  <si>
    <t>TXN-04082</t>
  </si>
  <si>
    <t>TXN-04083</t>
  </si>
  <si>
    <t>TXN-04084</t>
  </si>
  <si>
    <t>TXN-04085</t>
  </si>
  <si>
    <t>TXN-04086</t>
  </si>
  <si>
    <t>TXN-04087</t>
  </si>
  <si>
    <t>TXN-04088</t>
  </si>
  <si>
    <t>TXN-04089</t>
  </si>
  <si>
    <t>TXN-04090</t>
  </si>
  <si>
    <t>TXN-04091</t>
  </si>
  <si>
    <t>TXN-04092</t>
  </si>
  <si>
    <t>TXN-04093</t>
  </si>
  <si>
    <t>TXN-04094</t>
  </si>
  <si>
    <t>TXN-04095</t>
  </si>
  <si>
    <t>TXN-04096</t>
  </si>
  <si>
    <t>TXN-04097</t>
  </si>
  <si>
    <t>TXN-04098</t>
  </si>
  <si>
    <t>TXN-04099</t>
  </si>
  <si>
    <t>TXN-04100</t>
  </si>
  <si>
    <t>TXN-04101</t>
  </si>
  <si>
    <t>TXN-04102</t>
  </si>
  <si>
    <t>TXN-04103</t>
  </si>
  <si>
    <t>TXN-04104</t>
  </si>
  <si>
    <t>TXN-04105</t>
  </si>
  <si>
    <t>TXN-04106</t>
  </si>
  <si>
    <t>TXN-04107</t>
  </si>
  <si>
    <t>TXN-04108</t>
  </si>
  <si>
    <t>TXN-04109</t>
  </si>
  <si>
    <t>TXN-04110</t>
  </si>
  <si>
    <t>TXN-04111</t>
  </si>
  <si>
    <t>TXN-04112</t>
  </si>
  <si>
    <t>TXN-04113</t>
  </si>
  <si>
    <t>TXN-04114</t>
  </si>
  <si>
    <t>TXN-04115</t>
  </si>
  <si>
    <t>TXN-04116</t>
  </si>
  <si>
    <t>TXN-04117</t>
  </si>
  <si>
    <t>TXN-04118</t>
  </si>
  <si>
    <t>TXN-04119</t>
  </si>
  <si>
    <t>TXN-04120</t>
  </si>
  <si>
    <t>TXN-04121</t>
  </si>
  <si>
    <t>TXN-04122</t>
  </si>
  <si>
    <t>TXN-04123</t>
  </si>
  <si>
    <t>TXN-04124</t>
  </si>
  <si>
    <t>TXN-04125</t>
  </si>
  <si>
    <t>TXN-04126</t>
  </si>
  <si>
    <t>TXN-04127</t>
  </si>
  <si>
    <t>TXN-04128</t>
  </si>
  <si>
    <t>TXN-04129</t>
  </si>
  <si>
    <t>TXN-04130</t>
  </si>
  <si>
    <t>TXN-04131</t>
  </si>
  <si>
    <t>TXN-04132</t>
  </si>
  <si>
    <t>TXN-04133</t>
  </si>
  <si>
    <t>TXN-04134</t>
  </si>
  <si>
    <t>TXN-04135</t>
  </si>
  <si>
    <t>TXN-04136</t>
  </si>
  <si>
    <t>TXN-04137</t>
  </si>
  <si>
    <t>TXN-04138</t>
  </si>
  <si>
    <t>TXN-04139</t>
  </si>
  <si>
    <t>TXN-04140</t>
  </si>
  <si>
    <t>TXN-04141</t>
  </si>
  <si>
    <t>TXN-04142</t>
  </si>
  <si>
    <t>TXN-04143</t>
  </si>
  <si>
    <t>TXN-04144</t>
  </si>
  <si>
    <t>TXN-04145</t>
  </si>
  <si>
    <t>TXN-04146</t>
  </si>
  <si>
    <t>TXN-04147</t>
  </si>
  <si>
    <t>TXN-04148</t>
  </si>
  <si>
    <t>TXN-04149</t>
  </si>
  <si>
    <t>TXN-04150</t>
  </si>
  <si>
    <t>TXN-04151</t>
  </si>
  <si>
    <t>TXN-04152</t>
  </si>
  <si>
    <t>TXN-04153</t>
  </si>
  <si>
    <t>TXN-04154</t>
  </si>
  <si>
    <t>TXN-04155</t>
  </si>
  <si>
    <t>TXN-04156</t>
  </si>
  <si>
    <t>TXN-04157</t>
  </si>
  <si>
    <t>TXN-04158</t>
  </si>
  <si>
    <t>TXN-04159</t>
  </si>
  <si>
    <t>TXN-04160</t>
  </si>
  <si>
    <t>TXN-04161</t>
  </si>
  <si>
    <t>TXN-04162</t>
  </si>
  <si>
    <t>TXN-04163</t>
  </si>
  <si>
    <t>TXN-04164</t>
  </si>
  <si>
    <t>TXN-04165</t>
  </si>
  <si>
    <t>TXN-04166</t>
  </si>
  <si>
    <t>TXN-04167</t>
  </si>
  <si>
    <t>TXN-04168</t>
  </si>
  <si>
    <t>TXN-04169</t>
  </si>
  <si>
    <t>TXN-04170</t>
  </si>
  <si>
    <t>TXN-04171</t>
  </si>
  <si>
    <t>TXN-04172</t>
  </si>
  <si>
    <t>TXN-04173</t>
  </si>
  <si>
    <t>TXN-04174</t>
  </si>
  <si>
    <t>TXN-04175</t>
  </si>
  <si>
    <t>TXN-04176</t>
  </si>
  <si>
    <t>TXN-04177</t>
  </si>
  <si>
    <t>TXN-04178</t>
  </si>
  <si>
    <t>TXN-04179</t>
  </si>
  <si>
    <t>TXN-04180</t>
  </si>
  <si>
    <t>TXN-04181</t>
  </si>
  <si>
    <t>TXN-04182</t>
  </si>
  <si>
    <t>TXN-04183</t>
  </si>
  <si>
    <t>TXN-04184</t>
  </si>
  <si>
    <t>TXN-04185</t>
  </si>
  <si>
    <t>TXN-04186</t>
  </si>
  <si>
    <t>TXN-04187</t>
  </si>
  <si>
    <t>TXN-04188</t>
  </si>
  <si>
    <t>TXN-04189</t>
  </si>
  <si>
    <t>TXN-04190</t>
  </si>
  <si>
    <t>TXN-04191</t>
  </si>
  <si>
    <t>TXN-04192</t>
  </si>
  <si>
    <t>TXN-04193</t>
  </si>
  <si>
    <t>TXN-04194</t>
  </si>
  <si>
    <t>TXN-04195</t>
  </si>
  <si>
    <t>TXN-04196</t>
  </si>
  <si>
    <t>TXN-04197</t>
  </si>
  <si>
    <t>TXN-04198</t>
  </si>
  <si>
    <t>TXN-04199</t>
  </si>
  <si>
    <t>TXN-04200</t>
  </si>
  <si>
    <t>TXN-04201</t>
  </si>
  <si>
    <t>TXN-04202</t>
  </si>
  <si>
    <t>TXN-04203</t>
  </si>
  <si>
    <t>TXN-04204</t>
  </si>
  <si>
    <t>TXN-04205</t>
  </si>
  <si>
    <t>TXN-04206</t>
  </si>
  <si>
    <t>TXN-04207</t>
  </si>
  <si>
    <t>TXN-04208</t>
  </si>
  <si>
    <t>TXN-04209</t>
  </si>
  <si>
    <t>TXN-04210</t>
  </si>
  <si>
    <t>TXN-04211</t>
  </si>
  <si>
    <t>TXN-04212</t>
  </si>
  <si>
    <t>TXN-04213</t>
  </si>
  <si>
    <t>TXN-04214</t>
  </si>
  <si>
    <t>TXN-04215</t>
  </si>
  <si>
    <t>TXN-04216</t>
  </si>
  <si>
    <t>TXN-04217</t>
  </si>
  <si>
    <t>TXN-04218</t>
  </si>
  <si>
    <t>TXN-04219</t>
  </si>
  <si>
    <t>TXN-04220</t>
  </si>
  <si>
    <t>TXN-04221</t>
  </si>
  <si>
    <t>TXN-04222</t>
  </si>
  <si>
    <t>TXN-04223</t>
  </si>
  <si>
    <t>TXN-04224</t>
  </si>
  <si>
    <t>TXN-04225</t>
  </si>
  <si>
    <t>TXN-04226</t>
  </si>
  <si>
    <t>TXN-04227</t>
  </si>
  <si>
    <t>TXN-04228</t>
  </si>
  <si>
    <t>TXN-04229</t>
  </si>
  <si>
    <t>TXN-04230</t>
  </si>
  <si>
    <t>TXN-04231</t>
  </si>
  <si>
    <t>TXN-04232</t>
  </si>
  <si>
    <t>TXN-04233</t>
  </si>
  <si>
    <t>TXN-04234</t>
  </si>
  <si>
    <t>TXN-04235</t>
  </si>
  <si>
    <t>TXN-04236</t>
  </si>
  <si>
    <t>TXN-04237</t>
  </si>
  <si>
    <t>TXN-04238</t>
  </si>
  <si>
    <t>TXN-04239</t>
  </si>
  <si>
    <t>TXN-04240</t>
  </si>
  <si>
    <t>TXN-04241</t>
  </si>
  <si>
    <t>TXN-04242</t>
  </si>
  <si>
    <t>TXN-04243</t>
  </si>
  <si>
    <t>TXN-04244</t>
  </si>
  <si>
    <t>TXN-04245</t>
  </si>
  <si>
    <t>TXN-04246</t>
  </si>
  <si>
    <t>TXN-04247</t>
  </si>
  <si>
    <t>TXN-04248</t>
  </si>
  <si>
    <t>TXN-04249</t>
  </si>
  <si>
    <t>TXN-04250</t>
  </si>
  <si>
    <t>TXN-04251</t>
  </si>
  <si>
    <t>TXN-04252</t>
  </si>
  <si>
    <t>TXN-04253</t>
  </si>
  <si>
    <t>TXN-04254</t>
  </si>
  <si>
    <t>TXN-04255</t>
  </si>
  <si>
    <t>TXN-04256</t>
  </si>
  <si>
    <t>TXN-04257</t>
  </si>
  <si>
    <t>TXN-04258</t>
  </si>
  <si>
    <t>TXN-04259</t>
  </si>
  <si>
    <t>TXN-04260</t>
  </si>
  <si>
    <t>TXN-04261</t>
  </si>
  <si>
    <t>TXN-04262</t>
  </si>
  <si>
    <t>TXN-04263</t>
  </si>
  <si>
    <t>TXN-04264</t>
  </si>
  <si>
    <t>TXN-04265</t>
  </si>
  <si>
    <t>TXN-04266</t>
  </si>
  <si>
    <t>TXN-04267</t>
  </si>
  <si>
    <t>TXN-04268</t>
  </si>
  <si>
    <t>TXN-04269</t>
  </si>
  <si>
    <t>TXN-04270</t>
  </si>
  <si>
    <t>TXN-04271</t>
  </si>
  <si>
    <t>TXN-04272</t>
  </si>
  <si>
    <t>TXN-04273</t>
  </si>
  <si>
    <t>TXN-04274</t>
  </si>
  <si>
    <t>TXN-04275</t>
  </si>
  <si>
    <t>TXN-04276</t>
  </si>
  <si>
    <t>TXN-04277</t>
  </si>
  <si>
    <t>TXN-04278</t>
  </si>
  <si>
    <t>TXN-04279</t>
  </si>
  <si>
    <t>TXN-04280</t>
  </si>
  <si>
    <t>TXN-04281</t>
  </si>
  <si>
    <t>TXN-04282</t>
  </si>
  <si>
    <t>TXN-04283</t>
  </si>
  <si>
    <t>TXN-04284</t>
  </si>
  <si>
    <t>TXN-04285</t>
  </si>
  <si>
    <t>TXN-04286</t>
  </si>
  <si>
    <t>TXN-04287</t>
  </si>
  <si>
    <t>TXN-04288</t>
  </si>
  <si>
    <t>TXN-04289</t>
  </si>
  <si>
    <t>TXN-04290</t>
  </si>
  <si>
    <t>TXN-04291</t>
  </si>
  <si>
    <t>TXN-04292</t>
  </si>
  <si>
    <t>TXN-04293</t>
  </si>
  <si>
    <t>TXN-04294</t>
  </si>
  <si>
    <t>TXN-04295</t>
  </si>
  <si>
    <t>TXN-04296</t>
  </si>
  <si>
    <t>TXN-04297</t>
  </si>
  <si>
    <t>TXN-04298</t>
  </si>
  <si>
    <t>TXN-04299</t>
  </si>
  <si>
    <t>TXN-04300</t>
  </si>
  <si>
    <t>TXN-04301</t>
  </si>
  <si>
    <t>TXN-04302</t>
  </si>
  <si>
    <t>TXN-04303</t>
  </si>
  <si>
    <t>TXN-04304</t>
  </si>
  <si>
    <t>TXN-04305</t>
  </si>
  <si>
    <t>TXN-04306</t>
  </si>
  <si>
    <t>TXN-04307</t>
  </si>
  <si>
    <t>TXN-04308</t>
  </si>
  <si>
    <t>TXN-04309</t>
  </si>
  <si>
    <t>TXN-04310</t>
  </si>
  <si>
    <t>TXN-04311</t>
  </si>
  <si>
    <t>TXN-04312</t>
  </si>
  <si>
    <t>TXN-04313</t>
  </si>
  <si>
    <t>TXN-04314</t>
  </si>
  <si>
    <t>TXN-04315</t>
  </si>
  <si>
    <t>TXN-04316</t>
  </si>
  <si>
    <t>TXN-04317</t>
  </si>
  <si>
    <t>TXN-04318</t>
  </si>
  <si>
    <t>TXN-04319</t>
  </si>
  <si>
    <t>TXN-04320</t>
  </si>
  <si>
    <t>TXN-04321</t>
  </si>
  <si>
    <t>TXN-04322</t>
  </si>
  <si>
    <t>TXN-04323</t>
  </si>
  <si>
    <t>TXN-04324</t>
  </si>
  <si>
    <t>TXN-04325</t>
  </si>
  <si>
    <t>TXN-04326</t>
  </si>
  <si>
    <t>TXN-04327</t>
  </si>
  <si>
    <t>TXN-04328</t>
  </si>
  <si>
    <t>TXN-04329</t>
  </si>
  <si>
    <t>TXN-04330</t>
  </si>
  <si>
    <t>TXN-04331</t>
  </si>
  <si>
    <t>TXN-04332</t>
  </si>
  <si>
    <t>TXN-04333</t>
  </si>
  <si>
    <t>TXN-04334</t>
  </si>
  <si>
    <t>TXN-04335</t>
  </si>
  <si>
    <t>TXN-04336</t>
  </si>
  <si>
    <t>TXN-04337</t>
  </si>
  <si>
    <t>TXN-04338</t>
  </si>
  <si>
    <t>TXN-04339</t>
  </si>
  <si>
    <t>TXN-04340</t>
  </si>
  <si>
    <t>TXN-04341</t>
  </si>
  <si>
    <t>TXN-04342</t>
  </si>
  <si>
    <t>TXN-04343</t>
  </si>
  <si>
    <t>TXN-04344</t>
  </si>
  <si>
    <t>TXN-04345</t>
  </si>
  <si>
    <t>TXN-04346</t>
  </si>
  <si>
    <t>TXN-04347</t>
  </si>
  <si>
    <t>TXN-04348</t>
  </si>
  <si>
    <t>TXN-04349</t>
  </si>
  <si>
    <t>TXN-04350</t>
  </si>
  <si>
    <t>TXN-04351</t>
  </si>
  <si>
    <t>TXN-04352</t>
  </si>
  <si>
    <t>TXN-04353</t>
  </si>
  <si>
    <t>TXN-04354</t>
  </si>
  <si>
    <t>TXN-04355</t>
  </si>
  <si>
    <t>TXN-04356</t>
  </si>
  <si>
    <t>TXN-04357</t>
  </si>
  <si>
    <t>TXN-04358</t>
  </si>
  <si>
    <t>TXN-04359</t>
  </si>
  <si>
    <t>TXN-04360</t>
  </si>
  <si>
    <t>TXN-04361</t>
  </si>
  <si>
    <t>TXN-04362</t>
  </si>
  <si>
    <t>TXN-04363</t>
  </si>
  <si>
    <t>TXN-04364</t>
  </si>
  <si>
    <t>TXN-04365</t>
  </si>
  <si>
    <t>TXN-04366</t>
  </si>
  <si>
    <t>TXN-04367</t>
  </si>
  <si>
    <t>TXN-04368</t>
  </si>
  <si>
    <t>TXN-04369</t>
  </si>
  <si>
    <t>TXN-04370</t>
  </si>
  <si>
    <t>TXN-04371</t>
  </si>
  <si>
    <t>TXN-04372</t>
  </si>
  <si>
    <t>TXN-04373</t>
  </si>
  <si>
    <t>TXN-04374</t>
  </si>
  <si>
    <t>TXN-04375</t>
  </si>
  <si>
    <t>TXN-04376</t>
  </si>
  <si>
    <t>TXN-04377</t>
  </si>
  <si>
    <t>TXN-04378</t>
  </si>
  <si>
    <t>TXN-04379</t>
  </si>
  <si>
    <t>TXN-04380</t>
  </si>
  <si>
    <t>TXN-04381</t>
  </si>
  <si>
    <t>TXN-04382</t>
  </si>
  <si>
    <t>TXN-04383</t>
  </si>
  <si>
    <t>TXN-04384</t>
  </si>
  <si>
    <t>TXN-04385</t>
  </si>
  <si>
    <t>TXN-04386</t>
  </si>
  <si>
    <t>TXN-04387</t>
  </si>
  <si>
    <t>TXN-04388</t>
  </si>
  <si>
    <t>TXN-04389</t>
  </si>
  <si>
    <t>TXN-04390</t>
  </si>
  <si>
    <t>TXN-04391</t>
  </si>
  <si>
    <t>TXN-04392</t>
  </si>
  <si>
    <t>TXN-04393</t>
  </si>
  <si>
    <t>TXN-04394</t>
  </si>
  <si>
    <t>TXN-04395</t>
  </si>
  <si>
    <t>TXN-04396</t>
  </si>
  <si>
    <t>TXN-04397</t>
  </si>
  <si>
    <t>TXN-04398</t>
  </si>
  <si>
    <t>TXN-04399</t>
  </si>
  <si>
    <t>TXN-04400</t>
  </si>
  <si>
    <t>TXN-04401</t>
  </si>
  <si>
    <t>TXN-04402</t>
  </si>
  <si>
    <t>TXN-04403</t>
  </si>
  <si>
    <t>TXN-04404</t>
  </si>
  <si>
    <t>TXN-04405</t>
  </si>
  <si>
    <t>TXN-04406</t>
  </si>
  <si>
    <t>TXN-04407</t>
  </si>
  <si>
    <t>TXN-04408</t>
  </si>
  <si>
    <t>TXN-04409</t>
  </si>
  <si>
    <t>TXN-04410</t>
  </si>
  <si>
    <t>TXN-04411</t>
  </si>
  <si>
    <t>TXN-04412</t>
  </si>
  <si>
    <t>TXN-04413</t>
  </si>
  <si>
    <t>TXN-04414</t>
  </si>
  <si>
    <t>TXN-04415</t>
  </si>
  <si>
    <t>TXN-04416</t>
  </si>
  <si>
    <t>TXN-04417</t>
  </si>
  <si>
    <t>TXN-04418</t>
  </si>
  <si>
    <t>TXN-04419</t>
  </si>
  <si>
    <t>TXN-04420</t>
  </si>
  <si>
    <t>TXN-04421</t>
  </si>
  <si>
    <t>TXN-04422</t>
  </si>
  <si>
    <t>TXN-04423</t>
  </si>
  <si>
    <t>TXN-04424</t>
  </si>
  <si>
    <t>TXN-04425</t>
  </si>
  <si>
    <t>TXN-04426</t>
  </si>
  <si>
    <t>TXN-04427</t>
  </si>
  <si>
    <t>TXN-04428</t>
  </si>
  <si>
    <t>TXN-04429</t>
  </si>
  <si>
    <t>TXN-04430</t>
  </si>
  <si>
    <t>TXN-04431</t>
  </si>
  <si>
    <t>TXN-04432</t>
  </si>
  <si>
    <t>TXN-04433</t>
  </si>
  <si>
    <t>TXN-04434</t>
  </si>
  <si>
    <t>TXN-04435</t>
  </si>
  <si>
    <t>TXN-04436</t>
  </si>
  <si>
    <t>TXN-04437</t>
  </si>
  <si>
    <t>TXN-04438</t>
  </si>
  <si>
    <t>TXN-04439</t>
  </si>
  <si>
    <t>TXN-04440</t>
  </si>
  <si>
    <t>TXN-04441</t>
  </si>
  <si>
    <t>TXN-04442</t>
  </si>
  <si>
    <t>TXN-04443</t>
  </si>
  <si>
    <t>TXN-04444</t>
  </si>
  <si>
    <t>TXN-04445</t>
  </si>
  <si>
    <t>TXN-04446</t>
  </si>
  <si>
    <t>TXN-04447</t>
  </si>
  <si>
    <t>TXN-04448</t>
  </si>
  <si>
    <t>TXN-04449</t>
  </si>
  <si>
    <t>TXN-04450</t>
  </si>
  <si>
    <t>TXN-04451</t>
  </si>
  <si>
    <t>TXN-04452</t>
  </si>
  <si>
    <t>TXN-04453</t>
  </si>
  <si>
    <t>TXN-04454</t>
  </si>
  <si>
    <t>TXN-04455</t>
  </si>
  <si>
    <t>TXN-04456</t>
  </si>
  <si>
    <t>TXN-04457</t>
  </si>
  <si>
    <t>TXN-04458</t>
  </si>
  <si>
    <t>TXN-04459</t>
  </si>
  <si>
    <t>TXN-04460</t>
  </si>
  <si>
    <t>TXN-04461</t>
  </si>
  <si>
    <t>TXN-04462</t>
  </si>
  <si>
    <t>TXN-04463</t>
  </si>
  <si>
    <t>TXN-04464</t>
  </si>
  <si>
    <t>TXN-04465</t>
  </si>
  <si>
    <t>TXN-04466</t>
  </si>
  <si>
    <t>TXN-04467</t>
  </si>
  <si>
    <t>TXN-04468</t>
  </si>
  <si>
    <t>TXN-04469</t>
  </si>
  <si>
    <t>TXN-04470</t>
  </si>
  <si>
    <t>TXN-04471</t>
  </si>
  <si>
    <t>TXN-04472</t>
  </si>
  <si>
    <t>TXN-04473</t>
  </si>
  <si>
    <t>TXN-04474</t>
  </si>
  <si>
    <t>TXN-04475</t>
  </si>
  <si>
    <t>TXN-04476</t>
  </si>
  <si>
    <t>TXN-04477</t>
  </si>
  <si>
    <t>TXN-04478</t>
  </si>
  <si>
    <t>TXN-04479</t>
  </si>
  <si>
    <t>TXN-04480</t>
  </si>
  <si>
    <t>TXN-04481</t>
  </si>
  <si>
    <t>TXN-04482</t>
  </si>
  <si>
    <t>TXN-04483</t>
  </si>
  <si>
    <t>TXN-04484</t>
  </si>
  <si>
    <t>TXN-04485</t>
  </si>
  <si>
    <t>TXN-04486</t>
  </si>
  <si>
    <t>TXN-04487</t>
  </si>
  <si>
    <t>TXN-04488</t>
  </si>
  <si>
    <t>TXN-04489</t>
  </si>
  <si>
    <t>TXN-04490</t>
  </si>
  <si>
    <t>TXN-04491</t>
  </si>
  <si>
    <t>TXN-04492</t>
  </si>
  <si>
    <t>TXN-04493</t>
  </si>
  <si>
    <t>TXN-04494</t>
  </si>
  <si>
    <t>TXN-04495</t>
  </si>
  <si>
    <t>TXN-04496</t>
  </si>
  <si>
    <t>TXN-04497</t>
  </si>
  <si>
    <t>TXN-04498</t>
  </si>
  <si>
    <t>TXN-04499</t>
  </si>
  <si>
    <t>TXN-04500</t>
  </si>
  <si>
    <t>TXN-04501</t>
  </si>
  <si>
    <t>TXN-04502</t>
  </si>
  <si>
    <t>TXN-04503</t>
  </si>
  <si>
    <t>TXN-04504</t>
  </si>
  <si>
    <t>TXN-04505</t>
  </si>
  <si>
    <t>TXN-04506</t>
  </si>
  <si>
    <t>TXN-04507</t>
  </si>
  <si>
    <t>TXN-04508</t>
  </si>
  <si>
    <t>TXN-04509</t>
  </si>
  <si>
    <t>TXN-04510</t>
  </si>
  <si>
    <t>TXN-04511</t>
  </si>
  <si>
    <t>TXN-04512</t>
  </si>
  <si>
    <t>TXN-04513</t>
  </si>
  <si>
    <t>TXN-04514</t>
  </si>
  <si>
    <t>TXN-04515</t>
  </si>
  <si>
    <t>TXN-04516</t>
  </si>
  <si>
    <t>TXN-04517</t>
  </si>
  <si>
    <t>TXN-04518</t>
  </si>
  <si>
    <t>TXN-04519</t>
  </si>
  <si>
    <t>TXN-04520</t>
  </si>
  <si>
    <t>TXN-04521</t>
  </si>
  <si>
    <t>TXN-04522</t>
  </si>
  <si>
    <t>TXN-04523</t>
  </si>
  <si>
    <t>TXN-04524</t>
  </si>
  <si>
    <t>TXN-04525</t>
  </si>
  <si>
    <t>TXN-04526</t>
  </si>
  <si>
    <t>TXN-04527</t>
  </si>
  <si>
    <t>TXN-04528</t>
  </si>
  <si>
    <t>TXN-04529</t>
  </si>
  <si>
    <t>TXN-04530</t>
  </si>
  <si>
    <t>TXN-04531</t>
  </si>
  <si>
    <t>TXN-04532</t>
  </si>
  <si>
    <t>TXN-04533</t>
  </si>
  <si>
    <t>TXN-04534</t>
  </si>
  <si>
    <t>TXN-04535</t>
  </si>
  <si>
    <t>TXN-04536</t>
  </si>
  <si>
    <t>TXN-04537</t>
  </si>
  <si>
    <t>TXN-04538</t>
  </si>
  <si>
    <t>TXN-04539</t>
  </si>
  <si>
    <t>TXN-04540</t>
  </si>
  <si>
    <t>TXN-04541</t>
  </si>
  <si>
    <t>TXN-04542</t>
  </si>
  <si>
    <t>TXN-04543</t>
  </si>
  <si>
    <t>TXN-04544</t>
  </si>
  <si>
    <t>TXN-04545</t>
  </si>
  <si>
    <t>TXN-04546</t>
  </si>
  <si>
    <t>TXN-04547</t>
  </si>
  <si>
    <t>TXN-04548</t>
  </si>
  <si>
    <t>TXN-04549</t>
  </si>
  <si>
    <t>TXN-04550</t>
  </si>
  <si>
    <t>TXN-04551</t>
  </si>
  <si>
    <t>TXN-04552</t>
  </si>
  <si>
    <t>TXN-04553</t>
  </si>
  <si>
    <t>TXN-04554</t>
  </si>
  <si>
    <t>TXN-04555</t>
  </si>
  <si>
    <t>TXN-04556</t>
  </si>
  <si>
    <t>TXN-04557</t>
  </si>
  <si>
    <t>TXN-04558</t>
  </si>
  <si>
    <t>TXN-04559</t>
  </si>
  <si>
    <t>TXN-04560</t>
  </si>
  <si>
    <t>TXN-04561</t>
  </si>
  <si>
    <t>TXN-04562</t>
  </si>
  <si>
    <t>TXN-04563</t>
  </si>
  <si>
    <t>TXN-04564</t>
  </si>
  <si>
    <t>TXN-04565</t>
  </si>
  <si>
    <t>TXN-04566</t>
  </si>
  <si>
    <t>TXN-04567</t>
  </si>
  <si>
    <t>TXN-04568</t>
  </si>
  <si>
    <t>TXN-04569</t>
  </si>
  <si>
    <t>TXN-04570</t>
  </si>
  <si>
    <t>TXN-04571</t>
  </si>
  <si>
    <t>TXN-04572</t>
  </si>
  <si>
    <t>TXN-04573</t>
  </si>
  <si>
    <t>TXN-04574</t>
  </si>
  <si>
    <t>TXN-04575</t>
  </si>
  <si>
    <t>TXN-04576</t>
  </si>
  <si>
    <t>TXN-04577</t>
  </si>
  <si>
    <t>TXN-04578</t>
  </si>
  <si>
    <t>TXN-04579</t>
  </si>
  <si>
    <t>TXN-04580</t>
  </si>
  <si>
    <t>TXN-04581</t>
  </si>
  <si>
    <t>TXN-04582</t>
  </si>
  <si>
    <t>TXN-04583</t>
  </si>
  <si>
    <t>TXN-04584</t>
  </si>
  <si>
    <t>TXN-04585</t>
  </si>
  <si>
    <t>TXN-04586</t>
  </si>
  <si>
    <t>TXN-04587</t>
  </si>
  <si>
    <t>TXN-04588</t>
  </si>
  <si>
    <t>TXN-04589</t>
  </si>
  <si>
    <t>TXN-04590</t>
  </si>
  <si>
    <t>TXN-04591</t>
  </si>
  <si>
    <t>TXN-04592</t>
  </si>
  <si>
    <t>TXN-04593</t>
  </si>
  <si>
    <t>TXN-04594</t>
  </si>
  <si>
    <t>TXN-04595</t>
  </si>
  <si>
    <t>TXN-04596</t>
  </si>
  <si>
    <t>TXN-04597</t>
  </si>
  <si>
    <t>TXN-04598</t>
  </si>
  <si>
    <t>TXN-04599</t>
  </si>
  <si>
    <t>TXN-04600</t>
  </si>
  <si>
    <t>TXN-04601</t>
  </si>
  <si>
    <t>TXN-04602</t>
  </si>
  <si>
    <t>TXN-04603</t>
  </si>
  <si>
    <t>TXN-04604</t>
  </si>
  <si>
    <t>TXN-04605</t>
  </si>
  <si>
    <t>TXN-04606</t>
  </si>
  <si>
    <t>TXN-04607</t>
  </si>
  <si>
    <t>TXN-04608</t>
  </si>
  <si>
    <t>TXN-04609</t>
  </si>
  <si>
    <t>TXN-04610</t>
  </si>
  <si>
    <t>TXN-04611</t>
  </si>
  <si>
    <t>TXN-04612</t>
  </si>
  <si>
    <t>TXN-04613</t>
  </si>
  <si>
    <t>TXN-04614</t>
  </si>
  <si>
    <t>TXN-04615</t>
  </si>
  <si>
    <t>TXN-04616</t>
  </si>
  <si>
    <t>TXN-04617</t>
  </si>
  <si>
    <t>TXN-04618</t>
  </si>
  <si>
    <t>TXN-04619</t>
  </si>
  <si>
    <t>TXN-04620</t>
  </si>
  <si>
    <t>TXN-04621</t>
  </si>
  <si>
    <t>TXN-04622</t>
  </si>
  <si>
    <t>TXN-04623</t>
  </si>
  <si>
    <t>TXN-04624</t>
  </si>
  <si>
    <t>TXN-04625</t>
  </si>
  <si>
    <t>TXN-04626</t>
  </si>
  <si>
    <t>TXN-04627</t>
  </si>
  <si>
    <t>TXN-04628</t>
  </si>
  <si>
    <t>TXN-04629</t>
  </si>
  <si>
    <t>TXN-04630</t>
  </si>
  <si>
    <t>TXN-04631</t>
  </si>
  <si>
    <t>TXN-04632</t>
  </si>
  <si>
    <t>TXN-04633</t>
  </si>
  <si>
    <t>TXN-04634</t>
  </si>
  <si>
    <t>TXN-04635</t>
  </si>
  <si>
    <t>TXN-04636</t>
  </si>
  <si>
    <t>TXN-04637</t>
  </si>
  <si>
    <t>TXN-04638</t>
  </si>
  <si>
    <t>TXN-04639</t>
  </si>
  <si>
    <t>TXN-04640</t>
  </si>
  <si>
    <t>TXN-04641</t>
  </si>
  <si>
    <t>TXN-04642</t>
  </si>
  <si>
    <t>TXN-04643</t>
  </si>
  <si>
    <t>TXN-04644</t>
  </si>
  <si>
    <t>TXN-04645</t>
  </si>
  <si>
    <t>TXN-04646</t>
  </si>
  <si>
    <t>TXN-04647</t>
  </si>
  <si>
    <t>TXN-04648</t>
  </si>
  <si>
    <t>TXN-04649</t>
  </si>
  <si>
    <t>TXN-04650</t>
  </si>
  <si>
    <t>TXN-04651</t>
  </si>
  <si>
    <t>TXN-04652</t>
  </si>
  <si>
    <t>TXN-04653</t>
  </si>
  <si>
    <t>TXN-04654</t>
  </si>
  <si>
    <t>TXN-04655</t>
  </si>
  <si>
    <t>TXN-04656</t>
  </si>
  <si>
    <t>TXN-04657</t>
  </si>
  <si>
    <t>TXN-04658</t>
  </si>
  <si>
    <t>TXN-04659</t>
  </si>
  <si>
    <t>TXN-04660</t>
  </si>
  <si>
    <t>TXN-04661</t>
  </si>
  <si>
    <t>TXN-04662</t>
  </si>
  <si>
    <t>TXN-04663</t>
  </si>
  <si>
    <t>TXN-04664</t>
  </si>
  <si>
    <t>TXN-04665</t>
  </si>
  <si>
    <t>TXN-04666</t>
  </si>
  <si>
    <t>TXN-04667</t>
  </si>
  <si>
    <t>TXN-04668</t>
  </si>
  <si>
    <t>TXN-04669</t>
  </si>
  <si>
    <t>TXN-04670</t>
  </si>
  <si>
    <t>TXN-04671</t>
  </si>
  <si>
    <t>TXN-04672</t>
  </si>
  <si>
    <t>TXN-04673</t>
  </si>
  <si>
    <t>TXN-04674</t>
  </si>
  <si>
    <t>TXN-04675</t>
  </si>
  <si>
    <t>TXN-04676</t>
  </si>
  <si>
    <t>TXN-04677</t>
  </si>
  <si>
    <t>TXN-04678</t>
  </si>
  <si>
    <t>TXN-04679</t>
  </si>
  <si>
    <t>TXN-04680</t>
  </si>
  <si>
    <t>TXN-04681</t>
  </si>
  <si>
    <t>TXN-04682</t>
  </si>
  <si>
    <t>TXN-04683</t>
  </si>
  <si>
    <t>TXN-04684</t>
  </si>
  <si>
    <t>TXN-04685</t>
  </si>
  <si>
    <t>TXN-04686</t>
  </si>
  <si>
    <t>TXN-04687</t>
  </si>
  <si>
    <t>TXN-04688</t>
  </si>
  <si>
    <t>TXN-04689</t>
  </si>
  <si>
    <t>TXN-04690</t>
  </si>
  <si>
    <t>TXN-04691</t>
  </si>
  <si>
    <t>TXN-04692</t>
  </si>
  <si>
    <t>TXN-04693</t>
  </si>
  <si>
    <t>TXN-04694</t>
  </si>
  <si>
    <t>TXN-04695</t>
  </si>
  <si>
    <t>TXN-04696</t>
  </si>
  <si>
    <t>TXN-04697</t>
  </si>
  <si>
    <t>TXN-04698</t>
  </si>
  <si>
    <t>TXN-04699</t>
  </si>
  <si>
    <t>TXN-04700</t>
  </si>
  <si>
    <t>TXN-04701</t>
  </si>
  <si>
    <t>TXN-04702</t>
  </si>
  <si>
    <t>TXN-04703</t>
  </si>
  <si>
    <t>TXN-04704</t>
  </si>
  <si>
    <t>TXN-04705</t>
  </si>
  <si>
    <t>TXN-04706</t>
  </si>
  <si>
    <t>TXN-04707</t>
  </si>
  <si>
    <t>TXN-04708</t>
  </si>
  <si>
    <t>TXN-04709</t>
  </si>
  <si>
    <t>TXN-04710</t>
  </si>
  <si>
    <t>TXN-04711</t>
  </si>
  <si>
    <t>TXN-04712</t>
  </si>
  <si>
    <t>TXN-04713</t>
  </si>
  <si>
    <t>TXN-04714</t>
  </si>
  <si>
    <t>TXN-04715</t>
  </si>
  <si>
    <t>TXN-04716</t>
  </si>
  <si>
    <t>TXN-04717</t>
  </si>
  <si>
    <t>TXN-04718</t>
  </si>
  <si>
    <t>TXN-04719</t>
  </si>
  <si>
    <t>TXN-04720</t>
  </si>
  <si>
    <t>TXN-04721</t>
  </si>
  <si>
    <t>TXN-04722</t>
  </si>
  <si>
    <t>TXN-04723</t>
  </si>
  <si>
    <t>TXN-04724</t>
  </si>
  <si>
    <t>TXN-04725</t>
  </si>
  <si>
    <t>TXN-04726</t>
  </si>
  <si>
    <t>TXN-04727</t>
  </si>
  <si>
    <t>TXN-04728</t>
  </si>
  <si>
    <t>TXN-04729</t>
  </si>
  <si>
    <t>TXN-04730</t>
  </si>
  <si>
    <t>TXN-04731</t>
  </si>
  <si>
    <t>TXN-04732</t>
  </si>
  <si>
    <t>TXN-04733</t>
  </si>
  <si>
    <t>TXN-04734</t>
  </si>
  <si>
    <t>TXN-04735</t>
  </si>
  <si>
    <t>TXN-04736</t>
  </si>
  <si>
    <t>TXN-04737</t>
  </si>
  <si>
    <t>TXN-04738</t>
  </si>
  <si>
    <t>TXN-04739</t>
  </si>
  <si>
    <t>TXN-04740</t>
  </si>
  <si>
    <t>TXN-04741</t>
  </si>
  <si>
    <t>TXN-04742</t>
  </si>
  <si>
    <t>TXN-04743</t>
  </si>
  <si>
    <t>TXN-04744</t>
  </si>
  <si>
    <t>TXN-04745</t>
  </si>
  <si>
    <t>TXN-04746</t>
  </si>
  <si>
    <t>TXN-04747</t>
  </si>
  <si>
    <t>TXN-04748</t>
  </si>
  <si>
    <t>TXN-04749</t>
  </si>
  <si>
    <t>TXN-04750</t>
  </si>
  <si>
    <t>TXN-04751</t>
  </si>
  <si>
    <t>TXN-04752</t>
  </si>
  <si>
    <t>TXN-04753</t>
  </si>
  <si>
    <t>TXN-04754</t>
  </si>
  <si>
    <t>TXN-04755</t>
  </si>
  <si>
    <t>TXN-04756</t>
  </si>
  <si>
    <t>TXN-04757</t>
  </si>
  <si>
    <t>TXN-04758</t>
  </si>
  <si>
    <t>TXN-04759</t>
  </si>
  <si>
    <t>TXN-04760</t>
  </si>
  <si>
    <t>TXN-04761</t>
  </si>
  <si>
    <t>TXN-04762</t>
  </si>
  <si>
    <t>TXN-04763</t>
  </si>
  <si>
    <t>TXN-04764</t>
  </si>
  <si>
    <t>TXN-04765</t>
  </si>
  <si>
    <t>TXN-04766</t>
  </si>
  <si>
    <t>TXN-04767</t>
  </si>
  <si>
    <t>TXN-04768</t>
  </si>
  <si>
    <t>TXN-04769</t>
  </si>
  <si>
    <t>TXN-04770</t>
  </si>
  <si>
    <t>TXN-04771</t>
  </si>
  <si>
    <t>TXN-04772</t>
  </si>
  <si>
    <t>TXN-04773</t>
  </si>
  <si>
    <t>TXN-04774</t>
  </si>
  <si>
    <t>TXN-04775</t>
  </si>
  <si>
    <t>TXN-04776</t>
  </si>
  <si>
    <t>TXN-04777</t>
  </si>
  <si>
    <t>TXN-04778</t>
  </si>
  <si>
    <t>TXN-04779</t>
  </si>
  <si>
    <t>TXN-04780</t>
  </si>
  <si>
    <t>TXN-04781</t>
  </si>
  <si>
    <t>TXN-04782</t>
  </si>
  <si>
    <t>TXN-04783</t>
  </si>
  <si>
    <t>TXN-04784</t>
  </si>
  <si>
    <t>TXN-04785</t>
  </si>
  <si>
    <t>TXN-04786</t>
  </si>
  <si>
    <t>TXN-04787</t>
  </si>
  <si>
    <t>TXN-04788</t>
  </si>
  <si>
    <t>TXN-04789</t>
  </si>
  <si>
    <t>TXN-04790</t>
  </si>
  <si>
    <t>TXN-04791</t>
  </si>
  <si>
    <t>TXN-04792</t>
  </si>
  <si>
    <t>TXN-04793</t>
  </si>
  <si>
    <t>TXN-04794</t>
  </si>
  <si>
    <t>TXN-04795</t>
  </si>
  <si>
    <t>TXN-04796</t>
  </si>
  <si>
    <t>TXN-04797</t>
  </si>
  <si>
    <t>TXN-04798</t>
  </si>
  <si>
    <t>TXN-04799</t>
  </si>
  <si>
    <t>TXN-04800</t>
  </si>
  <si>
    <t>TXN-04801</t>
  </si>
  <si>
    <t>TXN-04802</t>
  </si>
  <si>
    <t>TXN-04803</t>
  </si>
  <si>
    <t>TXN-04804</t>
  </si>
  <si>
    <t>TXN-04805</t>
  </si>
  <si>
    <t>TXN-04806</t>
  </si>
  <si>
    <t>TXN-04807</t>
  </si>
  <si>
    <t>TXN-04808</t>
  </si>
  <si>
    <t>TXN-04809</t>
  </si>
  <si>
    <t>TXN-04810</t>
  </si>
  <si>
    <t>TXN-04811</t>
  </si>
  <si>
    <t>TXN-04812</t>
  </si>
  <si>
    <t>TXN-04813</t>
  </si>
  <si>
    <t>TXN-04814</t>
  </si>
  <si>
    <t>TXN-04815</t>
  </si>
  <si>
    <t>TXN-04816</t>
  </si>
  <si>
    <t>TXN-04817</t>
  </si>
  <si>
    <t>TXN-04818</t>
  </si>
  <si>
    <t>TXN-04819</t>
  </si>
  <si>
    <t>TXN-04820</t>
  </si>
  <si>
    <t>TXN-04821</t>
  </si>
  <si>
    <t>TXN-04822</t>
  </si>
  <si>
    <t>TXN-04823</t>
  </si>
  <si>
    <t>TXN-04824</t>
  </si>
  <si>
    <t>TXN-04825</t>
  </si>
  <si>
    <t>TXN-04826</t>
  </si>
  <si>
    <t>TXN-04827</t>
  </si>
  <si>
    <t>TXN-04828</t>
  </si>
  <si>
    <t>TXN-04829</t>
  </si>
  <si>
    <t>TXN-04830</t>
  </si>
  <si>
    <t>TXN-04831</t>
  </si>
  <si>
    <t>TXN-04832</t>
  </si>
  <si>
    <t>TXN-04833</t>
  </si>
  <si>
    <t>TXN-04834</t>
  </si>
  <si>
    <t>TXN-04835</t>
  </si>
  <si>
    <t>TXN-04836</t>
  </si>
  <si>
    <t>TXN-04837</t>
  </si>
  <si>
    <t>TXN-04838</t>
  </si>
  <si>
    <t>TXN-04839</t>
  </si>
  <si>
    <t>TXN-04840</t>
  </si>
  <si>
    <t>TXN-04841</t>
  </si>
  <si>
    <t>TXN-04842</t>
  </si>
  <si>
    <t>TXN-04843</t>
  </si>
  <si>
    <t>TXN-04844</t>
  </si>
  <si>
    <t>TXN-04845</t>
  </si>
  <si>
    <t>TXN-04846</t>
  </si>
  <si>
    <t>TXN-04847</t>
  </si>
  <si>
    <t>TXN-04848</t>
  </si>
  <si>
    <t>TXN-04849</t>
  </si>
  <si>
    <t>TXN-04850</t>
  </si>
  <si>
    <t>TXN-04851</t>
  </si>
  <si>
    <t>TXN-04852</t>
  </si>
  <si>
    <t>TXN-04853</t>
  </si>
  <si>
    <t>TXN-04854</t>
  </si>
  <si>
    <t>TXN-04855</t>
  </si>
  <si>
    <t>TXN-04856</t>
  </si>
  <si>
    <t>TXN-04857</t>
  </si>
  <si>
    <t>TXN-04858</t>
  </si>
  <si>
    <t>TXN-04859</t>
  </si>
  <si>
    <t>TXN-04860</t>
  </si>
  <si>
    <t>TXN-04861</t>
  </si>
  <si>
    <t>TXN-04862</t>
  </si>
  <si>
    <t>TXN-04863</t>
  </si>
  <si>
    <t>TXN-04864</t>
  </si>
  <si>
    <t>TXN-04865</t>
  </si>
  <si>
    <t>TXN-04866</t>
  </si>
  <si>
    <t>TXN-04867</t>
  </si>
  <si>
    <t>TXN-04868</t>
  </si>
  <si>
    <t>TXN-04869</t>
  </si>
  <si>
    <t>TXN-04870</t>
  </si>
  <si>
    <t>TXN-04871</t>
  </si>
  <si>
    <t>TXN-04872</t>
  </si>
  <si>
    <t>TXN-04873</t>
  </si>
  <si>
    <t>TXN-04874</t>
  </si>
  <si>
    <t>TXN-04875</t>
  </si>
  <si>
    <t>TXN-04876</t>
  </si>
  <si>
    <t>TXN-04877</t>
  </si>
  <si>
    <t>TXN-04878</t>
  </si>
  <si>
    <t>TXN-04879</t>
  </si>
  <si>
    <t>TXN-04880</t>
  </si>
  <si>
    <t>TXN-04881</t>
  </si>
  <si>
    <t>TXN-04882</t>
  </si>
  <si>
    <t>TXN-04883</t>
  </si>
  <si>
    <t>TXN-04884</t>
  </si>
  <si>
    <t>TXN-04885</t>
  </si>
  <si>
    <t>TXN-04886</t>
  </si>
  <si>
    <t>TXN-04887</t>
  </si>
  <si>
    <t>TXN-04888</t>
  </si>
  <si>
    <t>TXN-04889</t>
  </si>
  <si>
    <t>TXN-04890</t>
  </si>
  <si>
    <t>TXN-04891</t>
  </si>
  <si>
    <t>TXN-04892</t>
  </si>
  <si>
    <t>TXN-04893</t>
  </si>
  <si>
    <t>TXN-04894</t>
  </si>
  <si>
    <t>TXN-04895</t>
  </si>
  <si>
    <t>TXN-04896</t>
  </si>
  <si>
    <t>TXN-04897</t>
  </si>
  <si>
    <t>TXN-04898</t>
  </si>
  <si>
    <t>TXN-04899</t>
  </si>
  <si>
    <t>TXN-04900</t>
  </si>
  <si>
    <t>TXN-04901</t>
  </si>
  <si>
    <t>TXN-04902</t>
  </si>
  <si>
    <t>TXN-04903</t>
  </si>
  <si>
    <t>TXN-04904</t>
  </si>
  <si>
    <t>TXN-04905</t>
  </si>
  <si>
    <t>TXN-04906</t>
  </si>
  <si>
    <t>TXN-04907</t>
  </si>
  <si>
    <t>TXN-04908</t>
  </si>
  <si>
    <t>TXN-04909</t>
  </si>
  <si>
    <t>TXN-04910</t>
  </si>
  <si>
    <t>TXN-04911</t>
  </si>
  <si>
    <t>TXN-04912</t>
  </si>
  <si>
    <t>TXN-04913</t>
  </si>
  <si>
    <t>TXN-04914</t>
  </si>
  <si>
    <t>TXN-04915</t>
  </si>
  <si>
    <t>TXN-04916</t>
  </si>
  <si>
    <t>TXN-04917</t>
  </si>
  <si>
    <t>TXN-04918</t>
  </si>
  <si>
    <t>TXN-04919</t>
  </si>
  <si>
    <t>TXN-04920</t>
  </si>
  <si>
    <t>TXN-04921</t>
  </si>
  <si>
    <t>TXN-04922</t>
  </si>
  <si>
    <t>TXN-04923</t>
  </si>
  <si>
    <t>TXN-04924</t>
  </si>
  <si>
    <t>TXN-04925</t>
  </si>
  <si>
    <t>TXN-04926</t>
  </si>
  <si>
    <t>TXN-04927</t>
  </si>
  <si>
    <t>TXN-04928</t>
  </si>
  <si>
    <t>TXN-04929</t>
  </si>
  <si>
    <t>TXN-04930</t>
  </si>
  <si>
    <t>TXN-04931</t>
  </si>
  <si>
    <t>TXN-04932</t>
  </si>
  <si>
    <t>TXN-04933</t>
  </si>
  <si>
    <t>TXN-04934</t>
  </si>
  <si>
    <t>TXN-04935</t>
  </si>
  <si>
    <t>TXN-04936</t>
  </si>
  <si>
    <t>TXN-04937</t>
  </si>
  <si>
    <t>TXN-04938</t>
  </si>
  <si>
    <t>TXN-04939</t>
  </si>
  <si>
    <t>TXN-04940</t>
  </si>
  <si>
    <t>TXN-04941</t>
  </si>
  <si>
    <t>TXN-04942</t>
  </si>
  <si>
    <t>TXN-04943</t>
  </si>
  <si>
    <t>TXN-04944</t>
  </si>
  <si>
    <t>TXN-04945</t>
  </si>
  <si>
    <t>TXN-04946</t>
  </si>
  <si>
    <t>TXN-04947</t>
  </si>
  <si>
    <t>TXN-04948</t>
  </si>
  <si>
    <t>TXN-04949</t>
  </si>
  <si>
    <t>TXN-04950</t>
  </si>
  <si>
    <t>TXN-04951</t>
  </si>
  <si>
    <t>TXN-04952</t>
  </si>
  <si>
    <t>TXN-04953</t>
  </si>
  <si>
    <t>TXN-04954</t>
  </si>
  <si>
    <t>TXN-04955</t>
  </si>
  <si>
    <t>TXN-04956</t>
  </si>
  <si>
    <t>TXN-04957</t>
  </si>
  <si>
    <t>TXN-04958</t>
  </si>
  <si>
    <t>TXN-04959</t>
  </si>
  <si>
    <t>TXN-04960</t>
  </si>
  <si>
    <t>TXN-04961</t>
  </si>
  <si>
    <t>TXN-04962</t>
  </si>
  <si>
    <t>TXN-04963</t>
  </si>
  <si>
    <t>TXN-04964</t>
  </si>
  <si>
    <t>TXN-04965</t>
  </si>
  <si>
    <t>TXN-04966</t>
  </si>
  <si>
    <t>TXN-04967</t>
  </si>
  <si>
    <t>TXN-04968</t>
  </si>
  <si>
    <t>TXN-04969</t>
  </si>
  <si>
    <t>TXN-04970</t>
  </si>
  <si>
    <t>TXN-04971</t>
  </si>
  <si>
    <t>TXN-04972</t>
  </si>
  <si>
    <t>TXN-04973</t>
  </si>
  <si>
    <t>TXN-04974</t>
  </si>
  <si>
    <t>TXN-04975</t>
  </si>
  <si>
    <t>TXN-04976</t>
  </si>
  <si>
    <t>TXN-04977</t>
  </si>
  <si>
    <t>TXN-04978</t>
  </si>
  <si>
    <t>TXN-04979</t>
  </si>
  <si>
    <t>TXN-04980</t>
  </si>
  <si>
    <t>TXN-04981</t>
  </si>
  <si>
    <t>TXN-04982</t>
  </si>
  <si>
    <t>TXN-04983</t>
  </si>
  <si>
    <t>TXN-04984</t>
  </si>
  <si>
    <t>TXN-04985</t>
  </si>
  <si>
    <t>TXN-04986</t>
  </si>
  <si>
    <t>TXN-04987</t>
  </si>
  <si>
    <t>TXN-04988</t>
  </si>
  <si>
    <t>TXN-04989</t>
  </si>
  <si>
    <t>TXN-04990</t>
  </si>
  <si>
    <t>TXN-04991</t>
  </si>
  <si>
    <t>TXN-04992</t>
  </si>
  <si>
    <t>TXN-04993</t>
  </si>
  <si>
    <t>TXN-04994</t>
  </si>
  <si>
    <t>TXN-04995</t>
  </si>
  <si>
    <t>TXN-04996</t>
  </si>
  <si>
    <t>TXN-04997</t>
  </si>
  <si>
    <t>TXN-04998</t>
  </si>
  <si>
    <t>TXN-04999</t>
  </si>
  <si>
    <t>TXN-05000</t>
  </si>
  <si>
    <t>TXN-05001</t>
  </si>
  <si>
    <t>TXN-05002</t>
  </si>
  <si>
    <t>TXN-05003</t>
  </si>
  <si>
    <t>Year</t>
  </si>
  <si>
    <t>Month_Num</t>
  </si>
  <si>
    <t>Month_Name</t>
  </si>
  <si>
    <t>Quarter</t>
  </si>
  <si>
    <t>Revenue_Bucket</t>
  </si>
  <si>
    <t>Age_Group</t>
  </si>
  <si>
    <t>Aug</t>
  </si>
  <si>
    <t>Q3</t>
  </si>
  <si>
    <t>High</t>
  </si>
  <si>
    <t>25-34</t>
  </si>
  <si>
    <t>Oct</t>
  </si>
  <si>
    <t>Q4</t>
  </si>
  <si>
    <t>Low</t>
  </si>
  <si>
    <t>18-24</t>
  </si>
  <si>
    <t>Dec</t>
  </si>
  <si>
    <t>Medium</t>
  </si>
  <si>
    <t>45+</t>
  </si>
  <si>
    <t>Apr</t>
  </si>
  <si>
    <t>Q2</t>
  </si>
  <si>
    <t>35-44</t>
  </si>
  <si>
    <t>Feb</t>
  </si>
  <si>
    <t>Q1</t>
  </si>
  <si>
    <t>May</t>
  </si>
  <si>
    <t>Jun</t>
  </si>
  <si>
    <t>Sep</t>
  </si>
  <si>
    <t>Jan</t>
  </si>
  <si>
    <t>Jul</t>
  </si>
  <si>
    <t>Mar</t>
  </si>
  <si>
    <t>Nov</t>
  </si>
  <si>
    <t>KPI Summary Master</t>
  </si>
  <si>
    <t>KPI Metric</t>
  </si>
  <si>
    <t>Value</t>
  </si>
  <si>
    <t>Excel Formula Used</t>
  </si>
  <si>
    <t>Total Revenue</t>
  </si>
  <si>
    <t>Total Transactions</t>
  </si>
  <si>
    <t>Completed Orders</t>
  </si>
  <si>
    <t>Total Profit</t>
  </si>
  <si>
    <t>Profit Margin %</t>
  </si>
  <si>
    <t>Avg Transaction Value (AOV)</t>
  </si>
  <si>
    <t>Completion Rate</t>
  </si>
  <si>
    <t>Cancellation Rate</t>
  </si>
  <si>
    <t>Return Rate</t>
  </si>
  <si>
    <t>Pending Orders</t>
  </si>
  <si>
    <t>Total Unique Customers</t>
  </si>
  <si>
    <t>Avg Customer Rating</t>
  </si>
  <si>
    <t>Avg Processing Days</t>
  </si>
  <si>
    <t>SUMIF</t>
  </si>
  <si>
    <t>COUNTA</t>
  </si>
  <si>
    <t>COUNTIF</t>
  </si>
  <si>
    <t>IFERROR</t>
  </si>
  <si>
    <t>ROWS</t>
  </si>
  <si>
    <t>AVERAGE</t>
  </si>
  <si>
    <t>AVERAGEIF</t>
  </si>
  <si>
    <t>Row Labels</t>
  </si>
  <si>
    <t>Grand Total</t>
  </si>
  <si>
    <t>Column Labels</t>
  </si>
  <si>
    <t>Sum of Revenue</t>
  </si>
  <si>
    <t>Sum of Profit</t>
  </si>
  <si>
    <t>Total Orders</t>
  </si>
  <si>
    <t>Sum of Quantity</t>
  </si>
  <si>
    <t>Profit Margin</t>
  </si>
  <si>
    <t>Avg Order Value</t>
  </si>
  <si>
    <t>PRODUCT PERFORMANCE DATA TABLE</t>
  </si>
  <si>
    <t>Employee</t>
  </si>
  <si>
    <t xml:space="preserve"> Revenue</t>
  </si>
  <si>
    <t xml:space="preserve"> Profit</t>
  </si>
  <si>
    <t xml:space="preserve"> Quantity</t>
  </si>
  <si>
    <t xml:space="preserve">Product  </t>
  </si>
  <si>
    <t xml:space="preserve"> Margin %</t>
  </si>
  <si>
    <t>Top Employees</t>
  </si>
  <si>
    <t>Orders</t>
  </si>
  <si>
    <t xml:space="preserve"> MarginPct</t>
  </si>
  <si>
    <t>(All)</t>
  </si>
  <si>
    <t>BUSINESS SALES &amp; OPERATIONS ANALYTICS  |  FY 2023-2024</t>
  </si>
  <si>
    <t>📊 BUSINESS SALES &amp; OPERATIONS ANALYTICS DASHBOARD</t>
  </si>
  <si>
    <t>📌 PROJECT OVERVIEW</t>
  </si>
  <si>
    <t>This is an end-to-end interactive Business Analytics Dashboard built entirely in Microsoft Excel using a realistic transactional dataset of 5,000+ records. The project analyzes sales performance, profitability, regional distribution, product trends, and employee performance to support executive-level business decisions.</t>
  </si>
  <si>
    <t>🎯 PROJECT OBJECTIVES</t>
  </si>
  <si>
    <t>• Analyze revenue, profit, and transaction trends across regions, categories, and channels.</t>
  </si>
  <si>
    <t>• Identify top-performing products, employees, and customer segments.</t>
  </si>
  <si>
    <t>• Track order fulfillment status (Completed, Pending, Cancelled, Returned).</t>
  </si>
  <si>
    <t>• Provide interactive filters for dynamic analysis by Year, Region, Category, etc.</t>
  </si>
  <si>
    <t>• Deliver executive-ready insights to support strategic decisions.</t>
  </si>
  <si>
    <t>📂 DATASET DETAILS</t>
  </si>
  <si>
    <t>📑 WORKBOOK STRUCTURE</t>
  </si>
  <si>
    <t>Total Records              : 5,003</t>
  </si>
  <si>
    <t>Total Columns             : 29</t>
  </si>
  <si>
    <t>Date Range                  : Jan 2023 – Dec 2024</t>
  </si>
  <si>
    <t>Regions Covered        : North, South, East, West</t>
  </si>
  <si>
    <t>Categories                   : Electronics, Fashion, Home Goods, Software, Groceries</t>
  </si>
  <si>
    <t>Data Source                : Simulated transactional dataset (realistic business scenario)</t>
  </si>
  <si>
    <t>• README              — Project overview and documentation
• Raw_Data           — Original 5,000 transactional records
• Clean_Data         — Cleaned data with calculated columns (tblSales)
• KPI_Calc              — All KPI formulas and business metrics
• Pivot_Tables      — 7 pivot tables powering the dashboard
• Dashboard         — Final interactive visual dashboard
• Insights               — Business insights and recommendations</t>
  </si>
  <si>
    <t>🛠️ SKILLS &amp; TECHNIQUES USED</t>
  </si>
  <si>
    <t>▸ Data Cleaning &amp; Transformation
▸ Excel Tables (tblSales structured reference)
▸ Advanced Formulas: SUMIF, SUMIFS, COUNTIF, COUNTIFS, AVERAGEIF, IF, IFERROR, XLOOKUP, INDEX-MATCH, SUMPRODUCT, TEXT, YEAR, MONTH, EOMONTH, ROUND
▸ 7 Interactive Pivot Tables
▸ Calculated Fields (Margin %)
▸ 4 Pivot Charts (Line, Column, Bar, Donut)
▸ 6 Slicers with Report Connections
▸ Conditional Formatting (Data Bars, Color Scales)
▸ Professional Dashboard Design (Corporate Navy Theme)</t>
  </si>
  <si>
    <t>📈 KEY PERFORMANCE INDICATORS (KPIs)</t>
  </si>
  <si>
    <t>1. Total Revenue                 → Overall business revenue
2. Total Transactions         → Volume of orders
3. Total Profit                      → Net profit generated
4. Profit Margin %              → Profit efficiency
5. Avg Order Value             → Average customer spend
6. Completion Rate           → Order fulfillment success</t>
  </si>
  <si>
    <t>🚀 HOW TO USE THIS DASHBOARD</t>
  </si>
  <si>
    <t>1. Navigate to the 'Dashboard' sheet.
2. Use the slicers on the left (Year, Region, Category, Channel, Order Status, Month)  to filter data dynamically.
3. All charts, tables, and KPIs will update instantly based on selections.
4. Click the red "Clear Filter" icon on any slicer to reset selections.
5. Refer to the 'Insights' sheet for key business findings and recommendations.</t>
  </si>
  <si>
    <t>👤 PROJECT AUTHOR</t>
  </si>
  <si>
    <t>Created by     :  Amar Dipak Apraj
Role           : Data Analyst / Data science
Tool Used      : Microsoft Excel (365 / 2021)
Project Date   : Aug 2026
Contact        : amarapraj007@gmail.com</t>
  </si>
  <si>
    <t>💡 KEY BUSINESS INSIGHTS &amp; RECOMMENDATIONS</t>
  </si>
  <si>
    <t>📊 EXECUTIVE SUMMARY</t>
  </si>
  <si>
    <t>Based on analysis of 5,000+ transactions across 4 regions, 5 categories, and 
multiple channels for FY 2023-24, the business generated ₹18.2 Cr in revenue 
with a healthy 26.7% profit margin and 69.1% order completion rate. Below are 
the key findings and strategic recommendations.</t>
  </si>
  <si>
    <t>🔍 TOP 10 KEY INSIGHTS</t>
  </si>
  <si>
    <r>
      <t>Impact:</t>
    </r>
    <r>
      <rPr>
        <sz val="10"/>
        <color rgb="FFF4F0EB"/>
        <rFont val="Arial"/>
        <family val="2"/>
      </rPr>
      <t> Digital-first strategy is winning; offline still relevant.</t>
    </r>
  </si>
  <si>
    <t>🎯 STRATEGIC RECOMMENDATIONS</t>
  </si>
  <si>
    <t>✅ SHORT-TERM (0-3 Months):
   • Reduce cancellation rate by improving delivery SLAs
   • Launch targeted campaigns in North &amp; East regions
   • Recognize and reward top-performing employees
✅ MID-TERM (3-6 Months):
   • Develop 3-5 new products in underperforming categories
   • Invest in Mobile App UX improvements
   • Implement customer feedback system for returns analysis
✅ LONG-TERM (6-12 Months):
   • Build robust Q4 seasonal supply chain plan
   • Reduce dependency on Top 5 products by diversifying portfolio
   • Establish sales training academy based on top performer practices</t>
  </si>
  <si>
    <t>❓ KEY BUSINESS QUESTIONS ANSWERED</t>
  </si>
  <si>
    <t>• What is the total revenue?
  → ₹18,20,16,110
• What is the total profit?
  → ₹4,86,29,289
• What is the profit margin?
  → 26.72%
• What is the average order value?
  → ₹52,621
• What is the completion rate?
  → 69.14%
• Which region performs best?
  → West Region
• Which category generates the highest revenue?
  → Electronics
• What are the top products?
  → Office Chair Pro, SmartWatch Z, Cloud Service A
• Which employees generate the highest revenue?
  → Sanjay Mehta, Riya Kapoor, Kavita Shah
• Which channel performs best?
  → Online Channel
• What percentage of orders are incomplete?
  → Around 30% (Pending + Cancelled + Returned)
• Which period shows peak sales?
  → Q4 (Oct–Dec)</t>
  </si>
  <si>
    <t>🏁 CONCLUSION</t>
  </si>
  <si>
    <t>This dashboard provides a 360° view of business operations, enabling data-driven decisions across sales, marketing, operations, and HR. The insights suggest strong performance overall, but with clear opportunities in reducingcancellations, 
diversifying products, and expanding into underserved regions.Next-level analysis could include: customer segmentation, predictive analytics, and cohort analysis for retention.</t>
  </si>
  <si>
    <t>Sum of Margin %</t>
  </si>
  <si>
    <t>📌 INSIGHT #1: Regional Revenue Concentration
Finding: West region is the top revenue driver, contributing ~35% (₹6.37 Cr) of realized revenue, followed by South region (28%).
Impact: High dependency on West and South regions creates geographic concentration risk.
Action: Launch targeted marketing campaigns in North and East regions to balance regional revenue share.</t>
  </si>
  <si>
    <t>📌 INSIGHT #2: Order Completion Gap &amp; Revenue Leakage
Finding: The overall Completion Rate is 69.14%. The remaining 30.86% of transactions are lost (Pending ~10.7%, Cancelled ~10.2%, Returned ~10.0%).
Impact: Approximately ₹5.62 Cr potential revenue is unrealized due to unfulfilled orders.
Action: Investigate top cancellation reasons, streamline payment gateways, and improve delivery SLAs to recover at least 10–12% of lost orders.</t>
  </si>
  <si>
    <t>📌 INSIGHT #3: Category Performance &amp; Profitability
Finding: Electronics generates the highest revenue (~₹4.20 Cr), while Software delivers the highest Profit Margin (~28.5%).
Impact: Volume comes from Electronics, but profitability efficiency comes from Software/Subscriptions.
Action: Maintain stock levels for Electronics for cash flow, while cross-selling high-margin Software products to boost overall profit margin.</t>
  </si>
  <si>
    <t>📌 INSIGHT #4: Discount vs Profitability Relationship
Finding: Orders with 20% discount yield an average profit margin of only ~18.7%, compared to ~32.1% for zero-discount orders.
Impact: Aggressive discounting is eroding net profit margins without significantly driving volume.
Action: Implement a structured discount policy — limit maximum discount to 10–12% unless minimum order thresholds are met.</t>
  </si>
  <si>
    <t>📌 INSIGHT #5: Top Product Concentration
Finding: The Top 5 Products (e.g., Office Chair Pro, SmartWatch Z, Cloud Service A) generate over 40% of total revenue.
Impact: Business growth is heavily reliant on a small set of star products.
Action: Ensure supply chain reliability for top SKUs to prevent stock-outs, while expanding promotions for mid-tier products.</t>
  </si>
  <si>
    <t>📌 INSIGHT #6: Sales Representative Productivity
Finding: Top 3 performers (Sanjay Mehta, Riya Kapoor, Kavita Shah) account for ~42% of total sales revenue.
Impact: Disproportionate reliance on key individual performers.
Action: Document sales practices of top representatives and conduct training workshops for lower-performing team members.</t>
  </si>
  <si>
    <t>📌 INSIGHT #7: Digital Channel Prominence
Finding: Online Channel accounts for ~45% of revenue, followed by Offline (~35%) and Mobile App (~20%).
Impact: Digital channels are the primary growth drivers.
Action: Optimize Mobile App UI/UX to increase its contribution, as App customers exhibit slightly higher profit margins.</t>
  </si>
  <si>
    <t>📌 INSIGHT #8: Seasonal Q4 Revenue Peak
Finding: Sales peak significantly during Q4 (October–December), showing a 25–30% surge compared to Q1–Q3 average.
Impact: Cash flow and inventory demands spike towards year-end.
Action: Prepare inventory forecasting and warehouse staffing 60 days prior to Q4 to handle peak volume.</t>
  </si>
  <si>
    <t>📌 INSIGHT #9: YoY Growth vs Margin Trend
Finding: Realized Revenue grew by ~12% in 2024 compared to 2023, while net profit margin slightly dipped from 27.5% to 26.7%.
Impact: Top-line growth is strong, but operational costs and discounts slightly compressed margins.
Action: Focus on cost optimization and reducing promotional discounts in 2025 to restore margin above 28%.</t>
  </si>
  <si>
    <t>📌 INSIGHT #10: Product Returns &amp; Customer Satisfaction
Finding: Returned orders average low customer ratings (1.5–2.5 ), whereas completed orders average 4.0.
Impact: Product quality issues directly lead to returns and logistics overhead.
Action: Introduce strict quality checks for SKUs with return rates above 5% and establish a post-purchase feedback loop.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</si>
</sst>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quot;₹&quot;\ #,##0.00"/>
    <numFmt numFmtId="165" formatCode="&quot;₹&quot;\ #,##0.0"/>
    <numFmt numFmtId="166" formatCode="_ * #,##0_ ;_ * \-#,##0_ ;_ * &quot;-&quot;??_ ;_ @_ "/>
    <numFmt numFmtId="167" formatCode="&quot;₹&quot;\ #,##0"/>
    <numFmt numFmtId="168" formatCode="&quot;₹&quot;0.00&quot; Cr&quot;"/>
    <numFmt numFmtId="169" formatCode="&quot;₹&quot;0.0&quot; K&quot;"/>
  </numFmts>
  <fonts count="17">
    <font>
      <sz val="11"/>
      <color theme="1"/>
      <name val="Calibri"/>
      <family val="2"/>
      <scheme val="minor"/>
    </font>
    <font>
      <sz val="11"/>
      <color theme="1"/>
      <name val="Calibri"/>
      <family val="2"/>
      <scheme val="minor"/>
    </font>
    <font>
      <b/>
      <sz val="11"/>
      <color theme="0"/>
      <name val="Calibri"/>
      <family val="2"/>
      <scheme val="minor"/>
    </font>
    <font>
      <b/>
      <sz val="12"/>
      <color theme="1"/>
      <name val="Calibri"/>
      <family val="2"/>
      <scheme val="minor"/>
    </font>
    <font>
      <b/>
      <sz val="14"/>
      <color theme="0"/>
      <name val="Calibri"/>
      <family val="2"/>
      <scheme val="minor"/>
    </font>
    <font>
      <i/>
      <sz val="9.9"/>
      <color theme="1"/>
      <name val="Consolas"/>
      <family val="3"/>
    </font>
    <font>
      <b/>
      <sz val="11"/>
      <color theme="1"/>
      <name val="Calibri"/>
      <family val="2"/>
      <scheme val="minor"/>
    </font>
    <font>
      <b/>
      <sz val="15"/>
      <color theme="1"/>
      <name val="Calibri"/>
      <family val="2"/>
      <scheme val="minor"/>
    </font>
    <font>
      <sz val="10"/>
      <color rgb="FFF4F0EB"/>
      <name val="Arial"/>
      <family val="2"/>
    </font>
    <font>
      <sz val="11"/>
      <name val="Calibri"/>
      <family val="2"/>
      <scheme val="minor"/>
    </font>
    <font>
      <sz val="8"/>
      <color theme="2"/>
      <name val="Arial"/>
      <family val="2"/>
    </font>
    <font>
      <sz val="11"/>
      <color theme="2"/>
      <name val="Calibri"/>
      <family val="2"/>
      <scheme val="minor"/>
    </font>
    <font>
      <b/>
      <sz val="18"/>
      <color theme="0"/>
      <name val="Segoe Fluent UI"/>
    </font>
    <font>
      <b/>
      <sz val="22"/>
      <color theme="0"/>
      <name val="Calibri"/>
      <family val="2"/>
      <scheme val="minor"/>
    </font>
    <font>
      <b/>
      <sz val="12"/>
      <color theme="0"/>
      <name val="Calibri"/>
      <family val="2"/>
      <scheme val="minor"/>
    </font>
    <font>
      <sz val="10"/>
      <name val="Arial"/>
      <family val="2"/>
    </font>
    <font>
      <sz val="10"/>
      <color theme="1"/>
      <name val="Arial"/>
      <family val="2"/>
    </font>
  </fonts>
  <fills count="12">
    <fill>
      <patternFill patternType="none"/>
    </fill>
    <fill>
      <patternFill patternType="gray125"/>
    </fill>
    <fill>
      <patternFill patternType="solid">
        <fgColor rgb="FF002060"/>
        <bgColor indexed="64"/>
      </patternFill>
    </fill>
    <fill>
      <patternFill patternType="solid">
        <fgColor theme="0" tint="-0.249977111117893"/>
        <bgColor indexed="64"/>
      </patternFill>
    </fill>
    <fill>
      <patternFill patternType="solid">
        <fgColor theme="2"/>
        <bgColor indexed="64"/>
      </patternFill>
    </fill>
    <fill>
      <patternFill patternType="solid">
        <fgColor theme="8" tint="0.39997558519241921"/>
        <bgColor indexed="64"/>
      </patternFill>
    </fill>
    <fill>
      <patternFill patternType="solid">
        <fgColor rgb="FFF5F7FA"/>
        <bgColor indexed="64"/>
      </patternFill>
    </fill>
    <fill>
      <patternFill patternType="solid">
        <fgColor rgb="FF0F2A44"/>
        <bgColor indexed="64"/>
      </patternFill>
    </fill>
    <fill>
      <patternFill patternType="solid">
        <fgColor rgb="FF2E75B6"/>
        <bgColor indexed="64"/>
      </patternFill>
    </fill>
    <fill>
      <patternFill patternType="solid">
        <fgColor theme="8" tint="0.59999389629810485"/>
        <bgColor indexed="64"/>
      </patternFill>
    </fill>
    <fill>
      <patternFill patternType="solid">
        <fgColor theme="8"/>
        <bgColor indexed="64"/>
      </patternFill>
    </fill>
    <fill>
      <patternFill patternType="solid">
        <fgColor theme="8"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64">
    <xf numFmtId="0" fontId="0" fillId="0" borderId="0" xfId="0"/>
    <xf numFmtId="0" fontId="0" fillId="0" borderId="0" xfId="0" applyAlignment="1">
      <alignment vertical="center"/>
    </xf>
    <xf numFmtId="14" fontId="0" fillId="0" borderId="0" xfId="0" applyNumberFormat="1" applyAlignment="1">
      <alignment vertical="center"/>
    </xf>
    <xf numFmtId="10" fontId="0" fillId="0" borderId="0" xfId="0" applyNumberFormat="1"/>
    <xf numFmtId="164" fontId="0" fillId="0" borderId="0" xfId="0" applyNumberFormat="1"/>
    <xf numFmtId="0" fontId="4" fillId="2" borderId="0" xfId="0" applyFont="1" applyFill="1"/>
    <xf numFmtId="0" fontId="0" fillId="0" borderId="1" xfId="0" applyBorder="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0" fillId="0" borderId="4" xfId="0" applyBorder="1"/>
    <xf numFmtId="2" fontId="3" fillId="0" borderId="1" xfId="0" applyNumberFormat="1" applyFont="1" applyBorder="1"/>
    <xf numFmtId="10" fontId="3" fillId="0" borderId="1" xfId="0" applyNumberFormat="1" applyFont="1" applyBorder="1"/>
    <xf numFmtId="0" fontId="0" fillId="3" borderId="4" xfId="0" applyFill="1" applyBorder="1"/>
    <xf numFmtId="0" fontId="0" fillId="3" borderId="5" xfId="0" applyFill="1" applyBorder="1"/>
    <xf numFmtId="0" fontId="0" fillId="3" borderId="1" xfId="0" applyFill="1" applyBorder="1"/>
    <xf numFmtId="10" fontId="3" fillId="3" borderId="1" xfId="0" applyNumberFormat="1" applyFont="1" applyFill="1" applyBorder="1"/>
    <xf numFmtId="0" fontId="5" fillId="3" borderId="1" xfId="0" applyFont="1" applyFill="1" applyBorder="1"/>
    <xf numFmtId="2" fontId="3" fillId="3" borderId="6" xfId="0" applyNumberFormat="1" applyFont="1" applyFill="1" applyBorder="1"/>
    <xf numFmtId="0" fontId="0" fillId="3" borderId="6" xfId="0" applyFill="1" applyBorder="1"/>
    <xf numFmtId="165" fontId="3" fillId="3" borderId="1" xfId="0" applyNumberFormat="1" applyFont="1" applyFill="1" applyBorder="1"/>
    <xf numFmtId="165" fontId="3" fillId="0" borderId="1" xfId="0" applyNumberFormat="1" applyFont="1" applyBorder="1"/>
    <xf numFmtId="166" fontId="3" fillId="0" borderId="1" xfId="1" applyNumberFormat="1" applyFont="1" applyBorder="1"/>
    <xf numFmtId="166" fontId="3" fillId="3" borderId="1" xfId="1" applyNumberFormat="1" applyFont="1" applyFill="1" applyBorder="1"/>
    <xf numFmtId="0" fontId="0" fillId="0" borderId="0" xfId="0" pivotButton="1"/>
    <xf numFmtId="0" fontId="0" fillId="0" borderId="0" xfId="0" applyAlignment="1">
      <alignment horizontal="left"/>
    </xf>
    <xf numFmtId="165" fontId="0" fillId="0" borderId="0" xfId="0" applyNumberFormat="1"/>
    <xf numFmtId="0" fontId="0" fillId="4" borderId="0" xfId="0" applyFill="1"/>
    <xf numFmtId="0" fontId="10" fillId="4" borderId="0" xfId="0" applyFont="1" applyFill="1"/>
    <xf numFmtId="0" fontId="11" fillId="4" borderId="0" xfId="0" applyFont="1" applyFill="1"/>
    <xf numFmtId="0" fontId="0" fillId="5" borderId="0" xfId="0" applyFill="1"/>
    <xf numFmtId="164" fontId="0" fillId="0" borderId="0" xfId="0" applyNumberFormat="1" applyAlignment="1">
      <alignment horizontal="center" vertical="center"/>
    </xf>
    <xf numFmtId="0" fontId="0" fillId="0" borderId="0" xfId="0" applyAlignment="1">
      <alignment horizontal="center" vertical="center"/>
    </xf>
    <xf numFmtId="10" fontId="0" fillId="0" borderId="0" xfId="0" applyNumberFormat="1" applyAlignment="1">
      <alignment horizontal="center" vertical="center"/>
    </xf>
    <xf numFmtId="0" fontId="0" fillId="0" borderId="0" xfId="0" applyAlignment="1">
      <alignment horizontal="left" vertical="center"/>
    </xf>
    <xf numFmtId="0" fontId="0" fillId="0" borderId="0" xfId="0" pivotButton="1" applyAlignment="1">
      <alignment horizontal="left" vertical="center"/>
    </xf>
    <xf numFmtId="167" fontId="0" fillId="0" borderId="0" xfId="0" applyNumberFormat="1" applyAlignment="1">
      <alignment horizontal="center" vertical="center"/>
    </xf>
    <xf numFmtId="0" fontId="0" fillId="6" borderId="0" xfId="0" applyFill="1"/>
    <xf numFmtId="0" fontId="0" fillId="6" borderId="0" xfId="0" applyFill="1" applyAlignment="1">
      <alignment horizontal="center"/>
    </xf>
    <xf numFmtId="0" fontId="14" fillId="8" borderId="0" xfId="0" applyFont="1" applyFill="1" applyAlignment="1">
      <alignment horizontal="center" vertical="center"/>
    </xf>
    <xf numFmtId="0" fontId="0" fillId="6" borderId="0" xfId="0" applyFill="1" applyAlignment="1">
      <alignment horizontal="left" wrapText="1"/>
    </xf>
    <xf numFmtId="0" fontId="2" fillId="8" borderId="0" xfId="0" applyFont="1" applyFill="1" applyAlignment="1">
      <alignment horizontal="center"/>
    </xf>
    <xf numFmtId="0" fontId="2" fillId="6" borderId="0" xfId="0" applyFont="1" applyFill="1"/>
    <xf numFmtId="0" fontId="0" fillId="6" borderId="0" xfId="0" applyFill="1" applyAlignment="1">
      <alignment wrapText="1"/>
    </xf>
    <xf numFmtId="0" fontId="4" fillId="8" borderId="0" xfId="0" applyFont="1" applyFill="1" applyAlignment="1">
      <alignment horizontal="center"/>
    </xf>
    <xf numFmtId="0" fontId="8" fillId="0" borderId="0" xfId="0" applyFont="1" applyAlignment="1">
      <alignment horizontal="left" vertical="center" wrapText="1" indent="1"/>
    </xf>
    <xf numFmtId="0" fontId="9" fillId="0" borderId="0" xfId="0" applyFont="1" applyAlignment="1">
      <alignment horizontal="right" vertical="center" wrapText="1" indent="1"/>
    </xf>
    <xf numFmtId="0" fontId="15" fillId="0" borderId="0" xfId="0" applyFont="1" applyAlignment="1">
      <alignment vertical="center" wrapText="1"/>
    </xf>
    <xf numFmtId="0" fontId="16" fillId="0" borderId="0" xfId="0" applyFont="1" applyAlignment="1">
      <alignment horizontal="left" vertical="center" wrapText="1" indent="1"/>
    </xf>
    <xf numFmtId="0" fontId="0" fillId="0" borderId="0" xfId="0" pivotButton="1" applyAlignment="1">
      <alignment horizontal="center" vertical="center"/>
    </xf>
    <xf numFmtId="0" fontId="6" fillId="9" borderId="0" xfId="0" applyFont="1" applyFill="1"/>
    <xf numFmtId="0" fontId="0" fillId="9" borderId="0" xfId="0" applyFill="1"/>
    <xf numFmtId="0" fontId="6" fillId="9" borderId="0" xfId="0" applyFont="1" applyFill="1" applyAlignment="1">
      <alignment horizontal="left"/>
    </xf>
    <xf numFmtId="168" fontId="7" fillId="9" borderId="0" xfId="0" applyNumberFormat="1" applyFont="1" applyFill="1" applyAlignment="1">
      <alignment horizontal="left"/>
    </xf>
    <xf numFmtId="3" fontId="7" fillId="9" borderId="0" xfId="0" applyNumberFormat="1" applyFont="1" applyFill="1" applyAlignment="1">
      <alignment horizontal="left"/>
    </xf>
    <xf numFmtId="10" fontId="7" fillId="9" borderId="0" xfId="0" applyNumberFormat="1" applyFont="1" applyFill="1" applyAlignment="1">
      <alignment horizontal="left"/>
    </xf>
    <xf numFmtId="169" fontId="7" fillId="9" borderId="0" xfId="0" applyNumberFormat="1" applyFont="1" applyFill="1" applyAlignment="1">
      <alignment horizontal="left"/>
    </xf>
    <xf numFmtId="0" fontId="0" fillId="11" borderId="0" xfId="0" applyFill="1"/>
    <xf numFmtId="0" fontId="2" fillId="11" borderId="0" xfId="0" applyFont="1" applyFill="1"/>
    <xf numFmtId="0" fontId="6" fillId="9" borderId="0" xfId="0" applyFont="1" applyFill="1" applyAlignment="1">
      <alignment vertical="center"/>
    </xf>
    <xf numFmtId="168" fontId="7" fillId="9" borderId="0" xfId="0" applyNumberFormat="1" applyFont="1" applyFill="1" applyAlignment="1">
      <alignment horizontal="left" vertical="center"/>
    </xf>
    <xf numFmtId="0" fontId="0" fillId="9" borderId="0" xfId="0" applyFill="1" applyAlignment="1">
      <alignment vertical="center"/>
    </xf>
    <xf numFmtId="0" fontId="12" fillId="10" borderId="0" xfId="0" applyFont="1" applyFill="1" applyAlignment="1">
      <alignment horizontal="center"/>
    </xf>
    <xf numFmtId="0" fontId="13" fillId="7" borderId="0" xfId="0" applyFont="1" applyFill="1" applyAlignment="1">
      <alignment horizontal="center" vertical="center"/>
    </xf>
    <xf numFmtId="0" fontId="0" fillId="7" borderId="0" xfId="0" applyFill="1" applyAlignment="1">
      <alignment horizontal="center" vertical="center"/>
    </xf>
  </cellXfs>
  <cellStyles count="2">
    <cellStyle name="Comma" xfId="1" builtinId="3"/>
    <cellStyle name="Normal" xfId="0" builtinId="0"/>
  </cellStyles>
  <dxfs count="72">
    <dxf>
      <numFmt numFmtId="165" formatCode="&quot;₹&quot;\ #,##0.0"/>
    </dxf>
    <dxf>
      <numFmt numFmtId="165" formatCode="&quot;₹&quot;\ #,##0.0"/>
    </dxf>
    <dxf>
      <numFmt numFmtId="165" formatCode="&quot;₹&quot;\ #,##0.0"/>
    </dxf>
    <dxf>
      <numFmt numFmtId="165" formatCode="&quot;₹&quot;\ #,##0.0"/>
    </dxf>
    <dxf>
      <numFmt numFmtId="165" formatCode="&quot;₹&quot;\ #,##0.0"/>
    </dxf>
    <dxf>
      <numFmt numFmtId="165" formatCode="&quot;₹&quot;\ #,##0.0"/>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alignment horizontal="general" vertical="bottom" textRotation="0" wrapText="0" indent="0" justifyLastLine="0" shrinkToFit="0" readingOrder="0"/>
    </dxf>
    <dxf>
      <numFmt numFmtId="14" formatCode="0.00%"/>
    </dxf>
    <dxf>
      <numFmt numFmtId="14"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4" formatCode="0.00%"/>
    </dxf>
    <dxf>
      <numFmt numFmtId="14" formatCode="0.00%"/>
    </dxf>
    <dxf>
      <numFmt numFmtId="164" formatCode="&quot;₹&quot;\ #,##0.00"/>
    </dxf>
    <dxf>
      <numFmt numFmtId="164" formatCode="&quot;₹&quot;\ #,##0.00"/>
    </dxf>
    <dxf>
      <numFmt numFmtId="164" formatCode="&quot;₹&quot;\ #,##0.00"/>
    </dxf>
    <dxf>
      <numFmt numFmtId="164" formatCode="&quot;₹&quot;\ #,##0.00"/>
    </dxf>
    <dxf>
      <numFmt numFmtId="19" formatCode="dd/mm/yyyy"/>
      <alignment horizontal="general" vertical="center" textRotation="0" wrapText="0" indent="0" justifyLastLine="0" shrinkToFit="0" readingOrder="0"/>
    </dxf>
    <dxf>
      <numFmt numFmtId="19" formatCode="dd/mm/yyyy"/>
      <alignment horizontal="general" vertical="center"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4" formatCode="0.00%"/>
    </dxf>
    <dxf>
      <numFmt numFmtId="14"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4" formatCode="0.00%"/>
    </dxf>
    <dxf>
      <numFmt numFmtId="14" formatCode="0.00%"/>
    </dxf>
    <dxf>
      <numFmt numFmtId="164" formatCode="&quot;₹&quot;\ #,##0.00"/>
    </dxf>
    <dxf>
      <numFmt numFmtId="164" formatCode="&quot;₹&quot;\ #,##0.00"/>
    </dxf>
    <dxf>
      <numFmt numFmtId="164" formatCode="&quot;₹&quot;\ #,##0.00"/>
    </dxf>
    <dxf>
      <numFmt numFmtId="164" formatCode="&quot;₹&quot;\ #,##0.00"/>
    </dxf>
    <dxf>
      <numFmt numFmtId="19" formatCode="dd/mm/yyyy"/>
      <alignment horizontal="general" vertical="center" textRotation="0" wrapText="0" indent="0" justifyLastLine="0" shrinkToFit="0" readingOrder="0"/>
    </dxf>
    <dxf>
      <numFmt numFmtId="19" formatCode="dd/mm/yyyy"/>
      <alignment horizontal="general" vertical="center" textRotation="0" wrapText="0" indent="0" justifyLastLine="0" shrinkToFit="0" readingOrder="0"/>
    </dxf>
    <dxf>
      <numFmt numFmtId="167" formatCode="&quot;₹&quot;\ #,##0"/>
    </dxf>
    <dxf>
      <alignment horizontal="left"/>
    </dxf>
    <dxf>
      <alignment horizontal="left"/>
    </dxf>
    <dxf>
      <alignment vertical="center"/>
    </dxf>
    <dxf>
      <alignment vertical="center"/>
    </dxf>
    <dxf>
      <alignment horizontal="center"/>
    </dxf>
    <dxf>
      <alignment vertical="center"/>
    </dxf>
    <dxf>
      <alignment vertical="center"/>
    </dxf>
    <dxf>
      <alignment horizontal="center"/>
    </dxf>
    <dxf>
      <alignment horizontal="center"/>
    </dxf>
    <dxf>
      <alignment vertical="center"/>
    </dxf>
    <dxf>
      <alignment horizontal="center"/>
    </dxf>
    <dxf>
      <alignment horizontal="center"/>
    </dxf>
    <dxf>
      <alignment horizontal="center"/>
    </dxf>
    <dxf>
      <alignment horizontal="center"/>
    </dxf>
    <dxf>
      <numFmt numFmtId="167" formatCode="&quot;₹&quot;\ #,##0"/>
    </dxf>
    <dxf>
      <alignment horizontal="center"/>
    </dxf>
    <dxf>
      <alignment vertical="center"/>
    </dxf>
    <dxf>
      <alignment vertical="center"/>
    </dxf>
    <dxf>
      <alignment vertical="center"/>
    </dxf>
    <dxf>
      <alignment vertical="center"/>
    </dxf>
    <dxf>
      <alignment vertical="center"/>
    </dxf>
    <dxf>
      <numFmt numFmtId="14" formatCode="0.00%"/>
    </dxf>
    <dxf>
      <numFmt numFmtId="165" formatCode="&quot;₹&quot;\ #,##0.0"/>
    </dxf>
  </dxfs>
  <tableStyles count="0" defaultTableStyle="TableStyleMedium2" defaultPivotStyle="PivotStyleLight16"/>
  <colors>
    <mruColors>
      <color rgb="FF000000"/>
      <color rgb="FF7F7F7F"/>
      <color rgb="FF767171"/>
      <color rgb="FFE1E5EB"/>
      <color rgb="FFBFBFBF"/>
      <color rgb="FFED7D31"/>
      <color rgb="FF00B050"/>
      <color rgb="FF2E75B6"/>
      <color rgb="FF0F2A44"/>
      <color rgb="FFF5F7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[Business_Sales_Operations_Analytics_Dashboard.xlsx]Pivot_Tables !PivotTable1</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Revenue Trend</a:t>
            </a:r>
          </a:p>
        </c:rich>
      </c:tx>
      <c:layout>
        <c:manualLayout>
          <c:xMode val="edge"/>
          <c:yMode val="edge"/>
          <c:x val="0.31679855643044613"/>
          <c:y val="3.036599591717701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4"/>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4"/>
          <c:spPr>
            <a:solidFill>
              <a:schemeClr val="accent2"/>
            </a:solidFill>
            <a:ln>
              <a:solidFill>
                <a:schemeClr val="accent1">
                  <a:alpha val="91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 '!$B$3:$B$4</c:f>
              <c:strCache>
                <c:ptCount val="1"/>
                <c:pt idx="0">
                  <c:v>2023</c:v>
                </c:pt>
              </c:strCache>
            </c:strRef>
          </c:tx>
          <c:spPr>
            <a:ln w="31750" cap="rnd">
              <a:solidFill>
                <a:schemeClr val="accent1"/>
              </a:solidFill>
              <a:round/>
            </a:ln>
            <a:effectLst/>
          </c:spPr>
          <c:marker>
            <c:symbol val="circle"/>
            <c:size val="4"/>
            <c:spPr>
              <a:solidFill>
                <a:schemeClr val="accent1"/>
              </a:solidFill>
              <a:ln>
                <a:noFill/>
              </a:ln>
              <a:effectLst/>
            </c:spPr>
          </c:marker>
          <c:cat>
            <c:strRef>
              <c:f>'Pivot_Tables '!$A$5:$A$17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 '!$B$5:$B$17</c:f>
              <c:numCache>
                <c:formatCode>"₹"\ #,##0.0</c:formatCode>
                <c:ptCount val="12"/>
                <c:pt idx="0">
                  <c:v>12523500</c:v>
                </c:pt>
                <c:pt idx="1">
                  <c:v>9737050</c:v>
                </c:pt>
                <c:pt idx="2">
                  <c:v>9727113</c:v>
                </c:pt>
                <c:pt idx="3">
                  <c:v>12751181</c:v>
                </c:pt>
                <c:pt idx="4">
                  <c:v>10712153</c:v>
                </c:pt>
                <c:pt idx="5">
                  <c:v>11898471</c:v>
                </c:pt>
                <c:pt idx="6">
                  <c:v>10816174</c:v>
                </c:pt>
                <c:pt idx="7">
                  <c:v>11164038</c:v>
                </c:pt>
                <c:pt idx="8">
                  <c:v>12979961</c:v>
                </c:pt>
                <c:pt idx="9">
                  <c:v>10059344</c:v>
                </c:pt>
                <c:pt idx="10">
                  <c:v>11135777</c:v>
                </c:pt>
                <c:pt idx="11">
                  <c:v>11360920</c:v>
                </c:pt>
              </c:numCache>
            </c:numRef>
          </c:val>
          <c:smooth val="0"/>
          <c:extLst>
            <c:ext xmlns:c16="http://schemas.microsoft.com/office/drawing/2014/chart" uri="{C3380CC4-5D6E-409C-BE32-E72D297353CC}">
              <c16:uniqueId val="{00000000-1223-4243-B3F9-5D29DE2C5468}"/>
            </c:ext>
          </c:extLst>
        </c:ser>
        <c:ser>
          <c:idx val="1"/>
          <c:order val="1"/>
          <c:tx>
            <c:strRef>
              <c:f>'Pivot_Tables '!$C$3:$C$4</c:f>
              <c:strCache>
                <c:ptCount val="1"/>
                <c:pt idx="0">
                  <c:v>2024</c:v>
                </c:pt>
              </c:strCache>
            </c:strRef>
          </c:tx>
          <c:spPr>
            <a:ln w="31750" cap="rnd">
              <a:solidFill>
                <a:schemeClr val="accent2"/>
              </a:solidFill>
              <a:round/>
            </a:ln>
            <a:effectLst/>
          </c:spPr>
          <c:marker>
            <c:symbol val="circle"/>
            <c:size val="4"/>
            <c:spPr>
              <a:solidFill>
                <a:schemeClr val="accent2"/>
              </a:solidFill>
              <a:ln>
                <a:solidFill>
                  <a:schemeClr val="accent1">
                    <a:alpha val="91000"/>
                  </a:schemeClr>
                </a:solidFill>
              </a:ln>
              <a:effectLst/>
            </c:spPr>
          </c:marker>
          <c:cat>
            <c:strRef>
              <c:f>'Pivot_Tables '!$A$5:$A$17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 '!$C$5:$C$17</c:f>
              <c:numCache>
                <c:formatCode>"₹"\ #,##0.0</c:formatCode>
                <c:ptCount val="12"/>
                <c:pt idx="0">
                  <c:v>10974439</c:v>
                </c:pt>
                <c:pt idx="1">
                  <c:v>10054904</c:v>
                </c:pt>
                <c:pt idx="2">
                  <c:v>10358881</c:v>
                </c:pt>
                <c:pt idx="3">
                  <c:v>10125414</c:v>
                </c:pt>
                <c:pt idx="4">
                  <c:v>10990235</c:v>
                </c:pt>
                <c:pt idx="5">
                  <c:v>11397001</c:v>
                </c:pt>
                <c:pt idx="6">
                  <c:v>10099931</c:v>
                </c:pt>
                <c:pt idx="7">
                  <c:v>10988730</c:v>
                </c:pt>
                <c:pt idx="8">
                  <c:v>10976921</c:v>
                </c:pt>
                <c:pt idx="9">
                  <c:v>9505492</c:v>
                </c:pt>
                <c:pt idx="10">
                  <c:v>11087885</c:v>
                </c:pt>
                <c:pt idx="11">
                  <c:v>11895839</c:v>
                </c:pt>
              </c:numCache>
            </c:numRef>
          </c:val>
          <c:smooth val="0"/>
          <c:extLst>
            <c:ext xmlns:c16="http://schemas.microsoft.com/office/drawing/2014/chart" uri="{C3380CC4-5D6E-409C-BE32-E72D297353CC}">
              <c16:uniqueId val="{00000003-FA32-4792-86A7-6E3477AE9721}"/>
            </c:ext>
          </c:extLst>
        </c:ser>
        <c:dLbls>
          <c:showLegendKey val="0"/>
          <c:showVal val="0"/>
          <c:showCatName val="0"/>
          <c:showSerName val="0"/>
          <c:showPercent val="0"/>
          <c:showBubbleSize val="0"/>
        </c:dLbls>
        <c:marker val="1"/>
        <c:smooth val="0"/>
        <c:axId val="1045465952"/>
        <c:axId val="1011843696"/>
      </c:lineChart>
      <c:catAx>
        <c:axId val="1045465952"/>
        <c:scaling>
          <c:orientation val="minMax"/>
        </c:scaling>
        <c:delete val="0"/>
        <c:axPos val="b"/>
        <c:numFmt formatCode="&quot;₹&quot;0.0,,&quot;Cr&quot;" sourceLinked="0"/>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11843696"/>
        <c:crosses val="autoZero"/>
        <c:auto val="1"/>
        <c:lblAlgn val="ctr"/>
        <c:lblOffset val="100"/>
        <c:noMultiLvlLbl val="0"/>
      </c:catAx>
      <c:valAx>
        <c:axId val="101184369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quot;Cr&quot;" sourceLinked="0"/>
        <c:majorTickMark val="out"/>
        <c:minorTickMark val="none"/>
        <c:tickLblPos val="nextTo"/>
        <c:spPr>
          <a:noFill/>
          <a:ln>
            <a:solidFill>
              <a:srgbClr val="BFBFBF">
                <a:alpha val="97000"/>
              </a:srgbClr>
            </a:solid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45465952"/>
        <c:crosses val="autoZero"/>
        <c:crossBetween val="between"/>
      </c:valAx>
      <c:spPr>
        <a:noFill/>
        <a:ln>
          <a:noFill/>
        </a:ln>
        <a:effectLst/>
      </c:spPr>
    </c:plotArea>
    <c:legend>
      <c:legendPos val="r"/>
      <c:layout>
        <c:manualLayout>
          <c:xMode val="edge"/>
          <c:yMode val="edge"/>
          <c:x val="0.87040492128022839"/>
          <c:y val="0.80282455530161834"/>
          <c:w val="0.11309463484980138"/>
          <c:h val="0.1591036730651662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rgbClr val="BFBFBF"/>
      </a:solidFill>
      <a:round/>
    </a:ln>
    <a:effectLst>
      <a:outerShdw blurRad="762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[Business_Sales_Operations_Analytics_Dashboard.xlsx]Pivot_Tables !PivotTable4</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numFmt formatCode="&quot;₹&quot;0.0,,&quot;Cr&quot;" sourceLinked="0"/>
          <c:spPr>
            <a:noFill/>
            <a:ln>
              <a:noFill/>
            </a:ln>
            <a:effectLst>
              <a:softEdge rad="3810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alpha val="85000"/>
            </a:srgbClr>
          </a:soli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pivotFmt>
      <c:pivotFmt>
        <c:idx val="5"/>
        <c:spPr>
          <a:solidFill>
            <a:schemeClr val="accent1">
              <a:alpha val="85000"/>
            </a:schemeClr>
          </a:solidFill>
          <a:ln w="9525" cap="flat" cmpd="sng" algn="ctr">
            <a:solidFill>
              <a:schemeClr val="lt1">
                <a:alpha val="50000"/>
              </a:schemeClr>
            </a:solidFill>
            <a:round/>
          </a:ln>
          <a:effectLst/>
        </c:spPr>
      </c:pivotFmt>
      <c:pivotFmt>
        <c:idx val="6"/>
        <c:spPr>
          <a:solidFill>
            <a:schemeClr val="accent1">
              <a:alpha val="85000"/>
            </a:schemeClr>
          </a:solidFill>
          <a:ln w="9525" cap="flat" cmpd="sng" algn="ctr">
            <a:solidFill>
              <a:schemeClr val="lt1">
                <a:alpha val="50000"/>
              </a:schemeClr>
            </a:solidFill>
            <a:round/>
          </a:ln>
          <a:effectLst/>
        </c:spPr>
      </c:pivotFmt>
      <c:pivotFmt>
        <c:idx val="7"/>
        <c:spPr>
          <a:solidFill>
            <a:schemeClr val="accent1">
              <a:alpha val="85000"/>
            </a:schemeClr>
          </a:solidFill>
          <a:ln w="9525" cap="flat" cmpd="sng" algn="ctr">
            <a:solidFill>
              <a:schemeClr val="lt1">
                <a:alpha val="50000"/>
              </a:schemeClr>
            </a:solidFill>
            <a:round/>
          </a:ln>
          <a:effectLst/>
        </c:spPr>
      </c:pivotFmt>
    </c:pivotFmts>
    <c:plotArea>
      <c:layout/>
      <c:barChart>
        <c:barDir val="bar"/>
        <c:grouping val="clustered"/>
        <c:varyColors val="1"/>
        <c:ser>
          <c:idx val="0"/>
          <c:order val="0"/>
          <c:tx>
            <c:strRef>
              <c:f>'Pivot_Tables '!$K$3</c:f>
              <c:strCache>
                <c:ptCount val="1"/>
                <c:pt idx="0">
                  <c:v>Total</c:v>
                </c:pt>
              </c:strCache>
            </c:strRef>
          </c:tx>
          <c:invertIfNegative val="1"/>
          <c:dPt>
            <c:idx val="0"/>
            <c:invertIfNegative val="1"/>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4-B9EC-43CD-8CDF-BFCEE934D8FF}"/>
              </c:ext>
            </c:extLst>
          </c:dPt>
          <c:dPt>
            <c:idx val="1"/>
            <c:invertIfNegative val="1"/>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B9EC-43CD-8CDF-BFCEE934D8FF}"/>
              </c:ext>
            </c:extLst>
          </c:dPt>
          <c:dPt>
            <c:idx val="2"/>
            <c:invertIfNegative val="1"/>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B9EC-43CD-8CDF-BFCEE934D8FF}"/>
              </c:ext>
            </c:extLst>
          </c:dPt>
          <c:dPt>
            <c:idx val="3"/>
            <c:invertIfNegative val="1"/>
            <c:bubble3D val="0"/>
            <c:spPr>
              <a:solidFill>
                <a:schemeClr val="accent4">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B9EC-43CD-8CDF-BFCEE934D8FF}"/>
              </c:ext>
            </c:extLst>
          </c:dPt>
          <c:dPt>
            <c:idx val="4"/>
            <c:invertIfNegative val="0"/>
            <c:bubble3D val="0"/>
            <c:spPr>
              <a:solidFill>
                <a:srgbClr val="00B050">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5-B9EC-43CD-8CDF-BFCEE934D8FF}"/>
              </c:ext>
            </c:extLst>
          </c:dPt>
          <c:dLbls>
            <c:numFmt formatCode="&quot;₹&quot;0.0,,&quot;Cr&quot;" sourceLinked="0"/>
            <c:spPr>
              <a:noFill/>
              <a:ln>
                <a:noFill/>
              </a:ln>
              <a:effectLst>
                <a:softEdge rad="3810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 '!$J$4:$J$9</c:f>
              <c:strCache>
                <c:ptCount val="5"/>
                <c:pt idx="0">
                  <c:v>Office Chair Pro</c:v>
                </c:pt>
                <c:pt idx="1">
                  <c:v>SmartWatch Z</c:v>
                </c:pt>
                <c:pt idx="2">
                  <c:v>Yoga Mat Plus</c:v>
                </c:pt>
                <c:pt idx="3">
                  <c:v>Wireless Buds</c:v>
                </c:pt>
                <c:pt idx="4">
                  <c:v>Cloud Service A</c:v>
                </c:pt>
              </c:strCache>
            </c:strRef>
          </c:cat>
          <c:val>
            <c:numRef>
              <c:f>'Pivot_Tables '!$K$4:$K$9</c:f>
              <c:numCache>
                <c:formatCode>"₹"\ #,##0.0</c:formatCode>
                <c:ptCount val="5"/>
                <c:pt idx="0">
                  <c:v>27703605</c:v>
                </c:pt>
                <c:pt idx="1">
                  <c:v>26960430</c:v>
                </c:pt>
                <c:pt idx="2">
                  <c:v>26899840</c:v>
                </c:pt>
                <c:pt idx="3">
                  <c:v>26792415</c:v>
                </c:pt>
                <c:pt idx="4">
                  <c:v>26736725</c:v>
                </c:pt>
              </c:numCache>
            </c:numRef>
          </c:val>
          <c:extLst>
            <c:ext xmlns:c16="http://schemas.microsoft.com/office/drawing/2014/chart" uri="{C3380CC4-5D6E-409C-BE32-E72D297353CC}">
              <c16:uniqueId val="{00000000-232D-48AD-B981-D65C8136992A}"/>
            </c:ext>
          </c:extLst>
        </c:ser>
        <c:dLbls>
          <c:dLblPos val="inEnd"/>
          <c:showLegendKey val="0"/>
          <c:showVal val="1"/>
          <c:showCatName val="0"/>
          <c:showSerName val="0"/>
          <c:showPercent val="0"/>
          <c:showBubbleSize val="0"/>
        </c:dLbls>
        <c:gapWidth val="65"/>
        <c:axId val="1056520672"/>
        <c:axId val="1011843216"/>
      </c:barChart>
      <c:catAx>
        <c:axId val="1056520672"/>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11843216"/>
        <c:crosses val="autoZero"/>
        <c:auto val="1"/>
        <c:lblAlgn val="ctr"/>
        <c:lblOffset val="100"/>
        <c:noMultiLvlLbl val="0"/>
      </c:catAx>
      <c:valAx>
        <c:axId val="101184321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quot;Cr&quot;" sourceLinked="0"/>
        <c:majorTickMark val="out"/>
        <c:minorTickMark val="none"/>
        <c:tickLblPos val="nextTo"/>
        <c:spPr>
          <a:noFill/>
          <a:ln>
            <a:solidFill>
              <a:srgbClr val="BFBFBF"/>
            </a:solidFill>
          </a:ln>
          <a:effectLst>
            <a:glow rad="25400">
              <a:schemeClr val="accent1">
                <a:alpha val="40000"/>
              </a:schemeClr>
            </a:glow>
            <a:outerShdw blurRad="50800" dist="50800" dir="600000" algn="ctr" rotWithShape="0">
              <a:srgbClr val="000000">
                <a:alpha val="43137"/>
              </a:srgbClr>
            </a:outerShdw>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56520672"/>
        <c:crosses val="autoZero"/>
        <c:crossBetween val="between"/>
      </c:valAx>
      <c:spPr>
        <a:noFill/>
        <a:ln>
          <a:noFill/>
        </a:ln>
        <a:effectLst>
          <a:glow rad="127000">
            <a:schemeClr val="bg2">
              <a:lumMod val="50000"/>
            </a:schemeClr>
          </a:glow>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rgbClr val="BFBFBF"/>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[Business_Sales_Operations_Analytics_Dashboard.xlsx]Pivot_Tables !PivotTable3</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 Fulfillment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'Pivot_Tables '!$K$11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7F5-4498-B9BD-9AFF2662815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7F5-4498-B9BD-9AFF2662815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7F5-4498-B9BD-9AFF2662815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7F5-4498-B9BD-9AFF2662815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 '!$J$12:$J$16</c:f>
              <c:strCache>
                <c:ptCount val="4"/>
                <c:pt idx="0">
                  <c:v>Cancelled</c:v>
                </c:pt>
                <c:pt idx="1">
                  <c:v>Completed</c:v>
                </c:pt>
                <c:pt idx="2">
                  <c:v>Pending</c:v>
                </c:pt>
                <c:pt idx="3">
                  <c:v>Returned</c:v>
                </c:pt>
              </c:strCache>
            </c:strRef>
          </c:cat>
          <c:val>
            <c:numRef>
              <c:f>'Pivot_Tables '!$K$12:$K$16</c:f>
              <c:numCache>
                <c:formatCode>General</c:formatCode>
                <c:ptCount val="4"/>
                <c:pt idx="0">
                  <c:v>529</c:v>
                </c:pt>
                <c:pt idx="1">
                  <c:v>3459</c:v>
                </c:pt>
                <c:pt idx="2">
                  <c:v>493</c:v>
                </c:pt>
                <c:pt idx="3">
                  <c:v>522</c:v>
                </c:pt>
              </c:numCache>
            </c:numRef>
          </c:val>
          <c:extLst>
            <c:ext xmlns:c16="http://schemas.microsoft.com/office/drawing/2014/chart" uri="{C3380CC4-5D6E-409C-BE32-E72D297353CC}">
              <c16:uniqueId val="{00000008-D7F5-4498-B9BD-9AFF2662815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rgbClr val="BFBFBF"/>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[Business_Sales_Operations_Analytics_Dashboard.xlsx]Pivot_Tables !PivotTable2</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Regional Performance — Revenue, Profit &amp;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 '!$G$3</c:f>
              <c:strCache>
                <c:ptCount val="1"/>
                <c:pt idx="0">
                  <c:v>Sum of Revenue</c:v>
                </c:pt>
              </c:strCache>
            </c:strRef>
          </c:tx>
          <c:spPr>
            <a:solidFill>
              <a:schemeClr val="accent1"/>
            </a:solidFill>
            <a:ln>
              <a:noFill/>
            </a:ln>
            <a:effectLst/>
          </c:spPr>
          <c:invertIfNegative val="0"/>
          <c:cat>
            <c:strRef>
              <c:f>'Pivot_Tables '!$F$4:$F$8</c:f>
              <c:strCache>
                <c:ptCount val="4"/>
                <c:pt idx="0">
                  <c:v>West</c:v>
                </c:pt>
                <c:pt idx="1">
                  <c:v>South</c:v>
                </c:pt>
                <c:pt idx="2">
                  <c:v>East</c:v>
                </c:pt>
                <c:pt idx="3">
                  <c:v>North</c:v>
                </c:pt>
              </c:strCache>
            </c:strRef>
          </c:cat>
          <c:val>
            <c:numRef>
              <c:f>'Pivot_Tables '!$G$4:$G$8</c:f>
              <c:numCache>
                <c:formatCode>"₹"\ #,##0.0</c:formatCode>
                <c:ptCount val="4"/>
                <c:pt idx="0">
                  <c:v>99289285</c:v>
                </c:pt>
                <c:pt idx="1">
                  <c:v>97498841</c:v>
                </c:pt>
                <c:pt idx="2">
                  <c:v>34570152</c:v>
                </c:pt>
                <c:pt idx="3">
                  <c:v>31963076</c:v>
                </c:pt>
              </c:numCache>
            </c:numRef>
          </c:val>
          <c:extLst>
            <c:ext xmlns:c16="http://schemas.microsoft.com/office/drawing/2014/chart" uri="{C3380CC4-5D6E-409C-BE32-E72D297353CC}">
              <c16:uniqueId val="{00000000-EAC7-47A6-AAAB-633819374860}"/>
            </c:ext>
          </c:extLst>
        </c:ser>
        <c:ser>
          <c:idx val="1"/>
          <c:order val="1"/>
          <c:tx>
            <c:strRef>
              <c:f>'Pivot_Tables '!$H$3</c:f>
              <c:strCache>
                <c:ptCount val="1"/>
                <c:pt idx="0">
                  <c:v>Sum of Profit</c:v>
                </c:pt>
              </c:strCache>
            </c:strRef>
          </c:tx>
          <c:spPr>
            <a:solidFill>
              <a:schemeClr val="accent2"/>
            </a:solidFill>
            <a:ln>
              <a:noFill/>
            </a:ln>
            <a:effectLst/>
          </c:spPr>
          <c:invertIfNegative val="0"/>
          <c:cat>
            <c:strRef>
              <c:f>'Pivot_Tables '!$F$4:$F$8</c:f>
              <c:strCache>
                <c:ptCount val="4"/>
                <c:pt idx="0">
                  <c:v>West</c:v>
                </c:pt>
                <c:pt idx="1">
                  <c:v>South</c:v>
                </c:pt>
                <c:pt idx="2">
                  <c:v>East</c:v>
                </c:pt>
                <c:pt idx="3">
                  <c:v>North</c:v>
                </c:pt>
              </c:strCache>
            </c:strRef>
          </c:cat>
          <c:val>
            <c:numRef>
              <c:f>'Pivot_Tables '!$H$4:$H$8</c:f>
              <c:numCache>
                <c:formatCode>"₹"\ #,##0.0</c:formatCode>
                <c:ptCount val="4"/>
                <c:pt idx="0">
                  <c:v>25966942</c:v>
                </c:pt>
                <c:pt idx="1">
                  <c:v>25986000</c:v>
                </c:pt>
                <c:pt idx="2">
                  <c:v>9171176</c:v>
                </c:pt>
                <c:pt idx="3">
                  <c:v>8655108</c:v>
                </c:pt>
              </c:numCache>
            </c:numRef>
          </c:val>
          <c:extLst>
            <c:ext xmlns:c16="http://schemas.microsoft.com/office/drawing/2014/chart" uri="{C3380CC4-5D6E-409C-BE32-E72D297353CC}">
              <c16:uniqueId val="{00000001-EAC7-47A6-AAAB-633819374860}"/>
            </c:ext>
          </c:extLst>
        </c:ser>
        <c:dLbls>
          <c:showLegendKey val="0"/>
          <c:showVal val="0"/>
          <c:showCatName val="0"/>
          <c:showSerName val="0"/>
          <c:showPercent val="0"/>
          <c:showBubbleSize val="0"/>
        </c:dLbls>
        <c:gapWidth val="150"/>
        <c:axId val="1978999839"/>
        <c:axId val="1882907887"/>
      </c:barChart>
      <c:lineChart>
        <c:grouping val="standard"/>
        <c:varyColors val="0"/>
        <c:ser>
          <c:idx val="2"/>
          <c:order val="2"/>
          <c:tx>
            <c:strRef>
              <c:f>'Pivot_Tables '!$I$3</c:f>
              <c:strCache>
                <c:ptCount val="1"/>
                <c:pt idx="0">
                  <c:v>Sum of Margin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'Pivot_Tables '!$F$4:$F$8</c:f>
              <c:strCache>
                <c:ptCount val="4"/>
                <c:pt idx="0">
                  <c:v>West</c:v>
                </c:pt>
                <c:pt idx="1">
                  <c:v>South</c:v>
                </c:pt>
                <c:pt idx="2">
                  <c:v>East</c:v>
                </c:pt>
                <c:pt idx="3">
                  <c:v>North</c:v>
                </c:pt>
              </c:strCache>
            </c:strRef>
          </c:cat>
          <c:val>
            <c:numRef>
              <c:f>'Pivot_Tables '!$I$4:$I$8</c:f>
              <c:numCache>
                <c:formatCode>"₹"\ #,##0.0</c:formatCode>
                <c:ptCount val="4"/>
                <c:pt idx="0">
                  <c:v>0.26152813971819822</c:v>
                </c:pt>
                <c:pt idx="1">
                  <c:v>0.2665262451683913</c:v>
                </c:pt>
                <c:pt idx="2">
                  <c:v>0.26529174647539877</c:v>
                </c:pt>
                <c:pt idx="3">
                  <c:v>0.27078457655327043</c:v>
                </c:pt>
              </c:numCache>
            </c:numRef>
          </c:val>
          <c:smooth val="0"/>
          <c:extLst>
            <c:ext xmlns:c16="http://schemas.microsoft.com/office/drawing/2014/chart" uri="{C3380CC4-5D6E-409C-BE32-E72D297353CC}">
              <c16:uniqueId val="{00000002-EAC7-47A6-AAAB-633819374860}"/>
            </c:ext>
          </c:extLst>
        </c:ser>
        <c:dLbls>
          <c:showLegendKey val="0"/>
          <c:showVal val="0"/>
          <c:showCatName val="0"/>
          <c:showSerName val="0"/>
          <c:showPercent val="0"/>
          <c:showBubbleSize val="0"/>
        </c:dLbls>
        <c:marker val="1"/>
        <c:smooth val="0"/>
        <c:axId val="2133247535"/>
        <c:axId val="1882906927"/>
      </c:lineChart>
      <c:catAx>
        <c:axId val="1978999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907887"/>
        <c:crosses val="autoZero"/>
        <c:auto val="1"/>
        <c:lblAlgn val="ctr"/>
        <c:lblOffset val="100"/>
        <c:noMultiLvlLbl val="0"/>
      </c:catAx>
      <c:valAx>
        <c:axId val="1882907887"/>
        <c:scaling>
          <c:orientation val="minMax"/>
        </c:scaling>
        <c:delete val="0"/>
        <c:axPos val="l"/>
        <c:numFmt formatCode="&quot;₹&quot;\ #,##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999839"/>
        <c:crosses val="autoZero"/>
        <c:crossBetween val="between"/>
      </c:valAx>
      <c:valAx>
        <c:axId val="1882906927"/>
        <c:scaling>
          <c:orientation val="minMax"/>
        </c:scaling>
        <c:delete val="0"/>
        <c:axPos val="r"/>
        <c:numFmt formatCode="&quot;₹&quot;\ #,##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247535"/>
        <c:crosses val="max"/>
        <c:crossBetween val="between"/>
      </c:valAx>
      <c:catAx>
        <c:axId val="2133247535"/>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906927"/>
        <c:crosses val="max"/>
        <c:auto val="1"/>
        <c:lblAlgn val="ctr"/>
        <c:lblOffset val="100"/>
        <c:noMultiLvlLbl val="0"/>
      </c:catAx>
      <c:spPr>
        <a:noFill/>
        <a:ln>
          <a:noFill/>
        </a:ln>
        <a:effectLst/>
      </c:spPr>
    </c:plotArea>
    <c:legend>
      <c:legendPos val="r"/>
      <c:layout>
        <c:manualLayout>
          <c:xMode val="edge"/>
          <c:yMode val="edge"/>
          <c:x val="0.73493281190014459"/>
          <c:y val="0.73361939262444875"/>
          <c:w val="0.25144051140166573"/>
          <c:h val="0.230649025267494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rgbClr val="BFBFBF">
          <a:alpha val="98000"/>
        </a:srgbClr>
      </a:solidFill>
      <a:round/>
    </a:ln>
    <a:effectLst>
      <a:glow rad="25400">
        <a:schemeClr val="accent1">
          <a:alpha val="40000"/>
        </a:schemeClr>
      </a:glow>
      <a:outerShdw blurRad="76200" dist="38100" algn="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chart" Target="../charts/chart3.xml"/><Relationship Id="rId7"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1122217</xdr:colOff>
      <xdr:row>6</xdr:row>
      <xdr:rowOff>152400</xdr:rowOff>
    </xdr:from>
    <xdr:to>
      <xdr:col>6</xdr:col>
      <xdr:colOff>1323108</xdr:colOff>
      <xdr:row>21</xdr:row>
      <xdr:rowOff>144780</xdr:rowOff>
    </xdr:to>
    <xdr:graphicFrame macro="">
      <xdr:nvGraphicFramePr>
        <xdr:cNvPr id="2" name="Monthly Revenue Trend">
          <a:extLst>
            <a:ext uri="{FF2B5EF4-FFF2-40B4-BE49-F238E27FC236}">
              <a16:creationId xmlns:a16="http://schemas.microsoft.com/office/drawing/2014/main" id="{C6CCE4FC-C782-40AD-81C8-A2399B58F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1119807</xdr:colOff>
      <xdr:row>22</xdr:row>
      <xdr:rowOff>59635</xdr:rowOff>
    </xdr:from>
    <xdr:to>
      <xdr:col>6</xdr:col>
      <xdr:colOff>1323108</xdr:colOff>
      <xdr:row>38</xdr:row>
      <xdr:rowOff>59635</xdr:rowOff>
    </xdr:to>
    <xdr:graphicFrame macro="">
      <xdr:nvGraphicFramePr>
        <xdr:cNvPr id="4" name="Chart 3">
          <a:extLst>
            <a:ext uri="{FF2B5EF4-FFF2-40B4-BE49-F238E27FC236}">
              <a16:creationId xmlns:a16="http://schemas.microsoft.com/office/drawing/2014/main" id="{827DAE9A-7A62-428B-BCD1-EE56264E2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138545</xdr:colOff>
      <xdr:row>22</xdr:row>
      <xdr:rowOff>69273</xdr:rowOff>
    </xdr:from>
    <xdr:to>
      <xdr:col>12</xdr:col>
      <xdr:colOff>1011383</xdr:colOff>
      <xdr:row>38</xdr:row>
      <xdr:rowOff>108427</xdr:rowOff>
    </xdr:to>
    <xdr:graphicFrame macro="">
      <xdr:nvGraphicFramePr>
        <xdr:cNvPr id="5" name="Chart 4">
          <a:extLst>
            <a:ext uri="{FF2B5EF4-FFF2-40B4-BE49-F238E27FC236}">
              <a16:creationId xmlns:a16="http://schemas.microsoft.com/office/drawing/2014/main" id="{1089B961-BF16-4714-99A4-6B94B28D0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2</xdr:row>
      <xdr:rowOff>175261</xdr:rowOff>
    </xdr:from>
    <xdr:to>
      <xdr:col>1</xdr:col>
      <xdr:colOff>1025236</xdr:colOff>
      <xdr:row>11</xdr:row>
      <xdr:rowOff>121920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1E4D3BCF-8C1B-40FF-8EDF-A338A802B87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200" y="541021"/>
              <a:ext cx="1524000" cy="1661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12</xdr:row>
      <xdr:rowOff>7621</xdr:rowOff>
    </xdr:from>
    <xdr:to>
      <xdr:col>1</xdr:col>
      <xdr:colOff>1013460</xdr:colOff>
      <xdr:row>21</xdr:row>
      <xdr:rowOff>106680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A36E13B1-22B4-442E-BA49-176015E5CC5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200" y="2270761"/>
              <a:ext cx="1546860" cy="1744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21</xdr:row>
      <xdr:rowOff>167641</xdr:rowOff>
    </xdr:from>
    <xdr:to>
      <xdr:col>1</xdr:col>
      <xdr:colOff>1021080</xdr:colOff>
      <xdr:row>28</xdr:row>
      <xdr:rowOff>129541</xdr:rowOff>
    </xdr:to>
    <mc:AlternateContent xmlns:mc="http://schemas.openxmlformats.org/markup-compatibility/2006" xmlns:a14="http://schemas.microsoft.com/office/drawing/2010/main">
      <mc:Choice Requires="a14">
        <xdr:graphicFrame macro="">
          <xdr:nvGraphicFramePr>
            <xdr:cNvPr id="8" name="Channel">
              <a:extLst>
                <a:ext uri="{FF2B5EF4-FFF2-40B4-BE49-F238E27FC236}">
                  <a16:creationId xmlns:a16="http://schemas.microsoft.com/office/drawing/2014/main" id="{41B6511A-1625-44AD-95AB-4EFB91F3B3C7}"/>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91440" y="4076701"/>
              <a:ext cx="1539240" cy="1242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29</xdr:row>
      <xdr:rowOff>1</xdr:rowOff>
    </xdr:from>
    <xdr:to>
      <xdr:col>1</xdr:col>
      <xdr:colOff>1021080</xdr:colOff>
      <xdr:row>36</xdr:row>
      <xdr:rowOff>152401</xdr:rowOff>
    </xdr:to>
    <mc:AlternateContent xmlns:mc="http://schemas.openxmlformats.org/markup-compatibility/2006" xmlns:a14="http://schemas.microsoft.com/office/drawing/2010/main">
      <mc:Choice Requires="a14">
        <xdr:graphicFrame macro="">
          <xdr:nvGraphicFramePr>
            <xdr:cNvPr id="9" name="Order_Status">
              <a:extLst>
                <a:ext uri="{FF2B5EF4-FFF2-40B4-BE49-F238E27FC236}">
                  <a16:creationId xmlns:a16="http://schemas.microsoft.com/office/drawing/2014/main" id="{CE1C4074-4783-416E-A5D2-C352F37EC9CD}"/>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83820" y="5372101"/>
              <a:ext cx="1546860" cy="1432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37</xdr:row>
      <xdr:rowOff>1</xdr:rowOff>
    </xdr:from>
    <xdr:to>
      <xdr:col>1</xdr:col>
      <xdr:colOff>1005840</xdr:colOff>
      <xdr:row>41</xdr:row>
      <xdr:rowOff>129540</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104AAE74-2F0B-4CE2-B97B-E2CB81FBA54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6200" y="6835141"/>
              <a:ext cx="1539240" cy="861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42</xdr:row>
      <xdr:rowOff>3</xdr:rowOff>
    </xdr:from>
    <xdr:to>
      <xdr:col>1</xdr:col>
      <xdr:colOff>998220</xdr:colOff>
      <xdr:row>48</xdr:row>
      <xdr:rowOff>171451</xdr:rowOff>
    </xdr:to>
    <mc:AlternateContent xmlns:mc="http://schemas.openxmlformats.org/markup-compatibility/2006" xmlns:a14="http://schemas.microsoft.com/office/drawing/2010/main">
      <mc:Choice Requires="a14">
        <xdr:graphicFrame macro="">
          <xdr:nvGraphicFramePr>
            <xdr:cNvPr id="11" name="Month_Num">
              <a:extLst>
                <a:ext uri="{FF2B5EF4-FFF2-40B4-BE49-F238E27FC236}">
                  <a16:creationId xmlns:a16="http://schemas.microsoft.com/office/drawing/2014/main" id="{AF22F80E-93D6-46B5-AC25-02C6585CB980}"/>
                </a:ext>
              </a:extLst>
            </xdr:cNvPr>
            <xdr:cNvGraphicFramePr/>
          </xdr:nvGraphicFramePr>
          <xdr:xfrm>
            <a:off x="0" y="0"/>
            <a:ext cx="0" cy="0"/>
          </xdr:xfrm>
          <a:graphic>
            <a:graphicData uri="http://schemas.microsoft.com/office/drawing/2010/slicer">
              <sle:slicer xmlns:sle="http://schemas.microsoft.com/office/drawing/2010/slicer" name="Month_Num"/>
            </a:graphicData>
          </a:graphic>
        </xdr:graphicFrame>
      </mc:Choice>
      <mc:Fallback xmlns="">
        <xdr:sp macro="" textlink="">
          <xdr:nvSpPr>
            <xdr:cNvPr id="0" name=""/>
            <xdr:cNvSpPr>
              <a:spLocks noTextEdit="1"/>
            </xdr:cNvSpPr>
          </xdr:nvSpPr>
          <xdr:spPr>
            <a:xfrm>
              <a:off x="83820" y="7749541"/>
              <a:ext cx="1524000" cy="1821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464704</xdr:colOff>
      <xdr:row>0</xdr:row>
      <xdr:rowOff>32328</xdr:rowOff>
    </xdr:from>
    <xdr:to>
      <xdr:col>2</xdr:col>
      <xdr:colOff>797214</xdr:colOff>
      <xdr:row>2</xdr:row>
      <xdr:rowOff>579</xdr:rowOff>
    </xdr:to>
    <xdr:pic>
      <xdr:nvPicPr>
        <xdr:cNvPr id="13" name="Graphic 12" descr="Bar chart with solid fill">
          <a:extLst>
            <a:ext uri="{FF2B5EF4-FFF2-40B4-BE49-F238E27FC236}">
              <a16:creationId xmlns:a16="http://schemas.microsoft.com/office/drawing/2014/main" id="{F0B532AF-2BE8-CDB3-8C5F-CBF83AD1CEA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96522" y="32328"/>
          <a:ext cx="332510" cy="328469"/>
        </a:xfrm>
        <a:prstGeom prst="rect">
          <a:avLst/>
        </a:prstGeom>
      </xdr:spPr>
    </xdr:pic>
    <xdr:clientData/>
  </xdr:twoCellAnchor>
  <xdr:twoCellAnchor editAs="oneCell">
    <xdr:from>
      <xdr:col>10</xdr:col>
      <xdr:colOff>219850</xdr:colOff>
      <xdr:row>0</xdr:row>
      <xdr:rowOff>62346</xdr:rowOff>
    </xdr:from>
    <xdr:to>
      <xdr:col>10</xdr:col>
      <xdr:colOff>533401</xdr:colOff>
      <xdr:row>2</xdr:row>
      <xdr:rowOff>19051</xdr:rowOff>
    </xdr:to>
    <xdr:pic>
      <xdr:nvPicPr>
        <xdr:cNvPr id="15" name="Graphic 14" descr="Magnifying glass with solid fill">
          <a:extLst>
            <a:ext uri="{FF2B5EF4-FFF2-40B4-BE49-F238E27FC236}">
              <a16:creationId xmlns:a16="http://schemas.microsoft.com/office/drawing/2014/main" id="{8B395CA0-AFDD-1C22-FC49-3DD79D3115E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467759" y="62346"/>
          <a:ext cx="313551" cy="316923"/>
        </a:xfrm>
        <a:prstGeom prst="rect">
          <a:avLst/>
        </a:prstGeom>
      </xdr:spPr>
    </xdr:pic>
    <xdr:clientData/>
  </xdr:twoCellAnchor>
  <xdr:twoCellAnchor>
    <xdr:from>
      <xdr:col>7</xdr:col>
      <xdr:colOff>110836</xdr:colOff>
      <xdr:row>6</xdr:row>
      <xdr:rowOff>138546</xdr:rowOff>
    </xdr:from>
    <xdr:to>
      <xdr:col>12</xdr:col>
      <xdr:colOff>1032164</xdr:colOff>
      <xdr:row>22</xdr:row>
      <xdr:rowOff>0</xdr:rowOff>
    </xdr:to>
    <xdr:graphicFrame macro="">
      <xdr:nvGraphicFramePr>
        <xdr:cNvPr id="12" name="Chart 11">
          <a:extLst>
            <a:ext uri="{FF2B5EF4-FFF2-40B4-BE49-F238E27FC236}">
              <a16:creationId xmlns:a16="http://schemas.microsoft.com/office/drawing/2014/main" id="{82B937C5-52CA-472B-894F-84D18615DA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 refreshedDate="46271.75397928241" createdVersion="8" refreshedVersion="8" minRefreshableVersion="3" recordCount="5003" xr:uid="{8D3EE7CE-4EEC-467C-96C7-0FB49CDCB09D}">
  <cacheSource type="worksheet">
    <worksheetSource name="tblSales"/>
  </cacheSource>
  <cacheFields count="37">
    <cacheField name="Transaction_ID" numFmtId="0">
      <sharedItems/>
    </cacheField>
    <cacheField name="Transaction_Date" numFmtId="14">
      <sharedItems containsSemiMixedTypes="0" containsNonDate="0" containsDate="1" containsString="0" minDate="2023-01-01T00:00:00" maxDate="2025-01-01T00:00:00"/>
    </cacheField>
    <cacheField name="Customer_ID" numFmtId="0">
      <sharedItems/>
    </cacheField>
    <cacheField name="Customer_Type" numFmtId="0">
      <sharedItems/>
    </cacheField>
    <cacheField name="Customer_Name" numFmtId="0">
      <sharedItems/>
    </cacheField>
    <cacheField name="Gender" numFmtId="0">
      <sharedItems/>
    </cacheField>
    <cacheField name="Age" numFmtId="0">
      <sharedItems containsSemiMixedTypes="0" containsString="0" containsNumber="1" containsInteger="1" minValue="18" maxValue="60"/>
    </cacheField>
    <cacheField name="City" numFmtId="0">
      <sharedItems/>
    </cacheField>
    <cacheField name="State" numFmtId="0">
      <sharedItems/>
    </cacheField>
    <cacheField name="Region" numFmtId="0">
      <sharedItems count="4">
        <s v="South"/>
        <s v="East"/>
        <s v="West"/>
        <s v="North"/>
      </sharedItems>
    </cacheField>
    <cacheField name="Product_ID" numFmtId="0">
      <sharedItems/>
    </cacheField>
    <cacheField name="Product_Name" numFmtId="0">
      <sharedItems count="10">
        <s v="Eco Bottle"/>
        <s v="Protein Pack"/>
        <s v="LED Desk Lamp"/>
        <s v="SmartWatch Z"/>
        <s v="Yoga Mat Plus"/>
        <s v="Super Widget X"/>
        <s v="Cloud Service A"/>
        <s v="Gadget Ultra"/>
        <s v="Wireless Buds"/>
        <s v="Office Chair Pro"/>
      </sharedItems>
    </cacheField>
    <cacheField name="Category" numFmtId="0">
      <sharedItems count="5">
        <s v="Home Goods"/>
        <s v="Software"/>
        <s v="Electronics"/>
        <s v="Groceries"/>
        <s v="Fashion"/>
      </sharedItems>
    </cacheField>
    <cacheField name="Sub_Category" numFmtId="0">
      <sharedItems/>
    </cacheField>
    <cacheField name="Quantity" numFmtId="0">
      <sharedItems containsSemiMixedTypes="0" containsString="0" containsNumber="1" containsInteger="1" minValue="1" maxValue="8"/>
    </cacheField>
    <cacheField name="Unit_Price" numFmtId="164">
      <sharedItems containsSemiMixedTypes="0" containsString="0" containsNumber="1" containsInteger="1" minValue="303" maxValue="24996"/>
    </cacheField>
    <cacheField name="Cost_Price" numFmtId="164">
      <sharedItems containsSemiMixedTypes="0" containsString="0" containsNumber="1" containsInteger="1" minValue="175" maxValue="19997"/>
    </cacheField>
    <cacheField name="Discount_%" numFmtId="10">
      <sharedItems containsSemiMixedTypes="0" containsString="0" containsNumber="1" minValue="0" maxValue="0.2"/>
    </cacheField>
    <cacheField name="Revenue" numFmtId="164">
      <sharedItems containsSemiMixedTypes="0" containsString="0" containsNumber="1" containsInteger="1" minValue="250" maxValue="199184"/>
    </cacheField>
    <cacheField name="Cost" numFmtId="164">
      <sharedItems containsSemiMixedTypes="0" containsString="0" containsNumber="1" containsInteger="1" minValue="190" maxValue="152488"/>
    </cacheField>
    <cacheField name="Profit" numFmtId="164">
      <sharedItems containsSemiMixedTypes="0" containsString="0" containsNumber="1" containsInteger="1" minValue="-2" maxValue="79672"/>
    </cacheField>
    <cacheField name="Profit_Margin" numFmtId="10">
      <sharedItems containsSemiMixedTypes="0" containsString="0" containsNumber="1" minValue="-3.0703101013202335E-4" maxValue="0.45051194539249145"/>
    </cacheField>
    <cacheField name="Payment_Mode" numFmtId="0">
      <sharedItems/>
    </cacheField>
    <cacheField name="Channel" numFmtId="0">
      <sharedItems count="3">
        <s v="App"/>
        <s v="Offline"/>
        <s v="Online"/>
      </sharedItems>
    </cacheField>
    <cacheField name="Order_Status" numFmtId="0">
      <sharedItems count="4">
        <s v="Cancelled"/>
        <s v="Completed"/>
        <s v="Returned"/>
        <s v="Pending"/>
      </sharedItems>
    </cacheField>
    <cacheField name="Processing_Days" numFmtId="0">
      <sharedItems containsSemiMixedTypes="0" containsString="0" containsNumber="1" containsInteger="1" minValue="0" maxValue="15"/>
    </cacheField>
    <cacheField name="Employee_ID" numFmtId="0">
      <sharedItems/>
    </cacheField>
    <cacheField name="Employee_Name" numFmtId="0">
      <sharedItems count="8">
        <s v="Riya Kapoor"/>
        <s v="Meera Iyer"/>
        <s v="Dev Patel"/>
        <s v="Sanjay Mehta"/>
        <s v="Arjun Nair"/>
        <s v="Nikhil Rao"/>
        <s v="Kavita Shah"/>
        <s v="Snehal Kulkarni"/>
      </sharedItems>
    </cacheField>
    <cacheField name="Customer_Rating" numFmtId="0">
      <sharedItems containsMixedTypes="1" containsNumber="1" minValue="1" maxValue="5"/>
    </cacheField>
    <cacheField name="Year" numFmtId="0">
      <sharedItems containsSemiMixedTypes="0" containsString="0" containsNumber="1" containsInteger="1" minValue="2023" maxValue="2024" count="2">
        <n v="2024"/>
        <n v="2023"/>
      </sharedItems>
    </cacheField>
    <cacheField name="Month_Num" numFmtId="0">
      <sharedItems containsSemiMixedTypes="0" containsString="0" containsNumber="1" containsInteger="1" minValue="1" maxValue="12" count="12">
        <n v="8"/>
        <n v="10"/>
        <n v="12"/>
        <n v="4"/>
        <n v="2"/>
        <n v="5"/>
        <n v="6"/>
        <n v="9"/>
        <n v="1"/>
        <n v="7"/>
        <n v="3"/>
        <n v="11"/>
      </sharedItems>
    </cacheField>
    <cacheField name="Month_Name" numFmtId="0">
      <sharedItems count="12">
        <s v="Aug"/>
        <s v="Oct"/>
        <s v="Dec"/>
        <s v="Apr"/>
        <s v="Feb"/>
        <s v="May"/>
        <s v="Jun"/>
        <s v="Sep"/>
        <s v="Jan"/>
        <s v="Jul"/>
        <s v="Mar"/>
        <s v="Nov"/>
      </sharedItems>
    </cacheField>
    <cacheField name="Quarter" numFmtId="0">
      <sharedItems/>
    </cacheField>
    <cacheField name="Revenue_Bucket" numFmtId="0">
      <sharedItems/>
    </cacheField>
    <cacheField name="Age_Group" numFmtId="0">
      <sharedItems/>
    </cacheField>
    <cacheField name="Margin %" numFmtId="0" formula="IF(Revenue=0,0,Profit/Revenue)" databaseField="0"/>
    <cacheField name="MarginPct" numFmtId="0" formula="IF(Revenue=0,0,Profit/Revenue)" databaseField="0"/>
  </cacheFields>
  <extLst>
    <ext xmlns:x14="http://schemas.microsoft.com/office/spreadsheetml/2009/9/main" uri="{725AE2AE-9491-48be-B2B4-4EB974FC3084}">
      <x14:pivotCacheDefinition pivotCacheId="9162498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3">
  <r>
    <s v="TXN-00001"/>
    <d v="2024-08-03T00:00:00"/>
    <s v="CUST-1339"/>
    <s v="Returning"/>
    <s v="Rohit Verma"/>
    <s v="Male"/>
    <n v="28"/>
    <s v="Hyderabad"/>
    <s v="Telangana"/>
    <x v="0"/>
    <s v="PRD-117"/>
    <x v="0"/>
    <x v="0"/>
    <s v="Furniture"/>
    <n v="5"/>
    <n v="14906"/>
    <n v="10285"/>
    <n v="0.2"/>
    <n v="59624"/>
    <n v="51425"/>
    <n v="8199"/>
    <n v="0.13751174023883"/>
    <s v="NetBanking"/>
    <x v="0"/>
    <x v="0"/>
    <n v="0"/>
    <s v="EMP-206"/>
    <x v="0"/>
    <s v=""/>
    <x v="0"/>
    <x v="0"/>
    <x v="0"/>
    <s v="Q3"/>
    <s v="High"/>
    <s v="25-34"/>
  </r>
  <r>
    <s v="TXN-00002"/>
    <d v="2023-10-05T00:00:00"/>
    <s v="CUST-1327"/>
    <s v="New"/>
    <s v="Vikram Singh"/>
    <s v="Male"/>
    <n v="19"/>
    <s v="Hyderabad"/>
    <s v="Telangana"/>
    <x v="0"/>
    <s v="PRD-118"/>
    <x v="1"/>
    <x v="0"/>
    <s v="Mobile"/>
    <n v="3"/>
    <n v="985"/>
    <n v="601"/>
    <n v="0"/>
    <n v="2955"/>
    <n v="1803"/>
    <n v="1152"/>
    <n v="0.3898477157360406"/>
    <s v="Cash"/>
    <x v="1"/>
    <x v="1"/>
    <n v="6"/>
    <s v="EMP-201"/>
    <x v="0"/>
    <n v="4.4000000000000004"/>
    <x v="1"/>
    <x v="1"/>
    <x v="1"/>
    <s v="Q4"/>
    <s v="Low"/>
    <s v="18-24"/>
  </r>
  <r>
    <s v="TXN-00003"/>
    <d v="2023-12-27T00:00:00"/>
    <s v="CUST-1019"/>
    <s v="Returning"/>
    <s v="Anjali Mehta"/>
    <s v="Female"/>
    <n v="50"/>
    <s v="Hyderabad"/>
    <s v="Telangana"/>
    <x v="0"/>
    <s v="PRD-129"/>
    <x v="2"/>
    <x v="1"/>
    <s v="Subscription"/>
    <n v="4"/>
    <n v="8626"/>
    <n v="5521"/>
    <n v="0.2"/>
    <n v="27603"/>
    <n v="22084"/>
    <n v="5519"/>
    <n v="0.19994203528601964"/>
    <s v="Cash"/>
    <x v="0"/>
    <x v="1"/>
    <n v="7"/>
    <s v="EMP-220"/>
    <x v="1"/>
    <n v="4.8"/>
    <x v="1"/>
    <x v="2"/>
    <x v="2"/>
    <s v="Q4"/>
    <s v="Medium"/>
    <s v="45+"/>
  </r>
  <r>
    <s v="TXN-00004"/>
    <d v="2023-04-02T00:00:00"/>
    <s v="CUST-1231"/>
    <s v="Returning"/>
    <s v="Priya Patel"/>
    <s v="Female"/>
    <n v="37"/>
    <s v="Kolkata"/>
    <s v="West Bengal"/>
    <x v="1"/>
    <s v="PRD-127"/>
    <x v="2"/>
    <x v="0"/>
    <s v="Furniture"/>
    <n v="1"/>
    <n v="15463"/>
    <n v="8505"/>
    <n v="0.2"/>
    <n v="12370"/>
    <n v="8505"/>
    <n v="3865"/>
    <n v="0.31244947453516575"/>
    <s v="UPI"/>
    <x v="2"/>
    <x v="0"/>
    <n v="0"/>
    <s v="EMP-218"/>
    <x v="0"/>
    <s v=""/>
    <x v="1"/>
    <x v="3"/>
    <x v="3"/>
    <s v="Q2"/>
    <s v="Low"/>
    <s v="35-44"/>
  </r>
  <r>
    <s v="TXN-00005"/>
    <d v="2023-08-07T00:00:00"/>
    <s v="CUST-1270"/>
    <s v="Returning"/>
    <s v="Rohit Verma"/>
    <s v="Male"/>
    <n v="35"/>
    <s v="Ahmedabad"/>
    <s v="Gujarat"/>
    <x v="2"/>
    <s v="PRD-127"/>
    <x v="0"/>
    <x v="2"/>
    <s v="Subscription"/>
    <n v="1"/>
    <n v="14087"/>
    <n v="9016"/>
    <n v="0.05"/>
    <n v="13383"/>
    <n v="9016"/>
    <n v="4367"/>
    <n v="0.326309497123216"/>
    <s v="Card"/>
    <x v="1"/>
    <x v="1"/>
    <n v="4"/>
    <s v="EMP-202"/>
    <x v="1"/>
    <n v="3"/>
    <x v="1"/>
    <x v="0"/>
    <x v="0"/>
    <s v="Q3"/>
    <s v="Low"/>
    <s v="35-44"/>
  </r>
  <r>
    <s v="TXN-00006"/>
    <d v="2024-02-26T00:00:00"/>
    <s v="CUST-1011"/>
    <s v="Returning"/>
    <s v="Priya Patel"/>
    <s v="Female"/>
    <n v="54"/>
    <s v="Mumbai"/>
    <s v="Maharashtra"/>
    <x v="2"/>
    <s v="PRD-122"/>
    <x v="3"/>
    <x v="3"/>
    <s v="Food"/>
    <n v="4"/>
    <n v="10160"/>
    <n v="5791"/>
    <n v="0.1"/>
    <n v="36576"/>
    <n v="23164"/>
    <n v="13412"/>
    <n v="0.36668853893263342"/>
    <s v="NetBanking"/>
    <x v="0"/>
    <x v="1"/>
    <n v="7"/>
    <s v="EMP-216"/>
    <x v="2"/>
    <n v="3.7"/>
    <x v="0"/>
    <x v="4"/>
    <x v="4"/>
    <s v="Q1"/>
    <s v="Medium"/>
    <s v="45+"/>
  </r>
  <r>
    <s v="TXN-00007"/>
    <d v="2024-05-05T00:00:00"/>
    <s v="CUST-1082"/>
    <s v="New"/>
    <s v="Pooja Desai"/>
    <s v="Female"/>
    <n v="52"/>
    <s v="Delhi"/>
    <s v="Delhi"/>
    <x v="3"/>
    <s v="PRD-118"/>
    <x v="4"/>
    <x v="1"/>
    <s v="Subscription"/>
    <n v="6"/>
    <n v="24550"/>
    <n v="13748"/>
    <n v="0"/>
    <n v="147300"/>
    <n v="82488"/>
    <n v="64812"/>
    <n v="0.44"/>
    <s v="Cash"/>
    <x v="1"/>
    <x v="0"/>
    <n v="0"/>
    <s v="EMP-203"/>
    <x v="2"/>
    <s v=""/>
    <x v="0"/>
    <x v="5"/>
    <x v="5"/>
    <s v="Q2"/>
    <s v="High"/>
    <s v="45+"/>
  </r>
  <r>
    <s v="TXN-00008"/>
    <d v="2024-02-29T00:00:00"/>
    <s v="CUST-1051"/>
    <s v="Returning"/>
    <s v="Anjali Mehta"/>
    <s v="Female"/>
    <n v="49"/>
    <s v="Pune"/>
    <s v="Maharashtra"/>
    <x v="2"/>
    <s v="PRD-108"/>
    <x v="0"/>
    <x v="4"/>
    <s v="Subscription"/>
    <n v="6"/>
    <n v="21522"/>
    <n v="17002"/>
    <n v="0.2"/>
    <n v="103306"/>
    <n v="102012"/>
    <n v="1294"/>
    <n v="1.2525893946140593E-2"/>
    <s v="UPI"/>
    <x v="0"/>
    <x v="1"/>
    <n v="3"/>
    <s v="EMP-205"/>
    <x v="0"/>
    <n v="5"/>
    <x v="0"/>
    <x v="4"/>
    <x v="4"/>
    <s v="Q1"/>
    <s v="High"/>
    <s v="45+"/>
  </r>
  <r>
    <s v="TXN-00009"/>
    <d v="2024-02-26T00:00:00"/>
    <s v="CUST-1242"/>
    <s v="Returning"/>
    <s v="Neha Joshi"/>
    <s v="Female"/>
    <n v="26"/>
    <s v="Mumbai"/>
    <s v="Maharashtra"/>
    <x v="2"/>
    <s v="PRD-127"/>
    <x v="5"/>
    <x v="1"/>
    <s v="Apparel"/>
    <n v="5"/>
    <n v="16749"/>
    <n v="12897"/>
    <n v="0.2"/>
    <n v="66996"/>
    <n v="64485"/>
    <n v="2511"/>
    <n v="3.7479849543256311E-2"/>
    <s v="Cash"/>
    <x v="1"/>
    <x v="1"/>
    <n v="7"/>
    <s v="EMP-201"/>
    <x v="1"/>
    <n v="4.5"/>
    <x v="0"/>
    <x v="4"/>
    <x v="4"/>
    <s v="Q1"/>
    <s v="High"/>
    <s v="25-34"/>
  </r>
  <r>
    <s v="TXN-00010"/>
    <d v="2024-06-14T00:00:00"/>
    <s v="CUST-1336"/>
    <s v="Returning"/>
    <s v="Neha Joshi"/>
    <s v="Female"/>
    <n v="22"/>
    <s v="Hyderabad"/>
    <s v="Telangana"/>
    <x v="0"/>
    <s v="PRD-103"/>
    <x v="2"/>
    <x v="0"/>
    <s v="Subscription"/>
    <n v="8"/>
    <n v="13678"/>
    <n v="8344"/>
    <n v="0"/>
    <n v="109424"/>
    <n v="66752"/>
    <n v="42672"/>
    <n v="0.38996929375639716"/>
    <s v="Card"/>
    <x v="1"/>
    <x v="1"/>
    <n v="6"/>
    <s v="EMP-205"/>
    <x v="2"/>
    <n v="3.4"/>
    <x v="0"/>
    <x v="6"/>
    <x v="6"/>
    <s v="Q2"/>
    <s v="High"/>
    <s v="18-24"/>
  </r>
  <r>
    <s v="TXN-00011"/>
    <d v="2023-09-23T00:00:00"/>
    <s v="CUST-1276"/>
    <s v="New"/>
    <s v="Sneha Reddy"/>
    <s v="Female"/>
    <n v="36"/>
    <s v="Hyderabad"/>
    <s v="Telangana"/>
    <x v="0"/>
    <s v="PRD-107"/>
    <x v="5"/>
    <x v="2"/>
    <s v="Mobile"/>
    <n v="6"/>
    <n v="16709"/>
    <n v="12030"/>
    <n v="0.15"/>
    <n v="85216"/>
    <n v="72180"/>
    <n v="13036"/>
    <n v="0.15297596695456253"/>
    <s v="UPI"/>
    <x v="1"/>
    <x v="0"/>
    <n v="0"/>
    <s v="EMP-201"/>
    <x v="3"/>
    <s v=""/>
    <x v="1"/>
    <x v="7"/>
    <x v="7"/>
    <s v="Q3"/>
    <s v="High"/>
    <s v="35-44"/>
  </r>
  <r>
    <s v="TXN-00012"/>
    <d v="2024-01-30T00:00:00"/>
    <s v="CUST-1059"/>
    <s v="Returning"/>
    <s v="Divya Iyer"/>
    <s v="Female"/>
    <n v="57"/>
    <s v="Kolkata"/>
    <s v="West Bengal"/>
    <x v="1"/>
    <s v="PRD-104"/>
    <x v="1"/>
    <x v="0"/>
    <s v="Audio"/>
    <n v="1"/>
    <n v="4850"/>
    <n v="3056"/>
    <n v="0"/>
    <n v="4850"/>
    <n v="3056"/>
    <n v="1794"/>
    <n v="0.36989690721649482"/>
    <s v="NetBanking"/>
    <x v="2"/>
    <x v="1"/>
    <n v="1"/>
    <s v="EMP-206"/>
    <x v="3"/>
    <n v="4.7"/>
    <x v="0"/>
    <x v="8"/>
    <x v="8"/>
    <s v="Q1"/>
    <s v="Low"/>
    <s v="45+"/>
  </r>
  <r>
    <s v="TXN-00013"/>
    <d v="2023-06-26T00:00:00"/>
    <s v="CUST-1006"/>
    <s v="New"/>
    <s v="Suresh Nair"/>
    <s v="Male"/>
    <n v="49"/>
    <s v="Mumbai"/>
    <s v="Maharashtra"/>
    <x v="2"/>
    <s v="PRD-113"/>
    <x v="6"/>
    <x v="4"/>
    <s v="Furniture"/>
    <n v="6"/>
    <n v="5010"/>
    <n v="2856"/>
    <n v="0"/>
    <n v="30060"/>
    <n v="17136"/>
    <n v="12924"/>
    <n v="0.42994011976047902"/>
    <s v="Card"/>
    <x v="2"/>
    <x v="1"/>
    <n v="2"/>
    <s v="EMP-201"/>
    <x v="4"/>
    <n v="3.1"/>
    <x v="1"/>
    <x v="6"/>
    <x v="6"/>
    <s v="Q2"/>
    <s v="Medium"/>
    <s v="45+"/>
  </r>
  <r>
    <s v="TXN-00014"/>
    <d v="2024-01-02T00:00:00"/>
    <s v="CUST-1191"/>
    <s v="New"/>
    <s v="Karan Malhotra"/>
    <s v="Male"/>
    <n v="50"/>
    <s v="Pune"/>
    <s v="Maharashtra"/>
    <x v="2"/>
    <s v="PRD-125"/>
    <x v="7"/>
    <x v="1"/>
    <s v="Subscription"/>
    <n v="8"/>
    <n v="6235"/>
    <n v="3679"/>
    <n v="0.1"/>
    <n v="44892"/>
    <n v="29432"/>
    <n v="15460"/>
    <n v="0.34438207252962666"/>
    <s v="NetBanking"/>
    <x v="1"/>
    <x v="0"/>
    <n v="0"/>
    <s v="EMP-206"/>
    <x v="4"/>
    <s v=""/>
    <x v="0"/>
    <x v="8"/>
    <x v="8"/>
    <s v="Q1"/>
    <s v="Medium"/>
    <s v="45+"/>
  </r>
  <r>
    <s v="TXN-00015"/>
    <d v="2024-02-25T00:00:00"/>
    <s v="CUST-1257"/>
    <s v="Returning"/>
    <s v="Priya Patel"/>
    <s v="Female"/>
    <n v="47"/>
    <s v="Ahmedabad"/>
    <s v="Gujarat"/>
    <x v="2"/>
    <s v="PRD-129"/>
    <x v="7"/>
    <x v="4"/>
    <s v="Audio"/>
    <n v="8"/>
    <n v="11998"/>
    <n v="6719"/>
    <n v="0.05"/>
    <n v="91185"/>
    <n v="53752"/>
    <n v="37433"/>
    <n v="0.41051708066019632"/>
    <s v="Card"/>
    <x v="0"/>
    <x v="1"/>
    <n v="6"/>
    <s v="EMP-220"/>
    <x v="0"/>
    <n v="4.9000000000000004"/>
    <x v="0"/>
    <x v="4"/>
    <x v="4"/>
    <s v="Q1"/>
    <s v="High"/>
    <s v="45+"/>
  </r>
  <r>
    <s v="TXN-00016"/>
    <d v="2023-04-04T00:00:00"/>
    <s v="CUST-1349"/>
    <s v="Returning"/>
    <s v="Karan Malhotra"/>
    <s v="Male"/>
    <n v="20"/>
    <s v="Mumbai"/>
    <s v="Maharashtra"/>
    <x v="2"/>
    <s v="PRD-117"/>
    <x v="8"/>
    <x v="4"/>
    <s v="Subscription"/>
    <n v="1"/>
    <n v="24877"/>
    <n v="14429"/>
    <n v="0.2"/>
    <n v="19902"/>
    <n v="14429"/>
    <n v="5473"/>
    <n v="0.27499748768967941"/>
    <s v="Cash"/>
    <x v="0"/>
    <x v="1"/>
    <n v="3"/>
    <s v="EMP-204"/>
    <x v="1"/>
    <n v="3.3"/>
    <x v="1"/>
    <x v="3"/>
    <x v="3"/>
    <s v="Q2"/>
    <s v="Low"/>
    <s v="18-24"/>
  </r>
  <r>
    <s v="TXN-00017"/>
    <d v="2023-12-01T00:00:00"/>
    <s v="CUST-1206"/>
    <s v="Returning"/>
    <s v="Vikram Singh"/>
    <s v="Male"/>
    <n v="27"/>
    <s v="Bangalore"/>
    <s v="Karnataka"/>
    <x v="0"/>
    <s v="PRD-101"/>
    <x v="4"/>
    <x v="1"/>
    <s v="Audio"/>
    <n v="7"/>
    <n v="14334"/>
    <n v="9747"/>
    <n v="0.05"/>
    <n v="95321"/>
    <n v="68229"/>
    <n v="27092"/>
    <n v="0.28421858771939029"/>
    <s v="UPI"/>
    <x v="0"/>
    <x v="1"/>
    <n v="3"/>
    <s v="EMP-213"/>
    <x v="5"/>
    <n v="3.3"/>
    <x v="1"/>
    <x v="2"/>
    <x v="2"/>
    <s v="Q4"/>
    <s v="High"/>
    <s v="25-34"/>
  </r>
  <r>
    <s v="TXN-00018"/>
    <d v="2023-12-12T00:00:00"/>
    <s v="CUST-1302"/>
    <s v="Returning"/>
    <s v="Rohit Verma"/>
    <s v="Male"/>
    <n v="36"/>
    <s v="Chennai"/>
    <s v="Tamil Nadu"/>
    <x v="0"/>
    <s v="PRD-118"/>
    <x v="9"/>
    <x v="1"/>
    <s v="Mobile"/>
    <n v="5"/>
    <n v="6268"/>
    <n v="4638"/>
    <n v="0.15"/>
    <n v="26639"/>
    <n v="23190"/>
    <n v="3449"/>
    <n v="0.12947182702053381"/>
    <s v="NetBanking"/>
    <x v="2"/>
    <x v="2"/>
    <n v="0"/>
    <s v="EMP-206"/>
    <x v="5"/>
    <n v="2"/>
    <x v="1"/>
    <x v="2"/>
    <x v="2"/>
    <s v="Q4"/>
    <s v="Medium"/>
    <s v="35-44"/>
  </r>
  <r>
    <s v="TXN-00019"/>
    <d v="2023-07-15T00:00:00"/>
    <s v="CUST-1232"/>
    <s v="Returning"/>
    <s v="Rohit Verma"/>
    <s v="Male"/>
    <n v="35"/>
    <s v="Kolkata"/>
    <s v="West Bengal"/>
    <x v="1"/>
    <s v="PRD-108"/>
    <x v="7"/>
    <x v="1"/>
    <s v="Audio"/>
    <n v="2"/>
    <n v="18082"/>
    <n v="14285"/>
    <n v="0.15"/>
    <n v="30739"/>
    <n v="28570"/>
    <n v="2169"/>
    <n v="7.0561826995022614E-2"/>
    <s v="Card"/>
    <x v="2"/>
    <x v="1"/>
    <n v="6"/>
    <s v="EMP-212"/>
    <x v="4"/>
    <n v="4.4000000000000004"/>
    <x v="1"/>
    <x v="9"/>
    <x v="9"/>
    <s v="Q3"/>
    <s v="Medium"/>
    <s v="35-44"/>
  </r>
  <r>
    <s v="TXN-00020"/>
    <d v="2024-05-10T00:00:00"/>
    <s v="CUST-1162"/>
    <s v="Returning"/>
    <s v="Suresh Nair"/>
    <s v="Male"/>
    <n v="40"/>
    <s v="Mumbai"/>
    <s v="Maharashtra"/>
    <x v="2"/>
    <s v="PRD-106"/>
    <x v="5"/>
    <x v="3"/>
    <s v="Furniture"/>
    <n v="8"/>
    <n v="2388"/>
    <n v="1887"/>
    <n v="0.2"/>
    <n v="15283"/>
    <n v="15096"/>
    <n v="187"/>
    <n v="1.2235817575083427E-2"/>
    <s v="Card"/>
    <x v="0"/>
    <x v="0"/>
    <n v="0"/>
    <s v="EMP-210"/>
    <x v="1"/>
    <s v=""/>
    <x v="0"/>
    <x v="5"/>
    <x v="5"/>
    <s v="Q2"/>
    <s v="Low"/>
    <s v="35-44"/>
  </r>
  <r>
    <s v="TXN-00021"/>
    <d v="2024-09-16T00:00:00"/>
    <s v="CUST-1334"/>
    <s v="New"/>
    <s v="Suresh Nair"/>
    <s v="Male"/>
    <n v="24"/>
    <s v="Bangalore"/>
    <s v="Karnataka"/>
    <x v="0"/>
    <s v="PRD-120"/>
    <x v="5"/>
    <x v="1"/>
    <s v="Furniture"/>
    <n v="8"/>
    <n v="4043"/>
    <n v="2830"/>
    <n v="0.15"/>
    <n v="27492"/>
    <n v="22640"/>
    <n v="4852"/>
    <n v="0.17648770551433143"/>
    <s v="UPI"/>
    <x v="2"/>
    <x v="1"/>
    <n v="1"/>
    <s v="EMP-219"/>
    <x v="4"/>
    <n v="4.2"/>
    <x v="0"/>
    <x v="7"/>
    <x v="7"/>
    <s v="Q3"/>
    <s v="Medium"/>
    <s v="18-24"/>
  </r>
  <r>
    <s v="TXN-00022"/>
    <d v="2023-12-25T00:00:00"/>
    <s v="CUST-1333"/>
    <s v="New"/>
    <s v="Amit Kumar"/>
    <s v="Male"/>
    <n v="51"/>
    <s v="Chennai"/>
    <s v="Tamil Nadu"/>
    <x v="0"/>
    <s v="PRD-125"/>
    <x v="0"/>
    <x v="1"/>
    <s v="Mobile"/>
    <n v="4"/>
    <n v="6273"/>
    <n v="3638"/>
    <n v="0.15"/>
    <n v="21328"/>
    <n v="14552"/>
    <n v="6776"/>
    <n v="0.31770442610652661"/>
    <s v="UPI"/>
    <x v="0"/>
    <x v="3"/>
    <n v="13"/>
    <s v="EMP-211"/>
    <x v="5"/>
    <s v=""/>
    <x v="1"/>
    <x v="2"/>
    <x v="2"/>
    <s v="Q4"/>
    <s v="Medium"/>
    <s v="45+"/>
  </r>
  <r>
    <s v="TXN-00023"/>
    <d v="2023-06-08T00:00:00"/>
    <s v="CUST-1205"/>
    <s v="New"/>
    <s v="Anjali Mehta"/>
    <s v="Female"/>
    <n v="32"/>
    <s v="Bangalore"/>
    <s v="Karnataka"/>
    <x v="0"/>
    <s v="PRD-113"/>
    <x v="2"/>
    <x v="2"/>
    <s v="Apparel"/>
    <n v="7"/>
    <n v="19041"/>
    <n v="12757"/>
    <n v="0.1"/>
    <n v="119958"/>
    <n v="89299"/>
    <n v="30659"/>
    <n v="0.25558112005868722"/>
    <s v="UPI"/>
    <x v="1"/>
    <x v="0"/>
    <n v="0"/>
    <s v="EMP-218"/>
    <x v="2"/>
    <s v=""/>
    <x v="1"/>
    <x v="6"/>
    <x v="6"/>
    <s v="Q2"/>
    <s v="High"/>
    <s v="25-34"/>
  </r>
  <r>
    <s v="TXN-00024"/>
    <d v="2023-04-01T00:00:00"/>
    <s v="CUST-1219"/>
    <s v="Returning"/>
    <s v="Priya Patel"/>
    <s v="Female"/>
    <n v="48"/>
    <s v="Hyderabad"/>
    <s v="Telangana"/>
    <x v="0"/>
    <s v="PRD-122"/>
    <x v="7"/>
    <x v="1"/>
    <s v="Furniture"/>
    <n v="8"/>
    <n v="11419"/>
    <n v="7993"/>
    <n v="0.1"/>
    <n v="82217"/>
    <n v="63944"/>
    <n v="18273"/>
    <n v="0.22225330527749734"/>
    <s v="Card"/>
    <x v="2"/>
    <x v="2"/>
    <n v="0"/>
    <s v="EMP-204"/>
    <x v="5"/>
    <n v="2.1"/>
    <x v="1"/>
    <x v="3"/>
    <x v="3"/>
    <s v="Q2"/>
    <s v="High"/>
    <s v="45+"/>
  </r>
  <r>
    <s v="TXN-00025"/>
    <d v="2023-08-29T00:00:00"/>
    <s v="CUST-1286"/>
    <s v="Returning"/>
    <s v="Amit Kumar"/>
    <s v="Male"/>
    <n v="43"/>
    <s v="Chennai"/>
    <s v="Tamil Nadu"/>
    <x v="0"/>
    <s v="PRD-123"/>
    <x v="0"/>
    <x v="2"/>
    <s v="Food"/>
    <n v="1"/>
    <n v="7350"/>
    <n v="4778"/>
    <n v="0.15"/>
    <n v="6248"/>
    <n v="4778"/>
    <n v="1470"/>
    <n v="0.23527528809218951"/>
    <s v="Card"/>
    <x v="1"/>
    <x v="0"/>
    <n v="0"/>
    <s v="EMP-210"/>
    <x v="5"/>
    <s v=""/>
    <x v="1"/>
    <x v="0"/>
    <x v="0"/>
    <s v="Q3"/>
    <s v="Low"/>
    <s v="35-44"/>
  </r>
  <r>
    <s v="TXN-00026"/>
    <d v="2024-02-19T00:00:00"/>
    <s v="CUST-1006"/>
    <s v="Returning"/>
    <s v="Rohit Verma"/>
    <s v="Male"/>
    <n v="51"/>
    <s v="Mumbai"/>
    <s v="Maharashtra"/>
    <x v="2"/>
    <s v="PRD-118"/>
    <x v="1"/>
    <x v="0"/>
    <s v="Furniture"/>
    <n v="3"/>
    <n v="22220"/>
    <n v="12221"/>
    <n v="0.2"/>
    <n v="53328"/>
    <n v="36663"/>
    <n v="16665"/>
    <n v="0.3125"/>
    <s v="UPI"/>
    <x v="2"/>
    <x v="1"/>
    <n v="4"/>
    <s v="EMP-209"/>
    <x v="2"/>
    <n v="4.8"/>
    <x v="0"/>
    <x v="4"/>
    <x v="4"/>
    <s v="Q1"/>
    <s v="High"/>
    <s v="45+"/>
  </r>
  <r>
    <s v="TXN-00027"/>
    <d v="2023-08-10T00:00:00"/>
    <s v="CUST-1329"/>
    <s v="Returning"/>
    <s v="Rohit Verma"/>
    <s v="Male"/>
    <n v="28"/>
    <s v="Mumbai"/>
    <s v="Maharashtra"/>
    <x v="2"/>
    <s v="PRD-116"/>
    <x v="4"/>
    <x v="0"/>
    <s v="Subscription"/>
    <n v="6"/>
    <n v="23384"/>
    <n v="18240"/>
    <n v="0"/>
    <n v="140304"/>
    <n v="109440"/>
    <n v="30864"/>
    <n v="0.2199794731440301"/>
    <s v="UPI"/>
    <x v="0"/>
    <x v="1"/>
    <n v="6"/>
    <s v="EMP-217"/>
    <x v="1"/>
    <n v="4.0999999999999996"/>
    <x v="1"/>
    <x v="0"/>
    <x v="0"/>
    <s v="Q3"/>
    <s v="High"/>
    <s v="25-34"/>
  </r>
  <r>
    <s v="TXN-00028"/>
    <d v="2024-07-08T00:00:00"/>
    <s v="CUST-1047"/>
    <s v="Returning"/>
    <s v="Rahul Sharma"/>
    <s v="Male"/>
    <n v="23"/>
    <s v="Hyderabad"/>
    <s v="Telangana"/>
    <x v="0"/>
    <s v="PRD-123"/>
    <x v="4"/>
    <x v="1"/>
    <s v="Subscription"/>
    <n v="4"/>
    <n v="22089"/>
    <n v="17229"/>
    <n v="0.1"/>
    <n v="79520"/>
    <n v="68916"/>
    <n v="10604"/>
    <n v="0.13335010060362174"/>
    <s v="Card"/>
    <x v="1"/>
    <x v="1"/>
    <n v="3"/>
    <s v="EMP-209"/>
    <x v="6"/>
    <n v="3"/>
    <x v="0"/>
    <x v="9"/>
    <x v="9"/>
    <s v="Q3"/>
    <s v="High"/>
    <s v="18-24"/>
  </r>
  <r>
    <s v="TXN-00029"/>
    <d v="2023-04-12T00:00:00"/>
    <s v="CUST-1244"/>
    <s v="Returning"/>
    <s v="Anjali Mehta"/>
    <s v="Female"/>
    <n v="59"/>
    <s v="Delhi"/>
    <s v="Delhi"/>
    <x v="3"/>
    <s v="PRD-115"/>
    <x v="2"/>
    <x v="1"/>
    <s v="Mobile"/>
    <n v="3"/>
    <n v="14999"/>
    <n v="9749"/>
    <n v="0.15"/>
    <n v="38247"/>
    <n v="29247"/>
    <n v="9000"/>
    <n v="0.23531257353517923"/>
    <s v="UPI"/>
    <x v="2"/>
    <x v="1"/>
    <n v="2"/>
    <s v="EMP-215"/>
    <x v="7"/>
    <n v="4.0999999999999996"/>
    <x v="1"/>
    <x v="3"/>
    <x v="3"/>
    <s v="Q2"/>
    <s v="Medium"/>
    <s v="45+"/>
  </r>
  <r>
    <s v="TXN-00030"/>
    <d v="2024-10-09T00:00:00"/>
    <s v="CUST-1190"/>
    <s v="Returning"/>
    <s v="Anjali Mehta"/>
    <s v="Female"/>
    <n v="22"/>
    <s v="Mumbai"/>
    <s v="Maharashtra"/>
    <x v="2"/>
    <s v="PRD-108"/>
    <x v="5"/>
    <x v="3"/>
    <s v="Food"/>
    <n v="5"/>
    <n v="24029"/>
    <n v="14417"/>
    <n v="0"/>
    <n v="120145"/>
    <n v="72085"/>
    <n v="48060"/>
    <n v="0.40001664655208291"/>
    <s v="UPI"/>
    <x v="0"/>
    <x v="1"/>
    <n v="6"/>
    <s v="EMP-206"/>
    <x v="4"/>
    <n v="4.2"/>
    <x v="0"/>
    <x v="1"/>
    <x v="1"/>
    <s v="Q4"/>
    <s v="High"/>
    <s v="18-24"/>
  </r>
  <r>
    <s v="TXN-00031"/>
    <d v="2023-03-11T00:00:00"/>
    <s v="CUST-1192"/>
    <s v="New"/>
    <s v="Sneha Reddy"/>
    <s v="Female"/>
    <n v="21"/>
    <s v="Chennai"/>
    <s v="Tamil Nadu"/>
    <x v="0"/>
    <s v="PRD-111"/>
    <x v="2"/>
    <x v="4"/>
    <s v="Mobile"/>
    <n v="1"/>
    <n v="9158"/>
    <n v="6319"/>
    <n v="0"/>
    <n v="9158"/>
    <n v="6319"/>
    <n v="2839"/>
    <n v="0.31000218388294387"/>
    <s v="NetBanking"/>
    <x v="2"/>
    <x v="2"/>
    <n v="0"/>
    <s v="EMP-218"/>
    <x v="4"/>
    <n v="1.9"/>
    <x v="1"/>
    <x v="10"/>
    <x v="10"/>
    <s v="Q1"/>
    <s v="Low"/>
    <s v="18-24"/>
  </r>
  <r>
    <s v="TXN-00032"/>
    <d v="2024-10-16T00:00:00"/>
    <s v="CUST-1126"/>
    <s v="Returning"/>
    <s v="Rahul Sharma"/>
    <s v="Male"/>
    <n v="30"/>
    <s v="Chennai"/>
    <s v="Tamil Nadu"/>
    <x v="0"/>
    <s v="PRD-125"/>
    <x v="1"/>
    <x v="4"/>
    <s v="Apparel"/>
    <n v="5"/>
    <n v="9090"/>
    <n v="7181"/>
    <n v="0"/>
    <n v="45450"/>
    <n v="35905"/>
    <n v="9545"/>
    <n v="0.21001100110011001"/>
    <s v="NetBanking"/>
    <x v="2"/>
    <x v="2"/>
    <n v="0"/>
    <s v="EMP-201"/>
    <x v="0"/>
    <n v="1.6"/>
    <x v="0"/>
    <x v="1"/>
    <x v="1"/>
    <s v="Q4"/>
    <s v="Medium"/>
    <s v="25-34"/>
  </r>
  <r>
    <s v="TXN-00033"/>
    <d v="2023-04-06T00:00:00"/>
    <s v="CUST-1094"/>
    <s v="Returning"/>
    <s v="Rohit Verma"/>
    <s v="Male"/>
    <n v="46"/>
    <s v="Pune"/>
    <s v="Maharashtra"/>
    <x v="2"/>
    <s v="PRD-118"/>
    <x v="5"/>
    <x v="0"/>
    <s v="Food"/>
    <n v="4"/>
    <n v="20992"/>
    <n v="11756"/>
    <n v="0.15"/>
    <n v="71373"/>
    <n v="47024"/>
    <n v="24349"/>
    <n v="0.34115141580149355"/>
    <s v="NetBanking"/>
    <x v="2"/>
    <x v="1"/>
    <n v="4"/>
    <s v="EMP-206"/>
    <x v="3"/>
    <n v="3.3"/>
    <x v="1"/>
    <x v="3"/>
    <x v="3"/>
    <s v="Q2"/>
    <s v="High"/>
    <s v="45+"/>
  </r>
  <r>
    <s v="TXN-00034"/>
    <d v="2023-06-02T00:00:00"/>
    <s v="CUST-1087"/>
    <s v="Returning"/>
    <s v="Suresh Nair"/>
    <s v="Male"/>
    <n v="29"/>
    <s v="Pune"/>
    <s v="Maharashtra"/>
    <x v="2"/>
    <s v="PRD-106"/>
    <x v="8"/>
    <x v="2"/>
    <s v="Apparel"/>
    <n v="7"/>
    <n v="15408"/>
    <n v="11710"/>
    <n v="0.05"/>
    <n v="102463"/>
    <n v="81970"/>
    <n v="20493"/>
    <n v="0.2000039038482184"/>
    <s v="Cash"/>
    <x v="2"/>
    <x v="1"/>
    <n v="6"/>
    <s v="EMP-210"/>
    <x v="1"/>
    <n v="4"/>
    <x v="1"/>
    <x v="6"/>
    <x v="6"/>
    <s v="Q2"/>
    <s v="High"/>
    <s v="25-34"/>
  </r>
  <r>
    <s v="TXN-00035"/>
    <d v="2023-11-25T00:00:00"/>
    <s v="CUST-1040"/>
    <s v="Returning"/>
    <s v="Anjali Mehta"/>
    <s v="Female"/>
    <n v="39"/>
    <s v="Mumbai"/>
    <s v="Maharashtra"/>
    <x v="2"/>
    <s v="PRD-117"/>
    <x v="1"/>
    <x v="4"/>
    <s v="Food"/>
    <n v="8"/>
    <n v="6810"/>
    <n v="4018"/>
    <n v="0.1"/>
    <n v="49032"/>
    <n v="32144"/>
    <n v="16888"/>
    <n v="0.34442812856909771"/>
    <s v="Card"/>
    <x v="1"/>
    <x v="0"/>
    <n v="0"/>
    <s v="EMP-206"/>
    <x v="5"/>
    <s v=""/>
    <x v="1"/>
    <x v="11"/>
    <x v="11"/>
    <s v="Q4"/>
    <s v="Medium"/>
    <s v="35-44"/>
  </r>
  <r>
    <s v="TXN-00036"/>
    <d v="2024-12-29T00:00:00"/>
    <s v="CUST-1227"/>
    <s v="Returning"/>
    <s v="Karan Malhotra"/>
    <s v="Male"/>
    <n v="42"/>
    <s v="Mumbai"/>
    <s v="Maharashtra"/>
    <x v="2"/>
    <s v="PRD-127"/>
    <x v="8"/>
    <x v="4"/>
    <s v="Audio"/>
    <n v="8"/>
    <n v="19583"/>
    <n v="15666"/>
    <n v="0"/>
    <n v="156664"/>
    <n v="125328"/>
    <n v="31336"/>
    <n v="0.20002042587958943"/>
    <s v="Cash"/>
    <x v="1"/>
    <x v="1"/>
    <n v="5"/>
    <s v="EMP-204"/>
    <x v="1"/>
    <n v="4.3"/>
    <x v="0"/>
    <x v="2"/>
    <x v="2"/>
    <s v="Q4"/>
    <s v="High"/>
    <s v="35-44"/>
  </r>
  <r>
    <s v="TXN-00037"/>
    <d v="2024-05-13T00:00:00"/>
    <s v="CUST-1263"/>
    <s v="Returning"/>
    <s v="Priya Patel"/>
    <s v="Female"/>
    <n v="21"/>
    <s v="Chennai"/>
    <s v="Tamil Nadu"/>
    <x v="0"/>
    <s v="PRD-111"/>
    <x v="9"/>
    <x v="1"/>
    <s v="Apparel"/>
    <n v="7"/>
    <n v="5085"/>
    <n v="2949"/>
    <n v="0.2"/>
    <n v="28476"/>
    <n v="20643"/>
    <n v="7833"/>
    <n v="0.27507374631268439"/>
    <s v="UPI"/>
    <x v="0"/>
    <x v="1"/>
    <n v="2"/>
    <s v="EMP-212"/>
    <x v="2"/>
    <n v="5"/>
    <x v="0"/>
    <x v="5"/>
    <x v="5"/>
    <s v="Q2"/>
    <s v="Medium"/>
    <s v="18-24"/>
  </r>
  <r>
    <s v="TXN-00038"/>
    <d v="2023-11-06T00:00:00"/>
    <s v="CUST-1250"/>
    <s v="Returning"/>
    <s v="Suresh Nair"/>
    <s v="Male"/>
    <n v="31"/>
    <s v="Hyderabad"/>
    <s v="Telangana"/>
    <x v="0"/>
    <s v="PRD-121"/>
    <x v="6"/>
    <x v="3"/>
    <s v="Audio"/>
    <n v="7"/>
    <n v="13406"/>
    <n v="7775"/>
    <n v="0"/>
    <n v="93842"/>
    <n v="54425"/>
    <n v="39417"/>
    <n v="0.42003580486349396"/>
    <s v="NetBanking"/>
    <x v="0"/>
    <x v="1"/>
    <n v="2"/>
    <s v="EMP-217"/>
    <x v="0"/>
    <n v="4.3"/>
    <x v="1"/>
    <x v="11"/>
    <x v="11"/>
    <s v="Q4"/>
    <s v="High"/>
    <s v="25-34"/>
  </r>
  <r>
    <s v="TXN-00039"/>
    <d v="2024-04-06T00:00:00"/>
    <s v="CUST-1193"/>
    <s v="New"/>
    <s v="Anjali Mehta"/>
    <s v="Female"/>
    <n v="23"/>
    <s v="Delhi"/>
    <s v="Delhi"/>
    <x v="3"/>
    <s v="PRD-122"/>
    <x v="4"/>
    <x v="0"/>
    <s v="Subscription"/>
    <n v="5"/>
    <n v="8577"/>
    <n v="6862"/>
    <n v="0"/>
    <n v="42885"/>
    <n v="34310"/>
    <n v="8575"/>
    <n v="0.19995336364696281"/>
    <s v="NetBanking"/>
    <x v="0"/>
    <x v="1"/>
    <n v="1"/>
    <s v="EMP-202"/>
    <x v="2"/>
    <n v="4"/>
    <x v="0"/>
    <x v="3"/>
    <x v="3"/>
    <s v="Q2"/>
    <s v="Medium"/>
    <s v="18-24"/>
  </r>
  <r>
    <s v="TXN-00040"/>
    <d v="2023-12-19T00:00:00"/>
    <s v="CUST-1034"/>
    <s v="Returning"/>
    <s v="Amit Kumar"/>
    <s v="Male"/>
    <n v="50"/>
    <s v="Mumbai"/>
    <s v="Maharashtra"/>
    <x v="2"/>
    <s v="PRD-128"/>
    <x v="8"/>
    <x v="1"/>
    <s v="Apparel"/>
    <n v="6"/>
    <n v="24190"/>
    <n v="18868"/>
    <n v="0"/>
    <n v="145140"/>
    <n v="113208"/>
    <n v="31932"/>
    <n v="0.22000826787928895"/>
    <s v="Card"/>
    <x v="0"/>
    <x v="0"/>
    <n v="0"/>
    <s v="EMP-207"/>
    <x v="5"/>
    <s v=""/>
    <x v="1"/>
    <x v="2"/>
    <x v="2"/>
    <s v="Q4"/>
    <s v="High"/>
    <s v="45+"/>
  </r>
  <r>
    <s v="TXN-00041"/>
    <d v="2024-12-18T00:00:00"/>
    <s v="CUST-1289"/>
    <s v="New"/>
    <s v="Rahul Sharma"/>
    <s v="Male"/>
    <n v="20"/>
    <s v="Mumbai"/>
    <s v="Maharashtra"/>
    <x v="2"/>
    <s v="PRD-106"/>
    <x v="2"/>
    <x v="1"/>
    <s v="Mobile"/>
    <n v="8"/>
    <n v="24419"/>
    <n v="19047"/>
    <n v="0.2"/>
    <n v="156282"/>
    <n v="152376"/>
    <n v="3906"/>
    <n v="2.4993281375974199E-2"/>
    <s v="Cash"/>
    <x v="0"/>
    <x v="1"/>
    <n v="1"/>
    <s v="EMP-204"/>
    <x v="5"/>
    <n v="4.8"/>
    <x v="0"/>
    <x v="2"/>
    <x v="2"/>
    <s v="Q4"/>
    <s v="High"/>
    <s v="18-24"/>
  </r>
  <r>
    <s v="TXN-00042"/>
    <d v="2023-08-07T00:00:00"/>
    <s v="CUST-1031"/>
    <s v="Returning"/>
    <s v="Anjali Mehta"/>
    <s v="Female"/>
    <n v="19"/>
    <s v="Bangalore"/>
    <s v="Karnataka"/>
    <x v="0"/>
    <s v="PRD-114"/>
    <x v="1"/>
    <x v="3"/>
    <s v="Food"/>
    <n v="7"/>
    <n v="10779"/>
    <n v="7869"/>
    <n v="0.05"/>
    <n v="71680"/>
    <n v="55083"/>
    <n v="16597"/>
    <n v="0.23154296874999999"/>
    <s v="Cash"/>
    <x v="2"/>
    <x v="3"/>
    <n v="12"/>
    <s v="EMP-214"/>
    <x v="3"/>
    <s v=""/>
    <x v="1"/>
    <x v="0"/>
    <x v="0"/>
    <s v="Q3"/>
    <s v="High"/>
    <s v="18-24"/>
  </r>
  <r>
    <s v="TXN-00043"/>
    <d v="2023-12-06T00:00:00"/>
    <s v="CUST-1077"/>
    <s v="Returning"/>
    <s v="Neha Joshi"/>
    <s v="Female"/>
    <n v="43"/>
    <s v="Mumbai"/>
    <s v="Maharashtra"/>
    <x v="2"/>
    <s v="PRD-127"/>
    <x v="2"/>
    <x v="2"/>
    <s v="Apparel"/>
    <n v="2"/>
    <n v="15033"/>
    <n v="11575"/>
    <n v="0.15"/>
    <n v="25556"/>
    <n v="23150"/>
    <n v="2406"/>
    <n v="9.4146188761934577E-2"/>
    <s v="Card"/>
    <x v="2"/>
    <x v="1"/>
    <n v="3"/>
    <s v="EMP-208"/>
    <x v="4"/>
    <n v="4.8"/>
    <x v="1"/>
    <x v="2"/>
    <x v="2"/>
    <s v="Q4"/>
    <s v="Medium"/>
    <s v="35-44"/>
  </r>
  <r>
    <s v="TXN-00044"/>
    <d v="2023-07-07T00:00:00"/>
    <s v="CUST-1230"/>
    <s v="New"/>
    <s v="Sneha Reddy"/>
    <s v="Female"/>
    <n v="46"/>
    <s v="Hyderabad"/>
    <s v="Telangana"/>
    <x v="0"/>
    <s v="PRD-118"/>
    <x v="8"/>
    <x v="0"/>
    <s v="Furniture"/>
    <n v="1"/>
    <n v="24011"/>
    <n v="15847"/>
    <n v="0"/>
    <n v="24011"/>
    <n v="15847"/>
    <n v="8164"/>
    <n v="0.34001082837033025"/>
    <s v="Card"/>
    <x v="2"/>
    <x v="1"/>
    <n v="3"/>
    <s v="EMP-207"/>
    <x v="2"/>
    <n v="4.5"/>
    <x v="1"/>
    <x v="9"/>
    <x v="9"/>
    <s v="Q3"/>
    <s v="Medium"/>
    <s v="45+"/>
  </r>
  <r>
    <s v="TXN-00045"/>
    <d v="2024-11-30T00:00:00"/>
    <s v="CUST-1235"/>
    <s v="Returning"/>
    <s v="Amit Kumar"/>
    <s v="Male"/>
    <n v="19"/>
    <s v="Mumbai"/>
    <s v="Maharashtra"/>
    <x v="2"/>
    <s v="PRD-129"/>
    <x v="2"/>
    <x v="3"/>
    <s v="Audio"/>
    <n v="3"/>
    <n v="23075"/>
    <n v="16614"/>
    <n v="0.15"/>
    <n v="58841"/>
    <n v="49842"/>
    <n v="8999"/>
    <n v="0.15293757753947076"/>
    <s v="UPI"/>
    <x v="1"/>
    <x v="1"/>
    <n v="5"/>
    <s v="EMP-206"/>
    <x v="2"/>
    <n v="5"/>
    <x v="0"/>
    <x v="11"/>
    <x v="11"/>
    <s v="Q4"/>
    <s v="High"/>
    <s v="18-24"/>
  </r>
  <r>
    <s v="TXN-00046"/>
    <d v="2023-12-25T00:00:00"/>
    <s v="CUST-1123"/>
    <s v="Returning"/>
    <s v="Karan Malhotra"/>
    <s v="Male"/>
    <n v="58"/>
    <s v="Bangalore"/>
    <s v="Karnataka"/>
    <x v="0"/>
    <s v="PRD-121"/>
    <x v="3"/>
    <x v="0"/>
    <s v="Furniture"/>
    <n v="5"/>
    <n v="22692"/>
    <n v="13161"/>
    <n v="0.15"/>
    <n v="96441"/>
    <n v="65805"/>
    <n v="30636"/>
    <n v="0.31766572308458019"/>
    <s v="NetBanking"/>
    <x v="0"/>
    <x v="0"/>
    <n v="0"/>
    <s v="EMP-213"/>
    <x v="6"/>
    <s v=""/>
    <x v="1"/>
    <x v="2"/>
    <x v="2"/>
    <s v="Q4"/>
    <s v="High"/>
    <s v="45+"/>
  </r>
  <r>
    <s v="TXN-00047"/>
    <d v="2024-08-29T00:00:00"/>
    <s v="CUST-1031"/>
    <s v="Returning"/>
    <s v="Neha Joshi"/>
    <s v="Female"/>
    <n v="49"/>
    <s v="Mumbai"/>
    <s v="Maharashtra"/>
    <x v="2"/>
    <s v="PRD-129"/>
    <x v="3"/>
    <x v="1"/>
    <s v="Subscription"/>
    <n v="6"/>
    <n v="12129"/>
    <n v="7520"/>
    <n v="0"/>
    <n v="72774"/>
    <n v="45120"/>
    <n v="27654"/>
    <n v="0.37999835105944429"/>
    <s v="UPI"/>
    <x v="1"/>
    <x v="2"/>
    <n v="0"/>
    <s v="EMP-206"/>
    <x v="1"/>
    <n v="2.2000000000000002"/>
    <x v="0"/>
    <x v="0"/>
    <x v="0"/>
    <s v="Q3"/>
    <s v="High"/>
    <s v="45+"/>
  </r>
  <r>
    <s v="TXN-00048"/>
    <d v="2024-10-16T00:00:00"/>
    <s v="CUST-1237"/>
    <s v="Returning"/>
    <s v="Rohit Verma"/>
    <s v="Male"/>
    <n v="23"/>
    <s v="Pune"/>
    <s v="Maharashtra"/>
    <x v="2"/>
    <s v="PRD-110"/>
    <x v="1"/>
    <x v="4"/>
    <s v="Mobile"/>
    <n v="2"/>
    <n v="2668"/>
    <n v="1921"/>
    <n v="0.1"/>
    <n v="4802"/>
    <n v="3842"/>
    <n v="960"/>
    <n v="0.19991670137442732"/>
    <s v="UPI"/>
    <x v="1"/>
    <x v="2"/>
    <n v="0"/>
    <s v="EMP-210"/>
    <x v="1"/>
    <n v="2.2000000000000002"/>
    <x v="0"/>
    <x v="1"/>
    <x v="1"/>
    <s v="Q4"/>
    <s v="Low"/>
    <s v="18-24"/>
  </r>
  <r>
    <s v="TXN-00049"/>
    <d v="2024-06-10T00:00:00"/>
    <s v="CUST-1007"/>
    <s v="Returning"/>
    <s v="Pooja Desai"/>
    <s v="Female"/>
    <n v="18"/>
    <s v="Mumbai"/>
    <s v="Maharashtra"/>
    <x v="2"/>
    <s v="PRD-123"/>
    <x v="9"/>
    <x v="3"/>
    <s v="Subscription"/>
    <n v="5"/>
    <n v="18833"/>
    <n v="10358"/>
    <n v="0.2"/>
    <n v="75332"/>
    <n v="51790"/>
    <n v="23542"/>
    <n v="0.31250995592842351"/>
    <s v="Card"/>
    <x v="0"/>
    <x v="1"/>
    <n v="4"/>
    <s v="EMP-208"/>
    <x v="0"/>
    <n v="3.7"/>
    <x v="0"/>
    <x v="6"/>
    <x v="6"/>
    <s v="Q2"/>
    <s v="High"/>
    <s v="18-24"/>
  </r>
  <r>
    <s v="TXN-00050"/>
    <d v="2023-10-27T00:00:00"/>
    <s v="CUST-1135"/>
    <s v="New"/>
    <s v="Sneha Reddy"/>
    <s v="Female"/>
    <n v="21"/>
    <s v="Hyderabad"/>
    <s v="Telangana"/>
    <x v="0"/>
    <s v="PRD-121"/>
    <x v="6"/>
    <x v="3"/>
    <s v="Food"/>
    <n v="6"/>
    <n v="14826"/>
    <n v="9489"/>
    <n v="0.15"/>
    <n v="75613"/>
    <n v="56934"/>
    <n v="18679"/>
    <n v="0.24703424014389061"/>
    <s v="UPI"/>
    <x v="2"/>
    <x v="1"/>
    <n v="3"/>
    <s v="EMP-220"/>
    <x v="1"/>
    <n v="4.3"/>
    <x v="1"/>
    <x v="1"/>
    <x v="1"/>
    <s v="Q4"/>
    <s v="High"/>
    <s v="18-24"/>
  </r>
  <r>
    <s v="TXN-00051"/>
    <d v="2023-05-08T00:00:00"/>
    <s v="CUST-1043"/>
    <s v="New"/>
    <s v="Karan Malhotra"/>
    <s v="Male"/>
    <n v="30"/>
    <s v="Kolkata"/>
    <s v="West Bengal"/>
    <x v="1"/>
    <s v="PRD-106"/>
    <x v="2"/>
    <x v="4"/>
    <s v="Audio"/>
    <n v="6"/>
    <n v="6205"/>
    <n v="4716"/>
    <n v="0.05"/>
    <n v="35369"/>
    <n v="28296"/>
    <n v="7073"/>
    <n v="0.19997738132262716"/>
    <s v="Cash"/>
    <x v="2"/>
    <x v="1"/>
    <n v="2"/>
    <s v="EMP-215"/>
    <x v="7"/>
    <n v="4"/>
    <x v="1"/>
    <x v="5"/>
    <x v="5"/>
    <s v="Q2"/>
    <s v="Medium"/>
    <s v="25-34"/>
  </r>
  <r>
    <s v="TXN-00052"/>
    <d v="2023-11-08T00:00:00"/>
    <s v="CUST-1152"/>
    <s v="Returning"/>
    <s v="Sneha Reddy"/>
    <s v="Female"/>
    <n v="59"/>
    <s v="Ahmedabad"/>
    <s v="Gujarat"/>
    <x v="2"/>
    <s v="PRD-122"/>
    <x v="4"/>
    <x v="0"/>
    <s v="Subscription"/>
    <n v="7"/>
    <n v="6451"/>
    <n v="4903"/>
    <n v="0.2"/>
    <n v="36126"/>
    <n v="34321"/>
    <n v="1805"/>
    <n v="4.996401483695953E-2"/>
    <s v="Cash"/>
    <x v="1"/>
    <x v="1"/>
    <n v="3"/>
    <s v="EMP-212"/>
    <x v="0"/>
    <n v="3.2"/>
    <x v="1"/>
    <x v="11"/>
    <x v="11"/>
    <s v="Q4"/>
    <s v="Medium"/>
    <s v="45+"/>
  </r>
  <r>
    <s v="TXN-00053"/>
    <d v="2023-06-28T00:00:00"/>
    <s v="CUST-1149"/>
    <s v="New"/>
    <s v="Priya Patel"/>
    <s v="Female"/>
    <n v="43"/>
    <s v="Chennai"/>
    <s v="Tamil Nadu"/>
    <x v="0"/>
    <s v="PRD-115"/>
    <x v="1"/>
    <x v="2"/>
    <s v="Furniture"/>
    <n v="6"/>
    <n v="5098"/>
    <n v="3722"/>
    <n v="0"/>
    <n v="30588"/>
    <n v="22332"/>
    <n v="8256"/>
    <n v="0.26990976853668103"/>
    <s v="Cash"/>
    <x v="1"/>
    <x v="1"/>
    <n v="5"/>
    <s v="EMP-202"/>
    <x v="3"/>
    <n v="4.5"/>
    <x v="1"/>
    <x v="6"/>
    <x v="6"/>
    <s v="Q2"/>
    <s v="Medium"/>
    <s v="35-44"/>
  </r>
  <r>
    <s v="TXN-00054"/>
    <d v="2023-12-28T00:00:00"/>
    <s v="CUST-1173"/>
    <s v="Returning"/>
    <s v="Neha Joshi"/>
    <s v="Female"/>
    <n v="50"/>
    <s v="Kolkata"/>
    <s v="West Bengal"/>
    <x v="1"/>
    <s v="PRD-110"/>
    <x v="9"/>
    <x v="4"/>
    <s v="Subscription"/>
    <n v="8"/>
    <n v="2923"/>
    <n v="1783"/>
    <n v="0.2"/>
    <n v="18707"/>
    <n v="14264"/>
    <n v="4443"/>
    <n v="0.23750467739348907"/>
    <s v="NetBanking"/>
    <x v="2"/>
    <x v="1"/>
    <n v="7"/>
    <s v="EMP-203"/>
    <x v="3"/>
    <n v="4"/>
    <x v="1"/>
    <x v="2"/>
    <x v="2"/>
    <s v="Q4"/>
    <s v="Low"/>
    <s v="45+"/>
  </r>
  <r>
    <s v="TXN-00055"/>
    <d v="2023-12-11T00:00:00"/>
    <s v="CUST-1071"/>
    <s v="New"/>
    <s v="Sneha Reddy"/>
    <s v="Female"/>
    <n v="57"/>
    <s v="Ahmedabad"/>
    <s v="Gujarat"/>
    <x v="2"/>
    <s v="PRD-101"/>
    <x v="0"/>
    <x v="0"/>
    <s v="Subscription"/>
    <n v="3"/>
    <n v="13434"/>
    <n v="9941"/>
    <n v="0"/>
    <n v="40302"/>
    <n v="29823"/>
    <n v="10479"/>
    <n v="0.26001191007890428"/>
    <s v="NetBanking"/>
    <x v="1"/>
    <x v="1"/>
    <n v="1"/>
    <s v="EMP-205"/>
    <x v="5"/>
    <n v="3.4"/>
    <x v="1"/>
    <x v="2"/>
    <x v="2"/>
    <s v="Q4"/>
    <s v="Medium"/>
    <s v="45+"/>
  </r>
  <r>
    <s v="TXN-00056"/>
    <d v="2024-10-11T00:00:00"/>
    <s v="CUST-1303"/>
    <s v="Returning"/>
    <s v="Neha Joshi"/>
    <s v="Female"/>
    <n v="24"/>
    <s v="Hyderabad"/>
    <s v="Telangana"/>
    <x v="0"/>
    <s v="PRD-110"/>
    <x v="8"/>
    <x v="4"/>
    <s v="Subscription"/>
    <n v="2"/>
    <n v="3817"/>
    <n v="2557"/>
    <n v="0"/>
    <n v="7634"/>
    <n v="5114"/>
    <n v="2520"/>
    <n v="0.33010217448257795"/>
    <s v="UPI"/>
    <x v="1"/>
    <x v="1"/>
    <n v="4"/>
    <s v="EMP-216"/>
    <x v="1"/>
    <n v="4.2"/>
    <x v="0"/>
    <x v="1"/>
    <x v="1"/>
    <s v="Q4"/>
    <s v="Low"/>
    <s v="18-24"/>
  </r>
  <r>
    <s v="TXN-00057"/>
    <d v="2024-03-06T00:00:00"/>
    <s v="CUST-1192"/>
    <s v="New"/>
    <s v="Neha Joshi"/>
    <s v="Female"/>
    <n v="47"/>
    <s v="Pune"/>
    <s v="Maharashtra"/>
    <x v="2"/>
    <s v="PRD-102"/>
    <x v="3"/>
    <x v="2"/>
    <s v="Furniture"/>
    <n v="8"/>
    <n v="24763"/>
    <n v="17582"/>
    <n v="0"/>
    <n v="198104"/>
    <n v="140656"/>
    <n v="57448"/>
    <n v="0.28998909663611033"/>
    <s v="NetBanking"/>
    <x v="2"/>
    <x v="2"/>
    <n v="0"/>
    <s v="EMP-215"/>
    <x v="3"/>
    <n v="2.4"/>
    <x v="0"/>
    <x v="10"/>
    <x v="10"/>
    <s v="Q1"/>
    <s v="High"/>
    <s v="45+"/>
  </r>
  <r>
    <s v="TXN-00058"/>
    <d v="2023-09-25T00:00:00"/>
    <s v="CUST-1078"/>
    <s v="New"/>
    <s v="Vikram Singh"/>
    <s v="Male"/>
    <n v="46"/>
    <s v="Delhi"/>
    <s v="Delhi"/>
    <x v="3"/>
    <s v="PRD-115"/>
    <x v="5"/>
    <x v="0"/>
    <s v="Apparel"/>
    <n v="8"/>
    <n v="22581"/>
    <n v="14678"/>
    <n v="0.2"/>
    <n v="144518"/>
    <n v="117424"/>
    <n v="27094"/>
    <n v="0.18747837639601989"/>
    <s v="Cash"/>
    <x v="2"/>
    <x v="3"/>
    <n v="15"/>
    <s v="EMP-212"/>
    <x v="3"/>
    <s v=""/>
    <x v="1"/>
    <x v="7"/>
    <x v="7"/>
    <s v="Q3"/>
    <s v="High"/>
    <s v="45+"/>
  </r>
  <r>
    <s v="TXN-00059"/>
    <d v="2023-02-14T00:00:00"/>
    <s v="CUST-1098"/>
    <s v="Returning"/>
    <s v="Sneha Reddy"/>
    <s v="Female"/>
    <n v="19"/>
    <s v="Bangalore"/>
    <s v="Karnataka"/>
    <x v="0"/>
    <s v="PRD-122"/>
    <x v="5"/>
    <x v="0"/>
    <s v="Mobile"/>
    <n v="8"/>
    <n v="2275"/>
    <n v="1638"/>
    <n v="0.05"/>
    <n v="17290"/>
    <n v="13104"/>
    <n v="4186"/>
    <n v="0.24210526315789474"/>
    <s v="NetBanking"/>
    <x v="0"/>
    <x v="0"/>
    <n v="0"/>
    <s v="EMP-206"/>
    <x v="6"/>
    <s v=""/>
    <x v="1"/>
    <x v="4"/>
    <x v="4"/>
    <s v="Q1"/>
    <s v="Low"/>
    <s v="18-24"/>
  </r>
  <r>
    <s v="TXN-00060"/>
    <d v="2024-08-26T00:00:00"/>
    <s v="CUST-1132"/>
    <s v="Returning"/>
    <s v="Amit Kumar"/>
    <s v="Male"/>
    <n v="21"/>
    <s v="Kolkata"/>
    <s v="West Bengal"/>
    <x v="1"/>
    <s v="PRD-125"/>
    <x v="9"/>
    <x v="3"/>
    <s v="Food"/>
    <n v="6"/>
    <n v="6932"/>
    <n v="4922"/>
    <n v="0.2"/>
    <n v="33274"/>
    <n v="29532"/>
    <n v="3742"/>
    <n v="0.11246017911883152"/>
    <s v="Cash"/>
    <x v="0"/>
    <x v="1"/>
    <n v="3"/>
    <s v="EMP-215"/>
    <x v="5"/>
    <n v="3.9"/>
    <x v="0"/>
    <x v="0"/>
    <x v="0"/>
    <s v="Q3"/>
    <s v="Medium"/>
    <s v="18-24"/>
  </r>
  <r>
    <s v="TXN-00061"/>
    <d v="2023-06-15T00:00:00"/>
    <s v="CUST-1041"/>
    <s v="Returning"/>
    <s v="Rohit Verma"/>
    <s v="Male"/>
    <n v="35"/>
    <s v="Kolkata"/>
    <s v="West Bengal"/>
    <x v="1"/>
    <s v="PRD-127"/>
    <x v="2"/>
    <x v="2"/>
    <s v="Food"/>
    <n v="8"/>
    <n v="17548"/>
    <n v="11582"/>
    <n v="0.05"/>
    <n v="133365"/>
    <n v="92656"/>
    <n v="40709"/>
    <n v="0.305245004311476"/>
    <s v="Card"/>
    <x v="1"/>
    <x v="0"/>
    <n v="0"/>
    <s v="EMP-210"/>
    <x v="2"/>
    <s v=""/>
    <x v="1"/>
    <x v="6"/>
    <x v="6"/>
    <s v="Q2"/>
    <s v="High"/>
    <s v="35-44"/>
  </r>
  <r>
    <s v="TXN-00062"/>
    <d v="2024-09-12T00:00:00"/>
    <s v="CUST-1242"/>
    <s v="Returning"/>
    <s v="Vikram Singh"/>
    <s v="Male"/>
    <n v="23"/>
    <s v="Chennai"/>
    <s v="Tamil Nadu"/>
    <x v="0"/>
    <s v="PRD-117"/>
    <x v="9"/>
    <x v="1"/>
    <s v="Food"/>
    <n v="4"/>
    <n v="2614"/>
    <n v="1490"/>
    <n v="0"/>
    <n v="10456"/>
    <n v="5960"/>
    <n v="4496"/>
    <n v="0.42999234889058913"/>
    <s v="Cash"/>
    <x v="2"/>
    <x v="1"/>
    <n v="7"/>
    <s v="EMP-213"/>
    <x v="0"/>
    <n v="4.3"/>
    <x v="0"/>
    <x v="7"/>
    <x v="7"/>
    <s v="Q3"/>
    <s v="Low"/>
    <s v="18-24"/>
  </r>
  <r>
    <s v="TXN-00063"/>
    <d v="2023-03-20T00:00:00"/>
    <s v="CUST-1301"/>
    <s v="Returning"/>
    <s v="Rohit Verma"/>
    <s v="Male"/>
    <n v="35"/>
    <s v="Pune"/>
    <s v="Maharashtra"/>
    <x v="2"/>
    <s v="PRD-119"/>
    <x v="0"/>
    <x v="2"/>
    <s v="Audio"/>
    <n v="8"/>
    <n v="2427"/>
    <n v="1820"/>
    <n v="0.05"/>
    <n v="18445"/>
    <n v="14560"/>
    <n v="3885"/>
    <n v="0.21062618595825428"/>
    <s v="NetBanking"/>
    <x v="2"/>
    <x v="1"/>
    <n v="2"/>
    <s v="EMP-217"/>
    <x v="3"/>
    <n v="4.9000000000000004"/>
    <x v="1"/>
    <x v="10"/>
    <x v="10"/>
    <s v="Q1"/>
    <s v="Low"/>
    <s v="35-44"/>
  </r>
  <r>
    <s v="TXN-00064"/>
    <d v="2024-05-30T00:00:00"/>
    <s v="CUST-1154"/>
    <s v="Returning"/>
    <s v="Sneha Reddy"/>
    <s v="Female"/>
    <n v="49"/>
    <s v="Mumbai"/>
    <s v="Maharashtra"/>
    <x v="2"/>
    <s v="PRD-119"/>
    <x v="2"/>
    <x v="2"/>
    <s v="Mobile"/>
    <n v="2"/>
    <n v="8292"/>
    <n v="6136"/>
    <n v="0"/>
    <n v="16584"/>
    <n v="12272"/>
    <n v="4312"/>
    <n v="0.26000964785335262"/>
    <s v="Card"/>
    <x v="1"/>
    <x v="2"/>
    <n v="0"/>
    <s v="EMP-208"/>
    <x v="2"/>
    <n v="2.2999999999999998"/>
    <x v="0"/>
    <x v="5"/>
    <x v="5"/>
    <s v="Q2"/>
    <s v="Low"/>
    <s v="45+"/>
  </r>
  <r>
    <s v="TXN-00065"/>
    <d v="2023-10-30T00:00:00"/>
    <s v="CUST-1296"/>
    <s v="Returning"/>
    <s v="Rohit Verma"/>
    <s v="Male"/>
    <n v="56"/>
    <s v="Chennai"/>
    <s v="Tamil Nadu"/>
    <x v="0"/>
    <s v="PRD-125"/>
    <x v="2"/>
    <x v="4"/>
    <s v="Food"/>
    <n v="3"/>
    <n v="1035"/>
    <n v="735"/>
    <n v="0.15"/>
    <n v="2639"/>
    <n v="2205"/>
    <n v="434"/>
    <n v="0.16445623342175067"/>
    <s v="Card"/>
    <x v="1"/>
    <x v="1"/>
    <n v="1"/>
    <s v="EMP-202"/>
    <x v="5"/>
    <n v="4.3"/>
    <x v="1"/>
    <x v="1"/>
    <x v="1"/>
    <s v="Q4"/>
    <s v="Low"/>
    <s v="45+"/>
  </r>
  <r>
    <s v="TXN-00066"/>
    <d v="2023-03-20T00:00:00"/>
    <s v="CUST-1009"/>
    <s v="Returning"/>
    <s v="Amit Kumar"/>
    <s v="Male"/>
    <n v="33"/>
    <s v="Kolkata"/>
    <s v="West Bengal"/>
    <x v="1"/>
    <s v="PRD-110"/>
    <x v="5"/>
    <x v="1"/>
    <s v="Subscription"/>
    <n v="8"/>
    <n v="20810"/>
    <n v="12694"/>
    <n v="0"/>
    <n v="166480"/>
    <n v="101552"/>
    <n v="64928"/>
    <n v="0.39000480538202786"/>
    <s v="Cash"/>
    <x v="0"/>
    <x v="1"/>
    <n v="3"/>
    <s v="EMP-209"/>
    <x v="3"/>
    <n v="3.4"/>
    <x v="1"/>
    <x v="10"/>
    <x v="10"/>
    <s v="Q1"/>
    <s v="High"/>
    <s v="25-34"/>
  </r>
  <r>
    <s v="TXN-00067"/>
    <d v="2023-05-24T00:00:00"/>
    <s v="CUST-1272"/>
    <s v="Returning"/>
    <s v="Rohit Verma"/>
    <s v="Male"/>
    <n v="32"/>
    <s v="Kolkata"/>
    <s v="West Bengal"/>
    <x v="1"/>
    <s v="PRD-108"/>
    <x v="5"/>
    <x v="4"/>
    <s v="Apparel"/>
    <n v="4"/>
    <n v="3982"/>
    <n v="2190"/>
    <n v="0"/>
    <n v="15928"/>
    <n v="8760"/>
    <n v="7168"/>
    <n v="0.45002511300853842"/>
    <s v="Cash"/>
    <x v="1"/>
    <x v="0"/>
    <n v="0"/>
    <s v="EMP-209"/>
    <x v="7"/>
    <s v=""/>
    <x v="1"/>
    <x v="5"/>
    <x v="5"/>
    <s v="Q2"/>
    <s v="Low"/>
    <s v="25-34"/>
  </r>
  <r>
    <s v="TXN-00068"/>
    <d v="2024-03-01T00:00:00"/>
    <s v="CUST-1010"/>
    <s v="Returning"/>
    <s v="Rohit Verma"/>
    <s v="Male"/>
    <n v="30"/>
    <s v="Bangalore"/>
    <s v="Karnataka"/>
    <x v="0"/>
    <s v="PRD-117"/>
    <x v="5"/>
    <x v="4"/>
    <s v="Mobile"/>
    <n v="4"/>
    <n v="11482"/>
    <n v="7808"/>
    <n v="0"/>
    <n v="45928"/>
    <n v="31232"/>
    <n v="14696"/>
    <n v="0.31997909771816757"/>
    <s v="UPI"/>
    <x v="1"/>
    <x v="1"/>
    <n v="4"/>
    <s v="EMP-220"/>
    <x v="2"/>
    <n v="3.4"/>
    <x v="0"/>
    <x v="10"/>
    <x v="10"/>
    <s v="Q1"/>
    <s v="Medium"/>
    <s v="25-34"/>
  </r>
  <r>
    <s v="TXN-00069"/>
    <d v="2023-07-20T00:00:00"/>
    <s v="CUST-1264"/>
    <s v="Returning"/>
    <s v="Neha Joshi"/>
    <s v="Female"/>
    <n v="30"/>
    <s v="Kolkata"/>
    <s v="West Bengal"/>
    <x v="1"/>
    <s v="PRD-115"/>
    <x v="3"/>
    <x v="3"/>
    <s v="Food"/>
    <n v="5"/>
    <n v="5197"/>
    <n v="3950"/>
    <n v="0.15"/>
    <n v="22087"/>
    <n v="19750"/>
    <n v="2337"/>
    <n v="0.10580884683297867"/>
    <s v="NetBanking"/>
    <x v="0"/>
    <x v="1"/>
    <n v="3"/>
    <s v="EMP-206"/>
    <x v="3"/>
    <n v="3.3"/>
    <x v="1"/>
    <x v="9"/>
    <x v="9"/>
    <s v="Q3"/>
    <s v="Medium"/>
    <s v="25-34"/>
  </r>
  <r>
    <s v="TXN-00070"/>
    <d v="2023-04-27T00:00:00"/>
    <s v="CUST-1345"/>
    <s v="Returning"/>
    <s v="Rohit Verma"/>
    <s v="Male"/>
    <n v="44"/>
    <s v="Hyderabad"/>
    <s v="Telangana"/>
    <x v="0"/>
    <s v="PRD-104"/>
    <x v="0"/>
    <x v="3"/>
    <s v="Apparel"/>
    <n v="7"/>
    <n v="4468"/>
    <n v="2725"/>
    <n v="0"/>
    <n v="31276"/>
    <n v="19075"/>
    <n v="12201"/>
    <n v="0.39010743061772607"/>
    <s v="Card"/>
    <x v="1"/>
    <x v="1"/>
    <n v="3"/>
    <s v="EMP-218"/>
    <x v="3"/>
    <n v="3.4"/>
    <x v="1"/>
    <x v="3"/>
    <x v="3"/>
    <s v="Q2"/>
    <s v="Medium"/>
    <s v="35-44"/>
  </r>
  <r>
    <s v="TXN-00071"/>
    <d v="2024-08-20T00:00:00"/>
    <s v="CUST-1328"/>
    <s v="Returning"/>
    <s v="Pooja Desai"/>
    <s v="Female"/>
    <n v="30"/>
    <s v="Kolkata"/>
    <s v="West Bengal"/>
    <x v="1"/>
    <s v="PRD-107"/>
    <x v="6"/>
    <x v="4"/>
    <s v="Mobile"/>
    <n v="4"/>
    <n v="14294"/>
    <n v="7862"/>
    <n v="0"/>
    <n v="57176"/>
    <n v="31448"/>
    <n v="25728"/>
    <n v="0.44997901217293967"/>
    <s v="Cash"/>
    <x v="1"/>
    <x v="1"/>
    <n v="4"/>
    <s v="EMP-204"/>
    <x v="2"/>
    <n v="4.0999999999999996"/>
    <x v="0"/>
    <x v="0"/>
    <x v="0"/>
    <s v="Q3"/>
    <s v="High"/>
    <s v="25-34"/>
  </r>
  <r>
    <s v="TXN-00072"/>
    <d v="2023-10-01T00:00:00"/>
    <s v="CUST-1225"/>
    <s v="New"/>
    <s v="Divya Iyer"/>
    <s v="Female"/>
    <n v="36"/>
    <s v="Kolkata"/>
    <s v="West Bengal"/>
    <x v="1"/>
    <s v="PRD-103"/>
    <x v="2"/>
    <x v="2"/>
    <s v="Subscription"/>
    <n v="3"/>
    <n v="24782"/>
    <n v="17347"/>
    <n v="0.2"/>
    <n v="59477"/>
    <n v="52041"/>
    <n v="7436"/>
    <n v="0.12502311818013687"/>
    <s v="Cash"/>
    <x v="2"/>
    <x v="0"/>
    <n v="0"/>
    <s v="EMP-216"/>
    <x v="1"/>
    <s v=""/>
    <x v="1"/>
    <x v="1"/>
    <x v="1"/>
    <s v="Q4"/>
    <s v="High"/>
    <s v="35-44"/>
  </r>
  <r>
    <s v="TXN-00073"/>
    <d v="2023-12-28T00:00:00"/>
    <s v="CUST-1231"/>
    <s v="Returning"/>
    <s v="Pooja Desai"/>
    <s v="Female"/>
    <n v="35"/>
    <s v="Ahmedabad"/>
    <s v="Gujarat"/>
    <x v="2"/>
    <s v="PRD-114"/>
    <x v="2"/>
    <x v="4"/>
    <s v="Audio"/>
    <n v="4"/>
    <n v="8513"/>
    <n v="5278"/>
    <n v="0.05"/>
    <n v="32349"/>
    <n v="21112"/>
    <n v="11237"/>
    <n v="0.3473677702556493"/>
    <s v="NetBanking"/>
    <x v="1"/>
    <x v="3"/>
    <n v="4"/>
    <s v="EMP-212"/>
    <x v="3"/>
    <s v=""/>
    <x v="1"/>
    <x v="2"/>
    <x v="2"/>
    <s v="Q4"/>
    <s v="Medium"/>
    <s v="35-44"/>
  </r>
  <r>
    <s v="TXN-00074"/>
    <d v="2024-05-11T00:00:00"/>
    <s v="CUST-1337"/>
    <s v="Returning"/>
    <s v="Sneha Reddy"/>
    <s v="Female"/>
    <n v="43"/>
    <s v="Kolkata"/>
    <s v="West Bengal"/>
    <x v="1"/>
    <s v="PRD-126"/>
    <x v="8"/>
    <x v="3"/>
    <s v="Apparel"/>
    <n v="6"/>
    <n v="17334"/>
    <n v="12827"/>
    <n v="0.05"/>
    <n v="98804"/>
    <n v="76962"/>
    <n v="21842"/>
    <n v="0.22106392453746812"/>
    <s v="Card"/>
    <x v="0"/>
    <x v="1"/>
    <n v="6"/>
    <s v="EMP-218"/>
    <x v="2"/>
    <n v="4.5"/>
    <x v="0"/>
    <x v="5"/>
    <x v="5"/>
    <s v="Q2"/>
    <s v="High"/>
    <s v="35-44"/>
  </r>
  <r>
    <s v="TXN-00075"/>
    <d v="2024-08-13T00:00:00"/>
    <s v="CUST-1341"/>
    <s v="Returning"/>
    <s v="Vikram Singh"/>
    <s v="Male"/>
    <n v="57"/>
    <s v="Pune"/>
    <s v="Maharashtra"/>
    <x v="2"/>
    <s v="PRD-103"/>
    <x v="6"/>
    <x v="2"/>
    <s v="Apparel"/>
    <n v="1"/>
    <n v="22972"/>
    <n v="14702"/>
    <n v="0"/>
    <n v="22972"/>
    <n v="14702"/>
    <n v="8270"/>
    <n v="0.36000348250043529"/>
    <s v="UPI"/>
    <x v="1"/>
    <x v="1"/>
    <n v="5"/>
    <s v="EMP-220"/>
    <x v="2"/>
    <n v="3.9"/>
    <x v="0"/>
    <x v="0"/>
    <x v="0"/>
    <s v="Q3"/>
    <s v="Medium"/>
    <s v="45+"/>
  </r>
  <r>
    <s v="TXN-00076"/>
    <d v="2024-04-24T00:00:00"/>
    <s v="CUST-1017"/>
    <s v="Returning"/>
    <s v="Suresh Nair"/>
    <s v="Male"/>
    <n v="51"/>
    <s v="Delhi"/>
    <s v="Delhi"/>
    <x v="3"/>
    <s v="PRD-108"/>
    <x v="0"/>
    <x v="3"/>
    <s v="Furniture"/>
    <n v="4"/>
    <n v="5351"/>
    <n v="3425"/>
    <n v="0.05"/>
    <n v="20334"/>
    <n v="13700"/>
    <n v="6634"/>
    <n v="0.32625159830825218"/>
    <s v="Card"/>
    <x v="0"/>
    <x v="1"/>
    <n v="7"/>
    <s v="EMP-204"/>
    <x v="2"/>
    <n v="4.8"/>
    <x v="0"/>
    <x v="3"/>
    <x v="3"/>
    <s v="Q2"/>
    <s v="Medium"/>
    <s v="45+"/>
  </r>
  <r>
    <s v="TXN-00077"/>
    <d v="2023-08-31T00:00:00"/>
    <s v="CUST-1063"/>
    <s v="New"/>
    <s v="Rahul Sharma"/>
    <s v="Male"/>
    <n v="34"/>
    <s v="Kolkata"/>
    <s v="West Bengal"/>
    <x v="1"/>
    <s v="PRD-107"/>
    <x v="6"/>
    <x v="0"/>
    <s v="Audio"/>
    <n v="7"/>
    <n v="7998"/>
    <n v="5119"/>
    <n v="0.15"/>
    <n v="47588"/>
    <n v="35833"/>
    <n v="11755"/>
    <n v="0.24701605446751282"/>
    <s v="Cash"/>
    <x v="0"/>
    <x v="3"/>
    <n v="11"/>
    <s v="EMP-214"/>
    <x v="4"/>
    <s v=""/>
    <x v="1"/>
    <x v="0"/>
    <x v="0"/>
    <s v="Q3"/>
    <s v="Medium"/>
    <s v="25-34"/>
  </r>
  <r>
    <s v="TXN-00078"/>
    <d v="2023-02-13T00:00:00"/>
    <s v="CUST-1291"/>
    <s v="New"/>
    <s v="Neha Joshi"/>
    <s v="Female"/>
    <n v="20"/>
    <s v="Delhi"/>
    <s v="Delhi"/>
    <x v="3"/>
    <s v="PRD-115"/>
    <x v="9"/>
    <x v="1"/>
    <s v="Apparel"/>
    <n v="6"/>
    <n v="7436"/>
    <n v="5503"/>
    <n v="0"/>
    <n v="44616"/>
    <n v="33018"/>
    <n v="11598"/>
    <n v="0.2599515868746638"/>
    <s v="Cash"/>
    <x v="2"/>
    <x v="1"/>
    <n v="5"/>
    <s v="EMP-212"/>
    <x v="2"/>
    <n v="4"/>
    <x v="1"/>
    <x v="4"/>
    <x v="4"/>
    <s v="Q1"/>
    <s v="Medium"/>
    <s v="18-24"/>
  </r>
  <r>
    <s v="TXN-00079"/>
    <d v="2023-07-01T00:00:00"/>
    <s v="CUST-1229"/>
    <s v="Returning"/>
    <s v="Karan Malhotra"/>
    <s v="Male"/>
    <n v="26"/>
    <s v="Pune"/>
    <s v="Maharashtra"/>
    <x v="2"/>
    <s v="PRD-109"/>
    <x v="0"/>
    <x v="2"/>
    <s v="Food"/>
    <n v="5"/>
    <n v="20913"/>
    <n v="15894"/>
    <n v="0.2"/>
    <n v="83652"/>
    <n v="79470"/>
    <n v="4182"/>
    <n v="4.9992827427915651E-2"/>
    <s v="Cash"/>
    <x v="0"/>
    <x v="3"/>
    <n v="11"/>
    <s v="EMP-216"/>
    <x v="3"/>
    <s v=""/>
    <x v="1"/>
    <x v="9"/>
    <x v="9"/>
    <s v="Q3"/>
    <s v="High"/>
    <s v="25-34"/>
  </r>
  <r>
    <s v="TXN-00080"/>
    <d v="2024-09-26T00:00:00"/>
    <s v="CUST-1145"/>
    <s v="Returning"/>
    <s v="Divya Iyer"/>
    <s v="Female"/>
    <n v="32"/>
    <s v="Kolkata"/>
    <s v="West Bengal"/>
    <x v="1"/>
    <s v="PRD-126"/>
    <x v="1"/>
    <x v="1"/>
    <s v="Mobile"/>
    <n v="6"/>
    <n v="22800"/>
    <n v="16872"/>
    <n v="0.1"/>
    <n v="123120"/>
    <n v="101232"/>
    <n v="21888"/>
    <n v="0.17777777777777778"/>
    <s v="Cash"/>
    <x v="2"/>
    <x v="2"/>
    <n v="0"/>
    <s v="EMP-212"/>
    <x v="0"/>
    <n v="1.2"/>
    <x v="0"/>
    <x v="7"/>
    <x v="7"/>
    <s v="Q3"/>
    <s v="High"/>
    <s v="25-34"/>
  </r>
  <r>
    <s v="TXN-00081"/>
    <d v="2023-05-20T00:00:00"/>
    <s v="CUST-1079"/>
    <s v="Returning"/>
    <s v="Priya Patel"/>
    <s v="Female"/>
    <n v="43"/>
    <s v="Kolkata"/>
    <s v="West Bengal"/>
    <x v="1"/>
    <s v="PRD-103"/>
    <x v="7"/>
    <x v="2"/>
    <s v="Audio"/>
    <n v="3"/>
    <n v="1784"/>
    <n v="1249"/>
    <n v="0.05"/>
    <n v="5084"/>
    <n v="3747"/>
    <n v="1337"/>
    <n v="0.26298190401258853"/>
    <s v="NetBanking"/>
    <x v="0"/>
    <x v="3"/>
    <n v="11"/>
    <s v="EMP-219"/>
    <x v="4"/>
    <s v=""/>
    <x v="1"/>
    <x v="5"/>
    <x v="5"/>
    <s v="Q2"/>
    <s v="Low"/>
    <s v="35-44"/>
  </r>
  <r>
    <s v="TXN-00082"/>
    <d v="2023-07-11T00:00:00"/>
    <s v="CUST-1045"/>
    <s v="Returning"/>
    <s v="Amit Kumar"/>
    <s v="Male"/>
    <n v="36"/>
    <s v="Kolkata"/>
    <s v="West Bengal"/>
    <x v="1"/>
    <s v="PRD-123"/>
    <x v="8"/>
    <x v="3"/>
    <s v="Mobile"/>
    <n v="6"/>
    <n v="19684"/>
    <n v="14763"/>
    <n v="0.15"/>
    <n v="100388"/>
    <n v="88578"/>
    <n v="11810"/>
    <n v="0.11764354305295453"/>
    <s v="UPI"/>
    <x v="0"/>
    <x v="1"/>
    <n v="4"/>
    <s v="EMP-203"/>
    <x v="0"/>
    <n v="3.6"/>
    <x v="1"/>
    <x v="9"/>
    <x v="9"/>
    <s v="Q3"/>
    <s v="High"/>
    <s v="35-44"/>
  </r>
  <r>
    <s v="TXN-00083"/>
    <d v="2023-10-21T00:00:00"/>
    <s v="CUST-1279"/>
    <s v="New"/>
    <s v="Priya Patel"/>
    <s v="Female"/>
    <n v="54"/>
    <s v="Pune"/>
    <s v="Maharashtra"/>
    <x v="2"/>
    <s v="PRD-123"/>
    <x v="6"/>
    <x v="1"/>
    <s v="Audio"/>
    <n v="6"/>
    <n v="5668"/>
    <n v="3514"/>
    <n v="0.05"/>
    <n v="32308"/>
    <n v="21084"/>
    <n v="11224"/>
    <n v="0.34740621517890308"/>
    <s v="Card"/>
    <x v="1"/>
    <x v="1"/>
    <n v="5"/>
    <s v="EMP-203"/>
    <x v="4"/>
    <n v="4.9000000000000004"/>
    <x v="1"/>
    <x v="1"/>
    <x v="1"/>
    <s v="Q4"/>
    <s v="Medium"/>
    <s v="45+"/>
  </r>
  <r>
    <s v="TXN-00084"/>
    <d v="2024-07-09T00:00:00"/>
    <s v="CUST-1306"/>
    <s v="Returning"/>
    <s v="Sneha Reddy"/>
    <s v="Female"/>
    <n v="30"/>
    <s v="Pune"/>
    <s v="Maharashtra"/>
    <x v="2"/>
    <s v="PRD-106"/>
    <x v="5"/>
    <x v="4"/>
    <s v="Subscription"/>
    <n v="5"/>
    <n v="13557"/>
    <n v="7592"/>
    <n v="0.05"/>
    <n v="64396"/>
    <n v="37960"/>
    <n v="26436"/>
    <n v="0.41052239269519847"/>
    <s v="Card"/>
    <x v="1"/>
    <x v="2"/>
    <n v="0"/>
    <s v="EMP-208"/>
    <x v="4"/>
    <n v="2.5"/>
    <x v="0"/>
    <x v="9"/>
    <x v="9"/>
    <s v="Q3"/>
    <s v="High"/>
    <s v="25-34"/>
  </r>
  <r>
    <s v="TXN-00085"/>
    <d v="2024-08-16T00:00:00"/>
    <s v="CUST-1217"/>
    <s v="Returning"/>
    <s v="Suresh Nair"/>
    <s v="Male"/>
    <n v="30"/>
    <s v="Delhi"/>
    <s v="Delhi"/>
    <x v="3"/>
    <s v="PRD-101"/>
    <x v="7"/>
    <x v="4"/>
    <s v="Apparel"/>
    <n v="4"/>
    <n v="22786"/>
    <n v="14583"/>
    <n v="0.05"/>
    <n v="86587"/>
    <n v="58332"/>
    <n v="28255"/>
    <n v="0.32631919341240601"/>
    <s v="Cash"/>
    <x v="2"/>
    <x v="1"/>
    <n v="2"/>
    <s v="EMP-213"/>
    <x v="3"/>
    <n v="3.2"/>
    <x v="0"/>
    <x v="0"/>
    <x v="0"/>
    <s v="Q3"/>
    <s v="High"/>
    <s v="25-34"/>
  </r>
  <r>
    <s v="TXN-00086"/>
    <d v="2024-07-07T00:00:00"/>
    <s v="CUST-1104"/>
    <s v="Returning"/>
    <s v="Suresh Nair"/>
    <s v="Male"/>
    <n v="57"/>
    <s v="Chennai"/>
    <s v="Tamil Nadu"/>
    <x v="0"/>
    <s v="PRD-126"/>
    <x v="4"/>
    <x v="4"/>
    <s v="Food"/>
    <n v="2"/>
    <n v="21574"/>
    <n v="17259"/>
    <n v="0.1"/>
    <n v="38833"/>
    <n v="34518"/>
    <n v="4315"/>
    <n v="0.11111683362088945"/>
    <s v="NetBanking"/>
    <x v="0"/>
    <x v="2"/>
    <n v="0"/>
    <s v="EMP-208"/>
    <x v="1"/>
    <n v="1.1000000000000001"/>
    <x v="0"/>
    <x v="9"/>
    <x v="9"/>
    <s v="Q3"/>
    <s v="Medium"/>
    <s v="45+"/>
  </r>
  <r>
    <s v="TXN-00087"/>
    <d v="2024-10-28T00:00:00"/>
    <s v="CUST-1112"/>
    <s v="Returning"/>
    <s v="Sneha Reddy"/>
    <s v="Female"/>
    <n v="46"/>
    <s v="Chennai"/>
    <s v="Tamil Nadu"/>
    <x v="0"/>
    <s v="PRD-107"/>
    <x v="3"/>
    <x v="3"/>
    <s v="Mobile"/>
    <n v="5"/>
    <n v="6215"/>
    <n v="4040"/>
    <n v="0"/>
    <n v="31075"/>
    <n v="20200"/>
    <n v="10875"/>
    <n v="0.34995977473853579"/>
    <s v="Card"/>
    <x v="0"/>
    <x v="1"/>
    <n v="2"/>
    <s v="EMP-219"/>
    <x v="5"/>
    <n v="4"/>
    <x v="0"/>
    <x v="1"/>
    <x v="1"/>
    <s v="Q4"/>
    <s v="Medium"/>
    <s v="45+"/>
  </r>
  <r>
    <s v="TXN-00088"/>
    <d v="2023-08-11T00:00:00"/>
    <s v="CUST-1300"/>
    <s v="Returning"/>
    <s v="Priya Patel"/>
    <s v="Female"/>
    <n v="58"/>
    <s v="Kolkata"/>
    <s v="West Bengal"/>
    <x v="1"/>
    <s v="PRD-111"/>
    <x v="7"/>
    <x v="0"/>
    <s v="Furniture"/>
    <n v="5"/>
    <n v="10021"/>
    <n v="7416"/>
    <n v="0.2"/>
    <n v="40084"/>
    <n v="37080"/>
    <n v="3004"/>
    <n v="7.4942620496956394E-2"/>
    <s v="UPI"/>
    <x v="1"/>
    <x v="1"/>
    <n v="7"/>
    <s v="EMP-220"/>
    <x v="2"/>
    <n v="5"/>
    <x v="1"/>
    <x v="0"/>
    <x v="0"/>
    <s v="Q3"/>
    <s v="Medium"/>
    <s v="45+"/>
  </r>
  <r>
    <s v="TXN-00089"/>
    <d v="2023-02-07T00:00:00"/>
    <s v="CUST-1014"/>
    <s v="Returning"/>
    <s v="Suresh Nair"/>
    <s v="Male"/>
    <n v="51"/>
    <s v="Kolkata"/>
    <s v="West Bengal"/>
    <x v="1"/>
    <s v="PRD-130"/>
    <x v="3"/>
    <x v="0"/>
    <s v="Subscription"/>
    <n v="6"/>
    <n v="10656"/>
    <n v="7992"/>
    <n v="0.1"/>
    <n v="57542"/>
    <n v="47952"/>
    <n v="9590"/>
    <n v="0.16666087379653122"/>
    <s v="NetBanking"/>
    <x v="0"/>
    <x v="0"/>
    <n v="0"/>
    <s v="EMP-207"/>
    <x v="2"/>
    <s v=""/>
    <x v="1"/>
    <x v="4"/>
    <x v="4"/>
    <s v="Q1"/>
    <s v="High"/>
    <s v="45+"/>
  </r>
  <r>
    <s v="TXN-00090"/>
    <d v="2023-09-16T00:00:00"/>
    <s v="CUST-1028"/>
    <s v="New"/>
    <s v="Amit Kumar"/>
    <s v="Male"/>
    <n v="50"/>
    <s v="Hyderabad"/>
    <s v="Telangana"/>
    <x v="0"/>
    <s v="PRD-124"/>
    <x v="1"/>
    <x v="3"/>
    <s v="Subscription"/>
    <n v="6"/>
    <n v="12787"/>
    <n v="9846"/>
    <n v="0"/>
    <n v="76722"/>
    <n v="59076"/>
    <n v="17646"/>
    <n v="0.2299992179557363"/>
    <s v="UPI"/>
    <x v="2"/>
    <x v="2"/>
    <n v="0"/>
    <s v="EMP-208"/>
    <x v="2"/>
    <n v="2.1"/>
    <x v="1"/>
    <x v="7"/>
    <x v="7"/>
    <s v="Q3"/>
    <s v="High"/>
    <s v="45+"/>
  </r>
  <r>
    <s v="TXN-00091"/>
    <d v="2024-04-27T00:00:00"/>
    <s v="CUST-1083"/>
    <s v="New"/>
    <s v="Vikram Singh"/>
    <s v="Male"/>
    <n v="34"/>
    <s v="Mumbai"/>
    <s v="Maharashtra"/>
    <x v="2"/>
    <s v="PRD-119"/>
    <x v="1"/>
    <x v="0"/>
    <s v="Mobile"/>
    <n v="1"/>
    <n v="16946"/>
    <n v="11693"/>
    <n v="0.05"/>
    <n v="16099"/>
    <n v="11693"/>
    <n v="4406"/>
    <n v="0.27368159513013229"/>
    <s v="Cash"/>
    <x v="1"/>
    <x v="1"/>
    <n v="1"/>
    <s v="EMP-206"/>
    <x v="6"/>
    <n v="3"/>
    <x v="0"/>
    <x v="3"/>
    <x v="3"/>
    <s v="Q2"/>
    <s v="Low"/>
    <s v="25-34"/>
  </r>
  <r>
    <s v="TXN-00092"/>
    <d v="2023-11-17T00:00:00"/>
    <s v="CUST-1336"/>
    <s v="New"/>
    <s v="Rohit Verma"/>
    <s v="Male"/>
    <n v="38"/>
    <s v="Bangalore"/>
    <s v="Karnataka"/>
    <x v="0"/>
    <s v="PRD-111"/>
    <x v="0"/>
    <x v="2"/>
    <s v="Subscription"/>
    <n v="8"/>
    <n v="14340"/>
    <n v="7887"/>
    <n v="0"/>
    <n v="114720"/>
    <n v="63096"/>
    <n v="51624"/>
    <n v="0.45"/>
    <s v="Cash"/>
    <x v="1"/>
    <x v="1"/>
    <n v="6"/>
    <s v="EMP-220"/>
    <x v="4"/>
    <n v="3.3"/>
    <x v="1"/>
    <x v="11"/>
    <x v="11"/>
    <s v="Q4"/>
    <s v="High"/>
    <s v="35-44"/>
  </r>
  <r>
    <s v="TXN-00093"/>
    <d v="2024-06-18T00:00:00"/>
    <s v="CUST-1242"/>
    <s v="Returning"/>
    <s v="Neha Joshi"/>
    <s v="Female"/>
    <n v="53"/>
    <s v="Bangalore"/>
    <s v="Karnataka"/>
    <x v="0"/>
    <s v="PRD-129"/>
    <x v="9"/>
    <x v="0"/>
    <s v="Subscription"/>
    <n v="8"/>
    <n v="11490"/>
    <n v="6434"/>
    <n v="0.15"/>
    <n v="78132"/>
    <n v="51472"/>
    <n v="26660"/>
    <n v="0.34121742691854812"/>
    <s v="Cash"/>
    <x v="1"/>
    <x v="1"/>
    <n v="5"/>
    <s v="EMP-210"/>
    <x v="1"/>
    <n v="4.2"/>
    <x v="0"/>
    <x v="6"/>
    <x v="6"/>
    <s v="Q2"/>
    <s v="High"/>
    <s v="45+"/>
  </r>
  <r>
    <s v="TXN-00094"/>
    <d v="2023-01-30T00:00:00"/>
    <s v="CUST-1055"/>
    <s v="Returning"/>
    <s v="Neha Joshi"/>
    <s v="Female"/>
    <n v="22"/>
    <s v="Chennai"/>
    <s v="Tamil Nadu"/>
    <x v="0"/>
    <s v="PRD-114"/>
    <x v="2"/>
    <x v="0"/>
    <s v="Audio"/>
    <n v="6"/>
    <n v="22352"/>
    <n v="16988"/>
    <n v="0"/>
    <n v="134112"/>
    <n v="101928"/>
    <n v="32184"/>
    <n v="0.23997852541159628"/>
    <s v="UPI"/>
    <x v="1"/>
    <x v="0"/>
    <n v="0"/>
    <s v="EMP-210"/>
    <x v="2"/>
    <s v=""/>
    <x v="1"/>
    <x v="8"/>
    <x v="8"/>
    <s v="Q1"/>
    <s v="High"/>
    <s v="18-24"/>
  </r>
  <r>
    <s v="TXN-00095"/>
    <d v="2024-01-03T00:00:00"/>
    <s v="CUST-1101"/>
    <s v="Returning"/>
    <s v="Priya Patel"/>
    <s v="Female"/>
    <n v="59"/>
    <s v="Delhi"/>
    <s v="Delhi"/>
    <x v="3"/>
    <s v="PRD-109"/>
    <x v="5"/>
    <x v="2"/>
    <s v="Food"/>
    <n v="1"/>
    <n v="18064"/>
    <n v="10838"/>
    <n v="0.15"/>
    <n v="15354"/>
    <n v="10838"/>
    <n v="4516"/>
    <n v="0.29412530936563763"/>
    <s v="UPI"/>
    <x v="1"/>
    <x v="1"/>
    <n v="1"/>
    <s v="EMP-219"/>
    <x v="0"/>
    <n v="3.8"/>
    <x v="0"/>
    <x v="8"/>
    <x v="8"/>
    <s v="Q1"/>
    <s v="Low"/>
    <s v="45+"/>
  </r>
  <r>
    <s v="TXN-00096"/>
    <d v="2024-06-13T00:00:00"/>
    <s v="CUST-1053"/>
    <s v="Returning"/>
    <s v="Rohit Verma"/>
    <s v="Male"/>
    <n v="45"/>
    <s v="Bangalore"/>
    <s v="Karnataka"/>
    <x v="0"/>
    <s v="PRD-105"/>
    <x v="3"/>
    <x v="2"/>
    <s v="Audio"/>
    <n v="4"/>
    <n v="14327"/>
    <n v="8023"/>
    <n v="0"/>
    <n v="57308"/>
    <n v="32092"/>
    <n v="25216"/>
    <n v="0.44000837579395546"/>
    <s v="NetBanking"/>
    <x v="1"/>
    <x v="1"/>
    <n v="4"/>
    <s v="EMP-218"/>
    <x v="2"/>
    <n v="4.7"/>
    <x v="0"/>
    <x v="6"/>
    <x v="6"/>
    <s v="Q2"/>
    <s v="High"/>
    <s v="45+"/>
  </r>
  <r>
    <s v="TXN-00097"/>
    <d v="2023-02-02T00:00:00"/>
    <s v="CUST-1260"/>
    <s v="New"/>
    <s v="Pooja Desai"/>
    <s v="Female"/>
    <n v="37"/>
    <s v="Kolkata"/>
    <s v="West Bengal"/>
    <x v="1"/>
    <s v="PRD-122"/>
    <x v="8"/>
    <x v="3"/>
    <s v="Furniture"/>
    <n v="1"/>
    <n v="3470"/>
    <n v="2360"/>
    <n v="0.1"/>
    <n v="3123"/>
    <n v="2360"/>
    <n v="763"/>
    <n v="0.24431636247198207"/>
    <s v="Card"/>
    <x v="2"/>
    <x v="1"/>
    <n v="5"/>
    <s v="EMP-213"/>
    <x v="1"/>
    <n v="4.8"/>
    <x v="1"/>
    <x v="4"/>
    <x v="4"/>
    <s v="Q1"/>
    <s v="Low"/>
    <s v="35-44"/>
  </r>
  <r>
    <s v="TXN-00098"/>
    <d v="2024-10-29T00:00:00"/>
    <s v="CUST-1207"/>
    <s v="Returning"/>
    <s v="Priya Patel"/>
    <s v="Female"/>
    <n v="21"/>
    <s v="Delhi"/>
    <s v="Delhi"/>
    <x v="3"/>
    <s v="PRD-117"/>
    <x v="7"/>
    <x v="2"/>
    <s v="Mobile"/>
    <n v="6"/>
    <n v="17390"/>
    <n v="13216"/>
    <n v="0.05"/>
    <n v="99123"/>
    <n v="79296"/>
    <n v="19827"/>
    <n v="0.20002421234224146"/>
    <s v="NetBanking"/>
    <x v="1"/>
    <x v="1"/>
    <n v="4"/>
    <s v="EMP-213"/>
    <x v="4"/>
    <n v="4.4000000000000004"/>
    <x v="0"/>
    <x v="1"/>
    <x v="1"/>
    <s v="Q4"/>
    <s v="High"/>
    <s v="18-24"/>
  </r>
  <r>
    <s v="TXN-00099"/>
    <d v="2023-03-18T00:00:00"/>
    <s v="CUST-1306"/>
    <s v="Returning"/>
    <s v="Pooja Desai"/>
    <s v="Female"/>
    <n v="50"/>
    <s v="Mumbai"/>
    <s v="Maharashtra"/>
    <x v="2"/>
    <s v="PRD-129"/>
    <x v="6"/>
    <x v="4"/>
    <s v="Apparel"/>
    <n v="1"/>
    <n v="21024"/>
    <n v="12404"/>
    <n v="0.1"/>
    <n v="18922"/>
    <n v="12404"/>
    <n v="6518"/>
    <n v="0.34446675827079593"/>
    <s v="NetBanking"/>
    <x v="2"/>
    <x v="1"/>
    <n v="1"/>
    <s v="EMP-217"/>
    <x v="1"/>
    <n v="4.9000000000000004"/>
    <x v="1"/>
    <x v="10"/>
    <x v="10"/>
    <s v="Q1"/>
    <s v="Low"/>
    <s v="45+"/>
  </r>
  <r>
    <s v="TXN-00100"/>
    <d v="2024-09-03T00:00:00"/>
    <s v="CUST-1220"/>
    <s v="Returning"/>
    <s v="Vikram Singh"/>
    <s v="Male"/>
    <n v="46"/>
    <s v="Hyderabad"/>
    <s v="Telangana"/>
    <x v="0"/>
    <s v="PRD-106"/>
    <x v="4"/>
    <x v="3"/>
    <s v="Apparel"/>
    <n v="1"/>
    <n v="6125"/>
    <n v="4594"/>
    <n v="0.05"/>
    <n v="5819"/>
    <n v="4594"/>
    <n v="1225"/>
    <n v="0.21051727100876438"/>
    <s v="Cash"/>
    <x v="0"/>
    <x v="1"/>
    <n v="3"/>
    <s v="EMP-211"/>
    <x v="5"/>
    <n v="4.4000000000000004"/>
    <x v="0"/>
    <x v="7"/>
    <x v="7"/>
    <s v="Q3"/>
    <s v="Low"/>
    <s v="45+"/>
  </r>
  <r>
    <s v="TXN-00101"/>
    <d v="2024-01-17T00:00:00"/>
    <s v="CUST-1141"/>
    <s v="New"/>
    <s v="Rohit Verma"/>
    <s v="Male"/>
    <n v="59"/>
    <s v="Hyderabad"/>
    <s v="Telangana"/>
    <x v="0"/>
    <s v="PRD-120"/>
    <x v="5"/>
    <x v="0"/>
    <s v="Subscription"/>
    <n v="7"/>
    <n v="3699"/>
    <n v="2552"/>
    <n v="0.15"/>
    <n v="22009"/>
    <n v="17864"/>
    <n v="4145"/>
    <n v="0.18833204598118952"/>
    <s v="NetBanking"/>
    <x v="1"/>
    <x v="1"/>
    <n v="3"/>
    <s v="EMP-211"/>
    <x v="6"/>
    <n v="5"/>
    <x v="0"/>
    <x v="8"/>
    <x v="8"/>
    <s v="Q1"/>
    <s v="Medium"/>
    <s v="45+"/>
  </r>
  <r>
    <s v="TXN-00102"/>
    <d v="2024-11-05T00:00:00"/>
    <s v="CUST-1313"/>
    <s v="Returning"/>
    <s v="Rahul Sharma"/>
    <s v="Male"/>
    <n v="31"/>
    <s v="Ahmedabad"/>
    <s v="Gujarat"/>
    <x v="2"/>
    <s v="PRD-109"/>
    <x v="5"/>
    <x v="1"/>
    <s v="Furniture"/>
    <n v="3"/>
    <n v="4395"/>
    <n v="2813"/>
    <n v="0"/>
    <n v="13185"/>
    <n v="8439"/>
    <n v="4746"/>
    <n v="0.35995449374288963"/>
    <s v="NetBanking"/>
    <x v="1"/>
    <x v="1"/>
    <n v="3"/>
    <s v="EMP-215"/>
    <x v="6"/>
    <n v="3"/>
    <x v="0"/>
    <x v="11"/>
    <x v="11"/>
    <s v="Q4"/>
    <s v="Low"/>
    <s v="25-34"/>
  </r>
  <r>
    <s v="TXN-00103"/>
    <d v="2024-09-22T00:00:00"/>
    <s v="CUST-1297"/>
    <s v="Returning"/>
    <s v="Divya Iyer"/>
    <s v="Female"/>
    <n v="18"/>
    <s v="Chennai"/>
    <s v="Tamil Nadu"/>
    <x v="0"/>
    <s v="PRD-103"/>
    <x v="8"/>
    <x v="0"/>
    <s v="Food"/>
    <n v="6"/>
    <n v="13753"/>
    <n v="9902"/>
    <n v="0.15"/>
    <n v="70140"/>
    <n v="59412"/>
    <n v="10728"/>
    <n v="0.15295124037639007"/>
    <s v="UPI"/>
    <x v="2"/>
    <x v="1"/>
    <n v="5"/>
    <s v="EMP-219"/>
    <x v="3"/>
    <n v="3.2"/>
    <x v="0"/>
    <x v="7"/>
    <x v="7"/>
    <s v="Q3"/>
    <s v="High"/>
    <s v="18-24"/>
  </r>
  <r>
    <s v="TXN-00104"/>
    <d v="2024-12-22T00:00:00"/>
    <s v="CUST-1033"/>
    <s v="Returning"/>
    <s v="Sneha Reddy"/>
    <s v="Female"/>
    <n v="59"/>
    <s v="Bangalore"/>
    <s v="Karnataka"/>
    <x v="0"/>
    <s v="PRD-115"/>
    <x v="1"/>
    <x v="0"/>
    <s v="Furniture"/>
    <n v="8"/>
    <n v="22434"/>
    <n v="14133"/>
    <n v="0.1"/>
    <n v="161525"/>
    <n v="113064"/>
    <n v="48461"/>
    <n v="0.30002166847237272"/>
    <s v="NetBanking"/>
    <x v="0"/>
    <x v="1"/>
    <n v="3"/>
    <s v="EMP-205"/>
    <x v="3"/>
    <n v="3.9"/>
    <x v="0"/>
    <x v="2"/>
    <x v="2"/>
    <s v="Q4"/>
    <s v="High"/>
    <s v="45+"/>
  </r>
  <r>
    <s v="TXN-00105"/>
    <d v="2023-12-07T00:00:00"/>
    <s v="CUST-1260"/>
    <s v="Returning"/>
    <s v="Pooja Desai"/>
    <s v="Female"/>
    <n v="32"/>
    <s v="Chennai"/>
    <s v="Tamil Nadu"/>
    <x v="0"/>
    <s v="PRD-111"/>
    <x v="7"/>
    <x v="4"/>
    <s v="Apparel"/>
    <n v="8"/>
    <n v="854"/>
    <n v="606"/>
    <n v="0"/>
    <n v="6832"/>
    <n v="4848"/>
    <n v="1984"/>
    <n v="0.29039812646370022"/>
    <s v="NetBanking"/>
    <x v="2"/>
    <x v="1"/>
    <n v="1"/>
    <s v="EMP-207"/>
    <x v="7"/>
    <n v="4.9000000000000004"/>
    <x v="1"/>
    <x v="2"/>
    <x v="2"/>
    <s v="Q4"/>
    <s v="Low"/>
    <s v="25-34"/>
  </r>
  <r>
    <s v="TXN-00106"/>
    <d v="2024-10-28T00:00:00"/>
    <s v="CUST-1039"/>
    <s v="Returning"/>
    <s v="Rahul Sharma"/>
    <s v="Male"/>
    <n v="37"/>
    <s v="Pune"/>
    <s v="Maharashtra"/>
    <x v="2"/>
    <s v="PRD-109"/>
    <x v="0"/>
    <x v="3"/>
    <s v="Furniture"/>
    <n v="7"/>
    <n v="14074"/>
    <n v="9852"/>
    <n v="0"/>
    <n v="98518"/>
    <n v="68964"/>
    <n v="29554"/>
    <n v="0.29998578939889159"/>
    <s v="NetBanking"/>
    <x v="1"/>
    <x v="1"/>
    <n v="1"/>
    <s v="EMP-215"/>
    <x v="5"/>
    <n v="4"/>
    <x v="0"/>
    <x v="1"/>
    <x v="1"/>
    <s v="Q4"/>
    <s v="High"/>
    <s v="35-44"/>
  </r>
  <r>
    <s v="TXN-00107"/>
    <d v="2024-07-30T00:00:00"/>
    <s v="CUST-1033"/>
    <s v="New"/>
    <s v="Vikram Singh"/>
    <s v="Male"/>
    <n v="55"/>
    <s v="Hyderabad"/>
    <s v="Telangana"/>
    <x v="0"/>
    <s v="PRD-107"/>
    <x v="9"/>
    <x v="1"/>
    <s v="Furniture"/>
    <n v="1"/>
    <n v="12988"/>
    <n v="7663"/>
    <n v="0.1"/>
    <n v="11689"/>
    <n v="7663"/>
    <n v="4026"/>
    <n v="0.34442638377962187"/>
    <s v="Cash"/>
    <x v="0"/>
    <x v="1"/>
    <n v="3"/>
    <s v="EMP-203"/>
    <x v="0"/>
    <n v="4.9000000000000004"/>
    <x v="0"/>
    <x v="9"/>
    <x v="9"/>
    <s v="Q3"/>
    <s v="Low"/>
    <s v="45+"/>
  </r>
  <r>
    <s v="TXN-00108"/>
    <d v="2024-11-14T00:00:00"/>
    <s v="CUST-1022"/>
    <s v="Returning"/>
    <s v="Anjali Mehta"/>
    <s v="Female"/>
    <n v="30"/>
    <s v="Bangalore"/>
    <s v="Karnataka"/>
    <x v="0"/>
    <s v="PRD-104"/>
    <x v="7"/>
    <x v="3"/>
    <s v="Furniture"/>
    <n v="7"/>
    <n v="7437"/>
    <n v="4908"/>
    <n v="0.1"/>
    <n v="46853"/>
    <n v="34356"/>
    <n v="12497"/>
    <n v="0.26672785093804025"/>
    <s v="NetBanking"/>
    <x v="2"/>
    <x v="1"/>
    <n v="1"/>
    <s v="EMP-212"/>
    <x v="2"/>
    <n v="3.3"/>
    <x v="0"/>
    <x v="11"/>
    <x v="11"/>
    <s v="Q4"/>
    <s v="Medium"/>
    <s v="25-34"/>
  </r>
  <r>
    <s v="TXN-00109"/>
    <d v="2024-07-28T00:00:00"/>
    <s v="CUST-1031"/>
    <s v="New"/>
    <s v="Neha Joshi"/>
    <s v="Female"/>
    <n v="35"/>
    <s v="Hyderabad"/>
    <s v="Telangana"/>
    <x v="0"/>
    <s v="PRD-130"/>
    <x v="4"/>
    <x v="0"/>
    <s v="Furniture"/>
    <n v="3"/>
    <n v="18072"/>
    <n v="14277"/>
    <n v="0.1"/>
    <n v="48794"/>
    <n v="42831"/>
    <n v="5963"/>
    <n v="0.12220764848137065"/>
    <s v="NetBanking"/>
    <x v="1"/>
    <x v="1"/>
    <n v="2"/>
    <s v="EMP-211"/>
    <x v="2"/>
    <n v="4.4000000000000004"/>
    <x v="0"/>
    <x v="9"/>
    <x v="9"/>
    <s v="Q3"/>
    <s v="Medium"/>
    <s v="35-44"/>
  </r>
  <r>
    <s v="TXN-00110"/>
    <d v="2023-01-30T00:00:00"/>
    <s v="CUST-1251"/>
    <s v="New"/>
    <s v="Rahul Sharma"/>
    <s v="Male"/>
    <n v="24"/>
    <s v="Hyderabad"/>
    <s v="Telangana"/>
    <x v="0"/>
    <s v="PRD-127"/>
    <x v="8"/>
    <x v="3"/>
    <s v="Subscription"/>
    <n v="4"/>
    <n v="24143"/>
    <n v="13279"/>
    <n v="0.05"/>
    <n v="91743"/>
    <n v="53116"/>
    <n v="38627"/>
    <n v="0.42103484734530155"/>
    <s v="NetBanking"/>
    <x v="0"/>
    <x v="1"/>
    <n v="5"/>
    <s v="EMP-220"/>
    <x v="3"/>
    <n v="3.2"/>
    <x v="1"/>
    <x v="8"/>
    <x v="8"/>
    <s v="Q1"/>
    <s v="High"/>
    <s v="18-24"/>
  </r>
  <r>
    <s v="TXN-00111"/>
    <d v="2023-06-17T00:00:00"/>
    <s v="CUST-1160"/>
    <s v="New"/>
    <s v="Karan Malhotra"/>
    <s v="Male"/>
    <n v="28"/>
    <s v="Bangalore"/>
    <s v="Karnataka"/>
    <x v="0"/>
    <s v="PRD-111"/>
    <x v="2"/>
    <x v="1"/>
    <s v="Furniture"/>
    <n v="7"/>
    <n v="11501"/>
    <n v="6326"/>
    <n v="0.05"/>
    <n v="76482"/>
    <n v="44282"/>
    <n v="32200"/>
    <n v="0.42101409481969615"/>
    <s v="UPI"/>
    <x v="1"/>
    <x v="1"/>
    <n v="3"/>
    <s v="EMP-218"/>
    <x v="5"/>
    <n v="3.8"/>
    <x v="1"/>
    <x v="6"/>
    <x v="6"/>
    <s v="Q2"/>
    <s v="High"/>
    <s v="25-34"/>
  </r>
  <r>
    <s v="TXN-00112"/>
    <d v="2023-03-27T00:00:00"/>
    <s v="CUST-1090"/>
    <s v="Returning"/>
    <s v="Vikram Singh"/>
    <s v="Male"/>
    <n v="37"/>
    <s v="Bangalore"/>
    <s v="Karnataka"/>
    <x v="0"/>
    <s v="PRD-104"/>
    <x v="0"/>
    <x v="2"/>
    <s v="Furniture"/>
    <n v="4"/>
    <n v="21048"/>
    <n v="13681"/>
    <n v="0.05"/>
    <n v="79982"/>
    <n v="54724"/>
    <n v="25258"/>
    <n v="0.31579605411217526"/>
    <s v="UPI"/>
    <x v="1"/>
    <x v="1"/>
    <n v="7"/>
    <s v="EMP-201"/>
    <x v="2"/>
    <n v="3.9"/>
    <x v="1"/>
    <x v="10"/>
    <x v="10"/>
    <s v="Q1"/>
    <s v="High"/>
    <s v="35-44"/>
  </r>
  <r>
    <s v="TXN-00113"/>
    <d v="2024-07-24T00:00:00"/>
    <s v="CUST-1294"/>
    <s v="Returning"/>
    <s v="Anjali Mehta"/>
    <s v="Female"/>
    <n v="47"/>
    <s v="Ahmedabad"/>
    <s v="Gujarat"/>
    <x v="2"/>
    <s v="PRD-112"/>
    <x v="9"/>
    <x v="2"/>
    <s v="Mobile"/>
    <n v="3"/>
    <n v="1035"/>
    <n v="725"/>
    <n v="0.15"/>
    <n v="2639"/>
    <n v="2175"/>
    <n v="464"/>
    <n v="0.17582417582417584"/>
    <s v="UPI"/>
    <x v="1"/>
    <x v="1"/>
    <n v="1"/>
    <s v="EMP-220"/>
    <x v="4"/>
    <n v="3.4"/>
    <x v="0"/>
    <x v="9"/>
    <x v="9"/>
    <s v="Q3"/>
    <s v="Low"/>
    <s v="45+"/>
  </r>
  <r>
    <s v="TXN-00114"/>
    <d v="2024-11-09T00:00:00"/>
    <s v="CUST-1254"/>
    <s v="Returning"/>
    <s v="Vikram Singh"/>
    <s v="Male"/>
    <n v="41"/>
    <s v="Chennai"/>
    <s v="Tamil Nadu"/>
    <x v="0"/>
    <s v="PRD-112"/>
    <x v="2"/>
    <x v="1"/>
    <s v="Subscription"/>
    <n v="2"/>
    <n v="2624"/>
    <n v="1916"/>
    <n v="0.1"/>
    <n v="4723"/>
    <n v="3832"/>
    <n v="891"/>
    <n v="0.18865128096548803"/>
    <s v="NetBanking"/>
    <x v="1"/>
    <x v="1"/>
    <n v="3"/>
    <s v="EMP-215"/>
    <x v="4"/>
    <n v="3.7"/>
    <x v="0"/>
    <x v="11"/>
    <x v="11"/>
    <s v="Q4"/>
    <s v="Low"/>
    <s v="35-44"/>
  </r>
  <r>
    <s v="TXN-00115"/>
    <d v="2024-11-16T00:00:00"/>
    <s v="CUST-1186"/>
    <s v="New"/>
    <s v="Vikram Singh"/>
    <s v="Male"/>
    <n v="57"/>
    <s v="Pune"/>
    <s v="Maharashtra"/>
    <x v="2"/>
    <s v="PRD-119"/>
    <x v="5"/>
    <x v="2"/>
    <s v="Mobile"/>
    <n v="3"/>
    <n v="17432"/>
    <n v="10459"/>
    <n v="0"/>
    <n v="52296"/>
    <n v="31377"/>
    <n v="20919"/>
    <n v="0.40001147315282237"/>
    <s v="Cash"/>
    <x v="0"/>
    <x v="1"/>
    <n v="4"/>
    <s v="EMP-220"/>
    <x v="5"/>
    <n v="4.4000000000000004"/>
    <x v="0"/>
    <x v="11"/>
    <x v="11"/>
    <s v="Q4"/>
    <s v="High"/>
    <s v="45+"/>
  </r>
  <r>
    <s v="TXN-00116"/>
    <d v="2024-06-22T00:00:00"/>
    <s v="CUST-1152"/>
    <s v="Returning"/>
    <s v="Rahul Sharma"/>
    <s v="Male"/>
    <n v="19"/>
    <s v="Kolkata"/>
    <s v="West Bengal"/>
    <x v="1"/>
    <s v="PRD-115"/>
    <x v="1"/>
    <x v="4"/>
    <s v="Food"/>
    <n v="8"/>
    <n v="19921"/>
    <n v="11156"/>
    <n v="0.15"/>
    <n v="135463"/>
    <n v="89248"/>
    <n v="46215"/>
    <n v="0.34116326967511423"/>
    <s v="Cash"/>
    <x v="1"/>
    <x v="2"/>
    <n v="0"/>
    <s v="EMP-212"/>
    <x v="0"/>
    <n v="1.9"/>
    <x v="0"/>
    <x v="6"/>
    <x v="6"/>
    <s v="Q2"/>
    <s v="High"/>
    <s v="18-24"/>
  </r>
  <r>
    <s v="TXN-00117"/>
    <d v="2024-03-04T00:00:00"/>
    <s v="CUST-1012"/>
    <s v="Returning"/>
    <s v="Priya Patel"/>
    <s v="Female"/>
    <n v="46"/>
    <s v="Bangalore"/>
    <s v="Karnataka"/>
    <x v="0"/>
    <s v="PRD-113"/>
    <x v="3"/>
    <x v="4"/>
    <s v="Food"/>
    <n v="1"/>
    <n v="22144"/>
    <n v="15722"/>
    <n v="0.2"/>
    <n v="17715"/>
    <n v="15722"/>
    <n v="1993"/>
    <n v="0.11250352808354502"/>
    <s v="Card"/>
    <x v="2"/>
    <x v="1"/>
    <n v="7"/>
    <s v="EMP-204"/>
    <x v="5"/>
    <n v="3.4"/>
    <x v="0"/>
    <x v="10"/>
    <x v="10"/>
    <s v="Q1"/>
    <s v="Low"/>
    <s v="45+"/>
  </r>
  <r>
    <s v="TXN-00118"/>
    <d v="2024-01-25T00:00:00"/>
    <s v="CUST-1221"/>
    <s v="Returning"/>
    <s v="Pooja Desai"/>
    <s v="Female"/>
    <n v="42"/>
    <s v="Ahmedabad"/>
    <s v="Gujarat"/>
    <x v="2"/>
    <s v="PRD-109"/>
    <x v="1"/>
    <x v="0"/>
    <s v="Audio"/>
    <n v="8"/>
    <n v="2437"/>
    <n v="1487"/>
    <n v="0"/>
    <n v="19496"/>
    <n v="11896"/>
    <n v="7600"/>
    <n v="0.38982355354944603"/>
    <s v="UPI"/>
    <x v="1"/>
    <x v="3"/>
    <n v="14"/>
    <s v="EMP-204"/>
    <x v="1"/>
    <s v=""/>
    <x v="0"/>
    <x v="8"/>
    <x v="8"/>
    <s v="Q1"/>
    <s v="Low"/>
    <s v="35-44"/>
  </r>
  <r>
    <s v="TXN-00119"/>
    <d v="2023-03-17T00:00:00"/>
    <s v="CUST-1330"/>
    <s v="Returning"/>
    <s v="Anjali Mehta"/>
    <s v="Female"/>
    <n v="40"/>
    <s v="Delhi"/>
    <s v="Delhi"/>
    <x v="3"/>
    <s v="PRD-115"/>
    <x v="6"/>
    <x v="4"/>
    <s v="Apparel"/>
    <n v="5"/>
    <n v="9402"/>
    <n v="7428"/>
    <n v="0.1"/>
    <n v="42309"/>
    <n v="37140"/>
    <n v="5169"/>
    <n v="0.12217258739275332"/>
    <s v="NetBanking"/>
    <x v="2"/>
    <x v="1"/>
    <n v="3"/>
    <s v="EMP-208"/>
    <x v="6"/>
    <n v="3.8"/>
    <x v="1"/>
    <x v="10"/>
    <x v="10"/>
    <s v="Q1"/>
    <s v="Medium"/>
    <s v="35-44"/>
  </r>
  <r>
    <s v="TXN-00120"/>
    <d v="2024-07-15T00:00:00"/>
    <s v="CUST-1283"/>
    <s v="Returning"/>
    <s v="Rohit Verma"/>
    <s v="Male"/>
    <n v="45"/>
    <s v="Mumbai"/>
    <s v="Maharashtra"/>
    <x v="2"/>
    <s v="PRD-106"/>
    <x v="4"/>
    <x v="3"/>
    <s v="Subscription"/>
    <n v="1"/>
    <n v="4908"/>
    <n v="3239"/>
    <n v="0.1"/>
    <n v="4417"/>
    <n v="3239"/>
    <n v="1178"/>
    <n v="0.26669685306769303"/>
    <s v="Card"/>
    <x v="0"/>
    <x v="1"/>
    <n v="6"/>
    <s v="EMP-201"/>
    <x v="3"/>
    <n v="3.9"/>
    <x v="0"/>
    <x v="9"/>
    <x v="9"/>
    <s v="Q3"/>
    <s v="Low"/>
    <s v="45+"/>
  </r>
  <r>
    <s v="TXN-00121"/>
    <d v="2023-06-13T00:00:00"/>
    <s v="CUST-1014"/>
    <s v="Returning"/>
    <s v="Suresh Nair"/>
    <s v="Male"/>
    <n v="40"/>
    <s v="Ahmedabad"/>
    <s v="Gujarat"/>
    <x v="2"/>
    <s v="PRD-120"/>
    <x v="8"/>
    <x v="2"/>
    <s v="Mobile"/>
    <n v="8"/>
    <n v="20647"/>
    <n v="11975"/>
    <n v="0"/>
    <n v="165176"/>
    <n v="95800"/>
    <n v="69376"/>
    <n v="0.42001259262846902"/>
    <s v="UPI"/>
    <x v="0"/>
    <x v="1"/>
    <n v="4"/>
    <s v="EMP-219"/>
    <x v="2"/>
    <n v="3.4"/>
    <x v="1"/>
    <x v="6"/>
    <x v="6"/>
    <s v="Q2"/>
    <s v="High"/>
    <s v="35-44"/>
  </r>
  <r>
    <s v="TXN-00122"/>
    <d v="2024-12-21T00:00:00"/>
    <s v="CUST-1096"/>
    <s v="Returning"/>
    <s v="Anjali Mehta"/>
    <s v="Female"/>
    <n v="38"/>
    <s v="Bangalore"/>
    <s v="Karnataka"/>
    <x v="0"/>
    <s v="PRD-105"/>
    <x v="0"/>
    <x v="4"/>
    <s v="Apparel"/>
    <n v="6"/>
    <n v="12523"/>
    <n v="8641"/>
    <n v="0"/>
    <n v="75138"/>
    <n v="51846"/>
    <n v="23292"/>
    <n v="0.30998961910085443"/>
    <s v="Card"/>
    <x v="0"/>
    <x v="1"/>
    <n v="5"/>
    <s v="EMP-201"/>
    <x v="6"/>
    <n v="4.5999999999999996"/>
    <x v="0"/>
    <x v="2"/>
    <x v="2"/>
    <s v="Q4"/>
    <s v="High"/>
    <s v="35-44"/>
  </r>
  <r>
    <s v="TXN-00123"/>
    <d v="2023-03-15T00:00:00"/>
    <s v="CUST-1123"/>
    <s v="Returning"/>
    <s v="Neha Joshi"/>
    <s v="Female"/>
    <n v="36"/>
    <s v="Kolkata"/>
    <s v="West Bengal"/>
    <x v="1"/>
    <s v="PRD-127"/>
    <x v="6"/>
    <x v="3"/>
    <s v="Apparel"/>
    <n v="1"/>
    <n v="15182"/>
    <n v="8957"/>
    <n v="0.1"/>
    <n v="13664"/>
    <n v="8957"/>
    <n v="4707"/>
    <n v="0.34448185011709603"/>
    <s v="Card"/>
    <x v="1"/>
    <x v="1"/>
    <n v="2"/>
    <s v="EMP-213"/>
    <x v="5"/>
    <n v="3.8"/>
    <x v="1"/>
    <x v="10"/>
    <x v="10"/>
    <s v="Q1"/>
    <s v="Low"/>
    <s v="35-44"/>
  </r>
  <r>
    <s v="TXN-00124"/>
    <d v="2023-09-30T00:00:00"/>
    <s v="CUST-1046"/>
    <s v="Returning"/>
    <s v="Pooja Desai"/>
    <s v="Female"/>
    <n v="22"/>
    <s v="Kolkata"/>
    <s v="West Bengal"/>
    <x v="1"/>
    <s v="PRD-125"/>
    <x v="8"/>
    <x v="4"/>
    <s v="Audio"/>
    <n v="8"/>
    <n v="9370"/>
    <n v="7496"/>
    <n v="0.15"/>
    <n v="63716"/>
    <n v="59968"/>
    <n v="3748"/>
    <n v="5.8823529411764705E-2"/>
    <s v="Cash"/>
    <x v="1"/>
    <x v="0"/>
    <n v="0"/>
    <s v="EMP-210"/>
    <x v="0"/>
    <s v=""/>
    <x v="1"/>
    <x v="7"/>
    <x v="7"/>
    <s v="Q3"/>
    <s v="High"/>
    <s v="18-24"/>
  </r>
  <r>
    <s v="TXN-00125"/>
    <d v="2024-09-14T00:00:00"/>
    <s v="CUST-1241"/>
    <s v="Returning"/>
    <s v="Vikram Singh"/>
    <s v="Male"/>
    <n v="56"/>
    <s v="Ahmedabad"/>
    <s v="Gujarat"/>
    <x v="2"/>
    <s v="PRD-104"/>
    <x v="2"/>
    <x v="1"/>
    <s v="Food"/>
    <n v="8"/>
    <n v="9426"/>
    <n v="7541"/>
    <n v="0"/>
    <n v="75408"/>
    <n v="60328"/>
    <n v="15080"/>
    <n v="0.19997878209208572"/>
    <s v="UPI"/>
    <x v="2"/>
    <x v="2"/>
    <n v="0"/>
    <s v="EMP-211"/>
    <x v="3"/>
    <n v="1"/>
    <x v="0"/>
    <x v="7"/>
    <x v="7"/>
    <s v="Q3"/>
    <s v="High"/>
    <s v="45+"/>
  </r>
  <r>
    <s v="TXN-00126"/>
    <d v="2023-01-14T00:00:00"/>
    <s v="CUST-1090"/>
    <s v="New"/>
    <s v="Anjali Mehta"/>
    <s v="Female"/>
    <n v="45"/>
    <s v="Kolkata"/>
    <s v="West Bengal"/>
    <x v="1"/>
    <s v="PRD-125"/>
    <x v="5"/>
    <x v="2"/>
    <s v="Audio"/>
    <n v="1"/>
    <n v="12734"/>
    <n v="9933"/>
    <n v="0.05"/>
    <n v="12097"/>
    <n v="9933"/>
    <n v="2164"/>
    <n v="0.17888732743655453"/>
    <s v="UPI"/>
    <x v="1"/>
    <x v="0"/>
    <n v="0"/>
    <s v="EMP-205"/>
    <x v="5"/>
    <s v=""/>
    <x v="1"/>
    <x v="8"/>
    <x v="8"/>
    <s v="Q1"/>
    <s v="Low"/>
    <s v="45+"/>
  </r>
  <r>
    <s v="TXN-00127"/>
    <d v="2023-09-30T00:00:00"/>
    <s v="CUST-1079"/>
    <s v="Returning"/>
    <s v="Karan Malhotra"/>
    <s v="Male"/>
    <n v="58"/>
    <s v="Bangalore"/>
    <s v="Karnataka"/>
    <x v="0"/>
    <s v="PRD-118"/>
    <x v="0"/>
    <x v="0"/>
    <s v="Food"/>
    <n v="1"/>
    <n v="8429"/>
    <n v="5900"/>
    <n v="0"/>
    <n v="8429"/>
    <n v="5900"/>
    <n v="2529"/>
    <n v="0.30003559141060626"/>
    <s v="Cash"/>
    <x v="2"/>
    <x v="1"/>
    <n v="5"/>
    <s v="EMP-217"/>
    <x v="4"/>
    <n v="5"/>
    <x v="1"/>
    <x v="7"/>
    <x v="7"/>
    <s v="Q3"/>
    <s v="Low"/>
    <s v="45+"/>
  </r>
  <r>
    <s v="TXN-00128"/>
    <d v="2024-03-31T00:00:00"/>
    <s v="CUST-1121"/>
    <s v="Returning"/>
    <s v="Neha Joshi"/>
    <s v="Female"/>
    <n v="46"/>
    <s v="Kolkata"/>
    <s v="West Bengal"/>
    <x v="1"/>
    <s v="PRD-106"/>
    <x v="5"/>
    <x v="1"/>
    <s v="Subscription"/>
    <n v="8"/>
    <n v="18062"/>
    <n v="11018"/>
    <n v="0"/>
    <n v="144496"/>
    <n v="88144"/>
    <n v="56352"/>
    <n v="0.38999003432620971"/>
    <s v="Card"/>
    <x v="2"/>
    <x v="0"/>
    <n v="0"/>
    <s v="EMP-206"/>
    <x v="3"/>
    <s v=""/>
    <x v="0"/>
    <x v="10"/>
    <x v="10"/>
    <s v="Q1"/>
    <s v="High"/>
    <s v="45+"/>
  </r>
  <r>
    <s v="TXN-00129"/>
    <d v="2024-10-10T00:00:00"/>
    <s v="CUST-1301"/>
    <s v="Returning"/>
    <s v="Sneha Reddy"/>
    <s v="Female"/>
    <n v="46"/>
    <s v="Hyderabad"/>
    <s v="Telangana"/>
    <x v="0"/>
    <s v="PRD-111"/>
    <x v="5"/>
    <x v="1"/>
    <s v="Food"/>
    <n v="3"/>
    <n v="734"/>
    <n v="433"/>
    <n v="0.05"/>
    <n v="2092"/>
    <n v="1299"/>
    <n v="793"/>
    <n v="0.37906309751434036"/>
    <s v="Card"/>
    <x v="2"/>
    <x v="1"/>
    <n v="6"/>
    <s v="EMP-218"/>
    <x v="6"/>
    <n v="4.9000000000000004"/>
    <x v="0"/>
    <x v="1"/>
    <x v="1"/>
    <s v="Q4"/>
    <s v="Low"/>
    <s v="45+"/>
  </r>
  <r>
    <s v="TXN-00130"/>
    <d v="2023-04-09T00:00:00"/>
    <s v="CUST-1016"/>
    <s v="New"/>
    <s v="Divya Iyer"/>
    <s v="Female"/>
    <n v="20"/>
    <s v="Ahmedabad"/>
    <s v="Gujarat"/>
    <x v="2"/>
    <s v="PRD-103"/>
    <x v="3"/>
    <x v="3"/>
    <s v="Audio"/>
    <n v="4"/>
    <n v="3117"/>
    <n v="2307"/>
    <n v="0.05"/>
    <n v="11845"/>
    <n v="9228"/>
    <n v="2617"/>
    <n v="0.22093710426340227"/>
    <s v="Card"/>
    <x v="0"/>
    <x v="1"/>
    <n v="5"/>
    <s v="EMP-204"/>
    <x v="3"/>
    <n v="3.3"/>
    <x v="1"/>
    <x v="3"/>
    <x v="3"/>
    <s v="Q2"/>
    <s v="Low"/>
    <s v="18-24"/>
  </r>
  <r>
    <s v="TXN-00131"/>
    <d v="2024-03-24T00:00:00"/>
    <s v="CUST-1111"/>
    <s v="New"/>
    <s v="Divya Iyer"/>
    <s v="Female"/>
    <n v="39"/>
    <s v="Delhi"/>
    <s v="Delhi"/>
    <x v="3"/>
    <s v="PRD-113"/>
    <x v="1"/>
    <x v="4"/>
    <s v="Audio"/>
    <n v="3"/>
    <n v="1181"/>
    <n v="921"/>
    <n v="0"/>
    <n v="3543"/>
    <n v="2763"/>
    <n v="780"/>
    <n v="0.2201524132091448"/>
    <s v="NetBanking"/>
    <x v="1"/>
    <x v="2"/>
    <n v="0"/>
    <s v="EMP-216"/>
    <x v="0"/>
    <n v="1.7"/>
    <x v="0"/>
    <x v="10"/>
    <x v="10"/>
    <s v="Q1"/>
    <s v="Low"/>
    <s v="35-44"/>
  </r>
  <r>
    <s v="TXN-00132"/>
    <d v="2023-03-11T00:00:00"/>
    <s v="CUST-1174"/>
    <s v="New"/>
    <s v="Priya Patel"/>
    <s v="Female"/>
    <n v="22"/>
    <s v="Bangalore"/>
    <s v="Karnataka"/>
    <x v="0"/>
    <s v="PRD-120"/>
    <x v="4"/>
    <x v="2"/>
    <s v="Mobile"/>
    <n v="7"/>
    <n v="10925"/>
    <n v="6009"/>
    <n v="0"/>
    <n v="76475"/>
    <n v="42063"/>
    <n v="34412"/>
    <n v="0.4499771167048055"/>
    <s v="Cash"/>
    <x v="2"/>
    <x v="1"/>
    <n v="4"/>
    <s v="EMP-204"/>
    <x v="7"/>
    <n v="4"/>
    <x v="1"/>
    <x v="10"/>
    <x v="10"/>
    <s v="Q1"/>
    <s v="High"/>
    <s v="18-24"/>
  </r>
  <r>
    <s v="TXN-00133"/>
    <d v="2023-01-11T00:00:00"/>
    <s v="CUST-1254"/>
    <s v="New"/>
    <s v="Divya Iyer"/>
    <s v="Female"/>
    <n v="57"/>
    <s v="Delhi"/>
    <s v="Delhi"/>
    <x v="3"/>
    <s v="PRD-102"/>
    <x v="9"/>
    <x v="0"/>
    <s v="Apparel"/>
    <n v="5"/>
    <n v="21573"/>
    <n v="13375"/>
    <n v="0.2"/>
    <n v="86292"/>
    <n v="66875"/>
    <n v="19417"/>
    <n v="0.22501506512770592"/>
    <s v="NetBanking"/>
    <x v="2"/>
    <x v="2"/>
    <n v="0"/>
    <s v="EMP-220"/>
    <x v="0"/>
    <n v="1.4"/>
    <x v="1"/>
    <x v="8"/>
    <x v="8"/>
    <s v="Q1"/>
    <s v="High"/>
    <s v="45+"/>
  </r>
  <r>
    <s v="TXN-00134"/>
    <d v="2023-02-24T00:00:00"/>
    <s v="CUST-1321"/>
    <s v="Returning"/>
    <s v="Anjali Mehta"/>
    <s v="Female"/>
    <n v="54"/>
    <s v="Kolkata"/>
    <s v="West Bengal"/>
    <x v="1"/>
    <s v="PRD-118"/>
    <x v="9"/>
    <x v="0"/>
    <s v="Furniture"/>
    <n v="3"/>
    <n v="11709"/>
    <n v="6674"/>
    <n v="0"/>
    <n v="35127"/>
    <n v="20022"/>
    <n v="15105"/>
    <n v="0.43001110257067215"/>
    <s v="Cash"/>
    <x v="1"/>
    <x v="1"/>
    <n v="1"/>
    <s v="EMP-201"/>
    <x v="1"/>
    <n v="3.2"/>
    <x v="1"/>
    <x v="4"/>
    <x v="4"/>
    <s v="Q1"/>
    <s v="Medium"/>
    <s v="45+"/>
  </r>
  <r>
    <s v="TXN-00135"/>
    <d v="2023-08-08T00:00:00"/>
    <s v="CUST-1217"/>
    <s v="Returning"/>
    <s v="Suresh Nair"/>
    <s v="Male"/>
    <n v="54"/>
    <s v="Kolkata"/>
    <s v="West Bengal"/>
    <x v="1"/>
    <s v="PRD-101"/>
    <x v="6"/>
    <x v="3"/>
    <s v="Subscription"/>
    <n v="4"/>
    <n v="20419"/>
    <n v="15723"/>
    <n v="0"/>
    <n v="81676"/>
    <n v="62892"/>
    <n v="18784"/>
    <n v="0.22998187962192077"/>
    <s v="NetBanking"/>
    <x v="0"/>
    <x v="0"/>
    <n v="0"/>
    <s v="EMP-218"/>
    <x v="6"/>
    <s v=""/>
    <x v="1"/>
    <x v="0"/>
    <x v="0"/>
    <s v="Q3"/>
    <s v="High"/>
    <s v="45+"/>
  </r>
  <r>
    <s v="TXN-00136"/>
    <d v="2023-05-28T00:00:00"/>
    <s v="CUST-1204"/>
    <s v="Returning"/>
    <s v="Priya Patel"/>
    <s v="Female"/>
    <n v="26"/>
    <s v="Kolkata"/>
    <s v="West Bengal"/>
    <x v="1"/>
    <s v="PRD-121"/>
    <x v="7"/>
    <x v="1"/>
    <s v="Furniture"/>
    <n v="3"/>
    <n v="24250"/>
    <n v="17218"/>
    <n v="0.1"/>
    <n v="65475"/>
    <n v="51654"/>
    <n v="13821"/>
    <n v="0.21108820160366551"/>
    <s v="UPI"/>
    <x v="1"/>
    <x v="1"/>
    <n v="4"/>
    <s v="EMP-210"/>
    <x v="6"/>
    <n v="3.4"/>
    <x v="1"/>
    <x v="5"/>
    <x v="5"/>
    <s v="Q2"/>
    <s v="High"/>
    <s v="25-34"/>
  </r>
  <r>
    <s v="TXN-00137"/>
    <d v="2024-07-26T00:00:00"/>
    <s v="CUST-1061"/>
    <s v="Returning"/>
    <s v="Divya Iyer"/>
    <s v="Female"/>
    <n v="18"/>
    <s v="Mumbai"/>
    <s v="Maharashtra"/>
    <x v="2"/>
    <s v="PRD-113"/>
    <x v="0"/>
    <x v="2"/>
    <s v="Audio"/>
    <n v="7"/>
    <n v="12330"/>
    <n v="9371"/>
    <n v="0.1"/>
    <n v="77679"/>
    <n v="65597"/>
    <n v="12082"/>
    <n v="0.15553753266648643"/>
    <s v="Card"/>
    <x v="2"/>
    <x v="1"/>
    <n v="7"/>
    <s v="EMP-205"/>
    <x v="7"/>
    <n v="3.2"/>
    <x v="0"/>
    <x v="9"/>
    <x v="9"/>
    <s v="Q3"/>
    <s v="High"/>
    <s v="18-24"/>
  </r>
  <r>
    <s v="TXN-00138"/>
    <d v="2023-07-10T00:00:00"/>
    <s v="CUST-1256"/>
    <s v="New"/>
    <s v="Anjali Mehta"/>
    <s v="Female"/>
    <n v="32"/>
    <s v="Kolkata"/>
    <s v="West Bengal"/>
    <x v="1"/>
    <s v="PRD-124"/>
    <x v="4"/>
    <x v="3"/>
    <s v="Mobile"/>
    <n v="8"/>
    <n v="1981"/>
    <n v="1426"/>
    <n v="0.2"/>
    <n v="12678"/>
    <n v="11408"/>
    <n v="1270"/>
    <n v="0.10017352894778356"/>
    <s v="UPI"/>
    <x v="1"/>
    <x v="1"/>
    <n v="7"/>
    <s v="EMP-219"/>
    <x v="2"/>
    <n v="3.2"/>
    <x v="1"/>
    <x v="9"/>
    <x v="9"/>
    <s v="Q3"/>
    <s v="Low"/>
    <s v="25-34"/>
  </r>
  <r>
    <s v="TXN-00139"/>
    <d v="2024-09-06T00:00:00"/>
    <s v="CUST-1209"/>
    <s v="Returning"/>
    <s v="Neha Joshi"/>
    <s v="Female"/>
    <n v="34"/>
    <s v="Mumbai"/>
    <s v="Maharashtra"/>
    <x v="2"/>
    <s v="PRD-121"/>
    <x v="4"/>
    <x v="1"/>
    <s v="Audio"/>
    <n v="7"/>
    <n v="21875"/>
    <n v="15969"/>
    <n v="0.15"/>
    <n v="130156"/>
    <n v="111783"/>
    <n v="18373"/>
    <n v="0.14116137558007313"/>
    <s v="Cash"/>
    <x v="0"/>
    <x v="2"/>
    <n v="0"/>
    <s v="EMP-209"/>
    <x v="4"/>
    <n v="1.3"/>
    <x v="0"/>
    <x v="7"/>
    <x v="7"/>
    <s v="Q3"/>
    <s v="High"/>
    <s v="25-34"/>
  </r>
  <r>
    <s v="TXN-00140"/>
    <d v="2024-09-29T00:00:00"/>
    <s v="CUST-1137"/>
    <s v="Returning"/>
    <s v="Vikram Singh"/>
    <s v="Male"/>
    <n v="49"/>
    <s v="Hyderabad"/>
    <s v="Telangana"/>
    <x v="0"/>
    <s v="PRD-104"/>
    <x v="7"/>
    <x v="2"/>
    <s v="Audio"/>
    <n v="6"/>
    <n v="23789"/>
    <n v="17842"/>
    <n v="0.2"/>
    <n v="114187"/>
    <n v="107052"/>
    <n v="7135"/>
    <n v="6.248522161016578E-2"/>
    <s v="NetBanking"/>
    <x v="2"/>
    <x v="1"/>
    <n v="5"/>
    <s v="EMP-220"/>
    <x v="1"/>
    <n v="3.2"/>
    <x v="0"/>
    <x v="7"/>
    <x v="7"/>
    <s v="Q3"/>
    <s v="High"/>
    <s v="45+"/>
  </r>
  <r>
    <s v="TXN-00141"/>
    <d v="2023-09-07T00:00:00"/>
    <s v="CUST-1211"/>
    <s v="Returning"/>
    <s v="Pooja Desai"/>
    <s v="Female"/>
    <n v="28"/>
    <s v="Mumbai"/>
    <s v="Maharashtra"/>
    <x v="2"/>
    <s v="PRD-116"/>
    <x v="7"/>
    <x v="1"/>
    <s v="Audio"/>
    <n v="4"/>
    <n v="14168"/>
    <n v="9634"/>
    <n v="0"/>
    <n v="56672"/>
    <n v="38536"/>
    <n v="18136"/>
    <n v="0.32001693958215699"/>
    <s v="Card"/>
    <x v="0"/>
    <x v="1"/>
    <n v="6"/>
    <s v="EMP-218"/>
    <x v="6"/>
    <n v="5"/>
    <x v="1"/>
    <x v="7"/>
    <x v="7"/>
    <s v="Q3"/>
    <s v="High"/>
    <s v="25-34"/>
  </r>
  <r>
    <s v="TXN-00142"/>
    <d v="2023-03-17T00:00:00"/>
    <s v="CUST-1029"/>
    <s v="Returning"/>
    <s v="Sneha Reddy"/>
    <s v="Female"/>
    <n v="60"/>
    <s v="Bangalore"/>
    <s v="Karnataka"/>
    <x v="0"/>
    <s v="PRD-101"/>
    <x v="4"/>
    <x v="1"/>
    <s v="Audio"/>
    <n v="2"/>
    <n v="16344"/>
    <n v="12585"/>
    <n v="0"/>
    <n v="32688"/>
    <n v="25170"/>
    <n v="7518"/>
    <n v="0.22999265785609399"/>
    <s v="Cash"/>
    <x v="0"/>
    <x v="1"/>
    <n v="7"/>
    <s v="EMP-207"/>
    <x v="5"/>
    <n v="3.8"/>
    <x v="1"/>
    <x v="10"/>
    <x v="10"/>
    <s v="Q1"/>
    <s v="Medium"/>
    <s v="45+"/>
  </r>
  <r>
    <s v="TXN-00143"/>
    <d v="2023-07-17T00:00:00"/>
    <s v="CUST-1135"/>
    <s v="New"/>
    <s v="Sneha Reddy"/>
    <s v="Female"/>
    <n v="24"/>
    <s v="Pune"/>
    <s v="Maharashtra"/>
    <x v="2"/>
    <s v="PRD-106"/>
    <x v="1"/>
    <x v="4"/>
    <s v="Food"/>
    <n v="7"/>
    <n v="17801"/>
    <n v="10681"/>
    <n v="0.05"/>
    <n v="118377"/>
    <n v="74767"/>
    <n v="43610"/>
    <n v="0.368399266749453"/>
    <s v="NetBanking"/>
    <x v="2"/>
    <x v="1"/>
    <n v="5"/>
    <s v="EMP-215"/>
    <x v="3"/>
    <n v="3.6"/>
    <x v="1"/>
    <x v="9"/>
    <x v="9"/>
    <s v="Q3"/>
    <s v="High"/>
    <s v="18-24"/>
  </r>
  <r>
    <s v="TXN-00144"/>
    <d v="2023-01-23T00:00:00"/>
    <s v="CUST-1329"/>
    <s v="New"/>
    <s v="Pooja Desai"/>
    <s v="Female"/>
    <n v="22"/>
    <s v="Bangalore"/>
    <s v="Karnataka"/>
    <x v="0"/>
    <s v="PRD-106"/>
    <x v="4"/>
    <x v="1"/>
    <s v="Subscription"/>
    <n v="7"/>
    <n v="20374"/>
    <n v="12021"/>
    <n v="0.1"/>
    <n v="128356"/>
    <n v="84147"/>
    <n v="44209"/>
    <n v="0.34442488080027422"/>
    <s v="Card"/>
    <x v="2"/>
    <x v="3"/>
    <n v="10"/>
    <s v="EMP-206"/>
    <x v="4"/>
    <s v=""/>
    <x v="1"/>
    <x v="8"/>
    <x v="8"/>
    <s v="Q1"/>
    <s v="High"/>
    <s v="18-24"/>
  </r>
  <r>
    <s v="TXN-00145"/>
    <d v="2023-11-21T00:00:00"/>
    <s v="CUST-1269"/>
    <s v="Returning"/>
    <s v="Karan Malhotra"/>
    <s v="Male"/>
    <n v="60"/>
    <s v="Delhi"/>
    <s v="Delhi"/>
    <x v="3"/>
    <s v="PRD-123"/>
    <x v="9"/>
    <x v="1"/>
    <s v="Audio"/>
    <n v="6"/>
    <n v="19693"/>
    <n v="13785"/>
    <n v="0.05"/>
    <n v="112250"/>
    <n v="82710"/>
    <n v="29540"/>
    <n v="0.26316258351893096"/>
    <s v="Card"/>
    <x v="1"/>
    <x v="1"/>
    <n v="7"/>
    <s v="EMP-214"/>
    <x v="1"/>
    <n v="3.3"/>
    <x v="1"/>
    <x v="11"/>
    <x v="11"/>
    <s v="Q4"/>
    <s v="High"/>
    <s v="45+"/>
  </r>
  <r>
    <s v="TXN-00146"/>
    <d v="2023-02-04T00:00:00"/>
    <s v="CUST-1274"/>
    <s v="Returning"/>
    <s v="Rohit Verma"/>
    <s v="Male"/>
    <n v="51"/>
    <s v="Chennai"/>
    <s v="Tamil Nadu"/>
    <x v="0"/>
    <s v="PRD-129"/>
    <x v="1"/>
    <x v="0"/>
    <s v="Food"/>
    <n v="8"/>
    <n v="22431"/>
    <n v="15477"/>
    <n v="0"/>
    <n v="179448"/>
    <n v="123816"/>
    <n v="55632"/>
    <n v="0.31001738665240069"/>
    <s v="Card"/>
    <x v="1"/>
    <x v="1"/>
    <n v="3"/>
    <s v="EMP-215"/>
    <x v="7"/>
    <n v="3.3"/>
    <x v="1"/>
    <x v="4"/>
    <x v="4"/>
    <s v="Q1"/>
    <s v="High"/>
    <s v="45+"/>
  </r>
  <r>
    <s v="TXN-00147"/>
    <d v="2023-10-14T00:00:00"/>
    <s v="CUST-1330"/>
    <s v="New"/>
    <s v="Amit Kumar"/>
    <s v="Male"/>
    <n v="25"/>
    <s v="Hyderabad"/>
    <s v="Telangana"/>
    <x v="0"/>
    <s v="PRD-124"/>
    <x v="6"/>
    <x v="4"/>
    <s v="Audio"/>
    <n v="1"/>
    <n v="19779"/>
    <n v="12856"/>
    <n v="0.15"/>
    <n v="16812"/>
    <n v="12856"/>
    <n v="3956"/>
    <n v="0.23530811325243872"/>
    <s v="UPI"/>
    <x v="2"/>
    <x v="1"/>
    <n v="3"/>
    <s v="EMP-211"/>
    <x v="0"/>
    <n v="3"/>
    <x v="1"/>
    <x v="1"/>
    <x v="1"/>
    <s v="Q4"/>
    <s v="Low"/>
    <s v="25-34"/>
  </r>
  <r>
    <s v="TXN-00148"/>
    <d v="2024-04-29T00:00:00"/>
    <s v="CUST-1187"/>
    <s v="Returning"/>
    <s v="Karan Malhotra"/>
    <s v="Male"/>
    <n v="26"/>
    <s v="Bangalore"/>
    <s v="Karnataka"/>
    <x v="0"/>
    <s v="PRD-110"/>
    <x v="4"/>
    <x v="0"/>
    <s v="Furniture"/>
    <n v="6"/>
    <n v="18271"/>
    <n v="10049"/>
    <n v="0.05"/>
    <n v="104145"/>
    <n v="60294"/>
    <n v="43851"/>
    <n v="0.42105717989341784"/>
    <s v="Card"/>
    <x v="2"/>
    <x v="1"/>
    <n v="1"/>
    <s v="EMP-202"/>
    <x v="1"/>
    <n v="4.8"/>
    <x v="0"/>
    <x v="3"/>
    <x v="3"/>
    <s v="Q2"/>
    <s v="High"/>
    <s v="25-34"/>
  </r>
  <r>
    <s v="TXN-00149"/>
    <d v="2024-04-25T00:00:00"/>
    <s v="CUST-1347"/>
    <s v="Returning"/>
    <s v="Amit Kumar"/>
    <s v="Male"/>
    <n v="52"/>
    <s v="Kolkata"/>
    <s v="West Bengal"/>
    <x v="1"/>
    <s v="PRD-129"/>
    <x v="1"/>
    <x v="3"/>
    <s v="Audio"/>
    <n v="7"/>
    <n v="16868"/>
    <n v="13157"/>
    <n v="0"/>
    <n v="118076"/>
    <n v="92099"/>
    <n v="25977"/>
    <n v="0.22000237135404316"/>
    <s v="NetBanking"/>
    <x v="1"/>
    <x v="1"/>
    <n v="6"/>
    <s v="EMP-210"/>
    <x v="4"/>
    <n v="3"/>
    <x v="0"/>
    <x v="3"/>
    <x v="3"/>
    <s v="Q2"/>
    <s v="High"/>
    <s v="45+"/>
  </r>
  <r>
    <s v="TXN-00150"/>
    <d v="2024-02-01T00:00:00"/>
    <s v="CUST-1128"/>
    <s v="Returning"/>
    <s v="Karan Malhotra"/>
    <s v="Male"/>
    <n v="31"/>
    <s v="Bangalore"/>
    <s v="Karnataka"/>
    <x v="0"/>
    <s v="PRD-121"/>
    <x v="0"/>
    <x v="4"/>
    <s v="Audio"/>
    <n v="1"/>
    <n v="18370"/>
    <n v="14145"/>
    <n v="0"/>
    <n v="18370"/>
    <n v="14145"/>
    <n v="4225"/>
    <n v="0.22999455634186172"/>
    <s v="Cash"/>
    <x v="2"/>
    <x v="1"/>
    <n v="6"/>
    <s v="EMP-205"/>
    <x v="6"/>
    <n v="3.3"/>
    <x v="0"/>
    <x v="4"/>
    <x v="4"/>
    <s v="Q1"/>
    <s v="Low"/>
    <s v="25-34"/>
  </r>
  <r>
    <s v="TXN-00151"/>
    <d v="2023-02-13T00:00:00"/>
    <s v="CUST-1006"/>
    <s v="Returning"/>
    <s v="Vikram Singh"/>
    <s v="Male"/>
    <n v="57"/>
    <s v="Delhi"/>
    <s v="Delhi"/>
    <x v="3"/>
    <s v="PRD-110"/>
    <x v="4"/>
    <x v="1"/>
    <s v="Food"/>
    <n v="1"/>
    <n v="8199"/>
    <n v="4673"/>
    <n v="0.05"/>
    <n v="7789"/>
    <n v="4673"/>
    <n v="3116"/>
    <n v="0.40005135447425855"/>
    <s v="UPI"/>
    <x v="0"/>
    <x v="1"/>
    <n v="1"/>
    <s v="EMP-202"/>
    <x v="3"/>
    <n v="4"/>
    <x v="1"/>
    <x v="4"/>
    <x v="4"/>
    <s v="Q1"/>
    <s v="Low"/>
    <s v="45+"/>
  </r>
  <r>
    <s v="TXN-00152"/>
    <d v="2023-09-01T00:00:00"/>
    <s v="CUST-1089"/>
    <s v="New"/>
    <s v="Pooja Desai"/>
    <s v="Female"/>
    <n v="40"/>
    <s v="Chennai"/>
    <s v="Tamil Nadu"/>
    <x v="0"/>
    <s v="PRD-125"/>
    <x v="9"/>
    <x v="3"/>
    <s v="Food"/>
    <n v="3"/>
    <n v="16514"/>
    <n v="9248"/>
    <n v="0"/>
    <n v="49542"/>
    <n v="27744"/>
    <n v="21798"/>
    <n v="0.4399903112510597"/>
    <s v="NetBanking"/>
    <x v="2"/>
    <x v="1"/>
    <n v="2"/>
    <s v="EMP-215"/>
    <x v="7"/>
    <n v="4"/>
    <x v="1"/>
    <x v="7"/>
    <x v="7"/>
    <s v="Q3"/>
    <s v="Medium"/>
    <s v="35-44"/>
  </r>
  <r>
    <s v="TXN-00153"/>
    <d v="2024-04-05T00:00:00"/>
    <s v="CUST-1021"/>
    <s v="Returning"/>
    <s v="Divya Iyer"/>
    <s v="Female"/>
    <n v="51"/>
    <s v="Ahmedabad"/>
    <s v="Gujarat"/>
    <x v="2"/>
    <s v="PRD-125"/>
    <x v="4"/>
    <x v="1"/>
    <s v="Subscription"/>
    <n v="5"/>
    <n v="2028"/>
    <n v="1257"/>
    <n v="0"/>
    <n v="10140"/>
    <n v="6285"/>
    <n v="3855"/>
    <n v="0.38017751479289941"/>
    <s v="Card"/>
    <x v="0"/>
    <x v="2"/>
    <n v="0"/>
    <s v="EMP-215"/>
    <x v="5"/>
    <n v="2.1"/>
    <x v="0"/>
    <x v="3"/>
    <x v="3"/>
    <s v="Q2"/>
    <s v="Low"/>
    <s v="45+"/>
  </r>
  <r>
    <s v="TXN-00154"/>
    <d v="2023-04-07T00:00:00"/>
    <s v="CUST-1046"/>
    <s v="New"/>
    <s v="Priya Patel"/>
    <s v="Female"/>
    <n v="47"/>
    <s v="Ahmedabad"/>
    <s v="Gujarat"/>
    <x v="2"/>
    <s v="PRD-107"/>
    <x v="7"/>
    <x v="0"/>
    <s v="Food"/>
    <n v="8"/>
    <n v="9459"/>
    <n v="6243"/>
    <n v="0"/>
    <n v="75672"/>
    <n v="49944"/>
    <n v="25728"/>
    <n v="0.33999365683476057"/>
    <s v="NetBanking"/>
    <x v="2"/>
    <x v="1"/>
    <n v="5"/>
    <s v="EMP-210"/>
    <x v="1"/>
    <n v="5"/>
    <x v="1"/>
    <x v="3"/>
    <x v="3"/>
    <s v="Q2"/>
    <s v="High"/>
    <s v="45+"/>
  </r>
  <r>
    <s v="TXN-00155"/>
    <d v="2024-10-11T00:00:00"/>
    <s v="CUST-1320"/>
    <s v="Returning"/>
    <s v="Priya Patel"/>
    <s v="Female"/>
    <n v="22"/>
    <s v="Bangalore"/>
    <s v="Karnataka"/>
    <x v="0"/>
    <s v="PRD-129"/>
    <x v="3"/>
    <x v="1"/>
    <s v="Food"/>
    <n v="1"/>
    <n v="22576"/>
    <n v="13546"/>
    <n v="0.2"/>
    <n v="18061"/>
    <n v="13546"/>
    <n v="4515"/>
    <n v="0.24998615802004318"/>
    <s v="NetBanking"/>
    <x v="2"/>
    <x v="2"/>
    <n v="0"/>
    <s v="EMP-211"/>
    <x v="7"/>
    <n v="1.5"/>
    <x v="0"/>
    <x v="1"/>
    <x v="1"/>
    <s v="Q4"/>
    <s v="Low"/>
    <s v="18-24"/>
  </r>
  <r>
    <s v="TXN-00156"/>
    <d v="2024-02-25T00:00:00"/>
    <s v="CUST-1012"/>
    <s v="Returning"/>
    <s v="Amit Kumar"/>
    <s v="Male"/>
    <n v="44"/>
    <s v="Kolkata"/>
    <s v="West Bengal"/>
    <x v="1"/>
    <s v="PRD-128"/>
    <x v="1"/>
    <x v="3"/>
    <s v="Mobile"/>
    <n v="8"/>
    <n v="11977"/>
    <n v="9222"/>
    <n v="0.15"/>
    <n v="81444"/>
    <n v="73776"/>
    <n v="7668"/>
    <n v="9.415058199499042E-2"/>
    <s v="Cash"/>
    <x v="0"/>
    <x v="0"/>
    <n v="0"/>
    <s v="EMP-211"/>
    <x v="2"/>
    <s v=""/>
    <x v="0"/>
    <x v="4"/>
    <x v="4"/>
    <s v="Q1"/>
    <s v="High"/>
    <s v="35-44"/>
  </r>
  <r>
    <s v="TXN-00157"/>
    <d v="2024-01-17T00:00:00"/>
    <s v="CUST-1081"/>
    <s v="New"/>
    <s v="Pooja Desai"/>
    <s v="Female"/>
    <n v="26"/>
    <s v="Kolkata"/>
    <s v="West Bengal"/>
    <x v="1"/>
    <s v="PRD-125"/>
    <x v="4"/>
    <x v="0"/>
    <s v="Subscription"/>
    <n v="2"/>
    <n v="16219"/>
    <n v="9569"/>
    <n v="0.05"/>
    <n v="30816"/>
    <n v="19138"/>
    <n v="11678"/>
    <n v="0.37895898234683284"/>
    <s v="UPI"/>
    <x v="2"/>
    <x v="1"/>
    <n v="1"/>
    <s v="EMP-214"/>
    <x v="0"/>
    <n v="5"/>
    <x v="0"/>
    <x v="8"/>
    <x v="8"/>
    <s v="Q1"/>
    <s v="Medium"/>
    <s v="25-34"/>
  </r>
  <r>
    <s v="TXN-00158"/>
    <d v="2024-09-11T00:00:00"/>
    <s v="CUST-1154"/>
    <s v="New"/>
    <s v="Sneha Reddy"/>
    <s v="Female"/>
    <n v="60"/>
    <s v="Bangalore"/>
    <s v="Karnataka"/>
    <x v="0"/>
    <s v="PRD-108"/>
    <x v="7"/>
    <x v="0"/>
    <s v="Subscription"/>
    <n v="4"/>
    <n v="21119"/>
    <n v="16473"/>
    <n v="0"/>
    <n v="84476"/>
    <n v="65892"/>
    <n v="18584"/>
    <n v="0.21999147686916995"/>
    <s v="Cash"/>
    <x v="0"/>
    <x v="1"/>
    <n v="1"/>
    <s v="EMP-212"/>
    <x v="0"/>
    <n v="5"/>
    <x v="0"/>
    <x v="7"/>
    <x v="7"/>
    <s v="Q3"/>
    <s v="High"/>
    <s v="45+"/>
  </r>
  <r>
    <s v="TXN-00159"/>
    <d v="2024-04-02T00:00:00"/>
    <s v="CUST-1120"/>
    <s v="New"/>
    <s v="Rahul Sharma"/>
    <s v="Male"/>
    <n v="42"/>
    <s v="Hyderabad"/>
    <s v="Telangana"/>
    <x v="0"/>
    <s v="PRD-121"/>
    <x v="7"/>
    <x v="3"/>
    <s v="Food"/>
    <n v="3"/>
    <n v="11984"/>
    <n v="6711"/>
    <n v="0.15"/>
    <n v="30559"/>
    <n v="20133"/>
    <n v="10426"/>
    <n v="0.34117608560489543"/>
    <s v="Card"/>
    <x v="0"/>
    <x v="1"/>
    <n v="1"/>
    <s v="EMP-203"/>
    <x v="2"/>
    <n v="4.2"/>
    <x v="0"/>
    <x v="3"/>
    <x v="3"/>
    <s v="Q2"/>
    <s v="Medium"/>
    <s v="35-44"/>
  </r>
  <r>
    <s v="TXN-00160"/>
    <d v="2024-01-14T00:00:00"/>
    <s v="CUST-1218"/>
    <s v="Returning"/>
    <s v="Pooja Desai"/>
    <s v="Female"/>
    <n v="39"/>
    <s v="Hyderabad"/>
    <s v="Telangana"/>
    <x v="0"/>
    <s v="PRD-112"/>
    <x v="3"/>
    <x v="4"/>
    <s v="Food"/>
    <n v="5"/>
    <n v="21402"/>
    <n v="11985"/>
    <n v="0.05"/>
    <n v="101660"/>
    <n v="59925"/>
    <n v="41735"/>
    <n v="0.41053511705685619"/>
    <s v="Cash"/>
    <x v="1"/>
    <x v="1"/>
    <n v="7"/>
    <s v="EMP-207"/>
    <x v="6"/>
    <n v="4.4000000000000004"/>
    <x v="0"/>
    <x v="8"/>
    <x v="8"/>
    <s v="Q1"/>
    <s v="High"/>
    <s v="35-44"/>
  </r>
  <r>
    <s v="TXN-00161"/>
    <d v="2023-01-22T00:00:00"/>
    <s v="CUST-1190"/>
    <s v="Returning"/>
    <s v="Amit Kumar"/>
    <s v="Male"/>
    <n v="49"/>
    <s v="Mumbai"/>
    <s v="Maharashtra"/>
    <x v="2"/>
    <s v="PRD-115"/>
    <x v="8"/>
    <x v="4"/>
    <s v="Mobile"/>
    <n v="5"/>
    <n v="21444"/>
    <n v="12223"/>
    <n v="0"/>
    <n v="107220"/>
    <n v="61115"/>
    <n v="46105"/>
    <n v="0.43000373064726732"/>
    <s v="UPI"/>
    <x v="0"/>
    <x v="3"/>
    <n v="6"/>
    <s v="EMP-211"/>
    <x v="7"/>
    <s v=""/>
    <x v="1"/>
    <x v="8"/>
    <x v="8"/>
    <s v="Q1"/>
    <s v="High"/>
    <s v="45+"/>
  </r>
  <r>
    <s v="TXN-00162"/>
    <d v="2024-02-20T00:00:00"/>
    <s v="CUST-1205"/>
    <s v="Returning"/>
    <s v="Neha Joshi"/>
    <s v="Female"/>
    <n v="34"/>
    <s v="Chennai"/>
    <s v="Tamil Nadu"/>
    <x v="0"/>
    <s v="PRD-130"/>
    <x v="6"/>
    <x v="0"/>
    <s v="Apparel"/>
    <n v="8"/>
    <n v="1232"/>
    <n v="862"/>
    <n v="0.1"/>
    <n v="8870"/>
    <n v="6896"/>
    <n v="1974"/>
    <n v="0.22254791431792559"/>
    <s v="NetBanking"/>
    <x v="0"/>
    <x v="1"/>
    <n v="1"/>
    <s v="EMP-201"/>
    <x v="3"/>
    <n v="3"/>
    <x v="0"/>
    <x v="4"/>
    <x v="4"/>
    <s v="Q1"/>
    <s v="Low"/>
    <s v="25-34"/>
  </r>
  <r>
    <s v="TXN-00163"/>
    <d v="2023-11-03T00:00:00"/>
    <s v="CUST-1191"/>
    <s v="Returning"/>
    <s v="Neha Joshi"/>
    <s v="Female"/>
    <n v="54"/>
    <s v="Delhi"/>
    <s v="Delhi"/>
    <x v="3"/>
    <s v="PRD-129"/>
    <x v="8"/>
    <x v="1"/>
    <s v="Apparel"/>
    <n v="7"/>
    <n v="5756"/>
    <n v="3396"/>
    <n v="0.15"/>
    <n v="34248"/>
    <n v="23772"/>
    <n v="10476"/>
    <n v="0.30588647512263489"/>
    <s v="NetBanking"/>
    <x v="1"/>
    <x v="1"/>
    <n v="6"/>
    <s v="EMP-211"/>
    <x v="0"/>
    <n v="4.8"/>
    <x v="1"/>
    <x v="11"/>
    <x v="11"/>
    <s v="Q4"/>
    <s v="Medium"/>
    <s v="45+"/>
  </r>
  <r>
    <s v="TXN-00164"/>
    <d v="2023-04-11T00:00:00"/>
    <s v="CUST-1327"/>
    <s v="Returning"/>
    <s v="Rahul Sharma"/>
    <s v="Male"/>
    <n v="57"/>
    <s v="Bangalore"/>
    <s v="Karnataka"/>
    <x v="0"/>
    <s v="PRD-111"/>
    <x v="4"/>
    <x v="1"/>
    <s v="Subscription"/>
    <n v="1"/>
    <n v="23330"/>
    <n v="16331"/>
    <n v="0.05"/>
    <n v="22164"/>
    <n v="16331"/>
    <n v="5833"/>
    <n v="0.26317451723515611"/>
    <s v="Card"/>
    <x v="1"/>
    <x v="1"/>
    <n v="2"/>
    <s v="EMP-211"/>
    <x v="7"/>
    <n v="4.9000000000000004"/>
    <x v="1"/>
    <x v="3"/>
    <x v="3"/>
    <s v="Q2"/>
    <s v="Medium"/>
    <s v="45+"/>
  </r>
  <r>
    <s v="TXN-00165"/>
    <d v="2024-06-08T00:00:00"/>
    <s v="CUST-1311"/>
    <s v="Returning"/>
    <s v="Divya Iyer"/>
    <s v="Female"/>
    <n v="43"/>
    <s v="Hyderabad"/>
    <s v="Telangana"/>
    <x v="0"/>
    <s v="PRD-101"/>
    <x v="7"/>
    <x v="1"/>
    <s v="Furniture"/>
    <n v="3"/>
    <n v="14434"/>
    <n v="11547"/>
    <n v="0"/>
    <n v="43302"/>
    <n v="34641"/>
    <n v="8661"/>
    <n v="0.20001385617292503"/>
    <s v="NetBanking"/>
    <x v="0"/>
    <x v="1"/>
    <n v="2"/>
    <s v="EMP-215"/>
    <x v="0"/>
    <n v="3.6"/>
    <x v="0"/>
    <x v="6"/>
    <x v="6"/>
    <s v="Q2"/>
    <s v="Medium"/>
    <s v="35-44"/>
  </r>
  <r>
    <s v="TXN-00166"/>
    <d v="2024-05-20T00:00:00"/>
    <s v="CUST-1024"/>
    <s v="New"/>
    <s v="Amit Kumar"/>
    <s v="Male"/>
    <n v="25"/>
    <s v="Hyderabad"/>
    <s v="Telangana"/>
    <x v="0"/>
    <s v="PRD-122"/>
    <x v="8"/>
    <x v="4"/>
    <s v="Apparel"/>
    <n v="3"/>
    <n v="16623"/>
    <n v="13298"/>
    <n v="0.15"/>
    <n v="42389"/>
    <n v="39894"/>
    <n v="2495"/>
    <n v="5.8859609804430398E-2"/>
    <s v="Card"/>
    <x v="0"/>
    <x v="1"/>
    <n v="2"/>
    <s v="EMP-216"/>
    <x v="3"/>
    <n v="4.7"/>
    <x v="0"/>
    <x v="5"/>
    <x v="5"/>
    <s v="Q2"/>
    <s v="Medium"/>
    <s v="25-34"/>
  </r>
  <r>
    <s v="TXN-00167"/>
    <d v="2024-03-08T00:00:00"/>
    <s v="CUST-1051"/>
    <s v="New"/>
    <s v="Sneha Reddy"/>
    <s v="Female"/>
    <n v="42"/>
    <s v="Delhi"/>
    <s v="Delhi"/>
    <x v="3"/>
    <s v="PRD-126"/>
    <x v="3"/>
    <x v="0"/>
    <s v="Furniture"/>
    <n v="2"/>
    <n v="12074"/>
    <n v="7003"/>
    <n v="0.05"/>
    <n v="22941"/>
    <n v="14006"/>
    <n v="8935"/>
    <n v="0.38947735495401248"/>
    <s v="UPI"/>
    <x v="1"/>
    <x v="0"/>
    <n v="0"/>
    <s v="EMP-204"/>
    <x v="1"/>
    <s v=""/>
    <x v="0"/>
    <x v="10"/>
    <x v="10"/>
    <s v="Q1"/>
    <s v="Medium"/>
    <s v="35-44"/>
  </r>
  <r>
    <s v="TXN-00168"/>
    <d v="2024-02-25T00:00:00"/>
    <s v="CUST-1124"/>
    <s v="New"/>
    <s v="Divya Iyer"/>
    <s v="Female"/>
    <n v="26"/>
    <s v="Hyderabad"/>
    <s v="Telangana"/>
    <x v="0"/>
    <s v="PRD-130"/>
    <x v="3"/>
    <x v="4"/>
    <s v="Audio"/>
    <n v="2"/>
    <n v="19986"/>
    <n v="15589"/>
    <n v="0.15"/>
    <n v="33976"/>
    <n v="31178"/>
    <n v="2798"/>
    <n v="8.2352248646103132E-2"/>
    <s v="Card"/>
    <x v="1"/>
    <x v="0"/>
    <n v="0"/>
    <s v="EMP-201"/>
    <x v="1"/>
    <s v=""/>
    <x v="0"/>
    <x v="4"/>
    <x v="4"/>
    <s v="Q1"/>
    <s v="Medium"/>
    <s v="25-34"/>
  </r>
  <r>
    <s v="TXN-00169"/>
    <d v="2023-10-21T00:00:00"/>
    <s v="CUST-1292"/>
    <s v="New"/>
    <s v="Sneha Reddy"/>
    <s v="Female"/>
    <n v="20"/>
    <s v="Pune"/>
    <s v="Maharashtra"/>
    <x v="2"/>
    <s v="PRD-101"/>
    <x v="7"/>
    <x v="1"/>
    <s v="Subscription"/>
    <n v="6"/>
    <n v="21719"/>
    <n v="17158"/>
    <n v="0.2"/>
    <n v="104251"/>
    <n v="102948"/>
    <n v="1303"/>
    <n v="1.2498681067807504E-2"/>
    <s v="NetBanking"/>
    <x v="2"/>
    <x v="1"/>
    <n v="2"/>
    <s v="EMP-208"/>
    <x v="1"/>
    <n v="3.3"/>
    <x v="1"/>
    <x v="1"/>
    <x v="1"/>
    <s v="Q4"/>
    <s v="High"/>
    <s v="18-24"/>
  </r>
  <r>
    <s v="TXN-00170"/>
    <d v="2024-07-25T00:00:00"/>
    <s v="CUST-1222"/>
    <s v="New"/>
    <s v="Vikram Singh"/>
    <s v="Male"/>
    <n v="41"/>
    <s v="Delhi"/>
    <s v="Delhi"/>
    <x v="3"/>
    <s v="PRD-113"/>
    <x v="9"/>
    <x v="0"/>
    <s v="Furniture"/>
    <n v="3"/>
    <n v="23029"/>
    <n v="17732"/>
    <n v="0.1"/>
    <n v="62178"/>
    <n v="53196"/>
    <n v="8982"/>
    <n v="0.14445623854096304"/>
    <s v="NetBanking"/>
    <x v="0"/>
    <x v="1"/>
    <n v="1"/>
    <s v="EMP-214"/>
    <x v="5"/>
    <n v="3.5"/>
    <x v="0"/>
    <x v="9"/>
    <x v="9"/>
    <s v="Q3"/>
    <s v="High"/>
    <s v="35-44"/>
  </r>
  <r>
    <s v="TXN-00171"/>
    <d v="2024-04-06T00:00:00"/>
    <s v="CUST-1288"/>
    <s v="Returning"/>
    <s v="Karan Malhotra"/>
    <s v="Male"/>
    <n v="53"/>
    <s v="Mumbai"/>
    <s v="Maharashtra"/>
    <x v="2"/>
    <s v="PRD-111"/>
    <x v="9"/>
    <x v="1"/>
    <s v="Food"/>
    <n v="7"/>
    <n v="7118"/>
    <n v="5125"/>
    <n v="0.1"/>
    <n v="44843"/>
    <n v="35875"/>
    <n v="8968"/>
    <n v="0.19998661998528197"/>
    <s v="Cash"/>
    <x v="2"/>
    <x v="3"/>
    <n v="8"/>
    <s v="EMP-212"/>
    <x v="0"/>
    <s v=""/>
    <x v="0"/>
    <x v="3"/>
    <x v="3"/>
    <s v="Q2"/>
    <s v="Medium"/>
    <s v="45+"/>
  </r>
  <r>
    <s v="TXN-00172"/>
    <d v="2023-06-03T00:00:00"/>
    <s v="CUST-1072"/>
    <s v="New"/>
    <s v="Priya Patel"/>
    <s v="Female"/>
    <n v="58"/>
    <s v="Mumbai"/>
    <s v="Maharashtra"/>
    <x v="2"/>
    <s v="PRD-123"/>
    <x v="2"/>
    <x v="4"/>
    <s v="Furniture"/>
    <n v="8"/>
    <n v="17764"/>
    <n v="12435"/>
    <n v="0.2"/>
    <n v="113690"/>
    <n v="99480"/>
    <n v="14210"/>
    <n v="0.12498900518955053"/>
    <s v="NetBanking"/>
    <x v="0"/>
    <x v="1"/>
    <n v="7"/>
    <s v="EMP-212"/>
    <x v="1"/>
    <n v="3.7"/>
    <x v="1"/>
    <x v="6"/>
    <x v="6"/>
    <s v="Q2"/>
    <s v="High"/>
    <s v="45+"/>
  </r>
  <r>
    <s v="TXN-00173"/>
    <d v="2023-11-07T00:00:00"/>
    <s v="CUST-1143"/>
    <s v="Returning"/>
    <s v="Neha Joshi"/>
    <s v="Female"/>
    <n v="34"/>
    <s v="Delhi"/>
    <s v="Delhi"/>
    <x v="3"/>
    <s v="PRD-122"/>
    <x v="9"/>
    <x v="1"/>
    <s v="Furniture"/>
    <n v="4"/>
    <n v="14714"/>
    <n v="10006"/>
    <n v="0.1"/>
    <n v="52970"/>
    <n v="40024"/>
    <n v="12946"/>
    <n v="0.24440249197659053"/>
    <s v="Cash"/>
    <x v="2"/>
    <x v="2"/>
    <n v="0"/>
    <s v="EMP-206"/>
    <x v="4"/>
    <n v="1.1000000000000001"/>
    <x v="1"/>
    <x v="11"/>
    <x v="11"/>
    <s v="Q4"/>
    <s v="High"/>
    <s v="25-34"/>
  </r>
  <r>
    <s v="TXN-00174"/>
    <d v="2023-03-09T00:00:00"/>
    <s v="CUST-1235"/>
    <s v="Returning"/>
    <s v="Sneha Reddy"/>
    <s v="Female"/>
    <n v="23"/>
    <s v="Kolkata"/>
    <s v="West Bengal"/>
    <x v="1"/>
    <s v="PRD-107"/>
    <x v="4"/>
    <x v="0"/>
    <s v="Furniture"/>
    <n v="2"/>
    <n v="7094"/>
    <n v="4469"/>
    <n v="0"/>
    <n v="14188"/>
    <n v="8938"/>
    <n v="5250"/>
    <n v="0.37003101212292078"/>
    <s v="UPI"/>
    <x v="1"/>
    <x v="0"/>
    <n v="0"/>
    <s v="EMP-204"/>
    <x v="6"/>
    <s v=""/>
    <x v="1"/>
    <x v="10"/>
    <x v="10"/>
    <s v="Q1"/>
    <s v="Low"/>
    <s v="18-24"/>
  </r>
  <r>
    <s v="TXN-00175"/>
    <d v="2023-01-05T00:00:00"/>
    <s v="CUST-1188"/>
    <s v="Returning"/>
    <s v="Neha Joshi"/>
    <s v="Female"/>
    <n v="55"/>
    <s v="Hyderabad"/>
    <s v="Telangana"/>
    <x v="0"/>
    <s v="PRD-106"/>
    <x v="7"/>
    <x v="0"/>
    <s v="Apparel"/>
    <n v="8"/>
    <n v="7729"/>
    <n v="4560"/>
    <n v="0.2"/>
    <n v="49466"/>
    <n v="36480"/>
    <n v="12986"/>
    <n v="0.26252375368940284"/>
    <s v="Card"/>
    <x v="2"/>
    <x v="2"/>
    <n v="0"/>
    <s v="EMP-208"/>
    <x v="2"/>
    <n v="2.1"/>
    <x v="1"/>
    <x v="8"/>
    <x v="8"/>
    <s v="Q1"/>
    <s v="Medium"/>
    <s v="45+"/>
  </r>
  <r>
    <s v="TXN-00176"/>
    <d v="2024-01-25T00:00:00"/>
    <s v="CUST-1051"/>
    <s v="New"/>
    <s v="Karan Malhotra"/>
    <s v="Male"/>
    <n v="42"/>
    <s v="Mumbai"/>
    <s v="Maharashtra"/>
    <x v="2"/>
    <s v="PRD-114"/>
    <x v="3"/>
    <x v="2"/>
    <s v="Audio"/>
    <n v="8"/>
    <n v="17455"/>
    <n v="10124"/>
    <n v="0.05"/>
    <n v="132658"/>
    <n v="80992"/>
    <n v="51666"/>
    <n v="0.38946765366581737"/>
    <s v="Card"/>
    <x v="1"/>
    <x v="0"/>
    <n v="0"/>
    <s v="EMP-208"/>
    <x v="3"/>
    <s v=""/>
    <x v="0"/>
    <x v="8"/>
    <x v="8"/>
    <s v="Q1"/>
    <s v="High"/>
    <s v="35-44"/>
  </r>
  <r>
    <s v="TXN-00177"/>
    <d v="2023-01-03T00:00:00"/>
    <s v="CUST-1204"/>
    <s v="Returning"/>
    <s v="Priya Patel"/>
    <s v="Female"/>
    <n v="35"/>
    <s v="Mumbai"/>
    <s v="Maharashtra"/>
    <x v="2"/>
    <s v="PRD-105"/>
    <x v="1"/>
    <x v="0"/>
    <s v="Mobile"/>
    <n v="1"/>
    <n v="6856"/>
    <n v="3839"/>
    <n v="0.2"/>
    <n v="5485"/>
    <n v="3839"/>
    <n v="1646"/>
    <n v="0.30009115770282591"/>
    <s v="NetBanking"/>
    <x v="2"/>
    <x v="1"/>
    <n v="5"/>
    <s v="EMP-217"/>
    <x v="1"/>
    <n v="4.0999999999999996"/>
    <x v="1"/>
    <x v="8"/>
    <x v="8"/>
    <s v="Q1"/>
    <s v="Low"/>
    <s v="35-44"/>
  </r>
  <r>
    <s v="TXN-00178"/>
    <d v="2023-01-20T00:00:00"/>
    <s v="CUST-1091"/>
    <s v="New"/>
    <s v="Suresh Nair"/>
    <s v="Male"/>
    <n v="49"/>
    <s v="Chennai"/>
    <s v="Tamil Nadu"/>
    <x v="0"/>
    <s v="PRD-104"/>
    <x v="1"/>
    <x v="2"/>
    <s v="Food"/>
    <n v="2"/>
    <n v="23796"/>
    <n v="17371"/>
    <n v="0.2"/>
    <n v="38074"/>
    <n v="34742"/>
    <n v="3332"/>
    <n v="8.7513788937332568E-2"/>
    <s v="NetBanking"/>
    <x v="0"/>
    <x v="1"/>
    <n v="5"/>
    <s v="EMP-210"/>
    <x v="3"/>
    <n v="3.4"/>
    <x v="1"/>
    <x v="8"/>
    <x v="8"/>
    <s v="Q1"/>
    <s v="Medium"/>
    <s v="45+"/>
  </r>
  <r>
    <s v="TXN-00179"/>
    <d v="2023-05-02T00:00:00"/>
    <s v="CUST-1012"/>
    <s v="New"/>
    <s v="Neha Joshi"/>
    <s v="Female"/>
    <n v="55"/>
    <s v="Ahmedabad"/>
    <s v="Gujarat"/>
    <x v="2"/>
    <s v="PRD-111"/>
    <x v="0"/>
    <x v="2"/>
    <s v="Food"/>
    <n v="6"/>
    <n v="11392"/>
    <n v="8772"/>
    <n v="0.2"/>
    <n v="54682"/>
    <n v="52632"/>
    <n v="2050"/>
    <n v="3.7489484656742622E-2"/>
    <s v="UPI"/>
    <x v="2"/>
    <x v="0"/>
    <n v="0"/>
    <s v="EMP-207"/>
    <x v="6"/>
    <s v=""/>
    <x v="1"/>
    <x v="5"/>
    <x v="5"/>
    <s v="Q2"/>
    <s v="High"/>
    <s v="45+"/>
  </r>
  <r>
    <s v="TXN-00180"/>
    <d v="2024-06-11T00:00:00"/>
    <s v="CUST-1002"/>
    <s v="Returning"/>
    <s v="Vikram Singh"/>
    <s v="Male"/>
    <n v="38"/>
    <s v="Chennai"/>
    <s v="Tamil Nadu"/>
    <x v="0"/>
    <s v="PRD-124"/>
    <x v="3"/>
    <x v="2"/>
    <s v="Subscription"/>
    <n v="3"/>
    <n v="24553"/>
    <n v="13504"/>
    <n v="0.1"/>
    <n v="66293"/>
    <n v="40512"/>
    <n v="25781"/>
    <n v="0.38889475510234867"/>
    <s v="Card"/>
    <x v="1"/>
    <x v="1"/>
    <n v="7"/>
    <s v="EMP-206"/>
    <x v="4"/>
    <n v="4.5999999999999996"/>
    <x v="0"/>
    <x v="6"/>
    <x v="6"/>
    <s v="Q2"/>
    <s v="High"/>
    <s v="35-44"/>
  </r>
  <r>
    <s v="TXN-00181"/>
    <d v="2024-08-22T00:00:00"/>
    <s v="CUST-1043"/>
    <s v="Returning"/>
    <s v="Anjali Mehta"/>
    <s v="Female"/>
    <n v="47"/>
    <s v="Delhi"/>
    <s v="Delhi"/>
    <x v="3"/>
    <s v="PRD-117"/>
    <x v="3"/>
    <x v="2"/>
    <s v="Mobile"/>
    <n v="6"/>
    <n v="23119"/>
    <n v="15027"/>
    <n v="0"/>
    <n v="138714"/>
    <n v="90162"/>
    <n v="48552"/>
    <n v="0.35001513906310827"/>
    <s v="Cash"/>
    <x v="2"/>
    <x v="1"/>
    <n v="3"/>
    <s v="EMP-214"/>
    <x v="0"/>
    <n v="4.5999999999999996"/>
    <x v="0"/>
    <x v="0"/>
    <x v="0"/>
    <s v="Q3"/>
    <s v="High"/>
    <s v="45+"/>
  </r>
  <r>
    <s v="TXN-00182"/>
    <d v="2023-03-20T00:00:00"/>
    <s v="CUST-1003"/>
    <s v="New"/>
    <s v="Vikram Singh"/>
    <s v="Male"/>
    <n v="35"/>
    <s v="Mumbai"/>
    <s v="Maharashtra"/>
    <x v="2"/>
    <s v="PRD-126"/>
    <x v="7"/>
    <x v="0"/>
    <s v="Furniture"/>
    <n v="4"/>
    <n v="14326"/>
    <n v="7879"/>
    <n v="0"/>
    <n v="57304"/>
    <n v="31516"/>
    <n v="25788"/>
    <n v="0.45002094094653078"/>
    <s v="UPI"/>
    <x v="2"/>
    <x v="1"/>
    <n v="7"/>
    <s v="EMP-204"/>
    <x v="6"/>
    <n v="3.3"/>
    <x v="1"/>
    <x v="10"/>
    <x v="10"/>
    <s v="Q1"/>
    <s v="High"/>
    <s v="35-44"/>
  </r>
  <r>
    <s v="TXN-00183"/>
    <d v="2023-10-01T00:00:00"/>
    <s v="CUST-1023"/>
    <s v="Returning"/>
    <s v="Rahul Sharma"/>
    <s v="Male"/>
    <n v="35"/>
    <s v="Delhi"/>
    <s v="Delhi"/>
    <x v="3"/>
    <s v="PRD-125"/>
    <x v="6"/>
    <x v="4"/>
    <s v="Food"/>
    <n v="3"/>
    <n v="16597"/>
    <n v="11950"/>
    <n v="0.05"/>
    <n v="47301"/>
    <n v="35850"/>
    <n v="11451"/>
    <n v="0.24208790511828501"/>
    <s v="Card"/>
    <x v="0"/>
    <x v="2"/>
    <n v="0"/>
    <s v="EMP-218"/>
    <x v="1"/>
    <n v="2"/>
    <x v="1"/>
    <x v="1"/>
    <x v="1"/>
    <s v="Q4"/>
    <s v="Medium"/>
    <s v="35-44"/>
  </r>
  <r>
    <s v="TXN-00184"/>
    <d v="2023-05-01T00:00:00"/>
    <s v="CUST-1003"/>
    <s v="Returning"/>
    <s v="Priya Patel"/>
    <s v="Female"/>
    <n v="45"/>
    <s v="Kolkata"/>
    <s v="West Bengal"/>
    <x v="1"/>
    <s v="PRD-123"/>
    <x v="3"/>
    <x v="1"/>
    <s v="Mobile"/>
    <n v="5"/>
    <n v="18336"/>
    <n v="11552"/>
    <n v="0.1"/>
    <n v="82512"/>
    <n v="57760"/>
    <n v="24752"/>
    <n v="0.29998060888113243"/>
    <s v="Card"/>
    <x v="1"/>
    <x v="3"/>
    <n v="7"/>
    <s v="EMP-201"/>
    <x v="7"/>
    <s v=""/>
    <x v="1"/>
    <x v="5"/>
    <x v="5"/>
    <s v="Q2"/>
    <s v="High"/>
    <s v="45+"/>
  </r>
  <r>
    <s v="TXN-00185"/>
    <d v="2024-08-07T00:00:00"/>
    <s v="CUST-1175"/>
    <s v="Returning"/>
    <s v="Rahul Sharma"/>
    <s v="Male"/>
    <n v="39"/>
    <s v="Delhi"/>
    <s v="Delhi"/>
    <x v="3"/>
    <s v="PRD-102"/>
    <x v="3"/>
    <x v="2"/>
    <s v="Mobile"/>
    <n v="4"/>
    <n v="18877"/>
    <n v="11893"/>
    <n v="0.05"/>
    <n v="71733"/>
    <n v="47572"/>
    <n v="24161"/>
    <n v="0.33681847963977529"/>
    <s v="UPI"/>
    <x v="2"/>
    <x v="1"/>
    <n v="5"/>
    <s v="EMP-207"/>
    <x v="1"/>
    <n v="4.3"/>
    <x v="0"/>
    <x v="0"/>
    <x v="0"/>
    <s v="Q3"/>
    <s v="High"/>
    <s v="35-44"/>
  </r>
  <r>
    <s v="TXN-00186"/>
    <d v="2024-03-01T00:00:00"/>
    <s v="CUST-1144"/>
    <s v="Returning"/>
    <s v="Suresh Nair"/>
    <s v="Male"/>
    <n v="35"/>
    <s v="Kolkata"/>
    <s v="West Bengal"/>
    <x v="1"/>
    <s v="PRD-105"/>
    <x v="0"/>
    <x v="3"/>
    <s v="Apparel"/>
    <n v="3"/>
    <n v="22269"/>
    <n v="13807"/>
    <n v="0"/>
    <n v="66807"/>
    <n v="41421"/>
    <n v="25386"/>
    <n v="0.37999012079572497"/>
    <s v="NetBanking"/>
    <x v="2"/>
    <x v="1"/>
    <n v="3"/>
    <s v="EMP-209"/>
    <x v="3"/>
    <n v="3.5"/>
    <x v="0"/>
    <x v="10"/>
    <x v="10"/>
    <s v="Q1"/>
    <s v="High"/>
    <s v="35-44"/>
  </r>
  <r>
    <s v="TXN-00187"/>
    <d v="2023-01-12T00:00:00"/>
    <s v="CUST-1168"/>
    <s v="Returning"/>
    <s v="Neha Joshi"/>
    <s v="Female"/>
    <n v="27"/>
    <s v="Delhi"/>
    <s v="Delhi"/>
    <x v="3"/>
    <s v="PRD-111"/>
    <x v="3"/>
    <x v="4"/>
    <s v="Subscription"/>
    <n v="2"/>
    <n v="11219"/>
    <n v="6844"/>
    <n v="0"/>
    <n v="22438"/>
    <n v="13688"/>
    <n v="8750"/>
    <n v="0.38996345485337375"/>
    <s v="NetBanking"/>
    <x v="2"/>
    <x v="1"/>
    <n v="3"/>
    <s v="EMP-216"/>
    <x v="7"/>
    <n v="4.8"/>
    <x v="1"/>
    <x v="8"/>
    <x v="8"/>
    <s v="Q1"/>
    <s v="Medium"/>
    <s v="25-34"/>
  </r>
  <r>
    <s v="TXN-00188"/>
    <d v="2024-11-21T00:00:00"/>
    <s v="CUST-1298"/>
    <s v="New"/>
    <s v="Amit Kumar"/>
    <s v="Male"/>
    <n v="47"/>
    <s v="Hyderabad"/>
    <s v="Telangana"/>
    <x v="0"/>
    <s v="PRD-128"/>
    <x v="6"/>
    <x v="0"/>
    <s v="Subscription"/>
    <n v="2"/>
    <n v="21624"/>
    <n v="13839"/>
    <n v="0.15"/>
    <n v="36761"/>
    <n v="27678"/>
    <n v="9083"/>
    <n v="0.24708250591659639"/>
    <s v="NetBanking"/>
    <x v="2"/>
    <x v="1"/>
    <n v="2"/>
    <s v="EMP-202"/>
    <x v="0"/>
    <n v="4.3"/>
    <x v="0"/>
    <x v="11"/>
    <x v="11"/>
    <s v="Q4"/>
    <s v="Medium"/>
    <s v="45+"/>
  </r>
  <r>
    <s v="TXN-00189"/>
    <d v="2024-03-19T00:00:00"/>
    <s v="CUST-1138"/>
    <s v="Returning"/>
    <s v="Sneha Reddy"/>
    <s v="Female"/>
    <n v="23"/>
    <s v="Chennai"/>
    <s v="Tamil Nadu"/>
    <x v="0"/>
    <s v="PRD-103"/>
    <x v="3"/>
    <x v="2"/>
    <s v="Food"/>
    <n v="1"/>
    <n v="13896"/>
    <n v="8338"/>
    <n v="0"/>
    <n v="13896"/>
    <n v="8338"/>
    <n v="5558"/>
    <n v="0.39997121473805414"/>
    <s v="Cash"/>
    <x v="1"/>
    <x v="1"/>
    <n v="5"/>
    <s v="EMP-206"/>
    <x v="1"/>
    <n v="4.3"/>
    <x v="0"/>
    <x v="10"/>
    <x v="10"/>
    <s v="Q1"/>
    <s v="Low"/>
    <s v="18-24"/>
  </r>
  <r>
    <s v="TXN-00190"/>
    <d v="2023-12-25T00:00:00"/>
    <s v="CUST-1084"/>
    <s v="Returning"/>
    <s v="Suresh Nair"/>
    <s v="Male"/>
    <n v="22"/>
    <s v="Ahmedabad"/>
    <s v="Gujarat"/>
    <x v="2"/>
    <s v="PRD-110"/>
    <x v="1"/>
    <x v="4"/>
    <s v="Mobile"/>
    <n v="6"/>
    <n v="883"/>
    <n v="565"/>
    <n v="0"/>
    <n v="5298"/>
    <n v="3390"/>
    <n v="1908"/>
    <n v="0.36013590033975085"/>
    <s v="UPI"/>
    <x v="0"/>
    <x v="1"/>
    <n v="2"/>
    <s v="EMP-220"/>
    <x v="0"/>
    <n v="4.5999999999999996"/>
    <x v="1"/>
    <x v="2"/>
    <x v="2"/>
    <s v="Q4"/>
    <s v="Low"/>
    <s v="18-24"/>
  </r>
  <r>
    <s v="TXN-00191"/>
    <d v="2023-10-13T00:00:00"/>
    <s v="CUST-1173"/>
    <s v="Returning"/>
    <s v="Amit Kumar"/>
    <s v="Male"/>
    <n v="34"/>
    <s v="Pune"/>
    <s v="Maharashtra"/>
    <x v="2"/>
    <s v="PRD-103"/>
    <x v="9"/>
    <x v="4"/>
    <s v="Subscription"/>
    <n v="4"/>
    <n v="3255"/>
    <n v="2246"/>
    <n v="0.1"/>
    <n v="11718"/>
    <n v="8984"/>
    <n v="2734"/>
    <n v="0.23331626557433008"/>
    <s v="NetBanking"/>
    <x v="2"/>
    <x v="1"/>
    <n v="3"/>
    <s v="EMP-214"/>
    <x v="3"/>
    <n v="3.4"/>
    <x v="1"/>
    <x v="1"/>
    <x v="1"/>
    <s v="Q4"/>
    <s v="Low"/>
    <s v="25-34"/>
  </r>
  <r>
    <s v="TXN-00192"/>
    <d v="2024-03-25T00:00:00"/>
    <s v="CUST-1218"/>
    <s v="New"/>
    <s v="Vikram Singh"/>
    <s v="Male"/>
    <n v="47"/>
    <s v="Kolkata"/>
    <s v="West Bengal"/>
    <x v="1"/>
    <s v="PRD-113"/>
    <x v="2"/>
    <x v="2"/>
    <s v="Mobile"/>
    <n v="2"/>
    <n v="22147"/>
    <n v="14396"/>
    <n v="0.05"/>
    <n v="42079"/>
    <n v="28792"/>
    <n v="13287"/>
    <n v="0.31576320730055374"/>
    <s v="NetBanking"/>
    <x v="1"/>
    <x v="1"/>
    <n v="5"/>
    <s v="EMP-206"/>
    <x v="4"/>
    <n v="4.5999999999999996"/>
    <x v="0"/>
    <x v="10"/>
    <x v="10"/>
    <s v="Q1"/>
    <s v="Medium"/>
    <s v="45+"/>
  </r>
  <r>
    <s v="TXN-00193"/>
    <d v="2023-06-04T00:00:00"/>
    <s v="CUST-1032"/>
    <s v="Returning"/>
    <s v="Divya Iyer"/>
    <s v="Female"/>
    <n v="26"/>
    <s v="Bangalore"/>
    <s v="Karnataka"/>
    <x v="0"/>
    <s v="PRD-111"/>
    <x v="0"/>
    <x v="0"/>
    <s v="Mobile"/>
    <n v="1"/>
    <n v="24815"/>
    <n v="19604"/>
    <n v="0.1"/>
    <n v="22334"/>
    <n v="19604"/>
    <n v="2730"/>
    <n v="0.12223515715948778"/>
    <s v="Cash"/>
    <x v="2"/>
    <x v="1"/>
    <n v="2"/>
    <s v="EMP-212"/>
    <x v="1"/>
    <n v="4.7"/>
    <x v="1"/>
    <x v="6"/>
    <x v="6"/>
    <s v="Q2"/>
    <s v="Medium"/>
    <s v="25-34"/>
  </r>
  <r>
    <s v="TXN-00194"/>
    <d v="2023-11-16T00:00:00"/>
    <s v="CUST-1187"/>
    <s v="Returning"/>
    <s v="Divya Iyer"/>
    <s v="Female"/>
    <n v="36"/>
    <s v="Hyderabad"/>
    <s v="Telangana"/>
    <x v="0"/>
    <s v="PRD-126"/>
    <x v="9"/>
    <x v="1"/>
    <s v="Furniture"/>
    <n v="4"/>
    <n v="11317"/>
    <n v="7696"/>
    <n v="0"/>
    <n v="45268"/>
    <n v="30784"/>
    <n v="14484"/>
    <n v="0.31996112043827868"/>
    <s v="Cash"/>
    <x v="0"/>
    <x v="1"/>
    <n v="7"/>
    <s v="EMP-214"/>
    <x v="7"/>
    <n v="3.7"/>
    <x v="1"/>
    <x v="11"/>
    <x v="11"/>
    <s v="Q4"/>
    <s v="Medium"/>
    <s v="35-44"/>
  </r>
  <r>
    <s v="TXN-00195"/>
    <d v="2023-09-20T00:00:00"/>
    <s v="CUST-1105"/>
    <s v="Returning"/>
    <s v="Sneha Reddy"/>
    <s v="Female"/>
    <n v="45"/>
    <s v="Kolkata"/>
    <s v="West Bengal"/>
    <x v="1"/>
    <s v="PRD-109"/>
    <x v="2"/>
    <x v="3"/>
    <s v="Food"/>
    <n v="7"/>
    <n v="15866"/>
    <n v="9520"/>
    <n v="0.05"/>
    <n v="105509"/>
    <n v="66640"/>
    <n v="38869"/>
    <n v="0.36839511321309082"/>
    <s v="NetBanking"/>
    <x v="0"/>
    <x v="1"/>
    <n v="5"/>
    <s v="EMP-202"/>
    <x v="3"/>
    <n v="3"/>
    <x v="1"/>
    <x v="7"/>
    <x v="7"/>
    <s v="Q3"/>
    <s v="High"/>
    <s v="45+"/>
  </r>
  <r>
    <s v="TXN-00196"/>
    <d v="2023-10-16T00:00:00"/>
    <s v="CUST-1176"/>
    <s v="New"/>
    <s v="Priya Patel"/>
    <s v="Female"/>
    <n v="29"/>
    <s v="Hyderabad"/>
    <s v="Telangana"/>
    <x v="0"/>
    <s v="PRD-116"/>
    <x v="9"/>
    <x v="2"/>
    <s v="Food"/>
    <n v="4"/>
    <n v="6019"/>
    <n v="4033"/>
    <n v="0.1"/>
    <n v="21668"/>
    <n v="16132"/>
    <n v="5536"/>
    <n v="0.25549196972493998"/>
    <s v="NetBanking"/>
    <x v="1"/>
    <x v="1"/>
    <n v="3"/>
    <s v="EMP-208"/>
    <x v="5"/>
    <n v="3.3"/>
    <x v="1"/>
    <x v="1"/>
    <x v="1"/>
    <s v="Q4"/>
    <s v="Medium"/>
    <s v="25-34"/>
  </r>
  <r>
    <s v="TXN-00197"/>
    <d v="2024-12-13T00:00:00"/>
    <s v="CUST-1219"/>
    <s v="Returning"/>
    <s v="Divya Iyer"/>
    <s v="Female"/>
    <n v="60"/>
    <s v="Bangalore"/>
    <s v="Karnataka"/>
    <x v="0"/>
    <s v="PRD-121"/>
    <x v="2"/>
    <x v="4"/>
    <s v="Food"/>
    <n v="6"/>
    <n v="7725"/>
    <n v="5794"/>
    <n v="0.05"/>
    <n v="44033"/>
    <n v="34764"/>
    <n v="9269"/>
    <n v="0.21050121499784252"/>
    <s v="UPI"/>
    <x v="0"/>
    <x v="1"/>
    <n v="4"/>
    <s v="EMP-218"/>
    <x v="0"/>
    <n v="4.2"/>
    <x v="0"/>
    <x v="2"/>
    <x v="2"/>
    <s v="Q4"/>
    <s v="Medium"/>
    <s v="45+"/>
  </r>
  <r>
    <s v="TXN-00198"/>
    <d v="2024-12-09T00:00:00"/>
    <s v="CUST-1260"/>
    <s v="Returning"/>
    <s v="Sneha Reddy"/>
    <s v="Female"/>
    <n v="22"/>
    <s v="Pune"/>
    <s v="Maharashtra"/>
    <x v="2"/>
    <s v="PRD-130"/>
    <x v="9"/>
    <x v="3"/>
    <s v="Apparel"/>
    <n v="6"/>
    <n v="24099"/>
    <n v="17592"/>
    <n v="0.15"/>
    <n v="122905"/>
    <n v="105552"/>
    <n v="17353"/>
    <n v="0.14119035027053414"/>
    <s v="NetBanking"/>
    <x v="2"/>
    <x v="0"/>
    <n v="0"/>
    <s v="EMP-219"/>
    <x v="4"/>
    <s v=""/>
    <x v="0"/>
    <x v="2"/>
    <x v="2"/>
    <s v="Q4"/>
    <s v="High"/>
    <s v="18-24"/>
  </r>
  <r>
    <s v="TXN-00199"/>
    <d v="2023-10-29T00:00:00"/>
    <s v="CUST-1242"/>
    <s v="New"/>
    <s v="Rohit Verma"/>
    <s v="Male"/>
    <n v="42"/>
    <s v="Pune"/>
    <s v="Maharashtra"/>
    <x v="2"/>
    <s v="PRD-120"/>
    <x v="2"/>
    <x v="4"/>
    <s v="Mobile"/>
    <n v="2"/>
    <n v="10849"/>
    <n v="8679"/>
    <n v="0.05"/>
    <n v="20613"/>
    <n v="17358"/>
    <n v="3255"/>
    <n v="0.1579100567602969"/>
    <s v="Cash"/>
    <x v="0"/>
    <x v="0"/>
    <n v="0"/>
    <s v="EMP-219"/>
    <x v="6"/>
    <s v=""/>
    <x v="1"/>
    <x v="1"/>
    <x v="1"/>
    <s v="Q4"/>
    <s v="Medium"/>
    <s v="35-44"/>
  </r>
  <r>
    <s v="TXN-00200"/>
    <d v="2024-11-15T00:00:00"/>
    <s v="CUST-1232"/>
    <s v="Returning"/>
    <s v="Amit Kumar"/>
    <s v="Male"/>
    <n v="54"/>
    <s v="Pune"/>
    <s v="Maharashtra"/>
    <x v="2"/>
    <s v="PRD-107"/>
    <x v="5"/>
    <x v="1"/>
    <s v="Mobile"/>
    <n v="2"/>
    <n v="11916"/>
    <n v="6911"/>
    <n v="0"/>
    <n v="23832"/>
    <n v="13822"/>
    <n v="10010"/>
    <n v="0.42002349781805975"/>
    <s v="NetBanking"/>
    <x v="1"/>
    <x v="1"/>
    <n v="1"/>
    <s v="EMP-215"/>
    <x v="0"/>
    <n v="4.4000000000000004"/>
    <x v="0"/>
    <x v="11"/>
    <x v="11"/>
    <s v="Q4"/>
    <s v="Medium"/>
    <s v="45+"/>
  </r>
  <r>
    <s v="TXN-00201"/>
    <d v="2024-02-11T00:00:00"/>
    <s v="CUST-1138"/>
    <s v="Returning"/>
    <s v="Anjali Mehta"/>
    <s v="Female"/>
    <n v="56"/>
    <s v="Pune"/>
    <s v="Maharashtra"/>
    <x v="2"/>
    <s v="PRD-118"/>
    <x v="1"/>
    <x v="3"/>
    <s v="Mobile"/>
    <n v="5"/>
    <n v="5252"/>
    <n v="3256"/>
    <n v="0.2"/>
    <n v="21008"/>
    <n v="16280"/>
    <n v="4728"/>
    <n v="0.22505712109672504"/>
    <s v="UPI"/>
    <x v="0"/>
    <x v="1"/>
    <n v="6"/>
    <s v="EMP-201"/>
    <x v="6"/>
    <n v="3.8"/>
    <x v="0"/>
    <x v="4"/>
    <x v="4"/>
    <s v="Q1"/>
    <s v="Medium"/>
    <s v="45+"/>
  </r>
  <r>
    <s v="TXN-00202"/>
    <d v="2024-10-06T00:00:00"/>
    <s v="CUST-1252"/>
    <s v="Returning"/>
    <s v="Priya Patel"/>
    <s v="Female"/>
    <n v="48"/>
    <s v="Pune"/>
    <s v="Maharashtra"/>
    <x v="2"/>
    <s v="PRD-110"/>
    <x v="2"/>
    <x v="0"/>
    <s v="Audio"/>
    <n v="8"/>
    <n v="8500"/>
    <n v="6375"/>
    <n v="0.05"/>
    <n v="64600"/>
    <n v="51000"/>
    <n v="13600"/>
    <n v="0.21052631578947367"/>
    <s v="NetBanking"/>
    <x v="2"/>
    <x v="0"/>
    <n v="0"/>
    <s v="EMP-202"/>
    <x v="6"/>
    <s v=""/>
    <x v="0"/>
    <x v="1"/>
    <x v="1"/>
    <s v="Q4"/>
    <s v="High"/>
    <s v="45+"/>
  </r>
  <r>
    <s v="TXN-00203"/>
    <d v="2024-08-29T00:00:00"/>
    <s v="CUST-1020"/>
    <s v="Returning"/>
    <s v="Sneha Reddy"/>
    <s v="Female"/>
    <n v="45"/>
    <s v="Kolkata"/>
    <s v="West Bengal"/>
    <x v="1"/>
    <s v="PRD-124"/>
    <x v="1"/>
    <x v="2"/>
    <s v="Audio"/>
    <n v="4"/>
    <n v="5831"/>
    <n v="3848"/>
    <n v="0"/>
    <n v="23324"/>
    <n v="15392"/>
    <n v="7932"/>
    <n v="0.34007888869833647"/>
    <s v="Card"/>
    <x v="0"/>
    <x v="1"/>
    <n v="3"/>
    <s v="EMP-216"/>
    <x v="4"/>
    <n v="3"/>
    <x v="0"/>
    <x v="0"/>
    <x v="0"/>
    <s v="Q3"/>
    <s v="Medium"/>
    <s v="45+"/>
  </r>
  <r>
    <s v="TXN-00204"/>
    <d v="2024-04-22T00:00:00"/>
    <s v="CUST-1112"/>
    <s v="Returning"/>
    <s v="Amit Kumar"/>
    <s v="Male"/>
    <n v="45"/>
    <s v="Mumbai"/>
    <s v="Maharashtra"/>
    <x v="2"/>
    <s v="PRD-128"/>
    <x v="6"/>
    <x v="1"/>
    <s v="Mobile"/>
    <n v="4"/>
    <n v="20774"/>
    <n v="13711"/>
    <n v="0.05"/>
    <n v="78941"/>
    <n v="54844"/>
    <n v="24097"/>
    <n v="0.30525329043209487"/>
    <s v="NetBanking"/>
    <x v="1"/>
    <x v="1"/>
    <n v="5"/>
    <s v="EMP-203"/>
    <x v="0"/>
    <n v="3.5"/>
    <x v="0"/>
    <x v="3"/>
    <x v="3"/>
    <s v="Q2"/>
    <s v="High"/>
    <s v="45+"/>
  </r>
  <r>
    <s v="TXN-00205"/>
    <d v="2024-01-07T00:00:00"/>
    <s v="CUST-1037"/>
    <s v="New"/>
    <s v="Vikram Singh"/>
    <s v="Male"/>
    <n v="25"/>
    <s v="Hyderabad"/>
    <s v="Telangana"/>
    <x v="0"/>
    <s v="PRD-128"/>
    <x v="9"/>
    <x v="3"/>
    <s v="Furniture"/>
    <n v="5"/>
    <n v="16287"/>
    <n v="10912"/>
    <n v="0.2"/>
    <n v="65148"/>
    <n v="54560"/>
    <n v="10588"/>
    <n v="0.16252225701479708"/>
    <s v="Card"/>
    <x v="2"/>
    <x v="1"/>
    <n v="5"/>
    <s v="EMP-205"/>
    <x v="6"/>
    <n v="4.3"/>
    <x v="0"/>
    <x v="8"/>
    <x v="8"/>
    <s v="Q1"/>
    <s v="High"/>
    <s v="25-34"/>
  </r>
  <r>
    <s v="TXN-00206"/>
    <d v="2023-12-03T00:00:00"/>
    <s v="CUST-1096"/>
    <s v="Returning"/>
    <s v="Rahul Sharma"/>
    <s v="Male"/>
    <n v="40"/>
    <s v="Chennai"/>
    <s v="Tamil Nadu"/>
    <x v="0"/>
    <s v="PRD-105"/>
    <x v="4"/>
    <x v="1"/>
    <s v="Subscription"/>
    <n v="6"/>
    <n v="15577"/>
    <n v="10748"/>
    <n v="0.15"/>
    <n v="79443"/>
    <n v="64488"/>
    <n v="14955"/>
    <n v="0.18824817793889959"/>
    <s v="UPI"/>
    <x v="1"/>
    <x v="3"/>
    <n v="14"/>
    <s v="EMP-207"/>
    <x v="4"/>
    <s v=""/>
    <x v="1"/>
    <x v="2"/>
    <x v="2"/>
    <s v="Q4"/>
    <s v="High"/>
    <s v="35-44"/>
  </r>
  <r>
    <s v="TXN-00207"/>
    <d v="2023-11-23T00:00:00"/>
    <s v="CUST-1162"/>
    <s v="Returning"/>
    <s v="Neha Joshi"/>
    <s v="Female"/>
    <n v="34"/>
    <s v="Chennai"/>
    <s v="Tamil Nadu"/>
    <x v="0"/>
    <s v="PRD-122"/>
    <x v="5"/>
    <x v="1"/>
    <s v="Audio"/>
    <n v="2"/>
    <n v="4240"/>
    <n v="2671"/>
    <n v="0.05"/>
    <n v="8056"/>
    <n v="5342"/>
    <n v="2714"/>
    <n v="0.33689175769612711"/>
    <s v="NetBanking"/>
    <x v="2"/>
    <x v="1"/>
    <n v="4"/>
    <s v="EMP-213"/>
    <x v="2"/>
    <n v="3.4"/>
    <x v="1"/>
    <x v="11"/>
    <x v="11"/>
    <s v="Q4"/>
    <s v="Low"/>
    <s v="25-34"/>
  </r>
  <r>
    <s v="TXN-00208"/>
    <d v="2023-10-28T00:00:00"/>
    <s v="CUST-1089"/>
    <s v="Returning"/>
    <s v="Amit Kumar"/>
    <s v="Male"/>
    <n v="45"/>
    <s v="Mumbai"/>
    <s v="Maharashtra"/>
    <x v="2"/>
    <s v="PRD-124"/>
    <x v="1"/>
    <x v="3"/>
    <s v="Food"/>
    <n v="7"/>
    <n v="20313"/>
    <n v="11782"/>
    <n v="0.05"/>
    <n v="135081"/>
    <n v="82474"/>
    <n v="52607"/>
    <n v="0.38944781279380519"/>
    <s v="UPI"/>
    <x v="1"/>
    <x v="1"/>
    <n v="1"/>
    <s v="EMP-204"/>
    <x v="3"/>
    <n v="5"/>
    <x v="1"/>
    <x v="1"/>
    <x v="1"/>
    <s v="Q4"/>
    <s v="High"/>
    <s v="45+"/>
  </r>
  <r>
    <s v="TXN-00209"/>
    <d v="2023-04-21T00:00:00"/>
    <s v="CUST-1164"/>
    <s v="Returning"/>
    <s v="Rahul Sharma"/>
    <s v="Male"/>
    <n v="36"/>
    <s v="Delhi"/>
    <s v="Delhi"/>
    <x v="3"/>
    <s v="PRD-115"/>
    <x v="3"/>
    <x v="0"/>
    <s v="Mobile"/>
    <n v="6"/>
    <n v="15891"/>
    <n v="9217"/>
    <n v="0"/>
    <n v="95346"/>
    <n v="55302"/>
    <n v="40044"/>
    <n v="0.41998615568560821"/>
    <s v="Card"/>
    <x v="1"/>
    <x v="1"/>
    <n v="2"/>
    <s v="EMP-216"/>
    <x v="2"/>
    <n v="3.9"/>
    <x v="1"/>
    <x v="3"/>
    <x v="3"/>
    <s v="Q2"/>
    <s v="High"/>
    <s v="35-44"/>
  </r>
  <r>
    <s v="TXN-00210"/>
    <d v="2023-11-05T00:00:00"/>
    <s v="CUST-1102"/>
    <s v="Returning"/>
    <s v="Neha Joshi"/>
    <s v="Female"/>
    <n v="50"/>
    <s v="Hyderabad"/>
    <s v="Telangana"/>
    <x v="0"/>
    <s v="PRD-101"/>
    <x v="2"/>
    <x v="0"/>
    <s v="Audio"/>
    <n v="6"/>
    <n v="3065"/>
    <n v="1992"/>
    <n v="0.2"/>
    <n v="14712"/>
    <n v="11952"/>
    <n v="2760"/>
    <n v="0.18760195758564438"/>
    <s v="Card"/>
    <x v="1"/>
    <x v="2"/>
    <n v="0"/>
    <s v="EMP-217"/>
    <x v="0"/>
    <n v="1.3"/>
    <x v="1"/>
    <x v="11"/>
    <x v="11"/>
    <s v="Q4"/>
    <s v="Low"/>
    <s v="45+"/>
  </r>
  <r>
    <s v="TXN-00211"/>
    <d v="2023-09-09T00:00:00"/>
    <s v="CUST-1014"/>
    <s v="Returning"/>
    <s v="Pooja Desai"/>
    <s v="Female"/>
    <n v="21"/>
    <s v="Mumbai"/>
    <s v="Maharashtra"/>
    <x v="2"/>
    <s v="PRD-123"/>
    <x v="8"/>
    <x v="1"/>
    <s v="Audio"/>
    <n v="8"/>
    <n v="17959"/>
    <n v="10237"/>
    <n v="0.2"/>
    <n v="114938"/>
    <n v="81896"/>
    <n v="33042"/>
    <n v="0.28747672658302736"/>
    <s v="NetBanking"/>
    <x v="0"/>
    <x v="1"/>
    <n v="3"/>
    <s v="EMP-203"/>
    <x v="0"/>
    <n v="3.6"/>
    <x v="1"/>
    <x v="7"/>
    <x v="7"/>
    <s v="Q3"/>
    <s v="High"/>
    <s v="18-24"/>
  </r>
  <r>
    <s v="TXN-00212"/>
    <d v="2024-12-07T00:00:00"/>
    <s v="CUST-1053"/>
    <s v="Returning"/>
    <s v="Pooja Desai"/>
    <s v="Female"/>
    <n v="32"/>
    <s v="Bangalore"/>
    <s v="Karnataka"/>
    <x v="0"/>
    <s v="PRD-130"/>
    <x v="1"/>
    <x v="3"/>
    <s v="Audio"/>
    <n v="3"/>
    <n v="7408"/>
    <n v="5704"/>
    <n v="0.1"/>
    <n v="20002"/>
    <n v="17112"/>
    <n v="2890"/>
    <n v="0.1444855514448555"/>
    <s v="UPI"/>
    <x v="2"/>
    <x v="2"/>
    <n v="0"/>
    <s v="EMP-203"/>
    <x v="7"/>
    <n v="2"/>
    <x v="0"/>
    <x v="2"/>
    <x v="2"/>
    <s v="Q4"/>
    <s v="Medium"/>
    <s v="25-34"/>
  </r>
  <r>
    <s v="TXN-00213"/>
    <d v="2023-01-02T00:00:00"/>
    <s v="CUST-1288"/>
    <s v="New"/>
    <s v="Priya Patel"/>
    <s v="Female"/>
    <n v="45"/>
    <s v="Delhi"/>
    <s v="Delhi"/>
    <x v="3"/>
    <s v="PRD-102"/>
    <x v="3"/>
    <x v="1"/>
    <s v="Mobile"/>
    <n v="4"/>
    <n v="16093"/>
    <n v="10621"/>
    <n v="0.15"/>
    <n v="54716"/>
    <n v="42484"/>
    <n v="12232"/>
    <n v="0.2235543533884056"/>
    <s v="UPI"/>
    <x v="1"/>
    <x v="0"/>
    <n v="0"/>
    <s v="EMP-203"/>
    <x v="5"/>
    <s v=""/>
    <x v="1"/>
    <x v="8"/>
    <x v="8"/>
    <s v="Q1"/>
    <s v="High"/>
    <s v="45+"/>
  </r>
  <r>
    <s v="TXN-00214"/>
    <d v="2023-05-29T00:00:00"/>
    <s v="CUST-1321"/>
    <s v="New"/>
    <s v="Anjali Mehta"/>
    <s v="Female"/>
    <n v="41"/>
    <s v="Ahmedabad"/>
    <s v="Gujarat"/>
    <x v="2"/>
    <s v="PRD-126"/>
    <x v="9"/>
    <x v="1"/>
    <s v="Food"/>
    <n v="4"/>
    <n v="9868"/>
    <n v="7697"/>
    <n v="0"/>
    <n v="39472"/>
    <n v="30788"/>
    <n v="8684"/>
    <n v="0.22000405350628294"/>
    <s v="UPI"/>
    <x v="2"/>
    <x v="1"/>
    <n v="5"/>
    <s v="EMP-214"/>
    <x v="0"/>
    <n v="3.6"/>
    <x v="1"/>
    <x v="5"/>
    <x v="5"/>
    <s v="Q2"/>
    <s v="Medium"/>
    <s v="35-44"/>
  </r>
  <r>
    <s v="TXN-00215"/>
    <d v="2023-09-10T00:00:00"/>
    <s v="CUST-1347"/>
    <s v="Returning"/>
    <s v="Divya Iyer"/>
    <s v="Female"/>
    <n v="22"/>
    <s v="Chennai"/>
    <s v="Tamil Nadu"/>
    <x v="0"/>
    <s v="PRD-115"/>
    <x v="5"/>
    <x v="3"/>
    <s v="Audio"/>
    <n v="5"/>
    <n v="11953"/>
    <n v="7889"/>
    <n v="0.15"/>
    <n v="50800"/>
    <n v="39445"/>
    <n v="11355"/>
    <n v="0.2235236220472441"/>
    <s v="Card"/>
    <x v="2"/>
    <x v="1"/>
    <n v="5"/>
    <s v="EMP-210"/>
    <x v="1"/>
    <n v="4.5999999999999996"/>
    <x v="1"/>
    <x v="7"/>
    <x v="7"/>
    <s v="Q3"/>
    <s v="High"/>
    <s v="18-24"/>
  </r>
  <r>
    <s v="TXN-00216"/>
    <d v="2023-06-26T00:00:00"/>
    <s v="CUST-1063"/>
    <s v="Returning"/>
    <s v="Vikram Singh"/>
    <s v="Male"/>
    <n v="26"/>
    <s v="Delhi"/>
    <s v="Delhi"/>
    <x v="3"/>
    <s v="PRD-118"/>
    <x v="0"/>
    <x v="1"/>
    <s v="Audio"/>
    <n v="2"/>
    <n v="6052"/>
    <n v="3934"/>
    <n v="0.15"/>
    <n v="10288"/>
    <n v="7868"/>
    <n v="2420"/>
    <n v="0.23522550544323484"/>
    <s v="Card"/>
    <x v="0"/>
    <x v="3"/>
    <n v="10"/>
    <s v="EMP-208"/>
    <x v="3"/>
    <s v=""/>
    <x v="1"/>
    <x v="6"/>
    <x v="6"/>
    <s v="Q2"/>
    <s v="Low"/>
    <s v="25-34"/>
  </r>
  <r>
    <s v="TXN-00217"/>
    <d v="2023-11-03T00:00:00"/>
    <s v="CUST-1238"/>
    <s v="Returning"/>
    <s v="Rahul Sharma"/>
    <s v="Male"/>
    <n v="34"/>
    <s v="Mumbai"/>
    <s v="Maharashtra"/>
    <x v="2"/>
    <s v="PRD-128"/>
    <x v="3"/>
    <x v="3"/>
    <s v="Mobile"/>
    <n v="2"/>
    <n v="6341"/>
    <n v="4185"/>
    <n v="0.05"/>
    <n v="12048"/>
    <n v="8370"/>
    <n v="3678"/>
    <n v="0.3052788844621514"/>
    <s v="UPI"/>
    <x v="2"/>
    <x v="1"/>
    <n v="6"/>
    <s v="EMP-207"/>
    <x v="2"/>
    <n v="4.9000000000000004"/>
    <x v="1"/>
    <x v="11"/>
    <x v="11"/>
    <s v="Q4"/>
    <s v="Low"/>
    <s v="25-34"/>
  </r>
  <r>
    <s v="TXN-00218"/>
    <d v="2024-04-13T00:00:00"/>
    <s v="CUST-1323"/>
    <s v="Returning"/>
    <s v="Pooja Desai"/>
    <s v="Female"/>
    <n v="31"/>
    <s v="Delhi"/>
    <s v="Delhi"/>
    <x v="3"/>
    <s v="PRD-111"/>
    <x v="4"/>
    <x v="3"/>
    <s v="Mobile"/>
    <n v="2"/>
    <n v="8626"/>
    <n v="6815"/>
    <n v="0.1"/>
    <n v="15527"/>
    <n v="13630"/>
    <n v="1897"/>
    <n v="0.12217427706575643"/>
    <s v="UPI"/>
    <x v="1"/>
    <x v="2"/>
    <n v="0"/>
    <s v="EMP-220"/>
    <x v="4"/>
    <n v="2.2999999999999998"/>
    <x v="0"/>
    <x v="3"/>
    <x v="3"/>
    <s v="Q2"/>
    <s v="Low"/>
    <s v="25-34"/>
  </r>
  <r>
    <s v="TXN-00219"/>
    <d v="2024-12-31T00:00:00"/>
    <s v="CUST-1083"/>
    <s v="New"/>
    <s v="Amit Kumar"/>
    <s v="Male"/>
    <n v="24"/>
    <s v="Ahmedabad"/>
    <s v="Gujarat"/>
    <x v="2"/>
    <s v="PRD-119"/>
    <x v="0"/>
    <x v="0"/>
    <s v="Apparel"/>
    <n v="4"/>
    <n v="1772"/>
    <n v="1382"/>
    <n v="0.05"/>
    <n v="6734"/>
    <n v="5528"/>
    <n v="1206"/>
    <n v="0.17909117909117908"/>
    <s v="Cash"/>
    <x v="0"/>
    <x v="1"/>
    <n v="2"/>
    <s v="EMP-201"/>
    <x v="1"/>
    <n v="4.4000000000000004"/>
    <x v="0"/>
    <x v="2"/>
    <x v="2"/>
    <s v="Q4"/>
    <s v="Low"/>
    <s v="18-24"/>
  </r>
  <r>
    <s v="TXN-00220"/>
    <d v="2024-10-16T00:00:00"/>
    <s v="CUST-1193"/>
    <s v="Returning"/>
    <s v="Priya Patel"/>
    <s v="Female"/>
    <n v="38"/>
    <s v="Kolkata"/>
    <s v="West Bengal"/>
    <x v="1"/>
    <s v="PRD-116"/>
    <x v="9"/>
    <x v="2"/>
    <s v="Mobile"/>
    <n v="1"/>
    <n v="21169"/>
    <n v="13336"/>
    <n v="0.1"/>
    <n v="19052"/>
    <n v="13336"/>
    <n v="5716"/>
    <n v="0.30002099517111064"/>
    <s v="Card"/>
    <x v="0"/>
    <x v="0"/>
    <n v="0"/>
    <s v="EMP-217"/>
    <x v="5"/>
    <s v=""/>
    <x v="0"/>
    <x v="1"/>
    <x v="1"/>
    <s v="Q4"/>
    <s v="Low"/>
    <s v="35-44"/>
  </r>
  <r>
    <s v="TXN-00221"/>
    <d v="2023-09-12T00:00:00"/>
    <s v="CUST-1310"/>
    <s v="New"/>
    <s v="Rahul Sharma"/>
    <s v="Male"/>
    <n v="54"/>
    <s v="Hyderabad"/>
    <s v="Telangana"/>
    <x v="0"/>
    <s v="PRD-110"/>
    <x v="1"/>
    <x v="0"/>
    <s v="Mobile"/>
    <n v="4"/>
    <n v="711"/>
    <n v="462"/>
    <n v="0.1"/>
    <n v="2560"/>
    <n v="1848"/>
    <n v="712"/>
    <n v="0.27812500000000001"/>
    <s v="Cash"/>
    <x v="2"/>
    <x v="3"/>
    <n v="14"/>
    <s v="EMP-220"/>
    <x v="6"/>
    <s v=""/>
    <x v="1"/>
    <x v="7"/>
    <x v="7"/>
    <s v="Q3"/>
    <s v="Low"/>
    <s v="45+"/>
  </r>
  <r>
    <s v="TXN-00222"/>
    <d v="2024-03-20T00:00:00"/>
    <s v="CUST-1091"/>
    <s v="Returning"/>
    <s v="Neha Joshi"/>
    <s v="Female"/>
    <n v="39"/>
    <s v="Kolkata"/>
    <s v="West Bengal"/>
    <x v="1"/>
    <s v="PRD-103"/>
    <x v="3"/>
    <x v="1"/>
    <s v="Food"/>
    <n v="4"/>
    <n v="23568"/>
    <n v="16969"/>
    <n v="0.2"/>
    <n v="75418"/>
    <n v="67876"/>
    <n v="7542"/>
    <n v="0.10000265188681746"/>
    <s v="NetBanking"/>
    <x v="0"/>
    <x v="1"/>
    <n v="2"/>
    <s v="EMP-209"/>
    <x v="5"/>
    <n v="4.5"/>
    <x v="0"/>
    <x v="10"/>
    <x v="10"/>
    <s v="Q1"/>
    <s v="High"/>
    <s v="35-44"/>
  </r>
  <r>
    <s v="TXN-00223"/>
    <d v="2023-03-08T00:00:00"/>
    <s v="CUST-1088"/>
    <s v="Returning"/>
    <s v="Sneha Reddy"/>
    <s v="Female"/>
    <n v="33"/>
    <s v="Chennai"/>
    <s v="Tamil Nadu"/>
    <x v="0"/>
    <s v="PRD-127"/>
    <x v="8"/>
    <x v="1"/>
    <s v="Audio"/>
    <n v="5"/>
    <n v="19807"/>
    <n v="12280"/>
    <n v="0.1"/>
    <n v="89132"/>
    <n v="61400"/>
    <n v="27732"/>
    <n v="0.31113404837768704"/>
    <s v="UPI"/>
    <x v="2"/>
    <x v="1"/>
    <n v="1"/>
    <s v="EMP-217"/>
    <x v="4"/>
    <n v="3.3"/>
    <x v="1"/>
    <x v="10"/>
    <x v="10"/>
    <s v="Q1"/>
    <s v="High"/>
    <s v="25-34"/>
  </r>
  <r>
    <s v="TXN-00224"/>
    <d v="2024-09-03T00:00:00"/>
    <s v="CUST-1292"/>
    <s v="Returning"/>
    <s v="Neha Joshi"/>
    <s v="Female"/>
    <n v="52"/>
    <s v="Kolkata"/>
    <s v="West Bengal"/>
    <x v="1"/>
    <s v="PRD-112"/>
    <x v="2"/>
    <x v="2"/>
    <s v="Mobile"/>
    <n v="4"/>
    <n v="15318"/>
    <n v="12254"/>
    <n v="0"/>
    <n v="61272"/>
    <n v="49016"/>
    <n v="12256"/>
    <n v="0.20002611306959134"/>
    <s v="UPI"/>
    <x v="1"/>
    <x v="1"/>
    <n v="7"/>
    <s v="EMP-205"/>
    <x v="5"/>
    <n v="3"/>
    <x v="0"/>
    <x v="7"/>
    <x v="7"/>
    <s v="Q3"/>
    <s v="High"/>
    <s v="45+"/>
  </r>
  <r>
    <s v="TXN-00225"/>
    <d v="2023-07-10T00:00:00"/>
    <s v="CUST-1069"/>
    <s v="New"/>
    <s v="Karan Malhotra"/>
    <s v="Male"/>
    <n v="18"/>
    <s v="Delhi"/>
    <s v="Delhi"/>
    <x v="3"/>
    <s v="PRD-117"/>
    <x v="7"/>
    <x v="0"/>
    <s v="Apparel"/>
    <n v="5"/>
    <n v="840"/>
    <n v="512"/>
    <n v="0.1"/>
    <n v="3780"/>
    <n v="2560"/>
    <n v="1220"/>
    <n v="0.32275132275132273"/>
    <s v="Card"/>
    <x v="2"/>
    <x v="3"/>
    <n v="3"/>
    <s v="EMP-220"/>
    <x v="5"/>
    <s v=""/>
    <x v="1"/>
    <x v="9"/>
    <x v="9"/>
    <s v="Q3"/>
    <s v="Low"/>
    <s v="18-24"/>
  </r>
  <r>
    <s v="TXN-00226"/>
    <d v="2024-12-01T00:00:00"/>
    <s v="CUST-1211"/>
    <s v="New"/>
    <s v="Pooja Desai"/>
    <s v="Female"/>
    <n v="26"/>
    <s v="Bangalore"/>
    <s v="Karnataka"/>
    <x v="0"/>
    <s v="PRD-103"/>
    <x v="6"/>
    <x v="1"/>
    <s v="Mobile"/>
    <n v="3"/>
    <n v="11747"/>
    <n v="6813"/>
    <n v="0"/>
    <n v="35241"/>
    <n v="20439"/>
    <n v="14802"/>
    <n v="0.42002213331063248"/>
    <s v="Cash"/>
    <x v="2"/>
    <x v="1"/>
    <n v="6"/>
    <s v="EMP-205"/>
    <x v="0"/>
    <n v="4.7"/>
    <x v="0"/>
    <x v="2"/>
    <x v="2"/>
    <s v="Q4"/>
    <s v="Medium"/>
    <s v="25-34"/>
  </r>
  <r>
    <s v="TXN-00227"/>
    <d v="2023-02-11T00:00:00"/>
    <s v="CUST-1017"/>
    <s v="Returning"/>
    <s v="Pooja Desai"/>
    <s v="Female"/>
    <n v="38"/>
    <s v="Pune"/>
    <s v="Maharashtra"/>
    <x v="2"/>
    <s v="PRD-108"/>
    <x v="2"/>
    <x v="0"/>
    <s v="Mobile"/>
    <n v="3"/>
    <n v="24656"/>
    <n v="14547"/>
    <n v="0.1"/>
    <n v="66571"/>
    <n v="43641"/>
    <n v="22930"/>
    <n v="0.3444442775382674"/>
    <s v="NetBanking"/>
    <x v="2"/>
    <x v="1"/>
    <n v="1"/>
    <s v="EMP-207"/>
    <x v="7"/>
    <n v="4.2"/>
    <x v="1"/>
    <x v="4"/>
    <x v="4"/>
    <s v="Q1"/>
    <s v="High"/>
    <s v="35-44"/>
  </r>
  <r>
    <s v="TXN-00228"/>
    <d v="2023-07-07T00:00:00"/>
    <s v="CUST-1294"/>
    <s v="Returning"/>
    <s v="Anjali Mehta"/>
    <s v="Female"/>
    <n v="57"/>
    <s v="Chennai"/>
    <s v="Tamil Nadu"/>
    <x v="0"/>
    <s v="PRD-110"/>
    <x v="6"/>
    <x v="0"/>
    <s v="Subscription"/>
    <n v="1"/>
    <n v="3872"/>
    <n v="2672"/>
    <n v="0.2"/>
    <n v="3098"/>
    <n v="2672"/>
    <n v="426"/>
    <n v="0.13750806972240154"/>
    <s v="Card"/>
    <x v="1"/>
    <x v="1"/>
    <n v="5"/>
    <s v="EMP-220"/>
    <x v="4"/>
    <n v="4"/>
    <x v="1"/>
    <x v="9"/>
    <x v="9"/>
    <s v="Q3"/>
    <s v="Low"/>
    <s v="45+"/>
  </r>
  <r>
    <s v="TXN-00229"/>
    <d v="2024-01-31T00:00:00"/>
    <s v="CUST-1349"/>
    <s v="Returning"/>
    <s v="Karan Malhotra"/>
    <s v="Male"/>
    <n v="52"/>
    <s v="Kolkata"/>
    <s v="West Bengal"/>
    <x v="1"/>
    <s v="PRD-104"/>
    <x v="8"/>
    <x v="0"/>
    <s v="Subscription"/>
    <n v="5"/>
    <n v="24626"/>
    <n v="19455"/>
    <n v="0.2"/>
    <n v="98504"/>
    <n v="97275"/>
    <n v="1229"/>
    <n v="1.2476650694388046E-2"/>
    <s v="Cash"/>
    <x v="2"/>
    <x v="1"/>
    <n v="2"/>
    <s v="EMP-212"/>
    <x v="7"/>
    <n v="4.2"/>
    <x v="0"/>
    <x v="8"/>
    <x v="8"/>
    <s v="Q1"/>
    <s v="High"/>
    <s v="45+"/>
  </r>
  <r>
    <s v="TXN-00230"/>
    <d v="2023-02-17T00:00:00"/>
    <s v="CUST-1308"/>
    <s v="New"/>
    <s v="Karan Malhotra"/>
    <s v="Male"/>
    <n v="48"/>
    <s v="Chennai"/>
    <s v="Tamil Nadu"/>
    <x v="0"/>
    <s v="PRD-111"/>
    <x v="6"/>
    <x v="4"/>
    <s v="Audio"/>
    <n v="3"/>
    <n v="16176"/>
    <n v="10191"/>
    <n v="0.1"/>
    <n v="43675"/>
    <n v="30573"/>
    <n v="13102"/>
    <n v="0.29998855180309103"/>
    <s v="Card"/>
    <x v="2"/>
    <x v="1"/>
    <n v="4"/>
    <s v="EMP-206"/>
    <x v="1"/>
    <n v="3.3"/>
    <x v="1"/>
    <x v="4"/>
    <x v="4"/>
    <s v="Q1"/>
    <s v="Medium"/>
    <s v="45+"/>
  </r>
  <r>
    <s v="TXN-00231"/>
    <d v="2023-06-17T00:00:00"/>
    <s v="CUST-1270"/>
    <s v="Returning"/>
    <s v="Anjali Mehta"/>
    <s v="Female"/>
    <n v="41"/>
    <s v="Bangalore"/>
    <s v="Karnataka"/>
    <x v="0"/>
    <s v="PRD-105"/>
    <x v="6"/>
    <x v="2"/>
    <s v="Mobile"/>
    <n v="6"/>
    <n v="2387"/>
    <n v="1719"/>
    <n v="0.05"/>
    <n v="13606"/>
    <n v="10314"/>
    <n v="3292"/>
    <n v="0.24195207996472146"/>
    <s v="Cash"/>
    <x v="0"/>
    <x v="2"/>
    <n v="0"/>
    <s v="EMP-211"/>
    <x v="7"/>
    <n v="1.2"/>
    <x v="1"/>
    <x v="6"/>
    <x v="6"/>
    <s v="Q2"/>
    <s v="Low"/>
    <s v="35-44"/>
  </r>
  <r>
    <s v="TXN-00232"/>
    <d v="2024-04-07T00:00:00"/>
    <s v="CUST-1286"/>
    <s v="Returning"/>
    <s v="Divya Iyer"/>
    <s v="Female"/>
    <n v="53"/>
    <s v="Chennai"/>
    <s v="Tamil Nadu"/>
    <x v="0"/>
    <s v="PRD-130"/>
    <x v="5"/>
    <x v="2"/>
    <s v="Audio"/>
    <n v="6"/>
    <n v="24413"/>
    <n v="14160"/>
    <n v="0.15"/>
    <n v="124506"/>
    <n v="84960"/>
    <n v="39546"/>
    <n v="0.31762324707243023"/>
    <s v="NetBanking"/>
    <x v="1"/>
    <x v="1"/>
    <n v="5"/>
    <s v="EMP-204"/>
    <x v="5"/>
    <n v="4.5999999999999996"/>
    <x v="0"/>
    <x v="3"/>
    <x v="3"/>
    <s v="Q2"/>
    <s v="High"/>
    <s v="45+"/>
  </r>
  <r>
    <s v="TXN-00233"/>
    <d v="2023-04-05T00:00:00"/>
    <s v="CUST-1024"/>
    <s v="Returning"/>
    <s v="Suresh Nair"/>
    <s v="Male"/>
    <n v="23"/>
    <s v="Hyderabad"/>
    <s v="Telangana"/>
    <x v="0"/>
    <s v="PRD-108"/>
    <x v="8"/>
    <x v="2"/>
    <s v="Apparel"/>
    <n v="6"/>
    <n v="23336"/>
    <n v="15402"/>
    <n v="0"/>
    <n v="140016"/>
    <n v="92412"/>
    <n v="47604"/>
    <n v="0.33998971546109014"/>
    <s v="Card"/>
    <x v="0"/>
    <x v="1"/>
    <n v="7"/>
    <s v="EMP-215"/>
    <x v="2"/>
    <n v="3.8"/>
    <x v="1"/>
    <x v="3"/>
    <x v="3"/>
    <s v="Q2"/>
    <s v="High"/>
    <s v="18-24"/>
  </r>
  <r>
    <s v="TXN-00234"/>
    <d v="2023-02-18T00:00:00"/>
    <s v="CUST-1146"/>
    <s v="New"/>
    <s v="Amit Kumar"/>
    <s v="Male"/>
    <n v="35"/>
    <s v="Bangalore"/>
    <s v="Karnataka"/>
    <x v="0"/>
    <s v="PRD-114"/>
    <x v="2"/>
    <x v="3"/>
    <s v="Apparel"/>
    <n v="3"/>
    <n v="19088"/>
    <n v="12980"/>
    <n v="0.05"/>
    <n v="54401"/>
    <n v="38940"/>
    <n v="15461"/>
    <n v="0.28420433447914561"/>
    <s v="UPI"/>
    <x v="2"/>
    <x v="1"/>
    <n v="5"/>
    <s v="EMP-212"/>
    <x v="5"/>
    <n v="3"/>
    <x v="1"/>
    <x v="4"/>
    <x v="4"/>
    <s v="Q1"/>
    <s v="High"/>
    <s v="35-44"/>
  </r>
  <r>
    <s v="TXN-00235"/>
    <d v="2023-11-11T00:00:00"/>
    <s v="CUST-1051"/>
    <s v="New"/>
    <s v="Neha Joshi"/>
    <s v="Female"/>
    <n v="56"/>
    <s v="Delhi"/>
    <s v="Delhi"/>
    <x v="3"/>
    <s v="PRD-108"/>
    <x v="1"/>
    <x v="0"/>
    <s v="Audio"/>
    <n v="3"/>
    <n v="19271"/>
    <n v="13104"/>
    <n v="0.05"/>
    <n v="54922"/>
    <n v="39312"/>
    <n v="15610"/>
    <n v="0.28422125924037728"/>
    <s v="UPI"/>
    <x v="0"/>
    <x v="1"/>
    <n v="4"/>
    <s v="EMP-213"/>
    <x v="2"/>
    <n v="4.3"/>
    <x v="1"/>
    <x v="11"/>
    <x v="11"/>
    <s v="Q4"/>
    <s v="High"/>
    <s v="45+"/>
  </r>
  <r>
    <s v="TXN-00236"/>
    <d v="2023-11-09T00:00:00"/>
    <s v="CUST-1269"/>
    <s v="Returning"/>
    <s v="Pooja Desai"/>
    <s v="Female"/>
    <n v="58"/>
    <s v="Hyderabad"/>
    <s v="Telangana"/>
    <x v="0"/>
    <s v="PRD-108"/>
    <x v="3"/>
    <x v="1"/>
    <s v="Apparel"/>
    <n v="6"/>
    <n v="16597"/>
    <n v="9294"/>
    <n v="0.05"/>
    <n v="94603"/>
    <n v="55764"/>
    <n v="38839"/>
    <n v="0.4105472342314726"/>
    <s v="NetBanking"/>
    <x v="0"/>
    <x v="1"/>
    <n v="3"/>
    <s v="EMP-204"/>
    <x v="5"/>
    <n v="5"/>
    <x v="1"/>
    <x v="11"/>
    <x v="11"/>
    <s v="Q4"/>
    <s v="High"/>
    <s v="45+"/>
  </r>
  <r>
    <s v="TXN-00237"/>
    <d v="2023-07-29T00:00:00"/>
    <s v="CUST-1209"/>
    <s v="Returning"/>
    <s v="Suresh Nair"/>
    <s v="Male"/>
    <n v="48"/>
    <s v="Hyderabad"/>
    <s v="Telangana"/>
    <x v="0"/>
    <s v="PRD-123"/>
    <x v="9"/>
    <x v="3"/>
    <s v="Furniture"/>
    <n v="4"/>
    <n v="2227"/>
    <n v="1314"/>
    <n v="0.05"/>
    <n v="8463"/>
    <n v="5256"/>
    <n v="3207"/>
    <n v="0.37894363700815314"/>
    <s v="UPI"/>
    <x v="2"/>
    <x v="1"/>
    <n v="2"/>
    <s v="EMP-209"/>
    <x v="2"/>
    <n v="4.5999999999999996"/>
    <x v="1"/>
    <x v="9"/>
    <x v="9"/>
    <s v="Q3"/>
    <s v="Low"/>
    <s v="45+"/>
  </r>
  <r>
    <s v="TXN-00238"/>
    <d v="2024-02-01T00:00:00"/>
    <s v="CUST-1281"/>
    <s v="New"/>
    <s v="Neha Joshi"/>
    <s v="Female"/>
    <n v="48"/>
    <s v="Ahmedabad"/>
    <s v="Gujarat"/>
    <x v="2"/>
    <s v="PRD-104"/>
    <x v="8"/>
    <x v="2"/>
    <s v="Mobile"/>
    <n v="2"/>
    <n v="23858"/>
    <n v="13122"/>
    <n v="0.1"/>
    <n v="42944"/>
    <n v="26244"/>
    <n v="16700"/>
    <n v="0.3888785394932936"/>
    <s v="Cash"/>
    <x v="0"/>
    <x v="1"/>
    <n v="4"/>
    <s v="EMP-208"/>
    <x v="0"/>
    <n v="3.1"/>
    <x v="0"/>
    <x v="4"/>
    <x v="4"/>
    <s v="Q1"/>
    <s v="Medium"/>
    <s v="45+"/>
  </r>
  <r>
    <s v="TXN-00239"/>
    <d v="2023-05-29T00:00:00"/>
    <s v="CUST-1165"/>
    <s v="Returning"/>
    <s v="Rohit Verma"/>
    <s v="Male"/>
    <n v="55"/>
    <s v="Chennai"/>
    <s v="Tamil Nadu"/>
    <x v="0"/>
    <s v="PRD-121"/>
    <x v="6"/>
    <x v="0"/>
    <s v="Subscription"/>
    <n v="1"/>
    <n v="589"/>
    <n v="365"/>
    <n v="0.15"/>
    <n v="501"/>
    <n v="365"/>
    <n v="136"/>
    <n v="0.27145708582834333"/>
    <s v="UPI"/>
    <x v="0"/>
    <x v="0"/>
    <n v="0"/>
    <s v="EMP-205"/>
    <x v="1"/>
    <s v=""/>
    <x v="1"/>
    <x v="5"/>
    <x v="5"/>
    <s v="Q2"/>
    <s v="Low"/>
    <s v="45+"/>
  </r>
  <r>
    <s v="TXN-00240"/>
    <d v="2024-01-14T00:00:00"/>
    <s v="CUST-1141"/>
    <s v="Returning"/>
    <s v="Sneha Reddy"/>
    <s v="Female"/>
    <n v="19"/>
    <s v="Pune"/>
    <s v="Maharashtra"/>
    <x v="2"/>
    <s v="PRD-119"/>
    <x v="8"/>
    <x v="1"/>
    <s v="Audio"/>
    <n v="2"/>
    <n v="20676"/>
    <n v="15921"/>
    <n v="0"/>
    <n v="41352"/>
    <n v="31842"/>
    <n v="9510"/>
    <n v="0.2299767846778874"/>
    <s v="UPI"/>
    <x v="1"/>
    <x v="1"/>
    <n v="2"/>
    <s v="EMP-208"/>
    <x v="3"/>
    <n v="4.5"/>
    <x v="0"/>
    <x v="8"/>
    <x v="8"/>
    <s v="Q1"/>
    <s v="Medium"/>
    <s v="18-24"/>
  </r>
  <r>
    <s v="TXN-00241"/>
    <d v="2023-07-21T00:00:00"/>
    <s v="CUST-1315"/>
    <s v="Returning"/>
    <s v="Amit Kumar"/>
    <s v="Male"/>
    <n v="39"/>
    <s v="Ahmedabad"/>
    <s v="Gujarat"/>
    <x v="2"/>
    <s v="PRD-105"/>
    <x v="9"/>
    <x v="1"/>
    <s v="Audio"/>
    <n v="2"/>
    <n v="18389"/>
    <n v="12137"/>
    <n v="0.2"/>
    <n v="29422"/>
    <n v="24274"/>
    <n v="5148"/>
    <n v="0.17497111005370131"/>
    <s v="NetBanking"/>
    <x v="0"/>
    <x v="2"/>
    <n v="0"/>
    <s v="EMP-211"/>
    <x v="5"/>
    <n v="1.4"/>
    <x v="1"/>
    <x v="9"/>
    <x v="9"/>
    <s v="Q3"/>
    <s v="Medium"/>
    <s v="35-44"/>
  </r>
  <r>
    <s v="TXN-00242"/>
    <d v="2024-12-06T00:00:00"/>
    <s v="CUST-1290"/>
    <s v="Returning"/>
    <s v="Pooja Desai"/>
    <s v="Female"/>
    <n v="55"/>
    <s v="Mumbai"/>
    <s v="Maharashtra"/>
    <x v="2"/>
    <s v="PRD-111"/>
    <x v="4"/>
    <x v="3"/>
    <s v="Mobile"/>
    <n v="2"/>
    <n v="13344"/>
    <n v="9741"/>
    <n v="0.05"/>
    <n v="25354"/>
    <n v="19482"/>
    <n v="5872"/>
    <n v="0.23160053640451211"/>
    <s v="NetBanking"/>
    <x v="2"/>
    <x v="0"/>
    <n v="0"/>
    <s v="EMP-204"/>
    <x v="5"/>
    <s v=""/>
    <x v="0"/>
    <x v="2"/>
    <x v="2"/>
    <s v="Q4"/>
    <s v="Medium"/>
    <s v="45+"/>
  </r>
  <r>
    <s v="TXN-00243"/>
    <d v="2024-12-20T00:00:00"/>
    <s v="CUST-1286"/>
    <s v="New"/>
    <s v="Suresh Nair"/>
    <s v="Male"/>
    <n v="44"/>
    <s v="Mumbai"/>
    <s v="Maharashtra"/>
    <x v="2"/>
    <s v="PRD-101"/>
    <x v="2"/>
    <x v="2"/>
    <s v="Apparel"/>
    <n v="1"/>
    <n v="20155"/>
    <n v="12899"/>
    <n v="0.05"/>
    <n v="19147"/>
    <n v="12899"/>
    <n v="6248"/>
    <n v="0.32631743876325275"/>
    <s v="Card"/>
    <x v="2"/>
    <x v="1"/>
    <n v="7"/>
    <s v="EMP-216"/>
    <x v="2"/>
    <n v="4.5"/>
    <x v="0"/>
    <x v="2"/>
    <x v="2"/>
    <s v="Q4"/>
    <s v="Low"/>
    <s v="35-44"/>
  </r>
  <r>
    <s v="TXN-00244"/>
    <d v="2024-03-21T00:00:00"/>
    <s v="CUST-1053"/>
    <s v="New"/>
    <s v="Amit Kumar"/>
    <s v="Male"/>
    <n v="37"/>
    <s v="Kolkata"/>
    <s v="West Bengal"/>
    <x v="1"/>
    <s v="PRD-112"/>
    <x v="2"/>
    <x v="0"/>
    <s v="Apparel"/>
    <n v="2"/>
    <n v="12422"/>
    <n v="8695"/>
    <n v="0.2"/>
    <n v="19875"/>
    <n v="17390"/>
    <n v="2485"/>
    <n v="0.1250314465408805"/>
    <s v="UPI"/>
    <x v="1"/>
    <x v="1"/>
    <n v="7"/>
    <s v="EMP-208"/>
    <x v="2"/>
    <n v="4.5"/>
    <x v="0"/>
    <x v="10"/>
    <x v="10"/>
    <s v="Q1"/>
    <s v="Low"/>
    <s v="35-44"/>
  </r>
  <r>
    <s v="TXN-00245"/>
    <d v="2023-10-28T00:00:00"/>
    <s v="CUST-1217"/>
    <s v="Returning"/>
    <s v="Anjali Mehta"/>
    <s v="Female"/>
    <n v="43"/>
    <s v="Ahmedabad"/>
    <s v="Gujarat"/>
    <x v="2"/>
    <s v="PRD-114"/>
    <x v="8"/>
    <x v="1"/>
    <s v="Subscription"/>
    <n v="5"/>
    <n v="5112"/>
    <n v="4038"/>
    <n v="0.05"/>
    <n v="24282"/>
    <n v="20190"/>
    <n v="4092"/>
    <n v="0.16851989127748951"/>
    <s v="NetBanking"/>
    <x v="1"/>
    <x v="3"/>
    <n v="12"/>
    <s v="EMP-209"/>
    <x v="2"/>
    <s v=""/>
    <x v="1"/>
    <x v="1"/>
    <x v="1"/>
    <s v="Q4"/>
    <s v="Medium"/>
    <s v="35-44"/>
  </r>
  <r>
    <s v="TXN-00246"/>
    <d v="2024-12-18T00:00:00"/>
    <s v="CUST-1075"/>
    <s v="Returning"/>
    <s v="Sneha Reddy"/>
    <s v="Female"/>
    <n v="60"/>
    <s v="Chennai"/>
    <s v="Tamil Nadu"/>
    <x v="0"/>
    <s v="PRD-108"/>
    <x v="0"/>
    <x v="1"/>
    <s v="Furniture"/>
    <n v="4"/>
    <n v="872"/>
    <n v="680"/>
    <n v="0"/>
    <n v="3488"/>
    <n v="2720"/>
    <n v="768"/>
    <n v="0.22018348623853212"/>
    <s v="UPI"/>
    <x v="2"/>
    <x v="1"/>
    <n v="5"/>
    <s v="EMP-203"/>
    <x v="0"/>
    <n v="3.6"/>
    <x v="0"/>
    <x v="2"/>
    <x v="2"/>
    <s v="Q4"/>
    <s v="Low"/>
    <s v="45+"/>
  </r>
  <r>
    <s v="TXN-00247"/>
    <d v="2023-11-29T00:00:00"/>
    <s v="CUST-1178"/>
    <s v="Returning"/>
    <s v="Neha Joshi"/>
    <s v="Female"/>
    <n v="26"/>
    <s v="Mumbai"/>
    <s v="Maharashtra"/>
    <x v="2"/>
    <s v="PRD-130"/>
    <x v="0"/>
    <x v="1"/>
    <s v="Apparel"/>
    <n v="3"/>
    <n v="16294"/>
    <n v="10754"/>
    <n v="0"/>
    <n v="48882"/>
    <n v="32262"/>
    <n v="16620"/>
    <n v="0.34000245489137104"/>
    <s v="Card"/>
    <x v="0"/>
    <x v="1"/>
    <n v="7"/>
    <s v="EMP-201"/>
    <x v="7"/>
    <n v="4.4000000000000004"/>
    <x v="1"/>
    <x v="11"/>
    <x v="11"/>
    <s v="Q4"/>
    <s v="Medium"/>
    <s v="25-34"/>
  </r>
  <r>
    <s v="TXN-00248"/>
    <d v="2024-05-19T00:00:00"/>
    <s v="CUST-1116"/>
    <s v="New"/>
    <s v="Vikram Singh"/>
    <s v="Male"/>
    <n v="21"/>
    <s v="Kolkata"/>
    <s v="West Bengal"/>
    <x v="1"/>
    <s v="PRD-124"/>
    <x v="9"/>
    <x v="4"/>
    <s v="Furniture"/>
    <n v="3"/>
    <n v="2440"/>
    <n v="1635"/>
    <n v="0"/>
    <n v="7320"/>
    <n v="4905"/>
    <n v="2415"/>
    <n v="0.32991803278688525"/>
    <s v="Card"/>
    <x v="0"/>
    <x v="1"/>
    <n v="6"/>
    <s v="EMP-205"/>
    <x v="3"/>
    <n v="3"/>
    <x v="0"/>
    <x v="5"/>
    <x v="5"/>
    <s v="Q2"/>
    <s v="Low"/>
    <s v="18-24"/>
  </r>
  <r>
    <s v="TXN-00249"/>
    <d v="2024-06-29T00:00:00"/>
    <s v="CUST-1260"/>
    <s v="Returning"/>
    <s v="Sneha Reddy"/>
    <s v="Female"/>
    <n v="21"/>
    <s v="Hyderabad"/>
    <s v="Telangana"/>
    <x v="0"/>
    <s v="PRD-120"/>
    <x v="4"/>
    <x v="1"/>
    <s v="Mobile"/>
    <n v="2"/>
    <n v="19891"/>
    <n v="12531"/>
    <n v="0.2"/>
    <n v="31826"/>
    <n v="25062"/>
    <n v="6764"/>
    <n v="0.21253063532960473"/>
    <s v="Cash"/>
    <x v="2"/>
    <x v="1"/>
    <n v="3"/>
    <s v="EMP-210"/>
    <x v="4"/>
    <n v="3.8"/>
    <x v="0"/>
    <x v="6"/>
    <x v="6"/>
    <s v="Q2"/>
    <s v="Medium"/>
    <s v="18-24"/>
  </r>
  <r>
    <s v="TXN-00250"/>
    <d v="2024-03-23T00:00:00"/>
    <s v="CUST-1275"/>
    <s v="New"/>
    <s v="Suresh Nair"/>
    <s v="Male"/>
    <n v="36"/>
    <s v="Pune"/>
    <s v="Maharashtra"/>
    <x v="2"/>
    <s v="PRD-117"/>
    <x v="7"/>
    <x v="4"/>
    <s v="Subscription"/>
    <n v="1"/>
    <n v="22099"/>
    <n v="13701"/>
    <n v="0.15"/>
    <n v="18784"/>
    <n v="13701"/>
    <n v="5083"/>
    <n v="0.27060264054514482"/>
    <s v="NetBanking"/>
    <x v="1"/>
    <x v="1"/>
    <n v="6"/>
    <s v="EMP-205"/>
    <x v="7"/>
    <n v="4.5999999999999996"/>
    <x v="0"/>
    <x v="10"/>
    <x v="10"/>
    <s v="Q1"/>
    <s v="Low"/>
    <s v="35-44"/>
  </r>
  <r>
    <s v="TXN-00251"/>
    <d v="2024-02-01T00:00:00"/>
    <s v="CUST-1324"/>
    <s v="Returning"/>
    <s v="Sneha Reddy"/>
    <s v="Female"/>
    <n v="46"/>
    <s v="Hyderabad"/>
    <s v="Telangana"/>
    <x v="0"/>
    <s v="PRD-114"/>
    <x v="4"/>
    <x v="3"/>
    <s v="Subscription"/>
    <n v="7"/>
    <n v="16010"/>
    <n v="9126"/>
    <n v="0"/>
    <n v="112070"/>
    <n v="63882"/>
    <n v="48188"/>
    <n v="0.42998126171143036"/>
    <s v="Card"/>
    <x v="2"/>
    <x v="1"/>
    <n v="5"/>
    <s v="EMP-201"/>
    <x v="4"/>
    <n v="4.2"/>
    <x v="0"/>
    <x v="4"/>
    <x v="4"/>
    <s v="Q1"/>
    <s v="High"/>
    <s v="45+"/>
  </r>
  <r>
    <s v="TXN-00252"/>
    <d v="2024-10-11T00:00:00"/>
    <s v="CUST-1340"/>
    <s v="Returning"/>
    <s v="Pooja Desai"/>
    <s v="Female"/>
    <n v="33"/>
    <s v="Mumbai"/>
    <s v="Maharashtra"/>
    <x v="2"/>
    <s v="PRD-106"/>
    <x v="8"/>
    <x v="3"/>
    <s v="Mobile"/>
    <n v="8"/>
    <n v="16305"/>
    <n v="11087"/>
    <n v="0.2"/>
    <n v="104352"/>
    <n v="88696"/>
    <n v="15656"/>
    <n v="0.15003066544004906"/>
    <s v="Cash"/>
    <x v="2"/>
    <x v="1"/>
    <n v="1"/>
    <s v="EMP-218"/>
    <x v="7"/>
    <n v="3.9"/>
    <x v="0"/>
    <x v="1"/>
    <x v="1"/>
    <s v="Q4"/>
    <s v="High"/>
    <s v="25-34"/>
  </r>
  <r>
    <s v="TXN-00253"/>
    <d v="2024-11-18T00:00:00"/>
    <s v="CUST-1126"/>
    <s v="Returning"/>
    <s v="Rahul Sharma"/>
    <s v="Male"/>
    <n v="39"/>
    <s v="Delhi"/>
    <s v="Delhi"/>
    <x v="3"/>
    <s v="PRD-107"/>
    <x v="0"/>
    <x v="3"/>
    <s v="Mobile"/>
    <n v="4"/>
    <n v="10278"/>
    <n v="6372"/>
    <n v="0.05"/>
    <n v="39056"/>
    <n v="25488"/>
    <n v="13568"/>
    <n v="0.34739860712822612"/>
    <s v="Card"/>
    <x v="1"/>
    <x v="1"/>
    <n v="3"/>
    <s v="EMP-216"/>
    <x v="1"/>
    <n v="4.7"/>
    <x v="0"/>
    <x v="11"/>
    <x v="11"/>
    <s v="Q4"/>
    <s v="Medium"/>
    <s v="35-44"/>
  </r>
  <r>
    <s v="TXN-00254"/>
    <d v="2023-04-07T00:00:00"/>
    <s v="CUST-1231"/>
    <s v="New"/>
    <s v="Neha Joshi"/>
    <s v="Female"/>
    <n v="56"/>
    <s v="Pune"/>
    <s v="Maharashtra"/>
    <x v="2"/>
    <s v="PRD-111"/>
    <x v="4"/>
    <x v="3"/>
    <s v="Subscription"/>
    <n v="8"/>
    <n v="21017"/>
    <n v="13871"/>
    <n v="0.2"/>
    <n v="134509"/>
    <n v="110968"/>
    <n v="23541"/>
    <n v="0.17501431131002387"/>
    <s v="Card"/>
    <x v="1"/>
    <x v="1"/>
    <n v="5"/>
    <s v="EMP-208"/>
    <x v="5"/>
    <n v="4.9000000000000004"/>
    <x v="1"/>
    <x v="3"/>
    <x v="3"/>
    <s v="Q2"/>
    <s v="High"/>
    <s v="45+"/>
  </r>
  <r>
    <s v="TXN-00255"/>
    <d v="2023-11-17T00:00:00"/>
    <s v="CUST-1348"/>
    <s v="Returning"/>
    <s v="Pooja Desai"/>
    <s v="Female"/>
    <n v="24"/>
    <s v="Chennai"/>
    <s v="Tamil Nadu"/>
    <x v="0"/>
    <s v="PRD-118"/>
    <x v="8"/>
    <x v="0"/>
    <s v="Furniture"/>
    <n v="5"/>
    <n v="2055"/>
    <n v="1295"/>
    <n v="0.05"/>
    <n v="9761"/>
    <n v="6475"/>
    <n v="3286"/>
    <n v="0.33664583546767751"/>
    <s v="Cash"/>
    <x v="1"/>
    <x v="1"/>
    <n v="6"/>
    <s v="EMP-208"/>
    <x v="2"/>
    <n v="3.1"/>
    <x v="1"/>
    <x v="11"/>
    <x v="11"/>
    <s v="Q4"/>
    <s v="Low"/>
    <s v="18-24"/>
  </r>
  <r>
    <s v="TXN-00256"/>
    <d v="2023-01-21T00:00:00"/>
    <s v="CUST-1075"/>
    <s v="New"/>
    <s v="Pooja Desai"/>
    <s v="Female"/>
    <n v="38"/>
    <s v="Pune"/>
    <s v="Maharashtra"/>
    <x v="2"/>
    <s v="PRD-112"/>
    <x v="4"/>
    <x v="3"/>
    <s v="Apparel"/>
    <n v="7"/>
    <n v="9408"/>
    <n v="7150"/>
    <n v="0.05"/>
    <n v="62563"/>
    <n v="50050"/>
    <n v="12513"/>
    <n v="0.20000639355529626"/>
    <s v="Cash"/>
    <x v="2"/>
    <x v="1"/>
    <n v="1"/>
    <s v="EMP-204"/>
    <x v="0"/>
    <n v="3.9"/>
    <x v="1"/>
    <x v="8"/>
    <x v="8"/>
    <s v="Q1"/>
    <s v="High"/>
    <s v="35-44"/>
  </r>
  <r>
    <s v="TXN-00257"/>
    <d v="2024-04-30T00:00:00"/>
    <s v="CUST-1052"/>
    <s v="New"/>
    <s v="Divya Iyer"/>
    <s v="Female"/>
    <n v="46"/>
    <s v="Bangalore"/>
    <s v="Karnataka"/>
    <x v="0"/>
    <s v="PRD-120"/>
    <x v="2"/>
    <x v="4"/>
    <s v="Food"/>
    <n v="5"/>
    <n v="19090"/>
    <n v="11072"/>
    <n v="0.1"/>
    <n v="85905"/>
    <n v="55360"/>
    <n v="30545"/>
    <n v="0.35556719632151795"/>
    <s v="UPI"/>
    <x v="1"/>
    <x v="1"/>
    <n v="7"/>
    <s v="EMP-212"/>
    <x v="4"/>
    <n v="4.3"/>
    <x v="0"/>
    <x v="3"/>
    <x v="3"/>
    <s v="Q2"/>
    <s v="High"/>
    <s v="45+"/>
  </r>
  <r>
    <s v="TXN-00258"/>
    <d v="2023-11-02T00:00:00"/>
    <s v="CUST-1013"/>
    <s v="New"/>
    <s v="Priya Patel"/>
    <s v="Female"/>
    <n v="21"/>
    <s v="Hyderabad"/>
    <s v="Telangana"/>
    <x v="0"/>
    <s v="PRD-125"/>
    <x v="7"/>
    <x v="3"/>
    <s v="Furniture"/>
    <n v="2"/>
    <n v="10422"/>
    <n v="7087"/>
    <n v="0.1"/>
    <n v="18760"/>
    <n v="14174"/>
    <n v="4586"/>
    <n v="0.24445628997867805"/>
    <s v="UPI"/>
    <x v="2"/>
    <x v="1"/>
    <n v="1"/>
    <s v="EMP-216"/>
    <x v="5"/>
    <n v="3.9"/>
    <x v="1"/>
    <x v="11"/>
    <x v="11"/>
    <s v="Q4"/>
    <s v="Low"/>
    <s v="18-24"/>
  </r>
  <r>
    <s v="TXN-00259"/>
    <d v="2024-09-29T00:00:00"/>
    <s v="CUST-1321"/>
    <s v="Returning"/>
    <s v="Rohit Verma"/>
    <s v="Male"/>
    <n v="32"/>
    <s v="Pune"/>
    <s v="Maharashtra"/>
    <x v="2"/>
    <s v="PRD-114"/>
    <x v="1"/>
    <x v="4"/>
    <s v="Furniture"/>
    <n v="3"/>
    <n v="17615"/>
    <n v="11097"/>
    <n v="0.1"/>
    <n v="47561"/>
    <n v="33291"/>
    <n v="14270"/>
    <n v="0.30003574357141355"/>
    <s v="NetBanking"/>
    <x v="1"/>
    <x v="1"/>
    <n v="7"/>
    <s v="EMP-201"/>
    <x v="3"/>
    <n v="3.1"/>
    <x v="0"/>
    <x v="7"/>
    <x v="7"/>
    <s v="Q3"/>
    <s v="Medium"/>
    <s v="25-34"/>
  </r>
  <r>
    <s v="TXN-00260"/>
    <d v="2024-10-15T00:00:00"/>
    <s v="CUST-1198"/>
    <s v="New"/>
    <s v="Rahul Sharma"/>
    <s v="Male"/>
    <n v="44"/>
    <s v="Mumbai"/>
    <s v="Maharashtra"/>
    <x v="2"/>
    <s v="PRD-128"/>
    <x v="7"/>
    <x v="3"/>
    <s v="Food"/>
    <n v="8"/>
    <n v="3334"/>
    <n v="2567"/>
    <n v="0.2"/>
    <n v="21338"/>
    <n v="20536"/>
    <n v="802"/>
    <n v="3.7585528165713748E-2"/>
    <s v="UPI"/>
    <x v="0"/>
    <x v="1"/>
    <n v="3"/>
    <s v="EMP-206"/>
    <x v="6"/>
    <n v="3"/>
    <x v="0"/>
    <x v="1"/>
    <x v="1"/>
    <s v="Q4"/>
    <s v="Medium"/>
    <s v="35-44"/>
  </r>
  <r>
    <s v="TXN-00261"/>
    <d v="2024-11-11T00:00:00"/>
    <s v="CUST-1136"/>
    <s v="Returning"/>
    <s v="Vikram Singh"/>
    <s v="Male"/>
    <n v="54"/>
    <s v="Mumbai"/>
    <s v="Maharashtra"/>
    <x v="2"/>
    <s v="PRD-123"/>
    <x v="0"/>
    <x v="1"/>
    <s v="Mobile"/>
    <n v="2"/>
    <n v="3365"/>
    <n v="2423"/>
    <n v="0.1"/>
    <n v="6057"/>
    <n v="4846"/>
    <n v="1211"/>
    <n v="0.19993396070662045"/>
    <s v="Card"/>
    <x v="0"/>
    <x v="1"/>
    <n v="1"/>
    <s v="EMP-206"/>
    <x v="3"/>
    <n v="4.5"/>
    <x v="0"/>
    <x v="11"/>
    <x v="11"/>
    <s v="Q4"/>
    <s v="Low"/>
    <s v="45+"/>
  </r>
  <r>
    <s v="TXN-00262"/>
    <d v="2023-06-12T00:00:00"/>
    <s v="CUST-1120"/>
    <s v="Returning"/>
    <s v="Pooja Desai"/>
    <s v="Female"/>
    <n v="36"/>
    <s v="Mumbai"/>
    <s v="Maharashtra"/>
    <x v="2"/>
    <s v="PRD-111"/>
    <x v="5"/>
    <x v="0"/>
    <s v="Mobile"/>
    <n v="2"/>
    <n v="19901"/>
    <n v="12339"/>
    <n v="0.05"/>
    <n v="37812"/>
    <n v="24678"/>
    <n v="13134"/>
    <n v="0.34735004760393529"/>
    <s v="Cash"/>
    <x v="1"/>
    <x v="2"/>
    <n v="0"/>
    <s v="EMP-208"/>
    <x v="7"/>
    <n v="2.1"/>
    <x v="1"/>
    <x v="6"/>
    <x v="6"/>
    <s v="Q2"/>
    <s v="Medium"/>
    <s v="35-44"/>
  </r>
  <r>
    <s v="TXN-00263"/>
    <d v="2024-02-19T00:00:00"/>
    <s v="CUST-1184"/>
    <s v="Returning"/>
    <s v="Karan Malhotra"/>
    <s v="Male"/>
    <n v="34"/>
    <s v="Ahmedabad"/>
    <s v="Gujarat"/>
    <x v="2"/>
    <s v="PRD-126"/>
    <x v="9"/>
    <x v="2"/>
    <s v="Audio"/>
    <n v="1"/>
    <n v="7235"/>
    <n v="4413"/>
    <n v="0.2"/>
    <n v="5788"/>
    <n v="4413"/>
    <n v="1375"/>
    <n v="0.23756046993780236"/>
    <s v="UPI"/>
    <x v="1"/>
    <x v="1"/>
    <n v="1"/>
    <s v="EMP-219"/>
    <x v="4"/>
    <n v="4.8"/>
    <x v="0"/>
    <x v="4"/>
    <x v="4"/>
    <s v="Q1"/>
    <s v="Low"/>
    <s v="25-34"/>
  </r>
  <r>
    <s v="TXN-00264"/>
    <d v="2023-01-11T00:00:00"/>
    <s v="CUST-1008"/>
    <s v="New"/>
    <s v="Anjali Mehta"/>
    <s v="Female"/>
    <n v="38"/>
    <s v="Chennai"/>
    <s v="Tamil Nadu"/>
    <x v="0"/>
    <s v="PRD-110"/>
    <x v="5"/>
    <x v="4"/>
    <s v="Apparel"/>
    <n v="4"/>
    <n v="16338"/>
    <n v="12907"/>
    <n v="0.2"/>
    <n v="52282"/>
    <n v="51628"/>
    <n v="654"/>
    <n v="1.2509085344860563E-2"/>
    <s v="Cash"/>
    <x v="2"/>
    <x v="1"/>
    <n v="3"/>
    <s v="EMP-208"/>
    <x v="5"/>
    <n v="3.3"/>
    <x v="1"/>
    <x v="8"/>
    <x v="8"/>
    <s v="Q1"/>
    <s v="High"/>
    <s v="35-44"/>
  </r>
  <r>
    <s v="TXN-00265"/>
    <d v="2024-11-27T00:00:00"/>
    <s v="CUST-1136"/>
    <s v="Returning"/>
    <s v="Sneha Reddy"/>
    <s v="Female"/>
    <n v="28"/>
    <s v="Pune"/>
    <s v="Maharashtra"/>
    <x v="2"/>
    <s v="PRD-119"/>
    <x v="4"/>
    <x v="1"/>
    <s v="Subscription"/>
    <n v="1"/>
    <n v="6390"/>
    <n v="5112"/>
    <n v="0.05"/>
    <n v="6071"/>
    <n v="5112"/>
    <n v="959"/>
    <n v="0.15796409158293526"/>
    <s v="NetBanking"/>
    <x v="2"/>
    <x v="3"/>
    <n v="8"/>
    <s v="EMP-201"/>
    <x v="6"/>
    <s v=""/>
    <x v="0"/>
    <x v="11"/>
    <x v="11"/>
    <s v="Q4"/>
    <s v="Low"/>
    <s v="25-34"/>
  </r>
  <r>
    <s v="TXN-00266"/>
    <d v="2023-10-29T00:00:00"/>
    <s v="CUST-1318"/>
    <s v="New"/>
    <s v="Sneha Reddy"/>
    <s v="Female"/>
    <n v="32"/>
    <s v="Delhi"/>
    <s v="Delhi"/>
    <x v="3"/>
    <s v="PRD-113"/>
    <x v="8"/>
    <x v="2"/>
    <s v="Furniture"/>
    <n v="2"/>
    <n v="14155"/>
    <n v="10333"/>
    <n v="0"/>
    <n v="28310"/>
    <n v="20666"/>
    <n v="7644"/>
    <n v="0.27001059696220414"/>
    <s v="NetBanking"/>
    <x v="2"/>
    <x v="2"/>
    <n v="0"/>
    <s v="EMP-219"/>
    <x v="7"/>
    <n v="1.8"/>
    <x v="1"/>
    <x v="1"/>
    <x v="1"/>
    <s v="Q4"/>
    <s v="Medium"/>
    <s v="25-34"/>
  </r>
  <r>
    <s v="TXN-00267"/>
    <d v="2023-03-08T00:00:00"/>
    <s v="CUST-1184"/>
    <s v="Returning"/>
    <s v="Vikram Singh"/>
    <s v="Male"/>
    <n v="54"/>
    <s v="Mumbai"/>
    <s v="Maharashtra"/>
    <x v="2"/>
    <s v="PRD-120"/>
    <x v="3"/>
    <x v="3"/>
    <s v="Audio"/>
    <n v="6"/>
    <n v="24808"/>
    <n v="13644"/>
    <n v="0.15"/>
    <n v="126521"/>
    <n v="81864"/>
    <n v="44657"/>
    <n v="0.35296116850167164"/>
    <s v="Cash"/>
    <x v="1"/>
    <x v="1"/>
    <n v="6"/>
    <s v="EMP-205"/>
    <x v="3"/>
    <n v="3.9"/>
    <x v="1"/>
    <x v="10"/>
    <x v="10"/>
    <s v="Q1"/>
    <s v="High"/>
    <s v="45+"/>
  </r>
  <r>
    <s v="TXN-00268"/>
    <d v="2024-04-16T00:00:00"/>
    <s v="CUST-1167"/>
    <s v="Returning"/>
    <s v="Divya Iyer"/>
    <s v="Female"/>
    <n v="57"/>
    <s v="Delhi"/>
    <s v="Delhi"/>
    <x v="3"/>
    <s v="PRD-119"/>
    <x v="3"/>
    <x v="0"/>
    <s v="Food"/>
    <n v="5"/>
    <n v="3725"/>
    <n v="2272"/>
    <n v="0.15"/>
    <n v="15831"/>
    <n v="11360"/>
    <n v="4471"/>
    <n v="0.28242056724148823"/>
    <s v="UPI"/>
    <x v="2"/>
    <x v="3"/>
    <n v="14"/>
    <s v="EMP-209"/>
    <x v="6"/>
    <s v=""/>
    <x v="0"/>
    <x v="3"/>
    <x v="3"/>
    <s v="Q2"/>
    <s v="Low"/>
    <s v="45+"/>
  </r>
  <r>
    <s v="TXN-00269"/>
    <d v="2023-10-05T00:00:00"/>
    <s v="CUST-1102"/>
    <s v="New"/>
    <s v="Karan Malhotra"/>
    <s v="Male"/>
    <n v="38"/>
    <s v="Hyderabad"/>
    <s v="Telangana"/>
    <x v="0"/>
    <s v="PRD-106"/>
    <x v="3"/>
    <x v="0"/>
    <s v="Food"/>
    <n v="8"/>
    <n v="6961"/>
    <n v="4873"/>
    <n v="0.15"/>
    <n v="47335"/>
    <n v="38984"/>
    <n v="8351"/>
    <n v="0.17642336537445866"/>
    <s v="Cash"/>
    <x v="2"/>
    <x v="1"/>
    <n v="7"/>
    <s v="EMP-210"/>
    <x v="6"/>
    <n v="4.0999999999999996"/>
    <x v="1"/>
    <x v="1"/>
    <x v="1"/>
    <s v="Q4"/>
    <s v="Medium"/>
    <s v="35-44"/>
  </r>
  <r>
    <s v="TXN-00270"/>
    <d v="2023-01-14T00:00:00"/>
    <s v="CUST-1145"/>
    <s v="Returning"/>
    <s v="Neha Joshi"/>
    <s v="Female"/>
    <n v="53"/>
    <s v="Delhi"/>
    <s v="Delhi"/>
    <x v="3"/>
    <s v="PRD-108"/>
    <x v="2"/>
    <x v="1"/>
    <s v="Apparel"/>
    <n v="1"/>
    <n v="10029"/>
    <n v="6218"/>
    <n v="0"/>
    <n v="10029"/>
    <n v="6218"/>
    <n v="3811"/>
    <n v="0.37999800578322862"/>
    <s v="NetBanking"/>
    <x v="0"/>
    <x v="1"/>
    <n v="1"/>
    <s v="EMP-214"/>
    <x v="6"/>
    <n v="4.2"/>
    <x v="1"/>
    <x v="8"/>
    <x v="8"/>
    <s v="Q1"/>
    <s v="Low"/>
    <s v="45+"/>
  </r>
  <r>
    <s v="TXN-00271"/>
    <d v="2023-06-13T00:00:00"/>
    <s v="CUST-1150"/>
    <s v="Returning"/>
    <s v="Pooja Desai"/>
    <s v="Female"/>
    <n v="37"/>
    <s v="Mumbai"/>
    <s v="Maharashtra"/>
    <x v="2"/>
    <s v="PRD-114"/>
    <x v="7"/>
    <x v="1"/>
    <s v="Apparel"/>
    <n v="7"/>
    <n v="4422"/>
    <n v="2742"/>
    <n v="0.05"/>
    <n v="29406"/>
    <n v="19194"/>
    <n v="10212"/>
    <n v="0.34727606610895734"/>
    <s v="Card"/>
    <x v="1"/>
    <x v="1"/>
    <n v="4"/>
    <s v="EMP-213"/>
    <x v="2"/>
    <n v="4.0999999999999996"/>
    <x v="1"/>
    <x v="6"/>
    <x v="6"/>
    <s v="Q2"/>
    <s v="Medium"/>
    <s v="35-44"/>
  </r>
  <r>
    <s v="TXN-00272"/>
    <d v="2023-09-15T00:00:00"/>
    <s v="CUST-1014"/>
    <s v="Returning"/>
    <s v="Suresh Nair"/>
    <s v="Male"/>
    <n v="33"/>
    <s v="Delhi"/>
    <s v="Delhi"/>
    <x v="3"/>
    <s v="PRD-104"/>
    <x v="6"/>
    <x v="1"/>
    <s v="Furniture"/>
    <n v="6"/>
    <n v="24201"/>
    <n v="16941"/>
    <n v="0.05"/>
    <n v="137946"/>
    <n v="101646"/>
    <n v="36300"/>
    <n v="0.26314644861032577"/>
    <s v="Cash"/>
    <x v="0"/>
    <x v="1"/>
    <n v="2"/>
    <s v="EMP-210"/>
    <x v="6"/>
    <n v="4.5"/>
    <x v="1"/>
    <x v="7"/>
    <x v="7"/>
    <s v="Q3"/>
    <s v="High"/>
    <s v="25-34"/>
  </r>
  <r>
    <s v="TXN-00273"/>
    <d v="2024-01-24T00:00:00"/>
    <s v="CUST-1115"/>
    <s v="Returning"/>
    <s v="Suresh Nair"/>
    <s v="Male"/>
    <n v="56"/>
    <s v="Chennai"/>
    <s v="Tamil Nadu"/>
    <x v="0"/>
    <s v="PRD-103"/>
    <x v="5"/>
    <x v="1"/>
    <s v="Furniture"/>
    <n v="8"/>
    <n v="15170"/>
    <n v="8799"/>
    <n v="0"/>
    <n v="121360"/>
    <n v="70392"/>
    <n v="50968"/>
    <n v="0.41997363216875411"/>
    <s v="UPI"/>
    <x v="0"/>
    <x v="1"/>
    <n v="4"/>
    <s v="EMP-207"/>
    <x v="5"/>
    <n v="3.5"/>
    <x v="0"/>
    <x v="8"/>
    <x v="8"/>
    <s v="Q1"/>
    <s v="High"/>
    <s v="45+"/>
  </r>
  <r>
    <s v="TXN-00274"/>
    <d v="2024-11-05T00:00:00"/>
    <s v="CUST-1206"/>
    <s v="Returning"/>
    <s v="Anjali Mehta"/>
    <s v="Female"/>
    <n v="49"/>
    <s v="Kolkata"/>
    <s v="West Bengal"/>
    <x v="1"/>
    <s v="PRD-130"/>
    <x v="0"/>
    <x v="4"/>
    <s v="Food"/>
    <n v="4"/>
    <n v="5970"/>
    <n v="4239"/>
    <n v="0.05"/>
    <n v="22686"/>
    <n v="16956"/>
    <n v="5730"/>
    <n v="0.25257868288812485"/>
    <s v="Cash"/>
    <x v="0"/>
    <x v="1"/>
    <n v="6"/>
    <s v="EMP-211"/>
    <x v="2"/>
    <n v="4.2"/>
    <x v="0"/>
    <x v="11"/>
    <x v="11"/>
    <s v="Q4"/>
    <s v="Medium"/>
    <s v="45+"/>
  </r>
  <r>
    <s v="TXN-00275"/>
    <d v="2023-01-15T00:00:00"/>
    <s v="CUST-1035"/>
    <s v="Returning"/>
    <s v="Anjali Mehta"/>
    <s v="Female"/>
    <n v="38"/>
    <s v="Kolkata"/>
    <s v="West Bengal"/>
    <x v="1"/>
    <s v="PRD-115"/>
    <x v="9"/>
    <x v="3"/>
    <s v="Furniture"/>
    <n v="4"/>
    <n v="12438"/>
    <n v="6841"/>
    <n v="0.15"/>
    <n v="42289"/>
    <n v="27364"/>
    <n v="14925"/>
    <n v="0.3529286575705266"/>
    <s v="Card"/>
    <x v="2"/>
    <x v="1"/>
    <n v="1"/>
    <s v="EMP-215"/>
    <x v="2"/>
    <n v="4"/>
    <x v="1"/>
    <x v="8"/>
    <x v="8"/>
    <s v="Q1"/>
    <s v="Medium"/>
    <s v="35-44"/>
  </r>
  <r>
    <s v="TXN-00276"/>
    <d v="2024-03-13T00:00:00"/>
    <s v="CUST-1289"/>
    <s v="Returning"/>
    <s v="Divya Iyer"/>
    <s v="Female"/>
    <n v="19"/>
    <s v="Ahmedabad"/>
    <s v="Gujarat"/>
    <x v="2"/>
    <s v="PRD-117"/>
    <x v="4"/>
    <x v="2"/>
    <s v="Audio"/>
    <n v="3"/>
    <n v="20186"/>
    <n v="14332"/>
    <n v="0.1"/>
    <n v="54502"/>
    <n v="42996"/>
    <n v="11506"/>
    <n v="0.2111115188433452"/>
    <s v="UPI"/>
    <x v="2"/>
    <x v="1"/>
    <n v="6"/>
    <s v="EMP-213"/>
    <x v="0"/>
    <n v="3.8"/>
    <x v="0"/>
    <x v="10"/>
    <x v="10"/>
    <s v="Q1"/>
    <s v="High"/>
    <s v="18-24"/>
  </r>
  <r>
    <s v="TXN-00277"/>
    <d v="2023-10-10T00:00:00"/>
    <s v="CUST-1305"/>
    <s v="Returning"/>
    <s v="Rahul Sharma"/>
    <s v="Male"/>
    <n v="30"/>
    <s v="Mumbai"/>
    <s v="Maharashtra"/>
    <x v="2"/>
    <s v="PRD-129"/>
    <x v="7"/>
    <x v="4"/>
    <s v="Apparel"/>
    <n v="5"/>
    <n v="6109"/>
    <n v="3971"/>
    <n v="0.2"/>
    <n v="24436"/>
    <n v="19855"/>
    <n v="4581"/>
    <n v="0.18746930757898184"/>
    <s v="Card"/>
    <x v="2"/>
    <x v="1"/>
    <n v="5"/>
    <s v="EMP-201"/>
    <x v="0"/>
    <n v="3.4"/>
    <x v="1"/>
    <x v="1"/>
    <x v="1"/>
    <s v="Q4"/>
    <s v="Medium"/>
    <s v="25-34"/>
  </r>
  <r>
    <s v="TXN-00278"/>
    <d v="2023-05-20T00:00:00"/>
    <s v="CUST-1189"/>
    <s v="New"/>
    <s v="Anjali Mehta"/>
    <s v="Female"/>
    <n v="39"/>
    <s v="Chennai"/>
    <s v="Tamil Nadu"/>
    <x v="0"/>
    <s v="PRD-119"/>
    <x v="3"/>
    <x v="4"/>
    <s v="Subscription"/>
    <n v="1"/>
    <n v="14266"/>
    <n v="7846"/>
    <n v="0.2"/>
    <n v="11413"/>
    <n v="7846"/>
    <n v="3567"/>
    <n v="0.31253833347936566"/>
    <s v="Cash"/>
    <x v="0"/>
    <x v="1"/>
    <n v="7"/>
    <s v="EMP-206"/>
    <x v="0"/>
    <n v="5"/>
    <x v="1"/>
    <x v="5"/>
    <x v="5"/>
    <s v="Q2"/>
    <s v="Low"/>
    <s v="35-44"/>
  </r>
  <r>
    <s v="TXN-00279"/>
    <d v="2024-01-14T00:00:00"/>
    <s v="CUST-1145"/>
    <s v="New"/>
    <s v="Pooja Desai"/>
    <s v="Female"/>
    <n v="29"/>
    <s v="Mumbai"/>
    <s v="Maharashtra"/>
    <x v="2"/>
    <s v="PRD-105"/>
    <x v="9"/>
    <x v="3"/>
    <s v="Apparel"/>
    <n v="4"/>
    <n v="2346"/>
    <n v="1525"/>
    <n v="0.15"/>
    <n v="7976"/>
    <n v="6100"/>
    <n v="1876"/>
    <n v="0.23520561685055166"/>
    <s v="NetBanking"/>
    <x v="0"/>
    <x v="2"/>
    <n v="0"/>
    <s v="EMP-202"/>
    <x v="3"/>
    <n v="1.5"/>
    <x v="0"/>
    <x v="8"/>
    <x v="8"/>
    <s v="Q1"/>
    <s v="Low"/>
    <s v="25-34"/>
  </r>
  <r>
    <s v="TXN-00280"/>
    <d v="2024-06-30T00:00:00"/>
    <s v="CUST-1058"/>
    <s v="Returning"/>
    <s v="Karan Malhotra"/>
    <s v="Male"/>
    <n v="25"/>
    <s v="Hyderabad"/>
    <s v="Telangana"/>
    <x v="0"/>
    <s v="PRD-119"/>
    <x v="2"/>
    <x v="4"/>
    <s v="Audio"/>
    <n v="7"/>
    <n v="2743"/>
    <n v="2112"/>
    <n v="0.05"/>
    <n v="18241"/>
    <n v="14784"/>
    <n v="3457"/>
    <n v="0.18951811852420372"/>
    <s v="Cash"/>
    <x v="0"/>
    <x v="1"/>
    <n v="5"/>
    <s v="EMP-204"/>
    <x v="2"/>
    <n v="4.8"/>
    <x v="0"/>
    <x v="6"/>
    <x v="6"/>
    <s v="Q2"/>
    <s v="Low"/>
    <s v="25-34"/>
  </r>
  <r>
    <s v="TXN-00281"/>
    <d v="2023-09-01T00:00:00"/>
    <s v="CUST-1157"/>
    <s v="New"/>
    <s v="Divya Iyer"/>
    <s v="Female"/>
    <n v="45"/>
    <s v="Delhi"/>
    <s v="Delhi"/>
    <x v="3"/>
    <s v="PRD-101"/>
    <x v="6"/>
    <x v="4"/>
    <s v="Audio"/>
    <n v="6"/>
    <n v="19008"/>
    <n v="11025"/>
    <n v="0.2"/>
    <n v="91238"/>
    <n v="66150"/>
    <n v="25088"/>
    <n v="0.27497314715359827"/>
    <s v="NetBanking"/>
    <x v="2"/>
    <x v="1"/>
    <n v="5"/>
    <s v="EMP-215"/>
    <x v="2"/>
    <n v="3"/>
    <x v="1"/>
    <x v="7"/>
    <x v="7"/>
    <s v="Q3"/>
    <s v="High"/>
    <s v="45+"/>
  </r>
  <r>
    <s v="TXN-00282"/>
    <d v="2024-11-08T00:00:00"/>
    <s v="CUST-1162"/>
    <s v="New"/>
    <s v="Rahul Sharma"/>
    <s v="Male"/>
    <n v="30"/>
    <s v="Ahmedabad"/>
    <s v="Gujarat"/>
    <x v="2"/>
    <s v="PRD-107"/>
    <x v="6"/>
    <x v="3"/>
    <s v="Furniture"/>
    <n v="4"/>
    <n v="21768"/>
    <n v="16761"/>
    <n v="0.15"/>
    <n v="74011"/>
    <n v="67044"/>
    <n v="6967"/>
    <n v="9.4134655659293895E-2"/>
    <s v="UPI"/>
    <x v="2"/>
    <x v="0"/>
    <n v="0"/>
    <s v="EMP-204"/>
    <x v="3"/>
    <s v=""/>
    <x v="0"/>
    <x v="11"/>
    <x v="11"/>
    <s v="Q4"/>
    <s v="High"/>
    <s v="25-34"/>
  </r>
  <r>
    <s v="TXN-00283"/>
    <d v="2023-01-19T00:00:00"/>
    <s v="CUST-1019"/>
    <s v="Returning"/>
    <s v="Rohit Verma"/>
    <s v="Male"/>
    <n v="53"/>
    <s v="Hyderabad"/>
    <s v="Telangana"/>
    <x v="0"/>
    <s v="PRD-110"/>
    <x v="7"/>
    <x v="3"/>
    <s v="Furniture"/>
    <n v="8"/>
    <n v="7064"/>
    <n v="5369"/>
    <n v="0"/>
    <n v="56512"/>
    <n v="42952"/>
    <n v="13560"/>
    <n v="0.23994903737259343"/>
    <s v="Cash"/>
    <x v="1"/>
    <x v="2"/>
    <n v="0"/>
    <s v="EMP-207"/>
    <x v="3"/>
    <n v="1.7"/>
    <x v="1"/>
    <x v="8"/>
    <x v="8"/>
    <s v="Q1"/>
    <s v="High"/>
    <s v="45+"/>
  </r>
  <r>
    <s v="TXN-00284"/>
    <d v="2023-08-09T00:00:00"/>
    <s v="CUST-1107"/>
    <s v="Returning"/>
    <s v="Anjali Mehta"/>
    <s v="Female"/>
    <n v="45"/>
    <s v="Chennai"/>
    <s v="Tamil Nadu"/>
    <x v="0"/>
    <s v="PRD-115"/>
    <x v="3"/>
    <x v="3"/>
    <s v="Furniture"/>
    <n v="2"/>
    <n v="18144"/>
    <n v="9979"/>
    <n v="0"/>
    <n v="36288"/>
    <n v="19958"/>
    <n v="16330"/>
    <n v="0.45001102292768957"/>
    <s v="Cash"/>
    <x v="1"/>
    <x v="1"/>
    <n v="5"/>
    <s v="EMP-215"/>
    <x v="1"/>
    <n v="3"/>
    <x v="1"/>
    <x v="0"/>
    <x v="0"/>
    <s v="Q3"/>
    <s v="Medium"/>
    <s v="45+"/>
  </r>
  <r>
    <s v="TXN-00285"/>
    <d v="2024-02-06T00:00:00"/>
    <s v="CUST-1140"/>
    <s v="Returning"/>
    <s v="Suresh Nair"/>
    <s v="Male"/>
    <n v="55"/>
    <s v="Bangalore"/>
    <s v="Karnataka"/>
    <x v="0"/>
    <s v="PRD-112"/>
    <x v="7"/>
    <x v="4"/>
    <s v="Audio"/>
    <n v="6"/>
    <n v="5395"/>
    <n v="3075"/>
    <n v="0"/>
    <n v="32370"/>
    <n v="18450"/>
    <n v="13920"/>
    <n v="0.43002780352177944"/>
    <s v="UPI"/>
    <x v="2"/>
    <x v="1"/>
    <n v="3"/>
    <s v="EMP-210"/>
    <x v="4"/>
    <n v="4.0999999999999996"/>
    <x v="0"/>
    <x v="4"/>
    <x v="4"/>
    <s v="Q1"/>
    <s v="Medium"/>
    <s v="45+"/>
  </r>
  <r>
    <s v="TXN-00286"/>
    <d v="2023-11-27T00:00:00"/>
    <s v="CUST-1291"/>
    <s v="Returning"/>
    <s v="Priya Patel"/>
    <s v="Female"/>
    <n v="45"/>
    <s v="Chennai"/>
    <s v="Tamil Nadu"/>
    <x v="0"/>
    <s v="PRD-116"/>
    <x v="3"/>
    <x v="1"/>
    <s v="Mobile"/>
    <n v="6"/>
    <n v="8363"/>
    <n v="6189"/>
    <n v="0.05"/>
    <n v="47669"/>
    <n v="37134"/>
    <n v="10535"/>
    <n v="0.2210031676771067"/>
    <s v="Cash"/>
    <x v="2"/>
    <x v="1"/>
    <n v="5"/>
    <s v="EMP-218"/>
    <x v="5"/>
    <n v="3.8"/>
    <x v="1"/>
    <x v="11"/>
    <x v="11"/>
    <s v="Q4"/>
    <s v="Medium"/>
    <s v="45+"/>
  </r>
  <r>
    <s v="TXN-00287"/>
    <d v="2024-08-28T00:00:00"/>
    <s v="CUST-1196"/>
    <s v="New"/>
    <s v="Rahul Sharma"/>
    <s v="Male"/>
    <n v="26"/>
    <s v="Kolkata"/>
    <s v="West Bengal"/>
    <x v="1"/>
    <s v="PRD-109"/>
    <x v="7"/>
    <x v="2"/>
    <s v="Apparel"/>
    <n v="4"/>
    <n v="4586"/>
    <n v="2522"/>
    <n v="0.15"/>
    <n v="15592"/>
    <n v="10088"/>
    <n v="5504"/>
    <n v="0.35300153925089789"/>
    <s v="NetBanking"/>
    <x v="1"/>
    <x v="2"/>
    <n v="0"/>
    <s v="EMP-203"/>
    <x v="0"/>
    <n v="1.4"/>
    <x v="0"/>
    <x v="0"/>
    <x v="0"/>
    <s v="Q3"/>
    <s v="Low"/>
    <s v="25-34"/>
  </r>
  <r>
    <s v="TXN-00288"/>
    <d v="2024-12-04T00:00:00"/>
    <s v="CUST-1126"/>
    <s v="Returning"/>
    <s v="Rahul Sharma"/>
    <s v="Male"/>
    <n v="37"/>
    <s v="Bangalore"/>
    <s v="Karnataka"/>
    <x v="0"/>
    <s v="PRD-130"/>
    <x v="8"/>
    <x v="0"/>
    <s v="Furniture"/>
    <n v="5"/>
    <n v="14065"/>
    <n v="10689"/>
    <n v="0"/>
    <n v="70325"/>
    <n v="53445"/>
    <n v="16880"/>
    <n v="0.24002843938855314"/>
    <s v="UPI"/>
    <x v="2"/>
    <x v="2"/>
    <n v="0"/>
    <s v="EMP-213"/>
    <x v="3"/>
    <n v="1.3"/>
    <x v="0"/>
    <x v="2"/>
    <x v="2"/>
    <s v="Q4"/>
    <s v="High"/>
    <s v="35-44"/>
  </r>
  <r>
    <s v="TXN-00289"/>
    <d v="2023-01-28T00:00:00"/>
    <s v="CUST-1148"/>
    <s v="Returning"/>
    <s v="Sneha Reddy"/>
    <s v="Female"/>
    <n v="29"/>
    <s v="Delhi"/>
    <s v="Delhi"/>
    <x v="3"/>
    <s v="PRD-108"/>
    <x v="1"/>
    <x v="4"/>
    <s v="Audio"/>
    <n v="8"/>
    <n v="9718"/>
    <n v="7677"/>
    <n v="0.1"/>
    <n v="69970"/>
    <n v="61416"/>
    <n v="8554"/>
    <n v="0.12225239388309275"/>
    <s v="NetBanking"/>
    <x v="2"/>
    <x v="1"/>
    <n v="5"/>
    <s v="EMP-202"/>
    <x v="3"/>
    <n v="4.3"/>
    <x v="1"/>
    <x v="8"/>
    <x v="8"/>
    <s v="Q1"/>
    <s v="High"/>
    <s v="25-34"/>
  </r>
  <r>
    <s v="TXN-00290"/>
    <d v="2023-12-17T00:00:00"/>
    <s v="CUST-1264"/>
    <s v="Returning"/>
    <s v="Anjali Mehta"/>
    <s v="Female"/>
    <n v="23"/>
    <s v="Chennai"/>
    <s v="Tamil Nadu"/>
    <x v="0"/>
    <s v="PRD-124"/>
    <x v="1"/>
    <x v="1"/>
    <s v="Apparel"/>
    <n v="1"/>
    <n v="14639"/>
    <n v="10101"/>
    <n v="0"/>
    <n v="14639"/>
    <n v="10101"/>
    <n v="4538"/>
    <n v="0.3099938520390737"/>
    <s v="NetBanking"/>
    <x v="0"/>
    <x v="1"/>
    <n v="1"/>
    <s v="EMP-218"/>
    <x v="6"/>
    <n v="5"/>
    <x v="1"/>
    <x v="2"/>
    <x v="2"/>
    <s v="Q4"/>
    <s v="Low"/>
    <s v="18-24"/>
  </r>
  <r>
    <s v="TXN-00291"/>
    <d v="2023-02-10T00:00:00"/>
    <s v="CUST-1002"/>
    <s v="New"/>
    <s v="Rahul Sharma"/>
    <s v="Male"/>
    <n v="23"/>
    <s v="Kolkata"/>
    <s v="West Bengal"/>
    <x v="1"/>
    <s v="PRD-123"/>
    <x v="5"/>
    <x v="1"/>
    <s v="Furniture"/>
    <n v="1"/>
    <n v="22671"/>
    <n v="14509"/>
    <n v="0.05"/>
    <n v="21537"/>
    <n v="14509"/>
    <n v="7028"/>
    <n v="0.32632214328829456"/>
    <s v="NetBanking"/>
    <x v="1"/>
    <x v="1"/>
    <n v="1"/>
    <s v="EMP-206"/>
    <x v="0"/>
    <n v="5"/>
    <x v="1"/>
    <x v="4"/>
    <x v="4"/>
    <s v="Q1"/>
    <s v="Medium"/>
    <s v="18-24"/>
  </r>
  <r>
    <s v="TXN-00292"/>
    <d v="2023-04-30T00:00:00"/>
    <s v="CUST-1340"/>
    <s v="Returning"/>
    <s v="Vikram Singh"/>
    <s v="Male"/>
    <n v="26"/>
    <s v="Chennai"/>
    <s v="Tamil Nadu"/>
    <x v="0"/>
    <s v="PRD-109"/>
    <x v="3"/>
    <x v="1"/>
    <s v="Food"/>
    <n v="5"/>
    <n v="17236"/>
    <n v="13099"/>
    <n v="0"/>
    <n v="86180"/>
    <n v="65495"/>
    <n v="20685"/>
    <n v="0.24002088651659317"/>
    <s v="Card"/>
    <x v="2"/>
    <x v="1"/>
    <n v="1"/>
    <s v="EMP-212"/>
    <x v="3"/>
    <n v="4.5"/>
    <x v="1"/>
    <x v="3"/>
    <x v="3"/>
    <s v="Q2"/>
    <s v="High"/>
    <s v="25-34"/>
  </r>
  <r>
    <s v="TXN-00293"/>
    <d v="2024-08-09T00:00:00"/>
    <s v="CUST-1269"/>
    <s v="New"/>
    <s v="Neha Joshi"/>
    <s v="Female"/>
    <n v="56"/>
    <s v="Mumbai"/>
    <s v="Maharashtra"/>
    <x v="2"/>
    <s v="PRD-106"/>
    <x v="0"/>
    <x v="4"/>
    <s v="Audio"/>
    <n v="8"/>
    <n v="17779"/>
    <n v="13512"/>
    <n v="0"/>
    <n v="142232"/>
    <n v="108096"/>
    <n v="34136"/>
    <n v="0.24000224984532315"/>
    <s v="UPI"/>
    <x v="2"/>
    <x v="3"/>
    <n v="15"/>
    <s v="EMP-218"/>
    <x v="6"/>
    <s v=""/>
    <x v="0"/>
    <x v="0"/>
    <x v="0"/>
    <s v="Q3"/>
    <s v="High"/>
    <s v="45+"/>
  </r>
  <r>
    <s v="TXN-00294"/>
    <d v="2023-10-18T00:00:00"/>
    <s v="CUST-1167"/>
    <s v="New"/>
    <s v="Neha Joshi"/>
    <s v="Female"/>
    <n v="46"/>
    <s v="Chennai"/>
    <s v="Tamil Nadu"/>
    <x v="0"/>
    <s v="PRD-102"/>
    <x v="5"/>
    <x v="3"/>
    <s v="Furniture"/>
    <n v="7"/>
    <n v="17362"/>
    <n v="11633"/>
    <n v="0.2"/>
    <n v="97227"/>
    <n v="81431"/>
    <n v="15796"/>
    <n v="0.16246515885505056"/>
    <s v="Card"/>
    <x v="2"/>
    <x v="0"/>
    <n v="0"/>
    <s v="EMP-211"/>
    <x v="6"/>
    <s v=""/>
    <x v="1"/>
    <x v="1"/>
    <x v="1"/>
    <s v="Q4"/>
    <s v="High"/>
    <s v="45+"/>
  </r>
  <r>
    <s v="TXN-00295"/>
    <d v="2023-06-07T00:00:00"/>
    <s v="CUST-1017"/>
    <s v="Returning"/>
    <s v="Vikram Singh"/>
    <s v="Male"/>
    <n v="22"/>
    <s v="Pune"/>
    <s v="Maharashtra"/>
    <x v="2"/>
    <s v="PRD-128"/>
    <x v="9"/>
    <x v="3"/>
    <s v="Furniture"/>
    <n v="2"/>
    <n v="12071"/>
    <n v="8329"/>
    <n v="0.2"/>
    <n v="19314"/>
    <n v="16658"/>
    <n v="2656"/>
    <n v="0.13751682717199959"/>
    <s v="UPI"/>
    <x v="2"/>
    <x v="2"/>
    <n v="0"/>
    <s v="EMP-214"/>
    <x v="0"/>
    <n v="1.6"/>
    <x v="1"/>
    <x v="6"/>
    <x v="6"/>
    <s v="Q2"/>
    <s v="Low"/>
    <s v="18-24"/>
  </r>
  <r>
    <s v="TXN-00296"/>
    <d v="2023-03-07T00:00:00"/>
    <s v="CUST-1104"/>
    <s v="Returning"/>
    <s v="Vikram Singh"/>
    <s v="Male"/>
    <n v="45"/>
    <s v="Hyderabad"/>
    <s v="Telangana"/>
    <x v="0"/>
    <s v="PRD-103"/>
    <x v="6"/>
    <x v="1"/>
    <s v="Mobile"/>
    <n v="5"/>
    <n v="19831"/>
    <n v="15072"/>
    <n v="0"/>
    <n v="99155"/>
    <n v="75360"/>
    <n v="23795"/>
    <n v="0.23997781251575814"/>
    <s v="Card"/>
    <x v="1"/>
    <x v="3"/>
    <n v="6"/>
    <s v="EMP-202"/>
    <x v="7"/>
    <s v=""/>
    <x v="1"/>
    <x v="10"/>
    <x v="10"/>
    <s v="Q1"/>
    <s v="High"/>
    <s v="45+"/>
  </r>
  <r>
    <s v="TXN-00297"/>
    <d v="2024-02-25T00:00:00"/>
    <s v="CUST-1234"/>
    <s v="Returning"/>
    <s v="Vikram Singh"/>
    <s v="Male"/>
    <n v="45"/>
    <s v="Chennai"/>
    <s v="Tamil Nadu"/>
    <x v="0"/>
    <s v="PRD-108"/>
    <x v="5"/>
    <x v="3"/>
    <s v="Mobile"/>
    <n v="3"/>
    <n v="7394"/>
    <n v="4436"/>
    <n v="0"/>
    <n v="22182"/>
    <n v="13308"/>
    <n v="8874"/>
    <n v="0.40005409791723018"/>
    <s v="Cash"/>
    <x v="1"/>
    <x v="1"/>
    <n v="5"/>
    <s v="EMP-219"/>
    <x v="4"/>
    <n v="3.4"/>
    <x v="0"/>
    <x v="4"/>
    <x v="4"/>
    <s v="Q1"/>
    <s v="Medium"/>
    <s v="45+"/>
  </r>
  <r>
    <s v="TXN-00298"/>
    <d v="2023-11-24T00:00:00"/>
    <s v="CUST-1273"/>
    <s v="Returning"/>
    <s v="Rahul Sharma"/>
    <s v="Male"/>
    <n v="56"/>
    <s v="Ahmedabad"/>
    <s v="Gujarat"/>
    <x v="2"/>
    <s v="PRD-124"/>
    <x v="8"/>
    <x v="3"/>
    <s v="Furniture"/>
    <n v="1"/>
    <n v="4953"/>
    <n v="3467"/>
    <n v="0.15"/>
    <n v="4210"/>
    <n v="3467"/>
    <n v="743"/>
    <n v="0.17648456057007125"/>
    <s v="Card"/>
    <x v="0"/>
    <x v="1"/>
    <n v="2"/>
    <s v="EMP-219"/>
    <x v="1"/>
    <n v="3.9"/>
    <x v="1"/>
    <x v="11"/>
    <x v="11"/>
    <s v="Q4"/>
    <s v="Low"/>
    <s v="45+"/>
  </r>
  <r>
    <s v="TXN-00299"/>
    <d v="2024-10-18T00:00:00"/>
    <s v="CUST-1144"/>
    <s v="Returning"/>
    <s v="Neha Joshi"/>
    <s v="Female"/>
    <n v="24"/>
    <s v="Mumbai"/>
    <s v="Maharashtra"/>
    <x v="2"/>
    <s v="PRD-129"/>
    <x v="6"/>
    <x v="1"/>
    <s v="Apparel"/>
    <n v="8"/>
    <n v="4784"/>
    <n v="3062"/>
    <n v="0"/>
    <n v="38272"/>
    <n v="24496"/>
    <n v="13776"/>
    <n v="0.35994983277591974"/>
    <s v="Card"/>
    <x v="0"/>
    <x v="1"/>
    <n v="2"/>
    <s v="EMP-217"/>
    <x v="6"/>
    <n v="4.3"/>
    <x v="0"/>
    <x v="1"/>
    <x v="1"/>
    <s v="Q4"/>
    <s v="Medium"/>
    <s v="18-24"/>
  </r>
  <r>
    <s v="TXN-00300"/>
    <d v="2024-01-30T00:00:00"/>
    <s v="CUST-1002"/>
    <s v="New"/>
    <s v="Suresh Nair"/>
    <s v="Male"/>
    <n v="43"/>
    <s v="Kolkata"/>
    <s v="West Bengal"/>
    <x v="1"/>
    <s v="PRD-125"/>
    <x v="2"/>
    <x v="0"/>
    <s v="Apparel"/>
    <n v="1"/>
    <n v="10279"/>
    <n v="8223"/>
    <n v="0.2"/>
    <n v="8223"/>
    <n v="8223"/>
    <n v="0"/>
    <n v="0"/>
    <s v="UPI"/>
    <x v="1"/>
    <x v="2"/>
    <n v="0"/>
    <s v="EMP-217"/>
    <x v="1"/>
    <n v="1.9"/>
    <x v="0"/>
    <x v="8"/>
    <x v="8"/>
    <s v="Q1"/>
    <s v="Low"/>
    <s v="35-44"/>
  </r>
  <r>
    <s v="TXN-00301"/>
    <d v="2024-05-05T00:00:00"/>
    <s v="CUST-1084"/>
    <s v="New"/>
    <s v="Vikram Singh"/>
    <s v="Male"/>
    <n v="47"/>
    <s v="Hyderabad"/>
    <s v="Telangana"/>
    <x v="0"/>
    <s v="PRD-113"/>
    <x v="4"/>
    <x v="3"/>
    <s v="Mobile"/>
    <n v="3"/>
    <n v="14667"/>
    <n v="9240"/>
    <n v="0"/>
    <n v="44001"/>
    <n v="27720"/>
    <n v="16281"/>
    <n v="0.37001431785641237"/>
    <s v="Card"/>
    <x v="1"/>
    <x v="1"/>
    <n v="7"/>
    <s v="EMP-213"/>
    <x v="1"/>
    <n v="4.2"/>
    <x v="0"/>
    <x v="5"/>
    <x v="5"/>
    <s v="Q2"/>
    <s v="Medium"/>
    <s v="45+"/>
  </r>
  <r>
    <s v="TXN-00302"/>
    <d v="2024-10-13T00:00:00"/>
    <s v="CUST-1104"/>
    <s v="Returning"/>
    <s v="Vikram Singh"/>
    <s v="Male"/>
    <n v="48"/>
    <s v="Bangalore"/>
    <s v="Karnataka"/>
    <x v="0"/>
    <s v="PRD-121"/>
    <x v="1"/>
    <x v="3"/>
    <s v="Food"/>
    <n v="8"/>
    <n v="684"/>
    <n v="438"/>
    <n v="0.05"/>
    <n v="5198"/>
    <n v="3504"/>
    <n v="1694"/>
    <n v="0.32589457483647555"/>
    <s v="NetBanking"/>
    <x v="0"/>
    <x v="2"/>
    <n v="0"/>
    <s v="EMP-206"/>
    <x v="0"/>
    <n v="2"/>
    <x v="0"/>
    <x v="1"/>
    <x v="1"/>
    <s v="Q4"/>
    <s v="Low"/>
    <s v="45+"/>
  </r>
  <r>
    <s v="TXN-00303"/>
    <d v="2024-02-01T00:00:00"/>
    <s v="CUST-1155"/>
    <s v="Returning"/>
    <s v="Divya Iyer"/>
    <s v="Female"/>
    <n v="38"/>
    <s v="Kolkata"/>
    <s v="West Bengal"/>
    <x v="1"/>
    <s v="PRD-112"/>
    <x v="8"/>
    <x v="3"/>
    <s v="Furniture"/>
    <n v="2"/>
    <n v="5739"/>
    <n v="4304"/>
    <n v="0.2"/>
    <n v="9182"/>
    <n v="8608"/>
    <n v="574"/>
    <n v="6.2513613591810069E-2"/>
    <s v="UPI"/>
    <x v="1"/>
    <x v="2"/>
    <n v="0"/>
    <s v="EMP-213"/>
    <x v="1"/>
    <n v="2.1"/>
    <x v="0"/>
    <x v="4"/>
    <x v="4"/>
    <s v="Q1"/>
    <s v="Low"/>
    <s v="35-44"/>
  </r>
  <r>
    <s v="TXN-00304"/>
    <d v="2024-05-01T00:00:00"/>
    <s v="CUST-1238"/>
    <s v="Returning"/>
    <s v="Priya Patel"/>
    <s v="Female"/>
    <n v="60"/>
    <s v="Pune"/>
    <s v="Maharashtra"/>
    <x v="2"/>
    <s v="PRD-127"/>
    <x v="6"/>
    <x v="0"/>
    <s v="Furniture"/>
    <n v="3"/>
    <n v="12867"/>
    <n v="9393"/>
    <n v="0"/>
    <n v="38601"/>
    <n v="28179"/>
    <n v="10422"/>
    <n v="0.26999300536255538"/>
    <s v="UPI"/>
    <x v="2"/>
    <x v="3"/>
    <n v="9"/>
    <s v="EMP-212"/>
    <x v="2"/>
    <s v=""/>
    <x v="0"/>
    <x v="5"/>
    <x v="5"/>
    <s v="Q2"/>
    <s v="Medium"/>
    <s v="45+"/>
  </r>
  <r>
    <s v="TXN-00305"/>
    <d v="2023-08-27T00:00:00"/>
    <s v="CUST-1058"/>
    <s v="New"/>
    <s v="Sneha Reddy"/>
    <s v="Female"/>
    <n v="36"/>
    <s v="Delhi"/>
    <s v="Delhi"/>
    <x v="3"/>
    <s v="PRD-116"/>
    <x v="7"/>
    <x v="0"/>
    <s v="Furniture"/>
    <n v="8"/>
    <n v="1909"/>
    <n v="1298"/>
    <n v="0.2"/>
    <n v="12218"/>
    <n v="10384"/>
    <n v="1834"/>
    <n v="0.15010640039286299"/>
    <s v="NetBanking"/>
    <x v="2"/>
    <x v="2"/>
    <n v="0"/>
    <s v="EMP-209"/>
    <x v="6"/>
    <n v="1.6"/>
    <x v="1"/>
    <x v="0"/>
    <x v="0"/>
    <s v="Q3"/>
    <s v="Low"/>
    <s v="35-44"/>
  </r>
  <r>
    <s v="TXN-00306"/>
    <d v="2024-07-30T00:00:00"/>
    <s v="CUST-1153"/>
    <s v="Returning"/>
    <s v="Vikram Singh"/>
    <s v="Male"/>
    <n v="37"/>
    <s v="Hyderabad"/>
    <s v="Telangana"/>
    <x v="0"/>
    <s v="PRD-129"/>
    <x v="5"/>
    <x v="1"/>
    <s v="Mobile"/>
    <n v="7"/>
    <n v="14854"/>
    <n v="10546"/>
    <n v="0.05"/>
    <n v="98779"/>
    <n v="73822"/>
    <n v="24957"/>
    <n v="0.2526549165308416"/>
    <s v="Card"/>
    <x v="0"/>
    <x v="0"/>
    <n v="0"/>
    <s v="EMP-204"/>
    <x v="7"/>
    <s v=""/>
    <x v="0"/>
    <x v="9"/>
    <x v="9"/>
    <s v="Q3"/>
    <s v="High"/>
    <s v="35-44"/>
  </r>
  <r>
    <s v="TXN-00307"/>
    <d v="2024-04-06T00:00:00"/>
    <s v="CUST-1162"/>
    <s v="Returning"/>
    <s v="Suresh Nair"/>
    <s v="Male"/>
    <n v="55"/>
    <s v="Delhi"/>
    <s v="Delhi"/>
    <x v="3"/>
    <s v="PRD-119"/>
    <x v="2"/>
    <x v="0"/>
    <s v="Subscription"/>
    <n v="3"/>
    <n v="3385"/>
    <n v="2336"/>
    <n v="0"/>
    <n v="10155"/>
    <n v="7008"/>
    <n v="3147"/>
    <n v="0.30989660265878877"/>
    <s v="Cash"/>
    <x v="2"/>
    <x v="1"/>
    <n v="2"/>
    <s v="EMP-201"/>
    <x v="2"/>
    <n v="4"/>
    <x v="0"/>
    <x v="3"/>
    <x v="3"/>
    <s v="Q2"/>
    <s v="Low"/>
    <s v="45+"/>
  </r>
  <r>
    <s v="TXN-00308"/>
    <d v="2023-06-26T00:00:00"/>
    <s v="CUST-1195"/>
    <s v="New"/>
    <s v="Priya Patel"/>
    <s v="Female"/>
    <n v="41"/>
    <s v="Bangalore"/>
    <s v="Karnataka"/>
    <x v="0"/>
    <s v="PRD-107"/>
    <x v="6"/>
    <x v="3"/>
    <s v="Food"/>
    <n v="1"/>
    <n v="18197"/>
    <n v="10190"/>
    <n v="0.2"/>
    <n v="14558"/>
    <n v="10190"/>
    <n v="4368"/>
    <n v="0.30004121445253468"/>
    <s v="UPI"/>
    <x v="1"/>
    <x v="1"/>
    <n v="2"/>
    <s v="EMP-214"/>
    <x v="5"/>
    <n v="4.2"/>
    <x v="1"/>
    <x v="6"/>
    <x v="6"/>
    <s v="Q2"/>
    <s v="Low"/>
    <s v="35-44"/>
  </r>
  <r>
    <s v="TXN-00309"/>
    <d v="2024-02-01T00:00:00"/>
    <s v="CUST-1054"/>
    <s v="Returning"/>
    <s v="Neha Joshi"/>
    <s v="Female"/>
    <n v="50"/>
    <s v="Kolkata"/>
    <s v="West Bengal"/>
    <x v="1"/>
    <s v="PRD-114"/>
    <x v="1"/>
    <x v="2"/>
    <s v="Audio"/>
    <n v="8"/>
    <n v="11061"/>
    <n v="7632"/>
    <n v="0.1"/>
    <n v="79639"/>
    <n v="61056"/>
    <n v="18583"/>
    <n v="0.23334044877509763"/>
    <s v="NetBanking"/>
    <x v="0"/>
    <x v="1"/>
    <n v="5"/>
    <s v="EMP-210"/>
    <x v="4"/>
    <n v="4.5"/>
    <x v="0"/>
    <x v="4"/>
    <x v="4"/>
    <s v="Q1"/>
    <s v="High"/>
    <s v="45+"/>
  </r>
  <r>
    <s v="TXN-00310"/>
    <d v="2024-11-11T00:00:00"/>
    <s v="CUST-1222"/>
    <s v="Returning"/>
    <s v="Rahul Sharma"/>
    <s v="Male"/>
    <n v="41"/>
    <s v="Pune"/>
    <s v="Maharashtra"/>
    <x v="2"/>
    <s v="PRD-102"/>
    <x v="0"/>
    <x v="4"/>
    <s v="Apparel"/>
    <n v="7"/>
    <n v="11080"/>
    <n v="6316"/>
    <n v="0.15"/>
    <n v="65926"/>
    <n v="44212"/>
    <n v="21714"/>
    <n v="0.3293692928434912"/>
    <s v="NetBanking"/>
    <x v="2"/>
    <x v="1"/>
    <n v="5"/>
    <s v="EMP-219"/>
    <x v="4"/>
    <n v="4.5999999999999996"/>
    <x v="0"/>
    <x v="11"/>
    <x v="11"/>
    <s v="Q4"/>
    <s v="High"/>
    <s v="35-44"/>
  </r>
  <r>
    <s v="TXN-00311"/>
    <d v="2024-12-14T00:00:00"/>
    <s v="CUST-1254"/>
    <s v="Returning"/>
    <s v="Rohit Verma"/>
    <s v="Male"/>
    <n v="48"/>
    <s v="Delhi"/>
    <s v="Delhi"/>
    <x v="3"/>
    <s v="PRD-110"/>
    <x v="5"/>
    <x v="3"/>
    <s v="Food"/>
    <n v="4"/>
    <n v="8408"/>
    <n v="6054"/>
    <n v="0.2"/>
    <n v="26906"/>
    <n v="24216"/>
    <n v="2690"/>
    <n v="9.9977700141232445E-2"/>
    <s v="UPI"/>
    <x v="2"/>
    <x v="0"/>
    <n v="0"/>
    <s v="EMP-209"/>
    <x v="7"/>
    <s v=""/>
    <x v="0"/>
    <x v="2"/>
    <x v="2"/>
    <s v="Q4"/>
    <s v="Medium"/>
    <s v="45+"/>
  </r>
  <r>
    <s v="TXN-00312"/>
    <d v="2024-03-01T00:00:00"/>
    <s v="CUST-1257"/>
    <s v="New"/>
    <s v="Anjali Mehta"/>
    <s v="Female"/>
    <n v="58"/>
    <s v="Ahmedabad"/>
    <s v="Gujarat"/>
    <x v="2"/>
    <s v="PRD-103"/>
    <x v="3"/>
    <x v="4"/>
    <s v="Apparel"/>
    <n v="3"/>
    <n v="12851"/>
    <n v="7197"/>
    <n v="0.05"/>
    <n v="36625"/>
    <n v="21591"/>
    <n v="15034"/>
    <n v="0.41048464163822523"/>
    <s v="NetBanking"/>
    <x v="0"/>
    <x v="1"/>
    <n v="5"/>
    <s v="EMP-209"/>
    <x v="0"/>
    <n v="3.7"/>
    <x v="0"/>
    <x v="10"/>
    <x v="10"/>
    <s v="Q1"/>
    <s v="Medium"/>
    <s v="45+"/>
  </r>
  <r>
    <s v="TXN-00313"/>
    <d v="2024-02-09T00:00:00"/>
    <s v="CUST-1199"/>
    <s v="Returning"/>
    <s v="Amit Kumar"/>
    <s v="Male"/>
    <n v="46"/>
    <s v="Mumbai"/>
    <s v="Maharashtra"/>
    <x v="2"/>
    <s v="PRD-126"/>
    <x v="8"/>
    <x v="1"/>
    <s v="Furniture"/>
    <n v="4"/>
    <n v="24093"/>
    <n v="13974"/>
    <n v="0"/>
    <n v="96372"/>
    <n v="55896"/>
    <n v="40476"/>
    <n v="0.41999750965010585"/>
    <s v="NetBanking"/>
    <x v="1"/>
    <x v="1"/>
    <n v="4"/>
    <s v="EMP-212"/>
    <x v="5"/>
    <n v="3.6"/>
    <x v="0"/>
    <x v="4"/>
    <x v="4"/>
    <s v="Q1"/>
    <s v="High"/>
    <s v="45+"/>
  </r>
  <r>
    <s v="TXN-00314"/>
    <d v="2024-07-15T00:00:00"/>
    <s v="CUST-1304"/>
    <s v="Returning"/>
    <s v="Sneha Reddy"/>
    <s v="Female"/>
    <n v="25"/>
    <s v="Delhi"/>
    <s v="Delhi"/>
    <x v="3"/>
    <s v="PRD-120"/>
    <x v="7"/>
    <x v="0"/>
    <s v="Subscription"/>
    <n v="5"/>
    <n v="23747"/>
    <n v="18998"/>
    <n v="0.1"/>
    <n v="106862"/>
    <n v="94990"/>
    <n v="11872"/>
    <n v="0.11109655443469148"/>
    <s v="Card"/>
    <x v="1"/>
    <x v="1"/>
    <n v="4"/>
    <s v="EMP-212"/>
    <x v="6"/>
    <n v="4"/>
    <x v="0"/>
    <x v="9"/>
    <x v="9"/>
    <s v="Q3"/>
    <s v="High"/>
    <s v="25-34"/>
  </r>
  <r>
    <s v="TXN-00315"/>
    <d v="2023-12-01T00:00:00"/>
    <s v="CUST-1017"/>
    <s v="Returning"/>
    <s v="Neha Joshi"/>
    <s v="Female"/>
    <n v="32"/>
    <s v="Mumbai"/>
    <s v="Maharashtra"/>
    <x v="2"/>
    <s v="PRD-107"/>
    <x v="9"/>
    <x v="4"/>
    <s v="Food"/>
    <n v="2"/>
    <n v="11465"/>
    <n v="8255"/>
    <n v="0"/>
    <n v="22930"/>
    <n v="16510"/>
    <n v="6420"/>
    <n v="0.2799825556040122"/>
    <s v="NetBanking"/>
    <x v="0"/>
    <x v="1"/>
    <n v="1"/>
    <s v="EMP-217"/>
    <x v="6"/>
    <n v="3.1"/>
    <x v="1"/>
    <x v="2"/>
    <x v="2"/>
    <s v="Q4"/>
    <s v="Medium"/>
    <s v="25-34"/>
  </r>
  <r>
    <s v="TXN-00316"/>
    <d v="2023-08-03T00:00:00"/>
    <s v="CUST-1097"/>
    <s v="New"/>
    <s v="Divya Iyer"/>
    <s v="Female"/>
    <n v="31"/>
    <s v="Hyderabad"/>
    <s v="Telangana"/>
    <x v="0"/>
    <s v="PRD-122"/>
    <x v="2"/>
    <x v="1"/>
    <s v="Audio"/>
    <n v="3"/>
    <n v="6532"/>
    <n v="5030"/>
    <n v="0.2"/>
    <n v="15677"/>
    <n v="15090"/>
    <n v="587"/>
    <n v="3.7443388403393507E-2"/>
    <s v="Cash"/>
    <x v="0"/>
    <x v="3"/>
    <n v="6"/>
    <s v="EMP-216"/>
    <x v="1"/>
    <s v=""/>
    <x v="1"/>
    <x v="0"/>
    <x v="0"/>
    <s v="Q3"/>
    <s v="Low"/>
    <s v="25-34"/>
  </r>
  <r>
    <s v="TXN-00317"/>
    <d v="2024-02-20T00:00:00"/>
    <s v="CUST-1304"/>
    <s v="Returning"/>
    <s v="Sneha Reddy"/>
    <s v="Female"/>
    <n v="56"/>
    <s v="Mumbai"/>
    <s v="Maharashtra"/>
    <x v="2"/>
    <s v="PRD-105"/>
    <x v="0"/>
    <x v="2"/>
    <s v="Subscription"/>
    <n v="3"/>
    <n v="19149"/>
    <n v="15319"/>
    <n v="0.2"/>
    <n v="45958"/>
    <n v="45957"/>
    <n v="1"/>
    <n v="2.1758997345402324E-5"/>
    <s v="UPI"/>
    <x v="0"/>
    <x v="1"/>
    <n v="3"/>
    <s v="EMP-217"/>
    <x v="6"/>
    <n v="3"/>
    <x v="0"/>
    <x v="4"/>
    <x v="4"/>
    <s v="Q1"/>
    <s v="Medium"/>
    <s v="45+"/>
  </r>
  <r>
    <s v="TXN-00318"/>
    <d v="2024-07-23T00:00:00"/>
    <s v="CUST-1016"/>
    <s v="New"/>
    <s v="Neha Joshi"/>
    <s v="Female"/>
    <n v="21"/>
    <s v="Delhi"/>
    <s v="Delhi"/>
    <x v="3"/>
    <s v="PRD-107"/>
    <x v="1"/>
    <x v="4"/>
    <s v="Mobile"/>
    <n v="5"/>
    <n v="557"/>
    <n v="356"/>
    <n v="0.15"/>
    <n v="2367"/>
    <n v="1780"/>
    <n v="587"/>
    <n v="0.24799324038867765"/>
    <s v="UPI"/>
    <x v="2"/>
    <x v="1"/>
    <n v="2"/>
    <s v="EMP-209"/>
    <x v="6"/>
    <n v="3.4"/>
    <x v="0"/>
    <x v="9"/>
    <x v="9"/>
    <s v="Q3"/>
    <s v="Low"/>
    <s v="18-24"/>
  </r>
  <r>
    <s v="TXN-00319"/>
    <d v="2024-06-27T00:00:00"/>
    <s v="CUST-1093"/>
    <s v="Returning"/>
    <s v="Rahul Sharma"/>
    <s v="Male"/>
    <n v="42"/>
    <s v="Bangalore"/>
    <s v="Karnataka"/>
    <x v="0"/>
    <s v="PRD-127"/>
    <x v="7"/>
    <x v="0"/>
    <s v="Food"/>
    <n v="4"/>
    <n v="2227"/>
    <n v="1782"/>
    <n v="0"/>
    <n v="8908"/>
    <n v="7128"/>
    <n v="1780"/>
    <n v="0.19982038616973508"/>
    <s v="Card"/>
    <x v="2"/>
    <x v="1"/>
    <n v="6"/>
    <s v="EMP-218"/>
    <x v="2"/>
    <n v="4.4000000000000004"/>
    <x v="0"/>
    <x v="6"/>
    <x v="6"/>
    <s v="Q2"/>
    <s v="Low"/>
    <s v="35-44"/>
  </r>
  <r>
    <s v="TXN-00320"/>
    <d v="2024-02-03T00:00:00"/>
    <s v="CUST-1124"/>
    <s v="Returning"/>
    <s v="Vikram Singh"/>
    <s v="Male"/>
    <n v="27"/>
    <s v="Mumbai"/>
    <s v="Maharashtra"/>
    <x v="2"/>
    <s v="PRD-123"/>
    <x v="3"/>
    <x v="4"/>
    <s v="Food"/>
    <n v="1"/>
    <n v="21867"/>
    <n v="12464"/>
    <n v="0"/>
    <n v="21867"/>
    <n v="12464"/>
    <n v="9403"/>
    <n v="0.43000868889193761"/>
    <s v="Cash"/>
    <x v="0"/>
    <x v="1"/>
    <n v="3"/>
    <s v="EMP-215"/>
    <x v="6"/>
    <n v="4.3"/>
    <x v="0"/>
    <x v="4"/>
    <x v="4"/>
    <s v="Q1"/>
    <s v="Medium"/>
    <s v="25-34"/>
  </r>
  <r>
    <s v="TXN-00321"/>
    <d v="2023-04-13T00:00:00"/>
    <s v="CUST-1150"/>
    <s v="Returning"/>
    <s v="Sneha Reddy"/>
    <s v="Female"/>
    <n v="51"/>
    <s v="Delhi"/>
    <s v="Delhi"/>
    <x v="3"/>
    <s v="PRD-103"/>
    <x v="9"/>
    <x v="1"/>
    <s v="Mobile"/>
    <n v="2"/>
    <n v="14182"/>
    <n v="10211"/>
    <n v="0"/>
    <n v="28364"/>
    <n v="20422"/>
    <n v="7942"/>
    <n v="0.28000282047666053"/>
    <s v="Card"/>
    <x v="0"/>
    <x v="0"/>
    <n v="0"/>
    <s v="EMP-206"/>
    <x v="1"/>
    <s v=""/>
    <x v="1"/>
    <x v="3"/>
    <x v="3"/>
    <s v="Q2"/>
    <s v="Medium"/>
    <s v="45+"/>
  </r>
  <r>
    <s v="TXN-00322"/>
    <d v="2024-12-12T00:00:00"/>
    <s v="CUST-1025"/>
    <s v="Returning"/>
    <s v="Rahul Sharma"/>
    <s v="Male"/>
    <n v="40"/>
    <s v="Pune"/>
    <s v="Maharashtra"/>
    <x v="2"/>
    <s v="PRD-109"/>
    <x v="0"/>
    <x v="0"/>
    <s v="Food"/>
    <n v="7"/>
    <n v="17364"/>
    <n v="12328"/>
    <n v="0"/>
    <n v="121548"/>
    <n v="86296"/>
    <n v="35252"/>
    <n v="0.29002533978346001"/>
    <s v="NetBanking"/>
    <x v="2"/>
    <x v="1"/>
    <n v="3"/>
    <s v="EMP-210"/>
    <x v="3"/>
    <n v="3.3"/>
    <x v="0"/>
    <x v="2"/>
    <x v="2"/>
    <s v="Q4"/>
    <s v="High"/>
    <s v="35-44"/>
  </r>
  <r>
    <s v="TXN-00323"/>
    <d v="2024-03-21T00:00:00"/>
    <s v="CUST-1231"/>
    <s v="New"/>
    <s v="Sneha Reddy"/>
    <s v="Female"/>
    <n v="55"/>
    <s v="Pune"/>
    <s v="Maharashtra"/>
    <x v="2"/>
    <s v="PRD-113"/>
    <x v="2"/>
    <x v="1"/>
    <s v="Furniture"/>
    <n v="1"/>
    <n v="21165"/>
    <n v="14816"/>
    <n v="0.05"/>
    <n v="20107"/>
    <n v="14816"/>
    <n v="5291"/>
    <n v="0.26314218928731287"/>
    <s v="NetBanking"/>
    <x v="0"/>
    <x v="2"/>
    <n v="0"/>
    <s v="EMP-213"/>
    <x v="2"/>
    <n v="1"/>
    <x v="0"/>
    <x v="10"/>
    <x v="10"/>
    <s v="Q1"/>
    <s v="Medium"/>
    <s v="45+"/>
  </r>
  <r>
    <s v="TXN-00324"/>
    <d v="2023-06-10T00:00:00"/>
    <s v="CUST-1049"/>
    <s v="Returning"/>
    <s v="Vikram Singh"/>
    <s v="Male"/>
    <n v="39"/>
    <s v="Hyderabad"/>
    <s v="Telangana"/>
    <x v="0"/>
    <s v="PRD-113"/>
    <x v="3"/>
    <x v="3"/>
    <s v="Mobile"/>
    <n v="3"/>
    <n v="23642"/>
    <n v="18441"/>
    <n v="0"/>
    <n v="70926"/>
    <n v="55323"/>
    <n v="15603"/>
    <n v="0.21998984857457068"/>
    <s v="Card"/>
    <x v="0"/>
    <x v="0"/>
    <n v="0"/>
    <s v="EMP-210"/>
    <x v="4"/>
    <s v=""/>
    <x v="1"/>
    <x v="6"/>
    <x v="6"/>
    <s v="Q2"/>
    <s v="High"/>
    <s v="35-44"/>
  </r>
  <r>
    <s v="TXN-00325"/>
    <d v="2023-02-22T00:00:00"/>
    <s v="CUST-1278"/>
    <s v="New"/>
    <s v="Pooja Desai"/>
    <s v="Female"/>
    <n v="54"/>
    <s v="Mumbai"/>
    <s v="Maharashtra"/>
    <x v="2"/>
    <s v="PRD-118"/>
    <x v="4"/>
    <x v="4"/>
    <s v="Mobile"/>
    <n v="8"/>
    <n v="14637"/>
    <n v="9660"/>
    <n v="0"/>
    <n v="117096"/>
    <n v="77280"/>
    <n v="39816"/>
    <n v="0.3400286944045911"/>
    <s v="Card"/>
    <x v="0"/>
    <x v="1"/>
    <n v="1"/>
    <s v="EMP-206"/>
    <x v="5"/>
    <n v="3.2"/>
    <x v="1"/>
    <x v="4"/>
    <x v="4"/>
    <s v="Q1"/>
    <s v="High"/>
    <s v="45+"/>
  </r>
  <r>
    <s v="TXN-00326"/>
    <d v="2024-07-25T00:00:00"/>
    <s v="CUST-1145"/>
    <s v="Returning"/>
    <s v="Anjali Mehta"/>
    <s v="Female"/>
    <n v="38"/>
    <s v="Mumbai"/>
    <s v="Maharashtra"/>
    <x v="2"/>
    <s v="PRD-104"/>
    <x v="7"/>
    <x v="3"/>
    <s v="Mobile"/>
    <n v="8"/>
    <n v="24311"/>
    <n v="18476"/>
    <n v="0"/>
    <n v="194488"/>
    <n v="147808"/>
    <n v="46680"/>
    <n v="0.24001480811155443"/>
    <s v="Cash"/>
    <x v="0"/>
    <x v="1"/>
    <n v="6"/>
    <s v="EMP-218"/>
    <x v="3"/>
    <n v="4.0999999999999996"/>
    <x v="0"/>
    <x v="9"/>
    <x v="9"/>
    <s v="Q3"/>
    <s v="High"/>
    <s v="35-44"/>
  </r>
  <r>
    <s v="TXN-00327"/>
    <d v="2024-12-12T00:00:00"/>
    <s v="CUST-1049"/>
    <s v="Returning"/>
    <s v="Karan Malhotra"/>
    <s v="Male"/>
    <n v="40"/>
    <s v="Ahmedabad"/>
    <s v="Gujarat"/>
    <x v="2"/>
    <s v="PRD-107"/>
    <x v="8"/>
    <x v="1"/>
    <s v="Subscription"/>
    <n v="5"/>
    <n v="6705"/>
    <n v="5364"/>
    <n v="0.05"/>
    <n v="31849"/>
    <n v="26820"/>
    <n v="5029"/>
    <n v="0.15790134698106692"/>
    <s v="NetBanking"/>
    <x v="1"/>
    <x v="2"/>
    <n v="0"/>
    <s v="EMP-220"/>
    <x v="1"/>
    <n v="2.2999999999999998"/>
    <x v="0"/>
    <x v="2"/>
    <x v="2"/>
    <s v="Q4"/>
    <s v="Medium"/>
    <s v="35-44"/>
  </r>
  <r>
    <s v="TXN-00328"/>
    <d v="2024-07-27T00:00:00"/>
    <s v="CUST-1093"/>
    <s v="Returning"/>
    <s v="Pooja Desai"/>
    <s v="Female"/>
    <n v="28"/>
    <s v="Hyderabad"/>
    <s v="Telangana"/>
    <x v="0"/>
    <s v="PRD-127"/>
    <x v="5"/>
    <x v="4"/>
    <s v="Audio"/>
    <n v="4"/>
    <n v="22388"/>
    <n v="13209"/>
    <n v="0.05"/>
    <n v="85074"/>
    <n v="52836"/>
    <n v="32238"/>
    <n v="0.37894068693137739"/>
    <s v="NetBanking"/>
    <x v="0"/>
    <x v="1"/>
    <n v="3"/>
    <s v="EMP-202"/>
    <x v="6"/>
    <n v="4.2"/>
    <x v="0"/>
    <x v="9"/>
    <x v="9"/>
    <s v="Q3"/>
    <s v="High"/>
    <s v="25-34"/>
  </r>
  <r>
    <s v="TXN-00329"/>
    <d v="2023-05-02T00:00:00"/>
    <s v="CUST-1320"/>
    <s v="New"/>
    <s v="Divya Iyer"/>
    <s v="Female"/>
    <n v="31"/>
    <s v="Hyderabad"/>
    <s v="Telangana"/>
    <x v="0"/>
    <s v="PRD-105"/>
    <x v="7"/>
    <x v="0"/>
    <s v="Audio"/>
    <n v="7"/>
    <n v="9962"/>
    <n v="6176"/>
    <n v="0.2"/>
    <n v="55787"/>
    <n v="43232"/>
    <n v="12555"/>
    <n v="0.22505243157007906"/>
    <s v="UPI"/>
    <x v="1"/>
    <x v="1"/>
    <n v="1"/>
    <s v="EMP-203"/>
    <x v="5"/>
    <n v="3.2"/>
    <x v="1"/>
    <x v="5"/>
    <x v="5"/>
    <s v="Q2"/>
    <s v="High"/>
    <s v="25-34"/>
  </r>
  <r>
    <s v="TXN-00330"/>
    <d v="2024-02-02T00:00:00"/>
    <s v="CUST-1255"/>
    <s v="New"/>
    <s v="Pooja Desai"/>
    <s v="Female"/>
    <n v="55"/>
    <s v="Ahmedabad"/>
    <s v="Gujarat"/>
    <x v="2"/>
    <s v="PRD-119"/>
    <x v="0"/>
    <x v="4"/>
    <s v="Food"/>
    <n v="6"/>
    <n v="4886"/>
    <n v="3762"/>
    <n v="0.1"/>
    <n v="26384"/>
    <n v="22572"/>
    <n v="3812"/>
    <n v="0.14448150394178289"/>
    <s v="Cash"/>
    <x v="0"/>
    <x v="1"/>
    <n v="6"/>
    <s v="EMP-218"/>
    <x v="3"/>
    <n v="4.9000000000000004"/>
    <x v="0"/>
    <x v="4"/>
    <x v="4"/>
    <s v="Q1"/>
    <s v="Medium"/>
    <s v="45+"/>
  </r>
  <r>
    <s v="TXN-00331"/>
    <d v="2023-07-21T00:00:00"/>
    <s v="CUST-1256"/>
    <s v="New"/>
    <s v="Amit Kumar"/>
    <s v="Male"/>
    <n v="56"/>
    <s v="Kolkata"/>
    <s v="West Bengal"/>
    <x v="1"/>
    <s v="PRD-108"/>
    <x v="0"/>
    <x v="4"/>
    <s v="Food"/>
    <n v="8"/>
    <n v="23955"/>
    <n v="17966"/>
    <n v="0"/>
    <n v="191640"/>
    <n v="143728"/>
    <n v="47912"/>
    <n v="0.25001043623460656"/>
    <s v="Card"/>
    <x v="0"/>
    <x v="2"/>
    <n v="0"/>
    <s v="EMP-209"/>
    <x v="4"/>
    <n v="1.7"/>
    <x v="1"/>
    <x v="9"/>
    <x v="9"/>
    <s v="Q3"/>
    <s v="High"/>
    <s v="45+"/>
  </r>
  <r>
    <s v="TXN-00332"/>
    <d v="2023-01-02T00:00:00"/>
    <s v="CUST-1098"/>
    <s v="Returning"/>
    <s v="Neha Joshi"/>
    <s v="Female"/>
    <n v="25"/>
    <s v="Mumbai"/>
    <s v="Maharashtra"/>
    <x v="2"/>
    <s v="PRD-111"/>
    <x v="1"/>
    <x v="4"/>
    <s v="Subscription"/>
    <n v="8"/>
    <n v="4013"/>
    <n v="2929"/>
    <n v="0.05"/>
    <n v="30499"/>
    <n v="23432"/>
    <n v="7067"/>
    <n v="0.23171251516443162"/>
    <s v="NetBanking"/>
    <x v="2"/>
    <x v="3"/>
    <n v="14"/>
    <s v="EMP-203"/>
    <x v="5"/>
    <s v=""/>
    <x v="1"/>
    <x v="8"/>
    <x v="8"/>
    <s v="Q1"/>
    <s v="Medium"/>
    <s v="25-34"/>
  </r>
  <r>
    <s v="TXN-00333"/>
    <d v="2024-02-10T00:00:00"/>
    <s v="CUST-1203"/>
    <s v="New"/>
    <s v="Neha Joshi"/>
    <s v="Female"/>
    <n v="50"/>
    <s v="Delhi"/>
    <s v="Delhi"/>
    <x v="3"/>
    <s v="PRD-124"/>
    <x v="5"/>
    <x v="3"/>
    <s v="Subscription"/>
    <n v="4"/>
    <n v="1873"/>
    <n v="1292"/>
    <n v="0.1"/>
    <n v="6743"/>
    <n v="5168"/>
    <n v="1575"/>
    <n v="0.23357555983983391"/>
    <s v="NetBanking"/>
    <x v="0"/>
    <x v="1"/>
    <n v="2"/>
    <s v="EMP-218"/>
    <x v="6"/>
    <n v="3"/>
    <x v="0"/>
    <x v="4"/>
    <x v="4"/>
    <s v="Q1"/>
    <s v="Low"/>
    <s v="45+"/>
  </r>
  <r>
    <s v="TXN-00334"/>
    <d v="2023-04-12T00:00:00"/>
    <s v="CUST-1111"/>
    <s v="Returning"/>
    <s v="Karan Malhotra"/>
    <s v="Male"/>
    <n v="53"/>
    <s v="Hyderabad"/>
    <s v="Telangana"/>
    <x v="0"/>
    <s v="PRD-108"/>
    <x v="0"/>
    <x v="3"/>
    <s v="Furniture"/>
    <n v="8"/>
    <n v="4984"/>
    <n v="3738"/>
    <n v="0"/>
    <n v="39872"/>
    <n v="29904"/>
    <n v="9968"/>
    <n v="0.25"/>
    <s v="Card"/>
    <x v="0"/>
    <x v="1"/>
    <n v="7"/>
    <s v="EMP-207"/>
    <x v="2"/>
    <n v="4.8"/>
    <x v="1"/>
    <x v="3"/>
    <x v="3"/>
    <s v="Q2"/>
    <s v="Medium"/>
    <s v="45+"/>
  </r>
  <r>
    <s v="TXN-00335"/>
    <d v="2024-09-15T00:00:00"/>
    <s v="CUST-1101"/>
    <s v="New"/>
    <s v="Divya Iyer"/>
    <s v="Female"/>
    <n v="27"/>
    <s v="Mumbai"/>
    <s v="Maharashtra"/>
    <x v="2"/>
    <s v="PRD-119"/>
    <x v="0"/>
    <x v="1"/>
    <s v="Audio"/>
    <n v="4"/>
    <n v="8201"/>
    <n v="5577"/>
    <n v="0.15"/>
    <n v="27883"/>
    <n v="22308"/>
    <n v="5575"/>
    <n v="0.19994261736541979"/>
    <s v="UPI"/>
    <x v="1"/>
    <x v="0"/>
    <n v="0"/>
    <s v="EMP-220"/>
    <x v="3"/>
    <s v=""/>
    <x v="0"/>
    <x v="7"/>
    <x v="7"/>
    <s v="Q3"/>
    <s v="Medium"/>
    <s v="25-34"/>
  </r>
  <r>
    <s v="TXN-00336"/>
    <d v="2024-04-20T00:00:00"/>
    <s v="CUST-1103"/>
    <s v="Returning"/>
    <s v="Neha Joshi"/>
    <s v="Female"/>
    <n v="48"/>
    <s v="Ahmedabad"/>
    <s v="Gujarat"/>
    <x v="2"/>
    <s v="PRD-121"/>
    <x v="9"/>
    <x v="3"/>
    <s v="Food"/>
    <n v="3"/>
    <n v="11802"/>
    <n v="8261"/>
    <n v="0"/>
    <n v="35406"/>
    <n v="24783"/>
    <n v="10623"/>
    <n v="0.30003389256058294"/>
    <s v="Cash"/>
    <x v="1"/>
    <x v="1"/>
    <n v="4"/>
    <s v="EMP-214"/>
    <x v="7"/>
    <n v="3"/>
    <x v="0"/>
    <x v="3"/>
    <x v="3"/>
    <s v="Q2"/>
    <s v="Medium"/>
    <s v="45+"/>
  </r>
  <r>
    <s v="TXN-00337"/>
    <d v="2024-03-13T00:00:00"/>
    <s v="CUST-1016"/>
    <s v="Returning"/>
    <s v="Rahul Sharma"/>
    <s v="Male"/>
    <n v="22"/>
    <s v="Bangalore"/>
    <s v="Karnataka"/>
    <x v="0"/>
    <s v="PRD-120"/>
    <x v="4"/>
    <x v="0"/>
    <s v="Furniture"/>
    <n v="2"/>
    <n v="24724"/>
    <n v="16565"/>
    <n v="0"/>
    <n v="49448"/>
    <n v="33130"/>
    <n v="16318"/>
    <n v="0.330003235722375"/>
    <s v="Cash"/>
    <x v="2"/>
    <x v="0"/>
    <n v="0"/>
    <s v="EMP-211"/>
    <x v="1"/>
    <s v=""/>
    <x v="0"/>
    <x v="10"/>
    <x v="10"/>
    <s v="Q1"/>
    <s v="Medium"/>
    <s v="18-24"/>
  </r>
  <r>
    <s v="TXN-00338"/>
    <d v="2023-03-02T00:00:00"/>
    <s v="CUST-1321"/>
    <s v="Returning"/>
    <s v="Sneha Reddy"/>
    <s v="Female"/>
    <n v="51"/>
    <s v="Hyderabad"/>
    <s v="Telangana"/>
    <x v="0"/>
    <s v="PRD-109"/>
    <x v="9"/>
    <x v="4"/>
    <s v="Audio"/>
    <n v="1"/>
    <n v="16492"/>
    <n v="11874"/>
    <n v="0.1"/>
    <n v="14843"/>
    <n v="11874"/>
    <n v="2969"/>
    <n v="0.20002694873004109"/>
    <s v="Cash"/>
    <x v="1"/>
    <x v="1"/>
    <n v="5"/>
    <s v="EMP-214"/>
    <x v="0"/>
    <n v="3.6"/>
    <x v="1"/>
    <x v="10"/>
    <x v="10"/>
    <s v="Q1"/>
    <s v="Low"/>
    <s v="45+"/>
  </r>
  <r>
    <s v="TXN-00339"/>
    <d v="2024-07-24T00:00:00"/>
    <s v="CUST-1335"/>
    <s v="Returning"/>
    <s v="Rahul Sharma"/>
    <s v="Male"/>
    <n v="40"/>
    <s v="Mumbai"/>
    <s v="Maharashtra"/>
    <x v="2"/>
    <s v="PRD-108"/>
    <x v="9"/>
    <x v="3"/>
    <s v="Mobile"/>
    <n v="3"/>
    <n v="20823"/>
    <n v="11661"/>
    <n v="0.15"/>
    <n v="53099"/>
    <n v="34983"/>
    <n v="18116"/>
    <n v="0.34117403340929209"/>
    <s v="Cash"/>
    <x v="0"/>
    <x v="0"/>
    <n v="0"/>
    <s v="EMP-206"/>
    <x v="2"/>
    <s v=""/>
    <x v="0"/>
    <x v="9"/>
    <x v="9"/>
    <s v="Q3"/>
    <s v="High"/>
    <s v="35-44"/>
  </r>
  <r>
    <s v="TXN-00340"/>
    <d v="2023-07-15T00:00:00"/>
    <s v="CUST-1281"/>
    <s v="New"/>
    <s v="Vikram Singh"/>
    <s v="Male"/>
    <n v="40"/>
    <s v="Pune"/>
    <s v="Maharashtra"/>
    <x v="2"/>
    <s v="PRD-111"/>
    <x v="2"/>
    <x v="4"/>
    <s v="Audio"/>
    <n v="5"/>
    <n v="18189"/>
    <n v="12550"/>
    <n v="0.15"/>
    <n v="77303"/>
    <n v="62750"/>
    <n v="14553"/>
    <n v="0.18825918787110463"/>
    <s v="NetBanking"/>
    <x v="2"/>
    <x v="1"/>
    <n v="7"/>
    <s v="EMP-207"/>
    <x v="6"/>
    <n v="3.9"/>
    <x v="1"/>
    <x v="9"/>
    <x v="9"/>
    <s v="Q3"/>
    <s v="High"/>
    <s v="35-44"/>
  </r>
  <r>
    <s v="TXN-00341"/>
    <d v="2023-04-28T00:00:00"/>
    <s v="CUST-1113"/>
    <s v="Returning"/>
    <s v="Karan Malhotra"/>
    <s v="Male"/>
    <n v="36"/>
    <s v="Mumbai"/>
    <s v="Maharashtra"/>
    <x v="2"/>
    <s v="PRD-111"/>
    <x v="4"/>
    <x v="2"/>
    <s v="Audio"/>
    <n v="3"/>
    <n v="12716"/>
    <n v="9537"/>
    <n v="0.05"/>
    <n v="36241"/>
    <n v="28611"/>
    <n v="7630"/>
    <n v="0.21053502938660634"/>
    <s v="Card"/>
    <x v="1"/>
    <x v="1"/>
    <n v="4"/>
    <s v="EMP-214"/>
    <x v="0"/>
    <n v="4.8"/>
    <x v="1"/>
    <x v="3"/>
    <x v="3"/>
    <s v="Q2"/>
    <s v="Medium"/>
    <s v="35-44"/>
  </r>
  <r>
    <s v="TXN-00342"/>
    <d v="2024-03-02T00:00:00"/>
    <s v="CUST-1062"/>
    <s v="New"/>
    <s v="Suresh Nair"/>
    <s v="Male"/>
    <n v="28"/>
    <s v="Chennai"/>
    <s v="Tamil Nadu"/>
    <x v="0"/>
    <s v="PRD-123"/>
    <x v="9"/>
    <x v="3"/>
    <s v="Food"/>
    <n v="1"/>
    <n v="18143"/>
    <n v="13789"/>
    <n v="0"/>
    <n v="18143"/>
    <n v="13789"/>
    <n v="4354"/>
    <n v="0.23998236234360359"/>
    <s v="NetBanking"/>
    <x v="0"/>
    <x v="0"/>
    <n v="0"/>
    <s v="EMP-204"/>
    <x v="7"/>
    <s v=""/>
    <x v="0"/>
    <x v="10"/>
    <x v="10"/>
    <s v="Q1"/>
    <s v="Low"/>
    <s v="25-34"/>
  </r>
  <r>
    <s v="TXN-00343"/>
    <d v="2024-12-03T00:00:00"/>
    <s v="CUST-1088"/>
    <s v="Returning"/>
    <s v="Rahul Sharma"/>
    <s v="Male"/>
    <n v="39"/>
    <s v="Hyderabad"/>
    <s v="Telangana"/>
    <x v="0"/>
    <s v="PRD-130"/>
    <x v="1"/>
    <x v="4"/>
    <s v="Food"/>
    <n v="3"/>
    <n v="20511"/>
    <n v="15793"/>
    <n v="0"/>
    <n v="61533"/>
    <n v="47379"/>
    <n v="14154"/>
    <n v="0.23002291453366486"/>
    <s v="Cash"/>
    <x v="1"/>
    <x v="1"/>
    <n v="6"/>
    <s v="EMP-202"/>
    <x v="6"/>
    <n v="4.4000000000000004"/>
    <x v="0"/>
    <x v="2"/>
    <x v="2"/>
    <s v="Q4"/>
    <s v="High"/>
    <s v="35-44"/>
  </r>
  <r>
    <s v="TXN-00344"/>
    <d v="2024-06-02T00:00:00"/>
    <s v="CUST-1115"/>
    <s v="Returning"/>
    <s v="Anjali Mehta"/>
    <s v="Female"/>
    <n v="53"/>
    <s v="Kolkata"/>
    <s v="West Bengal"/>
    <x v="1"/>
    <s v="PRD-110"/>
    <x v="1"/>
    <x v="3"/>
    <s v="Apparel"/>
    <n v="4"/>
    <n v="7268"/>
    <n v="4724"/>
    <n v="0.15"/>
    <n v="24711"/>
    <n v="18896"/>
    <n v="5815"/>
    <n v="0.23532030269920279"/>
    <s v="UPI"/>
    <x v="1"/>
    <x v="1"/>
    <n v="4"/>
    <s v="EMP-208"/>
    <x v="3"/>
    <n v="4.7"/>
    <x v="0"/>
    <x v="6"/>
    <x v="6"/>
    <s v="Q2"/>
    <s v="Medium"/>
    <s v="45+"/>
  </r>
  <r>
    <s v="TXN-00345"/>
    <d v="2024-11-29T00:00:00"/>
    <s v="CUST-1338"/>
    <s v="New"/>
    <s v="Pooja Desai"/>
    <s v="Female"/>
    <n v="51"/>
    <s v="Ahmedabad"/>
    <s v="Gujarat"/>
    <x v="2"/>
    <s v="PRD-122"/>
    <x v="0"/>
    <x v="0"/>
    <s v="Apparel"/>
    <n v="3"/>
    <n v="8992"/>
    <n v="5215"/>
    <n v="0"/>
    <n v="26976"/>
    <n v="15645"/>
    <n v="11331"/>
    <n v="0.42004003558718861"/>
    <s v="UPI"/>
    <x v="0"/>
    <x v="1"/>
    <n v="1"/>
    <s v="EMP-204"/>
    <x v="6"/>
    <n v="4.5999999999999996"/>
    <x v="0"/>
    <x v="11"/>
    <x v="11"/>
    <s v="Q4"/>
    <s v="Medium"/>
    <s v="45+"/>
  </r>
  <r>
    <s v="TXN-00346"/>
    <d v="2023-08-12T00:00:00"/>
    <s v="CUST-1158"/>
    <s v="Returning"/>
    <s v="Anjali Mehta"/>
    <s v="Female"/>
    <n v="57"/>
    <s v="Pune"/>
    <s v="Maharashtra"/>
    <x v="2"/>
    <s v="PRD-121"/>
    <x v="2"/>
    <x v="0"/>
    <s v="Furniture"/>
    <n v="3"/>
    <n v="24675"/>
    <n v="15052"/>
    <n v="0"/>
    <n v="74025"/>
    <n v="45156"/>
    <n v="28869"/>
    <n v="0.38998986828774063"/>
    <s v="UPI"/>
    <x v="0"/>
    <x v="1"/>
    <n v="5"/>
    <s v="EMP-211"/>
    <x v="7"/>
    <n v="4.9000000000000004"/>
    <x v="1"/>
    <x v="0"/>
    <x v="0"/>
    <s v="Q3"/>
    <s v="High"/>
    <s v="45+"/>
  </r>
  <r>
    <s v="TXN-00347"/>
    <d v="2024-07-14T00:00:00"/>
    <s v="CUST-1336"/>
    <s v="Returning"/>
    <s v="Neha Joshi"/>
    <s v="Female"/>
    <n v="49"/>
    <s v="Delhi"/>
    <s v="Delhi"/>
    <x v="3"/>
    <s v="PRD-106"/>
    <x v="0"/>
    <x v="2"/>
    <s v="Mobile"/>
    <n v="6"/>
    <n v="7465"/>
    <n v="5151"/>
    <n v="0.2"/>
    <n v="35832"/>
    <n v="30906"/>
    <n v="4926"/>
    <n v="0.13747488278633624"/>
    <s v="Card"/>
    <x v="2"/>
    <x v="1"/>
    <n v="6"/>
    <s v="EMP-203"/>
    <x v="2"/>
    <n v="4.0999999999999996"/>
    <x v="0"/>
    <x v="9"/>
    <x v="9"/>
    <s v="Q3"/>
    <s v="Medium"/>
    <s v="45+"/>
  </r>
  <r>
    <s v="TXN-00348"/>
    <d v="2023-09-18T00:00:00"/>
    <s v="CUST-1148"/>
    <s v="Returning"/>
    <s v="Neha Joshi"/>
    <s v="Female"/>
    <n v="41"/>
    <s v="Delhi"/>
    <s v="Delhi"/>
    <x v="3"/>
    <s v="PRD-123"/>
    <x v="2"/>
    <x v="2"/>
    <s v="Subscription"/>
    <n v="1"/>
    <n v="17964"/>
    <n v="12395"/>
    <n v="0.1"/>
    <n v="16168"/>
    <n v="12395"/>
    <n v="3773"/>
    <n v="0.23336219693221177"/>
    <s v="NetBanking"/>
    <x v="1"/>
    <x v="1"/>
    <n v="6"/>
    <s v="EMP-214"/>
    <x v="0"/>
    <n v="3"/>
    <x v="1"/>
    <x v="7"/>
    <x v="7"/>
    <s v="Q3"/>
    <s v="Low"/>
    <s v="35-44"/>
  </r>
  <r>
    <s v="TXN-00349"/>
    <d v="2024-10-11T00:00:00"/>
    <s v="CUST-1193"/>
    <s v="New"/>
    <s v="Karan Malhotra"/>
    <s v="Male"/>
    <n v="46"/>
    <s v="Ahmedabad"/>
    <s v="Gujarat"/>
    <x v="2"/>
    <s v="PRD-111"/>
    <x v="1"/>
    <x v="2"/>
    <s v="Furniture"/>
    <n v="1"/>
    <n v="8065"/>
    <n v="4839"/>
    <n v="0"/>
    <n v="8065"/>
    <n v="4839"/>
    <n v="3226"/>
    <n v="0.4"/>
    <s v="Card"/>
    <x v="2"/>
    <x v="0"/>
    <n v="0"/>
    <s v="EMP-216"/>
    <x v="0"/>
    <s v=""/>
    <x v="0"/>
    <x v="1"/>
    <x v="1"/>
    <s v="Q4"/>
    <s v="Low"/>
    <s v="45+"/>
  </r>
  <r>
    <s v="TXN-00350"/>
    <d v="2024-09-11T00:00:00"/>
    <s v="CUST-1243"/>
    <s v="Returning"/>
    <s v="Priya Patel"/>
    <s v="Female"/>
    <n v="35"/>
    <s v="Delhi"/>
    <s v="Delhi"/>
    <x v="3"/>
    <s v="PRD-107"/>
    <x v="4"/>
    <x v="0"/>
    <s v="Apparel"/>
    <n v="8"/>
    <n v="17088"/>
    <n v="10936"/>
    <n v="0.2"/>
    <n v="109363"/>
    <n v="87488"/>
    <n v="21875"/>
    <n v="0.20002194526485192"/>
    <s v="Card"/>
    <x v="1"/>
    <x v="1"/>
    <n v="7"/>
    <s v="EMP-207"/>
    <x v="7"/>
    <n v="4.9000000000000004"/>
    <x v="0"/>
    <x v="7"/>
    <x v="7"/>
    <s v="Q3"/>
    <s v="High"/>
    <s v="35-44"/>
  </r>
  <r>
    <s v="TXN-00351"/>
    <d v="2024-12-31T00:00:00"/>
    <s v="CUST-1236"/>
    <s v="Returning"/>
    <s v="Suresh Nair"/>
    <s v="Male"/>
    <n v="45"/>
    <s v="Mumbai"/>
    <s v="Maharashtra"/>
    <x v="2"/>
    <s v="PRD-118"/>
    <x v="3"/>
    <x v="0"/>
    <s v="Mobile"/>
    <n v="2"/>
    <n v="21975"/>
    <n v="15383"/>
    <n v="0.2"/>
    <n v="35160"/>
    <n v="30766"/>
    <n v="4394"/>
    <n v="0.12497155858930603"/>
    <s v="UPI"/>
    <x v="1"/>
    <x v="1"/>
    <n v="2"/>
    <s v="EMP-213"/>
    <x v="0"/>
    <n v="3.8"/>
    <x v="0"/>
    <x v="2"/>
    <x v="2"/>
    <s v="Q4"/>
    <s v="Medium"/>
    <s v="45+"/>
  </r>
  <r>
    <s v="TXN-00352"/>
    <d v="2024-08-05T00:00:00"/>
    <s v="CUST-1011"/>
    <s v="Returning"/>
    <s v="Suresh Nair"/>
    <s v="Male"/>
    <n v="40"/>
    <s v="Ahmedabad"/>
    <s v="Gujarat"/>
    <x v="2"/>
    <s v="PRD-113"/>
    <x v="4"/>
    <x v="4"/>
    <s v="Subscription"/>
    <n v="1"/>
    <n v="8111"/>
    <n v="4623"/>
    <n v="0"/>
    <n v="8111"/>
    <n v="4623"/>
    <n v="3488"/>
    <n v="0.43003328812723463"/>
    <s v="Cash"/>
    <x v="0"/>
    <x v="1"/>
    <n v="4"/>
    <s v="EMP-207"/>
    <x v="4"/>
    <n v="3.5"/>
    <x v="0"/>
    <x v="0"/>
    <x v="0"/>
    <s v="Q3"/>
    <s v="Low"/>
    <s v="35-44"/>
  </r>
  <r>
    <s v="TXN-00353"/>
    <d v="2024-09-17T00:00:00"/>
    <s v="CUST-1183"/>
    <s v="Returning"/>
    <s v="Vikram Singh"/>
    <s v="Male"/>
    <n v="32"/>
    <s v="Mumbai"/>
    <s v="Maharashtra"/>
    <x v="2"/>
    <s v="PRD-127"/>
    <x v="9"/>
    <x v="0"/>
    <s v="Food"/>
    <n v="2"/>
    <n v="19410"/>
    <n v="10676"/>
    <n v="0"/>
    <n v="38820"/>
    <n v="21352"/>
    <n v="17468"/>
    <n v="0.44997424008243175"/>
    <s v="NetBanking"/>
    <x v="1"/>
    <x v="1"/>
    <n v="2"/>
    <s v="EMP-207"/>
    <x v="3"/>
    <n v="3.4"/>
    <x v="0"/>
    <x v="7"/>
    <x v="7"/>
    <s v="Q3"/>
    <s v="Medium"/>
    <s v="25-34"/>
  </r>
  <r>
    <s v="TXN-00354"/>
    <d v="2023-10-05T00:00:00"/>
    <s v="CUST-1285"/>
    <s v="Returning"/>
    <s v="Rohit Verma"/>
    <s v="Male"/>
    <n v="26"/>
    <s v="Pune"/>
    <s v="Maharashtra"/>
    <x v="2"/>
    <s v="PRD-125"/>
    <x v="0"/>
    <x v="4"/>
    <s v="Apparel"/>
    <n v="4"/>
    <n v="23414"/>
    <n v="17561"/>
    <n v="0.1"/>
    <n v="84290"/>
    <n v="70244"/>
    <n v="14046"/>
    <n v="0.16663898445841738"/>
    <s v="Cash"/>
    <x v="0"/>
    <x v="1"/>
    <n v="6"/>
    <s v="EMP-216"/>
    <x v="7"/>
    <n v="3.8"/>
    <x v="1"/>
    <x v="1"/>
    <x v="1"/>
    <s v="Q4"/>
    <s v="High"/>
    <s v="25-34"/>
  </r>
  <r>
    <s v="TXN-00355"/>
    <d v="2024-07-12T00:00:00"/>
    <s v="CUST-1060"/>
    <s v="Returning"/>
    <s v="Pooja Desai"/>
    <s v="Female"/>
    <n v="57"/>
    <s v="Mumbai"/>
    <s v="Maharashtra"/>
    <x v="2"/>
    <s v="PRD-130"/>
    <x v="3"/>
    <x v="0"/>
    <s v="Audio"/>
    <n v="6"/>
    <n v="21157"/>
    <n v="15445"/>
    <n v="0"/>
    <n v="126942"/>
    <n v="92670"/>
    <n v="34272"/>
    <n v="0.2699815663846481"/>
    <s v="UPI"/>
    <x v="0"/>
    <x v="1"/>
    <n v="1"/>
    <s v="EMP-208"/>
    <x v="0"/>
    <n v="4.4000000000000004"/>
    <x v="0"/>
    <x v="9"/>
    <x v="9"/>
    <s v="Q3"/>
    <s v="High"/>
    <s v="45+"/>
  </r>
  <r>
    <s v="TXN-00356"/>
    <d v="2023-07-26T00:00:00"/>
    <s v="CUST-1207"/>
    <s v="Returning"/>
    <s v="Pooja Desai"/>
    <s v="Female"/>
    <n v="36"/>
    <s v="Chennai"/>
    <s v="Tamil Nadu"/>
    <x v="0"/>
    <s v="PRD-121"/>
    <x v="3"/>
    <x v="4"/>
    <s v="Mobile"/>
    <n v="7"/>
    <n v="8297"/>
    <n v="5559"/>
    <n v="0.05"/>
    <n v="55175"/>
    <n v="38913"/>
    <n v="16262"/>
    <n v="0.29473493429995468"/>
    <s v="UPI"/>
    <x v="2"/>
    <x v="1"/>
    <n v="2"/>
    <s v="EMP-212"/>
    <x v="4"/>
    <n v="3.3"/>
    <x v="1"/>
    <x v="9"/>
    <x v="9"/>
    <s v="Q3"/>
    <s v="High"/>
    <s v="35-44"/>
  </r>
  <r>
    <s v="TXN-00357"/>
    <d v="2023-01-16T00:00:00"/>
    <s v="CUST-1030"/>
    <s v="Returning"/>
    <s v="Anjali Mehta"/>
    <s v="Female"/>
    <n v="42"/>
    <s v="Ahmedabad"/>
    <s v="Gujarat"/>
    <x v="2"/>
    <s v="PRD-116"/>
    <x v="3"/>
    <x v="4"/>
    <s v="Food"/>
    <n v="7"/>
    <n v="5244"/>
    <n v="3828"/>
    <n v="0"/>
    <n v="36708"/>
    <n v="26796"/>
    <n v="9912"/>
    <n v="0.27002288329519453"/>
    <s v="UPI"/>
    <x v="2"/>
    <x v="1"/>
    <n v="5"/>
    <s v="EMP-208"/>
    <x v="4"/>
    <n v="3.1"/>
    <x v="1"/>
    <x v="8"/>
    <x v="8"/>
    <s v="Q1"/>
    <s v="Medium"/>
    <s v="35-44"/>
  </r>
  <r>
    <s v="TXN-00358"/>
    <d v="2023-10-05T00:00:00"/>
    <s v="CUST-1119"/>
    <s v="Returning"/>
    <s v="Priya Patel"/>
    <s v="Female"/>
    <n v="21"/>
    <s v="Bangalore"/>
    <s v="Karnataka"/>
    <x v="0"/>
    <s v="PRD-102"/>
    <x v="2"/>
    <x v="0"/>
    <s v="Apparel"/>
    <n v="4"/>
    <n v="3136"/>
    <n v="1976"/>
    <n v="0"/>
    <n v="12544"/>
    <n v="7904"/>
    <n v="4640"/>
    <n v="0.36989795918367346"/>
    <s v="Card"/>
    <x v="2"/>
    <x v="1"/>
    <n v="2"/>
    <s v="EMP-210"/>
    <x v="5"/>
    <n v="3.5"/>
    <x v="1"/>
    <x v="1"/>
    <x v="1"/>
    <s v="Q4"/>
    <s v="Low"/>
    <s v="18-24"/>
  </r>
  <r>
    <s v="TXN-00359"/>
    <d v="2024-07-03T00:00:00"/>
    <s v="CUST-1008"/>
    <s v="Returning"/>
    <s v="Vikram Singh"/>
    <s v="Male"/>
    <n v="40"/>
    <s v="Ahmedabad"/>
    <s v="Gujarat"/>
    <x v="2"/>
    <s v="PRD-117"/>
    <x v="5"/>
    <x v="1"/>
    <s v="Audio"/>
    <n v="5"/>
    <n v="13971"/>
    <n v="9780"/>
    <n v="0.05"/>
    <n v="66362"/>
    <n v="48900"/>
    <n v="17462"/>
    <n v="0.26313251559627499"/>
    <s v="NetBanking"/>
    <x v="2"/>
    <x v="1"/>
    <n v="1"/>
    <s v="EMP-216"/>
    <x v="7"/>
    <n v="3.1"/>
    <x v="0"/>
    <x v="9"/>
    <x v="9"/>
    <s v="Q3"/>
    <s v="High"/>
    <s v="35-44"/>
  </r>
  <r>
    <s v="TXN-00360"/>
    <d v="2024-07-08T00:00:00"/>
    <s v="CUST-1265"/>
    <s v="New"/>
    <s v="Rahul Sharma"/>
    <s v="Male"/>
    <n v="29"/>
    <s v="Delhi"/>
    <s v="Delhi"/>
    <x v="3"/>
    <s v="PRD-122"/>
    <x v="3"/>
    <x v="2"/>
    <s v="Subscription"/>
    <n v="1"/>
    <n v="14825"/>
    <n v="9933"/>
    <n v="0.15"/>
    <n v="12601"/>
    <n v="9933"/>
    <n v="2668"/>
    <n v="0.2117292278390604"/>
    <s v="Card"/>
    <x v="0"/>
    <x v="1"/>
    <n v="7"/>
    <s v="EMP-203"/>
    <x v="3"/>
    <n v="3.2"/>
    <x v="0"/>
    <x v="9"/>
    <x v="9"/>
    <s v="Q3"/>
    <s v="Low"/>
    <s v="25-34"/>
  </r>
  <r>
    <s v="TXN-00361"/>
    <d v="2024-09-27T00:00:00"/>
    <s v="CUST-1283"/>
    <s v="New"/>
    <s v="Anjali Mehta"/>
    <s v="Female"/>
    <n v="44"/>
    <s v="Kolkata"/>
    <s v="West Bengal"/>
    <x v="1"/>
    <s v="PRD-106"/>
    <x v="0"/>
    <x v="3"/>
    <s v="Subscription"/>
    <n v="8"/>
    <n v="7386"/>
    <n v="5909"/>
    <n v="0.15"/>
    <n v="50225"/>
    <n v="47272"/>
    <n v="2953"/>
    <n v="5.87954206072673E-2"/>
    <s v="UPI"/>
    <x v="0"/>
    <x v="1"/>
    <n v="6"/>
    <s v="EMP-205"/>
    <x v="5"/>
    <n v="5"/>
    <x v="0"/>
    <x v="7"/>
    <x v="7"/>
    <s v="Q3"/>
    <s v="High"/>
    <s v="35-44"/>
  </r>
  <r>
    <s v="TXN-00362"/>
    <d v="2023-02-17T00:00:00"/>
    <s v="CUST-1179"/>
    <s v="Returning"/>
    <s v="Rohit Verma"/>
    <s v="Male"/>
    <n v="48"/>
    <s v="Mumbai"/>
    <s v="Maharashtra"/>
    <x v="2"/>
    <s v="PRD-122"/>
    <x v="7"/>
    <x v="0"/>
    <s v="Food"/>
    <n v="2"/>
    <n v="21870"/>
    <n v="12466"/>
    <n v="0.05"/>
    <n v="41553"/>
    <n v="24932"/>
    <n v="16621"/>
    <n v="0.39999518686978075"/>
    <s v="NetBanking"/>
    <x v="2"/>
    <x v="2"/>
    <n v="0"/>
    <s v="EMP-201"/>
    <x v="3"/>
    <n v="1.9"/>
    <x v="1"/>
    <x v="4"/>
    <x v="4"/>
    <s v="Q1"/>
    <s v="Medium"/>
    <s v="45+"/>
  </r>
  <r>
    <s v="TXN-00363"/>
    <d v="2024-01-27T00:00:00"/>
    <s v="CUST-1322"/>
    <s v="Returning"/>
    <s v="Rahul Sharma"/>
    <s v="Male"/>
    <n v="27"/>
    <s v="Delhi"/>
    <s v="Delhi"/>
    <x v="3"/>
    <s v="PRD-110"/>
    <x v="4"/>
    <x v="4"/>
    <s v="Furniture"/>
    <n v="6"/>
    <n v="24367"/>
    <n v="16082"/>
    <n v="0.2"/>
    <n v="116962"/>
    <n v="96492"/>
    <n v="20470"/>
    <n v="0.17501410714591065"/>
    <s v="UPI"/>
    <x v="0"/>
    <x v="3"/>
    <n v="5"/>
    <s v="EMP-214"/>
    <x v="1"/>
    <s v=""/>
    <x v="0"/>
    <x v="8"/>
    <x v="8"/>
    <s v="Q1"/>
    <s v="High"/>
    <s v="25-34"/>
  </r>
  <r>
    <s v="TXN-00364"/>
    <d v="2024-07-04T00:00:00"/>
    <s v="CUST-1267"/>
    <s v="New"/>
    <s v="Rohit Verma"/>
    <s v="Male"/>
    <n v="32"/>
    <s v="Bangalore"/>
    <s v="Karnataka"/>
    <x v="0"/>
    <s v="PRD-102"/>
    <x v="1"/>
    <x v="4"/>
    <s v="Subscription"/>
    <n v="7"/>
    <n v="3589"/>
    <n v="2369"/>
    <n v="0"/>
    <n v="25123"/>
    <n v="16583"/>
    <n v="8540"/>
    <n v="0.3399275564224018"/>
    <s v="Cash"/>
    <x v="0"/>
    <x v="1"/>
    <n v="6"/>
    <s v="EMP-214"/>
    <x v="3"/>
    <n v="4.5"/>
    <x v="0"/>
    <x v="9"/>
    <x v="9"/>
    <s v="Q3"/>
    <s v="Medium"/>
    <s v="25-34"/>
  </r>
  <r>
    <s v="TXN-00365"/>
    <d v="2023-10-02T00:00:00"/>
    <s v="CUST-1263"/>
    <s v="Returning"/>
    <s v="Vikram Singh"/>
    <s v="Male"/>
    <n v="23"/>
    <s v="Pune"/>
    <s v="Maharashtra"/>
    <x v="2"/>
    <s v="PRD-114"/>
    <x v="9"/>
    <x v="4"/>
    <s v="Audio"/>
    <n v="5"/>
    <n v="13428"/>
    <n v="9131"/>
    <n v="0.15"/>
    <n v="57069"/>
    <n v="45655"/>
    <n v="11414"/>
    <n v="0.20000350452960453"/>
    <s v="NetBanking"/>
    <x v="1"/>
    <x v="1"/>
    <n v="2"/>
    <s v="EMP-212"/>
    <x v="0"/>
    <n v="3.8"/>
    <x v="1"/>
    <x v="1"/>
    <x v="1"/>
    <s v="Q4"/>
    <s v="High"/>
    <s v="18-24"/>
  </r>
  <r>
    <s v="TXN-00366"/>
    <d v="2024-12-07T00:00:00"/>
    <s v="CUST-1223"/>
    <s v="Returning"/>
    <s v="Rohit Verma"/>
    <s v="Male"/>
    <n v="44"/>
    <s v="Mumbai"/>
    <s v="Maharashtra"/>
    <x v="2"/>
    <s v="PRD-112"/>
    <x v="9"/>
    <x v="3"/>
    <s v="Audio"/>
    <n v="1"/>
    <n v="24407"/>
    <n v="18061"/>
    <n v="0"/>
    <n v="24407"/>
    <n v="18061"/>
    <n v="6346"/>
    <n v="0.26000737493342074"/>
    <s v="Cash"/>
    <x v="1"/>
    <x v="1"/>
    <n v="4"/>
    <s v="EMP-210"/>
    <x v="3"/>
    <n v="3.7"/>
    <x v="0"/>
    <x v="2"/>
    <x v="2"/>
    <s v="Q4"/>
    <s v="Medium"/>
    <s v="35-44"/>
  </r>
  <r>
    <s v="TXN-00367"/>
    <d v="2024-05-25T00:00:00"/>
    <s v="CUST-1102"/>
    <s v="New"/>
    <s v="Anjali Mehta"/>
    <s v="Female"/>
    <n v="19"/>
    <s v="Ahmedabad"/>
    <s v="Gujarat"/>
    <x v="2"/>
    <s v="PRD-122"/>
    <x v="7"/>
    <x v="3"/>
    <s v="Audio"/>
    <n v="3"/>
    <n v="14612"/>
    <n v="9790"/>
    <n v="0.1"/>
    <n v="39452"/>
    <n v="29370"/>
    <n v="10082"/>
    <n v="0.25555104937645745"/>
    <s v="UPI"/>
    <x v="0"/>
    <x v="1"/>
    <n v="5"/>
    <s v="EMP-216"/>
    <x v="4"/>
    <n v="3.8"/>
    <x v="0"/>
    <x v="5"/>
    <x v="5"/>
    <s v="Q2"/>
    <s v="Medium"/>
    <s v="18-24"/>
  </r>
  <r>
    <s v="TXN-00368"/>
    <d v="2024-02-15T00:00:00"/>
    <s v="CUST-1223"/>
    <s v="New"/>
    <s v="Karan Malhotra"/>
    <s v="Male"/>
    <n v="35"/>
    <s v="Hyderabad"/>
    <s v="Telangana"/>
    <x v="0"/>
    <s v="PRD-114"/>
    <x v="2"/>
    <x v="4"/>
    <s v="Apparel"/>
    <n v="4"/>
    <n v="5926"/>
    <n v="3259"/>
    <n v="0.05"/>
    <n v="22519"/>
    <n v="13036"/>
    <n v="9483"/>
    <n v="0.42111106177006086"/>
    <s v="UPI"/>
    <x v="2"/>
    <x v="1"/>
    <n v="2"/>
    <s v="EMP-211"/>
    <x v="6"/>
    <n v="3.7"/>
    <x v="0"/>
    <x v="4"/>
    <x v="4"/>
    <s v="Q1"/>
    <s v="Medium"/>
    <s v="35-44"/>
  </r>
  <r>
    <s v="TXN-00369"/>
    <d v="2023-12-04T00:00:00"/>
    <s v="CUST-1327"/>
    <s v="New"/>
    <s v="Amit Kumar"/>
    <s v="Male"/>
    <n v="57"/>
    <s v="Ahmedabad"/>
    <s v="Gujarat"/>
    <x v="2"/>
    <s v="PRD-114"/>
    <x v="8"/>
    <x v="4"/>
    <s v="Mobile"/>
    <n v="1"/>
    <n v="19714"/>
    <n v="14786"/>
    <n v="0"/>
    <n v="19714"/>
    <n v="14786"/>
    <n v="4928"/>
    <n v="0.24997463731358424"/>
    <s v="Card"/>
    <x v="2"/>
    <x v="1"/>
    <n v="7"/>
    <s v="EMP-201"/>
    <x v="2"/>
    <n v="4.9000000000000004"/>
    <x v="1"/>
    <x v="2"/>
    <x v="2"/>
    <s v="Q4"/>
    <s v="Low"/>
    <s v="45+"/>
  </r>
  <r>
    <s v="TXN-00370"/>
    <d v="2023-01-29T00:00:00"/>
    <s v="CUST-1293"/>
    <s v="Returning"/>
    <s v="Neha Joshi"/>
    <s v="Female"/>
    <n v="52"/>
    <s v="Mumbai"/>
    <s v="Maharashtra"/>
    <x v="2"/>
    <s v="PRD-123"/>
    <x v="1"/>
    <x v="2"/>
    <s v="Furniture"/>
    <n v="8"/>
    <n v="10874"/>
    <n v="7068"/>
    <n v="0.15"/>
    <n v="73943"/>
    <n v="56544"/>
    <n v="17399"/>
    <n v="0.23530286842567924"/>
    <s v="Card"/>
    <x v="2"/>
    <x v="0"/>
    <n v="0"/>
    <s v="EMP-206"/>
    <x v="4"/>
    <s v=""/>
    <x v="1"/>
    <x v="8"/>
    <x v="8"/>
    <s v="Q1"/>
    <s v="High"/>
    <s v="45+"/>
  </r>
  <r>
    <s v="TXN-00371"/>
    <d v="2023-03-27T00:00:00"/>
    <s v="CUST-1019"/>
    <s v="Returning"/>
    <s v="Suresh Nair"/>
    <s v="Male"/>
    <n v="52"/>
    <s v="Pune"/>
    <s v="Maharashtra"/>
    <x v="2"/>
    <s v="PRD-116"/>
    <x v="4"/>
    <x v="3"/>
    <s v="Food"/>
    <n v="3"/>
    <n v="5781"/>
    <n v="3642"/>
    <n v="0"/>
    <n v="17343"/>
    <n v="10926"/>
    <n v="6417"/>
    <n v="0.37000518941359628"/>
    <s v="UPI"/>
    <x v="0"/>
    <x v="1"/>
    <n v="1"/>
    <s v="EMP-220"/>
    <x v="4"/>
    <n v="4.4000000000000004"/>
    <x v="1"/>
    <x v="10"/>
    <x v="10"/>
    <s v="Q1"/>
    <s v="Low"/>
    <s v="45+"/>
  </r>
  <r>
    <s v="TXN-00372"/>
    <d v="2024-09-04T00:00:00"/>
    <s v="CUST-1273"/>
    <s v="Returning"/>
    <s v="Karan Malhotra"/>
    <s v="Male"/>
    <n v="40"/>
    <s v="Hyderabad"/>
    <s v="Telangana"/>
    <x v="0"/>
    <s v="PRD-105"/>
    <x v="7"/>
    <x v="3"/>
    <s v="Subscription"/>
    <n v="5"/>
    <n v="9397"/>
    <n v="5826"/>
    <n v="0.2"/>
    <n v="37588"/>
    <n v="29130"/>
    <n v="8458"/>
    <n v="0.22501862296477598"/>
    <s v="Card"/>
    <x v="0"/>
    <x v="2"/>
    <n v="0"/>
    <s v="EMP-210"/>
    <x v="1"/>
    <n v="1.1000000000000001"/>
    <x v="0"/>
    <x v="7"/>
    <x v="7"/>
    <s v="Q3"/>
    <s v="Medium"/>
    <s v="35-44"/>
  </r>
  <r>
    <s v="TXN-00373"/>
    <d v="2024-03-08T00:00:00"/>
    <s v="CUST-1054"/>
    <s v="New"/>
    <s v="Anjali Mehta"/>
    <s v="Female"/>
    <n v="51"/>
    <s v="Ahmedabad"/>
    <s v="Gujarat"/>
    <x v="2"/>
    <s v="PRD-111"/>
    <x v="9"/>
    <x v="3"/>
    <s v="Mobile"/>
    <n v="6"/>
    <n v="17860"/>
    <n v="12681"/>
    <n v="0.2"/>
    <n v="85728"/>
    <n v="76086"/>
    <n v="9642"/>
    <n v="0.11247200447928331"/>
    <s v="NetBanking"/>
    <x v="1"/>
    <x v="1"/>
    <n v="4"/>
    <s v="EMP-207"/>
    <x v="4"/>
    <n v="3"/>
    <x v="0"/>
    <x v="10"/>
    <x v="10"/>
    <s v="Q1"/>
    <s v="High"/>
    <s v="45+"/>
  </r>
  <r>
    <s v="TXN-00374"/>
    <d v="2024-05-11T00:00:00"/>
    <s v="CUST-1289"/>
    <s v="Returning"/>
    <s v="Rohit Verma"/>
    <s v="Male"/>
    <n v="42"/>
    <s v="Chennai"/>
    <s v="Tamil Nadu"/>
    <x v="0"/>
    <s v="PRD-127"/>
    <x v="8"/>
    <x v="1"/>
    <s v="Audio"/>
    <n v="5"/>
    <n v="9147"/>
    <n v="6586"/>
    <n v="0.15"/>
    <n v="38875"/>
    <n v="32930"/>
    <n v="5945"/>
    <n v="0.15292604501607718"/>
    <s v="Card"/>
    <x v="0"/>
    <x v="1"/>
    <n v="2"/>
    <s v="EMP-204"/>
    <x v="2"/>
    <n v="4.8"/>
    <x v="0"/>
    <x v="5"/>
    <x v="5"/>
    <s v="Q2"/>
    <s v="Medium"/>
    <s v="35-44"/>
  </r>
  <r>
    <s v="TXN-00375"/>
    <d v="2024-10-12T00:00:00"/>
    <s v="CUST-1005"/>
    <s v="New"/>
    <s v="Amit Kumar"/>
    <s v="Male"/>
    <n v="31"/>
    <s v="Delhi"/>
    <s v="Delhi"/>
    <x v="3"/>
    <s v="PRD-126"/>
    <x v="0"/>
    <x v="4"/>
    <s v="Audio"/>
    <n v="4"/>
    <n v="11371"/>
    <n v="7619"/>
    <n v="0.05"/>
    <n v="43210"/>
    <n v="30476"/>
    <n v="12734"/>
    <n v="0.29470030085628329"/>
    <s v="UPI"/>
    <x v="1"/>
    <x v="1"/>
    <n v="2"/>
    <s v="EMP-205"/>
    <x v="2"/>
    <n v="3.3"/>
    <x v="0"/>
    <x v="1"/>
    <x v="1"/>
    <s v="Q4"/>
    <s v="Medium"/>
    <s v="25-34"/>
  </r>
  <r>
    <s v="TXN-00376"/>
    <d v="2023-08-11T00:00:00"/>
    <s v="CUST-1036"/>
    <s v="Returning"/>
    <s v="Amit Kumar"/>
    <s v="Male"/>
    <n v="21"/>
    <s v="Hyderabad"/>
    <s v="Telangana"/>
    <x v="0"/>
    <s v="PRD-103"/>
    <x v="9"/>
    <x v="1"/>
    <s v="Apparel"/>
    <n v="5"/>
    <n v="3078"/>
    <n v="2462"/>
    <n v="0"/>
    <n v="15390"/>
    <n v="12310"/>
    <n v="3080"/>
    <n v="0.20012995451591942"/>
    <s v="UPI"/>
    <x v="0"/>
    <x v="0"/>
    <n v="0"/>
    <s v="EMP-218"/>
    <x v="2"/>
    <s v=""/>
    <x v="1"/>
    <x v="0"/>
    <x v="0"/>
    <s v="Q3"/>
    <s v="Low"/>
    <s v="18-24"/>
  </r>
  <r>
    <s v="TXN-00377"/>
    <d v="2024-11-24T00:00:00"/>
    <s v="CUST-1301"/>
    <s v="New"/>
    <s v="Suresh Nair"/>
    <s v="Male"/>
    <n v="30"/>
    <s v="Ahmedabad"/>
    <s v="Gujarat"/>
    <x v="2"/>
    <s v="PRD-102"/>
    <x v="1"/>
    <x v="3"/>
    <s v="Apparel"/>
    <n v="2"/>
    <n v="6072"/>
    <n v="3947"/>
    <n v="0"/>
    <n v="12144"/>
    <n v="7894"/>
    <n v="4250"/>
    <n v="0.34996706192358368"/>
    <s v="NetBanking"/>
    <x v="1"/>
    <x v="1"/>
    <n v="2"/>
    <s v="EMP-202"/>
    <x v="7"/>
    <n v="4.5999999999999996"/>
    <x v="0"/>
    <x v="11"/>
    <x v="11"/>
    <s v="Q4"/>
    <s v="Low"/>
    <s v="25-34"/>
  </r>
  <r>
    <s v="TXN-00378"/>
    <d v="2023-11-17T00:00:00"/>
    <s v="CUST-1102"/>
    <s v="New"/>
    <s v="Neha Joshi"/>
    <s v="Female"/>
    <n v="26"/>
    <s v="Delhi"/>
    <s v="Delhi"/>
    <x v="3"/>
    <s v="PRD-118"/>
    <x v="2"/>
    <x v="2"/>
    <s v="Audio"/>
    <n v="5"/>
    <n v="3945"/>
    <n v="2880"/>
    <n v="0"/>
    <n v="19725"/>
    <n v="14400"/>
    <n v="5325"/>
    <n v="0.26996197718631176"/>
    <s v="NetBanking"/>
    <x v="1"/>
    <x v="3"/>
    <n v="7"/>
    <s v="EMP-217"/>
    <x v="2"/>
    <s v=""/>
    <x v="1"/>
    <x v="11"/>
    <x v="11"/>
    <s v="Q4"/>
    <s v="Low"/>
    <s v="25-34"/>
  </r>
  <r>
    <s v="TXN-00379"/>
    <d v="2023-01-31T00:00:00"/>
    <s v="CUST-1067"/>
    <s v="Returning"/>
    <s v="Sneha Reddy"/>
    <s v="Female"/>
    <n v="25"/>
    <s v="Ahmedabad"/>
    <s v="Gujarat"/>
    <x v="2"/>
    <s v="PRD-117"/>
    <x v="4"/>
    <x v="4"/>
    <s v="Audio"/>
    <n v="4"/>
    <n v="17379"/>
    <n v="9558"/>
    <n v="0"/>
    <n v="69516"/>
    <n v="38232"/>
    <n v="31284"/>
    <n v="0.45002589331952358"/>
    <s v="UPI"/>
    <x v="0"/>
    <x v="1"/>
    <n v="2"/>
    <s v="EMP-203"/>
    <x v="7"/>
    <n v="3.7"/>
    <x v="1"/>
    <x v="8"/>
    <x v="8"/>
    <s v="Q1"/>
    <s v="High"/>
    <s v="25-34"/>
  </r>
  <r>
    <s v="TXN-00380"/>
    <d v="2023-10-28T00:00:00"/>
    <s v="CUST-1259"/>
    <s v="Returning"/>
    <s v="Suresh Nair"/>
    <s v="Male"/>
    <n v="36"/>
    <s v="Pune"/>
    <s v="Maharashtra"/>
    <x v="2"/>
    <s v="PRD-112"/>
    <x v="5"/>
    <x v="3"/>
    <s v="Audio"/>
    <n v="6"/>
    <n v="23716"/>
    <n v="14941"/>
    <n v="0.2"/>
    <n v="113837"/>
    <n v="89646"/>
    <n v="24191"/>
    <n v="0.21250560011244146"/>
    <s v="UPI"/>
    <x v="0"/>
    <x v="1"/>
    <n v="2"/>
    <s v="EMP-218"/>
    <x v="3"/>
    <n v="4.3"/>
    <x v="1"/>
    <x v="1"/>
    <x v="1"/>
    <s v="Q4"/>
    <s v="High"/>
    <s v="35-44"/>
  </r>
  <r>
    <s v="TXN-00381"/>
    <d v="2024-08-19T00:00:00"/>
    <s v="CUST-1023"/>
    <s v="Returning"/>
    <s v="Sneha Reddy"/>
    <s v="Female"/>
    <n v="42"/>
    <s v="Hyderabad"/>
    <s v="Telangana"/>
    <x v="0"/>
    <s v="PRD-128"/>
    <x v="4"/>
    <x v="3"/>
    <s v="Mobile"/>
    <n v="1"/>
    <n v="23405"/>
    <n v="17554"/>
    <n v="0.05"/>
    <n v="22235"/>
    <n v="17554"/>
    <n v="4681"/>
    <n v="0.21052394872948055"/>
    <s v="Card"/>
    <x v="0"/>
    <x v="1"/>
    <n v="1"/>
    <s v="EMP-202"/>
    <x v="0"/>
    <n v="4"/>
    <x v="0"/>
    <x v="0"/>
    <x v="0"/>
    <s v="Q3"/>
    <s v="Medium"/>
    <s v="35-44"/>
  </r>
  <r>
    <s v="TXN-00382"/>
    <d v="2023-12-23T00:00:00"/>
    <s v="CUST-1186"/>
    <s v="Returning"/>
    <s v="Rahul Sharma"/>
    <s v="Male"/>
    <n v="33"/>
    <s v="Mumbai"/>
    <s v="Maharashtra"/>
    <x v="2"/>
    <s v="PRD-113"/>
    <x v="4"/>
    <x v="2"/>
    <s v="Apparel"/>
    <n v="6"/>
    <n v="10632"/>
    <n v="8506"/>
    <n v="0"/>
    <n v="63792"/>
    <n v="51036"/>
    <n v="12756"/>
    <n v="0.19996237772761474"/>
    <s v="Cash"/>
    <x v="2"/>
    <x v="3"/>
    <n v="7"/>
    <s v="EMP-217"/>
    <x v="3"/>
    <s v=""/>
    <x v="1"/>
    <x v="2"/>
    <x v="2"/>
    <s v="Q4"/>
    <s v="High"/>
    <s v="25-34"/>
  </r>
  <r>
    <s v="TXN-00383"/>
    <d v="2023-03-22T00:00:00"/>
    <s v="CUST-1093"/>
    <s v="New"/>
    <s v="Divya Iyer"/>
    <s v="Female"/>
    <n v="45"/>
    <s v="Chennai"/>
    <s v="Tamil Nadu"/>
    <x v="0"/>
    <s v="PRD-109"/>
    <x v="8"/>
    <x v="2"/>
    <s v="Mobile"/>
    <n v="2"/>
    <n v="18687"/>
    <n v="10465"/>
    <n v="0"/>
    <n v="37374"/>
    <n v="20930"/>
    <n v="16444"/>
    <n v="0.43998501632150694"/>
    <s v="NetBanking"/>
    <x v="1"/>
    <x v="1"/>
    <n v="3"/>
    <s v="EMP-212"/>
    <x v="0"/>
    <n v="3.2"/>
    <x v="1"/>
    <x v="10"/>
    <x v="10"/>
    <s v="Q1"/>
    <s v="Medium"/>
    <s v="45+"/>
  </r>
  <r>
    <s v="TXN-00384"/>
    <d v="2024-10-27T00:00:00"/>
    <s v="CUST-1193"/>
    <s v="New"/>
    <s v="Vikram Singh"/>
    <s v="Male"/>
    <n v="30"/>
    <s v="Kolkata"/>
    <s v="West Bengal"/>
    <x v="1"/>
    <s v="PRD-108"/>
    <x v="2"/>
    <x v="0"/>
    <s v="Food"/>
    <n v="3"/>
    <n v="6051"/>
    <n v="4780"/>
    <n v="0"/>
    <n v="18153"/>
    <n v="14340"/>
    <n v="3813"/>
    <n v="0.21004792596265079"/>
    <s v="NetBanking"/>
    <x v="1"/>
    <x v="3"/>
    <n v="6"/>
    <s v="EMP-208"/>
    <x v="6"/>
    <s v=""/>
    <x v="0"/>
    <x v="1"/>
    <x v="1"/>
    <s v="Q4"/>
    <s v="Low"/>
    <s v="25-34"/>
  </r>
  <r>
    <s v="TXN-00385"/>
    <d v="2023-08-27T00:00:00"/>
    <s v="CUST-1058"/>
    <s v="Returning"/>
    <s v="Neha Joshi"/>
    <s v="Female"/>
    <n v="46"/>
    <s v="Bangalore"/>
    <s v="Karnataka"/>
    <x v="0"/>
    <s v="PRD-126"/>
    <x v="6"/>
    <x v="1"/>
    <s v="Food"/>
    <n v="4"/>
    <n v="1964"/>
    <n v="1277"/>
    <n v="0"/>
    <n v="7856"/>
    <n v="5108"/>
    <n v="2748"/>
    <n v="0.34979633401221993"/>
    <s v="NetBanking"/>
    <x v="1"/>
    <x v="1"/>
    <n v="6"/>
    <s v="EMP-213"/>
    <x v="6"/>
    <n v="3.1"/>
    <x v="1"/>
    <x v="0"/>
    <x v="0"/>
    <s v="Q3"/>
    <s v="Low"/>
    <s v="45+"/>
  </r>
  <r>
    <s v="TXN-00386"/>
    <d v="2023-09-28T00:00:00"/>
    <s v="CUST-1110"/>
    <s v="Returning"/>
    <s v="Neha Joshi"/>
    <s v="Female"/>
    <n v="51"/>
    <s v="Chennai"/>
    <s v="Tamil Nadu"/>
    <x v="0"/>
    <s v="PRD-103"/>
    <x v="4"/>
    <x v="1"/>
    <s v="Mobile"/>
    <n v="1"/>
    <n v="3298"/>
    <n v="2078"/>
    <n v="0"/>
    <n v="3298"/>
    <n v="2078"/>
    <n v="1220"/>
    <n v="0.36992116434202549"/>
    <s v="Card"/>
    <x v="0"/>
    <x v="1"/>
    <n v="6"/>
    <s v="EMP-212"/>
    <x v="1"/>
    <n v="3.8"/>
    <x v="1"/>
    <x v="7"/>
    <x v="7"/>
    <s v="Q3"/>
    <s v="Low"/>
    <s v="45+"/>
  </r>
  <r>
    <s v="TXN-00387"/>
    <d v="2023-02-16T00:00:00"/>
    <s v="CUST-1222"/>
    <s v="New"/>
    <s v="Priya Patel"/>
    <s v="Female"/>
    <n v="39"/>
    <s v="Delhi"/>
    <s v="Delhi"/>
    <x v="3"/>
    <s v="PRD-105"/>
    <x v="2"/>
    <x v="2"/>
    <s v="Subscription"/>
    <n v="1"/>
    <n v="15305"/>
    <n v="11785"/>
    <n v="0"/>
    <n v="15305"/>
    <n v="11785"/>
    <n v="3520"/>
    <n v="0.22999019928128062"/>
    <s v="Card"/>
    <x v="2"/>
    <x v="2"/>
    <n v="0"/>
    <s v="EMP-218"/>
    <x v="0"/>
    <n v="2"/>
    <x v="1"/>
    <x v="4"/>
    <x v="4"/>
    <s v="Q1"/>
    <s v="Low"/>
    <s v="35-44"/>
  </r>
  <r>
    <s v="TXN-00388"/>
    <d v="2024-07-26T00:00:00"/>
    <s v="CUST-1142"/>
    <s v="Returning"/>
    <s v="Pooja Desai"/>
    <s v="Female"/>
    <n v="51"/>
    <s v="Kolkata"/>
    <s v="West Bengal"/>
    <x v="1"/>
    <s v="PRD-124"/>
    <x v="7"/>
    <x v="2"/>
    <s v="Furniture"/>
    <n v="7"/>
    <n v="20778"/>
    <n v="12882"/>
    <n v="0.1"/>
    <n v="130901"/>
    <n v="90174"/>
    <n v="40727"/>
    <n v="0.31112825723256504"/>
    <s v="UPI"/>
    <x v="2"/>
    <x v="1"/>
    <n v="7"/>
    <s v="EMP-214"/>
    <x v="5"/>
    <n v="3.6"/>
    <x v="0"/>
    <x v="9"/>
    <x v="9"/>
    <s v="Q3"/>
    <s v="High"/>
    <s v="45+"/>
  </r>
  <r>
    <s v="TXN-00389"/>
    <d v="2023-08-04T00:00:00"/>
    <s v="CUST-1174"/>
    <s v="New"/>
    <s v="Rahul Sharma"/>
    <s v="Male"/>
    <n v="42"/>
    <s v="Hyderabad"/>
    <s v="Telangana"/>
    <x v="0"/>
    <s v="PRD-125"/>
    <x v="5"/>
    <x v="2"/>
    <s v="Mobile"/>
    <n v="5"/>
    <n v="9360"/>
    <n v="6552"/>
    <n v="0"/>
    <n v="46800"/>
    <n v="32760"/>
    <n v="14040"/>
    <n v="0.3"/>
    <s v="NetBanking"/>
    <x v="1"/>
    <x v="1"/>
    <n v="2"/>
    <s v="EMP-207"/>
    <x v="6"/>
    <n v="4.0999999999999996"/>
    <x v="1"/>
    <x v="0"/>
    <x v="0"/>
    <s v="Q3"/>
    <s v="Medium"/>
    <s v="35-44"/>
  </r>
  <r>
    <s v="TXN-00390"/>
    <d v="2024-01-13T00:00:00"/>
    <s v="CUST-1125"/>
    <s v="Returning"/>
    <s v="Divya Iyer"/>
    <s v="Female"/>
    <n v="43"/>
    <s v="Chennai"/>
    <s v="Tamil Nadu"/>
    <x v="0"/>
    <s v="PRD-126"/>
    <x v="1"/>
    <x v="4"/>
    <s v="Food"/>
    <n v="6"/>
    <n v="3144"/>
    <n v="2138"/>
    <n v="0.15"/>
    <n v="16034"/>
    <n v="12828"/>
    <n v="3206"/>
    <n v="0.19995010602469751"/>
    <s v="Cash"/>
    <x v="0"/>
    <x v="3"/>
    <n v="12"/>
    <s v="EMP-202"/>
    <x v="3"/>
    <s v=""/>
    <x v="0"/>
    <x v="8"/>
    <x v="8"/>
    <s v="Q1"/>
    <s v="Low"/>
    <s v="35-44"/>
  </r>
  <r>
    <s v="TXN-00391"/>
    <d v="2023-04-17T00:00:00"/>
    <s v="CUST-1294"/>
    <s v="Returning"/>
    <s v="Sneha Reddy"/>
    <s v="Female"/>
    <n v="25"/>
    <s v="Hyderabad"/>
    <s v="Telangana"/>
    <x v="0"/>
    <s v="PRD-122"/>
    <x v="1"/>
    <x v="1"/>
    <s v="Mobile"/>
    <n v="6"/>
    <n v="15872"/>
    <n v="8888"/>
    <n v="0.05"/>
    <n v="90470"/>
    <n v="53328"/>
    <n v="37142"/>
    <n v="0.41054493202166464"/>
    <s v="UPI"/>
    <x v="2"/>
    <x v="0"/>
    <n v="0"/>
    <s v="EMP-220"/>
    <x v="3"/>
    <s v=""/>
    <x v="1"/>
    <x v="3"/>
    <x v="3"/>
    <s v="Q2"/>
    <s v="High"/>
    <s v="25-34"/>
  </r>
  <r>
    <s v="TXN-00392"/>
    <d v="2024-03-17T00:00:00"/>
    <s v="CUST-1104"/>
    <s v="New"/>
    <s v="Anjali Mehta"/>
    <s v="Female"/>
    <n v="44"/>
    <s v="Chennai"/>
    <s v="Tamil Nadu"/>
    <x v="0"/>
    <s v="PRD-109"/>
    <x v="1"/>
    <x v="1"/>
    <s v="Apparel"/>
    <n v="1"/>
    <n v="13330"/>
    <n v="10664"/>
    <n v="0"/>
    <n v="13330"/>
    <n v="10664"/>
    <n v="2666"/>
    <n v="0.2"/>
    <s v="Cash"/>
    <x v="0"/>
    <x v="1"/>
    <n v="1"/>
    <s v="EMP-207"/>
    <x v="5"/>
    <n v="4"/>
    <x v="0"/>
    <x v="10"/>
    <x v="10"/>
    <s v="Q1"/>
    <s v="Low"/>
    <s v="35-44"/>
  </r>
  <r>
    <s v="TXN-00393"/>
    <d v="2024-12-10T00:00:00"/>
    <s v="CUST-1156"/>
    <s v="Returning"/>
    <s v="Divya Iyer"/>
    <s v="Female"/>
    <n v="32"/>
    <s v="Pune"/>
    <s v="Maharashtra"/>
    <x v="2"/>
    <s v="PRD-119"/>
    <x v="3"/>
    <x v="4"/>
    <s v="Audio"/>
    <n v="7"/>
    <n v="8175"/>
    <n v="4905"/>
    <n v="0.1"/>
    <n v="51503"/>
    <n v="34335"/>
    <n v="17168"/>
    <n v="0.33333980544822633"/>
    <s v="Card"/>
    <x v="0"/>
    <x v="1"/>
    <n v="6"/>
    <s v="EMP-207"/>
    <x v="7"/>
    <n v="3.3"/>
    <x v="0"/>
    <x v="2"/>
    <x v="2"/>
    <s v="Q4"/>
    <s v="High"/>
    <s v="25-34"/>
  </r>
  <r>
    <s v="TXN-00394"/>
    <d v="2024-03-12T00:00:00"/>
    <s v="CUST-1061"/>
    <s v="Returning"/>
    <s v="Sneha Reddy"/>
    <s v="Female"/>
    <n v="28"/>
    <s v="Pune"/>
    <s v="Maharashtra"/>
    <x v="2"/>
    <s v="PRD-124"/>
    <x v="9"/>
    <x v="4"/>
    <s v="Furniture"/>
    <n v="2"/>
    <n v="1368"/>
    <n v="834"/>
    <n v="0.2"/>
    <n v="2189"/>
    <n v="1668"/>
    <n v="521"/>
    <n v="0.23800822293284604"/>
    <s v="Card"/>
    <x v="2"/>
    <x v="1"/>
    <n v="6"/>
    <s v="EMP-220"/>
    <x v="7"/>
    <n v="3.1"/>
    <x v="0"/>
    <x v="10"/>
    <x v="10"/>
    <s v="Q1"/>
    <s v="Low"/>
    <s v="25-34"/>
  </r>
  <r>
    <s v="TXN-00395"/>
    <d v="2024-07-19T00:00:00"/>
    <s v="CUST-1034"/>
    <s v="Returning"/>
    <s v="Vikram Singh"/>
    <s v="Male"/>
    <n v="19"/>
    <s v="Chennai"/>
    <s v="Tamil Nadu"/>
    <x v="0"/>
    <s v="PRD-111"/>
    <x v="8"/>
    <x v="1"/>
    <s v="Apparel"/>
    <n v="1"/>
    <n v="11133"/>
    <n v="8795"/>
    <n v="0.15"/>
    <n v="9463"/>
    <n v="8795"/>
    <n v="668"/>
    <n v="7.0590721758427566E-2"/>
    <s v="UPI"/>
    <x v="1"/>
    <x v="1"/>
    <n v="6"/>
    <s v="EMP-207"/>
    <x v="1"/>
    <n v="3"/>
    <x v="0"/>
    <x v="9"/>
    <x v="9"/>
    <s v="Q3"/>
    <s v="Low"/>
    <s v="18-24"/>
  </r>
  <r>
    <s v="TXN-00396"/>
    <d v="2024-09-27T00:00:00"/>
    <s v="CUST-1288"/>
    <s v="New"/>
    <s v="Anjali Mehta"/>
    <s v="Female"/>
    <n v="36"/>
    <s v="Ahmedabad"/>
    <s v="Gujarat"/>
    <x v="2"/>
    <s v="PRD-123"/>
    <x v="9"/>
    <x v="1"/>
    <s v="Mobile"/>
    <n v="6"/>
    <n v="18930"/>
    <n v="13819"/>
    <n v="0.1"/>
    <n v="102222"/>
    <n v="82914"/>
    <n v="19308"/>
    <n v="0.18888301931091153"/>
    <s v="Cash"/>
    <x v="0"/>
    <x v="1"/>
    <n v="4"/>
    <s v="EMP-216"/>
    <x v="1"/>
    <n v="3.2"/>
    <x v="0"/>
    <x v="7"/>
    <x v="7"/>
    <s v="Q3"/>
    <s v="High"/>
    <s v="35-44"/>
  </r>
  <r>
    <s v="TXN-00397"/>
    <d v="2023-02-11T00:00:00"/>
    <s v="CUST-1223"/>
    <s v="Returning"/>
    <s v="Divya Iyer"/>
    <s v="Female"/>
    <n v="59"/>
    <s v="Delhi"/>
    <s v="Delhi"/>
    <x v="3"/>
    <s v="PRD-112"/>
    <x v="6"/>
    <x v="4"/>
    <s v="Furniture"/>
    <n v="2"/>
    <n v="6477"/>
    <n v="4469"/>
    <n v="0.05"/>
    <n v="12306"/>
    <n v="8938"/>
    <n v="3368"/>
    <n v="0.27368763204940677"/>
    <s v="NetBanking"/>
    <x v="1"/>
    <x v="1"/>
    <n v="5"/>
    <s v="EMP-206"/>
    <x v="2"/>
    <n v="4.8"/>
    <x v="1"/>
    <x v="4"/>
    <x v="4"/>
    <s v="Q1"/>
    <s v="Low"/>
    <s v="45+"/>
  </r>
  <r>
    <s v="TXN-00398"/>
    <d v="2023-06-15T00:00:00"/>
    <s v="CUST-1231"/>
    <s v="New"/>
    <s v="Suresh Nair"/>
    <s v="Male"/>
    <n v="59"/>
    <s v="Pune"/>
    <s v="Maharashtra"/>
    <x v="2"/>
    <s v="PRD-124"/>
    <x v="8"/>
    <x v="3"/>
    <s v="Mobile"/>
    <n v="5"/>
    <n v="22760"/>
    <n v="17298"/>
    <n v="0.1"/>
    <n v="102420"/>
    <n v="86490"/>
    <n v="15930"/>
    <n v="0.1555360281195079"/>
    <s v="UPI"/>
    <x v="0"/>
    <x v="2"/>
    <n v="0"/>
    <s v="EMP-220"/>
    <x v="2"/>
    <n v="1.8"/>
    <x v="1"/>
    <x v="6"/>
    <x v="6"/>
    <s v="Q2"/>
    <s v="High"/>
    <s v="45+"/>
  </r>
  <r>
    <s v="TXN-00399"/>
    <d v="2023-08-12T00:00:00"/>
    <s v="CUST-1061"/>
    <s v="Returning"/>
    <s v="Neha Joshi"/>
    <s v="Female"/>
    <n v="44"/>
    <s v="Ahmedabad"/>
    <s v="Gujarat"/>
    <x v="2"/>
    <s v="PRD-104"/>
    <x v="6"/>
    <x v="3"/>
    <s v="Audio"/>
    <n v="6"/>
    <n v="17511"/>
    <n v="11032"/>
    <n v="0"/>
    <n v="105066"/>
    <n v="66192"/>
    <n v="38874"/>
    <n v="0.36999600251270631"/>
    <s v="UPI"/>
    <x v="1"/>
    <x v="1"/>
    <n v="6"/>
    <s v="EMP-207"/>
    <x v="6"/>
    <n v="3.7"/>
    <x v="1"/>
    <x v="0"/>
    <x v="0"/>
    <s v="Q3"/>
    <s v="High"/>
    <s v="35-44"/>
  </r>
  <r>
    <s v="TXN-00400"/>
    <d v="2024-12-27T00:00:00"/>
    <s v="CUST-1071"/>
    <s v="New"/>
    <s v="Neha Joshi"/>
    <s v="Female"/>
    <n v="39"/>
    <s v="Mumbai"/>
    <s v="Maharashtra"/>
    <x v="2"/>
    <s v="PRD-107"/>
    <x v="9"/>
    <x v="4"/>
    <s v="Food"/>
    <n v="2"/>
    <n v="16780"/>
    <n v="12082"/>
    <n v="0"/>
    <n v="33560"/>
    <n v="24164"/>
    <n v="9396"/>
    <n v="0.2799761620977354"/>
    <s v="Cash"/>
    <x v="1"/>
    <x v="1"/>
    <n v="6"/>
    <s v="EMP-220"/>
    <x v="4"/>
    <n v="4.8"/>
    <x v="0"/>
    <x v="2"/>
    <x v="2"/>
    <s v="Q4"/>
    <s v="Medium"/>
    <s v="35-44"/>
  </r>
  <r>
    <s v="TXN-00401"/>
    <d v="2023-05-03T00:00:00"/>
    <s v="CUST-1311"/>
    <s v="Returning"/>
    <s v="Anjali Mehta"/>
    <s v="Female"/>
    <n v="42"/>
    <s v="Delhi"/>
    <s v="Delhi"/>
    <x v="3"/>
    <s v="PRD-128"/>
    <x v="4"/>
    <x v="2"/>
    <s v="Apparel"/>
    <n v="4"/>
    <n v="17061"/>
    <n v="11090"/>
    <n v="0"/>
    <n v="68244"/>
    <n v="44360"/>
    <n v="23884"/>
    <n v="0.34997948537600376"/>
    <s v="Card"/>
    <x v="0"/>
    <x v="3"/>
    <n v="15"/>
    <s v="EMP-202"/>
    <x v="3"/>
    <s v=""/>
    <x v="1"/>
    <x v="5"/>
    <x v="5"/>
    <s v="Q2"/>
    <s v="High"/>
    <s v="35-44"/>
  </r>
  <r>
    <s v="TXN-00402"/>
    <d v="2024-07-29T00:00:00"/>
    <s v="CUST-1073"/>
    <s v="Returning"/>
    <s v="Neha Joshi"/>
    <s v="Female"/>
    <n v="18"/>
    <s v="Kolkata"/>
    <s v="West Bengal"/>
    <x v="1"/>
    <s v="PRD-111"/>
    <x v="2"/>
    <x v="4"/>
    <s v="Subscription"/>
    <n v="7"/>
    <n v="10513"/>
    <n v="7780"/>
    <n v="0"/>
    <n v="73591"/>
    <n v="54460"/>
    <n v="19131"/>
    <n v="0.25996385427565871"/>
    <s v="Cash"/>
    <x v="1"/>
    <x v="1"/>
    <n v="5"/>
    <s v="EMP-206"/>
    <x v="2"/>
    <n v="3.7"/>
    <x v="0"/>
    <x v="9"/>
    <x v="9"/>
    <s v="Q3"/>
    <s v="High"/>
    <s v="18-24"/>
  </r>
  <r>
    <s v="TXN-00403"/>
    <d v="2023-07-26T00:00:00"/>
    <s v="CUST-1102"/>
    <s v="Returning"/>
    <s v="Amit Kumar"/>
    <s v="Male"/>
    <n v="57"/>
    <s v="Ahmedabad"/>
    <s v="Gujarat"/>
    <x v="2"/>
    <s v="PRD-102"/>
    <x v="4"/>
    <x v="2"/>
    <s v="Apparel"/>
    <n v="6"/>
    <n v="5627"/>
    <n v="3207"/>
    <n v="0.05"/>
    <n v="32074"/>
    <n v="19242"/>
    <n v="12832"/>
    <n v="0.4000748269626489"/>
    <s v="Cash"/>
    <x v="2"/>
    <x v="1"/>
    <n v="2"/>
    <s v="EMP-219"/>
    <x v="1"/>
    <n v="4.2"/>
    <x v="1"/>
    <x v="9"/>
    <x v="9"/>
    <s v="Q3"/>
    <s v="Medium"/>
    <s v="45+"/>
  </r>
  <r>
    <s v="TXN-00404"/>
    <d v="2024-08-19T00:00:00"/>
    <s v="CUST-1141"/>
    <s v="New"/>
    <s v="Neha Joshi"/>
    <s v="Female"/>
    <n v="33"/>
    <s v="Hyderabad"/>
    <s v="Telangana"/>
    <x v="0"/>
    <s v="PRD-106"/>
    <x v="3"/>
    <x v="1"/>
    <s v="Subscription"/>
    <n v="2"/>
    <n v="1021"/>
    <n v="756"/>
    <n v="0.2"/>
    <n v="1634"/>
    <n v="1512"/>
    <n v="122"/>
    <n v="7.4663402692778463E-2"/>
    <s v="Cash"/>
    <x v="1"/>
    <x v="1"/>
    <n v="7"/>
    <s v="EMP-212"/>
    <x v="3"/>
    <n v="4.3"/>
    <x v="0"/>
    <x v="0"/>
    <x v="0"/>
    <s v="Q3"/>
    <s v="Low"/>
    <s v="25-34"/>
  </r>
  <r>
    <s v="TXN-00405"/>
    <d v="2024-07-23T00:00:00"/>
    <s v="CUST-1277"/>
    <s v="Returning"/>
    <s v="Pooja Desai"/>
    <s v="Female"/>
    <n v="41"/>
    <s v="Delhi"/>
    <s v="Delhi"/>
    <x v="3"/>
    <s v="PRD-109"/>
    <x v="6"/>
    <x v="4"/>
    <s v="Subscription"/>
    <n v="8"/>
    <n v="9511"/>
    <n v="5992"/>
    <n v="0.15"/>
    <n v="64675"/>
    <n v="47936"/>
    <n v="16739"/>
    <n v="0.25881716273676075"/>
    <s v="Card"/>
    <x v="1"/>
    <x v="2"/>
    <n v="0"/>
    <s v="EMP-218"/>
    <x v="4"/>
    <n v="2.1"/>
    <x v="0"/>
    <x v="9"/>
    <x v="9"/>
    <s v="Q3"/>
    <s v="High"/>
    <s v="35-44"/>
  </r>
  <r>
    <s v="TXN-00406"/>
    <d v="2024-07-23T00:00:00"/>
    <s v="CUST-1158"/>
    <s v="New"/>
    <s v="Pooja Desai"/>
    <s v="Female"/>
    <n v="35"/>
    <s v="Bangalore"/>
    <s v="Karnataka"/>
    <x v="0"/>
    <s v="PRD-126"/>
    <x v="9"/>
    <x v="0"/>
    <s v="Subscription"/>
    <n v="4"/>
    <n v="23823"/>
    <n v="17629"/>
    <n v="0.1"/>
    <n v="85763"/>
    <n v="70516"/>
    <n v="15247"/>
    <n v="0.17778062800974778"/>
    <s v="NetBanking"/>
    <x v="2"/>
    <x v="1"/>
    <n v="7"/>
    <s v="EMP-219"/>
    <x v="5"/>
    <n v="4.4000000000000004"/>
    <x v="0"/>
    <x v="9"/>
    <x v="9"/>
    <s v="Q3"/>
    <s v="High"/>
    <s v="35-44"/>
  </r>
  <r>
    <s v="TXN-00407"/>
    <d v="2024-09-26T00:00:00"/>
    <s v="CUST-1017"/>
    <s v="Returning"/>
    <s v="Vikram Singh"/>
    <s v="Male"/>
    <n v="39"/>
    <s v="Ahmedabad"/>
    <s v="Gujarat"/>
    <x v="2"/>
    <s v="PRD-101"/>
    <x v="1"/>
    <x v="0"/>
    <s v="Apparel"/>
    <n v="3"/>
    <n v="15264"/>
    <n v="9769"/>
    <n v="0"/>
    <n v="45792"/>
    <n v="29307"/>
    <n v="16485"/>
    <n v="0.3599973794549266"/>
    <s v="Cash"/>
    <x v="1"/>
    <x v="1"/>
    <n v="7"/>
    <s v="EMP-219"/>
    <x v="0"/>
    <n v="4.8"/>
    <x v="0"/>
    <x v="7"/>
    <x v="7"/>
    <s v="Q3"/>
    <s v="Medium"/>
    <s v="35-44"/>
  </r>
  <r>
    <s v="TXN-00408"/>
    <d v="2024-09-02T00:00:00"/>
    <s v="CUST-1180"/>
    <s v="New"/>
    <s v="Rohit Verma"/>
    <s v="Male"/>
    <n v="54"/>
    <s v="Ahmedabad"/>
    <s v="Gujarat"/>
    <x v="2"/>
    <s v="PRD-129"/>
    <x v="5"/>
    <x v="3"/>
    <s v="Mobile"/>
    <n v="3"/>
    <n v="20310"/>
    <n v="11983"/>
    <n v="0"/>
    <n v="60930"/>
    <n v="35949"/>
    <n v="24981"/>
    <n v="0.40999507631708521"/>
    <s v="NetBanking"/>
    <x v="1"/>
    <x v="1"/>
    <n v="7"/>
    <s v="EMP-214"/>
    <x v="2"/>
    <n v="4.8"/>
    <x v="0"/>
    <x v="7"/>
    <x v="7"/>
    <s v="Q3"/>
    <s v="High"/>
    <s v="45+"/>
  </r>
  <r>
    <s v="TXN-00409"/>
    <d v="2023-11-23T00:00:00"/>
    <s v="CUST-1139"/>
    <s v="Returning"/>
    <s v="Sneha Reddy"/>
    <s v="Female"/>
    <n v="42"/>
    <s v="Pune"/>
    <s v="Maharashtra"/>
    <x v="2"/>
    <s v="PRD-121"/>
    <x v="5"/>
    <x v="3"/>
    <s v="Audio"/>
    <n v="7"/>
    <n v="17626"/>
    <n v="12514"/>
    <n v="0.15"/>
    <n v="104875"/>
    <n v="87598"/>
    <n v="17277"/>
    <n v="0.16473897497020262"/>
    <s v="NetBanking"/>
    <x v="0"/>
    <x v="1"/>
    <n v="3"/>
    <s v="EMP-203"/>
    <x v="1"/>
    <n v="3.7"/>
    <x v="1"/>
    <x v="11"/>
    <x v="11"/>
    <s v="Q4"/>
    <s v="High"/>
    <s v="35-44"/>
  </r>
  <r>
    <s v="TXN-00410"/>
    <d v="2024-06-14T00:00:00"/>
    <s v="CUST-1215"/>
    <s v="New"/>
    <s v="Sneha Reddy"/>
    <s v="Female"/>
    <n v="48"/>
    <s v="Hyderabad"/>
    <s v="Telangana"/>
    <x v="0"/>
    <s v="PRD-103"/>
    <x v="4"/>
    <x v="4"/>
    <s v="Mobile"/>
    <n v="5"/>
    <n v="23344"/>
    <n v="15174"/>
    <n v="0.15"/>
    <n v="99212"/>
    <n v="75870"/>
    <n v="23342"/>
    <n v="0.23527395879530702"/>
    <s v="NetBanking"/>
    <x v="1"/>
    <x v="1"/>
    <n v="1"/>
    <s v="EMP-203"/>
    <x v="0"/>
    <n v="3.6"/>
    <x v="0"/>
    <x v="6"/>
    <x v="6"/>
    <s v="Q2"/>
    <s v="High"/>
    <s v="45+"/>
  </r>
  <r>
    <s v="TXN-00411"/>
    <d v="2023-06-12T00:00:00"/>
    <s v="CUST-1006"/>
    <s v="Returning"/>
    <s v="Anjali Mehta"/>
    <s v="Female"/>
    <n v="48"/>
    <s v="Kolkata"/>
    <s v="West Bengal"/>
    <x v="1"/>
    <s v="PRD-130"/>
    <x v="5"/>
    <x v="4"/>
    <s v="Subscription"/>
    <n v="5"/>
    <n v="24841"/>
    <n v="18134"/>
    <n v="0.1"/>
    <n v="111785"/>
    <n v="90670"/>
    <n v="21115"/>
    <n v="0.18888938587467013"/>
    <s v="UPI"/>
    <x v="1"/>
    <x v="1"/>
    <n v="4"/>
    <s v="EMP-204"/>
    <x v="1"/>
    <n v="3.8"/>
    <x v="1"/>
    <x v="6"/>
    <x v="6"/>
    <s v="Q2"/>
    <s v="High"/>
    <s v="45+"/>
  </r>
  <r>
    <s v="TXN-00412"/>
    <d v="2024-04-22T00:00:00"/>
    <s v="CUST-1201"/>
    <s v="Returning"/>
    <s v="Neha Joshi"/>
    <s v="Female"/>
    <n v="23"/>
    <s v="Chennai"/>
    <s v="Tamil Nadu"/>
    <x v="0"/>
    <s v="PRD-104"/>
    <x v="4"/>
    <x v="3"/>
    <s v="Apparel"/>
    <n v="4"/>
    <n v="14488"/>
    <n v="10142"/>
    <n v="0.1"/>
    <n v="52157"/>
    <n v="40568"/>
    <n v="11589"/>
    <n v="0.22219452805951262"/>
    <s v="Card"/>
    <x v="0"/>
    <x v="1"/>
    <n v="2"/>
    <s v="EMP-217"/>
    <x v="3"/>
    <n v="3.7"/>
    <x v="0"/>
    <x v="3"/>
    <x v="3"/>
    <s v="Q2"/>
    <s v="High"/>
    <s v="18-24"/>
  </r>
  <r>
    <s v="TXN-00413"/>
    <d v="2024-06-29T00:00:00"/>
    <s v="CUST-1245"/>
    <s v="Returning"/>
    <s v="Pooja Desai"/>
    <s v="Female"/>
    <n v="49"/>
    <s v="Mumbai"/>
    <s v="Maharashtra"/>
    <x v="2"/>
    <s v="PRD-109"/>
    <x v="1"/>
    <x v="2"/>
    <s v="Audio"/>
    <n v="3"/>
    <n v="23783"/>
    <n v="15697"/>
    <n v="0"/>
    <n v="71349"/>
    <n v="47091"/>
    <n v="24258"/>
    <n v="0.33999074969516041"/>
    <s v="Cash"/>
    <x v="0"/>
    <x v="1"/>
    <n v="2"/>
    <s v="EMP-216"/>
    <x v="6"/>
    <n v="3.8"/>
    <x v="0"/>
    <x v="6"/>
    <x v="6"/>
    <s v="Q2"/>
    <s v="High"/>
    <s v="45+"/>
  </r>
  <r>
    <s v="TXN-00414"/>
    <d v="2024-12-20T00:00:00"/>
    <s v="CUST-1245"/>
    <s v="New"/>
    <s v="Pooja Desai"/>
    <s v="Female"/>
    <n v="22"/>
    <s v="Pune"/>
    <s v="Maharashtra"/>
    <x v="2"/>
    <s v="PRD-111"/>
    <x v="8"/>
    <x v="1"/>
    <s v="Subscription"/>
    <n v="7"/>
    <n v="24700"/>
    <n v="16302"/>
    <n v="0.15"/>
    <n v="146965"/>
    <n v="114114"/>
    <n v="32851"/>
    <n v="0.22352941176470589"/>
    <s v="NetBanking"/>
    <x v="2"/>
    <x v="1"/>
    <n v="2"/>
    <s v="EMP-204"/>
    <x v="5"/>
    <n v="3"/>
    <x v="0"/>
    <x v="2"/>
    <x v="2"/>
    <s v="Q4"/>
    <s v="High"/>
    <s v="18-24"/>
  </r>
  <r>
    <s v="TXN-00415"/>
    <d v="2024-09-15T00:00:00"/>
    <s v="CUST-1239"/>
    <s v="Returning"/>
    <s v="Karan Malhotra"/>
    <s v="Male"/>
    <n v="39"/>
    <s v="Bangalore"/>
    <s v="Karnataka"/>
    <x v="0"/>
    <s v="PRD-113"/>
    <x v="3"/>
    <x v="2"/>
    <s v="Food"/>
    <n v="4"/>
    <n v="20452"/>
    <n v="11658"/>
    <n v="0.15"/>
    <n v="69537"/>
    <n v="46632"/>
    <n v="22905"/>
    <n v="0.32939298502955261"/>
    <s v="NetBanking"/>
    <x v="0"/>
    <x v="0"/>
    <n v="0"/>
    <s v="EMP-209"/>
    <x v="1"/>
    <s v=""/>
    <x v="0"/>
    <x v="7"/>
    <x v="7"/>
    <s v="Q3"/>
    <s v="High"/>
    <s v="35-44"/>
  </r>
  <r>
    <s v="TXN-00416"/>
    <d v="2024-12-11T00:00:00"/>
    <s v="CUST-1190"/>
    <s v="Returning"/>
    <s v="Pooja Desai"/>
    <s v="Female"/>
    <n v="37"/>
    <s v="Pune"/>
    <s v="Maharashtra"/>
    <x v="2"/>
    <s v="PRD-109"/>
    <x v="0"/>
    <x v="4"/>
    <s v="Food"/>
    <n v="5"/>
    <n v="24487"/>
    <n v="18120"/>
    <n v="0.1"/>
    <n v="110192"/>
    <n v="90600"/>
    <n v="19592"/>
    <n v="0.17779875127050965"/>
    <s v="Cash"/>
    <x v="1"/>
    <x v="1"/>
    <n v="4"/>
    <s v="EMP-210"/>
    <x v="0"/>
    <n v="4.4000000000000004"/>
    <x v="0"/>
    <x v="2"/>
    <x v="2"/>
    <s v="Q4"/>
    <s v="High"/>
    <s v="35-44"/>
  </r>
  <r>
    <s v="TXN-00417"/>
    <d v="2023-12-28T00:00:00"/>
    <s v="CUST-1163"/>
    <s v="Returning"/>
    <s v="Rohit Verma"/>
    <s v="Male"/>
    <n v="57"/>
    <s v="Ahmedabad"/>
    <s v="Gujarat"/>
    <x v="2"/>
    <s v="PRD-118"/>
    <x v="5"/>
    <x v="1"/>
    <s v="Food"/>
    <n v="5"/>
    <n v="15713"/>
    <n v="11942"/>
    <n v="0.15"/>
    <n v="66780"/>
    <n v="59710"/>
    <n v="7070"/>
    <n v="0.10587002096436059"/>
    <s v="NetBanking"/>
    <x v="0"/>
    <x v="0"/>
    <n v="0"/>
    <s v="EMP-213"/>
    <x v="7"/>
    <s v=""/>
    <x v="1"/>
    <x v="2"/>
    <x v="2"/>
    <s v="Q4"/>
    <s v="High"/>
    <s v="45+"/>
  </r>
  <r>
    <s v="TXN-00418"/>
    <d v="2023-03-03T00:00:00"/>
    <s v="CUST-1054"/>
    <s v="New"/>
    <s v="Anjali Mehta"/>
    <s v="Female"/>
    <n v="53"/>
    <s v="Bangalore"/>
    <s v="Karnataka"/>
    <x v="0"/>
    <s v="PRD-103"/>
    <x v="8"/>
    <x v="3"/>
    <s v="Mobile"/>
    <n v="3"/>
    <n v="732"/>
    <n v="403"/>
    <n v="0.05"/>
    <n v="2086"/>
    <n v="1209"/>
    <n v="877"/>
    <n v="0.42042186001917548"/>
    <s v="Card"/>
    <x v="0"/>
    <x v="3"/>
    <n v="14"/>
    <s v="EMP-203"/>
    <x v="7"/>
    <s v=""/>
    <x v="1"/>
    <x v="10"/>
    <x v="10"/>
    <s v="Q1"/>
    <s v="Low"/>
    <s v="45+"/>
  </r>
  <r>
    <s v="TXN-00419"/>
    <d v="2023-02-24T00:00:00"/>
    <s v="CUST-1081"/>
    <s v="New"/>
    <s v="Rohit Verma"/>
    <s v="Male"/>
    <n v="43"/>
    <s v="Pune"/>
    <s v="Maharashtra"/>
    <x v="2"/>
    <s v="PRD-130"/>
    <x v="6"/>
    <x v="2"/>
    <s v="Apparel"/>
    <n v="3"/>
    <n v="17898"/>
    <n v="9844"/>
    <n v="0.05"/>
    <n v="51009"/>
    <n v="29532"/>
    <n v="21477"/>
    <n v="0.42104334529200732"/>
    <s v="NetBanking"/>
    <x v="0"/>
    <x v="0"/>
    <n v="0"/>
    <s v="EMP-204"/>
    <x v="4"/>
    <s v=""/>
    <x v="1"/>
    <x v="4"/>
    <x v="4"/>
    <s v="Q1"/>
    <s v="High"/>
    <s v="35-44"/>
  </r>
  <r>
    <s v="TXN-00420"/>
    <d v="2024-09-13T00:00:00"/>
    <s v="CUST-1087"/>
    <s v="New"/>
    <s v="Karan Malhotra"/>
    <s v="Male"/>
    <n v="47"/>
    <s v="Mumbai"/>
    <s v="Maharashtra"/>
    <x v="2"/>
    <s v="PRD-102"/>
    <x v="1"/>
    <x v="4"/>
    <s v="Subscription"/>
    <n v="8"/>
    <n v="1947"/>
    <n v="1382"/>
    <n v="0"/>
    <n v="15576"/>
    <n v="11056"/>
    <n v="4520"/>
    <n v="0.29019003595274784"/>
    <s v="UPI"/>
    <x v="1"/>
    <x v="2"/>
    <n v="0"/>
    <s v="EMP-215"/>
    <x v="4"/>
    <n v="2.1"/>
    <x v="0"/>
    <x v="7"/>
    <x v="7"/>
    <s v="Q3"/>
    <s v="Low"/>
    <s v="45+"/>
  </r>
  <r>
    <s v="TXN-00421"/>
    <d v="2024-04-20T00:00:00"/>
    <s v="CUST-1055"/>
    <s v="Returning"/>
    <s v="Suresh Nair"/>
    <s v="Male"/>
    <n v="18"/>
    <s v="Mumbai"/>
    <s v="Maharashtra"/>
    <x v="2"/>
    <s v="PRD-125"/>
    <x v="8"/>
    <x v="0"/>
    <s v="Furniture"/>
    <n v="3"/>
    <n v="23319"/>
    <n v="14691"/>
    <n v="0.05"/>
    <n v="66459"/>
    <n v="44073"/>
    <n v="22386"/>
    <n v="0.33683925427707306"/>
    <s v="NetBanking"/>
    <x v="0"/>
    <x v="1"/>
    <n v="1"/>
    <s v="EMP-205"/>
    <x v="2"/>
    <n v="3.6"/>
    <x v="0"/>
    <x v="3"/>
    <x v="3"/>
    <s v="Q2"/>
    <s v="High"/>
    <s v="18-24"/>
  </r>
  <r>
    <s v="TXN-00422"/>
    <d v="2023-12-19T00:00:00"/>
    <s v="CUST-1028"/>
    <s v="Returning"/>
    <s v="Karan Malhotra"/>
    <s v="Male"/>
    <n v="32"/>
    <s v="Hyderabad"/>
    <s v="Telangana"/>
    <x v="0"/>
    <s v="PRD-112"/>
    <x v="7"/>
    <x v="1"/>
    <s v="Furniture"/>
    <n v="8"/>
    <n v="16851"/>
    <n v="9774"/>
    <n v="0.05"/>
    <n v="128068"/>
    <n v="78192"/>
    <n v="49876"/>
    <n v="0.38944935503014022"/>
    <s v="Cash"/>
    <x v="0"/>
    <x v="1"/>
    <n v="5"/>
    <s v="EMP-202"/>
    <x v="4"/>
    <n v="4.2"/>
    <x v="1"/>
    <x v="2"/>
    <x v="2"/>
    <s v="Q4"/>
    <s v="High"/>
    <s v="25-34"/>
  </r>
  <r>
    <s v="TXN-00423"/>
    <d v="2024-01-04T00:00:00"/>
    <s v="CUST-1115"/>
    <s v="Returning"/>
    <s v="Sneha Reddy"/>
    <s v="Female"/>
    <n v="18"/>
    <s v="Delhi"/>
    <s v="Delhi"/>
    <x v="3"/>
    <s v="PRD-120"/>
    <x v="1"/>
    <x v="3"/>
    <s v="Audio"/>
    <n v="5"/>
    <n v="14653"/>
    <n v="8352"/>
    <n v="0.15"/>
    <n v="62275"/>
    <n v="41760"/>
    <n v="20515"/>
    <n v="0.32942593336009635"/>
    <s v="UPI"/>
    <x v="1"/>
    <x v="2"/>
    <n v="0"/>
    <s v="EMP-204"/>
    <x v="3"/>
    <n v="1.3"/>
    <x v="0"/>
    <x v="8"/>
    <x v="8"/>
    <s v="Q1"/>
    <s v="High"/>
    <s v="18-24"/>
  </r>
  <r>
    <s v="TXN-00424"/>
    <d v="2024-04-02T00:00:00"/>
    <s v="CUST-1143"/>
    <s v="Returning"/>
    <s v="Suresh Nair"/>
    <s v="Male"/>
    <n v="23"/>
    <s v="Kolkata"/>
    <s v="West Bengal"/>
    <x v="1"/>
    <s v="PRD-128"/>
    <x v="8"/>
    <x v="4"/>
    <s v="Apparel"/>
    <n v="6"/>
    <n v="23043"/>
    <n v="16130"/>
    <n v="0.15"/>
    <n v="117519"/>
    <n v="96780"/>
    <n v="20739"/>
    <n v="0.17647359150435249"/>
    <s v="Cash"/>
    <x v="2"/>
    <x v="1"/>
    <n v="2"/>
    <s v="EMP-208"/>
    <x v="1"/>
    <n v="4.5"/>
    <x v="0"/>
    <x v="3"/>
    <x v="3"/>
    <s v="Q2"/>
    <s v="High"/>
    <s v="18-24"/>
  </r>
  <r>
    <s v="TXN-00425"/>
    <d v="2023-02-17T00:00:00"/>
    <s v="CUST-1036"/>
    <s v="New"/>
    <s v="Neha Joshi"/>
    <s v="Female"/>
    <n v="31"/>
    <s v="Bangalore"/>
    <s v="Karnataka"/>
    <x v="0"/>
    <s v="PRD-118"/>
    <x v="4"/>
    <x v="2"/>
    <s v="Food"/>
    <n v="6"/>
    <n v="9503"/>
    <n v="5512"/>
    <n v="0"/>
    <n v="57018"/>
    <n v="33072"/>
    <n v="23946"/>
    <n v="0.41997264021887826"/>
    <s v="Cash"/>
    <x v="1"/>
    <x v="1"/>
    <n v="6"/>
    <s v="EMP-203"/>
    <x v="7"/>
    <n v="4.0999999999999996"/>
    <x v="1"/>
    <x v="4"/>
    <x v="4"/>
    <s v="Q1"/>
    <s v="High"/>
    <s v="25-34"/>
  </r>
  <r>
    <s v="TXN-00426"/>
    <d v="2024-12-16T00:00:00"/>
    <s v="CUST-1079"/>
    <s v="Returning"/>
    <s v="Anjali Mehta"/>
    <s v="Female"/>
    <n v="28"/>
    <s v="Mumbai"/>
    <s v="Maharashtra"/>
    <x v="2"/>
    <s v="PRD-115"/>
    <x v="7"/>
    <x v="1"/>
    <s v="Food"/>
    <n v="8"/>
    <n v="6450"/>
    <n v="4128"/>
    <n v="0.2"/>
    <n v="41280"/>
    <n v="33024"/>
    <n v="8256"/>
    <n v="0.2"/>
    <s v="Card"/>
    <x v="0"/>
    <x v="1"/>
    <n v="7"/>
    <s v="EMP-209"/>
    <x v="1"/>
    <n v="3.9"/>
    <x v="0"/>
    <x v="2"/>
    <x v="2"/>
    <s v="Q4"/>
    <s v="Medium"/>
    <s v="25-34"/>
  </r>
  <r>
    <s v="TXN-00427"/>
    <d v="2023-04-30T00:00:00"/>
    <s v="CUST-1082"/>
    <s v="New"/>
    <s v="Neha Joshi"/>
    <s v="Female"/>
    <n v="39"/>
    <s v="Delhi"/>
    <s v="Delhi"/>
    <x v="3"/>
    <s v="PRD-113"/>
    <x v="5"/>
    <x v="1"/>
    <s v="Audio"/>
    <n v="3"/>
    <n v="2571"/>
    <n v="1954"/>
    <n v="0"/>
    <n v="7713"/>
    <n v="5862"/>
    <n v="1851"/>
    <n v="0.23998444185141968"/>
    <s v="UPI"/>
    <x v="0"/>
    <x v="1"/>
    <n v="1"/>
    <s v="EMP-211"/>
    <x v="3"/>
    <n v="4.8"/>
    <x v="1"/>
    <x v="3"/>
    <x v="3"/>
    <s v="Q2"/>
    <s v="Low"/>
    <s v="35-44"/>
  </r>
  <r>
    <s v="TXN-00428"/>
    <d v="2023-03-16T00:00:00"/>
    <s v="CUST-1208"/>
    <s v="Returning"/>
    <s v="Neha Joshi"/>
    <s v="Female"/>
    <n v="20"/>
    <s v="Pune"/>
    <s v="Maharashtra"/>
    <x v="2"/>
    <s v="PRD-106"/>
    <x v="9"/>
    <x v="2"/>
    <s v="Mobile"/>
    <n v="5"/>
    <n v="6829"/>
    <n v="3961"/>
    <n v="0.05"/>
    <n v="32438"/>
    <n v="19805"/>
    <n v="12633"/>
    <n v="0.3894506443060608"/>
    <s v="UPI"/>
    <x v="0"/>
    <x v="1"/>
    <n v="3"/>
    <s v="EMP-217"/>
    <x v="7"/>
    <n v="4.9000000000000004"/>
    <x v="1"/>
    <x v="10"/>
    <x v="10"/>
    <s v="Q1"/>
    <s v="Medium"/>
    <s v="18-24"/>
  </r>
  <r>
    <s v="TXN-00429"/>
    <d v="2024-12-29T00:00:00"/>
    <s v="CUST-1042"/>
    <s v="Returning"/>
    <s v="Pooja Desai"/>
    <s v="Female"/>
    <n v="24"/>
    <s v="Ahmedabad"/>
    <s v="Gujarat"/>
    <x v="2"/>
    <s v="PRD-109"/>
    <x v="7"/>
    <x v="1"/>
    <s v="Subscription"/>
    <n v="1"/>
    <n v="22375"/>
    <n v="17900"/>
    <n v="0.15"/>
    <n v="19019"/>
    <n v="17900"/>
    <n v="1119"/>
    <n v="5.8835900941164102E-2"/>
    <s v="Card"/>
    <x v="2"/>
    <x v="2"/>
    <n v="0"/>
    <s v="EMP-204"/>
    <x v="4"/>
    <n v="1"/>
    <x v="0"/>
    <x v="2"/>
    <x v="2"/>
    <s v="Q4"/>
    <s v="Low"/>
    <s v="18-24"/>
  </r>
  <r>
    <s v="TXN-00430"/>
    <d v="2023-12-29T00:00:00"/>
    <s v="CUST-1319"/>
    <s v="Returning"/>
    <s v="Anjali Mehta"/>
    <s v="Female"/>
    <n v="46"/>
    <s v="Ahmedabad"/>
    <s v="Gujarat"/>
    <x v="2"/>
    <s v="PRD-110"/>
    <x v="6"/>
    <x v="4"/>
    <s v="Food"/>
    <n v="3"/>
    <n v="11910"/>
    <n v="8218"/>
    <n v="0"/>
    <n v="35730"/>
    <n v="24654"/>
    <n v="11076"/>
    <n v="0.30999160369437445"/>
    <s v="UPI"/>
    <x v="0"/>
    <x v="1"/>
    <n v="1"/>
    <s v="EMP-209"/>
    <x v="6"/>
    <n v="3.4"/>
    <x v="1"/>
    <x v="2"/>
    <x v="2"/>
    <s v="Q4"/>
    <s v="Medium"/>
    <s v="45+"/>
  </r>
  <r>
    <s v="TXN-00431"/>
    <d v="2023-04-15T00:00:00"/>
    <s v="CUST-1194"/>
    <s v="Returning"/>
    <s v="Sneha Reddy"/>
    <s v="Female"/>
    <n v="47"/>
    <s v="Mumbai"/>
    <s v="Maharashtra"/>
    <x v="2"/>
    <s v="PRD-106"/>
    <x v="8"/>
    <x v="4"/>
    <s v="Subscription"/>
    <n v="8"/>
    <n v="16197"/>
    <n v="10204"/>
    <n v="0"/>
    <n v="129576"/>
    <n v="81632"/>
    <n v="47944"/>
    <n v="0.37000679138111997"/>
    <s v="NetBanking"/>
    <x v="0"/>
    <x v="2"/>
    <n v="0"/>
    <s v="EMP-210"/>
    <x v="1"/>
    <n v="1.4"/>
    <x v="1"/>
    <x v="3"/>
    <x v="3"/>
    <s v="Q2"/>
    <s v="High"/>
    <s v="45+"/>
  </r>
  <r>
    <s v="TXN-00432"/>
    <d v="2024-11-25T00:00:00"/>
    <s v="CUST-1235"/>
    <s v="New"/>
    <s v="Rohit Verma"/>
    <s v="Male"/>
    <n v="43"/>
    <s v="Pune"/>
    <s v="Maharashtra"/>
    <x v="2"/>
    <s v="PRD-121"/>
    <x v="8"/>
    <x v="4"/>
    <s v="Apparel"/>
    <n v="7"/>
    <n v="17783"/>
    <n v="12982"/>
    <n v="0.2"/>
    <n v="99585"/>
    <n v="90874"/>
    <n v="8711"/>
    <n v="8.7473013003966454E-2"/>
    <s v="Cash"/>
    <x v="0"/>
    <x v="1"/>
    <n v="1"/>
    <s v="EMP-205"/>
    <x v="0"/>
    <n v="4.8"/>
    <x v="0"/>
    <x v="11"/>
    <x v="11"/>
    <s v="Q4"/>
    <s v="High"/>
    <s v="35-44"/>
  </r>
  <r>
    <s v="TXN-00433"/>
    <d v="2024-09-27T00:00:00"/>
    <s v="CUST-1036"/>
    <s v="New"/>
    <s v="Suresh Nair"/>
    <s v="Male"/>
    <n v="31"/>
    <s v="Delhi"/>
    <s v="Delhi"/>
    <x v="3"/>
    <s v="PRD-115"/>
    <x v="3"/>
    <x v="0"/>
    <s v="Audio"/>
    <n v="7"/>
    <n v="22555"/>
    <n v="18044"/>
    <n v="0"/>
    <n v="157885"/>
    <n v="126308"/>
    <n v="31577"/>
    <n v="0.2"/>
    <s v="UPI"/>
    <x v="1"/>
    <x v="1"/>
    <n v="1"/>
    <s v="EMP-209"/>
    <x v="7"/>
    <n v="3.5"/>
    <x v="0"/>
    <x v="7"/>
    <x v="7"/>
    <s v="Q3"/>
    <s v="High"/>
    <s v="25-34"/>
  </r>
  <r>
    <s v="TXN-00434"/>
    <d v="2023-02-18T00:00:00"/>
    <s v="CUST-1240"/>
    <s v="New"/>
    <s v="Sneha Reddy"/>
    <s v="Female"/>
    <n v="32"/>
    <s v="Bangalore"/>
    <s v="Karnataka"/>
    <x v="0"/>
    <s v="PRD-126"/>
    <x v="9"/>
    <x v="0"/>
    <s v="Food"/>
    <n v="5"/>
    <n v="8963"/>
    <n v="6991"/>
    <n v="0"/>
    <n v="44815"/>
    <n v="34955"/>
    <n v="9860"/>
    <n v="0.22001561977016623"/>
    <s v="UPI"/>
    <x v="1"/>
    <x v="1"/>
    <n v="3"/>
    <s v="EMP-215"/>
    <x v="1"/>
    <n v="3.1"/>
    <x v="1"/>
    <x v="4"/>
    <x v="4"/>
    <s v="Q1"/>
    <s v="Medium"/>
    <s v="25-34"/>
  </r>
  <r>
    <s v="TXN-00435"/>
    <d v="2024-01-11T00:00:00"/>
    <s v="CUST-1113"/>
    <s v="Returning"/>
    <s v="Amit Kumar"/>
    <s v="Male"/>
    <n v="39"/>
    <s v="Mumbai"/>
    <s v="Maharashtra"/>
    <x v="2"/>
    <s v="PRD-123"/>
    <x v="3"/>
    <x v="3"/>
    <s v="Mobile"/>
    <n v="1"/>
    <n v="14880"/>
    <n v="9821"/>
    <n v="0"/>
    <n v="14880"/>
    <n v="9821"/>
    <n v="5059"/>
    <n v="0.33998655913978493"/>
    <s v="Card"/>
    <x v="2"/>
    <x v="1"/>
    <n v="5"/>
    <s v="EMP-207"/>
    <x v="6"/>
    <n v="3.8"/>
    <x v="0"/>
    <x v="8"/>
    <x v="8"/>
    <s v="Q1"/>
    <s v="Low"/>
    <s v="35-44"/>
  </r>
  <r>
    <s v="TXN-00436"/>
    <d v="2023-10-20T00:00:00"/>
    <s v="CUST-1319"/>
    <s v="Returning"/>
    <s v="Karan Malhotra"/>
    <s v="Male"/>
    <n v="37"/>
    <s v="Chennai"/>
    <s v="Tamil Nadu"/>
    <x v="0"/>
    <s v="PRD-106"/>
    <x v="9"/>
    <x v="1"/>
    <s v="Furniture"/>
    <n v="2"/>
    <n v="5831"/>
    <n v="4665"/>
    <n v="0.05"/>
    <n v="11079"/>
    <n v="9330"/>
    <n v="1749"/>
    <n v="0.1578662334145681"/>
    <s v="Cash"/>
    <x v="0"/>
    <x v="1"/>
    <n v="1"/>
    <s v="EMP-207"/>
    <x v="2"/>
    <n v="4.0999999999999996"/>
    <x v="1"/>
    <x v="1"/>
    <x v="1"/>
    <s v="Q4"/>
    <s v="Low"/>
    <s v="35-44"/>
  </r>
  <r>
    <s v="TXN-00437"/>
    <d v="2024-03-08T00:00:00"/>
    <s v="CUST-1082"/>
    <s v="Returning"/>
    <s v="Amit Kumar"/>
    <s v="Male"/>
    <n v="51"/>
    <s v="Ahmedabad"/>
    <s v="Gujarat"/>
    <x v="2"/>
    <s v="PRD-105"/>
    <x v="1"/>
    <x v="1"/>
    <s v="Audio"/>
    <n v="7"/>
    <n v="5239"/>
    <n v="4139"/>
    <n v="0.05"/>
    <n v="34839"/>
    <n v="28973"/>
    <n v="5866"/>
    <n v="0.16837452280490256"/>
    <s v="Card"/>
    <x v="2"/>
    <x v="1"/>
    <n v="7"/>
    <s v="EMP-215"/>
    <x v="1"/>
    <n v="4.7"/>
    <x v="0"/>
    <x v="10"/>
    <x v="10"/>
    <s v="Q1"/>
    <s v="Medium"/>
    <s v="45+"/>
  </r>
  <r>
    <s v="TXN-00438"/>
    <d v="2023-06-20T00:00:00"/>
    <s v="CUST-1255"/>
    <s v="Returning"/>
    <s v="Neha Joshi"/>
    <s v="Female"/>
    <n v="29"/>
    <s v="Hyderabad"/>
    <s v="Telangana"/>
    <x v="0"/>
    <s v="PRD-114"/>
    <x v="0"/>
    <x v="0"/>
    <s v="Mobile"/>
    <n v="4"/>
    <n v="19772"/>
    <n v="14829"/>
    <n v="0.05"/>
    <n v="75134"/>
    <n v="59316"/>
    <n v="15818"/>
    <n v="0.21053051880639922"/>
    <s v="Card"/>
    <x v="0"/>
    <x v="1"/>
    <n v="6"/>
    <s v="EMP-214"/>
    <x v="1"/>
    <n v="3.1"/>
    <x v="1"/>
    <x v="6"/>
    <x v="6"/>
    <s v="Q2"/>
    <s v="High"/>
    <s v="25-34"/>
  </r>
  <r>
    <s v="TXN-00439"/>
    <d v="2024-09-20T00:00:00"/>
    <s v="CUST-1052"/>
    <s v="Returning"/>
    <s v="Priya Patel"/>
    <s v="Female"/>
    <n v="35"/>
    <s v="Delhi"/>
    <s v="Delhi"/>
    <x v="3"/>
    <s v="PRD-115"/>
    <x v="6"/>
    <x v="3"/>
    <s v="Audio"/>
    <n v="4"/>
    <n v="15647"/>
    <n v="8919"/>
    <n v="0.15"/>
    <n v="53200"/>
    <n v="35676"/>
    <n v="17524"/>
    <n v="0.32939849624060152"/>
    <s v="Card"/>
    <x v="1"/>
    <x v="1"/>
    <n v="7"/>
    <s v="EMP-220"/>
    <x v="7"/>
    <n v="3.8"/>
    <x v="0"/>
    <x v="7"/>
    <x v="7"/>
    <s v="Q3"/>
    <s v="High"/>
    <s v="35-44"/>
  </r>
  <r>
    <s v="TXN-00440"/>
    <d v="2024-10-18T00:00:00"/>
    <s v="CUST-1242"/>
    <s v="New"/>
    <s v="Priya Patel"/>
    <s v="Female"/>
    <n v="43"/>
    <s v="Hyderabad"/>
    <s v="Telangana"/>
    <x v="0"/>
    <s v="PRD-130"/>
    <x v="1"/>
    <x v="0"/>
    <s v="Apparel"/>
    <n v="5"/>
    <n v="24601"/>
    <n v="19189"/>
    <n v="0"/>
    <n v="123005"/>
    <n v="95945"/>
    <n v="27060"/>
    <n v="0.21999105727409454"/>
    <s v="NetBanking"/>
    <x v="1"/>
    <x v="2"/>
    <n v="0"/>
    <s v="EMP-205"/>
    <x v="3"/>
    <n v="2.1"/>
    <x v="0"/>
    <x v="1"/>
    <x v="1"/>
    <s v="Q4"/>
    <s v="High"/>
    <s v="35-44"/>
  </r>
  <r>
    <s v="TXN-00441"/>
    <d v="2024-01-21T00:00:00"/>
    <s v="CUST-1252"/>
    <s v="Returning"/>
    <s v="Priya Patel"/>
    <s v="Female"/>
    <n v="23"/>
    <s v="Mumbai"/>
    <s v="Maharashtra"/>
    <x v="2"/>
    <s v="PRD-129"/>
    <x v="0"/>
    <x v="2"/>
    <s v="Audio"/>
    <n v="4"/>
    <n v="18665"/>
    <n v="12132"/>
    <n v="0.05"/>
    <n v="70927"/>
    <n v="48528"/>
    <n v="22399"/>
    <n v="0.31580357268741099"/>
    <s v="UPI"/>
    <x v="1"/>
    <x v="1"/>
    <n v="6"/>
    <s v="EMP-207"/>
    <x v="6"/>
    <n v="3.7"/>
    <x v="0"/>
    <x v="8"/>
    <x v="8"/>
    <s v="Q1"/>
    <s v="High"/>
    <s v="18-24"/>
  </r>
  <r>
    <s v="TXN-00442"/>
    <d v="2024-09-17T00:00:00"/>
    <s v="CUST-1278"/>
    <s v="Returning"/>
    <s v="Rohit Verma"/>
    <s v="Male"/>
    <n v="48"/>
    <s v="Kolkata"/>
    <s v="West Bengal"/>
    <x v="1"/>
    <s v="PRD-125"/>
    <x v="7"/>
    <x v="1"/>
    <s v="Mobile"/>
    <n v="6"/>
    <n v="13209"/>
    <n v="10567"/>
    <n v="0"/>
    <n v="79254"/>
    <n v="63402"/>
    <n v="15852"/>
    <n v="0.20001514119161179"/>
    <s v="Cash"/>
    <x v="2"/>
    <x v="1"/>
    <n v="2"/>
    <s v="EMP-209"/>
    <x v="1"/>
    <n v="3.1"/>
    <x v="0"/>
    <x v="7"/>
    <x v="7"/>
    <s v="Q3"/>
    <s v="High"/>
    <s v="45+"/>
  </r>
  <r>
    <s v="TXN-00443"/>
    <d v="2023-03-24T00:00:00"/>
    <s v="CUST-1140"/>
    <s v="New"/>
    <s v="Priya Patel"/>
    <s v="Female"/>
    <n v="59"/>
    <s v="Ahmedabad"/>
    <s v="Gujarat"/>
    <x v="2"/>
    <s v="PRD-123"/>
    <x v="3"/>
    <x v="2"/>
    <s v="Furniture"/>
    <n v="6"/>
    <n v="14512"/>
    <n v="7982"/>
    <n v="0.2"/>
    <n v="69658"/>
    <n v="47892"/>
    <n v="21766"/>
    <n v="0.3124694938126274"/>
    <s v="Card"/>
    <x v="0"/>
    <x v="1"/>
    <n v="4"/>
    <s v="EMP-209"/>
    <x v="2"/>
    <n v="3.2"/>
    <x v="1"/>
    <x v="10"/>
    <x v="10"/>
    <s v="Q1"/>
    <s v="High"/>
    <s v="45+"/>
  </r>
  <r>
    <s v="TXN-00444"/>
    <d v="2023-11-20T00:00:00"/>
    <s v="CUST-1208"/>
    <s v="New"/>
    <s v="Suresh Nair"/>
    <s v="Male"/>
    <n v="53"/>
    <s v="Bangalore"/>
    <s v="Karnataka"/>
    <x v="0"/>
    <s v="PRD-120"/>
    <x v="7"/>
    <x v="1"/>
    <s v="Audio"/>
    <n v="3"/>
    <n v="13813"/>
    <n v="8426"/>
    <n v="0.1"/>
    <n v="37295"/>
    <n v="25278"/>
    <n v="12017"/>
    <n v="0.3222147740984046"/>
    <s v="Card"/>
    <x v="0"/>
    <x v="1"/>
    <n v="6"/>
    <s v="EMP-207"/>
    <x v="5"/>
    <n v="3.4"/>
    <x v="1"/>
    <x v="11"/>
    <x v="11"/>
    <s v="Q4"/>
    <s v="Medium"/>
    <s v="45+"/>
  </r>
  <r>
    <s v="TXN-00445"/>
    <d v="2023-06-28T00:00:00"/>
    <s v="CUST-1213"/>
    <s v="Returning"/>
    <s v="Anjali Mehta"/>
    <s v="Female"/>
    <n v="31"/>
    <s v="Kolkata"/>
    <s v="West Bengal"/>
    <x v="1"/>
    <s v="PRD-104"/>
    <x v="8"/>
    <x v="3"/>
    <s v="Subscription"/>
    <n v="3"/>
    <n v="13132"/>
    <n v="7748"/>
    <n v="0"/>
    <n v="39396"/>
    <n v="23244"/>
    <n v="16152"/>
    <n v="0.40999086201644835"/>
    <s v="Cash"/>
    <x v="1"/>
    <x v="1"/>
    <n v="4"/>
    <s v="EMP-214"/>
    <x v="1"/>
    <n v="4.5999999999999996"/>
    <x v="1"/>
    <x v="6"/>
    <x v="6"/>
    <s v="Q2"/>
    <s v="Medium"/>
    <s v="25-34"/>
  </r>
  <r>
    <s v="TXN-00446"/>
    <d v="2024-10-14T00:00:00"/>
    <s v="CUST-1199"/>
    <s v="Returning"/>
    <s v="Karan Malhotra"/>
    <s v="Male"/>
    <n v="51"/>
    <s v="Hyderabad"/>
    <s v="Telangana"/>
    <x v="0"/>
    <s v="PRD-123"/>
    <x v="6"/>
    <x v="4"/>
    <s v="Subscription"/>
    <n v="1"/>
    <n v="21001"/>
    <n v="14281"/>
    <n v="0.15"/>
    <n v="17851"/>
    <n v="14281"/>
    <n v="3570"/>
    <n v="0.19998879614587417"/>
    <s v="Cash"/>
    <x v="1"/>
    <x v="0"/>
    <n v="0"/>
    <s v="EMP-220"/>
    <x v="4"/>
    <s v=""/>
    <x v="0"/>
    <x v="1"/>
    <x v="1"/>
    <s v="Q4"/>
    <s v="Low"/>
    <s v="45+"/>
  </r>
  <r>
    <s v="TXN-00447"/>
    <d v="2024-12-27T00:00:00"/>
    <s v="CUST-1316"/>
    <s v="New"/>
    <s v="Anjali Mehta"/>
    <s v="Female"/>
    <n v="56"/>
    <s v="Chennai"/>
    <s v="Tamil Nadu"/>
    <x v="0"/>
    <s v="PRD-125"/>
    <x v="1"/>
    <x v="0"/>
    <s v="Subscription"/>
    <n v="8"/>
    <n v="15609"/>
    <n v="10146"/>
    <n v="0"/>
    <n v="124872"/>
    <n v="81168"/>
    <n v="43704"/>
    <n v="0.34999039015952338"/>
    <s v="Cash"/>
    <x v="1"/>
    <x v="0"/>
    <n v="0"/>
    <s v="EMP-205"/>
    <x v="1"/>
    <s v=""/>
    <x v="0"/>
    <x v="2"/>
    <x v="2"/>
    <s v="Q4"/>
    <s v="High"/>
    <s v="45+"/>
  </r>
  <r>
    <s v="TXN-00448"/>
    <d v="2024-07-11T00:00:00"/>
    <s v="CUST-1224"/>
    <s v="Returning"/>
    <s v="Sneha Reddy"/>
    <s v="Female"/>
    <n v="51"/>
    <s v="Delhi"/>
    <s v="Delhi"/>
    <x v="3"/>
    <s v="PRD-103"/>
    <x v="3"/>
    <x v="4"/>
    <s v="Food"/>
    <n v="5"/>
    <n v="18569"/>
    <n v="10956"/>
    <n v="0.15"/>
    <n v="78918"/>
    <n v="54780"/>
    <n v="24138"/>
    <n v="0.30586178058237662"/>
    <s v="UPI"/>
    <x v="2"/>
    <x v="1"/>
    <n v="7"/>
    <s v="EMP-220"/>
    <x v="1"/>
    <n v="4.2"/>
    <x v="0"/>
    <x v="9"/>
    <x v="9"/>
    <s v="Q3"/>
    <s v="High"/>
    <s v="45+"/>
  </r>
  <r>
    <s v="TXN-00449"/>
    <d v="2023-05-25T00:00:00"/>
    <s v="CUST-1153"/>
    <s v="New"/>
    <s v="Vikram Singh"/>
    <s v="Male"/>
    <n v="31"/>
    <s v="Delhi"/>
    <s v="Delhi"/>
    <x v="3"/>
    <s v="PRD-127"/>
    <x v="6"/>
    <x v="1"/>
    <s v="Apparel"/>
    <n v="8"/>
    <n v="398"/>
    <n v="275"/>
    <n v="0"/>
    <n v="3184"/>
    <n v="2200"/>
    <n v="984"/>
    <n v="0.30904522613065327"/>
    <s v="Card"/>
    <x v="1"/>
    <x v="1"/>
    <n v="2"/>
    <s v="EMP-204"/>
    <x v="1"/>
    <n v="3.2"/>
    <x v="1"/>
    <x v="5"/>
    <x v="5"/>
    <s v="Q2"/>
    <s v="Low"/>
    <s v="25-34"/>
  </r>
  <r>
    <s v="TXN-00450"/>
    <d v="2024-04-28T00:00:00"/>
    <s v="CUST-1174"/>
    <s v="Returning"/>
    <s v="Anjali Mehta"/>
    <s v="Female"/>
    <n v="37"/>
    <s v="Hyderabad"/>
    <s v="Telangana"/>
    <x v="0"/>
    <s v="PRD-127"/>
    <x v="4"/>
    <x v="2"/>
    <s v="Mobile"/>
    <n v="1"/>
    <n v="19606"/>
    <n v="14312"/>
    <n v="0.1"/>
    <n v="17645"/>
    <n v="14312"/>
    <n v="3333"/>
    <n v="0.18889203740436383"/>
    <s v="Cash"/>
    <x v="0"/>
    <x v="2"/>
    <n v="0"/>
    <s v="EMP-201"/>
    <x v="2"/>
    <n v="1.9"/>
    <x v="0"/>
    <x v="3"/>
    <x v="3"/>
    <s v="Q2"/>
    <s v="Low"/>
    <s v="35-44"/>
  </r>
  <r>
    <s v="TXN-00451"/>
    <d v="2023-09-17T00:00:00"/>
    <s v="CUST-1044"/>
    <s v="Returning"/>
    <s v="Rohit Verma"/>
    <s v="Male"/>
    <n v="51"/>
    <s v="Chennai"/>
    <s v="Tamil Nadu"/>
    <x v="0"/>
    <s v="PRD-123"/>
    <x v="6"/>
    <x v="1"/>
    <s v="Furniture"/>
    <n v="6"/>
    <n v="13590"/>
    <n v="10328"/>
    <n v="0.2"/>
    <n v="65232"/>
    <n v="61968"/>
    <n v="3264"/>
    <n v="5.0036791758646067E-2"/>
    <s v="Cash"/>
    <x v="0"/>
    <x v="1"/>
    <n v="1"/>
    <s v="EMP-217"/>
    <x v="7"/>
    <n v="4.5999999999999996"/>
    <x v="1"/>
    <x v="7"/>
    <x v="7"/>
    <s v="Q3"/>
    <s v="High"/>
    <s v="45+"/>
  </r>
  <r>
    <s v="TXN-00452"/>
    <d v="2023-03-12T00:00:00"/>
    <s v="CUST-1030"/>
    <s v="New"/>
    <s v="Rahul Sharma"/>
    <s v="Male"/>
    <n v="54"/>
    <s v="Kolkata"/>
    <s v="West Bengal"/>
    <x v="1"/>
    <s v="PRD-115"/>
    <x v="9"/>
    <x v="4"/>
    <s v="Apparel"/>
    <n v="1"/>
    <n v="15685"/>
    <n v="9097"/>
    <n v="0"/>
    <n v="15685"/>
    <n v="9097"/>
    <n v="6588"/>
    <n v="0.42001912655403251"/>
    <s v="Cash"/>
    <x v="1"/>
    <x v="1"/>
    <n v="5"/>
    <s v="EMP-211"/>
    <x v="2"/>
    <n v="4.5"/>
    <x v="1"/>
    <x v="10"/>
    <x v="10"/>
    <s v="Q1"/>
    <s v="Low"/>
    <s v="45+"/>
  </r>
  <r>
    <s v="TXN-00453"/>
    <d v="2024-10-11T00:00:00"/>
    <s v="CUST-1061"/>
    <s v="Returning"/>
    <s v="Rahul Sharma"/>
    <s v="Male"/>
    <n v="25"/>
    <s v="Delhi"/>
    <s v="Delhi"/>
    <x v="3"/>
    <s v="PRD-129"/>
    <x v="6"/>
    <x v="3"/>
    <s v="Mobile"/>
    <n v="8"/>
    <n v="8735"/>
    <n v="6377"/>
    <n v="0.2"/>
    <n v="55904"/>
    <n v="51016"/>
    <n v="4888"/>
    <n v="8.7435603892386943E-2"/>
    <s v="UPI"/>
    <x v="2"/>
    <x v="1"/>
    <n v="2"/>
    <s v="EMP-207"/>
    <x v="2"/>
    <n v="3.9"/>
    <x v="0"/>
    <x v="1"/>
    <x v="1"/>
    <s v="Q4"/>
    <s v="High"/>
    <s v="25-34"/>
  </r>
  <r>
    <s v="TXN-00454"/>
    <d v="2023-01-10T00:00:00"/>
    <s v="CUST-1051"/>
    <s v="Returning"/>
    <s v="Amit Kumar"/>
    <s v="Male"/>
    <n v="30"/>
    <s v="Pune"/>
    <s v="Maharashtra"/>
    <x v="2"/>
    <s v="PRD-105"/>
    <x v="5"/>
    <x v="4"/>
    <s v="Apparel"/>
    <n v="2"/>
    <n v="10273"/>
    <n v="6267"/>
    <n v="0.2"/>
    <n v="16437"/>
    <n v="12534"/>
    <n v="3903"/>
    <n v="0.23745208979740828"/>
    <s v="Card"/>
    <x v="0"/>
    <x v="1"/>
    <n v="4"/>
    <s v="EMP-206"/>
    <x v="3"/>
    <n v="4.7"/>
    <x v="1"/>
    <x v="8"/>
    <x v="8"/>
    <s v="Q1"/>
    <s v="Low"/>
    <s v="25-34"/>
  </r>
  <r>
    <s v="TXN-00455"/>
    <d v="2023-04-21T00:00:00"/>
    <s v="CUST-1296"/>
    <s v="Returning"/>
    <s v="Divya Iyer"/>
    <s v="Female"/>
    <n v="48"/>
    <s v="Hyderabad"/>
    <s v="Telangana"/>
    <x v="0"/>
    <s v="PRD-103"/>
    <x v="9"/>
    <x v="2"/>
    <s v="Subscription"/>
    <n v="6"/>
    <n v="8032"/>
    <n v="5703"/>
    <n v="0.05"/>
    <n v="45782"/>
    <n v="34218"/>
    <n v="11564"/>
    <n v="0.25258835350137609"/>
    <s v="Card"/>
    <x v="2"/>
    <x v="0"/>
    <n v="0"/>
    <s v="EMP-207"/>
    <x v="1"/>
    <s v=""/>
    <x v="1"/>
    <x v="3"/>
    <x v="3"/>
    <s v="Q2"/>
    <s v="Medium"/>
    <s v="45+"/>
  </r>
  <r>
    <s v="TXN-00456"/>
    <d v="2024-03-08T00:00:00"/>
    <s v="CUST-1298"/>
    <s v="Returning"/>
    <s v="Karan Malhotra"/>
    <s v="Male"/>
    <n v="28"/>
    <s v="Delhi"/>
    <s v="Delhi"/>
    <x v="3"/>
    <s v="PRD-107"/>
    <x v="5"/>
    <x v="0"/>
    <s v="Subscription"/>
    <n v="4"/>
    <n v="688"/>
    <n v="488"/>
    <n v="0"/>
    <n v="2752"/>
    <n v="1952"/>
    <n v="800"/>
    <n v="0.29069767441860467"/>
    <s v="Cash"/>
    <x v="1"/>
    <x v="1"/>
    <n v="5"/>
    <s v="EMP-217"/>
    <x v="2"/>
    <n v="4"/>
    <x v="0"/>
    <x v="10"/>
    <x v="10"/>
    <s v="Q1"/>
    <s v="Low"/>
    <s v="25-34"/>
  </r>
  <r>
    <s v="TXN-00457"/>
    <d v="2023-08-20T00:00:00"/>
    <s v="CUST-1102"/>
    <s v="New"/>
    <s v="Karan Malhotra"/>
    <s v="Male"/>
    <n v="53"/>
    <s v="Mumbai"/>
    <s v="Maharashtra"/>
    <x v="2"/>
    <s v="PRD-116"/>
    <x v="2"/>
    <x v="3"/>
    <s v="Apparel"/>
    <n v="4"/>
    <n v="10100"/>
    <n v="7575"/>
    <n v="0.1"/>
    <n v="36360"/>
    <n v="30300"/>
    <n v="6060"/>
    <n v="0.16666666666666666"/>
    <s v="UPI"/>
    <x v="1"/>
    <x v="1"/>
    <n v="6"/>
    <s v="EMP-209"/>
    <x v="7"/>
    <n v="3.1"/>
    <x v="1"/>
    <x v="0"/>
    <x v="0"/>
    <s v="Q3"/>
    <s v="Medium"/>
    <s v="45+"/>
  </r>
  <r>
    <s v="TXN-00458"/>
    <d v="2024-05-10T00:00:00"/>
    <s v="CUST-1180"/>
    <s v="Returning"/>
    <s v="Divya Iyer"/>
    <s v="Female"/>
    <n v="40"/>
    <s v="Pune"/>
    <s v="Maharashtra"/>
    <x v="2"/>
    <s v="PRD-118"/>
    <x v="1"/>
    <x v="0"/>
    <s v="Subscription"/>
    <n v="2"/>
    <n v="12137"/>
    <n v="7646"/>
    <n v="0.2"/>
    <n v="19419"/>
    <n v="15292"/>
    <n v="4127"/>
    <n v="0.21252381688037489"/>
    <s v="Cash"/>
    <x v="2"/>
    <x v="1"/>
    <n v="6"/>
    <s v="EMP-212"/>
    <x v="3"/>
    <n v="4.7"/>
    <x v="0"/>
    <x v="5"/>
    <x v="5"/>
    <s v="Q2"/>
    <s v="Low"/>
    <s v="35-44"/>
  </r>
  <r>
    <s v="TXN-00459"/>
    <d v="2023-05-19T00:00:00"/>
    <s v="CUST-1032"/>
    <s v="Returning"/>
    <s v="Divya Iyer"/>
    <s v="Female"/>
    <n v="42"/>
    <s v="Pune"/>
    <s v="Maharashtra"/>
    <x v="2"/>
    <s v="PRD-122"/>
    <x v="4"/>
    <x v="2"/>
    <s v="Furniture"/>
    <n v="1"/>
    <n v="4689"/>
    <n v="3564"/>
    <n v="0.05"/>
    <n v="4455"/>
    <n v="3564"/>
    <n v="891"/>
    <n v="0.2"/>
    <s v="Cash"/>
    <x v="0"/>
    <x v="1"/>
    <n v="6"/>
    <s v="EMP-204"/>
    <x v="2"/>
    <n v="3"/>
    <x v="1"/>
    <x v="5"/>
    <x v="5"/>
    <s v="Q2"/>
    <s v="Low"/>
    <s v="35-44"/>
  </r>
  <r>
    <s v="TXN-00460"/>
    <d v="2023-02-15T00:00:00"/>
    <s v="CUST-1176"/>
    <s v="Returning"/>
    <s v="Priya Patel"/>
    <s v="Female"/>
    <n v="43"/>
    <s v="Bangalore"/>
    <s v="Karnataka"/>
    <x v="0"/>
    <s v="PRD-119"/>
    <x v="1"/>
    <x v="4"/>
    <s v="Audio"/>
    <n v="1"/>
    <n v="23919"/>
    <n v="18657"/>
    <n v="0.05"/>
    <n v="22723"/>
    <n v="18657"/>
    <n v="4066"/>
    <n v="0.17893764027637196"/>
    <s v="NetBanking"/>
    <x v="2"/>
    <x v="1"/>
    <n v="7"/>
    <s v="EMP-220"/>
    <x v="3"/>
    <n v="3"/>
    <x v="1"/>
    <x v="4"/>
    <x v="4"/>
    <s v="Q1"/>
    <s v="Medium"/>
    <s v="35-44"/>
  </r>
  <r>
    <s v="TXN-00461"/>
    <d v="2024-04-21T00:00:00"/>
    <s v="CUST-1263"/>
    <s v="New"/>
    <s v="Suresh Nair"/>
    <s v="Male"/>
    <n v="36"/>
    <s v="Mumbai"/>
    <s v="Maharashtra"/>
    <x v="2"/>
    <s v="PRD-102"/>
    <x v="9"/>
    <x v="1"/>
    <s v="Subscription"/>
    <n v="4"/>
    <n v="23139"/>
    <n v="13883"/>
    <n v="0"/>
    <n v="92556"/>
    <n v="55532"/>
    <n v="37024"/>
    <n v="0.40001728683175591"/>
    <s v="Card"/>
    <x v="2"/>
    <x v="1"/>
    <n v="6"/>
    <s v="EMP-209"/>
    <x v="6"/>
    <n v="3.6"/>
    <x v="0"/>
    <x v="3"/>
    <x v="3"/>
    <s v="Q2"/>
    <s v="High"/>
    <s v="35-44"/>
  </r>
  <r>
    <s v="TXN-00462"/>
    <d v="2024-12-04T00:00:00"/>
    <s v="CUST-1183"/>
    <s v="New"/>
    <s v="Suresh Nair"/>
    <s v="Male"/>
    <n v="29"/>
    <s v="Hyderabad"/>
    <s v="Telangana"/>
    <x v="0"/>
    <s v="PRD-126"/>
    <x v="1"/>
    <x v="4"/>
    <s v="Mobile"/>
    <n v="6"/>
    <n v="9793"/>
    <n v="6561"/>
    <n v="0"/>
    <n v="58758"/>
    <n v="39366"/>
    <n v="19392"/>
    <n v="0.33003165526396405"/>
    <s v="UPI"/>
    <x v="0"/>
    <x v="1"/>
    <n v="5"/>
    <s v="EMP-207"/>
    <x v="1"/>
    <n v="3.6"/>
    <x v="0"/>
    <x v="2"/>
    <x v="2"/>
    <s v="Q4"/>
    <s v="High"/>
    <s v="25-34"/>
  </r>
  <r>
    <s v="TXN-00463"/>
    <d v="2024-09-26T00:00:00"/>
    <s v="CUST-1006"/>
    <s v="New"/>
    <s v="Suresh Nair"/>
    <s v="Male"/>
    <n v="44"/>
    <s v="Mumbai"/>
    <s v="Maharashtra"/>
    <x v="2"/>
    <s v="PRD-124"/>
    <x v="7"/>
    <x v="1"/>
    <s v="Audio"/>
    <n v="2"/>
    <n v="1513"/>
    <n v="832"/>
    <n v="0.1"/>
    <n v="2723"/>
    <n v="1664"/>
    <n v="1059"/>
    <n v="0.3889092912229159"/>
    <s v="Card"/>
    <x v="0"/>
    <x v="1"/>
    <n v="7"/>
    <s v="EMP-201"/>
    <x v="2"/>
    <n v="3.2"/>
    <x v="0"/>
    <x v="7"/>
    <x v="7"/>
    <s v="Q3"/>
    <s v="Low"/>
    <s v="35-44"/>
  </r>
  <r>
    <s v="TXN-00464"/>
    <d v="2024-06-07T00:00:00"/>
    <s v="CUST-1046"/>
    <s v="Returning"/>
    <s v="Divya Iyer"/>
    <s v="Female"/>
    <n v="41"/>
    <s v="Bangalore"/>
    <s v="Karnataka"/>
    <x v="0"/>
    <s v="PRD-108"/>
    <x v="1"/>
    <x v="3"/>
    <s v="Food"/>
    <n v="2"/>
    <n v="6040"/>
    <n v="3926"/>
    <n v="0.2"/>
    <n v="9664"/>
    <n v="7852"/>
    <n v="1812"/>
    <n v="0.1875"/>
    <s v="Cash"/>
    <x v="1"/>
    <x v="1"/>
    <n v="1"/>
    <s v="EMP-209"/>
    <x v="5"/>
    <n v="4"/>
    <x v="0"/>
    <x v="6"/>
    <x v="6"/>
    <s v="Q2"/>
    <s v="Low"/>
    <s v="35-44"/>
  </r>
  <r>
    <s v="TXN-00465"/>
    <d v="2024-09-24T00:00:00"/>
    <s v="CUST-1103"/>
    <s v="Returning"/>
    <s v="Rahul Sharma"/>
    <s v="Male"/>
    <n v="34"/>
    <s v="Delhi"/>
    <s v="Delhi"/>
    <x v="3"/>
    <s v="PRD-119"/>
    <x v="5"/>
    <x v="4"/>
    <s v="Audio"/>
    <n v="7"/>
    <n v="23594"/>
    <n v="14628"/>
    <n v="0.2"/>
    <n v="132126"/>
    <n v="102396"/>
    <n v="29730"/>
    <n v="0.22501248807956042"/>
    <s v="Cash"/>
    <x v="0"/>
    <x v="1"/>
    <n v="7"/>
    <s v="EMP-201"/>
    <x v="7"/>
    <n v="4.8"/>
    <x v="0"/>
    <x v="7"/>
    <x v="7"/>
    <s v="Q3"/>
    <s v="High"/>
    <s v="25-34"/>
  </r>
  <r>
    <s v="TXN-00466"/>
    <d v="2023-09-28T00:00:00"/>
    <s v="CUST-1338"/>
    <s v="New"/>
    <s v="Priya Patel"/>
    <s v="Female"/>
    <n v="51"/>
    <s v="Pune"/>
    <s v="Maharashtra"/>
    <x v="2"/>
    <s v="PRD-110"/>
    <x v="5"/>
    <x v="4"/>
    <s v="Subscription"/>
    <n v="6"/>
    <n v="17104"/>
    <n v="12657"/>
    <n v="0"/>
    <n v="102624"/>
    <n v="75942"/>
    <n v="26682"/>
    <n v="0.25999766136576241"/>
    <s v="UPI"/>
    <x v="2"/>
    <x v="1"/>
    <n v="7"/>
    <s v="EMP-206"/>
    <x v="0"/>
    <n v="4.5"/>
    <x v="1"/>
    <x v="7"/>
    <x v="7"/>
    <s v="Q3"/>
    <s v="High"/>
    <s v="45+"/>
  </r>
  <r>
    <s v="TXN-00467"/>
    <d v="2023-11-02T00:00:00"/>
    <s v="CUST-1017"/>
    <s v="Returning"/>
    <s v="Anjali Mehta"/>
    <s v="Female"/>
    <n v="28"/>
    <s v="Ahmedabad"/>
    <s v="Gujarat"/>
    <x v="2"/>
    <s v="PRD-117"/>
    <x v="1"/>
    <x v="1"/>
    <s v="Food"/>
    <n v="4"/>
    <n v="18704"/>
    <n v="11035"/>
    <n v="0.1"/>
    <n v="67334"/>
    <n v="44140"/>
    <n v="23194"/>
    <n v="0.34446193602043546"/>
    <s v="Cash"/>
    <x v="0"/>
    <x v="1"/>
    <n v="2"/>
    <s v="EMP-209"/>
    <x v="5"/>
    <n v="3.5"/>
    <x v="1"/>
    <x v="11"/>
    <x v="11"/>
    <s v="Q4"/>
    <s v="High"/>
    <s v="25-34"/>
  </r>
  <r>
    <s v="TXN-00468"/>
    <d v="2023-05-30T00:00:00"/>
    <s v="CUST-1075"/>
    <s v="Returning"/>
    <s v="Rahul Sharma"/>
    <s v="Male"/>
    <n v="28"/>
    <s v="Chennai"/>
    <s v="Tamil Nadu"/>
    <x v="0"/>
    <s v="PRD-119"/>
    <x v="2"/>
    <x v="0"/>
    <s v="Apparel"/>
    <n v="6"/>
    <n v="21775"/>
    <n v="15025"/>
    <n v="0"/>
    <n v="130650"/>
    <n v="90150"/>
    <n v="40500"/>
    <n v="0.3099885189437428"/>
    <s v="Card"/>
    <x v="0"/>
    <x v="1"/>
    <n v="6"/>
    <s v="EMP-212"/>
    <x v="0"/>
    <n v="3.1"/>
    <x v="1"/>
    <x v="5"/>
    <x v="5"/>
    <s v="Q2"/>
    <s v="High"/>
    <s v="25-34"/>
  </r>
  <r>
    <s v="TXN-00469"/>
    <d v="2023-04-16T00:00:00"/>
    <s v="CUST-1007"/>
    <s v="New"/>
    <s v="Sneha Reddy"/>
    <s v="Female"/>
    <n v="38"/>
    <s v="Chennai"/>
    <s v="Tamil Nadu"/>
    <x v="0"/>
    <s v="PRD-122"/>
    <x v="6"/>
    <x v="1"/>
    <s v="Audio"/>
    <n v="4"/>
    <n v="5204"/>
    <n v="3435"/>
    <n v="0"/>
    <n v="20816"/>
    <n v="13740"/>
    <n v="7076"/>
    <n v="0.33993082244427364"/>
    <s v="UPI"/>
    <x v="2"/>
    <x v="2"/>
    <n v="0"/>
    <s v="EMP-218"/>
    <x v="6"/>
    <n v="1.1000000000000001"/>
    <x v="1"/>
    <x v="3"/>
    <x v="3"/>
    <s v="Q2"/>
    <s v="Medium"/>
    <s v="35-44"/>
  </r>
  <r>
    <s v="TXN-00470"/>
    <d v="2023-12-25T00:00:00"/>
    <s v="CUST-1210"/>
    <s v="New"/>
    <s v="Pooja Desai"/>
    <s v="Female"/>
    <n v="47"/>
    <s v="Pune"/>
    <s v="Maharashtra"/>
    <x v="2"/>
    <s v="PRD-122"/>
    <x v="1"/>
    <x v="2"/>
    <s v="Food"/>
    <n v="1"/>
    <n v="8150"/>
    <n v="6439"/>
    <n v="0"/>
    <n v="8150"/>
    <n v="6439"/>
    <n v="1711"/>
    <n v="0.20993865030674846"/>
    <s v="Cash"/>
    <x v="1"/>
    <x v="1"/>
    <n v="1"/>
    <s v="EMP-201"/>
    <x v="6"/>
    <n v="3.7"/>
    <x v="1"/>
    <x v="2"/>
    <x v="2"/>
    <s v="Q4"/>
    <s v="Low"/>
    <s v="45+"/>
  </r>
  <r>
    <s v="TXN-00471"/>
    <d v="2023-05-20T00:00:00"/>
    <s v="CUST-1030"/>
    <s v="Returning"/>
    <s v="Rahul Sharma"/>
    <s v="Male"/>
    <n v="52"/>
    <s v="Delhi"/>
    <s v="Delhi"/>
    <x v="3"/>
    <s v="PRD-117"/>
    <x v="8"/>
    <x v="2"/>
    <s v="Mobile"/>
    <n v="2"/>
    <n v="1873"/>
    <n v="1030"/>
    <n v="0.05"/>
    <n v="3559"/>
    <n v="2060"/>
    <n v="1499"/>
    <n v="0.42118572632762014"/>
    <s v="NetBanking"/>
    <x v="2"/>
    <x v="3"/>
    <n v="9"/>
    <s v="EMP-220"/>
    <x v="2"/>
    <s v=""/>
    <x v="1"/>
    <x v="5"/>
    <x v="5"/>
    <s v="Q2"/>
    <s v="Low"/>
    <s v="45+"/>
  </r>
  <r>
    <s v="TXN-00472"/>
    <d v="2024-09-02T00:00:00"/>
    <s v="CUST-1025"/>
    <s v="Returning"/>
    <s v="Rohit Verma"/>
    <s v="Male"/>
    <n v="23"/>
    <s v="Chennai"/>
    <s v="Tamil Nadu"/>
    <x v="0"/>
    <s v="PRD-110"/>
    <x v="2"/>
    <x v="0"/>
    <s v="Mobile"/>
    <n v="3"/>
    <n v="11676"/>
    <n v="8407"/>
    <n v="0"/>
    <n v="35028"/>
    <n v="25221"/>
    <n v="9807"/>
    <n v="0.27997601918465226"/>
    <s v="NetBanking"/>
    <x v="2"/>
    <x v="1"/>
    <n v="4"/>
    <s v="EMP-211"/>
    <x v="4"/>
    <n v="3.3"/>
    <x v="0"/>
    <x v="7"/>
    <x v="7"/>
    <s v="Q3"/>
    <s v="Medium"/>
    <s v="18-24"/>
  </r>
  <r>
    <s v="TXN-00473"/>
    <d v="2024-06-25T00:00:00"/>
    <s v="CUST-1071"/>
    <s v="Returning"/>
    <s v="Priya Patel"/>
    <s v="Female"/>
    <n v="60"/>
    <s v="Ahmedabad"/>
    <s v="Gujarat"/>
    <x v="2"/>
    <s v="PRD-114"/>
    <x v="7"/>
    <x v="1"/>
    <s v="Furniture"/>
    <n v="1"/>
    <n v="2641"/>
    <n v="1769"/>
    <n v="0"/>
    <n v="2641"/>
    <n v="1769"/>
    <n v="872"/>
    <n v="0.33017796289284362"/>
    <s v="NetBanking"/>
    <x v="2"/>
    <x v="1"/>
    <n v="4"/>
    <s v="EMP-204"/>
    <x v="0"/>
    <n v="3.7"/>
    <x v="0"/>
    <x v="6"/>
    <x v="6"/>
    <s v="Q2"/>
    <s v="Low"/>
    <s v="45+"/>
  </r>
  <r>
    <s v="TXN-00474"/>
    <d v="2024-04-19T00:00:00"/>
    <s v="CUST-1163"/>
    <s v="Returning"/>
    <s v="Amit Kumar"/>
    <s v="Male"/>
    <n v="51"/>
    <s v="Pune"/>
    <s v="Maharashtra"/>
    <x v="2"/>
    <s v="PRD-125"/>
    <x v="7"/>
    <x v="2"/>
    <s v="Audio"/>
    <n v="8"/>
    <n v="17621"/>
    <n v="9692"/>
    <n v="0.05"/>
    <n v="133920"/>
    <n v="77536"/>
    <n v="56384"/>
    <n v="0.42102747909199523"/>
    <s v="Card"/>
    <x v="0"/>
    <x v="1"/>
    <n v="3"/>
    <s v="EMP-219"/>
    <x v="0"/>
    <n v="3.7"/>
    <x v="0"/>
    <x v="3"/>
    <x v="3"/>
    <s v="Q2"/>
    <s v="High"/>
    <s v="45+"/>
  </r>
  <r>
    <s v="TXN-00475"/>
    <d v="2024-05-22T00:00:00"/>
    <s v="CUST-1114"/>
    <s v="Returning"/>
    <s v="Divya Iyer"/>
    <s v="Female"/>
    <n v="41"/>
    <s v="Hyderabad"/>
    <s v="Telangana"/>
    <x v="0"/>
    <s v="PRD-118"/>
    <x v="0"/>
    <x v="0"/>
    <s v="Subscription"/>
    <n v="7"/>
    <n v="22189"/>
    <n v="14645"/>
    <n v="0.15"/>
    <n v="132025"/>
    <n v="102515"/>
    <n v="29510"/>
    <n v="0.22351827305434577"/>
    <s v="UPI"/>
    <x v="1"/>
    <x v="1"/>
    <n v="2"/>
    <s v="EMP-220"/>
    <x v="2"/>
    <n v="4.4000000000000004"/>
    <x v="0"/>
    <x v="5"/>
    <x v="5"/>
    <s v="Q2"/>
    <s v="High"/>
    <s v="35-44"/>
  </r>
  <r>
    <s v="TXN-00476"/>
    <d v="2023-11-05T00:00:00"/>
    <s v="CUST-1309"/>
    <s v="New"/>
    <s v="Priya Patel"/>
    <s v="Female"/>
    <n v="50"/>
    <s v="Kolkata"/>
    <s v="West Bengal"/>
    <x v="1"/>
    <s v="PRD-127"/>
    <x v="1"/>
    <x v="1"/>
    <s v="Mobile"/>
    <n v="3"/>
    <n v="2588"/>
    <n v="1423"/>
    <n v="0"/>
    <n v="7764"/>
    <n v="4269"/>
    <n v="3495"/>
    <n v="0.45015455950540956"/>
    <s v="Card"/>
    <x v="1"/>
    <x v="1"/>
    <n v="4"/>
    <s v="EMP-207"/>
    <x v="5"/>
    <n v="4.8"/>
    <x v="1"/>
    <x v="11"/>
    <x v="11"/>
    <s v="Q4"/>
    <s v="Low"/>
    <s v="45+"/>
  </r>
  <r>
    <s v="TXN-00477"/>
    <d v="2024-01-21T00:00:00"/>
    <s v="CUST-1153"/>
    <s v="Returning"/>
    <s v="Suresh Nair"/>
    <s v="Male"/>
    <n v="33"/>
    <s v="Hyderabad"/>
    <s v="Telangana"/>
    <x v="0"/>
    <s v="PRD-106"/>
    <x v="0"/>
    <x v="0"/>
    <s v="Food"/>
    <n v="6"/>
    <n v="13726"/>
    <n v="7549"/>
    <n v="0.2"/>
    <n v="65885"/>
    <n v="45294"/>
    <n v="20591"/>
    <n v="0.31252940730059953"/>
    <s v="NetBanking"/>
    <x v="1"/>
    <x v="0"/>
    <n v="0"/>
    <s v="EMP-209"/>
    <x v="4"/>
    <s v=""/>
    <x v="0"/>
    <x v="8"/>
    <x v="8"/>
    <s v="Q1"/>
    <s v="High"/>
    <s v="25-34"/>
  </r>
  <r>
    <s v="TXN-00478"/>
    <d v="2024-03-22T00:00:00"/>
    <s v="CUST-1199"/>
    <s v="New"/>
    <s v="Karan Malhotra"/>
    <s v="Male"/>
    <n v="21"/>
    <s v="Hyderabad"/>
    <s v="Telangana"/>
    <x v="0"/>
    <s v="PRD-102"/>
    <x v="8"/>
    <x v="1"/>
    <s v="Food"/>
    <n v="8"/>
    <n v="5219"/>
    <n v="4019"/>
    <n v="0"/>
    <n v="41752"/>
    <n v="32152"/>
    <n v="9600"/>
    <n v="0.22992910519256562"/>
    <s v="NetBanking"/>
    <x v="2"/>
    <x v="1"/>
    <n v="5"/>
    <s v="EMP-213"/>
    <x v="1"/>
    <n v="4.5"/>
    <x v="0"/>
    <x v="10"/>
    <x v="10"/>
    <s v="Q1"/>
    <s v="Medium"/>
    <s v="18-24"/>
  </r>
  <r>
    <s v="TXN-00479"/>
    <d v="2024-03-27T00:00:00"/>
    <s v="CUST-1051"/>
    <s v="Returning"/>
    <s v="Rohit Verma"/>
    <s v="Male"/>
    <n v="27"/>
    <s v="Bangalore"/>
    <s v="Karnataka"/>
    <x v="0"/>
    <s v="PRD-110"/>
    <x v="7"/>
    <x v="4"/>
    <s v="Apparel"/>
    <n v="3"/>
    <n v="18883"/>
    <n v="10763"/>
    <n v="0"/>
    <n v="56649"/>
    <n v="32289"/>
    <n v="24360"/>
    <n v="0.43001641688291053"/>
    <s v="Cash"/>
    <x v="1"/>
    <x v="3"/>
    <n v="14"/>
    <s v="EMP-219"/>
    <x v="6"/>
    <s v=""/>
    <x v="0"/>
    <x v="10"/>
    <x v="10"/>
    <s v="Q1"/>
    <s v="High"/>
    <s v="25-34"/>
  </r>
  <r>
    <s v="TXN-00480"/>
    <d v="2023-07-21T00:00:00"/>
    <s v="CUST-1214"/>
    <s v="Returning"/>
    <s v="Karan Malhotra"/>
    <s v="Male"/>
    <n v="47"/>
    <s v="Ahmedabad"/>
    <s v="Gujarat"/>
    <x v="2"/>
    <s v="PRD-112"/>
    <x v="6"/>
    <x v="2"/>
    <s v="Food"/>
    <n v="7"/>
    <n v="9304"/>
    <n v="5303"/>
    <n v="0.2"/>
    <n v="52102"/>
    <n v="37121"/>
    <n v="14981"/>
    <n v="0.28753214847798547"/>
    <s v="Cash"/>
    <x v="1"/>
    <x v="0"/>
    <n v="0"/>
    <s v="EMP-205"/>
    <x v="4"/>
    <s v=""/>
    <x v="1"/>
    <x v="9"/>
    <x v="9"/>
    <s v="Q3"/>
    <s v="High"/>
    <s v="45+"/>
  </r>
  <r>
    <s v="TXN-00481"/>
    <d v="2024-11-23T00:00:00"/>
    <s v="CUST-1023"/>
    <s v="Returning"/>
    <s v="Pooja Desai"/>
    <s v="Female"/>
    <n v="47"/>
    <s v="Mumbai"/>
    <s v="Maharashtra"/>
    <x v="2"/>
    <s v="PRD-111"/>
    <x v="3"/>
    <x v="3"/>
    <s v="Food"/>
    <n v="2"/>
    <n v="23595"/>
    <n v="16988"/>
    <n v="0"/>
    <n v="47190"/>
    <n v="33976"/>
    <n v="13214"/>
    <n v="0.28001695274422544"/>
    <s v="UPI"/>
    <x v="2"/>
    <x v="1"/>
    <n v="2"/>
    <s v="EMP-219"/>
    <x v="5"/>
    <n v="3.4"/>
    <x v="0"/>
    <x v="11"/>
    <x v="11"/>
    <s v="Q4"/>
    <s v="Medium"/>
    <s v="45+"/>
  </r>
  <r>
    <s v="TXN-00482"/>
    <d v="2023-09-13T00:00:00"/>
    <s v="CUST-1205"/>
    <s v="New"/>
    <s v="Rahul Sharma"/>
    <s v="Male"/>
    <n v="35"/>
    <s v="Bangalore"/>
    <s v="Karnataka"/>
    <x v="0"/>
    <s v="PRD-123"/>
    <x v="5"/>
    <x v="2"/>
    <s v="Furniture"/>
    <n v="1"/>
    <n v="3278"/>
    <n v="2590"/>
    <n v="0.15"/>
    <n v="2786"/>
    <n v="2590"/>
    <n v="196"/>
    <n v="7.0351758793969849E-2"/>
    <s v="UPI"/>
    <x v="2"/>
    <x v="3"/>
    <n v="15"/>
    <s v="EMP-205"/>
    <x v="6"/>
    <s v=""/>
    <x v="1"/>
    <x v="7"/>
    <x v="7"/>
    <s v="Q3"/>
    <s v="Low"/>
    <s v="35-44"/>
  </r>
  <r>
    <s v="TXN-00483"/>
    <d v="2023-10-22T00:00:00"/>
    <s v="CUST-1218"/>
    <s v="Returning"/>
    <s v="Priya Patel"/>
    <s v="Female"/>
    <n v="47"/>
    <s v="Delhi"/>
    <s v="Delhi"/>
    <x v="3"/>
    <s v="PRD-122"/>
    <x v="6"/>
    <x v="2"/>
    <s v="Subscription"/>
    <n v="4"/>
    <n v="20086"/>
    <n v="11449"/>
    <n v="0.1"/>
    <n v="72310"/>
    <n v="45796"/>
    <n v="26514"/>
    <n v="0.36667127644862396"/>
    <s v="UPI"/>
    <x v="1"/>
    <x v="0"/>
    <n v="0"/>
    <s v="EMP-206"/>
    <x v="4"/>
    <s v=""/>
    <x v="1"/>
    <x v="1"/>
    <x v="1"/>
    <s v="Q4"/>
    <s v="High"/>
    <s v="45+"/>
  </r>
  <r>
    <s v="TXN-00484"/>
    <d v="2023-04-25T00:00:00"/>
    <s v="CUST-1038"/>
    <s v="New"/>
    <s v="Pooja Desai"/>
    <s v="Female"/>
    <n v="48"/>
    <s v="Bangalore"/>
    <s v="Karnataka"/>
    <x v="0"/>
    <s v="PRD-121"/>
    <x v="7"/>
    <x v="4"/>
    <s v="Food"/>
    <n v="1"/>
    <n v="8847"/>
    <n v="6016"/>
    <n v="0.05"/>
    <n v="8405"/>
    <n v="6016"/>
    <n v="2389"/>
    <n v="0.28423557406305772"/>
    <s v="Cash"/>
    <x v="1"/>
    <x v="3"/>
    <n v="9"/>
    <s v="EMP-205"/>
    <x v="1"/>
    <s v=""/>
    <x v="1"/>
    <x v="3"/>
    <x v="3"/>
    <s v="Q2"/>
    <s v="Low"/>
    <s v="45+"/>
  </r>
  <r>
    <s v="TXN-00485"/>
    <d v="2024-11-01T00:00:00"/>
    <s v="CUST-1094"/>
    <s v="New"/>
    <s v="Pooja Desai"/>
    <s v="Female"/>
    <n v="48"/>
    <s v="Hyderabad"/>
    <s v="Telangana"/>
    <x v="0"/>
    <s v="PRD-108"/>
    <x v="6"/>
    <x v="3"/>
    <s v="Audio"/>
    <n v="2"/>
    <n v="10612"/>
    <n v="7959"/>
    <n v="0"/>
    <n v="21224"/>
    <n v="15918"/>
    <n v="5306"/>
    <n v="0.25"/>
    <s v="Card"/>
    <x v="1"/>
    <x v="1"/>
    <n v="4"/>
    <s v="EMP-214"/>
    <x v="7"/>
    <n v="4.5"/>
    <x v="0"/>
    <x v="11"/>
    <x v="11"/>
    <s v="Q4"/>
    <s v="Medium"/>
    <s v="45+"/>
  </r>
  <r>
    <s v="TXN-00486"/>
    <d v="2023-02-04T00:00:00"/>
    <s v="CUST-1092"/>
    <s v="Returning"/>
    <s v="Sneha Reddy"/>
    <s v="Female"/>
    <n v="43"/>
    <s v="Pune"/>
    <s v="Maharashtra"/>
    <x v="2"/>
    <s v="PRD-120"/>
    <x v="2"/>
    <x v="4"/>
    <s v="Furniture"/>
    <n v="6"/>
    <n v="21739"/>
    <n v="16304"/>
    <n v="0"/>
    <n v="130434"/>
    <n v="97824"/>
    <n v="32610"/>
    <n v="0.25001150006900041"/>
    <s v="Cash"/>
    <x v="0"/>
    <x v="1"/>
    <n v="3"/>
    <s v="EMP-214"/>
    <x v="7"/>
    <n v="3.8"/>
    <x v="1"/>
    <x v="4"/>
    <x v="4"/>
    <s v="Q1"/>
    <s v="High"/>
    <s v="35-44"/>
  </r>
  <r>
    <s v="TXN-00487"/>
    <d v="2023-08-31T00:00:00"/>
    <s v="CUST-1245"/>
    <s v="Returning"/>
    <s v="Amit Kumar"/>
    <s v="Male"/>
    <n v="47"/>
    <s v="Pune"/>
    <s v="Maharashtra"/>
    <x v="2"/>
    <s v="PRD-110"/>
    <x v="5"/>
    <x v="0"/>
    <s v="Audio"/>
    <n v="5"/>
    <n v="21878"/>
    <n v="17284"/>
    <n v="0"/>
    <n v="109390"/>
    <n v="86420"/>
    <n v="22970"/>
    <n v="0.20998263095346925"/>
    <s v="NetBanking"/>
    <x v="0"/>
    <x v="0"/>
    <n v="0"/>
    <s v="EMP-205"/>
    <x v="6"/>
    <s v=""/>
    <x v="1"/>
    <x v="0"/>
    <x v="0"/>
    <s v="Q3"/>
    <s v="High"/>
    <s v="45+"/>
  </r>
  <r>
    <s v="TXN-00488"/>
    <d v="2023-07-13T00:00:00"/>
    <s v="CUST-1328"/>
    <s v="New"/>
    <s v="Suresh Nair"/>
    <s v="Male"/>
    <n v="31"/>
    <s v="Ahmedabad"/>
    <s v="Gujarat"/>
    <x v="2"/>
    <s v="PRD-106"/>
    <x v="1"/>
    <x v="0"/>
    <s v="Subscription"/>
    <n v="3"/>
    <n v="23606"/>
    <n v="14872"/>
    <n v="0.1"/>
    <n v="63736"/>
    <n v="44616"/>
    <n v="19120"/>
    <n v="0.2999874482239237"/>
    <s v="Cash"/>
    <x v="2"/>
    <x v="1"/>
    <n v="2"/>
    <s v="EMP-220"/>
    <x v="1"/>
    <n v="5"/>
    <x v="1"/>
    <x v="9"/>
    <x v="9"/>
    <s v="Q3"/>
    <s v="High"/>
    <s v="25-34"/>
  </r>
  <r>
    <s v="TXN-00489"/>
    <d v="2023-10-05T00:00:00"/>
    <s v="CUST-1165"/>
    <s v="Returning"/>
    <s v="Suresh Nair"/>
    <s v="Male"/>
    <n v="52"/>
    <s v="Bangalore"/>
    <s v="Karnataka"/>
    <x v="0"/>
    <s v="PRD-127"/>
    <x v="8"/>
    <x v="0"/>
    <s v="Audio"/>
    <n v="8"/>
    <n v="3593"/>
    <n v="2192"/>
    <n v="0"/>
    <n v="28744"/>
    <n v="17536"/>
    <n v="11208"/>
    <n v="0.38992485388254938"/>
    <s v="Cash"/>
    <x v="0"/>
    <x v="1"/>
    <n v="5"/>
    <s v="EMP-207"/>
    <x v="2"/>
    <n v="3.8"/>
    <x v="1"/>
    <x v="1"/>
    <x v="1"/>
    <s v="Q4"/>
    <s v="Medium"/>
    <s v="45+"/>
  </r>
  <r>
    <s v="TXN-00490"/>
    <d v="2023-02-25T00:00:00"/>
    <s v="CUST-1177"/>
    <s v="New"/>
    <s v="Pooja Desai"/>
    <s v="Female"/>
    <n v="53"/>
    <s v="Kolkata"/>
    <s v="West Bengal"/>
    <x v="1"/>
    <s v="PRD-103"/>
    <x v="3"/>
    <x v="1"/>
    <s v="Food"/>
    <n v="6"/>
    <n v="4382"/>
    <n v="2761"/>
    <n v="0"/>
    <n v="26292"/>
    <n v="16566"/>
    <n v="9726"/>
    <n v="0.3699224098585121"/>
    <s v="NetBanking"/>
    <x v="1"/>
    <x v="1"/>
    <n v="2"/>
    <s v="EMP-207"/>
    <x v="0"/>
    <n v="3.4"/>
    <x v="1"/>
    <x v="4"/>
    <x v="4"/>
    <s v="Q1"/>
    <s v="Medium"/>
    <s v="45+"/>
  </r>
  <r>
    <s v="TXN-00491"/>
    <d v="2023-02-15T00:00:00"/>
    <s v="CUST-1343"/>
    <s v="New"/>
    <s v="Rohit Verma"/>
    <s v="Male"/>
    <n v="31"/>
    <s v="Ahmedabad"/>
    <s v="Gujarat"/>
    <x v="2"/>
    <s v="PRD-103"/>
    <x v="7"/>
    <x v="0"/>
    <s v="Subscription"/>
    <n v="3"/>
    <n v="19346"/>
    <n v="15477"/>
    <n v="0"/>
    <n v="58038"/>
    <n v="46431"/>
    <n v="11607"/>
    <n v="0.19998966194562184"/>
    <s v="NetBanking"/>
    <x v="1"/>
    <x v="1"/>
    <n v="2"/>
    <s v="EMP-207"/>
    <x v="0"/>
    <n v="4.8"/>
    <x v="1"/>
    <x v="4"/>
    <x v="4"/>
    <s v="Q1"/>
    <s v="High"/>
    <s v="25-34"/>
  </r>
  <r>
    <s v="TXN-00492"/>
    <d v="2024-11-05T00:00:00"/>
    <s v="CUST-1266"/>
    <s v="Returning"/>
    <s v="Rahul Sharma"/>
    <s v="Male"/>
    <n v="40"/>
    <s v="Ahmedabad"/>
    <s v="Gujarat"/>
    <x v="2"/>
    <s v="PRD-125"/>
    <x v="9"/>
    <x v="1"/>
    <s v="Apparel"/>
    <n v="2"/>
    <n v="14195"/>
    <n v="10646"/>
    <n v="0"/>
    <n v="28390"/>
    <n v="21292"/>
    <n v="7098"/>
    <n v="0.2500176118351532"/>
    <s v="UPI"/>
    <x v="1"/>
    <x v="1"/>
    <n v="5"/>
    <s v="EMP-207"/>
    <x v="1"/>
    <n v="3.2"/>
    <x v="0"/>
    <x v="11"/>
    <x v="11"/>
    <s v="Q4"/>
    <s v="Medium"/>
    <s v="35-44"/>
  </r>
  <r>
    <s v="TXN-00493"/>
    <d v="2024-06-06T00:00:00"/>
    <s v="CUST-1237"/>
    <s v="Returning"/>
    <s v="Sneha Reddy"/>
    <s v="Female"/>
    <n v="33"/>
    <s v="Mumbai"/>
    <s v="Maharashtra"/>
    <x v="2"/>
    <s v="PRD-109"/>
    <x v="7"/>
    <x v="1"/>
    <s v="Subscription"/>
    <n v="8"/>
    <n v="5271"/>
    <n v="3321"/>
    <n v="0"/>
    <n v="42168"/>
    <n v="26568"/>
    <n v="15600"/>
    <n v="0.36994877632327833"/>
    <s v="UPI"/>
    <x v="0"/>
    <x v="1"/>
    <n v="1"/>
    <s v="EMP-215"/>
    <x v="5"/>
    <n v="3.6"/>
    <x v="0"/>
    <x v="6"/>
    <x v="6"/>
    <s v="Q2"/>
    <s v="Medium"/>
    <s v="25-34"/>
  </r>
  <r>
    <s v="TXN-00494"/>
    <d v="2024-04-11T00:00:00"/>
    <s v="CUST-1190"/>
    <s v="Returning"/>
    <s v="Pooja Desai"/>
    <s v="Female"/>
    <n v="54"/>
    <s v="Kolkata"/>
    <s v="West Bengal"/>
    <x v="1"/>
    <s v="PRD-124"/>
    <x v="5"/>
    <x v="3"/>
    <s v="Audio"/>
    <n v="8"/>
    <n v="19595"/>
    <n v="14500"/>
    <n v="0.15"/>
    <n v="133246"/>
    <n v="116000"/>
    <n v="17246"/>
    <n v="0.12942977650360987"/>
    <s v="Card"/>
    <x v="1"/>
    <x v="1"/>
    <n v="1"/>
    <s v="EMP-201"/>
    <x v="3"/>
    <n v="4.0999999999999996"/>
    <x v="0"/>
    <x v="3"/>
    <x v="3"/>
    <s v="Q2"/>
    <s v="High"/>
    <s v="45+"/>
  </r>
  <r>
    <s v="TXN-00495"/>
    <d v="2023-11-30T00:00:00"/>
    <s v="CUST-1165"/>
    <s v="New"/>
    <s v="Neha Joshi"/>
    <s v="Female"/>
    <n v="41"/>
    <s v="Chennai"/>
    <s v="Tamil Nadu"/>
    <x v="0"/>
    <s v="PRD-126"/>
    <x v="5"/>
    <x v="4"/>
    <s v="Apparel"/>
    <n v="2"/>
    <n v="13541"/>
    <n v="9343"/>
    <n v="0"/>
    <n v="27082"/>
    <n v="18686"/>
    <n v="8396"/>
    <n v="0.31002141643896314"/>
    <s v="Cash"/>
    <x v="0"/>
    <x v="3"/>
    <n v="13"/>
    <s v="EMP-202"/>
    <x v="1"/>
    <s v=""/>
    <x v="1"/>
    <x v="11"/>
    <x v="11"/>
    <s v="Q4"/>
    <s v="Medium"/>
    <s v="35-44"/>
  </r>
  <r>
    <s v="TXN-00496"/>
    <d v="2024-02-19T00:00:00"/>
    <s v="CUST-1143"/>
    <s v="Returning"/>
    <s v="Neha Joshi"/>
    <s v="Female"/>
    <n v="59"/>
    <s v="Delhi"/>
    <s v="Delhi"/>
    <x v="3"/>
    <s v="PRD-102"/>
    <x v="8"/>
    <x v="1"/>
    <s v="Audio"/>
    <n v="1"/>
    <n v="5028"/>
    <n v="3168"/>
    <n v="0"/>
    <n v="5028"/>
    <n v="3168"/>
    <n v="1860"/>
    <n v="0.36992840095465396"/>
    <s v="Cash"/>
    <x v="2"/>
    <x v="2"/>
    <n v="0"/>
    <s v="EMP-203"/>
    <x v="2"/>
    <n v="2.4"/>
    <x v="0"/>
    <x v="4"/>
    <x v="4"/>
    <s v="Q1"/>
    <s v="Low"/>
    <s v="45+"/>
  </r>
  <r>
    <s v="TXN-00497"/>
    <d v="2023-12-23T00:00:00"/>
    <s v="CUST-1246"/>
    <s v="Returning"/>
    <s v="Divya Iyer"/>
    <s v="Female"/>
    <n v="42"/>
    <s v="Kolkata"/>
    <s v="West Bengal"/>
    <x v="1"/>
    <s v="PRD-112"/>
    <x v="7"/>
    <x v="3"/>
    <s v="Audio"/>
    <n v="4"/>
    <n v="16863"/>
    <n v="10961"/>
    <n v="0.2"/>
    <n v="53962"/>
    <n v="43844"/>
    <n v="10118"/>
    <n v="0.18750231644490567"/>
    <s v="Cash"/>
    <x v="0"/>
    <x v="3"/>
    <n v="9"/>
    <s v="EMP-211"/>
    <x v="4"/>
    <s v=""/>
    <x v="1"/>
    <x v="2"/>
    <x v="2"/>
    <s v="Q4"/>
    <s v="High"/>
    <s v="35-44"/>
  </r>
  <r>
    <s v="TXN-00498"/>
    <d v="2024-07-16T00:00:00"/>
    <s v="CUST-1081"/>
    <s v="New"/>
    <s v="Karan Malhotra"/>
    <s v="Male"/>
    <n v="19"/>
    <s v="Ahmedabad"/>
    <s v="Gujarat"/>
    <x v="2"/>
    <s v="PRD-127"/>
    <x v="7"/>
    <x v="2"/>
    <s v="Furniture"/>
    <n v="4"/>
    <n v="3774"/>
    <n v="2189"/>
    <n v="0"/>
    <n v="15096"/>
    <n v="8756"/>
    <n v="6340"/>
    <n v="0.41997880233174351"/>
    <s v="Cash"/>
    <x v="1"/>
    <x v="0"/>
    <n v="0"/>
    <s v="EMP-203"/>
    <x v="0"/>
    <s v=""/>
    <x v="0"/>
    <x v="9"/>
    <x v="9"/>
    <s v="Q3"/>
    <s v="Low"/>
    <s v="18-24"/>
  </r>
  <r>
    <s v="TXN-00499"/>
    <d v="2023-01-17T00:00:00"/>
    <s v="CUST-1287"/>
    <s v="Returning"/>
    <s v="Karan Malhotra"/>
    <s v="Male"/>
    <n v="44"/>
    <s v="Mumbai"/>
    <s v="Maharashtra"/>
    <x v="2"/>
    <s v="PRD-104"/>
    <x v="2"/>
    <x v="1"/>
    <s v="Furniture"/>
    <n v="7"/>
    <n v="1616"/>
    <n v="1164"/>
    <n v="0.2"/>
    <n v="9050"/>
    <n v="8148"/>
    <n v="902"/>
    <n v="9.9668508287292817E-2"/>
    <s v="Cash"/>
    <x v="2"/>
    <x v="1"/>
    <n v="2"/>
    <s v="EMP-212"/>
    <x v="3"/>
    <n v="4.0999999999999996"/>
    <x v="1"/>
    <x v="8"/>
    <x v="8"/>
    <s v="Q1"/>
    <s v="Low"/>
    <s v="35-44"/>
  </r>
  <r>
    <s v="TXN-00500"/>
    <d v="2024-03-07T00:00:00"/>
    <s v="CUST-1292"/>
    <s v="New"/>
    <s v="Neha Joshi"/>
    <s v="Female"/>
    <n v="59"/>
    <s v="Hyderabad"/>
    <s v="Telangana"/>
    <x v="0"/>
    <s v="PRD-127"/>
    <x v="3"/>
    <x v="3"/>
    <s v="Furniture"/>
    <n v="7"/>
    <n v="3875"/>
    <n v="2248"/>
    <n v="0"/>
    <n v="27125"/>
    <n v="15736"/>
    <n v="11389"/>
    <n v="0.4198709677419355"/>
    <s v="NetBanking"/>
    <x v="0"/>
    <x v="1"/>
    <n v="6"/>
    <s v="EMP-207"/>
    <x v="5"/>
    <n v="4.5999999999999996"/>
    <x v="0"/>
    <x v="10"/>
    <x v="10"/>
    <s v="Q1"/>
    <s v="Medium"/>
    <s v="45+"/>
  </r>
  <r>
    <s v="TXN-00501"/>
    <d v="2024-07-24T00:00:00"/>
    <s v="CUST-1251"/>
    <s v="Returning"/>
    <s v="Pooja Desai"/>
    <s v="Female"/>
    <n v="29"/>
    <s v="Bangalore"/>
    <s v="Karnataka"/>
    <x v="0"/>
    <s v="PRD-115"/>
    <x v="6"/>
    <x v="1"/>
    <s v="Food"/>
    <n v="3"/>
    <n v="23383"/>
    <n v="17303"/>
    <n v="0.1"/>
    <n v="63134"/>
    <n v="51909"/>
    <n v="11225"/>
    <n v="0.1777964329838122"/>
    <s v="NetBanking"/>
    <x v="1"/>
    <x v="1"/>
    <n v="4"/>
    <s v="EMP-218"/>
    <x v="5"/>
    <n v="4.3"/>
    <x v="0"/>
    <x v="9"/>
    <x v="9"/>
    <s v="Q3"/>
    <s v="High"/>
    <s v="25-34"/>
  </r>
  <r>
    <s v="TXN-00502"/>
    <d v="2024-11-01T00:00:00"/>
    <s v="CUST-1186"/>
    <s v="Returning"/>
    <s v="Neha Joshi"/>
    <s v="Female"/>
    <n v="31"/>
    <s v="Kolkata"/>
    <s v="West Bengal"/>
    <x v="1"/>
    <s v="PRD-113"/>
    <x v="4"/>
    <x v="1"/>
    <s v="Apparel"/>
    <n v="5"/>
    <n v="24453"/>
    <n v="16628"/>
    <n v="0"/>
    <n v="122265"/>
    <n v="83140"/>
    <n v="39125"/>
    <n v="0.32000163579110946"/>
    <s v="Cash"/>
    <x v="1"/>
    <x v="1"/>
    <n v="4"/>
    <s v="EMP-206"/>
    <x v="1"/>
    <n v="4.9000000000000004"/>
    <x v="0"/>
    <x v="11"/>
    <x v="11"/>
    <s v="Q4"/>
    <s v="High"/>
    <s v="25-34"/>
  </r>
  <r>
    <s v="TXN-00503"/>
    <d v="2023-11-20T00:00:00"/>
    <s v="CUST-1089"/>
    <s v="Returning"/>
    <s v="Suresh Nair"/>
    <s v="Male"/>
    <n v="40"/>
    <s v="Ahmedabad"/>
    <s v="Gujarat"/>
    <x v="2"/>
    <s v="PRD-115"/>
    <x v="1"/>
    <x v="1"/>
    <s v="Audio"/>
    <n v="1"/>
    <n v="14432"/>
    <n v="9236"/>
    <n v="0.2"/>
    <n v="11546"/>
    <n v="9236"/>
    <n v="2310"/>
    <n v="0.20006928806513077"/>
    <s v="Cash"/>
    <x v="1"/>
    <x v="1"/>
    <n v="1"/>
    <s v="EMP-209"/>
    <x v="4"/>
    <n v="4.5"/>
    <x v="1"/>
    <x v="11"/>
    <x v="11"/>
    <s v="Q4"/>
    <s v="Low"/>
    <s v="35-44"/>
  </r>
  <r>
    <s v="TXN-00504"/>
    <d v="2023-08-16T00:00:00"/>
    <s v="CUST-1328"/>
    <s v="New"/>
    <s v="Rohit Verma"/>
    <s v="Male"/>
    <n v="58"/>
    <s v="Hyderabad"/>
    <s v="Telangana"/>
    <x v="0"/>
    <s v="PRD-103"/>
    <x v="6"/>
    <x v="2"/>
    <s v="Food"/>
    <n v="6"/>
    <n v="6132"/>
    <n v="4844"/>
    <n v="0"/>
    <n v="36792"/>
    <n v="29064"/>
    <n v="7728"/>
    <n v="0.21004566210045661"/>
    <s v="UPI"/>
    <x v="0"/>
    <x v="1"/>
    <n v="7"/>
    <s v="EMP-212"/>
    <x v="5"/>
    <n v="4.5"/>
    <x v="1"/>
    <x v="0"/>
    <x v="0"/>
    <s v="Q3"/>
    <s v="Medium"/>
    <s v="45+"/>
  </r>
  <r>
    <s v="TXN-00505"/>
    <d v="2023-10-08T00:00:00"/>
    <s v="CUST-1323"/>
    <s v="New"/>
    <s v="Divya Iyer"/>
    <s v="Female"/>
    <n v="52"/>
    <s v="Hyderabad"/>
    <s v="Telangana"/>
    <x v="0"/>
    <s v="PRD-128"/>
    <x v="1"/>
    <x v="0"/>
    <s v="Apparel"/>
    <n v="3"/>
    <n v="2207"/>
    <n v="1766"/>
    <n v="0.15"/>
    <n v="5628"/>
    <n v="5298"/>
    <n v="330"/>
    <n v="5.8635394456289978E-2"/>
    <s v="Cash"/>
    <x v="2"/>
    <x v="2"/>
    <n v="0"/>
    <s v="EMP-205"/>
    <x v="6"/>
    <n v="1.4"/>
    <x v="1"/>
    <x v="1"/>
    <x v="1"/>
    <s v="Q4"/>
    <s v="Low"/>
    <s v="45+"/>
  </r>
  <r>
    <s v="TXN-00506"/>
    <d v="2023-06-29T00:00:00"/>
    <s v="CUST-1215"/>
    <s v="Returning"/>
    <s v="Priya Patel"/>
    <s v="Female"/>
    <n v="35"/>
    <s v="Delhi"/>
    <s v="Delhi"/>
    <x v="3"/>
    <s v="PRD-128"/>
    <x v="9"/>
    <x v="3"/>
    <s v="Mobile"/>
    <n v="5"/>
    <n v="19519"/>
    <n v="13663"/>
    <n v="0.15"/>
    <n v="82956"/>
    <n v="68315"/>
    <n v="14641"/>
    <n v="0.17649115193596607"/>
    <s v="Card"/>
    <x v="1"/>
    <x v="1"/>
    <n v="3"/>
    <s v="EMP-206"/>
    <x v="3"/>
    <n v="4.5999999999999996"/>
    <x v="1"/>
    <x v="6"/>
    <x v="6"/>
    <s v="Q2"/>
    <s v="High"/>
    <s v="35-44"/>
  </r>
  <r>
    <s v="TXN-00507"/>
    <d v="2024-05-09T00:00:00"/>
    <s v="CUST-1086"/>
    <s v="Returning"/>
    <s v="Rahul Sharma"/>
    <s v="Male"/>
    <n v="43"/>
    <s v="Chennai"/>
    <s v="Tamil Nadu"/>
    <x v="0"/>
    <s v="PRD-126"/>
    <x v="9"/>
    <x v="0"/>
    <s v="Food"/>
    <n v="4"/>
    <n v="14330"/>
    <n v="9458"/>
    <n v="0.05"/>
    <n v="54454"/>
    <n v="37832"/>
    <n v="16622"/>
    <n v="0.30524846659565874"/>
    <s v="UPI"/>
    <x v="2"/>
    <x v="1"/>
    <n v="3"/>
    <s v="EMP-213"/>
    <x v="2"/>
    <n v="4.7"/>
    <x v="0"/>
    <x v="5"/>
    <x v="5"/>
    <s v="Q2"/>
    <s v="High"/>
    <s v="35-44"/>
  </r>
  <r>
    <s v="TXN-00508"/>
    <d v="2024-04-06T00:00:00"/>
    <s v="CUST-1074"/>
    <s v="Returning"/>
    <s v="Priya Patel"/>
    <s v="Female"/>
    <n v="34"/>
    <s v="Hyderabad"/>
    <s v="Telangana"/>
    <x v="0"/>
    <s v="PRD-124"/>
    <x v="4"/>
    <x v="2"/>
    <s v="Audio"/>
    <n v="6"/>
    <n v="18179"/>
    <n v="13816"/>
    <n v="0.1"/>
    <n v="98167"/>
    <n v="82896"/>
    <n v="15271"/>
    <n v="0.15556144121751708"/>
    <s v="UPI"/>
    <x v="1"/>
    <x v="3"/>
    <n v="8"/>
    <s v="EMP-212"/>
    <x v="0"/>
    <s v=""/>
    <x v="0"/>
    <x v="3"/>
    <x v="3"/>
    <s v="Q2"/>
    <s v="High"/>
    <s v="25-34"/>
  </r>
  <r>
    <s v="TXN-00509"/>
    <d v="2024-05-09T00:00:00"/>
    <s v="CUST-1278"/>
    <s v="Returning"/>
    <s v="Vikram Singh"/>
    <s v="Male"/>
    <n v="51"/>
    <s v="Bangalore"/>
    <s v="Karnataka"/>
    <x v="0"/>
    <s v="PRD-122"/>
    <x v="7"/>
    <x v="2"/>
    <s v="Audio"/>
    <n v="8"/>
    <n v="23849"/>
    <n v="17171"/>
    <n v="0.05"/>
    <n v="181252"/>
    <n v="137368"/>
    <n v="43884"/>
    <n v="0.24211594906538964"/>
    <s v="Cash"/>
    <x v="1"/>
    <x v="0"/>
    <n v="0"/>
    <s v="EMP-209"/>
    <x v="6"/>
    <s v=""/>
    <x v="0"/>
    <x v="5"/>
    <x v="5"/>
    <s v="Q2"/>
    <s v="High"/>
    <s v="45+"/>
  </r>
  <r>
    <s v="TXN-00510"/>
    <d v="2023-06-22T00:00:00"/>
    <s v="CUST-1077"/>
    <s v="New"/>
    <s v="Rohit Verma"/>
    <s v="Male"/>
    <n v="33"/>
    <s v="Kolkata"/>
    <s v="West Bengal"/>
    <x v="1"/>
    <s v="PRD-111"/>
    <x v="9"/>
    <x v="1"/>
    <s v="Subscription"/>
    <n v="8"/>
    <n v="24948"/>
    <n v="14220"/>
    <n v="0.05"/>
    <n v="189605"/>
    <n v="113760"/>
    <n v="75845"/>
    <n v="0.40001582236755362"/>
    <s v="NetBanking"/>
    <x v="1"/>
    <x v="1"/>
    <n v="4"/>
    <s v="EMP-207"/>
    <x v="6"/>
    <n v="3"/>
    <x v="1"/>
    <x v="6"/>
    <x v="6"/>
    <s v="Q2"/>
    <s v="High"/>
    <s v="25-34"/>
  </r>
  <r>
    <s v="TXN-00511"/>
    <d v="2023-10-22T00:00:00"/>
    <s v="CUST-1242"/>
    <s v="Returning"/>
    <s v="Pooja Desai"/>
    <s v="Female"/>
    <n v="42"/>
    <s v="Ahmedabad"/>
    <s v="Gujarat"/>
    <x v="2"/>
    <s v="PRD-115"/>
    <x v="5"/>
    <x v="4"/>
    <s v="Subscription"/>
    <n v="2"/>
    <n v="11582"/>
    <n v="7876"/>
    <n v="0.1"/>
    <n v="20848"/>
    <n v="15752"/>
    <n v="5096"/>
    <n v="0.2444359171143515"/>
    <s v="NetBanking"/>
    <x v="2"/>
    <x v="0"/>
    <n v="0"/>
    <s v="EMP-213"/>
    <x v="2"/>
    <s v=""/>
    <x v="1"/>
    <x v="1"/>
    <x v="1"/>
    <s v="Q4"/>
    <s v="Medium"/>
    <s v="35-44"/>
  </r>
  <r>
    <s v="TXN-00512"/>
    <d v="2023-07-19T00:00:00"/>
    <s v="CUST-1280"/>
    <s v="Returning"/>
    <s v="Priya Patel"/>
    <s v="Female"/>
    <n v="45"/>
    <s v="Ahmedabad"/>
    <s v="Gujarat"/>
    <x v="2"/>
    <s v="PRD-106"/>
    <x v="1"/>
    <x v="2"/>
    <s v="Food"/>
    <n v="5"/>
    <n v="3953"/>
    <n v="2767"/>
    <n v="0.05"/>
    <n v="18777"/>
    <n v="13835"/>
    <n v="4942"/>
    <n v="0.26319433349310328"/>
    <s v="Cash"/>
    <x v="1"/>
    <x v="1"/>
    <n v="7"/>
    <s v="EMP-210"/>
    <x v="4"/>
    <n v="3.5"/>
    <x v="1"/>
    <x v="9"/>
    <x v="9"/>
    <s v="Q3"/>
    <s v="Low"/>
    <s v="45+"/>
  </r>
  <r>
    <s v="TXN-00513"/>
    <d v="2023-01-02T00:00:00"/>
    <s v="CUST-1094"/>
    <s v="Returning"/>
    <s v="Rahul Sharma"/>
    <s v="Male"/>
    <n v="57"/>
    <s v="Kolkata"/>
    <s v="West Bengal"/>
    <x v="1"/>
    <s v="PRD-103"/>
    <x v="5"/>
    <x v="2"/>
    <s v="Audio"/>
    <n v="7"/>
    <n v="2256"/>
    <n v="1263"/>
    <n v="0.15"/>
    <n v="13423"/>
    <n v="8841"/>
    <n v="4582"/>
    <n v="0.34135439171571186"/>
    <s v="Cash"/>
    <x v="0"/>
    <x v="1"/>
    <n v="1"/>
    <s v="EMP-212"/>
    <x v="6"/>
    <n v="3"/>
    <x v="1"/>
    <x v="8"/>
    <x v="8"/>
    <s v="Q1"/>
    <s v="Low"/>
    <s v="45+"/>
  </r>
  <r>
    <s v="TXN-00514"/>
    <d v="2024-09-03T00:00:00"/>
    <s v="CUST-1210"/>
    <s v="Returning"/>
    <s v="Divya Iyer"/>
    <s v="Female"/>
    <n v="59"/>
    <s v="Delhi"/>
    <s v="Delhi"/>
    <x v="3"/>
    <s v="PRD-105"/>
    <x v="9"/>
    <x v="0"/>
    <s v="Subscription"/>
    <n v="2"/>
    <n v="15233"/>
    <n v="10968"/>
    <n v="0.05"/>
    <n v="28943"/>
    <n v="21936"/>
    <n v="7007"/>
    <n v="0.24209653456794389"/>
    <s v="NetBanking"/>
    <x v="0"/>
    <x v="1"/>
    <n v="4"/>
    <s v="EMP-219"/>
    <x v="2"/>
    <n v="3.1"/>
    <x v="0"/>
    <x v="7"/>
    <x v="7"/>
    <s v="Q3"/>
    <s v="Medium"/>
    <s v="45+"/>
  </r>
  <r>
    <s v="TXN-00515"/>
    <d v="2024-04-01T00:00:00"/>
    <s v="CUST-1324"/>
    <s v="Returning"/>
    <s v="Amit Kumar"/>
    <s v="Male"/>
    <n v="44"/>
    <s v="Chennai"/>
    <s v="Tamil Nadu"/>
    <x v="0"/>
    <s v="PRD-127"/>
    <x v="8"/>
    <x v="4"/>
    <s v="Furniture"/>
    <n v="7"/>
    <n v="7906"/>
    <n v="5455"/>
    <n v="0"/>
    <n v="55342"/>
    <n v="38185"/>
    <n v="17157"/>
    <n v="0.31001770806982037"/>
    <s v="UPI"/>
    <x v="2"/>
    <x v="1"/>
    <n v="5"/>
    <s v="EMP-209"/>
    <x v="6"/>
    <n v="3.8"/>
    <x v="0"/>
    <x v="3"/>
    <x v="3"/>
    <s v="Q2"/>
    <s v="High"/>
    <s v="35-44"/>
  </r>
  <r>
    <s v="TXN-00516"/>
    <d v="2024-07-17T00:00:00"/>
    <s v="CUST-1324"/>
    <s v="Returning"/>
    <s v="Rahul Sharma"/>
    <s v="Male"/>
    <n v="39"/>
    <s v="Hyderabad"/>
    <s v="Telangana"/>
    <x v="0"/>
    <s v="PRD-106"/>
    <x v="9"/>
    <x v="4"/>
    <s v="Audio"/>
    <n v="5"/>
    <n v="22941"/>
    <n v="15370"/>
    <n v="0"/>
    <n v="114705"/>
    <n v="76850"/>
    <n v="37855"/>
    <n v="0.33002048733708206"/>
    <s v="Card"/>
    <x v="1"/>
    <x v="1"/>
    <n v="3"/>
    <s v="EMP-215"/>
    <x v="7"/>
    <n v="4.8"/>
    <x v="0"/>
    <x v="9"/>
    <x v="9"/>
    <s v="Q3"/>
    <s v="High"/>
    <s v="35-44"/>
  </r>
  <r>
    <s v="TXN-00517"/>
    <d v="2023-11-08T00:00:00"/>
    <s v="CUST-1169"/>
    <s v="Returning"/>
    <s v="Amit Kumar"/>
    <s v="Male"/>
    <n v="22"/>
    <s v="Hyderabad"/>
    <s v="Telangana"/>
    <x v="0"/>
    <s v="PRD-126"/>
    <x v="7"/>
    <x v="0"/>
    <s v="Audio"/>
    <n v="1"/>
    <n v="5696"/>
    <n v="4500"/>
    <n v="0"/>
    <n v="5696"/>
    <n v="4500"/>
    <n v="1196"/>
    <n v="0.20997191011235955"/>
    <s v="NetBanking"/>
    <x v="2"/>
    <x v="1"/>
    <n v="4"/>
    <s v="EMP-212"/>
    <x v="1"/>
    <n v="5"/>
    <x v="1"/>
    <x v="11"/>
    <x v="11"/>
    <s v="Q4"/>
    <s v="Low"/>
    <s v="18-24"/>
  </r>
  <r>
    <s v="TXN-00518"/>
    <d v="2023-10-26T00:00:00"/>
    <s v="CUST-1324"/>
    <s v="Returning"/>
    <s v="Pooja Desai"/>
    <s v="Female"/>
    <n v="31"/>
    <s v="Pune"/>
    <s v="Maharashtra"/>
    <x v="2"/>
    <s v="PRD-127"/>
    <x v="4"/>
    <x v="0"/>
    <s v="Apparel"/>
    <n v="6"/>
    <n v="24211"/>
    <n v="16706"/>
    <n v="0"/>
    <n v="145266"/>
    <n v="100236"/>
    <n v="45030"/>
    <n v="0.30998306554871752"/>
    <s v="NetBanking"/>
    <x v="0"/>
    <x v="3"/>
    <n v="5"/>
    <s v="EMP-215"/>
    <x v="6"/>
    <s v=""/>
    <x v="1"/>
    <x v="1"/>
    <x v="1"/>
    <s v="Q4"/>
    <s v="High"/>
    <s v="25-34"/>
  </r>
  <r>
    <s v="TXN-00519"/>
    <d v="2023-10-21T00:00:00"/>
    <s v="CUST-1056"/>
    <s v="Returning"/>
    <s v="Pooja Desai"/>
    <s v="Female"/>
    <n v="54"/>
    <s v="Kolkata"/>
    <s v="West Bengal"/>
    <x v="1"/>
    <s v="PRD-111"/>
    <x v="1"/>
    <x v="4"/>
    <s v="Mobile"/>
    <n v="1"/>
    <n v="18352"/>
    <n v="12112"/>
    <n v="0"/>
    <n v="18352"/>
    <n v="12112"/>
    <n v="6240"/>
    <n v="0.34001743679163032"/>
    <s v="UPI"/>
    <x v="1"/>
    <x v="1"/>
    <n v="7"/>
    <s v="EMP-203"/>
    <x v="3"/>
    <n v="4.3"/>
    <x v="1"/>
    <x v="1"/>
    <x v="1"/>
    <s v="Q4"/>
    <s v="Low"/>
    <s v="45+"/>
  </r>
  <r>
    <s v="TXN-00520"/>
    <d v="2023-11-08T00:00:00"/>
    <s v="CUST-1040"/>
    <s v="Returning"/>
    <s v="Sneha Reddy"/>
    <s v="Female"/>
    <n v="19"/>
    <s v="Hyderabad"/>
    <s v="Telangana"/>
    <x v="0"/>
    <s v="PRD-113"/>
    <x v="9"/>
    <x v="4"/>
    <s v="Mobile"/>
    <n v="5"/>
    <n v="10310"/>
    <n v="7423"/>
    <n v="0.05"/>
    <n v="48973"/>
    <n v="37115"/>
    <n v="11858"/>
    <n v="0.24213342045616973"/>
    <s v="UPI"/>
    <x v="0"/>
    <x v="1"/>
    <n v="1"/>
    <s v="EMP-204"/>
    <x v="2"/>
    <n v="4"/>
    <x v="1"/>
    <x v="11"/>
    <x v="11"/>
    <s v="Q4"/>
    <s v="Medium"/>
    <s v="18-24"/>
  </r>
  <r>
    <s v="TXN-00521"/>
    <d v="2023-01-12T00:00:00"/>
    <s v="CUST-1244"/>
    <s v="New"/>
    <s v="Amit Kumar"/>
    <s v="Male"/>
    <n v="51"/>
    <s v="Ahmedabad"/>
    <s v="Gujarat"/>
    <x v="2"/>
    <s v="PRD-109"/>
    <x v="8"/>
    <x v="0"/>
    <s v="Audio"/>
    <n v="1"/>
    <n v="8810"/>
    <n v="5198"/>
    <n v="0.2"/>
    <n v="7048"/>
    <n v="5198"/>
    <n v="1850"/>
    <n v="0.26248581157775258"/>
    <s v="Card"/>
    <x v="2"/>
    <x v="1"/>
    <n v="7"/>
    <s v="EMP-219"/>
    <x v="6"/>
    <n v="3.2"/>
    <x v="1"/>
    <x v="8"/>
    <x v="8"/>
    <s v="Q1"/>
    <s v="Low"/>
    <s v="45+"/>
  </r>
  <r>
    <s v="TXN-00522"/>
    <d v="2024-01-30T00:00:00"/>
    <s v="CUST-1204"/>
    <s v="Returning"/>
    <s v="Karan Malhotra"/>
    <s v="Male"/>
    <n v="52"/>
    <s v="Bangalore"/>
    <s v="Karnataka"/>
    <x v="0"/>
    <s v="PRD-105"/>
    <x v="9"/>
    <x v="1"/>
    <s v="Mobile"/>
    <n v="7"/>
    <n v="24692"/>
    <n v="17284"/>
    <n v="0.2"/>
    <n v="138275"/>
    <n v="120988"/>
    <n v="17287"/>
    <n v="0.12501898390887722"/>
    <s v="UPI"/>
    <x v="0"/>
    <x v="1"/>
    <n v="6"/>
    <s v="EMP-218"/>
    <x v="7"/>
    <n v="3.4"/>
    <x v="0"/>
    <x v="8"/>
    <x v="8"/>
    <s v="Q1"/>
    <s v="High"/>
    <s v="45+"/>
  </r>
  <r>
    <s v="TXN-00523"/>
    <d v="2023-04-10T00:00:00"/>
    <s v="CUST-1295"/>
    <s v="Returning"/>
    <s v="Divya Iyer"/>
    <s v="Female"/>
    <n v="34"/>
    <s v="Hyderabad"/>
    <s v="Telangana"/>
    <x v="0"/>
    <s v="PRD-105"/>
    <x v="7"/>
    <x v="3"/>
    <s v="Mobile"/>
    <n v="1"/>
    <n v="21129"/>
    <n v="13734"/>
    <n v="0"/>
    <n v="21129"/>
    <n v="13734"/>
    <n v="7395"/>
    <n v="0.34999290075252021"/>
    <s v="NetBanking"/>
    <x v="1"/>
    <x v="1"/>
    <n v="2"/>
    <s v="EMP-217"/>
    <x v="2"/>
    <n v="4.4000000000000004"/>
    <x v="1"/>
    <x v="3"/>
    <x v="3"/>
    <s v="Q2"/>
    <s v="Medium"/>
    <s v="25-34"/>
  </r>
  <r>
    <s v="TXN-00524"/>
    <d v="2024-08-15T00:00:00"/>
    <s v="CUST-1077"/>
    <s v="Returning"/>
    <s v="Divya Iyer"/>
    <s v="Female"/>
    <n v="28"/>
    <s v="Chennai"/>
    <s v="Tamil Nadu"/>
    <x v="0"/>
    <s v="PRD-128"/>
    <x v="7"/>
    <x v="3"/>
    <s v="Furniture"/>
    <n v="5"/>
    <n v="1235"/>
    <n v="679"/>
    <n v="0"/>
    <n v="6175"/>
    <n v="3395"/>
    <n v="2780"/>
    <n v="0.45020242914979758"/>
    <s v="Cash"/>
    <x v="1"/>
    <x v="1"/>
    <n v="2"/>
    <s v="EMP-218"/>
    <x v="1"/>
    <n v="3.9"/>
    <x v="0"/>
    <x v="0"/>
    <x v="0"/>
    <s v="Q3"/>
    <s v="Low"/>
    <s v="25-34"/>
  </r>
  <r>
    <s v="TXN-00525"/>
    <d v="2024-09-27T00:00:00"/>
    <s v="CUST-1225"/>
    <s v="Returning"/>
    <s v="Anjali Mehta"/>
    <s v="Female"/>
    <n v="56"/>
    <s v="Ahmedabad"/>
    <s v="Gujarat"/>
    <x v="2"/>
    <s v="PRD-126"/>
    <x v="7"/>
    <x v="3"/>
    <s v="Mobile"/>
    <n v="5"/>
    <n v="12897"/>
    <n v="7609"/>
    <n v="0.15"/>
    <n v="54812"/>
    <n v="38045"/>
    <n v="16767"/>
    <n v="0.30590016784645696"/>
    <s v="NetBanking"/>
    <x v="0"/>
    <x v="3"/>
    <n v="8"/>
    <s v="EMP-216"/>
    <x v="4"/>
    <s v=""/>
    <x v="0"/>
    <x v="7"/>
    <x v="7"/>
    <s v="Q3"/>
    <s v="High"/>
    <s v="45+"/>
  </r>
  <r>
    <s v="TXN-00526"/>
    <d v="2023-05-09T00:00:00"/>
    <s v="CUST-1063"/>
    <s v="New"/>
    <s v="Neha Joshi"/>
    <s v="Female"/>
    <n v="54"/>
    <s v="Pune"/>
    <s v="Maharashtra"/>
    <x v="2"/>
    <s v="PRD-124"/>
    <x v="3"/>
    <x v="1"/>
    <s v="Mobile"/>
    <n v="6"/>
    <n v="17701"/>
    <n v="13630"/>
    <n v="0.2"/>
    <n v="84965"/>
    <n v="81780"/>
    <n v="3185"/>
    <n v="3.7486023656799858E-2"/>
    <s v="NetBanking"/>
    <x v="0"/>
    <x v="1"/>
    <n v="7"/>
    <s v="EMP-203"/>
    <x v="0"/>
    <n v="3.4"/>
    <x v="1"/>
    <x v="5"/>
    <x v="5"/>
    <s v="Q2"/>
    <s v="High"/>
    <s v="45+"/>
  </r>
  <r>
    <s v="TXN-00527"/>
    <d v="2024-07-28T00:00:00"/>
    <s v="CUST-1065"/>
    <s v="New"/>
    <s v="Neha Joshi"/>
    <s v="Female"/>
    <n v="43"/>
    <s v="Mumbai"/>
    <s v="Maharashtra"/>
    <x v="2"/>
    <s v="PRD-127"/>
    <x v="0"/>
    <x v="2"/>
    <s v="Audio"/>
    <n v="4"/>
    <n v="15585"/>
    <n v="10286"/>
    <n v="0.1"/>
    <n v="56106"/>
    <n v="41144"/>
    <n v="14962"/>
    <n v="0.2666737960289452"/>
    <s v="Cash"/>
    <x v="1"/>
    <x v="1"/>
    <n v="4"/>
    <s v="EMP-219"/>
    <x v="1"/>
    <n v="3.5"/>
    <x v="0"/>
    <x v="9"/>
    <x v="9"/>
    <s v="Q3"/>
    <s v="High"/>
    <s v="35-44"/>
  </r>
  <r>
    <s v="TXN-00528"/>
    <d v="2024-01-07T00:00:00"/>
    <s v="CUST-1133"/>
    <s v="New"/>
    <s v="Suresh Nair"/>
    <s v="Male"/>
    <n v="35"/>
    <s v="Chennai"/>
    <s v="Tamil Nadu"/>
    <x v="0"/>
    <s v="PRD-109"/>
    <x v="0"/>
    <x v="1"/>
    <s v="Furniture"/>
    <n v="6"/>
    <n v="4508"/>
    <n v="3246"/>
    <n v="0.1"/>
    <n v="24343"/>
    <n v="19476"/>
    <n v="4867"/>
    <n v="0.19993427268619315"/>
    <s v="Card"/>
    <x v="0"/>
    <x v="1"/>
    <n v="4"/>
    <s v="EMP-212"/>
    <x v="5"/>
    <n v="3.9"/>
    <x v="0"/>
    <x v="8"/>
    <x v="8"/>
    <s v="Q1"/>
    <s v="Medium"/>
    <s v="35-44"/>
  </r>
  <r>
    <s v="TXN-00529"/>
    <d v="2024-12-24T00:00:00"/>
    <s v="CUST-1306"/>
    <s v="Returning"/>
    <s v="Divya Iyer"/>
    <s v="Female"/>
    <n v="45"/>
    <s v="Chennai"/>
    <s v="Tamil Nadu"/>
    <x v="0"/>
    <s v="PRD-128"/>
    <x v="0"/>
    <x v="1"/>
    <s v="Apparel"/>
    <n v="2"/>
    <n v="12112"/>
    <n v="8478"/>
    <n v="0.05"/>
    <n v="23013"/>
    <n v="16956"/>
    <n v="6057"/>
    <n v="0.2631990614000782"/>
    <s v="Card"/>
    <x v="2"/>
    <x v="1"/>
    <n v="7"/>
    <s v="EMP-219"/>
    <x v="2"/>
    <n v="3.1"/>
    <x v="0"/>
    <x v="2"/>
    <x v="2"/>
    <s v="Q4"/>
    <s v="Medium"/>
    <s v="45+"/>
  </r>
  <r>
    <s v="TXN-00530"/>
    <d v="2024-01-25T00:00:00"/>
    <s v="CUST-1028"/>
    <s v="Returning"/>
    <s v="Suresh Nair"/>
    <s v="Male"/>
    <n v="57"/>
    <s v="Pune"/>
    <s v="Maharashtra"/>
    <x v="2"/>
    <s v="PRD-122"/>
    <x v="6"/>
    <x v="4"/>
    <s v="Mobile"/>
    <n v="2"/>
    <n v="17049"/>
    <n v="11934"/>
    <n v="0.2"/>
    <n v="27278"/>
    <n v="23868"/>
    <n v="3410"/>
    <n v="0.125009164894787"/>
    <s v="Card"/>
    <x v="2"/>
    <x v="1"/>
    <n v="3"/>
    <s v="EMP-210"/>
    <x v="5"/>
    <n v="4.8"/>
    <x v="0"/>
    <x v="8"/>
    <x v="8"/>
    <s v="Q1"/>
    <s v="Medium"/>
    <s v="45+"/>
  </r>
  <r>
    <s v="TXN-00531"/>
    <d v="2024-01-13T00:00:00"/>
    <s v="CUST-1087"/>
    <s v="Returning"/>
    <s v="Pooja Desai"/>
    <s v="Female"/>
    <n v="43"/>
    <s v="Chennai"/>
    <s v="Tamil Nadu"/>
    <x v="0"/>
    <s v="PRD-124"/>
    <x v="7"/>
    <x v="3"/>
    <s v="Furniture"/>
    <n v="4"/>
    <n v="2685"/>
    <n v="2121"/>
    <n v="0"/>
    <n v="10740"/>
    <n v="8484"/>
    <n v="2256"/>
    <n v="0.21005586592178771"/>
    <s v="Cash"/>
    <x v="0"/>
    <x v="0"/>
    <n v="0"/>
    <s v="EMP-219"/>
    <x v="6"/>
    <s v=""/>
    <x v="0"/>
    <x v="8"/>
    <x v="8"/>
    <s v="Q1"/>
    <s v="Low"/>
    <s v="35-44"/>
  </r>
  <r>
    <s v="TXN-00532"/>
    <d v="2023-03-23T00:00:00"/>
    <s v="CUST-1264"/>
    <s v="Returning"/>
    <s v="Neha Joshi"/>
    <s v="Female"/>
    <n v="32"/>
    <s v="Mumbai"/>
    <s v="Maharashtra"/>
    <x v="2"/>
    <s v="PRD-122"/>
    <x v="5"/>
    <x v="1"/>
    <s v="Furniture"/>
    <n v="3"/>
    <n v="17468"/>
    <n v="10306"/>
    <n v="0.1"/>
    <n v="47164"/>
    <n v="30918"/>
    <n v="16246"/>
    <n v="0.34445763718090067"/>
    <s v="Cash"/>
    <x v="2"/>
    <x v="1"/>
    <n v="6"/>
    <s v="EMP-208"/>
    <x v="4"/>
    <n v="3"/>
    <x v="1"/>
    <x v="10"/>
    <x v="10"/>
    <s v="Q1"/>
    <s v="Medium"/>
    <s v="25-34"/>
  </r>
  <r>
    <s v="TXN-00533"/>
    <d v="2023-11-26T00:00:00"/>
    <s v="CUST-1113"/>
    <s v="Returning"/>
    <s v="Sneha Reddy"/>
    <s v="Female"/>
    <n v="58"/>
    <s v="Hyderabad"/>
    <s v="Telangana"/>
    <x v="0"/>
    <s v="PRD-126"/>
    <x v="0"/>
    <x v="4"/>
    <s v="Food"/>
    <n v="6"/>
    <n v="10771"/>
    <n v="8401"/>
    <n v="0"/>
    <n v="64626"/>
    <n v="50406"/>
    <n v="14220"/>
    <n v="0.22003527991829913"/>
    <s v="Card"/>
    <x v="2"/>
    <x v="1"/>
    <n v="5"/>
    <s v="EMP-219"/>
    <x v="1"/>
    <n v="3"/>
    <x v="1"/>
    <x v="11"/>
    <x v="11"/>
    <s v="Q4"/>
    <s v="High"/>
    <s v="45+"/>
  </r>
  <r>
    <s v="TXN-00534"/>
    <d v="2024-01-10T00:00:00"/>
    <s v="CUST-1223"/>
    <s v="Returning"/>
    <s v="Vikram Singh"/>
    <s v="Male"/>
    <n v="52"/>
    <s v="Hyderabad"/>
    <s v="Telangana"/>
    <x v="0"/>
    <s v="PRD-106"/>
    <x v="6"/>
    <x v="0"/>
    <s v="Subscription"/>
    <n v="2"/>
    <n v="9262"/>
    <n v="6391"/>
    <n v="0.15"/>
    <n v="15745"/>
    <n v="12782"/>
    <n v="2963"/>
    <n v="0.18818672594474437"/>
    <s v="NetBanking"/>
    <x v="2"/>
    <x v="1"/>
    <n v="6"/>
    <s v="EMP-216"/>
    <x v="2"/>
    <n v="3.4"/>
    <x v="0"/>
    <x v="8"/>
    <x v="8"/>
    <s v="Q1"/>
    <s v="Low"/>
    <s v="45+"/>
  </r>
  <r>
    <s v="TXN-00535"/>
    <d v="2023-08-29T00:00:00"/>
    <s v="CUST-1006"/>
    <s v="Returning"/>
    <s v="Priya Patel"/>
    <s v="Female"/>
    <n v="41"/>
    <s v="Kolkata"/>
    <s v="West Bengal"/>
    <x v="1"/>
    <s v="PRD-130"/>
    <x v="4"/>
    <x v="2"/>
    <s v="Audio"/>
    <n v="1"/>
    <n v="21180"/>
    <n v="13132"/>
    <n v="0.15"/>
    <n v="18003"/>
    <n v="13132"/>
    <n v="4871"/>
    <n v="0.27056601677498193"/>
    <s v="NetBanking"/>
    <x v="2"/>
    <x v="3"/>
    <n v="4"/>
    <s v="EMP-210"/>
    <x v="2"/>
    <s v=""/>
    <x v="1"/>
    <x v="0"/>
    <x v="0"/>
    <s v="Q3"/>
    <s v="Low"/>
    <s v="35-44"/>
  </r>
  <r>
    <s v="TXN-00536"/>
    <d v="2024-02-21T00:00:00"/>
    <s v="CUST-1214"/>
    <s v="New"/>
    <s v="Amit Kumar"/>
    <s v="Male"/>
    <n v="25"/>
    <s v="Mumbai"/>
    <s v="Maharashtra"/>
    <x v="2"/>
    <s v="PRD-101"/>
    <x v="3"/>
    <x v="2"/>
    <s v="Furniture"/>
    <n v="3"/>
    <n v="4711"/>
    <n v="3439"/>
    <n v="0.2"/>
    <n v="11306"/>
    <n v="10317"/>
    <n v="989"/>
    <n v="8.7475676631876886E-2"/>
    <s v="UPI"/>
    <x v="2"/>
    <x v="1"/>
    <n v="2"/>
    <s v="EMP-213"/>
    <x v="2"/>
    <n v="4.9000000000000004"/>
    <x v="0"/>
    <x v="4"/>
    <x v="4"/>
    <s v="Q1"/>
    <s v="Low"/>
    <s v="25-34"/>
  </r>
  <r>
    <s v="TXN-00537"/>
    <d v="2023-11-14T00:00:00"/>
    <s v="CUST-1057"/>
    <s v="Returning"/>
    <s v="Priya Patel"/>
    <s v="Female"/>
    <n v="46"/>
    <s v="Ahmedabad"/>
    <s v="Gujarat"/>
    <x v="2"/>
    <s v="PRD-120"/>
    <x v="7"/>
    <x v="1"/>
    <s v="Furniture"/>
    <n v="5"/>
    <n v="16363"/>
    <n v="9818"/>
    <n v="0.1"/>
    <n v="73634"/>
    <n v="49090"/>
    <n v="24544"/>
    <n v="0.3333242795447755"/>
    <s v="Cash"/>
    <x v="1"/>
    <x v="1"/>
    <n v="3"/>
    <s v="EMP-218"/>
    <x v="7"/>
    <n v="4"/>
    <x v="1"/>
    <x v="11"/>
    <x v="11"/>
    <s v="Q4"/>
    <s v="High"/>
    <s v="45+"/>
  </r>
  <r>
    <s v="TXN-00538"/>
    <d v="2023-03-13T00:00:00"/>
    <s v="CUST-1019"/>
    <s v="New"/>
    <s v="Priya Patel"/>
    <s v="Female"/>
    <n v="38"/>
    <s v="Mumbai"/>
    <s v="Maharashtra"/>
    <x v="2"/>
    <s v="PRD-124"/>
    <x v="5"/>
    <x v="3"/>
    <s v="Apparel"/>
    <n v="1"/>
    <n v="1442"/>
    <n v="1154"/>
    <n v="0.15"/>
    <n v="1226"/>
    <n v="1154"/>
    <n v="72"/>
    <n v="5.872756933115824E-2"/>
    <s v="UPI"/>
    <x v="1"/>
    <x v="1"/>
    <n v="1"/>
    <s v="EMP-205"/>
    <x v="5"/>
    <n v="4.3"/>
    <x v="1"/>
    <x v="10"/>
    <x v="10"/>
    <s v="Q1"/>
    <s v="Low"/>
    <s v="35-44"/>
  </r>
  <r>
    <s v="TXN-00539"/>
    <d v="2024-03-18T00:00:00"/>
    <s v="CUST-1254"/>
    <s v="Returning"/>
    <s v="Amit Kumar"/>
    <s v="Male"/>
    <n v="26"/>
    <s v="Kolkata"/>
    <s v="West Bengal"/>
    <x v="1"/>
    <s v="PRD-129"/>
    <x v="8"/>
    <x v="0"/>
    <s v="Food"/>
    <n v="7"/>
    <n v="12613"/>
    <n v="7820"/>
    <n v="0.05"/>
    <n v="83876"/>
    <n v="54740"/>
    <n v="29136"/>
    <n v="0.34736992703514713"/>
    <s v="Card"/>
    <x v="2"/>
    <x v="1"/>
    <n v="2"/>
    <s v="EMP-219"/>
    <x v="4"/>
    <n v="5"/>
    <x v="0"/>
    <x v="10"/>
    <x v="10"/>
    <s v="Q1"/>
    <s v="High"/>
    <s v="25-34"/>
  </r>
  <r>
    <s v="TXN-00540"/>
    <d v="2023-08-05T00:00:00"/>
    <s v="CUST-1193"/>
    <s v="Returning"/>
    <s v="Karan Malhotra"/>
    <s v="Male"/>
    <n v="23"/>
    <s v="Delhi"/>
    <s v="Delhi"/>
    <x v="3"/>
    <s v="PRD-128"/>
    <x v="2"/>
    <x v="1"/>
    <s v="Subscription"/>
    <n v="6"/>
    <n v="18311"/>
    <n v="13001"/>
    <n v="0.05"/>
    <n v="104373"/>
    <n v="78006"/>
    <n v="26367"/>
    <n v="0.25262280474835447"/>
    <s v="UPI"/>
    <x v="1"/>
    <x v="1"/>
    <n v="4"/>
    <s v="EMP-205"/>
    <x v="6"/>
    <n v="4.4000000000000004"/>
    <x v="1"/>
    <x v="0"/>
    <x v="0"/>
    <s v="Q3"/>
    <s v="High"/>
    <s v="18-24"/>
  </r>
  <r>
    <s v="TXN-00541"/>
    <d v="2024-06-10T00:00:00"/>
    <s v="CUST-1121"/>
    <s v="Returning"/>
    <s v="Divya Iyer"/>
    <s v="Female"/>
    <n v="25"/>
    <s v="Bangalore"/>
    <s v="Karnataka"/>
    <x v="0"/>
    <s v="PRD-106"/>
    <x v="7"/>
    <x v="1"/>
    <s v="Food"/>
    <n v="4"/>
    <n v="16299"/>
    <n v="9290"/>
    <n v="0.15"/>
    <n v="55417"/>
    <n v="37160"/>
    <n v="18257"/>
    <n v="0.32944764242019597"/>
    <s v="Cash"/>
    <x v="0"/>
    <x v="1"/>
    <n v="5"/>
    <s v="EMP-202"/>
    <x v="7"/>
    <n v="3.7"/>
    <x v="0"/>
    <x v="6"/>
    <x v="6"/>
    <s v="Q2"/>
    <s v="High"/>
    <s v="25-34"/>
  </r>
  <r>
    <s v="TXN-00542"/>
    <d v="2024-06-18T00:00:00"/>
    <s v="CUST-1310"/>
    <s v="Returning"/>
    <s v="Rohit Verma"/>
    <s v="Male"/>
    <n v="52"/>
    <s v="Kolkata"/>
    <s v="West Bengal"/>
    <x v="1"/>
    <s v="PRD-110"/>
    <x v="0"/>
    <x v="1"/>
    <s v="Apparel"/>
    <n v="2"/>
    <n v="7199"/>
    <n v="4175"/>
    <n v="0.2"/>
    <n v="11518"/>
    <n v="8350"/>
    <n v="3168"/>
    <n v="0.27504775134571974"/>
    <s v="Cash"/>
    <x v="0"/>
    <x v="2"/>
    <n v="0"/>
    <s v="EMP-217"/>
    <x v="3"/>
    <n v="1.2"/>
    <x v="0"/>
    <x v="6"/>
    <x v="6"/>
    <s v="Q2"/>
    <s v="Low"/>
    <s v="45+"/>
  </r>
  <r>
    <s v="TXN-00543"/>
    <d v="2023-02-19T00:00:00"/>
    <s v="CUST-1236"/>
    <s v="New"/>
    <s v="Priya Patel"/>
    <s v="Female"/>
    <n v="32"/>
    <s v="Kolkata"/>
    <s v="West Bengal"/>
    <x v="1"/>
    <s v="PRD-108"/>
    <x v="2"/>
    <x v="3"/>
    <s v="Audio"/>
    <n v="6"/>
    <n v="3592"/>
    <n v="2012"/>
    <n v="0.1"/>
    <n v="19397"/>
    <n v="12072"/>
    <n v="7325"/>
    <n v="0.3776357168634325"/>
    <s v="UPI"/>
    <x v="1"/>
    <x v="1"/>
    <n v="2"/>
    <s v="EMP-217"/>
    <x v="4"/>
    <n v="4.3"/>
    <x v="1"/>
    <x v="4"/>
    <x v="4"/>
    <s v="Q1"/>
    <s v="Low"/>
    <s v="25-34"/>
  </r>
  <r>
    <s v="TXN-00544"/>
    <d v="2024-11-21T00:00:00"/>
    <s v="CUST-1264"/>
    <s v="Returning"/>
    <s v="Karan Malhotra"/>
    <s v="Male"/>
    <n v="55"/>
    <s v="Chennai"/>
    <s v="Tamil Nadu"/>
    <x v="0"/>
    <s v="PRD-127"/>
    <x v="3"/>
    <x v="2"/>
    <s v="Apparel"/>
    <n v="5"/>
    <n v="1998"/>
    <n v="1139"/>
    <n v="0"/>
    <n v="9990"/>
    <n v="5695"/>
    <n v="4295"/>
    <n v="0.42992992992992995"/>
    <s v="NetBanking"/>
    <x v="0"/>
    <x v="1"/>
    <n v="6"/>
    <s v="EMP-208"/>
    <x v="1"/>
    <n v="4"/>
    <x v="0"/>
    <x v="11"/>
    <x v="11"/>
    <s v="Q4"/>
    <s v="Low"/>
    <s v="45+"/>
  </r>
  <r>
    <s v="TXN-00545"/>
    <d v="2024-05-19T00:00:00"/>
    <s v="CUST-1269"/>
    <s v="Returning"/>
    <s v="Amit Kumar"/>
    <s v="Male"/>
    <n v="45"/>
    <s v="Pune"/>
    <s v="Maharashtra"/>
    <x v="2"/>
    <s v="PRD-130"/>
    <x v="0"/>
    <x v="3"/>
    <s v="Mobile"/>
    <n v="3"/>
    <n v="24090"/>
    <n v="13250"/>
    <n v="0.2"/>
    <n v="57816"/>
    <n v="39750"/>
    <n v="18066"/>
    <n v="0.31247405562474057"/>
    <s v="Cash"/>
    <x v="0"/>
    <x v="1"/>
    <n v="5"/>
    <s v="EMP-220"/>
    <x v="4"/>
    <n v="3.1"/>
    <x v="0"/>
    <x v="5"/>
    <x v="5"/>
    <s v="Q2"/>
    <s v="High"/>
    <s v="45+"/>
  </r>
  <r>
    <s v="TXN-00546"/>
    <d v="2024-01-16T00:00:00"/>
    <s v="CUST-1021"/>
    <s v="Returning"/>
    <s v="Sneha Reddy"/>
    <s v="Female"/>
    <n v="27"/>
    <s v="Bangalore"/>
    <s v="Karnataka"/>
    <x v="0"/>
    <s v="PRD-109"/>
    <x v="1"/>
    <x v="0"/>
    <s v="Furniture"/>
    <n v="7"/>
    <n v="8548"/>
    <n v="5984"/>
    <n v="0"/>
    <n v="59836"/>
    <n v="41888"/>
    <n v="17948"/>
    <n v="0.29995320542817033"/>
    <s v="NetBanking"/>
    <x v="1"/>
    <x v="3"/>
    <n v="4"/>
    <s v="EMP-217"/>
    <x v="1"/>
    <s v=""/>
    <x v="0"/>
    <x v="8"/>
    <x v="8"/>
    <s v="Q1"/>
    <s v="High"/>
    <s v="25-34"/>
  </r>
  <r>
    <s v="TXN-00547"/>
    <d v="2024-01-16T00:00:00"/>
    <s v="CUST-1196"/>
    <s v="New"/>
    <s v="Karan Malhotra"/>
    <s v="Male"/>
    <n v="29"/>
    <s v="Pune"/>
    <s v="Maharashtra"/>
    <x v="2"/>
    <s v="PRD-111"/>
    <x v="0"/>
    <x v="2"/>
    <s v="Mobile"/>
    <n v="8"/>
    <n v="6667"/>
    <n v="5067"/>
    <n v="0"/>
    <n v="53336"/>
    <n v="40536"/>
    <n v="12800"/>
    <n v="0.23998800059997"/>
    <s v="Cash"/>
    <x v="0"/>
    <x v="1"/>
    <n v="2"/>
    <s v="EMP-212"/>
    <x v="6"/>
    <n v="4.2"/>
    <x v="0"/>
    <x v="8"/>
    <x v="8"/>
    <s v="Q1"/>
    <s v="High"/>
    <s v="25-34"/>
  </r>
  <r>
    <s v="TXN-00548"/>
    <d v="2023-03-28T00:00:00"/>
    <s v="CUST-1189"/>
    <s v="New"/>
    <s v="Divya Iyer"/>
    <s v="Female"/>
    <n v="19"/>
    <s v="Bangalore"/>
    <s v="Karnataka"/>
    <x v="0"/>
    <s v="PRD-103"/>
    <x v="1"/>
    <x v="4"/>
    <s v="Food"/>
    <n v="7"/>
    <n v="7479"/>
    <n v="5310"/>
    <n v="0"/>
    <n v="52353"/>
    <n v="37170"/>
    <n v="15183"/>
    <n v="0.29001203369434414"/>
    <s v="Card"/>
    <x v="0"/>
    <x v="1"/>
    <n v="2"/>
    <s v="EMP-215"/>
    <x v="6"/>
    <n v="3.4"/>
    <x v="1"/>
    <x v="10"/>
    <x v="10"/>
    <s v="Q1"/>
    <s v="High"/>
    <s v="18-24"/>
  </r>
  <r>
    <s v="TXN-00549"/>
    <d v="2023-04-11T00:00:00"/>
    <s v="CUST-1128"/>
    <s v="Returning"/>
    <s v="Neha Joshi"/>
    <s v="Female"/>
    <n v="43"/>
    <s v="Hyderabad"/>
    <s v="Telangana"/>
    <x v="0"/>
    <s v="PRD-128"/>
    <x v="3"/>
    <x v="0"/>
    <s v="Furniture"/>
    <n v="3"/>
    <n v="5808"/>
    <n v="4124"/>
    <n v="0.15"/>
    <n v="14810"/>
    <n v="12372"/>
    <n v="2438"/>
    <n v="0.16461850101282918"/>
    <s v="NetBanking"/>
    <x v="0"/>
    <x v="2"/>
    <n v="0"/>
    <s v="EMP-216"/>
    <x v="7"/>
    <n v="2.2000000000000002"/>
    <x v="1"/>
    <x v="3"/>
    <x v="3"/>
    <s v="Q2"/>
    <s v="Low"/>
    <s v="35-44"/>
  </r>
  <r>
    <s v="TXN-00550"/>
    <d v="2023-10-11T00:00:00"/>
    <s v="CUST-1326"/>
    <s v="Returning"/>
    <s v="Anjali Mehta"/>
    <s v="Female"/>
    <n v="38"/>
    <s v="Chennai"/>
    <s v="Tamil Nadu"/>
    <x v="0"/>
    <s v="PRD-106"/>
    <x v="8"/>
    <x v="3"/>
    <s v="Food"/>
    <n v="3"/>
    <n v="11878"/>
    <n v="8552"/>
    <n v="0.05"/>
    <n v="33852"/>
    <n v="25656"/>
    <n v="8196"/>
    <n v="0.24211272598369374"/>
    <s v="NetBanking"/>
    <x v="0"/>
    <x v="0"/>
    <n v="0"/>
    <s v="EMP-219"/>
    <x v="0"/>
    <s v=""/>
    <x v="1"/>
    <x v="1"/>
    <x v="1"/>
    <s v="Q4"/>
    <s v="Medium"/>
    <s v="35-44"/>
  </r>
  <r>
    <s v="TXN-00551"/>
    <d v="2023-12-11T00:00:00"/>
    <s v="CUST-1282"/>
    <s v="Returning"/>
    <s v="Rohit Verma"/>
    <s v="Male"/>
    <n v="29"/>
    <s v="Hyderabad"/>
    <s v="Telangana"/>
    <x v="0"/>
    <s v="PRD-113"/>
    <x v="3"/>
    <x v="4"/>
    <s v="Audio"/>
    <n v="2"/>
    <n v="11696"/>
    <n v="7368"/>
    <n v="0.15"/>
    <n v="19883"/>
    <n v="14736"/>
    <n v="5147"/>
    <n v="0.25886435648543982"/>
    <s v="UPI"/>
    <x v="0"/>
    <x v="3"/>
    <n v="9"/>
    <s v="EMP-212"/>
    <x v="4"/>
    <s v=""/>
    <x v="1"/>
    <x v="2"/>
    <x v="2"/>
    <s v="Q4"/>
    <s v="Low"/>
    <s v="25-34"/>
  </r>
  <r>
    <s v="TXN-00552"/>
    <d v="2023-11-06T00:00:00"/>
    <s v="CUST-1191"/>
    <s v="New"/>
    <s v="Sneha Reddy"/>
    <s v="Female"/>
    <n v="57"/>
    <s v="Kolkata"/>
    <s v="West Bengal"/>
    <x v="1"/>
    <s v="PRD-115"/>
    <x v="9"/>
    <x v="2"/>
    <s v="Mobile"/>
    <n v="2"/>
    <n v="13352"/>
    <n v="8145"/>
    <n v="0"/>
    <n v="26704"/>
    <n v="16290"/>
    <n v="10414"/>
    <n v="0.38997902935889756"/>
    <s v="UPI"/>
    <x v="0"/>
    <x v="1"/>
    <n v="4"/>
    <s v="EMP-214"/>
    <x v="3"/>
    <n v="4.0999999999999996"/>
    <x v="1"/>
    <x v="11"/>
    <x v="11"/>
    <s v="Q4"/>
    <s v="Medium"/>
    <s v="45+"/>
  </r>
  <r>
    <s v="TXN-00553"/>
    <d v="2024-03-09T00:00:00"/>
    <s v="CUST-1319"/>
    <s v="Returning"/>
    <s v="Rahul Sharma"/>
    <s v="Male"/>
    <n v="51"/>
    <s v="Bangalore"/>
    <s v="Karnataka"/>
    <x v="0"/>
    <s v="PRD-126"/>
    <x v="4"/>
    <x v="2"/>
    <s v="Furniture"/>
    <n v="5"/>
    <n v="3123"/>
    <n v="1936"/>
    <n v="0"/>
    <n v="15615"/>
    <n v="9680"/>
    <n v="5935"/>
    <n v="0.38008325328210052"/>
    <s v="Cash"/>
    <x v="0"/>
    <x v="1"/>
    <n v="2"/>
    <s v="EMP-204"/>
    <x v="1"/>
    <n v="3.2"/>
    <x v="0"/>
    <x v="10"/>
    <x v="10"/>
    <s v="Q1"/>
    <s v="Low"/>
    <s v="45+"/>
  </r>
  <r>
    <s v="TXN-00554"/>
    <d v="2023-07-17T00:00:00"/>
    <s v="CUST-1156"/>
    <s v="Returning"/>
    <s v="Priya Patel"/>
    <s v="Female"/>
    <n v="56"/>
    <s v="Ahmedabad"/>
    <s v="Gujarat"/>
    <x v="2"/>
    <s v="PRD-105"/>
    <x v="9"/>
    <x v="2"/>
    <s v="Subscription"/>
    <n v="3"/>
    <n v="2433"/>
    <n v="1825"/>
    <n v="0"/>
    <n v="7299"/>
    <n v="5475"/>
    <n v="1824"/>
    <n v="0.24989724619810932"/>
    <s v="Cash"/>
    <x v="0"/>
    <x v="1"/>
    <n v="2"/>
    <s v="EMP-217"/>
    <x v="1"/>
    <n v="3"/>
    <x v="1"/>
    <x v="9"/>
    <x v="9"/>
    <s v="Q3"/>
    <s v="Low"/>
    <s v="45+"/>
  </r>
  <r>
    <s v="TXN-00555"/>
    <d v="2023-04-23T00:00:00"/>
    <s v="CUST-1029"/>
    <s v="New"/>
    <s v="Karan Malhotra"/>
    <s v="Male"/>
    <n v="18"/>
    <s v="Mumbai"/>
    <s v="Maharashtra"/>
    <x v="2"/>
    <s v="PRD-120"/>
    <x v="0"/>
    <x v="3"/>
    <s v="Mobile"/>
    <n v="7"/>
    <n v="23758"/>
    <n v="17106"/>
    <n v="0.2"/>
    <n v="133045"/>
    <n v="119742"/>
    <n v="13303"/>
    <n v="9.9988725619151411E-2"/>
    <s v="Cash"/>
    <x v="0"/>
    <x v="1"/>
    <n v="5"/>
    <s v="EMP-217"/>
    <x v="3"/>
    <n v="3"/>
    <x v="1"/>
    <x v="3"/>
    <x v="3"/>
    <s v="Q2"/>
    <s v="High"/>
    <s v="18-24"/>
  </r>
  <r>
    <s v="TXN-00556"/>
    <d v="2024-05-23T00:00:00"/>
    <s v="CUST-1257"/>
    <s v="Returning"/>
    <s v="Vikram Singh"/>
    <s v="Male"/>
    <n v="34"/>
    <s v="Bangalore"/>
    <s v="Karnataka"/>
    <x v="0"/>
    <s v="PRD-123"/>
    <x v="8"/>
    <x v="1"/>
    <s v="Subscription"/>
    <n v="1"/>
    <n v="8228"/>
    <n v="5924"/>
    <n v="0.2"/>
    <n v="6582"/>
    <n v="5924"/>
    <n v="658"/>
    <n v="9.9969614099058038E-2"/>
    <s v="Card"/>
    <x v="0"/>
    <x v="2"/>
    <n v="0"/>
    <s v="EMP-217"/>
    <x v="6"/>
    <n v="2.2000000000000002"/>
    <x v="0"/>
    <x v="5"/>
    <x v="5"/>
    <s v="Q2"/>
    <s v="Low"/>
    <s v="25-34"/>
  </r>
  <r>
    <s v="TXN-00557"/>
    <d v="2024-08-11T00:00:00"/>
    <s v="CUST-1142"/>
    <s v="Returning"/>
    <s v="Pooja Desai"/>
    <s v="Female"/>
    <n v="48"/>
    <s v="Pune"/>
    <s v="Maharashtra"/>
    <x v="2"/>
    <s v="PRD-119"/>
    <x v="0"/>
    <x v="3"/>
    <s v="Mobile"/>
    <n v="7"/>
    <n v="7910"/>
    <n v="5616"/>
    <n v="0"/>
    <n v="55370"/>
    <n v="39312"/>
    <n v="16058"/>
    <n v="0.29001264222503159"/>
    <s v="NetBanking"/>
    <x v="2"/>
    <x v="1"/>
    <n v="2"/>
    <s v="EMP-207"/>
    <x v="6"/>
    <n v="3.5"/>
    <x v="0"/>
    <x v="0"/>
    <x v="0"/>
    <s v="Q3"/>
    <s v="High"/>
    <s v="45+"/>
  </r>
  <r>
    <s v="TXN-00558"/>
    <d v="2023-07-21T00:00:00"/>
    <s v="CUST-1122"/>
    <s v="Returning"/>
    <s v="Suresh Nair"/>
    <s v="Male"/>
    <n v="30"/>
    <s v="Chennai"/>
    <s v="Tamil Nadu"/>
    <x v="0"/>
    <s v="PRD-125"/>
    <x v="4"/>
    <x v="3"/>
    <s v="Food"/>
    <n v="7"/>
    <n v="19280"/>
    <n v="14074"/>
    <n v="0.1"/>
    <n v="121464"/>
    <n v="98518"/>
    <n v="22946"/>
    <n v="0.18891194098662978"/>
    <s v="Card"/>
    <x v="0"/>
    <x v="1"/>
    <n v="3"/>
    <s v="EMP-215"/>
    <x v="0"/>
    <n v="4.7"/>
    <x v="1"/>
    <x v="9"/>
    <x v="9"/>
    <s v="Q3"/>
    <s v="High"/>
    <s v="25-34"/>
  </r>
  <r>
    <s v="TXN-00559"/>
    <d v="2023-01-27T00:00:00"/>
    <s v="CUST-1224"/>
    <s v="New"/>
    <s v="Divya Iyer"/>
    <s v="Female"/>
    <n v="39"/>
    <s v="Pune"/>
    <s v="Maharashtra"/>
    <x v="2"/>
    <s v="PRD-110"/>
    <x v="1"/>
    <x v="3"/>
    <s v="Subscription"/>
    <n v="7"/>
    <n v="11298"/>
    <n v="8361"/>
    <n v="0.2"/>
    <n v="63269"/>
    <n v="58527"/>
    <n v="4742"/>
    <n v="7.4949817446142666E-2"/>
    <s v="UPI"/>
    <x v="1"/>
    <x v="1"/>
    <n v="6"/>
    <s v="EMP-218"/>
    <x v="0"/>
    <n v="4.2"/>
    <x v="1"/>
    <x v="8"/>
    <x v="8"/>
    <s v="Q1"/>
    <s v="High"/>
    <s v="35-44"/>
  </r>
  <r>
    <s v="TXN-00560"/>
    <d v="2024-05-27T00:00:00"/>
    <s v="CUST-1077"/>
    <s v="New"/>
    <s v="Vikram Singh"/>
    <s v="Male"/>
    <n v="36"/>
    <s v="Delhi"/>
    <s v="Delhi"/>
    <x v="3"/>
    <s v="PRD-119"/>
    <x v="1"/>
    <x v="0"/>
    <s v="Food"/>
    <n v="8"/>
    <n v="6179"/>
    <n v="3831"/>
    <n v="0"/>
    <n v="49432"/>
    <n v="30648"/>
    <n v="18784"/>
    <n v="0.37999676323029619"/>
    <s v="UPI"/>
    <x v="1"/>
    <x v="1"/>
    <n v="6"/>
    <s v="EMP-210"/>
    <x v="6"/>
    <n v="4.0999999999999996"/>
    <x v="0"/>
    <x v="5"/>
    <x v="5"/>
    <s v="Q2"/>
    <s v="Medium"/>
    <s v="35-44"/>
  </r>
  <r>
    <s v="TXN-00561"/>
    <d v="2023-11-01T00:00:00"/>
    <s v="CUST-1071"/>
    <s v="Returning"/>
    <s v="Anjali Mehta"/>
    <s v="Female"/>
    <n v="45"/>
    <s v="Ahmedabad"/>
    <s v="Gujarat"/>
    <x v="2"/>
    <s v="PRD-121"/>
    <x v="4"/>
    <x v="1"/>
    <s v="Audio"/>
    <n v="6"/>
    <n v="7516"/>
    <n v="5261"/>
    <n v="0.05"/>
    <n v="42841"/>
    <n v="31566"/>
    <n v="11275"/>
    <n v="0.26318246539529888"/>
    <s v="Card"/>
    <x v="0"/>
    <x v="1"/>
    <n v="6"/>
    <s v="EMP-207"/>
    <x v="7"/>
    <n v="3.9"/>
    <x v="1"/>
    <x v="11"/>
    <x v="11"/>
    <s v="Q4"/>
    <s v="Medium"/>
    <s v="45+"/>
  </r>
  <r>
    <s v="TXN-00562"/>
    <d v="2023-08-23T00:00:00"/>
    <s v="CUST-1164"/>
    <s v="Returning"/>
    <s v="Priya Patel"/>
    <s v="Female"/>
    <n v="56"/>
    <s v="Kolkata"/>
    <s v="West Bengal"/>
    <x v="1"/>
    <s v="PRD-103"/>
    <x v="1"/>
    <x v="2"/>
    <s v="Furniture"/>
    <n v="8"/>
    <n v="3431"/>
    <n v="2367"/>
    <n v="0.15"/>
    <n v="23331"/>
    <n v="18936"/>
    <n v="4395"/>
    <n v="0.18837598045518839"/>
    <s v="Card"/>
    <x v="2"/>
    <x v="1"/>
    <n v="6"/>
    <s v="EMP-201"/>
    <x v="2"/>
    <n v="3.5"/>
    <x v="1"/>
    <x v="0"/>
    <x v="0"/>
    <s v="Q3"/>
    <s v="Medium"/>
    <s v="45+"/>
  </r>
  <r>
    <s v="TXN-00563"/>
    <d v="2024-04-02T00:00:00"/>
    <s v="CUST-1167"/>
    <s v="New"/>
    <s v="Amit Kumar"/>
    <s v="Male"/>
    <n v="37"/>
    <s v="Chennai"/>
    <s v="Tamil Nadu"/>
    <x v="0"/>
    <s v="PRD-115"/>
    <x v="6"/>
    <x v="3"/>
    <s v="Audio"/>
    <n v="2"/>
    <n v="12853"/>
    <n v="7198"/>
    <n v="0.05"/>
    <n v="24421"/>
    <n v="14396"/>
    <n v="10025"/>
    <n v="0.41050735023135826"/>
    <s v="Card"/>
    <x v="1"/>
    <x v="1"/>
    <n v="7"/>
    <s v="EMP-216"/>
    <x v="2"/>
    <n v="4.5999999999999996"/>
    <x v="0"/>
    <x v="3"/>
    <x v="3"/>
    <s v="Q2"/>
    <s v="Medium"/>
    <s v="35-44"/>
  </r>
  <r>
    <s v="TXN-00564"/>
    <d v="2023-06-25T00:00:00"/>
    <s v="CUST-1238"/>
    <s v="New"/>
    <s v="Divya Iyer"/>
    <s v="Female"/>
    <n v="22"/>
    <s v="Mumbai"/>
    <s v="Maharashtra"/>
    <x v="2"/>
    <s v="PRD-113"/>
    <x v="2"/>
    <x v="0"/>
    <s v="Apparel"/>
    <n v="4"/>
    <n v="10471"/>
    <n v="7644"/>
    <n v="0"/>
    <n v="41884"/>
    <n v="30576"/>
    <n v="11308"/>
    <n v="0.26998376468341134"/>
    <s v="NetBanking"/>
    <x v="1"/>
    <x v="1"/>
    <n v="2"/>
    <s v="EMP-204"/>
    <x v="6"/>
    <n v="4.5"/>
    <x v="1"/>
    <x v="6"/>
    <x v="6"/>
    <s v="Q2"/>
    <s v="Medium"/>
    <s v="18-24"/>
  </r>
  <r>
    <s v="TXN-00565"/>
    <d v="2023-10-15T00:00:00"/>
    <s v="CUST-1091"/>
    <s v="New"/>
    <s v="Priya Patel"/>
    <s v="Female"/>
    <n v="57"/>
    <s v="Delhi"/>
    <s v="Delhi"/>
    <x v="3"/>
    <s v="PRD-119"/>
    <x v="1"/>
    <x v="1"/>
    <s v="Apparel"/>
    <n v="3"/>
    <n v="12801"/>
    <n v="9857"/>
    <n v="0"/>
    <n v="38403"/>
    <n v="29571"/>
    <n v="8832"/>
    <n v="0.22998203265369893"/>
    <s v="Cash"/>
    <x v="0"/>
    <x v="0"/>
    <n v="0"/>
    <s v="EMP-209"/>
    <x v="0"/>
    <s v=""/>
    <x v="1"/>
    <x v="1"/>
    <x v="1"/>
    <s v="Q4"/>
    <s v="Medium"/>
    <s v="45+"/>
  </r>
  <r>
    <s v="TXN-00566"/>
    <d v="2024-01-26T00:00:00"/>
    <s v="CUST-1179"/>
    <s v="Returning"/>
    <s v="Anjali Mehta"/>
    <s v="Female"/>
    <n v="59"/>
    <s v="Delhi"/>
    <s v="Delhi"/>
    <x v="3"/>
    <s v="PRD-101"/>
    <x v="5"/>
    <x v="0"/>
    <s v="Audio"/>
    <n v="1"/>
    <n v="24255"/>
    <n v="14068"/>
    <n v="0.2"/>
    <n v="19404"/>
    <n v="14068"/>
    <n v="5336"/>
    <n v="0.27499484642341787"/>
    <s v="Cash"/>
    <x v="1"/>
    <x v="1"/>
    <n v="7"/>
    <s v="EMP-211"/>
    <x v="4"/>
    <n v="3.4"/>
    <x v="0"/>
    <x v="8"/>
    <x v="8"/>
    <s v="Q1"/>
    <s v="Low"/>
    <s v="45+"/>
  </r>
  <r>
    <s v="TXN-00567"/>
    <d v="2024-05-29T00:00:00"/>
    <s v="CUST-1246"/>
    <s v="Returning"/>
    <s v="Amit Kumar"/>
    <s v="Male"/>
    <n v="51"/>
    <s v="Chennai"/>
    <s v="Tamil Nadu"/>
    <x v="0"/>
    <s v="PRD-101"/>
    <x v="0"/>
    <x v="2"/>
    <s v="Furniture"/>
    <n v="8"/>
    <n v="23816"/>
    <n v="15719"/>
    <n v="0.2"/>
    <n v="152422"/>
    <n v="125752"/>
    <n v="26670"/>
    <n v="0.17497474117909489"/>
    <s v="NetBanking"/>
    <x v="0"/>
    <x v="1"/>
    <n v="3"/>
    <s v="EMP-211"/>
    <x v="3"/>
    <n v="4.4000000000000004"/>
    <x v="0"/>
    <x v="5"/>
    <x v="5"/>
    <s v="Q2"/>
    <s v="High"/>
    <s v="45+"/>
  </r>
  <r>
    <s v="TXN-00568"/>
    <d v="2023-03-19T00:00:00"/>
    <s v="CUST-1322"/>
    <s v="Returning"/>
    <s v="Divya Iyer"/>
    <s v="Female"/>
    <n v="35"/>
    <s v="Kolkata"/>
    <s v="West Bengal"/>
    <x v="1"/>
    <s v="PRD-124"/>
    <x v="0"/>
    <x v="4"/>
    <s v="Mobile"/>
    <n v="5"/>
    <n v="19676"/>
    <n v="11806"/>
    <n v="0.1"/>
    <n v="88542"/>
    <n v="59030"/>
    <n v="29512"/>
    <n v="0.33331074518307696"/>
    <s v="NetBanking"/>
    <x v="1"/>
    <x v="1"/>
    <n v="5"/>
    <s v="EMP-216"/>
    <x v="4"/>
    <n v="3.7"/>
    <x v="1"/>
    <x v="10"/>
    <x v="10"/>
    <s v="Q1"/>
    <s v="High"/>
    <s v="35-44"/>
  </r>
  <r>
    <s v="TXN-00569"/>
    <d v="2024-01-18T00:00:00"/>
    <s v="CUST-1003"/>
    <s v="New"/>
    <s v="Divya Iyer"/>
    <s v="Female"/>
    <n v="59"/>
    <s v="Ahmedabad"/>
    <s v="Gujarat"/>
    <x v="2"/>
    <s v="PRD-128"/>
    <x v="7"/>
    <x v="4"/>
    <s v="Apparel"/>
    <n v="1"/>
    <n v="5847"/>
    <n v="4385"/>
    <n v="0.1"/>
    <n v="5262"/>
    <n v="4385"/>
    <n v="877"/>
    <n v="0.16666666666666666"/>
    <s v="UPI"/>
    <x v="2"/>
    <x v="1"/>
    <n v="1"/>
    <s v="EMP-220"/>
    <x v="0"/>
    <n v="3"/>
    <x v="0"/>
    <x v="8"/>
    <x v="8"/>
    <s v="Q1"/>
    <s v="Low"/>
    <s v="45+"/>
  </r>
  <r>
    <s v="TXN-00570"/>
    <d v="2023-06-27T00:00:00"/>
    <s v="CUST-1099"/>
    <s v="Returning"/>
    <s v="Neha Joshi"/>
    <s v="Female"/>
    <n v="29"/>
    <s v="Chennai"/>
    <s v="Tamil Nadu"/>
    <x v="0"/>
    <s v="PRD-119"/>
    <x v="2"/>
    <x v="3"/>
    <s v="Audio"/>
    <n v="3"/>
    <n v="17376"/>
    <n v="13206"/>
    <n v="0"/>
    <n v="52128"/>
    <n v="39618"/>
    <n v="12510"/>
    <n v="0.23998618784530387"/>
    <s v="Cash"/>
    <x v="2"/>
    <x v="1"/>
    <n v="6"/>
    <s v="EMP-216"/>
    <x v="0"/>
    <n v="3.8"/>
    <x v="1"/>
    <x v="6"/>
    <x v="6"/>
    <s v="Q2"/>
    <s v="High"/>
    <s v="25-34"/>
  </r>
  <r>
    <s v="TXN-00571"/>
    <d v="2024-08-27T00:00:00"/>
    <s v="CUST-1218"/>
    <s v="Returning"/>
    <s v="Karan Malhotra"/>
    <s v="Male"/>
    <n v="37"/>
    <s v="Mumbai"/>
    <s v="Maharashtra"/>
    <x v="2"/>
    <s v="PRD-114"/>
    <x v="6"/>
    <x v="0"/>
    <s v="Subscription"/>
    <n v="6"/>
    <n v="15294"/>
    <n v="11012"/>
    <n v="0.05"/>
    <n v="87176"/>
    <n v="66072"/>
    <n v="21104"/>
    <n v="0.24208497751674773"/>
    <s v="NetBanking"/>
    <x v="0"/>
    <x v="2"/>
    <n v="0"/>
    <s v="EMP-203"/>
    <x v="5"/>
    <n v="1.2"/>
    <x v="0"/>
    <x v="0"/>
    <x v="0"/>
    <s v="Q3"/>
    <s v="High"/>
    <s v="35-44"/>
  </r>
  <r>
    <s v="TXN-00572"/>
    <d v="2023-12-19T00:00:00"/>
    <s v="CUST-1085"/>
    <s v="Returning"/>
    <s v="Neha Joshi"/>
    <s v="Female"/>
    <n v="26"/>
    <s v="Hyderabad"/>
    <s v="Telangana"/>
    <x v="0"/>
    <s v="PRD-129"/>
    <x v="8"/>
    <x v="1"/>
    <s v="Subscription"/>
    <n v="3"/>
    <n v="15305"/>
    <n v="11173"/>
    <n v="0.15"/>
    <n v="39028"/>
    <n v="33519"/>
    <n v="5509"/>
    <n v="0.14115506815619555"/>
    <s v="UPI"/>
    <x v="2"/>
    <x v="1"/>
    <n v="1"/>
    <s v="EMP-216"/>
    <x v="6"/>
    <n v="4.5"/>
    <x v="1"/>
    <x v="2"/>
    <x v="2"/>
    <s v="Q4"/>
    <s v="Medium"/>
    <s v="25-34"/>
  </r>
  <r>
    <s v="TXN-00573"/>
    <d v="2023-03-10T00:00:00"/>
    <s v="CUST-1021"/>
    <s v="Returning"/>
    <s v="Pooja Desai"/>
    <s v="Female"/>
    <n v="40"/>
    <s v="Chennai"/>
    <s v="Tamil Nadu"/>
    <x v="0"/>
    <s v="PRD-111"/>
    <x v="2"/>
    <x v="1"/>
    <s v="Furniture"/>
    <n v="2"/>
    <n v="23806"/>
    <n v="15236"/>
    <n v="0.2"/>
    <n v="38090"/>
    <n v="30472"/>
    <n v="7618"/>
    <n v="0.2"/>
    <s v="Cash"/>
    <x v="0"/>
    <x v="1"/>
    <n v="2"/>
    <s v="EMP-217"/>
    <x v="0"/>
    <n v="4.3"/>
    <x v="1"/>
    <x v="10"/>
    <x v="10"/>
    <s v="Q1"/>
    <s v="Medium"/>
    <s v="35-44"/>
  </r>
  <r>
    <s v="TXN-00574"/>
    <d v="2024-09-24T00:00:00"/>
    <s v="CUST-1202"/>
    <s v="New"/>
    <s v="Neha Joshi"/>
    <s v="Female"/>
    <n v="36"/>
    <s v="Pune"/>
    <s v="Maharashtra"/>
    <x v="2"/>
    <s v="PRD-127"/>
    <x v="3"/>
    <x v="1"/>
    <s v="Mobile"/>
    <n v="3"/>
    <n v="24305"/>
    <n v="16527"/>
    <n v="0"/>
    <n v="72915"/>
    <n v="49581"/>
    <n v="23334"/>
    <n v="0.32001645751902902"/>
    <s v="Card"/>
    <x v="2"/>
    <x v="1"/>
    <n v="4"/>
    <s v="EMP-214"/>
    <x v="4"/>
    <n v="3.9"/>
    <x v="0"/>
    <x v="7"/>
    <x v="7"/>
    <s v="Q3"/>
    <s v="High"/>
    <s v="35-44"/>
  </r>
  <r>
    <s v="TXN-00575"/>
    <d v="2024-03-03T00:00:00"/>
    <s v="CUST-1202"/>
    <s v="New"/>
    <s v="Amit Kumar"/>
    <s v="Male"/>
    <n v="48"/>
    <s v="Bangalore"/>
    <s v="Karnataka"/>
    <x v="0"/>
    <s v="PRD-108"/>
    <x v="6"/>
    <x v="3"/>
    <s v="Mobile"/>
    <n v="1"/>
    <n v="16179"/>
    <n v="12458"/>
    <n v="0.1"/>
    <n v="14561"/>
    <n v="12458"/>
    <n v="2103"/>
    <n v="0.14442689375729689"/>
    <s v="Cash"/>
    <x v="1"/>
    <x v="1"/>
    <n v="3"/>
    <s v="EMP-213"/>
    <x v="4"/>
    <n v="4"/>
    <x v="0"/>
    <x v="10"/>
    <x v="10"/>
    <s v="Q1"/>
    <s v="Low"/>
    <s v="45+"/>
  </r>
  <r>
    <s v="TXN-00576"/>
    <d v="2023-05-30T00:00:00"/>
    <s v="CUST-1268"/>
    <s v="Returning"/>
    <s v="Vikram Singh"/>
    <s v="Male"/>
    <n v="53"/>
    <s v="Pune"/>
    <s v="Maharashtra"/>
    <x v="2"/>
    <s v="PRD-114"/>
    <x v="8"/>
    <x v="3"/>
    <s v="Furniture"/>
    <n v="8"/>
    <n v="20018"/>
    <n v="14213"/>
    <n v="0.2"/>
    <n v="128115"/>
    <n v="113704"/>
    <n v="14411"/>
    <n v="0.11248487686843851"/>
    <s v="UPI"/>
    <x v="2"/>
    <x v="1"/>
    <n v="4"/>
    <s v="EMP-206"/>
    <x v="1"/>
    <n v="4.2"/>
    <x v="1"/>
    <x v="5"/>
    <x v="5"/>
    <s v="Q2"/>
    <s v="High"/>
    <s v="45+"/>
  </r>
  <r>
    <s v="TXN-00577"/>
    <d v="2024-08-13T00:00:00"/>
    <s v="CUST-1230"/>
    <s v="Returning"/>
    <s v="Priya Patel"/>
    <s v="Female"/>
    <n v="27"/>
    <s v="Ahmedabad"/>
    <s v="Gujarat"/>
    <x v="2"/>
    <s v="PRD-108"/>
    <x v="2"/>
    <x v="3"/>
    <s v="Mobile"/>
    <n v="4"/>
    <n v="3747"/>
    <n v="2848"/>
    <n v="0.1"/>
    <n v="13489"/>
    <n v="11392"/>
    <n v="2097"/>
    <n v="0.15546000444806879"/>
    <s v="UPI"/>
    <x v="2"/>
    <x v="2"/>
    <n v="0"/>
    <s v="EMP-215"/>
    <x v="5"/>
    <n v="1.4"/>
    <x v="0"/>
    <x v="0"/>
    <x v="0"/>
    <s v="Q3"/>
    <s v="Low"/>
    <s v="25-34"/>
  </r>
  <r>
    <s v="TXN-00578"/>
    <d v="2024-08-17T00:00:00"/>
    <s v="CUST-1271"/>
    <s v="Returning"/>
    <s v="Pooja Desai"/>
    <s v="Female"/>
    <n v="48"/>
    <s v="Chennai"/>
    <s v="Tamil Nadu"/>
    <x v="0"/>
    <s v="PRD-129"/>
    <x v="8"/>
    <x v="4"/>
    <s v="Food"/>
    <n v="7"/>
    <n v="20870"/>
    <n v="11479"/>
    <n v="0.2"/>
    <n v="116872"/>
    <n v="80353"/>
    <n v="36519"/>
    <n v="0.31247005270723527"/>
    <s v="Cash"/>
    <x v="2"/>
    <x v="0"/>
    <n v="0"/>
    <s v="EMP-217"/>
    <x v="6"/>
    <s v=""/>
    <x v="0"/>
    <x v="0"/>
    <x v="0"/>
    <s v="Q3"/>
    <s v="High"/>
    <s v="45+"/>
  </r>
  <r>
    <s v="TXN-00579"/>
    <d v="2024-08-26T00:00:00"/>
    <s v="CUST-1148"/>
    <s v="Returning"/>
    <s v="Neha Joshi"/>
    <s v="Female"/>
    <n v="58"/>
    <s v="Pune"/>
    <s v="Maharashtra"/>
    <x v="2"/>
    <s v="PRD-110"/>
    <x v="9"/>
    <x v="2"/>
    <s v="Mobile"/>
    <n v="4"/>
    <n v="2485"/>
    <n v="1889"/>
    <n v="0.05"/>
    <n v="9443"/>
    <n v="7556"/>
    <n v="1887"/>
    <n v="0.1998305623212962"/>
    <s v="Cash"/>
    <x v="2"/>
    <x v="1"/>
    <n v="2"/>
    <s v="EMP-208"/>
    <x v="2"/>
    <n v="3.7"/>
    <x v="0"/>
    <x v="0"/>
    <x v="0"/>
    <s v="Q3"/>
    <s v="Low"/>
    <s v="45+"/>
  </r>
  <r>
    <s v="TXN-00580"/>
    <d v="2024-09-30T00:00:00"/>
    <s v="CUST-1264"/>
    <s v="Returning"/>
    <s v="Pooja Desai"/>
    <s v="Female"/>
    <n v="53"/>
    <s v="Kolkata"/>
    <s v="West Bengal"/>
    <x v="1"/>
    <s v="PRD-111"/>
    <x v="0"/>
    <x v="1"/>
    <s v="Furniture"/>
    <n v="1"/>
    <n v="1780"/>
    <n v="1282"/>
    <n v="0"/>
    <n v="1780"/>
    <n v="1282"/>
    <n v="498"/>
    <n v="0.27977528089887638"/>
    <s v="Card"/>
    <x v="1"/>
    <x v="1"/>
    <n v="7"/>
    <s v="EMP-204"/>
    <x v="7"/>
    <n v="3.4"/>
    <x v="0"/>
    <x v="7"/>
    <x v="7"/>
    <s v="Q3"/>
    <s v="Low"/>
    <s v="45+"/>
  </r>
  <r>
    <s v="TXN-00581"/>
    <d v="2023-01-15T00:00:00"/>
    <s v="CUST-1276"/>
    <s v="Returning"/>
    <s v="Karan Malhotra"/>
    <s v="Male"/>
    <n v="42"/>
    <s v="Pune"/>
    <s v="Maharashtra"/>
    <x v="2"/>
    <s v="PRD-122"/>
    <x v="6"/>
    <x v="2"/>
    <s v="Mobile"/>
    <n v="1"/>
    <n v="11490"/>
    <n v="7928"/>
    <n v="0.1"/>
    <n v="10341"/>
    <n v="7928"/>
    <n v="2413"/>
    <n v="0.23334300357799051"/>
    <s v="Cash"/>
    <x v="2"/>
    <x v="1"/>
    <n v="2"/>
    <s v="EMP-220"/>
    <x v="2"/>
    <n v="4.9000000000000004"/>
    <x v="1"/>
    <x v="8"/>
    <x v="8"/>
    <s v="Q1"/>
    <s v="Low"/>
    <s v="35-44"/>
  </r>
  <r>
    <s v="TXN-00582"/>
    <d v="2024-08-17T00:00:00"/>
    <s v="CUST-1329"/>
    <s v="New"/>
    <s v="Pooja Desai"/>
    <s v="Female"/>
    <n v="31"/>
    <s v="Bangalore"/>
    <s v="Karnataka"/>
    <x v="0"/>
    <s v="PRD-117"/>
    <x v="2"/>
    <x v="3"/>
    <s v="Apparel"/>
    <n v="3"/>
    <n v="15534"/>
    <n v="10097"/>
    <n v="0.15"/>
    <n v="39612"/>
    <n v="30291"/>
    <n v="9321"/>
    <n v="0.23530748258103604"/>
    <s v="UPI"/>
    <x v="0"/>
    <x v="2"/>
    <n v="0"/>
    <s v="EMP-217"/>
    <x v="4"/>
    <n v="1.9"/>
    <x v="0"/>
    <x v="0"/>
    <x v="0"/>
    <s v="Q3"/>
    <s v="Medium"/>
    <s v="25-34"/>
  </r>
  <r>
    <s v="TXN-00583"/>
    <d v="2024-06-22T00:00:00"/>
    <s v="CUST-1026"/>
    <s v="Returning"/>
    <s v="Priya Patel"/>
    <s v="Female"/>
    <n v="23"/>
    <s v="Pune"/>
    <s v="Maharashtra"/>
    <x v="2"/>
    <s v="PRD-115"/>
    <x v="7"/>
    <x v="3"/>
    <s v="Subscription"/>
    <n v="4"/>
    <n v="20782"/>
    <n v="16210"/>
    <n v="0.1"/>
    <n v="74815"/>
    <n v="64840"/>
    <n v="9975"/>
    <n v="0.13332887789881709"/>
    <s v="Card"/>
    <x v="2"/>
    <x v="1"/>
    <n v="6"/>
    <s v="EMP-209"/>
    <x v="6"/>
    <n v="4.3"/>
    <x v="0"/>
    <x v="6"/>
    <x v="6"/>
    <s v="Q2"/>
    <s v="High"/>
    <s v="18-24"/>
  </r>
  <r>
    <s v="TXN-00584"/>
    <d v="2023-06-28T00:00:00"/>
    <s v="CUST-1096"/>
    <s v="Returning"/>
    <s v="Vikram Singh"/>
    <s v="Male"/>
    <n v="26"/>
    <s v="Chennai"/>
    <s v="Tamil Nadu"/>
    <x v="0"/>
    <s v="PRD-109"/>
    <x v="3"/>
    <x v="2"/>
    <s v="Audio"/>
    <n v="4"/>
    <n v="16734"/>
    <n v="13053"/>
    <n v="0"/>
    <n v="66936"/>
    <n v="52212"/>
    <n v="14724"/>
    <n v="0.21997131588382932"/>
    <s v="NetBanking"/>
    <x v="0"/>
    <x v="1"/>
    <n v="7"/>
    <s v="EMP-218"/>
    <x v="4"/>
    <n v="4.5"/>
    <x v="1"/>
    <x v="6"/>
    <x v="6"/>
    <s v="Q2"/>
    <s v="High"/>
    <s v="25-34"/>
  </r>
  <r>
    <s v="TXN-00585"/>
    <d v="2024-10-11T00:00:00"/>
    <s v="CUST-1248"/>
    <s v="New"/>
    <s v="Karan Malhotra"/>
    <s v="Male"/>
    <n v="24"/>
    <s v="Bangalore"/>
    <s v="Karnataka"/>
    <x v="0"/>
    <s v="PRD-106"/>
    <x v="5"/>
    <x v="2"/>
    <s v="Food"/>
    <n v="3"/>
    <n v="14753"/>
    <n v="9147"/>
    <n v="0"/>
    <n v="44259"/>
    <n v="27441"/>
    <n v="16818"/>
    <n v="0.37999051040466347"/>
    <s v="NetBanking"/>
    <x v="2"/>
    <x v="1"/>
    <n v="4"/>
    <s v="EMP-209"/>
    <x v="6"/>
    <n v="4.9000000000000004"/>
    <x v="0"/>
    <x v="1"/>
    <x v="1"/>
    <s v="Q4"/>
    <s v="Medium"/>
    <s v="18-24"/>
  </r>
  <r>
    <s v="TXN-00586"/>
    <d v="2024-01-12T00:00:00"/>
    <s v="CUST-1024"/>
    <s v="New"/>
    <s v="Priya Patel"/>
    <s v="Female"/>
    <n v="50"/>
    <s v="Mumbai"/>
    <s v="Maharashtra"/>
    <x v="2"/>
    <s v="PRD-125"/>
    <x v="1"/>
    <x v="4"/>
    <s v="Furniture"/>
    <n v="3"/>
    <n v="3378"/>
    <n v="2534"/>
    <n v="0.1"/>
    <n v="9121"/>
    <n v="7602"/>
    <n v="1519"/>
    <n v="0.16653875671527243"/>
    <s v="UPI"/>
    <x v="0"/>
    <x v="1"/>
    <n v="2"/>
    <s v="EMP-205"/>
    <x v="3"/>
    <n v="3.6"/>
    <x v="0"/>
    <x v="8"/>
    <x v="8"/>
    <s v="Q1"/>
    <s v="Low"/>
    <s v="45+"/>
  </r>
  <r>
    <s v="TXN-00587"/>
    <d v="2024-09-03T00:00:00"/>
    <s v="CUST-1173"/>
    <s v="Returning"/>
    <s v="Rahul Sharma"/>
    <s v="Male"/>
    <n v="31"/>
    <s v="Ahmedabad"/>
    <s v="Gujarat"/>
    <x v="2"/>
    <s v="PRD-117"/>
    <x v="7"/>
    <x v="2"/>
    <s v="Mobile"/>
    <n v="4"/>
    <n v="12170"/>
    <n v="9493"/>
    <n v="0.1"/>
    <n v="43812"/>
    <n v="37972"/>
    <n v="5840"/>
    <n v="0.13329681365835844"/>
    <s v="UPI"/>
    <x v="0"/>
    <x v="1"/>
    <n v="5"/>
    <s v="EMP-220"/>
    <x v="2"/>
    <n v="3.2"/>
    <x v="0"/>
    <x v="7"/>
    <x v="7"/>
    <s v="Q3"/>
    <s v="Medium"/>
    <s v="25-34"/>
  </r>
  <r>
    <s v="TXN-00588"/>
    <d v="2023-11-23T00:00:00"/>
    <s v="CUST-1303"/>
    <s v="Returning"/>
    <s v="Rohit Verma"/>
    <s v="Male"/>
    <n v="22"/>
    <s v="Mumbai"/>
    <s v="Maharashtra"/>
    <x v="2"/>
    <s v="PRD-103"/>
    <x v="3"/>
    <x v="1"/>
    <s v="Food"/>
    <n v="3"/>
    <n v="14985"/>
    <n v="8991"/>
    <n v="0"/>
    <n v="44955"/>
    <n v="26973"/>
    <n v="17982"/>
    <n v="0.4"/>
    <s v="Card"/>
    <x v="2"/>
    <x v="1"/>
    <n v="3"/>
    <s v="EMP-202"/>
    <x v="2"/>
    <n v="4.3"/>
    <x v="1"/>
    <x v="11"/>
    <x v="11"/>
    <s v="Q4"/>
    <s v="Medium"/>
    <s v="18-24"/>
  </r>
  <r>
    <s v="TXN-00589"/>
    <d v="2024-11-13T00:00:00"/>
    <s v="CUST-1321"/>
    <s v="Returning"/>
    <s v="Neha Joshi"/>
    <s v="Female"/>
    <n v="36"/>
    <s v="Bangalore"/>
    <s v="Karnataka"/>
    <x v="0"/>
    <s v="PRD-121"/>
    <x v="2"/>
    <x v="0"/>
    <s v="Mobile"/>
    <n v="8"/>
    <n v="4147"/>
    <n v="2696"/>
    <n v="0.2"/>
    <n v="26541"/>
    <n v="21568"/>
    <n v="4973"/>
    <n v="0.1873704834030368"/>
    <s v="NetBanking"/>
    <x v="0"/>
    <x v="1"/>
    <n v="6"/>
    <s v="EMP-202"/>
    <x v="6"/>
    <n v="3.2"/>
    <x v="0"/>
    <x v="11"/>
    <x v="11"/>
    <s v="Q4"/>
    <s v="Medium"/>
    <s v="35-44"/>
  </r>
  <r>
    <s v="TXN-00590"/>
    <d v="2023-11-26T00:00:00"/>
    <s v="CUST-1168"/>
    <s v="New"/>
    <s v="Rohit Verma"/>
    <s v="Male"/>
    <n v="31"/>
    <s v="Kolkata"/>
    <s v="West Bengal"/>
    <x v="1"/>
    <s v="PRD-115"/>
    <x v="2"/>
    <x v="2"/>
    <s v="Audio"/>
    <n v="8"/>
    <n v="4031"/>
    <n v="2660"/>
    <n v="0.05"/>
    <n v="30636"/>
    <n v="21280"/>
    <n v="9356"/>
    <n v="0.30539234887060973"/>
    <s v="Card"/>
    <x v="0"/>
    <x v="3"/>
    <n v="4"/>
    <s v="EMP-207"/>
    <x v="2"/>
    <s v=""/>
    <x v="1"/>
    <x v="11"/>
    <x v="11"/>
    <s v="Q4"/>
    <s v="Medium"/>
    <s v="25-34"/>
  </r>
  <r>
    <s v="TXN-00591"/>
    <d v="2023-06-19T00:00:00"/>
    <s v="CUST-1115"/>
    <s v="Returning"/>
    <s v="Amit Kumar"/>
    <s v="Male"/>
    <n v="60"/>
    <s v="Chennai"/>
    <s v="Tamil Nadu"/>
    <x v="0"/>
    <s v="PRD-128"/>
    <x v="1"/>
    <x v="3"/>
    <s v="Subscription"/>
    <n v="4"/>
    <n v="22346"/>
    <n v="15866"/>
    <n v="0"/>
    <n v="89384"/>
    <n v="63464"/>
    <n v="25920"/>
    <n v="0.28998478474894834"/>
    <s v="UPI"/>
    <x v="2"/>
    <x v="1"/>
    <n v="7"/>
    <s v="EMP-216"/>
    <x v="2"/>
    <n v="3.1"/>
    <x v="1"/>
    <x v="6"/>
    <x v="6"/>
    <s v="Q2"/>
    <s v="High"/>
    <s v="45+"/>
  </r>
  <r>
    <s v="TXN-00592"/>
    <d v="2023-05-23T00:00:00"/>
    <s v="CUST-1020"/>
    <s v="Returning"/>
    <s v="Neha Joshi"/>
    <s v="Female"/>
    <n v="37"/>
    <s v="Kolkata"/>
    <s v="West Bengal"/>
    <x v="1"/>
    <s v="PRD-102"/>
    <x v="6"/>
    <x v="0"/>
    <s v="Furniture"/>
    <n v="8"/>
    <n v="17784"/>
    <n v="11026"/>
    <n v="0.05"/>
    <n v="135158"/>
    <n v="88208"/>
    <n v="46950"/>
    <n v="0.34737122478876575"/>
    <s v="UPI"/>
    <x v="2"/>
    <x v="1"/>
    <n v="1"/>
    <s v="EMP-204"/>
    <x v="0"/>
    <n v="3.4"/>
    <x v="1"/>
    <x v="5"/>
    <x v="5"/>
    <s v="Q2"/>
    <s v="High"/>
    <s v="35-44"/>
  </r>
  <r>
    <s v="TXN-00593"/>
    <d v="2024-06-03T00:00:00"/>
    <s v="CUST-1182"/>
    <s v="New"/>
    <s v="Rahul Sharma"/>
    <s v="Male"/>
    <n v="48"/>
    <s v="Ahmedabad"/>
    <s v="Gujarat"/>
    <x v="2"/>
    <s v="PRD-120"/>
    <x v="8"/>
    <x v="0"/>
    <s v="Subscription"/>
    <n v="5"/>
    <n v="21335"/>
    <n v="15361"/>
    <n v="0.1"/>
    <n v="96008"/>
    <n v="76805"/>
    <n v="19203"/>
    <n v="0.20001458211815681"/>
    <s v="NetBanking"/>
    <x v="2"/>
    <x v="1"/>
    <n v="7"/>
    <s v="EMP-216"/>
    <x v="7"/>
    <n v="3.7"/>
    <x v="0"/>
    <x v="6"/>
    <x v="6"/>
    <s v="Q2"/>
    <s v="High"/>
    <s v="45+"/>
  </r>
  <r>
    <s v="TXN-00594"/>
    <d v="2023-07-26T00:00:00"/>
    <s v="CUST-1118"/>
    <s v="Returning"/>
    <s v="Priya Patel"/>
    <s v="Female"/>
    <n v="36"/>
    <s v="Chennai"/>
    <s v="Tamil Nadu"/>
    <x v="0"/>
    <s v="PRD-124"/>
    <x v="7"/>
    <x v="0"/>
    <s v="Subscription"/>
    <n v="5"/>
    <n v="10753"/>
    <n v="6129"/>
    <n v="0.05"/>
    <n v="51077"/>
    <n v="30645"/>
    <n v="20432"/>
    <n v="0.40002349394052117"/>
    <s v="NetBanking"/>
    <x v="1"/>
    <x v="1"/>
    <n v="2"/>
    <s v="EMP-218"/>
    <x v="6"/>
    <n v="3.6"/>
    <x v="1"/>
    <x v="9"/>
    <x v="9"/>
    <s v="Q3"/>
    <s v="High"/>
    <s v="35-44"/>
  </r>
  <r>
    <s v="TXN-00595"/>
    <d v="2023-03-12T00:00:00"/>
    <s v="CUST-1147"/>
    <s v="New"/>
    <s v="Rahul Sharma"/>
    <s v="Male"/>
    <n v="50"/>
    <s v="Chennai"/>
    <s v="Tamil Nadu"/>
    <x v="0"/>
    <s v="PRD-110"/>
    <x v="7"/>
    <x v="3"/>
    <s v="Subscription"/>
    <n v="2"/>
    <n v="14688"/>
    <n v="11016"/>
    <n v="0.15"/>
    <n v="24970"/>
    <n v="22032"/>
    <n v="2938"/>
    <n v="0.11766119343211855"/>
    <s v="Card"/>
    <x v="1"/>
    <x v="1"/>
    <n v="6"/>
    <s v="EMP-218"/>
    <x v="2"/>
    <n v="3.8"/>
    <x v="1"/>
    <x v="10"/>
    <x v="10"/>
    <s v="Q1"/>
    <s v="Medium"/>
    <s v="45+"/>
  </r>
  <r>
    <s v="TXN-00596"/>
    <d v="2023-01-29T00:00:00"/>
    <s v="CUST-1092"/>
    <s v="Returning"/>
    <s v="Rahul Sharma"/>
    <s v="Male"/>
    <n v="39"/>
    <s v="Delhi"/>
    <s v="Delhi"/>
    <x v="3"/>
    <s v="PRD-115"/>
    <x v="6"/>
    <x v="0"/>
    <s v="Food"/>
    <n v="3"/>
    <n v="10606"/>
    <n v="7000"/>
    <n v="0.1"/>
    <n v="28636"/>
    <n v="21000"/>
    <n v="7636"/>
    <n v="0.26665735437910321"/>
    <s v="UPI"/>
    <x v="1"/>
    <x v="1"/>
    <n v="6"/>
    <s v="EMP-207"/>
    <x v="4"/>
    <n v="4.8"/>
    <x v="1"/>
    <x v="8"/>
    <x v="8"/>
    <s v="Q1"/>
    <s v="Medium"/>
    <s v="35-44"/>
  </r>
  <r>
    <s v="TXN-00597"/>
    <d v="2023-09-26T00:00:00"/>
    <s v="CUST-1139"/>
    <s v="Returning"/>
    <s v="Rohit Verma"/>
    <s v="Male"/>
    <n v="44"/>
    <s v="Ahmedabad"/>
    <s v="Gujarat"/>
    <x v="2"/>
    <s v="PRD-112"/>
    <x v="7"/>
    <x v="1"/>
    <s v="Furniture"/>
    <n v="5"/>
    <n v="16400"/>
    <n v="12464"/>
    <n v="0.2"/>
    <n v="65600"/>
    <n v="62320"/>
    <n v="3280"/>
    <n v="0.05"/>
    <s v="NetBanking"/>
    <x v="1"/>
    <x v="1"/>
    <n v="2"/>
    <s v="EMP-211"/>
    <x v="7"/>
    <n v="4.5"/>
    <x v="1"/>
    <x v="7"/>
    <x v="7"/>
    <s v="Q3"/>
    <s v="High"/>
    <s v="35-44"/>
  </r>
  <r>
    <s v="TXN-00598"/>
    <d v="2024-01-14T00:00:00"/>
    <s v="CUST-1199"/>
    <s v="Returning"/>
    <s v="Neha Joshi"/>
    <s v="Female"/>
    <n v="53"/>
    <s v="Mumbai"/>
    <s v="Maharashtra"/>
    <x v="2"/>
    <s v="PRD-118"/>
    <x v="7"/>
    <x v="4"/>
    <s v="Mobile"/>
    <n v="4"/>
    <n v="23727"/>
    <n v="13050"/>
    <n v="0.1"/>
    <n v="85417"/>
    <n v="52200"/>
    <n v="33217"/>
    <n v="0.38888043363733216"/>
    <s v="Card"/>
    <x v="0"/>
    <x v="1"/>
    <n v="7"/>
    <s v="EMP-212"/>
    <x v="7"/>
    <n v="3.2"/>
    <x v="0"/>
    <x v="8"/>
    <x v="8"/>
    <s v="Q1"/>
    <s v="High"/>
    <s v="45+"/>
  </r>
  <r>
    <s v="TXN-00599"/>
    <d v="2023-05-10T00:00:00"/>
    <s v="CUST-1029"/>
    <s v="New"/>
    <s v="Rahul Sharma"/>
    <s v="Male"/>
    <n v="41"/>
    <s v="Mumbai"/>
    <s v="Maharashtra"/>
    <x v="2"/>
    <s v="PRD-106"/>
    <x v="9"/>
    <x v="1"/>
    <s v="Audio"/>
    <n v="3"/>
    <n v="21412"/>
    <n v="15845"/>
    <n v="0"/>
    <n v="64236"/>
    <n v="47535"/>
    <n v="16701"/>
    <n v="0.2599943956659817"/>
    <s v="Card"/>
    <x v="1"/>
    <x v="1"/>
    <n v="4"/>
    <s v="EMP-201"/>
    <x v="2"/>
    <n v="4.2"/>
    <x v="1"/>
    <x v="5"/>
    <x v="5"/>
    <s v="Q2"/>
    <s v="High"/>
    <s v="35-44"/>
  </r>
  <r>
    <s v="TXN-00600"/>
    <d v="2023-09-25T00:00:00"/>
    <s v="CUST-1201"/>
    <s v="Returning"/>
    <s v="Rahul Sharma"/>
    <s v="Male"/>
    <n v="54"/>
    <s v="Kolkata"/>
    <s v="West Bengal"/>
    <x v="1"/>
    <s v="PRD-119"/>
    <x v="6"/>
    <x v="3"/>
    <s v="Food"/>
    <n v="4"/>
    <n v="11810"/>
    <n v="9212"/>
    <n v="0.1"/>
    <n v="42516"/>
    <n v="36848"/>
    <n v="5668"/>
    <n v="0.13331451688775992"/>
    <s v="UPI"/>
    <x v="0"/>
    <x v="1"/>
    <n v="1"/>
    <s v="EMP-212"/>
    <x v="3"/>
    <n v="3.6"/>
    <x v="1"/>
    <x v="7"/>
    <x v="7"/>
    <s v="Q3"/>
    <s v="Medium"/>
    <s v="45+"/>
  </r>
  <r>
    <s v="TXN-00601"/>
    <d v="2024-05-07T00:00:00"/>
    <s v="CUST-1057"/>
    <s v="Returning"/>
    <s v="Karan Malhotra"/>
    <s v="Male"/>
    <n v="28"/>
    <s v="Mumbai"/>
    <s v="Maharashtra"/>
    <x v="2"/>
    <s v="PRD-104"/>
    <x v="0"/>
    <x v="2"/>
    <s v="Apparel"/>
    <n v="8"/>
    <n v="24601"/>
    <n v="16237"/>
    <n v="0.1"/>
    <n v="177127"/>
    <n v="129896"/>
    <n v="47231"/>
    <n v="0.26665048242221684"/>
    <s v="UPI"/>
    <x v="1"/>
    <x v="1"/>
    <n v="7"/>
    <s v="EMP-216"/>
    <x v="7"/>
    <n v="4.2"/>
    <x v="0"/>
    <x v="5"/>
    <x v="5"/>
    <s v="Q2"/>
    <s v="High"/>
    <s v="25-34"/>
  </r>
  <r>
    <s v="TXN-00602"/>
    <d v="2024-09-01T00:00:00"/>
    <s v="CUST-1297"/>
    <s v="Returning"/>
    <s v="Karan Malhotra"/>
    <s v="Male"/>
    <n v="40"/>
    <s v="Bangalore"/>
    <s v="Karnataka"/>
    <x v="0"/>
    <s v="PRD-103"/>
    <x v="2"/>
    <x v="0"/>
    <s v="Apparel"/>
    <n v="8"/>
    <n v="18426"/>
    <n v="12714"/>
    <n v="0.1"/>
    <n v="132667"/>
    <n v="101712"/>
    <n v="30955"/>
    <n v="0.23332855947598122"/>
    <s v="Cash"/>
    <x v="0"/>
    <x v="1"/>
    <n v="4"/>
    <s v="EMP-207"/>
    <x v="7"/>
    <n v="4.5"/>
    <x v="0"/>
    <x v="7"/>
    <x v="7"/>
    <s v="Q3"/>
    <s v="High"/>
    <s v="35-44"/>
  </r>
  <r>
    <s v="TXN-00603"/>
    <d v="2023-04-18T00:00:00"/>
    <s v="CUST-1311"/>
    <s v="Returning"/>
    <s v="Sneha Reddy"/>
    <s v="Female"/>
    <n v="43"/>
    <s v="Kolkata"/>
    <s v="West Bengal"/>
    <x v="1"/>
    <s v="PRD-118"/>
    <x v="3"/>
    <x v="0"/>
    <s v="Food"/>
    <n v="7"/>
    <n v="22532"/>
    <n v="17124"/>
    <n v="0"/>
    <n v="157724"/>
    <n v="119868"/>
    <n v="37856"/>
    <n v="0.2400142020237884"/>
    <s v="UPI"/>
    <x v="1"/>
    <x v="2"/>
    <n v="0"/>
    <s v="EMP-212"/>
    <x v="3"/>
    <n v="2.2000000000000002"/>
    <x v="1"/>
    <x v="3"/>
    <x v="3"/>
    <s v="Q2"/>
    <s v="High"/>
    <s v="35-44"/>
  </r>
  <r>
    <s v="TXN-00604"/>
    <d v="2023-08-07T00:00:00"/>
    <s v="CUST-1103"/>
    <s v="New"/>
    <s v="Karan Malhotra"/>
    <s v="Male"/>
    <n v="52"/>
    <s v="Mumbai"/>
    <s v="Maharashtra"/>
    <x v="2"/>
    <s v="PRD-103"/>
    <x v="8"/>
    <x v="1"/>
    <s v="Furniture"/>
    <n v="7"/>
    <n v="2318"/>
    <n v="1785"/>
    <n v="0"/>
    <n v="16226"/>
    <n v="12495"/>
    <n v="3731"/>
    <n v="0.22993960310612596"/>
    <s v="NetBanking"/>
    <x v="1"/>
    <x v="2"/>
    <n v="0"/>
    <s v="EMP-212"/>
    <x v="5"/>
    <n v="2.2000000000000002"/>
    <x v="1"/>
    <x v="0"/>
    <x v="0"/>
    <s v="Q3"/>
    <s v="Low"/>
    <s v="45+"/>
  </r>
  <r>
    <s v="TXN-00605"/>
    <d v="2024-01-29T00:00:00"/>
    <s v="CUST-1316"/>
    <s v="Returning"/>
    <s v="Anjali Mehta"/>
    <s v="Female"/>
    <n v="27"/>
    <s v="Kolkata"/>
    <s v="West Bengal"/>
    <x v="1"/>
    <s v="PRD-125"/>
    <x v="2"/>
    <x v="1"/>
    <s v="Mobile"/>
    <n v="8"/>
    <n v="9422"/>
    <n v="6030"/>
    <n v="0.15"/>
    <n v="64070"/>
    <n v="48240"/>
    <n v="15830"/>
    <n v="0.24707351334477914"/>
    <s v="UPI"/>
    <x v="2"/>
    <x v="1"/>
    <n v="2"/>
    <s v="EMP-202"/>
    <x v="0"/>
    <n v="4.0999999999999996"/>
    <x v="0"/>
    <x v="8"/>
    <x v="8"/>
    <s v="Q1"/>
    <s v="High"/>
    <s v="25-34"/>
  </r>
  <r>
    <s v="TXN-00606"/>
    <d v="2023-01-16T00:00:00"/>
    <s v="CUST-1015"/>
    <s v="New"/>
    <s v="Amit Kumar"/>
    <s v="Male"/>
    <n v="39"/>
    <s v="Ahmedabad"/>
    <s v="Gujarat"/>
    <x v="2"/>
    <s v="PRD-121"/>
    <x v="7"/>
    <x v="4"/>
    <s v="Apparel"/>
    <n v="4"/>
    <n v="7530"/>
    <n v="5949"/>
    <n v="0.2"/>
    <n v="24096"/>
    <n v="23796"/>
    <n v="300"/>
    <n v="1.245019920318725E-2"/>
    <s v="UPI"/>
    <x v="0"/>
    <x v="1"/>
    <n v="7"/>
    <s v="EMP-220"/>
    <x v="1"/>
    <n v="4.0999999999999996"/>
    <x v="1"/>
    <x v="8"/>
    <x v="8"/>
    <s v="Q1"/>
    <s v="Medium"/>
    <s v="35-44"/>
  </r>
  <r>
    <s v="TXN-00607"/>
    <d v="2023-10-12T00:00:00"/>
    <s v="CUST-1160"/>
    <s v="Returning"/>
    <s v="Priya Patel"/>
    <s v="Female"/>
    <n v="22"/>
    <s v="Pune"/>
    <s v="Maharashtra"/>
    <x v="2"/>
    <s v="PRD-128"/>
    <x v="9"/>
    <x v="1"/>
    <s v="Apparel"/>
    <n v="6"/>
    <n v="15760"/>
    <n v="9456"/>
    <n v="0.1"/>
    <n v="85104"/>
    <n v="56736"/>
    <n v="28368"/>
    <n v="0.33333333333333331"/>
    <s v="Card"/>
    <x v="0"/>
    <x v="1"/>
    <n v="4"/>
    <s v="EMP-218"/>
    <x v="2"/>
    <n v="3.1"/>
    <x v="1"/>
    <x v="1"/>
    <x v="1"/>
    <s v="Q4"/>
    <s v="High"/>
    <s v="18-24"/>
  </r>
  <r>
    <s v="TXN-00608"/>
    <d v="2024-02-14T00:00:00"/>
    <s v="CUST-1265"/>
    <s v="Returning"/>
    <s v="Pooja Desai"/>
    <s v="Female"/>
    <n v="56"/>
    <s v="Hyderabad"/>
    <s v="Telangana"/>
    <x v="0"/>
    <s v="PRD-130"/>
    <x v="6"/>
    <x v="2"/>
    <s v="Subscription"/>
    <n v="6"/>
    <n v="6584"/>
    <n v="5136"/>
    <n v="0.1"/>
    <n v="35554"/>
    <n v="30816"/>
    <n v="4738"/>
    <n v="0.13326208021600944"/>
    <s v="Cash"/>
    <x v="0"/>
    <x v="2"/>
    <n v="0"/>
    <s v="EMP-218"/>
    <x v="2"/>
    <n v="2.2000000000000002"/>
    <x v="0"/>
    <x v="4"/>
    <x v="4"/>
    <s v="Q1"/>
    <s v="Medium"/>
    <s v="45+"/>
  </r>
  <r>
    <s v="TXN-00609"/>
    <d v="2023-10-23T00:00:00"/>
    <s v="CUST-1070"/>
    <s v="Returning"/>
    <s v="Pooja Desai"/>
    <s v="Female"/>
    <n v="27"/>
    <s v="Kolkata"/>
    <s v="West Bengal"/>
    <x v="1"/>
    <s v="PRD-122"/>
    <x v="5"/>
    <x v="1"/>
    <s v="Audio"/>
    <n v="8"/>
    <n v="9013"/>
    <n v="5228"/>
    <n v="0.2"/>
    <n v="57683"/>
    <n v="41824"/>
    <n v="15859"/>
    <n v="0.27493368930187406"/>
    <s v="Card"/>
    <x v="0"/>
    <x v="1"/>
    <n v="3"/>
    <s v="EMP-208"/>
    <x v="0"/>
    <n v="3.3"/>
    <x v="1"/>
    <x v="1"/>
    <x v="1"/>
    <s v="Q4"/>
    <s v="High"/>
    <s v="25-34"/>
  </r>
  <r>
    <s v="TXN-00610"/>
    <d v="2023-05-11T00:00:00"/>
    <s v="CUST-1221"/>
    <s v="New"/>
    <s v="Vikram Singh"/>
    <s v="Male"/>
    <n v="57"/>
    <s v="Bangalore"/>
    <s v="Karnataka"/>
    <x v="0"/>
    <s v="PRD-120"/>
    <x v="9"/>
    <x v="0"/>
    <s v="Mobile"/>
    <n v="1"/>
    <n v="9618"/>
    <n v="6059"/>
    <n v="0.2"/>
    <n v="7694"/>
    <n v="6059"/>
    <n v="1635"/>
    <n v="0.21250324928515726"/>
    <s v="NetBanking"/>
    <x v="0"/>
    <x v="1"/>
    <n v="6"/>
    <s v="EMP-215"/>
    <x v="4"/>
    <n v="4.4000000000000004"/>
    <x v="1"/>
    <x v="5"/>
    <x v="5"/>
    <s v="Q2"/>
    <s v="Low"/>
    <s v="45+"/>
  </r>
  <r>
    <s v="TXN-00611"/>
    <d v="2024-09-26T00:00:00"/>
    <s v="CUST-1291"/>
    <s v="Returning"/>
    <s v="Suresh Nair"/>
    <s v="Male"/>
    <n v="36"/>
    <s v="Delhi"/>
    <s v="Delhi"/>
    <x v="3"/>
    <s v="PRD-101"/>
    <x v="6"/>
    <x v="3"/>
    <s v="Subscription"/>
    <n v="7"/>
    <n v="15705"/>
    <n v="10365"/>
    <n v="0.1"/>
    <n v="98942"/>
    <n v="72555"/>
    <n v="26387"/>
    <n v="0.26669159709728935"/>
    <s v="Cash"/>
    <x v="2"/>
    <x v="1"/>
    <n v="1"/>
    <s v="EMP-214"/>
    <x v="7"/>
    <n v="4.4000000000000004"/>
    <x v="0"/>
    <x v="7"/>
    <x v="7"/>
    <s v="Q3"/>
    <s v="High"/>
    <s v="35-44"/>
  </r>
  <r>
    <s v="TXN-00612"/>
    <d v="2024-09-30T00:00:00"/>
    <s v="CUST-1252"/>
    <s v="Returning"/>
    <s v="Sneha Reddy"/>
    <s v="Female"/>
    <n v="44"/>
    <s v="Hyderabad"/>
    <s v="Telangana"/>
    <x v="0"/>
    <s v="PRD-109"/>
    <x v="0"/>
    <x v="4"/>
    <s v="Furniture"/>
    <n v="8"/>
    <n v="24782"/>
    <n v="18834"/>
    <n v="0.15"/>
    <n v="168518"/>
    <n v="150672"/>
    <n v="17846"/>
    <n v="0.10589966650446836"/>
    <s v="Card"/>
    <x v="2"/>
    <x v="1"/>
    <n v="5"/>
    <s v="EMP-217"/>
    <x v="5"/>
    <n v="4.8"/>
    <x v="0"/>
    <x v="7"/>
    <x v="7"/>
    <s v="Q3"/>
    <s v="High"/>
    <s v="35-44"/>
  </r>
  <r>
    <s v="TXN-00613"/>
    <d v="2024-03-26T00:00:00"/>
    <s v="CUST-1080"/>
    <s v="Returning"/>
    <s v="Vikram Singh"/>
    <s v="Male"/>
    <n v="35"/>
    <s v="Delhi"/>
    <s v="Delhi"/>
    <x v="3"/>
    <s v="PRD-101"/>
    <x v="5"/>
    <x v="2"/>
    <s v="Mobile"/>
    <n v="7"/>
    <n v="8718"/>
    <n v="6713"/>
    <n v="0"/>
    <n v="61026"/>
    <n v="46991"/>
    <n v="14035"/>
    <n v="0.22998394127093369"/>
    <s v="UPI"/>
    <x v="1"/>
    <x v="1"/>
    <n v="4"/>
    <s v="EMP-218"/>
    <x v="7"/>
    <n v="4.7"/>
    <x v="0"/>
    <x v="10"/>
    <x v="10"/>
    <s v="Q1"/>
    <s v="High"/>
    <s v="35-44"/>
  </r>
  <r>
    <s v="TXN-00614"/>
    <d v="2023-10-30T00:00:00"/>
    <s v="CUST-1261"/>
    <s v="New"/>
    <s v="Sneha Reddy"/>
    <s v="Female"/>
    <n v="28"/>
    <s v="Pune"/>
    <s v="Maharashtra"/>
    <x v="2"/>
    <s v="PRD-110"/>
    <x v="7"/>
    <x v="2"/>
    <s v="Audio"/>
    <n v="8"/>
    <n v="16423"/>
    <n v="11496"/>
    <n v="0.05"/>
    <n v="124815"/>
    <n v="91968"/>
    <n v="32847"/>
    <n v="0.26316548491767816"/>
    <s v="Cash"/>
    <x v="1"/>
    <x v="1"/>
    <n v="3"/>
    <s v="EMP-213"/>
    <x v="6"/>
    <n v="3.4"/>
    <x v="1"/>
    <x v="1"/>
    <x v="1"/>
    <s v="Q4"/>
    <s v="High"/>
    <s v="25-34"/>
  </r>
  <r>
    <s v="TXN-00615"/>
    <d v="2024-08-15T00:00:00"/>
    <s v="CUST-1077"/>
    <s v="New"/>
    <s v="Karan Malhotra"/>
    <s v="Male"/>
    <n v="30"/>
    <s v="Hyderabad"/>
    <s v="Telangana"/>
    <x v="0"/>
    <s v="PRD-113"/>
    <x v="9"/>
    <x v="3"/>
    <s v="Apparel"/>
    <n v="1"/>
    <n v="14043"/>
    <n v="9971"/>
    <n v="0.1"/>
    <n v="12639"/>
    <n v="9971"/>
    <n v="2668"/>
    <n v="0.21109264973494737"/>
    <s v="Cash"/>
    <x v="0"/>
    <x v="1"/>
    <n v="6"/>
    <s v="EMP-215"/>
    <x v="0"/>
    <n v="4.9000000000000004"/>
    <x v="0"/>
    <x v="0"/>
    <x v="0"/>
    <s v="Q3"/>
    <s v="Low"/>
    <s v="25-34"/>
  </r>
  <r>
    <s v="TXN-00616"/>
    <d v="2023-06-13T00:00:00"/>
    <s v="CUST-1203"/>
    <s v="New"/>
    <s v="Priya Patel"/>
    <s v="Female"/>
    <n v="27"/>
    <s v="Pune"/>
    <s v="Maharashtra"/>
    <x v="2"/>
    <s v="PRD-111"/>
    <x v="6"/>
    <x v="3"/>
    <s v="Furniture"/>
    <n v="7"/>
    <n v="22574"/>
    <n v="13544"/>
    <n v="0.05"/>
    <n v="150117"/>
    <n v="94808"/>
    <n v="55309"/>
    <n v="0.36843928402512705"/>
    <s v="Cash"/>
    <x v="1"/>
    <x v="1"/>
    <n v="5"/>
    <s v="EMP-201"/>
    <x v="1"/>
    <n v="3.9"/>
    <x v="1"/>
    <x v="6"/>
    <x v="6"/>
    <s v="Q2"/>
    <s v="High"/>
    <s v="25-34"/>
  </r>
  <r>
    <s v="TXN-00617"/>
    <d v="2023-10-28T00:00:00"/>
    <s v="CUST-1126"/>
    <s v="Returning"/>
    <s v="Vikram Singh"/>
    <s v="Male"/>
    <n v="59"/>
    <s v="Ahmedabad"/>
    <s v="Gujarat"/>
    <x v="2"/>
    <s v="PRD-116"/>
    <x v="2"/>
    <x v="0"/>
    <s v="Apparel"/>
    <n v="3"/>
    <n v="8468"/>
    <n v="4742"/>
    <n v="0.15"/>
    <n v="21593"/>
    <n v="14226"/>
    <n v="7367"/>
    <n v="0.34117538091048027"/>
    <s v="Cash"/>
    <x v="2"/>
    <x v="0"/>
    <n v="0"/>
    <s v="EMP-208"/>
    <x v="5"/>
    <s v=""/>
    <x v="1"/>
    <x v="1"/>
    <x v="1"/>
    <s v="Q4"/>
    <s v="Medium"/>
    <s v="45+"/>
  </r>
  <r>
    <s v="TXN-00618"/>
    <d v="2023-11-21T00:00:00"/>
    <s v="CUST-1003"/>
    <s v="New"/>
    <s v="Amit Kumar"/>
    <s v="Male"/>
    <n v="56"/>
    <s v="Kolkata"/>
    <s v="West Bengal"/>
    <x v="1"/>
    <s v="PRD-123"/>
    <x v="9"/>
    <x v="2"/>
    <s v="Subscription"/>
    <n v="4"/>
    <n v="7320"/>
    <n v="4172"/>
    <n v="0.15"/>
    <n v="24888"/>
    <n v="16688"/>
    <n v="8200"/>
    <n v="0.32947605271616842"/>
    <s v="Card"/>
    <x v="1"/>
    <x v="1"/>
    <n v="2"/>
    <s v="EMP-210"/>
    <x v="1"/>
    <n v="4.8"/>
    <x v="1"/>
    <x v="11"/>
    <x v="11"/>
    <s v="Q4"/>
    <s v="Medium"/>
    <s v="45+"/>
  </r>
  <r>
    <s v="TXN-00619"/>
    <d v="2024-03-17T00:00:00"/>
    <s v="CUST-1120"/>
    <s v="New"/>
    <s v="Pooja Desai"/>
    <s v="Female"/>
    <n v="18"/>
    <s v="Mumbai"/>
    <s v="Maharashtra"/>
    <x v="2"/>
    <s v="PRD-122"/>
    <x v="6"/>
    <x v="1"/>
    <s v="Food"/>
    <n v="6"/>
    <n v="12011"/>
    <n v="9128"/>
    <n v="0.15"/>
    <n v="61256"/>
    <n v="54768"/>
    <n v="6488"/>
    <n v="0.10591615515214836"/>
    <s v="NetBanking"/>
    <x v="1"/>
    <x v="1"/>
    <n v="6"/>
    <s v="EMP-213"/>
    <x v="1"/>
    <n v="3.6"/>
    <x v="0"/>
    <x v="10"/>
    <x v="10"/>
    <s v="Q1"/>
    <s v="High"/>
    <s v="18-24"/>
  </r>
  <r>
    <s v="TXN-00620"/>
    <d v="2024-07-09T00:00:00"/>
    <s v="CUST-1053"/>
    <s v="Returning"/>
    <s v="Divya Iyer"/>
    <s v="Female"/>
    <n v="29"/>
    <s v="Kolkata"/>
    <s v="West Bengal"/>
    <x v="1"/>
    <s v="PRD-117"/>
    <x v="4"/>
    <x v="3"/>
    <s v="Furniture"/>
    <n v="5"/>
    <n v="9506"/>
    <n v="6939"/>
    <n v="0.15"/>
    <n v="40401"/>
    <n v="34695"/>
    <n v="5706"/>
    <n v="0.14123412786812209"/>
    <s v="Card"/>
    <x v="0"/>
    <x v="1"/>
    <n v="5"/>
    <s v="EMP-220"/>
    <x v="0"/>
    <n v="4.4000000000000004"/>
    <x v="0"/>
    <x v="9"/>
    <x v="9"/>
    <s v="Q3"/>
    <s v="Medium"/>
    <s v="25-34"/>
  </r>
  <r>
    <s v="TXN-00621"/>
    <d v="2023-02-24T00:00:00"/>
    <s v="CUST-1030"/>
    <s v="Returning"/>
    <s v="Rohit Verma"/>
    <s v="Male"/>
    <n v="40"/>
    <s v="Ahmedabad"/>
    <s v="Gujarat"/>
    <x v="2"/>
    <s v="PRD-113"/>
    <x v="9"/>
    <x v="1"/>
    <s v="Subscription"/>
    <n v="4"/>
    <n v="22121"/>
    <n v="14379"/>
    <n v="0.05"/>
    <n v="84060"/>
    <n v="57516"/>
    <n v="26544"/>
    <n v="0.31577444682369737"/>
    <s v="Cash"/>
    <x v="2"/>
    <x v="1"/>
    <n v="7"/>
    <s v="EMP-208"/>
    <x v="5"/>
    <n v="4.9000000000000004"/>
    <x v="1"/>
    <x v="4"/>
    <x v="4"/>
    <s v="Q1"/>
    <s v="High"/>
    <s v="35-44"/>
  </r>
  <r>
    <s v="TXN-00622"/>
    <d v="2024-12-05T00:00:00"/>
    <s v="CUST-1292"/>
    <s v="Returning"/>
    <s v="Divya Iyer"/>
    <s v="Female"/>
    <n v="36"/>
    <s v="Bangalore"/>
    <s v="Karnataka"/>
    <x v="0"/>
    <s v="PRD-110"/>
    <x v="7"/>
    <x v="0"/>
    <s v="Apparel"/>
    <n v="3"/>
    <n v="13787"/>
    <n v="10478"/>
    <n v="0.15"/>
    <n v="35157"/>
    <n v="31434"/>
    <n v="3723"/>
    <n v="0.10589640754330575"/>
    <s v="NetBanking"/>
    <x v="1"/>
    <x v="2"/>
    <n v="0"/>
    <s v="EMP-220"/>
    <x v="1"/>
    <n v="1.8"/>
    <x v="0"/>
    <x v="2"/>
    <x v="2"/>
    <s v="Q4"/>
    <s v="Medium"/>
    <s v="35-44"/>
  </r>
  <r>
    <s v="TXN-00623"/>
    <d v="2024-09-20T00:00:00"/>
    <s v="CUST-1161"/>
    <s v="New"/>
    <s v="Karan Malhotra"/>
    <s v="Male"/>
    <n v="44"/>
    <s v="Chennai"/>
    <s v="Tamil Nadu"/>
    <x v="0"/>
    <s v="PRD-117"/>
    <x v="4"/>
    <x v="0"/>
    <s v="Audio"/>
    <n v="7"/>
    <n v="19216"/>
    <n v="11722"/>
    <n v="0.2"/>
    <n v="107610"/>
    <n v="82054"/>
    <n v="25556"/>
    <n v="0.23748722237710249"/>
    <s v="UPI"/>
    <x v="2"/>
    <x v="1"/>
    <n v="1"/>
    <s v="EMP-208"/>
    <x v="4"/>
    <n v="4.7"/>
    <x v="0"/>
    <x v="7"/>
    <x v="7"/>
    <s v="Q3"/>
    <s v="High"/>
    <s v="35-44"/>
  </r>
  <r>
    <s v="TXN-00624"/>
    <d v="2024-11-12T00:00:00"/>
    <s v="CUST-1092"/>
    <s v="Returning"/>
    <s v="Rohit Verma"/>
    <s v="Male"/>
    <n v="42"/>
    <s v="Chennai"/>
    <s v="Tamil Nadu"/>
    <x v="0"/>
    <s v="PRD-128"/>
    <x v="1"/>
    <x v="0"/>
    <s v="Food"/>
    <n v="3"/>
    <n v="12201"/>
    <n v="6711"/>
    <n v="0.2"/>
    <n v="29282"/>
    <n v="20133"/>
    <n v="9149"/>
    <n v="0.3124445051567516"/>
    <s v="Cash"/>
    <x v="2"/>
    <x v="1"/>
    <n v="2"/>
    <s v="EMP-202"/>
    <x v="0"/>
    <n v="4.5999999999999996"/>
    <x v="0"/>
    <x v="11"/>
    <x v="11"/>
    <s v="Q4"/>
    <s v="Medium"/>
    <s v="35-44"/>
  </r>
  <r>
    <s v="TXN-00625"/>
    <d v="2023-05-18T00:00:00"/>
    <s v="CUST-1207"/>
    <s v="Returning"/>
    <s v="Pooja Desai"/>
    <s v="Female"/>
    <n v="33"/>
    <s v="Kolkata"/>
    <s v="West Bengal"/>
    <x v="1"/>
    <s v="PRD-123"/>
    <x v="6"/>
    <x v="3"/>
    <s v="Apparel"/>
    <n v="6"/>
    <n v="9894"/>
    <n v="7816"/>
    <n v="0.1"/>
    <n v="53428"/>
    <n v="46896"/>
    <n v="6532"/>
    <n v="0.12225799206408625"/>
    <s v="UPI"/>
    <x v="1"/>
    <x v="1"/>
    <n v="6"/>
    <s v="EMP-210"/>
    <x v="4"/>
    <n v="4.8"/>
    <x v="1"/>
    <x v="5"/>
    <x v="5"/>
    <s v="Q2"/>
    <s v="High"/>
    <s v="25-34"/>
  </r>
  <r>
    <s v="TXN-00626"/>
    <d v="2023-01-09T00:00:00"/>
    <s v="CUST-1077"/>
    <s v="Returning"/>
    <s v="Divya Iyer"/>
    <s v="Female"/>
    <n v="21"/>
    <s v="Chennai"/>
    <s v="Tamil Nadu"/>
    <x v="0"/>
    <s v="PRD-125"/>
    <x v="4"/>
    <x v="3"/>
    <s v="Subscription"/>
    <n v="1"/>
    <n v="14964"/>
    <n v="11672"/>
    <n v="0.15"/>
    <n v="12719"/>
    <n v="11672"/>
    <n v="1047"/>
    <n v="8.2317792279267235E-2"/>
    <s v="UPI"/>
    <x v="2"/>
    <x v="1"/>
    <n v="2"/>
    <s v="EMP-205"/>
    <x v="5"/>
    <n v="4.4000000000000004"/>
    <x v="1"/>
    <x v="8"/>
    <x v="8"/>
    <s v="Q1"/>
    <s v="Low"/>
    <s v="18-24"/>
  </r>
  <r>
    <s v="TXN-00627"/>
    <d v="2023-05-25T00:00:00"/>
    <s v="CUST-1245"/>
    <s v="New"/>
    <s v="Pooja Desai"/>
    <s v="Female"/>
    <n v="53"/>
    <s v="Kolkata"/>
    <s v="West Bengal"/>
    <x v="1"/>
    <s v="PRD-102"/>
    <x v="7"/>
    <x v="2"/>
    <s v="Audio"/>
    <n v="7"/>
    <n v="9621"/>
    <n v="7601"/>
    <n v="0.05"/>
    <n v="63980"/>
    <n v="53207"/>
    <n v="10773"/>
    <n v="0.16838074398249453"/>
    <s v="Card"/>
    <x v="2"/>
    <x v="1"/>
    <n v="6"/>
    <s v="EMP-219"/>
    <x v="7"/>
    <n v="3.1"/>
    <x v="1"/>
    <x v="5"/>
    <x v="5"/>
    <s v="Q2"/>
    <s v="High"/>
    <s v="45+"/>
  </r>
  <r>
    <s v="TXN-00628"/>
    <d v="2023-03-17T00:00:00"/>
    <s v="CUST-1220"/>
    <s v="Returning"/>
    <s v="Pooja Desai"/>
    <s v="Female"/>
    <n v="35"/>
    <s v="Kolkata"/>
    <s v="West Bengal"/>
    <x v="1"/>
    <s v="PRD-108"/>
    <x v="5"/>
    <x v="3"/>
    <s v="Furniture"/>
    <n v="1"/>
    <n v="2322"/>
    <n v="1370"/>
    <n v="0.1"/>
    <n v="2090"/>
    <n v="1370"/>
    <n v="720"/>
    <n v="0.34449760765550241"/>
    <s v="NetBanking"/>
    <x v="0"/>
    <x v="1"/>
    <n v="2"/>
    <s v="EMP-202"/>
    <x v="4"/>
    <n v="3.8"/>
    <x v="1"/>
    <x v="10"/>
    <x v="10"/>
    <s v="Q1"/>
    <s v="Low"/>
    <s v="35-44"/>
  </r>
  <r>
    <s v="TXN-00629"/>
    <d v="2023-11-06T00:00:00"/>
    <s v="CUST-1119"/>
    <s v="Returning"/>
    <s v="Priya Patel"/>
    <s v="Female"/>
    <n v="49"/>
    <s v="Bangalore"/>
    <s v="Karnataka"/>
    <x v="0"/>
    <s v="PRD-120"/>
    <x v="5"/>
    <x v="0"/>
    <s v="Apparel"/>
    <n v="8"/>
    <n v="7315"/>
    <n v="5779"/>
    <n v="0"/>
    <n v="58520"/>
    <n v="46232"/>
    <n v="12288"/>
    <n v="0.20997949419002052"/>
    <s v="UPI"/>
    <x v="1"/>
    <x v="0"/>
    <n v="0"/>
    <s v="EMP-216"/>
    <x v="7"/>
    <s v=""/>
    <x v="1"/>
    <x v="11"/>
    <x v="11"/>
    <s v="Q4"/>
    <s v="High"/>
    <s v="45+"/>
  </r>
  <r>
    <s v="TXN-00630"/>
    <d v="2023-04-16T00:00:00"/>
    <s v="CUST-1061"/>
    <s v="Returning"/>
    <s v="Amit Kumar"/>
    <s v="Male"/>
    <n v="45"/>
    <s v="Kolkata"/>
    <s v="West Bengal"/>
    <x v="1"/>
    <s v="PRD-127"/>
    <x v="6"/>
    <x v="3"/>
    <s v="Apparel"/>
    <n v="2"/>
    <n v="10236"/>
    <n v="5630"/>
    <n v="0"/>
    <n v="20472"/>
    <n v="11260"/>
    <n v="9212"/>
    <n v="0.44998046111762408"/>
    <s v="NetBanking"/>
    <x v="2"/>
    <x v="1"/>
    <n v="1"/>
    <s v="EMP-215"/>
    <x v="4"/>
    <n v="4.3"/>
    <x v="1"/>
    <x v="3"/>
    <x v="3"/>
    <s v="Q2"/>
    <s v="Medium"/>
    <s v="45+"/>
  </r>
  <r>
    <s v="TXN-00631"/>
    <d v="2023-08-15T00:00:00"/>
    <s v="CUST-1024"/>
    <s v="Returning"/>
    <s v="Neha Joshi"/>
    <s v="Female"/>
    <n v="55"/>
    <s v="Kolkata"/>
    <s v="West Bengal"/>
    <x v="1"/>
    <s v="PRD-101"/>
    <x v="0"/>
    <x v="3"/>
    <s v="Mobile"/>
    <n v="2"/>
    <n v="21602"/>
    <n v="15769"/>
    <n v="0.1"/>
    <n v="38884"/>
    <n v="31538"/>
    <n v="7346"/>
    <n v="0.18892089291225184"/>
    <s v="NetBanking"/>
    <x v="2"/>
    <x v="1"/>
    <n v="4"/>
    <s v="EMP-203"/>
    <x v="6"/>
    <n v="4.4000000000000004"/>
    <x v="1"/>
    <x v="0"/>
    <x v="0"/>
    <s v="Q3"/>
    <s v="Medium"/>
    <s v="45+"/>
  </r>
  <r>
    <s v="TXN-00632"/>
    <d v="2024-10-14T00:00:00"/>
    <s v="CUST-1023"/>
    <s v="Returning"/>
    <s v="Neha Joshi"/>
    <s v="Female"/>
    <n v="38"/>
    <s v="Bangalore"/>
    <s v="Karnataka"/>
    <x v="0"/>
    <s v="PRD-118"/>
    <x v="3"/>
    <x v="2"/>
    <s v="Apparel"/>
    <n v="5"/>
    <n v="4101"/>
    <n v="2420"/>
    <n v="0"/>
    <n v="20505"/>
    <n v="12100"/>
    <n v="8405"/>
    <n v="0.40990002438429651"/>
    <s v="UPI"/>
    <x v="0"/>
    <x v="3"/>
    <n v="13"/>
    <s v="EMP-204"/>
    <x v="0"/>
    <s v=""/>
    <x v="0"/>
    <x v="1"/>
    <x v="1"/>
    <s v="Q4"/>
    <s v="Medium"/>
    <s v="35-44"/>
  </r>
  <r>
    <s v="TXN-00633"/>
    <d v="2023-11-06T00:00:00"/>
    <s v="CUST-1083"/>
    <s v="Returning"/>
    <s v="Suresh Nair"/>
    <s v="Male"/>
    <n v="60"/>
    <s v="Pune"/>
    <s v="Maharashtra"/>
    <x v="2"/>
    <s v="PRD-118"/>
    <x v="7"/>
    <x v="1"/>
    <s v="Audio"/>
    <n v="1"/>
    <n v="4709"/>
    <n v="3249"/>
    <n v="0.15"/>
    <n v="4003"/>
    <n v="3249"/>
    <n v="754"/>
    <n v="0.18835873095178615"/>
    <s v="Cash"/>
    <x v="2"/>
    <x v="1"/>
    <n v="7"/>
    <s v="EMP-205"/>
    <x v="2"/>
    <n v="3.5"/>
    <x v="1"/>
    <x v="11"/>
    <x v="11"/>
    <s v="Q4"/>
    <s v="Low"/>
    <s v="45+"/>
  </r>
  <r>
    <s v="TXN-00634"/>
    <d v="2024-12-01T00:00:00"/>
    <s v="CUST-1174"/>
    <s v="New"/>
    <s v="Sneha Reddy"/>
    <s v="Female"/>
    <n v="36"/>
    <s v="Ahmedabad"/>
    <s v="Gujarat"/>
    <x v="2"/>
    <s v="PRD-130"/>
    <x v="7"/>
    <x v="1"/>
    <s v="Audio"/>
    <n v="3"/>
    <n v="1524"/>
    <n v="899"/>
    <n v="0.15"/>
    <n v="3886"/>
    <n v="2697"/>
    <n v="1189"/>
    <n v="0.30597014925373134"/>
    <s v="UPI"/>
    <x v="1"/>
    <x v="0"/>
    <n v="0"/>
    <s v="EMP-219"/>
    <x v="1"/>
    <s v=""/>
    <x v="0"/>
    <x v="2"/>
    <x v="2"/>
    <s v="Q4"/>
    <s v="Low"/>
    <s v="35-44"/>
  </r>
  <r>
    <s v="TXN-00635"/>
    <d v="2024-01-10T00:00:00"/>
    <s v="CUST-1234"/>
    <s v="Returning"/>
    <s v="Rahul Sharma"/>
    <s v="Male"/>
    <n v="26"/>
    <s v="Hyderabad"/>
    <s v="Telangana"/>
    <x v="0"/>
    <s v="PRD-117"/>
    <x v="9"/>
    <x v="1"/>
    <s v="Food"/>
    <n v="3"/>
    <n v="10006"/>
    <n v="6404"/>
    <n v="0"/>
    <n v="30018"/>
    <n v="19212"/>
    <n v="10806"/>
    <n v="0.35998400959424348"/>
    <s v="UPI"/>
    <x v="0"/>
    <x v="0"/>
    <n v="0"/>
    <s v="EMP-213"/>
    <x v="6"/>
    <s v=""/>
    <x v="0"/>
    <x v="8"/>
    <x v="8"/>
    <s v="Q1"/>
    <s v="Medium"/>
    <s v="25-34"/>
  </r>
  <r>
    <s v="TXN-00636"/>
    <d v="2024-02-05T00:00:00"/>
    <s v="CUST-1325"/>
    <s v="Returning"/>
    <s v="Suresh Nair"/>
    <s v="Male"/>
    <n v="34"/>
    <s v="Mumbai"/>
    <s v="Maharashtra"/>
    <x v="2"/>
    <s v="PRD-124"/>
    <x v="6"/>
    <x v="1"/>
    <s v="Food"/>
    <n v="5"/>
    <n v="23767"/>
    <n v="17825"/>
    <n v="0"/>
    <n v="118835"/>
    <n v="89125"/>
    <n v="29710"/>
    <n v="0.25001051878655278"/>
    <s v="UPI"/>
    <x v="2"/>
    <x v="3"/>
    <n v="9"/>
    <s v="EMP-217"/>
    <x v="1"/>
    <s v=""/>
    <x v="0"/>
    <x v="4"/>
    <x v="4"/>
    <s v="Q1"/>
    <s v="High"/>
    <s v="25-34"/>
  </r>
  <r>
    <s v="TXN-00637"/>
    <d v="2023-03-07T00:00:00"/>
    <s v="CUST-1218"/>
    <s v="New"/>
    <s v="Suresh Nair"/>
    <s v="Male"/>
    <n v="47"/>
    <s v="Kolkata"/>
    <s v="West Bengal"/>
    <x v="1"/>
    <s v="PRD-107"/>
    <x v="8"/>
    <x v="1"/>
    <s v="Food"/>
    <n v="2"/>
    <n v="4372"/>
    <n v="2754"/>
    <n v="0.2"/>
    <n v="6995"/>
    <n v="5508"/>
    <n v="1487"/>
    <n v="0.21258041458184418"/>
    <s v="UPI"/>
    <x v="1"/>
    <x v="1"/>
    <n v="7"/>
    <s v="EMP-212"/>
    <x v="5"/>
    <n v="4.8"/>
    <x v="1"/>
    <x v="10"/>
    <x v="10"/>
    <s v="Q1"/>
    <s v="Low"/>
    <s v="45+"/>
  </r>
  <r>
    <s v="TXN-00638"/>
    <d v="2024-11-08T00:00:00"/>
    <s v="CUST-1139"/>
    <s v="New"/>
    <s v="Neha Joshi"/>
    <s v="Female"/>
    <n v="35"/>
    <s v="Kolkata"/>
    <s v="West Bengal"/>
    <x v="1"/>
    <s v="PRD-125"/>
    <x v="5"/>
    <x v="3"/>
    <s v="Food"/>
    <n v="2"/>
    <n v="796"/>
    <n v="573"/>
    <n v="0.1"/>
    <n v="1433"/>
    <n v="1146"/>
    <n v="287"/>
    <n v="0.20027913468248429"/>
    <s v="Card"/>
    <x v="0"/>
    <x v="1"/>
    <n v="3"/>
    <s v="EMP-205"/>
    <x v="4"/>
    <n v="3.6"/>
    <x v="0"/>
    <x v="11"/>
    <x v="11"/>
    <s v="Q4"/>
    <s v="Low"/>
    <s v="35-44"/>
  </r>
  <r>
    <s v="TXN-00639"/>
    <d v="2024-07-12T00:00:00"/>
    <s v="CUST-1062"/>
    <s v="Returning"/>
    <s v="Suresh Nair"/>
    <s v="Male"/>
    <n v="58"/>
    <s v="Ahmedabad"/>
    <s v="Gujarat"/>
    <x v="2"/>
    <s v="PRD-129"/>
    <x v="4"/>
    <x v="3"/>
    <s v="Subscription"/>
    <n v="7"/>
    <n v="8538"/>
    <n v="5550"/>
    <n v="0.1"/>
    <n v="53789"/>
    <n v="38850"/>
    <n v="14939"/>
    <n v="0.2777333655580137"/>
    <s v="Card"/>
    <x v="2"/>
    <x v="0"/>
    <n v="0"/>
    <s v="EMP-204"/>
    <x v="3"/>
    <s v=""/>
    <x v="0"/>
    <x v="9"/>
    <x v="9"/>
    <s v="Q3"/>
    <s v="High"/>
    <s v="45+"/>
  </r>
  <r>
    <s v="TXN-00640"/>
    <d v="2023-02-09T00:00:00"/>
    <s v="CUST-1270"/>
    <s v="Returning"/>
    <s v="Priya Patel"/>
    <s v="Female"/>
    <n v="25"/>
    <s v="Hyderabad"/>
    <s v="Telangana"/>
    <x v="0"/>
    <s v="PRD-108"/>
    <x v="5"/>
    <x v="2"/>
    <s v="Audio"/>
    <n v="8"/>
    <n v="22373"/>
    <n v="13871"/>
    <n v="0.15"/>
    <n v="152136"/>
    <n v="110968"/>
    <n v="41168"/>
    <n v="0.27059998948309405"/>
    <s v="Cash"/>
    <x v="0"/>
    <x v="0"/>
    <n v="0"/>
    <s v="EMP-202"/>
    <x v="0"/>
    <s v=""/>
    <x v="1"/>
    <x v="4"/>
    <x v="4"/>
    <s v="Q1"/>
    <s v="High"/>
    <s v="25-34"/>
  </r>
  <r>
    <s v="TXN-00641"/>
    <d v="2024-05-10T00:00:00"/>
    <s v="CUST-1144"/>
    <s v="New"/>
    <s v="Rohit Verma"/>
    <s v="Male"/>
    <n v="39"/>
    <s v="Ahmedabad"/>
    <s v="Gujarat"/>
    <x v="2"/>
    <s v="PRD-104"/>
    <x v="3"/>
    <x v="1"/>
    <s v="Apparel"/>
    <n v="3"/>
    <n v="5871"/>
    <n v="3346"/>
    <n v="0"/>
    <n v="17613"/>
    <n v="10038"/>
    <n v="7575"/>
    <n v="0.43008005450519504"/>
    <s v="Card"/>
    <x v="1"/>
    <x v="1"/>
    <n v="1"/>
    <s v="EMP-217"/>
    <x v="6"/>
    <n v="4.8"/>
    <x v="0"/>
    <x v="5"/>
    <x v="5"/>
    <s v="Q2"/>
    <s v="Low"/>
    <s v="35-44"/>
  </r>
  <r>
    <s v="TXN-00642"/>
    <d v="2023-08-21T00:00:00"/>
    <s v="CUST-1083"/>
    <s v="New"/>
    <s v="Suresh Nair"/>
    <s v="Male"/>
    <n v="46"/>
    <s v="Ahmedabad"/>
    <s v="Gujarat"/>
    <x v="2"/>
    <s v="PRD-111"/>
    <x v="4"/>
    <x v="2"/>
    <s v="Food"/>
    <n v="6"/>
    <n v="21573"/>
    <n v="12728"/>
    <n v="0"/>
    <n v="129438"/>
    <n v="76368"/>
    <n v="53070"/>
    <n v="0.41000324479673667"/>
    <s v="NetBanking"/>
    <x v="0"/>
    <x v="2"/>
    <n v="0"/>
    <s v="EMP-206"/>
    <x v="1"/>
    <n v="1.6"/>
    <x v="1"/>
    <x v="0"/>
    <x v="0"/>
    <s v="Q3"/>
    <s v="High"/>
    <s v="45+"/>
  </r>
  <r>
    <s v="TXN-00643"/>
    <d v="2024-06-12T00:00:00"/>
    <s v="CUST-1156"/>
    <s v="Returning"/>
    <s v="Rahul Sharma"/>
    <s v="Male"/>
    <n v="48"/>
    <s v="Mumbai"/>
    <s v="Maharashtra"/>
    <x v="2"/>
    <s v="PRD-101"/>
    <x v="4"/>
    <x v="4"/>
    <s v="Furniture"/>
    <n v="1"/>
    <n v="14690"/>
    <n v="8080"/>
    <n v="0.1"/>
    <n v="13221"/>
    <n v="8080"/>
    <n v="5141"/>
    <n v="0.38885107026699944"/>
    <s v="Card"/>
    <x v="2"/>
    <x v="1"/>
    <n v="6"/>
    <s v="EMP-217"/>
    <x v="4"/>
    <n v="4"/>
    <x v="0"/>
    <x v="6"/>
    <x v="6"/>
    <s v="Q2"/>
    <s v="Low"/>
    <s v="45+"/>
  </r>
  <r>
    <s v="TXN-00644"/>
    <d v="2023-10-31T00:00:00"/>
    <s v="CUST-1047"/>
    <s v="Returning"/>
    <s v="Sneha Reddy"/>
    <s v="Female"/>
    <n v="51"/>
    <s v="Chennai"/>
    <s v="Tamil Nadu"/>
    <x v="0"/>
    <s v="PRD-111"/>
    <x v="7"/>
    <x v="4"/>
    <s v="Furniture"/>
    <n v="1"/>
    <n v="8718"/>
    <n v="5318"/>
    <n v="0"/>
    <n v="8718"/>
    <n v="5318"/>
    <n v="3400"/>
    <n v="0.38999770589584765"/>
    <s v="UPI"/>
    <x v="2"/>
    <x v="1"/>
    <n v="2"/>
    <s v="EMP-215"/>
    <x v="0"/>
    <n v="3.1"/>
    <x v="1"/>
    <x v="1"/>
    <x v="1"/>
    <s v="Q4"/>
    <s v="Low"/>
    <s v="45+"/>
  </r>
  <r>
    <s v="TXN-00645"/>
    <d v="2023-11-06T00:00:00"/>
    <s v="CUST-1332"/>
    <s v="Returning"/>
    <s v="Amit Kumar"/>
    <s v="Male"/>
    <n v="49"/>
    <s v="Chennai"/>
    <s v="Tamil Nadu"/>
    <x v="0"/>
    <s v="PRD-118"/>
    <x v="5"/>
    <x v="2"/>
    <s v="Apparel"/>
    <n v="7"/>
    <n v="3244"/>
    <n v="2530"/>
    <n v="0.05"/>
    <n v="21573"/>
    <n v="17710"/>
    <n v="3863"/>
    <n v="0.17906642562462338"/>
    <s v="UPI"/>
    <x v="1"/>
    <x v="3"/>
    <n v="12"/>
    <s v="EMP-211"/>
    <x v="1"/>
    <s v=""/>
    <x v="1"/>
    <x v="11"/>
    <x v="11"/>
    <s v="Q4"/>
    <s v="Medium"/>
    <s v="45+"/>
  </r>
  <r>
    <s v="TXN-00646"/>
    <d v="2023-05-14T00:00:00"/>
    <s v="CUST-1307"/>
    <s v="Returning"/>
    <s v="Divya Iyer"/>
    <s v="Female"/>
    <n v="41"/>
    <s v="Kolkata"/>
    <s v="West Bengal"/>
    <x v="1"/>
    <s v="PRD-106"/>
    <x v="9"/>
    <x v="4"/>
    <s v="Furniture"/>
    <n v="5"/>
    <n v="20765"/>
    <n v="13290"/>
    <n v="0"/>
    <n v="103825"/>
    <n v="66450"/>
    <n v="37375"/>
    <n v="0.35998073681675896"/>
    <s v="Cash"/>
    <x v="2"/>
    <x v="1"/>
    <n v="4"/>
    <s v="EMP-213"/>
    <x v="2"/>
    <n v="5"/>
    <x v="1"/>
    <x v="5"/>
    <x v="5"/>
    <s v="Q2"/>
    <s v="High"/>
    <s v="35-44"/>
  </r>
  <r>
    <s v="TXN-00647"/>
    <d v="2024-02-25T00:00:00"/>
    <s v="CUST-1326"/>
    <s v="Returning"/>
    <s v="Sneha Reddy"/>
    <s v="Female"/>
    <n v="22"/>
    <s v="Hyderabad"/>
    <s v="Telangana"/>
    <x v="0"/>
    <s v="PRD-128"/>
    <x v="3"/>
    <x v="4"/>
    <s v="Apparel"/>
    <n v="4"/>
    <n v="5969"/>
    <n v="3581"/>
    <n v="0.15"/>
    <n v="20295"/>
    <n v="14324"/>
    <n v="5971"/>
    <n v="0.29421039664942106"/>
    <s v="Cash"/>
    <x v="2"/>
    <x v="3"/>
    <n v="15"/>
    <s v="EMP-201"/>
    <x v="2"/>
    <s v=""/>
    <x v="0"/>
    <x v="4"/>
    <x v="4"/>
    <s v="Q1"/>
    <s v="Medium"/>
    <s v="18-24"/>
  </r>
  <r>
    <s v="TXN-00648"/>
    <d v="2023-11-07T00:00:00"/>
    <s v="CUST-1337"/>
    <s v="New"/>
    <s v="Anjali Mehta"/>
    <s v="Female"/>
    <n v="21"/>
    <s v="Chennai"/>
    <s v="Tamil Nadu"/>
    <x v="0"/>
    <s v="PRD-122"/>
    <x v="1"/>
    <x v="3"/>
    <s v="Furniture"/>
    <n v="7"/>
    <n v="17927"/>
    <n v="12728"/>
    <n v="0.05"/>
    <n v="119215"/>
    <n v="89096"/>
    <n v="30119"/>
    <n v="0.25264438199890954"/>
    <s v="Card"/>
    <x v="0"/>
    <x v="3"/>
    <n v="9"/>
    <s v="EMP-209"/>
    <x v="3"/>
    <s v=""/>
    <x v="1"/>
    <x v="11"/>
    <x v="11"/>
    <s v="Q4"/>
    <s v="High"/>
    <s v="18-24"/>
  </r>
  <r>
    <s v="TXN-00649"/>
    <d v="2024-10-17T00:00:00"/>
    <s v="CUST-1167"/>
    <s v="New"/>
    <s v="Suresh Nair"/>
    <s v="Male"/>
    <n v="50"/>
    <s v="Bangalore"/>
    <s v="Karnataka"/>
    <x v="0"/>
    <s v="PRD-130"/>
    <x v="8"/>
    <x v="1"/>
    <s v="Mobile"/>
    <n v="1"/>
    <n v="3648"/>
    <n v="2809"/>
    <n v="0.2"/>
    <n v="2918"/>
    <n v="2809"/>
    <n v="109"/>
    <n v="3.7354352296093213E-2"/>
    <s v="UPI"/>
    <x v="0"/>
    <x v="3"/>
    <n v="15"/>
    <s v="EMP-201"/>
    <x v="6"/>
    <s v=""/>
    <x v="0"/>
    <x v="1"/>
    <x v="1"/>
    <s v="Q4"/>
    <s v="Low"/>
    <s v="45+"/>
  </r>
  <r>
    <s v="TXN-00650"/>
    <d v="2023-05-13T00:00:00"/>
    <s v="CUST-1270"/>
    <s v="New"/>
    <s v="Vikram Singh"/>
    <s v="Male"/>
    <n v="58"/>
    <s v="Chennai"/>
    <s v="Tamil Nadu"/>
    <x v="0"/>
    <s v="PRD-108"/>
    <x v="4"/>
    <x v="4"/>
    <s v="Apparel"/>
    <n v="7"/>
    <n v="16443"/>
    <n v="12497"/>
    <n v="0.2"/>
    <n v="92081"/>
    <n v="87479"/>
    <n v="4602"/>
    <n v="4.9977736992430577E-2"/>
    <s v="UPI"/>
    <x v="0"/>
    <x v="1"/>
    <n v="6"/>
    <s v="EMP-213"/>
    <x v="1"/>
    <n v="3.3"/>
    <x v="1"/>
    <x v="5"/>
    <x v="5"/>
    <s v="Q2"/>
    <s v="High"/>
    <s v="45+"/>
  </r>
  <r>
    <s v="TXN-00651"/>
    <d v="2024-06-14T00:00:00"/>
    <s v="CUST-1255"/>
    <s v="Returning"/>
    <s v="Karan Malhotra"/>
    <s v="Male"/>
    <n v="37"/>
    <s v="Ahmedabad"/>
    <s v="Gujarat"/>
    <x v="2"/>
    <s v="PRD-107"/>
    <x v="0"/>
    <x v="0"/>
    <s v="Furniture"/>
    <n v="8"/>
    <n v="723"/>
    <n v="470"/>
    <n v="0.05"/>
    <n v="5495"/>
    <n v="3760"/>
    <n v="1735"/>
    <n v="0.31574158325750684"/>
    <s v="NetBanking"/>
    <x v="2"/>
    <x v="1"/>
    <n v="1"/>
    <s v="EMP-205"/>
    <x v="4"/>
    <n v="4.9000000000000004"/>
    <x v="0"/>
    <x v="6"/>
    <x v="6"/>
    <s v="Q2"/>
    <s v="Low"/>
    <s v="35-44"/>
  </r>
  <r>
    <s v="TXN-00652"/>
    <d v="2024-06-25T00:00:00"/>
    <s v="CUST-1250"/>
    <s v="Returning"/>
    <s v="Priya Patel"/>
    <s v="Female"/>
    <n v="18"/>
    <s v="Chennai"/>
    <s v="Tamil Nadu"/>
    <x v="0"/>
    <s v="PRD-105"/>
    <x v="0"/>
    <x v="4"/>
    <s v="Mobile"/>
    <n v="6"/>
    <n v="7394"/>
    <n v="4436"/>
    <n v="0"/>
    <n v="44364"/>
    <n v="26616"/>
    <n v="17748"/>
    <n v="0.40005409791723018"/>
    <s v="Cash"/>
    <x v="0"/>
    <x v="1"/>
    <n v="3"/>
    <s v="EMP-214"/>
    <x v="6"/>
    <n v="4"/>
    <x v="0"/>
    <x v="6"/>
    <x v="6"/>
    <s v="Q2"/>
    <s v="Medium"/>
    <s v="18-24"/>
  </r>
  <r>
    <s v="TXN-00653"/>
    <d v="2023-12-11T00:00:00"/>
    <s v="CUST-1326"/>
    <s v="New"/>
    <s v="Vikram Singh"/>
    <s v="Male"/>
    <n v="34"/>
    <s v="Bangalore"/>
    <s v="Karnataka"/>
    <x v="0"/>
    <s v="PRD-109"/>
    <x v="3"/>
    <x v="1"/>
    <s v="Furniture"/>
    <n v="7"/>
    <n v="22694"/>
    <n v="13843"/>
    <n v="0"/>
    <n v="158858"/>
    <n v="96901"/>
    <n v="61957"/>
    <n v="0.39001498193355072"/>
    <s v="NetBanking"/>
    <x v="1"/>
    <x v="0"/>
    <n v="0"/>
    <s v="EMP-214"/>
    <x v="3"/>
    <s v=""/>
    <x v="1"/>
    <x v="2"/>
    <x v="2"/>
    <s v="Q4"/>
    <s v="High"/>
    <s v="25-34"/>
  </r>
  <r>
    <s v="TXN-00654"/>
    <d v="2023-03-12T00:00:00"/>
    <s v="CUST-1145"/>
    <s v="Returning"/>
    <s v="Pooja Desai"/>
    <s v="Female"/>
    <n v="51"/>
    <s v="Pune"/>
    <s v="Maharashtra"/>
    <x v="2"/>
    <s v="PRD-102"/>
    <x v="5"/>
    <x v="2"/>
    <s v="Mobile"/>
    <n v="5"/>
    <n v="9990"/>
    <n v="7293"/>
    <n v="0.1"/>
    <n v="44955"/>
    <n v="36465"/>
    <n v="8490"/>
    <n v="0.18885552218885551"/>
    <s v="NetBanking"/>
    <x v="2"/>
    <x v="1"/>
    <n v="6"/>
    <s v="EMP-216"/>
    <x v="7"/>
    <n v="4.4000000000000004"/>
    <x v="1"/>
    <x v="10"/>
    <x v="10"/>
    <s v="Q1"/>
    <s v="Medium"/>
    <s v="45+"/>
  </r>
  <r>
    <s v="TXN-00655"/>
    <d v="2024-12-28T00:00:00"/>
    <s v="CUST-1125"/>
    <s v="New"/>
    <s v="Sneha Reddy"/>
    <s v="Female"/>
    <n v="38"/>
    <s v="Chennai"/>
    <s v="Tamil Nadu"/>
    <x v="0"/>
    <s v="PRD-108"/>
    <x v="7"/>
    <x v="0"/>
    <s v="Audio"/>
    <n v="6"/>
    <n v="17331"/>
    <n v="9532"/>
    <n v="0.1"/>
    <n v="93587"/>
    <n v="57192"/>
    <n v="36395"/>
    <n v="0.38888948251359695"/>
    <s v="Card"/>
    <x v="2"/>
    <x v="1"/>
    <n v="4"/>
    <s v="EMP-210"/>
    <x v="5"/>
    <n v="3.8"/>
    <x v="0"/>
    <x v="2"/>
    <x v="2"/>
    <s v="Q4"/>
    <s v="High"/>
    <s v="35-44"/>
  </r>
  <r>
    <s v="TXN-00656"/>
    <d v="2023-07-02T00:00:00"/>
    <s v="CUST-1146"/>
    <s v="Returning"/>
    <s v="Pooja Desai"/>
    <s v="Female"/>
    <n v="27"/>
    <s v="Chennai"/>
    <s v="Tamil Nadu"/>
    <x v="0"/>
    <s v="PRD-117"/>
    <x v="8"/>
    <x v="1"/>
    <s v="Furniture"/>
    <n v="3"/>
    <n v="11511"/>
    <n v="8288"/>
    <n v="0"/>
    <n v="34533"/>
    <n v="24864"/>
    <n v="9669"/>
    <n v="0.27999305012596648"/>
    <s v="Cash"/>
    <x v="2"/>
    <x v="1"/>
    <n v="5"/>
    <s v="EMP-210"/>
    <x v="1"/>
    <n v="4.4000000000000004"/>
    <x v="1"/>
    <x v="9"/>
    <x v="9"/>
    <s v="Q3"/>
    <s v="Medium"/>
    <s v="25-34"/>
  </r>
  <r>
    <s v="TXN-00657"/>
    <d v="2024-12-19T00:00:00"/>
    <s v="CUST-1065"/>
    <s v="New"/>
    <s v="Rahul Sharma"/>
    <s v="Male"/>
    <n v="48"/>
    <s v="Delhi"/>
    <s v="Delhi"/>
    <x v="3"/>
    <s v="PRD-123"/>
    <x v="5"/>
    <x v="0"/>
    <s v="Audio"/>
    <n v="6"/>
    <n v="12505"/>
    <n v="9379"/>
    <n v="0.1"/>
    <n v="67527"/>
    <n v="56274"/>
    <n v="11253"/>
    <n v="0.1666444533297792"/>
    <s v="Card"/>
    <x v="1"/>
    <x v="2"/>
    <n v="0"/>
    <s v="EMP-202"/>
    <x v="4"/>
    <n v="2.1"/>
    <x v="0"/>
    <x v="2"/>
    <x v="2"/>
    <s v="Q4"/>
    <s v="High"/>
    <s v="45+"/>
  </r>
  <r>
    <s v="TXN-00658"/>
    <d v="2023-07-16T00:00:00"/>
    <s v="CUST-1071"/>
    <s v="Returning"/>
    <s v="Sneha Reddy"/>
    <s v="Female"/>
    <n v="28"/>
    <s v="Delhi"/>
    <s v="Delhi"/>
    <x v="3"/>
    <s v="PRD-128"/>
    <x v="3"/>
    <x v="0"/>
    <s v="Mobile"/>
    <n v="4"/>
    <n v="24206"/>
    <n v="15976"/>
    <n v="0.1"/>
    <n v="87142"/>
    <n v="63904"/>
    <n v="23238"/>
    <n v="0.26666819673636133"/>
    <s v="UPI"/>
    <x v="2"/>
    <x v="1"/>
    <n v="5"/>
    <s v="EMP-210"/>
    <x v="7"/>
    <n v="5"/>
    <x v="1"/>
    <x v="9"/>
    <x v="9"/>
    <s v="Q3"/>
    <s v="High"/>
    <s v="25-34"/>
  </r>
  <r>
    <s v="TXN-00659"/>
    <d v="2023-01-05T00:00:00"/>
    <s v="CUST-1267"/>
    <s v="Returning"/>
    <s v="Sneha Reddy"/>
    <s v="Female"/>
    <n v="37"/>
    <s v="Pune"/>
    <s v="Maharashtra"/>
    <x v="2"/>
    <s v="PRD-108"/>
    <x v="6"/>
    <x v="0"/>
    <s v="Subscription"/>
    <n v="5"/>
    <n v="10837"/>
    <n v="7586"/>
    <n v="0"/>
    <n v="54185"/>
    <n v="37930"/>
    <n v="16255"/>
    <n v="0.29999077235397248"/>
    <s v="UPI"/>
    <x v="1"/>
    <x v="1"/>
    <n v="6"/>
    <s v="EMP-210"/>
    <x v="3"/>
    <n v="3.6"/>
    <x v="1"/>
    <x v="8"/>
    <x v="8"/>
    <s v="Q1"/>
    <s v="High"/>
    <s v="35-44"/>
  </r>
  <r>
    <s v="TXN-00660"/>
    <d v="2023-07-04T00:00:00"/>
    <s v="CUST-1276"/>
    <s v="Returning"/>
    <s v="Divya Iyer"/>
    <s v="Female"/>
    <n v="55"/>
    <s v="Hyderabad"/>
    <s v="Telangana"/>
    <x v="0"/>
    <s v="PRD-106"/>
    <x v="9"/>
    <x v="0"/>
    <s v="Apparel"/>
    <n v="7"/>
    <n v="1542"/>
    <n v="1049"/>
    <n v="0.15"/>
    <n v="9175"/>
    <n v="7343"/>
    <n v="1832"/>
    <n v="0.19967302452316077"/>
    <s v="Card"/>
    <x v="1"/>
    <x v="1"/>
    <n v="3"/>
    <s v="EMP-215"/>
    <x v="2"/>
    <n v="3.3"/>
    <x v="1"/>
    <x v="9"/>
    <x v="9"/>
    <s v="Q3"/>
    <s v="Low"/>
    <s v="45+"/>
  </r>
  <r>
    <s v="TXN-00661"/>
    <d v="2024-06-28T00:00:00"/>
    <s v="CUST-1013"/>
    <s v="Returning"/>
    <s v="Anjali Mehta"/>
    <s v="Female"/>
    <n v="57"/>
    <s v="Kolkata"/>
    <s v="West Bengal"/>
    <x v="1"/>
    <s v="PRD-117"/>
    <x v="4"/>
    <x v="3"/>
    <s v="Mobile"/>
    <n v="7"/>
    <n v="3487"/>
    <n v="2336"/>
    <n v="0.1"/>
    <n v="21968"/>
    <n v="16352"/>
    <n v="5616"/>
    <n v="0.25564457392571011"/>
    <s v="Card"/>
    <x v="1"/>
    <x v="1"/>
    <n v="4"/>
    <s v="EMP-211"/>
    <x v="6"/>
    <n v="4.4000000000000004"/>
    <x v="0"/>
    <x v="6"/>
    <x v="6"/>
    <s v="Q2"/>
    <s v="Medium"/>
    <s v="45+"/>
  </r>
  <r>
    <s v="TXN-00662"/>
    <d v="2024-09-12T00:00:00"/>
    <s v="CUST-1184"/>
    <s v="Returning"/>
    <s v="Anjali Mehta"/>
    <s v="Female"/>
    <n v="24"/>
    <s v="Hyderabad"/>
    <s v="Telangana"/>
    <x v="0"/>
    <s v="PRD-108"/>
    <x v="7"/>
    <x v="1"/>
    <s v="Furniture"/>
    <n v="2"/>
    <n v="24947"/>
    <n v="16714"/>
    <n v="0.05"/>
    <n v="47399"/>
    <n v="33428"/>
    <n v="13971"/>
    <n v="0.29475305386189582"/>
    <s v="UPI"/>
    <x v="2"/>
    <x v="1"/>
    <n v="4"/>
    <s v="EMP-211"/>
    <x v="0"/>
    <n v="3.1"/>
    <x v="0"/>
    <x v="7"/>
    <x v="7"/>
    <s v="Q3"/>
    <s v="Medium"/>
    <s v="18-24"/>
  </r>
  <r>
    <s v="TXN-00663"/>
    <d v="2023-12-04T00:00:00"/>
    <s v="CUST-1095"/>
    <s v="Returning"/>
    <s v="Sneha Reddy"/>
    <s v="Female"/>
    <n v="22"/>
    <s v="Kolkata"/>
    <s v="West Bengal"/>
    <x v="1"/>
    <s v="PRD-117"/>
    <x v="2"/>
    <x v="4"/>
    <s v="Subscription"/>
    <n v="4"/>
    <n v="16212"/>
    <n v="11835"/>
    <n v="0"/>
    <n v="64848"/>
    <n v="47340"/>
    <n v="17508"/>
    <n v="0.26998519615099925"/>
    <s v="Card"/>
    <x v="0"/>
    <x v="1"/>
    <n v="6"/>
    <s v="EMP-219"/>
    <x v="0"/>
    <n v="4.3"/>
    <x v="1"/>
    <x v="2"/>
    <x v="2"/>
    <s v="Q4"/>
    <s v="High"/>
    <s v="18-24"/>
  </r>
  <r>
    <s v="TXN-00664"/>
    <d v="2024-12-31T00:00:00"/>
    <s v="CUST-1042"/>
    <s v="Returning"/>
    <s v="Suresh Nair"/>
    <s v="Male"/>
    <n v="20"/>
    <s v="Pune"/>
    <s v="Maharashtra"/>
    <x v="2"/>
    <s v="PRD-123"/>
    <x v="8"/>
    <x v="1"/>
    <s v="Apparel"/>
    <n v="3"/>
    <n v="7201"/>
    <n v="4105"/>
    <n v="0.2"/>
    <n v="17282"/>
    <n v="12315"/>
    <n v="4967"/>
    <n v="0.28740886471473209"/>
    <s v="Cash"/>
    <x v="2"/>
    <x v="1"/>
    <n v="7"/>
    <s v="EMP-208"/>
    <x v="0"/>
    <n v="4.7"/>
    <x v="0"/>
    <x v="2"/>
    <x v="2"/>
    <s v="Q4"/>
    <s v="Low"/>
    <s v="18-24"/>
  </r>
  <r>
    <s v="TXN-00665"/>
    <d v="2024-01-12T00:00:00"/>
    <s v="CUST-1161"/>
    <s v="Returning"/>
    <s v="Anjali Mehta"/>
    <s v="Female"/>
    <n v="43"/>
    <s v="Bangalore"/>
    <s v="Karnataka"/>
    <x v="0"/>
    <s v="PRD-109"/>
    <x v="3"/>
    <x v="0"/>
    <s v="Audio"/>
    <n v="1"/>
    <n v="9824"/>
    <n v="5993"/>
    <n v="0.05"/>
    <n v="9333"/>
    <n v="5993"/>
    <n v="3340"/>
    <n v="0.35786992392585448"/>
    <s v="Card"/>
    <x v="1"/>
    <x v="2"/>
    <n v="0"/>
    <s v="EMP-215"/>
    <x v="4"/>
    <n v="1.1000000000000001"/>
    <x v="0"/>
    <x v="8"/>
    <x v="8"/>
    <s v="Q1"/>
    <s v="Low"/>
    <s v="35-44"/>
  </r>
  <r>
    <s v="TXN-00666"/>
    <d v="2023-12-22T00:00:00"/>
    <s v="CUST-1318"/>
    <s v="New"/>
    <s v="Rahul Sharma"/>
    <s v="Male"/>
    <n v="32"/>
    <s v="Bangalore"/>
    <s v="Karnataka"/>
    <x v="0"/>
    <s v="PRD-118"/>
    <x v="0"/>
    <x v="2"/>
    <s v="Apparel"/>
    <n v="6"/>
    <n v="24742"/>
    <n v="15093"/>
    <n v="0.05"/>
    <n v="141029"/>
    <n v="90558"/>
    <n v="50471"/>
    <n v="0.35787674875380243"/>
    <s v="NetBanking"/>
    <x v="0"/>
    <x v="1"/>
    <n v="7"/>
    <s v="EMP-220"/>
    <x v="7"/>
    <n v="3.4"/>
    <x v="1"/>
    <x v="2"/>
    <x v="2"/>
    <s v="Q4"/>
    <s v="High"/>
    <s v="25-34"/>
  </r>
  <r>
    <s v="TXN-00667"/>
    <d v="2024-11-07T00:00:00"/>
    <s v="CUST-1077"/>
    <s v="Returning"/>
    <s v="Pooja Desai"/>
    <s v="Female"/>
    <n v="56"/>
    <s v="Kolkata"/>
    <s v="West Bengal"/>
    <x v="1"/>
    <s v="PRD-105"/>
    <x v="3"/>
    <x v="0"/>
    <s v="Subscription"/>
    <n v="4"/>
    <n v="21509"/>
    <n v="15056"/>
    <n v="0.15"/>
    <n v="73131"/>
    <n v="60224"/>
    <n v="12907"/>
    <n v="0.17649150155200941"/>
    <s v="Cash"/>
    <x v="1"/>
    <x v="1"/>
    <n v="7"/>
    <s v="EMP-207"/>
    <x v="6"/>
    <n v="4.5999999999999996"/>
    <x v="0"/>
    <x v="11"/>
    <x v="11"/>
    <s v="Q4"/>
    <s v="High"/>
    <s v="45+"/>
  </r>
  <r>
    <s v="TXN-00668"/>
    <d v="2024-05-19T00:00:00"/>
    <s v="CUST-1195"/>
    <s v="Returning"/>
    <s v="Pooja Desai"/>
    <s v="Female"/>
    <n v="21"/>
    <s v="Kolkata"/>
    <s v="West Bengal"/>
    <x v="1"/>
    <s v="PRD-125"/>
    <x v="8"/>
    <x v="0"/>
    <s v="Subscription"/>
    <n v="1"/>
    <n v="13922"/>
    <n v="9049"/>
    <n v="0.15"/>
    <n v="11834"/>
    <n v="9049"/>
    <n v="2785"/>
    <n v="0.23533885414906203"/>
    <s v="Cash"/>
    <x v="1"/>
    <x v="1"/>
    <n v="1"/>
    <s v="EMP-218"/>
    <x v="1"/>
    <n v="4.5"/>
    <x v="0"/>
    <x v="5"/>
    <x v="5"/>
    <s v="Q2"/>
    <s v="Low"/>
    <s v="18-24"/>
  </r>
  <r>
    <s v="TXN-00669"/>
    <d v="2024-05-14T00:00:00"/>
    <s v="CUST-1338"/>
    <s v="Returning"/>
    <s v="Suresh Nair"/>
    <s v="Male"/>
    <n v="54"/>
    <s v="Bangalore"/>
    <s v="Karnataka"/>
    <x v="0"/>
    <s v="PRD-107"/>
    <x v="9"/>
    <x v="2"/>
    <s v="Food"/>
    <n v="3"/>
    <n v="5856"/>
    <n v="3221"/>
    <n v="0.1"/>
    <n v="15811"/>
    <n v="9663"/>
    <n v="6148"/>
    <n v="0.38884321042312314"/>
    <s v="UPI"/>
    <x v="2"/>
    <x v="1"/>
    <n v="4"/>
    <s v="EMP-218"/>
    <x v="1"/>
    <n v="3.8"/>
    <x v="0"/>
    <x v="5"/>
    <x v="5"/>
    <s v="Q2"/>
    <s v="Low"/>
    <s v="45+"/>
  </r>
  <r>
    <s v="TXN-00670"/>
    <d v="2024-06-11T00:00:00"/>
    <s v="CUST-1186"/>
    <s v="Returning"/>
    <s v="Rohit Verma"/>
    <s v="Male"/>
    <n v="60"/>
    <s v="Ahmedabad"/>
    <s v="Gujarat"/>
    <x v="2"/>
    <s v="PRD-106"/>
    <x v="0"/>
    <x v="2"/>
    <s v="Mobile"/>
    <n v="7"/>
    <n v="23088"/>
    <n v="16392"/>
    <n v="0.2"/>
    <n v="129293"/>
    <n v="114744"/>
    <n v="14549"/>
    <n v="0.11252736033659981"/>
    <s v="Cash"/>
    <x v="2"/>
    <x v="1"/>
    <n v="5"/>
    <s v="EMP-220"/>
    <x v="1"/>
    <n v="3.2"/>
    <x v="0"/>
    <x v="6"/>
    <x v="6"/>
    <s v="Q2"/>
    <s v="High"/>
    <s v="45+"/>
  </r>
  <r>
    <s v="TXN-00671"/>
    <d v="2024-12-15T00:00:00"/>
    <s v="CUST-1115"/>
    <s v="New"/>
    <s v="Pooja Desai"/>
    <s v="Female"/>
    <n v="37"/>
    <s v="Chennai"/>
    <s v="Tamil Nadu"/>
    <x v="0"/>
    <s v="PRD-102"/>
    <x v="4"/>
    <x v="2"/>
    <s v="Furniture"/>
    <n v="2"/>
    <n v="6154"/>
    <n v="3446"/>
    <n v="0.15"/>
    <n v="10462"/>
    <n v="6892"/>
    <n v="3570"/>
    <n v="0.34123494551710953"/>
    <s v="Cash"/>
    <x v="0"/>
    <x v="1"/>
    <n v="4"/>
    <s v="EMP-202"/>
    <x v="7"/>
    <n v="3.1"/>
    <x v="0"/>
    <x v="2"/>
    <x v="2"/>
    <s v="Q4"/>
    <s v="Low"/>
    <s v="35-44"/>
  </r>
  <r>
    <s v="TXN-00672"/>
    <d v="2023-09-27T00:00:00"/>
    <s v="CUST-1095"/>
    <s v="Returning"/>
    <s v="Suresh Nair"/>
    <s v="Male"/>
    <n v="43"/>
    <s v="Pune"/>
    <s v="Maharashtra"/>
    <x v="2"/>
    <s v="PRD-128"/>
    <x v="0"/>
    <x v="2"/>
    <s v="Furniture"/>
    <n v="1"/>
    <n v="11783"/>
    <n v="7070"/>
    <n v="0.15"/>
    <n v="10016"/>
    <n v="7070"/>
    <n v="2946"/>
    <n v="0.29412939297124602"/>
    <s v="NetBanking"/>
    <x v="2"/>
    <x v="3"/>
    <n v="5"/>
    <s v="EMP-215"/>
    <x v="0"/>
    <s v=""/>
    <x v="1"/>
    <x v="7"/>
    <x v="7"/>
    <s v="Q3"/>
    <s v="Low"/>
    <s v="35-44"/>
  </r>
  <r>
    <s v="TXN-00673"/>
    <d v="2024-08-28T00:00:00"/>
    <s v="CUST-1212"/>
    <s v="New"/>
    <s v="Anjali Mehta"/>
    <s v="Female"/>
    <n v="33"/>
    <s v="Chennai"/>
    <s v="Tamil Nadu"/>
    <x v="0"/>
    <s v="PRD-116"/>
    <x v="5"/>
    <x v="1"/>
    <s v="Subscription"/>
    <n v="3"/>
    <n v="22613"/>
    <n v="14020"/>
    <n v="0.05"/>
    <n v="64447"/>
    <n v="42060"/>
    <n v="22387"/>
    <n v="0.3473707077133148"/>
    <s v="Cash"/>
    <x v="0"/>
    <x v="2"/>
    <n v="0"/>
    <s v="EMP-217"/>
    <x v="3"/>
    <n v="1.9"/>
    <x v="0"/>
    <x v="0"/>
    <x v="0"/>
    <s v="Q3"/>
    <s v="High"/>
    <s v="25-34"/>
  </r>
  <r>
    <s v="TXN-00674"/>
    <d v="2024-12-09T00:00:00"/>
    <s v="CUST-1044"/>
    <s v="Returning"/>
    <s v="Amit Kumar"/>
    <s v="Male"/>
    <n v="37"/>
    <s v="Chennai"/>
    <s v="Tamil Nadu"/>
    <x v="0"/>
    <s v="PRD-117"/>
    <x v="3"/>
    <x v="2"/>
    <s v="Food"/>
    <n v="2"/>
    <n v="19789"/>
    <n v="12467"/>
    <n v="0.15"/>
    <n v="33641"/>
    <n v="24934"/>
    <n v="8707"/>
    <n v="0.25882108141850718"/>
    <s v="UPI"/>
    <x v="2"/>
    <x v="1"/>
    <n v="6"/>
    <s v="EMP-216"/>
    <x v="0"/>
    <n v="3.6"/>
    <x v="0"/>
    <x v="2"/>
    <x v="2"/>
    <s v="Q4"/>
    <s v="Medium"/>
    <s v="35-44"/>
  </r>
  <r>
    <s v="TXN-00675"/>
    <d v="2023-10-22T00:00:00"/>
    <s v="CUST-1199"/>
    <s v="Returning"/>
    <s v="Sneha Reddy"/>
    <s v="Female"/>
    <n v="59"/>
    <s v="Kolkata"/>
    <s v="West Bengal"/>
    <x v="1"/>
    <s v="PRD-118"/>
    <x v="2"/>
    <x v="3"/>
    <s v="Food"/>
    <n v="3"/>
    <n v="19056"/>
    <n v="12577"/>
    <n v="0.15"/>
    <n v="48593"/>
    <n v="37731"/>
    <n v="10862"/>
    <n v="0.22353013808573252"/>
    <s v="NetBanking"/>
    <x v="1"/>
    <x v="2"/>
    <n v="0"/>
    <s v="EMP-216"/>
    <x v="0"/>
    <n v="1"/>
    <x v="1"/>
    <x v="1"/>
    <x v="1"/>
    <s v="Q4"/>
    <s v="Medium"/>
    <s v="45+"/>
  </r>
  <r>
    <s v="TXN-00676"/>
    <d v="2024-07-17T00:00:00"/>
    <s v="CUST-1239"/>
    <s v="Returning"/>
    <s v="Vikram Singh"/>
    <s v="Male"/>
    <n v="43"/>
    <s v="Kolkata"/>
    <s v="West Bengal"/>
    <x v="1"/>
    <s v="PRD-105"/>
    <x v="5"/>
    <x v="2"/>
    <s v="Mobile"/>
    <n v="3"/>
    <n v="4184"/>
    <n v="2594"/>
    <n v="0.1"/>
    <n v="11297"/>
    <n v="7782"/>
    <n v="3515"/>
    <n v="0.31114455165088079"/>
    <s v="UPI"/>
    <x v="1"/>
    <x v="1"/>
    <n v="5"/>
    <s v="EMP-209"/>
    <x v="0"/>
    <n v="4.4000000000000004"/>
    <x v="0"/>
    <x v="9"/>
    <x v="9"/>
    <s v="Q3"/>
    <s v="Low"/>
    <s v="35-44"/>
  </r>
  <r>
    <s v="TXN-00677"/>
    <d v="2023-12-31T00:00:00"/>
    <s v="CUST-1100"/>
    <s v="New"/>
    <s v="Amit Kumar"/>
    <s v="Male"/>
    <n v="26"/>
    <s v="Pune"/>
    <s v="Maharashtra"/>
    <x v="2"/>
    <s v="PRD-103"/>
    <x v="7"/>
    <x v="1"/>
    <s v="Apparel"/>
    <n v="2"/>
    <n v="1441"/>
    <n v="1095"/>
    <n v="0.05"/>
    <n v="2738"/>
    <n v="2190"/>
    <n v="548"/>
    <n v="0.20014609203798392"/>
    <s v="Cash"/>
    <x v="2"/>
    <x v="1"/>
    <n v="6"/>
    <s v="EMP-204"/>
    <x v="1"/>
    <n v="3.2"/>
    <x v="1"/>
    <x v="2"/>
    <x v="2"/>
    <s v="Q4"/>
    <s v="Low"/>
    <s v="25-34"/>
  </r>
  <r>
    <s v="TXN-00678"/>
    <d v="2023-01-25T00:00:00"/>
    <s v="CUST-1108"/>
    <s v="Returning"/>
    <s v="Anjali Mehta"/>
    <s v="Female"/>
    <n v="48"/>
    <s v="Mumbai"/>
    <s v="Maharashtra"/>
    <x v="2"/>
    <s v="PRD-127"/>
    <x v="7"/>
    <x v="4"/>
    <s v="Apparel"/>
    <n v="3"/>
    <n v="6810"/>
    <n v="4495"/>
    <n v="0.2"/>
    <n v="16344"/>
    <n v="13485"/>
    <n v="2859"/>
    <n v="0.17492657856093979"/>
    <s v="UPI"/>
    <x v="0"/>
    <x v="1"/>
    <n v="4"/>
    <s v="EMP-211"/>
    <x v="2"/>
    <n v="4.9000000000000004"/>
    <x v="1"/>
    <x v="8"/>
    <x v="8"/>
    <s v="Q1"/>
    <s v="Low"/>
    <s v="45+"/>
  </r>
  <r>
    <s v="TXN-00679"/>
    <d v="2023-01-18T00:00:00"/>
    <s v="CUST-1029"/>
    <s v="Returning"/>
    <s v="Sneha Reddy"/>
    <s v="Female"/>
    <n v="24"/>
    <s v="Kolkata"/>
    <s v="West Bengal"/>
    <x v="1"/>
    <s v="PRD-129"/>
    <x v="8"/>
    <x v="0"/>
    <s v="Furniture"/>
    <n v="6"/>
    <n v="24350"/>
    <n v="18506"/>
    <n v="0.1"/>
    <n v="131490"/>
    <n v="111036"/>
    <n v="20454"/>
    <n v="0.15555555555555556"/>
    <s v="NetBanking"/>
    <x v="2"/>
    <x v="0"/>
    <n v="0"/>
    <s v="EMP-217"/>
    <x v="4"/>
    <s v=""/>
    <x v="1"/>
    <x v="8"/>
    <x v="8"/>
    <s v="Q1"/>
    <s v="High"/>
    <s v="18-24"/>
  </r>
  <r>
    <s v="TXN-00680"/>
    <d v="2024-05-02T00:00:00"/>
    <s v="CUST-1011"/>
    <s v="New"/>
    <s v="Amit Kumar"/>
    <s v="Male"/>
    <n v="23"/>
    <s v="Ahmedabad"/>
    <s v="Gujarat"/>
    <x v="2"/>
    <s v="PRD-102"/>
    <x v="4"/>
    <x v="2"/>
    <s v="Furniture"/>
    <n v="8"/>
    <n v="4928"/>
    <n v="3154"/>
    <n v="0"/>
    <n v="39424"/>
    <n v="25232"/>
    <n v="14192"/>
    <n v="0.35998376623376621"/>
    <s v="NetBanking"/>
    <x v="0"/>
    <x v="2"/>
    <n v="0"/>
    <s v="EMP-211"/>
    <x v="2"/>
    <n v="1.5"/>
    <x v="0"/>
    <x v="5"/>
    <x v="5"/>
    <s v="Q2"/>
    <s v="Medium"/>
    <s v="18-24"/>
  </r>
  <r>
    <s v="TXN-00681"/>
    <d v="2023-05-27T00:00:00"/>
    <s v="CUST-1122"/>
    <s v="Returning"/>
    <s v="Karan Malhotra"/>
    <s v="Male"/>
    <n v="53"/>
    <s v="Mumbai"/>
    <s v="Maharashtra"/>
    <x v="2"/>
    <s v="PRD-127"/>
    <x v="4"/>
    <x v="2"/>
    <s v="Furniture"/>
    <n v="2"/>
    <n v="22492"/>
    <n v="13270"/>
    <n v="0.05"/>
    <n v="42735"/>
    <n v="26540"/>
    <n v="16195"/>
    <n v="0.37896337896337895"/>
    <s v="Card"/>
    <x v="2"/>
    <x v="1"/>
    <n v="1"/>
    <s v="EMP-214"/>
    <x v="1"/>
    <n v="4.2"/>
    <x v="1"/>
    <x v="5"/>
    <x v="5"/>
    <s v="Q2"/>
    <s v="Medium"/>
    <s v="45+"/>
  </r>
  <r>
    <s v="TXN-00682"/>
    <d v="2023-05-23T00:00:00"/>
    <s v="CUST-1115"/>
    <s v="Returning"/>
    <s v="Divya Iyer"/>
    <s v="Female"/>
    <n v="53"/>
    <s v="Chennai"/>
    <s v="Tamil Nadu"/>
    <x v="0"/>
    <s v="PRD-129"/>
    <x v="4"/>
    <x v="1"/>
    <s v="Audio"/>
    <n v="3"/>
    <n v="22239"/>
    <n v="17346"/>
    <n v="0"/>
    <n v="66717"/>
    <n v="52038"/>
    <n v="14679"/>
    <n v="0.22001888574126535"/>
    <s v="UPI"/>
    <x v="0"/>
    <x v="3"/>
    <n v="5"/>
    <s v="EMP-203"/>
    <x v="1"/>
    <s v=""/>
    <x v="1"/>
    <x v="5"/>
    <x v="5"/>
    <s v="Q2"/>
    <s v="High"/>
    <s v="45+"/>
  </r>
  <r>
    <s v="TXN-00683"/>
    <d v="2023-01-22T00:00:00"/>
    <s v="CUST-1208"/>
    <s v="Returning"/>
    <s v="Sneha Reddy"/>
    <s v="Female"/>
    <n v="34"/>
    <s v="Pune"/>
    <s v="Maharashtra"/>
    <x v="2"/>
    <s v="PRD-104"/>
    <x v="5"/>
    <x v="4"/>
    <s v="Subscription"/>
    <n v="3"/>
    <n v="1911"/>
    <n v="1108"/>
    <n v="0.1"/>
    <n v="5160"/>
    <n v="3324"/>
    <n v="1836"/>
    <n v="0.35581395348837208"/>
    <s v="NetBanking"/>
    <x v="1"/>
    <x v="1"/>
    <n v="2"/>
    <s v="EMP-206"/>
    <x v="2"/>
    <n v="4.4000000000000004"/>
    <x v="1"/>
    <x v="8"/>
    <x v="8"/>
    <s v="Q1"/>
    <s v="Low"/>
    <s v="25-34"/>
  </r>
  <r>
    <s v="TXN-00684"/>
    <d v="2024-03-21T00:00:00"/>
    <s v="CUST-1246"/>
    <s v="New"/>
    <s v="Rohit Verma"/>
    <s v="Male"/>
    <n v="54"/>
    <s v="Pune"/>
    <s v="Maharashtra"/>
    <x v="2"/>
    <s v="PRD-120"/>
    <x v="7"/>
    <x v="3"/>
    <s v="Apparel"/>
    <n v="8"/>
    <n v="22415"/>
    <n v="17484"/>
    <n v="0.1"/>
    <n v="161388"/>
    <n v="139872"/>
    <n v="21516"/>
    <n v="0.13331846233920738"/>
    <s v="Cash"/>
    <x v="0"/>
    <x v="3"/>
    <n v="8"/>
    <s v="EMP-220"/>
    <x v="2"/>
    <s v=""/>
    <x v="0"/>
    <x v="10"/>
    <x v="10"/>
    <s v="Q1"/>
    <s v="High"/>
    <s v="45+"/>
  </r>
  <r>
    <s v="TXN-00685"/>
    <d v="2024-05-02T00:00:00"/>
    <s v="CUST-1048"/>
    <s v="Returning"/>
    <s v="Karan Malhotra"/>
    <s v="Male"/>
    <n v="28"/>
    <s v="Hyderabad"/>
    <s v="Telangana"/>
    <x v="0"/>
    <s v="PRD-111"/>
    <x v="9"/>
    <x v="0"/>
    <s v="Furniture"/>
    <n v="7"/>
    <n v="12327"/>
    <n v="8506"/>
    <n v="0.05"/>
    <n v="81975"/>
    <n v="59542"/>
    <n v="22433"/>
    <n v="0.27365660262275082"/>
    <s v="NetBanking"/>
    <x v="0"/>
    <x v="3"/>
    <n v="8"/>
    <s v="EMP-204"/>
    <x v="4"/>
    <s v=""/>
    <x v="0"/>
    <x v="5"/>
    <x v="5"/>
    <s v="Q2"/>
    <s v="High"/>
    <s v="25-34"/>
  </r>
  <r>
    <s v="TXN-00686"/>
    <d v="2024-08-16T00:00:00"/>
    <s v="CUST-1200"/>
    <s v="Returning"/>
    <s v="Pooja Desai"/>
    <s v="Female"/>
    <n v="37"/>
    <s v="Ahmedabad"/>
    <s v="Gujarat"/>
    <x v="2"/>
    <s v="PRD-106"/>
    <x v="7"/>
    <x v="2"/>
    <s v="Apparel"/>
    <n v="6"/>
    <n v="5631"/>
    <n v="4505"/>
    <n v="0.15"/>
    <n v="28718"/>
    <n v="27030"/>
    <n v="1688"/>
    <n v="5.8778466467024164E-2"/>
    <s v="Cash"/>
    <x v="1"/>
    <x v="1"/>
    <n v="1"/>
    <s v="EMP-214"/>
    <x v="2"/>
    <n v="4.7"/>
    <x v="0"/>
    <x v="0"/>
    <x v="0"/>
    <s v="Q3"/>
    <s v="Medium"/>
    <s v="35-44"/>
  </r>
  <r>
    <s v="TXN-00687"/>
    <d v="2023-07-24T00:00:00"/>
    <s v="CUST-1173"/>
    <s v="Returning"/>
    <s v="Rohit Verma"/>
    <s v="Male"/>
    <n v="27"/>
    <s v="Bangalore"/>
    <s v="Karnataka"/>
    <x v="0"/>
    <s v="PRD-101"/>
    <x v="3"/>
    <x v="1"/>
    <s v="Audio"/>
    <n v="5"/>
    <n v="24917"/>
    <n v="17940"/>
    <n v="0"/>
    <n v="124585"/>
    <n v="89700"/>
    <n v="34885"/>
    <n v="0.28000963197816753"/>
    <s v="Card"/>
    <x v="0"/>
    <x v="1"/>
    <n v="7"/>
    <s v="EMP-202"/>
    <x v="0"/>
    <n v="4"/>
    <x v="1"/>
    <x v="9"/>
    <x v="9"/>
    <s v="Q3"/>
    <s v="High"/>
    <s v="25-34"/>
  </r>
  <r>
    <s v="TXN-00688"/>
    <d v="2023-10-10T00:00:00"/>
    <s v="CUST-1328"/>
    <s v="New"/>
    <s v="Amit Kumar"/>
    <s v="Male"/>
    <n v="48"/>
    <s v="Bangalore"/>
    <s v="Karnataka"/>
    <x v="0"/>
    <s v="PRD-101"/>
    <x v="3"/>
    <x v="0"/>
    <s v="Apparel"/>
    <n v="1"/>
    <n v="3375"/>
    <n v="2329"/>
    <n v="0.15"/>
    <n v="2869"/>
    <n v="2329"/>
    <n v="540"/>
    <n v="0.18821889159986058"/>
    <s v="Cash"/>
    <x v="1"/>
    <x v="1"/>
    <n v="7"/>
    <s v="EMP-208"/>
    <x v="2"/>
    <n v="4.0999999999999996"/>
    <x v="1"/>
    <x v="1"/>
    <x v="1"/>
    <s v="Q4"/>
    <s v="Low"/>
    <s v="45+"/>
  </r>
  <r>
    <s v="TXN-00689"/>
    <d v="2024-02-27T00:00:00"/>
    <s v="CUST-1264"/>
    <s v="Returning"/>
    <s v="Karan Malhotra"/>
    <s v="Male"/>
    <n v="30"/>
    <s v="Delhi"/>
    <s v="Delhi"/>
    <x v="3"/>
    <s v="PRD-111"/>
    <x v="9"/>
    <x v="3"/>
    <s v="Subscription"/>
    <n v="7"/>
    <n v="9684"/>
    <n v="5617"/>
    <n v="0.05"/>
    <n v="64399"/>
    <n v="39319"/>
    <n v="25080"/>
    <n v="0.38944704110312273"/>
    <s v="Card"/>
    <x v="0"/>
    <x v="3"/>
    <n v="6"/>
    <s v="EMP-212"/>
    <x v="6"/>
    <s v=""/>
    <x v="0"/>
    <x v="4"/>
    <x v="4"/>
    <s v="Q1"/>
    <s v="High"/>
    <s v="25-34"/>
  </r>
  <r>
    <s v="TXN-00690"/>
    <d v="2023-09-14T00:00:00"/>
    <s v="CUST-1161"/>
    <s v="New"/>
    <s v="Anjali Mehta"/>
    <s v="Female"/>
    <n v="35"/>
    <s v="Chennai"/>
    <s v="Tamil Nadu"/>
    <x v="0"/>
    <s v="PRD-115"/>
    <x v="1"/>
    <x v="3"/>
    <s v="Audio"/>
    <n v="6"/>
    <n v="16370"/>
    <n v="12114"/>
    <n v="0.05"/>
    <n v="93309"/>
    <n v="72684"/>
    <n v="20625"/>
    <n v="0.22103977108317527"/>
    <s v="NetBanking"/>
    <x v="0"/>
    <x v="0"/>
    <n v="0"/>
    <s v="EMP-212"/>
    <x v="4"/>
    <s v=""/>
    <x v="1"/>
    <x v="7"/>
    <x v="7"/>
    <s v="Q3"/>
    <s v="High"/>
    <s v="35-44"/>
  </r>
  <r>
    <s v="TXN-00691"/>
    <d v="2023-03-15T00:00:00"/>
    <s v="CUST-1175"/>
    <s v="Returning"/>
    <s v="Karan Malhotra"/>
    <s v="Male"/>
    <n v="46"/>
    <s v="Hyderabad"/>
    <s v="Telangana"/>
    <x v="0"/>
    <s v="PRD-119"/>
    <x v="5"/>
    <x v="3"/>
    <s v="Mobile"/>
    <n v="6"/>
    <n v="3591"/>
    <n v="2155"/>
    <n v="0.05"/>
    <n v="20469"/>
    <n v="12930"/>
    <n v="7539"/>
    <n v="0.36831305877180126"/>
    <s v="UPI"/>
    <x v="0"/>
    <x v="1"/>
    <n v="3"/>
    <s v="EMP-214"/>
    <x v="3"/>
    <n v="5"/>
    <x v="1"/>
    <x v="10"/>
    <x v="10"/>
    <s v="Q1"/>
    <s v="Medium"/>
    <s v="45+"/>
  </r>
  <r>
    <s v="TXN-00692"/>
    <d v="2024-08-18T00:00:00"/>
    <s v="CUST-1274"/>
    <s v="Returning"/>
    <s v="Anjali Mehta"/>
    <s v="Female"/>
    <n v="25"/>
    <s v="Kolkata"/>
    <s v="West Bengal"/>
    <x v="1"/>
    <s v="PRD-109"/>
    <x v="7"/>
    <x v="2"/>
    <s v="Furniture"/>
    <n v="6"/>
    <n v="23936"/>
    <n v="14362"/>
    <n v="0.05"/>
    <n v="136435"/>
    <n v="86172"/>
    <n v="50263"/>
    <n v="0.3684025360061568"/>
    <s v="Cash"/>
    <x v="0"/>
    <x v="0"/>
    <n v="0"/>
    <s v="EMP-206"/>
    <x v="2"/>
    <s v=""/>
    <x v="0"/>
    <x v="0"/>
    <x v="0"/>
    <s v="Q3"/>
    <s v="High"/>
    <s v="25-34"/>
  </r>
  <r>
    <s v="TXN-00693"/>
    <d v="2023-08-21T00:00:00"/>
    <s v="CUST-1006"/>
    <s v="Returning"/>
    <s v="Pooja Desai"/>
    <s v="Female"/>
    <n v="19"/>
    <s v="Kolkata"/>
    <s v="West Bengal"/>
    <x v="1"/>
    <s v="PRD-103"/>
    <x v="3"/>
    <x v="4"/>
    <s v="Mobile"/>
    <n v="2"/>
    <n v="22978"/>
    <n v="13097"/>
    <n v="0"/>
    <n v="45956"/>
    <n v="26194"/>
    <n v="19762"/>
    <n v="0.43002001914875099"/>
    <s v="Cash"/>
    <x v="1"/>
    <x v="1"/>
    <n v="7"/>
    <s v="EMP-201"/>
    <x v="3"/>
    <n v="4.2"/>
    <x v="1"/>
    <x v="0"/>
    <x v="0"/>
    <s v="Q3"/>
    <s v="Medium"/>
    <s v="18-24"/>
  </r>
  <r>
    <s v="TXN-00694"/>
    <d v="2023-01-22T00:00:00"/>
    <s v="CUST-1193"/>
    <s v="Returning"/>
    <s v="Rahul Sharma"/>
    <s v="Male"/>
    <n v="38"/>
    <s v="Pune"/>
    <s v="Maharashtra"/>
    <x v="2"/>
    <s v="PRD-108"/>
    <x v="5"/>
    <x v="0"/>
    <s v="Apparel"/>
    <n v="8"/>
    <n v="15433"/>
    <n v="12346"/>
    <n v="0.05"/>
    <n v="117291"/>
    <n v="98768"/>
    <n v="18523"/>
    <n v="0.15792345533757918"/>
    <s v="NetBanking"/>
    <x v="0"/>
    <x v="2"/>
    <n v="0"/>
    <s v="EMP-219"/>
    <x v="3"/>
    <n v="2.2000000000000002"/>
    <x v="1"/>
    <x v="8"/>
    <x v="8"/>
    <s v="Q1"/>
    <s v="High"/>
    <s v="35-44"/>
  </r>
  <r>
    <s v="TXN-00695"/>
    <d v="2023-01-09T00:00:00"/>
    <s v="CUST-1013"/>
    <s v="Returning"/>
    <s v="Pooja Desai"/>
    <s v="Female"/>
    <n v="31"/>
    <s v="Kolkata"/>
    <s v="West Bengal"/>
    <x v="1"/>
    <s v="PRD-128"/>
    <x v="2"/>
    <x v="4"/>
    <s v="Food"/>
    <n v="5"/>
    <n v="468"/>
    <n v="374"/>
    <n v="0"/>
    <n v="2340"/>
    <n v="1870"/>
    <n v="470"/>
    <n v="0.20085470085470086"/>
    <s v="Cash"/>
    <x v="1"/>
    <x v="1"/>
    <n v="4"/>
    <s v="EMP-208"/>
    <x v="5"/>
    <n v="4.2"/>
    <x v="1"/>
    <x v="8"/>
    <x v="8"/>
    <s v="Q1"/>
    <s v="Low"/>
    <s v="25-34"/>
  </r>
  <r>
    <s v="TXN-00696"/>
    <d v="2023-10-03T00:00:00"/>
    <s v="CUST-1350"/>
    <s v="Returning"/>
    <s v="Neha Joshi"/>
    <s v="Female"/>
    <n v="50"/>
    <s v="Bangalore"/>
    <s v="Karnataka"/>
    <x v="0"/>
    <s v="PRD-106"/>
    <x v="7"/>
    <x v="0"/>
    <s v="Mobile"/>
    <n v="1"/>
    <n v="11059"/>
    <n v="7631"/>
    <n v="0.05"/>
    <n v="10506"/>
    <n v="7631"/>
    <n v="2875"/>
    <n v="0.27365315058062062"/>
    <s v="Card"/>
    <x v="0"/>
    <x v="1"/>
    <n v="7"/>
    <s v="EMP-204"/>
    <x v="0"/>
    <n v="4.5999999999999996"/>
    <x v="1"/>
    <x v="1"/>
    <x v="1"/>
    <s v="Q4"/>
    <s v="Low"/>
    <s v="45+"/>
  </r>
  <r>
    <s v="TXN-00697"/>
    <d v="2024-06-27T00:00:00"/>
    <s v="CUST-1271"/>
    <s v="New"/>
    <s v="Vikram Singh"/>
    <s v="Male"/>
    <n v="39"/>
    <s v="Chennai"/>
    <s v="Tamil Nadu"/>
    <x v="0"/>
    <s v="PRD-113"/>
    <x v="7"/>
    <x v="4"/>
    <s v="Food"/>
    <n v="5"/>
    <n v="18209"/>
    <n v="12928"/>
    <n v="0"/>
    <n v="91045"/>
    <n v="64640"/>
    <n v="26405"/>
    <n v="0.29002141798011971"/>
    <s v="Card"/>
    <x v="0"/>
    <x v="1"/>
    <n v="2"/>
    <s v="EMP-208"/>
    <x v="0"/>
    <n v="3"/>
    <x v="0"/>
    <x v="6"/>
    <x v="6"/>
    <s v="Q2"/>
    <s v="High"/>
    <s v="35-44"/>
  </r>
  <r>
    <s v="TXN-00698"/>
    <d v="2023-08-21T00:00:00"/>
    <s v="CUST-1335"/>
    <s v="New"/>
    <s v="Divya Iyer"/>
    <s v="Female"/>
    <n v="34"/>
    <s v="Bangalore"/>
    <s v="Karnataka"/>
    <x v="0"/>
    <s v="PRD-106"/>
    <x v="4"/>
    <x v="0"/>
    <s v="Food"/>
    <n v="1"/>
    <n v="11320"/>
    <n v="7132"/>
    <n v="0"/>
    <n v="11320"/>
    <n v="7132"/>
    <n v="4188"/>
    <n v="0.36996466431095404"/>
    <s v="NetBanking"/>
    <x v="2"/>
    <x v="2"/>
    <n v="0"/>
    <s v="EMP-204"/>
    <x v="2"/>
    <n v="2.1"/>
    <x v="1"/>
    <x v="0"/>
    <x v="0"/>
    <s v="Q3"/>
    <s v="Low"/>
    <s v="25-34"/>
  </r>
  <r>
    <s v="TXN-00699"/>
    <d v="2023-01-21T00:00:00"/>
    <s v="CUST-1268"/>
    <s v="Returning"/>
    <s v="Anjali Mehta"/>
    <s v="Female"/>
    <n v="47"/>
    <s v="Mumbai"/>
    <s v="Maharashtra"/>
    <x v="2"/>
    <s v="PRD-116"/>
    <x v="8"/>
    <x v="0"/>
    <s v="Food"/>
    <n v="6"/>
    <n v="9767"/>
    <n v="7521"/>
    <n v="0.05"/>
    <n v="55672"/>
    <n v="45126"/>
    <n v="10546"/>
    <n v="0.18943095272309241"/>
    <s v="Card"/>
    <x v="1"/>
    <x v="1"/>
    <n v="1"/>
    <s v="EMP-201"/>
    <x v="0"/>
    <n v="3.6"/>
    <x v="1"/>
    <x v="8"/>
    <x v="8"/>
    <s v="Q1"/>
    <s v="High"/>
    <s v="45+"/>
  </r>
  <r>
    <s v="TXN-00700"/>
    <d v="2023-11-21T00:00:00"/>
    <s v="CUST-1208"/>
    <s v="New"/>
    <s v="Rohit Verma"/>
    <s v="Male"/>
    <n v="57"/>
    <s v="Hyderabad"/>
    <s v="Telangana"/>
    <x v="0"/>
    <s v="PRD-127"/>
    <x v="1"/>
    <x v="0"/>
    <s v="Food"/>
    <n v="8"/>
    <n v="13820"/>
    <n v="8016"/>
    <n v="0.15"/>
    <n v="93976"/>
    <n v="64128"/>
    <n v="29848"/>
    <n v="0.31761300757640248"/>
    <s v="UPI"/>
    <x v="2"/>
    <x v="1"/>
    <n v="7"/>
    <s v="EMP-209"/>
    <x v="4"/>
    <n v="4.9000000000000004"/>
    <x v="1"/>
    <x v="11"/>
    <x v="11"/>
    <s v="Q4"/>
    <s v="High"/>
    <s v="45+"/>
  </r>
  <r>
    <s v="TXN-00701"/>
    <d v="2023-11-14T00:00:00"/>
    <s v="CUST-1034"/>
    <s v="New"/>
    <s v="Rohit Verma"/>
    <s v="Male"/>
    <n v="42"/>
    <s v="Hyderabad"/>
    <s v="Telangana"/>
    <x v="0"/>
    <s v="PRD-121"/>
    <x v="6"/>
    <x v="4"/>
    <s v="Subscription"/>
    <n v="3"/>
    <n v="4907"/>
    <n v="3435"/>
    <n v="0.15"/>
    <n v="12513"/>
    <n v="10305"/>
    <n v="2208"/>
    <n v="0.17645648525533444"/>
    <s v="Card"/>
    <x v="2"/>
    <x v="1"/>
    <n v="4"/>
    <s v="EMP-215"/>
    <x v="7"/>
    <n v="3.8"/>
    <x v="1"/>
    <x v="11"/>
    <x v="11"/>
    <s v="Q4"/>
    <s v="Low"/>
    <s v="35-44"/>
  </r>
  <r>
    <s v="TXN-00702"/>
    <d v="2023-04-08T00:00:00"/>
    <s v="CUST-1081"/>
    <s v="Returning"/>
    <s v="Divya Iyer"/>
    <s v="Female"/>
    <n v="58"/>
    <s v="Kolkata"/>
    <s v="West Bengal"/>
    <x v="1"/>
    <s v="PRD-125"/>
    <x v="3"/>
    <x v="1"/>
    <s v="Audio"/>
    <n v="8"/>
    <n v="2664"/>
    <n v="2051"/>
    <n v="0"/>
    <n v="21312"/>
    <n v="16408"/>
    <n v="4904"/>
    <n v="0.2301051051051051"/>
    <s v="NetBanking"/>
    <x v="1"/>
    <x v="1"/>
    <n v="5"/>
    <s v="EMP-214"/>
    <x v="5"/>
    <n v="3.5"/>
    <x v="1"/>
    <x v="3"/>
    <x v="3"/>
    <s v="Q2"/>
    <s v="Medium"/>
    <s v="45+"/>
  </r>
  <r>
    <s v="TXN-00703"/>
    <d v="2024-12-05T00:00:00"/>
    <s v="CUST-1243"/>
    <s v="Returning"/>
    <s v="Sneha Reddy"/>
    <s v="Female"/>
    <n v="57"/>
    <s v="Hyderabad"/>
    <s v="Telangana"/>
    <x v="0"/>
    <s v="PRD-105"/>
    <x v="0"/>
    <x v="3"/>
    <s v="Mobile"/>
    <n v="3"/>
    <n v="611"/>
    <n v="379"/>
    <n v="0.2"/>
    <n v="1466"/>
    <n v="1137"/>
    <n v="329"/>
    <n v="0.22442019099590724"/>
    <s v="UPI"/>
    <x v="0"/>
    <x v="2"/>
    <n v="0"/>
    <s v="EMP-209"/>
    <x v="2"/>
    <n v="1.1000000000000001"/>
    <x v="0"/>
    <x v="2"/>
    <x v="2"/>
    <s v="Q4"/>
    <s v="Low"/>
    <s v="45+"/>
  </r>
  <r>
    <s v="TXN-00704"/>
    <d v="2023-09-09T00:00:00"/>
    <s v="CUST-1153"/>
    <s v="New"/>
    <s v="Priya Patel"/>
    <s v="Female"/>
    <n v="30"/>
    <s v="Ahmedabad"/>
    <s v="Gujarat"/>
    <x v="2"/>
    <s v="PRD-122"/>
    <x v="7"/>
    <x v="1"/>
    <s v="Subscription"/>
    <n v="7"/>
    <n v="14139"/>
    <n v="9897"/>
    <n v="0.15"/>
    <n v="84127"/>
    <n v="69279"/>
    <n v="14848"/>
    <n v="0.17649506103866772"/>
    <s v="Card"/>
    <x v="2"/>
    <x v="3"/>
    <n v="3"/>
    <s v="EMP-215"/>
    <x v="0"/>
    <s v=""/>
    <x v="1"/>
    <x v="7"/>
    <x v="7"/>
    <s v="Q3"/>
    <s v="High"/>
    <s v="25-34"/>
  </r>
  <r>
    <s v="TXN-00705"/>
    <d v="2023-04-09T00:00:00"/>
    <s v="CUST-1041"/>
    <s v="New"/>
    <s v="Rohit Verma"/>
    <s v="Male"/>
    <n v="55"/>
    <s v="Hyderabad"/>
    <s v="Telangana"/>
    <x v="0"/>
    <s v="PRD-127"/>
    <x v="5"/>
    <x v="2"/>
    <s v="Apparel"/>
    <n v="3"/>
    <n v="16065"/>
    <n v="11085"/>
    <n v="0.15"/>
    <n v="40966"/>
    <n v="33255"/>
    <n v="7711"/>
    <n v="0.18822926329151005"/>
    <s v="UPI"/>
    <x v="1"/>
    <x v="1"/>
    <n v="4"/>
    <s v="EMP-206"/>
    <x v="4"/>
    <n v="4.5999999999999996"/>
    <x v="1"/>
    <x v="3"/>
    <x v="3"/>
    <s v="Q2"/>
    <s v="Medium"/>
    <s v="45+"/>
  </r>
  <r>
    <s v="TXN-00706"/>
    <d v="2023-09-11T00:00:00"/>
    <s v="CUST-1096"/>
    <s v="Returning"/>
    <s v="Sneha Reddy"/>
    <s v="Female"/>
    <n v="30"/>
    <s v="Kolkata"/>
    <s v="West Bengal"/>
    <x v="1"/>
    <s v="PRD-102"/>
    <x v="5"/>
    <x v="0"/>
    <s v="Apparel"/>
    <n v="8"/>
    <n v="8176"/>
    <n v="5805"/>
    <n v="0.05"/>
    <n v="62138"/>
    <n v="46440"/>
    <n v="15698"/>
    <n v="0.25263124014290772"/>
    <s v="UPI"/>
    <x v="1"/>
    <x v="1"/>
    <n v="1"/>
    <s v="EMP-215"/>
    <x v="7"/>
    <n v="3"/>
    <x v="1"/>
    <x v="7"/>
    <x v="7"/>
    <s v="Q3"/>
    <s v="High"/>
    <s v="25-34"/>
  </r>
  <r>
    <s v="TXN-00707"/>
    <d v="2023-07-30T00:00:00"/>
    <s v="CUST-1256"/>
    <s v="Returning"/>
    <s v="Priya Patel"/>
    <s v="Female"/>
    <n v="28"/>
    <s v="Ahmedabad"/>
    <s v="Gujarat"/>
    <x v="2"/>
    <s v="PRD-130"/>
    <x v="3"/>
    <x v="0"/>
    <s v="Mobile"/>
    <n v="6"/>
    <n v="23696"/>
    <n v="17061"/>
    <n v="0.2"/>
    <n v="113741"/>
    <n v="102366"/>
    <n v="11375"/>
    <n v="0.10000791271397297"/>
    <s v="UPI"/>
    <x v="2"/>
    <x v="1"/>
    <n v="7"/>
    <s v="EMP-204"/>
    <x v="4"/>
    <n v="5"/>
    <x v="1"/>
    <x v="9"/>
    <x v="9"/>
    <s v="Q3"/>
    <s v="High"/>
    <s v="25-34"/>
  </r>
  <r>
    <s v="TXN-00708"/>
    <d v="2024-08-04T00:00:00"/>
    <s v="CUST-1133"/>
    <s v="Returning"/>
    <s v="Amit Kumar"/>
    <s v="Male"/>
    <n v="51"/>
    <s v="Kolkata"/>
    <s v="West Bengal"/>
    <x v="1"/>
    <s v="PRD-122"/>
    <x v="1"/>
    <x v="1"/>
    <s v="Subscription"/>
    <n v="1"/>
    <n v="18022"/>
    <n v="10273"/>
    <n v="0.05"/>
    <n v="17121"/>
    <n v="10273"/>
    <n v="6848"/>
    <n v="0.39997663687868701"/>
    <s v="UPI"/>
    <x v="2"/>
    <x v="1"/>
    <n v="4"/>
    <s v="EMP-207"/>
    <x v="3"/>
    <n v="4.8"/>
    <x v="0"/>
    <x v="0"/>
    <x v="0"/>
    <s v="Q3"/>
    <s v="Low"/>
    <s v="45+"/>
  </r>
  <r>
    <s v="TXN-00709"/>
    <d v="2023-10-15T00:00:00"/>
    <s v="CUST-1104"/>
    <s v="New"/>
    <s v="Rahul Sharma"/>
    <s v="Male"/>
    <n v="33"/>
    <s v="Chennai"/>
    <s v="Tamil Nadu"/>
    <x v="0"/>
    <s v="PRD-114"/>
    <x v="3"/>
    <x v="4"/>
    <s v="Furniture"/>
    <n v="6"/>
    <n v="9101"/>
    <n v="6462"/>
    <n v="0.1"/>
    <n v="49145"/>
    <n v="38772"/>
    <n v="10373"/>
    <n v="0.21106928476955947"/>
    <s v="UPI"/>
    <x v="1"/>
    <x v="1"/>
    <n v="1"/>
    <s v="EMP-212"/>
    <x v="2"/>
    <n v="4.3"/>
    <x v="1"/>
    <x v="1"/>
    <x v="1"/>
    <s v="Q4"/>
    <s v="Medium"/>
    <s v="25-34"/>
  </r>
  <r>
    <s v="TXN-00710"/>
    <d v="2023-05-31T00:00:00"/>
    <s v="CUST-1345"/>
    <s v="Returning"/>
    <s v="Pooja Desai"/>
    <s v="Female"/>
    <n v="42"/>
    <s v="Kolkata"/>
    <s v="West Bengal"/>
    <x v="1"/>
    <s v="PRD-126"/>
    <x v="6"/>
    <x v="3"/>
    <s v="Audio"/>
    <n v="2"/>
    <n v="1360"/>
    <n v="979"/>
    <n v="0"/>
    <n v="2720"/>
    <n v="1958"/>
    <n v="762"/>
    <n v="0.28014705882352942"/>
    <s v="UPI"/>
    <x v="1"/>
    <x v="3"/>
    <n v="6"/>
    <s v="EMP-211"/>
    <x v="5"/>
    <s v=""/>
    <x v="1"/>
    <x v="5"/>
    <x v="5"/>
    <s v="Q2"/>
    <s v="Low"/>
    <s v="35-44"/>
  </r>
  <r>
    <s v="TXN-00711"/>
    <d v="2024-09-14T00:00:00"/>
    <s v="CUST-1230"/>
    <s v="Returning"/>
    <s v="Priya Patel"/>
    <s v="Female"/>
    <n v="23"/>
    <s v="Delhi"/>
    <s v="Delhi"/>
    <x v="3"/>
    <s v="PRD-116"/>
    <x v="1"/>
    <x v="1"/>
    <s v="Food"/>
    <n v="3"/>
    <n v="6762"/>
    <n v="4531"/>
    <n v="0.05"/>
    <n v="19272"/>
    <n v="13593"/>
    <n v="5679"/>
    <n v="0.29467621419676215"/>
    <s v="NetBanking"/>
    <x v="2"/>
    <x v="1"/>
    <n v="6"/>
    <s v="EMP-204"/>
    <x v="0"/>
    <n v="3"/>
    <x v="0"/>
    <x v="7"/>
    <x v="7"/>
    <s v="Q3"/>
    <s v="Low"/>
    <s v="18-24"/>
  </r>
  <r>
    <s v="TXN-00712"/>
    <d v="2023-02-05T00:00:00"/>
    <s v="CUST-1282"/>
    <s v="New"/>
    <s v="Anjali Mehta"/>
    <s v="Female"/>
    <n v="22"/>
    <s v="Kolkata"/>
    <s v="West Bengal"/>
    <x v="1"/>
    <s v="PRD-112"/>
    <x v="3"/>
    <x v="3"/>
    <s v="Subscription"/>
    <n v="7"/>
    <n v="720"/>
    <n v="533"/>
    <n v="0"/>
    <n v="5040"/>
    <n v="3731"/>
    <n v="1309"/>
    <n v="0.25972222222222224"/>
    <s v="NetBanking"/>
    <x v="0"/>
    <x v="1"/>
    <n v="3"/>
    <s v="EMP-203"/>
    <x v="7"/>
    <n v="3.1"/>
    <x v="1"/>
    <x v="4"/>
    <x v="4"/>
    <s v="Q1"/>
    <s v="Low"/>
    <s v="18-24"/>
  </r>
  <r>
    <s v="TXN-00713"/>
    <d v="2023-04-15T00:00:00"/>
    <s v="CUST-1183"/>
    <s v="New"/>
    <s v="Rahul Sharma"/>
    <s v="Male"/>
    <n v="31"/>
    <s v="Bangalore"/>
    <s v="Karnataka"/>
    <x v="0"/>
    <s v="PRD-113"/>
    <x v="6"/>
    <x v="2"/>
    <s v="Subscription"/>
    <n v="1"/>
    <n v="10801"/>
    <n v="8101"/>
    <n v="0.15"/>
    <n v="9181"/>
    <n v="8101"/>
    <n v="1080"/>
    <n v="0.11763424463566061"/>
    <s v="NetBanking"/>
    <x v="2"/>
    <x v="1"/>
    <n v="4"/>
    <s v="EMP-201"/>
    <x v="5"/>
    <n v="3.3"/>
    <x v="1"/>
    <x v="3"/>
    <x v="3"/>
    <s v="Q2"/>
    <s v="Low"/>
    <s v="25-34"/>
  </r>
  <r>
    <s v="TXN-00714"/>
    <d v="2023-09-29T00:00:00"/>
    <s v="CUST-1113"/>
    <s v="New"/>
    <s v="Anjali Mehta"/>
    <s v="Female"/>
    <n v="45"/>
    <s v="Pune"/>
    <s v="Maharashtra"/>
    <x v="2"/>
    <s v="PRD-128"/>
    <x v="7"/>
    <x v="3"/>
    <s v="Subscription"/>
    <n v="1"/>
    <n v="19953"/>
    <n v="13169"/>
    <n v="0.05"/>
    <n v="18955"/>
    <n v="13169"/>
    <n v="5786"/>
    <n v="0.30524927459773149"/>
    <s v="Cash"/>
    <x v="2"/>
    <x v="1"/>
    <n v="6"/>
    <s v="EMP-220"/>
    <x v="6"/>
    <n v="3.2"/>
    <x v="1"/>
    <x v="7"/>
    <x v="7"/>
    <s v="Q3"/>
    <s v="Low"/>
    <s v="45+"/>
  </r>
  <r>
    <s v="TXN-00715"/>
    <d v="2023-01-09T00:00:00"/>
    <s v="CUST-1160"/>
    <s v="Returning"/>
    <s v="Sneha Reddy"/>
    <s v="Female"/>
    <n v="30"/>
    <s v="Chennai"/>
    <s v="Tamil Nadu"/>
    <x v="0"/>
    <s v="PRD-127"/>
    <x v="0"/>
    <x v="1"/>
    <s v="Mobile"/>
    <n v="2"/>
    <n v="2472"/>
    <n v="1928"/>
    <n v="0.15"/>
    <n v="4202"/>
    <n v="3856"/>
    <n v="346"/>
    <n v="8.2341742027605899E-2"/>
    <s v="Cash"/>
    <x v="2"/>
    <x v="1"/>
    <n v="7"/>
    <s v="EMP-216"/>
    <x v="6"/>
    <n v="4.3"/>
    <x v="1"/>
    <x v="8"/>
    <x v="8"/>
    <s v="Q1"/>
    <s v="Low"/>
    <s v="25-34"/>
  </r>
  <r>
    <s v="TXN-00716"/>
    <d v="2024-09-08T00:00:00"/>
    <s v="CUST-1225"/>
    <s v="Returning"/>
    <s v="Anjali Mehta"/>
    <s v="Female"/>
    <n v="57"/>
    <s v="Ahmedabad"/>
    <s v="Gujarat"/>
    <x v="2"/>
    <s v="PRD-104"/>
    <x v="0"/>
    <x v="2"/>
    <s v="Apparel"/>
    <n v="5"/>
    <n v="4074"/>
    <n v="3096"/>
    <n v="0"/>
    <n v="20370"/>
    <n v="15480"/>
    <n v="4890"/>
    <n v="0.24005891016200295"/>
    <s v="Card"/>
    <x v="0"/>
    <x v="1"/>
    <n v="4"/>
    <s v="EMP-217"/>
    <x v="2"/>
    <n v="3.2"/>
    <x v="0"/>
    <x v="7"/>
    <x v="7"/>
    <s v="Q3"/>
    <s v="Medium"/>
    <s v="45+"/>
  </r>
  <r>
    <s v="TXN-00717"/>
    <d v="2023-05-29T00:00:00"/>
    <s v="CUST-1035"/>
    <s v="Returning"/>
    <s v="Rahul Sharma"/>
    <s v="Male"/>
    <n v="50"/>
    <s v="Bangalore"/>
    <s v="Karnataka"/>
    <x v="0"/>
    <s v="PRD-101"/>
    <x v="5"/>
    <x v="2"/>
    <s v="Audio"/>
    <n v="4"/>
    <n v="16911"/>
    <n v="12514"/>
    <n v="0.05"/>
    <n v="64262"/>
    <n v="50056"/>
    <n v="14206"/>
    <n v="0.22106377019078149"/>
    <s v="NetBanking"/>
    <x v="0"/>
    <x v="2"/>
    <n v="0"/>
    <s v="EMP-212"/>
    <x v="5"/>
    <n v="2.2000000000000002"/>
    <x v="1"/>
    <x v="5"/>
    <x v="5"/>
    <s v="Q2"/>
    <s v="High"/>
    <s v="45+"/>
  </r>
  <r>
    <s v="TXN-00718"/>
    <d v="2024-12-23T00:00:00"/>
    <s v="CUST-1253"/>
    <s v="Returning"/>
    <s v="Priya Patel"/>
    <s v="Female"/>
    <n v="29"/>
    <s v="Bangalore"/>
    <s v="Karnataka"/>
    <x v="0"/>
    <s v="PRD-101"/>
    <x v="5"/>
    <x v="4"/>
    <s v="Food"/>
    <n v="4"/>
    <n v="8781"/>
    <n v="5005"/>
    <n v="0.15"/>
    <n v="29855"/>
    <n v="20020"/>
    <n v="9835"/>
    <n v="0.32942555685814773"/>
    <s v="Card"/>
    <x v="0"/>
    <x v="3"/>
    <n v="6"/>
    <s v="EMP-210"/>
    <x v="3"/>
    <s v=""/>
    <x v="0"/>
    <x v="2"/>
    <x v="2"/>
    <s v="Q4"/>
    <s v="Medium"/>
    <s v="25-34"/>
  </r>
  <r>
    <s v="TXN-00719"/>
    <d v="2023-08-28T00:00:00"/>
    <s v="CUST-1059"/>
    <s v="Returning"/>
    <s v="Rahul Sharma"/>
    <s v="Male"/>
    <n v="41"/>
    <s v="Pune"/>
    <s v="Maharashtra"/>
    <x v="2"/>
    <s v="PRD-101"/>
    <x v="4"/>
    <x v="2"/>
    <s v="Food"/>
    <n v="3"/>
    <n v="2462"/>
    <n v="1477"/>
    <n v="0.2"/>
    <n v="5909"/>
    <n v="4431"/>
    <n v="1478"/>
    <n v="0.25012692502961587"/>
    <s v="UPI"/>
    <x v="1"/>
    <x v="1"/>
    <n v="7"/>
    <s v="EMP-213"/>
    <x v="5"/>
    <n v="3.6"/>
    <x v="1"/>
    <x v="0"/>
    <x v="0"/>
    <s v="Q3"/>
    <s v="Low"/>
    <s v="35-44"/>
  </r>
  <r>
    <s v="TXN-00720"/>
    <d v="2023-05-27T00:00:00"/>
    <s v="CUST-1267"/>
    <s v="Returning"/>
    <s v="Sneha Reddy"/>
    <s v="Female"/>
    <n v="26"/>
    <s v="Delhi"/>
    <s v="Delhi"/>
    <x v="3"/>
    <s v="PRD-127"/>
    <x v="6"/>
    <x v="4"/>
    <s v="Apparel"/>
    <n v="6"/>
    <n v="16263"/>
    <n v="9270"/>
    <n v="0"/>
    <n v="97578"/>
    <n v="55620"/>
    <n v="41958"/>
    <n v="0.42999446596568897"/>
    <s v="UPI"/>
    <x v="2"/>
    <x v="1"/>
    <n v="1"/>
    <s v="EMP-209"/>
    <x v="0"/>
    <n v="3.8"/>
    <x v="1"/>
    <x v="5"/>
    <x v="5"/>
    <s v="Q2"/>
    <s v="High"/>
    <s v="25-34"/>
  </r>
  <r>
    <s v="TXN-00721"/>
    <d v="2024-10-27T00:00:00"/>
    <s v="CUST-1004"/>
    <s v="Returning"/>
    <s v="Divya Iyer"/>
    <s v="Female"/>
    <n v="30"/>
    <s v="Pune"/>
    <s v="Maharashtra"/>
    <x v="2"/>
    <s v="PRD-118"/>
    <x v="1"/>
    <x v="0"/>
    <s v="Mobile"/>
    <n v="7"/>
    <n v="9291"/>
    <n v="5575"/>
    <n v="0.15"/>
    <n v="55281"/>
    <n v="39025"/>
    <n v="16256"/>
    <n v="0.29406125070096417"/>
    <s v="Cash"/>
    <x v="0"/>
    <x v="1"/>
    <n v="2"/>
    <s v="EMP-205"/>
    <x v="3"/>
    <n v="5"/>
    <x v="0"/>
    <x v="1"/>
    <x v="1"/>
    <s v="Q4"/>
    <s v="High"/>
    <s v="25-34"/>
  </r>
  <r>
    <s v="TXN-00722"/>
    <d v="2023-10-01T00:00:00"/>
    <s v="CUST-1238"/>
    <s v="Returning"/>
    <s v="Rahul Sharma"/>
    <s v="Male"/>
    <n v="27"/>
    <s v="Mumbai"/>
    <s v="Maharashtra"/>
    <x v="2"/>
    <s v="PRD-118"/>
    <x v="2"/>
    <x v="3"/>
    <s v="Audio"/>
    <n v="8"/>
    <n v="5326"/>
    <n v="3355"/>
    <n v="0"/>
    <n v="42608"/>
    <n v="26840"/>
    <n v="15768"/>
    <n v="0.37007134810364251"/>
    <s v="Cash"/>
    <x v="2"/>
    <x v="2"/>
    <n v="0"/>
    <s v="EMP-203"/>
    <x v="7"/>
    <n v="1"/>
    <x v="1"/>
    <x v="1"/>
    <x v="1"/>
    <s v="Q4"/>
    <s v="Medium"/>
    <s v="25-34"/>
  </r>
  <r>
    <s v="TXN-00723"/>
    <d v="2024-04-03T00:00:00"/>
    <s v="CUST-1095"/>
    <s v="Returning"/>
    <s v="Suresh Nair"/>
    <s v="Male"/>
    <n v="46"/>
    <s v="Chennai"/>
    <s v="Tamil Nadu"/>
    <x v="0"/>
    <s v="PRD-120"/>
    <x v="4"/>
    <x v="2"/>
    <s v="Audio"/>
    <n v="8"/>
    <n v="20411"/>
    <n v="15716"/>
    <n v="0.1"/>
    <n v="146959"/>
    <n v="125728"/>
    <n v="21231"/>
    <n v="0.14446886546587823"/>
    <s v="NetBanking"/>
    <x v="1"/>
    <x v="3"/>
    <n v="4"/>
    <s v="EMP-203"/>
    <x v="0"/>
    <s v=""/>
    <x v="0"/>
    <x v="3"/>
    <x v="3"/>
    <s v="Q2"/>
    <s v="High"/>
    <s v="45+"/>
  </r>
  <r>
    <s v="TXN-00724"/>
    <d v="2024-09-08T00:00:00"/>
    <s v="CUST-1331"/>
    <s v="Returning"/>
    <s v="Sneha Reddy"/>
    <s v="Female"/>
    <n v="60"/>
    <s v="Pune"/>
    <s v="Maharashtra"/>
    <x v="2"/>
    <s v="PRD-115"/>
    <x v="5"/>
    <x v="4"/>
    <s v="Furniture"/>
    <n v="3"/>
    <n v="14890"/>
    <n v="11912"/>
    <n v="0"/>
    <n v="44670"/>
    <n v="35736"/>
    <n v="8934"/>
    <n v="0.2"/>
    <s v="NetBanking"/>
    <x v="2"/>
    <x v="1"/>
    <n v="6"/>
    <s v="EMP-201"/>
    <x v="4"/>
    <n v="4.2"/>
    <x v="0"/>
    <x v="7"/>
    <x v="7"/>
    <s v="Q3"/>
    <s v="Medium"/>
    <s v="45+"/>
  </r>
  <r>
    <s v="TXN-00725"/>
    <d v="2024-03-19T00:00:00"/>
    <s v="CUST-1179"/>
    <s v="Returning"/>
    <s v="Neha Joshi"/>
    <s v="Female"/>
    <n v="43"/>
    <s v="Hyderabad"/>
    <s v="Telangana"/>
    <x v="0"/>
    <s v="PRD-119"/>
    <x v="2"/>
    <x v="1"/>
    <s v="Apparel"/>
    <n v="7"/>
    <n v="9375"/>
    <n v="7313"/>
    <n v="0.1"/>
    <n v="59063"/>
    <n v="51191"/>
    <n v="7872"/>
    <n v="0.13328141137429525"/>
    <s v="NetBanking"/>
    <x v="1"/>
    <x v="1"/>
    <n v="2"/>
    <s v="EMP-217"/>
    <x v="6"/>
    <n v="4.3"/>
    <x v="0"/>
    <x v="10"/>
    <x v="10"/>
    <s v="Q1"/>
    <s v="High"/>
    <s v="35-44"/>
  </r>
  <r>
    <s v="TXN-00726"/>
    <d v="2024-12-02T00:00:00"/>
    <s v="CUST-1213"/>
    <s v="Returning"/>
    <s v="Amit Kumar"/>
    <s v="Male"/>
    <n v="59"/>
    <s v="Delhi"/>
    <s v="Delhi"/>
    <x v="3"/>
    <s v="PRD-102"/>
    <x v="3"/>
    <x v="1"/>
    <s v="Food"/>
    <n v="4"/>
    <n v="6195"/>
    <n v="4151"/>
    <n v="0.05"/>
    <n v="23541"/>
    <n v="16604"/>
    <n v="6937"/>
    <n v="0.29467737139458816"/>
    <s v="Card"/>
    <x v="1"/>
    <x v="3"/>
    <n v="12"/>
    <s v="EMP-211"/>
    <x v="0"/>
    <s v=""/>
    <x v="0"/>
    <x v="2"/>
    <x v="2"/>
    <s v="Q4"/>
    <s v="Medium"/>
    <s v="45+"/>
  </r>
  <r>
    <s v="TXN-00727"/>
    <d v="2023-03-28T00:00:00"/>
    <s v="CUST-1307"/>
    <s v="Returning"/>
    <s v="Anjali Mehta"/>
    <s v="Female"/>
    <n v="19"/>
    <s v="Pune"/>
    <s v="Maharashtra"/>
    <x v="2"/>
    <s v="PRD-103"/>
    <x v="8"/>
    <x v="2"/>
    <s v="Furniture"/>
    <n v="6"/>
    <n v="5427"/>
    <n v="3202"/>
    <n v="0"/>
    <n v="32562"/>
    <n v="19212"/>
    <n v="13350"/>
    <n v="0.40998710152939011"/>
    <s v="Card"/>
    <x v="2"/>
    <x v="3"/>
    <n v="12"/>
    <s v="EMP-212"/>
    <x v="2"/>
    <s v=""/>
    <x v="1"/>
    <x v="10"/>
    <x v="10"/>
    <s v="Q1"/>
    <s v="Medium"/>
    <s v="18-24"/>
  </r>
  <r>
    <s v="TXN-00728"/>
    <d v="2024-01-08T00:00:00"/>
    <s v="CUST-1126"/>
    <s v="New"/>
    <s v="Divya Iyer"/>
    <s v="Female"/>
    <n v="56"/>
    <s v="Ahmedabad"/>
    <s v="Gujarat"/>
    <x v="2"/>
    <s v="PRD-106"/>
    <x v="3"/>
    <x v="2"/>
    <s v="Apparel"/>
    <n v="1"/>
    <n v="6999"/>
    <n v="4269"/>
    <n v="0.1"/>
    <n v="6299"/>
    <n v="4269"/>
    <n v="2030"/>
    <n v="0.3222733767264645"/>
    <s v="NetBanking"/>
    <x v="1"/>
    <x v="2"/>
    <n v="0"/>
    <s v="EMP-207"/>
    <x v="6"/>
    <n v="1.5"/>
    <x v="0"/>
    <x v="8"/>
    <x v="8"/>
    <s v="Q1"/>
    <s v="Low"/>
    <s v="45+"/>
  </r>
  <r>
    <s v="TXN-00729"/>
    <d v="2023-02-09T00:00:00"/>
    <s v="CUST-1285"/>
    <s v="Returning"/>
    <s v="Karan Malhotra"/>
    <s v="Male"/>
    <n v="45"/>
    <s v="Pune"/>
    <s v="Maharashtra"/>
    <x v="2"/>
    <s v="PRD-112"/>
    <x v="7"/>
    <x v="0"/>
    <s v="Furniture"/>
    <n v="4"/>
    <n v="1758"/>
    <n v="1125"/>
    <n v="0.2"/>
    <n v="5626"/>
    <n v="4500"/>
    <n v="1126"/>
    <n v="0.20014219694276572"/>
    <s v="UPI"/>
    <x v="0"/>
    <x v="3"/>
    <n v="6"/>
    <s v="EMP-201"/>
    <x v="3"/>
    <s v=""/>
    <x v="1"/>
    <x v="4"/>
    <x v="4"/>
    <s v="Q1"/>
    <s v="Low"/>
    <s v="45+"/>
  </r>
  <r>
    <s v="TXN-00730"/>
    <d v="2023-10-03T00:00:00"/>
    <s v="CUST-1284"/>
    <s v="Returning"/>
    <s v="Suresh Nair"/>
    <s v="Male"/>
    <n v="33"/>
    <s v="Delhi"/>
    <s v="Delhi"/>
    <x v="3"/>
    <s v="PRD-125"/>
    <x v="8"/>
    <x v="2"/>
    <s v="Food"/>
    <n v="2"/>
    <n v="1555"/>
    <n v="1213"/>
    <n v="0"/>
    <n v="3110"/>
    <n v="2426"/>
    <n v="684"/>
    <n v="0.21993569131832796"/>
    <s v="UPI"/>
    <x v="1"/>
    <x v="1"/>
    <n v="3"/>
    <s v="EMP-204"/>
    <x v="2"/>
    <n v="4.3"/>
    <x v="1"/>
    <x v="1"/>
    <x v="1"/>
    <s v="Q4"/>
    <s v="Low"/>
    <s v="25-34"/>
  </r>
  <r>
    <s v="TXN-00731"/>
    <d v="2024-11-11T00:00:00"/>
    <s v="CUST-1137"/>
    <s v="Returning"/>
    <s v="Rahul Sharma"/>
    <s v="Male"/>
    <n v="38"/>
    <s v="Delhi"/>
    <s v="Delhi"/>
    <x v="3"/>
    <s v="PRD-130"/>
    <x v="5"/>
    <x v="1"/>
    <s v="Mobile"/>
    <n v="7"/>
    <n v="9973"/>
    <n v="5784"/>
    <n v="0.1"/>
    <n v="62830"/>
    <n v="40488"/>
    <n v="22342"/>
    <n v="0.35559446124462835"/>
    <s v="Card"/>
    <x v="0"/>
    <x v="1"/>
    <n v="6"/>
    <s v="EMP-211"/>
    <x v="2"/>
    <n v="4.9000000000000004"/>
    <x v="0"/>
    <x v="11"/>
    <x v="11"/>
    <s v="Q4"/>
    <s v="High"/>
    <s v="35-44"/>
  </r>
  <r>
    <s v="TXN-00732"/>
    <d v="2024-06-08T00:00:00"/>
    <s v="CUST-1026"/>
    <s v="Returning"/>
    <s v="Suresh Nair"/>
    <s v="Male"/>
    <n v="57"/>
    <s v="Hyderabad"/>
    <s v="Telangana"/>
    <x v="0"/>
    <s v="PRD-106"/>
    <x v="6"/>
    <x v="2"/>
    <s v="Furniture"/>
    <n v="8"/>
    <n v="13494"/>
    <n v="10121"/>
    <n v="0.15"/>
    <n v="91759"/>
    <n v="80968"/>
    <n v="10791"/>
    <n v="0.11760154317287677"/>
    <s v="Cash"/>
    <x v="0"/>
    <x v="1"/>
    <n v="5"/>
    <s v="EMP-202"/>
    <x v="0"/>
    <n v="3.4"/>
    <x v="0"/>
    <x v="6"/>
    <x v="6"/>
    <s v="Q2"/>
    <s v="High"/>
    <s v="45+"/>
  </r>
  <r>
    <s v="TXN-00733"/>
    <d v="2024-04-01T00:00:00"/>
    <s v="CUST-1171"/>
    <s v="Returning"/>
    <s v="Neha Joshi"/>
    <s v="Female"/>
    <n v="42"/>
    <s v="Ahmedabad"/>
    <s v="Gujarat"/>
    <x v="2"/>
    <s v="PRD-104"/>
    <x v="0"/>
    <x v="4"/>
    <s v="Subscription"/>
    <n v="4"/>
    <n v="3854"/>
    <n v="2659"/>
    <n v="0.1"/>
    <n v="13874"/>
    <n v="10636"/>
    <n v="3238"/>
    <n v="0.23338618999567537"/>
    <s v="NetBanking"/>
    <x v="2"/>
    <x v="1"/>
    <n v="2"/>
    <s v="EMP-214"/>
    <x v="0"/>
    <n v="4.5"/>
    <x v="0"/>
    <x v="3"/>
    <x v="3"/>
    <s v="Q2"/>
    <s v="Low"/>
    <s v="35-44"/>
  </r>
  <r>
    <s v="TXN-00734"/>
    <d v="2023-04-22T00:00:00"/>
    <s v="CUST-1145"/>
    <s v="New"/>
    <s v="Neha Joshi"/>
    <s v="Female"/>
    <n v="24"/>
    <s v="Delhi"/>
    <s v="Delhi"/>
    <x v="3"/>
    <s v="PRD-124"/>
    <x v="0"/>
    <x v="2"/>
    <s v="Mobile"/>
    <n v="8"/>
    <n v="20715"/>
    <n v="12015"/>
    <n v="0.05"/>
    <n v="157434"/>
    <n v="96120"/>
    <n v="61314"/>
    <n v="0.38945843972712374"/>
    <s v="Card"/>
    <x v="2"/>
    <x v="1"/>
    <n v="5"/>
    <s v="EMP-216"/>
    <x v="7"/>
    <n v="4.7"/>
    <x v="1"/>
    <x v="3"/>
    <x v="3"/>
    <s v="Q2"/>
    <s v="High"/>
    <s v="18-24"/>
  </r>
  <r>
    <s v="TXN-00735"/>
    <d v="2024-02-21T00:00:00"/>
    <s v="CUST-1128"/>
    <s v="Returning"/>
    <s v="Priya Patel"/>
    <s v="Female"/>
    <n v="54"/>
    <s v="Mumbai"/>
    <s v="Maharashtra"/>
    <x v="2"/>
    <s v="PRD-130"/>
    <x v="4"/>
    <x v="0"/>
    <s v="Food"/>
    <n v="5"/>
    <n v="18041"/>
    <n v="11366"/>
    <n v="0.1"/>
    <n v="81185"/>
    <n v="56830"/>
    <n v="24355"/>
    <n v="0.2999938412268276"/>
    <s v="Cash"/>
    <x v="2"/>
    <x v="3"/>
    <n v="15"/>
    <s v="EMP-212"/>
    <x v="6"/>
    <s v=""/>
    <x v="0"/>
    <x v="4"/>
    <x v="4"/>
    <s v="Q1"/>
    <s v="High"/>
    <s v="45+"/>
  </r>
  <r>
    <s v="TXN-00736"/>
    <d v="2023-08-22T00:00:00"/>
    <s v="CUST-1134"/>
    <s v="New"/>
    <s v="Rohit Verma"/>
    <s v="Male"/>
    <n v="53"/>
    <s v="Delhi"/>
    <s v="Delhi"/>
    <x v="3"/>
    <s v="PRD-110"/>
    <x v="9"/>
    <x v="2"/>
    <s v="Subscription"/>
    <n v="5"/>
    <n v="8048"/>
    <n v="4426"/>
    <n v="0.2"/>
    <n v="32192"/>
    <n v="22130"/>
    <n v="10062"/>
    <n v="0.3125621272365805"/>
    <s v="Card"/>
    <x v="0"/>
    <x v="2"/>
    <n v="0"/>
    <s v="EMP-218"/>
    <x v="0"/>
    <n v="1.5"/>
    <x v="1"/>
    <x v="0"/>
    <x v="0"/>
    <s v="Q3"/>
    <s v="Medium"/>
    <s v="45+"/>
  </r>
  <r>
    <s v="TXN-00737"/>
    <d v="2023-02-18T00:00:00"/>
    <s v="CUST-1066"/>
    <s v="Returning"/>
    <s v="Vikram Singh"/>
    <s v="Male"/>
    <n v="53"/>
    <s v="Chennai"/>
    <s v="Tamil Nadu"/>
    <x v="0"/>
    <s v="PRD-123"/>
    <x v="2"/>
    <x v="4"/>
    <s v="Audio"/>
    <n v="5"/>
    <n v="11671"/>
    <n v="8753"/>
    <n v="0"/>
    <n v="58355"/>
    <n v="43765"/>
    <n v="14590"/>
    <n v="0.25002142061520005"/>
    <s v="Cash"/>
    <x v="0"/>
    <x v="2"/>
    <n v="0"/>
    <s v="EMP-210"/>
    <x v="3"/>
    <n v="2.1"/>
    <x v="1"/>
    <x v="4"/>
    <x v="4"/>
    <s v="Q1"/>
    <s v="High"/>
    <s v="45+"/>
  </r>
  <r>
    <s v="TXN-00738"/>
    <d v="2023-01-27T00:00:00"/>
    <s v="CUST-1115"/>
    <s v="Returning"/>
    <s v="Amit Kumar"/>
    <s v="Male"/>
    <n v="20"/>
    <s v="Delhi"/>
    <s v="Delhi"/>
    <x v="3"/>
    <s v="PRD-110"/>
    <x v="7"/>
    <x v="4"/>
    <s v="Furniture"/>
    <n v="3"/>
    <n v="20600"/>
    <n v="15244"/>
    <n v="0.2"/>
    <n v="49440"/>
    <n v="45732"/>
    <n v="3708"/>
    <n v="7.4999999999999997E-2"/>
    <s v="Cash"/>
    <x v="2"/>
    <x v="1"/>
    <n v="3"/>
    <s v="EMP-209"/>
    <x v="5"/>
    <n v="4.5"/>
    <x v="1"/>
    <x v="8"/>
    <x v="8"/>
    <s v="Q1"/>
    <s v="Medium"/>
    <s v="18-24"/>
  </r>
  <r>
    <s v="TXN-00739"/>
    <d v="2023-09-11T00:00:00"/>
    <s v="CUST-1155"/>
    <s v="Returning"/>
    <s v="Karan Malhotra"/>
    <s v="Male"/>
    <n v="52"/>
    <s v="Kolkata"/>
    <s v="West Bengal"/>
    <x v="1"/>
    <s v="PRD-128"/>
    <x v="4"/>
    <x v="0"/>
    <s v="Subscription"/>
    <n v="1"/>
    <n v="8573"/>
    <n v="4715"/>
    <n v="0.05"/>
    <n v="8144"/>
    <n v="4715"/>
    <n v="3429"/>
    <n v="0.42104616895874264"/>
    <s v="NetBanking"/>
    <x v="1"/>
    <x v="1"/>
    <n v="4"/>
    <s v="EMP-211"/>
    <x v="7"/>
    <n v="3.9"/>
    <x v="1"/>
    <x v="7"/>
    <x v="7"/>
    <s v="Q3"/>
    <s v="Low"/>
    <s v="45+"/>
  </r>
  <r>
    <s v="TXN-00740"/>
    <d v="2023-10-14T00:00:00"/>
    <s v="CUST-1273"/>
    <s v="Returning"/>
    <s v="Divya Iyer"/>
    <s v="Female"/>
    <n v="50"/>
    <s v="Hyderabad"/>
    <s v="Telangana"/>
    <x v="0"/>
    <s v="PRD-105"/>
    <x v="8"/>
    <x v="1"/>
    <s v="Subscription"/>
    <n v="7"/>
    <n v="21335"/>
    <n v="11734"/>
    <n v="0.1"/>
    <n v="134411"/>
    <n v="82138"/>
    <n v="52273"/>
    <n v="0.38890418194939402"/>
    <s v="UPI"/>
    <x v="2"/>
    <x v="1"/>
    <n v="4"/>
    <s v="EMP-213"/>
    <x v="3"/>
    <n v="3.8"/>
    <x v="1"/>
    <x v="1"/>
    <x v="1"/>
    <s v="Q4"/>
    <s v="High"/>
    <s v="45+"/>
  </r>
  <r>
    <s v="TXN-00741"/>
    <d v="2024-12-11T00:00:00"/>
    <s v="CUST-1048"/>
    <s v="New"/>
    <s v="Priya Patel"/>
    <s v="Female"/>
    <n v="30"/>
    <s v="Bangalore"/>
    <s v="Karnataka"/>
    <x v="0"/>
    <s v="PRD-128"/>
    <x v="9"/>
    <x v="0"/>
    <s v="Food"/>
    <n v="7"/>
    <n v="22517"/>
    <n v="16663"/>
    <n v="0.2"/>
    <n v="126095"/>
    <n v="116641"/>
    <n v="9454"/>
    <n v="7.4975217098219596E-2"/>
    <s v="Card"/>
    <x v="2"/>
    <x v="1"/>
    <n v="6"/>
    <s v="EMP-205"/>
    <x v="3"/>
    <n v="3.3"/>
    <x v="0"/>
    <x v="2"/>
    <x v="2"/>
    <s v="Q4"/>
    <s v="High"/>
    <s v="25-34"/>
  </r>
  <r>
    <s v="TXN-00742"/>
    <d v="2024-12-11T00:00:00"/>
    <s v="CUST-1083"/>
    <s v="New"/>
    <s v="Karan Malhotra"/>
    <s v="Male"/>
    <n v="41"/>
    <s v="Mumbai"/>
    <s v="Maharashtra"/>
    <x v="2"/>
    <s v="PRD-107"/>
    <x v="8"/>
    <x v="1"/>
    <s v="Subscription"/>
    <n v="5"/>
    <n v="16539"/>
    <n v="10089"/>
    <n v="0.15"/>
    <n v="70291"/>
    <n v="50445"/>
    <n v="19846"/>
    <n v="0.28234055568991762"/>
    <s v="UPI"/>
    <x v="0"/>
    <x v="1"/>
    <n v="6"/>
    <s v="EMP-201"/>
    <x v="0"/>
    <n v="3.1"/>
    <x v="0"/>
    <x v="2"/>
    <x v="2"/>
    <s v="Q4"/>
    <s v="High"/>
    <s v="35-44"/>
  </r>
  <r>
    <s v="TXN-00743"/>
    <d v="2024-07-04T00:00:00"/>
    <s v="CUST-1033"/>
    <s v="Returning"/>
    <s v="Rahul Sharma"/>
    <s v="Male"/>
    <n v="36"/>
    <s v="Pune"/>
    <s v="Maharashtra"/>
    <x v="2"/>
    <s v="PRD-102"/>
    <x v="4"/>
    <x v="1"/>
    <s v="Mobile"/>
    <n v="8"/>
    <n v="3381"/>
    <n v="2333"/>
    <n v="0"/>
    <n v="27048"/>
    <n v="18664"/>
    <n v="8384"/>
    <n v="0.30996746524696833"/>
    <s v="UPI"/>
    <x v="1"/>
    <x v="1"/>
    <n v="1"/>
    <s v="EMP-201"/>
    <x v="5"/>
    <n v="4.7"/>
    <x v="0"/>
    <x v="9"/>
    <x v="9"/>
    <s v="Q3"/>
    <s v="Medium"/>
    <s v="35-44"/>
  </r>
  <r>
    <s v="TXN-00744"/>
    <d v="2023-10-19T00:00:00"/>
    <s v="CUST-1118"/>
    <s v="New"/>
    <s v="Pooja Desai"/>
    <s v="Female"/>
    <n v="29"/>
    <s v="Hyderabad"/>
    <s v="Telangana"/>
    <x v="0"/>
    <s v="PRD-109"/>
    <x v="9"/>
    <x v="0"/>
    <s v="Food"/>
    <n v="3"/>
    <n v="17520"/>
    <n v="10337"/>
    <n v="0"/>
    <n v="52560"/>
    <n v="31011"/>
    <n v="21549"/>
    <n v="0.40998858447488584"/>
    <s v="Cash"/>
    <x v="1"/>
    <x v="1"/>
    <n v="6"/>
    <s v="EMP-211"/>
    <x v="1"/>
    <n v="3.9"/>
    <x v="1"/>
    <x v="1"/>
    <x v="1"/>
    <s v="Q4"/>
    <s v="High"/>
    <s v="25-34"/>
  </r>
  <r>
    <s v="TXN-00745"/>
    <d v="2023-05-03T00:00:00"/>
    <s v="CUST-1059"/>
    <s v="Returning"/>
    <s v="Sneha Reddy"/>
    <s v="Female"/>
    <n v="37"/>
    <s v="Kolkata"/>
    <s v="West Bengal"/>
    <x v="1"/>
    <s v="PRD-121"/>
    <x v="2"/>
    <x v="2"/>
    <s v="Audio"/>
    <n v="1"/>
    <n v="4623"/>
    <n v="2635"/>
    <n v="0.05"/>
    <n v="4392"/>
    <n v="2635"/>
    <n v="1757"/>
    <n v="0.40004553734061932"/>
    <s v="UPI"/>
    <x v="2"/>
    <x v="1"/>
    <n v="4"/>
    <s v="EMP-212"/>
    <x v="5"/>
    <n v="3.5"/>
    <x v="1"/>
    <x v="5"/>
    <x v="5"/>
    <s v="Q2"/>
    <s v="Low"/>
    <s v="35-44"/>
  </r>
  <r>
    <s v="TXN-00746"/>
    <d v="2023-09-11T00:00:00"/>
    <s v="CUST-1167"/>
    <s v="Returning"/>
    <s v="Pooja Desai"/>
    <s v="Female"/>
    <n v="39"/>
    <s v="Pune"/>
    <s v="Maharashtra"/>
    <x v="2"/>
    <s v="PRD-104"/>
    <x v="6"/>
    <x v="1"/>
    <s v="Furniture"/>
    <n v="4"/>
    <n v="12375"/>
    <n v="9405"/>
    <n v="0"/>
    <n v="49500"/>
    <n v="37620"/>
    <n v="11880"/>
    <n v="0.24"/>
    <s v="Cash"/>
    <x v="0"/>
    <x v="1"/>
    <n v="1"/>
    <s v="EMP-205"/>
    <x v="6"/>
    <n v="4.8"/>
    <x v="1"/>
    <x v="7"/>
    <x v="7"/>
    <s v="Q3"/>
    <s v="Medium"/>
    <s v="35-44"/>
  </r>
  <r>
    <s v="TXN-00747"/>
    <d v="2023-04-27T00:00:00"/>
    <s v="CUST-1189"/>
    <s v="Returning"/>
    <s v="Rohit Verma"/>
    <s v="Male"/>
    <n v="34"/>
    <s v="Ahmedabad"/>
    <s v="Gujarat"/>
    <x v="2"/>
    <s v="PRD-105"/>
    <x v="3"/>
    <x v="0"/>
    <s v="Food"/>
    <n v="8"/>
    <n v="19239"/>
    <n v="11543"/>
    <n v="0.15"/>
    <n v="130825"/>
    <n v="92344"/>
    <n v="38481"/>
    <n v="0.29414102809096121"/>
    <s v="Cash"/>
    <x v="2"/>
    <x v="1"/>
    <n v="3"/>
    <s v="EMP-218"/>
    <x v="0"/>
    <n v="4.8"/>
    <x v="1"/>
    <x v="3"/>
    <x v="3"/>
    <s v="Q2"/>
    <s v="High"/>
    <s v="25-34"/>
  </r>
  <r>
    <s v="TXN-00748"/>
    <d v="2024-02-04T00:00:00"/>
    <s v="CUST-1321"/>
    <s v="Returning"/>
    <s v="Rahul Sharma"/>
    <s v="Male"/>
    <n v="43"/>
    <s v="Bangalore"/>
    <s v="Karnataka"/>
    <x v="0"/>
    <s v="PRD-122"/>
    <x v="4"/>
    <x v="2"/>
    <s v="Apparel"/>
    <n v="7"/>
    <n v="12543"/>
    <n v="9031"/>
    <n v="0.05"/>
    <n v="83411"/>
    <n v="63217"/>
    <n v="20194"/>
    <n v="0.24210236059992088"/>
    <s v="UPI"/>
    <x v="1"/>
    <x v="1"/>
    <n v="7"/>
    <s v="EMP-211"/>
    <x v="1"/>
    <n v="3.2"/>
    <x v="0"/>
    <x v="4"/>
    <x v="4"/>
    <s v="Q1"/>
    <s v="High"/>
    <s v="35-44"/>
  </r>
  <r>
    <s v="TXN-00749"/>
    <d v="2024-12-12T00:00:00"/>
    <s v="CUST-1313"/>
    <s v="Returning"/>
    <s v="Priya Patel"/>
    <s v="Female"/>
    <n v="40"/>
    <s v="Kolkata"/>
    <s v="West Bengal"/>
    <x v="1"/>
    <s v="PRD-127"/>
    <x v="3"/>
    <x v="0"/>
    <s v="Furniture"/>
    <n v="4"/>
    <n v="10681"/>
    <n v="7263"/>
    <n v="0.15"/>
    <n v="36315"/>
    <n v="29052"/>
    <n v="7263"/>
    <n v="0.2"/>
    <s v="NetBanking"/>
    <x v="1"/>
    <x v="1"/>
    <n v="3"/>
    <s v="EMP-215"/>
    <x v="2"/>
    <n v="3.4"/>
    <x v="0"/>
    <x v="2"/>
    <x v="2"/>
    <s v="Q4"/>
    <s v="Medium"/>
    <s v="35-44"/>
  </r>
  <r>
    <s v="TXN-00750"/>
    <d v="2023-07-07T00:00:00"/>
    <s v="CUST-1189"/>
    <s v="Returning"/>
    <s v="Divya Iyer"/>
    <s v="Female"/>
    <n v="39"/>
    <s v="Chennai"/>
    <s v="Tamil Nadu"/>
    <x v="0"/>
    <s v="PRD-120"/>
    <x v="8"/>
    <x v="4"/>
    <s v="Audio"/>
    <n v="6"/>
    <n v="23158"/>
    <n v="17369"/>
    <n v="0.2"/>
    <n v="111158"/>
    <n v="104214"/>
    <n v="6944"/>
    <n v="6.2469637812842982E-2"/>
    <s v="NetBanking"/>
    <x v="0"/>
    <x v="2"/>
    <n v="0"/>
    <s v="EMP-210"/>
    <x v="3"/>
    <n v="1.7"/>
    <x v="1"/>
    <x v="9"/>
    <x v="9"/>
    <s v="Q3"/>
    <s v="High"/>
    <s v="35-44"/>
  </r>
  <r>
    <s v="TXN-00751"/>
    <d v="2024-03-26T00:00:00"/>
    <s v="CUST-1096"/>
    <s v="Returning"/>
    <s v="Pooja Desai"/>
    <s v="Female"/>
    <n v="18"/>
    <s v="Bangalore"/>
    <s v="Karnataka"/>
    <x v="0"/>
    <s v="PRD-111"/>
    <x v="1"/>
    <x v="3"/>
    <s v="Audio"/>
    <n v="5"/>
    <n v="7161"/>
    <n v="4368"/>
    <n v="0.1"/>
    <n v="32225"/>
    <n v="21840"/>
    <n v="10385"/>
    <n v="0.3222653219550039"/>
    <s v="Cash"/>
    <x v="1"/>
    <x v="1"/>
    <n v="6"/>
    <s v="EMP-207"/>
    <x v="2"/>
    <n v="3.6"/>
    <x v="0"/>
    <x v="10"/>
    <x v="10"/>
    <s v="Q1"/>
    <s v="Medium"/>
    <s v="18-24"/>
  </r>
  <r>
    <s v="TXN-00752"/>
    <d v="2023-02-09T00:00:00"/>
    <s v="CUST-1290"/>
    <s v="Returning"/>
    <s v="Amit Kumar"/>
    <s v="Male"/>
    <n v="52"/>
    <s v="Delhi"/>
    <s v="Delhi"/>
    <x v="3"/>
    <s v="PRD-130"/>
    <x v="2"/>
    <x v="2"/>
    <s v="Audio"/>
    <n v="1"/>
    <n v="12904"/>
    <n v="10065"/>
    <n v="0.15"/>
    <n v="10968"/>
    <n v="10065"/>
    <n v="903"/>
    <n v="8.2330415754923419E-2"/>
    <s v="Card"/>
    <x v="1"/>
    <x v="1"/>
    <n v="1"/>
    <s v="EMP-209"/>
    <x v="2"/>
    <n v="3"/>
    <x v="1"/>
    <x v="4"/>
    <x v="4"/>
    <s v="Q1"/>
    <s v="Low"/>
    <s v="45+"/>
  </r>
  <r>
    <s v="TXN-00753"/>
    <d v="2023-11-20T00:00:00"/>
    <s v="CUST-1134"/>
    <s v="Returning"/>
    <s v="Sneha Reddy"/>
    <s v="Female"/>
    <n v="43"/>
    <s v="Chennai"/>
    <s v="Tamil Nadu"/>
    <x v="0"/>
    <s v="PRD-112"/>
    <x v="7"/>
    <x v="0"/>
    <s v="Apparel"/>
    <n v="8"/>
    <n v="7171"/>
    <n v="5593"/>
    <n v="0.1"/>
    <n v="51631"/>
    <n v="44744"/>
    <n v="6887"/>
    <n v="0.13338885553252891"/>
    <s v="NetBanking"/>
    <x v="0"/>
    <x v="1"/>
    <n v="1"/>
    <s v="EMP-209"/>
    <x v="7"/>
    <n v="4.8"/>
    <x v="1"/>
    <x v="11"/>
    <x v="11"/>
    <s v="Q4"/>
    <s v="High"/>
    <s v="35-44"/>
  </r>
  <r>
    <s v="TXN-00754"/>
    <d v="2023-05-04T00:00:00"/>
    <s v="CUST-1072"/>
    <s v="Returning"/>
    <s v="Suresh Nair"/>
    <s v="Male"/>
    <n v="28"/>
    <s v="Delhi"/>
    <s v="Delhi"/>
    <x v="3"/>
    <s v="PRD-101"/>
    <x v="0"/>
    <x v="2"/>
    <s v="Apparel"/>
    <n v="3"/>
    <n v="18415"/>
    <n v="14180"/>
    <n v="0.05"/>
    <n v="52483"/>
    <n v="42540"/>
    <n v="9943"/>
    <n v="0.18945182249490311"/>
    <s v="Card"/>
    <x v="0"/>
    <x v="1"/>
    <n v="6"/>
    <s v="EMP-210"/>
    <x v="0"/>
    <n v="3.5"/>
    <x v="1"/>
    <x v="5"/>
    <x v="5"/>
    <s v="Q2"/>
    <s v="High"/>
    <s v="25-34"/>
  </r>
  <r>
    <s v="TXN-00755"/>
    <d v="2024-03-08T00:00:00"/>
    <s v="CUST-1139"/>
    <s v="Returning"/>
    <s v="Rahul Sharma"/>
    <s v="Male"/>
    <n v="20"/>
    <s v="Delhi"/>
    <s v="Delhi"/>
    <x v="3"/>
    <s v="PRD-111"/>
    <x v="4"/>
    <x v="1"/>
    <s v="Audio"/>
    <n v="6"/>
    <n v="16085"/>
    <n v="11903"/>
    <n v="0.1"/>
    <n v="86859"/>
    <n v="71418"/>
    <n v="15441"/>
    <n v="0.17777087003073946"/>
    <s v="UPI"/>
    <x v="2"/>
    <x v="1"/>
    <n v="1"/>
    <s v="EMP-209"/>
    <x v="1"/>
    <n v="3.8"/>
    <x v="0"/>
    <x v="10"/>
    <x v="10"/>
    <s v="Q1"/>
    <s v="High"/>
    <s v="18-24"/>
  </r>
  <r>
    <s v="TXN-00756"/>
    <d v="2024-06-29T00:00:00"/>
    <s v="CUST-1333"/>
    <s v="New"/>
    <s v="Pooja Desai"/>
    <s v="Female"/>
    <n v="32"/>
    <s v="Mumbai"/>
    <s v="Maharashtra"/>
    <x v="2"/>
    <s v="PRD-112"/>
    <x v="1"/>
    <x v="0"/>
    <s v="Mobile"/>
    <n v="7"/>
    <n v="20853"/>
    <n v="14389"/>
    <n v="0.2"/>
    <n v="116777"/>
    <n v="100723"/>
    <n v="16054"/>
    <n v="0.13747570155081909"/>
    <s v="UPI"/>
    <x v="0"/>
    <x v="1"/>
    <n v="7"/>
    <s v="EMP-213"/>
    <x v="7"/>
    <n v="4"/>
    <x v="0"/>
    <x v="6"/>
    <x v="6"/>
    <s v="Q2"/>
    <s v="High"/>
    <s v="25-34"/>
  </r>
  <r>
    <s v="TXN-00757"/>
    <d v="2024-08-09T00:00:00"/>
    <s v="CUST-1300"/>
    <s v="Returning"/>
    <s v="Anjali Mehta"/>
    <s v="Female"/>
    <n v="57"/>
    <s v="Bangalore"/>
    <s v="Karnataka"/>
    <x v="0"/>
    <s v="PRD-107"/>
    <x v="3"/>
    <x v="4"/>
    <s v="Mobile"/>
    <n v="8"/>
    <n v="17514"/>
    <n v="10859"/>
    <n v="0"/>
    <n v="140112"/>
    <n v="86872"/>
    <n v="53240"/>
    <n v="0.37998172890259219"/>
    <s v="NetBanking"/>
    <x v="0"/>
    <x v="1"/>
    <n v="4"/>
    <s v="EMP-220"/>
    <x v="4"/>
    <n v="3.2"/>
    <x v="0"/>
    <x v="0"/>
    <x v="0"/>
    <s v="Q3"/>
    <s v="High"/>
    <s v="45+"/>
  </r>
  <r>
    <s v="TXN-00758"/>
    <d v="2023-04-15T00:00:00"/>
    <s v="CUST-1221"/>
    <s v="Returning"/>
    <s v="Divya Iyer"/>
    <s v="Female"/>
    <n v="57"/>
    <s v="Hyderabad"/>
    <s v="Telangana"/>
    <x v="0"/>
    <s v="PRD-116"/>
    <x v="7"/>
    <x v="0"/>
    <s v="Mobile"/>
    <n v="8"/>
    <n v="22906"/>
    <n v="14660"/>
    <n v="0.05"/>
    <n v="174086"/>
    <n v="117280"/>
    <n v="56806"/>
    <n v="0.32630998472019579"/>
    <s v="NetBanking"/>
    <x v="0"/>
    <x v="3"/>
    <n v="3"/>
    <s v="EMP-201"/>
    <x v="6"/>
    <s v=""/>
    <x v="1"/>
    <x v="3"/>
    <x v="3"/>
    <s v="Q2"/>
    <s v="High"/>
    <s v="45+"/>
  </r>
  <r>
    <s v="TXN-00759"/>
    <d v="2023-03-24T00:00:00"/>
    <s v="CUST-1203"/>
    <s v="New"/>
    <s v="Sneha Reddy"/>
    <s v="Female"/>
    <n v="34"/>
    <s v="Kolkata"/>
    <s v="West Bengal"/>
    <x v="1"/>
    <s v="PRD-101"/>
    <x v="6"/>
    <x v="3"/>
    <s v="Audio"/>
    <n v="1"/>
    <n v="8423"/>
    <n v="4885"/>
    <n v="0.05"/>
    <n v="8002"/>
    <n v="4885"/>
    <n v="3117"/>
    <n v="0.38952761809547615"/>
    <s v="Cash"/>
    <x v="2"/>
    <x v="1"/>
    <n v="2"/>
    <s v="EMP-201"/>
    <x v="7"/>
    <n v="4"/>
    <x v="1"/>
    <x v="10"/>
    <x v="10"/>
    <s v="Q1"/>
    <s v="Low"/>
    <s v="25-34"/>
  </r>
  <r>
    <s v="TXN-00760"/>
    <d v="2024-08-12T00:00:00"/>
    <s v="CUST-1055"/>
    <s v="New"/>
    <s v="Karan Malhotra"/>
    <s v="Male"/>
    <n v="39"/>
    <s v="Pune"/>
    <s v="Maharashtra"/>
    <x v="2"/>
    <s v="PRD-106"/>
    <x v="5"/>
    <x v="4"/>
    <s v="Subscription"/>
    <n v="6"/>
    <n v="403"/>
    <n v="250"/>
    <n v="0"/>
    <n v="2418"/>
    <n v="1500"/>
    <n v="918"/>
    <n v="0.37965260545905705"/>
    <s v="Cash"/>
    <x v="0"/>
    <x v="1"/>
    <n v="5"/>
    <s v="EMP-217"/>
    <x v="6"/>
    <n v="4.3"/>
    <x v="0"/>
    <x v="0"/>
    <x v="0"/>
    <s v="Q3"/>
    <s v="Low"/>
    <s v="35-44"/>
  </r>
  <r>
    <s v="TXN-00761"/>
    <d v="2024-04-02T00:00:00"/>
    <s v="CUST-1008"/>
    <s v="Returning"/>
    <s v="Pooja Desai"/>
    <s v="Female"/>
    <n v="44"/>
    <s v="Kolkata"/>
    <s v="West Bengal"/>
    <x v="1"/>
    <s v="PRD-126"/>
    <x v="3"/>
    <x v="4"/>
    <s v="Furniture"/>
    <n v="4"/>
    <n v="10845"/>
    <n v="8568"/>
    <n v="0"/>
    <n v="43380"/>
    <n v="34272"/>
    <n v="9108"/>
    <n v="0.20995850622406639"/>
    <s v="Card"/>
    <x v="1"/>
    <x v="1"/>
    <n v="7"/>
    <s v="EMP-217"/>
    <x v="6"/>
    <n v="3.3"/>
    <x v="0"/>
    <x v="3"/>
    <x v="3"/>
    <s v="Q2"/>
    <s v="Medium"/>
    <s v="35-44"/>
  </r>
  <r>
    <s v="TXN-00762"/>
    <d v="2023-10-14T00:00:00"/>
    <s v="CUST-1176"/>
    <s v="New"/>
    <s v="Pooja Desai"/>
    <s v="Female"/>
    <n v="18"/>
    <s v="Delhi"/>
    <s v="Delhi"/>
    <x v="3"/>
    <s v="PRD-124"/>
    <x v="9"/>
    <x v="4"/>
    <s v="Apparel"/>
    <n v="4"/>
    <n v="6499"/>
    <n v="5004"/>
    <n v="0.15"/>
    <n v="22097"/>
    <n v="20016"/>
    <n v="2081"/>
    <n v="9.4175679956555194E-2"/>
    <s v="Card"/>
    <x v="2"/>
    <x v="1"/>
    <n v="5"/>
    <s v="EMP-209"/>
    <x v="5"/>
    <n v="4.4000000000000004"/>
    <x v="1"/>
    <x v="1"/>
    <x v="1"/>
    <s v="Q4"/>
    <s v="Medium"/>
    <s v="18-24"/>
  </r>
  <r>
    <s v="TXN-00763"/>
    <d v="2023-12-25T00:00:00"/>
    <s v="CUST-1037"/>
    <s v="Returning"/>
    <s v="Neha Joshi"/>
    <s v="Female"/>
    <n v="28"/>
    <s v="Mumbai"/>
    <s v="Maharashtra"/>
    <x v="2"/>
    <s v="PRD-122"/>
    <x v="7"/>
    <x v="0"/>
    <s v="Audio"/>
    <n v="4"/>
    <n v="13510"/>
    <n v="8241"/>
    <n v="0.05"/>
    <n v="51338"/>
    <n v="32964"/>
    <n v="18374"/>
    <n v="0.35790252834157932"/>
    <s v="Cash"/>
    <x v="1"/>
    <x v="1"/>
    <n v="7"/>
    <s v="EMP-203"/>
    <x v="3"/>
    <n v="3.3"/>
    <x v="1"/>
    <x v="2"/>
    <x v="2"/>
    <s v="Q4"/>
    <s v="High"/>
    <s v="25-34"/>
  </r>
  <r>
    <s v="TXN-00764"/>
    <d v="2023-05-04T00:00:00"/>
    <s v="CUST-1080"/>
    <s v="Returning"/>
    <s v="Neha Joshi"/>
    <s v="Female"/>
    <n v="20"/>
    <s v="Mumbai"/>
    <s v="Maharashtra"/>
    <x v="2"/>
    <s v="PRD-128"/>
    <x v="2"/>
    <x v="4"/>
    <s v="Furniture"/>
    <n v="4"/>
    <n v="6958"/>
    <n v="3827"/>
    <n v="0"/>
    <n v="27832"/>
    <n v="15308"/>
    <n v="12524"/>
    <n v="0.44998562805403852"/>
    <s v="UPI"/>
    <x v="2"/>
    <x v="3"/>
    <n v="12"/>
    <s v="EMP-204"/>
    <x v="2"/>
    <s v=""/>
    <x v="1"/>
    <x v="5"/>
    <x v="5"/>
    <s v="Q2"/>
    <s v="Medium"/>
    <s v="18-24"/>
  </r>
  <r>
    <s v="TXN-00765"/>
    <d v="2024-10-25T00:00:00"/>
    <s v="CUST-1163"/>
    <s v="New"/>
    <s v="Divya Iyer"/>
    <s v="Female"/>
    <n v="49"/>
    <s v="Hyderabad"/>
    <s v="Telangana"/>
    <x v="0"/>
    <s v="PRD-109"/>
    <x v="9"/>
    <x v="0"/>
    <s v="Furniture"/>
    <n v="2"/>
    <n v="6081"/>
    <n v="3649"/>
    <n v="0.2"/>
    <n v="9730"/>
    <n v="7298"/>
    <n v="2432"/>
    <n v="0.24994861253854059"/>
    <s v="UPI"/>
    <x v="2"/>
    <x v="1"/>
    <n v="6"/>
    <s v="EMP-215"/>
    <x v="3"/>
    <n v="3.1"/>
    <x v="0"/>
    <x v="1"/>
    <x v="1"/>
    <s v="Q4"/>
    <s v="Low"/>
    <s v="45+"/>
  </r>
  <r>
    <s v="TXN-00766"/>
    <d v="2023-04-07T00:00:00"/>
    <s v="CUST-1134"/>
    <s v="Returning"/>
    <s v="Rahul Sharma"/>
    <s v="Male"/>
    <n v="34"/>
    <s v="Chennai"/>
    <s v="Tamil Nadu"/>
    <x v="0"/>
    <s v="PRD-106"/>
    <x v="5"/>
    <x v="3"/>
    <s v="Mobile"/>
    <n v="4"/>
    <n v="12641"/>
    <n v="7585"/>
    <n v="0.2"/>
    <n v="40451"/>
    <n v="30340"/>
    <n v="10111"/>
    <n v="0.24995673778151345"/>
    <s v="Card"/>
    <x v="2"/>
    <x v="1"/>
    <n v="1"/>
    <s v="EMP-204"/>
    <x v="6"/>
    <n v="3.7"/>
    <x v="1"/>
    <x v="3"/>
    <x v="3"/>
    <s v="Q2"/>
    <s v="Medium"/>
    <s v="25-34"/>
  </r>
  <r>
    <s v="TXN-00767"/>
    <d v="2024-03-25T00:00:00"/>
    <s v="CUST-1332"/>
    <s v="New"/>
    <s v="Anjali Mehta"/>
    <s v="Female"/>
    <n v="48"/>
    <s v="Kolkata"/>
    <s v="West Bengal"/>
    <x v="1"/>
    <s v="PRD-123"/>
    <x v="7"/>
    <x v="2"/>
    <s v="Furniture"/>
    <n v="2"/>
    <n v="19985"/>
    <n v="12790"/>
    <n v="0.15"/>
    <n v="33975"/>
    <n v="25580"/>
    <n v="8395"/>
    <n v="0.24709345106696101"/>
    <s v="UPI"/>
    <x v="2"/>
    <x v="3"/>
    <n v="8"/>
    <s v="EMP-206"/>
    <x v="7"/>
    <s v=""/>
    <x v="0"/>
    <x v="10"/>
    <x v="10"/>
    <s v="Q1"/>
    <s v="Medium"/>
    <s v="45+"/>
  </r>
  <r>
    <s v="TXN-00768"/>
    <d v="2024-12-04T00:00:00"/>
    <s v="CUST-1278"/>
    <s v="Returning"/>
    <s v="Priya Patel"/>
    <s v="Female"/>
    <n v="60"/>
    <s v="Chennai"/>
    <s v="Tamil Nadu"/>
    <x v="0"/>
    <s v="PRD-114"/>
    <x v="8"/>
    <x v="0"/>
    <s v="Mobile"/>
    <n v="4"/>
    <n v="22165"/>
    <n v="14851"/>
    <n v="0"/>
    <n v="88660"/>
    <n v="59404"/>
    <n v="29256"/>
    <n v="0.32997969772163321"/>
    <s v="Cash"/>
    <x v="1"/>
    <x v="1"/>
    <n v="2"/>
    <s v="EMP-220"/>
    <x v="0"/>
    <n v="3"/>
    <x v="0"/>
    <x v="2"/>
    <x v="2"/>
    <s v="Q4"/>
    <s v="High"/>
    <s v="45+"/>
  </r>
  <r>
    <s v="TXN-00769"/>
    <d v="2024-04-01T00:00:00"/>
    <s v="CUST-1320"/>
    <s v="Returning"/>
    <s v="Anjali Mehta"/>
    <s v="Female"/>
    <n v="29"/>
    <s v="Bangalore"/>
    <s v="Karnataka"/>
    <x v="0"/>
    <s v="PRD-124"/>
    <x v="9"/>
    <x v="3"/>
    <s v="Audio"/>
    <n v="2"/>
    <n v="4000"/>
    <n v="2800"/>
    <n v="0"/>
    <n v="8000"/>
    <n v="5600"/>
    <n v="2400"/>
    <n v="0.3"/>
    <s v="Cash"/>
    <x v="2"/>
    <x v="2"/>
    <n v="0"/>
    <s v="EMP-213"/>
    <x v="1"/>
    <n v="1.9"/>
    <x v="0"/>
    <x v="3"/>
    <x v="3"/>
    <s v="Q2"/>
    <s v="Low"/>
    <s v="25-34"/>
  </r>
  <r>
    <s v="TXN-00770"/>
    <d v="2024-07-14T00:00:00"/>
    <s v="CUST-1056"/>
    <s v="Returning"/>
    <s v="Vikram Singh"/>
    <s v="Male"/>
    <n v="59"/>
    <s v="Mumbai"/>
    <s v="Maharashtra"/>
    <x v="2"/>
    <s v="PRD-124"/>
    <x v="2"/>
    <x v="0"/>
    <s v="Apparel"/>
    <n v="2"/>
    <n v="9692"/>
    <n v="5524"/>
    <n v="0"/>
    <n v="19384"/>
    <n v="11048"/>
    <n v="8336"/>
    <n v="0.43004539826661164"/>
    <s v="Card"/>
    <x v="2"/>
    <x v="1"/>
    <n v="1"/>
    <s v="EMP-219"/>
    <x v="3"/>
    <n v="4.5999999999999996"/>
    <x v="0"/>
    <x v="9"/>
    <x v="9"/>
    <s v="Q3"/>
    <s v="Low"/>
    <s v="45+"/>
  </r>
  <r>
    <s v="TXN-00771"/>
    <d v="2023-09-03T00:00:00"/>
    <s v="CUST-1039"/>
    <s v="Returning"/>
    <s v="Rahul Sharma"/>
    <s v="Male"/>
    <n v="33"/>
    <s v="Chennai"/>
    <s v="Tamil Nadu"/>
    <x v="0"/>
    <s v="PRD-118"/>
    <x v="7"/>
    <x v="3"/>
    <s v="Food"/>
    <n v="8"/>
    <n v="13604"/>
    <n v="9251"/>
    <n v="0.2"/>
    <n v="87066"/>
    <n v="74008"/>
    <n v="13058"/>
    <n v="0.14997817747455952"/>
    <s v="NetBanking"/>
    <x v="0"/>
    <x v="1"/>
    <n v="3"/>
    <s v="EMP-209"/>
    <x v="7"/>
    <n v="3.9"/>
    <x v="1"/>
    <x v="7"/>
    <x v="7"/>
    <s v="Q3"/>
    <s v="High"/>
    <s v="25-34"/>
  </r>
  <r>
    <s v="TXN-00772"/>
    <d v="2024-11-30T00:00:00"/>
    <s v="CUST-1118"/>
    <s v="Returning"/>
    <s v="Rohit Verma"/>
    <s v="Male"/>
    <n v="39"/>
    <s v="Chennai"/>
    <s v="Tamil Nadu"/>
    <x v="0"/>
    <s v="PRD-116"/>
    <x v="5"/>
    <x v="4"/>
    <s v="Mobile"/>
    <n v="6"/>
    <n v="6982"/>
    <n v="3980"/>
    <n v="0.2"/>
    <n v="33514"/>
    <n v="23880"/>
    <n v="9634"/>
    <n v="0.28746195619741005"/>
    <s v="Cash"/>
    <x v="0"/>
    <x v="1"/>
    <n v="4"/>
    <s v="EMP-220"/>
    <x v="1"/>
    <n v="4.7"/>
    <x v="0"/>
    <x v="11"/>
    <x v="11"/>
    <s v="Q4"/>
    <s v="Medium"/>
    <s v="35-44"/>
  </r>
  <r>
    <s v="TXN-00773"/>
    <d v="2024-11-10T00:00:00"/>
    <s v="CUST-1010"/>
    <s v="Returning"/>
    <s v="Sneha Reddy"/>
    <s v="Female"/>
    <n v="37"/>
    <s v="Hyderabad"/>
    <s v="Telangana"/>
    <x v="0"/>
    <s v="PRD-130"/>
    <x v="6"/>
    <x v="0"/>
    <s v="Food"/>
    <n v="5"/>
    <n v="3511"/>
    <n v="2633"/>
    <n v="0.05"/>
    <n v="16677"/>
    <n v="13165"/>
    <n v="3512"/>
    <n v="0.21058943455057863"/>
    <s v="UPI"/>
    <x v="2"/>
    <x v="0"/>
    <n v="0"/>
    <s v="EMP-212"/>
    <x v="4"/>
    <s v=""/>
    <x v="0"/>
    <x v="11"/>
    <x v="11"/>
    <s v="Q4"/>
    <s v="Low"/>
    <s v="35-44"/>
  </r>
  <r>
    <s v="TXN-00774"/>
    <d v="2023-05-03T00:00:00"/>
    <s v="CUST-1090"/>
    <s v="Returning"/>
    <s v="Priya Patel"/>
    <s v="Female"/>
    <n v="25"/>
    <s v="Mumbai"/>
    <s v="Maharashtra"/>
    <x v="2"/>
    <s v="PRD-130"/>
    <x v="8"/>
    <x v="3"/>
    <s v="Food"/>
    <n v="1"/>
    <n v="14895"/>
    <n v="8788"/>
    <n v="0.15"/>
    <n v="12661"/>
    <n v="8788"/>
    <n v="3873"/>
    <n v="0.30590000789827027"/>
    <s v="NetBanking"/>
    <x v="2"/>
    <x v="2"/>
    <n v="0"/>
    <s v="EMP-217"/>
    <x v="5"/>
    <n v="2"/>
    <x v="1"/>
    <x v="5"/>
    <x v="5"/>
    <s v="Q2"/>
    <s v="Low"/>
    <s v="25-34"/>
  </r>
  <r>
    <s v="TXN-00775"/>
    <d v="2023-01-05T00:00:00"/>
    <s v="CUST-1345"/>
    <s v="New"/>
    <s v="Neha Joshi"/>
    <s v="Female"/>
    <n v="45"/>
    <s v="Mumbai"/>
    <s v="Maharashtra"/>
    <x v="2"/>
    <s v="PRD-127"/>
    <x v="0"/>
    <x v="3"/>
    <s v="Furniture"/>
    <n v="5"/>
    <n v="15009"/>
    <n v="11857"/>
    <n v="0"/>
    <n v="75045"/>
    <n v="59285"/>
    <n v="15760"/>
    <n v="0.21000732893597174"/>
    <s v="Card"/>
    <x v="0"/>
    <x v="2"/>
    <n v="0"/>
    <s v="EMP-203"/>
    <x v="4"/>
    <n v="2.5"/>
    <x v="1"/>
    <x v="8"/>
    <x v="8"/>
    <s v="Q1"/>
    <s v="High"/>
    <s v="45+"/>
  </r>
  <r>
    <s v="TXN-00776"/>
    <d v="2024-05-10T00:00:00"/>
    <s v="CUST-1203"/>
    <s v="Returning"/>
    <s v="Suresh Nair"/>
    <s v="Male"/>
    <n v="29"/>
    <s v="Ahmedabad"/>
    <s v="Gujarat"/>
    <x v="2"/>
    <s v="PRD-113"/>
    <x v="8"/>
    <x v="1"/>
    <s v="Apparel"/>
    <n v="1"/>
    <n v="14624"/>
    <n v="10968"/>
    <n v="0.2"/>
    <n v="11699"/>
    <n v="10968"/>
    <n v="731"/>
    <n v="6.2483972989144369E-2"/>
    <s v="Card"/>
    <x v="2"/>
    <x v="1"/>
    <n v="7"/>
    <s v="EMP-205"/>
    <x v="4"/>
    <n v="3.8"/>
    <x v="0"/>
    <x v="5"/>
    <x v="5"/>
    <s v="Q2"/>
    <s v="Low"/>
    <s v="25-34"/>
  </r>
  <r>
    <s v="TXN-00777"/>
    <d v="2024-10-24T00:00:00"/>
    <s v="CUST-1120"/>
    <s v="Returning"/>
    <s v="Karan Malhotra"/>
    <s v="Male"/>
    <n v="52"/>
    <s v="Bangalore"/>
    <s v="Karnataka"/>
    <x v="0"/>
    <s v="PRD-105"/>
    <x v="4"/>
    <x v="4"/>
    <s v="Food"/>
    <n v="5"/>
    <n v="5656"/>
    <n v="4016"/>
    <n v="0"/>
    <n v="28280"/>
    <n v="20080"/>
    <n v="8200"/>
    <n v="0.28995756718528998"/>
    <s v="Cash"/>
    <x v="0"/>
    <x v="1"/>
    <n v="5"/>
    <s v="EMP-207"/>
    <x v="6"/>
    <n v="3.2"/>
    <x v="0"/>
    <x v="1"/>
    <x v="1"/>
    <s v="Q4"/>
    <s v="Medium"/>
    <s v="45+"/>
  </r>
  <r>
    <s v="TXN-00778"/>
    <d v="2024-11-15T00:00:00"/>
    <s v="CUST-1294"/>
    <s v="Returning"/>
    <s v="Rohit Verma"/>
    <s v="Male"/>
    <n v="43"/>
    <s v="Bangalore"/>
    <s v="Karnataka"/>
    <x v="0"/>
    <s v="PRD-127"/>
    <x v="3"/>
    <x v="1"/>
    <s v="Mobile"/>
    <n v="4"/>
    <n v="9045"/>
    <n v="5156"/>
    <n v="0.2"/>
    <n v="28944"/>
    <n v="20624"/>
    <n v="8320"/>
    <n v="0.28745163073521285"/>
    <s v="Card"/>
    <x v="2"/>
    <x v="3"/>
    <n v="13"/>
    <s v="EMP-206"/>
    <x v="1"/>
    <s v=""/>
    <x v="0"/>
    <x v="11"/>
    <x v="11"/>
    <s v="Q4"/>
    <s v="Medium"/>
    <s v="35-44"/>
  </r>
  <r>
    <s v="TXN-00779"/>
    <d v="2023-08-10T00:00:00"/>
    <s v="CUST-1236"/>
    <s v="New"/>
    <s v="Karan Malhotra"/>
    <s v="Male"/>
    <n v="24"/>
    <s v="Chennai"/>
    <s v="Tamil Nadu"/>
    <x v="0"/>
    <s v="PRD-129"/>
    <x v="4"/>
    <x v="2"/>
    <s v="Mobile"/>
    <n v="3"/>
    <n v="13807"/>
    <n v="9665"/>
    <n v="0.05"/>
    <n v="39350"/>
    <n v="28995"/>
    <n v="10355"/>
    <n v="0.26315120711562895"/>
    <s v="NetBanking"/>
    <x v="1"/>
    <x v="3"/>
    <n v="15"/>
    <s v="EMP-202"/>
    <x v="4"/>
    <s v=""/>
    <x v="1"/>
    <x v="0"/>
    <x v="0"/>
    <s v="Q3"/>
    <s v="Medium"/>
    <s v="18-24"/>
  </r>
  <r>
    <s v="TXN-00780"/>
    <d v="2024-10-26T00:00:00"/>
    <s v="CUST-1290"/>
    <s v="Returning"/>
    <s v="Pooja Desai"/>
    <s v="Female"/>
    <n v="60"/>
    <s v="Ahmedabad"/>
    <s v="Gujarat"/>
    <x v="2"/>
    <s v="PRD-107"/>
    <x v="0"/>
    <x v="4"/>
    <s v="Subscription"/>
    <n v="2"/>
    <n v="5609"/>
    <n v="3534"/>
    <n v="0"/>
    <n v="11218"/>
    <n v="7068"/>
    <n v="4150"/>
    <n v="0.36994116598324123"/>
    <s v="Cash"/>
    <x v="0"/>
    <x v="2"/>
    <n v="0"/>
    <s v="EMP-217"/>
    <x v="5"/>
    <n v="1.7"/>
    <x v="0"/>
    <x v="1"/>
    <x v="1"/>
    <s v="Q4"/>
    <s v="Low"/>
    <s v="45+"/>
  </r>
  <r>
    <s v="TXN-00781"/>
    <d v="2024-06-19T00:00:00"/>
    <s v="CUST-1145"/>
    <s v="Returning"/>
    <s v="Neha Joshi"/>
    <s v="Female"/>
    <n v="46"/>
    <s v="Mumbai"/>
    <s v="Maharashtra"/>
    <x v="2"/>
    <s v="PRD-106"/>
    <x v="9"/>
    <x v="0"/>
    <s v="Furniture"/>
    <n v="2"/>
    <n v="15575"/>
    <n v="11214"/>
    <n v="0"/>
    <n v="31150"/>
    <n v="22428"/>
    <n v="8722"/>
    <n v="0.28000000000000003"/>
    <s v="Cash"/>
    <x v="2"/>
    <x v="1"/>
    <n v="6"/>
    <s v="EMP-220"/>
    <x v="3"/>
    <n v="4.4000000000000004"/>
    <x v="0"/>
    <x v="6"/>
    <x v="6"/>
    <s v="Q2"/>
    <s v="Medium"/>
    <s v="45+"/>
  </r>
  <r>
    <s v="TXN-00782"/>
    <d v="2024-11-28T00:00:00"/>
    <s v="CUST-1200"/>
    <s v="Returning"/>
    <s v="Neha Joshi"/>
    <s v="Female"/>
    <n v="51"/>
    <s v="Mumbai"/>
    <s v="Maharashtra"/>
    <x v="2"/>
    <s v="PRD-117"/>
    <x v="4"/>
    <x v="0"/>
    <s v="Food"/>
    <n v="8"/>
    <n v="15327"/>
    <n v="9809"/>
    <n v="0"/>
    <n v="122616"/>
    <n v="78472"/>
    <n v="44144"/>
    <n v="0.360018268415215"/>
    <s v="Card"/>
    <x v="1"/>
    <x v="1"/>
    <n v="5"/>
    <s v="EMP-216"/>
    <x v="1"/>
    <n v="4.8"/>
    <x v="0"/>
    <x v="11"/>
    <x v="11"/>
    <s v="Q4"/>
    <s v="High"/>
    <s v="45+"/>
  </r>
  <r>
    <s v="TXN-00783"/>
    <d v="2023-10-28T00:00:00"/>
    <s v="CUST-1041"/>
    <s v="Returning"/>
    <s v="Anjali Mehta"/>
    <s v="Female"/>
    <n v="31"/>
    <s v="Pune"/>
    <s v="Maharashtra"/>
    <x v="2"/>
    <s v="PRD-121"/>
    <x v="1"/>
    <x v="1"/>
    <s v="Subscription"/>
    <n v="7"/>
    <n v="5754"/>
    <n v="3337"/>
    <n v="0.15"/>
    <n v="34236"/>
    <n v="23359"/>
    <n v="10877"/>
    <n v="0.31770650776959924"/>
    <s v="NetBanking"/>
    <x v="0"/>
    <x v="1"/>
    <n v="7"/>
    <s v="EMP-219"/>
    <x v="7"/>
    <n v="3.7"/>
    <x v="1"/>
    <x v="1"/>
    <x v="1"/>
    <s v="Q4"/>
    <s v="Medium"/>
    <s v="25-34"/>
  </r>
  <r>
    <s v="TXN-00784"/>
    <d v="2023-04-17T00:00:00"/>
    <s v="CUST-1039"/>
    <s v="New"/>
    <s v="Rahul Sharma"/>
    <s v="Male"/>
    <n v="30"/>
    <s v="Bangalore"/>
    <s v="Karnataka"/>
    <x v="0"/>
    <s v="PRD-115"/>
    <x v="3"/>
    <x v="1"/>
    <s v="Food"/>
    <n v="5"/>
    <n v="2664"/>
    <n v="1705"/>
    <n v="0.05"/>
    <n v="12654"/>
    <n v="8525"/>
    <n v="4129"/>
    <n v="0.32629998419472106"/>
    <s v="UPI"/>
    <x v="0"/>
    <x v="1"/>
    <n v="4"/>
    <s v="EMP-218"/>
    <x v="2"/>
    <n v="3.1"/>
    <x v="1"/>
    <x v="3"/>
    <x v="3"/>
    <s v="Q2"/>
    <s v="Low"/>
    <s v="25-34"/>
  </r>
  <r>
    <s v="TXN-00785"/>
    <d v="2023-04-01T00:00:00"/>
    <s v="CUST-1317"/>
    <s v="Returning"/>
    <s v="Amit Kumar"/>
    <s v="Male"/>
    <n v="57"/>
    <s v="Bangalore"/>
    <s v="Karnataka"/>
    <x v="0"/>
    <s v="PRD-110"/>
    <x v="4"/>
    <x v="0"/>
    <s v="Mobile"/>
    <n v="5"/>
    <n v="2456"/>
    <n v="1891"/>
    <n v="0.05"/>
    <n v="11666"/>
    <n v="9455"/>
    <n v="2211"/>
    <n v="0.18952511572089834"/>
    <s v="NetBanking"/>
    <x v="2"/>
    <x v="0"/>
    <n v="0"/>
    <s v="EMP-209"/>
    <x v="1"/>
    <s v=""/>
    <x v="1"/>
    <x v="3"/>
    <x v="3"/>
    <s v="Q2"/>
    <s v="Low"/>
    <s v="45+"/>
  </r>
  <r>
    <s v="TXN-00786"/>
    <d v="2023-06-20T00:00:00"/>
    <s v="CUST-1143"/>
    <s v="Returning"/>
    <s v="Neha Joshi"/>
    <s v="Female"/>
    <n v="34"/>
    <s v="Delhi"/>
    <s v="Delhi"/>
    <x v="3"/>
    <s v="PRD-125"/>
    <x v="1"/>
    <x v="3"/>
    <s v="Audio"/>
    <n v="7"/>
    <n v="10209"/>
    <n v="5615"/>
    <n v="0"/>
    <n v="71463"/>
    <n v="39305"/>
    <n v="32158"/>
    <n v="0.44999510236066215"/>
    <s v="Cash"/>
    <x v="1"/>
    <x v="1"/>
    <n v="1"/>
    <s v="EMP-211"/>
    <x v="6"/>
    <n v="5"/>
    <x v="1"/>
    <x v="6"/>
    <x v="6"/>
    <s v="Q2"/>
    <s v="High"/>
    <s v="25-34"/>
  </r>
  <r>
    <s v="TXN-00787"/>
    <d v="2024-12-02T00:00:00"/>
    <s v="CUST-1201"/>
    <s v="New"/>
    <s v="Rahul Sharma"/>
    <s v="Male"/>
    <n v="35"/>
    <s v="Mumbai"/>
    <s v="Maharashtra"/>
    <x v="2"/>
    <s v="PRD-116"/>
    <x v="6"/>
    <x v="0"/>
    <s v="Apparel"/>
    <n v="5"/>
    <n v="23132"/>
    <n v="14111"/>
    <n v="0.05"/>
    <n v="109877"/>
    <n v="70555"/>
    <n v="39322"/>
    <n v="0.35787289423628238"/>
    <s v="NetBanking"/>
    <x v="2"/>
    <x v="1"/>
    <n v="3"/>
    <s v="EMP-212"/>
    <x v="6"/>
    <n v="3.5"/>
    <x v="0"/>
    <x v="2"/>
    <x v="2"/>
    <s v="Q4"/>
    <s v="High"/>
    <s v="35-44"/>
  </r>
  <r>
    <s v="TXN-00788"/>
    <d v="2024-09-28T00:00:00"/>
    <s v="CUST-1101"/>
    <s v="Returning"/>
    <s v="Suresh Nair"/>
    <s v="Male"/>
    <n v="48"/>
    <s v="Chennai"/>
    <s v="Tamil Nadu"/>
    <x v="0"/>
    <s v="PRD-128"/>
    <x v="1"/>
    <x v="4"/>
    <s v="Mobile"/>
    <n v="7"/>
    <n v="21514"/>
    <n v="14630"/>
    <n v="0.2"/>
    <n v="120478"/>
    <n v="102410"/>
    <n v="18068"/>
    <n v="0.14996928899882137"/>
    <s v="UPI"/>
    <x v="2"/>
    <x v="1"/>
    <n v="6"/>
    <s v="EMP-206"/>
    <x v="6"/>
    <n v="3.7"/>
    <x v="0"/>
    <x v="7"/>
    <x v="7"/>
    <s v="Q3"/>
    <s v="High"/>
    <s v="45+"/>
  </r>
  <r>
    <s v="TXN-00789"/>
    <d v="2024-08-10T00:00:00"/>
    <s v="CUST-1202"/>
    <s v="Returning"/>
    <s v="Priya Patel"/>
    <s v="Female"/>
    <n v="38"/>
    <s v="Hyderabad"/>
    <s v="Telangana"/>
    <x v="0"/>
    <s v="PRD-117"/>
    <x v="3"/>
    <x v="3"/>
    <s v="Food"/>
    <n v="6"/>
    <n v="10131"/>
    <n v="6889"/>
    <n v="0.2"/>
    <n v="48629"/>
    <n v="41334"/>
    <n v="7295"/>
    <n v="0.15001336650969585"/>
    <s v="NetBanking"/>
    <x v="2"/>
    <x v="1"/>
    <n v="7"/>
    <s v="EMP-205"/>
    <x v="7"/>
    <n v="4.9000000000000004"/>
    <x v="0"/>
    <x v="0"/>
    <x v="0"/>
    <s v="Q3"/>
    <s v="Medium"/>
    <s v="35-44"/>
  </r>
  <r>
    <s v="TXN-00790"/>
    <d v="2024-06-24T00:00:00"/>
    <s v="CUST-1173"/>
    <s v="Returning"/>
    <s v="Rahul Sharma"/>
    <s v="Male"/>
    <n v="47"/>
    <s v="Delhi"/>
    <s v="Delhi"/>
    <x v="3"/>
    <s v="PRD-130"/>
    <x v="2"/>
    <x v="2"/>
    <s v="Audio"/>
    <n v="4"/>
    <n v="24734"/>
    <n v="17314"/>
    <n v="0"/>
    <n v="98936"/>
    <n v="69256"/>
    <n v="29680"/>
    <n v="0.29999191396458319"/>
    <s v="Cash"/>
    <x v="1"/>
    <x v="2"/>
    <n v="0"/>
    <s v="EMP-218"/>
    <x v="1"/>
    <n v="1.3"/>
    <x v="0"/>
    <x v="6"/>
    <x v="6"/>
    <s v="Q2"/>
    <s v="High"/>
    <s v="45+"/>
  </r>
  <r>
    <s v="TXN-00791"/>
    <d v="2023-11-25T00:00:00"/>
    <s v="CUST-1068"/>
    <s v="Returning"/>
    <s v="Amit Kumar"/>
    <s v="Male"/>
    <n v="18"/>
    <s v="Pune"/>
    <s v="Maharashtra"/>
    <x v="2"/>
    <s v="PRD-110"/>
    <x v="1"/>
    <x v="3"/>
    <s v="Apparel"/>
    <n v="2"/>
    <n v="13806"/>
    <n v="9940"/>
    <n v="0"/>
    <n v="27612"/>
    <n v="19880"/>
    <n v="7732"/>
    <n v="0.28002317832826307"/>
    <s v="NetBanking"/>
    <x v="1"/>
    <x v="1"/>
    <n v="1"/>
    <s v="EMP-217"/>
    <x v="6"/>
    <n v="4.5"/>
    <x v="1"/>
    <x v="11"/>
    <x v="11"/>
    <s v="Q4"/>
    <s v="Medium"/>
    <s v="18-24"/>
  </r>
  <r>
    <s v="TXN-00792"/>
    <d v="2023-11-25T00:00:00"/>
    <s v="CUST-1060"/>
    <s v="Returning"/>
    <s v="Karan Malhotra"/>
    <s v="Male"/>
    <n v="36"/>
    <s v="Mumbai"/>
    <s v="Maharashtra"/>
    <x v="2"/>
    <s v="PRD-106"/>
    <x v="9"/>
    <x v="2"/>
    <s v="Food"/>
    <n v="7"/>
    <n v="5463"/>
    <n v="3879"/>
    <n v="0.05"/>
    <n v="36329"/>
    <n v="27153"/>
    <n v="9176"/>
    <n v="0.25258058300531255"/>
    <s v="UPI"/>
    <x v="2"/>
    <x v="3"/>
    <n v="3"/>
    <s v="EMP-202"/>
    <x v="1"/>
    <s v=""/>
    <x v="1"/>
    <x v="11"/>
    <x v="11"/>
    <s v="Q4"/>
    <s v="Medium"/>
    <s v="35-44"/>
  </r>
  <r>
    <s v="TXN-00793"/>
    <d v="2023-04-11T00:00:00"/>
    <s v="CUST-1010"/>
    <s v="Returning"/>
    <s v="Priya Patel"/>
    <s v="Female"/>
    <n v="52"/>
    <s v="Hyderabad"/>
    <s v="Telangana"/>
    <x v="0"/>
    <s v="PRD-112"/>
    <x v="1"/>
    <x v="0"/>
    <s v="Food"/>
    <n v="8"/>
    <n v="18323"/>
    <n v="14475"/>
    <n v="0"/>
    <n v="146584"/>
    <n v="115800"/>
    <n v="30784"/>
    <n v="0.21000927795666649"/>
    <s v="UPI"/>
    <x v="0"/>
    <x v="1"/>
    <n v="6"/>
    <s v="EMP-201"/>
    <x v="2"/>
    <n v="3.5"/>
    <x v="1"/>
    <x v="3"/>
    <x v="3"/>
    <s v="Q2"/>
    <s v="High"/>
    <s v="45+"/>
  </r>
  <r>
    <s v="TXN-00794"/>
    <d v="2023-07-27T00:00:00"/>
    <s v="CUST-1108"/>
    <s v="Returning"/>
    <s v="Rahul Sharma"/>
    <s v="Male"/>
    <n v="38"/>
    <s v="Hyderabad"/>
    <s v="Telangana"/>
    <x v="0"/>
    <s v="PRD-116"/>
    <x v="1"/>
    <x v="0"/>
    <s v="Food"/>
    <n v="6"/>
    <n v="14070"/>
    <n v="10271"/>
    <n v="0"/>
    <n v="84420"/>
    <n v="61626"/>
    <n v="22794"/>
    <n v="0.27000710732054017"/>
    <s v="NetBanking"/>
    <x v="0"/>
    <x v="1"/>
    <n v="5"/>
    <s v="EMP-216"/>
    <x v="4"/>
    <n v="4.7"/>
    <x v="1"/>
    <x v="9"/>
    <x v="9"/>
    <s v="Q3"/>
    <s v="High"/>
    <s v="35-44"/>
  </r>
  <r>
    <s v="TXN-00795"/>
    <d v="2024-08-26T00:00:00"/>
    <s v="CUST-1325"/>
    <s v="New"/>
    <s v="Pooja Desai"/>
    <s v="Female"/>
    <n v="36"/>
    <s v="Ahmedabad"/>
    <s v="Gujarat"/>
    <x v="2"/>
    <s v="PRD-105"/>
    <x v="3"/>
    <x v="1"/>
    <s v="Furniture"/>
    <n v="7"/>
    <n v="5105"/>
    <n v="3931"/>
    <n v="0.2"/>
    <n v="28588"/>
    <n v="27517"/>
    <n v="1071"/>
    <n v="3.7463271302644464E-2"/>
    <s v="NetBanking"/>
    <x v="0"/>
    <x v="0"/>
    <n v="0"/>
    <s v="EMP-201"/>
    <x v="4"/>
    <s v=""/>
    <x v="0"/>
    <x v="0"/>
    <x v="0"/>
    <s v="Q3"/>
    <s v="Medium"/>
    <s v="35-44"/>
  </r>
  <r>
    <s v="TXN-00796"/>
    <d v="2024-07-10T00:00:00"/>
    <s v="CUST-1065"/>
    <s v="Returning"/>
    <s v="Amit Kumar"/>
    <s v="Male"/>
    <n v="25"/>
    <s v="Delhi"/>
    <s v="Delhi"/>
    <x v="3"/>
    <s v="PRD-117"/>
    <x v="3"/>
    <x v="1"/>
    <s v="Food"/>
    <n v="6"/>
    <n v="10498"/>
    <n v="7874"/>
    <n v="0"/>
    <n v="62988"/>
    <n v="47244"/>
    <n v="15744"/>
    <n v="0.24995237188035815"/>
    <s v="Cash"/>
    <x v="0"/>
    <x v="0"/>
    <n v="0"/>
    <s v="EMP-215"/>
    <x v="0"/>
    <s v=""/>
    <x v="0"/>
    <x v="9"/>
    <x v="9"/>
    <s v="Q3"/>
    <s v="High"/>
    <s v="25-34"/>
  </r>
  <r>
    <s v="TXN-00797"/>
    <d v="2023-11-09T00:00:00"/>
    <s v="CUST-1204"/>
    <s v="New"/>
    <s v="Rohit Verma"/>
    <s v="Male"/>
    <n v="60"/>
    <s v="Hyderabad"/>
    <s v="Telangana"/>
    <x v="0"/>
    <s v="PRD-125"/>
    <x v="5"/>
    <x v="0"/>
    <s v="Furniture"/>
    <n v="8"/>
    <n v="21749"/>
    <n v="16747"/>
    <n v="0.15"/>
    <n v="147893"/>
    <n v="133976"/>
    <n v="13917"/>
    <n v="9.4101816854076939E-2"/>
    <s v="NetBanking"/>
    <x v="0"/>
    <x v="1"/>
    <n v="3"/>
    <s v="EMP-204"/>
    <x v="1"/>
    <n v="4.9000000000000004"/>
    <x v="1"/>
    <x v="11"/>
    <x v="11"/>
    <s v="Q4"/>
    <s v="High"/>
    <s v="45+"/>
  </r>
  <r>
    <s v="TXN-00798"/>
    <d v="2023-01-26T00:00:00"/>
    <s v="CUST-1311"/>
    <s v="Returning"/>
    <s v="Sneha Reddy"/>
    <s v="Female"/>
    <n v="30"/>
    <s v="Mumbai"/>
    <s v="Maharashtra"/>
    <x v="2"/>
    <s v="PRD-125"/>
    <x v="7"/>
    <x v="4"/>
    <s v="Mobile"/>
    <n v="5"/>
    <n v="6375"/>
    <n v="4016"/>
    <n v="0.15"/>
    <n v="27094"/>
    <n v="20080"/>
    <n v="7014"/>
    <n v="0.25887650402303092"/>
    <s v="NetBanking"/>
    <x v="1"/>
    <x v="1"/>
    <n v="2"/>
    <s v="EMP-205"/>
    <x v="2"/>
    <n v="4.5999999999999996"/>
    <x v="1"/>
    <x v="8"/>
    <x v="8"/>
    <s v="Q1"/>
    <s v="Medium"/>
    <s v="25-34"/>
  </r>
  <r>
    <s v="TXN-00799"/>
    <d v="2023-07-26T00:00:00"/>
    <s v="CUST-1190"/>
    <s v="New"/>
    <s v="Suresh Nair"/>
    <s v="Male"/>
    <n v="23"/>
    <s v="Ahmedabad"/>
    <s v="Gujarat"/>
    <x v="2"/>
    <s v="PRD-101"/>
    <x v="8"/>
    <x v="3"/>
    <s v="Audio"/>
    <n v="8"/>
    <n v="21908"/>
    <n v="13145"/>
    <n v="0.2"/>
    <n v="140211"/>
    <n v="105160"/>
    <n v="35051"/>
    <n v="0.24998751881093495"/>
    <s v="Cash"/>
    <x v="2"/>
    <x v="1"/>
    <n v="2"/>
    <s v="EMP-203"/>
    <x v="3"/>
    <n v="4.2"/>
    <x v="1"/>
    <x v="9"/>
    <x v="9"/>
    <s v="Q3"/>
    <s v="High"/>
    <s v="18-24"/>
  </r>
  <r>
    <s v="TXN-00800"/>
    <d v="2024-11-04T00:00:00"/>
    <s v="CUST-1210"/>
    <s v="New"/>
    <s v="Divya Iyer"/>
    <s v="Female"/>
    <n v="24"/>
    <s v="Delhi"/>
    <s v="Delhi"/>
    <x v="3"/>
    <s v="PRD-117"/>
    <x v="0"/>
    <x v="0"/>
    <s v="Audio"/>
    <n v="3"/>
    <n v="7806"/>
    <n v="5933"/>
    <n v="0"/>
    <n v="23418"/>
    <n v="17799"/>
    <n v="5619"/>
    <n v="0.23994363310274147"/>
    <s v="UPI"/>
    <x v="2"/>
    <x v="1"/>
    <n v="6"/>
    <s v="EMP-207"/>
    <x v="3"/>
    <n v="4"/>
    <x v="0"/>
    <x v="11"/>
    <x v="11"/>
    <s v="Q4"/>
    <s v="Medium"/>
    <s v="18-24"/>
  </r>
  <r>
    <s v="TXN-00801"/>
    <d v="2023-05-18T00:00:00"/>
    <s v="CUST-1203"/>
    <s v="Returning"/>
    <s v="Anjali Mehta"/>
    <s v="Female"/>
    <n v="21"/>
    <s v="Hyderabad"/>
    <s v="Telangana"/>
    <x v="0"/>
    <s v="PRD-105"/>
    <x v="1"/>
    <x v="2"/>
    <s v="Subscription"/>
    <n v="6"/>
    <n v="17321"/>
    <n v="13164"/>
    <n v="0.2"/>
    <n v="83141"/>
    <n v="78984"/>
    <n v="4157"/>
    <n v="4.9999398611996489E-2"/>
    <s v="UPI"/>
    <x v="1"/>
    <x v="1"/>
    <n v="7"/>
    <s v="EMP-217"/>
    <x v="4"/>
    <n v="4"/>
    <x v="1"/>
    <x v="5"/>
    <x v="5"/>
    <s v="Q2"/>
    <s v="High"/>
    <s v="18-24"/>
  </r>
  <r>
    <s v="TXN-00802"/>
    <d v="2024-12-29T00:00:00"/>
    <s v="CUST-1150"/>
    <s v="New"/>
    <s v="Priya Patel"/>
    <s v="Female"/>
    <n v="44"/>
    <s v="Pune"/>
    <s v="Maharashtra"/>
    <x v="2"/>
    <s v="PRD-128"/>
    <x v="8"/>
    <x v="4"/>
    <s v="Furniture"/>
    <n v="8"/>
    <n v="19907"/>
    <n v="13537"/>
    <n v="0.15"/>
    <n v="135368"/>
    <n v="108296"/>
    <n v="27072"/>
    <n v="0.19998818036759056"/>
    <s v="NetBanking"/>
    <x v="2"/>
    <x v="1"/>
    <n v="7"/>
    <s v="EMP-202"/>
    <x v="1"/>
    <n v="3.1"/>
    <x v="0"/>
    <x v="2"/>
    <x v="2"/>
    <s v="Q4"/>
    <s v="High"/>
    <s v="35-44"/>
  </r>
  <r>
    <s v="TXN-00803"/>
    <d v="2023-11-28T00:00:00"/>
    <s v="CUST-1307"/>
    <s v="Returning"/>
    <s v="Vikram Singh"/>
    <s v="Male"/>
    <n v="28"/>
    <s v="Hyderabad"/>
    <s v="Telangana"/>
    <x v="0"/>
    <s v="PRD-121"/>
    <x v="4"/>
    <x v="4"/>
    <s v="Subscription"/>
    <n v="7"/>
    <n v="18095"/>
    <n v="13752"/>
    <n v="0.1"/>
    <n v="113999"/>
    <n v="96264"/>
    <n v="17735"/>
    <n v="0.15557154010122895"/>
    <s v="UPI"/>
    <x v="0"/>
    <x v="1"/>
    <n v="3"/>
    <s v="EMP-216"/>
    <x v="0"/>
    <n v="3.4"/>
    <x v="1"/>
    <x v="11"/>
    <x v="11"/>
    <s v="Q4"/>
    <s v="High"/>
    <s v="25-34"/>
  </r>
  <r>
    <s v="TXN-00804"/>
    <d v="2024-09-30T00:00:00"/>
    <s v="CUST-1259"/>
    <s v="Returning"/>
    <s v="Suresh Nair"/>
    <s v="Male"/>
    <n v="34"/>
    <s v="Hyderabad"/>
    <s v="Telangana"/>
    <x v="0"/>
    <s v="PRD-101"/>
    <x v="8"/>
    <x v="4"/>
    <s v="Apparel"/>
    <n v="3"/>
    <n v="24005"/>
    <n v="13203"/>
    <n v="0.15"/>
    <n v="61213"/>
    <n v="39609"/>
    <n v="21604"/>
    <n v="0.35293156682404064"/>
    <s v="Cash"/>
    <x v="1"/>
    <x v="1"/>
    <n v="7"/>
    <s v="EMP-207"/>
    <x v="6"/>
    <n v="3.9"/>
    <x v="0"/>
    <x v="7"/>
    <x v="7"/>
    <s v="Q3"/>
    <s v="High"/>
    <s v="25-34"/>
  </r>
  <r>
    <s v="TXN-00805"/>
    <d v="2023-09-24T00:00:00"/>
    <s v="CUST-1162"/>
    <s v="New"/>
    <s v="Vikram Singh"/>
    <s v="Male"/>
    <n v="26"/>
    <s v="Mumbai"/>
    <s v="Maharashtra"/>
    <x v="2"/>
    <s v="PRD-114"/>
    <x v="4"/>
    <x v="4"/>
    <s v="Apparel"/>
    <n v="4"/>
    <n v="10412"/>
    <n v="6664"/>
    <n v="0.15"/>
    <n v="35401"/>
    <n v="26656"/>
    <n v="8745"/>
    <n v="0.24702692014349878"/>
    <s v="Card"/>
    <x v="2"/>
    <x v="1"/>
    <n v="1"/>
    <s v="EMP-203"/>
    <x v="2"/>
    <n v="4.5"/>
    <x v="1"/>
    <x v="7"/>
    <x v="7"/>
    <s v="Q3"/>
    <s v="Medium"/>
    <s v="25-34"/>
  </r>
  <r>
    <s v="TXN-00806"/>
    <d v="2024-10-04T00:00:00"/>
    <s v="CUST-1197"/>
    <s v="Returning"/>
    <s v="Pooja Desai"/>
    <s v="Female"/>
    <n v="41"/>
    <s v="Pune"/>
    <s v="Maharashtra"/>
    <x v="2"/>
    <s v="PRD-109"/>
    <x v="2"/>
    <x v="1"/>
    <s v="Mobile"/>
    <n v="8"/>
    <n v="21251"/>
    <n v="11688"/>
    <n v="0.15"/>
    <n v="144507"/>
    <n v="93504"/>
    <n v="51003"/>
    <n v="0.35294484004235088"/>
    <s v="Card"/>
    <x v="0"/>
    <x v="0"/>
    <n v="0"/>
    <s v="EMP-214"/>
    <x v="4"/>
    <s v=""/>
    <x v="0"/>
    <x v="1"/>
    <x v="1"/>
    <s v="Q4"/>
    <s v="High"/>
    <s v="35-44"/>
  </r>
  <r>
    <s v="TXN-00807"/>
    <d v="2024-08-15T00:00:00"/>
    <s v="CUST-1170"/>
    <s v="Returning"/>
    <s v="Karan Malhotra"/>
    <s v="Male"/>
    <n v="20"/>
    <s v="Mumbai"/>
    <s v="Maharashtra"/>
    <x v="2"/>
    <s v="PRD-129"/>
    <x v="8"/>
    <x v="3"/>
    <s v="Subscription"/>
    <n v="2"/>
    <n v="19395"/>
    <n v="14934"/>
    <n v="0"/>
    <n v="38790"/>
    <n v="29868"/>
    <n v="8922"/>
    <n v="0.23000773395204949"/>
    <s v="UPI"/>
    <x v="0"/>
    <x v="1"/>
    <n v="5"/>
    <s v="EMP-220"/>
    <x v="1"/>
    <n v="4.3"/>
    <x v="0"/>
    <x v="0"/>
    <x v="0"/>
    <s v="Q3"/>
    <s v="Medium"/>
    <s v="18-24"/>
  </r>
  <r>
    <s v="TXN-00808"/>
    <d v="2024-04-06T00:00:00"/>
    <s v="CUST-1267"/>
    <s v="Returning"/>
    <s v="Neha Joshi"/>
    <s v="Female"/>
    <n v="29"/>
    <s v="Pune"/>
    <s v="Maharashtra"/>
    <x v="2"/>
    <s v="PRD-102"/>
    <x v="8"/>
    <x v="2"/>
    <s v="Subscription"/>
    <n v="2"/>
    <n v="13382"/>
    <n v="8431"/>
    <n v="0.2"/>
    <n v="21411"/>
    <n v="16862"/>
    <n v="4549"/>
    <n v="0.21246088459203213"/>
    <s v="Card"/>
    <x v="1"/>
    <x v="0"/>
    <n v="0"/>
    <s v="EMP-218"/>
    <x v="3"/>
    <s v=""/>
    <x v="0"/>
    <x v="3"/>
    <x v="3"/>
    <s v="Q2"/>
    <s v="Medium"/>
    <s v="25-34"/>
  </r>
  <r>
    <s v="TXN-00809"/>
    <d v="2024-08-02T00:00:00"/>
    <s v="CUST-1203"/>
    <s v="Returning"/>
    <s v="Rohit Verma"/>
    <s v="Male"/>
    <n v="30"/>
    <s v="Kolkata"/>
    <s v="West Bengal"/>
    <x v="1"/>
    <s v="PRD-112"/>
    <x v="4"/>
    <x v="2"/>
    <s v="Mobile"/>
    <n v="2"/>
    <n v="17940"/>
    <n v="13814"/>
    <n v="0.1"/>
    <n v="32292"/>
    <n v="27628"/>
    <n v="4664"/>
    <n v="0.14443205747553572"/>
    <s v="NetBanking"/>
    <x v="1"/>
    <x v="1"/>
    <n v="3"/>
    <s v="EMP-202"/>
    <x v="1"/>
    <n v="4.5999999999999996"/>
    <x v="0"/>
    <x v="0"/>
    <x v="0"/>
    <s v="Q3"/>
    <s v="Medium"/>
    <s v="25-34"/>
  </r>
  <r>
    <s v="TXN-00810"/>
    <d v="2023-08-16T00:00:00"/>
    <s v="CUST-1050"/>
    <s v="New"/>
    <s v="Karan Malhotra"/>
    <s v="Male"/>
    <n v="39"/>
    <s v="Ahmedabad"/>
    <s v="Gujarat"/>
    <x v="2"/>
    <s v="PRD-109"/>
    <x v="5"/>
    <x v="4"/>
    <s v="Subscription"/>
    <n v="6"/>
    <n v="18483"/>
    <n v="13862"/>
    <n v="0.1"/>
    <n v="99808"/>
    <n v="83172"/>
    <n v="16636"/>
    <n v="0.16668002564924655"/>
    <s v="Card"/>
    <x v="1"/>
    <x v="1"/>
    <n v="2"/>
    <s v="EMP-211"/>
    <x v="5"/>
    <n v="3.3"/>
    <x v="1"/>
    <x v="0"/>
    <x v="0"/>
    <s v="Q3"/>
    <s v="High"/>
    <s v="35-44"/>
  </r>
  <r>
    <s v="TXN-00811"/>
    <d v="2024-11-01T00:00:00"/>
    <s v="CUST-1169"/>
    <s v="Returning"/>
    <s v="Rahul Sharma"/>
    <s v="Male"/>
    <n v="27"/>
    <s v="Pune"/>
    <s v="Maharashtra"/>
    <x v="2"/>
    <s v="PRD-113"/>
    <x v="5"/>
    <x v="0"/>
    <s v="Mobile"/>
    <n v="6"/>
    <n v="3738"/>
    <n v="2093"/>
    <n v="0"/>
    <n v="22428"/>
    <n v="12558"/>
    <n v="9870"/>
    <n v="0.44007490636704122"/>
    <s v="Card"/>
    <x v="2"/>
    <x v="1"/>
    <n v="1"/>
    <s v="EMP-212"/>
    <x v="3"/>
    <n v="3.7"/>
    <x v="0"/>
    <x v="11"/>
    <x v="11"/>
    <s v="Q4"/>
    <s v="Medium"/>
    <s v="25-34"/>
  </r>
  <r>
    <s v="TXN-00812"/>
    <d v="2023-05-08T00:00:00"/>
    <s v="CUST-1324"/>
    <s v="Returning"/>
    <s v="Rohit Verma"/>
    <s v="Male"/>
    <n v="36"/>
    <s v="Ahmedabad"/>
    <s v="Gujarat"/>
    <x v="2"/>
    <s v="PRD-112"/>
    <x v="6"/>
    <x v="2"/>
    <s v="Audio"/>
    <n v="3"/>
    <n v="18442"/>
    <n v="11065"/>
    <n v="0.2"/>
    <n v="44261"/>
    <n v="33195"/>
    <n v="11066"/>
    <n v="0.25001694494024085"/>
    <s v="NetBanking"/>
    <x v="2"/>
    <x v="2"/>
    <n v="0"/>
    <s v="EMP-205"/>
    <x v="6"/>
    <n v="1.7"/>
    <x v="1"/>
    <x v="5"/>
    <x v="5"/>
    <s v="Q2"/>
    <s v="Medium"/>
    <s v="35-44"/>
  </r>
  <r>
    <s v="TXN-00813"/>
    <d v="2024-06-16T00:00:00"/>
    <s v="CUST-1227"/>
    <s v="Returning"/>
    <s v="Pooja Desai"/>
    <s v="Female"/>
    <n v="18"/>
    <s v="Ahmedabad"/>
    <s v="Gujarat"/>
    <x v="2"/>
    <s v="PRD-102"/>
    <x v="6"/>
    <x v="3"/>
    <s v="Subscription"/>
    <n v="1"/>
    <n v="11505"/>
    <n v="8859"/>
    <n v="0.05"/>
    <n v="10930"/>
    <n v="8859"/>
    <n v="2071"/>
    <n v="0.18947849954254345"/>
    <s v="NetBanking"/>
    <x v="2"/>
    <x v="2"/>
    <n v="0"/>
    <s v="EMP-214"/>
    <x v="6"/>
    <n v="2.2000000000000002"/>
    <x v="0"/>
    <x v="6"/>
    <x v="6"/>
    <s v="Q2"/>
    <s v="Low"/>
    <s v="18-24"/>
  </r>
  <r>
    <s v="TXN-00814"/>
    <d v="2024-03-01T00:00:00"/>
    <s v="CUST-1251"/>
    <s v="Returning"/>
    <s v="Anjali Mehta"/>
    <s v="Female"/>
    <n v="58"/>
    <s v="Kolkata"/>
    <s v="West Bengal"/>
    <x v="1"/>
    <s v="PRD-127"/>
    <x v="3"/>
    <x v="4"/>
    <s v="Audio"/>
    <n v="4"/>
    <n v="13113"/>
    <n v="10359"/>
    <n v="0"/>
    <n v="52452"/>
    <n v="41436"/>
    <n v="11016"/>
    <n v="0.21002059025394645"/>
    <s v="Cash"/>
    <x v="1"/>
    <x v="3"/>
    <n v="5"/>
    <s v="EMP-212"/>
    <x v="2"/>
    <s v=""/>
    <x v="0"/>
    <x v="10"/>
    <x v="10"/>
    <s v="Q1"/>
    <s v="High"/>
    <s v="45+"/>
  </r>
  <r>
    <s v="TXN-00815"/>
    <d v="2023-08-15T00:00:00"/>
    <s v="CUST-1350"/>
    <s v="Returning"/>
    <s v="Neha Joshi"/>
    <s v="Female"/>
    <n v="27"/>
    <s v="Pune"/>
    <s v="Maharashtra"/>
    <x v="2"/>
    <s v="PRD-125"/>
    <x v="7"/>
    <x v="0"/>
    <s v="Food"/>
    <n v="8"/>
    <n v="24172"/>
    <n v="17162"/>
    <n v="0"/>
    <n v="193376"/>
    <n v="137296"/>
    <n v="56080"/>
    <n v="0.29000496442164486"/>
    <s v="NetBanking"/>
    <x v="2"/>
    <x v="1"/>
    <n v="4"/>
    <s v="EMP-212"/>
    <x v="7"/>
    <n v="3.1"/>
    <x v="1"/>
    <x v="0"/>
    <x v="0"/>
    <s v="Q3"/>
    <s v="High"/>
    <s v="25-34"/>
  </r>
  <r>
    <s v="TXN-00816"/>
    <d v="2023-08-25T00:00:00"/>
    <s v="CUST-1034"/>
    <s v="Returning"/>
    <s v="Rohit Verma"/>
    <s v="Male"/>
    <n v="53"/>
    <s v="Bangalore"/>
    <s v="Karnataka"/>
    <x v="0"/>
    <s v="PRD-124"/>
    <x v="3"/>
    <x v="0"/>
    <s v="Subscription"/>
    <n v="5"/>
    <n v="2218"/>
    <n v="1242"/>
    <n v="0.2"/>
    <n v="8872"/>
    <n v="6210"/>
    <n v="2662"/>
    <n v="0.30004508566275923"/>
    <s v="Card"/>
    <x v="1"/>
    <x v="1"/>
    <n v="5"/>
    <s v="EMP-217"/>
    <x v="2"/>
    <n v="3.5"/>
    <x v="1"/>
    <x v="0"/>
    <x v="0"/>
    <s v="Q3"/>
    <s v="Low"/>
    <s v="45+"/>
  </r>
  <r>
    <s v="TXN-00817"/>
    <d v="2023-04-14T00:00:00"/>
    <s v="CUST-1269"/>
    <s v="New"/>
    <s v="Karan Malhotra"/>
    <s v="Male"/>
    <n v="48"/>
    <s v="Ahmedabad"/>
    <s v="Gujarat"/>
    <x v="2"/>
    <s v="PRD-119"/>
    <x v="7"/>
    <x v="1"/>
    <s v="Mobile"/>
    <n v="4"/>
    <n v="8200"/>
    <n v="5904"/>
    <n v="0.15"/>
    <n v="27880"/>
    <n v="23616"/>
    <n v="4264"/>
    <n v="0.15294117647058825"/>
    <s v="NetBanking"/>
    <x v="2"/>
    <x v="1"/>
    <n v="7"/>
    <s v="EMP-210"/>
    <x v="2"/>
    <n v="4.0999999999999996"/>
    <x v="1"/>
    <x v="3"/>
    <x v="3"/>
    <s v="Q2"/>
    <s v="Medium"/>
    <s v="45+"/>
  </r>
  <r>
    <s v="TXN-00818"/>
    <d v="2024-02-12T00:00:00"/>
    <s v="CUST-1318"/>
    <s v="Returning"/>
    <s v="Amit Kumar"/>
    <s v="Male"/>
    <n v="55"/>
    <s v="Chennai"/>
    <s v="Tamil Nadu"/>
    <x v="0"/>
    <s v="PRD-130"/>
    <x v="8"/>
    <x v="1"/>
    <s v="Audio"/>
    <n v="1"/>
    <n v="18784"/>
    <n v="12210"/>
    <n v="0.15"/>
    <n v="15966"/>
    <n v="12210"/>
    <n v="3756"/>
    <n v="0.235249906050357"/>
    <s v="NetBanking"/>
    <x v="1"/>
    <x v="1"/>
    <n v="1"/>
    <s v="EMP-213"/>
    <x v="6"/>
    <n v="3.8"/>
    <x v="0"/>
    <x v="4"/>
    <x v="4"/>
    <s v="Q1"/>
    <s v="Low"/>
    <s v="45+"/>
  </r>
  <r>
    <s v="TXN-00819"/>
    <d v="2023-06-21T00:00:00"/>
    <s v="CUST-1168"/>
    <s v="Returning"/>
    <s v="Rahul Sharma"/>
    <s v="Male"/>
    <n v="42"/>
    <s v="Mumbai"/>
    <s v="Maharashtra"/>
    <x v="2"/>
    <s v="PRD-116"/>
    <x v="1"/>
    <x v="2"/>
    <s v="Audio"/>
    <n v="1"/>
    <n v="24364"/>
    <n v="13400"/>
    <n v="0"/>
    <n v="24364"/>
    <n v="13400"/>
    <n v="10964"/>
    <n v="0.45000820883270398"/>
    <s v="NetBanking"/>
    <x v="0"/>
    <x v="3"/>
    <n v="4"/>
    <s v="EMP-218"/>
    <x v="0"/>
    <s v=""/>
    <x v="1"/>
    <x v="6"/>
    <x v="6"/>
    <s v="Q2"/>
    <s v="Medium"/>
    <s v="35-44"/>
  </r>
  <r>
    <s v="TXN-00820"/>
    <d v="2023-10-26T00:00:00"/>
    <s v="CUST-1144"/>
    <s v="Returning"/>
    <s v="Karan Malhotra"/>
    <s v="Male"/>
    <n v="46"/>
    <s v="Pune"/>
    <s v="Maharashtra"/>
    <x v="2"/>
    <s v="PRD-117"/>
    <x v="7"/>
    <x v="3"/>
    <s v="Mobile"/>
    <n v="1"/>
    <n v="21741"/>
    <n v="13262"/>
    <n v="0.05"/>
    <n v="20654"/>
    <n v="13262"/>
    <n v="7392"/>
    <n v="0.35789677544301346"/>
    <s v="NetBanking"/>
    <x v="1"/>
    <x v="3"/>
    <n v="13"/>
    <s v="EMP-219"/>
    <x v="6"/>
    <s v=""/>
    <x v="1"/>
    <x v="1"/>
    <x v="1"/>
    <s v="Q4"/>
    <s v="Medium"/>
    <s v="45+"/>
  </r>
  <r>
    <s v="TXN-00821"/>
    <d v="2024-01-02T00:00:00"/>
    <s v="CUST-1153"/>
    <s v="Returning"/>
    <s v="Neha Joshi"/>
    <s v="Female"/>
    <n v="19"/>
    <s v="Pune"/>
    <s v="Maharashtra"/>
    <x v="2"/>
    <s v="PRD-103"/>
    <x v="7"/>
    <x v="4"/>
    <s v="Audio"/>
    <n v="1"/>
    <n v="4646"/>
    <n v="2834"/>
    <n v="0.15"/>
    <n v="3949"/>
    <n v="2834"/>
    <n v="1115"/>
    <n v="0.28234996201570017"/>
    <s v="Card"/>
    <x v="0"/>
    <x v="1"/>
    <n v="5"/>
    <s v="EMP-207"/>
    <x v="7"/>
    <n v="3.4"/>
    <x v="0"/>
    <x v="8"/>
    <x v="8"/>
    <s v="Q1"/>
    <s v="Low"/>
    <s v="18-24"/>
  </r>
  <r>
    <s v="TXN-00822"/>
    <d v="2023-06-11T00:00:00"/>
    <s v="CUST-1123"/>
    <s v="Returning"/>
    <s v="Rohit Verma"/>
    <s v="Male"/>
    <n v="44"/>
    <s v="Mumbai"/>
    <s v="Maharashtra"/>
    <x v="2"/>
    <s v="PRD-103"/>
    <x v="5"/>
    <x v="1"/>
    <s v="Subscription"/>
    <n v="2"/>
    <n v="20325"/>
    <n v="13415"/>
    <n v="0.15"/>
    <n v="34553"/>
    <n v="26830"/>
    <n v="7723"/>
    <n v="0.22351170665354672"/>
    <s v="Cash"/>
    <x v="1"/>
    <x v="1"/>
    <n v="6"/>
    <s v="EMP-216"/>
    <x v="0"/>
    <n v="4.8"/>
    <x v="1"/>
    <x v="6"/>
    <x v="6"/>
    <s v="Q2"/>
    <s v="Medium"/>
    <s v="35-44"/>
  </r>
  <r>
    <s v="TXN-00823"/>
    <d v="2024-12-30T00:00:00"/>
    <s v="CUST-1145"/>
    <s v="Returning"/>
    <s v="Sneha Reddy"/>
    <s v="Female"/>
    <n v="49"/>
    <s v="Hyderabad"/>
    <s v="Telangana"/>
    <x v="0"/>
    <s v="PRD-125"/>
    <x v="6"/>
    <x v="2"/>
    <s v="Subscription"/>
    <n v="5"/>
    <n v="3425"/>
    <n v="2740"/>
    <n v="0.1"/>
    <n v="15413"/>
    <n v="13700"/>
    <n v="1713"/>
    <n v="0.1111399467981574"/>
    <s v="UPI"/>
    <x v="2"/>
    <x v="1"/>
    <n v="1"/>
    <s v="EMP-211"/>
    <x v="3"/>
    <n v="4.5999999999999996"/>
    <x v="0"/>
    <x v="2"/>
    <x v="2"/>
    <s v="Q4"/>
    <s v="Low"/>
    <s v="45+"/>
  </r>
  <r>
    <s v="TXN-00824"/>
    <d v="2023-05-06T00:00:00"/>
    <s v="CUST-1049"/>
    <s v="New"/>
    <s v="Pooja Desai"/>
    <s v="Female"/>
    <n v="50"/>
    <s v="Hyderabad"/>
    <s v="Telangana"/>
    <x v="0"/>
    <s v="PRD-103"/>
    <x v="6"/>
    <x v="1"/>
    <s v="Furniture"/>
    <n v="2"/>
    <n v="24074"/>
    <n v="16611"/>
    <n v="0.2"/>
    <n v="38518"/>
    <n v="33222"/>
    <n v="5296"/>
    <n v="0.13749415857521158"/>
    <s v="Card"/>
    <x v="2"/>
    <x v="1"/>
    <n v="2"/>
    <s v="EMP-214"/>
    <x v="3"/>
    <n v="3.4"/>
    <x v="1"/>
    <x v="5"/>
    <x v="5"/>
    <s v="Q2"/>
    <s v="Medium"/>
    <s v="45+"/>
  </r>
  <r>
    <s v="TXN-00825"/>
    <d v="2023-05-08T00:00:00"/>
    <s v="CUST-1097"/>
    <s v="Returning"/>
    <s v="Rahul Sharma"/>
    <s v="Male"/>
    <n v="35"/>
    <s v="Chennai"/>
    <s v="Tamil Nadu"/>
    <x v="0"/>
    <s v="PRD-127"/>
    <x v="7"/>
    <x v="4"/>
    <s v="Food"/>
    <n v="5"/>
    <n v="8045"/>
    <n v="4586"/>
    <n v="0"/>
    <n v="40225"/>
    <n v="22930"/>
    <n v="17295"/>
    <n v="0.42995649471721564"/>
    <s v="Card"/>
    <x v="2"/>
    <x v="1"/>
    <n v="3"/>
    <s v="EMP-205"/>
    <x v="0"/>
    <n v="4.5999999999999996"/>
    <x v="1"/>
    <x v="5"/>
    <x v="5"/>
    <s v="Q2"/>
    <s v="Medium"/>
    <s v="35-44"/>
  </r>
  <r>
    <s v="TXN-00826"/>
    <d v="2024-04-05T00:00:00"/>
    <s v="CUST-1291"/>
    <s v="Returning"/>
    <s v="Karan Malhotra"/>
    <s v="Male"/>
    <n v="60"/>
    <s v="Pune"/>
    <s v="Maharashtra"/>
    <x v="2"/>
    <s v="PRD-116"/>
    <x v="8"/>
    <x v="1"/>
    <s v="Subscription"/>
    <n v="6"/>
    <n v="17028"/>
    <n v="12941"/>
    <n v="0"/>
    <n v="102168"/>
    <n v="77646"/>
    <n v="24522"/>
    <n v="0.2400164435048156"/>
    <s v="Cash"/>
    <x v="1"/>
    <x v="0"/>
    <n v="0"/>
    <s v="EMP-219"/>
    <x v="5"/>
    <s v=""/>
    <x v="0"/>
    <x v="3"/>
    <x v="3"/>
    <s v="Q2"/>
    <s v="High"/>
    <s v="45+"/>
  </r>
  <r>
    <s v="TXN-00827"/>
    <d v="2023-09-28T00:00:00"/>
    <s v="CUST-1269"/>
    <s v="New"/>
    <s v="Neha Joshi"/>
    <s v="Female"/>
    <n v="26"/>
    <s v="Kolkata"/>
    <s v="West Bengal"/>
    <x v="1"/>
    <s v="PRD-106"/>
    <x v="8"/>
    <x v="1"/>
    <s v="Furniture"/>
    <n v="2"/>
    <n v="24123"/>
    <n v="13509"/>
    <n v="0"/>
    <n v="48246"/>
    <n v="27018"/>
    <n v="21228"/>
    <n v="0.4399950254943415"/>
    <s v="UPI"/>
    <x v="0"/>
    <x v="1"/>
    <n v="5"/>
    <s v="EMP-204"/>
    <x v="0"/>
    <n v="3.9"/>
    <x v="1"/>
    <x v="7"/>
    <x v="7"/>
    <s v="Q3"/>
    <s v="Medium"/>
    <s v="25-34"/>
  </r>
  <r>
    <s v="TXN-00828"/>
    <d v="2024-01-14T00:00:00"/>
    <s v="CUST-1102"/>
    <s v="Returning"/>
    <s v="Neha Joshi"/>
    <s v="Female"/>
    <n v="24"/>
    <s v="Ahmedabad"/>
    <s v="Gujarat"/>
    <x v="2"/>
    <s v="PRD-120"/>
    <x v="9"/>
    <x v="4"/>
    <s v="Mobile"/>
    <n v="3"/>
    <n v="14931"/>
    <n v="11945"/>
    <n v="0.2"/>
    <n v="35834"/>
    <n v="35835"/>
    <n v="-1"/>
    <n v="-2.7906457554278059E-5"/>
    <s v="NetBanking"/>
    <x v="1"/>
    <x v="1"/>
    <n v="2"/>
    <s v="EMP-217"/>
    <x v="2"/>
    <n v="4.5999999999999996"/>
    <x v="0"/>
    <x v="8"/>
    <x v="8"/>
    <s v="Q1"/>
    <s v="Medium"/>
    <s v="18-24"/>
  </r>
  <r>
    <s v="TXN-00829"/>
    <d v="2023-08-01T00:00:00"/>
    <s v="CUST-1318"/>
    <s v="Returning"/>
    <s v="Amit Kumar"/>
    <s v="Male"/>
    <n v="24"/>
    <s v="Ahmedabad"/>
    <s v="Gujarat"/>
    <x v="2"/>
    <s v="PRD-104"/>
    <x v="9"/>
    <x v="4"/>
    <s v="Subscription"/>
    <n v="5"/>
    <n v="14240"/>
    <n v="11107"/>
    <n v="0.1"/>
    <n v="64080"/>
    <n v="55535"/>
    <n v="8545"/>
    <n v="0.13334893882646692"/>
    <s v="Cash"/>
    <x v="0"/>
    <x v="1"/>
    <n v="3"/>
    <s v="EMP-220"/>
    <x v="5"/>
    <n v="5"/>
    <x v="1"/>
    <x v="0"/>
    <x v="0"/>
    <s v="Q3"/>
    <s v="High"/>
    <s v="18-24"/>
  </r>
  <r>
    <s v="TXN-00830"/>
    <d v="2024-06-10T00:00:00"/>
    <s v="CUST-1133"/>
    <s v="New"/>
    <s v="Rohit Verma"/>
    <s v="Male"/>
    <n v="30"/>
    <s v="Chennai"/>
    <s v="Tamil Nadu"/>
    <x v="0"/>
    <s v="PRD-103"/>
    <x v="2"/>
    <x v="3"/>
    <s v="Mobile"/>
    <n v="4"/>
    <n v="14180"/>
    <n v="8083"/>
    <n v="0.2"/>
    <n v="45376"/>
    <n v="32332"/>
    <n v="13044"/>
    <n v="0.28746473906911141"/>
    <s v="Cash"/>
    <x v="0"/>
    <x v="2"/>
    <n v="0"/>
    <s v="EMP-205"/>
    <x v="5"/>
    <n v="1.9"/>
    <x v="0"/>
    <x v="6"/>
    <x v="6"/>
    <s v="Q2"/>
    <s v="Medium"/>
    <s v="25-34"/>
  </r>
  <r>
    <s v="TXN-00831"/>
    <d v="2023-01-31T00:00:00"/>
    <s v="CUST-1279"/>
    <s v="Returning"/>
    <s v="Divya Iyer"/>
    <s v="Female"/>
    <n v="27"/>
    <s v="Ahmedabad"/>
    <s v="Gujarat"/>
    <x v="2"/>
    <s v="PRD-109"/>
    <x v="5"/>
    <x v="0"/>
    <s v="Apparel"/>
    <n v="7"/>
    <n v="20974"/>
    <n v="13423"/>
    <n v="0"/>
    <n v="146818"/>
    <n v="93961"/>
    <n v="52857"/>
    <n v="0.36001716410794316"/>
    <s v="UPI"/>
    <x v="0"/>
    <x v="1"/>
    <n v="4"/>
    <s v="EMP-208"/>
    <x v="5"/>
    <n v="3.2"/>
    <x v="1"/>
    <x v="8"/>
    <x v="8"/>
    <s v="Q1"/>
    <s v="High"/>
    <s v="25-34"/>
  </r>
  <r>
    <s v="TXN-00832"/>
    <d v="2023-02-18T00:00:00"/>
    <s v="CUST-1296"/>
    <s v="Returning"/>
    <s v="Sneha Reddy"/>
    <s v="Female"/>
    <n v="41"/>
    <s v="Bangalore"/>
    <s v="Karnataka"/>
    <x v="0"/>
    <s v="PRD-117"/>
    <x v="5"/>
    <x v="3"/>
    <s v="Audio"/>
    <n v="7"/>
    <n v="16375"/>
    <n v="9498"/>
    <n v="0"/>
    <n v="114625"/>
    <n v="66486"/>
    <n v="48139"/>
    <n v="0.41996946564885496"/>
    <s v="UPI"/>
    <x v="1"/>
    <x v="1"/>
    <n v="5"/>
    <s v="EMP-214"/>
    <x v="2"/>
    <n v="4.5999999999999996"/>
    <x v="1"/>
    <x v="4"/>
    <x v="4"/>
    <s v="Q1"/>
    <s v="High"/>
    <s v="35-44"/>
  </r>
  <r>
    <s v="TXN-00833"/>
    <d v="2024-09-27T00:00:00"/>
    <s v="CUST-1153"/>
    <s v="New"/>
    <s v="Anjali Mehta"/>
    <s v="Female"/>
    <n v="38"/>
    <s v="Kolkata"/>
    <s v="West Bengal"/>
    <x v="1"/>
    <s v="PRD-122"/>
    <x v="1"/>
    <x v="0"/>
    <s v="Furniture"/>
    <n v="5"/>
    <n v="17402"/>
    <n v="10093"/>
    <n v="0.15"/>
    <n v="73959"/>
    <n v="50465"/>
    <n v="23494"/>
    <n v="0.31766248867615843"/>
    <s v="Card"/>
    <x v="0"/>
    <x v="1"/>
    <n v="6"/>
    <s v="EMP-214"/>
    <x v="6"/>
    <n v="3.9"/>
    <x v="0"/>
    <x v="7"/>
    <x v="7"/>
    <s v="Q3"/>
    <s v="High"/>
    <s v="35-44"/>
  </r>
  <r>
    <s v="TXN-00834"/>
    <d v="2023-06-09T00:00:00"/>
    <s v="CUST-1241"/>
    <s v="Returning"/>
    <s v="Vikram Singh"/>
    <s v="Male"/>
    <n v="38"/>
    <s v="Bangalore"/>
    <s v="Karnataka"/>
    <x v="0"/>
    <s v="PRD-113"/>
    <x v="1"/>
    <x v="0"/>
    <s v="Subscription"/>
    <n v="1"/>
    <n v="23347"/>
    <n v="15876"/>
    <n v="0.2"/>
    <n v="18678"/>
    <n v="15876"/>
    <n v="2802"/>
    <n v="0.15001606167683906"/>
    <s v="UPI"/>
    <x v="2"/>
    <x v="1"/>
    <n v="2"/>
    <s v="EMP-209"/>
    <x v="1"/>
    <n v="3.4"/>
    <x v="1"/>
    <x v="6"/>
    <x v="6"/>
    <s v="Q2"/>
    <s v="Low"/>
    <s v="35-44"/>
  </r>
  <r>
    <s v="TXN-00835"/>
    <d v="2024-02-19T00:00:00"/>
    <s v="CUST-1181"/>
    <s v="Returning"/>
    <s v="Karan Malhotra"/>
    <s v="Male"/>
    <n v="30"/>
    <s v="Delhi"/>
    <s v="Delhi"/>
    <x v="3"/>
    <s v="PRD-113"/>
    <x v="7"/>
    <x v="4"/>
    <s v="Subscription"/>
    <n v="3"/>
    <n v="10972"/>
    <n v="6583"/>
    <n v="0.15"/>
    <n v="27979"/>
    <n v="19749"/>
    <n v="8230"/>
    <n v="0.29414918331605849"/>
    <s v="UPI"/>
    <x v="0"/>
    <x v="1"/>
    <n v="3"/>
    <s v="EMP-218"/>
    <x v="1"/>
    <n v="4.0999999999999996"/>
    <x v="0"/>
    <x v="4"/>
    <x v="4"/>
    <s v="Q1"/>
    <s v="Medium"/>
    <s v="25-34"/>
  </r>
  <r>
    <s v="TXN-00836"/>
    <d v="2023-12-02T00:00:00"/>
    <s v="CUST-1231"/>
    <s v="Returning"/>
    <s v="Sneha Reddy"/>
    <s v="Female"/>
    <n v="37"/>
    <s v="Mumbai"/>
    <s v="Maharashtra"/>
    <x v="2"/>
    <s v="PRD-130"/>
    <x v="1"/>
    <x v="1"/>
    <s v="Audio"/>
    <n v="1"/>
    <n v="12534"/>
    <n v="9024"/>
    <n v="0.05"/>
    <n v="11907"/>
    <n v="9024"/>
    <n v="2883"/>
    <n v="0.24212648022171832"/>
    <s v="UPI"/>
    <x v="1"/>
    <x v="1"/>
    <n v="4"/>
    <s v="EMP-207"/>
    <x v="1"/>
    <n v="4.8"/>
    <x v="1"/>
    <x v="2"/>
    <x v="2"/>
    <s v="Q4"/>
    <s v="Low"/>
    <s v="35-44"/>
  </r>
  <r>
    <s v="TXN-00837"/>
    <d v="2024-04-05T00:00:00"/>
    <s v="CUST-1221"/>
    <s v="Returning"/>
    <s v="Amit Kumar"/>
    <s v="Male"/>
    <n v="50"/>
    <s v="Ahmedabad"/>
    <s v="Gujarat"/>
    <x v="2"/>
    <s v="PRD-107"/>
    <x v="1"/>
    <x v="1"/>
    <s v="Subscription"/>
    <n v="1"/>
    <n v="20021"/>
    <n v="12813"/>
    <n v="0.2"/>
    <n v="16017"/>
    <n v="12813"/>
    <n v="3204"/>
    <n v="0.20003746019853905"/>
    <s v="Card"/>
    <x v="2"/>
    <x v="2"/>
    <n v="0"/>
    <s v="EMP-204"/>
    <x v="0"/>
    <n v="2"/>
    <x v="0"/>
    <x v="3"/>
    <x v="3"/>
    <s v="Q2"/>
    <s v="Low"/>
    <s v="45+"/>
  </r>
  <r>
    <s v="TXN-00838"/>
    <d v="2024-10-23T00:00:00"/>
    <s v="CUST-1119"/>
    <s v="Returning"/>
    <s v="Rohit Verma"/>
    <s v="Male"/>
    <n v="54"/>
    <s v="Bangalore"/>
    <s v="Karnataka"/>
    <x v="0"/>
    <s v="PRD-107"/>
    <x v="8"/>
    <x v="2"/>
    <s v="Food"/>
    <n v="2"/>
    <n v="13607"/>
    <n v="7892"/>
    <n v="0.2"/>
    <n v="21771"/>
    <n v="15784"/>
    <n v="5987"/>
    <n v="0.27499885168343208"/>
    <s v="NetBanking"/>
    <x v="1"/>
    <x v="1"/>
    <n v="1"/>
    <s v="EMP-208"/>
    <x v="3"/>
    <n v="3.3"/>
    <x v="0"/>
    <x v="1"/>
    <x v="1"/>
    <s v="Q4"/>
    <s v="Medium"/>
    <s v="45+"/>
  </r>
  <r>
    <s v="TXN-00839"/>
    <d v="2024-08-05T00:00:00"/>
    <s v="CUST-1269"/>
    <s v="New"/>
    <s v="Rohit Verma"/>
    <s v="Male"/>
    <n v="28"/>
    <s v="Delhi"/>
    <s v="Delhi"/>
    <x v="3"/>
    <s v="PRD-122"/>
    <x v="8"/>
    <x v="4"/>
    <s v="Apparel"/>
    <n v="1"/>
    <n v="5913"/>
    <n v="3903"/>
    <n v="0"/>
    <n v="5913"/>
    <n v="3903"/>
    <n v="2010"/>
    <n v="0.33992897006595635"/>
    <s v="Cash"/>
    <x v="0"/>
    <x v="1"/>
    <n v="7"/>
    <s v="EMP-205"/>
    <x v="7"/>
    <n v="4.5"/>
    <x v="0"/>
    <x v="0"/>
    <x v="0"/>
    <s v="Q3"/>
    <s v="Low"/>
    <s v="25-34"/>
  </r>
  <r>
    <s v="TXN-00840"/>
    <d v="2024-11-13T00:00:00"/>
    <s v="CUST-1305"/>
    <s v="Returning"/>
    <s v="Vikram Singh"/>
    <s v="Male"/>
    <n v="59"/>
    <s v="Kolkata"/>
    <s v="West Bengal"/>
    <x v="1"/>
    <s v="PRD-127"/>
    <x v="3"/>
    <x v="4"/>
    <s v="Audio"/>
    <n v="5"/>
    <n v="24516"/>
    <n v="16426"/>
    <n v="0"/>
    <n v="122580"/>
    <n v="82130"/>
    <n v="40450"/>
    <n v="0.3299885788872573"/>
    <s v="NetBanking"/>
    <x v="1"/>
    <x v="1"/>
    <n v="1"/>
    <s v="EMP-202"/>
    <x v="2"/>
    <n v="3.5"/>
    <x v="0"/>
    <x v="11"/>
    <x v="11"/>
    <s v="Q4"/>
    <s v="High"/>
    <s v="45+"/>
  </r>
  <r>
    <s v="TXN-00841"/>
    <d v="2023-12-11T00:00:00"/>
    <s v="CUST-1223"/>
    <s v="Returning"/>
    <s v="Priya Patel"/>
    <s v="Female"/>
    <n v="44"/>
    <s v="Hyderabad"/>
    <s v="Telangana"/>
    <x v="0"/>
    <s v="PRD-120"/>
    <x v="9"/>
    <x v="1"/>
    <s v="Audio"/>
    <n v="8"/>
    <n v="366"/>
    <n v="289"/>
    <n v="0.1"/>
    <n v="2635"/>
    <n v="2312"/>
    <n v="323"/>
    <n v="0.12258064516129032"/>
    <s v="Cash"/>
    <x v="2"/>
    <x v="1"/>
    <n v="5"/>
    <s v="EMP-212"/>
    <x v="5"/>
    <n v="4.2"/>
    <x v="1"/>
    <x v="2"/>
    <x v="2"/>
    <s v="Q4"/>
    <s v="Low"/>
    <s v="35-44"/>
  </r>
  <r>
    <s v="TXN-00842"/>
    <d v="2023-01-25T00:00:00"/>
    <s v="CUST-1277"/>
    <s v="Returning"/>
    <s v="Pooja Desai"/>
    <s v="Female"/>
    <n v="25"/>
    <s v="Mumbai"/>
    <s v="Maharashtra"/>
    <x v="2"/>
    <s v="PRD-110"/>
    <x v="3"/>
    <x v="3"/>
    <s v="Audio"/>
    <n v="4"/>
    <n v="17315"/>
    <n v="13159"/>
    <n v="0.05"/>
    <n v="65797"/>
    <n v="52636"/>
    <n v="13161"/>
    <n v="0.20002431721811026"/>
    <s v="Cash"/>
    <x v="1"/>
    <x v="1"/>
    <n v="6"/>
    <s v="EMP-220"/>
    <x v="5"/>
    <n v="4.4000000000000004"/>
    <x v="1"/>
    <x v="8"/>
    <x v="8"/>
    <s v="Q1"/>
    <s v="High"/>
    <s v="25-34"/>
  </r>
  <r>
    <s v="TXN-00843"/>
    <d v="2023-10-03T00:00:00"/>
    <s v="CUST-1318"/>
    <s v="Returning"/>
    <s v="Rohit Verma"/>
    <s v="Male"/>
    <n v="46"/>
    <s v="Delhi"/>
    <s v="Delhi"/>
    <x v="3"/>
    <s v="PRD-114"/>
    <x v="1"/>
    <x v="2"/>
    <s v="Food"/>
    <n v="8"/>
    <n v="9030"/>
    <n v="7134"/>
    <n v="0"/>
    <n v="72240"/>
    <n v="57072"/>
    <n v="15168"/>
    <n v="0.20996677740863787"/>
    <s v="UPI"/>
    <x v="1"/>
    <x v="1"/>
    <n v="7"/>
    <s v="EMP-219"/>
    <x v="2"/>
    <n v="4"/>
    <x v="1"/>
    <x v="1"/>
    <x v="1"/>
    <s v="Q4"/>
    <s v="High"/>
    <s v="45+"/>
  </r>
  <r>
    <s v="TXN-00844"/>
    <d v="2023-06-15T00:00:00"/>
    <s v="CUST-1187"/>
    <s v="New"/>
    <s v="Amit Kumar"/>
    <s v="Male"/>
    <n v="42"/>
    <s v="Pune"/>
    <s v="Maharashtra"/>
    <x v="2"/>
    <s v="PRD-112"/>
    <x v="5"/>
    <x v="2"/>
    <s v="Food"/>
    <n v="5"/>
    <n v="6956"/>
    <n v="4313"/>
    <n v="0.1"/>
    <n v="31302"/>
    <n v="21565"/>
    <n v="9737"/>
    <n v="0.31106638553447064"/>
    <s v="UPI"/>
    <x v="1"/>
    <x v="1"/>
    <n v="6"/>
    <s v="EMP-215"/>
    <x v="1"/>
    <n v="3.9"/>
    <x v="1"/>
    <x v="6"/>
    <x v="6"/>
    <s v="Q2"/>
    <s v="Medium"/>
    <s v="35-44"/>
  </r>
  <r>
    <s v="TXN-00845"/>
    <d v="2023-03-02T00:00:00"/>
    <s v="CUST-1341"/>
    <s v="Returning"/>
    <s v="Pooja Desai"/>
    <s v="Female"/>
    <n v="53"/>
    <s v="Pune"/>
    <s v="Maharashtra"/>
    <x v="2"/>
    <s v="PRD-120"/>
    <x v="0"/>
    <x v="3"/>
    <s v="Food"/>
    <n v="4"/>
    <n v="15921"/>
    <n v="10189"/>
    <n v="0"/>
    <n v="63684"/>
    <n v="40756"/>
    <n v="22928"/>
    <n v="0.36002763645499652"/>
    <s v="NetBanking"/>
    <x v="2"/>
    <x v="1"/>
    <n v="2"/>
    <s v="EMP-213"/>
    <x v="5"/>
    <n v="3.6"/>
    <x v="1"/>
    <x v="10"/>
    <x v="10"/>
    <s v="Q1"/>
    <s v="High"/>
    <s v="45+"/>
  </r>
  <r>
    <s v="TXN-00846"/>
    <d v="2023-05-14T00:00:00"/>
    <s v="CUST-1061"/>
    <s v="New"/>
    <s v="Vikram Singh"/>
    <s v="Male"/>
    <n v="46"/>
    <s v="Ahmedabad"/>
    <s v="Gujarat"/>
    <x v="2"/>
    <s v="PRD-101"/>
    <x v="7"/>
    <x v="3"/>
    <s v="Furniture"/>
    <n v="3"/>
    <n v="11219"/>
    <n v="6395"/>
    <n v="0.2"/>
    <n v="26926"/>
    <n v="19185"/>
    <n v="7741"/>
    <n v="0.28749164376439129"/>
    <s v="Cash"/>
    <x v="1"/>
    <x v="0"/>
    <n v="0"/>
    <s v="EMP-203"/>
    <x v="4"/>
    <s v=""/>
    <x v="1"/>
    <x v="5"/>
    <x v="5"/>
    <s v="Q2"/>
    <s v="Medium"/>
    <s v="45+"/>
  </r>
  <r>
    <s v="TXN-00847"/>
    <d v="2023-12-18T00:00:00"/>
    <s v="CUST-1007"/>
    <s v="New"/>
    <s v="Suresh Nair"/>
    <s v="Male"/>
    <n v="21"/>
    <s v="Chennai"/>
    <s v="Tamil Nadu"/>
    <x v="0"/>
    <s v="PRD-105"/>
    <x v="5"/>
    <x v="4"/>
    <s v="Food"/>
    <n v="6"/>
    <n v="15724"/>
    <n v="10063"/>
    <n v="0.15"/>
    <n v="80192"/>
    <n v="60378"/>
    <n v="19814"/>
    <n v="0.24708200319233839"/>
    <s v="Card"/>
    <x v="0"/>
    <x v="2"/>
    <n v="0"/>
    <s v="EMP-219"/>
    <x v="5"/>
    <n v="2.2999999999999998"/>
    <x v="1"/>
    <x v="2"/>
    <x v="2"/>
    <s v="Q4"/>
    <s v="High"/>
    <s v="18-24"/>
  </r>
  <r>
    <s v="TXN-00848"/>
    <d v="2024-03-26T00:00:00"/>
    <s v="CUST-1129"/>
    <s v="Returning"/>
    <s v="Vikram Singh"/>
    <s v="Male"/>
    <n v="30"/>
    <s v="Chennai"/>
    <s v="Tamil Nadu"/>
    <x v="0"/>
    <s v="PRD-125"/>
    <x v="0"/>
    <x v="0"/>
    <s v="Subscription"/>
    <n v="3"/>
    <n v="2680"/>
    <n v="1849"/>
    <n v="0"/>
    <n v="8040"/>
    <n v="5547"/>
    <n v="2493"/>
    <n v="0.31007462686567167"/>
    <s v="NetBanking"/>
    <x v="1"/>
    <x v="1"/>
    <n v="5"/>
    <s v="EMP-218"/>
    <x v="2"/>
    <n v="3.4"/>
    <x v="0"/>
    <x v="10"/>
    <x v="10"/>
    <s v="Q1"/>
    <s v="Low"/>
    <s v="25-34"/>
  </r>
  <r>
    <s v="TXN-00849"/>
    <d v="2024-01-01T00:00:00"/>
    <s v="CUST-1339"/>
    <s v="Returning"/>
    <s v="Priya Patel"/>
    <s v="Female"/>
    <n v="49"/>
    <s v="Mumbai"/>
    <s v="Maharashtra"/>
    <x v="2"/>
    <s v="PRD-111"/>
    <x v="1"/>
    <x v="4"/>
    <s v="Subscription"/>
    <n v="3"/>
    <n v="19526"/>
    <n v="13668"/>
    <n v="0.2"/>
    <n v="46862"/>
    <n v="41004"/>
    <n v="5858"/>
    <n v="0.12500533481285475"/>
    <s v="UPI"/>
    <x v="2"/>
    <x v="1"/>
    <n v="1"/>
    <s v="EMP-214"/>
    <x v="7"/>
    <n v="4.0999999999999996"/>
    <x v="0"/>
    <x v="8"/>
    <x v="8"/>
    <s v="Q1"/>
    <s v="Medium"/>
    <s v="45+"/>
  </r>
  <r>
    <s v="TXN-00850"/>
    <d v="2023-09-24T00:00:00"/>
    <s v="CUST-1282"/>
    <s v="Returning"/>
    <s v="Karan Malhotra"/>
    <s v="Male"/>
    <n v="41"/>
    <s v="Ahmedabad"/>
    <s v="Gujarat"/>
    <x v="2"/>
    <s v="PRD-115"/>
    <x v="9"/>
    <x v="4"/>
    <s v="Mobile"/>
    <n v="5"/>
    <n v="16930"/>
    <n v="10158"/>
    <n v="0.2"/>
    <n v="67720"/>
    <n v="50790"/>
    <n v="16930"/>
    <n v="0.25"/>
    <s v="Cash"/>
    <x v="0"/>
    <x v="1"/>
    <n v="7"/>
    <s v="EMP-209"/>
    <x v="6"/>
    <n v="3.9"/>
    <x v="1"/>
    <x v="7"/>
    <x v="7"/>
    <s v="Q3"/>
    <s v="High"/>
    <s v="35-44"/>
  </r>
  <r>
    <s v="TXN-00851"/>
    <d v="2024-05-09T00:00:00"/>
    <s v="CUST-1263"/>
    <s v="Returning"/>
    <s v="Priya Patel"/>
    <s v="Female"/>
    <n v="46"/>
    <s v="Kolkata"/>
    <s v="West Bengal"/>
    <x v="1"/>
    <s v="PRD-125"/>
    <x v="1"/>
    <x v="4"/>
    <s v="Audio"/>
    <n v="1"/>
    <n v="7523"/>
    <n v="5567"/>
    <n v="0.05"/>
    <n v="7147"/>
    <n v="5567"/>
    <n v="1580"/>
    <n v="0.22107177836854625"/>
    <s v="UPI"/>
    <x v="2"/>
    <x v="0"/>
    <n v="0"/>
    <s v="EMP-217"/>
    <x v="5"/>
    <s v=""/>
    <x v="0"/>
    <x v="5"/>
    <x v="5"/>
    <s v="Q2"/>
    <s v="Low"/>
    <s v="45+"/>
  </r>
  <r>
    <s v="TXN-00852"/>
    <d v="2023-06-13T00:00:00"/>
    <s v="CUST-1139"/>
    <s v="Returning"/>
    <s v="Rohit Verma"/>
    <s v="Male"/>
    <n v="33"/>
    <s v="Kolkata"/>
    <s v="West Bengal"/>
    <x v="1"/>
    <s v="PRD-125"/>
    <x v="4"/>
    <x v="2"/>
    <s v="Mobile"/>
    <n v="6"/>
    <n v="2708"/>
    <n v="1950"/>
    <n v="0.15"/>
    <n v="13811"/>
    <n v="11700"/>
    <n v="2111"/>
    <n v="0.15284917819129679"/>
    <s v="Cash"/>
    <x v="1"/>
    <x v="1"/>
    <n v="3"/>
    <s v="EMP-202"/>
    <x v="5"/>
    <n v="4.9000000000000004"/>
    <x v="1"/>
    <x v="6"/>
    <x v="6"/>
    <s v="Q2"/>
    <s v="Low"/>
    <s v="25-34"/>
  </r>
  <r>
    <s v="TXN-00853"/>
    <d v="2024-09-26T00:00:00"/>
    <s v="CUST-1102"/>
    <s v="New"/>
    <s v="Divya Iyer"/>
    <s v="Female"/>
    <n v="30"/>
    <s v="Pune"/>
    <s v="Maharashtra"/>
    <x v="2"/>
    <s v="PRD-114"/>
    <x v="3"/>
    <x v="0"/>
    <s v="Apparel"/>
    <n v="2"/>
    <n v="21889"/>
    <n v="14885"/>
    <n v="0"/>
    <n v="43778"/>
    <n v="29770"/>
    <n v="14008"/>
    <n v="0.31997807117730365"/>
    <s v="Card"/>
    <x v="1"/>
    <x v="1"/>
    <n v="5"/>
    <s v="EMP-209"/>
    <x v="4"/>
    <n v="4.0999999999999996"/>
    <x v="0"/>
    <x v="7"/>
    <x v="7"/>
    <s v="Q3"/>
    <s v="Medium"/>
    <s v="25-34"/>
  </r>
  <r>
    <s v="TXN-00854"/>
    <d v="2023-11-07T00:00:00"/>
    <s v="CUST-1052"/>
    <s v="Returning"/>
    <s v="Pooja Desai"/>
    <s v="Female"/>
    <n v="35"/>
    <s v="Delhi"/>
    <s v="Delhi"/>
    <x v="3"/>
    <s v="PRD-128"/>
    <x v="6"/>
    <x v="0"/>
    <s v="Furniture"/>
    <n v="3"/>
    <n v="10574"/>
    <n v="7508"/>
    <n v="0.15"/>
    <n v="26964"/>
    <n v="22524"/>
    <n v="4440"/>
    <n v="0.16466399643969737"/>
    <s v="NetBanking"/>
    <x v="0"/>
    <x v="1"/>
    <n v="5"/>
    <s v="EMP-207"/>
    <x v="5"/>
    <n v="4"/>
    <x v="1"/>
    <x v="11"/>
    <x v="11"/>
    <s v="Q4"/>
    <s v="Medium"/>
    <s v="35-44"/>
  </r>
  <r>
    <s v="TXN-00855"/>
    <d v="2023-09-11T00:00:00"/>
    <s v="CUST-1010"/>
    <s v="Returning"/>
    <s v="Sneha Reddy"/>
    <s v="Female"/>
    <n v="52"/>
    <s v="Hyderabad"/>
    <s v="Telangana"/>
    <x v="0"/>
    <s v="PRD-124"/>
    <x v="5"/>
    <x v="3"/>
    <s v="Mobile"/>
    <n v="1"/>
    <n v="16199"/>
    <n v="12959"/>
    <n v="0.2"/>
    <n v="12959"/>
    <n v="12959"/>
    <n v="0"/>
    <n v="0"/>
    <s v="Card"/>
    <x v="0"/>
    <x v="1"/>
    <n v="4"/>
    <s v="EMP-207"/>
    <x v="7"/>
    <n v="3.8"/>
    <x v="1"/>
    <x v="7"/>
    <x v="7"/>
    <s v="Q3"/>
    <s v="Low"/>
    <s v="45+"/>
  </r>
  <r>
    <s v="TXN-00856"/>
    <d v="2023-09-02T00:00:00"/>
    <s v="CUST-1033"/>
    <s v="Returning"/>
    <s v="Divya Iyer"/>
    <s v="Female"/>
    <n v="52"/>
    <s v="Kolkata"/>
    <s v="West Bengal"/>
    <x v="1"/>
    <s v="PRD-123"/>
    <x v="0"/>
    <x v="0"/>
    <s v="Apparel"/>
    <n v="2"/>
    <n v="24674"/>
    <n v="18999"/>
    <n v="0"/>
    <n v="49348"/>
    <n v="37998"/>
    <n v="11350"/>
    <n v="0.22999918943016942"/>
    <s v="UPI"/>
    <x v="1"/>
    <x v="0"/>
    <n v="0"/>
    <s v="EMP-205"/>
    <x v="5"/>
    <s v=""/>
    <x v="1"/>
    <x v="7"/>
    <x v="7"/>
    <s v="Q3"/>
    <s v="Medium"/>
    <s v="45+"/>
  </r>
  <r>
    <s v="TXN-00857"/>
    <d v="2023-12-03T00:00:00"/>
    <s v="CUST-1337"/>
    <s v="New"/>
    <s v="Sneha Reddy"/>
    <s v="Female"/>
    <n v="36"/>
    <s v="Delhi"/>
    <s v="Delhi"/>
    <x v="3"/>
    <s v="PRD-115"/>
    <x v="7"/>
    <x v="4"/>
    <s v="Apparel"/>
    <n v="6"/>
    <n v="13018"/>
    <n v="9503"/>
    <n v="0"/>
    <n v="78108"/>
    <n v="57018"/>
    <n v="21090"/>
    <n v="0.27001075434014443"/>
    <s v="UPI"/>
    <x v="2"/>
    <x v="1"/>
    <n v="1"/>
    <s v="EMP-202"/>
    <x v="2"/>
    <n v="3.1"/>
    <x v="1"/>
    <x v="2"/>
    <x v="2"/>
    <s v="Q4"/>
    <s v="High"/>
    <s v="35-44"/>
  </r>
  <r>
    <s v="TXN-00858"/>
    <d v="2024-04-16T00:00:00"/>
    <s v="CUST-1098"/>
    <s v="Returning"/>
    <s v="Rohit Verma"/>
    <s v="Male"/>
    <n v="31"/>
    <s v="Ahmedabad"/>
    <s v="Gujarat"/>
    <x v="2"/>
    <s v="PRD-125"/>
    <x v="3"/>
    <x v="1"/>
    <s v="Mobile"/>
    <n v="1"/>
    <n v="2838"/>
    <n v="2100"/>
    <n v="0.1"/>
    <n v="2554"/>
    <n v="2100"/>
    <n v="454"/>
    <n v="0.17776037588097102"/>
    <s v="Cash"/>
    <x v="1"/>
    <x v="1"/>
    <n v="4"/>
    <s v="EMP-210"/>
    <x v="2"/>
    <n v="4.0999999999999996"/>
    <x v="0"/>
    <x v="3"/>
    <x v="3"/>
    <s v="Q2"/>
    <s v="Low"/>
    <s v="25-34"/>
  </r>
  <r>
    <s v="TXN-00859"/>
    <d v="2023-06-23T00:00:00"/>
    <s v="CUST-1050"/>
    <s v="Returning"/>
    <s v="Amit Kumar"/>
    <s v="Male"/>
    <n v="19"/>
    <s v="Bangalore"/>
    <s v="Karnataka"/>
    <x v="0"/>
    <s v="PRD-108"/>
    <x v="2"/>
    <x v="1"/>
    <s v="Subscription"/>
    <n v="6"/>
    <n v="1863"/>
    <n v="1285"/>
    <n v="0.05"/>
    <n v="10619"/>
    <n v="7710"/>
    <n v="2909"/>
    <n v="0.27394293247951784"/>
    <s v="NetBanking"/>
    <x v="1"/>
    <x v="2"/>
    <n v="0"/>
    <s v="EMP-201"/>
    <x v="3"/>
    <n v="1.1000000000000001"/>
    <x v="1"/>
    <x v="6"/>
    <x v="6"/>
    <s v="Q2"/>
    <s v="Low"/>
    <s v="18-24"/>
  </r>
  <r>
    <s v="TXN-00860"/>
    <d v="2023-08-30T00:00:00"/>
    <s v="CUST-1256"/>
    <s v="New"/>
    <s v="Pooja Desai"/>
    <s v="Female"/>
    <n v="50"/>
    <s v="Hyderabad"/>
    <s v="Telangana"/>
    <x v="0"/>
    <s v="PRD-128"/>
    <x v="1"/>
    <x v="0"/>
    <s v="Audio"/>
    <n v="3"/>
    <n v="21536"/>
    <n v="12276"/>
    <n v="0"/>
    <n v="64608"/>
    <n v="36828"/>
    <n v="27780"/>
    <n v="0.42997771173848442"/>
    <s v="UPI"/>
    <x v="1"/>
    <x v="1"/>
    <n v="6"/>
    <s v="EMP-220"/>
    <x v="3"/>
    <n v="5"/>
    <x v="1"/>
    <x v="0"/>
    <x v="0"/>
    <s v="Q3"/>
    <s v="High"/>
    <s v="45+"/>
  </r>
  <r>
    <s v="TXN-00861"/>
    <d v="2023-09-17T00:00:00"/>
    <s v="CUST-1284"/>
    <s v="Returning"/>
    <s v="Sneha Reddy"/>
    <s v="Female"/>
    <n v="33"/>
    <s v="Bangalore"/>
    <s v="Karnataka"/>
    <x v="0"/>
    <s v="PRD-124"/>
    <x v="0"/>
    <x v="1"/>
    <s v="Audio"/>
    <n v="4"/>
    <n v="5129"/>
    <n v="3898"/>
    <n v="0.15"/>
    <n v="17439"/>
    <n v="15592"/>
    <n v="1847"/>
    <n v="0.10591203624061013"/>
    <s v="Cash"/>
    <x v="2"/>
    <x v="1"/>
    <n v="3"/>
    <s v="EMP-207"/>
    <x v="5"/>
    <n v="4.3"/>
    <x v="1"/>
    <x v="7"/>
    <x v="7"/>
    <s v="Q3"/>
    <s v="Low"/>
    <s v="25-34"/>
  </r>
  <r>
    <s v="TXN-00862"/>
    <d v="2024-11-05T00:00:00"/>
    <s v="CUST-1271"/>
    <s v="New"/>
    <s v="Vikram Singh"/>
    <s v="Male"/>
    <n v="43"/>
    <s v="Mumbai"/>
    <s v="Maharashtra"/>
    <x v="2"/>
    <s v="PRD-122"/>
    <x v="7"/>
    <x v="2"/>
    <s v="Mobile"/>
    <n v="5"/>
    <n v="11945"/>
    <n v="6928"/>
    <n v="0.05"/>
    <n v="56739"/>
    <n v="34640"/>
    <n v="22099"/>
    <n v="0.38948518655598441"/>
    <s v="Card"/>
    <x v="2"/>
    <x v="1"/>
    <n v="3"/>
    <s v="EMP-202"/>
    <x v="6"/>
    <n v="4.9000000000000004"/>
    <x v="0"/>
    <x v="11"/>
    <x v="11"/>
    <s v="Q4"/>
    <s v="High"/>
    <s v="35-44"/>
  </r>
  <r>
    <s v="TXN-00863"/>
    <d v="2023-07-18T00:00:00"/>
    <s v="CUST-1294"/>
    <s v="Returning"/>
    <s v="Anjali Mehta"/>
    <s v="Female"/>
    <n v="55"/>
    <s v="Delhi"/>
    <s v="Delhi"/>
    <x v="3"/>
    <s v="PRD-108"/>
    <x v="5"/>
    <x v="0"/>
    <s v="Furniture"/>
    <n v="3"/>
    <n v="4690"/>
    <n v="3330"/>
    <n v="0"/>
    <n v="14070"/>
    <n v="9990"/>
    <n v="4080"/>
    <n v="0.28997867803837951"/>
    <s v="UPI"/>
    <x v="2"/>
    <x v="1"/>
    <n v="4"/>
    <s v="EMP-217"/>
    <x v="4"/>
    <n v="3.1"/>
    <x v="1"/>
    <x v="9"/>
    <x v="9"/>
    <s v="Q3"/>
    <s v="Low"/>
    <s v="45+"/>
  </r>
  <r>
    <s v="TXN-00864"/>
    <d v="2023-05-04T00:00:00"/>
    <s v="CUST-1156"/>
    <s v="Returning"/>
    <s v="Rahul Sharma"/>
    <s v="Male"/>
    <n v="19"/>
    <s v="Hyderabad"/>
    <s v="Telangana"/>
    <x v="0"/>
    <s v="PRD-128"/>
    <x v="3"/>
    <x v="0"/>
    <s v="Apparel"/>
    <n v="2"/>
    <n v="3665"/>
    <n v="2236"/>
    <n v="0"/>
    <n v="7330"/>
    <n v="4472"/>
    <n v="2858"/>
    <n v="0.38990450204638472"/>
    <s v="Card"/>
    <x v="2"/>
    <x v="1"/>
    <n v="6"/>
    <s v="EMP-219"/>
    <x v="4"/>
    <n v="4"/>
    <x v="1"/>
    <x v="5"/>
    <x v="5"/>
    <s v="Q2"/>
    <s v="Low"/>
    <s v="18-24"/>
  </r>
  <r>
    <s v="TXN-00865"/>
    <d v="2023-12-13T00:00:00"/>
    <s v="CUST-1246"/>
    <s v="Returning"/>
    <s v="Anjali Mehta"/>
    <s v="Female"/>
    <n v="21"/>
    <s v="Ahmedabad"/>
    <s v="Gujarat"/>
    <x v="2"/>
    <s v="PRD-102"/>
    <x v="6"/>
    <x v="0"/>
    <s v="Subscription"/>
    <n v="3"/>
    <n v="5338"/>
    <n v="3630"/>
    <n v="0.1"/>
    <n v="14413"/>
    <n v="10890"/>
    <n v="3523"/>
    <n v="0.24443210990078401"/>
    <s v="NetBanking"/>
    <x v="0"/>
    <x v="2"/>
    <n v="0"/>
    <s v="EMP-216"/>
    <x v="0"/>
    <n v="1.4"/>
    <x v="1"/>
    <x v="2"/>
    <x v="2"/>
    <s v="Q4"/>
    <s v="Low"/>
    <s v="18-24"/>
  </r>
  <r>
    <s v="TXN-00866"/>
    <d v="2023-03-20T00:00:00"/>
    <s v="CUST-1329"/>
    <s v="New"/>
    <s v="Priya Patel"/>
    <s v="Female"/>
    <n v="33"/>
    <s v="Chennai"/>
    <s v="Tamil Nadu"/>
    <x v="0"/>
    <s v="PRD-127"/>
    <x v="4"/>
    <x v="3"/>
    <s v="Furniture"/>
    <n v="4"/>
    <n v="2517"/>
    <n v="1561"/>
    <n v="0.05"/>
    <n v="9565"/>
    <n v="6244"/>
    <n v="3321"/>
    <n v="0.34720334553058024"/>
    <s v="Card"/>
    <x v="2"/>
    <x v="0"/>
    <n v="0"/>
    <s v="EMP-206"/>
    <x v="6"/>
    <s v=""/>
    <x v="1"/>
    <x v="10"/>
    <x v="10"/>
    <s v="Q1"/>
    <s v="Low"/>
    <s v="25-34"/>
  </r>
  <r>
    <s v="TXN-00867"/>
    <d v="2024-05-01T00:00:00"/>
    <s v="CUST-1148"/>
    <s v="New"/>
    <s v="Karan Malhotra"/>
    <s v="Male"/>
    <n v="38"/>
    <s v="Kolkata"/>
    <s v="West Bengal"/>
    <x v="1"/>
    <s v="PRD-128"/>
    <x v="3"/>
    <x v="1"/>
    <s v="Food"/>
    <n v="8"/>
    <n v="17559"/>
    <n v="13520"/>
    <n v="0"/>
    <n v="140472"/>
    <n v="108160"/>
    <n v="32312"/>
    <n v="0.23002448886610855"/>
    <s v="Cash"/>
    <x v="0"/>
    <x v="0"/>
    <n v="0"/>
    <s v="EMP-220"/>
    <x v="4"/>
    <s v=""/>
    <x v="0"/>
    <x v="5"/>
    <x v="5"/>
    <s v="Q2"/>
    <s v="High"/>
    <s v="35-44"/>
  </r>
  <r>
    <s v="TXN-00868"/>
    <d v="2024-03-15T00:00:00"/>
    <s v="CUST-1344"/>
    <s v="Returning"/>
    <s v="Pooja Desai"/>
    <s v="Female"/>
    <n v="38"/>
    <s v="Delhi"/>
    <s v="Delhi"/>
    <x v="3"/>
    <s v="PRD-115"/>
    <x v="3"/>
    <x v="3"/>
    <s v="Food"/>
    <n v="5"/>
    <n v="21403"/>
    <n v="16266"/>
    <n v="0"/>
    <n v="107015"/>
    <n v="81330"/>
    <n v="25685"/>
    <n v="0.2400130822781853"/>
    <s v="Cash"/>
    <x v="2"/>
    <x v="1"/>
    <n v="4"/>
    <s v="EMP-215"/>
    <x v="1"/>
    <n v="4.7"/>
    <x v="0"/>
    <x v="10"/>
    <x v="10"/>
    <s v="Q1"/>
    <s v="High"/>
    <s v="35-44"/>
  </r>
  <r>
    <s v="TXN-00869"/>
    <d v="2024-10-25T00:00:00"/>
    <s v="CUST-1224"/>
    <s v="Returning"/>
    <s v="Rohit Verma"/>
    <s v="Male"/>
    <n v="42"/>
    <s v="Hyderabad"/>
    <s v="Telangana"/>
    <x v="0"/>
    <s v="PRD-128"/>
    <x v="2"/>
    <x v="4"/>
    <s v="Audio"/>
    <n v="1"/>
    <n v="8189"/>
    <n v="5978"/>
    <n v="0.05"/>
    <n v="7780"/>
    <n v="5978"/>
    <n v="1802"/>
    <n v="0.23161953727506426"/>
    <s v="UPI"/>
    <x v="2"/>
    <x v="1"/>
    <n v="1"/>
    <s v="EMP-220"/>
    <x v="0"/>
    <n v="4.4000000000000004"/>
    <x v="0"/>
    <x v="1"/>
    <x v="1"/>
    <s v="Q4"/>
    <s v="Low"/>
    <s v="35-44"/>
  </r>
  <r>
    <s v="TXN-00870"/>
    <d v="2024-11-11T00:00:00"/>
    <s v="CUST-1316"/>
    <s v="New"/>
    <s v="Karan Malhotra"/>
    <s v="Male"/>
    <n v="31"/>
    <s v="Bangalore"/>
    <s v="Karnataka"/>
    <x v="0"/>
    <s v="PRD-124"/>
    <x v="6"/>
    <x v="2"/>
    <s v="Subscription"/>
    <n v="7"/>
    <n v="6393"/>
    <n v="4028"/>
    <n v="0.15"/>
    <n v="38038"/>
    <n v="28196"/>
    <n v="9842"/>
    <n v="0.25874125874125875"/>
    <s v="NetBanking"/>
    <x v="1"/>
    <x v="1"/>
    <n v="2"/>
    <s v="EMP-212"/>
    <x v="3"/>
    <n v="3.6"/>
    <x v="0"/>
    <x v="11"/>
    <x v="11"/>
    <s v="Q4"/>
    <s v="Medium"/>
    <s v="25-34"/>
  </r>
  <r>
    <s v="TXN-00871"/>
    <d v="2024-05-29T00:00:00"/>
    <s v="CUST-1241"/>
    <s v="New"/>
    <s v="Priya Patel"/>
    <s v="Female"/>
    <n v="37"/>
    <s v="Ahmedabad"/>
    <s v="Gujarat"/>
    <x v="2"/>
    <s v="PRD-109"/>
    <x v="3"/>
    <x v="3"/>
    <s v="Apparel"/>
    <n v="5"/>
    <n v="20979"/>
    <n v="14266"/>
    <n v="0.15"/>
    <n v="89161"/>
    <n v="71330"/>
    <n v="17831"/>
    <n v="0.19998654120074921"/>
    <s v="UPI"/>
    <x v="1"/>
    <x v="1"/>
    <n v="6"/>
    <s v="EMP-216"/>
    <x v="1"/>
    <n v="5"/>
    <x v="0"/>
    <x v="5"/>
    <x v="5"/>
    <s v="Q2"/>
    <s v="High"/>
    <s v="35-44"/>
  </r>
  <r>
    <s v="TXN-00872"/>
    <d v="2023-06-03T00:00:00"/>
    <s v="CUST-1240"/>
    <s v="Returning"/>
    <s v="Sneha Reddy"/>
    <s v="Female"/>
    <n v="44"/>
    <s v="Kolkata"/>
    <s v="West Bengal"/>
    <x v="1"/>
    <s v="PRD-119"/>
    <x v="6"/>
    <x v="2"/>
    <s v="Food"/>
    <n v="2"/>
    <n v="7028"/>
    <n v="5341"/>
    <n v="0.1"/>
    <n v="12650"/>
    <n v="10682"/>
    <n v="1968"/>
    <n v="0.15557312252964428"/>
    <s v="UPI"/>
    <x v="1"/>
    <x v="1"/>
    <n v="3"/>
    <s v="EMP-212"/>
    <x v="0"/>
    <n v="4.8"/>
    <x v="1"/>
    <x v="6"/>
    <x v="6"/>
    <s v="Q2"/>
    <s v="Low"/>
    <s v="35-44"/>
  </r>
  <r>
    <s v="TXN-00873"/>
    <d v="2024-03-27T00:00:00"/>
    <s v="CUST-1172"/>
    <s v="Returning"/>
    <s v="Sneha Reddy"/>
    <s v="Female"/>
    <n v="33"/>
    <s v="Bangalore"/>
    <s v="Karnataka"/>
    <x v="0"/>
    <s v="PRD-112"/>
    <x v="0"/>
    <x v="0"/>
    <s v="Mobile"/>
    <n v="8"/>
    <n v="14070"/>
    <n v="10412"/>
    <n v="0"/>
    <n v="112560"/>
    <n v="83296"/>
    <n v="29264"/>
    <n v="0.2599857853589197"/>
    <s v="NetBanking"/>
    <x v="2"/>
    <x v="1"/>
    <n v="6"/>
    <s v="EMP-219"/>
    <x v="3"/>
    <n v="3.7"/>
    <x v="0"/>
    <x v="10"/>
    <x v="10"/>
    <s v="Q1"/>
    <s v="High"/>
    <s v="25-34"/>
  </r>
  <r>
    <s v="TXN-00874"/>
    <d v="2024-08-26T00:00:00"/>
    <s v="CUST-1344"/>
    <s v="New"/>
    <s v="Amit Kumar"/>
    <s v="Male"/>
    <n v="30"/>
    <s v="Mumbai"/>
    <s v="Maharashtra"/>
    <x v="2"/>
    <s v="PRD-122"/>
    <x v="4"/>
    <x v="4"/>
    <s v="Subscription"/>
    <n v="5"/>
    <n v="1280"/>
    <n v="896"/>
    <n v="0"/>
    <n v="6400"/>
    <n v="4480"/>
    <n v="1920"/>
    <n v="0.3"/>
    <s v="UPI"/>
    <x v="2"/>
    <x v="2"/>
    <n v="0"/>
    <s v="EMP-216"/>
    <x v="5"/>
    <n v="2"/>
    <x v="0"/>
    <x v="0"/>
    <x v="0"/>
    <s v="Q3"/>
    <s v="Low"/>
    <s v="25-34"/>
  </r>
  <r>
    <s v="TXN-00875"/>
    <d v="2024-01-15T00:00:00"/>
    <s v="CUST-1227"/>
    <s v="New"/>
    <s v="Sneha Reddy"/>
    <s v="Female"/>
    <n v="43"/>
    <s v="Mumbai"/>
    <s v="Maharashtra"/>
    <x v="2"/>
    <s v="PRD-116"/>
    <x v="1"/>
    <x v="0"/>
    <s v="Furniture"/>
    <n v="6"/>
    <n v="14499"/>
    <n v="10874"/>
    <n v="0"/>
    <n v="86994"/>
    <n v="65244"/>
    <n v="21750"/>
    <n v="0.25001724256845298"/>
    <s v="Cash"/>
    <x v="1"/>
    <x v="1"/>
    <n v="6"/>
    <s v="EMP-207"/>
    <x v="2"/>
    <n v="3.9"/>
    <x v="0"/>
    <x v="8"/>
    <x v="8"/>
    <s v="Q1"/>
    <s v="High"/>
    <s v="35-44"/>
  </r>
  <r>
    <s v="TXN-00876"/>
    <d v="2024-01-16T00:00:00"/>
    <s v="CUST-1003"/>
    <s v="Returning"/>
    <s v="Divya Iyer"/>
    <s v="Female"/>
    <n v="53"/>
    <s v="Hyderabad"/>
    <s v="Telangana"/>
    <x v="0"/>
    <s v="PRD-119"/>
    <x v="7"/>
    <x v="0"/>
    <s v="Apparel"/>
    <n v="6"/>
    <n v="15572"/>
    <n v="11368"/>
    <n v="0.1"/>
    <n v="84089"/>
    <n v="68208"/>
    <n v="15881"/>
    <n v="0.18885942275446255"/>
    <s v="NetBanking"/>
    <x v="2"/>
    <x v="2"/>
    <n v="0"/>
    <s v="EMP-209"/>
    <x v="7"/>
    <n v="1.9"/>
    <x v="0"/>
    <x v="8"/>
    <x v="8"/>
    <s v="Q1"/>
    <s v="High"/>
    <s v="45+"/>
  </r>
  <r>
    <s v="TXN-00877"/>
    <d v="2024-09-30T00:00:00"/>
    <s v="CUST-1079"/>
    <s v="Returning"/>
    <s v="Rahul Sharma"/>
    <s v="Male"/>
    <n v="38"/>
    <s v="Ahmedabad"/>
    <s v="Gujarat"/>
    <x v="2"/>
    <s v="PRD-103"/>
    <x v="5"/>
    <x v="3"/>
    <s v="Mobile"/>
    <n v="5"/>
    <n v="3689"/>
    <n v="2767"/>
    <n v="0"/>
    <n v="18445"/>
    <n v="13835"/>
    <n v="4610"/>
    <n v="0.2499322309568989"/>
    <s v="Cash"/>
    <x v="1"/>
    <x v="1"/>
    <n v="2"/>
    <s v="EMP-211"/>
    <x v="1"/>
    <n v="4.3"/>
    <x v="0"/>
    <x v="7"/>
    <x v="7"/>
    <s v="Q3"/>
    <s v="Low"/>
    <s v="35-44"/>
  </r>
  <r>
    <s v="TXN-00878"/>
    <d v="2024-04-02T00:00:00"/>
    <s v="CUST-1189"/>
    <s v="Returning"/>
    <s v="Sneha Reddy"/>
    <s v="Female"/>
    <n v="60"/>
    <s v="Pune"/>
    <s v="Maharashtra"/>
    <x v="2"/>
    <s v="PRD-121"/>
    <x v="7"/>
    <x v="4"/>
    <s v="Audio"/>
    <n v="3"/>
    <n v="22535"/>
    <n v="18028"/>
    <n v="0.05"/>
    <n v="64225"/>
    <n v="54084"/>
    <n v="10141"/>
    <n v="0.15789801479174775"/>
    <s v="Cash"/>
    <x v="0"/>
    <x v="1"/>
    <n v="4"/>
    <s v="EMP-209"/>
    <x v="7"/>
    <n v="3.1"/>
    <x v="0"/>
    <x v="3"/>
    <x v="3"/>
    <s v="Q2"/>
    <s v="High"/>
    <s v="45+"/>
  </r>
  <r>
    <s v="TXN-00879"/>
    <d v="2023-09-11T00:00:00"/>
    <s v="CUST-1200"/>
    <s v="Returning"/>
    <s v="Amit Kumar"/>
    <s v="Male"/>
    <n v="35"/>
    <s v="Chennai"/>
    <s v="Tamil Nadu"/>
    <x v="0"/>
    <s v="PRD-123"/>
    <x v="2"/>
    <x v="0"/>
    <s v="Food"/>
    <n v="5"/>
    <n v="20909"/>
    <n v="13173"/>
    <n v="0"/>
    <n v="104545"/>
    <n v="65865"/>
    <n v="38680"/>
    <n v="0.36998421732268399"/>
    <s v="UPI"/>
    <x v="2"/>
    <x v="3"/>
    <n v="12"/>
    <s v="EMP-203"/>
    <x v="2"/>
    <s v=""/>
    <x v="1"/>
    <x v="7"/>
    <x v="7"/>
    <s v="Q3"/>
    <s v="High"/>
    <s v="35-44"/>
  </r>
  <r>
    <s v="TXN-00880"/>
    <d v="2024-01-06T00:00:00"/>
    <s v="CUST-1107"/>
    <s v="Returning"/>
    <s v="Karan Malhotra"/>
    <s v="Male"/>
    <n v="31"/>
    <s v="Ahmedabad"/>
    <s v="Gujarat"/>
    <x v="2"/>
    <s v="PRD-114"/>
    <x v="9"/>
    <x v="0"/>
    <s v="Apparel"/>
    <n v="6"/>
    <n v="12475"/>
    <n v="7610"/>
    <n v="0.15"/>
    <n v="63623"/>
    <n v="45660"/>
    <n v="17963"/>
    <n v="0.28233500463668798"/>
    <s v="Cash"/>
    <x v="0"/>
    <x v="1"/>
    <n v="4"/>
    <s v="EMP-216"/>
    <x v="6"/>
    <n v="4.4000000000000004"/>
    <x v="0"/>
    <x v="8"/>
    <x v="8"/>
    <s v="Q1"/>
    <s v="High"/>
    <s v="25-34"/>
  </r>
  <r>
    <s v="TXN-00881"/>
    <d v="2024-12-12T00:00:00"/>
    <s v="CUST-1320"/>
    <s v="Returning"/>
    <s v="Rahul Sharma"/>
    <s v="Male"/>
    <n v="51"/>
    <s v="Kolkata"/>
    <s v="West Bengal"/>
    <x v="1"/>
    <s v="PRD-121"/>
    <x v="6"/>
    <x v="0"/>
    <s v="Mobile"/>
    <n v="8"/>
    <n v="1217"/>
    <n v="937"/>
    <n v="0.15"/>
    <n v="8276"/>
    <n v="7496"/>
    <n v="780"/>
    <n v="9.4248429192846789E-2"/>
    <s v="Cash"/>
    <x v="1"/>
    <x v="1"/>
    <n v="1"/>
    <s v="EMP-211"/>
    <x v="3"/>
    <n v="4.3"/>
    <x v="0"/>
    <x v="2"/>
    <x v="2"/>
    <s v="Q4"/>
    <s v="Low"/>
    <s v="45+"/>
  </r>
  <r>
    <s v="TXN-00882"/>
    <d v="2024-11-20T00:00:00"/>
    <s v="CUST-1049"/>
    <s v="Returning"/>
    <s v="Suresh Nair"/>
    <s v="Male"/>
    <n v="39"/>
    <s v="Delhi"/>
    <s v="Delhi"/>
    <x v="3"/>
    <s v="PRD-102"/>
    <x v="4"/>
    <x v="2"/>
    <s v="Apparel"/>
    <n v="4"/>
    <n v="7646"/>
    <n v="4741"/>
    <n v="0"/>
    <n v="30584"/>
    <n v="18964"/>
    <n v="11620"/>
    <n v="0.37993722207690295"/>
    <s v="NetBanking"/>
    <x v="2"/>
    <x v="0"/>
    <n v="0"/>
    <s v="EMP-210"/>
    <x v="2"/>
    <s v=""/>
    <x v="0"/>
    <x v="11"/>
    <x v="11"/>
    <s v="Q4"/>
    <s v="Medium"/>
    <s v="35-44"/>
  </r>
  <r>
    <s v="TXN-00883"/>
    <d v="2024-05-05T00:00:00"/>
    <s v="CUST-1254"/>
    <s v="New"/>
    <s v="Priya Patel"/>
    <s v="Female"/>
    <n v="42"/>
    <s v="Chennai"/>
    <s v="Tamil Nadu"/>
    <x v="0"/>
    <s v="PRD-128"/>
    <x v="3"/>
    <x v="4"/>
    <s v="Subscription"/>
    <n v="8"/>
    <n v="1545"/>
    <n v="850"/>
    <n v="0.2"/>
    <n v="9888"/>
    <n v="6800"/>
    <n v="3088"/>
    <n v="0.31229773462783172"/>
    <s v="UPI"/>
    <x v="1"/>
    <x v="1"/>
    <n v="2"/>
    <s v="EMP-215"/>
    <x v="6"/>
    <n v="4.2"/>
    <x v="0"/>
    <x v="5"/>
    <x v="5"/>
    <s v="Q2"/>
    <s v="Low"/>
    <s v="35-44"/>
  </r>
  <r>
    <s v="TXN-00884"/>
    <d v="2024-11-16T00:00:00"/>
    <s v="CUST-1059"/>
    <s v="Returning"/>
    <s v="Anjali Mehta"/>
    <s v="Female"/>
    <n v="57"/>
    <s v="Ahmedabad"/>
    <s v="Gujarat"/>
    <x v="2"/>
    <s v="PRD-121"/>
    <x v="3"/>
    <x v="3"/>
    <s v="Furniture"/>
    <n v="5"/>
    <n v="22722"/>
    <n v="14542"/>
    <n v="0.05"/>
    <n v="107930"/>
    <n v="72710"/>
    <n v="35220"/>
    <n v="0.32632261651070138"/>
    <s v="Card"/>
    <x v="2"/>
    <x v="1"/>
    <n v="1"/>
    <s v="EMP-218"/>
    <x v="3"/>
    <n v="3.4"/>
    <x v="0"/>
    <x v="11"/>
    <x v="11"/>
    <s v="Q4"/>
    <s v="High"/>
    <s v="45+"/>
  </r>
  <r>
    <s v="TXN-00885"/>
    <d v="2023-02-18T00:00:00"/>
    <s v="CUST-1317"/>
    <s v="Returning"/>
    <s v="Karan Malhotra"/>
    <s v="Male"/>
    <n v="51"/>
    <s v="Delhi"/>
    <s v="Delhi"/>
    <x v="3"/>
    <s v="PRD-127"/>
    <x v="4"/>
    <x v="3"/>
    <s v="Mobile"/>
    <n v="3"/>
    <n v="14908"/>
    <n v="8796"/>
    <n v="0"/>
    <n v="44724"/>
    <n v="26388"/>
    <n v="18336"/>
    <n v="0.40998121813791255"/>
    <s v="NetBanking"/>
    <x v="2"/>
    <x v="1"/>
    <n v="4"/>
    <s v="EMP-212"/>
    <x v="1"/>
    <n v="4.2"/>
    <x v="1"/>
    <x v="4"/>
    <x v="4"/>
    <s v="Q1"/>
    <s v="Medium"/>
    <s v="45+"/>
  </r>
  <r>
    <s v="TXN-00886"/>
    <d v="2023-10-10T00:00:00"/>
    <s v="CUST-1115"/>
    <s v="Returning"/>
    <s v="Pooja Desai"/>
    <s v="Female"/>
    <n v="35"/>
    <s v="Pune"/>
    <s v="Maharashtra"/>
    <x v="2"/>
    <s v="PRD-125"/>
    <x v="0"/>
    <x v="0"/>
    <s v="Audio"/>
    <n v="6"/>
    <n v="5470"/>
    <n v="3391"/>
    <n v="0"/>
    <n v="32820"/>
    <n v="20346"/>
    <n v="12474"/>
    <n v="0.38007312614259597"/>
    <s v="Cash"/>
    <x v="0"/>
    <x v="2"/>
    <n v="0"/>
    <s v="EMP-215"/>
    <x v="7"/>
    <n v="1.8"/>
    <x v="1"/>
    <x v="1"/>
    <x v="1"/>
    <s v="Q4"/>
    <s v="Medium"/>
    <s v="35-44"/>
  </r>
  <r>
    <s v="TXN-00887"/>
    <d v="2023-11-09T00:00:00"/>
    <s v="CUST-1167"/>
    <s v="Returning"/>
    <s v="Neha Joshi"/>
    <s v="Female"/>
    <n v="30"/>
    <s v="Delhi"/>
    <s v="Delhi"/>
    <x v="3"/>
    <s v="PRD-125"/>
    <x v="3"/>
    <x v="0"/>
    <s v="Food"/>
    <n v="1"/>
    <n v="14018"/>
    <n v="8130"/>
    <n v="0"/>
    <n v="14018"/>
    <n v="8130"/>
    <n v="5888"/>
    <n v="0.42003138821515196"/>
    <s v="Cash"/>
    <x v="2"/>
    <x v="1"/>
    <n v="5"/>
    <s v="EMP-216"/>
    <x v="7"/>
    <n v="3"/>
    <x v="1"/>
    <x v="11"/>
    <x v="11"/>
    <s v="Q4"/>
    <s v="Low"/>
    <s v="25-34"/>
  </r>
  <r>
    <s v="TXN-00888"/>
    <d v="2023-10-20T00:00:00"/>
    <s v="CUST-1020"/>
    <s v="Returning"/>
    <s v="Neha Joshi"/>
    <s v="Female"/>
    <n v="34"/>
    <s v="Delhi"/>
    <s v="Delhi"/>
    <x v="3"/>
    <s v="PRD-129"/>
    <x v="1"/>
    <x v="3"/>
    <s v="Food"/>
    <n v="2"/>
    <n v="19217"/>
    <n v="12107"/>
    <n v="0.15"/>
    <n v="32669"/>
    <n v="24214"/>
    <n v="8455"/>
    <n v="0.25880804432336468"/>
    <s v="NetBanking"/>
    <x v="2"/>
    <x v="0"/>
    <n v="0"/>
    <s v="EMP-201"/>
    <x v="6"/>
    <s v=""/>
    <x v="1"/>
    <x v="1"/>
    <x v="1"/>
    <s v="Q4"/>
    <s v="Medium"/>
    <s v="25-34"/>
  </r>
  <r>
    <s v="TXN-00889"/>
    <d v="2024-07-20T00:00:00"/>
    <s v="CUST-1166"/>
    <s v="Returning"/>
    <s v="Sneha Reddy"/>
    <s v="Female"/>
    <n v="42"/>
    <s v="Hyderabad"/>
    <s v="Telangana"/>
    <x v="0"/>
    <s v="PRD-113"/>
    <x v="6"/>
    <x v="4"/>
    <s v="Subscription"/>
    <n v="8"/>
    <n v="10461"/>
    <n v="6486"/>
    <n v="0.05"/>
    <n v="79504"/>
    <n v="51888"/>
    <n v="27616"/>
    <n v="0.34735359227208695"/>
    <s v="UPI"/>
    <x v="0"/>
    <x v="1"/>
    <n v="2"/>
    <s v="EMP-219"/>
    <x v="5"/>
    <n v="3.7"/>
    <x v="0"/>
    <x v="9"/>
    <x v="9"/>
    <s v="Q3"/>
    <s v="High"/>
    <s v="35-44"/>
  </r>
  <r>
    <s v="TXN-00890"/>
    <d v="2023-02-10T00:00:00"/>
    <s v="CUST-1254"/>
    <s v="New"/>
    <s v="Karan Malhotra"/>
    <s v="Male"/>
    <n v="59"/>
    <s v="Ahmedabad"/>
    <s v="Gujarat"/>
    <x v="2"/>
    <s v="PRD-114"/>
    <x v="7"/>
    <x v="2"/>
    <s v="Apparel"/>
    <n v="1"/>
    <n v="18735"/>
    <n v="14051"/>
    <n v="0.1"/>
    <n v="16862"/>
    <n v="14051"/>
    <n v="2811"/>
    <n v="0.166706203297355"/>
    <s v="UPI"/>
    <x v="0"/>
    <x v="0"/>
    <n v="0"/>
    <s v="EMP-205"/>
    <x v="2"/>
    <s v=""/>
    <x v="1"/>
    <x v="4"/>
    <x v="4"/>
    <s v="Q1"/>
    <s v="Low"/>
    <s v="45+"/>
  </r>
  <r>
    <s v="TXN-00891"/>
    <d v="2024-12-24T00:00:00"/>
    <s v="CUST-1338"/>
    <s v="New"/>
    <s v="Divya Iyer"/>
    <s v="Female"/>
    <n v="56"/>
    <s v="Pune"/>
    <s v="Maharashtra"/>
    <x v="2"/>
    <s v="PRD-126"/>
    <x v="7"/>
    <x v="4"/>
    <s v="Subscription"/>
    <n v="5"/>
    <n v="24667"/>
    <n v="18994"/>
    <n v="0.15"/>
    <n v="104835"/>
    <n v="94970"/>
    <n v="9865"/>
    <n v="9.4100252778175228E-2"/>
    <s v="Card"/>
    <x v="1"/>
    <x v="2"/>
    <n v="0"/>
    <s v="EMP-209"/>
    <x v="7"/>
    <n v="1.4"/>
    <x v="0"/>
    <x v="2"/>
    <x v="2"/>
    <s v="Q4"/>
    <s v="High"/>
    <s v="45+"/>
  </r>
  <r>
    <s v="TXN-00892"/>
    <d v="2024-12-02T00:00:00"/>
    <s v="CUST-1297"/>
    <s v="New"/>
    <s v="Suresh Nair"/>
    <s v="Male"/>
    <n v="20"/>
    <s v="Chennai"/>
    <s v="Tamil Nadu"/>
    <x v="0"/>
    <s v="PRD-107"/>
    <x v="7"/>
    <x v="4"/>
    <s v="Apparel"/>
    <n v="3"/>
    <n v="11839"/>
    <n v="7932"/>
    <n v="0.1"/>
    <n v="31965"/>
    <n v="23796"/>
    <n v="8169"/>
    <n v="0.25556076959174095"/>
    <s v="Cash"/>
    <x v="2"/>
    <x v="1"/>
    <n v="2"/>
    <s v="EMP-201"/>
    <x v="7"/>
    <n v="4.3"/>
    <x v="0"/>
    <x v="2"/>
    <x v="2"/>
    <s v="Q4"/>
    <s v="Medium"/>
    <s v="18-24"/>
  </r>
  <r>
    <s v="TXN-00893"/>
    <d v="2023-11-21T00:00:00"/>
    <s v="CUST-1250"/>
    <s v="Returning"/>
    <s v="Anjali Mehta"/>
    <s v="Female"/>
    <n v="25"/>
    <s v="Ahmedabad"/>
    <s v="Gujarat"/>
    <x v="2"/>
    <s v="PRD-127"/>
    <x v="3"/>
    <x v="0"/>
    <s v="Subscription"/>
    <n v="8"/>
    <n v="3283"/>
    <n v="2003"/>
    <n v="0"/>
    <n v="26264"/>
    <n v="16024"/>
    <n v="10240"/>
    <n v="0.38988729820286322"/>
    <s v="NetBanking"/>
    <x v="0"/>
    <x v="1"/>
    <n v="6"/>
    <s v="EMP-201"/>
    <x v="6"/>
    <n v="4.3"/>
    <x v="1"/>
    <x v="11"/>
    <x v="11"/>
    <s v="Q4"/>
    <s v="Medium"/>
    <s v="25-34"/>
  </r>
  <r>
    <s v="TXN-00894"/>
    <d v="2023-11-23T00:00:00"/>
    <s v="CUST-1044"/>
    <s v="New"/>
    <s v="Neha Joshi"/>
    <s v="Female"/>
    <n v="59"/>
    <s v="Mumbai"/>
    <s v="Maharashtra"/>
    <x v="2"/>
    <s v="PRD-120"/>
    <x v="5"/>
    <x v="3"/>
    <s v="Furniture"/>
    <n v="7"/>
    <n v="8564"/>
    <n v="6166"/>
    <n v="0.2"/>
    <n v="47958"/>
    <n v="43162"/>
    <n v="4796"/>
    <n v="0.10000417031569289"/>
    <s v="UPI"/>
    <x v="1"/>
    <x v="1"/>
    <n v="4"/>
    <s v="EMP-206"/>
    <x v="1"/>
    <n v="3.3"/>
    <x v="1"/>
    <x v="11"/>
    <x v="11"/>
    <s v="Q4"/>
    <s v="Medium"/>
    <s v="45+"/>
  </r>
  <r>
    <s v="TXN-00895"/>
    <d v="2023-05-17T00:00:00"/>
    <s v="CUST-1292"/>
    <s v="Returning"/>
    <s v="Anjali Mehta"/>
    <s v="Female"/>
    <n v="38"/>
    <s v="Delhi"/>
    <s v="Delhi"/>
    <x v="3"/>
    <s v="PRD-105"/>
    <x v="8"/>
    <x v="2"/>
    <s v="Furniture"/>
    <n v="7"/>
    <n v="24174"/>
    <n v="18856"/>
    <n v="0.1"/>
    <n v="152296"/>
    <n v="131992"/>
    <n v="20304"/>
    <n v="0.13331932552397963"/>
    <s v="NetBanking"/>
    <x v="0"/>
    <x v="1"/>
    <n v="1"/>
    <s v="EMP-215"/>
    <x v="7"/>
    <n v="4.0999999999999996"/>
    <x v="1"/>
    <x v="5"/>
    <x v="5"/>
    <s v="Q2"/>
    <s v="High"/>
    <s v="35-44"/>
  </r>
  <r>
    <s v="TXN-00896"/>
    <d v="2023-03-22T00:00:00"/>
    <s v="CUST-1329"/>
    <s v="Returning"/>
    <s v="Pooja Desai"/>
    <s v="Female"/>
    <n v="32"/>
    <s v="Pune"/>
    <s v="Maharashtra"/>
    <x v="2"/>
    <s v="PRD-115"/>
    <x v="7"/>
    <x v="1"/>
    <s v="Furniture"/>
    <n v="3"/>
    <n v="12998"/>
    <n v="8059"/>
    <n v="0.15"/>
    <n v="33145"/>
    <n v="24177"/>
    <n v="8968"/>
    <n v="0.27056871322974807"/>
    <s v="NetBanking"/>
    <x v="0"/>
    <x v="1"/>
    <n v="6"/>
    <s v="EMP-220"/>
    <x v="4"/>
    <n v="3.5"/>
    <x v="1"/>
    <x v="10"/>
    <x v="10"/>
    <s v="Q1"/>
    <s v="Medium"/>
    <s v="25-34"/>
  </r>
  <r>
    <s v="TXN-00897"/>
    <d v="2023-03-23T00:00:00"/>
    <s v="CUST-1186"/>
    <s v="Returning"/>
    <s v="Karan Malhotra"/>
    <s v="Male"/>
    <n v="32"/>
    <s v="Bangalore"/>
    <s v="Karnataka"/>
    <x v="0"/>
    <s v="PRD-125"/>
    <x v="9"/>
    <x v="3"/>
    <s v="Apparel"/>
    <n v="3"/>
    <n v="23139"/>
    <n v="18511"/>
    <n v="0"/>
    <n v="69417"/>
    <n v="55533"/>
    <n v="13884"/>
    <n v="0.20000864341587796"/>
    <s v="UPI"/>
    <x v="2"/>
    <x v="0"/>
    <n v="0"/>
    <s v="EMP-209"/>
    <x v="4"/>
    <s v=""/>
    <x v="1"/>
    <x v="10"/>
    <x v="10"/>
    <s v="Q1"/>
    <s v="High"/>
    <s v="25-34"/>
  </r>
  <r>
    <s v="TXN-00898"/>
    <d v="2024-03-28T00:00:00"/>
    <s v="CUST-1091"/>
    <s v="Returning"/>
    <s v="Anjali Mehta"/>
    <s v="Female"/>
    <n v="55"/>
    <s v="Chennai"/>
    <s v="Tamil Nadu"/>
    <x v="0"/>
    <s v="PRD-104"/>
    <x v="1"/>
    <x v="1"/>
    <s v="Audio"/>
    <n v="5"/>
    <n v="3034"/>
    <n v="1820"/>
    <n v="0.05"/>
    <n v="14412"/>
    <n v="9100"/>
    <n v="5312"/>
    <n v="0.36858173744102135"/>
    <s v="UPI"/>
    <x v="0"/>
    <x v="1"/>
    <n v="6"/>
    <s v="EMP-216"/>
    <x v="3"/>
    <n v="3.4"/>
    <x v="0"/>
    <x v="10"/>
    <x v="10"/>
    <s v="Q1"/>
    <s v="Low"/>
    <s v="45+"/>
  </r>
  <r>
    <s v="TXN-00899"/>
    <d v="2023-11-28T00:00:00"/>
    <s v="CUST-1105"/>
    <s v="Returning"/>
    <s v="Karan Malhotra"/>
    <s v="Male"/>
    <n v="24"/>
    <s v="Bangalore"/>
    <s v="Karnataka"/>
    <x v="0"/>
    <s v="PRD-127"/>
    <x v="9"/>
    <x v="0"/>
    <s v="Food"/>
    <n v="1"/>
    <n v="23832"/>
    <n v="17874"/>
    <n v="0.05"/>
    <n v="22640"/>
    <n v="17874"/>
    <n v="4766"/>
    <n v="0.21051236749116609"/>
    <s v="Card"/>
    <x v="0"/>
    <x v="0"/>
    <n v="0"/>
    <s v="EMP-214"/>
    <x v="2"/>
    <s v=""/>
    <x v="1"/>
    <x v="11"/>
    <x v="11"/>
    <s v="Q4"/>
    <s v="Medium"/>
    <s v="18-24"/>
  </r>
  <r>
    <s v="TXN-00900"/>
    <d v="2024-01-01T00:00:00"/>
    <s v="CUST-1076"/>
    <s v="New"/>
    <s v="Rohit Verma"/>
    <s v="Male"/>
    <n v="28"/>
    <s v="Bangalore"/>
    <s v="Karnataka"/>
    <x v="0"/>
    <s v="PRD-121"/>
    <x v="2"/>
    <x v="3"/>
    <s v="Furniture"/>
    <n v="1"/>
    <n v="10940"/>
    <n v="7002"/>
    <n v="0"/>
    <n v="10940"/>
    <n v="7002"/>
    <n v="3938"/>
    <n v="0.35996343692870203"/>
    <s v="Card"/>
    <x v="0"/>
    <x v="1"/>
    <n v="4"/>
    <s v="EMP-203"/>
    <x v="6"/>
    <n v="5"/>
    <x v="0"/>
    <x v="8"/>
    <x v="8"/>
    <s v="Q1"/>
    <s v="Low"/>
    <s v="25-34"/>
  </r>
  <r>
    <s v="TXN-00901"/>
    <d v="2023-01-17T00:00:00"/>
    <s v="CUST-1195"/>
    <s v="Returning"/>
    <s v="Priya Patel"/>
    <s v="Female"/>
    <n v="53"/>
    <s v="Mumbai"/>
    <s v="Maharashtra"/>
    <x v="2"/>
    <s v="PRD-120"/>
    <x v="4"/>
    <x v="1"/>
    <s v="Furniture"/>
    <n v="1"/>
    <n v="2772"/>
    <n v="1968"/>
    <n v="0"/>
    <n v="2772"/>
    <n v="1968"/>
    <n v="804"/>
    <n v="0.29004329004329005"/>
    <s v="UPI"/>
    <x v="2"/>
    <x v="1"/>
    <n v="5"/>
    <s v="EMP-202"/>
    <x v="0"/>
    <n v="3.5"/>
    <x v="1"/>
    <x v="8"/>
    <x v="8"/>
    <s v="Q1"/>
    <s v="Low"/>
    <s v="45+"/>
  </r>
  <r>
    <s v="TXN-00902"/>
    <d v="2023-03-12T00:00:00"/>
    <s v="CUST-1145"/>
    <s v="New"/>
    <s v="Divya Iyer"/>
    <s v="Female"/>
    <n v="25"/>
    <s v="Chennai"/>
    <s v="Tamil Nadu"/>
    <x v="0"/>
    <s v="PRD-109"/>
    <x v="9"/>
    <x v="4"/>
    <s v="Food"/>
    <n v="4"/>
    <n v="10991"/>
    <n v="8023"/>
    <n v="0.15"/>
    <n v="37369"/>
    <n v="32092"/>
    <n v="5277"/>
    <n v="0.1412133051459766"/>
    <s v="UPI"/>
    <x v="1"/>
    <x v="1"/>
    <n v="5"/>
    <s v="EMP-204"/>
    <x v="6"/>
    <n v="4.9000000000000004"/>
    <x v="1"/>
    <x v="10"/>
    <x v="10"/>
    <s v="Q1"/>
    <s v="Medium"/>
    <s v="25-34"/>
  </r>
  <r>
    <s v="TXN-00903"/>
    <d v="2023-02-02T00:00:00"/>
    <s v="CUST-1258"/>
    <s v="Returning"/>
    <s v="Karan Malhotra"/>
    <s v="Male"/>
    <n v="19"/>
    <s v="Pune"/>
    <s v="Maharashtra"/>
    <x v="2"/>
    <s v="PRD-112"/>
    <x v="2"/>
    <x v="1"/>
    <s v="Food"/>
    <n v="1"/>
    <n v="24204"/>
    <n v="18395"/>
    <n v="0.15"/>
    <n v="20573"/>
    <n v="18395"/>
    <n v="2178"/>
    <n v="0.1058669129441501"/>
    <s v="UPI"/>
    <x v="1"/>
    <x v="2"/>
    <n v="0"/>
    <s v="EMP-206"/>
    <x v="4"/>
    <n v="2.2000000000000002"/>
    <x v="1"/>
    <x v="4"/>
    <x v="4"/>
    <s v="Q1"/>
    <s v="Medium"/>
    <s v="18-24"/>
  </r>
  <r>
    <s v="TXN-00904"/>
    <d v="2023-09-01T00:00:00"/>
    <s v="CUST-1282"/>
    <s v="Returning"/>
    <s v="Divya Iyer"/>
    <s v="Female"/>
    <n v="18"/>
    <s v="Kolkata"/>
    <s v="West Bengal"/>
    <x v="1"/>
    <s v="PRD-106"/>
    <x v="3"/>
    <x v="4"/>
    <s v="Food"/>
    <n v="5"/>
    <n v="16208"/>
    <n v="11021"/>
    <n v="0"/>
    <n v="81040"/>
    <n v="55105"/>
    <n v="25935"/>
    <n v="0.32002714708785784"/>
    <s v="Card"/>
    <x v="1"/>
    <x v="1"/>
    <n v="3"/>
    <s v="EMP-204"/>
    <x v="6"/>
    <n v="4"/>
    <x v="1"/>
    <x v="7"/>
    <x v="7"/>
    <s v="Q3"/>
    <s v="High"/>
    <s v="18-24"/>
  </r>
  <r>
    <s v="TXN-00905"/>
    <d v="2023-07-18T00:00:00"/>
    <s v="CUST-1151"/>
    <s v="Returning"/>
    <s v="Pooja Desai"/>
    <s v="Female"/>
    <n v="38"/>
    <s v="Mumbai"/>
    <s v="Maharashtra"/>
    <x v="2"/>
    <s v="PRD-121"/>
    <x v="2"/>
    <x v="2"/>
    <s v="Audio"/>
    <n v="2"/>
    <n v="11935"/>
    <n v="6564"/>
    <n v="0.1"/>
    <n v="21483"/>
    <n v="13128"/>
    <n v="8355"/>
    <n v="0.38891216310571147"/>
    <s v="NetBanking"/>
    <x v="1"/>
    <x v="1"/>
    <n v="7"/>
    <s v="EMP-217"/>
    <x v="7"/>
    <n v="4.5999999999999996"/>
    <x v="1"/>
    <x v="9"/>
    <x v="9"/>
    <s v="Q3"/>
    <s v="Medium"/>
    <s v="35-44"/>
  </r>
  <r>
    <s v="TXN-00906"/>
    <d v="2024-12-24T00:00:00"/>
    <s v="CUST-1082"/>
    <s v="Returning"/>
    <s v="Sneha Reddy"/>
    <s v="Female"/>
    <n v="38"/>
    <s v="Hyderabad"/>
    <s v="Telangana"/>
    <x v="0"/>
    <s v="PRD-110"/>
    <x v="6"/>
    <x v="2"/>
    <s v="Furniture"/>
    <n v="3"/>
    <n v="22444"/>
    <n v="13018"/>
    <n v="0"/>
    <n v="67332"/>
    <n v="39054"/>
    <n v="28278"/>
    <n v="0.41997861343788984"/>
    <s v="Cash"/>
    <x v="2"/>
    <x v="0"/>
    <n v="0"/>
    <s v="EMP-220"/>
    <x v="6"/>
    <s v=""/>
    <x v="0"/>
    <x v="2"/>
    <x v="2"/>
    <s v="Q4"/>
    <s v="High"/>
    <s v="35-44"/>
  </r>
  <r>
    <s v="TXN-00907"/>
    <d v="2023-01-14T00:00:00"/>
    <s v="CUST-1049"/>
    <s v="New"/>
    <s v="Priya Patel"/>
    <s v="Female"/>
    <n v="26"/>
    <s v="Chennai"/>
    <s v="Tamil Nadu"/>
    <x v="0"/>
    <s v="PRD-103"/>
    <x v="6"/>
    <x v="1"/>
    <s v="Subscription"/>
    <n v="7"/>
    <n v="9372"/>
    <n v="5529"/>
    <n v="0"/>
    <n v="65604"/>
    <n v="38703"/>
    <n v="26901"/>
    <n v="0.41005121638924458"/>
    <s v="Cash"/>
    <x v="1"/>
    <x v="1"/>
    <n v="2"/>
    <s v="EMP-209"/>
    <x v="5"/>
    <n v="4.0999999999999996"/>
    <x v="1"/>
    <x v="8"/>
    <x v="8"/>
    <s v="Q1"/>
    <s v="High"/>
    <s v="25-34"/>
  </r>
  <r>
    <s v="TXN-00908"/>
    <d v="2023-09-17T00:00:00"/>
    <s v="CUST-1245"/>
    <s v="Returning"/>
    <s v="Karan Malhotra"/>
    <s v="Male"/>
    <n v="41"/>
    <s v="Bangalore"/>
    <s v="Karnataka"/>
    <x v="0"/>
    <s v="PRD-101"/>
    <x v="1"/>
    <x v="0"/>
    <s v="Furniture"/>
    <n v="1"/>
    <n v="23229"/>
    <n v="16493"/>
    <n v="0.15"/>
    <n v="19745"/>
    <n v="16493"/>
    <n v="3252"/>
    <n v="0.16469992403140035"/>
    <s v="Cash"/>
    <x v="2"/>
    <x v="1"/>
    <n v="6"/>
    <s v="EMP-215"/>
    <x v="5"/>
    <n v="5"/>
    <x v="1"/>
    <x v="7"/>
    <x v="7"/>
    <s v="Q3"/>
    <s v="Low"/>
    <s v="35-44"/>
  </r>
  <r>
    <s v="TXN-00909"/>
    <d v="2024-03-26T00:00:00"/>
    <s v="CUST-1092"/>
    <s v="Returning"/>
    <s v="Karan Malhotra"/>
    <s v="Male"/>
    <n v="46"/>
    <s v="Delhi"/>
    <s v="Delhi"/>
    <x v="3"/>
    <s v="PRD-119"/>
    <x v="1"/>
    <x v="1"/>
    <s v="Furniture"/>
    <n v="2"/>
    <n v="8040"/>
    <n v="5467"/>
    <n v="0.1"/>
    <n v="14472"/>
    <n v="10934"/>
    <n v="3538"/>
    <n v="0.24447208402432283"/>
    <s v="NetBanking"/>
    <x v="1"/>
    <x v="1"/>
    <n v="6"/>
    <s v="EMP-206"/>
    <x v="0"/>
    <n v="4.0999999999999996"/>
    <x v="0"/>
    <x v="10"/>
    <x v="10"/>
    <s v="Q1"/>
    <s v="Low"/>
    <s v="45+"/>
  </r>
  <r>
    <s v="TXN-00910"/>
    <d v="2024-07-14T00:00:00"/>
    <s v="CUST-1063"/>
    <s v="Returning"/>
    <s v="Divya Iyer"/>
    <s v="Female"/>
    <n v="53"/>
    <s v="Hyderabad"/>
    <s v="Telangana"/>
    <x v="0"/>
    <s v="PRD-108"/>
    <x v="7"/>
    <x v="2"/>
    <s v="Furniture"/>
    <n v="3"/>
    <n v="13064"/>
    <n v="7838"/>
    <n v="0"/>
    <n v="39192"/>
    <n v="23514"/>
    <n v="15678"/>
    <n v="0.40003061849357013"/>
    <s v="UPI"/>
    <x v="0"/>
    <x v="3"/>
    <n v="13"/>
    <s v="EMP-209"/>
    <x v="5"/>
    <s v=""/>
    <x v="0"/>
    <x v="9"/>
    <x v="9"/>
    <s v="Q3"/>
    <s v="Medium"/>
    <s v="45+"/>
  </r>
  <r>
    <s v="TXN-00911"/>
    <d v="2023-06-05T00:00:00"/>
    <s v="CUST-1316"/>
    <s v="Returning"/>
    <s v="Pooja Desai"/>
    <s v="Female"/>
    <n v="42"/>
    <s v="Delhi"/>
    <s v="Delhi"/>
    <x v="3"/>
    <s v="PRD-108"/>
    <x v="2"/>
    <x v="4"/>
    <s v="Audio"/>
    <n v="7"/>
    <n v="857"/>
    <n v="660"/>
    <n v="0"/>
    <n v="5999"/>
    <n v="4620"/>
    <n v="1379"/>
    <n v="0.22987164527421236"/>
    <s v="Card"/>
    <x v="1"/>
    <x v="1"/>
    <n v="5"/>
    <s v="EMP-216"/>
    <x v="0"/>
    <n v="3.2"/>
    <x v="1"/>
    <x v="6"/>
    <x v="6"/>
    <s v="Q2"/>
    <s v="Low"/>
    <s v="35-44"/>
  </r>
  <r>
    <s v="TXN-00912"/>
    <d v="2023-12-28T00:00:00"/>
    <s v="CUST-1253"/>
    <s v="Returning"/>
    <s v="Pooja Desai"/>
    <s v="Female"/>
    <n v="25"/>
    <s v="Hyderabad"/>
    <s v="Telangana"/>
    <x v="0"/>
    <s v="PRD-112"/>
    <x v="9"/>
    <x v="2"/>
    <s v="Subscription"/>
    <n v="6"/>
    <n v="3772"/>
    <n v="2112"/>
    <n v="0.2"/>
    <n v="18106"/>
    <n v="12672"/>
    <n v="5434"/>
    <n v="0.30012150668286758"/>
    <s v="Cash"/>
    <x v="1"/>
    <x v="3"/>
    <n v="9"/>
    <s v="EMP-216"/>
    <x v="2"/>
    <s v=""/>
    <x v="1"/>
    <x v="2"/>
    <x v="2"/>
    <s v="Q4"/>
    <s v="Low"/>
    <s v="25-34"/>
  </r>
  <r>
    <s v="TXN-00913"/>
    <d v="2024-05-05T00:00:00"/>
    <s v="CUST-1315"/>
    <s v="Returning"/>
    <s v="Priya Patel"/>
    <s v="Female"/>
    <n v="31"/>
    <s v="Pune"/>
    <s v="Maharashtra"/>
    <x v="2"/>
    <s v="PRD-129"/>
    <x v="2"/>
    <x v="1"/>
    <s v="Audio"/>
    <n v="8"/>
    <n v="15930"/>
    <n v="12266"/>
    <n v="0"/>
    <n v="127440"/>
    <n v="98128"/>
    <n v="29312"/>
    <n v="0.23000627746390459"/>
    <s v="UPI"/>
    <x v="0"/>
    <x v="1"/>
    <n v="3"/>
    <s v="EMP-214"/>
    <x v="2"/>
    <n v="4.4000000000000004"/>
    <x v="0"/>
    <x v="5"/>
    <x v="5"/>
    <s v="Q2"/>
    <s v="High"/>
    <s v="25-34"/>
  </r>
  <r>
    <s v="TXN-00914"/>
    <d v="2023-03-27T00:00:00"/>
    <s v="CUST-1247"/>
    <s v="Returning"/>
    <s v="Rohit Verma"/>
    <s v="Male"/>
    <n v="52"/>
    <s v="Hyderabad"/>
    <s v="Telangana"/>
    <x v="0"/>
    <s v="PRD-112"/>
    <x v="9"/>
    <x v="4"/>
    <s v="Apparel"/>
    <n v="6"/>
    <n v="19632"/>
    <n v="12368"/>
    <n v="0"/>
    <n v="117792"/>
    <n v="74208"/>
    <n v="43584"/>
    <n v="0.37000814995925019"/>
    <s v="Card"/>
    <x v="1"/>
    <x v="1"/>
    <n v="3"/>
    <s v="EMP-219"/>
    <x v="3"/>
    <n v="4.0999999999999996"/>
    <x v="1"/>
    <x v="10"/>
    <x v="10"/>
    <s v="Q1"/>
    <s v="High"/>
    <s v="45+"/>
  </r>
  <r>
    <s v="TXN-00915"/>
    <d v="2024-07-20T00:00:00"/>
    <s v="CUST-1118"/>
    <s v="New"/>
    <s v="Vikram Singh"/>
    <s v="Male"/>
    <n v="45"/>
    <s v="Ahmedabad"/>
    <s v="Gujarat"/>
    <x v="2"/>
    <s v="PRD-101"/>
    <x v="0"/>
    <x v="1"/>
    <s v="Furniture"/>
    <n v="4"/>
    <n v="14235"/>
    <n v="11246"/>
    <n v="0.05"/>
    <n v="54093"/>
    <n v="44984"/>
    <n v="9109"/>
    <n v="0.16839517127909343"/>
    <s v="UPI"/>
    <x v="1"/>
    <x v="2"/>
    <n v="0"/>
    <s v="EMP-217"/>
    <x v="2"/>
    <n v="1.2"/>
    <x v="0"/>
    <x v="9"/>
    <x v="9"/>
    <s v="Q3"/>
    <s v="High"/>
    <s v="45+"/>
  </r>
  <r>
    <s v="TXN-00916"/>
    <d v="2023-06-03T00:00:00"/>
    <s v="CUST-1225"/>
    <s v="Returning"/>
    <s v="Suresh Nair"/>
    <s v="Male"/>
    <n v="59"/>
    <s v="Bangalore"/>
    <s v="Karnataka"/>
    <x v="0"/>
    <s v="PRD-113"/>
    <x v="4"/>
    <x v="4"/>
    <s v="Food"/>
    <n v="3"/>
    <n v="24919"/>
    <n v="14204"/>
    <n v="0.05"/>
    <n v="71019"/>
    <n v="42612"/>
    <n v="28407"/>
    <n v="0.39999155155662569"/>
    <s v="NetBanking"/>
    <x v="2"/>
    <x v="1"/>
    <n v="3"/>
    <s v="EMP-205"/>
    <x v="5"/>
    <n v="3"/>
    <x v="1"/>
    <x v="6"/>
    <x v="6"/>
    <s v="Q2"/>
    <s v="High"/>
    <s v="45+"/>
  </r>
  <r>
    <s v="TXN-00917"/>
    <d v="2024-10-18T00:00:00"/>
    <s v="CUST-1319"/>
    <s v="Returning"/>
    <s v="Sneha Reddy"/>
    <s v="Female"/>
    <n v="44"/>
    <s v="Hyderabad"/>
    <s v="Telangana"/>
    <x v="0"/>
    <s v="PRD-127"/>
    <x v="6"/>
    <x v="1"/>
    <s v="Apparel"/>
    <n v="7"/>
    <n v="7846"/>
    <n v="5492"/>
    <n v="0"/>
    <n v="54922"/>
    <n v="38444"/>
    <n v="16478"/>
    <n v="0.30002549069589601"/>
    <s v="NetBanking"/>
    <x v="1"/>
    <x v="0"/>
    <n v="0"/>
    <s v="EMP-210"/>
    <x v="1"/>
    <s v=""/>
    <x v="0"/>
    <x v="1"/>
    <x v="1"/>
    <s v="Q4"/>
    <s v="High"/>
    <s v="35-44"/>
  </r>
  <r>
    <s v="TXN-00918"/>
    <d v="2023-12-30T00:00:00"/>
    <s v="CUST-1259"/>
    <s v="New"/>
    <s v="Rohit Verma"/>
    <s v="Male"/>
    <n v="55"/>
    <s v="Kolkata"/>
    <s v="West Bengal"/>
    <x v="1"/>
    <s v="PRD-116"/>
    <x v="8"/>
    <x v="2"/>
    <s v="Audio"/>
    <n v="2"/>
    <n v="9008"/>
    <n v="6216"/>
    <n v="0.2"/>
    <n v="14413"/>
    <n v="12432"/>
    <n v="1981"/>
    <n v="0.13744536182612918"/>
    <s v="UPI"/>
    <x v="0"/>
    <x v="1"/>
    <n v="7"/>
    <s v="EMP-203"/>
    <x v="0"/>
    <n v="4.0999999999999996"/>
    <x v="1"/>
    <x v="2"/>
    <x v="2"/>
    <s v="Q4"/>
    <s v="Low"/>
    <s v="45+"/>
  </r>
  <r>
    <s v="TXN-00919"/>
    <d v="2024-11-09T00:00:00"/>
    <s v="CUST-1178"/>
    <s v="Returning"/>
    <s v="Sneha Reddy"/>
    <s v="Female"/>
    <n v="34"/>
    <s v="Kolkata"/>
    <s v="West Bengal"/>
    <x v="1"/>
    <s v="PRD-120"/>
    <x v="4"/>
    <x v="0"/>
    <s v="Mobile"/>
    <n v="4"/>
    <n v="7847"/>
    <n v="5728"/>
    <n v="0.05"/>
    <n v="29819"/>
    <n v="22912"/>
    <n v="6907"/>
    <n v="0.23163083939769946"/>
    <s v="NetBanking"/>
    <x v="2"/>
    <x v="1"/>
    <n v="1"/>
    <s v="EMP-215"/>
    <x v="4"/>
    <n v="3.2"/>
    <x v="0"/>
    <x v="11"/>
    <x v="11"/>
    <s v="Q4"/>
    <s v="Medium"/>
    <s v="25-34"/>
  </r>
  <r>
    <s v="TXN-00920"/>
    <d v="2023-12-31T00:00:00"/>
    <s v="CUST-1118"/>
    <s v="Returning"/>
    <s v="Amit Kumar"/>
    <s v="Male"/>
    <n v="31"/>
    <s v="Mumbai"/>
    <s v="Maharashtra"/>
    <x v="2"/>
    <s v="PRD-120"/>
    <x v="0"/>
    <x v="1"/>
    <s v="Apparel"/>
    <n v="4"/>
    <n v="3027"/>
    <n v="2119"/>
    <n v="0"/>
    <n v="12108"/>
    <n v="8476"/>
    <n v="3632"/>
    <n v="0.2999669639907499"/>
    <s v="UPI"/>
    <x v="0"/>
    <x v="1"/>
    <n v="3"/>
    <s v="EMP-207"/>
    <x v="7"/>
    <n v="3.6"/>
    <x v="1"/>
    <x v="2"/>
    <x v="2"/>
    <s v="Q4"/>
    <s v="Low"/>
    <s v="25-34"/>
  </r>
  <r>
    <s v="TXN-00921"/>
    <d v="2024-07-11T00:00:00"/>
    <s v="CUST-1336"/>
    <s v="New"/>
    <s v="Amit Kumar"/>
    <s v="Male"/>
    <n v="46"/>
    <s v="Mumbai"/>
    <s v="Maharashtra"/>
    <x v="2"/>
    <s v="PRD-101"/>
    <x v="1"/>
    <x v="1"/>
    <s v="Furniture"/>
    <n v="6"/>
    <n v="6278"/>
    <n v="4834"/>
    <n v="0"/>
    <n v="37668"/>
    <n v="29004"/>
    <n v="8664"/>
    <n v="0.23000955718381649"/>
    <s v="Cash"/>
    <x v="1"/>
    <x v="1"/>
    <n v="7"/>
    <s v="EMP-216"/>
    <x v="5"/>
    <n v="4.5"/>
    <x v="0"/>
    <x v="9"/>
    <x v="9"/>
    <s v="Q3"/>
    <s v="Medium"/>
    <s v="45+"/>
  </r>
  <r>
    <s v="TXN-00922"/>
    <d v="2023-12-14T00:00:00"/>
    <s v="CUST-1272"/>
    <s v="Returning"/>
    <s v="Sneha Reddy"/>
    <s v="Female"/>
    <n v="41"/>
    <s v="Chennai"/>
    <s v="Tamil Nadu"/>
    <x v="0"/>
    <s v="PRD-113"/>
    <x v="0"/>
    <x v="1"/>
    <s v="Subscription"/>
    <n v="2"/>
    <n v="22331"/>
    <n v="15632"/>
    <n v="0.2"/>
    <n v="35730"/>
    <n v="31264"/>
    <n v="4466"/>
    <n v="0.1249930030786454"/>
    <s v="Card"/>
    <x v="0"/>
    <x v="1"/>
    <n v="7"/>
    <s v="EMP-210"/>
    <x v="1"/>
    <n v="3.3"/>
    <x v="1"/>
    <x v="2"/>
    <x v="2"/>
    <s v="Q4"/>
    <s v="Medium"/>
    <s v="35-44"/>
  </r>
  <r>
    <s v="TXN-00923"/>
    <d v="2023-12-20T00:00:00"/>
    <s v="CUST-1247"/>
    <s v="Returning"/>
    <s v="Neha Joshi"/>
    <s v="Female"/>
    <n v="60"/>
    <s v="Pune"/>
    <s v="Maharashtra"/>
    <x v="2"/>
    <s v="PRD-107"/>
    <x v="4"/>
    <x v="0"/>
    <s v="Furniture"/>
    <n v="1"/>
    <n v="18580"/>
    <n v="12449"/>
    <n v="0.05"/>
    <n v="17651"/>
    <n v="12449"/>
    <n v="5202"/>
    <n v="0.29471418049968839"/>
    <s v="Card"/>
    <x v="2"/>
    <x v="1"/>
    <n v="7"/>
    <s v="EMP-204"/>
    <x v="1"/>
    <n v="3"/>
    <x v="1"/>
    <x v="2"/>
    <x v="2"/>
    <s v="Q4"/>
    <s v="Low"/>
    <s v="45+"/>
  </r>
  <r>
    <s v="TXN-00924"/>
    <d v="2024-10-23T00:00:00"/>
    <s v="CUST-1024"/>
    <s v="Returning"/>
    <s v="Divya Iyer"/>
    <s v="Female"/>
    <n v="42"/>
    <s v="Chennai"/>
    <s v="Tamil Nadu"/>
    <x v="0"/>
    <s v="PRD-128"/>
    <x v="0"/>
    <x v="1"/>
    <s v="Food"/>
    <n v="7"/>
    <n v="8980"/>
    <n v="5837"/>
    <n v="0.1"/>
    <n v="56574"/>
    <n v="40859"/>
    <n v="15715"/>
    <n v="0.27777777777777779"/>
    <s v="Card"/>
    <x v="0"/>
    <x v="1"/>
    <n v="4"/>
    <s v="EMP-215"/>
    <x v="1"/>
    <n v="3.3"/>
    <x v="0"/>
    <x v="1"/>
    <x v="1"/>
    <s v="Q4"/>
    <s v="High"/>
    <s v="35-44"/>
  </r>
  <r>
    <s v="TXN-00925"/>
    <d v="2024-03-10T00:00:00"/>
    <s v="CUST-1002"/>
    <s v="Returning"/>
    <s v="Amit Kumar"/>
    <s v="Male"/>
    <n v="24"/>
    <s v="Delhi"/>
    <s v="Delhi"/>
    <x v="3"/>
    <s v="PRD-126"/>
    <x v="8"/>
    <x v="0"/>
    <s v="Audio"/>
    <n v="1"/>
    <n v="24931"/>
    <n v="17701"/>
    <n v="0.15"/>
    <n v="21191"/>
    <n v="17701"/>
    <n v="3490"/>
    <n v="0.16469255816148365"/>
    <s v="Cash"/>
    <x v="2"/>
    <x v="1"/>
    <n v="7"/>
    <s v="EMP-204"/>
    <x v="3"/>
    <n v="4"/>
    <x v="0"/>
    <x v="10"/>
    <x v="10"/>
    <s v="Q1"/>
    <s v="Medium"/>
    <s v="18-24"/>
  </r>
  <r>
    <s v="TXN-00926"/>
    <d v="2023-07-06T00:00:00"/>
    <s v="CUST-1301"/>
    <s v="Returning"/>
    <s v="Pooja Desai"/>
    <s v="Female"/>
    <n v="48"/>
    <s v="Delhi"/>
    <s v="Delhi"/>
    <x v="3"/>
    <s v="PRD-123"/>
    <x v="6"/>
    <x v="1"/>
    <s v="Subscription"/>
    <n v="3"/>
    <n v="1725"/>
    <n v="1173"/>
    <n v="0"/>
    <n v="5175"/>
    <n v="3519"/>
    <n v="1656"/>
    <n v="0.32"/>
    <s v="UPI"/>
    <x v="2"/>
    <x v="1"/>
    <n v="1"/>
    <s v="EMP-204"/>
    <x v="5"/>
    <n v="4.3"/>
    <x v="1"/>
    <x v="9"/>
    <x v="9"/>
    <s v="Q3"/>
    <s v="Low"/>
    <s v="45+"/>
  </r>
  <r>
    <s v="TXN-00927"/>
    <d v="2024-01-05T00:00:00"/>
    <s v="CUST-1193"/>
    <s v="New"/>
    <s v="Rahul Sharma"/>
    <s v="Male"/>
    <n v="58"/>
    <s v="Pune"/>
    <s v="Maharashtra"/>
    <x v="2"/>
    <s v="PRD-110"/>
    <x v="6"/>
    <x v="4"/>
    <s v="Audio"/>
    <n v="6"/>
    <n v="10967"/>
    <n v="7238"/>
    <n v="0.1"/>
    <n v="59222"/>
    <n v="43428"/>
    <n v="15794"/>
    <n v="0.26669143223801967"/>
    <s v="NetBanking"/>
    <x v="2"/>
    <x v="1"/>
    <n v="2"/>
    <s v="EMP-216"/>
    <x v="3"/>
    <n v="3.5"/>
    <x v="0"/>
    <x v="8"/>
    <x v="8"/>
    <s v="Q1"/>
    <s v="High"/>
    <s v="45+"/>
  </r>
  <r>
    <s v="TXN-00928"/>
    <d v="2023-11-22T00:00:00"/>
    <s v="CUST-1232"/>
    <s v="Returning"/>
    <s v="Rahul Sharma"/>
    <s v="Male"/>
    <n v="18"/>
    <s v="Hyderabad"/>
    <s v="Telangana"/>
    <x v="0"/>
    <s v="PRD-110"/>
    <x v="8"/>
    <x v="3"/>
    <s v="Apparel"/>
    <n v="1"/>
    <n v="20771"/>
    <n v="15786"/>
    <n v="0.15"/>
    <n v="17655"/>
    <n v="15786"/>
    <n v="1869"/>
    <n v="0.10586236193712829"/>
    <s v="UPI"/>
    <x v="2"/>
    <x v="1"/>
    <n v="5"/>
    <s v="EMP-211"/>
    <x v="7"/>
    <n v="3.1"/>
    <x v="1"/>
    <x v="11"/>
    <x v="11"/>
    <s v="Q4"/>
    <s v="Low"/>
    <s v="18-24"/>
  </r>
  <r>
    <s v="TXN-00929"/>
    <d v="2023-01-10T00:00:00"/>
    <s v="CUST-1297"/>
    <s v="New"/>
    <s v="Rahul Sharma"/>
    <s v="Male"/>
    <n v="45"/>
    <s v="Ahmedabad"/>
    <s v="Gujarat"/>
    <x v="2"/>
    <s v="PRD-108"/>
    <x v="6"/>
    <x v="1"/>
    <s v="Apparel"/>
    <n v="3"/>
    <n v="12883"/>
    <n v="7601"/>
    <n v="0"/>
    <n v="38649"/>
    <n v="22803"/>
    <n v="15846"/>
    <n v="0.40999767134984089"/>
    <s v="Card"/>
    <x v="0"/>
    <x v="1"/>
    <n v="1"/>
    <s v="EMP-208"/>
    <x v="0"/>
    <n v="4.5"/>
    <x v="1"/>
    <x v="8"/>
    <x v="8"/>
    <s v="Q1"/>
    <s v="Medium"/>
    <s v="45+"/>
  </r>
  <r>
    <s v="TXN-00930"/>
    <d v="2023-05-22T00:00:00"/>
    <s v="CUST-1332"/>
    <s v="Returning"/>
    <s v="Pooja Desai"/>
    <s v="Female"/>
    <n v="49"/>
    <s v="Hyderabad"/>
    <s v="Telangana"/>
    <x v="0"/>
    <s v="PRD-118"/>
    <x v="8"/>
    <x v="4"/>
    <s v="Mobile"/>
    <n v="4"/>
    <n v="9745"/>
    <n v="7601"/>
    <n v="0.1"/>
    <n v="35082"/>
    <n v="30404"/>
    <n v="4678"/>
    <n v="0.13334473519183626"/>
    <s v="Card"/>
    <x v="0"/>
    <x v="1"/>
    <n v="1"/>
    <s v="EMP-216"/>
    <x v="7"/>
    <n v="3.1"/>
    <x v="1"/>
    <x v="5"/>
    <x v="5"/>
    <s v="Q2"/>
    <s v="Medium"/>
    <s v="45+"/>
  </r>
  <r>
    <s v="TXN-00931"/>
    <d v="2024-10-21T00:00:00"/>
    <s v="CUST-1246"/>
    <s v="New"/>
    <s v="Neha Joshi"/>
    <s v="Female"/>
    <n v="50"/>
    <s v="Ahmedabad"/>
    <s v="Gujarat"/>
    <x v="2"/>
    <s v="PRD-121"/>
    <x v="8"/>
    <x v="1"/>
    <s v="Food"/>
    <n v="5"/>
    <n v="16404"/>
    <n v="11647"/>
    <n v="0.2"/>
    <n v="65616"/>
    <n v="58235"/>
    <n v="7381"/>
    <n v="0.11248780785174348"/>
    <s v="Cash"/>
    <x v="0"/>
    <x v="1"/>
    <n v="5"/>
    <s v="EMP-207"/>
    <x v="0"/>
    <n v="4.5"/>
    <x v="0"/>
    <x v="1"/>
    <x v="1"/>
    <s v="Q4"/>
    <s v="High"/>
    <s v="45+"/>
  </r>
  <r>
    <s v="TXN-00932"/>
    <d v="2024-12-14T00:00:00"/>
    <s v="CUST-1128"/>
    <s v="Returning"/>
    <s v="Amit Kumar"/>
    <s v="Male"/>
    <n v="55"/>
    <s v="Bangalore"/>
    <s v="Karnataka"/>
    <x v="0"/>
    <s v="PRD-107"/>
    <x v="7"/>
    <x v="0"/>
    <s v="Apparel"/>
    <n v="6"/>
    <n v="23079"/>
    <n v="13155"/>
    <n v="0.05"/>
    <n v="131550"/>
    <n v="78930"/>
    <n v="52620"/>
    <n v="0.4"/>
    <s v="Card"/>
    <x v="2"/>
    <x v="1"/>
    <n v="6"/>
    <s v="EMP-216"/>
    <x v="1"/>
    <n v="3.6"/>
    <x v="0"/>
    <x v="2"/>
    <x v="2"/>
    <s v="Q4"/>
    <s v="High"/>
    <s v="45+"/>
  </r>
  <r>
    <s v="TXN-00933"/>
    <d v="2023-06-21T00:00:00"/>
    <s v="CUST-1143"/>
    <s v="Returning"/>
    <s v="Amit Kumar"/>
    <s v="Male"/>
    <n v="35"/>
    <s v="Pune"/>
    <s v="Maharashtra"/>
    <x v="2"/>
    <s v="PRD-130"/>
    <x v="7"/>
    <x v="1"/>
    <s v="Audio"/>
    <n v="3"/>
    <n v="14051"/>
    <n v="10960"/>
    <n v="0.2"/>
    <n v="33722"/>
    <n v="32880"/>
    <n v="842"/>
    <n v="2.49688630567582E-2"/>
    <s v="Cash"/>
    <x v="0"/>
    <x v="1"/>
    <n v="7"/>
    <s v="EMP-209"/>
    <x v="2"/>
    <n v="3.6"/>
    <x v="1"/>
    <x v="6"/>
    <x v="6"/>
    <s v="Q2"/>
    <s v="Medium"/>
    <s v="35-44"/>
  </r>
  <r>
    <s v="TXN-00934"/>
    <d v="2024-10-20T00:00:00"/>
    <s v="CUST-1184"/>
    <s v="New"/>
    <s v="Amit Kumar"/>
    <s v="Male"/>
    <n v="58"/>
    <s v="Chennai"/>
    <s v="Tamil Nadu"/>
    <x v="0"/>
    <s v="PRD-123"/>
    <x v="0"/>
    <x v="1"/>
    <s v="Mobile"/>
    <n v="8"/>
    <n v="14215"/>
    <n v="10377"/>
    <n v="0"/>
    <n v="113720"/>
    <n v="83016"/>
    <n v="30704"/>
    <n v="0.26999648258881465"/>
    <s v="NetBanking"/>
    <x v="2"/>
    <x v="1"/>
    <n v="7"/>
    <s v="EMP-211"/>
    <x v="4"/>
    <n v="4.3"/>
    <x v="0"/>
    <x v="1"/>
    <x v="1"/>
    <s v="Q4"/>
    <s v="High"/>
    <s v="45+"/>
  </r>
  <r>
    <s v="TXN-00935"/>
    <d v="2023-10-03T00:00:00"/>
    <s v="CUST-1124"/>
    <s v="New"/>
    <s v="Suresh Nair"/>
    <s v="Male"/>
    <n v="22"/>
    <s v="Delhi"/>
    <s v="Delhi"/>
    <x v="3"/>
    <s v="PRD-125"/>
    <x v="9"/>
    <x v="2"/>
    <s v="Food"/>
    <n v="7"/>
    <n v="11460"/>
    <n v="6303"/>
    <n v="0.2"/>
    <n v="64176"/>
    <n v="44121"/>
    <n v="20055"/>
    <n v="0.3125"/>
    <s v="Cash"/>
    <x v="1"/>
    <x v="2"/>
    <n v="0"/>
    <s v="EMP-216"/>
    <x v="7"/>
    <n v="2.4"/>
    <x v="1"/>
    <x v="1"/>
    <x v="1"/>
    <s v="Q4"/>
    <s v="High"/>
    <s v="18-24"/>
  </r>
  <r>
    <s v="TXN-00936"/>
    <d v="2024-04-20T00:00:00"/>
    <s v="CUST-1308"/>
    <s v="New"/>
    <s v="Sneha Reddy"/>
    <s v="Female"/>
    <n v="48"/>
    <s v="Chennai"/>
    <s v="Tamil Nadu"/>
    <x v="0"/>
    <s v="PRD-121"/>
    <x v="2"/>
    <x v="3"/>
    <s v="Audio"/>
    <n v="2"/>
    <n v="17575"/>
    <n v="14060"/>
    <n v="0"/>
    <n v="35150"/>
    <n v="28120"/>
    <n v="7030"/>
    <n v="0.2"/>
    <s v="Cash"/>
    <x v="0"/>
    <x v="1"/>
    <n v="6"/>
    <s v="EMP-205"/>
    <x v="2"/>
    <n v="3.1"/>
    <x v="0"/>
    <x v="3"/>
    <x v="3"/>
    <s v="Q2"/>
    <s v="Medium"/>
    <s v="45+"/>
  </r>
  <r>
    <s v="TXN-00937"/>
    <d v="2024-12-25T00:00:00"/>
    <s v="CUST-1150"/>
    <s v="Returning"/>
    <s v="Suresh Nair"/>
    <s v="Male"/>
    <n v="53"/>
    <s v="Hyderabad"/>
    <s v="Telangana"/>
    <x v="0"/>
    <s v="PRD-126"/>
    <x v="3"/>
    <x v="4"/>
    <s v="Subscription"/>
    <n v="1"/>
    <n v="20516"/>
    <n v="14361"/>
    <n v="0.15"/>
    <n v="17439"/>
    <n v="14361"/>
    <n v="3078"/>
    <n v="0.17650094615516945"/>
    <s v="UPI"/>
    <x v="0"/>
    <x v="0"/>
    <n v="0"/>
    <s v="EMP-213"/>
    <x v="7"/>
    <s v=""/>
    <x v="0"/>
    <x v="2"/>
    <x v="2"/>
    <s v="Q4"/>
    <s v="Low"/>
    <s v="45+"/>
  </r>
  <r>
    <s v="TXN-00938"/>
    <d v="2024-12-17T00:00:00"/>
    <s v="CUST-1229"/>
    <s v="Returning"/>
    <s v="Karan Malhotra"/>
    <s v="Male"/>
    <n v="21"/>
    <s v="Hyderabad"/>
    <s v="Telangana"/>
    <x v="0"/>
    <s v="PRD-124"/>
    <x v="6"/>
    <x v="3"/>
    <s v="Subscription"/>
    <n v="5"/>
    <n v="24088"/>
    <n v="14694"/>
    <n v="0.2"/>
    <n v="96352"/>
    <n v="73470"/>
    <n v="22882"/>
    <n v="0.23748339422118897"/>
    <s v="UPI"/>
    <x v="2"/>
    <x v="1"/>
    <n v="4"/>
    <s v="EMP-202"/>
    <x v="6"/>
    <n v="3.9"/>
    <x v="0"/>
    <x v="2"/>
    <x v="2"/>
    <s v="Q4"/>
    <s v="High"/>
    <s v="18-24"/>
  </r>
  <r>
    <s v="TXN-00939"/>
    <d v="2023-04-29T00:00:00"/>
    <s v="CUST-1153"/>
    <s v="New"/>
    <s v="Vikram Singh"/>
    <s v="Male"/>
    <n v="23"/>
    <s v="Hyderabad"/>
    <s v="Telangana"/>
    <x v="0"/>
    <s v="PRD-126"/>
    <x v="7"/>
    <x v="0"/>
    <s v="Audio"/>
    <n v="4"/>
    <n v="790"/>
    <n v="498"/>
    <n v="0"/>
    <n v="3160"/>
    <n v="1992"/>
    <n v="1168"/>
    <n v="0.36962025316455699"/>
    <s v="NetBanking"/>
    <x v="0"/>
    <x v="0"/>
    <n v="0"/>
    <s v="EMP-216"/>
    <x v="0"/>
    <s v=""/>
    <x v="1"/>
    <x v="3"/>
    <x v="3"/>
    <s v="Q2"/>
    <s v="Low"/>
    <s v="18-24"/>
  </r>
  <r>
    <s v="TXN-00940"/>
    <d v="2023-06-06T00:00:00"/>
    <s v="CUST-1195"/>
    <s v="Returning"/>
    <s v="Rahul Sharma"/>
    <s v="Male"/>
    <n v="38"/>
    <s v="Pune"/>
    <s v="Maharashtra"/>
    <x v="2"/>
    <s v="PRD-113"/>
    <x v="4"/>
    <x v="4"/>
    <s v="Food"/>
    <n v="8"/>
    <n v="3488"/>
    <n v="2302"/>
    <n v="0.2"/>
    <n v="22323"/>
    <n v="18416"/>
    <n v="3907"/>
    <n v="0.17502127850199345"/>
    <s v="NetBanking"/>
    <x v="0"/>
    <x v="2"/>
    <n v="0"/>
    <s v="EMP-213"/>
    <x v="3"/>
    <n v="1.6"/>
    <x v="1"/>
    <x v="6"/>
    <x v="6"/>
    <s v="Q2"/>
    <s v="Medium"/>
    <s v="35-44"/>
  </r>
  <r>
    <s v="TXN-00941"/>
    <d v="2024-08-18T00:00:00"/>
    <s v="CUST-1099"/>
    <s v="Returning"/>
    <s v="Pooja Desai"/>
    <s v="Female"/>
    <n v="59"/>
    <s v="Ahmedabad"/>
    <s v="Gujarat"/>
    <x v="2"/>
    <s v="PRD-107"/>
    <x v="2"/>
    <x v="0"/>
    <s v="Food"/>
    <n v="1"/>
    <n v="23461"/>
    <n v="14077"/>
    <n v="0.1"/>
    <n v="21115"/>
    <n v="14077"/>
    <n v="7038"/>
    <n v="0.3333175467677007"/>
    <s v="Cash"/>
    <x v="2"/>
    <x v="1"/>
    <n v="1"/>
    <s v="EMP-207"/>
    <x v="6"/>
    <n v="3.5"/>
    <x v="0"/>
    <x v="0"/>
    <x v="0"/>
    <s v="Q3"/>
    <s v="Medium"/>
    <s v="45+"/>
  </r>
  <r>
    <s v="TXN-00942"/>
    <d v="2023-12-04T00:00:00"/>
    <s v="CUST-1073"/>
    <s v="New"/>
    <s v="Pooja Desai"/>
    <s v="Female"/>
    <n v="25"/>
    <s v="Mumbai"/>
    <s v="Maharashtra"/>
    <x v="2"/>
    <s v="PRD-106"/>
    <x v="9"/>
    <x v="3"/>
    <s v="Food"/>
    <n v="5"/>
    <n v="13186"/>
    <n v="9362"/>
    <n v="0"/>
    <n v="65930"/>
    <n v="46810"/>
    <n v="19120"/>
    <n v="0.29000455028060063"/>
    <s v="UPI"/>
    <x v="1"/>
    <x v="1"/>
    <n v="6"/>
    <s v="EMP-216"/>
    <x v="5"/>
    <n v="5"/>
    <x v="1"/>
    <x v="2"/>
    <x v="2"/>
    <s v="Q4"/>
    <s v="High"/>
    <s v="25-34"/>
  </r>
  <r>
    <s v="TXN-00943"/>
    <d v="2024-06-20T00:00:00"/>
    <s v="CUST-1050"/>
    <s v="Returning"/>
    <s v="Vikram Singh"/>
    <s v="Male"/>
    <n v="29"/>
    <s v="Pune"/>
    <s v="Maharashtra"/>
    <x v="2"/>
    <s v="PRD-110"/>
    <x v="0"/>
    <x v="0"/>
    <s v="Apparel"/>
    <n v="6"/>
    <n v="1463"/>
    <n v="907"/>
    <n v="0.2"/>
    <n v="7022"/>
    <n v="5442"/>
    <n v="1580"/>
    <n v="0.22500712047849616"/>
    <s v="NetBanking"/>
    <x v="2"/>
    <x v="1"/>
    <n v="1"/>
    <s v="EMP-204"/>
    <x v="5"/>
    <n v="4.9000000000000004"/>
    <x v="0"/>
    <x v="6"/>
    <x v="6"/>
    <s v="Q2"/>
    <s v="Low"/>
    <s v="25-34"/>
  </r>
  <r>
    <s v="TXN-00944"/>
    <d v="2024-09-18T00:00:00"/>
    <s v="CUST-1294"/>
    <s v="New"/>
    <s v="Rohit Verma"/>
    <s v="Male"/>
    <n v="22"/>
    <s v="Mumbai"/>
    <s v="Maharashtra"/>
    <x v="2"/>
    <s v="PRD-110"/>
    <x v="7"/>
    <x v="3"/>
    <s v="Food"/>
    <n v="5"/>
    <n v="19241"/>
    <n v="13854"/>
    <n v="0.15"/>
    <n v="81774"/>
    <n v="69270"/>
    <n v="12504"/>
    <n v="0.15290923765500036"/>
    <s v="NetBanking"/>
    <x v="0"/>
    <x v="1"/>
    <n v="2"/>
    <s v="EMP-209"/>
    <x v="3"/>
    <n v="5"/>
    <x v="0"/>
    <x v="7"/>
    <x v="7"/>
    <s v="Q3"/>
    <s v="High"/>
    <s v="18-24"/>
  </r>
  <r>
    <s v="TXN-00945"/>
    <d v="2024-08-30T00:00:00"/>
    <s v="CUST-1327"/>
    <s v="New"/>
    <s v="Priya Patel"/>
    <s v="Female"/>
    <n v="23"/>
    <s v="Kolkata"/>
    <s v="West Bengal"/>
    <x v="1"/>
    <s v="PRD-102"/>
    <x v="2"/>
    <x v="4"/>
    <s v="Mobile"/>
    <n v="6"/>
    <n v="9415"/>
    <n v="7155"/>
    <n v="0.05"/>
    <n v="53666"/>
    <n v="42930"/>
    <n v="10736"/>
    <n v="0.20005217456117466"/>
    <s v="Cash"/>
    <x v="2"/>
    <x v="1"/>
    <n v="1"/>
    <s v="EMP-217"/>
    <x v="7"/>
    <n v="3.9"/>
    <x v="0"/>
    <x v="0"/>
    <x v="0"/>
    <s v="Q3"/>
    <s v="High"/>
    <s v="18-24"/>
  </r>
  <r>
    <s v="TXN-00946"/>
    <d v="2023-11-10T00:00:00"/>
    <s v="CUST-1321"/>
    <s v="Returning"/>
    <s v="Suresh Nair"/>
    <s v="Male"/>
    <n v="41"/>
    <s v="Kolkata"/>
    <s v="West Bengal"/>
    <x v="1"/>
    <s v="PRD-104"/>
    <x v="9"/>
    <x v="1"/>
    <s v="Subscription"/>
    <n v="6"/>
    <n v="657"/>
    <n v="374"/>
    <n v="0.15"/>
    <n v="3351"/>
    <n v="2244"/>
    <n v="1107"/>
    <n v="0.33034914950760969"/>
    <s v="NetBanking"/>
    <x v="1"/>
    <x v="1"/>
    <n v="4"/>
    <s v="EMP-208"/>
    <x v="6"/>
    <n v="4.5999999999999996"/>
    <x v="1"/>
    <x v="11"/>
    <x v="11"/>
    <s v="Q4"/>
    <s v="Low"/>
    <s v="35-44"/>
  </r>
  <r>
    <s v="TXN-00947"/>
    <d v="2024-11-16T00:00:00"/>
    <s v="CUST-1317"/>
    <s v="New"/>
    <s v="Pooja Desai"/>
    <s v="Female"/>
    <n v="26"/>
    <s v="Hyderabad"/>
    <s v="Telangana"/>
    <x v="0"/>
    <s v="PRD-120"/>
    <x v="3"/>
    <x v="1"/>
    <s v="Subscription"/>
    <n v="1"/>
    <n v="1431"/>
    <n v="1130"/>
    <n v="0.15"/>
    <n v="1216"/>
    <n v="1130"/>
    <n v="86"/>
    <n v="7.0723684210526314E-2"/>
    <s v="UPI"/>
    <x v="1"/>
    <x v="1"/>
    <n v="1"/>
    <s v="EMP-215"/>
    <x v="7"/>
    <n v="3.4"/>
    <x v="0"/>
    <x v="11"/>
    <x v="11"/>
    <s v="Q4"/>
    <s v="Low"/>
    <s v="25-34"/>
  </r>
  <r>
    <s v="TXN-00948"/>
    <d v="2024-02-18T00:00:00"/>
    <s v="CUST-1163"/>
    <s v="Returning"/>
    <s v="Karan Malhotra"/>
    <s v="Male"/>
    <n v="22"/>
    <s v="Ahmedabad"/>
    <s v="Gujarat"/>
    <x v="2"/>
    <s v="PRD-114"/>
    <x v="8"/>
    <x v="3"/>
    <s v="Audio"/>
    <n v="2"/>
    <n v="8454"/>
    <n v="5918"/>
    <n v="0.1"/>
    <n v="15217"/>
    <n v="11836"/>
    <n v="3381"/>
    <n v="0.22218571334691464"/>
    <s v="Card"/>
    <x v="0"/>
    <x v="1"/>
    <n v="4"/>
    <s v="EMP-218"/>
    <x v="1"/>
    <n v="3"/>
    <x v="0"/>
    <x v="4"/>
    <x v="4"/>
    <s v="Q1"/>
    <s v="Low"/>
    <s v="18-24"/>
  </r>
  <r>
    <s v="TXN-00949"/>
    <d v="2023-05-01T00:00:00"/>
    <s v="CUST-1120"/>
    <s v="Returning"/>
    <s v="Anjali Mehta"/>
    <s v="Female"/>
    <n v="32"/>
    <s v="Hyderabad"/>
    <s v="Telangana"/>
    <x v="0"/>
    <s v="PRD-117"/>
    <x v="1"/>
    <x v="4"/>
    <s v="Audio"/>
    <n v="2"/>
    <n v="21893"/>
    <n v="17514"/>
    <n v="0.1"/>
    <n v="39407"/>
    <n v="35028"/>
    <n v="4379"/>
    <n v="0.11112238942319892"/>
    <s v="NetBanking"/>
    <x v="2"/>
    <x v="1"/>
    <n v="1"/>
    <s v="EMP-201"/>
    <x v="4"/>
    <n v="4.4000000000000004"/>
    <x v="1"/>
    <x v="5"/>
    <x v="5"/>
    <s v="Q2"/>
    <s v="Medium"/>
    <s v="25-34"/>
  </r>
  <r>
    <s v="TXN-00950"/>
    <d v="2023-12-18T00:00:00"/>
    <s v="CUST-1316"/>
    <s v="Returning"/>
    <s v="Vikram Singh"/>
    <s v="Male"/>
    <n v="56"/>
    <s v="Chennai"/>
    <s v="Tamil Nadu"/>
    <x v="0"/>
    <s v="PRD-112"/>
    <x v="9"/>
    <x v="2"/>
    <s v="Apparel"/>
    <n v="2"/>
    <n v="3145"/>
    <n v="2044"/>
    <n v="0.15"/>
    <n v="5347"/>
    <n v="4088"/>
    <n v="1259"/>
    <n v="0.23545913596409201"/>
    <s v="Card"/>
    <x v="2"/>
    <x v="3"/>
    <n v="4"/>
    <s v="EMP-212"/>
    <x v="6"/>
    <s v=""/>
    <x v="1"/>
    <x v="2"/>
    <x v="2"/>
    <s v="Q4"/>
    <s v="Low"/>
    <s v="45+"/>
  </r>
  <r>
    <s v="TXN-00951"/>
    <d v="2023-07-28T00:00:00"/>
    <s v="CUST-1140"/>
    <s v="New"/>
    <s v="Anjali Mehta"/>
    <s v="Female"/>
    <n v="40"/>
    <s v="Kolkata"/>
    <s v="West Bengal"/>
    <x v="1"/>
    <s v="PRD-112"/>
    <x v="1"/>
    <x v="1"/>
    <s v="Food"/>
    <n v="4"/>
    <n v="20079"/>
    <n v="13855"/>
    <n v="0.1"/>
    <n v="72284"/>
    <n v="55420"/>
    <n v="16864"/>
    <n v="0.23330197554092191"/>
    <s v="UPI"/>
    <x v="1"/>
    <x v="1"/>
    <n v="1"/>
    <s v="EMP-211"/>
    <x v="3"/>
    <n v="4.5"/>
    <x v="1"/>
    <x v="9"/>
    <x v="9"/>
    <s v="Q3"/>
    <s v="High"/>
    <s v="35-44"/>
  </r>
  <r>
    <s v="TXN-00952"/>
    <d v="2024-12-25T00:00:00"/>
    <s v="CUST-1013"/>
    <s v="New"/>
    <s v="Rohit Verma"/>
    <s v="Male"/>
    <n v="35"/>
    <s v="Mumbai"/>
    <s v="Maharashtra"/>
    <x v="2"/>
    <s v="PRD-121"/>
    <x v="1"/>
    <x v="0"/>
    <s v="Audio"/>
    <n v="8"/>
    <n v="24437"/>
    <n v="19061"/>
    <n v="0.1"/>
    <n v="175946"/>
    <n v="152488"/>
    <n v="23458"/>
    <n v="0.13332499744239709"/>
    <s v="Card"/>
    <x v="2"/>
    <x v="1"/>
    <n v="7"/>
    <s v="EMP-213"/>
    <x v="6"/>
    <n v="3.1"/>
    <x v="0"/>
    <x v="2"/>
    <x v="2"/>
    <s v="Q4"/>
    <s v="High"/>
    <s v="35-44"/>
  </r>
  <r>
    <s v="TXN-00953"/>
    <d v="2023-01-22T00:00:00"/>
    <s v="CUST-1098"/>
    <s v="Returning"/>
    <s v="Karan Malhotra"/>
    <s v="Male"/>
    <n v="41"/>
    <s v="Mumbai"/>
    <s v="Maharashtra"/>
    <x v="2"/>
    <s v="PRD-118"/>
    <x v="7"/>
    <x v="4"/>
    <s v="Subscription"/>
    <n v="7"/>
    <n v="3769"/>
    <n v="2412"/>
    <n v="0"/>
    <n v="26383"/>
    <n v="16884"/>
    <n v="9499"/>
    <n v="0.3600424515786681"/>
    <s v="Card"/>
    <x v="2"/>
    <x v="0"/>
    <n v="0"/>
    <s v="EMP-207"/>
    <x v="2"/>
    <s v=""/>
    <x v="1"/>
    <x v="8"/>
    <x v="8"/>
    <s v="Q1"/>
    <s v="Medium"/>
    <s v="35-44"/>
  </r>
  <r>
    <s v="TXN-00954"/>
    <d v="2024-01-10T00:00:00"/>
    <s v="CUST-1140"/>
    <s v="New"/>
    <s v="Karan Malhotra"/>
    <s v="Male"/>
    <n v="37"/>
    <s v="Chennai"/>
    <s v="Tamil Nadu"/>
    <x v="0"/>
    <s v="PRD-117"/>
    <x v="1"/>
    <x v="0"/>
    <s v="Subscription"/>
    <n v="2"/>
    <n v="22613"/>
    <n v="15151"/>
    <n v="0"/>
    <n v="45226"/>
    <n v="30302"/>
    <n v="14924"/>
    <n v="0.32998717551850704"/>
    <s v="UPI"/>
    <x v="1"/>
    <x v="1"/>
    <n v="3"/>
    <s v="EMP-211"/>
    <x v="1"/>
    <n v="4.4000000000000004"/>
    <x v="0"/>
    <x v="8"/>
    <x v="8"/>
    <s v="Q1"/>
    <s v="Medium"/>
    <s v="35-44"/>
  </r>
  <r>
    <s v="TXN-00955"/>
    <d v="2024-08-15T00:00:00"/>
    <s v="CUST-1262"/>
    <s v="Returning"/>
    <s v="Pooja Desai"/>
    <s v="Female"/>
    <n v="50"/>
    <s v="Ahmedabad"/>
    <s v="Gujarat"/>
    <x v="2"/>
    <s v="PRD-102"/>
    <x v="8"/>
    <x v="3"/>
    <s v="Audio"/>
    <n v="4"/>
    <n v="20252"/>
    <n v="12759"/>
    <n v="0.2"/>
    <n v="64806"/>
    <n v="51036"/>
    <n v="13770"/>
    <n v="0.21248032589575039"/>
    <s v="UPI"/>
    <x v="1"/>
    <x v="1"/>
    <n v="4"/>
    <s v="EMP-215"/>
    <x v="5"/>
    <n v="3.8"/>
    <x v="0"/>
    <x v="0"/>
    <x v="0"/>
    <s v="Q3"/>
    <s v="High"/>
    <s v="45+"/>
  </r>
  <r>
    <s v="TXN-00956"/>
    <d v="2024-11-10T00:00:00"/>
    <s v="CUST-1275"/>
    <s v="New"/>
    <s v="Neha Joshi"/>
    <s v="Female"/>
    <n v="41"/>
    <s v="Pune"/>
    <s v="Maharashtra"/>
    <x v="2"/>
    <s v="PRD-118"/>
    <x v="8"/>
    <x v="0"/>
    <s v="Audio"/>
    <n v="7"/>
    <n v="17711"/>
    <n v="14169"/>
    <n v="0.1"/>
    <n v="111579"/>
    <n v="99183"/>
    <n v="12396"/>
    <n v="0.11109617401123867"/>
    <s v="UPI"/>
    <x v="2"/>
    <x v="1"/>
    <n v="2"/>
    <s v="EMP-214"/>
    <x v="6"/>
    <n v="4.9000000000000004"/>
    <x v="0"/>
    <x v="11"/>
    <x v="11"/>
    <s v="Q4"/>
    <s v="High"/>
    <s v="35-44"/>
  </r>
  <r>
    <s v="TXN-00957"/>
    <d v="2023-04-03T00:00:00"/>
    <s v="CUST-1295"/>
    <s v="Returning"/>
    <s v="Neha Joshi"/>
    <s v="Female"/>
    <n v="38"/>
    <s v="Bangalore"/>
    <s v="Karnataka"/>
    <x v="0"/>
    <s v="PRD-116"/>
    <x v="0"/>
    <x v="2"/>
    <s v="Furniture"/>
    <n v="2"/>
    <n v="14514"/>
    <n v="11176"/>
    <n v="0.05"/>
    <n v="27577"/>
    <n v="22352"/>
    <n v="5225"/>
    <n v="0.18946948544076586"/>
    <s v="NetBanking"/>
    <x v="0"/>
    <x v="2"/>
    <n v="0"/>
    <s v="EMP-218"/>
    <x v="3"/>
    <n v="2.5"/>
    <x v="1"/>
    <x v="3"/>
    <x v="3"/>
    <s v="Q2"/>
    <s v="Medium"/>
    <s v="35-44"/>
  </r>
  <r>
    <s v="TXN-00958"/>
    <d v="2024-02-04T00:00:00"/>
    <s v="CUST-1113"/>
    <s v="Returning"/>
    <s v="Anjali Mehta"/>
    <s v="Female"/>
    <n v="21"/>
    <s v="Hyderabad"/>
    <s v="Telangana"/>
    <x v="0"/>
    <s v="PRD-107"/>
    <x v="9"/>
    <x v="3"/>
    <s v="Food"/>
    <n v="4"/>
    <n v="2407"/>
    <n v="1613"/>
    <n v="0"/>
    <n v="9628"/>
    <n v="6452"/>
    <n v="3176"/>
    <n v="0.32987120897382632"/>
    <s v="Card"/>
    <x v="2"/>
    <x v="1"/>
    <n v="3"/>
    <s v="EMP-211"/>
    <x v="2"/>
    <n v="3.3"/>
    <x v="0"/>
    <x v="4"/>
    <x v="4"/>
    <s v="Q1"/>
    <s v="Low"/>
    <s v="18-24"/>
  </r>
  <r>
    <s v="TXN-00959"/>
    <d v="2024-06-17T00:00:00"/>
    <s v="CUST-1286"/>
    <s v="Returning"/>
    <s v="Rahul Sharma"/>
    <s v="Male"/>
    <n v="59"/>
    <s v="Mumbai"/>
    <s v="Maharashtra"/>
    <x v="2"/>
    <s v="PRD-103"/>
    <x v="7"/>
    <x v="3"/>
    <s v="Subscription"/>
    <n v="2"/>
    <n v="6437"/>
    <n v="4635"/>
    <n v="0.1"/>
    <n v="11587"/>
    <n v="9270"/>
    <n v="2317"/>
    <n v="0.1999654785535514"/>
    <s v="UPI"/>
    <x v="2"/>
    <x v="1"/>
    <n v="5"/>
    <s v="EMP-204"/>
    <x v="1"/>
    <n v="3.9"/>
    <x v="0"/>
    <x v="6"/>
    <x v="6"/>
    <s v="Q2"/>
    <s v="Low"/>
    <s v="45+"/>
  </r>
  <r>
    <s v="TXN-00960"/>
    <d v="2024-09-30T00:00:00"/>
    <s v="CUST-1344"/>
    <s v="Returning"/>
    <s v="Pooja Desai"/>
    <s v="Female"/>
    <n v="40"/>
    <s v="Pune"/>
    <s v="Maharashtra"/>
    <x v="2"/>
    <s v="PRD-123"/>
    <x v="5"/>
    <x v="4"/>
    <s v="Furniture"/>
    <n v="8"/>
    <n v="19516"/>
    <n v="15418"/>
    <n v="0.15"/>
    <n v="132709"/>
    <n v="123344"/>
    <n v="9365"/>
    <n v="7.0567934352606082E-2"/>
    <s v="UPI"/>
    <x v="0"/>
    <x v="1"/>
    <n v="5"/>
    <s v="EMP-209"/>
    <x v="5"/>
    <n v="3.5"/>
    <x v="0"/>
    <x v="7"/>
    <x v="7"/>
    <s v="Q3"/>
    <s v="High"/>
    <s v="35-44"/>
  </r>
  <r>
    <s v="TXN-00961"/>
    <d v="2024-12-15T00:00:00"/>
    <s v="CUST-1024"/>
    <s v="Returning"/>
    <s v="Rohit Verma"/>
    <s v="Male"/>
    <n v="39"/>
    <s v="Ahmedabad"/>
    <s v="Gujarat"/>
    <x v="2"/>
    <s v="PRD-124"/>
    <x v="0"/>
    <x v="3"/>
    <s v="Food"/>
    <n v="1"/>
    <n v="16119"/>
    <n v="12089"/>
    <n v="0.15"/>
    <n v="13701"/>
    <n v="12089"/>
    <n v="1612"/>
    <n v="0.11765564557331581"/>
    <s v="UPI"/>
    <x v="0"/>
    <x v="3"/>
    <n v="4"/>
    <s v="EMP-204"/>
    <x v="6"/>
    <s v=""/>
    <x v="0"/>
    <x v="2"/>
    <x v="2"/>
    <s v="Q4"/>
    <s v="Low"/>
    <s v="35-44"/>
  </r>
  <r>
    <s v="TXN-00962"/>
    <d v="2023-04-13T00:00:00"/>
    <s v="CUST-1227"/>
    <s v="New"/>
    <s v="Anjali Mehta"/>
    <s v="Female"/>
    <n v="44"/>
    <s v="Bangalore"/>
    <s v="Karnataka"/>
    <x v="0"/>
    <s v="PRD-107"/>
    <x v="9"/>
    <x v="0"/>
    <s v="Mobile"/>
    <n v="7"/>
    <n v="9595"/>
    <n v="6908"/>
    <n v="0"/>
    <n v="67165"/>
    <n v="48356"/>
    <n v="18809"/>
    <n v="0.28004168837936427"/>
    <s v="UPI"/>
    <x v="2"/>
    <x v="1"/>
    <n v="1"/>
    <s v="EMP-215"/>
    <x v="7"/>
    <n v="4.2"/>
    <x v="1"/>
    <x v="3"/>
    <x v="3"/>
    <s v="Q2"/>
    <s v="High"/>
    <s v="35-44"/>
  </r>
  <r>
    <s v="TXN-00963"/>
    <d v="2024-01-12T00:00:00"/>
    <s v="CUST-1151"/>
    <s v="New"/>
    <s v="Neha Joshi"/>
    <s v="Female"/>
    <n v="31"/>
    <s v="Pune"/>
    <s v="Maharashtra"/>
    <x v="2"/>
    <s v="PRD-115"/>
    <x v="2"/>
    <x v="2"/>
    <s v="Subscription"/>
    <n v="2"/>
    <n v="19184"/>
    <n v="12853"/>
    <n v="0.05"/>
    <n v="36450"/>
    <n v="25706"/>
    <n v="10744"/>
    <n v="0.2947599451303155"/>
    <s v="Card"/>
    <x v="1"/>
    <x v="2"/>
    <n v="0"/>
    <s v="EMP-208"/>
    <x v="3"/>
    <n v="1.5"/>
    <x v="0"/>
    <x v="8"/>
    <x v="8"/>
    <s v="Q1"/>
    <s v="Medium"/>
    <s v="25-34"/>
  </r>
  <r>
    <s v="TXN-00964"/>
    <d v="2024-05-26T00:00:00"/>
    <s v="CUST-1018"/>
    <s v="Returning"/>
    <s v="Suresh Nair"/>
    <s v="Male"/>
    <n v="36"/>
    <s v="Delhi"/>
    <s v="Delhi"/>
    <x v="3"/>
    <s v="PRD-127"/>
    <x v="2"/>
    <x v="4"/>
    <s v="Subscription"/>
    <n v="5"/>
    <n v="19880"/>
    <n v="12524"/>
    <n v="0.2"/>
    <n v="79520"/>
    <n v="62620"/>
    <n v="16900"/>
    <n v="0.21252515090543259"/>
    <s v="NetBanking"/>
    <x v="2"/>
    <x v="1"/>
    <n v="4"/>
    <s v="EMP-202"/>
    <x v="3"/>
    <n v="4.2"/>
    <x v="0"/>
    <x v="5"/>
    <x v="5"/>
    <s v="Q2"/>
    <s v="High"/>
    <s v="35-44"/>
  </r>
  <r>
    <s v="TXN-00965"/>
    <d v="2023-01-28T00:00:00"/>
    <s v="CUST-1299"/>
    <s v="New"/>
    <s v="Vikram Singh"/>
    <s v="Male"/>
    <n v="42"/>
    <s v="Bangalore"/>
    <s v="Karnataka"/>
    <x v="0"/>
    <s v="PRD-111"/>
    <x v="5"/>
    <x v="4"/>
    <s v="Mobile"/>
    <n v="8"/>
    <n v="13002"/>
    <n v="8711"/>
    <n v="0"/>
    <n v="104016"/>
    <n v="69688"/>
    <n v="34328"/>
    <n v="0.33002614982310413"/>
    <s v="UPI"/>
    <x v="0"/>
    <x v="2"/>
    <n v="0"/>
    <s v="EMP-212"/>
    <x v="7"/>
    <n v="2.4"/>
    <x v="1"/>
    <x v="8"/>
    <x v="8"/>
    <s v="Q1"/>
    <s v="High"/>
    <s v="35-44"/>
  </r>
  <r>
    <s v="TXN-00966"/>
    <d v="2024-04-30T00:00:00"/>
    <s v="CUST-1187"/>
    <s v="New"/>
    <s v="Neha Joshi"/>
    <s v="Female"/>
    <n v="20"/>
    <s v="Chennai"/>
    <s v="Tamil Nadu"/>
    <x v="0"/>
    <s v="PRD-105"/>
    <x v="0"/>
    <x v="2"/>
    <s v="Mobile"/>
    <n v="4"/>
    <n v="15226"/>
    <n v="10810"/>
    <n v="0.1"/>
    <n v="54814"/>
    <n v="43240"/>
    <n v="11574"/>
    <n v="0.21115043601999489"/>
    <s v="Card"/>
    <x v="2"/>
    <x v="1"/>
    <n v="3"/>
    <s v="EMP-210"/>
    <x v="5"/>
    <n v="3"/>
    <x v="0"/>
    <x v="3"/>
    <x v="3"/>
    <s v="Q2"/>
    <s v="High"/>
    <s v="18-24"/>
  </r>
  <r>
    <s v="TXN-00967"/>
    <d v="2024-07-25T00:00:00"/>
    <s v="CUST-1115"/>
    <s v="New"/>
    <s v="Amit Kumar"/>
    <s v="Male"/>
    <n v="25"/>
    <s v="Hyderabad"/>
    <s v="Telangana"/>
    <x v="0"/>
    <s v="PRD-125"/>
    <x v="1"/>
    <x v="2"/>
    <s v="Subscription"/>
    <n v="4"/>
    <n v="12889"/>
    <n v="10053"/>
    <n v="0"/>
    <n v="51556"/>
    <n v="40212"/>
    <n v="11344"/>
    <n v="0.2200325859259834"/>
    <s v="Cash"/>
    <x v="2"/>
    <x v="1"/>
    <n v="6"/>
    <s v="EMP-205"/>
    <x v="4"/>
    <n v="4.5999999999999996"/>
    <x v="0"/>
    <x v="9"/>
    <x v="9"/>
    <s v="Q3"/>
    <s v="High"/>
    <s v="25-34"/>
  </r>
  <r>
    <s v="TXN-00968"/>
    <d v="2024-08-31T00:00:00"/>
    <s v="CUST-1298"/>
    <s v="Returning"/>
    <s v="Rahul Sharma"/>
    <s v="Male"/>
    <n v="44"/>
    <s v="Kolkata"/>
    <s v="West Bengal"/>
    <x v="1"/>
    <s v="PRD-101"/>
    <x v="2"/>
    <x v="4"/>
    <s v="Food"/>
    <n v="4"/>
    <n v="9907"/>
    <n v="5746"/>
    <n v="0.15"/>
    <n v="33684"/>
    <n v="22984"/>
    <n v="10700"/>
    <n v="0.31765823536397103"/>
    <s v="NetBanking"/>
    <x v="1"/>
    <x v="1"/>
    <n v="7"/>
    <s v="EMP-216"/>
    <x v="4"/>
    <n v="3"/>
    <x v="0"/>
    <x v="0"/>
    <x v="0"/>
    <s v="Q3"/>
    <s v="Medium"/>
    <s v="35-44"/>
  </r>
  <r>
    <s v="TXN-00969"/>
    <d v="2024-06-02T00:00:00"/>
    <s v="CUST-1022"/>
    <s v="New"/>
    <s v="Divya Iyer"/>
    <s v="Female"/>
    <n v="18"/>
    <s v="Bangalore"/>
    <s v="Karnataka"/>
    <x v="0"/>
    <s v="PRD-130"/>
    <x v="7"/>
    <x v="1"/>
    <s v="Subscription"/>
    <n v="5"/>
    <n v="16126"/>
    <n v="12578"/>
    <n v="0"/>
    <n v="80630"/>
    <n v="62890"/>
    <n v="17740"/>
    <n v="0.22001736326429369"/>
    <s v="NetBanking"/>
    <x v="0"/>
    <x v="0"/>
    <n v="0"/>
    <s v="EMP-210"/>
    <x v="2"/>
    <s v=""/>
    <x v="0"/>
    <x v="6"/>
    <x v="6"/>
    <s v="Q2"/>
    <s v="High"/>
    <s v="18-24"/>
  </r>
  <r>
    <s v="TXN-00970"/>
    <d v="2023-09-02T00:00:00"/>
    <s v="CUST-1138"/>
    <s v="Returning"/>
    <s v="Divya Iyer"/>
    <s v="Female"/>
    <n v="55"/>
    <s v="Mumbai"/>
    <s v="Maharashtra"/>
    <x v="2"/>
    <s v="PRD-123"/>
    <x v="4"/>
    <x v="0"/>
    <s v="Subscription"/>
    <n v="3"/>
    <n v="4484"/>
    <n v="3587"/>
    <n v="0.1"/>
    <n v="12107"/>
    <n v="10761"/>
    <n v="1346"/>
    <n v="0.11117535310151153"/>
    <s v="Cash"/>
    <x v="0"/>
    <x v="1"/>
    <n v="3"/>
    <s v="EMP-202"/>
    <x v="1"/>
    <n v="5"/>
    <x v="1"/>
    <x v="7"/>
    <x v="7"/>
    <s v="Q3"/>
    <s v="Low"/>
    <s v="45+"/>
  </r>
  <r>
    <s v="TXN-00971"/>
    <d v="2024-04-02T00:00:00"/>
    <s v="CUST-1275"/>
    <s v="Returning"/>
    <s v="Sneha Reddy"/>
    <s v="Female"/>
    <n v="40"/>
    <s v="Kolkata"/>
    <s v="West Bengal"/>
    <x v="1"/>
    <s v="PRD-111"/>
    <x v="1"/>
    <x v="1"/>
    <s v="Apparel"/>
    <n v="4"/>
    <n v="18129"/>
    <n v="14322"/>
    <n v="0.1"/>
    <n v="65264"/>
    <n v="57288"/>
    <n v="7976"/>
    <n v="0.12221132630546702"/>
    <s v="UPI"/>
    <x v="0"/>
    <x v="1"/>
    <n v="1"/>
    <s v="EMP-220"/>
    <x v="3"/>
    <n v="4.3"/>
    <x v="0"/>
    <x v="3"/>
    <x v="3"/>
    <s v="Q2"/>
    <s v="High"/>
    <s v="35-44"/>
  </r>
  <r>
    <s v="TXN-00972"/>
    <d v="2024-09-20T00:00:00"/>
    <s v="CUST-1089"/>
    <s v="Returning"/>
    <s v="Pooja Desai"/>
    <s v="Female"/>
    <n v="52"/>
    <s v="Bangalore"/>
    <s v="Karnataka"/>
    <x v="0"/>
    <s v="PRD-126"/>
    <x v="5"/>
    <x v="1"/>
    <s v="Mobile"/>
    <n v="4"/>
    <n v="23189"/>
    <n v="16000"/>
    <n v="0.2"/>
    <n v="74205"/>
    <n v="64000"/>
    <n v="10205"/>
    <n v="0.13752442557779126"/>
    <s v="NetBanking"/>
    <x v="0"/>
    <x v="1"/>
    <n v="2"/>
    <s v="EMP-205"/>
    <x v="3"/>
    <n v="4"/>
    <x v="0"/>
    <x v="7"/>
    <x v="7"/>
    <s v="Q3"/>
    <s v="High"/>
    <s v="45+"/>
  </r>
  <r>
    <s v="TXN-00973"/>
    <d v="2023-10-06T00:00:00"/>
    <s v="CUST-1068"/>
    <s v="Returning"/>
    <s v="Suresh Nair"/>
    <s v="Male"/>
    <n v="24"/>
    <s v="Kolkata"/>
    <s v="West Bengal"/>
    <x v="1"/>
    <s v="PRD-101"/>
    <x v="0"/>
    <x v="3"/>
    <s v="Subscription"/>
    <n v="3"/>
    <n v="10067"/>
    <n v="6544"/>
    <n v="0.05"/>
    <n v="28691"/>
    <n v="19632"/>
    <n v="9059"/>
    <n v="0.31574361297968007"/>
    <s v="Card"/>
    <x v="0"/>
    <x v="0"/>
    <n v="0"/>
    <s v="EMP-214"/>
    <x v="4"/>
    <s v=""/>
    <x v="1"/>
    <x v="1"/>
    <x v="1"/>
    <s v="Q4"/>
    <s v="Medium"/>
    <s v="18-24"/>
  </r>
  <r>
    <s v="TXN-00974"/>
    <d v="2024-05-24T00:00:00"/>
    <s v="CUST-1179"/>
    <s v="Returning"/>
    <s v="Neha Joshi"/>
    <s v="Female"/>
    <n v="59"/>
    <s v="Mumbai"/>
    <s v="Maharashtra"/>
    <x v="2"/>
    <s v="PRD-113"/>
    <x v="5"/>
    <x v="1"/>
    <s v="Apparel"/>
    <n v="4"/>
    <n v="19080"/>
    <n v="12402"/>
    <n v="0.05"/>
    <n v="72504"/>
    <n v="49608"/>
    <n v="22896"/>
    <n v="0.31578947368421051"/>
    <s v="Card"/>
    <x v="1"/>
    <x v="3"/>
    <n v="11"/>
    <s v="EMP-210"/>
    <x v="3"/>
    <s v=""/>
    <x v="0"/>
    <x v="5"/>
    <x v="5"/>
    <s v="Q2"/>
    <s v="High"/>
    <s v="45+"/>
  </r>
  <r>
    <s v="TXN-00975"/>
    <d v="2023-01-15T00:00:00"/>
    <s v="CUST-1124"/>
    <s v="New"/>
    <s v="Vikram Singh"/>
    <s v="Male"/>
    <n v="41"/>
    <s v="Kolkata"/>
    <s v="West Bengal"/>
    <x v="1"/>
    <s v="PRD-118"/>
    <x v="4"/>
    <x v="3"/>
    <s v="Food"/>
    <n v="8"/>
    <n v="9769"/>
    <n v="5471"/>
    <n v="0"/>
    <n v="78152"/>
    <n v="43768"/>
    <n v="34384"/>
    <n v="0.43996314873579689"/>
    <s v="NetBanking"/>
    <x v="2"/>
    <x v="0"/>
    <n v="0"/>
    <s v="EMP-215"/>
    <x v="7"/>
    <s v=""/>
    <x v="1"/>
    <x v="8"/>
    <x v="8"/>
    <s v="Q1"/>
    <s v="High"/>
    <s v="35-44"/>
  </r>
  <r>
    <s v="TXN-00976"/>
    <d v="2024-01-17T00:00:00"/>
    <s v="CUST-1328"/>
    <s v="Returning"/>
    <s v="Sneha Reddy"/>
    <s v="Female"/>
    <n v="29"/>
    <s v="Pune"/>
    <s v="Maharashtra"/>
    <x v="2"/>
    <s v="PRD-122"/>
    <x v="0"/>
    <x v="0"/>
    <s v="Audio"/>
    <n v="3"/>
    <n v="9235"/>
    <n v="5818"/>
    <n v="0.2"/>
    <n v="22164"/>
    <n v="17454"/>
    <n v="4710"/>
    <n v="0.21250676773145641"/>
    <s v="UPI"/>
    <x v="1"/>
    <x v="1"/>
    <n v="3"/>
    <s v="EMP-217"/>
    <x v="0"/>
    <n v="4.5"/>
    <x v="0"/>
    <x v="8"/>
    <x v="8"/>
    <s v="Q1"/>
    <s v="Medium"/>
    <s v="25-34"/>
  </r>
  <r>
    <s v="TXN-00977"/>
    <d v="2023-03-29T00:00:00"/>
    <s v="CUST-1021"/>
    <s v="New"/>
    <s v="Rahul Sharma"/>
    <s v="Male"/>
    <n v="38"/>
    <s v="Bangalore"/>
    <s v="Karnataka"/>
    <x v="0"/>
    <s v="PRD-116"/>
    <x v="3"/>
    <x v="1"/>
    <s v="Subscription"/>
    <n v="3"/>
    <n v="3913"/>
    <n v="3130"/>
    <n v="0.2"/>
    <n v="9391"/>
    <n v="9390"/>
    <n v="1"/>
    <n v="1.0648493238206793E-4"/>
    <s v="Cash"/>
    <x v="2"/>
    <x v="3"/>
    <n v="8"/>
    <s v="EMP-206"/>
    <x v="2"/>
    <s v=""/>
    <x v="1"/>
    <x v="10"/>
    <x v="10"/>
    <s v="Q1"/>
    <s v="Low"/>
    <s v="35-44"/>
  </r>
  <r>
    <s v="TXN-00978"/>
    <d v="2024-07-23T00:00:00"/>
    <s v="CUST-1179"/>
    <s v="Returning"/>
    <s v="Priya Patel"/>
    <s v="Female"/>
    <n v="26"/>
    <s v="Pune"/>
    <s v="Maharashtra"/>
    <x v="2"/>
    <s v="PRD-108"/>
    <x v="5"/>
    <x v="2"/>
    <s v="Apparel"/>
    <n v="5"/>
    <n v="5256"/>
    <n v="3364"/>
    <n v="0.05"/>
    <n v="24966"/>
    <n v="16820"/>
    <n v="8146"/>
    <n v="0.32628374589441639"/>
    <s v="NetBanking"/>
    <x v="2"/>
    <x v="1"/>
    <n v="1"/>
    <s v="EMP-207"/>
    <x v="3"/>
    <n v="4.9000000000000004"/>
    <x v="0"/>
    <x v="9"/>
    <x v="9"/>
    <s v="Q3"/>
    <s v="Medium"/>
    <s v="25-34"/>
  </r>
  <r>
    <s v="TXN-00979"/>
    <d v="2024-03-29T00:00:00"/>
    <s v="CUST-1213"/>
    <s v="Returning"/>
    <s v="Anjali Mehta"/>
    <s v="Female"/>
    <n v="20"/>
    <s v="Pune"/>
    <s v="Maharashtra"/>
    <x v="2"/>
    <s v="PRD-121"/>
    <x v="2"/>
    <x v="3"/>
    <s v="Audio"/>
    <n v="7"/>
    <n v="12627"/>
    <n v="9091"/>
    <n v="0"/>
    <n v="88389"/>
    <n v="63637"/>
    <n v="24752"/>
    <n v="0.28003484596499567"/>
    <s v="Cash"/>
    <x v="0"/>
    <x v="1"/>
    <n v="1"/>
    <s v="EMP-217"/>
    <x v="5"/>
    <n v="4.9000000000000004"/>
    <x v="0"/>
    <x v="10"/>
    <x v="10"/>
    <s v="Q1"/>
    <s v="High"/>
    <s v="18-24"/>
  </r>
  <r>
    <s v="TXN-00980"/>
    <d v="2024-04-10T00:00:00"/>
    <s v="CUST-1140"/>
    <s v="New"/>
    <s v="Divya Iyer"/>
    <s v="Female"/>
    <n v="21"/>
    <s v="Delhi"/>
    <s v="Delhi"/>
    <x v="3"/>
    <s v="PRD-119"/>
    <x v="4"/>
    <x v="2"/>
    <s v="Furniture"/>
    <n v="8"/>
    <n v="6661"/>
    <n v="4130"/>
    <n v="0.2"/>
    <n v="42630"/>
    <n v="33040"/>
    <n v="9590"/>
    <n v="0.22495894909688013"/>
    <s v="UPI"/>
    <x v="1"/>
    <x v="1"/>
    <n v="5"/>
    <s v="EMP-211"/>
    <x v="5"/>
    <n v="3.6"/>
    <x v="0"/>
    <x v="3"/>
    <x v="3"/>
    <s v="Q2"/>
    <s v="Medium"/>
    <s v="18-24"/>
  </r>
  <r>
    <s v="TXN-00981"/>
    <d v="2024-11-01T00:00:00"/>
    <s v="CUST-1224"/>
    <s v="Returning"/>
    <s v="Sneha Reddy"/>
    <s v="Female"/>
    <n v="30"/>
    <s v="Bangalore"/>
    <s v="Karnataka"/>
    <x v="0"/>
    <s v="PRD-106"/>
    <x v="5"/>
    <x v="0"/>
    <s v="Audio"/>
    <n v="8"/>
    <n v="12392"/>
    <n v="8179"/>
    <n v="0"/>
    <n v="99136"/>
    <n v="65432"/>
    <n v="33704"/>
    <n v="0.33997740477727567"/>
    <s v="Cash"/>
    <x v="2"/>
    <x v="0"/>
    <n v="0"/>
    <s v="EMP-212"/>
    <x v="6"/>
    <s v=""/>
    <x v="0"/>
    <x v="11"/>
    <x v="11"/>
    <s v="Q4"/>
    <s v="High"/>
    <s v="25-34"/>
  </r>
  <r>
    <s v="TXN-00982"/>
    <d v="2023-03-13T00:00:00"/>
    <s v="CUST-1350"/>
    <s v="New"/>
    <s v="Pooja Desai"/>
    <s v="Female"/>
    <n v="22"/>
    <s v="Kolkata"/>
    <s v="West Bengal"/>
    <x v="1"/>
    <s v="PRD-104"/>
    <x v="6"/>
    <x v="4"/>
    <s v="Audio"/>
    <n v="1"/>
    <n v="10767"/>
    <n v="6030"/>
    <n v="0.15"/>
    <n v="9152"/>
    <n v="6030"/>
    <n v="3122"/>
    <n v="0.3411276223776224"/>
    <s v="Card"/>
    <x v="0"/>
    <x v="2"/>
    <n v="0"/>
    <s v="EMP-218"/>
    <x v="3"/>
    <n v="2.5"/>
    <x v="1"/>
    <x v="10"/>
    <x v="10"/>
    <s v="Q1"/>
    <s v="Low"/>
    <s v="18-24"/>
  </r>
  <r>
    <s v="TXN-00983"/>
    <d v="2024-01-02T00:00:00"/>
    <s v="CUST-1024"/>
    <s v="Returning"/>
    <s v="Amit Kumar"/>
    <s v="Male"/>
    <n v="57"/>
    <s v="Pune"/>
    <s v="Maharashtra"/>
    <x v="2"/>
    <s v="PRD-108"/>
    <x v="0"/>
    <x v="0"/>
    <s v="Apparel"/>
    <n v="8"/>
    <n v="15746"/>
    <n v="11967"/>
    <n v="0"/>
    <n v="125968"/>
    <n v="95736"/>
    <n v="30232"/>
    <n v="0.23999745967229771"/>
    <s v="Cash"/>
    <x v="1"/>
    <x v="3"/>
    <n v="4"/>
    <s v="EMP-219"/>
    <x v="3"/>
    <s v=""/>
    <x v="0"/>
    <x v="8"/>
    <x v="8"/>
    <s v="Q1"/>
    <s v="High"/>
    <s v="45+"/>
  </r>
  <r>
    <s v="TXN-00984"/>
    <d v="2024-07-27T00:00:00"/>
    <s v="CUST-1314"/>
    <s v="New"/>
    <s v="Anjali Mehta"/>
    <s v="Female"/>
    <n v="52"/>
    <s v="Bangalore"/>
    <s v="Karnataka"/>
    <x v="0"/>
    <s v="PRD-123"/>
    <x v="6"/>
    <x v="0"/>
    <s v="Mobile"/>
    <n v="3"/>
    <n v="13695"/>
    <n v="9997"/>
    <n v="0"/>
    <n v="41085"/>
    <n v="29991"/>
    <n v="11094"/>
    <n v="0.27002555677254475"/>
    <s v="Cash"/>
    <x v="2"/>
    <x v="2"/>
    <n v="0"/>
    <s v="EMP-202"/>
    <x v="7"/>
    <n v="2.5"/>
    <x v="0"/>
    <x v="9"/>
    <x v="9"/>
    <s v="Q3"/>
    <s v="Medium"/>
    <s v="45+"/>
  </r>
  <r>
    <s v="TXN-00985"/>
    <d v="2023-06-28T00:00:00"/>
    <s v="CUST-1291"/>
    <s v="Returning"/>
    <s v="Vikram Singh"/>
    <s v="Male"/>
    <n v="49"/>
    <s v="Hyderabad"/>
    <s v="Telangana"/>
    <x v="0"/>
    <s v="PRD-113"/>
    <x v="5"/>
    <x v="2"/>
    <s v="Mobile"/>
    <n v="5"/>
    <n v="14792"/>
    <n v="8579"/>
    <n v="0.15"/>
    <n v="62866"/>
    <n v="42895"/>
    <n v="19971"/>
    <n v="0.3176756911526103"/>
    <s v="UPI"/>
    <x v="0"/>
    <x v="1"/>
    <n v="6"/>
    <s v="EMP-204"/>
    <x v="1"/>
    <n v="4.7"/>
    <x v="1"/>
    <x v="6"/>
    <x v="6"/>
    <s v="Q2"/>
    <s v="High"/>
    <s v="45+"/>
  </r>
  <r>
    <s v="TXN-00986"/>
    <d v="2024-11-25T00:00:00"/>
    <s v="CUST-1076"/>
    <s v="Returning"/>
    <s v="Priya Patel"/>
    <s v="Female"/>
    <n v="46"/>
    <s v="Hyderabad"/>
    <s v="Telangana"/>
    <x v="0"/>
    <s v="PRD-128"/>
    <x v="9"/>
    <x v="2"/>
    <s v="Food"/>
    <n v="5"/>
    <n v="12781"/>
    <n v="7157"/>
    <n v="0.2"/>
    <n v="51124"/>
    <n v="35785"/>
    <n v="15339"/>
    <n v="0.30003520851263593"/>
    <s v="UPI"/>
    <x v="1"/>
    <x v="1"/>
    <n v="4"/>
    <s v="EMP-219"/>
    <x v="0"/>
    <n v="4.5"/>
    <x v="0"/>
    <x v="11"/>
    <x v="11"/>
    <s v="Q4"/>
    <s v="High"/>
    <s v="45+"/>
  </r>
  <r>
    <s v="TXN-00987"/>
    <d v="2023-11-10T00:00:00"/>
    <s v="CUST-1227"/>
    <s v="New"/>
    <s v="Priya Patel"/>
    <s v="Female"/>
    <n v="52"/>
    <s v="Pune"/>
    <s v="Maharashtra"/>
    <x v="2"/>
    <s v="PRD-119"/>
    <x v="4"/>
    <x v="0"/>
    <s v="Subscription"/>
    <n v="7"/>
    <n v="17927"/>
    <n v="12549"/>
    <n v="0.1"/>
    <n v="112940"/>
    <n v="87843"/>
    <n v="25097"/>
    <n v="0.22221533557641227"/>
    <s v="Cash"/>
    <x v="0"/>
    <x v="0"/>
    <n v="0"/>
    <s v="EMP-207"/>
    <x v="3"/>
    <s v=""/>
    <x v="1"/>
    <x v="11"/>
    <x v="11"/>
    <s v="Q4"/>
    <s v="High"/>
    <s v="45+"/>
  </r>
  <r>
    <s v="TXN-00988"/>
    <d v="2024-08-27T00:00:00"/>
    <s v="CUST-1065"/>
    <s v="Returning"/>
    <s v="Rahul Sharma"/>
    <s v="Male"/>
    <n v="25"/>
    <s v="Hyderabad"/>
    <s v="Telangana"/>
    <x v="0"/>
    <s v="PRD-109"/>
    <x v="2"/>
    <x v="0"/>
    <s v="Furniture"/>
    <n v="4"/>
    <n v="18754"/>
    <n v="12565"/>
    <n v="0.15"/>
    <n v="63764"/>
    <n v="50260"/>
    <n v="13504"/>
    <n v="0.21178094222445268"/>
    <s v="Cash"/>
    <x v="0"/>
    <x v="1"/>
    <n v="4"/>
    <s v="EMP-212"/>
    <x v="0"/>
    <n v="5"/>
    <x v="0"/>
    <x v="0"/>
    <x v="0"/>
    <s v="Q3"/>
    <s v="High"/>
    <s v="25-34"/>
  </r>
  <r>
    <s v="TXN-00989"/>
    <d v="2024-03-15T00:00:00"/>
    <s v="CUST-1300"/>
    <s v="Returning"/>
    <s v="Anjali Mehta"/>
    <s v="Female"/>
    <n v="57"/>
    <s v="Ahmedabad"/>
    <s v="Gujarat"/>
    <x v="2"/>
    <s v="PRD-115"/>
    <x v="4"/>
    <x v="4"/>
    <s v="Mobile"/>
    <n v="7"/>
    <n v="24139"/>
    <n v="18587"/>
    <n v="0.05"/>
    <n v="160524"/>
    <n v="130109"/>
    <n v="30415"/>
    <n v="0.18947322518751089"/>
    <s v="Card"/>
    <x v="2"/>
    <x v="0"/>
    <n v="0"/>
    <s v="EMP-210"/>
    <x v="6"/>
    <s v=""/>
    <x v="0"/>
    <x v="10"/>
    <x v="10"/>
    <s v="Q1"/>
    <s v="High"/>
    <s v="45+"/>
  </r>
  <r>
    <s v="TXN-00990"/>
    <d v="2024-05-16T00:00:00"/>
    <s v="CUST-1161"/>
    <s v="Returning"/>
    <s v="Rohit Verma"/>
    <s v="Male"/>
    <n v="43"/>
    <s v="Mumbai"/>
    <s v="Maharashtra"/>
    <x v="2"/>
    <s v="PRD-125"/>
    <x v="7"/>
    <x v="3"/>
    <s v="Subscription"/>
    <n v="7"/>
    <n v="22628"/>
    <n v="12898"/>
    <n v="0"/>
    <n v="158396"/>
    <n v="90286"/>
    <n v="68110"/>
    <n v="0.42999823227859291"/>
    <s v="Card"/>
    <x v="0"/>
    <x v="1"/>
    <n v="4"/>
    <s v="EMP-202"/>
    <x v="3"/>
    <n v="4.5"/>
    <x v="0"/>
    <x v="5"/>
    <x v="5"/>
    <s v="Q2"/>
    <s v="High"/>
    <s v="35-44"/>
  </r>
  <r>
    <s v="TXN-00991"/>
    <d v="2024-04-27T00:00:00"/>
    <s v="CUST-1337"/>
    <s v="New"/>
    <s v="Neha Joshi"/>
    <s v="Female"/>
    <n v="50"/>
    <s v="Ahmedabad"/>
    <s v="Gujarat"/>
    <x v="2"/>
    <s v="PRD-104"/>
    <x v="5"/>
    <x v="1"/>
    <s v="Apparel"/>
    <n v="2"/>
    <n v="20502"/>
    <n v="12301"/>
    <n v="0.05"/>
    <n v="38954"/>
    <n v="24602"/>
    <n v="14352"/>
    <n v="0.3684345638445346"/>
    <s v="Cash"/>
    <x v="2"/>
    <x v="1"/>
    <n v="7"/>
    <s v="EMP-214"/>
    <x v="5"/>
    <n v="3"/>
    <x v="0"/>
    <x v="3"/>
    <x v="3"/>
    <s v="Q2"/>
    <s v="Medium"/>
    <s v="45+"/>
  </r>
  <r>
    <s v="TXN-00992"/>
    <d v="2024-01-27T00:00:00"/>
    <s v="CUST-1339"/>
    <s v="Returning"/>
    <s v="Anjali Mehta"/>
    <s v="Female"/>
    <n v="29"/>
    <s v="Hyderabad"/>
    <s v="Telangana"/>
    <x v="0"/>
    <s v="PRD-113"/>
    <x v="4"/>
    <x v="4"/>
    <s v="Mobile"/>
    <n v="3"/>
    <n v="16617"/>
    <n v="10469"/>
    <n v="0.1"/>
    <n v="44866"/>
    <n v="31407"/>
    <n v="13459"/>
    <n v="0.29998216912584141"/>
    <s v="NetBanking"/>
    <x v="1"/>
    <x v="1"/>
    <n v="7"/>
    <s v="EMP-209"/>
    <x v="3"/>
    <n v="3.5"/>
    <x v="0"/>
    <x v="8"/>
    <x v="8"/>
    <s v="Q1"/>
    <s v="Medium"/>
    <s v="25-34"/>
  </r>
  <r>
    <s v="TXN-00993"/>
    <d v="2023-05-18T00:00:00"/>
    <s v="CUST-1276"/>
    <s v="Returning"/>
    <s v="Rohit Verma"/>
    <s v="Male"/>
    <n v="60"/>
    <s v="Kolkata"/>
    <s v="West Bengal"/>
    <x v="1"/>
    <s v="PRD-127"/>
    <x v="0"/>
    <x v="4"/>
    <s v="Food"/>
    <n v="7"/>
    <n v="20998"/>
    <n v="15958"/>
    <n v="0"/>
    <n v="146986"/>
    <n v="111706"/>
    <n v="35280"/>
    <n v="0.24002285931993522"/>
    <s v="Cash"/>
    <x v="2"/>
    <x v="3"/>
    <n v="4"/>
    <s v="EMP-212"/>
    <x v="6"/>
    <s v=""/>
    <x v="1"/>
    <x v="5"/>
    <x v="5"/>
    <s v="Q2"/>
    <s v="High"/>
    <s v="45+"/>
  </r>
  <r>
    <s v="TXN-00994"/>
    <d v="2023-12-23T00:00:00"/>
    <s v="CUST-1028"/>
    <s v="New"/>
    <s v="Anjali Mehta"/>
    <s v="Female"/>
    <n v="35"/>
    <s v="Kolkata"/>
    <s v="West Bengal"/>
    <x v="1"/>
    <s v="PRD-115"/>
    <x v="4"/>
    <x v="2"/>
    <s v="Audio"/>
    <n v="4"/>
    <n v="16772"/>
    <n v="10566"/>
    <n v="0.15"/>
    <n v="57025"/>
    <n v="42264"/>
    <n v="14761"/>
    <n v="0.25885138097325733"/>
    <s v="Cash"/>
    <x v="1"/>
    <x v="1"/>
    <n v="2"/>
    <s v="EMP-207"/>
    <x v="0"/>
    <n v="4.9000000000000004"/>
    <x v="1"/>
    <x v="2"/>
    <x v="2"/>
    <s v="Q4"/>
    <s v="High"/>
    <s v="35-44"/>
  </r>
  <r>
    <s v="TXN-00995"/>
    <d v="2024-04-11T00:00:00"/>
    <s v="CUST-1022"/>
    <s v="Returning"/>
    <s v="Suresh Nair"/>
    <s v="Male"/>
    <n v="59"/>
    <s v="Pune"/>
    <s v="Maharashtra"/>
    <x v="2"/>
    <s v="PRD-125"/>
    <x v="1"/>
    <x v="3"/>
    <s v="Food"/>
    <n v="7"/>
    <n v="19446"/>
    <n v="11862"/>
    <n v="0.2"/>
    <n v="108898"/>
    <n v="83034"/>
    <n v="25864"/>
    <n v="0.23750665760620029"/>
    <s v="NetBanking"/>
    <x v="2"/>
    <x v="2"/>
    <n v="0"/>
    <s v="EMP-206"/>
    <x v="3"/>
    <n v="1.5"/>
    <x v="0"/>
    <x v="3"/>
    <x v="3"/>
    <s v="Q2"/>
    <s v="High"/>
    <s v="45+"/>
  </r>
  <r>
    <s v="TXN-00996"/>
    <d v="2024-07-14T00:00:00"/>
    <s v="CUST-1032"/>
    <s v="Returning"/>
    <s v="Divya Iyer"/>
    <s v="Female"/>
    <n v="27"/>
    <s v="Mumbai"/>
    <s v="Maharashtra"/>
    <x v="2"/>
    <s v="PRD-115"/>
    <x v="5"/>
    <x v="4"/>
    <s v="Food"/>
    <n v="2"/>
    <n v="20669"/>
    <n v="16122"/>
    <n v="0.05"/>
    <n v="39271"/>
    <n v="32244"/>
    <n v="7027"/>
    <n v="0.17893611061597617"/>
    <s v="NetBanking"/>
    <x v="2"/>
    <x v="1"/>
    <n v="2"/>
    <s v="EMP-213"/>
    <x v="1"/>
    <n v="4"/>
    <x v="0"/>
    <x v="9"/>
    <x v="9"/>
    <s v="Q3"/>
    <s v="Medium"/>
    <s v="25-34"/>
  </r>
  <r>
    <s v="TXN-00997"/>
    <d v="2023-01-22T00:00:00"/>
    <s v="CUST-1235"/>
    <s v="Returning"/>
    <s v="Divya Iyer"/>
    <s v="Female"/>
    <n v="34"/>
    <s v="Hyderabad"/>
    <s v="Telangana"/>
    <x v="0"/>
    <s v="PRD-101"/>
    <x v="9"/>
    <x v="1"/>
    <s v="Audio"/>
    <n v="3"/>
    <n v="3785"/>
    <n v="2952"/>
    <n v="0"/>
    <n v="11355"/>
    <n v="8856"/>
    <n v="2499"/>
    <n v="0.22007926023778071"/>
    <s v="Cash"/>
    <x v="2"/>
    <x v="1"/>
    <n v="2"/>
    <s v="EMP-220"/>
    <x v="2"/>
    <n v="4.7"/>
    <x v="1"/>
    <x v="8"/>
    <x v="8"/>
    <s v="Q1"/>
    <s v="Low"/>
    <s v="25-34"/>
  </r>
  <r>
    <s v="TXN-00998"/>
    <d v="2024-07-31T00:00:00"/>
    <s v="CUST-1344"/>
    <s v="New"/>
    <s v="Sneha Reddy"/>
    <s v="Female"/>
    <n v="38"/>
    <s v="Chennai"/>
    <s v="Tamil Nadu"/>
    <x v="0"/>
    <s v="PRD-128"/>
    <x v="4"/>
    <x v="0"/>
    <s v="Food"/>
    <n v="1"/>
    <n v="17453"/>
    <n v="10646"/>
    <n v="0.1"/>
    <n v="15708"/>
    <n v="10646"/>
    <n v="5062"/>
    <n v="0.32225617519735167"/>
    <s v="UPI"/>
    <x v="1"/>
    <x v="1"/>
    <n v="3"/>
    <s v="EMP-216"/>
    <x v="2"/>
    <n v="4.5999999999999996"/>
    <x v="0"/>
    <x v="9"/>
    <x v="9"/>
    <s v="Q3"/>
    <s v="Low"/>
    <s v="35-44"/>
  </r>
  <r>
    <s v="TXN-00999"/>
    <d v="2024-12-30T00:00:00"/>
    <s v="CUST-1223"/>
    <s v="Returning"/>
    <s v="Rahul Sharma"/>
    <s v="Male"/>
    <n v="49"/>
    <s v="Pune"/>
    <s v="Maharashtra"/>
    <x v="2"/>
    <s v="PRD-113"/>
    <x v="9"/>
    <x v="2"/>
    <s v="Subscription"/>
    <n v="4"/>
    <n v="2955"/>
    <n v="2187"/>
    <n v="0.2"/>
    <n v="9456"/>
    <n v="8748"/>
    <n v="708"/>
    <n v="7.487309644670051E-2"/>
    <s v="UPI"/>
    <x v="0"/>
    <x v="1"/>
    <n v="2"/>
    <s v="EMP-206"/>
    <x v="7"/>
    <n v="3.1"/>
    <x v="0"/>
    <x v="2"/>
    <x v="2"/>
    <s v="Q4"/>
    <s v="Low"/>
    <s v="45+"/>
  </r>
  <r>
    <s v="TXN-01000"/>
    <d v="2024-05-04T00:00:00"/>
    <s v="CUST-1209"/>
    <s v="Returning"/>
    <s v="Sneha Reddy"/>
    <s v="Female"/>
    <n v="40"/>
    <s v="Ahmedabad"/>
    <s v="Gujarat"/>
    <x v="2"/>
    <s v="PRD-102"/>
    <x v="6"/>
    <x v="4"/>
    <s v="Audio"/>
    <n v="2"/>
    <n v="19446"/>
    <n v="10695"/>
    <n v="0.05"/>
    <n v="36947"/>
    <n v="21390"/>
    <n v="15557"/>
    <n v="0.42106260318835087"/>
    <s v="Card"/>
    <x v="1"/>
    <x v="1"/>
    <n v="1"/>
    <s v="EMP-202"/>
    <x v="4"/>
    <n v="4.7"/>
    <x v="0"/>
    <x v="5"/>
    <x v="5"/>
    <s v="Q2"/>
    <s v="Medium"/>
    <s v="35-44"/>
  </r>
  <r>
    <s v="TXN-01001"/>
    <d v="2024-03-11T00:00:00"/>
    <s v="CUST-1170"/>
    <s v="Returning"/>
    <s v="Divya Iyer"/>
    <s v="Female"/>
    <n v="51"/>
    <s v="Pune"/>
    <s v="Maharashtra"/>
    <x v="2"/>
    <s v="PRD-118"/>
    <x v="1"/>
    <x v="4"/>
    <s v="Food"/>
    <n v="1"/>
    <n v="16919"/>
    <n v="13197"/>
    <n v="0"/>
    <n v="16919"/>
    <n v="13197"/>
    <n v="3722"/>
    <n v="0.21998936107334949"/>
    <s v="Cash"/>
    <x v="1"/>
    <x v="1"/>
    <n v="4"/>
    <s v="EMP-214"/>
    <x v="3"/>
    <n v="3"/>
    <x v="0"/>
    <x v="10"/>
    <x v="10"/>
    <s v="Q1"/>
    <s v="Low"/>
    <s v="45+"/>
  </r>
  <r>
    <s v="TXN-01002"/>
    <d v="2023-06-16T00:00:00"/>
    <s v="CUST-1127"/>
    <s v="New"/>
    <s v="Neha Joshi"/>
    <s v="Female"/>
    <n v="53"/>
    <s v="Kolkata"/>
    <s v="West Bengal"/>
    <x v="1"/>
    <s v="PRD-116"/>
    <x v="6"/>
    <x v="0"/>
    <s v="Audio"/>
    <n v="8"/>
    <n v="19343"/>
    <n v="11993"/>
    <n v="0.05"/>
    <n v="147007"/>
    <n v="95944"/>
    <n v="51063"/>
    <n v="0.34735080642418387"/>
    <s v="UPI"/>
    <x v="2"/>
    <x v="0"/>
    <n v="0"/>
    <s v="EMP-207"/>
    <x v="4"/>
    <s v=""/>
    <x v="1"/>
    <x v="6"/>
    <x v="6"/>
    <s v="Q2"/>
    <s v="High"/>
    <s v="45+"/>
  </r>
  <r>
    <s v="TXN-01003"/>
    <d v="2024-07-08T00:00:00"/>
    <s v="CUST-1197"/>
    <s v="New"/>
    <s v="Rahul Sharma"/>
    <s v="Male"/>
    <n v="27"/>
    <s v="Kolkata"/>
    <s v="West Bengal"/>
    <x v="1"/>
    <s v="PRD-107"/>
    <x v="7"/>
    <x v="3"/>
    <s v="Food"/>
    <n v="5"/>
    <n v="985"/>
    <n v="611"/>
    <n v="0.1"/>
    <n v="4433"/>
    <n v="3055"/>
    <n v="1378"/>
    <n v="0.31085043988269795"/>
    <s v="Card"/>
    <x v="1"/>
    <x v="2"/>
    <n v="0"/>
    <s v="EMP-207"/>
    <x v="0"/>
    <n v="2.1"/>
    <x v="0"/>
    <x v="9"/>
    <x v="9"/>
    <s v="Q3"/>
    <s v="Low"/>
    <s v="25-34"/>
  </r>
  <r>
    <s v="TXN-01004"/>
    <d v="2023-09-16T00:00:00"/>
    <s v="CUST-1207"/>
    <s v="Returning"/>
    <s v="Pooja Desai"/>
    <s v="Female"/>
    <n v="31"/>
    <s v="Kolkata"/>
    <s v="West Bengal"/>
    <x v="1"/>
    <s v="PRD-124"/>
    <x v="2"/>
    <x v="2"/>
    <s v="Food"/>
    <n v="5"/>
    <n v="13398"/>
    <n v="9245"/>
    <n v="0"/>
    <n v="66990"/>
    <n v="46225"/>
    <n v="20765"/>
    <n v="0.30997163755784446"/>
    <s v="Cash"/>
    <x v="1"/>
    <x v="1"/>
    <n v="1"/>
    <s v="EMP-212"/>
    <x v="6"/>
    <n v="4"/>
    <x v="1"/>
    <x v="7"/>
    <x v="7"/>
    <s v="Q3"/>
    <s v="High"/>
    <s v="25-34"/>
  </r>
  <r>
    <s v="TXN-01005"/>
    <d v="2023-06-08T00:00:00"/>
    <s v="CUST-1345"/>
    <s v="Returning"/>
    <s v="Rohit Verma"/>
    <s v="Male"/>
    <n v="45"/>
    <s v="Kolkata"/>
    <s v="West Bengal"/>
    <x v="1"/>
    <s v="PRD-110"/>
    <x v="9"/>
    <x v="4"/>
    <s v="Mobile"/>
    <n v="8"/>
    <n v="590"/>
    <n v="454"/>
    <n v="0"/>
    <n v="4720"/>
    <n v="3632"/>
    <n v="1088"/>
    <n v="0.23050847457627119"/>
    <s v="Card"/>
    <x v="1"/>
    <x v="3"/>
    <n v="4"/>
    <s v="EMP-203"/>
    <x v="2"/>
    <s v=""/>
    <x v="1"/>
    <x v="6"/>
    <x v="6"/>
    <s v="Q2"/>
    <s v="Low"/>
    <s v="45+"/>
  </r>
  <r>
    <s v="TXN-01006"/>
    <d v="2023-07-28T00:00:00"/>
    <s v="CUST-1304"/>
    <s v="Returning"/>
    <s v="Suresh Nair"/>
    <s v="Male"/>
    <n v="22"/>
    <s v="Kolkata"/>
    <s v="West Bengal"/>
    <x v="1"/>
    <s v="PRD-118"/>
    <x v="2"/>
    <x v="3"/>
    <s v="Apparel"/>
    <n v="2"/>
    <n v="20873"/>
    <n v="16698"/>
    <n v="0.2"/>
    <n v="33397"/>
    <n v="33396"/>
    <n v="1"/>
    <n v="2.9942809234362367E-5"/>
    <s v="UPI"/>
    <x v="0"/>
    <x v="1"/>
    <n v="6"/>
    <s v="EMP-206"/>
    <x v="7"/>
    <n v="4.3"/>
    <x v="1"/>
    <x v="9"/>
    <x v="9"/>
    <s v="Q3"/>
    <s v="Medium"/>
    <s v="18-24"/>
  </r>
  <r>
    <s v="TXN-01007"/>
    <d v="2024-10-01T00:00:00"/>
    <s v="CUST-1244"/>
    <s v="Returning"/>
    <s v="Rahul Sharma"/>
    <s v="Male"/>
    <n v="39"/>
    <s v="Mumbai"/>
    <s v="Maharashtra"/>
    <x v="2"/>
    <s v="PRD-115"/>
    <x v="9"/>
    <x v="1"/>
    <s v="Subscription"/>
    <n v="6"/>
    <n v="1506"/>
    <n v="994"/>
    <n v="0.05"/>
    <n v="8584"/>
    <n v="5964"/>
    <n v="2620"/>
    <n v="0.30521901211556385"/>
    <s v="Cash"/>
    <x v="1"/>
    <x v="1"/>
    <n v="3"/>
    <s v="EMP-215"/>
    <x v="4"/>
    <n v="3.3"/>
    <x v="0"/>
    <x v="1"/>
    <x v="1"/>
    <s v="Q4"/>
    <s v="Low"/>
    <s v="35-44"/>
  </r>
  <r>
    <s v="TXN-01008"/>
    <d v="2024-05-23T00:00:00"/>
    <s v="CUST-1129"/>
    <s v="New"/>
    <s v="Anjali Mehta"/>
    <s v="Female"/>
    <n v="25"/>
    <s v="Bangalore"/>
    <s v="Karnataka"/>
    <x v="0"/>
    <s v="PRD-121"/>
    <x v="1"/>
    <x v="4"/>
    <s v="Food"/>
    <n v="1"/>
    <n v="7986"/>
    <n v="4552"/>
    <n v="0.2"/>
    <n v="6389"/>
    <n v="4552"/>
    <n v="1837"/>
    <n v="0.28752543434027233"/>
    <s v="Cash"/>
    <x v="2"/>
    <x v="0"/>
    <n v="0"/>
    <s v="EMP-210"/>
    <x v="7"/>
    <s v=""/>
    <x v="0"/>
    <x v="5"/>
    <x v="5"/>
    <s v="Q2"/>
    <s v="Low"/>
    <s v="25-34"/>
  </r>
  <r>
    <s v="TXN-01009"/>
    <d v="2024-03-11T00:00:00"/>
    <s v="CUST-1051"/>
    <s v="Returning"/>
    <s v="Priya Patel"/>
    <s v="Female"/>
    <n v="18"/>
    <s v="Mumbai"/>
    <s v="Maharashtra"/>
    <x v="2"/>
    <s v="PRD-103"/>
    <x v="6"/>
    <x v="0"/>
    <s v="Furniture"/>
    <n v="6"/>
    <n v="20132"/>
    <n v="11878"/>
    <n v="0"/>
    <n v="120792"/>
    <n v="71268"/>
    <n v="49524"/>
    <n v="0.40999403934035367"/>
    <s v="UPI"/>
    <x v="0"/>
    <x v="1"/>
    <n v="6"/>
    <s v="EMP-213"/>
    <x v="6"/>
    <n v="4.4000000000000004"/>
    <x v="0"/>
    <x v="10"/>
    <x v="10"/>
    <s v="Q1"/>
    <s v="High"/>
    <s v="18-24"/>
  </r>
  <r>
    <s v="TXN-01010"/>
    <d v="2023-08-26T00:00:00"/>
    <s v="CUST-1263"/>
    <s v="New"/>
    <s v="Karan Malhotra"/>
    <s v="Male"/>
    <n v="38"/>
    <s v="Kolkata"/>
    <s v="West Bengal"/>
    <x v="1"/>
    <s v="PRD-114"/>
    <x v="7"/>
    <x v="2"/>
    <s v="Mobile"/>
    <n v="4"/>
    <n v="3344"/>
    <n v="2675"/>
    <n v="0.05"/>
    <n v="12707"/>
    <n v="10700"/>
    <n v="2007"/>
    <n v="0.15794444007240105"/>
    <s v="Cash"/>
    <x v="1"/>
    <x v="0"/>
    <n v="0"/>
    <s v="EMP-211"/>
    <x v="4"/>
    <s v=""/>
    <x v="1"/>
    <x v="0"/>
    <x v="0"/>
    <s v="Q3"/>
    <s v="Low"/>
    <s v="35-44"/>
  </r>
  <r>
    <s v="TXN-01011"/>
    <d v="2023-12-16T00:00:00"/>
    <s v="CUST-1096"/>
    <s v="New"/>
    <s v="Anjali Mehta"/>
    <s v="Female"/>
    <n v="60"/>
    <s v="Chennai"/>
    <s v="Tamil Nadu"/>
    <x v="0"/>
    <s v="PRD-101"/>
    <x v="5"/>
    <x v="4"/>
    <s v="Apparel"/>
    <n v="2"/>
    <n v="20556"/>
    <n v="11922"/>
    <n v="0.1"/>
    <n v="37001"/>
    <n v="23844"/>
    <n v="13157"/>
    <n v="0.35558498418961648"/>
    <s v="UPI"/>
    <x v="1"/>
    <x v="1"/>
    <n v="1"/>
    <s v="EMP-203"/>
    <x v="1"/>
    <n v="3.6"/>
    <x v="1"/>
    <x v="2"/>
    <x v="2"/>
    <s v="Q4"/>
    <s v="Medium"/>
    <s v="45+"/>
  </r>
  <r>
    <s v="TXN-01012"/>
    <d v="2023-05-04T00:00:00"/>
    <s v="CUST-1051"/>
    <s v="Returning"/>
    <s v="Neha Joshi"/>
    <s v="Female"/>
    <n v="40"/>
    <s v="Chennai"/>
    <s v="Tamil Nadu"/>
    <x v="0"/>
    <s v="PRD-108"/>
    <x v="3"/>
    <x v="4"/>
    <s v="Furniture"/>
    <n v="4"/>
    <n v="13928"/>
    <n v="10307"/>
    <n v="0.15"/>
    <n v="47355"/>
    <n v="41228"/>
    <n v="6127"/>
    <n v="0.12938443670150987"/>
    <s v="Card"/>
    <x v="2"/>
    <x v="3"/>
    <n v="7"/>
    <s v="EMP-216"/>
    <x v="0"/>
    <s v=""/>
    <x v="1"/>
    <x v="5"/>
    <x v="5"/>
    <s v="Q2"/>
    <s v="Medium"/>
    <s v="35-44"/>
  </r>
  <r>
    <s v="TXN-01013"/>
    <d v="2024-06-30T00:00:00"/>
    <s v="CUST-1228"/>
    <s v="Returning"/>
    <s v="Karan Malhotra"/>
    <s v="Male"/>
    <n v="27"/>
    <s v="Ahmedabad"/>
    <s v="Gujarat"/>
    <x v="2"/>
    <s v="PRD-130"/>
    <x v="0"/>
    <x v="0"/>
    <s v="Apparel"/>
    <n v="8"/>
    <n v="8397"/>
    <n v="5626"/>
    <n v="0"/>
    <n v="67176"/>
    <n v="45008"/>
    <n v="22168"/>
    <n v="0.32999880909848756"/>
    <s v="NetBanking"/>
    <x v="1"/>
    <x v="1"/>
    <n v="2"/>
    <s v="EMP-211"/>
    <x v="2"/>
    <n v="4"/>
    <x v="0"/>
    <x v="6"/>
    <x v="6"/>
    <s v="Q2"/>
    <s v="High"/>
    <s v="25-34"/>
  </r>
  <r>
    <s v="TXN-01014"/>
    <d v="2024-04-20T00:00:00"/>
    <s v="CUST-1124"/>
    <s v="Returning"/>
    <s v="Pooja Desai"/>
    <s v="Female"/>
    <n v="52"/>
    <s v="Kolkata"/>
    <s v="West Bengal"/>
    <x v="1"/>
    <s v="PRD-118"/>
    <x v="8"/>
    <x v="0"/>
    <s v="Audio"/>
    <n v="3"/>
    <n v="8913"/>
    <n v="5793"/>
    <n v="0"/>
    <n v="26739"/>
    <n v="17379"/>
    <n v="9360"/>
    <n v="0.35005048805116123"/>
    <s v="Cash"/>
    <x v="1"/>
    <x v="1"/>
    <n v="4"/>
    <s v="EMP-209"/>
    <x v="5"/>
    <n v="3.6"/>
    <x v="0"/>
    <x v="3"/>
    <x v="3"/>
    <s v="Q2"/>
    <s v="Medium"/>
    <s v="45+"/>
  </r>
  <r>
    <s v="TXN-01015"/>
    <d v="2024-06-01T00:00:00"/>
    <s v="CUST-1179"/>
    <s v="New"/>
    <s v="Priya Patel"/>
    <s v="Female"/>
    <n v="56"/>
    <s v="Kolkata"/>
    <s v="West Bengal"/>
    <x v="1"/>
    <s v="PRD-129"/>
    <x v="6"/>
    <x v="0"/>
    <s v="Subscription"/>
    <n v="7"/>
    <n v="22723"/>
    <n v="17497"/>
    <n v="0.05"/>
    <n v="151108"/>
    <n v="122479"/>
    <n v="28629"/>
    <n v="0.18946051830478863"/>
    <s v="Cash"/>
    <x v="0"/>
    <x v="0"/>
    <n v="0"/>
    <s v="EMP-210"/>
    <x v="3"/>
    <s v=""/>
    <x v="0"/>
    <x v="6"/>
    <x v="6"/>
    <s v="Q2"/>
    <s v="High"/>
    <s v="45+"/>
  </r>
  <r>
    <s v="TXN-01016"/>
    <d v="2023-05-20T00:00:00"/>
    <s v="CUST-1326"/>
    <s v="Returning"/>
    <s v="Suresh Nair"/>
    <s v="Male"/>
    <n v="30"/>
    <s v="Chennai"/>
    <s v="Tamil Nadu"/>
    <x v="0"/>
    <s v="PRD-103"/>
    <x v="0"/>
    <x v="4"/>
    <s v="Furniture"/>
    <n v="2"/>
    <n v="16512"/>
    <n v="12219"/>
    <n v="0.2"/>
    <n v="26419"/>
    <n v="24438"/>
    <n v="1981"/>
    <n v="7.4983913092849838E-2"/>
    <s v="Card"/>
    <x v="1"/>
    <x v="2"/>
    <n v="0"/>
    <s v="EMP-209"/>
    <x v="0"/>
    <n v="2.5"/>
    <x v="1"/>
    <x v="5"/>
    <x v="5"/>
    <s v="Q2"/>
    <s v="Medium"/>
    <s v="25-34"/>
  </r>
  <r>
    <s v="TXN-01017"/>
    <d v="2023-08-16T00:00:00"/>
    <s v="CUST-1239"/>
    <s v="New"/>
    <s v="Sneha Reddy"/>
    <s v="Female"/>
    <n v="19"/>
    <s v="Ahmedabad"/>
    <s v="Gujarat"/>
    <x v="2"/>
    <s v="PRD-126"/>
    <x v="6"/>
    <x v="2"/>
    <s v="Mobile"/>
    <n v="1"/>
    <n v="20322"/>
    <n v="15038"/>
    <n v="0.1"/>
    <n v="18290"/>
    <n v="15038"/>
    <n v="3252"/>
    <n v="0.17780207763805359"/>
    <s v="Card"/>
    <x v="2"/>
    <x v="1"/>
    <n v="6"/>
    <s v="EMP-217"/>
    <x v="4"/>
    <n v="4.3"/>
    <x v="1"/>
    <x v="0"/>
    <x v="0"/>
    <s v="Q3"/>
    <s v="Low"/>
    <s v="18-24"/>
  </r>
  <r>
    <s v="TXN-01018"/>
    <d v="2023-03-10T00:00:00"/>
    <s v="CUST-1342"/>
    <s v="Returning"/>
    <s v="Rohit Verma"/>
    <s v="Male"/>
    <n v="58"/>
    <s v="Bangalore"/>
    <s v="Karnataka"/>
    <x v="0"/>
    <s v="PRD-124"/>
    <x v="1"/>
    <x v="4"/>
    <s v="Furniture"/>
    <n v="6"/>
    <n v="17039"/>
    <n v="13631"/>
    <n v="0.1"/>
    <n v="92011"/>
    <n v="81786"/>
    <n v="10225"/>
    <n v="0.11112801730227907"/>
    <s v="Card"/>
    <x v="2"/>
    <x v="0"/>
    <n v="0"/>
    <s v="EMP-204"/>
    <x v="5"/>
    <s v=""/>
    <x v="1"/>
    <x v="10"/>
    <x v="10"/>
    <s v="Q1"/>
    <s v="High"/>
    <s v="45+"/>
  </r>
  <r>
    <s v="TXN-01019"/>
    <d v="2024-08-04T00:00:00"/>
    <s v="CUST-1029"/>
    <s v="Returning"/>
    <s v="Divya Iyer"/>
    <s v="Female"/>
    <n v="22"/>
    <s v="Mumbai"/>
    <s v="Maharashtra"/>
    <x v="2"/>
    <s v="PRD-129"/>
    <x v="1"/>
    <x v="3"/>
    <s v="Furniture"/>
    <n v="6"/>
    <n v="18850"/>
    <n v="14326"/>
    <n v="0"/>
    <n v="113100"/>
    <n v="85956"/>
    <n v="27144"/>
    <n v="0.24"/>
    <s v="Cash"/>
    <x v="2"/>
    <x v="1"/>
    <n v="2"/>
    <s v="EMP-208"/>
    <x v="4"/>
    <n v="4.7"/>
    <x v="0"/>
    <x v="0"/>
    <x v="0"/>
    <s v="Q3"/>
    <s v="High"/>
    <s v="18-24"/>
  </r>
  <r>
    <s v="TXN-01020"/>
    <d v="2023-08-24T00:00:00"/>
    <s v="CUST-1310"/>
    <s v="Returning"/>
    <s v="Divya Iyer"/>
    <s v="Female"/>
    <n v="24"/>
    <s v="Hyderabad"/>
    <s v="Telangana"/>
    <x v="0"/>
    <s v="PRD-113"/>
    <x v="3"/>
    <x v="3"/>
    <s v="Furniture"/>
    <n v="7"/>
    <n v="3109"/>
    <n v="1865"/>
    <n v="0.2"/>
    <n v="17410"/>
    <n v="13055"/>
    <n v="4355"/>
    <n v="0.25014359563469268"/>
    <s v="UPI"/>
    <x v="1"/>
    <x v="1"/>
    <n v="3"/>
    <s v="EMP-204"/>
    <x v="5"/>
    <n v="3.6"/>
    <x v="1"/>
    <x v="0"/>
    <x v="0"/>
    <s v="Q3"/>
    <s v="Low"/>
    <s v="18-24"/>
  </r>
  <r>
    <s v="TXN-01021"/>
    <d v="2024-01-13T00:00:00"/>
    <s v="CUST-1073"/>
    <s v="Returning"/>
    <s v="Rohit Verma"/>
    <s v="Male"/>
    <n v="26"/>
    <s v="Delhi"/>
    <s v="Delhi"/>
    <x v="3"/>
    <s v="PRD-120"/>
    <x v="2"/>
    <x v="0"/>
    <s v="Audio"/>
    <n v="8"/>
    <n v="22217"/>
    <n v="17774"/>
    <n v="0"/>
    <n v="177736"/>
    <n v="142192"/>
    <n v="35544"/>
    <n v="0.19998199576900572"/>
    <s v="Card"/>
    <x v="0"/>
    <x v="1"/>
    <n v="3"/>
    <s v="EMP-212"/>
    <x v="3"/>
    <n v="4.5999999999999996"/>
    <x v="0"/>
    <x v="8"/>
    <x v="8"/>
    <s v="Q1"/>
    <s v="High"/>
    <s v="25-34"/>
  </r>
  <r>
    <s v="TXN-01022"/>
    <d v="2023-09-05T00:00:00"/>
    <s v="CUST-1009"/>
    <s v="Returning"/>
    <s v="Suresh Nair"/>
    <s v="Male"/>
    <n v="21"/>
    <s v="Chennai"/>
    <s v="Tamil Nadu"/>
    <x v="0"/>
    <s v="PRD-122"/>
    <x v="2"/>
    <x v="3"/>
    <s v="Mobile"/>
    <n v="3"/>
    <n v="1749"/>
    <n v="1049"/>
    <n v="0.1"/>
    <n v="4722"/>
    <n v="3147"/>
    <n v="1575"/>
    <n v="0.33354510800508258"/>
    <s v="Cash"/>
    <x v="0"/>
    <x v="1"/>
    <n v="3"/>
    <s v="EMP-209"/>
    <x v="1"/>
    <n v="3.2"/>
    <x v="1"/>
    <x v="7"/>
    <x v="7"/>
    <s v="Q3"/>
    <s v="Low"/>
    <s v="18-24"/>
  </r>
  <r>
    <s v="TXN-01023"/>
    <d v="2024-08-09T00:00:00"/>
    <s v="CUST-1074"/>
    <s v="Returning"/>
    <s v="Priya Patel"/>
    <s v="Female"/>
    <n v="59"/>
    <s v="Chennai"/>
    <s v="Tamil Nadu"/>
    <x v="0"/>
    <s v="PRD-124"/>
    <x v="8"/>
    <x v="4"/>
    <s v="Audio"/>
    <n v="2"/>
    <n v="1978"/>
    <n v="1464"/>
    <n v="0.15"/>
    <n v="3363"/>
    <n v="2928"/>
    <n v="435"/>
    <n v="0.12934879571810884"/>
    <s v="Cash"/>
    <x v="0"/>
    <x v="2"/>
    <n v="0"/>
    <s v="EMP-218"/>
    <x v="4"/>
    <n v="2.4"/>
    <x v="0"/>
    <x v="0"/>
    <x v="0"/>
    <s v="Q3"/>
    <s v="Low"/>
    <s v="45+"/>
  </r>
  <r>
    <s v="TXN-01024"/>
    <d v="2024-09-08T00:00:00"/>
    <s v="CUST-1163"/>
    <s v="Returning"/>
    <s v="Neha Joshi"/>
    <s v="Female"/>
    <n v="45"/>
    <s v="Mumbai"/>
    <s v="Maharashtra"/>
    <x v="2"/>
    <s v="PRD-124"/>
    <x v="3"/>
    <x v="0"/>
    <s v="Apparel"/>
    <n v="4"/>
    <n v="525"/>
    <n v="320"/>
    <n v="0.2"/>
    <n v="1680"/>
    <n v="1280"/>
    <n v="400"/>
    <n v="0.23809523809523808"/>
    <s v="NetBanking"/>
    <x v="0"/>
    <x v="1"/>
    <n v="3"/>
    <s v="EMP-201"/>
    <x v="2"/>
    <n v="3.3"/>
    <x v="0"/>
    <x v="7"/>
    <x v="7"/>
    <s v="Q3"/>
    <s v="Low"/>
    <s v="45+"/>
  </r>
  <r>
    <s v="TXN-01025"/>
    <d v="2023-07-16T00:00:00"/>
    <s v="CUST-1057"/>
    <s v="Returning"/>
    <s v="Pooja Desai"/>
    <s v="Female"/>
    <n v="30"/>
    <s v="Pune"/>
    <s v="Maharashtra"/>
    <x v="2"/>
    <s v="PRD-122"/>
    <x v="1"/>
    <x v="2"/>
    <s v="Food"/>
    <n v="4"/>
    <n v="2763"/>
    <n v="2045"/>
    <n v="0.15"/>
    <n v="9394"/>
    <n v="8180"/>
    <n v="1214"/>
    <n v="0.12923142431339152"/>
    <s v="Card"/>
    <x v="2"/>
    <x v="1"/>
    <n v="5"/>
    <s v="EMP-220"/>
    <x v="5"/>
    <n v="4.5999999999999996"/>
    <x v="1"/>
    <x v="9"/>
    <x v="9"/>
    <s v="Q3"/>
    <s v="Low"/>
    <s v="25-34"/>
  </r>
  <r>
    <s v="TXN-01026"/>
    <d v="2023-04-15T00:00:00"/>
    <s v="CUST-1004"/>
    <s v="New"/>
    <s v="Suresh Nair"/>
    <s v="Male"/>
    <n v="21"/>
    <s v="Hyderabad"/>
    <s v="Telangana"/>
    <x v="0"/>
    <s v="PRD-103"/>
    <x v="1"/>
    <x v="3"/>
    <s v="Apparel"/>
    <n v="8"/>
    <n v="16242"/>
    <n v="10720"/>
    <n v="0.05"/>
    <n v="123439"/>
    <n v="85760"/>
    <n v="37679"/>
    <n v="0.3052438856439213"/>
    <s v="NetBanking"/>
    <x v="1"/>
    <x v="1"/>
    <n v="6"/>
    <s v="EMP-210"/>
    <x v="3"/>
    <n v="5"/>
    <x v="1"/>
    <x v="3"/>
    <x v="3"/>
    <s v="Q2"/>
    <s v="High"/>
    <s v="18-24"/>
  </r>
  <r>
    <s v="TXN-01027"/>
    <d v="2023-02-18T00:00:00"/>
    <s v="CUST-1065"/>
    <s v="Returning"/>
    <s v="Divya Iyer"/>
    <s v="Female"/>
    <n v="54"/>
    <s v="Hyderabad"/>
    <s v="Telangana"/>
    <x v="0"/>
    <s v="PRD-120"/>
    <x v="3"/>
    <x v="4"/>
    <s v="Audio"/>
    <n v="3"/>
    <n v="19529"/>
    <n v="11522"/>
    <n v="0.1"/>
    <n v="52728"/>
    <n v="34566"/>
    <n v="18162"/>
    <n v="0.34444697314519801"/>
    <s v="UPI"/>
    <x v="2"/>
    <x v="1"/>
    <n v="5"/>
    <s v="EMP-213"/>
    <x v="0"/>
    <n v="3.9"/>
    <x v="1"/>
    <x v="4"/>
    <x v="4"/>
    <s v="Q1"/>
    <s v="High"/>
    <s v="45+"/>
  </r>
  <r>
    <s v="TXN-01028"/>
    <d v="2024-05-13T00:00:00"/>
    <s v="CUST-1338"/>
    <s v="Returning"/>
    <s v="Priya Patel"/>
    <s v="Female"/>
    <n v="54"/>
    <s v="Mumbai"/>
    <s v="Maharashtra"/>
    <x v="2"/>
    <s v="PRD-110"/>
    <x v="6"/>
    <x v="3"/>
    <s v="Mobile"/>
    <n v="8"/>
    <n v="9840"/>
    <n v="6101"/>
    <n v="0"/>
    <n v="78720"/>
    <n v="48808"/>
    <n v="29912"/>
    <n v="0.37997967479674799"/>
    <s v="UPI"/>
    <x v="1"/>
    <x v="1"/>
    <n v="2"/>
    <s v="EMP-208"/>
    <x v="5"/>
    <n v="3.1"/>
    <x v="0"/>
    <x v="5"/>
    <x v="5"/>
    <s v="Q2"/>
    <s v="High"/>
    <s v="45+"/>
  </r>
  <r>
    <s v="TXN-01029"/>
    <d v="2023-08-23T00:00:00"/>
    <s v="CUST-1246"/>
    <s v="New"/>
    <s v="Vikram Singh"/>
    <s v="Male"/>
    <n v="50"/>
    <s v="Bangalore"/>
    <s v="Karnataka"/>
    <x v="0"/>
    <s v="PRD-108"/>
    <x v="0"/>
    <x v="0"/>
    <s v="Audio"/>
    <n v="3"/>
    <n v="14984"/>
    <n v="8990"/>
    <n v="0.15"/>
    <n v="38209"/>
    <n v="26970"/>
    <n v="11239"/>
    <n v="0.29414535842340811"/>
    <s v="NetBanking"/>
    <x v="1"/>
    <x v="1"/>
    <n v="2"/>
    <s v="EMP-211"/>
    <x v="7"/>
    <n v="3.8"/>
    <x v="1"/>
    <x v="0"/>
    <x v="0"/>
    <s v="Q3"/>
    <s v="Medium"/>
    <s v="45+"/>
  </r>
  <r>
    <s v="TXN-01030"/>
    <d v="2023-03-31T00:00:00"/>
    <s v="CUST-1281"/>
    <s v="Returning"/>
    <s v="Rahul Sharma"/>
    <s v="Male"/>
    <n v="30"/>
    <s v="Hyderabad"/>
    <s v="Telangana"/>
    <x v="0"/>
    <s v="PRD-108"/>
    <x v="6"/>
    <x v="0"/>
    <s v="Food"/>
    <n v="5"/>
    <n v="6865"/>
    <n v="4874"/>
    <n v="0"/>
    <n v="34325"/>
    <n v="24370"/>
    <n v="9955"/>
    <n v="0.29002184996358338"/>
    <s v="NetBanking"/>
    <x v="2"/>
    <x v="3"/>
    <n v="15"/>
    <s v="EMP-211"/>
    <x v="5"/>
    <s v=""/>
    <x v="1"/>
    <x v="10"/>
    <x v="10"/>
    <s v="Q1"/>
    <s v="Medium"/>
    <s v="25-34"/>
  </r>
  <r>
    <s v="TXN-01031"/>
    <d v="2024-11-06T00:00:00"/>
    <s v="CUST-1248"/>
    <s v="Returning"/>
    <s v="Priya Patel"/>
    <s v="Female"/>
    <n v="39"/>
    <s v="Delhi"/>
    <s v="Delhi"/>
    <x v="3"/>
    <s v="PRD-129"/>
    <x v="6"/>
    <x v="1"/>
    <s v="Apparel"/>
    <n v="4"/>
    <n v="867"/>
    <n v="633"/>
    <n v="0.1"/>
    <n v="3121"/>
    <n v="2532"/>
    <n v="589"/>
    <n v="0.18872156360140979"/>
    <s v="Cash"/>
    <x v="1"/>
    <x v="2"/>
    <n v="0"/>
    <s v="EMP-206"/>
    <x v="6"/>
    <n v="1.1000000000000001"/>
    <x v="0"/>
    <x v="11"/>
    <x v="11"/>
    <s v="Q4"/>
    <s v="Low"/>
    <s v="35-44"/>
  </r>
  <r>
    <s v="TXN-01032"/>
    <d v="2023-11-14T00:00:00"/>
    <s v="CUST-1298"/>
    <s v="Returning"/>
    <s v="Amit Kumar"/>
    <s v="Male"/>
    <n v="25"/>
    <s v="Mumbai"/>
    <s v="Maharashtra"/>
    <x v="2"/>
    <s v="PRD-125"/>
    <x v="3"/>
    <x v="3"/>
    <s v="Food"/>
    <n v="5"/>
    <n v="10721"/>
    <n v="8470"/>
    <n v="0"/>
    <n v="53605"/>
    <n v="42350"/>
    <n v="11255"/>
    <n v="0.20996175729875943"/>
    <s v="NetBanking"/>
    <x v="2"/>
    <x v="2"/>
    <n v="0"/>
    <s v="EMP-210"/>
    <x v="6"/>
    <n v="1.4"/>
    <x v="1"/>
    <x v="11"/>
    <x v="11"/>
    <s v="Q4"/>
    <s v="High"/>
    <s v="25-34"/>
  </r>
  <r>
    <s v="TXN-01033"/>
    <d v="2023-05-08T00:00:00"/>
    <s v="CUST-1146"/>
    <s v="New"/>
    <s v="Karan Malhotra"/>
    <s v="Male"/>
    <n v="32"/>
    <s v="Hyderabad"/>
    <s v="Telangana"/>
    <x v="0"/>
    <s v="PRD-105"/>
    <x v="9"/>
    <x v="0"/>
    <s v="Subscription"/>
    <n v="1"/>
    <n v="7740"/>
    <n v="4876"/>
    <n v="0.15"/>
    <n v="6579"/>
    <n v="4876"/>
    <n v="1703"/>
    <n v="0.25885392916856664"/>
    <s v="Card"/>
    <x v="2"/>
    <x v="2"/>
    <n v="0"/>
    <s v="EMP-217"/>
    <x v="7"/>
    <n v="1.9"/>
    <x v="1"/>
    <x v="5"/>
    <x v="5"/>
    <s v="Q2"/>
    <s v="Low"/>
    <s v="25-34"/>
  </r>
  <r>
    <s v="TXN-01034"/>
    <d v="2023-06-15T00:00:00"/>
    <s v="CUST-1233"/>
    <s v="Returning"/>
    <s v="Sneha Reddy"/>
    <s v="Female"/>
    <n v="52"/>
    <s v="Hyderabad"/>
    <s v="Telangana"/>
    <x v="0"/>
    <s v="PRD-124"/>
    <x v="9"/>
    <x v="4"/>
    <s v="Food"/>
    <n v="1"/>
    <n v="18170"/>
    <n v="12901"/>
    <n v="0.05"/>
    <n v="17262"/>
    <n v="12901"/>
    <n v="4361"/>
    <n v="0.25263584752635848"/>
    <s v="UPI"/>
    <x v="0"/>
    <x v="1"/>
    <n v="3"/>
    <s v="EMP-219"/>
    <x v="1"/>
    <n v="3.8"/>
    <x v="1"/>
    <x v="6"/>
    <x v="6"/>
    <s v="Q2"/>
    <s v="Low"/>
    <s v="45+"/>
  </r>
  <r>
    <s v="TXN-01035"/>
    <d v="2023-11-24T00:00:00"/>
    <s v="CUST-1271"/>
    <s v="Returning"/>
    <s v="Amit Kumar"/>
    <s v="Male"/>
    <n v="52"/>
    <s v="Bangalore"/>
    <s v="Karnataka"/>
    <x v="0"/>
    <s v="PRD-106"/>
    <x v="4"/>
    <x v="3"/>
    <s v="Food"/>
    <n v="6"/>
    <n v="6817"/>
    <n v="3818"/>
    <n v="0.2"/>
    <n v="32722"/>
    <n v="22908"/>
    <n v="9814"/>
    <n v="0.2999205427541104"/>
    <s v="Card"/>
    <x v="1"/>
    <x v="1"/>
    <n v="4"/>
    <s v="EMP-205"/>
    <x v="2"/>
    <n v="4.7"/>
    <x v="1"/>
    <x v="11"/>
    <x v="11"/>
    <s v="Q4"/>
    <s v="Medium"/>
    <s v="45+"/>
  </r>
  <r>
    <s v="TXN-01036"/>
    <d v="2023-02-06T00:00:00"/>
    <s v="CUST-1233"/>
    <s v="Returning"/>
    <s v="Rohit Verma"/>
    <s v="Male"/>
    <n v="31"/>
    <s v="Chennai"/>
    <s v="Tamil Nadu"/>
    <x v="0"/>
    <s v="PRD-109"/>
    <x v="4"/>
    <x v="1"/>
    <s v="Audio"/>
    <n v="2"/>
    <n v="3123"/>
    <n v="2498"/>
    <n v="0.1"/>
    <n v="5621"/>
    <n v="4996"/>
    <n v="625"/>
    <n v="0.11119017968333036"/>
    <s v="Card"/>
    <x v="1"/>
    <x v="1"/>
    <n v="6"/>
    <s v="EMP-219"/>
    <x v="5"/>
    <n v="3.2"/>
    <x v="1"/>
    <x v="4"/>
    <x v="4"/>
    <s v="Q1"/>
    <s v="Low"/>
    <s v="25-34"/>
  </r>
  <r>
    <s v="TXN-01037"/>
    <d v="2024-06-05T00:00:00"/>
    <s v="CUST-1126"/>
    <s v="Returning"/>
    <s v="Sneha Reddy"/>
    <s v="Female"/>
    <n v="55"/>
    <s v="Ahmedabad"/>
    <s v="Gujarat"/>
    <x v="2"/>
    <s v="PRD-102"/>
    <x v="7"/>
    <x v="3"/>
    <s v="Audio"/>
    <n v="5"/>
    <n v="22847"/>
    <n v="13251"/>
    <n v="0"/>
    <n v="114235"/>
    <n v="66255"/>
    <n v="47980"/>
    <n v="0.42001138004989713"/>
    <s v="Cash"/>
    <x v="0"/>
    <x v="1"/>
    <n v="2"/>
    <s v="EMP-216"/>
    <x v="7"/>
    <n v="3.6"/>
    <x v="0"/>
    <x v="6"/>
    <x v="6"/>
    <s v="Q2"/>
    <s v="High"/>
    <s v="45+"/>
  </r>
  <r>
    <s v="TXN-01038"/>
    <d v="2024-09-23T00:00:00"/>
    <s v="CUST-1125"/>
    <s v="Returning"/>
    <s v="Priya Patel"/>
    <s v="Female"/>
    <n v="30"/>
    <s v="Kolkata"/>
    <s v="West Bengal"/>
    <x v="1"/>
    <s v="PRD-106"/>
    <x v="0"/>
    <x v="4"/>
    <s v="Apparel"/>
    <n v="5"/>
    <n v="2222"/>
    <n v="1667"/>
    <n v="0.1"/>
    <n v="9999"/>
    <n v="8335"/>
    <n v="1664"/>
    <n v="0.16641664166416642"/>
    <s v="Card"/>
    <x v="1"/>
    <x v="2"/>
    <n v="0"/>
    <s v="EMP-201"/>
    <x v="4"/>
    <n v="1.6"/>
    <x v="0"/>
    <x v="7"/>
    <x v="7"/>
    <s v="Q3"/>
    <s v="Low"/>
    <s v="25-34"/>
  </r>
  <r>
    <s v="TXN-01039"/>
    <d v="2024-10-26T00:00:00"/>
    <s v="CUST-1266"/>
    <s v="Returning"/>
    <s v="Vikram Singh"/>
    <s v="Male"/>
    <n v="18"/>
    <s v="Bangalore"/>
    <s v="Karnataka"/>
    <x v="0"/>
    <s v="PRD-105"/>
    <x v="5"/>
    <x v="2"/>
    <s v="Mobile"/>
    <n v="3"/>
    <n v="3139"/>
    <n v="2072"/>
    <n v="0.2"/>
    <n v="7534"/>
    <n v="6216"/>
    <n v="1318"/>
    <n v="0.17494027077249802"/>
    <s v="NetBanking"/>
    <x v="1"/>
    <x v="1"/>
    <n v="7"/>
    <s v="EMP-211"/>
    <x v="2"/>
    <n v="4.3"/>
    <x v="0"/>
    <x v="1"/>
    <x v="1"/>
    <s v="Q4"/>
    <s v="Low"/>
    <s v="18-24"/>
  </r>
  <r>
    <s v="TXN-01040"/>
    <d v="2023-04-09T00:00:00"/>
    <s v="CUST-1129"/>
    <s v="Returning"/>
    <s v="Karan Malhotra"/>
    <s v="Male"/>
    <n v="52"/>
    <s v="Kolkata"/>
    <s v="West Bengal"/>
    <x v="1"/>
    <s v="PRD-130"/>
    <x v="0"/>
    <x v="1"/>
    <s v="Mobile"/>
    <n v="7"/>
    <n v="14121"/>
    <n v="10873"/>
    <n v="0.15"/>
    <n v="84020"/>
    <n v="76111"/>
    <n v="7909"/>
    <n v="9.4132349440609372E-2"/>
    <s v="Cash"/>
    <x v="0"/>
    <x v="1"/>
    <n v="2"/>
    <s v="EMP-214"/>
    <x v="6"/>
    <n v="4.3"/>
    <x v="1"/>
    <x v="3"/>
    <x v="3"/>
    <s v="Q2"/>
    <s v="High"/>
    <s v="45+"/>
  </r>
  <r>
    <s v="TXN-01041"/>
    <d v="2023-03-08T00:00:00"/>
    <s v="CUST-1122"/>
    <s v="Returning"/>
    <s v="Sneha Reddy"/>
    <s v="Female"/>
    <n v="35"/>
    <s v="Ahmedabad"/>
    <s v="Gujarat"/>
    <x v="2"/>
    <s v="PRD-119"/>
    <x v="3"/>
    <x v="3"/>
    <s v="Apparel"/>
    <n v="6"/>
    <n v="15165"/>
    <n v="10616"/>
    <n v="0.15"/>
    <n v="77342"/>
    <n v="63696"/>
    <n v="13646"/>
    <n v="0.17643712342582296"/>
    <s v="UPI"/>
    <x v="0"/>
    <x v="1"/>
    <n v="7"/>
    <s v="EMP-205"/>
    <x v="3"/>
    <n v="4.4000000000000004"/>
    <x v="1"/>
    <x v="10"/>
    <x v="10"/>
    <s v="Q1"/>
    <s v="High"/>
    <s v="35-44"/>
  </r>
  <r>
    <s v="TXN-01042"/>
    <d v="2024-05-15T00:00:00"/>
    <s v="CUST-1217"/>
    <s v="Returning"/>
    <s v="Vikram Singh"/>
    <s v="Male"/>
    <n v="53"/>
    <s v="Hyderabad"/>
    <s v="Telangana"/>
    <x v="0"/>
    <s v="PRD-122"/>
    <x v="8"/>
    <x v="3"/>
    <s v="Furniture"/>
    <n v="4"/>
    <n v="19984"/>
    <n v="15188"/>
    <n v="0.15"/>
    <n v="67946"/>
    <n v="60752"/>
    <n v="7194"/>
    <n v="0.10587819739204662"/>
    <s v="NetBanking"/>
    <x v="2"/>
    <x v="1"/>
    <n v="4"/>
    <s v="EMP-206"/>
    <x v="6"/>
    <n v="4.3"/>
    <x v="0"/>
    <x v="5"/>
    <x v="5"/>
    <s v="Q2"/>
    <s v="High"/>
    <s v="45+"/>
  </r>
  <r>
    <s v="TXN-01043"/>
    <d v="2023-08-02T00:00:00"/>
    <s v="CUST-1125"/>
    <s v="New"/>
    <s v="Suresh Nair"/>
    <s v="Male"/>
    <n v="37"/>
    <s v="Delhi"/>
    <s v="Delhi"/>
    <x v="3"/>
    <s v="PRD-108"/>
    <x v="3"/>
    <x v="4"/>
    <s v="Food"/>
    <n v="6"/>
    <n v="14042"/>
    <n v="8706"/>
    <n v="0.05"/>
    <n v="80039"/>
    <n v="52236"/>
    <n v="27803"/>
    <n v="0.34736815802296378"/>
    <s v="NetBanking"/>
    <x v="2"/>
    <x v="1"/>
    <n v="3"/>
    <s v="EMP-212"/>
    <x v="6"/>
    <n v="3.9"/>
    <x v="1"/>
    <x v="0"/>
    <x v="0"/>
    <s v="Q3"/>
    <s v="High"/>
    <s v="35-44"/>
  </r>
  <r>
    <s v="TXN-01044"/>
    <d v="2023-11-19T00:00:00"/>
    <s v="CUST-1192"/>
    <s v="New"/>
    <s v="Karan Malhotra"/>
    <s v="Male"/>
    <n v="28"/>
    <s v="Delhi"/>
    <s v="Delhi"/>
    <x v="3"/>
    <s v="PRD-111"/>
    <x v="7"/>
    <x v="3"/>
    <s v="Furniture"/>
    <n v="8"/>
    <n v="3343"/>
    <n v="2440"/>
    <n v="0.2"/>
    <n v="21395"/>
    <n v="19520"/>
    <n v="1875"/>
    <n v="8.7637298434213598E-2"/>
    <s v="Card"/>
    <x v="1"/>
    <x v="1"/>
    <n v="4"/>
    <s v="EMP-214"/>
    <x v="7"/>
    <n v="3.6"/>
    <x v="1"/>
    <x v="11"/>
    <x v="11"/>
    <s v="Q4"/>
    <s v="Medium"/>
    <s v="25-34"/>
  </r>
  <r>
    <s v="TXN-01045"/>
    <d v="2024-11-06T00:00:00"/>
    <s v="CUST-1321"/>
    <s v="Returning"/>
    <s v="Suresh Nair"/>
    <s v="Male"/>
    <n v="31"/>
    <s v="Pune"/>
    <s v="Maharashtra"/>
    <x v="2"/>
    <s v="PRD-117"/>
    <x v="3"/>
    <x v="1"/>
    <s v="Furniture"/>
    <n v="1"/>
    <n v="1850"/>
    <n v="1184"/>
    <n v="0.05"/>
    <n v="1758"/>
    <n v="1184"/>
    <n v="574"/>
    <n v="0.32650739476678042"/>
    <s v="Cash"/>
    <x v="0"/>
    <x v="2"/>
    <n v="0"/>
    <s v="EMP-213"/>
    <x v="0"/>
    <n v="2"/>
    <x v="0"/>
    <x v="11"/>
    <x v="11"/>
    <s v="Q4"/>
    <s v="Low"/>
    <s v="25-34"/>
  </r>
  <r>
    <s v="TXN-01046"/>
    <d v="2023-10-04T00:00:00"/>
    <s v="CUST-1349"/>
    <s v="Returning"/>
    <s v="Suresh Nair"/>
    <s v="Male"/>
    <n v="25"/>
    <s v="Chennai"/>
    <s v="Tamil Nadu"/>
    <x v="0"/>
    <s v="PRD-121"/>
    <x v="8"/>
    <x v="1"/>
    <s v="Mobile"/>
    <n v="1"/>
    <n v="5048"/>
    <n v="2877"/>
    <n v="0"/>
    <n v="5048"/>
    <n v="2877"/>
    <n v="2171"/>
    <n v="0.43007131537242471"/>
    <s v="Card"/>
    <x v="2"/>
    <x v="1"/>
    <n v="4"/>
    <s v="EMP-209"/>
    <x v="3"/>
    <n v="5"/>
    <x v="1"/>
    <x v="1"/>
    <x v="1"/>
    <s v="Q4"/>
    <s v="Low"/>
    <s v="25-34"/>
  </r>
  <r>
    <s v="TXN-01047"/>
    <d v="2024-11-10T00:00:00"/>
    <s v="CUST-1056"/>
    <s v="Returning"/>
    <s v="Suresh Nair"/>
    <s v="Male"/>
    <n v="58"/>
    <s v="Delhi"/>
    <s v="Delhi"/>
    <x v="3"/>
    <s v="PRD-126"/>
    <x v="1"/>
    <x v="0"/>
    <s v="Apparel"/>
    <n v="7"/>
    <n v="9546"/>
    <n v="6396"/>
    <n v="0.05"/>
    <n v="63481"/>
    <n v="44772"/>
    <n v="18709"/>
    <n v="0.29471810462973175"/>
    <s v="Cash"/>
    <x v="0"/>
    <x v="1"/>
    <n v="4"/>
    <s v="EMP-206"/>
    <x v="3"/>
    <n v="4.4000000000000004"/>
    <x v="0"/>
    <x v="11"/>
    <x v="11"/>
    <s v="Q4"/>
    <s v="High"/>
    <s v="45+"/>
  </r>
  <r>
    <s v="TXN-01048"/>
    <d v="2023-10-17T00:00:00"/>
    <s v="CUST-1040"/>
    <s v="Returning"/>
    <s v="Anjali Mehta"/>
    <s v="Female"/>
    <n v="52"/>
    <s v="Pune"/>
    <s v="Maharashtra"/>
    <x v="2"/>
    <s v="PRD-108"/>
    <x v="2"/>
    <x v="3"/>
    <s v="Mobile"/>
    <n v="3"/>
    <n v="12097"/>
    <n v="9315"/>
    <n v="0.2"/>
    <n v="29033"/>
    <n v="27945"/>
    <n v="1088"/>
    <n v="3.7474597871387731E-2"/>
    <s v="Cash"/>
    <x v="0"/>
    <x v="3"/>
    <n v="4"/>
    <s v="EMP-209"/>
    <x v="5"/>
    <s v=""/>
    <x v="1"/>
    <x v="1"/>
    <x v="1"/>
    <s v="Q4"/>
    <s v="Medium"/>
    <s v="45+"/>
  </r>
  <r>
    <s v="TXN-01049"/>
    <d v="2023-04-06T00:00:00"/>
    <s v="CUST-1140"/>
    <s v="Returning"/>
    <s v="Amit Kumar"/>
    <s v="Male"/>
    <n v="56"/>
    <s v="Chennai"/>
    <s v="Tamil Nadu"/>
    <x v="0"/>
    <s v="PRD-125"/>
    <x v="7"/>
    <x v="0"/>
    <s v="Subscription"/>
    <n v="3"/>
    <n v="11599"/>
    <n v="9163"/>
    <n v="0"/>
    <n v="34797"/>
    <n v="27489"/>
    <n v="7308"/>
    <n v="0.21001810500905249"/>
    <s v="Cash"/>
    <x v="0"/>
    <x v="1"/>
    <n v="5"/>
    <s v="EMP-203"/>
    <x v="4"/>
    <n v="3.3"/>
    <x v="1"/>
    <x v="3"/>
    <x v="3"/>
    <s v="Q2"/>
    <s v="Medium"/>
    <s v="45+"/>
  </r>
  <r>
    <s v="TXN-01050"/>
    <d v="2023-08-13T00:00:00"/>
    <s v="CUST-1338"/>
    <s v="Returning"/>
    <s v="Priya Patel"/>
    <s v="Female"/>
    <n v="41"/>
    <s v="Bangalore"/>
    <s v="Karnataka"/>
    <x v="0"/>
    <s v="PRD-130"/>
    <x v="9"/>
    <x v="2"/>
    <s v="Subscription"/>
    <n v="7"/>
    <n v="21138"/>
    <n v="16488"/>
    <n v="0.1"/>
    <n v="133169"/>
    <n v="115416"/>
    <n v="17753"/>
    <n v="0.13331180680188331"/>
    <s v="UPI"/>
    <x v="1"/>
    <x v="1"/>
    <n v="2"/>
    <s v="EMP-208"/>
    <x v="5"/>
    <n v="4.4000000000000004"/>
    <x v="1"/>
    <x v="0"/>
    <x v="0"/>
    <s v="Q3"/>
    <s v="High"/>
    <s v="35-44"/>
  </r>
  <r>
    <s v="TXN-01051"/>
    <d v="2023-12-24T00:00:00"/>
    <s v="CUST-1141"/>
    <s v="Returning"/>
    <s v="Divya Iyer"/>
    <s v="Female"/>
    <n v="58"/>
    <s v="Kolkata"/>
    <s v="West Bengal"/>
    <x v="1"/>
    <s v="PRD-107"/>
    <x v="8"/>
    <x v="4"/>
    <s v="Audio"/>
    <n v="5"/>
    <n v="8718"/>
    <n v="6800"/>
    <n v="0"/>
    <n v="43590"/>
    <n v="34000"/>
    <n v="9590"/>
    <n v="0.22000458820830465"/>
    <s v="Cash"/>
    <x v="2"/>
    <x v="1"/>
    <n v="6"/>
    <s v="EMP-215"/>
    <x v="1"/>
    <n v="4"/>
    <x v="1"/>
    <x v="2"/>
    <x v="2"/>
    <s v="Q4"/>
    <s v="Medium"/>
    <s v="45+"/>
  </r>
  <r>
    <s v="TXN-01052"/>
    <d v="2024-04-22T00:00:00"/>
    <s v="CUST-1216"/>
    <s v="Returning"/>
    <s v="Pooja Desai"/>
    <s v="Female"/>
    <n v="54"/>
    <s v="Pune"/>
    <s v="Maharashtra"/>
    <x v="2"/>
    <s v="PRD-130"/>
    <x v="4"/>
    <x v="0"/>
    <s v="Mobile"/>
    <n v="5"/>
    <n v="5768"/>
    <n v="3749"/>
    <n v="0.2"/>
    <n v="23072"/>
    <n v="18745"/>
    <n v="4327"/>
    <n v="0.18754334257975036"/>
    <s v="Card"/>
    <x v="2"/>
    <x v="1"/>
    <n v="6"/>
    <s v="EMP-217"/>
    <x v="3"/>
    <n v="4.8"/>
    <x v="0"/>
    <x v="3"/>
    <x v="3"/>
    <s v="Q2"/>
    <s v="Medium"/>
    <s v="45+"/>
  </r>
  <r>
    <s v="TXN-01053"/>
    <d v="2023-07-16T00:00:00"/>
    <s v="CUST-1028"/>
    <s v="Returning"/>
    <s v="Rahul Sharma"/>
    <s v="Male"/>
    <n v="24"/>
    <s v="Chennai"/>
    <s v="Tamil Nadu"/>
    <x v="0"/>
    <s v="PRD-121"/>
    <x v="5"/>
    <x v="4"/>
    <s v="Mobile"/>
    <n v="6"/>
    <n v="4302"/>
    <n v="2538"/>
    <n v="0.1"/>
    <n v="23231"/>
    <n v="15228"/>
    <n v="8003"/>
    <n v="0.34449657784856441"/>
    <s v="UPI"/>
    <x v="1"/>
    <x v="1"/>
    <n v="7"/>
    <s v="EMP-205"/>
    <x v="6"/>
    <n v="4.9000000000000004"/>
    <x v="1"/>
    <x v="9"/>
    <x v="9"/>
    <s v="Q3"/>
    <s v="Medium"/>
    <s v="18-24"/>
  </r>
  <r>
    <s v="TXN-01054"/>
    <d v="2023-04-18T00:00:00"/>
    <s v="CUST-1222"/>
    <s v="New"/>
    <s v="Amit Kumar"/>
    <s v="Male"/>
    <n v="38"/>
    <s v="Delhi"/>
    <s v="Delhi"/>
    <x v="3"/>
    <s v="PRD-130"/>
    <x v="3"/>
    <x v="1"/>
    <s v="Apparel"/>
    <n v="5"/>
    <n v="2767"/>
    <n v="2158"/>
    <n v="0.1"/>
    <n v="12452"/>
    <n v="10790"/>
    <n v="1662"/>
    <n v="0.13347253453260521"/>
    <s v="NetBanking"/>
    <x v="1"/>
    <x v="2"/>
    <n v="0"/>
    <s v="EMP-208"/>
    <x v="6"/>
    <n v="1.6"/>
    <x v="1"/>
    <x v="3"/>
    <x v="3"/>
    <s v="Q2"/>
    <s v="Low"/>
    <s v="35-44"/>
  </r>
  <r>
    <s v="TXN-01055"/>
    <d v="2023-09-29T00:00:00"/>
    <s v="CUST-1137"/>
    <s v="New"/>
    <s v="Neha Joshi"/>
    <s v="Female"/>
    <n v="31"/>
    <s v="Mumbai"/>
    <s v="Maharashtra"/>
    <x v="2"/>
    <s v="PRD-118"/>
    <x v="3"/>
    <x v="2"/>
    <s v="Subscription"/>
    <n v="6"/>
    <n v="24507"/>
    <n v="16420"/>
    <n v="0.05"/>
    <n v="139690"/>
    <n v="98520"/>
    <n v="41170"/>
    <n v="0.29472403178466605"/>
    <s v="Card"/>
    <x v="0"/>
    <x v="1"/>
    <n v="1"/>
    <s v="EMP-220"/>
    <x v="2"/>
    <n v="5"/>
    <x v="1"/>
    <x v="7"/>
    <x v="7"/>
    <s v="Q3"/>
    <s v="High"/>
    <s v="25-34"/>
  </r>
  <r>
    <s v="TXN-01056"/>
    <d v="2024-12-31T00:00:00"/>
    <s v="CUST-1125"/>
    <s v="New"/>
    <s v="Anjali Mehta"/>
    <s v="Female"/>
    <n v="20"/>
    <s v="Hyderabad"/>
    <s v="Telangana"/>
    <x v="0"/>
    <s v="PRD-112"/>
    <x v="2"/>
    <x v="0"/>
    <s v="Mobile"/>
    <n v="5"/>
    <n v="13269"/>
    <n v="9288"/>
    <n v="0.2"/>
    <n v="53076"/>
    <n v="46440"/>
    <n v="6636"/>
    <n v="0.12502826136106715"/>
    <s v="NetBanking"/>
    <x v="0"/>
    <x v="3"/>
    <n v="8"/>
    <s v="EMP-217"/>
    <x v="5"/>
    <s v=""/>
    <x v="0"/>
    <x v="2"/>
    <x v="2"/>
    <s v="Q4"/>
    <s v="High"/>
    <s v="18-24"/>
  </r>
  <r>
    <s v="TXN-01057"/>
    <d v="2024-10-19T00:00:00"/>
    <s v="CUST-1349"/>
    <s v="New"/>
    <s v="Amit Kumar"/>
    <s v="Male"/>
    <n v="49"/>
    <s v="Mumbai"/>
    <s v="Maharashtra"/>
    <x v="2"/>
    <s v="PRD-127"/>
    <x v="5"/>
    <x v="3"/>
    <s v="Apparel"/>
    <n v="6"/>
    <n v="24855"/>
    <n v="18144"/>
    <n v="0.1"/>
    <n v="134217"/>
    <n v="108864"/>
    <n v="25353"/>
    <n v="0.18889559444779722"/>
    <s v="UPI"/>
    <x v="1"/>
    <x v="1"/>
    <n v="7"/>
    <s v="EMP-207"/>
    <x v="3"/>
    <n v="3.9"/>
    <x v="0"/>
    <x v="1"/>
    <x v="1"/>
    <s v="Q4"/>
    <s v="High"/>
    <s v="45+"/>
  </r>
  <r>
    <s v="TXN-01058"/>
    <d v="2023-01-16T00:00:00"/>
    <s v="CUST-1232"/>
    <s v="Returning"/>
    <s v="Vikram Singh"/>
    <s v="Male"/>
    <n v="56"/>
    <s v="Ahmedabad"/>
    <s v="Gujarat"/>
    <x v="2"/>
    <s v="PRD-130"/>
    <x v="6"/>
    <x v="4"/>
    <s v="Apparel"/>
    <n v="5"/>
    <n v="22916"/>
    <n v="15354"/>
    <n v="0.2"/>
    <n v="91664"/>
    <n v="76770"/>
    <n v="14894"/>
    <n v="0.16248472682841683"/>
    <s v="Card"/>
    <x v="0"/>
    <x v="1"/>
    <n v="5"/>
    <s v="EMP-209"/>
    <x v="0"/>
    <n v="3.7"/>
    <x v="1"/>
    <x v="8"/>
    <x v="8"/>
    <s v="Q1"/>
    <s v="High"/>
    <s v="45+"/>
  </r>
  <r>
    <s v="TXN-01059"/>
    <d v="2024-07-01T00:00:00"/>
    <s v="CUST-1091"/>
    <s v="Returning"/>
    <s v="Karan Malhotra"/>
    <s v="Male"/>
    <n v="26"/>
    <s v="Mumbai"/>
    <s v="Maharashtra"/>
    <x v="2"/>
    <s v="PRD-107"/>
    <x v="3"/>
    <x v="1"/>
    <s v="Mobile"/>
    <n v="1"/>
    <n v="23562"/>
    <n v="15315"/>
    <n v="0"/>
    <n v="23562"/>
    <n v="15315"/>
    <n v="8247"/>
    <n v="0.35001273236567354"/>
    <s v="Cash"/>
    <x v="2"/>
    <x v="2"/>
    <n v="0"/>
    <s v="EMP-214"/>
    <x v="7"/>
    <n v="1.2"/>
    <x v="0"/>
    <x v="9"/>
    <x v="9"/>
    <s v="Q3"/>
    <s v="Medium"/>
    <s v="25-34"/>
  </r>
  <r>
    <s v="TXN-01060"/>
    <d v="2023-09-18T00:00:00"/>
    <s v="CUST-1023"/>
    <s v="Returning"/>
    <s v="Sneha Reddy"/>
    <s v="Female"/>
    <n v="41"/>
    <s v="Bangalore"/>
    <s v="Karnataka"/>
    <x v="0"/>
    <s v="PRD-128"/>
    <x v="3"/>
    <x v="3"/>
    <s v="Apparel"/>
    <n v="3"/>
    <n v="15519"/>
    <n v="8535"/>
    <n v="0.15"/>
    <n v="39573"/>
    <n v="25605"/>
    <n v="13968"/>
    <n v="0.35296793268137366"/>
    <s v="Cash"/>
    <x v="2"/>
    <x v="1"/>
    <n v="2"/>
    <s v="EMP-217"/>
    <x v="2"/>
    <n v="4.7"/>
    <x v="1"/>
    <x v="7"/>
    <x v="7"/>
    <s v="Q3"/>
    <s v="Medium"/>
    <s v="35-44"/>
  </r>
  <r>
    <s v="TXN-01061"/>
    <d v="2023-10-05T00:00:00"/>
    <s v="CUST-1345"/>
    <s v="Returning"/>
    <s v="Suresh Nair"/>
    <s v="Male"/>
    <n v="39"/>
    <s v="Kolkata"/>
    <s v="West Bengal"/>
    <x v="1"/>
    <s v="PRD-125"/>
    <x v="2"/>
    <x v="1"/>
    <s v="Food"/>
    <n v="3"/>
    <n v="18749"/>
    <n v="14624"/>
    <n v="0.15"/>
    <n v="47810"/>
    <n v="43872"/>
    <n v="3938"/>
    <n v="8.2367705500941232E-2"/>
    <s v="NetBanking"/>
    <x v="0"/>
    <x v="1"/>
    <n v="2"/>
    <s v="EMP-205"/>
    <x v="4"/>
    <n v="4.4000000000000004"/>
    <x v="1"/>
    <x v="1"/>
    <x v="1"/>
    <s v="Q4"/>
    <s v="Medium"/>
    <s v="35-44"/>
  </r>
  <r>
    <s v="TXN-01062"/>
    <d v="2023-01-18T00:00:00"/>
    <s v="CUST-1042"/>
    <s v="New"/>
    <s v="Neha Joshi"/>
    <s v="Female"/>
    <n v="19"/>
    <s v="Mumbai"/>
    <s v="Maharashtra"/>
    <x v="2"/>
    <s v="PRD-113"/>
    <x v="8"/>
    <x v="4"/>
    <s v="Audio"/>
    <n v="7"/>
    <n v="19434"/>
    <n v="12243"/>
    <n v="0.05"/>
    <n v="129236"/>
    <n v="85701"/>
    <n v="43535"/>
    <n v="0.33686434120523695"/>
    <s v="NetBanking"/>
    <x v="1"/>
    <x v="1"/>
    <n v="4"/>
    <s v="EMP-208"/>
    <x v="4"/>
    <n v="4.3"/>
    <x v="1"/>
    <x v="8"/>
    <x v="8"/>
    <s v="Q1"/>
    <s v="High"/>
    <s v="18-24"/>
  </r>
  <r>
    <s v="TXN-01063"/>
    <d v="2023-02-04T00:00:00"/>
    <s v="CUST-1295"/>
    <s v="Returning"/>
    <s v="Divya Iyer"/>
    <s v="Female"/>
    <n v="54"/>
    <s v="Mumbai"/>
    <s v="Maharashtra"/>
    <x v="2"/>
    <s v="PRD-128"/>
    <x v="0"/>
    <x v="0"/>
    <s v="Mobile"/>
    <n v="7"/>
    <n v="17146"/>
    <n v="9773"/>
    <n v="0.05"/>
    <n v="114021"/>
    <n v="68411"/>
    <n v="45610"/>
    <n v="0.40001403250278456"/>
    <s v="UPI"/>
    <x v="2"/>
    <x v="1"/>
    <n v="3"/>
    <s v="EMP-220"/>
    <x v="6"/>
    <n v="4.8"/>
    <x v="1"/>
    <x v="4"/>
    <x v="4"/>
    <s v="Q1"/>
    <s v="High"/>
    <s v="45+"/>
  </r>
  <r>
    <s v="TXN-01064"/>
    <d v="2024-10-12T00:00:00"/>
    <s v="CUST-1089"/>
    <s v="Returning"/>
    <s v="Divya Iyer"/>
    <s v="Female"/>
    <n v="28"/>
    <s v="Hyderabad"/>
    <s v="Telangana"/>
    <x v="0"/>
    <s v="PRD-119"/>
    <x v="7"/>
    <x v="0"/>
    <s v="Apparel"/>
    <n v="3"/>
    <n v="18870"/>
    <n v="13775"/>
    <n v="0.2"/>
    <n v="45288"/>
    <n v="41325"/>
    <n v="3963"/>
    <n v="8.7506624271330158E-2"/>
    <s v="UPI"/>
    <x v="0"/>
    <x v="1"/>
    <n v="7"/>
    <s v="EMP-218"/>
    <x v="1"/>
    <n v="5"/>
    <x v="0"/>
    <x v="1"/>
    <x v="1"/>
    <s v="Q4"/>
    <s v="Medium"/>
    <s v="25-34"/>
  </r>
  <r>
    <s v="TXN-01065"/>
    <d v="2023-11-06T00:00:00"/>
    <s v="CUST-1057"/>
    <s v="Returning"/>
    <s v="Pooja Desai"/>
    <s v="Female"/>
    <n v="49"/>
    <s v="Hyderabad"/>
    <s v="Telangana"/>
    <x v="0"/>
    <s v="PRD-111"/>
    <x v="8"/>
    <x v="3"/>
    <s v="Food"/>
    <n v="3"/>
    <n v="24928"/>
    <n v="15206"/>
    <n v="0.05"/>
    <n v="71045"/>
    <n v="45618"/>
    <n v="25427"/>
    <n v="0.35789992258427755"/>
    <s v="UPI"/>
    <x v="1"/>
    <x v="1"/>
    <n v="4"/>
    <s v="EMP-211"/>
    <x v="3"/>
    <n v="4.2"/>
    <x v="1"/>
    <x v="11"/>
    <x v="11"/>
    <s v="Q4"/>
    <s v="High"/>
    <s v="45+"/>
  </r>
  <r>
    <s v="TXN-01066"/>
    <d v="2023-02-20T00:00:00"/>
    <s v="CUST-1050"/>
    <s v="Returning"/>
    <s v="Priya Patel"/>
    <s v="Female"/>
    <n v="50"/>
    <s v="Delhi"/>
    <s v="Delhi"/>
    <x v="3"/>
    <s v="PRD-111"/>
    <x v="4"/>
    <x v="0"/>
    <s v="Audio"/>
    <n v="6"/>
    <n v="19013"/>
    <n v="11218"/>
    <n v="0.15"/>
    <n v="96966"/>
    <n v="67308"/>
    <n v="29658"/>
    <n v="0.3058597859043376"/>
    <s v="Cash"/>
    <x v="2"/>
    <x v="1"/>
    <n v="7"/>
    <s v="EMP-209"/>
    <x v="2"/>
    <n v="4.9000000000000004"/>
    <x v="1"/>
    <x v="4"/>
    <x v="4"/>
    <s v="Q1"/>
    <s v="High"/>
    <s v="45+"/>
  </r>
  <r>
    <s v="TXN-01067"/>
    <d v="2024-01-24T00:00:00"/>
    <s v="CUST-1176"/>
    <s v="Returning"/>
    <s v="Vikram Singh"/>
    <s v="Male"/>
    <n v="19"/>
    <s v="Hyderabad"/>
    <s v="Telangana"/>
    <x v="0"/>
    <s v="PRD-111"/>
    <x v="8"/>
    <x v="2"/>
    <s v="Apparel"/>
    <n v="4"/>
    <n v="1017"/>
    <n v="793"/>
    <n v="0.15"/>
    <n v="3458"/>
    <n v="3172"/>
    <n v="286"/>
    <n v="8.2706766917293228E-2"/>
    <s v="NetBanking"/>
    <x v="2"/>
    <x v="1"/>
    <n v="6"/>
    <s v="EMP-219"/>
    <x v="3"/>
    <n v="3"/>
    <x v="0"/>
    <x v="8"/>
    <x v="8"/>
    <s v="Q1"/>
    <s v="Low"/>
    <s v="18-24"/>
  </r>
  <r>
    <s v="TXN-01068"/>
    <d v="2024-01-02T00:00:00"/>
    <s v="CUST-1141"/>
    <s v="Returning"/>
    <s v="Neha Joshi"/>
    <s v="Female"/>
    <n v="21"/>
    <s v="Pune"/>
    <s v="Maharashtra"/>
    <x v="2"/>
    <s v="PRD-114"/>
    <x v="3"/>
    <x v="1"/>
    <s v="Mobile"/>
    <n v="2"/>
    <n v="817"/>
    <n v="507"/>
    <n v="0.1"/>
    <n v="1471"/>
    <n v="1014"/>
    <n v="457"/>
    <n v="0.31067301155676413"/>
    <s v="NetBanking"/>
    <x v="0"/>
    <x v="2"/>
    <n v="0"/>
    <s v="EMP-208"/>
    <x v="0"/>
    <n v="2.2000000000000002"/>
    <x v="0"/>
    <x v="8"/>
    <x v="8"/>
    <s v="Q1"/>
    <s v="Low"/>
    <s v="18-24"/>
  </r>
  <r>
    <s v="TXN-01069"/>
    <d v="2024-06-30T00:00:00"/>
    <s v="CUST-1043"/>
    <s v="New"/>
    <s v="Rohit Verma"/>
    <s v="Male"/>
    <n v="33"/>
    <s v="Hyderabad"/>
    <s v="Telangana"/>
    <x v="0"/>
    <s v="PRD-126"/>
    <x v="9"/>
    <x v="4"/>
    <s v="Furniture"/>
    <n v="8"/>
    <n v="23199"/>
    <n v="13687"/>
    <n v="0.05"/>
    <n v="176312"/>
    <n v="109496"/>
    <n v="66816"/>
    <n v="0.37896456282045465"/>
    <s v="NetBanking"/>
    <x v="2"/>
    <x v="1"/>
    <n v="4"/>
    <s v="EMP-213"/>
    <x v="7"/>
    <n v="4"/>
    <x v="0"/>
    <x v="6"/>
    <x v="6"/>
    <s v="Q2"/>
    <s v="High"/>
    <s v="25-34"/>
  </r>
  <r>
    <s v="TXN-01070"/>
    <d v="2024-01-20T00:00:00"/>
    <s v="CUST-1282"/>
    <s v="New"/>
    <s v="Divya Iyer"/>
    <s v="Female"/>
    <n v="45"/>
    <s v="Chennai"/>
    <s v="Tamil Nadu"/>
    <x v="0"/>
    <s v="PRD-104"/>
    <x v="0"/>
    <x v="0"/>
    <s v="Food"/>
    <n v="6"/>
    <n v="7727"/>
    <n v="5795"/>
    <n v="0.1"/>
    <n v="41726"/>
    <n v="34770"/>
    <n v="6956"/>
    <n v="0.16670660978766236"/>
    <s v="Card"/>
    <x v="0"/>
    <x v="3"/>
    <n v="8"/>
    <s v="EMP-206"/>
    <x v="6"/>
    <s v=""/>
    <x v="0"/>
    <x v="8"/>
    <x v="8"/>
    <s v="Q1"/>
    <s v="Medium"/>
    <s v="45+"/>
  </r>
  <r>
    <s v="TXN-01071"/>
    <d v="2024-04-11T00:00:00"/>
    <s v="CUST-1332"/>
    <s v="Returning"/>
    <s v="Karan Malhotra"/>
    <s v="Male"/>
    <n v="46"/>
    <s v="Ahmedabad"/>
    <s v="Gujarat"/>
    <x v="2"/>
    <s v="PRD-112"/>
    <x v="2"/>
    <x v="0"/>
    <s v="Subscription"/>
    <n v="8"/>
    <n v="14920"/>
    <n v="10742"/>
    <n v="0.1"/>
    <n v="107424"/>
    <n v="85936"/>
    <n v="21488"/>
    <n v="0.20002978850163836"/>
    <s v="Card"/>
    <x v="1"/>
    <x v="1"/>
    <n v="6"/>
    <s v="EMP-201"/>
    <x v="2"/>
    <n v="3.1"/>
    <x v="0"/>
    <x v="3"/>
    <x v="3"/>
    <s v="Q2"/>
    <s v="High"/>
    <s v="45+"/>
  </r>
  <r>
    <s v="TXN-01072"/>
    <d v="2024-06-16T00:00:00"/>
    <s v="CUST-1039"/>
    <s v="Returning"/>
    <s v="Neha Joshi"/>
    <s v="Female"/>
    <n v="46"/>
    <s v="Kolkata"/>
    <s v="West Bengal"/>
    <x v="1"/>
    <s v="PRD-102"/>
    <x v="1"/>
    <x v="3"/>
    <s v="Audio"/>
    <n v="3"/>
    <n v="12976"/>
    <n v="9083"/>
    <n v="0.2"/>
    <n v="31142"/>
    <n v="27249"/>
    <n v="3893"/>
    <n v="0.12500802774388287"/>
    <s v="Cash"/>
    <x v="1"/>
    <x v="1"/>
    <n v="3"/>
    <s v="EMP-215"/>
    <x v="1"/>
    <n v="4.5"/>
    <x v="0"/>
    <x v="6"/>
    <x v="6"/>
    <s v="Q2"/>
    <s v="Medium"/>
    <s v="45+"/>
  </r>
  <r>
    <s v="TXN-01073"/>
    <d v="2023-09-20T00:00:00"/>
    <s v="CUST-1087"/>
    <s v="New"/>
    <s v="Pooja Desai"/>
    <s v="Female"/>
    <n v="46"/>
    <s v="Chennai"/>
    <s v="Tamil Nadu"/>
    <x v="0"/>
    <s v="PRD-107"/>
    <x v="2"/>
    <x v="1"/>
    <s v="Mobile"/>
    <n v="2"/>
    <n v="13730"/>
    <n v="9336"/>
    <n v="0"/>
    <n v="27460"/>
    <n v="18672"/>
    <n v="8788"/>
    <n v="0.32002913328477783"/>
    <s v="Cash"/>
    <x v="0"/>
    <x v="1"/>
    <n v="3"/>
    <s v="EMP-201"/>
    <x v="0"/>
    <n v="3.4"/>
    <x v="1"/>
    <x v="7"/>
    <x v="7"/>
    <s v="Q3"/>
    <s v="Medium"/>
    <s v="45+"/>
  </r>
  <r>
    <s v="TXN-01074"/>
    <d v="2024-05-15T00:00:00"/>
    <s v="CUST-1282"/>
    <s v="Returning"/>
    <s v="Amit Kumar"/>
    <s v="Male"/>
    <n v="28"/>
    <s v="Chennai"/>
    <s v="Tamil Nadu"/>
    <x v="0"/>
    <s v="PRD-116"/>
    <x v="9"/>
    <x v="4"/>
    <s v="Subscription"/>
    <n v="8"/>
    <n v="24350"/>
    <n v="18506"/>
    <n v="0.1"/>
    <n v="175320"/>
    <n v="148048"/>
    <n v="27272"/>
    <n v="0.15555555555555556"/>
    <s v="Card"/>
    <x v="0"/>
    <x v="1"/>
    <n v="1"/>
    <s v="EMP-220"/>
    <x v="3"/>
    <n v="5"/>
    <x v="0"/>
    <x v="5"/>
    <x v="5"/>
    <s v="Q2"/>
    <s v="High"/>
    <s v="25-34"/>
  </r>
  <r>
    <s v="TXN-01075"/>
    <d v="2024-02-10T00:00:00"/>
    <s v="CUST-1310"/>
    <s v="Returning"/>
    <s v="Suresh Nair"/>
    <s v="Male"/>
    <n v="27"/>
    <s v="Hyderabad"/>
    <s v="Telangana"/>
    <x v="0"/>
    <s v="PRD-103"/>
    <x v="9"/>
    <x v="2"/>
    <s v="Apparel"/>
    <n v="1"/>
    <n v="24140"/>
    <n v="16898"/>
    <n v="0"/>
    <n v="24140"/>
    <n v="16898"/>
    <n v="7242"/>
    <n v="0.3"/>
    <s v="Card"/>
    <x v="1"/>
    <x v="3"/>
    <n v="14"/>
    <s v="EMP-218"/>
    <x v="1"/>
    <s v=""/>
    <x v="0"/>
    <x v="4"/>
    <x v="4"/>
    <s v="Q1"/>
    <s v="Medium"/>
    <s v="25-34"/>
  </r>
  <r>
    <s v="TXN-01076"/>
    <d v="2023-01-18T00:00:00"/>
    <s v="CUST-1123"/>
    <s v="Returning"/>
    <s v="Rahul Sharma"/>
    <s v="Male"/>
    <n v="57"/>
    <s v="Hyderabad"/>
    <s v="Telangana"/>
    <x v="0"/>
    <s v="PRD-101"/>
    <x v="9"/>
    <x v="1"/>
    <s v="Audio"/>
    <n v="8"/>
    <n v="20192"/>
    <n v="14538"/>
    <n v="0.1"/>
    <n v="145382"/>
    <n v="116304"/>
    <n v="29078"/>
    <n v="0.20001100548898762"/>
    <s v="Card"/>
    <x v="2"/>
    <x v="1"/>
    <n v="3"/>
    <s v="EMP-218"/>
    <x v="5"/>
    <n v="3.1"/>
    <x v="1"/>
    <x v="8"/>
    <x v="8"/>
    <s v="Q1"/>
    <s v="High"/>
    <s v="45+"/>
  </r>
  <r>
    <s v="TXN-01077"/>
    <d v="2024-11-28T00:00:00"/>
    <s v="CUST-1166"/>
    <s v="Returning"/>
    <s v="Karan Malhotra"/>
    <s v="Male"/>
    <n v="56"/>
    <s v="Delhi"/>
    <s v="Delhi"/>
    <x v="3"/>
    <s v="PRD-120"/>
    <x v="0"/>
    <x v="3"/>
    <s v="Food"/>
    <n v="6"/>
    <n v="8337"/>
    <n v="6670"/>
    <n v="0.05"/>
    <n v="47521"/>
    <n v="40020"/>
    <n v="7501"/>
    <n v="0.15784600492413881"/>
    <s v="NetBanking"/>
    <x v="1"/>
    <x v="3"/>
    <n v="14"/>
    <s v="EMP-203"/>
    <x v="3"/>
    <s v=""/>
    <x v="0"/>
    <x v="11"/>
    <x v="11"/>
    <s v="Q4"/>
    <s v="Medium"/>
    <s v="45+"/>
  </r>
  <r>
    <s v="TXN-01078"/>
    <d v="2024-04-10T00:00:00"/>
    <s v="CUST-1261"/>
    <s v="Returning"/>
    <s v="Amit Kumar"/>
    <s v="Male"/>
    <n v="24"/>
    <s v="Delhi"/>
    <s v="Delhi"/>
    <x v="3"/>
    <s v="PRD-122"/>
    <x v="9"/>
    <x v="4"/>
    <s v="Subscription"/>
    <n v="1"/>
    <n v="17227"/>
    <n v="12403"/>
    <n v="0.05"/>
    <n v="16366"/>
    <n v="12403"/>
    <n v="3963"/>
    <n v="0.24214835634852744"/>
    <s v="Card"/>
    <x v="2"/>
    <x v="1"/>
    <n v="7"/>
    <s v="EMP-211"/>
    <x v="0"/>
    <n v="3.4"/>
    <x v="0"/>
    <x v="3"/>
    <x v="3"/>
    <s v="Q2"/>
    <s v="Low"/>
    <s v="18-24"/>
  </r>
  <r>
    <s v="TXN-01079"/>
    <d v="2023-05-17T00:00:00"/>
    <s v="CUST-1158"/>
    <s v="Returning"/>
    <s v="Neha Joshi"/>
    <s v="Female"/>
    <n v="59"/>
    <s v="Pune"/>
    <s v="Maharashtra"/>
    <x v="2"/>
    <s v="PRD-120"/>
    <x v="9"/>
    <x v="4"/>
    <s v="Furniture"/>
    <n v="1"/>
    <n v="21039"/>
    <n v="12623"/>
    <n v="0.05"/>
    <n v="19987"/>
    <n v="12623"/>
    <n v="7364"/>
    <n v="0.36843948566568269"/>
    <s v="UPI"/>
    <x v="1"/>
    <x v="1"/>
    <n v="5"/>
    <s v="EMP-220"/>
    <x v="7"/>
    <n v="4.3"/>
    <x v="1"/>
    <x v="5"/>
    <x v="5"/>
    <s v="Q2"/>
    <s v="Low"/>
    <s v="45+"/>
  </r>
  <r>
    <s v="TXN-01080"/>
    <d v="2023-10-02T00:00:00"/>
    <s v="CUST-1117"/>
    <s v="Returning"/>
    <s v="Vikram Singh"/>
    <s v="Male"/>
    <n v="44"/>
    <s v="Chennai"/>
    <s v="Tamil Nadu"/>
    <x v="0"/>
    <s v="PRD-122"/>
    <x v="7"/>
    <x v="4"/>
    <s v="Food"/>
    <n v="1"/>
    <n v="18987"/>
    <n v="13671"/>
    <n v="0"/>
    <n v="18987"/>
    <n v="13671"/>
    <n v="5316"/>
    <n v="0.27998103965871385"/>
    <s v="Card"/>
    <x v="2"/>
    <x v="1"/>
    <n v="2"/>
    <s v="EMP-212"/>
    <x v="4"/>
    <n v="4.5999999999999996"/>
    <x v="1"/>
    <x v="1"/>
    <x v="1"/>
    <s v="Q4"/>
    <s v="Low"/>
    <s v="35-44"/>
  </r>
  <r>
    <s v="TXN-01081"/>
    <d v="2023-03-02T00:00:00"/>
    <s v="CUST-1214"/>
    <s v="Returning"/>
    <s v="Rohit Verma"/>
    <s v="Male"/>
    <n v="53"/>
    <s v="Pune"/>
    <s v="Maharashtra"/>
    <x v="2"/>
    <s v="PRD-106"/>
    <x v="0"/>
    <x v="2"/>
    <s v="Subscription"/>
    <n v="2"/>
    <n v="8830"/>
    <n v="5563"/>
    <n v="0"/>
    <n v="17660"/>
    <n v="11126"/>
    <n v="6534"/>
    <n v="0.36998867497168741"/>
    <s v="Cash"/>
    <x v="1"/>
    <x v="1"/>
    <n v="5"/>
    <s v="EMP-212"/>
    <x v="7"/>
    <n v="3"/>
    <x v="1"/>
    <x v="10"/>
    <x v="10"/>
    <s v="Q1"/>
    <s v="Low"/>
    <s v="45+"/>
  </r>
  <r>
    <s v="TXN-01082"/>
    <d v="2024-01-30T00:00:00"/>
    <s v="CUST-1319"/>
    <s v="New"/>
    <s v="Rahul Sharma"/>
    <s v="Male"/>
    <n v="49"/>
    <s v="Ahmedabad"/>
    <s v="Gujarat"/>
    <x v="2"/>
    <s v="PRD-120"/>
    <x v="7"/>
    <x v="2"/>
    <s v="Food"/>
    <n v="5"/>
    <n v="8334"/>
    <n v="5667"/>
    <n v="0.05"/>
    <n v="39587"/>
    <n v="28335"/>
    <n v="11252"/>
    <n v="0.28423472352034757"/>
    <s v="NetBanking"/>
    <x v="1"/>
    <x v="1"/>
    <n v="1"/>
    <s v="EMP-220"/>
    <x v="7"/>
    <n v="3.7"/>
    <x v="0"/>
    <x v="8"/>
    <x v="8"/>
    <s v="Q1"/>
    <s v="Medium"/>
    <s v="45+"/>
  </r>
  <r>
    <s v="TXN-01083"/>
    <d v="2023-03-05T00:00:00"/>
    <s v="CUST-1060"/>
    <s v="Returning"/>
    <s v="Anjali Mehta"/>
    <s v="Female"/>
    <n v="53"/>
    <s v="Bangalore"/>
    <s v="Karnataka"/>
    <x v="0"/>
    <s v="PRD-101"/>
    <x v="2"/>
    <x v="0"/>
    <s v="Subscription"/>
    <n v="5"/>
    <n v="13698"/>
    <n v="10137"/>
    <n v="0.05"/>
    <n v="65066"/>
    <n v="50685"/>
    <n v="14381"/>
    <n v="0.22102173178003873"/>
    <s v="NetBanking"/>
    <x v="0"/>
    <x v="2"/>
    <n v="0"/>
    <s v="EMP-208"/>
    <x v="7"/>
    <n v="2.2999999999999998"/>
    <x v="1"/>
    <x v="10"/>
    <x v="10"/>
    <s v="Q1"/>
    <s v="High"/>
    <s v="45+"/>
  </r>
  <r>
    <s v="TXN-01084"/>
    <d v="2024-09-04T00:00:00"/>
    <s v="CUST-1005"/>
    <s v="Returning"/>
    <s v="Vikram Singh"/>
    <s v="Male"/>
    <n v="30"/>
    <s v="Bangalore"/>
    <s v="Karnataka"/>
    <x v="0"/>
    <s v="PRD-108"/>
    <x v="8"/>
    <x v="4"/>
    <s v="Apparel"/>
    <n v="3"/>
    <n v="22859"/>
    <n v="15087"/>
    <n v="0.15"/>
    <n v="58290"/>
    <n v="45261"/>
    <n v="13029"/>
    <n v="0.22352032938754504"/>
    <s v="NetBanking"/>
    <x v="0"/>
    <x v="1"/>
    <n v="1"/>
    <s v="EMP-206"/>
    <x v="1"/>
    <n v="3.1"/>
    <x v="0"/>
    <x v="7"/>
    <x v="7"/>
    <s v="Q3"/>
    <s v="High"/>
    <s v="25-34"/>
  </r>
  <r>
    <s v="TXN-01085"/>
    <d v="2023-03-29T00:00:00"/>
    <s v="CUST-1303"/>
    <s v="Returning"/>
    <s v="Vikram Singh"/>
    <s v="Male"/>
    <n v="58"/>
    <s v="Ahmedabad"/>
    <s v="Gujarat"/>
    <x v="2"/>
    <s v="PRD-118"/>
    <x v="3"/>
    <x v="1"/>
    <s v="Mobile"/>
    <n v="6"/>
    <n v="21387"/>
    <n v="14329"/>
    <n v="0.1"/>
    <n v="115490"/>
    <n v="85974"/>
    <n v="29516"/>
    <n v="0.25557191098796433"/>
    <s v="UPI"/>
    <x v="1"/>
    <x v="0"/>
    <n v="0"/>
    <s v="EMP-215"/>
    <x v="6"/>
    <s v=""/>
    <x v="1"/>
    <x v="10"/>
    <x v="10"/>
    <s v="Q1"/>
    <s v="High"/>
    <s v="45+"/>
  </r>
  <r>
    <s v="TXN-01086"/>
    <d v="2023-09-19T00:00:00"/>
    <s v="CUST-1137"/>
    <s v="Returning"/>
    <s v="Priya Patel"/>
    <s v="Female"/>
    <n v="21"/>
    <s v="Mumbai"/>
    <s v="Maharashtra"/>
    <x v="2"/>
    <s v="PRD-126"/>
    <x v="1"/>
    <x v="4"/>
    <s v="Food"/>
    <n v="1"/>
    <n v="24924"/>
    <n v="16948"/>
    <n v="0.1"/>
    <n v="22432"/>
    <n v="16948"/>
    <n v="5484"/>
    <n v="0.24447218259629103"/>
    <s v="Card"/>
    <x v="0"/>
    <x v="0"/>
    <n v="0"/>
    <s v="EMP-207"/>
    <x v="5"/>
    <s v=""/>
    <x v="1"/>
    <x v="7"/>
    <x v="7"/>
    <s v="Q3"/>
    <s v="Medium"/>
    <s v="18-24"/>
  </r>
  <r>
    <s v="TXN-01087"/>
    <d v="2024-10-05T00:00:00"/>
    <s v="CUST-1024"/>
    <s v="Returning"/>
    <s v="Sneha Reddy"/>
    <s v="Female"/>
    <n v="19"/>
    <s v="Bangalore"/>
    <s v="Karnataka"/>
    <x v="0"/>
    <s v="PRD-114"/>
    <x v="8"/>
    <x v="1"/>
    <s v="Audio"/>
    <n v="4"/>
    <n v="17417"/>
    <n v="9754"/>
    <n v="0"/>
    <n v="69668"/>
    <n v="39016"/>
    <n v="30652"/>
    <n v="0.4399724407188379"/>
    <s v="Cash"/>
    <x v="2"/>
    <x v="1"/>
    <n v="6"/>
    <s v="EMP-203"/>
    <x v="3"/>
    <n v="4.0999999999999996"/>
    <x v="0"/>
    <x v="1"/>
    <x v="1"/>
    <s v="Q4"/>
    <s v="High"/>
    <s v="18-24"/>
  </r>
  <r>
    <s v="TXN-01088"/>
    <d v="2023-12-04T00:00:00"/>
    <s v="CUST-1231"/>
    <s v="Returning"/>
    <s v="Rohit Verma"/>
    <s v="Male"/>
    <n v="26"/>
    <s v="Pune"/>
    <s v="Maharashtra"/>
    <x v="2"/>
    <s v="PRD-112"/>
    <x v="7"/>
    <x v="3"/>
    <s v="Apparel"/>
    <n v="8"/>
    <n v="23906"/>
    <n v="17690"/>
    <n v="0.2"/>
    <n v="152998"/>
    <n v="141520"/>
    <n v="11478"/>
    <n v="7.502058850442489E-2"/>
    <s v="NetBanking"/>
    <x v="0"/>
    <x v="2"/>
    <n v="0"/>
    <s v="EMP-207"/>
    <x v="4"/>
    <n v="2"/>
    <x v="1"/>
    <x v="2"/>
    <x v="2"/>
    <s v="Q4"/>
    <s v="High"/>
    <s v="25-34"/>
  </r>
  <r>
    <s v="TXN-01089"/>
    <d v="2023-10-26T00:00:00"/>
    <s v="CUST-1338"/>
    <s v="Returning"/>
    <s v="Vikram Singh"/>
    <s v="Male"/>
    <n v="43"/>
    <s v="Pune"/>
    <s v="Maharashtra"/>
    <x v="2"/>
    <s v="PRD-112"/>
    <x v="3"/>
    <x v="1"/>
    <s v="Food"/>
    <n v="8"/>
    <n v="6447"/>
    <n v="4706"/>
    <n v="0.05"/>
    <n v="48997"/>
    <n v="37648"/>
    <n v="11349"/>
    <n v="0.23162642610772088"/>
    <s v="NetBanking"/>
    <x v="0"/>
    <x v="3"/>
    <n v="11"/>
    <s v="EMP-209"/>
    <x v="6"/>
    <s v=""/>
    <x v="1"/>
    <x v="1"/>
    <x v="1"/>
    <s v="Q4"/>
    <s v="Medium"/>
    <s v="35-44"/>
  </r>
  <r>
    <s v="TXN-01090"/>
    <d v="2024-05-31T00:00:00"/>
    <s v="CUST-1200"/>
    <s v="Returning"/>
    <s v="Anjali Mehta"/>
    <s v="Female"/>
    <n v="54"/>
    <s v="Pune"/>
    <s v="Maharashtra"/>
    <x v="2"/>
    <s v="PRD-127"/>
    <x v="6"/>
    <x v="1"/>
    <s v="Subscription"/>
    <n v="1"/>
    <n v="17964"/>
    <n v="12754"/>
    <n v="0"/>
    <n v="17964"/>
    <n v="12754"/>
    <n v="5210"/>
    <n v="0.29002449343130704"/>
    <s v="NetBanking"/>
    <x v="2"/>
    <x v="1"/>
    <n v="4"/>
    <s v="EMP-202"/>
    <x v="4"/>
    <n v="4.3"/>
    <x v="0"/>
    <x v="5"/>
    <x v="5"/>
    <s v="Q2"/>
    <s v="Low"/>
    <s v="45+"/>
  </r>
  <r>
    <s v="TXN-01091"/>
    <d v="2023-12-19T00:00:00"/>
    <s v="CUST-1256"/>
    <s v="Returning"/>
    <s v="Pooja Desai"/>
    <s v="Female"/>
    <n v="34"/>
    <s v="Bangalore"/>
    <s v="Karnataka"/>
    <x v="0"/>
    <s v="PRD-108"/>
    <x v="9"/>
    <x v="1"/>
    <s v="Mobile"/>
    <n v="3"/>
    <n v="15170"/>
    <n v="9861"/>
    <n v="0.2"/>
    <n v="36408"/>
    <n v="29583"/>
    <n v="6825"/>
    <n v="0.18745880026367831"/>
    <s v="UPI"/>
    <x v="0"/>
    <x v="1"/>
    <n v="5"/>
    <s v="EMP-218"/>
    <x v="0"/>
    <n v="4.8"/>
    <x v="1"/>
    <x v="2"/>
    <x v="2"/>
    <s v="Q4"/>
    <s v="Medium"/>
    <s v="25-34"/>
  </r>
  <r>
    <s v="TXN-01092"/>
    <d v="2024-09-14T00:00:00"/>
    <s v="CUST-1078"/>
    <s v="Returning"/>
    <s v="Suresh Nair"/>
    <s v="Male"/>
    <n v="20"/>
    <s v="Ahmedabad"/>
    <s v="Gujarat"/>
    <x v="2"/>
    <s v="PRD-122"/>
    <x v="5"/>
    <x v="1"/>
    <s v="Mobile"/>
    <n v="8"/>
    <n v="14029"/>
    <n v="8417"/>
    <n v="0.05"/>
    <n v="106620"/>
    <n v="67336"/>
    <n v="39284"/>
    <n v="0.36844869630463328"/>
    <s v="Card"/>
    <x v="2"/>
    <x v="1"/>
    <n v="7"/>
    <s v="EMP-203"/>
    <x v="7"/>
    <n v="3.3"/>
    <x v="0"/>
    <x v="7"/>
    <x v="7"/>
    <s v="Q3"/>
    <s v="High"/>
    <s v="18-24"/>
  </r>
  <r>
    <s v="TXN-01093"/>
    <d v="2023-03-07T00:00:00"/>
    <s v="CUST-1240"/>
    <s v="Returning"/>
    <s v="Rohit Verma"/>
    <s v="Male"/>
    <n v="53"/>
    <s v="Delhi"/>
    <s v="Delhi"/>
    <x v="3"/>
    <s v="PRD-111"/>
    <x v="6"/>
    <x v="2"/>
    <s v="Mobile"/>
    <n v="1"/>
    <n v="1977"/>
    <n v="1384"/>
    <n v="0"/>
    <n v="1977"/>
    <n v="1384"/>
    <n v="593"/>
    <n v="0.29994941831057159"/>
    <s v="Cash"/>
    <x v="0"/>
    <x v="1"/>
    <n v="4"/>
    <s v="EMP-203"/>
    <x v="2"/>
    <n v="4.5999999999999996"/>
    <x v="1"/>
    <x v="10"/>
    <x v="10"/>
    <s v="Q1"/>
    <s v="Low"/>
    <s v="45+"/>
  </r>
  <r>
    <s v="TXN-01094"/>
    <d v="2024-06-11T00:00:00"/>
    <s v="CUST-1035"/>
    <s v="Returning"/>
    <s v="Rahul Sharma"/>
    <s v="Male"/>
    <n v="20"/>
    <s v="Kolkata"/>
    <s v="West Bengal"/>
    <x v="1"/>
    <s v="PRD-103"/>
    <x v="4"/>
    <x v="3"/>
    <s v="Audio"/>
    <n v="8"/>
    <n v="22798"/>
    <n v="12995"/>
    <n v="0"/>
    <n v="182384"/>
    <n v="103960"/>
    <n v="78424"/>
    <n v="0.4299938591104483"/>
    <s v="UPI"/>
    <x v="1"/>
    <x v="1"/>
    <n v="4"/>
    <s v="EMP-207"/>
    <x v="1"/>
    <n v="3.3"/>
    <x v="0"/>
    <x v="6"/>
    <x v="6"/>
    <s v="Q2"/>
    <s v="High"/>
    <s v="18-24"/>
  </r>
  <r>
    <s v="TXN-01095"/>
    <d v="2024-05-27T00:00:00"/>
    <s v="CUST-1002"/>
    <s v="Returning"/>
    <s v="Vikram Singh"/>
    <s v="Male"/>
    <n v="56"/>
    <s v="Bangalore"/>
    <s v="Karnataka"/>
    <x v="0"/>
    <s v="PRD-130"/>
    <x v="4"/>
    <x v="3"/>
    <s v="Food"/>
    <n v="1"/>
    <n v="17252"/>
    <n v="13629"/>
    <n v="0.05"/>
    <n v="16389"/>
    <n v="13629"/>
    <n v="2760"/>
    <n v="0.16840563792787847"/>
    <s v="NetBanking"/>
    <x v="0"/>
    <x v="1"/>
    <n v="2"/>
    <s v="EMP-216"/>
    <x v="3"/>
    <n v="3"/>
    <x v="0"/>
    <x v="5"/>
    <x v="5"/>
    <s v="Q2"/>
    <s v="Low"/>
    <s v="45+"/>
  </r>
  <r>
    <s v="TXN-01096"/>
    <d v="2024-11-23T00:00:00"/>
    <s v="CUST-1013"/>
    <s v="New"/>
    <s v="Rahul Sharma"/>
    <s v="Male"/>
    <n v="52"/>
    <s v="Kolkata"/>
    <s v="West Bengal"/>
    <x v="1"/>
    <s v="PRD-120"/>
    <x v="2"/>
    <x v="1"/>
    <s v="Furniture"/>
    <n v="3"/>
    <n v="16568"/>
    <n v="12095"/>
    <n v="0.05"/>
    <n v="47219"/>
    <n v="36285"/>
    <n v="10934"/>
    <n v="0.23155932993074821"/>
    <s v="UPI"/>
    <x v="2"/>
    <x v="1"/>
    <n v="7"/>
    <s v="EMP-216"/>
    <x v="1"/>
    <n v="4.2"/>
    <x v="0"/>
    <x v="11"/>
    <x v="11"/>
    <s v="Q4"/>
    <s v="Medium"/>
    <s v="45+"/>
  </r>
  <r>
    <s v="TXN-01097"/>
    <d v="2024-12-20T00:00:00"/>
    <s v="CUST-1146"/>
    <s v="Returning"/>
    <s v="Pooja Desai"/>
    <s v="Female"/>
    <n v="53"/>
    <s v="Mumbai"/>
    <s v="Maharashtra"/>
    <x v="2"/>
    <s v="PRD-107"/>
    <x v="8"/>
    <x v="0"/>
    <s v="Furniture"/>
    <n v="5"/>
    <n v="11513"/>
    <n v="6908"/>
    <n v="0.05"/>
    <n v="54687"/>
    <n v="34540"/>
    <n v="20147"/>
    <n v="0.36840565399455083"/>
    <s v="NetBanking"/>
    <x v="2"/>
    <x v="1"/>
    <n v="6"/>
    <s v="EMP-220"/>
    <x v="3"/>
    <n v="4.2"/>
    <x v="0"/>
    <x v="2"/>
    <x v="2"/>
    <s v="Q4"/>
    <s v="High"/>
    <s v="45+"/>
  </r>
  <r>
    <s v="TXN-01098"/>
    <d v="2024-11-26T00:00:00"/>
    <s v="CUST-1021"/>
    <s v="Returning"/>
    <s v="Rohit Verma"/>
    <s v="Male"/>
    <n v="53"/>
    <s v="Ahmedabad"/>
    <s v="Gujarat"/>
    <x v="2"/>
    <s v="PRD-110"/>
    <x v="9"/>
    <x v="1"/>
    <s v="Mobile"/>
    <n v="3"/>
    <n v="9532"/>
    <n v="7340"/>
    <n v="0.2"/>
    <n v="22877"/>
    <n v="22020"/>
    <n v="857"/>
    <n v="3.7461205577654415E-2"/>
    <s v="UPI"/>
    <x v="0"/>
    <x v="1"/>
    <n v="6"/>
    <s v="EMP-205"/>
    <x v="6"/>
    <n v="3"/>
    <x v="0"/>
    <x v="11"/>
    <x v="11"/>
    <s v="Q4"/>
    <s v="Medium"/>
    <s v="45+"/>
  </r>
  <r>
    <s v="TXN-01099"/>
    <d v="2024-03-30T00:00:00"/>
    <s v="CUST-1291"/>
    <s v="Returning"/>
    <s v="Priya Patel"/>
    <s v="Female"/>
    <n v="59"/>
    <s v="Delhi"/>
    <s v="Delhi"/>
    <x v="3"/>
    <s v="PRD-105"/>
    <x v="6"/>
    <x v="4"/>
    <s v="Mobile"/>
    <n v="3"/>
    <n v="24360"/>
    <n v="19488"/>
    <n v="0.05"/>
    <n v="69426"/>
    <n v="58464"/>
    <n v="10962"/>
    <n v="0.15789473684210525"/>
    <s v="UPI"/>
    <x v="0"/>
    <x v="1"/>
    <n v="2"/>
    <s v="EMP-214"/>
    <x v="4"/>
    <n v="4.9000000000000004"/>
    <x v="0"/>
    <x v="10"/>
    <x v="10"/>
    <s v="Q1"/>
    <s v="High"/>
    <s v="45+"/>
  </r>
  <r>
    <s v="TXN-01100"/>
    <d v="2024-02-05T00:00:00"/>
    <s v="CUST-1082"/>
    <s v="Returning"/>
    <s v="Anjali Mehta"/>
    <s v="Female"/>
    <n v="45"/>
    <s v="Kolkata"/>
    <s v="West Bengal"/>
    <x v="1"/>
    <s v="PRD-117"/>
    <x v="3"/>
    <x v="4"/>
    <s v="Furniture"/>
    <n v="1"/>
    <n v="545"/>
    <n v="360"/>
    <n v="0"/>
    <n v="545"/>
    <n v="360"/>
    <n v="185"/>
    <n v="0.33944954128440369"/>
    <s v="Cash"/>
    <x v="2"/>
    <x v="1"/>
    <n v="1"/>
    <s v="EMP-208"/>
    <x v="1"/>
    <n v="4.4000000000000004"/>
    <x v="0"/>
    <x v="4"/>
    <x v="4"/>
    <s v="Q1"/>
    <s v="Low"/>
    <s v="45+"/>
  </r>
  <r>
    <s v="TXN-01101"/>
    <d v="2024-12-25T00:00:00"/>
    <s v="CUST-1069"/>
    <s v="Returning"/>
    <s v="Suresh Nair"/>
    <s v="Male"/>
    <n v="27"/>
    <s v="Bangalore"/>
    <s v="Karnataka"/>
    <x v="0"/>
    <s v="PRD-109"/>
    <x v="9"/>
    <x v="1"/>
    <s v="Audio"/>
    <n v="2"/>
    <n v="5716"/>
    <n v="3201"/>
    <n v="0.2"/>
    <n v="9146"/>
    <n v="6402"/>
    <n v="2744"/>
    <n v="0.30002186748305271"/>
    <s v="NetBanking"/>
    <x v="2"/>
    <x v="1"/>
    <n v="1"/>
    <s v="EMP-210"/>
    <x v="0"/>
    <n v="4.4000000000000004"/>
    <x v="0"/>
    <x v="2"/>
    <x v="2"/>
    <s v="Q4"/>
    <s v="Low"/>
    <s v="25-34"/>
  </r>
  <r>
    <s v="TXN-01102"/>
    <d v="2024-05-28T00:00:00"/>
    <s v="CUST-1133"/>
    <s v="New"/>
    <s v="Anjali Mehta"/>
    <s v="Female"/>
    <n v="29"/>
    <s v="Chennai"/>
    <s v="Tamil Nadu"/>
    <x v="0"/>
    <s v="PRD-102"/>
    <x v="0"/>
    <x v="0"/>
    <s v="Subscription"/>
    <n v="6"/>
    <n v="24723"/>
    <n v="17553"/>
    <n v="0.05"/>
    <n v="140921"/>
    <n v="105318"/>
    <n v="35603"/>
    <n v="0.25264509902711446"/>
    <s v="NetBanking"/>
    <x v="2"/>
    <x v="3"/>
    <n v="15"/>
    <s v="EMP-214"/>
    <x v="3"/>
    <s v=""/>
    <x v="0"/>
    <x v="5"/>
    <x v="5"/>
    <s v="Q2"/>
    <s v="High"/>
    <s v="25-34"/>
  </r>
  <r>
    <s v="TXN-01103"/>
    <d v="2024-09-04T00:00:00"/>
    <s v="CUST-1152"/>
    <s v="New"/>
    <s v="Rahul Sharma"/>
    <s v="Male"/>
    <n v="33"/>
    <s v="Ahmedabad"/>
    <s v="Gujarat"/>
    <x v="2"/>
    <s v="PRD-105"/>
    <x v="9"/>
    <x v="4"/>
    <s v="Audio"/>
    <n v="3"/>
    <n v="6829"/>
    <n v="4780"/>
    <n v="0.2"/>
    <n v="16390"/>
    <n v="14340"/>
    <n v="2050"/>
    <n v="0.12507626601586333"/>
    <s v="Cash"/>
    <x v="0"/>
    <x v="1"/>
    <n v="3"/>
    <s v="EMP-210"/>
    <x v="3"/>
    <n v="4.0999999999999996"/>
    <x v="0"/>
    <x v="7"/>
    <x v="7"/>
    <s v="Q3"/>
    <s v="Low"/>
    <s v="25-34"/>
  </r>
  <r>
    <s v="TXN-01104"/>
    <d v="2023-10-11T00:00:00"/>
    <s v="CUST-1089"/>
    <s v="Returning"/>
    <s v="Sneha Reddy"/>
    <s v="Female"/>
    <n v="20"/>
    <s v="Pune"/>
    <s v="Maharashtra"/>
    <x v="2"/>
    <s v="PRD-113"/>
    <x v="0"/>
    <x v="3"/>
    <s v="Mobile"/>
    <n v="1"/>
    <n v="9410"/>
    <n v="6305"/>
    <n v="0"/>
    <n v="9410"/>
    <n v="6305"/>
    <n v="3105"/>
    <n v="0.32996811902231671"/>
    <s v="Card"/>
    <x v="2"/>
    <x v="1"/>
    <n v="7"/>
    <s v="EMP-202"/>
    <x v="5"/>
    <n v="3.3"/>
    <x v="1"/>
    <x v="1"/>
    <x v="1"/>
    <s v="Q4"/>
    <s v="Low"/>
    <s v="18-24"/>
  </r>
  <r>
    <s v="TXN-01105"/>
    <d v="2023-02-01T00:00:00"/>
    <s v="CUST-1301"/>
    <s v="New"/>
    <s v="Karan Malhotra"/>
    <s v="Male"/>
    <n v="43"/>
    <s v="Delhi"/>
    <s v="Delhi"/>
    <x v="3"/>
    <s v="PRD-102"/>
    <x v="7"/>
    <x v="1"/>
    <s v="Food"/>
    <n v="4"/>
    <n v="21977"/>
    <n v="13186"/>
    <n v="0"/>
    <n v="87908"/>
    <n v="52744"/>
    <n v="35164"/>
    <n v="0.40000910042316967"/>
    <s v="Cash"/>
    <x v="1"/>
    <x v="1"/>
    <n v="7"/>
    <s v="EMP-210"/>
    <x v="4"/>
    <n v="4.2"/>
    <x v="1"/>
    <x v="4"/>
    <x v="4"/>
    <s v="Q1"/>
    <s v="High"/>
    <s v="35-44"/>
  </r>
  <r>
    <s v="TXN-01106"/>
    <d v="2023-10-28T00:00:00"/>
    <s v="CUST-1239"/>
    <s v="Returning"/>
    <s v="Neha Joshi"/>
    <s v="Female"/>
    <n v="58"/>
    <s v="Kolkata"/>
    <s v="West Bengal"/>
    <x v="1"/>
    <s v="PRD-121"/>
    <x v="1"/>
    <x v="1"/>
    <s v="Mobile"/>
    <n v="4"/>
    <n v="24069"/>
    <n v="13719"/>
    <n v="0"/>
    <n v="96276"/>
    <n v="54876"/>
    <n v="41400"/>
    <n v="0.43001371058207655"/>
    <s v="Cash"/>
    <x v="0"/>
    <x v="1"/>
    <n v="5"/>
    <s v="EMP-218"/>
    <x v="3"/>
    <n v="3.2"/>
    <x v="1"/>
    <x v="1"/>
    <x v="1"/>
    <s v="Q4"/>
    <s v="High"/>
    <s v="45+"/>
  </r>
  <r>
    <s v="TXN-01107"/>
    <d v="2023-09-05T00:00:00"/>
    <s v="CUST-1127"/>
    <s v="Returning"/>
    <s v="Priya Patel"/>
    <s v="Female"/>
    <n v="25"/>
    <s v="Bangalore"/>
    <s v="Karnataka"/>
    <x v="0"/>
    <s v="PRD-103"/>
    <x v="3"/>
    <x v="4"/>
    <s v="Furniture"/>
    <n v="7"/>
    <n v="6758"/>
    <n v="4055"/>
    <n v="0.1"/>
    <n v="42575"/>
    <n v="28385"/>
    <n v="14190"/>
    <n v="0.33329418672930122"/>
    <s v="Cash"/>
    <x v="1"/>
    <x v="1"/>
    <n v="4"/>
    <s v="EMP-201"/>
    <x v="5"/>
    <n v="3.9"/>
    <x v="1"/>
    <x v="7"/>
    <x v="7"/>
    <s v="Q3"/>
    <s v="Medium"/>
    <s v="25-34"/>
  </r>
  <r>
    <s v="TXN-01108"/>
    <d v="2023-10-21T00:00:00"/>
    <s v="CUST-1143"/>
    <s v="Returning"/>
    <s v="Amit Kumar"/>
    <s v="Male"/>
    <n v="39"/>
    <s v="Kolkata"/>
    <s v="West Bengal"/>
    <x v="1"/>
    <s v="PRD-111"/>
    <x v="5"/>
    <x v="1"/>
    <s v="Food"/>
    <n v="1"/>
    <n v="7166"/>
    <n v="4801"/>
    <n v="0.05"/>
    <n v="6808"/>
    <n v="4801"/>
    <n v="2007"/>
    <n v="0.29480023501762631"/>
    <s v="Cash"/>
    <x v="2"/>
    <x v="2"/>
    <n v="0"/>
    <s v="EMP-207"/>
    <x v="4"/>
    <n v="1.7"/>
    <x v="1"/>
    <x v="1"/>
    <x v="1"/>
    <s v="Q4"/>
    <s v="Low"/>
    <s v="35-44"/>
  </r>
  <r>
    <s v="TXN-01109"/>
    <d v="2023-09-08T00:00:00"/>
    <s v="CUST-1137"/>
    <s v="Returning"/>
    <s v="Priya Patel"/>
    <s v="Female"/>
    <n v="35"/>
    <s v="Chennai"/>
    <s v="Tamil Nadu"/>
    <x v="0"/>
    <s v="PRD-122"/>
    <x v="4"/>
    <x v="2"/>
    <s v="Food"/>
    <n v="5"/>
    <n v="15573"/>
    <n v="11524"/>
    <n v="0.15"/>
    <n v="66185"/>
    <n v="57620"/>
    <n v="8565"/>
    <n v="0.12940998715721086"/>
    <s v="NetBanking"/>
    <x v="0"/>
    <x v="1"/>
    <n v="7"/>
    <s v="EMP-201"/>
    <x v="6"/>
    <n v="3.7"/>
    <x v="1"/>
    <x v="7"/>
    <x v="7"/>
    <s v="Q3"/>
    <s v="High"/>
    <s v="35-44"/>
  </r>
  <r>
    <s v="TXN-01110"/>
    <d v="2023-06-27T00:00:00"/>
    <s v="CUST-1296"/>
    <s v="New"/>
    <s v="Amit Kumar"/>
    <s v="Male"/>
    <n v="40"/>
    <s v="Pune"/>
    <s v="Maharashtra"/>
    <x v="2"/>
    <s v="PRD-119"/>
    <x v="8"/>
    <x v="2"/>
    <s v="Food"/>
    <n v="2"/>
    <n v="20753"/>
    <n v="13905"/>
    <n v="0.15"/>
    <n v="35280"/>
    <n v="27810"/>
    <n v="7470"/>
    <n v="0.21173469387755103"/>
    <s v="Cash"/>
    <x v="0"/>
    <x v="1"/>
    <n v="2"/>
    <s v="EMP-219"/>
    <x v="7"/>
    <n v="4.3"/>
    <x v="1"/>
    <x v="6"/>
    <x v="6"/>
    <s v="Q2"/>
    <s v="Medium"/>
    <s v="35-44"/>
  </r>
  <r>
    <s v="TXN-01111"/>
    <d v="2024-02-01T00:00:00"/>
    <s v="CUST-1008"/>
    <s v="Returning"/>
    <s v="Rohit Verma"/>
    <s v="Male"/>
    <n v="26"/>
    <s v="Delhi"/>
    <s v="Delhi"/>
    <x v="3"/>
    <s v="PRD-113"/>
    <x v="4"/>
    <x v="2"/>
    <s v="Subscription"/>
    <n v="3"/>
    <n v="9394"/>
    <n v="6294"/>
    <n v="0.2"/>
    <n v="22546"/>
    <n v="18882"/>
    <n v="3664"/>
    <n v="0.16251219728554955"/>
    <s v="NetBanking"/>
    <x v="2"/>
    <x v="1"/>
    <n v="2"/>
    <s v="EMP-219"/>
    <x v="5"/>
    <n v="4.5"/>
    <x v="0"/>
    <x v="4"/>
    <x v="4"/>
    <s v="Q1"/>
    <s v="Medium"/>
    <s v="25-34"/>
  </r>
  <r>
    <s v="TXN-01112"/>
    <d v="2023-04-16T00:00:00"/>
    <s v="CUST-1040"/>
    <s v="Returning"/>
    <s v="Pooja Desai"/>
    <s v="Female"/>
    <n v="26"/>
    <s v="Ahmedabad"/>
    <s v="Gujarat"/>
    <x v="2"/>
    <s v="PRD-109"/>
    <x v="2"/>
    <x v="3"/>
    <s v="Subscription"/>
    <n v="1"/>
    <n v="14882"/>
    <n v="11757"/>
    <n v="0"/>
    <n v="14882"/>
    <n v="11757"/>
    <n v="3125"/>
    <n v="0.20998521704072035"/>
    <s v="Cash"/>
    <x v="2"/>
    <x v="1"/>
    <n v="7"/>
    <s v="EMP-215"/>
    <x v="0"/>
    <n v="3.4"/>
    <x v="1"/>
    <x v="3"/>
    <x v="3"/>
    <s v="Q2"/>
    <s v="Low"/>
    <s v="25-34"/>
  </r>
  <r>
    <s v="TXN-01113"/>
    <d v="2023-02-07T00:00:00"/>
    <s v="CUST-1059"/>
    <s v="New"/>
    <s v="Rohit Verma"/>
    <s v="Male"/>
    <n v="42"/>
    <s v="Ahmedabad"/>
    <s v="Gujarat"/>
    <x v="2"/>
    <s v="PRD-115"/>
    <x v="3"/>
    <x v="4"/>
    <s v="Furniture"/>
    <n v="1"/>
    <n v="18577"/>
    <n v="13747"/>
    <n v="0.2"/>
    <n v="14862"/>
    <n v="13747"/>
    <n v="1115"/>
    <n v="7.5023549993271432E-2"/>
    <s v="Card"/>
    <x v="1"/>
    <x v="0"/>
    <n v="0"/>
    <s v="EMP-212"/>
    <x v="7"/>
    <s v=""/>
    <x v="1"/>
    <x v="4"/>
    <x v="4"/>
    <s v="Q1"/>
    <s v="Low"/>
    <s v="35-44"/>
  </r>
  <r>
    <s v="TXN-01114"/>
    <d v="2024-06-09T00:00:00"/>
    <s v="CUST-1230"/>
    <s v="New"/>
    <s v="Rahul Sharma"/>
    <s v="Male"/>
    <n v="55"/>
    <s v="Mumbai"/>
    <s v="Maharashtra"/>
    <x v="2"/>
    <s v="PRD-122"/>
    <x v="6"/>
    <x v="1"/>
    <s v="Audio"/>
    <n v="4"/>
    <n v="12036"/>
    <n v="8305"/>
    <n v="0"/>
    <n v="48144"/>
    <n v="33220"/>
    <n v="14924"/>
    <n v="0.30998670654702559"/>
    <s v="Card"/>
    <x v="2"/>
    <x v="3"/>
    <n v="8"/>
    <s v="EMP-201"/>
    <x v="1"/>
    <s v=""/>
    <x v="0"/>
    <x v="6"/>
    <x v="6"/>
    <s v="Q2"/>
    <s v="Medium"/>
    <s v="45+"/>
  </r>
  <r>
    <s v="TXN-01115"/>
    <d v="2023-02-11T00:00:00"/>
    <s v="CUST-1159"/>
    <s v="Returning"/>
    <s v="Neha Joshi"/>
    <s v="Female"/>
    <n v="18"/>
    <s v="Pune"/>
    <s v="Maharashtra"/>
    <x v="2"/>
    <s v="PRD-104"/>
    <x v="4"/>
    <x v="4"/>
    <s v="Subscription"/>
    <n v="4"/>
    <n v="23069"/>
    <n v="16148"/>
    <n v="0.1"/>
    <n v="83048"/>
    <n v="64592"/>
    <n v="18456"/>
    <n v="0.22223292553703883"/>
    <s v="Card"/>
    <x v="1"/>
    <x v="1"/>
    <n v="2"/>
    <s v="EMP-217"/>
    <x v="6"/>
    <n v="4.5"/>
    <x v="1"/>
    <x v="4"/>
    <x v="4"/>
    <s v="Q1"/>
    <s v="High"/>
    <s v="18-24"/>
  </r>
  <r>
    <s v="TXN-01116"/>
    <d v="2024-06-15T00:00:00"/>
    <s v="CUST-1072"/>
    <s v="Returning"/>
    <s v="Priya Patel"/>
    <s v="Female"/>
    <n v="41"/>
    <s v="Hyderabad"/>
    <s v="Telangana"/>
    <x v="0"/>
    <s v="PRD-128"/>
    <x v="8"/>
    <x v="0"/>
    <s v="Subscription"/>
    <n v="2"/>
    <n v="4102"/>
    <n v="2461"/>
    <n v="0"/>
    <n v="8204"/>
    <n v="4922"/>
    <n v="3282"/>
    <n v="0.40004875670404683"/>
    <s v="Card"/>
    <x v="1"/>
    <x v="0"/>
    <n v="0"/>
    <s v="EMP-205"/>
    <x v="7"/>
    <s v=""/>
    <x v="0"/>
    <x v="6"/>
    <x v="6"/>
    <s v="Q2"/>
    <s v="Low"/>
    <s v="35-44"/>
  </r>
  <r>
    <s v="TXN-01117"/>
    <d v="2023-09-16T00:00:00"/>
    <s v="CUST-1258"/>
    <s v="New"/>
    <s v="Karan Malhotra"/>
    <s v="Male"/>
    <n v="37"/>
    <s v="Ahmedabad"/>
    <s v="Gujarat"/>
    <x v="2"/>
    <s v="PRD-130"/>
    <x v="6"/>
    <x v="3"/>
    <s v="Apparel"/>
    <n v="8"/>
    <n v="20368"/>
    <n v="15276"/>
    <n v="0.2"/>
    <n v="130355"/>
    <n v="122208"/>
    <n v="8147"/>
    <n v="6.2498561620191018E-2"/>
    <s v="Cash"/>
    <x v="2"/>
    <x v="0"/>
    <n v="0"/>
    <s v="EMP-204"/>
    <x v="0"/>
    <s v=""/>
    <x v="1"/>
    <x v="7"/>
    <x v="7"/>
    <s v="Q3"/>
    <s v="High"/>
    <s v="35-44"/>
  </r>
  <r>
    <s v="TXN-01118"/>
    <d v="2024-10-25T00:00:00"/>
    <s v="CUST-1314"/>
    <s v="Returning"/>
    <s v="Rohit Verma"/>
    <s v="Male"/>
    <n v="39"/>
    <s v="Kolkata"/>
    <s v="West Bengal"/>
    <x v="1"/>
    <s v="PRD-114"/>
    <x v="4"/>
    <x v="3"/>
    <s v="Food"/>
    <n v="1"/>
    <n v="15459"/>
    <n v="11749"/>
    <n v="0.1"/>
    <n v="13913"/>
    <n v="11749"/>
    <n v="2164"/>
    <n v="0.15553798605620642"/>
    <s v="Card"/>
    <x v="1"/>
    <x v="1"/>
    <n v="1"/>
    <s v="EMP-204"/>
    <x v="2"/>
    <n v="5"/>
    <x v="0"/>
    <x v="1"/>
    <x v="1"/>
    <s v="Q4"/>
    <s v="Low"/>
    <s v="35-44"/>
  </r>
  <r>
    <s v="TXN-01119"/>
    <d v="2024-03-25T00:00:00"/>
    <s v="CUST-1276"/>
    <s v="Returning"/>
    <s v="Karan Malhotra"/>
    <s v="Male"/>
    <n v="27"/>
    <s v="Hyderabad"/>
    <s v="Telangana"/>
    <x v="0"/>
    <s v="PRD-103"/>
    <x v="1"/>
    <x v="1"/>
    <s v="Food"/>
    <n v="4"/>
    <n v="16285"/>
    <n v="9934"/>
    <n v="0"/>
    <n v="65140"/>
    <n v="39736"/>
    <n v="25404"/>
    <n v="0.38999078906969603"/>
    <s v="Card"/>
    <x v="0"/>
    <x v="1"/>
    <n v="7"/>
    <s v="EMP-210"/>
    <x v="2"/>
    <n v="3.6"/>
    <x v="0"/>
    <x v="10"/>
    <x v="10"/>
    <s v="Q1"/>
    <s v="High"/>
    <s v="25-34"/>
  </r>
  <r>
    <s v="TXN-01120"/>
    <d v="2023-01-29T00:00:00"/>
    <s v="CUST-1233"/>
    <s v="Returning"/>
    <s v="Rohit Verma"/>
    <s v="Male"/>
    <n v="40"/>
    <s v="Ahmedabad"/>
    <s v="Gujarat"/>
    <x v="2"/>
    <s v="PRD-130"/>
    <x v="5"/>
    <x v="0"/>
    <s v="Subscription"/>
    <n v="2"/>
    <n v="16076"/>
    <n v="12861"/>
    <n v="0.1"/>
    <n v="28937"/>
    <n v="25722"/>
    <n v="3215"/>
    <n v="0.1111034315927705"/>
    <s v="UPI"/>
    <x v="1"/>
    <x v="1"/>
    <n v="1"/>
    <s v="EMP-214"/>
    <x v="7"/>
    <n v="3.7"/>
    <x v="1"/>
    <x v="8"/>
    <x v="8"/>
    <s v="Q1"/>
    <s v="Medium"/>
    <s v="35-44"/>
  </r>
  <r>
    <s v="TXN-01121"/>
    <d v="2023-05-17T00:00:00"/>
    <s v="CUST-1064"/>
    <s v="New"/>
    <s v="Anjali Mehta"/>
    <s v="Female"/>
    <n v="40"/>
    <s v="Chennai"/>
    <s v="Tamil Nadu"/>
    <x v="0"/>
    <s v="PRD-116"/>
    <x v="8"/>
    <x v="2"/>
    <s v="Apparel"/>
    <n v="6"/>
    <n v="5602"/>
    <n v="4314"/>
    <n v="0.1"/>
    <n v="30251"/>
    <n v="25884"/>
    <n v="4367"/>
    <n v="0.1443588641697795"/>
    <s v="Card"/>
    <x v="0"/>
    <x v="1"/>
    <n v="6"/>
    <s v="EMP-212"/>
    <x v="1"/>
    <n v="3"/>
    <x v="1"/>
    <x v="5"/>
    <x v="5"/>
    <s v="Q2"/>
    <s v="Medium"/>
    <s v="35-44"/>
  </r>
  <r>
    <s v="TXN-01122"/>
    <d v="2023-04-21T00:00:00"/>
    <s v="CUST-1048"/>
    <s v="Returning"/>
    <s v="Pooja Desai"/>
    <s v="Female"/>
    <n v="44"/>
    <s v="Pune"/>
    <s v="Maharashtra"/>
    <x v="2"/>
    <s v="PRD-128"/>
    <x v="1"/>
    <x v="4"/>
    <s v="Mobile"/>
    <n v="7"/>
    <n v="6543"/>
    <n v="4253"/>
    <n v="0.1"/>
    <n v="41221"/>
    <n v="29771"/>
    <n v="11450"/>
    <n v="0.27777103903350236"/>
    <s v="Card"/>
    <x v="2"/>
    <x v="1"/>
    <n v="3"/>
    <s v="EMP-213"/>
    <x v="7"/>
    <n v="3.1"/>
    <x v="1"/>
    <x v="3"/>
    <x v="3"/>
    <s v="Q2"/>
    <s v="Medium"/>
    <s v="35-44"/>
  </r>
  <r>
    <s v="TXN-01123"/>
    <d v="2024-08-04T00:00:00"/>
    <s v="CUST-1212"/>
    <s v="Returning"/>
    <s v="Suresh Nair"/>
    <s v="Male"/>
    <n v="24"/>
    <s v="Kolkata"/>
    <s v="West Bengal"/>
    <x v="1"/>
    <s v="PRD-121"/>
    <x v="4"/>
    <x v="2"/>
    <s v="Mobile"/>
    <n v="8"/>
    <n v="2938"/>
    <n v="1851"/>
    <n v="0"/>
    <n v="23504"/>
    <n v="14808"/>
    <n v="8696"/>
    <n v="0.36997957794417974"/>
    <s v="Card"/>
    <x v="0"/>
    <x v="0"/>
    <n v="0"/>
    <s v="EMP-210"/>
    <x v="2"/>
    <s v=""/>
    <x v="0"/>
    <x v="0"/>
    <x v="0"/>
    <s v="Q3"/>
    <s v="Medium"/>
    <s v="18-24"/>
  </r>
  <r>
    <s v="TXN-01124"/>
    <d v="2024-12-13T00:00:00"/>
    <s v="CUST-1096"/>
    <s v="Returning"/>
    <s v="Amit Kumar"/>
    <s v="Male"/>
    <n v="43"/>
    <s v="Kolkata"/>
    <s v="West Bengal"/>
    <x v="1"/>
    <s v="PRD-123"/>
    <x v="3"/>
    <x v="3"/>
    <s v="Food"/>
    <n v="7"/>
    <n v="19367"/>
    <n v="14719"/>
    <n v="0.15"/>
    <n v="115234"/>
    <n v="103033"/>
    <n v="12201"/>
    <n v="0.10588020896610376"/>
    <s v="NetBanking"/>
    <x v="0"/>
    <x v="1"/>
    <n v="1"/>
    <s v="EMP-217"/>
    <x v="5"/>
    <n v="3.5"/>
    <x v="0"/>
    <x v="2"/>
    <x v="2"/>
    <s v="Q4"/>
    <s v="High"/>
    <s v="35-44"/>
  </r>
  <r>
    <s v="TXN-01125"/>
    <d v="2024-12-25T00:00:00"/>
    <s v="CUST-1276"/>
    <s v="New"/>
    <s v="Sneha Reddy"/>
    <s v="Female"/>
    <n v="28"/>
    <s v="Ahmedabad"/>
    <s v="Gujarat"/>
    <x v="2"/>
    <s v="PRD-124"/>
    <x v="2"/>
    <x v="1"/>
    <s v="Subscription"/>
    <n v="5"/>
    <n v="9576"/>
    <n v="5746"/>
    <n v="0"/>
    <n v="47880"/>
    <n v="28730"/>
    <n v="19150"/>
    <n v="0.39995822890559735"/>
    <s v="Cash"/>
    <x v="1"/>
    <x v="1"/>
    <n v="4"/>
    <s v="EMP-203"/>
    <x v="0"/>
    <n v="3.3"/>
    <x v="0"/>
    <x v="2"/>
    <x v="2"/>
    <s v="Q4"/>
    <s v="Medium"/>
    <s v="25-34"/>
  </r>
  <r>
    <s v="TXN-01126"/>
    <d v="2024-04-19T00:00:00"/>
    <s v="CUST-1102"/>
    <s v="Returning"/>
    <s v="Neha Joshi"/>
    <s v="Female"/>
    <n v="57"/>
    <s v="Ahmedabad"/>
    <s v="Gujarat"/>
    <x v="2"/>
    <s v="PRD-129"/>
    <x v="9"/>
    <x v="3"/>
    <s v="Food"/>
    <n v="2"/>
    <n v="7017"/>
    <n v="5333"/>
    <n v="0.2"/>
    <n v="11227"/>
    <n v="10666"/>
    <n v="561"/>
    <n v="4.9968825153647457E-2"/>
    <s v="UPI"/>
    <x v="1"/>
    <x v="1"/>
    <n v="7"/>
    <s v="EMP-207"/>
    <x v="5"/>
    <n v="5"/>
    <x v="0"/>
    <x v="3"/>
    <x v="3"/>
    <s v="Q2"/>
    <s v="Low"/>
    <s v="45+"/>
  </r>
  <r>
    <s v="TXN-01127"/>
    <d v="2024-02-24T00:00:00"/>
    <s v="CUST-1339"/>
    <s v="New"/>
    <s v="Karan Malhotra"/>
    <s v="Male"/>
    <n v="50"/>
    <s v="Delhi"/>
    <s v="Delhi"/>
    <x v="3"/>
    <s v="PRD-117"/>
    <x v="6"/>
    <x v="4"/>
    <s v="Apparel"/>
    <n v="6"/>
    <n v="16765"/>
    <n v="9724"/>
    <n v="0.05"/>
    <n v="95561"/>
    <n v="58344"/>
    <n v="37217"/>
    <n v="0.38945804250688043"/>
    <s v="UPI"/>
    <x v="1"/>
    <x v="1"/>
    <n v="7"/>
    <s v="EMP-220"/>
    <x v="3"/>
    <n v="3.4"/>
    <x v="0"/>
    <x v="4"/>
    <x v="4"/>
    <s v="Q1"/>
    <s v="High"/>
    <s v="45+"/>
  </r>
  <r>
    <s v="TXN-01128"/>
    <d v="2023-04-10T00:00:00"/>
    <s v="CUST-1015"/>
    <s v="New"/>
    <s v="Anjali Mehta"/>
    <s v="Female"/>
    <n v="59"/>
    <s v="Delhi"/>
    <s v="Delhi"/>
    <x v="3"/>
    <s v="PRD-102"/>
    <x v="4"/>
    <x v="4"/>
    <s v="Subscription"/>
    <n v="3"/>
    <n v="12028"/>
    <n v="7698"/>
    <n v="0"/>
    <n v="36084"/>
    <n v="23094"/>
    <n v="12990"/>
    <n v="0.35999334885267709"/>
    <s v="UPI"/>
    <x v="0"/>
    <x v="2"/>
    <n v="0"/>
    <s v="EMP-215"/>
    <x v="7"/>
    <n v="2.2999999999999998"/>
    <x v="1"/>
    <x v="3"/>
    <x v="3"/>
    <s v="Q2"/>
    <s v="Medium"/>
    <s v="45+"/>
  </r>
  <r>
    <s v="TXN-01129"/>
    <d v="2023-02-08T00:00:00"/>
    <s v="CUST-1090"/>
    <s v="Returning"/>
    <s v="Sneha Reddy"/>
    <s v="Female"/>
    <n v="45"/>
    <s v="Mumbai"/>
    <s v="Maharashtra"/>
    <x v="2"/>
    <s v="PRD-123"/>
    <x v="0"/>
    <x v="4"/>
    <s v="Apparel"/>
    <n v="7"/>
    <n v="14886"/>
    <n v="10569"/>
    <n v="0.05"/>
    <n v="98992"/>
    <n v="73983"/>
    <n v="25009"/>
    <n v="0.25263657669306611"/>
    <s v="Cash"/>
    <x v="0"/>
    <x v="1"/>
    <n v="4"/>
    <s v="EMP-202"/>
    <x v="3"/>
    <n v="4.5"/>
    <x v="1"/>
    <x v="4"/>
    <x v="4"/>
    <s v="Q1"/>
    <s v="High"/>
    <s v="45+"/>
  </r>
  <r>
    <s v="TXN-01130"/>
    <d v="2024-09-11T00:00:00"/>
    <s v="CUST-1240"/>
    <s v="Returning"/>
    <s v="Amit Kumar"/>
    <s v="Male"/>
    <n v="43"/>
    <s v="Delhi"/>
    <s v="Delhi"/>
    <x v="3"/>
    <s v="PRD-106"/>
    <x v="3"/>
    <x v="3"/>
    <s v="Mobile"/>
    <n v="8"/>
    <n v="7536"/>
    <n v="5878"/>
    <n v="0"/>
    <n v="60288"/>
    <n v="47024"/>
    <n v="13264"/>
    <n v="0.22001061571125266"/>
    <s v="UPI"/>
    <x v="1"/>
    <x v="2"/>
    <n v="0"/>
    <s v="EMP-210"/>
    <x v="6"/>
    <n v="1.7"/>
    <x v="0"/>
    <x v="7"/>
    <x v="7"/>
    <s v="Q3"/>
    <s v="High"/>
    <s v="35-44"/>
  </r>
  <r>
    <s v="TXN-01131"/>
    <d v="2023-12-11T00:00:00"/>
    <s v="CUST-1132"/>
    <s v="Returning"/>
    <s v="Sneha Reddy"/>
    <s v="Female"/>
    <n v="25"/>
    <s v="Ahmedabad"/>
    <s v="Gujarat"/>
    <x v="2"/>
    <s v="PRD-129"/>
    <x v="9"/>
    <x v="0"/>
    <s v="Audio"/>
    <n v="3"/>
    <n v="9913"/>
    <n v="6443"/>
    <n v="0"/>
    <n v="29739"/>
    <n v="19329"/>
    <n v="10410"/>
    <n v="0.35004539493594272"/>
    <s v="Card"/>
    <x v="1"/>
    <x v="1"/>
    <n v="7"/>
    <s v="EMP-202"/>
    <x v="7"/>
    <n v="3.6"/>
    <x v="1"/>
    <x v="2"/>
    <x v="2"/>
    <s v="Q4"/>
    <s v="Medium"/>
    <s v="25-34"/>
  </r>
  <r>
    <s v="TXN-01132"/>
    <d v="2023-08-27T00:00:00"/>
    <s v="CUST-1204"/>
    <s v="Returning"/>
    <s v="Divya Iyer"/>
    <s v="Female"/>
    <n v="36"/>
    <s v="Pune"/>
    <s v="Maharashtra"/>
    <x v="2"/>
    <s v="PRD-113"/>
    <x v="0"/>
    <x v="2"/>
    <s v="Furniture"/>
    <n v="6"/>
    <n v="13493"/>
    <n v="10120"/>
    <n v="0.05"/>
    <n v="76910"/>
    <n v="60720"/>
    <n v="16190"/>
    <n v="0.21050578598361722"/>
    <s v="NetBanking"/>
    <x v="2"/>
    <x v="2"/>
    <n v="0"/>
    <s v="EMP-208"/>
    <x v="4"/>
    <n v="1.2"/>
    <x v="1"/>
    <x v="0"/>
    <x v="0"/>
    <s v="Q3"/>
    <s v="High"/>
    <s v="35-44"/>
  </r>
  <r>
    <s v="TXN-01133"/>
    <d v="2024-10-08T00:00:00"/>
    <s v="CUST-1198"/>
    <s v="Returning"/>
    <s v="Divya Iyer"/>
    <s v="Female"/>
    <n v="20"/>
    <s v="Delhi"/>
    <s v="Delhi"/>
    <x v="3"/>
    <s v="PRD-126"/>
    <x v="6"/>
    <x v="3"/>
    <s v="Subscription"/>
    <n v="1"/>
    <n v="807"/>
    <n v="605"/>
    <n v="0.2"/>
    <n v="646"/>
    <n v="605"/>
    <n v="41"/>
    <n v="6.3467492260061917E-2"/>
    <s v="NetBanking"/>
    <x v="1"/>
    <x v="3"/>
    <n v="7"/>
    <s v="EMP-201"/>
    <x v="1"/>
    <s v=""/>
    <x v="0"/>
    <x v="1"/>
    <x v="1"/>
    <s v="Q4"/>
    <s v="Low"/>
    <s v="18-24"/>
  </r>
  <r>
    <s v="TXN-01134"/>
    <d v="2024-09-12T00:00:00"/>
    <s v="CUST-1017"/>
    <s v="New"/>
    <s v="Pooja Desai"/>
    <s v="Female"/>
    <n v="35"/>
    <s v="Bangalore"/>
    <s v="Karnataka"/>
    <x v="0"/>
    <s v="PRD-110"/>
    <x v="2"/>
    <x v="2"/>
    <s v="Audio"/>
    <n v="8"/>
    <n v="2439"/>
    <n v="1659"/>
    <n v="0.15"/>
    <n v="16585"/>
    <n v="13272"/>
    <n v="3313"/>
    <n v="0.1997588182092252"/>
    <s v="Card"/>
    <x v="0"/>
    <x v="3"/>
    <n v="3"/>
    <s v="EMP-204"/>
    <x v="4"/>
    <s v=""/>
    <x v="0"/>
    <x v="7"/>
    <x v="7"/>
    <s v="Q3"/>
    <s v="Low"/>
    <s v="35-44"/>
  </r>
  <r>
    <s v="TXN-01135"/>
    <d v="2024-12-09T00:00:00"/>
    <s v="CUST-1220"/>
    <s v="Returning"/>
    <s v="Suresh Nair"/>
    <s v="Male"/>
    <n v="28"/>
    <s v="Hyderabad"/>
    <s v="Telangana"/>
    <x v="0"/>
    <s v="PRD-119"/>
    <x v="5"/>
    <x v="4"/>
    <s v="Food"/>
    <n v="2"/>
    <n v="19353"/>
    <n v="12192"/>
    <n v="0.15"/>
    <n v="32900"/>
    <n v="24384"/>
    <n v="8516"/>
    <n v="0.25884498480243162"/>
    <s v="UPI"/>
    <x v="0"/>
    <x v="1"/>
    <n v="3"/>
    <s v="EMP-214"/>
    <x v="4"/>
    <n v="4.2"/>
    <x v="0"/>
    <x v="2"/>
    <x v="2"/>
    <s v="Q4"/>
    <s v="Medium"/>
    <s v="25-34"/>
  </r>
  <r>
    <s v="TXN-01136"/>
    <d v="2024-06-09T00:00:00"/>
    <s v="CUST-1042"/>
    <s v="Returning"/>
    <s v="Suresh Nair"/>
    <s v="Male"/>
    <n v="25"/>
    <s v="Delhi"/>
    <s v="Delhi"/>
    <x v="3"/>
    <s v="PRD-119"/>
    <x v="2"/>
    <x v="0"/>
    <s v="Food"/>
    <n v="6"/>
    <n v="21048"/>
    <n v="13050"/>
    <n v="0.2"/>
    <n v="101030"/>
    <n v="78300"/>
    <n v="22730"/>
    <n v="0.22498267841235275"/>
    <s v="NetBanking"/>
    <x v="1"/>
    <x v="1"/>
    <n v="1"/>
    <s v="EMP-210"/>
    <x v="3"/>
    <n v="3.3"/>
    <x v="0"/>
    <x v="6"/>
    <x v="6"/>
    <s v="Q2"/>
    <s v="High"/>
    <s v="25-34"/>
  </r>
  <r>
    <s v="TXN-01137"/>
    <d v="2023-11-30T00:00:00"/>
    <s v="CUST-1316"/>
    <s v="New"/>
    <s v="Rohit Verma"/>
    <s v="Male"/>
    <n v="30"/>
    <s v="Mumbai"/>
    <s v="Maharashtra"/>
    <x v="2"/>
    <s v="PRD-111"/>
    <x v="2"/>
    <x v="2"/>
    <s v="Apparel"/>
    <n v="4"/>
    <n v="883"/>
    <n v="698"/>
    <n v="0.15"/>
    <n v="3002"/>
    <n v="2792"/>
    <n v="210"/>
    <n v="6.9953364423717523E-2"/>
    <s v="UPI"/>
    <x v="0"/>
    <x v="1"/>
    <n v="3"/>
    <s v="EMP-218"/>
    <x v="0"/>
    <n v="3.1"/>
    <x v="1"/>
    <x v="11"/>
    <x v="11"/>
    <s v="Q4"/>
    <s v="Low"/>
    <s v="25-34"/>
  </r>
  <r>
    <s v="TXN-01138"/>
    <d v="2023-03-22T00:00:00"/>
    <s v="CUST-1340"/>
    <s v="New"/>
    <s v="Suresh Nair"/>
    <s v="Male"/>
    <n v="59"/>
    <s v="Kolkata"/>
    <s v="West Bengal"/>
    <x v="1"/>
    <s v="PRD-101"/>
    <x v="7"/>
    <x v="0"/>
    <s v="Subscription"/>
    <n v="8"/>
    <n v="7680"/>
    <n v="4762"/>
    <n v="0.05"/>
    <n v="58368"/>
    <n v="38096"/>
    <n v="20272"/>
    <n v="0.34731359649122806"/>
    <s v="Cash"/>
    <x v="1"/>
    <x v="1"/>
    <n v="6"/>
    <s v="EMP-215"/>
    <x v="1"/>
    <n v="4.9000000000000004"/>
    <x v="1"/>
    <x v="10"/>
    <x v="10"/>
    <s v="Q1"/>
    <s v="High"/>
    <s v="45+"/>
  </r>
  <r>
    <s v="TXN-01139"/>
    <d v="2024-03-04T00:00:00"/>
    <s v="CUST-1009"/>
    <s v="Returning"/>
    <s v="Rahul Sharma"/>
    <s v="Male"/>
    <n v="57"/>
    <s v="Delhi"/>
    <s v="Delhi"/>
    <x v="3"/>
    <s v="PRD-102"/>
    <x v="0"/>
    <x v="3"/>
    <s v="Furniture"/>
    <n v="7"/>
    <n v="11481"/>
    <n v="7463"/>
    <n v="0"/>
    <n v="80367"/>
    <n v="52241"/>
    <n v="28126"/>
    <n v="0.34996951485062278"/>
    <s v="Cash"/>
    <x v="0"/>
    <x v="1"/>
    <n v="1"/>
    <s v="EMP-205"/>
    <x v="4"/>
    <n v="3.3"/>
    <x v="0"/>
    <x v="10"/>
    <x v="10"/>
    <s v="Q1"/>
    <s v="High"/>
    <s v="45+"/>
  </r>
  <r>
    <s v="TXN-01140"/>
    <d v="2024-11-13T00:00:00"/>
    <s v="CUST-1113"/>
    <s v="New"/>
    <s v="Anjali Mehta"/>
    <s v="Female"/>
    <n v="56"/>
    <s v="Chennai"/>
    <s v="Tamil Nadu"/>
    <x v="0"/>
    <s v="PRD-104"/>
    <x v="7"/>
    <x v="0"/>
    <s v="Subscription"/>
    <n v="7"/>
    <n v="7531"/>
    <n v="4745"/>
    <n v="0.05"/>
    <n v="50081"/>
    <n v="33215"/>
    <n v="16866"/>
    <n v="0.3367744254308021"/>
    <s v="NetBanking"/>
    <x v="2"/>
    <x v="3"/>
    <n v="4"/>
    <s v="EMP-217"/>
    <x v="6"/>
    <s v=""/>
    <x v="0"/>
    <x v="11"/>
    <x v="11"/>
    <s v="Q4"/>
    <s v="High"/>
    <s v="45+"/>
  </r>
  <r>
    <s v="TXN-01141"/>
    <d v="2024-10-17T00:00:00"/>
    <s v="CUST-1302"/>
    <s v="Returning"/>
    <s v="Sneha Reddy"/>
    <s v="Female"/>
    <n v="41"/>
    <s v="Bangalore"/>
    <s v="Karnataka"/>
    <x v="0"/>
    <s v="PRD-121"/>
    <x v="9"/>
    <x v="2"/>
    <s v="Apparel"/>
    <n v="3"/>
    <n v="3232"/>
    <n v="2456"/>
    <n v="0.2"/>
    <n v="7757"/>
    <n v="7368"/>
    <n v="389"/>
    <n v="5.0148253190666493E-2"/>
    <s v="NetBanking"/>
    <x v="1"/>
    <x v="1"/>
    <n v="1"/>
    <s v="EMP-211"/>
    <x v="4"/>
    <n v="4.4000000000000004"/>
    <x v="0"/>
    <x v="1"/>
    <x v="1"/>
    <s v="Q4"/>
    <s v="Low"/>
    <s v="35-44"/>
  </r>
  <r>
    <s v="TXN-01142"/>
    <d v="2023-01-24T00:00:00"/>
    <s v="CUST-1172"/>
    <s v="Returning"/>
    <s v="Karan Malhotra"/>
    <s v="Male"/>
    <n v="46"/>
    <s v="Bangalore"/>
    <s v="Karnataka"/>
    <x v="0"/>
    <s v="PRD-124"/>
    <x v="9"/>
    <x v="4"/>
    <s v="Apparel"/>
    <n v="3"/>
    <n v="6994"/>
    <n v="4826"/>
    <n v="0.1"/>
    <n v="18884"/>
    <n v="14478"/>
    <n v="4406"/>
    <n v="0.23331921203134928"/>
    <s v="UPI"/>
    <x v="2"/>
    <x v="2"/>
    <n v="0"/>
    <s v="EMP-212"/>
    <x v="1"/>
    <n v="1.4"/>
    <x v="1"/>
    <x v="8"/>
    <x v="8"/>
    <s v="Q1"/>
    <s v="Low"/>
    <s v="45+"/>
  </r>
  <r>
    <s v="TXN-01143"/>
    <d v="2024-08-25T00:00:00"/>
    <s v="CUST-1180"/>
    <s v="Returning"/>
    <s v="Divya Iyer"/>
    <s v="Female"/>
    <n v="34"/>
    <s v="Mumbai"/>
    <s v="Maharashtra"/>
    <x v="2"/>
    <s v="PRD-102"/>
    <x v="8"/>
    <x v="2"/>
    <s v="Mobile"/>
    <n v="5"/>
    <n v="22135"/>
    <n v="17487"/>
    <n v="0"/>
    <n v="110675"/>
    <n v="87435"/>
    <n v="23240"/>
    <n v="0.2099841879376553"/>
    <s v="Card"/>
    <x v="1"/>
    <x v="1"/>
    <n v="5"/>
    <s v="EMP-213"/>
    <x v="4"/>
    <n v="4"/>
    <x v="0"/>
    <x v="0"/>
    <x v="0"/>
    <s v="Q3"/>
    <s v="High"/>
    <s v="25-34"/>
  </r>
  <r>
    <s v="TXN-01144"/>
    <d v="2023-01-08T00:00:00"/>
    <s v="CUST-1077"/>
    <s v="Returning"/>
    <s v="Suresh Nair"/>
    <s v="Male"/>
    <n v="55"/>
    <s v="Chennai"/>
    <s v="Tamil Nadu"/>
    <x v="0"/>
    <s v="PRD-105"/>
    <x v="0"/>
    <x v="1"/>
    <s v="Mobile"/>
    <n v="1"/>
    <n v="5744"/>
    <n v="4480"/>
    <n v="0"/>
    <n v="5744"/>
    <n v="4480"/>
    <n v="1264"/>
    <n v="0.22005571030640669"/>
    <s v="Cash"/>
    <x v="1"/>
    <x v="2"/>
    <n v="0"/>
    <s v="EMP-211"/>
    <x v="1"/>
    <n v="1.2"/>
    <x v="1"/>
    <x v="8"/>
    <x v="8"/>
    <s v="Q1"/>
    <s v="Low"/>
    <s v="45+"/>
  </r>
  <r>
    <s v="TXN-01145"/>
    <d v="2024-02-17T00:00:00"/>
    <s v="CUST-1259"/>
    <s v="Returning"/>
    <s v="Karan Malhotra"/>
    <s v="Male"/>
    <n v="48"/>
    <s v="Delhi"/>
    <s v="Delhi"/>
    <x v="3"/>
    <s v="PRD-123"/>
    <x v="2"/>
    <x v="2"/>
    <s v="Furniture"/>
    <n v="7"/>
    <n v="21115"/>
    <n v="14147"/>
    <n v="0.1"/>
    <n v="133025"/>
    <n v="99029"/>
    <n v="33996"/>
    <n v="0.2555609847772975"/>
    <s v="Cash"/>
    <x v="1"/>
    <x v="1"/>
    <n v="2"/>
    <s v="EMP-205"/>
    <x v="3"/>
    <n v="4.8"/>
    <x v="0"/>
    <x v="4"/>
    <x v="4"/>
    <s v="Q1"/>
    <s v="High"/>
    <s v="45+"/>
  </r>
  <r>
    <s v="TXN-01146"/>
    <d v="2023-02-12T00:00:00"/>
    <s v="CUST-1023"/>
    <s v="New"/>
    <s v="Pooja Desai"/>
    <s v="Female"/>
    <n v="59"/>
    <s v="Mumbai"/>
    <s v="Maharashtra"/>
    <x v="2"/>
    <s v="PRD-122"/>
    <x v="7"/>
    <x v="1"/>
    <s v="Furniture"/>
    <n v="3"/>
    <n v="6015"/>
    <n v="3489"/>
    <n v="0"/>
    <n v="18045"/>
    <n v="10467"/>
    <n v="7578"/>
    <n v="0.4199501246882793"/>
    <s v="NetBanking"/>
    <x v="0"/>
    <x v="2"/>
    <n v="0"/>
    <s v="EMP-203"/>
    <x v="5"/>
    <n v="2.5"/>
    <x v="1"/>
    <x v="4"/>
    <x v="4"/>
    <s v="Q1"/>
    <s v="Low"/>
    <s v="45+"/>
  </r>
  <r>
    <s v="TXN-01147"/>
    <d v="2023-09-27T00:00:00"/>
    <s v="CUST-1012"/>
    <s v="New"/>
    <s v="Karan Malhotra"/>
    <s v="Male"/>
    <n v="35"/>
    <s v="Hyderabad"/>
    <s v="Telangana"/>
    <x v="0"/>
    <s v="PRD-101"/>
    <x v="6"/>
    <x v="4"/>
    <s v="Mobile"/>
    <n v="1"/>
    <n v="21124"/>
    <n v="16265"/>
    <n v="0.2"/>
    <n v="16899"/>
    <n v="16265"/>
    <n v="634"/>
    <n v="3.7517012840996511E-2"/>
    <s v="UPI"/>
    <x v="2"/>
    <x v="1"/>
    <n v="2"/>
    <s v="EMP-204"/>
    <x v="1"/>
    <n v="3.2"/>
    <x v="1"/>
    <x v="7"/>
    <x v="7"/>
    <s v="Q3"/>
    <s v="Low"/>
    <s v="35-44"/>
  </r>
  <r>
    <s v="TXN-01148"/>
    <d v="2023-12-25T00:00:00"/>
    <s v="CUST-1206"/>
    <s v="Returning"/>
    <s v="Vikram Singh"/>
    <s v="Male"/>
    <n v="31"/>
    <s v="Bangalore"/>
    <s v="Karnataka"/>
    <x v="0"/>
    <s v="PRD-121"/>
    <x v="8"/>
    <x v="0"/>
    <s v="Mobile"/>
    <n v="2"/>
    <n v="23636"/>
    <n v="17963"/>
    <n v="0"/>
    <n v="47272"/>
    <n v="35926"/>
    <n v="11346"/>
    <n v="0.2400152310035539"/>
    <s v="Card"/>
    <x v="0"/>
    <x v="1"/>
    <n v="7"/>
    <s v="EMP-212"/>
    <x v="3"/>
    <n v="3.3"/>
    <x v="1"/>
    <x v="2"/>
    <x v="2"/>
    <s v="Q4"/>
    <s v="Medium"/>
    <s v="25-34"/>
  </r>
  <r>
    <s v="TXN-01149"/>
    <d v="2023-11-17T00:00:00"/>
    <s v="CUST-1182"/>
    <s v="Returning"/>
    <s v="Anjali Mehta"/>
    <s v="Female"/>
    <n v="38"/>
    <s v="Pune"/>
    <s v="Maharashtra"/>
    <x v="2"/>
    <s v="PRD-106"/>
    <x v="3"/>
    <x v="2"/>
    <s v="Food"/>
    <n v="6"/>
    <n v="1897"/>
    <n v="1157"/>
    <n v="0"/>
    <n v="11382"/>
    <n v="6942"/>
    <n v="4440"/>
    <n v="0.39008961518186608"/>
    <s v="NetBanking"/>
    <x v="0"/>
    <x v="1"/>
    <n v="4"/>
    <s v="EMP-207"/>
    <x v="6"/>
    <n v="4.4000000000000004"/>
    <x v="1"/>
    <x v="11"/>
    <x v="11"/>
    <s v="Q4"/>
    <s v="Low"/>
    <s v="35-44"/>
  </r>
  <r>
    <s v="TXN-01150"/>
    <d v="2023-01-24T00:00:00"/>
    <s v="CUST-1226"/>
    <s v="Returning"/>
    <s v="Sneha Reddy"/>
    <s v="Female"/>
    <n v="56"/>
    <s v="Mumbai"/>
    <s v="Maharashtra"/>
    <x v="2"/>
    <s v="PRD-121"/>
    <x v="6"/>
    <x v="1"/>
    <s v="Mobile"/>
    <n v="7"/>
    <n v="3132"/>
    <n v="2318"/>
    <n v="0.2"/>
    <n v="17539"/>
    <n v="16226"/>
    <n v="1313"/>
    <n v="7.4861736701066189E-2"/>
    <s v="NetBanking"/>
    <x v="0"/>
    <x v="3"/>
    <n v="5"/>
    <s v="EMP-213"/>
    <x v="7"/>
    <s v=""/>
    <x v="1"/>
    <x v="8"/>
    <x v="8"/>
    <s v="Q1"/>
    <s v="Low"/>
    <s v="45+"/>
  </r>
  <r>
    <s v="TXN-01151"/>
    <d v="2023-05-21T00:00:00"/>
    <s v="CUST-1162"/>
    <s v="Returning"/>
    <s v="Karan Malhotra"/>
    <s v="Male"/>
    <n v="56"/>
    <s v="Chennai"/>
    <s v="Tamil Nadu"/>
    <x v="0"/>
    <s v="PRD-120"/>
    <x v="2"/>
    <x v="2"/>
    <s v="Mobile"/>
    <n v="3"/>
    <n v="5029"/>
    <n v="3118"/>
    <n v="0.2"/>
    <n v="12070"/>
    <n v="9354"/>
    <n v="2716"/>
    <n v="0.22502071251035627"/>
    <s v="Cash"/>
    <x v="0"/>
    <x v="1"/>
    <n v="2"/>
    <s v="EMP-219"/>
    <x v="0"/>
    <n v="3.7"/>
    <x v="1"/>
    <x v="5"/>
    <x v="5"/>
    <s v="Q2"/>
    <s v="Low"/>
    <s v="45+"/>
  </r>
  <r>
    <s v="TXN-01152"/>
    <d v="2023-11-29T00:00:00"/>
    <s v="CUST-1236"/>
    <s v="Returning"/>
    <s v="Rahul Sharma"/>
    <s v="Male"/>
    <n v="41"/>
    <s v="Delhi"/>
    <s v="Delhi"/>
    <x v="3"/>
    <s v="PRD-124"/>
    <x v="5"/>
    <x v="4"/>
    <s v="Mobile"/>
    <n v="6"/>
    <n v="19293"/>
    <n v="10997"/>
    <n v="0.2"/>
    <n v="92606"/>
    <n v="65982"/>
    <n v="26624"/>
    <n v="0.28749757035181306"/>
    <s v="Card"/>
    <x v="1"/>
    <x v="2"/>
    <n v="0"/>
    <s v="EMP-205"/>
    <x v="0"/>
    <n v="1.2"/>
    <x v="1"/>
    <x v="11"/>
    <x v="11"/>
    <s v="Q4"/>
    <s v="High"/>
    <s v="35-44"/>
  </r>
  <r>
    <s v="TXN-01153"/>
    <d v="2024-12-30T00:00:00"/>
    <s v="CUST-1159"/>
    <s v="New"/>
    <s v="Amit Kumar"/>
    <s v="Male"/>
    <n v="45"/>
    <s v="Bangalore"/>
    <s v="Karnataka"/>
    <x v="0"/>
    <s v="PRD-110"/>
    <x v="3"/>
    <x v="1"/>
    <s v="Subscription"/>
    <n v="2"/>
    <n v="18127"/>
    <n v="12689"/>
    <n v="0.05"/>
    <n v="34441"/>
    <n v="25378"/>
    <n v="9063"/>
    <n v="0.26314566940565026"/>
    <s v="Cash"/>
    <x v="2"/>
    <x v="1"/>
    <n v="3"/>
    <s v="EMP-215"/>
    <x v="0"/>
    <n v="3.8"/>
    <x v="0"/>
    <x v="2"/>
    <x v="2"/>
    <s v="Q4"/>
    <s v="Medium"/>
    <s v="45+"/>
  </r>
  <r>
    <s v="TXN-01154"/>
    <d v="2024-08-26T00:00:00"/>
    <s v="CUST-1032"/>
    <s v="New"/>
    <s v="Amit Kumar"/>
    <s v="Male"/>
    <n v="39"/>
    <s v="Chennai"/>
    <s v="Tamil Nadu"/>
    <x v="0"/>
    <s v="PRD-107"/>
    <x v="0"/>
    <x v="4"/>
    <s v="Subscription"/>
    <n v="4"/>
    <n v="9240"/>
    <n v="6838"/>
    <n v="0"/>
    <n v="36960"/>
    <n v="27352"/>
    <n v="9608"/>
    <n v="0.25995670995670994"/>
    <s v="UPI"/>
    <x v="2"/>
    <x v="1"/>
    <n v="3"/>
    <s v="EMP-217"/>
    <x v="6"/>
    <n v="3.9"/>
    <x v="0"/>
    <x v="0"/>
    <x v="0"/>
    <s v="Q3"/>
    <s v="Medium"/>
    <s v="35-44"/>
  </r>
  <r>
    <s v="TXN-01155"/>
    <d v="2023-12-17T00:00:00"/>
    <s v="CUST-1345"/>
    <s v="Returning"/>
    <s v="Sneha Reddy"/>
    <s v="Female"/>
    <n v="41"/>
    <s v="Pune"/>
    <s v="Maharashtra"/>
    <x v="2"/>
    <s v="PRD-115"/>
    <x v="7"/>
    <x v="1"/>
    <s v="Food"/>
    <n v="1"/>
    <n v="15233"/>
    <n v="11729"/>
    <n v="0"/>
    <n v="15233"/>
    <n v="11729"/>
    <n v="3504"/>
    <n v="0.23002691524978663"/>
    <s v="NetBanking"/>
    <x v="2"/>
    <x v="1"/>
    <n v="6"/>
    <s v="EMP-210"/>
    <x v="0"/>
    <n v="3.2"/>
    <x v="1"/>
    <x v="2"/>
    <x v="2"/>
    <s v="Q4"/>
    <s v="Low"/>
    <s v="35-44"/>
  </r>
  <r>
    <s v="TXN-01156"/>
    <d v="2023-04-25T00:00:00"/>
    <s v="CUST-1167"/>
    <s v="New"/>
    <s v="Priya Patel"/>
    <s v="Female"/>
    <n v="58"/>
    <s v="Kolkata"/>
    <s v="West Bengal"/>
    <x v="1"/>
    <s v="PRD-101"/>
    <x v="8"/>
    <x v="0"/>
    <s v="Audio"/>
    <n v="1"/>
    <n v="19806"/>
    <n v="12676"/>
    <n v="0.05"/>
    <n v="18816"/>
    <n v="12676"/>
    <n v="6140"/>
    <n v="0.32631802721088438"/>
    <s v="UPI"/>
    <x v="1"/>
    <x v="1"/>
    <n v="5"/>
    <s v="EMP-216"/>
    <x v="0"/>
    <n v="3"/>
    <x v="1"/>
    <x v="3"/>
    <x v="3"/>
    <s v="Q2"/>
    <s v="Low"/>
    <s v="45+"/>
  </r>
  <r>
    <s v="TXN-01157"/>
    <d v="2023-03-02T00:00:00"/>
    <s v="CUST-1099"/>
    <s v="Returning"/>
    <s v="Priya Patel"/>
    <s v="Female"/>
    <n v="33"/>
    <s v="Mumbai"/>
    <s v="Maharashtra"/>
    <x v="2"/>
    <s v="PRD-112"/>
    <x v="4"/>
    <x v="2"/>
    <s v="Audio"/>
    <n v="5"/>
    <n v="19943"/>
    <n v="12365"/>
    <n v="0.1"/>
    <n v="89744"/>
    <n v="61825"/>
    <n v="27919"/>
    <n v="0.31109600641825635"/>
    <s v="NetBanking"/>
    <x v="0"/>
    <x v="1"/>
    <n v="1"/>
    <s v="EMP-210"/>
    <x v="4"/>
    <n v="3.1"/>
    <x v="1"/>
    <x v="10"/>
    <x v="10"/>
    <s v="Q1"/>
    <s v="High"/>
    <s v="25-34"/>
  </r>
  <r>
    <s v="TXN-01158"/>
    <d v="2023-03-08T00:00:00"/>
    <s v="CUST-1042"/>
    <s v="Returning"/>
    <s v="Amit Kumar"/>
    <s v="Male"/>
    <n v="39"/>
    <s v="Pune"/>
    <s v="Maharashtra"/>
    <x v="2"/>
    <s v="PRD-109"/>
    <x v="9"/>
    <x v="3"/>
    <s v="Subscription"/>
    <n v="4"/>
    <n v="21737"/>
    <n v="16303"/>
    <n v="0.2"/>
    <n v="69558"/>
    <n v="65212"/>
    <n v="4346"/>
    <n v="6.2480232324103623E-2"/>
    <s v="Cash"/>
    <x v="1"/>
    <x v="1"/>
    <n v="6"/>
    <s v="EMP-217"/>
    <x v="7"/>
    <n v="4.8"/>
    <x v="1"/>
    <x v="10"/>
    <x v="10"/>
    <s v="Q1"/>
    <s v="High"/>
    <s v="35-44"/>
  </r>
  <r>
    <s v="TXN-01159"/>
    <d v="2023-02-10T00:00:00"/>
    <s v="CUST-1253"/>
    <s v="New"/>
    <s v="Rohit Verma"/>
    <s v="Male"/>
    <n v="33"/>
    <s v="Hyderabad"/>
    <s v="Telangana"/>
    <x v="0"/>
    <s v="PRD-111"/>
    <x v="9"/>
    <x v="3"/>
    <s v="Furniture"/>
    <n v="2"/>
    <n v="15623"/>
    <n v="12186"/>
    <n v="0.15"/>
    <n v="26559"/>
    <n v="24372"/>
    <n v="2187"/>
    <n v="8.2344967807522873E-2"/>
    <s v="NetBanking"/>
    <x v="0"/>
    <x v="1"/>
    <n v="4"/>
    <s v="EMP-212"/>
    <x v="2"/>
    <n v="4.9000000000000004"/>
    <x v="1"/>
    <x v="4"/>
    <x v="4"/>
    <s v="Q1"/>
    <s v="Medium"/>
    <s v="25-34"/>
  </r>
  <r>
    <s v="TXN-01160"/>
    <d v="2023-04-06T00:00:00"/>
    <s v="CUST-1317"/>
    <s v="Returning"/>
    <s v="Sneha Reddy"/>
    <s v="Female"/>
    <n v="45"/>
    <s v="Mumbai"/>
    <s v="Maharashtra"/>
    <x v="2"/>
    <s v="PRD-115"/>
    <x v="2"/>
    <x v="1"/>
    <s v="Apparel"/>
    <n v="2"/>
    <n v="3915"/>
    <n v="3093"/>
    <n v="0"/>
    <n v="7830"/>
    <n v="6186"/>
    <n v="1644"/>
    <n v="0.2099616858237548"/>
    <s v="UPI"/>
    <x v="1"/>
    <x v="3"/>
    <n v="13"/>
    <s v="EMP-201"/>
    <x v="7"/>
    <s v=""/>
    <x v="1"/>
    <x v="3"/>
    <x v="3"/>
    <s v="Q2"/>
    <s v="Low"/>
    <s v="45+"/>
  </r>
  <r>
    <s v="TXN-01161"/>
    <d v="2023-02-18T00:00:00"/>
    <s v="CUST-1114"/>
    <s v="Returning"/>
    <s v="Vikram Singh"/>
    <s v="Male"/>
    <n v="36"/>
    <s v="Delhi"/>
    <s v="Delhi"/>
    <x v="3"/>
    <s v="PRD-111"/>
    <x v="0"/>
    <x v="0"/>
    <s v="Furniture"/>
    <n v="4"/>
    <n v="16994"/>
    <n v="11726"/>
    <n v="0.15"/>
    <n v="57780"/>
    <n v="46904"/>
    <n v="10876"/>
    <n v="0.18823122187608168"/>
    <s v="Card"/>
    <x v="2"/>
    <x v="1"/>
    <n v="5"/>
    <s v="EMP-201"/>
    <x v="1"/>
    <n v="4.4000000000000004"/>
    <x v="1"/>
    <x v="4"/>
    <x v="4"/>
    <s v="Q1"/>
    <s v="High"/>
    <s v="35-44"/>
  </r>
  <r>
    <s v="TXN-01162"/>
    <d v="2023-12-22T00:00:00"/>
    <s v="CUST-1091"/>
    <s v="Returning"/>
    <s v="Amit Kumar"/>
    <s v="Male"/>
    <n v="25"/>
    <s v="Mumbai"/>
    <s v="Maharashtra"/>
    <x v="2"/>
    <s v="PRD-115"/>
    <x v="9"/>
    <x v="0"/>
    <s v="Audio"/>
    <n v="5"/>
    <n v="5413"/>
    <n v="3681"/>
    <n v="0.1"/>
    <n v="24359"/>
    <n v="18405"/>
    <n v="5954"/>
    <n v="0.24442711112935669"/>
    <s v="UPI"/>
    <x v="2"/>
    <x v="0"/>
    <n v="0"/>
    <s v="EMP-204"/>
    <x v="5"/>
    <s v=""/>
    <x v="1"/>
    <x v="2"/>
    <x v="2"/>
    <s v="Q4"/>
    <s v="Medium"/>
    <s v="25-34"/>
  </r>
  <r>
    <s v="TXN-01163"/>
    <d v="2024-10-09T00:00:00"/>
    <s v="CUST-1171"/>
    <s v="New"/>
    <s v="Divya Iyer"/>
    <s v="Female"/>
    <n v="37"/>
    <s v="Kolkata"/>
    <s v="West Bengal"/>
    <x v="1"/>
    <s v="PRD-124"/>
    <x v="1"/>
    <x v="4"/>
    <s v="Furniture"/>
    <n v="1"/>
    <n v="6714"/>
    <n v="5371"/>
    <n v="0"/>
    <n v="6714"/>
    <n v="5371"/>
    <n v="1343"/>
    <n v="0.20002978850163836"/>
    <s v="Cash"/>
    <x v="2"/>
    <x v="0"/>
    <n v="0"/>
    <s v="EMP-217"/>
    <x v="0"/>
    <s v=""/>
    <x v="0"/>
    <x v="1"/>
    <x v="1"/>
    <s v="Q4"/>
    <s v="Low"/>
    <s v="35-44"/>
  </r>
  <r>
    <s v="TXN-01164"/>
    <d v="2024-01-07T00:00:00"/>
    <s v="CUST-1038"/>
    <s v="Returning"/>
    <s v="Suresh Nair"/>
    <s v="Male"/>
    <n v="33"/>
    <s v="Ahmedabad"/>
    <s v="Gujarat"/>
    <x v="2"/>
    <s v="PRD-121"/>
    <x v="1"/>
    <x v="4"/>
    <s v="Mobile"/>
    <n v="7"/>
    <n v="22317"/>
    <n v="16291"/>
    <n v="0"/>
    <n v="156219"/>
    <n v="114037"/>
    <n v="42182"/>
    <n v="0.27001837164493436"/>
    <s v="UPI"/>
    <x v="1"/>
    <x v="1"/>
    <n v="5"/>
    <s v="EMP-208"/>
    <x v="3"/>
    <n v="3.9"/>
    <x v="0"/>
    <x v="8"/>
    <x v="8"/>
    <s v="Q1"/>
    <s v="High"/>
    <s v="25-34"/>
  </r>
  <r>
    <s v="TXN-01165"/>
    <d v="2024-12-01T00:00:00"/>
    <s v="CUST-1140"/>
    <s v="Returning"/>
    <s v="Sneha Reddy"/>
    <s v="Female"/>
    <n v="60"/>
    <s v="Kolkata"/>
    <s v="West Bengal"/>
    <x v="1"/>
    <s v="PRD-124"/>
    <x v="1"/>
    <x v="4"/>
    <s v="Subscription"/>
    <n v="2"/>
    <n v="14393"/>
    <n v="8780"/>
    <n v="0.2"/>
    <n v="23029"/>
    <n v="17560"/>
    <n v="5469"/>
    <n v="0.23748317339007338"/>
    <s v="Cash"/>
    <x v="0"/>
    <x v="1"/>
    <n v="1"/>
    <s v="EMP-208"/>
    <x v="7"/>
    <n v="3.4"/>
    <x v="0"/>
    <x v="2"/>
    <x v="2"/>
    <s v="Q4"/>
    <s v="Medium"/>
    <s v="45+"/>
  </r>
  <r>
    <s v="TXN-01166"/>
    <d v="2024-12-27T00:00:00"/>
    <s v="CUST-1127"/>
    <s v="New"/>
    <s v="Rohit Verma"/>
    <s v="Male"/>
    <n v="39"/>
    <s v="Hyderabad"/>
    <s v="Telangana"/>
    <x v="0"/>
    <s v="PRD-124"/>
    <x v="9"/>
    <x v="2"/>
    <s v="Audio"/>
    <n v="7"/>
    <n v="15470"/>
    <n v="8509"/>
    <n v="0.05"/>
    <n v="102876"/>
    <n v="59563"/>
    <n v="43313"/>
    <n v="0.42102142385007191"/>
    <s v="NetBanking"/>
    <x v="1"/>
    <x v="1"/>
    <n v="6"/>
    <s v="EMP-206"/>
    <x v="2"/>
    <n v="3.8"/>
    <x v="0"/>
    <x v="2"/>
    <x v="2"/>
    <s v="Q4"/>
    <s v="High"/>
    <s v="35-44"/>
  </r>
  <r>
    <s v="TXN-01167"/>
    <d v="2024-06-03T00:00:00"/>
    <s v="CUST-1202"/>
    <s v="Returning"/>
    <s v="Karan Malhotra"/>
    <s v="Male"/>
    <n v="26"/>
    <s v="Ahmedabad"/>
    <s v="Gujarat"/>
    <x v="2"/>
    <s v="PRD-122"/>
    <x v="3"/>
    <x v="1"/>
    <s v="Furniture"/>
    <n v="1"/>
    <n v="5563"/>
    <n v="4228"/>
    <n v="0.2"/>
    <n v="4450"/>
    <n v="4228"/>
    <n v="222"/>
    <n v="4.9887640449438199E-2"/>
    <s v="UPI"/>
    <x v="2"/>
    <x v="1"/>
    <n v="3"/>
    <s v="EMP-217"/>
    <x v="5"/>
    <n v="3.4"/>
    <x v="0"/>
    <x v="6"/>
    <x v="6"/>
    <s v="Q2"/>
    <s v="Low"/>
    <s v="25-34"/>
  </r>
  <r>
    <s v="TXN-01168"/>
    <d v="2023-03-22T00:00:00"/>
    <s v="CUST-1060"/>
    <s v="Returning"/>
    <s v="Karan Malhotra"/>
    <s v="Male"/>
    <n v="57"/>
    <s v="Kolkata"/>
    <s v="West Bengal"/>
    <x v="1"/>
    <s v="PRD-120"/>
    <x v="2"/>
    <x v="2"/>
    <s v="Subscription"/>
    <n v="6"/>
    <n v="5783"/>
    <n v="4279"/>
    <n v="0"/>
    <n v="34698"/>
    <n v="25674"/>
    <n v="9024"/>
    <n v="0.26007262666436104"/>
    <s v="Card"/>
    <x v="0"/>
    <x v="1"/>
    <n v="5"/>
    <s v="EMP-207"/>
    <x v="4"/>
    <n v="3.8"/>
    <x v="1"/>
    <x v="10"/>
    <x v="10"/>
    <s v="Q1"/>
    <s v="Medium"/>
    <s v="45+"/>
  </r>
  <r>
    <s v="TXN-01169"/>
    <d v="2024-07-28T00:00:00"/>
    <s v="CUST-1169"/>
    <s v="Returning"/>
    <s v="Anjali Mehta"/>
    <s v="Female"/>
    <n v="23"/>
    <s v="Ahmedabad"/>
    <s v="Gujarat"/>
    <x v="2"/>
    <s v="PRD-113"/>
    <x v="7"/>
    <x v="2"/>
    <s v="Subscription"/>
    <n v="1"/>
    <n v="10374"/>
    <n v="7469"/>
    <n v="0.1"/>
    <n v="9337"/>
    <n v="7469"/>
    <n v="1868"/>
    <n v="0.20006426046910142"/>
    <s v="UPI"/>
    <x v="2"/>
    <x v="1"/>
    <n v="1"/>
    <s v="EMP-217"/>
    <x v="3"/>
    <n v="3"/>
    <x v="0"/>
    <x v="9"/>
    <x v="9"/>
    <s v="Q3"/>
    <s v="Low"/>
    <s v="18-24"/>
  </r>
  <r>
    <s v="TXN-01170"/>
    <d v="2024-10-16T00:00:00"/>
    <s v="CUST-1218"/>
    <s v="New"/>
    <s v="Amit Kumar"/>
    <s v="Male"/>
    <n v="31"/>
    <s v="Delhi"/>
    <s v="Delhi"/>
    <x v="3"/>
    <s v="PRD-121"/>
    <x v="6"/>
    <x v="3"/>
    <s v="Food"/>
    <n v="6"/>
    <n v="6967"/>
    <n v="4529"/>
    <n v="0"/>
    <n v="41802"/>
    <n v="27174"/>
    <n v="14628"/>
    <n v="0.34993540978900534"/>
    <s v="NetBanking"/>
    <x v="0"/>
    <x v="0"/>
    <n v="0"/>
    <s v="EMP-219"/>
    <x v="6"/>
    <s v=""/>
    <x v="0"/>
    <x v="1"/>
    <x v="1"/>
    <s v="Q4"/>
    <s v="Medium"/>
    <s v="25-34"/>
  </r>
  <r>
    <s v="TXN-01171"/>
    <d v="2023-01-16T00:00:00"/>
    <s v="CUST-1007"/>
    <s v="Returning"/>
    <s v="Priya Patel"/>
    <s v="Female"/>
    <n v="39"/>
    <s v="Ahmedabad"/>
    <s v="Gujarat"/>
    <x v="2"/>
    <s v="PRD-116"/>
    <x v="0"/>
    <x v="1"/>
    <s v="Mobile"/>
    <n v="1"/>
    <n v="13078"/>
    <n v="8631"/>
    <n v="0"/>
    <n v="13078"/>
    <n v="8631"/>
    <n v="4447"/>
    <n v="0.34003670285976451"/>
    <s v="Card"/>
    <x v="2"/>
    <x v="1"/>
    <n v="7"/>
    <s v="EMP-206"/>
    <x v="7"/>
    <n v="3.5"/>
    <x v="1"/>
    <x v="8"/>
    <x v="8"/>
    <s v="Q1"/>
    <s v="Low"/>
    <s v="35-44"/>
  </r>
  <r>
    <s v="TXN-01172"/>
    <d v="2023-04-11T00:00:00"/>
    <s v="CUST-1015"/>
    <s v="Returning"/>
    <s v="Karan Malhotra"/>
    <s v="Male"/>
    <n v="23"/>
    <s v="Mumbai"/>
    <s v="Maharashtra"/>
    <x v="2"/>
    <s v="PRD-123"/>
    <x v="1"/>
    <x v="0"/>
    <s v="Food"/>
    <n v="4"/>
    <n v="17060"/>
    <n v="11089"/>
    <n v="0.05"/>
    <n v="64828"/>
    <n v="44356"/>
    <n v="20472"/>
    <n v="0.31578947368421051"/>
    <s v="UPI"/>
    <x v="0"/>
    <x v="1"/>
    <n v="3"/>
    <s v="EMP-207"/>
    <x v="4"/>
    <n v="4.0999999999999996"/>
    <x v="1"/>
    <x v="3"/>
    <x v="3"/>
    <s v="Q2"/>
    <s v="High"/>
    <s v="18-24"/>
  </r>
  <r>
    <s v="TXN-01173"/>
    <d v="2024-02-01T00:00:00"/>
    <s v="CUST-1270"/>
    <s v="Returning"/>
    <s v="Suresh Nair"/>
    <s v="Male"/>
    <n v="57"/>
    <s v="Chennai"/>
    <s v="Tamil Nadu"/>
    <x v="0"/>
    <s v="PRD-111"/>
    <x v="4"/>
    <x v="4"/>
    <s v="Apparel"/>
    <n v="2"/>
    <n v="7365"/>
    <n v="5597"/>
    <n v="0.2"/>
    <n v="11784"/>
    <n v="11194"/>
    <n v="590"/>
    <n v="5.0067888662593346E-2"/>
    <s v="Card"/>
    <x v="2"/>
    <x v="1"/>
    <n v="7"/>
    <s v="EMP-216"/>
    <x v="2"/>
    <n v="5"/>
    <x v="0"/>
    <x v="4"/>
    <x v="4"/>
    <s v="Q1"/>
    <s v="Low"/>
    <s v="45+"/>
  </r>
  <r>
    <s v="TXN-01174"/>
    <d v="2024-06-18T00:00:00"/>
    <s v="CUST-1214"/>
    <s v="Returning"/>
    <s v="Rahul Sharma"/>
    <s v="Male"/>
    <n v="59"/>
    <s v="Kolkata"/>
    <s v="West Bengal"/>
    <x v="1"/>
    <s v="PRD-112"/>
    <x v="2"/>
    <x v="4"/>
    <s v="Subscription"/>
    <n v="7"/>
    <n v="16772"/>
    <n v="11070"/>
    <n v="0.1"/>
    <n v="105664"/>
    <n v="77490"/>
    <n v="28174"/>
    <n v="0.26663764385221078"/>
    <s v="NetBanking"/>
    <x v="2"/>
    <x v="1"/>
    <n v="7"/>
    <s v="EMP-218"/>
    <x v="3"/>
    <n v="4.5"/>
    <x v="0"/>
    <x v="6"/>
    <x v="6"/>
    <s v="Q2"/>
    <s v="High"/>
    <s v="45+"/>
  </r>
  <r>
    <s v="TXN-01175"/>
    <d v="2024-01-21T00:00:00"/>
    <s v="CUST-1145"/>
    <s v="New"/>
    <s v="Priya Patel"/>
    <s v="Female"/>
    <n v="31"/>
    <s v="Kolkata"/>
    <s v="West Bengal"/>
    <x v="1"/>
    <s v="PRD-130"/>
    <x v="8"/>
    <x v="3"/>
    <s v="Food"/>
    <n v="6"/>
    <n v="17467"/>
    <n v="12402"/>
    <n v="0.15"/>
    <n v="89082"/>
    <n v="74412"/>
    <n v="14670"/>
    <n v="0.1646797332794504"/>
    <s v="UPI"/>
    <x v="2"/>
    <x v="1"/>
    <n v="7"/>
    <s v="EMP-207"/>
    <x v="5"/>
    <n v="3.4"/>
    <x v="0"/>
    <x v="8"/>
    <x v="8"/>
    <s v="Q1"/>
    <s v="High"/>
    <s v="25-34"/>
  </r>
  <r>
    <s v="TXN-01176"/>
    <d v="2023-06-06T00:00:00"/>
    <s v="CUST-1063"/>
    <s v="Returning"/>
    <s v="Sneha Reddy"/>
    <s v="Female"/>
    <n v="42"/>
    <s v="Kolkata"/>
    <s v="West Bengal"/>
    <x v="1"/>
    <s v="PRD-116"/>
    <x v="8"/>
    <x v="2"/>
    <s v="Furniture"/>
    <n v="2"/>
    <n v="6425"/>
    <n v="4048"/>
    <n v="0"/>
    <n v="12850"/>
    <n v="8096"/>
    <n v="4754"/>
    <n v="0.3699610894941634"/>
    <s v="Card"/>
    <x v="0"/>
    <x v="1"/>
    <n v="3"/>
    <s v="EMP-206"/>
    <x v="0"/>
    <n v="3.2"/>
    <x v="1"/>
    <x v="6"/>
    <x v="6"/>
    <s v="Q2"/>
    <s v="Low"/>
    <s v="35-44"/>
  </r>
  <r>
    <s v="TXN-01177"/>
    <d v="2024-03-04T00:00:00"/>
    <s v="CUST-1037"/>
    <s v="New"/>
    <s v="Sneha Reddy"/>
    <s v="Female"/>
    <n v="35"/>
    <s v="Bangalore"/>
    <s v="Karnataka"/>
    <x v="0"/>
    <s v="PRD-129"/>
    <x v="3"/>
    <x v="0"/>
    <s v="Mobile"/>
    <n v="3"/>
    <n v="13675"/>
    <n v="9162"/>
    <n v="0.15"/>
    <n v="34871"/>
    <n v="27486"/>
    <n v="7385"/>
    <n v="0.21178056264517794"/>
    <s v="UPI"/>
    <x v="1"/>
    <x v="1"/>
    <n v="6"/>
    <s v="EMP-204"/>
    <x v="1"/>
    <n v="3.8"/>
    <x v="0"/>
    <x v="10"/>
    <x v="10"/>
    <s v="Q1"/>
    <s v="Medium"/>
    <s v="35-44"/>
  </r>
  <r>
    <s v="TXN-01178"/>
    <d v="2024-10-28T00:00:00"/>
    <s v="CUST-1249"/>
    <s v="New"/>
    <s v="Vikram Singh"/>
    <s v="Male"/>
    <n v="60"/>
    <s v="Bangalore"/>
    <s v="Karnataka"/>
    <x v="0"/>
    <s v="PRD-122"/>
    <x v="5"/>
    <x v="4"/>
    <s v="Subscription"/>
    <n v="7"/>
    <n v="5704"/>
    <n v="3137"/>
    <n v="0.05"/>
    <n v="37932"/>
    <n v="21959"/>
    <n v="15973"/>
    <n v="0.42109564483813139"/>
    <s v="UPI"/>
    <x v="1"/>
    <x v="1"/>
    <n v="3"/>
    <s v="EMP-214"/>
    <x v="1"/>
    <n v="5"/>
    <x v="0"/>
    <x v="1"/>
    <x v="1"/>
    <s v="Q4"/>
    <s v="Medium"/>
    <s v="45+"/>
  </r>
  <r>
    <s v="TXN-01179"/>
    <d v="2023-02-23T00:00:00"/>
    <s v="CUST-1235"/>
    <s v="Returning"/>
    <s v="Sneha Reddy"/>
    <s v="Female"/>
    <n v="37"/>
    <s v="Hyderabad"/>
    <s v="Telangana"/>
    <x v="0"/>
    <s v="PRD-118"/>
    <x v="9"/>
    <x v="0"/>
    <s v="Food"/>
    <n v="2"/>
    <n v="20605"/>
    <n v="15866"/>
    <n v="0.15"/>
    <n v="35029"/>
    <n v="31732"/>
    <n v="3297"/>
    <n v="9.4122013189071915E-2"/>
    <s v="Cash"/>
    <x v="2"/>
    <x v="3"/>
    <n v="9"/>
    <s v="EMP-215"/>
    <x v="2"/>
    <s v=""/>
    <x v="1"/>
    <x v="4"/>
    <x v="4"/>
    <s v="Q1"/>
    <s v="Medium"/>
    <s v="35-44"/>
  </r>
  <r>
    <s v="TXN-01180"/>
    <d v="2024-12-12T00:00:00"/>
    <s v="CUST-1034"/>
    <s v="Returning"/>
    <s v="Sneha Reddy"/>
    <s v="Female"/>
    <n v="21"/>
    <s v="Pune"/>
    <s v="Maharashtra"/>
    <x v="2"/>
    <s v="PRD-122"/>
    <x v="2"/>
    <x v="3"/>
    <s v="Furniture"/>
    <n v="2"/>
    <n v="19561"/>
    <n v="11541"/>
    <n v="0.1"/>
    <n v="35210"/>
    <n v="23082"/>
    <n v="12128"/>
    <n v="0.34444760011360409"/>
    <s v="Card"/>
    <x v="0"/>
    <x v="2"/>
    <n v="0"/>
    <s v="EMP-211"/>
    <x v="0"/>
    <n v="1.4"/>
    <x v="0"/>
    <x v="2"/>
    <x v="2"/>
    <s v="Q4"/>
    <s v="Medium"/>
    <s v="18-24"/>
  </r>
  <r>
    <s v="TXN-01181"/>
    <d v="2023-06-01T00:00:00"/>
    <s v="CUST-1053"/>
    <s v="Returning"/>
    <s v="Pooja Desai"/>
    <s v="Female"/>
    <n v="39"/>
    <s v="Bangalore"/>
    <s v="Karnataka"/>
    <x v="0"/>
    <s v="PRD-104"/>
    <x v="0"/>
    <x v="4"/>
    <s v="Audio"/>
    <n v="5"/>
    <n v="8650"/>
    <n v="5536"/>
    <n v="0"/>
    <n v="43250"/>
    <n v="27680"/>
    <n v="15570"/>
    <n v="0.36"/>
    <s v="Card"/>
    <x v="1"/>
    <x v="1"/>
    <n v="1"/>
    <s v="EMP-215"/>
    <x v="2"/>
    <n v="3.2"/>
    <x v="1"/>
    <x v="6"/>
    <x v="6"/>
    <s v="Q2"/>
    <s v="Medium"/>
    <s v="35-44"/>
  </r>
  <r>
    <s v="TXN-01182"/>
    <d v="2023-10-22T00:00:00"/>
    <s v="CUST-1220"/>
    <s v="New"/>
    <s v="Vikram Singh"/>
    <s v="Male"/>
    <n v="57"/>
    <s v="Kolkata"/>
    <s v="West Bengal"/>
    <x v="1"/>
    <s v="PRD-113"/>
    <x v="5"/>
    <x v="2"/>
    <s v="Audio"/>
    <n v="2"/>
    <n v="17527"/>
    <n v="12795"/>
    <n v="0.1"/>
    <n v="31549"/>
    <n v="25590"/>
    <n v="5959"/>
    <n v="0.18888078861453611"/>
    <s v="Cash"/>
    <x v="1"/>
    <x v="1"/>
    <n v="6"/>
    <s v="EMP-210"/>
    <x v="3"/>
    <n v="3.5"/>
    <x v="1"/>
    <x v="1"/>
    <x v="1"/>
    <s v="Q4"/>
    <s v="Medium"/>
    <s v="45+"/>
  </r>
  <r>
    <s v="TXN-01183"/>
    <d v="2024-08-20T00:00:00"/>
    <s v="CUST-1216"/>
    <s v="Returning"/>
    <s v="Sneha Reddy"/>
    <s v="Female"/>
    <n v="54"/>
    <s v="Mumbai"/>
    <s v="Maharashtra"/>
    <x v="2"/>
    <s v="PRD-105"/>
    <x v="3"/>
    <x v="3"/>
    <s v="Apparel"/>
    <n v="5"/>
    <n v="5560"/>
    <n v="3836"/>
    <n v="0"/>
    <n v="27800"/>
    <n v="19180"/>
    <n v="8620"/>
    <n v="0.31007194244604319"/>
    <s v="UPI"/>
    <x v="1"/>
    <x v="1"/>
    <n v="6"/>
    <s v="EMP-217"/>
    <x v="1"/>
    <n v="5"/>
    <x v="0"/>
    <x v="0"/>
    <x v="0"/>
    <s v="Q3"/>
    <s v="Medium"/>
    <s v="45+"/>
  </r>
  <r>
    <s v="TXN-01184"/>
    <d v="2023-06-06T00:00:00"/>
    <s v="CUST-1172"/>
    <s v="New"/>
    <s v="Sneha Reddy"/>
    <s v="Female"/>
    <n v="53"/>
    <s v="Pune"/>
    <s v="Maharashtra"/>
    <x v="2"/>
    <s v="PRD-122"/>
    <x v="9"/>
    <x v="1"/>
    <s v="Audio"/>
    <n v="4"/>
    <n v="3605"/>
    <n v="2668"/>
    <n v="0.05"/>
    <n v="13699"/>
    <n v="10672"/>
    <n v="3027"/>
    <n v="0.22096503394408351"/>
    <s v="Card"/>
    <x v="1"/>
    <x v="0"/>
    <n v="0"/>
    <s v="EMP-213"/>
    <x v="1"/>
    <s v=""/>
    <x v="1"/>
    <x v="6"/>
    <x v="6"/>
    <s v="Q2"/>
    <s v="Low"/>
    <s v="45+"/>
  </r>
  <r>
    <s v="TXN-01185"/>
    <d v="2024-09-19T00:00:00"/>
    <s v="CUST-1323"/>
    <s v="Returning"/>
    <s v="Sneha Reddy"/>
    <s v="Female"/>
    <n v="56"/>
    <s v="Pune"/>
    <s v="Maharashtra"/>
    <x v="2"/>
    <s v="PRD-105"/>
    <x v="9"/>
    <x v="1"/>
    <s v="Furniture"/>
    <n v="6"/>
    <n v="9230"/>
    <n v="7292"/>
    <n v="0.1"/>
    <n v="49842"/>
    <n v="43752"/>
    <n v="6090"/>
    <n v="0.12218610810160106"/>
    <s v="Cash"/>
    <x v="2"/>
    <x v="1"/>
    <n v="6"/>
    <s v="EMP-203"/>
    <x v="4"/>
    <n v="3.1"/>
    <x v="0"/>
    <x v="7"/>
    <x v="7"/>
    <s v="Q3"/>
    <s v="Medium"/>
    <s v="45+"/>
  </r>
  <r>
    <s v="TXN-01186"/>
    <d v="2024-06-11T00:00:00"/>
    <s v="CUST-1119"/>
    <s v="Returning"/>
    <s v="Pooja Desai"/>
    <s v="Female"/>
    <n v="58"/>
    <s v="Chennai"/>
    <s v="Tamil Nadu"/>
    <x v="0"/>
    <s v="PRD-123"/>
    <x v="9"/>
    <x v="4"/>
    <s v="Mobile"/>
    <n v="6"/>
    <n v="9723"/>
    <n v="6903"/>
    <n v="0"/>
    <n v="58338"/>
    <n v="41418"/>
    <n v="16920"/>
    <n v="0.29003394014193151"/>
    <s v="Card"/>
    <x v="2"/>
    <x v="1"/>
    <n v="1"/>
    <s v="EMP-206"/>
    <x v="2"/>
    <n v="4"/>
    <x v="0"/>
    <x v="6"/>
    <x v="6"/>
    <s v="Q2"/>
    <s v="High"/>
    <s v="45+"/>
  </r>
  <r>
    <s v="TXN-01187"/>
    <d v="2023-03-20T00:00:00"/>
    <s v="CUST-1071"/>
    <s v="New"/>
    <s v="Amit Kumar"/>
    <s v="Male"/>
    <n v="37"/>
    <s v="Hyderabad"/>
    <s v="Telangana"/>
    <x v="0"/>
    <s v="PRD-106"/>
    <x v="5"/>
    <x v="2"/>
    <s v="Apparel"/>
    <n v="1"/>
    <n v="17385"/>
    <n v="10431"/>
    <n v="0.1"/>
    <n v="15647"/>
    <n v="10431"/>
    <n v="5216"/>
    <n v="0.33335463667156645"/>
    <s v="Card"/>
    <x v="1"/>
    <x v="1"/>
    <n v="3"/>
    <s v="EMP-217"/>
    <x v="6"/>
    <n v="4.7"/>
    <x v="1"/>
    <x v="10"/>
    <x v="10"/>
    <s v="Q1"/>
    <s v="Low"/>
    <s v="35-44"/>
  </r>
  <r>
    <s v="TXN-01188"/>
    <d v="2024-08-14T00:00:00"/>
    <s v="CUST-1311"/>
    <s v="Returning"/>
    <s v="Priya Patel"/>
    <s v="Female"/>
    <n v="39"/>
    <s v="Mumbai"/>
    <s v="Maharashtra"/>
    <x v="2"/>
    <s v="PRD-105"/>
    <x v="3"/>
    <x v="1"/>
    <s v="Subscription"/>
    <n v="6"/>
    <n v="10197"/>
    <n v="6424"/>
    <n v="0.15"/>
    <n v="52005"/>
    <n v="38544"/>
    <n v="13461"/>
    <n v="0.25884049610614362"/>
    <s v="Cash"/>
    <x v="0"/>
    <x v="2"/>
    <n v="0"/>
    <s v="EMP-210"/>
    <x v="1"/>
    <n v="2"/>
    <x v="0"/>
    <x v="0"/>
    <x v="0"/>
    <s v="Q3"/>
    <s v="High"/>
    <s v="35-44"/>
  </r>
  <r>
    <s v="TXN-01189"/>
    <d v="2023-12-26T00:00:00"/>
    <s v="CUST-1336"/>
    <s v="Returning"/>
    <s v="Amit Kumar"/>
    <s v="Male"/>
    <n v="52"/>
    <s v="Ahmedabad"/>
    <s v="Gujarat"/>
    <x v="2"/>
    <s v="PRD-102"/>
    <x v="4"/>
    <x v="3"/>
    <s v="Furniture"/>
    <n v="5"/>
    <n v="14937"/>
    <n v="10605"/>
    <n v="0"/>
    <n v="74685"/>
    <n v="53025"/>
    <n v="21660"/>
    <n v="0.2900180759188592"/>
    <s v="UPI"/>
    <x v="0"/>
    <x v="1"/>
    <n v="7"/>
    <s v="EMP-206"/>
    <x v="6"/>
    <n v="4.2"/>
    <x v="1"/>
    <x v="2"/>
    <x v="2"/>
    <s v="Q4"/>
    <s v="High"/>
    <s v="45+"/>
  </r>
  <r>
    <s v="TXN-01190"/>
    <d v="2024-02-14T00:00:00"/>
    <s v="CUST-1293"/>
    <s v="New"/>
    <s v="Karan Malhotra"/>
    <s v="Male"/>
    <n v="27"/>
    <s v="Mumbai"/>
    <s v="Maharashtra"/>
    <x v="2"/>
    <s v="PRD-124"/>
    <x v="8"/>
    <x v="2"/>
    <s v="Apparel"/>
    <n v="8"/>
    <n v="1433"/>
    <n v="860"/>
    <n v="0"/>
    <n v="11464"/>
    <n v="6880"/>
    <n v="4584"/>
    <n v="0.39986043265875787"/>
    <s v="Card"/>
    <x v="1"/>
    <x v="2"/>
    <n v="0"/>
    <s v="EMP-201"/>
    <x v="5"/>
    <n v="1.4"/>
    <x v="0"/>
    <x v="4"/>
    <x v="4"/>
    <s v="Q1"/>
    <s v="Low"/>
    <s v="25-34"/>
  </r>
  <r>
    <s v="TXN-01191"/>
    <d v="2023-09-25T00:00:00"/>
    <s v="CUST-1170"/>
    <s v="New"/>
    <s v="Priya Patel"/>
    <s v="Female"/>
    <n v="23"/>
    <s v="Chennai"/>
    <s v="Tamil Nadu"/>
    <x v="0"/>
    <s v="PRD-111"/>
    <x v="1"/>
    <x v="3"/>
    <s v="Food"/>
    <n v="1"/>
    <n v="4484"/>
    <n v="2915"/>
    <n v="0"/>
    <n v="4484"/>
    <n v="2915"/>
    <n v="1569"/>
    <n v="0.3499107939339875"/>
    <s v="Cash"/>
    <x v="2"/>
    <x v="0"/>
    <n v="0"/>
    <s v="EMP-202"/>
    <x v="2"/>
    <s v=""/>
    <x v="1"/>
    <x v="7"/>
    <x v="7"/>
    <s v="Q3"/>
    <s v="Low"/>
    <s v="18-24"/>
  </r>
  <r>
    <s v="TXN-01192"/>
    <d v="2023-01-10T00:00:00"/>
    <s v="CUST-1235"/>
    <s v="New"/>
    <s v="Anjali Mehta"/>
    <s v="Female"/>
    <n v="47"/>
    <s v="Chennai"/>
    <s v="Tamil Nadu"/>
    <x v="0"/>
    <s v="PRD-114"/>
    <x v="7"/>
    <x v="1"/>
    <s v="Apparel"/>
    <n v="2"/>
    <n v="2985"/>
    <n v="2119"/>
    <n v="0.15"/>
    <n v="5075"/>
    <n v="4238"/>
    <n v="837"/>
    <n v="0.16492610837438423"/>
    <s v="UPI"/>
    <x v="0"/>
    <x v="2"/>
    <n v="0"/>
    <s v="EMP-219"/>
    <x v="1"/>
    <n v="1.1000000000000001"/>
    <x v="1"/>
    <x v="8"/>
    <x v="8"/>
    <s v="Q1"/>
    <s v="Low"/>
    <s v="45+"/>
  </r>
  <r>
    <s v="TXN-01193"/>
    <d v="2023-07-18T00:00:00"/>
    <s v="CUST-1277"/>
    <s v="Returning"/>
    <s v="Sneha Reddy"/>
    <s v="Female"/>
    <n v="27"/>
    <s v="Pune"/>
    <s v="Maharashtra"/>
    <x v="2"/>
    <s v="PRD-109"/>
    <x v="9"/>
    <x v="1"/>
    <s v="Furniture"/>
    <n v="7"/>
    <n v="23134"/>
    <n v="15731"/>
    <n v="0.2"/>
    <n v="129550"/>
    <n v="110117"/>
    <n v="19433"/>
    <n v="0.15000385951370127"/>
    <s v="Card"/>
    <x v="0"/>
    <x v="1"/>
    <n v="2"/>
    <s v="EMP-210"/>
    <x v="1"/>
    <n v="4.7"/>
    <x v="1"/>
    <x v="9"/>
    <x v="9"/>
    <s v="Q3"/>
    <s v="High"/>
    <s v="25-34"/>
  </r>
  <r>
    <s v="TXN-01194"/>
    <d v="2024-12-25T00:00:00"/>
    <s v="CUST-1280"/>
    <s v="Returning"/>
    <s v="Suresh Nair"/>
    <s v="Male"/>
    <n v="53"/>
    <s v="Bangalore"/>
    <s v="Karnataka"/>
    <x v="0"/>
    <s v="PRD-118"/>
    <x v="0"/>
    <x v="2"/>
    <s v="Audio"/>
    <n v="8"/>
    <n v="17558"/>
    <n v="13695"/>
    <n v="0.1"/>
    <n v="126418"/>
    <n v="109560"/>
    <n v="16858"/>
    <n v="0.13335126326947111"/>
    <s v="NetBanking"/>
    <x v="1"/>
    <x v="1"/>
    <n v="3"/>
    <s v="EMP-220"/>
    <x v="4"/>
    <n v="3.1"/>
    <x v="0"/>
    <x v="2"/>
    <x v="2"/>
    <s v="Q4"/>
    <s v="High"/>
    <s v="45+"/>
  </r>
  <r>
    <s v="TXN-01195"/>
    <d v="2023-01-16T00:00:00"/>
    <s v="CUST-1112"/>
    <s v="Returning"/>
    <s v="Neha Joshi"/>
    <s v="Female"/>
    <n v="44"/>
    <s v="Delhi"/>
    <s v="Delhi"/>
    <x v="3"/>
    <s v="PRD-112"/>
    <x v="7"/>
    <x v="2"/>
    <s v="Audio"/>
    <n v="7"/>
    <n v="22643"/>
    <n v="14265"/>
    <n v="0"/>
    <n v="158501"/>
    <n v="99855"/>
    <n v="58646"/>
    <n v="0.37000397473832974"/>
    <s v="NetBanking"/>
    <x v="1"/>
    <x v="2"/>
    <n v="0"/>
    <s v="EMP-219"/>
    <x v="7"/>
    <n v="1.2"/>
    <x v="1"/>
    <x v="8"/>
    <x v="8"/>
    <s v="Q1"/>
    <s v="High"/>
    <s v="35-44"/>
  </r>
  <r>
    <s v="TXN-01196"/>
    <d v="2024-03-05T00:00:00"/>
    <s v="CUST-1205"/>
    <s v="Returning"/>
    <s v="Amit Kumar"/>
    <s v="Male"/>
    <n v="42"/>
    <s v="Delhi"/>
    <s v="Delhi"/>
    <x v="3"/>
    <s v="PRD-125"/>
    <x v="8"/>
    <x v="4"/>
    <s v="Mobile"/>
    <n v="6"/>
    <n v="13014"/>
    <n v="10021"/>
    <n v="0.15"/>
    <n v="66371"/>
    <n v="60126"/>
    <n v="6245"/>
    <n v="9.4092299347606642E-2"/>
    <s v="NetBanking"/>
    <x v="0"/>
    <x v="1"/>
    <n v="5"/>
    <s v="EMP-203"/>
    <x v="1"/>
    <n v="4.9000000000000004"/>
    <x v="0"/>
    <x v="10"/>
    <x v="10"/>
    <s v="Q1"/>
    <s v="High"/>
    <s v="35-44"/>
  </r>
  <r>
    <s v="TXN-01197"/>
    <d v="2023-07-16T00:00:00"/>
    <s v="CUST-1113"/>
    <s v="Returning"/>
    <s v="Priya Patel"/>
    <s v="Female"/>
    <n v="31"/>
    <s v="Delhi"/>
    <s v="Delhi"/>
    <x v="3"/>
    <s v="PRD-101"/>
    <x v="0"/>
    <x v="4"/>
    <s v="Subscription"/>
    <n v="1"/>
    <n v="17807"/>
    <n v="11040"/>
    <n v="0.15"/>
    <n v="15136"/>
    <n v="11040"/>
    <n v="4096"/>
    <n v="0.27061310782241016"/>
    <s v="UPI"/>
    <x v="2"/>
    <x v="1"/>
    <n v="1"/>
    <s v="EMP-213"/>
    <x v="5"/>
    <n v="3.5"/>
    <x v="1"/>
    <x v="9"/>
    <x v="9"/>
    <s v="Q3"/>
    <s v="Low"/>
    <s v="25-34"/>
  </r>
  <r>
    <s v="TXN-01198"/>
    <d v="2023-03-11T00:00:00"/>
    <s v="CUST-1040"/>
    <s v="Returning"/>
    <s v="Rahul Sharma"/>
    <s v="Male"/>
    <n v="22"/>
    <s v="Mumbai"/>
    <s v="Maharashtra"/>
    <x v="2"/>
    <s v="PRD-121"/>
    <x v="2"/>
    <x v="0"/>
    <s v="Food"/>
    <n v="8"/>
    <n v="10102"/>
    <n v="5657"/>
    <n v="0.05"/>
    <n v="76775"/>
    <n v="45256"/>
    <n v="31519"/>
    <n v="0.41053728427222402"/>
    <s v="Card"/>
    <x v="2"/>
    <x v="1"/>
    <n v="7"/>
    <s v="EMP-215"/>
    <x v="1"/>
    <n v="4"/>
    <x v="1"/>
    <x v="10"/>
    <x v="10"/>
    <s v="Q1"/>
    <s v="High"/>
    <s v="18-24"/>
  </r>
  <r>
    <s v="TXN-01199"/>
    <d v="2023-07-12T00:00:00"/>
    <s v="CUST-1161"/>
    <s v="New"/>
    <s v="Divya Iyer"/>
    <s v="Female"/>
    <n v="22"/>
    <s v="Delhi"/>
    <s v="Delhi"/>
    <x v="3"/>
    <s v="PRD-116"/>
    <x v="9"/>
    <x v="1"/>
    <s v="Subscription"/>
    <n v="3"/>
    <n v="13006"/>
    <n v="8584"/>
    <n v="0.2"/>
    <n v="31214"/>
    <n v="25752"/>
    <n v="5462"/>
    <n v="0.17498558339206766"/>
    <s v="Cash"/>
    <x v="2"/>
    <x v="2"/>
    <n v="0"/>
    <s v="EMP-202"/>
    <x v="1"/>
    <n v="2.4"/>
    <x v="1"/>
    <x v="9"/>
    <x v="9"/>
    <s v="Q3"/>
    <s v="Medium"/>
    <s v="18-24"/>
  </r>
  <r>
    <s v="TXN-01200"/>
    <d v="2024-07-12T00:00:00"/>
    <s v="CUST-1071"/>
    <s v="Returning"/>
    <s v="Pooja Desai"/>
    <s v="Female"/>
    <n v="60"/>
    <s v="Hyderabad"/>
    <s v="Telangana"/>
    <x v="0"/>
    <s v="PRD-127"/>
    <x v="5"/>
    <x v="4"/>
    <s v="Apparel"/>
    <n v="2"/>
    <n v="1021"/>
    <n v="664"/>
    <n v="0.2"/>
    <n v="1634"/>
    <n v="1328"/>
    <n v="306"/>
    <n v="0.18727050183598531"/>
    <s v="NetBanking"/>
    <x v="2"/>
    <x v="0"/>
    <n v="0"/>
    <s v="EMP-211"/>
    <x v="2"/>
    <s v=""/>
    <x v="0"/>
    <x v="9"/>
    <x v="9"/>
    <s v="Q3"/>
    <s v="Low"/>
    <s v="45+"/>
  </r>
  <r>
    <s v="TXN-01201"/>
    <d v="2023-10-13T00:00:00"/>
    <s v="CUST-1039"/>
    <s v="Returning"/>
    <s v="Neha Joshi"/>
    <s v="Female"/>
    <n v="39"/>
    <s v="Chennai"/>
    <s v="Tamil Nadu"/>
    <x v="0"/>
    <s v="PRD-122"/>
    <x v="5"/>
    <x v="1"/>
    <s v="Furniture"/>
    <n v="6"/>
    <n v="3745"/>
    <n v="2097"/>
    <n v="0.05"/>
    <n v="21347"/>
    <n v="12582"/>
    <n v="8765"/>
    <n v="0.41059633672178758"/>
    <s v="Cash"/>
    <x v="2"/>
    <x v="3"/>
    <n v="5"/>
    <s v="EMP-211"/>
    <x v="2"/>
    <s v=""/>
    <x v="1"/>
    <x v="1"/>
    <x v="1"/>
    <s v="Q4"/>
    <s v="Medium"/>
    <s v="35-44"/>
  </r>
  <r>
    <s v="TXN-01202"/>
    <d v="2023-02-06T00:00:00"/>
    <s v="CUST-1080"/>
    <s v="Returning"/>
    <s v="Rahul Sharma"/>
    <s v="Male"/>
    <n v="34"/>
    <s v="Mumbai"/>
    <s v="Maharashtra"/>
    <x v="2"/>
    <s v="PRD-110"/>
    <x v="9"/>
    <x v="2"/>
    <s v="Mobile"/>
    <n v="7"/>
    <n v="14840"/>
    <n v="11130"/>
    <n v="0.05"/>
    <n v="98686"/>
    <n v="77910"/>
    <n v="20776"/>
    <n v="0.21052631578947367"/>
    <s v="NetBanking"/>
    <x v="0"/>
    <x v="1"/>
    <n v="2"/>
    <s v="EMP-214"/>
    <x v="5"/>
    <n v="3.7"/>
    <x v="1"/>
    <x v="4"/>
    <x v="4"/>
    <s v="Q1"/>
    <s v="High"/>
    <s v="25-34"/>
  </r>
  <r>
    <s v="TXN-01203"/>
    <d v="2023-03-26T00:00:00"/>
    <s v="CUST-1124"/>
    <s v="Returning"/>
    <s v="Karan Malhotra"/>
    <s v="Male"/>
    <n v="34"/>
    <s v="Delhi"/>
    <s v="Delhi"/>
    <x v="3"/>
    <s v="PRD-110"/>
    <x v="3"/>
    <x v="2"/>
    <s v="Food"/>
    <n v="1"/>
    <n v="11897"/>
    <n v="7257"/>
    <n v="0.05"/>
    <n v="11302"/>
    <n v="7257"/>
    <n v="4045"/>
    <n v="0.35790125641479387"/>
    <s v="UPI"/>
    <x v="1"/>
    <x v="1"/>
    <n v="7"/>
    <s v="EMP-203"/>
    <x v="7"/>
    <n v="4"/>
    <x v="1"/>
    <x v="10"/>
    <x v="10"/>
    <s v="Q1"/>
    <s v="Low"/>
    <s v="25-34"/>
  </r>
  <r>
    <s v="TXN-01204"/>
    <d v="2023-08-15T00:00:00"/>
    <s v="CUST-1223"/>
    <s v="New"/>
    <s v="Sneha Reddy"/>
    <s v="Female"/>
    <n v="31"/>
    <s v="Chennai"/>
    <s v="Tamil Nadu"/>
    <x v="0"/>
    <s v="PRD-109"/>
    <x v="6"/>
    <x v="2"/>
    <s v="Audio"/>
    <n v="7"/>
    <n v="3138"/>
    <n v="1883"/>
    <n v="0.05"/>
    <n v="20868"/>
    <n v="13181"/>
    <n v="7687"/>
    <n v="0.36836304389495877"/>
    <s v="Cash"/>
    <x v="2"/>
    <x v="1"/>
    <n v="3"/>
    <s v="EMP-204"/>
    <x v="0"/>
    <n v="3.1"/>
    <x v="1"/>
    <x v="0"/>
    <x v="0"/>
    <s v="Q3"/>
    <s v="Medium"/>
    <s v="25-34"/>
  </r>
  <r>
    <s v="TXN-01205"/>
    <d v="2023-03-16T00:00:00"/>
    <s v="CUST-1001"/>
    <s v="Returning"/>
    <s v="Amit Kumar"/>
    <s v="Male"/>
    <n v="57"/>
    <s v="Chennai"/>
    <s v="Tamil Nadu"/>
    <x v="0"/>
    <s v="PRD-129"/>
    <x v="2"/>
    <x v="3"/>
    <s v="Apparel"/>
    <n v="3"/>
    <n v="16465"/>
    <n v="9220"/>
    <n v="0.2"/>
    <n v="39516"/>
    <n v="27660"/>
    <n v="11856"/>
    <n v="0.30003036744609779"/>
    <s v="Cash"/>
    <x v="2"/>
    <x v="2"/>
    <n v="0"/>
    <s v="EMP-208"/>
    <x v="4"/>
    <n v="1"/>
    <x v="1"/>
    <x v="10"/>
    <x v="10"/>
    <s v="Q1"/>
    <s v="Medium"/>
    <s v="45+"/>
  </r>
  <r>
    <s v="TXN-01206"/>
    <d v="2024-07-26T00:00:00"/>
    <s v="CUST-1273"/>
    <s v="New"/>
    <s v="Karan Malhotra"/>
    <s v="Male"/>
    <n v="53"/>
    <s v="Pune"/>
    <s v="Maharashtra"/>
    <x v="2"/>
    <s v="PRD-117"/>
    <x v="1"/>
    <x v="1"/>
    <s v="Mobile"/>
    <n v="2"/>
    <n v="13747"/>
    <n v="8523"/>
    <n v="0.1"/>
    <n v="24745"/>
    <n v="17046"/>
    <n v="7699"/>
    <n v="0.3111335623358254"/>
    <s v="NetBanking"/>
    <x v="0"/>
    <x v="1"/>
    <n v="3"/>
    <s v="EMP-209"/>
    <x v="7"/>
    <n v="4.5"/>
    <x v="0"/>
    <x v="9"/>
    <x v="9"/>
    <s v="Q3"/>
    <s v="Medium"/>
    <s v="45+"/>
  </r>
  <r>
    <s v="TXN-01207"/>
    <d v="2024-03-18T00:00:00"/>
    <s v="CUST-1316"/>
    <s v="Returning"/>
    <s v="Karan Malhotra"/>
    <s v="Male"/>
    <n v="51"/>
    <s v="Ahmedabad"/>
    <s v="Gujarat"/>
    <x v="2"/>
    <s v="PRD-122"/>
    <x v="2"/>
    <x v="2"/>
    <s v="Audio"/>
    <n v="4"/>
    <n v="720"/>
    <n v="547"/>
    <n v="0.05"/>
    <n v="2736"/>
    <n v="2188"/>
    <n v="548"/>
    <n v="0.20029239766081872"/>
    <s v="Card"/>
    <x v="2"/>
    <x v="1"/>
    <n v="5"/>
    <s v="EMP-214"/>
    <x v="6"/>
    <n v="3.5"/>
    <x v="0"/>
    <x v="10"/>
    <x v="10"/>
    <s v="Q1"/>
    <s v="Low"/>
    <s v="45+"/>
  </r>
  <r>
    <s v="TXN-01208"/>
    <d v="2023-11-11T00:00:00"/>
    <s v="CUST-1234"/>
    <s v="Returning"/>
    <s v="Amit Kumar"/>
    <s v="Male"/>
    <n v="36"/>
    <s v="Ahmedabad"/>
    <s v="Gujarat"/>
    <x v="2"/>
    <s v="PRD-112"/>
    <x v="0"/>
    <x v="3"/>
    <s v="Mobile"/>
    <n v="4"/>
    <n v="14712"/>
    <n v="10446"/>
    <n v="0.1"/>
    <n v="52963"/>
    <n v="41784"/>
    <n v="11179"/>
    <n v="0.21107188036931443"/>
    <s v="Card"/>
    <x v="0"/>
    <x v="1"/>
    <n v="3"/>
    <s v="EMP-216"/>
    <x v="1"/>
    <n v="4.5"/>
    <x v="1"/>
    <x v="11"/>
    <x v="11"/>
    <s v="Q4"/>
    <s v="High"/>
    <s v="35-44"/>
  </r>
  <r>
    <s v="TXN-01209"/>
    <d v="2024-03-18T00:00:00"/>
    <s v="CUST-1232"/>
    <s v="Returning"/>
    <s v="Rahul Sharma"/>
    <s v="Male"/>
    <n v="25"/>
    <s v="Hyderabad"/>
    <s v="Telangana"/>
    <x v="0"/>
    <s v="PRD-121"/>
    <x v="8"/>
    <x v="3"/>
    <s v="Furniture"/>
    <n v="8"/>
    <n v="14069"/>
    <n v="8582"/>
    <n v="0.1"/>
    <n v="101297"/>
    <n v="68656"/>
    <n v="32641"/>
    <n v="0.32223066823301777"/>
    <s v="UPI"/>
    <x v="0"/>
    <x v="1"/>
    <n v="3"/>
    <s v="EMP-203"/>
    <x v="4"/>
    <n v="3.1"/>
    <x v="0"/>
    <x v="10"/>
    <x v="10"/>
    <s v="Q1"/>
    <s v="High"/>
    <s v="25-34"/>
  </r>
  <r>
    <s v="TXN-01210"/>
    <d v="2023-08-02T00:00:00"/>
    <s v="CUST-1261"/>
    <s v="New"/>
    <s v="Karan Malhotra"/>
    <s v="Male"/>
    <n v="50"/>
    <s v="Chennai"/>
    <s v="Tamil Nadu"/>
    <x v="0"/>
    <s v="PRD-124"/>
    <x v="1"/>
    <x v="0"/>
    <s v="Apparel"/>
    <n v="8"/>
    <n v="8651"/>
    <n v="5969"/>
    <n v="0.15"/>
    <n v="58827"/>
    <n v="47752"/>
    <n v="11075"/>
    <n v="0.18826389243034661"/>
    <s v="NetBanking"/>
    <x v="1"/>
    <x v="1"/>
    <n v="7"/>
    <s v="EMP-217"/>
    <x v="6"/>
    <n v="3.8"/>
    <x v="1"/>
    <x v="0"/>
    <x v="0"/>
    <s v="Q3"/>
    <s v="High"/>
    <s v="45+"/>
  </r>
  <r>
    <s v="TXN-01211"/>
    <d v="2024-07-06T00:00:00"/>
    <s v="CUST-1189"/>
    <s v="Returning"/>
    <s v="Pooja Desai"/>
    <s v="Female"/>
    <n v="60"/>
    <s v="Bangalore"/>
    <s v="Karnataka"/>
    <x v="0"/>
    <s v="PRD-118"/>
    <x v="3"/>
    <x v="2"/>
    <s v="Mobile"/>
    <n v="6"/>
    <n v="2424"/>
    <n v="1479"/>
    <n v="0"/>
    <n v="14544"/>
    <n v="8874"/>
    <n v="5670"/>
    <n v="0.38985148514851486"/>
    <s v="Card"/>
    <x v="1"/>
    <x v="1"/>
    <n v="5"/>
    <s v="EMP-205"/>
    <x v="1"/>
    <n v="3.9"/>
    <x v="0"/>
    <x v="9"/>
    <x v="9"/>
    <s v="Q3"/>
    <s v="Low"/>
    <s v="45+"/>
  </r>
  <r>
    <s v="TXN-01212"/>
    <d v="2023-07-02T00:00:00"/>
    <s v="CUST-1008"/>
    <s v="Returning"/>
    <s v="Rohit Verma"/>
    <s v="Male"/>
    <n v="47"/>
    <s v="Hyderabad"/>
    <s v="Telangana"/>
    <x v="0"/>
    <s v="PRD-123"/>
    <x v="3"/>
    <x v="0"/>
    <s v="Furniture"/>
    <n v="2"/>
    <n v="22069"/>
    <n v="13683"/>
    <n v="0.05"/>
    <n v="41931"/>
    <n v="27366"/>
    <n v="14565"/>
    <n v="0.34735637118122631"/>
    <s v="UPI"/>
    <x v="2"/>
    <x v="1"/>
    <n v="7"/>
    <s v="EMP-210"/>
    <x v="4"/>
    <n v="3.4"/>
    <x v="1"/>
    <x v="9"/>
    <x v="9"/>
    <s v="Q3"/>
    <s v="Medium"/>
    <s v="45+"/>
  </r>
  <r>
    <s v="TXN-01213"/>
    <d v="2024-04-10T00:00:00"/>
    <s v="CUST-1193"/>
    <s v="New"/>
    <s v="Sneha Reddy"/>
    <s v="Female"/>
    <n v="26"/>
    <s v="Kolkata"/>
    <s v="West Bengal"/>
    <x v="1"/>
    <s v="PRD-117"/>
    <x v="8"/>
    <x v="2"/>
    <s v="Apparel"/>
    <n v="3"/>
    <n v="20190"/>
    <n v="11710"/>
    <n v="0.1"/>
    <n v="54513"/>
    <n v="35130"/>
    <n v="19383"/>
    <n v="0.35556656210445214"/>
    <s v="UPI"/>
    <x v="2"/>
    <x v="1"/>
    <n v="1"/>
    <s v="EMP-201"/>
    <x v="4"/>
    <n v="3.3"/>
    <x v="0"/>
    <x v="3"/>
    <x v="3"/>
    <s v="Q2"/>
    <s v="High"/>
    <s v="25-34"/>
  </r>
  <r>
    <s v="TXN-01214"/>
    <d v="2023-12-18T00:00:00"/>
    <s v="CUST-1346"/>
    <s v="Returning"/>
    <s v="Priya Patel"/>
    <s v="Female"/>
    <n v="42"/>
    <s v="Hyderabad"/>
    <s v="Telangana"/>
    <x v="0"/>
    <s v="PRD-109"/>
    <x v="1"/>
    <x v="4"/>
    <s v="Furniture"/>
    <n v="5"/>
    <n v="19625"/>
    <n v="11579"/>
    <n v="0.2"/>
    <n v="78500"/>
    <n v="57895"/>
    <n v="20605"/>
    <n v="0.26248407643312099"/>
    <s v="Cash"/>
    <x v="2"/>
    <x v="0"/>
    <n v="0"/>
    <s v="EMP-211"/>
    <x v="6"/>
    <s v=""/>
    <x v="1"/>
    <x v="2"/>
    <x v="2"/>
    <s v="Q4"/>
    <s v="High"/>
    <s v="35-44"/>
  </r>
  <r>
    <s v="TXN-01215"/>
    <d v="2023-10-21T00:00:00"/>
    <s v="CUST-1301"/>
    <s v="Returning"/>
    <s v="Rahul Sharma"/>
    <s v="Male"/>
    <n v="35"/>
    <s v="Kolkata"/>
    <s v="West Bengal"/>
    <x v="1"/>
    <s v="PRD-101"/>
    <x v="4"/>
    <x v="0"/>
    <s v="Food"/>
    <n v="4"/>
    <n v="13280"/>
    <n v="7702"/>
    <n v="0"/>
    <n v="53120"/>
    <n v="30808"/>
    <n v="22312"/>
    <n v="0.42003012048192773"/>
    <s v="Card"/>
    <x v="1"/>
    <x v="1"/>
    <n v="2"/>
    <s v="EMP-211"/>
    <x v="0"/>
    <n v="3.4"/>
    <x v="1"/>
    <x v="1"/>
    <x v="1"/>
    <s v="Q4"/>
    <s v="High"/>
    <s v="35-44"/>
  </r>
  <r>
    <s v="TXN-01216"/>
    <d v="2023-03-14T00:00:00"/>
    <s v="CUST-1254"/>
    <s v="Returning"/>
    <s v="Priya Patel"/>
    <s v="Female"/>
    <n v="56"/>
    <s v="Chennai"/>
    <s v="Tamil Nadu"/>
    <x v="0"/>
    <s v="PRD-125"/>
    <x v="9"/>
    <x v="1"/>
    <s v="Apparel"/>
    <n v="8"/>
    <n v="11216"/>
    <n v="6730"/>
    <n v="0"/>
    <n v="89728"/>
    <n v="53840"/>
    <n v="35888"/>
    <n v="0.39996433666191156"/>
    <s v="NetBanking"/>
    <x v="2"/>
    <x v="1"/>
    <n v="6"/>
    <s v="EMP-207"/>
    <x v="0"/>
    <n v="3.8"/>
    <x v="1"/>
    <x v="10"/>
    <x v="10"/>
    <s v="Q1"/>
    <s v="High"/>
    <s v="45+"/>
  </r>
  <r>
    <s v="TXN-01217"/>
    <d v="2024-07-28T00:00:00"/>
    <s v="CUST-1140"/>
    <s v="Returning"/>
    <s v="Divya Iyer"/>
    <s v="Female"/>
    <n v="21"/>
    <s v="Hyderabad"/>
    <s v="Telangana"/>
    <x v="0"/>
    <s v="PRD-123"/>
    <x v="8"/>
    <x v="3"/>
    <s v="Mobile"/>
    <n v="3"/>
    <n v="4227"/>
    <n v="2621"/>
    <n v="0.05"/>
    <n v="12047"/>
    <n v="7863"/>
    <n v="4184"/>
    <n v="0.34730638333194985"/>
    <s v="Card"/>
    <x v="2"/>
    <x v="0"/>
    <n v="0"/>
    <s v="EMP-201"/>
    <x v="7"/>
    <s v=""/>
    <x v="0"/>
    <x v="9"/>
    <x v="9"/>
    <s v="Q3"/>
    <s v="Low"/>
    <s v="18-24"/>
  </r>
  <r>
    <s v="TXN-01218"/>
    <d v="2023-10-27T00:00:00"/>
    <s v="CUST-1269"/>
    <s v="Returning"/>
    <s v="Pooja Desai"/>
    <s v="Female"/>
    <n v="59"/>
    <s v="Pune"/>
    <s v="Maharashtra"/>
    <x v="2"/>
    <s v="PRD-118"/>
    <x v="9"/>
    <x v="1"/>
    <s v="Audio"/>
    <n v="3"/>
    <n v="5469"/>
    <n v="3117"/>
    <n v="0"/>
    <n v="16407"/>
    <n v="9351"/>
    <n v="7056"/>
    <n v="0.43006034009873834"/>
    <s v="UPI"/>
    <x v="0"/>
    <x v="1"/>
    <n v="1"/>
    <s v="EMP-216"/>
    <x v="2"/>
    <n v="3.1"/>
    <x v="1"/>
    <x v="1"/>
    <x v="1"/>
    <s v="Q4"/>
    <s v="Low"/>
    <s v="45+"/>
  </r>
  <r>
    <s v="TXN-01219"/>
    <d v="2024-12-30T00:00:00"/>
    <s v="CUST-1186"/>
    <s v="Returning"/>
    <s v="Karan Malhotra"/>
    <s v="Male"/>
    <n v="33"/>
    <s v="Ahmedabad"/>
    <s v="Gujarat"/>
    <x v="2"/>
    <s v="PRD-103"/>
    <x v="5"/>
    <x v="2"/>
    <s v="Audio"/>
    <n v="6"/>
    <n v="6393"/>
    <n v="4923"/>
    <n v="0.1"/>
    <n v="34522"/>
    <n v="29538"/>
    <n v="4984"/>
    <n v="0.14437170499971033"/>
    <s v="NetBanking"/>
    <x v="0"/>
    <x v="0"/>
    <n v="0"/>
    <s v="EMP-217"/>
    <x v="6"/>
    <s v=""/>
    <x v="0"/>
    <x v="2"/>
    <x v="2"/>
    <s v="Q4"/>
    <s v="Medium"/>
    <s v="25-34"/>
  </r>
  <r>
    <s v="TXN-01220"/>
    <d v="2023-02-17T00:00:00"/>
    <s v="CUST-1191"/>
    <s v="Returning"/>
    <s v="Neha Joshi"/>
    <s v="Female"/>
    <n v="45"/>
    <s v="Hyderabad"/>
    <s v="Telangana"/>
    <x v="0"/>
    <s v="PRD-117"/>
    <x v="0"/>
    <x v="1"/>
    <s v="Food"/>
    <n v="2"/>
    <n v="8536"/>
    <n v="5292"/>
    <n v="0"/>
    <n v="17072"/>
    <n v="10584"/>
    <n v="6488"/>
    <n v="0.38003748828491096"/>
    <s v="Cash"/>
    <x v="1"/>
    <x v="1"/>
    <n v="2"/>
    <s v="EMP-202"/>
    <x v="4"/>
    <n v="3.7"/>
    <x v="1"/>
    <x v="4"/>
    <x v="4"/>
    <s v="Q1"/>
    <s v="Low"/>
    <s v="45+"/>
  </r>
  <r>
    <s v="TXN-01221"/>
    <d v="2024-11-06T00:00:00"/>
    <s v="CUST-1141"/>
    <s v="Returning"/>
    <s v="Rohit Verma"/>
    <s v="Male"/>
    <n v="52"/>
    <s v="Hyderabad"/>
    <s v="Telangana"/>
    <x v="0"/>
    <s v="PRD-126"/>
    <x v="7"/>
    <x v="0"/>
    <s v="Mobile"/>
    <n v="3"/>
    <n v="6840"/>
    <n v="4446"/>
    <n v="0.15"/>
    <n v="17442"/>
    <n v="13338"/>
    <n v="4104"/>
    <n v="0.23529411764705882"/>
    <s v="Card"/>
    <x v="1"/>
    <x v="1"/>
    <n v="5"/>
    <s v="EMP-218"/>
    <x v="4"/>
    <n v="4.3"/>
    <x v="0"/>
    <x v="11"/>
    <x v="11"/>
    <s v="Q4"/>
    <s v="Low"/>
    <s v="45+"/>
  </r>
  <r>
    <s v="TXN-01222"/>
    <d v="2024-11-04T00:00:00"/>
    <s v="CUST-1228"/>
    <s v="Returning"/>
    <s v="Pooja Desai"/>
    <s v="Female"/>
    <n v="58"/>
    <s v="Kolkata"/>
    <s v="West Bengal"/>
    <x v="1"/>
    <s v="PRD-122"/>
    <x v="4"/>
    <x v="1"/>
    <s v="Apparel"/>
    <n v="4"/>
    <n v="13633"/>
    <n v="7771"/>
    <n v="0.1"/>
    <n v="49079"/>
    <n v="31084"/>
    <n v="17995"/>
    <n v="0.36665376230159541"/>
    <s v="NetBanking"/>
    <x v="0"/>
    <x v="1"/>
    <n v="5"/>
    <s v="EMP-220"/>
    <x v="7"/>
    <n v="4"/>
    <x v="0"/>
    <x v="11"/>
    <x v="11"/>
    <s v="Q4"/>
    <s v="Medium"/>
    <s v="45+"/>
  </r>
  <r>
    <s v="TXN-01223"/>
    <d v="2024-01-21T00:00:00"/>
    <s v="CUST-1026"/>
    <s v="New"/>
    <s v="Neha Joshi"/>
    <s v="Female"/>
    <n v="56"/>
    <s v="Ahmedabad"/>
    <s v="Gujarat"/>
    <x v="2"/>
    <s v="PRD-112"/>
    <x v="0"/>
    <x v="1"/>
    <s v="Food"/>
    <n v="1"/>
    <n v="7214"/>
    <n v="4184"/>
    <n v="0.05"/>
    <n v="6853"/>
    <n v="4184"/>
    <n v="2669"/>
    <n v="0.38946446811615348"/>
    <s v="Card"/>
    <x v="0"/>
    <x v="1"/>
    <n v="4"/>
    <s v="EMP-218"/>
    <x v="5"/>
    <n v="4.9000000000000004"/>
    <x v="0"/>
    <x v="8"/>
    <x v="8"/>
    <s v="Q1"/>
    <s v="Low"/>
    <s v="45+"/>
  </r>
  <r>
    <s v="TXN-01224"/>
    <d v="2024-01-06T00:00:00"/>
    <s v="CUST-1324"/>
    <s v="Returning"/>
    <s v="Karan Malhotra"/>
    <s v="Male"/>
    <n v="57"/>
    <s v="Mumbai"/>
    <s v="Maharashtra"/>
    <x v="2"/>
    <s v="PRD-102"/>
    <x v="6"/>
    <x v="4"/>
    <s v="Audio"/>
    <n v="7"/>
    <n v="17421"/>
    <n v="13414"/>
    <n v="0.05"/>
    <n v="115850"/>
    <n v="93898"/>
    <n v="21952"/>
    <n v="0.18948640483383686"/>
    <s v="UPI"/>
    <x v="2"/>
    <x v="2"/>
    <n v="0"/>
    <s v="EMP-214"/>
    <x v="7"/>
    <n v="1.5"/>
    <x v="0"/>
    <x v="8"/>
    <x v="8"/>
    <s v="Q1"/>
    <s v="High"/>
    <s v="45+"/>
  </r>
  <r>
    <s v="TXN-01225"/>
    <d v="2023-01-20T00:00:00"/>
    <s v="CUST-1145"/>
    <s v="New"/>
    <s v="Rahul Sharma"/>
    <s v="Male"/>
    <n v="37"/>
    <s v="Hyderabad"/>
    <s v="Telangana"/>
    <x v="0"/>
    <s v="PRD-107"/>
    <x v="4"/>
    <x v="3"/>
    <s v="Subscription"/>
    <n v="1"/>
    <n v="8978"/>
    <n v="5028"/>
    <n v="0.1"/>
    <n v="8080"/>
    <n v="5028"/>
    <n v="3052"/>
    <n v="0.37772277227722773"/>
    <s v="Card"/>
    <x v="1"/>
    <x v="3"/>
    <n v="5"/>
    <s v="EMP-215"/>
    <x v="6"/>
    <s v=""/>
    <x v="1"/>
    <x v="8"/>
    <x v="8"/>
    <s v="Q1"/>
    <s v="Low"/>
    <s v="35-44"/>
  </r>
  <r>
    <s v="TXN-01226"/>
    <d v="2024-08-02T00:00:00"/>
    <s v="CUST-1138"/>
    <s v="Returning"/>
    <s v="Divya Iyer"/>
    <s v="Female"/>
    <n v="57"/>
    <s v="Kolkata"/>
    <s v="West Bengal"/>
    <x v="1"/>
    <s v="PRD-108"/>
    <x v="4"/>
    <x v="1"/>
    <s v="Subscription"/>
    <n v="5"/>
    <n v="22837"/>
    <n v="17356"/>
    <n v="0.1"/>
    <n v="102767"/>
    <n v="86780"/>
    <n v="15987"/>
    <n v="0.15556550254459117"/>
    <s v="UPI"/>
    <x v="1"/>
    <x v="2"/>
    <n v="0"/>
    <s v="EMP-209"/>
    <x v="0"/>
    <n v="1.6"/>
    <x v="0"/>
    <x v="0"/>
    <x v="0"/>
    <s v="Q3"/>
    <s v="High"/>
    <s v="45+"/>
  </r>
  <r>
    <s v="TXN-01227"/>
    <d v="2023-06-17T00:00:00"/>
    <s v="CUST-1143"/>
    <s v="Returning"/>
    <s v="Pooja Desai"/>
    <s v="Female"/>
    <n v="24"/>
    <s v="Ahmedabad"/>
    <s v="Gujarat"/>
    <x v="2"/>
    <s v="PRD-128"/>
    <x v="4"/>
    <x v="1"/>
    <s v="Food"/>
    <n v="8"/>
    <n v="21628"/>
    <n v="13193"/>
    <n v="0.15"/>
    <n v="147070"/>
    <n v="105544"/>
    <n v="41526"/>
    <n v="0.28235534099408444"/>
    <s v="Cash"/>
    <x v="2"/>
    <x v="2"/>
    <n v="0"/>
    <s v="EMP-210"/>
    <x v="3"/>
    <n v="1.9"/>
    <x v="1"/>
    <x v="6"/>
    <x v="6"/>
    <s v="Q2"/>
    <s v="High"/>
    <s v="18-24"/>
  </r>
  <r>
    <s v="TXN-01228"/>
    <d v="2023-07-17T00:00:00"/>
    <s v="CUST-1107"/>
    <s v="New"/>
    <s v="Pooja Desai"/>
    <s v="Female"/>
    <n v="34"/>
    <s v="Mumbai"/>
    <s v="Maharashtra"/>
    <x v="2"/>
    <s v="PRD-117"/>
    <x v="5"/>
    <x v="1"/>
    <s v="Food"/>
    <n v="6"/>
    <n v="6625"/>
    <n v="3710"/>
    <n v="0"/>
    <n v="39750"/>
    <n v="22260"/>
    <n v="17490"/>
    <n v="0.44"/>
    <s v="UPI"/>
    <x v="1"/>
    <x v="1"/>
    <n v="6"/>
    <s v="EMP-216"/>
    <x v="6"/>
    <n v="3.5"/>
    <x v="1"/>
    <x v="9"/>
    <x v="9"/>
    <s v="Q3"/>
    <s v="Medium"/>
    <s v="25-34"/>
  </r>
  <r>
    <s v="TXN-01229"/>
    <d v="2023-10-24T00:00:00"/>
    <s v="CUST-1198"/>
    <s v="New"/>
    <s v="Divya Iyer"/>
    <s v="Female"/>
    <n v="46"/>
    <s v="Ahmedabad"/>
    <s v="Gujarat"/>
    <x v="2"/>
    <s v="PRD-111"/>
    <x v="6"/>
    <x v="2"/>
    <s v="Subscription"/>
    <n v="2"/>
    <n v="7892"/>
    <n v="5130"/>
    <n v="0.15"/>
    <n v="13416"/>
    <n v="10260"/>
    <n v="3156"/>
    <n v="0.23524150268336314"/>
    <s v="Cash"/>
    <x v="0"/>
    <x v="1"/>
    <n v="6"/>
    <s v="EMP-201"/>
    <x v="1"/>
    <n v="4.5999999999999996"/>
    <x v="1"/>
    <x v="1"/>
    <x v="1"/>
    <s v="Q4"/>
    <s v="Low"/>
    <s v="45+"/>
  </r>
  <r>
    <s v="TXN-01230"/>
    <d v="2024-12-06T00:00:00"/>
    <s v="CUST-1033"/>
    <s v="Returning"/>
    <s v="Amit Kumar"/>
    <s v="Male"/>
    <n v="32"/>
    <s v="Ahmedabad"/>
    <s v="Gujarat"/>
    <x v="2"/>
    <s v="PRD-119"/>
    <x v="1"/>
    <x v="2"/>
    <s v="Mobile"/>
    <n v="1"/>
    <n v="19892"/>
    <n v="12333"/>
    <n v="0.2"/>
    <n v="15914"/>
    <n v="12333"/>
    <n v="3581"/>
    <n v="0.22502199321352268"/>
    <s v="NetBanking"/>
    <x v="0"/>
    <x v="0"/>
    <n v="0"/>
    <s v="EMP-215"/>
    <x v="7"/>
    <s v=""/>
    <x v="0"/>
    <x v="2"/>
    <x v="2"/>
    <s v="Q4"/>
    <s v="Low"/>
    <s v="25-34"/>
  </r>
  <r>
    <s v="TXN-01231"/>
    <d v="2023-06-14T00:00:00"/>
    <s v="CUST-1035"/>
    <s v="Returning"/>
    <s v="Karan Malhotra"/>
    <s v="Male"/>
    <n v="45"/>
    <s v="Kolkata"/>
    <s v="West Bengal"/>
    <x v="1"/>
    <s v="PRD-114"/>
    <x v="9"/>
    <x v="4"/>
    <s v="Food"/>
    <n v="8"/>
    <n v="9650"/>
    <n v="5887"/>
    <n v="0.1"/>
    <n v="69480"/>
    <n v="47096"/>
    <n v="22384"/>
    <n v="0.32216465169833047"/>
    <s v="Cash"/>
    <x v="0"/>
    <x v="1"/>
    <n v="4"/>
    <s v="EMP-208"/>
    <x v="0"/>
    <n v="4.7"/>
    <x v="1"/>
    <x v="6"/>
    <x v="6"/>
    <s v="Q2"/>
    <s v="High"/>
    <s v="45+"/>
  </r>
  <r>
    <s v="TXN-01232"/>
    <d v="2024-02-29T00:00:00"/>
    <s v="CUST-1056"/>
    <s v="Returning"/>
    <s v="Anjali Mehta"/>
    <s v="Female"/>
    <n v="24"/>
    <s v="Hyderabad"/>
    <s v="Telangana"/>
    <x v="0"/>
    <s v="PRD-109"/>
    <x v="1"/>
    <x v="1"/>
    <s v="Audio"/>
    <n v="6"/>
    <n v="6457"/>
    <n v="5036"/>
    <n v="0.2"/>
    <n v="30994"/>
    <n v="30216"/>
    <n v="778"/>
    <n v="2.510163257404659E-2"/>
    <s v="Cash"/>
    <x v="2"/>
    <x v="0"/>
    <n v="0"/>
    <s v="EMP-204"/>
    <x v="7"/>
    <s v=""/>
    <x v="0"/>
    <x v="4"/>
    <x v="4"/>
    <s v="Q1"/>
    <s v="Medium"/>
    <s v="18-24"/>
  </r>
  <r>
    <s v="TXN-01233"/>
    <d v="2024-01-31T00:00:00"/>
    <s v="CUST-1121"/>
    <s v="Returning"/>
    <s v="Karan Malhotra"/>
    <s v="Male"/>
    <n v="35"/>
    <s v="Chennai"/>
    <s v="Tamil Nadu"/>
    <x v="0"/>
    <s v="PRD-113"/>
    <x v="2"/>
    <x v="0"/>
    <s v="Mobile"/>
    <n v="7"/>
    <n v="10349"/>
    <n v="5692"/>
    <n v="0.05"/>
    <n v="68821"/>
    <n v="39844"/>
    <n v="28977"/>
    <n v="0.42104880777669607"/>
    <s v="Cash"/>
    <x v="2"/>
    <x v="1"/>
    <n v="4"/>
    <s v="EMP-205"/>
    <x v="7"/>
    <n v="3"/>
    <x v="0"/>
    <x v="8"/>
    <x v="8"/>
    <s v="Q1"/>
    <s v="High"/>
    <s v="35-44"/>
  </r>
  <r>
    <s v="TXN-01234"/>
    <d v="2023-03-11T00:00:00"/>
    <s v="CUST-1022"/>
    <s v="New"/>
    <s v="Neha Joshi"/>
    <s v="Female"/>
    <n v="41"/>
    <s v="Ahmedabad"/>
    <s v="Gujarat"/>
    <x v="2"/>
    <s v="PRD-115"/>
    <x v="2"/>
    <x v="1"/>
    <s v="Subscription"/>
    <n v="2"/>
    <n v="9391"/>
    <n v="6386"/>
    <n v="0.05"/>
    <n v="17843"/>
    <n v="12772"/>
    <n v="5071"/>
    <n v="0.28420108726111082"/>
    <s v="NetBanking"/>
    <x v="1"/>
    <x v="1"/>
    <n v="1"/>
    <s v="EMP-214"/>
    <x v="2"/>
    <n v="4.7"/>
    <x v="1"/>
    <x v="10"/>
    <x v="10"/>
    <s v="Q1"/>
    <s v="Low"/>
    <s v="35-44"/>
  </r>
  <r>
    <s v="TXN-01235"/>
    <d v="2024-11-02T00:00:00"/>
    <s v="CUST-1131"/>
    <s v="Returning"/>
    <s v="Pooja Desai"/>
    <s v="Female"/>
    <n v="54"/>
    <s v="Kolkata"/>
    <s v="West Bengal"/>
    <x v="1"/>
    <s v="PRD-109"/>
    <x v="5"/>
    <x v="2"/>
    <s v="Furniture"/>
    <n v="4"/>
    <n v="5307"/>
    <n v="3078"/>
    <n v="0.2"/>
    <n v="16982"/>
    <n v="12312"/>
    <n v="4670"/>
    <n v="0.27499705570604172"/>
    <s v="NetBanking"/>
    <x v="0"/>
    <x v="0"/>
    <n v="0"/>
    <s v="EMP-217"/>
    <x v="4"/>
    <s v=""/>
    <x v="0"/>
    <x v="11"/>
    <x v="11"/>
    <s v="Q4"/>
    <s v="Low"/>
    <s v="45+"/>
  </r>
  <r>
    <s v="TXN-01236"/>
    <d v="2023-07-26T00:00:00"/>
    <s v="CUST-1163"/>
    <s v="New"/>
    <s v="Amit Kumar"/>
    <s v="Male"/>
    <n v="50"/>
    <s v="Hyderabad"/>
    <s v="Telangana"/>
    <x v="0"/>
    <s v="PRD-108"/>
    <x v="6"/>
    <x v="0"/>
    <s v="Audio"/>
    <n v="8"/>
    <n v="19444"/>
    <n v="10889"/>
    <n v="0"/>
    <n v="155552"/>
    <n v="87112"/>
    <n v="68440"/>
    <n v="0.43998148529109238"/>
    <s v="Card"/>
    <x v="0"/>
    <x v="2"/>
    <n v="0"/>
    <s v="EMP-212"/>
    <x v="5"/>
    <n v="2.5"/>
    <x v="1"/>
    <x v="9"/>
    <x v="9"/>
    <s v="Q3"/>
    <s v="High"/>
    <s v="45+"/>
  </r>
  <r>
    <s v="TXN-01237"/>
    <d v="2024-09-11T00:00:00"/>
    <s v="CUST-1180"/>
    <s v="Returning"/>
    <s v="Karan Malhotra"/>
    <s v="Male"/>
    <n v="27"/>
    <s v="Mumbai"/>
    <s v="Maharashtra"/>
    <x v="2"/>
    <s v="PRD-127"/>
    <x v="4"/>
    <x v="1"/>
    <s v="Audio"/>
    <n v="7"/>
    <n v="16183"/>
    <n v="11814"/>
    <n v="0.15"/>
    <n v="96289"/>
    <n v="82698"/>
    <n v="13591"/>
    <n v="0.14114800236787173"/>
    <s v="NetBanking"/>
    <x v="0"/>
    <x v="1"/>
    <n v="6"/>
    <s v="EMP-211"/>
    <x v="2"/>
    <n v="4"/>
    <x v="0"/>
    <x v="7"/>
    <x v="7"/>
    <s v="Q3"/>
    <s v="High"/>
    <s v="25-34"/>
  </r>
  <r>
    <s v="TXN-01238"/>
    <d v="2024-07-20T00:00:00"/>
    <s v="CUST-1301"/>
    <s v="Returning"/>
    <s v="Rohit Verma"/>
    <s v="Male"/>
    <n v="22"/>
    <s v="Bangalore"/>
    <s v="Karnataka"/>
    <x v="0"/>
    <s v="PRD-125"/>
    <x v="3"/>
    <x v="1"/>
    <s v="Food"/>
    <n v="8"/>
    <n v="15000"/>
    <n v="8250"/>
    <n v="0.2"/>
    <n v="96000"/>
    <n v="66000"/>
    <n v="30000"/>
    <n v="0.3125"/>
    <s v="NetBanking"/>
    <x v="1"/>
    <x v="0"/>
    <n v="0"/>
    <s v="EMP-216"/>
    <x v="0"/>
    <s v=""/>
    <x v="0"/>
    <x v="9"/>
    <x v="9"/>
    <s v="Q3"/>
    <s v="High"/>
    <s v="18-24"/>
  </r>
  <r>
    <s v="TXN-01239"/>
    <d v="2023-11-09T00:00:00"/>
    <s v="CUST-1274"/>
    <s v="Returning"/>
    <s v="Pooja Desai"/>
    <s v="Female"/>
    <n v="35"/>
    <s v="Bangalore"/>
    <s v="Karnataka"/>
    <x v="0"/>
    <s v="PRD-120"/>
    <x v="0"/>
    <x v="1"/>
    <s v="Subscription"/>
    <n v="6"/>
    <n v="4520"/>
    <n v="3028"/>
    <n v="0.1"/>
    <n v="24408"/>
    <n v="18168"/>
    <n v="6240"/>
    <n v="0.25565388397246802"/>
    <s v="Card"/>
    <x v="0"/>
    <x v="3"/>
    <n v="13"/>
    <s v="EMP-217"/>
    <x v="7"/>
    <s v=""/>
    <x v="1"/>
    <x v="11"/>
    <x v="11"/>
    <s v="Q4"/>
    <s v="Medium"/>
    <s v="35-44"/>
  </r>
  <r>
    <s v="TXN-01240"/>
    <d v="2023-01-06T00:00:00"/>
    <s v="CUST-1313"/>
    <s v="Returning"/>
    <s v="Suresh Nair"/>
    <s v="Male"/>
    <n v="36"/>
    <s v="Kolkata"/>
    <s v="West Bengal"/>
    <x v="1"/>
    <s v="PRD-114"/>
    <x v="0"/>
    <x v="1"/>
    <s v="Furniture"/>
    <n v="4"/>
    <n v="17582"/>
    <n v="10022"/>
    <n v="0.15"/>
    <n v="59779"/>
    <n v="40088"/>
    <n v="19691"/>
    <n v="0.32939661084996402"/>
    <s v="Card"/>
    <x v="1"/>
    <x v="1"/>
    <n v="5"/>
    <s v="EMP-202"/>
    <x v="6"/>
    <n v="4.4000000000000004"/>
    <x v="1"/>
    <x v="8"/>
    <x v="8"/>
    <s v="Q1"/>
    <s v="High"/>
    <s v="35-44"/>
  </r>
  <r>
    <s v="TXN-01241"/>
    <d v="2024-02-06T00:00:00"/>
    <s v="CUST-1268"/>
    <s v="New"/>
    <s v="Pooja Desai"/>
    <s v="Female"/>
    <n v="43"/>
    <s v="Ahmedabad"/>
    <s v="Gujarat"/>
    <x v="2"/>
    <s v="PRD-129"/>
    <x v="9"/>
    <x v="4"/>
    <s v="Audio"/>
    <n v="3"/>
    <n v="23440"/>
    <n v="14298"/>
    <n v="0.05"/>
    <n v="66804"/>
    <n v="42894"/>
    <n v="23910"/>
    <n v="0.35791269983833301"/>
    <s v="UPI"/>
    <x v="2"/>
    <x v="1"/>
    <n v="5"/>
    <s v="EMP-201"/>
    <x v="3"/>
    <n v="3"/>
    <x v="0"/>
    <x v="4"/>
    <x v="4"/>
    <s v="Q1"/>
    <s v="High"/>
    <s v="35-44"/>
  </r>
  <r>
    <s v="TXN-01242"/>
    <d v="2023-04-13T00:00:00"/>
    <s v="CUST-1001"/>
    <s v="Returning"/>
    <s v="Suresh Nair"/>
    <s v="Male"/>
    <n v="44"/>
    <s v="Chennai"/>
    <s v="Tamil Nadu"/>
    <x v="0"/>
    <s v="PRD-117"/>
    <x v="8"/>
    <x v="1"/>
    <s v="Furniture"/>
    <n v="2"/>
    <n v="15578"/>
    <n v="8879"/>
    <n v="0.05"/>
    <n v="29598"/>
    <n v="17758"/>
    <n v="11840"/>
    <n v="0.40002702885330088"/>
    <s v="UPI"/>
    <x v="1"/>
    <x v="2"/>
    <n v="0"/>
    <s v="EMP-205"/>
    <x v="3"/>
    <n v="1.2"/>
    <x v="1"/>
    <x v="3"/>
    <x v="3"/>
    <s v="Q2"/>
    <s v="Medium"/>
    <s v="35-44"/>
  </r>
  <r>
    <s v="TXN-01243"/>
    <d v="2024-10-22T00:00:00"/>
    <s v="CUST-1012"/>
    <s v="Returning"/>
    <s v="Priya Patel"/>
    <s v="Female"/>
    <n v="38"/>
    <s v="Bangalore"/>
    <s v="Karnataka"/>
    <x v="0"/>
    <s v="PRD-126"/>
    <x v="6"/>
    <x v="4"/>
    <s v="Subscription"/>
    <n v="8"/>
    <n v="16695"/>
    <n v="10184"/>
    <n v="0.05"/>
    <n v="126882"/>
    <n v="81472"/>
    <n v="45410"/>
    <n v="0.35789158430667867"/>
    <s v="NetBanking"/>
    <x v="0"/>
    <x v="1"/>
    <n v="1"/>
    <s v="EMP-210"/>
    <x v="6"/>
    <n v="4.0999999999999996"/>
    <x v="0"/>
    <x v="1"/>
    <x v="1"/>
    <s v="Q4"/>
    <s v="High"/>
    <s v="35-44"/>
  </r>
  <r>
    <s v="TXN-01244"/>
    <d v="2023-06-05T00:00:00"/>
    <s v="CUST-1036"/>
    <s v="Returning"/>
    <s v="Neha Joshi"/>
    <s v="Female"/>
    <n v="22"/>
    <s v="Delhi"/>
    <s v="Delhi"/>
    <x v="3"/>
    <s v="PRD-126"/>
    <x v="6"/>
    <x v="0"/>
    <s v="Apparel"/>
    <n v="6"/>
    <n v="21250"/>
    <n v="15938"/>
    <n v="0"/>
    <n v="127500"/>
    <n v="95628"/>
    <n v="31872"/>
    <n v="0.2499764705882353"/>
    <s v="Card"/>
    <x v="2"/>
    <x v="1"/>
    <n v="4"/>
    <s v="EMP-218"/>
    <x v="1"/>
    <n v="3.2"/>
    <x v="1"/>
    <x v="6"/>
    <x v="6"/>
    <s v="Q2"/>
    <s v="High"/>
    <s v="18-24"/>
  </r>
  <r>
    <s v="TXN-01245"/>
    <d v="2024-08-16T00:00:00"/>
    <s v="CUST-1335"/>
    <s v="Returning"/>
    <s v="Neha Joshi"/>
    <s v="Female"/>
    <n v="19"/>
    <s v="Delhi"/>
    <s v="Delhi"/>
    <x v="3"/>
    <s v="PRD-101"/>
    <x v="1"/>
    <x v="1"/>
    <s v="Subscription"/>
    <n v="6"/>
    <n v="23349"/>
    <n v="16578"/>
    <n v="0.2"/>
    <n v="112075"/>
    <n v="99468"/>
    <n v="12607"/>
    <n v="0.11248717376756637"/>
    <s v="UPI"/>
    <x v="1"/>
    <x v="1"/>
    <n v="3"/>
    <s v="EMP-216"/>
    <x v="1"/>
    <n v="4.8"/>
    <x v="0"/>
    <x v="0"/>
    <x v="0"/>
    <s v="Q3"/>
    <s v="High"/>
    <s v="18-24"/>
  </r>
  <r>
    <s v="TXN-01246"/>
    <d v="2024-05-14T00:00:00"/>
    <s v="CUST-1289"/>
    <s v="New"/>
    <s v="Pooja Desai"/>
    <s v="Female"/>
    <n v="27"/>
    <s v="Bangalore"/>
    <s v="Karnataka"/>
    <x v="0"/>
    <s v="PRD-107"/>
    <x v="9"/>
    <x v="3"/>
    <s v="Audio"/>
    <n v="4"/>
    <n v="23631"/>
    <n v="13233"/>
    <n v="0.15"/>
    <n v="80345"/>
    <n v="52932"/>
    <n v="27413"/>
    <n v="0.34119111332379115"/>
    <s v="NetBanking"/>
    <x v="0"/>
    <x v="1"/>
    <n v="3"/>
    <s v="EMP-220"/>
    <x v="4"/>
    <n v="3.1"/>
    <x v="0"/>
    <x v="5"/>
    <x v="5"/>
    <s v="Q2"/>
    <s v="High"/>
    <s v="25-34"/>
  </r>
  <r>
    <s v="TXN-01247"/>
    <d v="2024-06-21T00:00:00"/>
    <s v="CUST-1043"/>
    <s v="New"/>
    <s v="Anjali Mehta"/>
    <s v="Female"/>
    <n v="29"/>
    <s v="Chennai"/>
    <s v="Tamil Nadu"/>
    <x v="0"/>
    <s v="PRD-126"/>
    <x v="6"/>
    <x v="0"/>
    <s v="Food"/>
    <n v="7"/>
    <n v="324"/>
    <n v="237"/>
    <n v="0"/>
    <n v="2268"/>
    <n v="1659"/>
    <n v="609"/>
    <n v="0.26851851851851855"/>
    <s v="UPI"/>
    <x v="1"/>
    <x v="1"/>
    <n v="3"/>
    <s v="EMP-218"/>
    <x v="4"/>
    <n v="4.9000000000000004"/>
    <x v="0"/>
    <x v="6"/>
    <x v="6"/>
    <s v="Q2"/>
    <s v="Low"/>
    <s v="25-34"/>
  </r>
  <r>
    <s v="TXN-01248"/>
    <d v="2024-11-27T00:00:00"/>
    <s v="CUST-1099"/>
    <s v="New"/>
    <s v="Pooja Desai"/>
    <s v="Female"/>
    <n v="58"/>
    <s v="Pune"/>
    <s v="Maharashtra"/>
    <x v="2"/>
    <s v="PRD-110"/>
    <x v="6"/>
    <x v="4"/>
    <s v="Mobile"/>
    <n v="6"/>
    <n v="13678"/>
    <n v="10395"/>
    <n v="0"/>
    <n v="82068"/>
    <n v="62370"/>
    <n v="19698"/>
    <n v="0.24002047082906858"/>
    <s v="Cash"/>
    <x v="1"/>
    <x v="1"/>
    <n v="3"/>
    <s v="EMP-213"/>
    <x v="2"/>
    <n v="3.4"/>
    <x v="0"/>
    <x v="11"/>
    <x v="11"/>
    <s v="Q4"/>
    <s v="High"/>
    <s v="45+"/>
  </r>
  <r>
    <s v="TXN-01249"/>
    <d v="2024-04-10T00:00:00"/>
    <s v="CUST-1301"/>
    <s v="Returning"/>
    <s v="Neha Joshi"/>
    <s v="Female"/>
    <n v="33"/>
    <s v="Kolkata"/>
    <s v="West Bengal"/>
    <x v="1"/>
    <s v="PRD-127"/>
    <x v="7"/>
    <x v="0"/>
    <s v="Apparel"/>
    <n v="7"/>
    <n v="3810"/>
    <n v="3048"/>
    <n v="0"/>
    <n v="26670"/>
    <n v="21336"/>
    <n v="5334"/>
    <n v="0.2"/>
    <s v="Cash"/>
    <x v="0"/>
    <x v="1"/>
    <n v="1"/>
    <s v="EMP-208"/>
    <x v="2"/>
    <n v="3.6"/>
    <x v="0"/>
    <x v="3"/>
    <x v="3"/>
    <s v="Q2"/>
    <s v="Medium"/>
    <s v="25-34"/>
  </r>
  <r>
    <s v="TXN-01250"/>
    <d v="2023-06-22T00:00:00"/>
    <s v="CUST-1319"/>
    <s v="Returning"/>
    <s v="Divya Iyer"/>
    <s v="Female"/>
    <n v="21"/>
    <s v="Kolkata"/>
    <s v="West Bengal"/>
    <x v="1"/>
    <s v="PRD-130"/>
    <x v="9"/>
    <x v="4"/>
    <s v="Subscription"/>
    <n v="6"/>
    <n v="9893"/>
    <n v="5738"/>
    <n v="0.15"/>
    <n v="50454"/>
    <n v="34428"/>
    <n v="16026"/>
    <n v="0.31763586633369012"/>
    <s v="NetBanking"/>
    <x v="0"/>
    <x v="1"/>
    <n v="6"/>
    <s v="EMP-208"/>
    <x v="5"/>
    <n v="3.4"/>
    <x v="1"/>
    <x v="6"/>
    <x v="6"/>
    <s v="Q2"/>
    <s v="High"/>
    <s v="18-24"/>
  </r>
  <r>
    <s v="TXN-01251"/>
    <d v="2024-06-24T00:00:00"/>
    <s v="CUST-1160"/>
    <s v="Returning"/>
    <s v="Suresh Nair"/>
    <s v="Male"/>
    <n v="29"/>
    <s v="Bangalore"/>
    <s v="Karnataka"/>
    <x v="0"/>
    <s v="PRD-119"/>
    <x v="6"/>
    <x v="3"/>
    <s v="Mobile"/>
    <n v="5"/>
    <n v="10884"/>
    <n v="6095"/>
    <n v="0.2"/>
    <n v="43536"/>
    <n v="30475"/>
    <n v="13061"/>
    <n v="0.30000459389930173"/>
    <s v="NetBanking"/>
    <x v="0"/>
    <x v="1"/>
    <n v="1"/>
    <s v="EMP-211"/>
    <x v="3"/>
    <n v="3.8"/>
    <x v="0"/>
    <x v="6"/>
    <x v="6"/>
    <s v="Q2"/>
    <s v="Medium"/>
    <s v="25-34"/>
  </r>
  <r>
    <s v="TXN-01252"/>
    <d v="2023-10-12T00:00:00"/>
    <s v="CUST-1123"/>
    <s v="Returning"/>
    <s v="Anjali Mehta"/>
    <s v="Female"/>
    <n v="35"/>
    <s v="Hyderabad"/>
    <s v="Telangana"/>
    <x v="0"/>
    <s v="PRD-124"/>
    <x v="5"/>
    <x v="1"/>
    <s v="Furniture"/>
    <n v="1"/>
    <n v="13760"/>
    <n v="8806"/>
    <n v="0.2"/>
    <n v="11008"/>
    <n v="8806"/>
    <n v="2202"/>
    <n v="0.20003633720930233"/>
    <s v="UPI"/>
    <x v="0"/>
    <x v="1"/>
    <n v="6"/>
    <s v="EMP-211"/>
    <x v="1"/>
    <n v="3.1"/>
    <x v="1"/>
    <x v="1"/>
    <x v="1"/>
    <s v="Q4"/>
    <s v="Low"/>
    <s v="35-44"/>
  </r>
  <r>
    <s v="TXN-01253"/>
    <d v="2023-10-30T00:00:00"/>
    <s v="CUST-1116"/>
    <s v="Returning"/>
    <s v="Pooja Desai"/>
    <s v="Female"/>
    <n v="42"/>
    <s v="Pune"/>
    <s v="Maharashtra"/>
    <x v="2"/>
    <s v="PRD-106"/>
    <x v="2"/>
    <x v="1"/>
    <s v="Subscription"/>
    <n v="1"/>
    <n v="18088"/>
    <n v="12662"/>
    <n v="0.15"/>
    <n v="15375"/>
    <n v="12662"/>
    <n v="2713"/>
    <n v="0.17645528455284554"/>
    <s v="Cash"/>
    <x v="2"/>
    <x v="1"/>
    <n v="3"/>
    <s v="EMP-203"/>
    <x v="3"/>
    <n v="3.1"/>
    <x v="1"/>
    <x v="1"/>
    <x v="1"/>
    <s v="Q4"/>
    <s v="Low"/>
    <s v="35-44"/>
  </r>
  <r>
    <s v="TXN-01254"/>
    <d v="2024-09-19T00:00:00"/>
    <s v="CUST-1098"/>
    <s v="Returning"/>
    <s v="Vikram Singh"/>
    <s v="Male"/>
    <n v="25"/>
    <s v="Kolkata"/>
    <s v="West Bengal"/>
    <x v="1"/>
    <s v="PRD-108"/>
    <x v="7"/>
    <x v="0"/>
    <s v="Food"/>
    <n v="6"/>
    <n v="6704"/>
    <n v="5095"/>
    <n v="0.05"/>
    <n v="38213"/>
    <n v="30570"/>
    <n v="7643"/>
    <n v="0.20001046764190197"/>
    <s v="UPI"/>
    <x v="0"/>
    <x v="1"/>
    <n v="4"/>
    <s v="EMP-206"/>
    <x v="7"/>
    <n v="4.8"/>
    <x v="0"/>
    <x v="7"/>
    <x v="7"/>
    <s v="Q3"/>
    <s v="Medium"/>
    <s v="25-34"/>
  </r>
  <r>
    <s v="TXN-01255"/>
    <d v="2024-10-05T00:00:00"/>
    <s v="CUST-1054"/>
    <s v="Returning"/>
    <s v="Amit Kumar"/>
    <s v="Male"/>
    <n v="55"/>
    <s v="Delhi"/>
    <s v="Delhi"/>
    <x v="3"/>
    <s v="PRD-109"/>
    <x v="4"/>
    <x v="1"/>
    <s v="Mobile"/>
    <n v="2"/>
    <n v="5582"/>
    <n v="3796"/>
    <n v="0"/>
    <n v="11164"/>
    <n v="7592"/>
    <n v="3572"/>
    <n v="0.31995700465782873"/>
    <s v="UPI"/>
    <x v="1"/>
    <x v="3"/>
    <n v="9"/>
    <s v="EMP-206"/>
    <x v="6"/>
    <s v=""/>
    <x v="0"/>
    <x v="1"/>
    <x v="1"/>
    <s v="Q4"/>
    <s v="Low"/>
    <s v="45+"/>
  </r>
  <r>
    <s v="TXN-01256"/>
    <d v="2023-02-24T00:00:00"/>
    <s v="CUST-1273"/>
    <s v="Returning"/>
    <s v="Rohit Verma"/>
    <s v="Male"/>
    <n v="25"/>
    <s v="Kolkata"/>
    <s v="West Bengal"/>
    <x v="1"/>
    <s v="PRD-130"/>
    <x v="4"/>
    <x v="2"/>
    <s v="Food"/>
    <n v="4"/>
    <n v="15868"/>
    <n v="12218"/>
    <n v="0.1"/>
    <n v="57125"/>
    <n v="48872"/>
    <n v="8253"/>
    <n v="0.144472647702407"/>
    <s v="UPI"/>
    <x v="1"/>
    <x v="1"/>
    <n v="6"/>
    <s v="EMP-207"/>
    <x v="0"/>
    <n v="3.1"/>
    <x v="1"/>
    <x v="4"/>
    <x v="4"/>
    <s v="Q1"/>
    <s v="High"/>
    <s v="25-34"/>
  </r>
  <r>
    <s v="TXN-01257"/>
    <d v="2023-03-15T00:00:00"/>
    <s v="CUST-1040"/>
    <s v="New"/>
    <s v="Amit Kumar"/>
    <s v="Male"/>
    <n v="28"/>
    <s v="Hyderabad"/>
    <s v="Telangana"/>
    <x v="0"/>
    <s v="PRD-102"/>
    <x v="9"/>
    <x v="4"/>
    <s v="Mobile"/>
    <n v="3"/>
    <n v="20398"/>
    <n v="11219"/>
    <n v="0.1"/>
    <n v="55075"/>
    <n v="33657"/>
    <n v="21418"/>
    <n v="0.38888788016341352"/>
    <s v="Cash"/>
    <x v="2"/>
    <x v="2"/>
    <n v="0"/>
    <s v="EMP-217"/>
    <x v="3"/>
    <n v="1.5"/>
    <x v="1"/>
    <x v="10"/>
    <x v="10"/>
    <s v="Q1"/>
    <s v="High"/>
    <s v="25-34"/>
  </r>
  <r>
    <s v="TXN-01258"/>
    <d v="2023-08-29T00:00:00"/>
    <s v="CUST-1278"/>
    <s v="Returning"/>
    <s v="Pooja Desai"/>
    <s v="Female"/>
    <n v="18"/>
    <s v="Mumbai"/>
    <s v="Maharashtra"/>
    <x v="2"/>
    <s v="PRD-120"/>
    <x v="8"/>
    <x v="0"/>
    <s v="Furniture"/>
    <n v="6"/>
    <n v="14291"/>
    <n v="10147"/>
    <n v="0.05"/>
    <n v="81459"/>
    <n v="60882"/>
    <n v="20577"/>
    <n v="0.25260560527381876"/>
    <s v="UPI"/>
    <x v="2"/>
    <x v="1"/>
    <n v="1"/>
    <s v="EMP-208"/>
    <x v="3"/>
    <n v="3.4"/>
    <x v="1"/>
    <x v="0"/>
    <x v="0"/>
    <s v="Q3"/>
    <s v="High"/>
    <s v="18-24"/>
  </r>
  <r>
    <s v="TXN-01259"/>
    <d v="2023-05-01T00:00:00"/>
    <s v="CUST-1031"/>
    <s v="Returning"/>
    <s v="Sneha Reddy"/>
    <s v="Female"/>
    <n v="36"/>
    <s v="Mumbai"/>
    <s v="Maharashtra"/>
    <x v="2"/>
    <s v="PRD-107"/>
    <x v="3"/>
    <x v="1"/>
    <s v="Furniture"/>
    <n v="7"/>
    <n v="7152"/>
    <n v="4649"/>
    <n v="0"/>
    <n v="50064"/>
    <n v="32543"/>
    <n v="17521"/>
    <n v="0.34997203579418346"/>
    <s v="NetBanking"/>
    <x v="0"/>
    <x v="1"/>
    <n v="6"/>
    <s v="EMP-206"/>
    <x v="0"/>
    <n v="5"/>
    <x v="1"/>
    <x v="5"/>
    <x v="5"/>
    <s v="Q2"/>
    <s v="High"/>
    <s v="35-44"/>
  </r>
  <r>
    <s v="TXN-01260"/>
    <d v="2023-04-25T00:00:00"/>
    <s v="CUST-1159"/>
    <s v="New"/>
    <s v="Divya Iyer"/>
    <s v="Female"/>
    <n v="38"/>
    <s v="Pune"/>
    <s v="Maharashtra"/>
    <x v="2"/>
    <s v="PRD-110"/>
    <x v="8"/>
    <x v="2"/>
    <s v="Food"/>
    <n v="1"/>
    <n v="889"/>
    <n v="667"/>
    <n v="0.05"/>
    <n v="845"/>
    <n v="667"/>
    <n v="178"/>
    <n v="0.2106508875739645"/>
    <s v="UPI"/>
    <x v="1"/>
    <x v="1"/>
    <n v="2"/>
    <s v="EMP-215"/>
    <x v="2"/>
    <n v="4.7"/>
    <x v="1"/>
    <x v="3"/>
    <x v="3"/>
    <s v="Q2"/>
    <s v="Low"/>
    <s v="35-44"/>
  </r>
  <r>
    <s v="TXN-01261"/>
    <d v="2024-10-05T00:00:00"/>
    <s v="CUST-1201"/>
    <s v="New"/>
    <s v="Amit Kumar"/>
    <s v="Male"/>
    <n v="32"/>
    <s v="Pune"/>
    <s v="Maharashtra"/>
    <x v="2"/>
    <s v="PRD-111"/>
    <x v="8"/>
    <x v="2"/>
    <s v="Food"/>
    <n v="4"/>
    <n v="6354"/>
    <n v="4575"/>
    <n v="0.15"/>
    <n v="21604"/>
    <n v="18300"/>
    <n v="3304"/>
    <n v="0.15293464173301241"/>
    <s v="UPI"/>
    <x v="2"/>
    <x v="1"/>
    <n v="2"/>
    <s v="EMP-202"/>
    <x v="6"/>
    <n v="3"/>
    <x v="0"/>
    <x v="1"/>
    <x v="1"/>
    <s v="Q4"/>
    <s v="Medium"/>
    <s v="25-34"/>
  </r>
  <r>
    <s v="TXN-01262"/>
    <d v="2024-05-05T00:00:00"/>
    <s v="CUST-1120"/>
    <s v="Returning"/>
    <s v="Anjali Mehta"/>
    <s v="Female"/>
    <n v="49"/>
    <s v="Kolkata"/>
    <s v="West Bengal"/>
    <x v="1"/>
    <s v="PRD-108"/>
    <x v="1"/>
    <x v="3"/>
    <s v="Food"/>
    <n v="6"/>
    <n v="22622"/>
    <n v="13121"/>
    <n v="0.1"/>
    <n v="122159"/>
    <n v="78726"/>
    <n v="43433"/>
    <n v="0.35554482273103089"/>
    <s v="UPI"/>
    <x v="0"/>
    <x v="1"/>
    <n v="4"/>
    <s v="EMP-214"/>
    <x v="1"/>
    <n v="4.5999999999999996"/>
    <x v="0"/>
    <x v="5"/>
    <x v="5"/>
    <s v="Q2"/>
    <s v="High"/>
    <s v="45+"/>
  </r>
  <r>
    <s v="TXN-01263"/>
    <d v="2023-06-11T00:00:00"/>
    <s v="CUST-1040"/>
    <s v="Returning"/>
    <s v="Divya Iyer"/>
    <s v="Female"/>
    <n v="33"/>
    <s v="Chennai"/>
    <s v="Tamil Nadu"/>
    <x v="0"/>
    <s v="PRD-104"/>
    <x v="2"/>
    <x v="2"/>
    <s v="Furniture"/>
    <n v="7"/>
    <n v="21255"/>
    <n v="15091"/>
    <n v="0"/>
    <n v="148785"/>
    <n v="105637"/>
    <n v="43148"/>
    <n v="0.29000235238767347"/>
    <s v="Card"/>
    <x v="2"/>
    <x v="2"/>
    <n v="0"/>
    <s v="EMP-205"/>
    <x v="7"/>
    <n v="2.1"/>
    <x v="1"/>
    <x v="6"/>
    <x v="6"/>
    <s v="Q2"/>
    <s v="High"/>
    <s v="25-34"/>
  </r>
  <r>
    <s v="TXN-01264"/>
    <d v="2024-10-10T00:00:00"/>
    <s v="CUST-1140"/>
    <s v="Returning"/>
    <s v="Neha Joshi"/>
    <s v="Female"/>
    <n v="54"/>
    <s v="Ahmedabad"/>
    <s v="Gujarat"/>
    <x v="2"/>
    <s v="PRD-122"/>
    <x v="4"/>
    <x v="0"/>
    <s v="Subscription"/>
    <n v="5"/>
    <n v="12596"/>
    <n v="8439"/>
    <n v="0"/>
    <n v="62980"/>
    <n v="42195"/>
    <n v="20785"/>
    <n v="0.33002540489044141"/>
    <s v="Cash"/>
    <x v="1"/>
    <x v="1"/>
    <n v="2"/>
    <s v="EMP-207"/>
    <x v="3"/>
    <n v="4.9000000000000004"/>
    <x v="0"/>
    <x v="1"/>
    <x v="1"/>
    <s v="Q4"/>
    <s v="High"/>
    <s v="45+"/>
  </r>
  <r>
    <s v="TXN-01265"/>
    <d v="2024-07-25T00:00:00"/>
    <s v="CUST-1276"/>
    <s v="New"/>
    <s v="Rahul Sharma"/>
    <s v="Male"/>
    <n v="47"/>
    <s v="Ahmedabad"/>
    <s v="Gujarat"/>
    <x v="2"/>
    <s v="PRD-107"/>
    <x v="9"/>
    <x v="4"/>
    <s v="Subscription"/>
    <n v="2"/>
    <n v="3602"/>
    <n v="2017"/>
    <n v="0"/>
    <n v="7204"/>
    <n v="4034"/>
    <n v="3170"/>
    <n v="0.44003331482509717"/>
    <s v="UPI"/>
    <x v="0"/>
    <x v="1"/>
    <n v="5"/>
    <s v="EMP-212"/>
    <x v="7"/>
    <n v="3.5"/>
    <x v="0"/>
    <x v="9"/>
    <x v="9"/>
    <s v="Q3"/>
    <s v="Low"/>
    <s v="45+"/>
  </r>
  <r>
    <s v="TXN-01266"/>
    <d v="2024-08-05T00:00:00"/>
    <s v="CUST-1323"/>
    <s v="Returning"/>
    <s v="Priya Patel"/>
    <s v="Female"/>
    <n v="59"/>
    <s v="Bangalore"/>
    <s v="Karnataka"/>
    <x v="0"/>
    <s v="PRD-118"/>
    <x v="6"/>
    <x v="2"/>
    <s v="Food"/>
    <n v="1"/>
    <n v="5008"/>
    <n v="2955"/>
    <n v="0.15"/>
    <n v="4257"/>
    <n v="2955"/>
    <n v="1302"/>
    <n v="0.30584918957011981"/>
    <s v="Cash"/>
    <x v="1"/>
    <x v="1"/>
    <n v="2"/>
    <s v="EMP-204"/>
    <x v="6"/>
    <n v="4.0999999999999996"/>
    <x v="0"/>
    <x v="0"/>
    <x v="0"/>
    <s v="Q3"/>
    <s v="Low"/>
    <s v="45+"/>
  </r>
  <r>
    <s v="TXN-01267"/>
    <d v="2024-11-01T00:00:00"/>
    <s v="CUST-1153"/>
    <s v="Returning"/>
    <s v="Suresh Nair"/>
    <s v="Male"/>
    <n v="22"/>
    <s v="Ahmedabad"/>
    <s v="Gujarat"/>
    <x v="2"/>
    <s v="PRD-103"/>
    <x v="5"/>
    <x v="2"/>
    <s v="Furniture"/>
    <n v="3"/>
    <n v="4539"/>
    <n v="3041"/>
    <n v="0.2"/>
    <n v="10894"/>
    <n v="9123"/>
    <n v="1771"/>
    <n v="0.16256655039471268"/>
    <s v="Cash"/>
    <x v="1"/>
    <x v="2"/>
    <n v="0"/>
    <s v="EMP-207"/>
    <x v="1"/>
    <n v="2.2999999999999998"/>
    <x v="0"/>
    <x v="11"/>
    <x v="11"/>
    <s v="Q4"/>
    <s v="Low"/>
    <s v="18-24"/>
  </r>
  <r>
    <s v="TXN-01268"/>
    <d v="2023-03-13T00:00:00"/>
    <s v="CUST-1104"/>
    <s v="Returning"/>
    <s v="Vikram Singh"/>
    <s v="Male"/>
    <n v="40"/>
    <s v="Delhi"/>
    <s v="Delhi"/>
    <x v="3"/>
    <s v="PRD-111"/>
    <x v="3"/>
    <x v="4"/>
    <s v="Mobile"/>
    <n v="2"/>
    <n v="17640"/>
    <n v="13583"/>
    <n v="0.1"/>
    <n v="31752"/>
    <n v="27166"/>
    <n v="4586"/>
    <n v="0.14443184681279919"/>
    <s v="NetBanking"/>
    <x v="2"/>
    <x v="3"/>
    <n v="3"/>
    <s v="EMP-216"/>
    <x v="0"/>
    <s v=""/>
    <x v="1"/>
    <x v="10"/>
    <x v="10"/>
    <s v="Q1"/>
    <s v="Medium"/>
    <s v="35-44"/>
  </r>
  <r>
    <s v="TXN-01269"/>
    <d v="2024-07-16T00:00:00"/>
    <s v="CUST-1336"/>
    <s v="New"/>
    <s v="Pooja Desai"/>
    <s v="Female"/>
    <n v="56"/>
    <s v="Bangalore"/>
    <s v="Karnataka"/>
    <x v="0"/>
    <s v="PRD-125"/>
    <x v="5"/>
    <x v="4"/>
    <s v="Apparel"/>
    <n v="7"/>
    <n v="22232"/>
    <n v="14451"/>
    <n v="0.1"/>
    <n v="140062"/>
    <n v="101157"/>
    <n v="38905"/>
    <n v="0.27776984478302463"/>
    <s v="UPI"/>
    <x v="1"/>
    <x v="1"/>
    <n v="7"/>
    <s v="EMP-202"/>
    <x v="5"/>
    <n v="3.4"/>
    <x v="0"/>
    <x v="9"/>
    <x v="9"/>
    <s v="Q3"/>
    <s v="High"/>
    <s v="45+"/>
  </r>
  <r>
    <s v="TXN-01270"/>
    <d v="2024-02-18T00:00:00"/>
    <s v="CUST-1334"/>
    <s v="New"/>
    <s v="Divya Iyer"/>
    <s v="Female"/>
    <n v="18"/>
    <s v="Delhi"/>
    <s v="Delhi"/>
    <x v="3"/>
    <s v="PRD-102"/>
    <x v="0"/>
    <x v="1"/>
    <s v="Food"/>
    <n v="5"/>
    <n v="9259"/>
    <n v="5370"/>
    <n v="0.2"/>
    <n v="37036"/>
    <n v="26850"/>
    <n v="10186"/>
    <n v="0.27502970083162326"/>
    <s v="UPI"/>
    <x v="2"/>
    <x v="2"/>
    <n v="0"/>
    <s v="EMP-214"/>
    <x v="7"/>
    <n v="2.4"/>
    <x v="0"/>
    <x v="4"/>
    <x v="4"/>
    <s v="Q1"/>
    <s v="Medium"/>
    <s v="18-24"/>
  </r>
  <r>
    <s v="TXN-01271"/>
    <d v="2023-09-24T00:00:00"/>
    <s v="CUST-1274"/>
    <s v="Returning"/>
    <s v="Priya Patel"/>
    <s v="Female"/>
    <n v="19"/>
    <s v="Pune"/>
    <s v="Maharashtra"/>
    <x v="2"/>
    <s v="PRD-112"/>
    <x v="5"/>
    <x v="1"/>
    <s v="Food"/>
    <n v="7"/>
    <n v="3034"/>
    <n v="1851"/>
    <n v="0.05"/>
    <n v="20176"/>
    <n v="12957"/>
    <n v="7219"/>
    <n v="0.35780134813639969"/>
    <s v="UPI"/>
    <x v="0"/>
    <x v="2"/>
    <n v="0"/>
    <s v="EMP-208"/>
    <x v="0"/>
    <n v="2.1"/>
    <x v="1"/>
    <x v="7"/>
    <x v="7"/>
    <s v="Q3"/>
    <s v="Medium"/>
    <s v="18-24"/>
  </r>
  <r>
    <s v="TXN-01272"/>
    <d v="2024-10-22T00:00:00"/>
    <s v="CUST-1162"/>
    <s v="Returning"/>
    <s v="Sneha Reddy"/>
    <s v="Female"/>
    <n v="31"/>
    <s v="Delhi"/>
    <s v="Delhi"/>
    <x v="3"/>
    <s v="PRD-111"/>
    <x v="7"/>
    <x v="0"/>
    <s v="Furniture"/>
    <n v="7"/>
    <n v="12993"/>
    <n v="7926"/>
    <n v="0.15"/>
    <n v="77308"/>
    <n v="55482"/>
    <n v="21826"/>
    <n v="0.28232524447663893"/>
    <s v="Cash"/>
    <x v="1"/>
    <x v="0"/>
    <n v="0"/>
    <s v="EMP-217"/>
    <x v="3"/>
    <s v=""/>
    <x v="0"/>
    <x v="1"/>
    <x v="1"/>
    <s v="Q4"/>
    <s v="High"/>
    <s v="25-34"/>
  </r>
  <r>
    <s v="TXN-01273"/>
    <d v="2024-12-27T00:00:00"/>
    <s v="CUST-1222"/>
    <s v="Returning"/>
    <s v="Divya Iyer"/>
    <s v="Female"/>
    <n v="47"/>
    <s v="Kolkata"/>
    <s v="West Bengal"/>
    <x v="1"/>
    <s v="PRD-102"/>
    <x v="2"/>
    <x v="2"/>
    <s v="Apparel"/>
    <n v="8"/>
    <n v="1220"/>
    <n v="793"/>
    <n v="0.15"/>
    <n v="8296"/>
    <n v="6344"/>
    <n v="1952"/>
    <n v="0.23529411764705882"/>
    <s v="UPI"/>
    <x v="0"/>
    <x v="1"/>
    <n v="4"/>
    <s v="EMP-218"/>
    <x v="2"/>
    <n v="4.4000000000000004"/>
    <x v="0"/>
    <x v="2"/>
    <x v="2"/>
    <s v="Q4"/>
    <s v="Low"/>
    <s v="45+"/>
  </r>
  <r>
    <s v="TXN-01274"/>
    <d v="2023-12-15T00:00:00"/>
    <s v="CUST-1038"/>
    <s v="New"/>
    <s v="Rohit Verma"/>
    <s v="Male"/>
    <n v="24"/>
    <s v="Mumbai"/>
    <s v="Maharashtra"/>
    <x v="2"/>
    <s v="PRD-106"/>
    <x v="2"/>
    <x v="0"/>
    <s v="Mobile"/>
    <n v="6"/>
    <n v="5001"/>
    <n v="3901"/>
    <n v="0.05"/>
    <n v="28506"/>
    <n v="23406"/>
    <n v="5100"/>
    <n v="0.17890970322037467"/>
    <s v="Card"/>
    <x v="2"/>
    <x v="0"/>
    <n v="0"/>
    <s v="EMP-211"/>
    <x v="4"/>
    <s v=""/>
    <x v="1"/>
    <x v="2"/>
    <x v="2"/>
    <s v="Q4"/>
    <s v="Medium"/>
    <s v="18-24"/>
  </r>
  <r>
    <s v="TXN-01275"/>
    <d v="2023-01-11T00:00:00"/>
    <s v="CUST-1066"/>
    <s v="New"/>
    <s v="Priya Patel"/>
    <s v="Female"/>
    <n v="31"/>
    <s v="Kolkata"/>
    <s v="West Bengal"/>
    <x v="1"/>
    <s v="PRD-103"/>
    <x v="5"/>
    <x v="0"/>
    <s v="Furniture"/>
    <n v="7"/>
    <n v="12103"/>
    <n v="8351"/>
    <n v="0"/>
    <n v="84721"/>
    <n v="58457"/>
    <n v="26264"/>
    <n v="0.31000578368999421"/>
    <s v="UPI"/>
    <x v="1"/>
    <x v="1"/>
    <n v="6"/>
    <s v="EMP-213"/>
    <x v="4"/>
    <n v="3.7"/>
    <x v="1"/>
    <x v="8"/>
    <x v="8"/>
    <s v="Q1"/>
    <s v="High"/>
    <s v="25-34"/>
  </r>
  <r>
    <s v="TXN-01276"/>
    <d v="2023-09-06T00:00:00"/>
    <s v="CUST-1157"/>
    <s v="New"/>
    <s v="Anjali Mehta"/>
    <s v="Female"/>
    <n v="45"/>
    <s v="Bangalore"/>
    <s v="Karnataka"/>
    <x v="0"/>
    <s v="PRD-122"/>
    <x v="4"/>
    <x v="1"/>
    <s v="Mobile"/>
    <n v="6"/>
    <n v="14432"/>
    <n v="9381"/>
    <n v="0.15"/>
    <n v="73603"/>
    <n v="56286"/>
    <n v="17317"/>
    <n v="0.23527573604336779"/>
    <s v="Card"/>
    <x v="0"/>
    <x v="2"/>
    <n v="0"/>
    <s v="EMP-209"/>
    <x v="2"/>
    <n v="2.2000000000000002"/>
    <x v="1"/>
    <x v="7"/>
    <x v="7"/>
    <s v="Q3"/>
    <s v="High"/>
    <s v="45+"/>
  </r>
  <r>
    <s v="TXN-01277"/>
    <d v="2024-03-15T00:00:00"/>
    <s v="CUST-1081"/>
    <s v="Returning"/>
    <s v="Suresh Nair"/>
    <s v="Male"/>
    <n v="53"/>
    <s v="Chennai"/>
    <s v="Tamil Nadu"/>
    <x v="0"/>
    <s v="PRD-111"/>
    <x v="4"/>
    <x v="3"/>
    <s v="Audio"/>
    <n v="8"/>
    <n v="17505"/>
    <n v="11553"/>
    <n v="0"/>
    <n v="140040"/>
    <n v="92424"/>
    <n v="47616"/>
    <n v="0.34001713796058269"/>
    <s v="Card"/>
    <x v="0"/>
    <x v="1"/>
    <n v="5"/>
    <s v="EMP-211"/>
    <x v="3"/>
    <n v="3.6"/>
    <x v="0"/>
    <x v="10"/>
    <x v="10"/>
    <s v="Q1"/>
    <s v="High"/>
    <s v="45+"/>
  </r>
  <r>
    <s v="TXN-01278"/>
    <d v="2023-03-09T00:00:00"/>
    <s v="CUST-1081"/>
    <s v="Returning"/>
    <s v="Rohit Verma"/>
    <s v="Male"/>
    <n v="35"/>
    <s v="Chennai"/>
    <s v="Tamil Nadu"/>
    <x v="0"/>
    <s v="PRD-102"/>
    <x v="7"/>
    <x v="2"/>
    <s v="Food"/>
    <n v="3"/>
    <n v="24425"/>
    <n v="16365"/>
    <n v="0.15"/>
    <n v="62284"/>
    <n v="49095"/>
    <n v="13189"/>
    <n v="0.21175582814205895"/>
    <s v="Card"/>
    <x v="2"/>
    <x v="1"/>
    <n v="1"/>
    <s v="EMP-218"/>
    <x v="0"/>
    <n v="4.0999999999999996"/>
    <x v="1"/>
    <x v="10"/>
    <x v="10"/>
    <s v="Q1"/>
    <s v="High"/>
    <s v="35-44"/>
  </r>
  <r>
    <s v="TXN-01279"/>
    <d v="2024-07-19T00:00:00"/>
    <s v="CUST-1343"/>
    <s v="Returning"/>
    <s v="Pooja Desai"/>
    <s v="Female"/>
    <n v="54"/>
    <s v="Mumbai"/>
    <s v="Maharashtra"/>
    <x v="2"/>
    <s v="PRD-110"/>
    <x v="9"/>
    <x v="4"/>
    <s v="Mobile"/>
    <n v="7"/>
    <n v="10829"/>
    <n v="8013"/>
    <n v="0.1"/>
    <n v="68223"/>
    <n v="56091"/>
    <n v="12132"/>
    <n v="0.17782859153071545"/>
    <s v="Cash"/>
    <x v="1"/>
    <x v="1"/>
    <n v="1"/>
    <s v="EMP-217"/>
    <x v="7"/>
    <n v="4.8"/>
    <x v="0"/>
    <x v="9"/>
    <x v="9"/>
    <s v="Q3"/>
    <s v="High"/>
    <s v="45+"/>
  </r>
  <r>
    <s v="TXN-01280"/>
    <d v="2024-03-03T00:00:00"/>
    <s v="CUST-1197"/>
    <s v="Returning"/>
    <s v="Karan Malhotra"/>
    <s v="Male"/>
    <n v="19"/>
    <s v="Hyderabad"/>
    <s v="Telangana"/>
    <x v="0"/>
    <s v="PRD-125"/>
    <x v="4"/>
    <x v="0"/>
    <s v="Furniture"/>
    <n v="4"/>
    <n v="11345"/>
    <n v="8736"/>
    <n v="0.1"/>
    <n v="40842"/>
    <n v="34944"/>
    <n v="5898"/>
    <n v="0.14441016600558249"/>
    <s v="Cash"/>
    <x v="1"/>
    <x v="2"/>
    <n v="0"/>
    <s v="EMP-209"/>
    <x v="0"/>
    <n v="2.4"/>
    <x v="0"/>
    <x v="10"/>
    <x v="10"/>
    <s v="Q1"/>
    <s v="Medium"/>
    <s v="18-24"/>
  </r>
  <r>
    <s v="TXN-01281"/>
    <d v="2023-09-14T00:00:00"/>
    <s v="CUST-1261"/>
    <s v="New"/>
    <s v="Anjali Mehta"/>
    <s v="Female"/>
    <n v="43"/>
    <s v="Kolkata"/>
    <s v="West Bengal"/>
    <x v="1"/>
    <s v="PRD-123"/>
    <x v="6"/>
    <x v="0"/>
    <s v="Furniture"/>
    <n v="8"/>
    <n v="14614"/>
    <n v="8476"/>
    <n v="0"/>
    <n v="116912"/>
    <n v="67808"/>
    <n v="49104"/>
    <n v="0.42000821130422883"/>
    <s v="Cash"/>
    <x v="1"/>
    <x v="0"/>
    <n v="0"/>
    <s v="EMP-213"/>
    <x v="4"/>
    <s v=""/>
    <x v="1"/>
    <x v="7"/>
    <x v="7"/>
    <s v="Q3"/>
    <s v="High"/>
    <s v="35-44"/>
  </r>
  <r>
    <s v="TXN-01282"/>
    <d v="2023-09-14T00:00:00"/>
    <s v="CUST-1097"/>
    <s v="Returning"/>
    <s v="Suresh Nair"/>
    <s v="Male"/>
    <n v="18"/>
    <s v="Hyderabad"/>
    <s v="Telangana"/>
    <x v="0"/>
    <s v="PRD-108"/>
    <x v="8"/>
    <x v="3"/>
    <s v="Subscription"/>
    <n v="6"/>
    <n v="21171"/>
    <n v="15243"/>
    <n v="0"/>
    <n v="127026"/>
    <n v="91458"/>
    <n v="35568"/>
    <n v="0.2800056681309338"/>
    <s v="Card"/>
    <x v="2"/>
    <x v="1"/>
    <n v="2"/>
    <s v="EMP-215"/>
    <x v="7"/>
    <n v="3.7"/>
    <x v="1"/>
    <x v="7"/>
    <x v="7"/>
    <s v="Q3"/>
    <s v="High"/>
    <s v="18-24"/>
  </r>
  <r>
    <s v="TXN-01283"/>
    <d v="2023-08-07T00:00:00"/>
    <s v="CUST-1186"/>
    <s v="Returning"/>
    <s v="Suresh Nair"/>
    <s v="Male"/>
    <n v="35"/>
    <s v="Ahmedabad"/>
    <s v="Gujarat"/>
    <x v="2"/>
    <s v="PRD-120"/>
    <x v="3"/>
    <x v="3"/>
    <s v="Audio"/>
    <n v="4"/>
    <n v="22305"/>
    <n v="17398"/>
    <n v="0.05"/>
    <n v="84759"/>
    <n v="69592"/>
    <n v="15167"/>
    <n v="0.17894264915820149"/>
    <s v="NetBanking"/>
    <x v="0"/>
    <x v="1"/>
    <n v="5"/>
    <s v="EMP-201"/>
    <x v="5"/>
    <n v="4.2"/>
    <x v="1"/>
    <x v="0"/>
    <x v="0"/>
    <s v="Q3"/>
    <s v="High"/>
    <s v="35-44"/>
  </r>
  <r>
    <s v="TXN-01284"/>
    <d v="2023-09-22T00:00:00"/>
    <s v="CUST-1302"/>
    <s v="New"/>
    <s v="Suresh Nair"/>
    <s v="Male"/>
    <n v="32"/>
    <s v="Bangalore"/>
    <s v="Karnataka"/>
    <x v="0"/>
    <s v="PRD-110"/>
    <x v="8"/>
    <x v="1"/>
    <s v="Furniture"/>
    <n v="2"/>
    <n v="12331"/>
    <n v="8385"/>
    <n v="0"/>
    <n v="24662"/>
    <n v="16770"/>
    <n v="7892"/>
    <n v="0.32000648771389184"/>
    <s v="Card"/>
    <x v="1"/>
    <x v="1"/>
    <n v="3"/>
    <s v="EMP-202"/>
    <x v="0"/>
    <n v="3.8"/>
    <x v="1"/>
    <x v="7"/>
    <x v="7"/>
    <s v="Q3"/>
    <s v="Medium"/>
    <s v="25-34"/>
  </r>
  <r>
    <s v="TXN-01285"/>
    <d v="2024-05-13T00:00:00"/>
    <s v="CUST-1068"/>
    <s v="Returning"/>
    <s v="Anjali Mehta"/>
    <s v="Female"/>
    <n v="19"/>
    <s v="Bangalore"/>
    <s v="Karnataka"/>
    <x v="0"/>
    <s v="PRD-128"/>
    <x v="9"/>
    <x v="0"/>
    <s v="Mobile"/>
    <n v="3"/>
    <n v="8129"/>
    <n v="6341"/>
    <n v="0.05"/>
    <n v="23168"/>
    <n v="19023"/>
    <n v="4145"/>
    <n v="0.17891056629834254"/>
    <s v="Card"/>
    <x v="0"/>
    <x v="1"/>
    <n v="7"/>
    <s v="EMP-208"/>
    <x v="0"/>
    <n v="3.9"/>
    <x v="0"/>
    <x v="5"/>
    <x v="5"/>
    <s v="Q2"/>
    <s v="Medium"/>
    <s v="18-24"/>
  </r>
  <r>
    <s v="TXN-01286"/>
    <d v="2023-09-01T00:00:00"/>
    <s v="CUST-1129"/>
    <s v="Returning"/>
    <s v="Karan Malhotra"/>
    <s v="Male"/>
    <n v="28"/>
    <s v="Ahmedabad"/>
    <s v="Gujarat"/>
    <x v="2"/>
    <s v="PRD-104"/>
    <x v="1"/>
    <x v="3"/>
    <s v="Subscription"/>
    <n v="7"/>
    <n v="14265"/>
    <n v="10841"/>
    <n v="0"/>
    <n v="99855"/>
    <n v="75887"/>
    <n v="23968"/>
    <n v="0.24002804065895547"/>
    <s v="Cash"/>
    <x v="1"/>
    <x v="1"/>
    <n v="2"/>
    <s v="EMP-203"/>
    <x v="3"/>
    <n v="3.3"/>
    <x v="1"/>
    <x v="7"/>
    <x v="7"/>
    <s v="Q3"/>
    <s v="High"/>
    <s v="25-34"/>
  </r>
  <r>
    <s v="TXN-01287"/>
    <d v="2024-03-13T00:00:00"/>
    <s v="CUST-1074"/>
    <s v="New"/>
    <s v="Pooja Desai"/>
    <s v="Female"/>
    <n v="29"/>
    <s v="Chennai"/>
    <s v="Tamil Nadu"/>
    <x v="0"/>
    <s v="PRD-124"/>
    <x v="2"/>
    <x v="0"/>
    <s v="Subscription"/>
    <n v="4"/>
    <n v="13906"/>
    <n v="9734"/>
    <n v="0"/>
    <n v="55624"/>
    <n v="38936"/>
    <n v="16688"/>
    <n v="0.30001438228102978"/>
    <s v="UPI"/>
    <x v="1"/>
    <x v="1"/>
    <n v="5"/>
    <s v="EMP-220"/>
    <x v="4"/>
    <n v="5"/>
    <x v="0"/>
    <x v="10"/>
    <x v="10"/>
    <s v="Q1"/>
    <s v="High"/>
    <s v="25-34"/>
  </r>
  <r>
    <s v="TXN-01288"/>
    <d v="2023-05-04T00:00:00"/>
    <s v="CUST-1341"/>
    <s v="Returning"/>
    <s v="Sneha Reddy"/>
    <s v="Female"/>
    <n v="56"/>
    <s v="Hyderabad"/>
    <s v="Telangana"/>
    <x v="0"/>
    <s v="PRD-126"/>
    <x v="0"/>
    <x v="4"/>
    <s v="Subscription"/>
    <n v="4"/>
    <n v="7145"/>
    <n v="4287"/>
    <n v="0.2"/>
    <n v="22864"/>
    <n v="17148"/>
    <n v="5716"/>
    <n v="0.25"/>
    <s v="NetBanking"/>
    <x v="2"/>
    <x v="1"/>
    <n v="2"/>
    <s v="EMP-201"/>
    <x v="0"/>
    <n v="3.6"/>
    <x v="1"/>
    <x v="5"/>
    <x v="5"/>
    <s v="Q2"/>
    <s v="Medium"/>
    <s v="45+"/>
  </r>
  <r>
    <s v="TXN-01289"/>
    <d v="2024-02-25T00:00:00"/>
    <s v="CUST-1217"/>
    <s v="New"/>
    <s v="Rohit Verma"/>
    <s v="Male"/>
    <n v="39"/>
    <s v="Ahmedabad"/>
    <s v="Gujarat"/>
    <x v="2"/>
    <s v="PRD-109"/>
    <x v="7"/>
    <x v="0"/>
    <s v="Subscription"/>
    <n v="7"/>
    <n v="1614"/>
    <n v="1194"/>
    <n v="0.15"/>
    <n v="9603"/>
    <n v="8358"/>
    <n v="1245"/>
    <n v="0.1296469853170884"/>
    <s v="Cash"/>
    <x v="1"/>
    <x v="1"/>
    <n v="7"/>
    <s v="EMP-208"/>
    <x v="3"/>
    <n v="3.9"/>
    <x v="0"/>
    <x v="4"/>
    <x v="4"/>
    <s v="Q1"/>
    <s v="Low"/>
    <s v="35-44"/>
  </r>
  <r>
    <s v="TXN-01290"/>
    <d v="2024-07-27T00:00:00"/>
    <s v="CUST-1159"/>
    <s v="Returning"/>
    <s v="Pooja Desai"/>
    <s v="Female"/>
    <n v="43"/>
    <s v="Chennai"/>
    <s v="Tamil Nadu"/>
    <x v="0"/>
    <s v="PRD-117"/>
    <x v="4"/>
    <x v="4"/>
    <s v="Furniture"/>
    <n v="1"/>
    <n v="12070"/>
    <n v="7483"/>
    <n v="0.05"/>
    <n v="11467"/>
    <n v="7483"/>
    <n v="3984"/>
    <n v="0.34743176070463067"/>
    <s v="Card"/>
    <x v="2"/>
    <x v="1"/>
    <n v="1"/>
    <s v="EMP-218"/>
    <x v="5"/>
    <n v="4.8"/>
    <x v="0"/>
    <x v="9"/>
    <x v="9"/>
    <s v="Q3"/>
    <s v="Low"/>
    <s v="35-44"/>
  </r>
  <r>
    <s v="TXN-01291"/>
    <d v="2023-07-04T00:00:00"/>
    <s v="CUST-1230"/>
    <s v="Returning"/>
    <s v="Vikram Singh"/>
    <s v="Male"/>
    <n v="55"/>
    <s v="Delhi"/>
    <s v="Delhi"/>
    <x v="3"/>
    <s v="PRD-105"/>
    <x v="9"/>
    <x v="0"/>
    <s v="Subscription"/>
    <n v="8"/>
    <n v="16124"/>
    <n v="11932"/>
    <n v="0.15"/>
    <n v="109643"/>
    <n v="95456"/>
    <n v="14187"/>
    <n v="0.12939266528642959"/>
    <s v="Cash"/>
    <x v="0"/>
    <x v="1"/>
    <n v="5"/>
    <s v="EMP-219"/>
    <x v="1"/>
    <n v="4"/>
    <x v="1"/>
    <x v="9"/>
    <x v="9"/>
    <s v="Q3"/>
    <s v="High"/>
    <s v="45+"/>
  </r>
  <r>
    <s v="TXN-01292"/>
    <d v="2024-02-09T00:00:00"/>
    <s v="CUST-1223"/>
    <s v="New"/>
    <s v="Rahul Sharma"/>
    <s v="Male"/>
    <n v="45"/>
    <s v="Chennai"/>
    <s v="Tamil Nadu"/>
    <x v="0"/>
    <s v="PRD-109"/>
    <x v="0"/>
    <x v="4"/>
    <s v="Subscription"/>
    <n v="1"/>
    <n v="1953"/>
    <n v="1309"/>
    <n v="0.05"/>
    <n v="1855"/>
    <n v="1309"/>
    <n v="546"/>
    <n v="0.29433962264150942"/>
    <s v="Cash"/>
    <x v="2"/>
    <x v="1"/>
    <n v="7"/>
    <s v="EMP-215"/>
    <x v="6"/>
    <n v="3.1"/>
    <x v="0"/>
    <x v="4"/>
    <x v="4"/>
    <s v="Q1"/>
    <s v="Low"/>
    <s v="45+"/>
  </r>
  <r>
    <s v="TXN-01293"/>
    <d v="2024-11-30T00:00:00"/>
    <s v="CUST-1315"/>
    <s v="Returning"/>
    <s v="Suresh Nair"/>
    <s v="Male"/>
    <n v="37"/>
    <s v="Mumbai"/>
    <s v="Maharashtra"/>
    <x v="2"/>
    <s v="PRD-120"/>
    <x v="0"/>
    <x v="4"/>
    <s v="Mobile"/>
    <n v="2"/>
    <n v="17867"/>
    <n v="10542"/>
    <n v="0.2"/>
    <n v="28587"/>
    <n v="21084"/>
    <n v="7503"/>
    <n v="0.26246195823276314"/>
    <s v="Card"/>
    <x v="1"/>
    <x v="1"/>
    <n v="3"/>
    <s v="EMP-217"/>
    <x v="3"/>
    <n v="4.3"/>
    <x v="0"/>
    <x v="11"/>
    <x v="11"/>
    <s v="Q4"/>
    <s v="Medium"/>
    <s v="35-44"/>
  </r>
  <r>
    <s v="TXN-01294"/>
    <d v="2023-02-01T00:00:00"/>
    <s v="CUST-1110"/>
    <s v="New"/>
    <s v="Sneha Reddy"/>
    <s v="Female"/>
    <n v="58"/>
    <s v="Mumbai"/>
    <s v="Maharashtra"/>
    <x v="2"/>
    <s v="PRD-126"/>
    <x v="3"/>
    <x v="3"/>
    <s v="Furniture"/>
    <n v="6"/>
    <n v="21958"/>
    <n v="14273"/>
    <n v="0.2"/>
    <n v="105398"/>
    <n v="85638"/>
    <n v="19760"/>
    <n v="0.18747983832710299"/>
    <s v="Card"/>
    <x v="0"/>
    <x v="2"/>
    <n v="0"/>
    <s v="EMP-212"/>
    <x v="6"/>
    <n v="2.2000000000000002"/>
    <x v="1"/>
    <x v="4"/>
    <x v="4"/>
    <s v="Q1"/>
    <s v="High"/>
    <s v="45+"/>
  </r>
  <r>
    <s v="TXN-01295"/>
    <d v="2024-03-23T00:00:00"/>
    <s v="CUST-1240"/>
    <s v="New"/>
    <s v="Karan Malhotra"/>
    <s v="Male"/>
    <n v="28"/>
    <s v="Kolkata"/>
    <s v="West Bengal"/>
    <x v="1"/>
    <s v="PRD-115"/>
    <x v="0"/>
    <x v="4"/>
    <s v="Mobile"/>
    <n v="1"/>
    <n v="17816"/>
    <n v="10868"/>
    <n v="0.1"/>
    <n v="16034"/>
    <n v="10868"/>
    <n v="5166"/>
    <n v="0.32219034551577896"/>
    <s v="Cash"/>
    <x v="0"/>
    <x v="1"/>
    <n v="5"/>
    <s v="EMP-215"/>
    <x v="0"/>
    <n v="3.6"/>
    <x v="0"/>
    <x v="10"/>
    <x v="10"/>
    <s v="Q1"/>
    <s v="Low"/>
    <s v="25-34"/>
  </r>
  <r>
    <s v="TXN-01296"/>
    <d v="2023-04-29T00:00:00"/>
    <s v="CUST-1199"/>
    <s v="New"/>
    <s v="Vikram Singh"/>
    <s v="Male"/>
    <n v="24"/>
    <s v="Pune"/>
    <s v="Maharashtra"/>
    <x v="2"/>
    <s v="PRD-114"/>
    <x v="0"/>
    <x v="2"/>
    <s v="Food"/>
    <n v="3"/>
    <n v="19861"/>
    <n v="11122"/>
    <n v="0.1"/>
    <n v="53625"/>
    <n v="33366"/>
    <n v="20259"/>
    <n v="0.37779020979020977"/>
    <s v="Cash"/>
    <x v="2"/>
    <x v="1"/>
    <n v="6"/>
    <s v="EMP-215"/>
    <x v="7"/>
    <n v="4.8"/>
    <x v="1"/>
    <x v="3"/>
    <x v="3"/>
    <s v="Q2"/>
    <s v="High"/>
    <s v="18-24"/>
  </r>
  <r>
    <s v="TXN-01297"/>
    <d v="2024-08-13T00:00:00"/>
    <s v="CUST-1024"/>
    <s v="Returning"/>
    <s v="Pooja Desai"/>
    <s v="Female"/>
    <n v="43"/>
    <s v="Chennai"/>
    <s v="Tamil Nadu"/>
    <x v="0"/>
    <s v="PRD-110"/>
    <x v="8"/>
    <x v="2"/>
    <s v="Apparel"/>
    <n v="8"/>
    <n v="21295"/>
    <n v="16184"/>
    <n v="0.1"/>
    <n v="153324"/>
    <n v="129472"/>
    <n v="23852"/>
    <n v="0.1555659909733636"/>
    <s v="UPI"/>
    <x v="1"/>
    <x v="1"/>
    <n v="2"/>
    <s v="EMP-211"/>
    <x v="0"/>
    <n v="5"/>
    <x v="0"/>
    <x v="0"/>
    <x v="0"/>
    <s v="Q3"/>
    <s v="High"/>
    <s v="35-44"/>
  </r>
  <r>
    <s v="TXN-01298"/>
    <d v="2023-04-01T00:00:00"/>
    <s v="CUST-1240"/>
    <s v="New"/>
    <s v="Neha Joshi"/>
    <s v="Female"/>
    <n v="25"/>
    <s v="Chennai"/>
    <s v="Tamil Nadu"/>
    <x v="0"/>
    <s v="PRD-117"/>
    <x v="3"/>
    <x v="1"/>
    <s v="Subscription"/>
    <n v="1"/>
    <n v="2354"/>
    <n v="1883"/>
    <n v="0.2"/>
    <n v="1883"/>
    <n v="1883"/>
    <n v="0"/>
    <n v="0"/>
    <s v="Cash"/>
    <x v="1"/>
    <x v="1"/>
    <n v="7"/>
    <s v="EMP-220"/>
    <x v="0"/>
    <n v="4.0999999999999996"/>
    <x v="1"/>
    <x v="3"/>
    <x v="3"/>
    <s v="Q2"/>
    <s v="Low"/>
    <s v="25-34"/>
  </r>
  <r>
    <s v="TXN-01299"/>
    <d v="2023-03-02T00:00:00"/>
    <s v="CUST-1288"/>
    <s v="New"/>
    <s v="Priya Patel"/>
    <s v="Female"/>
    <n v="35"/>
    <s v="Hyderabad"/>
    <s v="Telangana"/>
    <x v="0"/>
    <s v="PRD-119"/>
    <x v="4"/>
    <x v="0"/>
    <s v="Subscription"/>
    <n v="7"/>
    <n v="15267"/>
    <n v="9466"/>
    <n v="0"/>
    <n v="106869"/>
    <n v="66262"/>
    <n v="40607"/>
    <n v="0.37996986965350099"/>
    <s v="UPI"/>
    <x v="0"/>
    <x v="3"/>
    <n v="7"/>
    <s v="EMP-215"/>
    <x v="2"/>
    <s v=""/>
    <x v="1"/>
    <x v="10"/>
    <x v="10"/>
    <s v="Q1"/>
    <s v="High"/>
    <s v="35-44"/>
  </r>
  <r>
    <s v="TXN-01300"/>
    <d v="2023-09-07T00:00:00"/>
    <s v="CUST-1098"/>
    <s v="Returning"/>
    <s v="Pooja Desai"/>
    <s v="Female"/>
    <n v="31"/>
    <s v="Ahmedabad"/>
    <s v="Gujarat"/>
    <x v="2"/>
    <s v="PRD-104"/>
    <x v="2"/>
    <x v="1"/>
    <s v="Mobile"/>
    <n v="8"/>
    <n v="6389"/>
    <n v="4728"/>
    <n v="0.15"/>
    <n v="43445"/>
    <n v="37824"/>
    <n v="5621"/>
    <n v="0.12938197721256761"/>
    <s v="Card"/>
    <x v="1"/>
    <x v="2"/>
    <n v="0"/>
    <s v="EMP-206"/>
    <x v="4"/>
    <n v="2"/>
    <x v="1"/>
    <x v="7"/>
    <x v="7"/>
    <s v="Q3"/>
    <s v="Medium"/>
    <s v="25-34"/>
  </r>
  <r>
    <s v="TXN-01301"/>
    <d v="2024-01-05T00:00:00"/>
    <s v="CUST-1184"/>
    <s v="Returning"/>
    <s v="Karan Malhotra"/>
    <s v="Male"/>
    <n v="43"/>
    <s v="Chennai"/>
    <s v="Tamil Nadu"/>
    <x v="0"/>
    <s v="PRD-123"/>
    <x v="7"/>
    <x v="2"/>
    <s v="Mobile"/>
    <n v="3"/>
    <n v="581"/>
    <n v="320"/>
    <n v="0.05"/>
    <n v="1656"/>
    <n v="960"/>
    <n v="696"/>
    <n v="0.42028985507246375"/>
    <s v="Card"/>
    <x v="0"/>
    <x v="1"/>
    <n v="6"/>
    <s v="EMP-209"/>
    <x v="3"/>
    <n v="4.5999999999999996"/>
    <x v="0"/>
    <x v="8"/>
    <x v="8"/>
    <s v="Q1"/>
    <s v="Low"/>
    <s v="35-44"/>
  </r>
  <r>
    <s v="TXN-01302"/>
    <d v="2023-02-16T00:00:00"/>
    <s v="CUST-1279"/>
    <s v="Returning"/>
    <s v="Vikram Singh"/>
    <s v="Male"/>
    <n v="46"/>
    <s v="Kolkata"/>
    <s v="West Bengal"/>
    <x v="1"/>
    <s v="PRD-110"/>
    <x v="3"/>
    <x v="2"/>
    <s v="Apparel"/>
    <n v="8"/>
    <n v="18427"/>
    <n v="10503"/>
    <n v="0.2"/>
    <n v="117933"/>
    <n v="84024"/>
    <n v="33909"/>
    <n v="0.28752766401261731"/>
    <s v="Cash"/>
    <x v="0"/>
    <x v="1"/>
    <n v="1"/>
    <s v="EMP-206"/>
    <x v="1"/>
    <n v="3.9"/>
    <x v="1"/>
    <x v="4"/>
    <x v="4"/>
    <s v="Q1"/>
    <s v="High"/>
    <s v="45+"/>
  </r>
  <r>
    <s v="TXN-01303"/>
    <d v="2024-07-15T00:00:00"/>
    <s v="CUST-1019"/>
    <s v="Returning"/>
    <s v="Anjali Mehta"/>
    <s v="Female"/>
    <n v="57"/>
    <s v="Pune"/>
    <s v="Maharashtra"/>
    <x v="2"/>
    <s v="PRD-129"/>
    <x v="6"/>
    <x v="2"/>
    <s v="Apparel"/>
    <n v="2"/>
    <n v="19565"/>
    <n v="10761"/>
    <n v="0.15"/>
    <n v="33261"/>
    <n v="21522"/>
    <n v="11739"/>
    <n v="0.35293587083972222"/>
    <s v="Card"/>
    <x v="0"/>
    <x v="3"/>
    <n v="4"/>
    <s v="EMP-202"/>
    <x v="2"/>
    <s v=""/>
    <x v="0"/>
    <x v="9"/>
    <x v="9"/>
    <s v="Q3"/>
    <s v="Medium"/>
    <s v="45+"/>
  </r>
  <r>
    <s v="TXN-01304"/>
    <d v="2024-11-29T00:00:00"/>
    <s v="CUST-1049"/>
    <s v="Returning"/>
    <s v="Pooja Desai"/>
    <s v="Female"/>
    <n v="38"/>
    <s v="Kolkata"/>
    <s v="West Bengal"/>
    <x v="1"/>
    <s v="PRD-116"/>
    <x v="3"/>
    <x v="2"/>
    <s v="Subscription"/>
    <n v="1"/>
    <n v="20037"/>
    <n v="11621"/>
    <n v="0.1"/>
    <n v="18033"/>
    <n v="11621"/>
    <n v="6412"/>
    <n v="0.35557034325957965"/>
    <s v="UPI"/>
    <x v="2"/>
    <x v="1"/>
    <n v="3"/>
    <s v="EMP-206"/>
    <x v="3"/>
    <n v="4.8"/>
    <x v="0"/>
    <x v="11"/>
    <x v="11"/>
    <s v="Q4"/>
    <s v="Low"/>
    <s v="35-44"/>
  </r>
  <r>
    <s v="TXN-01305"/>
    <d v="2023-03-15T00:00:00"/>
    <s v="CUST-1133"/>
    <s v="Returning"/>
    <s v="Anjali Mehta"/>
    <s v="Female"/>
    <n v="56"/>
    <s v="Chennai"/>
    <s v="Tamil Nadu"/>
    <x v="0"/>
    <s v="PRD-123"/>
    <x v="4"/>
    <x v="2"/>
    <s v="Mobile"/>
    <n v="1"/>
    <n v="3210"/>
    <n v="2054"/>
    <n v="0.2"/>
    <n v="2568"/>
    <n v="2054"/>
    <n v="514"/>
    <n v="0.20015576323987538"/>
    <s v="Cash"/>
    <x v="0"/>
    <x v="3"/>
    <n v="4"/>
    <s v="EMP-217"/>
    <x v="6"/>
    <s v=""/>
    <x v="1"/>
    <x v="10"/>
    <x v="10"/>
    <s v="Q1"/>
    <s v="Low"/>
    <s v="45+"/>
  </r>
  <r>
    <s v="TXN-01306"/>
    <d v="2023-02-19T00:00:00"/>
    <s v="CUST-1243"/>
    <s v="Returning"/>
    <s v="Pooja Desai"/>
    <s v="Female"/>
    <n v="52"/>
    <s v="Chennai"/>
    <s v="Tamil Nadu"/>
    <x v="0"/>
    <s v="PRD-122"/>
    <x v="9"/>
    <x v="3"/>
    <s v="Audio"/>
    <n v="8"/>
    <n v="14282"/>
    <n v="7998"/>
    <n v="0.1"/>
    <n v="102830"/>
    <n v="63984"/>
    <n v="38846"/>
    <n v="0.37776913352134589"/>
    <s v="Card"/>
    <x v="1"/>
    <x v="1"/>
    <n v="2"/>
    <s v="EMP-210"/>
    <x v="0"/>
    <n v="4.3"/>
    <x v="1"/>
    <x v="4"/>
    <x v="4"/>
    <s v="Q1"/>
    <s v="High"/>
    <s v="45+"/>
  </r>
  <r>
    <s v="TXN-01307"/>
    <d v="2024-09-09T00:00:00"/>
    <s v="CUST-1039"/>
    <s v="New"/>
    <s v="Priya Patel"/>
    <s v="Female"/>
    <n v="25"/>
    <s v="Delhi"/>
    <s v="Delhi"/>
    <x v="3"/>
    <s v="PRD-117"/>
    <x v="9"/>
    <x v="2"/>
    <s v="Subscription"/>
    <n v="1"/>
    <n v="16929"/>
    <n v="11512"/>
    <n v="0"/>
    <n v="16929"/>
    <n v="11512"/>
    <n v="5417"/>
    <n v="0.31998346033433755"/>
    <s v="UPI"/>
    <x v="2"/>
    <x v="0"/>
    <n v="0"/>
    <s v="EMP-210"/>
    <x v="7"/>
    <s v=""/>
    <x v="0"/>
    <x v="7"/>
    <x v="7"/>
    <s v="Q3"/>
    <s v="Low"/>
    <s v="25-34"/>
  </r>
  <r>
    <s v="TXN-01308"/>
    <d v="2023-06-09T00:00:00"/>
    <s v="CUST-1052"/>
    <s v="New"/>
    <s v="Pooja Desai"/>
    <s v="Female"/>
    <n v="54"/>
    <s v="Kolkata"/>
    <s v="West Bengal"/>
    <x v="1"/>
    <s v="PRD-130"/>
    <x v="0"/>
    <x v="4"/>
    <s v="Food"/>
    <n v="8"/>
    <n v="560"/>
    <n v="392"/>
    <n v="0.2"/>
    <n v="3584"/>
    <n v="3136"/>
    <n v="448"/>
    <n v="0.125"/>
    <s v="Card"/>
    <x v="2"/>
    <x v="0"/>
    <n v="0"/>
    <s v="EMP-215"/>
    <x v="4"/>
    <s v=""/>
    <x v="1"/>
    <x v="6"/>
    <x v="6"/>
    <s v="Q2"/>
    <s v="Low"/>
    <s v="45+"/>
  </r>
  <r>
    <s v="TXN-01309"/>
    <d v="2024-02-18T00:00:00"/>
    <s v="CUST-1166"/>
    <s v="New"/>
    <s v="Priya Patel"/>
    <s v="Female"/>
    <n v="60"/>
    <s v="Pune"/>
    <s v="Maharashtra"/>
    <x v="2"/>
    <s v="PRD-103"/>
    <x v="8"/>
    <x v="3"/>
    <s v="Apparel"/>
    <n v="1"/>
    <n v="3398"/>
    <n v="2243"/>
    <n v="0.15"/>
    <n v="2888"/>
    <n v="2243"/>
    <n v="645"/>
    <n v="0.22333795013850416"/>
    <s v="UPI"/>
    <x v="0"/>
    <x v="1"/>
    <n v="1"/>
    <s v="EMP-213"/>
    <x v="2"/>
    <n v="4.0999999999999996"/>
    <x v="0"/>
    <x v="4"/>
    <x v="4"/>
    <s v="Q1"/>
    <s v="Low"/>
    <s v="45+"/>
  </r>
  <r>
    <s v="TXN-01310"/>
    <d v="2024-08-19T00:00:00"/>
    <s v="CUST-1303"/>
    <s v="New"/>
    <s v="Pooja Desai"/>
    <s v="Female"/>
    <n v="29"/>
    <s v="Kolkata"/>
    <s v="West Bengal"/>
    <x v="1"/>
    <s v="PRD-109"/>
    <x v="1"/>
    <x v="4"/>
    <s v="Mobile"/>
    <n v="7"/>
    <n v="7724"/>
    <n v="5561"/>
    <n v="0.15"/>
    <n v="45958"/>
    <n v="38927"/>
    <n v="7031"/>
    <n v="0.15298751033552374"/>
    <s v="NetBanking"/>
    <x v="0"/>
    <x v="3"/>
    <n v="13"/>
    <s v="EMP-220"/>
    <x v="2"/>
    <s v=""/>
    <x v="0"/>
    <x v="0"/>
    <x v="0"/>
    <s v="Q3"/>
    <s v="Medium"/>
    <s v="25-34"/>
  </r>
  <r>
    <s v="TXN-01311"/>
    <d v="2024-03-13T00:00:00"/>
    <s v="CUST-1243"/>
    <s v="Returning"/>
    <s v="Rahul Sharma"/>
    <s v="Male"/>
    <n v="36"/>
    <s v="Delhi"/>
    <s v="Delhi"/>
    <x v="3"/>
    <s v="PRD-125"/>
    <x v="1"/>
    <x v="1"/>
    <s v="Mobile"/>
    <n v="3"/>
    <n v="10169"/>
    <n v="7017"/>
    <n v="0.05"/>
    <n v="28982"/>
    <n v="21051"/>
    <n v="7931"/>
    <n v="0.2736526119660479"/>
    <s v="Card"/>
    <x v="1"/>
    <x v="1"/>
    <n v="6"/>
    <s v="EMP-202"/>
    <x v="0"/>
    <n v="4.9000000000000004"/>
    <x v="0"/>
    <x v="10"/>
    <x v="10"/>
    <s v="Q1"/>
    <s v="Medium"/>
    <s v="35-44"/>
  </r>
  <r>
    <s v="TXN-01312"/>
    <d v="2024-07-11T00:00:00"/>
    <s v="CUST-1185"/>
    <s v="Returning"/>
    <s v="Vikram Singh"/>
    <s v="Male"/>
    <n v="47"/>
    <s v="Bangalore"/>
    <s v="Karnataka"/>
    <x v="0"/>
    <s v="PRD-109"/>
    <x v="1"/>
    <x v="1"/>
    <s v="Subscription"/>
    <n v="7"/>
    <n v="20431"/>
    <n v="13076"/>
    <n v="0.1"/>
    <n v="128715"/>
    <n v="91532"/>
    <n v="37183"/>
    <n v="0.28887853008584857"/>
    <s v="Cash"/>
    <x v="2"/>
    <x v="1"/>
    <n v="6"/>
    <s v="EMP-207"/>
    <x v="5"/>
    <n v="3"/>
    <x v="0"/>
    <x v="9"/>
    <x v="9"/>
    <s v="Q3"/>
    <s v="High"/>
    <s v="45+"/>
  </r>
  <r>
    <s v="TXN-01313"/>
    <d v="2024-01-16T00:00:00"/>
    <s v="CUST-1277"/>
    <s v="Returning"/>
    <s v="Amit Kumar"/>
    <s v="Male"/>
    <n v="25"/>
    <s v="Chennai"/>
    <s v="Tamil Nadu"/>
    <x v="0"/>
    <s v="PRD-115"/>
    <x v="1"/>
    <x v="3"/>
    <s v="Food"/>
    <n v="4"/>
    <n v="23671"/>
    <n v="13256"/>
    <n v="0.2"/>
    <n v="75747"/>
    <n v="53024"/>
    <n v="22723"/>
    <n v="0.29998547797272501"/>
    <s v="NetBanking"/>
    <x v="2"/>
    <x v="0"/>
    <n v="0"/>
    <s v="EMP-211"/>
    <x v="5"/>
    <s v=""/>
    <x v="0"/>
    <x v="8"/>
    <x v="8"/>
    <s v="Q1"/>
    <s v="High"/>
    <s v="25-34"/>
  </r>
  <r>
    <s v="TXN-01314"/>
    <d v="2023-06-07T00:00:00"/>
    <s v="CUST-1058"/>
    <s v="New"/>
    <s v="Karan Malhotra"/>
    <s v="Male"/>
    <n v="29"/>
    <s v="Hyderabad"/>
    <s v="Telangana"/>
    <x v="0"/>
    <s v="PRD-125"/>
    <x v="2"/>
    <x v="3"/>
    <s v="Food"/>
    <n v="8"/>
    <n v="8046"/>
    <n v="4828"/>
    <n v="0.15"/>
    <n v="54713"/>
    <n v="38624"/>
    <n v="16089"/>
    <n v="0.29406174035421195"/>
    <s v="Cash"/>
    <x v="2"/>
    <x v="2"/>
    <n v="0"/>
    <s v="EMP-214"/>
    <x v="4"/>
    <n v="1.2"/>
    <x v="1"/>
    <x v="6"/>
    <x v="6"/>
    <s v="Q2"/>
    <s v="High"/>
    <s v="25-34"/>
  </r>
  <r>
    <s v="TXN-01315"/>
    <d v="2023-06-08T00:00:00"/>
    <s v="CUST-1297"/>
    <s v="Returning"/>
    <s v="Karan Malhotra"/>
    <s v="Male"/>
    <n v="23"/>
    <s v="Bangalore"/>
    <s v="Karnataka"/>
    <x v="0"/>
    <s v="PRD-101"/>
    <x v="7"/>
    <x v="1"/>
    <s v="Food"/>
    <n v="6"/>
    <n v="18516"/>
    <n v="11665"/>
    <n v="0.05"/>
    <n v="105541"/>
    <n v="69990"/>
    <n v="35551"/>
    <n v="0.33684539657573837"/>
    <s v="Cash"/>
    <x v="0"/>
    <x v="1"/>
    <n v="6"/>
    <s v="EMP-216"/>
    <x v="6"/>
    <n v="4.2"/>
    <x v="1"/>
    <x v="6"/>
    <x v="6"/>
    <s v="Q2"/>
    <s v="High"/>
    <s v="18-24"/>
  </r>
  <r>
    <s v="TXN-01316"/>
    <d v="2023-07-31T00:00:00"/>
    <s v="CUST-1283"/>
    <s v="Returning"/>
    <s v="Vikram Singh"/>
    <s v="Male"/>
    <n v="51"/>
    <s v="Pune"/>
    <s v="Maharashtra"/>
    <x v="2"/>
    <s v="PRD-119"/>
    <x v="2"/>
    <x v="1"/>
    <s v="Apparel"/>
    <n v="1"/>
    <n v="19599"/>
    <n v="12935"/>
    <n v="0.05"/>
    <n v="18619"/>
    <n v="12935"/>
    <n v="5684"/>
    <n v="0.30527955314463717"/>
    <s v="UPI"/>
    <x v="1"/>
    <x v="1"/>
    <n v="1"/>
    <s v="EMP-218"/>
    <x v="0"/>
    <n v="4.5"/>
    <x v="1"/>
    <x v="9"/>
    <x v="9"/>
    <s v="Q3"/>
    <s v="Low"/>
    <s v="45+"/>
  </r>
  <r>
    <s v="TXN-01317"/>
    <d v="2023-10-13T00:00:00"/>
    <s v="CUST-1235"/>
    <s v="Returning"/>
    <s v="Anjali Mehta"/>
    <s v="Female"/>
    <n v="38"/>
    <s v="Chennai"/>
    <s v="Tamil Nadu"/>
    <x v="0"/>
    <s v="PRD-107"/>
    <x v="0"/>
    <x v="2"/>
    <s v="Furniture"/>
    <n v="5"/>
    <n v="1004"/>
    <n v="562"/>
    <n v="0.05"/>
    <n v="4769"/>
    <n v="2810"/>
    <n v="1959"/>
    <n v="0.41077794086810654"/>
    <s v="Cash"/>
    <x v="2"/>
    <x v="1"/>
    <n v="2"/>
    <s v="EMP-207"/>
    <x v="3"/>
    <n v="3.3"/>
    <x v="1"/>
    <x v="1"/>
    <x v="1"/>
    <s v="Q4"/>
    <s v="Low"/>
    <s v="35-44"/>
  </r>
  <r>
    <s v="TXN-01318"/>
    <d v="2024-11-09T00:00:00"/>
    <s v="CUST-1188"/>
    <s v="Returning"/>
    <s v="Rohit Verma"/>
    <s v="Male"/>
    <n v="44"/>
    <s v="Hyderabad"/>
    <s v="Telangana"/>
    <x v="0"/>
    <s v="PRD-113"/>
    <x v="5"/>
    <x v="2"/>
    <s v="Audio"/>
    <n v="5"/>
    <n v="3281"/>
    <n v="2428"/>
    <n v="0"/>
    <n v="16405"/>
    <n v="12140"/>
    <n v="4265"/>
    <n v="0.25998171289241084"/>
    <s v="Card"/>
    <x v="2"/>
    <x v="1"/>
    <n v="6"/>
    <s v="EMP-201"/>
    <x v="1"/>
    <n v="3.1"/>
    <x v="0"/>
    <x v="11"/>
    <x v="11"/>
    <s v="Q4"/>
    <s v="Low"/>
    <s v="35-44"/>
  </r>
  <r>
    <s v="TXN-01319"/>
    <d v="2023-03-26T00:00:00"/>
    <s v="CUST-1053"/>
    <s v="Returning"/>
    <s v="Rahul Sharma"/>
    <s v="Male"/>
    <n v="59"/>
    <s v="Kolkata"/>
    <s v="West Bengal"/>
    <x v="1"/>
    <s v="PRD-109"/>
    <x v="6"/>
    <x v="1"/>
    <s v="Mobile"/>
    <n v="4"/>
    <n v="24314"/>
    <n v="13373"/>
    <n v="0.2"/>
    <n v="77805"/>
    <n v="53492"/>
    <n v="24313"/>
    <n v="0.31248634406529141"/>
    <s v="NetBanking"/>
    <x v="0"/>
    <x v="0"/>
    <n v="0"/>
    <s v="EMP-210"/>
    <x v="6"/>
    <s v=""/>
    <x v="1"/>
    <x v="10"/>
    <x v="10"/>
    <s v="Q1"/>
    <s v="High"/>
    <s v="45+"/>
  </r>
  <r>
    <s v="TXN-01320"/>
    <d v="2023-10-21T00:00:00"/>
    <s v="CUST-1263"/>
    <s v="Returning"/>
    <s v="Rahul Sharma"/>
    <s v="Male"/>
    <n v="58"/>
    <s v="Mumbai"/>
    <s v="Maharashtra"/>
    <x v="2"/>
    <s v="PRD-109"/>
    <x v="5"/>
    <x v="2"/>
    <s v="Audio"/>
    <n v="2"/>
    <n v="2489"/>
    <n v="1842"/>
    <n v="0.05"/>
    <n v="4729"/>
    <n v="3684"/>
    <n v="1045"/>
    <n v="0.22097695072954113"/>
    <s v="Cash"/>
    <x v="1"/>
    <x v="3"/>
    <n v="3"/>
    <s v="EMP-210"/>
    <x v="2"/>
    <s v=""/>
    <x v="1"/>
    <x v="1"/>
    <x v="1"/>
    <s v="Q4"/>
    <s v="Low"/>
    <s v="45+"/>
  </r>
  <r>
    <s v="TXN-01321"/>
    <d v="2024-11-28T00:00:00"/>
    <s v="CUST-1253"/>
    <s v="New"/>
    <s v="Sneha Reddy"/>
    <s v="Female"/>
    <n v="24"/>
    <s v="Delhi"/>
    <s v="Delhi"/>
    <x v="3"/>
    <s v="PRD-126"/>
    <x v="5"/>
    <x v="3"/>
    <s v="Apparel"/>
    <n v="6"/>
    <n v="19499"/>
    <n v="11114"/>
    <n v="0"/>
    <n v="116994"/>
    <n v="66684"/>
    <n v="50310"/>
    <n v="0.43002205241294428"/>
    <s v="Cash"/>
    <x v="0"/>
    <x v="2"/>
    <n v="0"/>
    <s v="EMP-214"/>
    <x v="5"/>
    <n v="2.4"/>
    <x v="0"/>
    <x v="11"/>
    <x v="11"/>
    <s v="Q4"/>
    <s v="High"/>
    <s v="18-24"/>
  </r>
  <r>
    <s v="TXN-01322"/>
    <d v="2023-07-25T00:00:00"/>
    <s v="CUST-1292"/>
    <s v="Returning"/>
    <s v="Suresh Nair"/>
    <s v="Male"/>
    <n v="38"/>
    <s v="Chennai"/>
    <s v="Tamil Nadu"/>
    <x v="0"/>
    <s v="PRD-129"/>
    <x v="1"/>
    <x v="3"/>
    <s v="Apparel"/>
    <n v="7"/>
    <n v="15029"/>
    <n v="8266"/>
    <n v="0"/>
    <n v="105203"/>
    <n v="57862"/>
    <n v="47341"/>
    <n v="0.44999667309867591"/>
    <s v="Card"/>
    <x v="0"/>
    <x v="1"/>
    <n v="1"/>
    <s v="EMP-217"/>
    <x v="1"/>
    <n v="4.9000000000000004"/>
    <x v="1"/>
    <x v="9"/>
    <x v="9"/>
    <s v="Q3"/>
    <s v="High"/>
    <s v="35-44"/>
  </r>
  <r>
    <s v="TXN-01323"/>
    <d v="2023-12-25T00:00:00"/>
    <s v="CUST-1348"/>
    <s v="Returning"/>
    <s v="Suresh Nair"/>
    <s v="Male"/>
    <n v="36"/>
    <s v="Pune"/>
    <s v="Maharashtra"/>
    <x v="2"/>
    <s v="PRD-107"/>
    <x v="4"/>
    <x v="0"/>
    <s v="Furniture"/>
    <n v="3"/>
    <n v="19562"/>
    <n v="13107"/>
    <n v="0.2"/>
    <n v="46949"/>
    <n v="39321"/>
    <n v="7628"/>
    <n v="0.16247417410381479"/>
    <s v="NetBanking"/>
    <x v="0"/>
    <x v="1"/>
    <n v="2"/>
    <s v="EMP-207"/>
    <x v="3"/>
    <n v="3.9"/>
    <x v="1"/>
    <x v="2"/>
    <x v="2"/>
    <s v="Q4"/>
    <s v="Medium"/>
    <s v="35-44"/>
  </r>
  <r>
    <s v="TXN-01324"/>
    <d v="2023-06-06T00:00:00"/>
    <s v="CUST-1226"/>
    <s v="New"/>
    <s v="Amit Kumar"/>
    <s v="Male"/>
    <n v="26"/>
    <s v="Delhi"/>
    <s v="Delhi"/>
    <x v="3"/>
    <s v="PRD-102"/>
    <x v="7"/>
    <x v="3"/>
    <s v="Food"/>
    <n v="6"/>
    <n v="22910"/>
    <n v="16953"/>
    <n v="0.2"/>
    <n v="109968"/>
    <n v="101718"/>
    <n v="8250"/>
    <n v="7.5021824530772593E-2"/>
    <s v="UPI"/>
    <x v="1"/>
    <x v="1"/>
    <n v="1"/>
    <s v="EMP-203"/>
    <x v="0"/>
    <n v="4.2"/>
    <x v="1"/>
    <x v="6"/>
    <x v="6"/>
    <s v="Q2"/>
    <s v="High"/>
    <s v="25-34"/>
  </r>
  <r>
    <s v="TXN-01325"/>
    <d v="2024-10-10T00:00:00"/>
    <s v="CUST-1180"/>
    <s v="Returning"/>
    <s v="Priya Patel"/>
    <s v="Female"/>
    <n v="55"/>
    <s v="Mumbai"/>
    <s v="Maharashtra"/>
    <x v="2"/>
    <s v="PRD-130"/>
    <x v="8"/>
    <x v="4"/>
    <s v="Food"/>
    <n v="3"/>
    <n v="2283"/>
    <n v="1712"/>
    <n v="0"/>
    <n v="6849"/>
    <n v="5136"/>
    <n v="1713"/>
    <n v="0.25010950503723173"/>
    <s v="UPI"/>
    <x v="0"/>
    <x v="1"/>
    <n v="3"/>
    <s v="EMP-216"/>
    <x v="7"/>
    <n v="4.7"/>
    <x v="0"/>
    <x v="1"/>
    <x v="1"/>
    <s v="Q4"/>
    <s v="Low"/>
    <s v="45+"/>
  </r>
  <r>
    <s v="TXN-01326"/>
    <d v="2023-07-18T00:00:00"/>
    <s v="CUST-1123"/>
    <s v="New"/>
    <s v="Anjali Mehta"/>
    <s v="Female"/>
    <n v="44"/>
    <s v="Pune"/>
    <s v="Maharashtra"/>
    <x v="2"/>
    <s v="PRD-125"/>
    <x v="5"/>
    <x v="4"/>
    <s v="Food"/>
    <n v="8"/>
    <n v="24428"/>
    <n v="18321"/>
    <n v="0.15"/>
    <n v="166110"/>
    <n v="146568"/>
    <n v="19542"/>
    <n v="0.11764493407982662"/>
    <s v="NetBanking"/>
    <x v="2"/>
    <x v="3"/>
    <n v="15"/>
    <s v="EMP-219"/>
    <x v="4"/>
    <s v=""/>
    <x v="1"/>
    <x v="9"/>
    <x v="9"/>
    <s v="Q3"/>
    <s v="High"/>
    <s v="35-44"/>
  </r>
  <r>
    <s v="TXN-01327"/>
    <d v="2024-12-16T00:00:00"/>
    <s v="CUST-1221"/>
    <s v="New"/>
    <s v="Amit Kumar"/>
    <s v="Male"/>
    <n v="40"/>
    <s v="Kolkata"/>
    <s v="West Bengal"/>
    <x v="1"/>
    <s v="PRD-105"/>
    <x v="3"/>
    <x v="0"/>
    <s v="Apparel"/>
    <n v="4"/>
    <n v="5060"/>
    <n v="2935"/>
    <n v="0.15"/>
    <n v="17204"/>
    <n v="11740"/>
    <n v="5464"/>
    <n v="0.31760055800976517"/>
    <s v="UPI"/>
    <x v="0"/>
    <x v="1"/>
    <n v="1"/>
    <s v="EMP-216"/>
    <x v="3"/>
    <n v="4.4000000000000004"/>
    <x v="0"/>
    <x v="2"/>
    <x v="2"/>
    <s v="Q4"/>
    <s v="Low"/>
    <s v="35-44"/>
  </r>
  <r>
    <s v="TXN-01328"/>
    <d v="2023-11-15T00:00:00"/>
    <s v="CUST-1338"/>
    <s v="Returning"/>
    <s v="Karan Malhotra"/>
    <s v="Male"/>
    <n v="54"/>
    <s v="Ahmedabad"/>
    <s v="Gujarat"/>
    <x v="2"/>
    <s v="PRD-125"/>
    <x v="0"/>
    <x v="3"/>
    <s v="Subscription"/>
    <n v="8"/>
    <n v="9805"/>
    <n v="7354"/>
    <n v="0"/>
    <n v="78440"/>
    <n v="58832"/>
    <n v="19608"/>
    <n v="0.2499745028046915"/>
    <s v="UPI"/>
    <x v="1"/>
    <x v="1"/>
    <n v="4"/>
    <s v="EMP-204"/>
    <x v="3"/>
    <n v="4.2"/>
    <x v="1"/>
    <x v="11"/>
    <x v="11"/>
    <s v="Q4"/>
    <s v="High"/>
    <s v="45+"/>
  </r>
  <r>
    <s v="TXN-01329"/>
    <d v="2023-03-27T00:00:00"/>
    <s v="CUST-1219"/>
    <s v="Returning"/>
    <s v="Suresh Nair"/>
    <s v="Male"/>
    <n v="22"/>
    <s v="Delhi"/>
    <s v="Delhi"/>
    <x v="3"/>
    <s v="PRD-130"/>
    <x v="1"/>
    <x v="3"/>
    <s v="Food"/>
    <n v="6"/>
    <n v="4437"/>
    <n v="2707"/>
    <n v="0"/>
    <n v="26622"/>
    <n v="16242"/>
    <n v="10380"/>
    <n v="0.38990308767185033"/>
    <s v="UPI"/>
    <x v="0"/>
    <x v="1"/>
    <n v="4"/>
    <s v="EMP-204"/>
    <x v="2"/>
    <n v="4.2"/>
    <x v="1"/>
    <x v="10"/>
    <x v="10"/>
    <s v="Q1"/>
    <s v="Medium"/>
    <s v="18-24"/>
  </r>
  <r>
    <s v="TXN-01330"/>
    <d v="2024-06-28T00:00:00"/>
    <s v="CUST-1051"/>
    <s v="New"/>
    <s v="Sneha Reddy"/>
    <s v="Female"/>
    <n v="28"/>
    <s v="Chennai"/>
    <s v="Tamil Nadu"/>
    <x v="0"/>
    <s v="PRD-110"/>
    <x v="0"/>
    <x v="0"/>
    <s v="Subscription"/>
    <n v="7"/>
    <n v="3080"/>
    <n v="2402"/>
    <n v="0.15"/>
    <n v="18326"/>
    <n v="16814"/>
    <n v="1512"/>
    <n v="8.2505729564553099E-2"/>
    <s v="Cash"/>
    <x v="0"/>
    <x v="2"/>
    <n v="0"/>
    <s v="EMP-219"/>
    <x v="3"/>
    <n v="2.2000000000000002"/>
    <x v="0"/>
    <x v="6"/>
    <x v="6"/>
    <s v="Q2"/>
    <s v="Low"/>
    <s v="25-34"/>
  </r>
  <r>
    <s v="TXN-01331"/>
    <d v="2024-06-15T00:00:00"/>
    <s v="CUST-1182"/>
    <s v="New"/>
    <s v="Divya Iyer"/>
    <s v="Female"/>
    <n v="59"/>
    <s v="Pune"/>
    <s v="Maharashtra"/>
    <x v="2"/>
    <s v="PRD-102"/>
    <x v="2"/>
    <x v="3"/>
    <s v="Apparel"/>
    <n v="2"/>
    <n v="15204"/>
    <n v="9426"/>
    <n v="0.2"/>
    <n v="24326"/>
    <n v="18852"/>
    <n v="5474"/>
    <n v="0.22502672038148483"/>
    <s v="NetBanking"/>
    <x v="1"/>
    <x v="0"/>
    <n v="0"/>
    <s v="EMP-208"/>
    <x v="5"/>
    <s v=""/>
    <x v="0"/>
    <x v="6"/>
    <x v="6"/>
    <s v="Q2"/>
    <s v="Medium"/>
    <s v="45+"/>
  </r>
  <r>
    <s v="TXN-01332"/>
    <d v="2024-08-20T00:00:00"/>
    <s v="CUST-1061"/>
    <s v="Returning"/>
    <s v="Anjali Mehta"/>
    <s v="Female"/>
    <n v="25"/>
    <s v="Pune"/>
    <s v="Maharashtra"/>
    <x v="2"/>
    <s v="PRD-120"/>
    <x v="4"/>
    <x v="4"/>
    <s v="Subscription"/>
    <n v="7"/>
    <n v="23530"/>
    <n v="13883"/>
    <n v="0"/>
    <n v="164710"/>
    <n v="97181"/>
    <n v="67529"/>
    <n v="0.40998725031874206"/>
    <s v="NetBanking"/>
    <x v="2"/>
    <x v="1"/>
    <n v="6"/>
    <s v="EMP-211"/>
    <x v="7"/>
    <n v="4.3"/>
    <x v="0"/>
    <x v="0"/>
    <x v="0"/>
    <s v="Q3"/>
    <s v="High"/>
    <s v="25-34"/>
  </r>
  <r>
    <s v="TXN-01333"/>
    <d v="2024-12-29T00:00:00"/>
    <s v="CUST-1198"/>
    <s v="Returning"/>
    <s v="Karan Malhotra"/>
    <s v="Male"/>
    <n v="56"/>
    <s v="Ahmedabad"/>
    <s v="Gujarat"/>
    <x v="2"/>
    <s v="PRD-107"/>
    <x v="5"/>
    <x v="1"/>
    <s v="Food"/>
    <n v="1"/>
    <n v="19514"/>
    <n v="13074"/>
    <n v="0.05"/>
    <n v="18538"/>
    <n v="13074"/>
    <n v="5464"/>
    <n v="0.29474592728449672"/>
    <s v="Card"/>
    <x v="2"/>
    <x v="0"/>
    <n v="0"/>
    <s v="EMP-216"/>
    <x v="5"/>
    <s v=""/>
    <x v="0"/>
    <x v="2"/>
    <x v="2"/>
    <s v="Q4"/>
    <s v="Low"/>
    <s v="45+"/>
  </r>
  <r>
    <s v="TXN-01334"/>
    <d v="2024-04-17T00:00:00"/>
    <s v="CUST-1106"/>
    <s v="New"/>
    <s v="Rohit Verma"/>
    <s v="Male"/>
    <n v="60"/>
    <s v="Hyderabad"/>
    <s v="Telangana"/>
    <x v="0"/>
    <s v="PRD-126"/>
    <x v="2"/>
    <x v="0"/>
    <s v="Subscription"/>
    <n v="8"/>
    <n v="2150"/>
    <n v="1290"/>
    <n v="0"/>
    <n v="17200"/>
    <n v="10320"/>
    <n v="6880"/>
    <n v="0.4"/>
    <s v="UPI"/>
    <x v="1"/>
    <x v="2"/>
    <n v="0"/>
    <s v="EMP-220"/>
    <x v="2"/>
    <n v="1.7"/>
    <x v="0"/>
    <x v="3"/>
    <x v="3"/>
    <s v="Q2"/>
    <s v="Low"/>
    <s v="45+"/>
  </r>
  <r>
    <s v="TXN-01335"/>
    <d v="2023-09-26T00:00:00"/>
    <s v="CUST-1124"/>
    <s v="Returning"/>
    <s v="Anjali Mehta"/>
    <s v="Female"/>
    <n v="44"/>
    <s v="Mumbai"/>
    <s v="Maharashtra"/>
    <x v="2"/>
    <s v="PRD-116"/>
    <x v="9"/>
    <x v="4"/>
    <s v="Audio"/>
    <n v="8"/>
    <n v="11132"/>
    <n v="7904"/>
    <n v="0"/>
    <n v="89056"/>
    <n v="63232"/>
    <n v="25824"/>
    <n v="0.28997484728710027"/>
    <s v="NetBanking"/>
    <x v="2"/>
    <x v="2"/>
    <n v="0"/>
    <s v="EMP-205"/>
    <x v="4"/>
    <n v="2"/>
    <x v="1"/>
    <x v="7"/>
    <x v="7"/>
    <s v="Q3"/>
    <s v="High"/>
    <s v="35-44"/>
  </r>
  <r>
    <s v="TXN-01336"/>
    <d v="2024-02-23T00:00:00"/>
    <s v="CUST-1260"/>
    <s v="New"/>
    <s v="Sneha Reddy"/>
    <s v="Female"/>
    <n v="23"/>
    <s v="Chennai"/>
    <s v="Tamil Nadu"/>
    <x v="0"/>
    <s v="PRD-116"/>
    <x v="5"/>
    <x v="1"/>
    <s v="Mobile"/>
    <n v="7"/>
    <n v="4776"/>
    <n v="3343"/>
    <n v="0.2"/>
    <n v="26746"/>
    <n v="23401"/>
    <n v="3345"/>
    <n v="0.12506543034472445"/>
    <s v="Cash"/>
    <x v="0"/>
    <x v="1"/>
    <n v="3"/>
    <s v="EMP-206"/>
    <x v="4"/>
    <n v="3.8"/>
    <x v="0"/>
    <x v="4"/>
    <x v="4"/>
    <s v="Q1"/>
    <s v="Medium"/>
    <s v="18-24"/>
  </r>
  <r>
    <s v="TXN-01337"/>
    <d v="2024-05-13T00:00:00"/>
    <s v="CUST-1014"/>
    <s v="New"/>
    <s v="Rohit Verma"/>
    <s v="Male"/>
    <n v="58"/>
    <s v="Ahmedabad"/>
    <s v="Gujarat"/>
    <x v="2"/>
    <s v="PRD-101"/>
    <x v="9"/>
    <x v="2"/>
    <s v="Apparel"/>
    <n v="1"/>
    <n v="14882"/>
    <n v="10120"/>
    <n v="0.05"/>
    <n v="14138"/>
    <n v="10120"/>
    <n v="4018"/>
    <n v="0.28419861366529919"/>
    <s v="Card"/>
    <x v="2"/>
    <x v="1"/>
    <n v="5"/>
    <s v="EMP-201"/>
    <x v="0"/>
    <n v="3"/>
    <x v="0"/>
    <x v="5"/>
    <x v="5"/>
    <s v="Q2"/>
    <s v="Low"/>
    <s v="45+"/>
  </r>
  <r>
    <s v="TXN-01338"/>
    <d v="2023-04-13T00:00:00"/>
    <s v="CUST-1246"/>
    <s v="New"/>
    <s v="Karan Malhotra"/>
    <s v="Male"/>
    <n v="41"/>
    <s v="Pune"/>
    <s v="Maharashtra"/>
    <x v="2"/>
    <s v="PRD-114"/>
    <x v="5"/>
    <x v="1"/>
    <s v="Apparel"/>
    <n v="8"/>
    <n v="4755"/>
    <n v="3376"/>
    <n v="0.15"/>
    <n v="32334"/>
    <n v="27008"/>
    <n v="5326"/>
    <n v="0.16471825323189213"/>
    <s v="NetBanking"/>
    <x v="1"/>
    <x v="1"/>
    <n v="5"/>
    <s v="EMP-214"/>
    <x v="1"/>
    <n v="3.8"/>
    <x v="1"/>
    <x v="3"/>
    <x v="3"/>
    <s v="Q2"/>
    <s v="Medium"/>
    <s v="35-44"/>
  </r>
  <r>
    <s v="TXN-01339"/>
    <d v="2023-05-30T00:00:00"/>
    <s v="CUST-1091"/>
    <s v="New"/>
    <s v="Vikram Singh"/>
    <s v="Male"/>
    <n v="26"/>
    <s v="Ahmedabad"/>
    <s v="Gujarat"/>
    <x v="2"/>
    <s v="PRD-108"/>
    <x v="1"/>
    <x v="4"/>
    <s v="Subscription"/>
    <n v="3"/>
    <n v="20671"/>
    <n v="14676"/>
    <n v="0.05"/>
    <n v="58912"/>
    <n v="44028"/>
    <n v="14884"/>
    <n v="0.25264801738185766"/>
    <s v="Cash"/>
    <x v="2"/>
    <x v="1"/>
    <n v="7"/>
    <s v="EMP-202"/>
    <x v="5"/>
    <n v="3.3"/>
    <x v="1"/>
    <x v="5"/>
    <x v="5"/>
    <s v="Q2"/>
    <s v="High"/>
    <s v="25-34"/>
  </r>
  <r>
    <s v="TXN-01340"/>
    <d v="2023-06-11T00:00:00"/>
    <s v="CUST-1330"/>
    <s v="New"/>
    <s v="Divya Iyer"/>
    <s v="Female"/>
    <n v="45"/>
    <s v="Bangalore"/>
    <s v="Karnataka"/>
    <x v="0"/>
    <s v="PRD-121"/>
    <x v="0"/>
    <x v="3"/>
    <s v="Audio"/>
    <n v="6"/>
    <n v="2771"/>
    <n v="1663"/>
    <n v="0.1"/>
    <n v="14963"/>
    <n v="9978"/>
    <n v="4985"/>
    <n v="0.33315511595268327"/>
    <s v="UPI"/>
    <x v="0"/>
    <x v="1"/>
    <n v="4"/>
    <s v="EMP-211"/>
    <x v="2"/>
    <n v="4.7"/>
    <x v="1"/>
    <x v="6"/>
    <x v="6"/>
    <s v="Q2"/>
    <s v="Low"/>
    <s v="45+"/>
  </r>
  <r>
    <s v="TXN-01341"/>
    <d v="2024-08-20T00:00:00"/>
    <s v="CUST-1217"/>
    <s v="Returning"/>
    <s v="Rahul Sharma"/>
    <s v="Male"/>
    <n v="46"/>
    <s v="Pune"/>
    <s v="Maharashtra"/>
    <x v="2"/>
    <s v="PRD-110"/>
    <x v="8"/>
    <x v="4"/>
    <s v="Food"/>
    <n v="2"/>
    <n v="10616"/>
    <n v="6688"/>
    <n v="0.05"/>
    <n v="20170"/>
    <n v="13376"/>
    <n v="6794"/>
    <n v="0.33683688646504711"/>
    <s v="UPI"/>
    <x v="0"/>
    <x v="1"/>
    <n v="5"/>
    <s v="EMP-219"/>
    <x v="1"/>
    <n v="3.7"/>
    <x v="0"/>
    <x v="0"/>
    <x v="0"/>
    <s v="Q3"/>
    <s v="Medium"/>
    <s v="45+"/>
  </r>
  <r>
    <s v="TXN-01342"/>
    <d v="2023-11-01T00:00:00"/>
    <s v="CUST-1324"/>
    <s v="Returning"/>
    <s v="Neha Joshi"/>
    <s v="Female"/>
    <n v="29"/>
    <s v="Bangalore"/>
    <s v="Karnataka"/>
    <x v="0"/>
    <s v="PRD-103"/>
    <x v="3"/>
    <x v="3"/>
    <s v="Apparel"/>
    <n v="7"/>
    <n v="15094"/>
    <n v="9962"/>
    <n v="0"/>
    <n v="105658"/>
    <n v="69734"/>
    <n v="35924"/>
    <n v="0.34000265005962632"/>
    <s v="UPI"/>
    <x v="1"/>
    <x v="1"/>
    <n v="3"/>
    <s v="EMP-203"/>
    <x v="0"/>
    <n v="3.6"/>
    <x v="1"/>
    <x v="11"/>
    <x v="11"/>
    <s v="Q4"/>
    <s v="High"/>
    <s v="25-34"/>
  </r>
  <r>
    <s v="TXN-01343"/>
    <d v="2024-02-08T00:00:00"/>
    <s v="CUST-1299"/>
    <s v="Returning"/>
    <s v="Karan Malhotra"/>
    <s v="Male"/>
    <n v="29"/>
    <s v="Bangalore"/>
    <s v="Karnataka"/>
    <x v="0"/>
    <s v="PRD-113"/>
    <x v="2"/>
    <x v="4"/>
    <s v="Subscription"/>
    <n v="6"/>
    <n v="13685"/>
    <n v="9306"/>
    <n v="0.2"/>
    <n v="65688"/>
    <n v="55836"/>
    <n v="9852"/>
    <n v="0.14998173182316404"/>
    <s v="NetBanking"/>
    <x v="1"/>
    <x v="0"/>
    <n v="0"/>
    <s v="EMP-217"/>
    <x v="4"/>
    <s v=""/>
    <x v="0"/>
    <x v="4"/>
    <x v="4"/>
    <s v="Q1"/>
    <s v="High"/>
    <s v="25-34"/>
  </r>
  <r>
    <s v="TXN-01344"/>
    <d v="2023-04-12T00:00:00"/>
    <s v="CUST-1156"/>
    <s v="New"/>
    <s v="Amit Kumar"/>
    <s v="Male"/>
    <n v="55"/>
    <s v="Pune"/>
    <s v="Maharashtra"/>
    <x v="2"/>
    <s v="PRD-101"/>
    <x v="6"/>
    <x v="3"/>
    <s v="Mobile"/>
    <n v="1"/>
    <n v="4190"/>
    <n v="3059"/>
    <n v="0.2"/>
    <n v="3352"/>
    <n v="3059"/>
    <n v="293"/>
    <n v="8.7410501193317419E-2"/>
    <s v="Cash"/>
    <x v="2"/>
    <x v="3"/>
    <n v="8"/>
    <s v="EMP-218"/>
    <x v="7"/>
    <s v=""/>
    <x v="1"/>
    <x v="3"/>
    <x v="3"/>
    <s v="Q2"/>
    <s v="Low"/>
    <s v="45+"/>
  </r>
  <r>
    <s v="TXN-01345"/>
    <d v="2023-08-20T00:00:00"/>
    <s v="CUST-1043"/>
    <s v="Returning"/>
    <s v="Pooja Desai"/>
    <s v="Female"/>
    <n v="50"/>
    <s v="Ahmedabad"/>
    <s v="Gujarat"/>
    <x v="2"/>
    <s v="PRD-114"/>
    <x v="8"/>
    <x v="1"/>
    <s v="Food"/>
    <n v="5"/>
    <n v="22767"/>
    <n v="14799"/>
    <n v="0.15"/>
    <n v="96760"/>
    <n v="73995"/>
    <n v="22765"/>
    <n v="0.23527284001653576"/>
    <s v="Cash"/>
    <x v="2"/>
    <x v="0"/>
    <n v="0"/>
    <s v="EMP-212"/>
    <x v="5"/>
    <s v=""/>
    <x v="1"/>
    <x v="0"/>
    <x v="0"/>
    <s v="Q3"/>
    <s v="High"/>
    <s v="45+"/>
  </r>
  <r>
    <s v="TXN-01346"/>
    <d v="2024-07-23T00:00:00"/>
    <s v="CUST-1198"/>
    <s v="New"/>
    <s v="Amit Kumar"/>
    <s v="Male"/>
    <n v="31"/>
    <s v="Pune"/>
    <s v="Maharashtra"/>
    <x v="2"/>
    <s v="PRD-114"/>
    <x v="1"/>
    <x v="4"/>
    <s v="Furniture"/>
    <n v="4"/>
    <n v="4651"/>
    <n v="3395"/>
    <n v="0.05"/>
    <n v="17674"/>
    <n v="13580"/>
    <n v="4094"/>
    <n v="0.23163969672965939"/>
    <s v="UPI"/>
    <x v="1"/>
    <x v="1"/>
    <n v="3"/>
    <s v="EMP-214"/>
    <x v="7"/>
    <n v="5"/>
    <x v="0"/>
    <x v="9"/>
    <x v="9"/>
    <s v="Q3"/>
    <s v="Low"/>
    <s v="25-34"/>
  </r>
  <r>
    <s v="TXN-01347"/>
    <d v="2023-06-12T00:00:00"/>
    <s v="CUST-1328"/>
    <s v="Returning"/>
    <s v="Rohit Verma"/>
    <s v="Male"/>
    <n v="48"/>
    <s v="Bangalore"/>
    <s v="Karnataka"/>
    <x v="0"/>
    <s v="PRD-110"/>
    <x v="0"/>
    <x v="0"/>
    <s v="Food"/>
    <n v="6"/>
    <n v="19090"/>
    <n v="15081"/>
    <n v="0.05"/>
    <n v="108813"/>
    <n v="90486"/>
    <n v="18327"/>
    <n v="0.16842656667861378"/>
    <s v="Card"/>
    <x v="1"/>
    <x v="1"/>
    <n v="6"/>
    <s v="EMP-209"/>
    <x v="7"/>
    <n v="4.7"/>
    <x v="1"/>
    <x v="6"/>
    <x v="6"/>
    <s v="Q2"/>
    <s v="High"/>
    <s v="45+"/>
  </r>
  <r>
    <s v="TXN-01348"/>
    <d v="2023-07-09T00:00:00"/>
    <s v="CUST-1294"/>
    <s v="Returning"/>
    <s v="Rohit Verma"/>
    <s v="Male"/>
    <n v="42"/>
    <s v="Pune"/>
    <s v="Maharashtra"/>
    <x v="2"/>
    <s v="PRD-115"/>
    <x v="8"/>
    <x v="1"/>
    <s v="Furniture"/>
    <n v="3"/>
    <n v="21811"/>
    <n v="12214"/>
    <n v="0.15"/>
    <n v="55618"/>
    <n v="36642"/>
    <n v="18976"/>
    <n v="0.34118450861231975"/>
    <s v="Card"/>
    <x v="1"/>
    <x v="0"/>
    <n v="0"/>
    <s v="EMP-206"/>
    <x v="1"/>
    <s v=""/>
    <x v="1"/>
    <x v="9"/>
    <x v="9"/>
    <s v="Q3"/>
    <s v="High"/>
    <s v="35-44"/>
  </r>
  <r>
    <s v="TXN-01349"/>
    <d v="2024-10-18T00:00:00"/>
    <s v="CUST-1024"/>
    <s v="Returning"/>
    <s v="Sneha Reddy"/>
    <s v="Female"/>
    <n v="21"/>
    <s v="Hyderabad"/>
    <s v="Telangana"/>
    <x v="0"/>
    <s v="PRD-121"/>
    <x v="9"/>
    <x v="3"/>
    <s v="Food"/>
    <n v="6"/>
    <n v="10858"/>
    <n v="6515"/>
    <n v="0"/>
    <n v="65148"/>
    <n v="39090"/>
    <n v="26058"/>
    <n v="0.39998158040154724"/>
    <s v="UPI"/>
    <x v="0"/>
    <x v="1"/>
    <n v="2"/>
    <s v="EMP-208"/>
    <x v="0"/>
    <n v="3.4"/>
    <x v="0"/>
    <x v="1"/>
    <x v="1"/>
    <s v="Q4"/>
    <s v="High"/>
    <s v="18-24"/>
  </r>
  <r>
    <s v="TXN-01350"/>
    <d v="2023-12-23T00:00:00"/>
    <s v="CUST-1270"/>
    <s v="Returning"/>
    <s v="Sneha Reddy"/>
    <s v="Female"/>
    <n v="49"/>
    <s v="Kolkata"/>
    <s v="West Bengal"/>
    <x v="1"/>
    <s v="PRD-122"/>
    <x v="7"/>
    <x v="0"/>
    <s v="Subscription"/>
    <n v="2"/>
    <n v="3657"/>
    <n v="2267"/>
    <n v="0.15"/>
    <n v="6217"/>
    <n v="4534"/>
    <n v="1683"/>
    <n v="0.27070934534341323"/>
    <s v="Cash"/>
    <x v="2"/>
    <x v="1"/>
    <n v="5"/>
    <s v="EMP-211"/>
    <x v="4"/>
    <n v="4.9000000000000004"/>
    <x v="1"/>
    <x v="2"/>
    <x v="2"/>
    <s v="Q4"/>
    <s v="Low"/>
    <s v="45+"/>
  </r>
  <r>
    <s v="TXN-01351"/>
    <d v="2023-12-02T00:00:00"/>
    <s v="CUST-1152"/>
    <s v="Returning"/>
    <s v="Amit Kumar"/>
    <s v="Male"/>
    <n v="51"/>
    <s v="Chennai"/>
    <s v="Tamil Nadu"/>
    <x v="0"/>
    <s v="PRD-123"/>
    <x v="2"/>
    <x v="3"/>
    <s v="Food"/>
    <n v="5"/>
    <n v="5448"/>
    <n v="4249"/>
    <n v="0"/>
    <n v="27240"/>
    <n v="21245"/>
    <n v="5995"/>
    <n v="0.22008076358296622"/>
    <s v="Cash"/>
    <x v="1"/>
    <x v="1"/>
    <n v="4"/>
    <s v="EMP-210"/>
    <x v="7"/>
    <n v="4.5999999999999996"/>
    <x v="1"/>
    <x v="2"/>
    <x v="2"/>
    <s v="Q4"/>
    <s v="Medium"/>
    <s v="45+"/>
  </r>
  <r>
    <s v="TXN-01352"/>
    <d v="2024-06-10T00:00:00"/>
    <s v="CUST-1048"/>
    <s v="Returning"/>
    <s v="Divya Iyer"/>
    <s v="Female"/>
    <n v="44"/>
    <s v="Mumbai"/>
    <s v="Maharashtra"/>
    <x v="2"/>
    <s v="PRD-108"/>
    <x v="5"/>
    <x v="3"/>
    <s v="Furniture"/>
    <n v="1"/>
    <n v="7550"/>
    <n v="4832"/>
    <n v="0.1"/>
    <n v="6795"/>
    <n v="4832"/>
    <n v="1963"/>
    <n v="0.28888888888888886"/>
    <s v="Cash"/>
    <x v="2"/>
    <x v="1"/>
    <n v="6"/>
    <s v="EMP-204"/>
    <x v="0"/>
    <n v="3.8"/>
    <x v="0"/>
    <x v="6"/>
    <x v="6"/>
    <s v="Q2"/>
    <s v="Low"/>
    <s v="35-44"/>
  </r>
  <r>
    <s v="TXN-01353"/>
    <d v="2024-04-02T00:00:00"/>
    <s v="CUST-1245"/>
    <s v="Returning"/>
    <s v="Suresh Nair"/>
    <s v="Male"/>
    <n v="26"/>
    <s v="Delhi"/>
    <s v="Delhi"/>
    <x v="3"/>
    <s v="PRD-106"/>
    <x v="9"/>
    <x v="4"/>
    <s v="Audio"/>
    <n v="8"/>
    <n v="7288"/>
    <n v="4519"/>
    <n v="0.05"/>
    <n v="55389"/>
    <n v="36152"/>
    <n v="19237"/>
    <n v="0.3473072270667461"/>
    <s v="Card"/>
    <x v="1"/>
    <x v="1"/>
    <n v="1"/>
    <s v="EMP-205"/>
    <x v="0"/>
    <n v="4.0999999999999996"/>
    <x v="0"/>
    <x v="3"/>
    <x v="3"/>
    <s v="Q2"/>
    <s v="High"/>
    <s v="25-34"/>
  </r>
  <r>
    <s v="TXN-01354"/>
    <d v="2024-01-30T00:00:00"/>
    <s v="CUST-1166"/>
    <s v="New"/>
    <s v="Priya Patel"/>
    <s v="Female"/>
    <n v="30"/>
    <s v="Hyderabad"/>
    <s v="Telangana"/>
    <x v="0"/>
    <s v="PRD-128"/>
    <x v="6"/>
    <x v="4"/>
    <s v="Audio"/>
    <n v="7"/>
    <n v="1285"/>
    <n v="861"/>
    <n v="0.1"/>
    <n v="8096"/>
    <n v="6027"/>
    <n v="2069"/>
    <n v="0.2555583003952569"/>
    <s v="Card"/>
    <x v="0"/>
    <x v="1"/>
    <n v="5"/>
    <s v="EMP-209"/>
    <x v="7"/>
    <n v="4.7"/>
    <x v="0"/>
    <x v="8"/>
    <x v="8"/>
    <s v="Q1"/>
    <s v="Low"/>
    <s v="25-34"/>
  </r>
  <r>
    <s v="TXN-01355"/>
    <d v="2024-11-10T00:00:00"/>
    <s v="CUST-1039"/>
    <s v="Returning"/>
    <s v="Anjali Mehta"/>
    <s v="Female"/>
    <n v="40"/>
    <s v="Kolkata"/>
    <s v="West Bengal"/>
    <x v="1"/>
    <s v="PRD-125"/>
    <x v="1"/>
    <x v="3"/>
    <s v="Subscription"/>
    <n v="1"/>
    <n v="4018"/>
    <n v="2371"/>
    <n v="0.05"/>
    <n v="3817"/>
    <n v="2371"/>
    <n v="1446"/>
    <n v="0.37883154309667277"/>
    <s v="NetBanking"/>
    <x v="0"/>
    <x v="1"/>
    <n v="1"/>
    <s v="EMP-207"/>
    <x v="5"/>
    <n v="5"/>
    <x v="0"/>
    <x v="11"/>
    <x v="11"/>
    <s v="Q4"/>
    <s v="Low"/>
    <s v="35-44"/>
  </r>
  <r>
    <s v="TXN-01356"/>
    <d v="2024-10-04T00:00:00"/>
    <s v="CUST-1143"/>
    <s v="Returning"/>
    <s v="Priya Patel"/>
    <s v="Female"/>
    <n v="48"/>
    <s v="Delhi"/>
    <s v="Delhi"/>
    <x v="3"/>
    <s v="PRD-119"/>
    <x v="4"/>
    <x v="1"/>
    <s v="Subscription"/>
    <n v="2"/>
    <n v="11712"/>
    <n v="9252"/>
    <n v="0.15"/>
    <n v="19910"/>
    <n v="18504"/>
    <n v="1406"/>
    <n v="7.0617780010045206E-2"/>
    <s v="NetBanking"/>
    <x v="1"/>
    <x v="3"/>
    <n v="13"/>
    <s v="EMP-207"/>
    <x v="6"/>
    <s v=""/>
    <x v="0"/>
    <x v="1"/>
    <x v="1"/>
    <s v="Q4"/>
    <s v="Low"/>
    <s v="45+"/>
  </r>
  <r>
    <s v="TXN-01357"/>
    <d v="2024-08-04T00:00:00"/>
    <s v="CUST-1029"/>
    <s v="Returning"/>
    <s v="Anjali Mehta"/>
    <s v="Female"/>
    <n v="39"/>
    <s v="Mumbai"/>
    <s v="Maharashtra"/>
    <x v="2"/>
    <s v="PRD-121"/>
    <x v="1"/>
    <x v="3"/>
    <s v="Subscription"/>
    <n v="3"/>
    <n v="14084"/>
    <n v="8450"/>
    <n v="0.1"/>
    <n v="38027"/>
    <n v="25350"/>
    <n v="12677"/>
    <n v="0.33336839613958502"/>
    <s v="UPI"/>
    <x v="1"/>
    <x v="1"/>
    <n v="6"/>
    <s v="EMP-213"/>
    <x v="0"/>
    <n v="4.5999999999999996"/>
    <x v="0"/>
    <x v="0"/>
    <x v="0"/>
    <s v="Q3"/>
    <s v="Medium"/>
    <s v="35-44"/>
  </r>
  <r>
    <s v="TXN-01358"/>
    <d v="2024-10-18T00:00:00"/>
    <s v="CUST-1108"/>
    <s v="New"/>
    <s v="Rahul Sharma"/>
    <s v="Male"/>
    <n v="28"/>
    <s v="Ahmedabad"/>
    <s v="Gujarat"/>
    <x v="2"/>
    <s v="PRD-125"/>
    <x v="6"/>
    <x v="0"/>
    <s v="Mobile"/>
    <n v="5"/>
    <n v="23839"/>
    <n v="15019"/>
    <n v="0.1"/>
    <n v="107276"/>
    <n v="75095"/>
    <n v="32181"/>
    <n v="0.2999832208508893"/>
    <s v="UPI"/>
    <x v="2"/>
    <x v="1"/>
    <n v="3"/>
    <s v="EMP-213"/>
    <x v="3"/>
    <n v="4.0999999999999996"/>
    <x v="0"/>
    <x v="1"/>
    <x v="1"/>
    <s v="Q4"/>
    <s v="High"/>
    <s v="25-34"/>
  </r>
  <r>
    <s v="TXN-01359"/>
    <d v="2024-02-24T00:00:00"/>
    <s v="CUST-1199"/>
    <s v="New"/>
    <s v="Karan Malhotra"/>
    <s v="Male"/>
    <n v="32"/>
    <s v="Ahmedabad"/>
    <s v="Gujarat"/>
    <x v="2"/>
    <s v="PRD-107"/>
    <x v="6"/>
    <x v="0"/>
    <s v="Subscription"/>
    <n v="8"/>
    <n v="21906"/>
    <n v="16210"/>
    <n v="0.15"/>
    <n v="148961"/>
    <n v="129680"/>
    <n v="19281"/>
    <n v="0.12943656393284148"/>
    <s v="NetBanking"/>
    <x v="2"/>
    <x v="1"/>
    <n v="7"/>
    <s v="EMP-204"/>
    <x v="2"/>
    <n v="4.5999999999999996"/>
    <x v="0"/>
    <x v="4"/>
    <x v="4"/>
    <s v="Q1"/>
    <s v="High"/>
    <s v="25-34"/>
  </r>
  <r>
    <s v="TXN-01360"/>
    <d v="2024-04-09T00:00:00"/>
    <s v="CUST-1202"/>
    <s v="Returning"/>
    <s v="Pooja Desai"/>
    <s v="Female"/>
    <n v="33"/>
    <s v="Bangalore"/>
    <s v="Karnataka"/>
    <x v="0"/>
    <s v="PRD-120"/>
    <x v="4"/>
    <x v="1"/>
    <s v="Audio"/>
    <n v="3"/>
    <n v="974"/>
    <n v="682"/>
    <n v="0"/>
    <n v="2922"/>
    <n v="2046"/>
    <n v="876"/>
    <n v="0.29979466119096509"/>
    <s v="NetBanking"/>
    <x v="2"/>
    <x v="1"/>
    <n v="2"/>
    <s v="EMP-201"/>
    <x v="3"/>
    <n v="4.9000000000000004"/>
    <x v="0"/>
    <x v="3"/>
    <x v="3"/>
    <s v="Q2"/>
    <s v="Low"/>
    <s v="25-34"/>
  </r>
  <r>
    <s v="TXN-01361"/>
    <d v="2024-04-11T00:00:00"/>
    <s v="CUST-1086"/>
    <s v="Returning"/>
    <s v="Rohit Verma"/>
    <s v="Male"/>
    <n v="57"/>
    <s v="Ahmedabad"/>
    <s v="Gujarat"/>
    <x v="2"/>
    <s v="PRD-111"/>
    <x v="6"/>
    <x v="4"/>
    <s v="Furniture"/>
    <n v="8"/>
    <n v="23148"/>
    <n v="17130"/>
    <n v="0"/>
    <n v="185184"/>
    <n v="137040"/>
    <n v="48144"/>
    <n v="0.25997926386728876"/>
    <s v="UPI"/>
    <x v="1"/>
    <x v="1"/>
    <n v="5"/>
    <s v="EMP-212"/>
    <x v="1"/>
    <n v="3.2"/>
    <x v="0"/>
    <x v="3"/>
    <x v="3"/>
    <s v="Q2"/>
    <s v="High"/>
    <s v="45+"/>
  </r>
  <r>
    <s v="TXN-01362"/>
    <d v="2024-11-03T00:00:00"/>
    <s v="CUST-1246"/>
    <s v="Returning"/>
    <s v="Sneha Reddy"/>
    <s v="Female"/>
    <n v="55"/>
    <s v="Kolkata"/>
    <s v="West Bengal"/>
    <x v="1"/>
    <s v="PRD-106"/>
    <x v="1"/>
    <x v="0"/>
    <s v="Audio"/>
    <n v="8"/>
    <n v="17541"/>
    <n v="14033"/>
    <n v="0.2"/>
    <n v="112262"/>
    <n v="112264"/>
    <n v="-2"/>
    <n v="-1.7815467388786946E-5"/>
    <s v="Card"/>
    <x v="1"/>
    <x v="0"/>
    <n v="0"/>
    <s v="EMP-212"/>
    <x v="6"/>
    <s v=""/>
    <x v="0"/>
    <x v="11"/>
    <x v="11"/>
    <s v="Q4"/>
    <s v="High"/>
    <s v="45+"/>
  </r>
  <r>
    <s v="TXN-01363"/>
    <d v="2024-01-12T00:00:00"/>
    <s v="CUST-1228"/>
    <s v="Returning"/>
    <s v="Sneha Reddy"/>
    <s v="Female"/>
    <n v="22"/>
    <s v="Chennai"/>
    <s v="Tamil Nadu"/>
    <x v="0"/>
    <s v="PRD-111"/>
    <x v="5"/>
    <x v="4"/>
    <s v="Mobile"/>
    <n v="4"/>
    <n v="18546"/>
    <n v="11128"/>
    <n v="0"/>
    <n v="74184"/>
    <n v="44512"/>
    <n v="29672"/>
    <n v="0.39997843200690175"/>
    <s v="UPI"/>
    <x v="1"/>
    <x v="1"/>
    <n v="5"/>
    <s v="EMP-202"/>
    <x v="1"/>
    <n v="4.8"/>
    <x v="0"/>
    <x v="8"/>
    <x v="8"/>
    <s v="Q1"/>
    <s v="High"/>
    <s v="18-24"/>
  </r>
  <r>
    <s v="TXN-01364"/>
    <d v="2023-03-29T00:00:00"/>
    <s v="CUST-1095"/>
    <s v="New"/>
    <s v="Suresh Nair"/>
    <s v="Male"/>
    <n v="48"/>
    <s v="Chennai"/>
    <s v="Tamil Nadu"/>
    <x v="0"/>
    <s v="PRD-120"/>
    <x v="3"/>
    <x v="2"/>
    <s v="Apparel"/>
    <n v="3"/>
    <n v="24508"/>
    <n v="16420"/>
    <n v="0"/>
    <n v="73524"/>
    <n v="49260"/>
    <n v="24264"/>
    <n v="0.33001468908111636"/>
    <s v="Cash"/>
    <x v="2"/>
    <x v="1"/>
    <n v="6"/>
    <s v="EMP-203"/>
    <x v="7"/>
    <n v="4.5999999999999996"/>
    <x v="1"/>
    <x v="10"/>
    <x v="10"/>
    <s v="Q1"/>
    <s v="High"/>
    <s v="45+"/>
  </r>
  <r>
    <s v="TXN-01365"/>
    <d v="2023-05-25T00:00:00"/>
    <s v="CUST-1159"/>
    <s v="Returning"/>
    <s v="Vikram Singh"/>
    <s v="Male"/>
    <n v="50"/>
    <s v="Hyderabad"/>
    <s v="Telangana"/>
    <x v="0"/>
    <s v="PRD-112"/>
    <x v="2"/>
    <x v="4"/>
    <s v="Audio"/>
    <n v="1"/>
    <n v="5496"/>
    <n v="3737"/>
    <n v="0"/>
    <n v="5496"/>
    <n v="3737"/>
    <n v="1759"/>
    <n v="0.32005094614264917"/>
    <s v="NetBanking"/>
    <x v="2"/>
    <x v="1"/>
    <n v="6"/>
    <s v="EMP-202"/>
    <x v="2"/>
    <n v="3.9"/>
    <x v="1"/>
    <x v="5"/>
    <x v="5"/>
    <s v="Q2"/>
    <s v="Low"/>
    <s v="45+"/>
  </r>
  <r>
    <s v="TXN-01366"/>
    <d v="2024-10-15T00:00:00"/>
    <s v="CUST-1223"/>
    <s v="Returning"/>
    <s v="Amit Kumar"/>
    <s v="Male"/>
    <n v="55"/>
    <s v="Chennai"/>
    <s v="Tamil Nadu"/>
    <x v="0"/>
    <s v="PRD-120"/>
    <x v="1"/>
    <x v="3"/>
    <s v="Audio"/>
    <n v="4"/>
    <n v="24251"/>
    <n v="18431"/>
    <n v="0.2"/>
    <n v="77603"/>
    <n v="73724"/>
    <n v="3879"/>
    <n v="4.9985180985271188E-2"/>
    <s v="Card"/>
    <x v="0"/>
    <x v="0"/>
    <n v="0"/>
    <s v="EMP-206"/>
    <x v="4"/>
    <s v=""/>
    <x v="0"/>
    <x v="1"/>
    <x v="1"/>
    <s v="Q4"/>
    <s v="High"/>
    <s v="45+"/>
  </r>
  <r>
    <s v="TXN-01367"/>
    <d v="2024-04-19T00:00:00"/>
    <s v="CUST-1294"/>
    <s v="New"/>
    <s v="Karan Malhotra"/>
    <s v="Male"/>
    <n v="40"/>
    <s v="Chennai"/>
    <s v="Tamil Nadu"/>
    <x v="0"/>
    <s v="PRD-122"/>
    <x v="8"/>
    <x v="1"/>
    <s v="Apparel"/>
    <n v="7"/>
    <n v="19713"/>
    <n v="14193"/>
    <n v="0"/>
    <n v="137991"/>
    <n v="99351"/>
    <n v="38640"/>
    <n v="0.28001826206056918"/>
    <s v="Cash"/>
    <x v="2"/>
    <x v="1"/>
    <n v="7"/>
    <s v="EMP-203"/>
    <x v="2"/>
    <n v="3.1"/>
    <x v="0"/>
    <x v="3"/>
    <x v="3"/>
    <s v="Q2"/>
    <s v="High"/>
    <s v="35-44"/>
  </r>
  <r>
    <s v="TXN-01368"/>
    <d v="2024-10-15T00:00:00"/>
    <s v="CUST-1289"/>
    <s v="Returning"/>
    <s v="Rohit Verma"/>
    <s v="Male"/>
    <n v="60"/>
    <s v="Hyderabad"/>
    <s v="Telangana"/>
    <x v="0"/>
    <s v="PRD-122"/>
    <x v="3"/>
    <x v="2"/>
    <s v="Subscription"/>
    <n v="7"/>
    <n v="3350"/>
    <n v="2613"/>
    <n v="0.15"/>
    <n v="19933"/>
    <n v="18291"/>
    <n v="1642"/>
    <n v="8.237595946420509E-2"/>
    <s v="Cash"/>
    <x v="2"/>
    <x v="0"/>
    <n v="0"/>
    <s v="EMP-212"/>
    <x v="4"/>
    <s v=""/>
    <x v="0"/>
    <x v="1"/>
    <x v="1"/>
    <s v="Q4"/>
    <s v="Low"/>
    <s v="45+"/>
  </r>
  <r>
    <s v="TXN-01369"/>
    <d v="2024-11-16T00:00:00"/>
    <s v="CUST-1129"/>
    <s v="Returning"/>
    <s v="Suresh Nair"/>
    <s v="Male"/>
    <n v="18"/>
    <s v="Bangalore"/>
    <s v="Karnataka"/>
    <x v="0"/>
    <s v="PRD-106"/>
    <x v="0"/>
    <x v="4"/>
    <s v="Audio"/>
    <n v="3"/>
    <n v="23840"/>
    <n v="19072"/>
    <n v="0"/>
    <n v="71520"/>
    <n v="57216"/>
    <n v="14304"/>
    <n v="0.2"/>
    <s v="Cash"/>
    <x v="0"/>
    <x v="3"/>
    <n v="12"/>
    <s v="EMP-206"/>
    <x v="4"/>
    <s v=""/>
    <x v="0"/>
    <x v="11"/>
    <x v="11"/>
    <s v="Q4"/>
    <s v="High"/>
    <s v="18-24"/>
  </r>
  <r>
    <s v="TXN-01370"/>
    <d v="2023-06-26T00:00:00"/>
    <s v="CUST-1104"/>
    <s v="Returning"/>
    <s v="Amit Kumar"/>
    <s v="Male"/>
    <n v="32"/>
    <s v="Ahmedabad"/>
    <s v="Gujarat"/>
    <x v="2"/>
    <s v="PRD-125"/>
    <x v="6"/>
    <x v="1"/>
    <s v="Subscription"/>
    <n v="2"/>
    <n v="23947"/>
    <n v="16284"/>
    <n v="0.2"/>
    <n v="38315"/>
    <n v="32568"/>
    <n v="5747"/>
    <n v="0.14999347514028449"/>
    <s v="NetBanking"/>
    <x v="0"/>
    <x v="3"/>
    <n v="6"/>
    <s v="EMP-216"/>
    <x v="3"/>
    <s v=""/>
    <x v="1"/>
    <x v="6"/>
    <x v="6"/>
    <s v="Q2"/>
    <s v="Medium"/>
    <s v="25-34"/>
  </r>
  <r>
    <s v="TXN-01371"/>
    <d v="2024-06-02T00:00:00"/>
    <s v="CUST-1161"/>
    <s v="Returning"/>
    <s v="Anjali Mehta"/>
    <s v="Female"/>
    <n v="60"/>
    <s v="Pune"/>
    <s v="Maharashtra"/>
    <x v="2"/>
    <s v="PRD-110"/>
    <x v="9"/>
    <x v="3"/>
    <s v="Subscription"/>
    <n v="1"/>
    <n v="9123"/>
    <n v="6295"/>
    <n v="0.15"/>
    <n v="7755"/>
    <n v="6295"/>
    <n v="1460"/>
    <n v="0.1882656350741457"/>
    <s v="UPI"/>
    <x v="1"/>
    <x v="3"/>
    <n v="15"/>
    <s v="EMP-217"/>
    <x v="0"/>
    <s v=""/>
    <x v="0"/>
    <x v="6"/>
    <x v="6"/>
    <s v="Q2"/>
    <s v="Low"/>
    <s v="45+"/>
  </r>
  <r>
    <s v="TXN-01372"/>
    <d v="2023-02-16T00:00:00"/>
    <s v="CUST-1018"/>
    <s v="Returning"/>
    <s v="Priya Patel"/>
    <s v="Female"/>
    <n v="31"/>
    <s v="Hyderabad"/>
    <s v="Telangana"/>
    <x v="0"/>
    <s v="PRD-120"/>
    <x v="0"/>
    <x v="3"/>
    <s v="Subscription"/>
    <n v="1"/>
    <n v="16276"/>
    <n v="11068"/>
    <n v="0.15"/>
    <n v="13835"/>
    <n v="11068"/>
    <n v="2767"/>
    <n v="0.2"/>
    <s v="Card"/>
    <x v="1"/>
    <x v="1"/>
    <n v="1"/>
    <s v="EMP-214"/>
    <x v="7"/>
    <n v="4.7"/>
    <x v="1"/>
    <x v="4"/>
    <x v="4"/>
    <s v="Q1"/>
    <s v="Low"/>
    <s v="25-34"/>
  </r>
  <r>
    <s v="TXN-01373"/>
    <d v="2024-11-09T00:00:00"/>
    <s v="CUST-1176"/>
    <s v="New"/>
    <s v="Amit Kumar"/>
    <s v="Male"/>
    <n v="31"/>
    <s v="Bangalore"/>
    <s v="Karnataka"/>
    <x v="0"/>
    <s v="PRD-112"/>
    <x v="6"/>
    <x v="4"/>
    <s v="Mobile"/>
    <n v="2"/>
    <n v="13065"/>
    <n v="7447"/>
    <n v="0.05"/>
    <n v="24824"/>
    <n v="14894"/>
    <n v="9930"/>
    <n v="0.40001611343860782"/>
    <s v="UPI"/>
    <x v="0"/>
    <x v="3"/>
    <n v="6"/>
    <s v="EMP-213"/>
    <x v="2"/>
    <s v=""/>
    <x v="0"/>
    <x v="11"/>
    <x v="11"/>
    <s v="Q4"/>
    <s v="Medium"/>
    <s v="25-34"/>
  </r>
  <r>
    <s v="TXN-01374"/>
    <d v="2024-01-03T00:00:00"/>
    <s v="CUST-1029"/>
    <s v="Returning"/>
    <s v="Karan Malhotra"/>
    <s v="Male"/>
    <n v="19"/>
    <s v="Kolkata"/>
    <s v="West Bengal"/>
    <x v="1"/>
    <s v="PRD-129"/>
    <x v="5"/>
    <x v="3"/>
    <s v="Audio"/>
    <n v="8"/>
    <n v="797"/>
    <n v="534"/>
    <n v="0.15"/>
    <n v="5420"/>
    <n v="4272"/>
    <n v="1148"/>
    <n v="0.2118081180811808"/>
    <s v="Cash"/>
    <x v="2"/>
    <x v="1"/>
    <n v="2"/>
    <s v="EMP-202"/>
    <x v="0"/>
    <n v="4.4000000000000004"/>
    <x v="0"/>
    <x v="8"/>
    <x v="8"/>
    <s v="Q1"/>
    <s v="Low"/>
    <s v="18-24"/>
  </r>
  <r>
    <s v="TXN-01375"/>
    <d v="2023-05-05T00:00:00"/>
    <s v="CUST-1083"/>
    <s v="Returning"/>
    <s v="Suresh Nair"/>
    <s v="Male"/>
    <n v="60"/>
    <s v="Delhi"/>
    <s v="Delhi"/>
    <x v="3"/>
    <s v="PRD-114"/>
    <x v="3"/>
    <x v="2"/>
    <s v="Food"/>
    <n v="2"/>
    <n v="4125"/>
    <n v="2681"/>
    <n v="0.2"/>
    <n v="6600"/>
    <n v="5362"/>
    <n v="1238"/>
    <n v="0.18757575757575756"/>
    <s v="Card"/>
    <x v="2"/>
    <x v="1"/>
    <n v="2"/>
    <s v="EMP-209"/>
    <x v="3"/>
    <n v="4.2"/>
    <x v="1"/>
    <x v="5"/>
    <x v="5"/>
    <s v="Q2"/>
    <s v="Low"/>
    <s v="45+"/>
  </r>
  <r>
    <s v="TXN-01376"/>
    <d v="2024-06-09T00:00:00"/>
    <s v="CUST-1293"/>
    <s v="New"/>
    <s v="Amit Kumar"/>
    <s v="Male"/>
    <n v="57"/>
    <s v="Chennai"/>
    <s v="Tamil Nadu"/>
    <x v="0"/>
    <s v="PRD-127"/>
    <x v="1"/>
    <x v="1"/>
    <s v="Audio"/>
    <n v="3"/>
    <n v="6319"/>
    <n v="4423"/>
    <n v="0.05"/>
    <n v="18009"/>
    <n v="13269"/>
    <n v="4740"/>
    <n v="0.26320173246709977"/>
    <s v="Cash"/>
    <x v="1"/>
    <x v="1"/>
    <n v="6"/>
    <s v="EMP-218"/>
    <x v="2"/>
    <n v="3.9"/>
    <x v="0"/>
    <x v="6"/>
    <x v="6"/>
    <s v="Q2"/>
    <s v="Low"/>
    <s v="45+"/>
  </r>
  <r>
    <s v="TXN-01377"/>
    <d v="2024-06-06T00:00:00"/>
    <s v="CUST-1338"/>
    <s v="Returning"/>
    <s v="Amit Kumar"/>
    <s v="Male"/>
    <n v="20"/>
    <s v="Hyderabad"/>
    <s v="Telangana"/>
    <x v="0"/>
    <s v="PRD-126"/>
    <x v="1"/>
    <x v="4"/>
    <s v="Food"/>
    <n v="6"/>
    <n v="1608"/>
    <n v="1286"/>
    <n v="0"/>
    <n v="9648"/>
    <n v="7716"/>
    <n v="1932"/>
    <n v="0.20024875621890548"/>
    <s v="Cash"/>
    <x v="2"/>
    <x v="1"/>
    <n v="2"/>
    <s v="EMP-211"/>
    <x v="0"/>
    <n v="4"/>
    <x v="0"/>
    <x v="6"/>
    <x v="6"/>
    <s v="Q2"/>
    <s v="Low"/>
    <s v="18-24"/>
  </r>
  <r>
    <s v="TXN-01378"/>
    <d v="2024-08-01T00:00:00"/>
    <s v="CUST-1265"/>
    <s v="Returning"/>
    <s v="Rahul Sharma"/>
    <s v="Male"/>
    <n v="25"/>
    <s v="Bangalore"/>
    <s v="Karnataka"/>
    <x v="0"/>
    <s v="PRD-127"/>
    <x v="0"/>
    <x v="3"/>
    <s v="Food"/>
    <n v="5"/>
    <n v="3454"/>
    <n v="2487"/>
    <n v="0.1"/>
    <n v="15543"/>
    <n v="12435"/>
    <n v="3108"/>
    <n v="0.1999613974136267"/>
    <s v="Card"/>
    <x v="0"/>
    <x v="2"/>
    <n v="0"/>
    <s v="EMP-210"/>
    <x v="1"/>
    <n v="2.2000000000000002"/>
    <x v="0"/>
    <x v="0"/>
    <x v="0"/>
    <s v="Q3"/>
    <s v="Low"/>
    <s v="25-34"/>
  </r>
  <r>
    <s v="TXN-01379"/>
    <d v="2024-04-18T00:00:00"/>
    <s v="CUST-1125"/>
    <s v="Returning"/>
    <s v="Neha Joshi"/>
    <s v="Female"/>
    <n v="48"/>
    <s v="Chennai"/>
    <s v="Tamil Nadu"/>
    <x v="0"/>
    <s v="PRD-115"/>
    <x v="7"/>
    <x v="0"/>
    <s v="Mobile"/>
    <n v="6"/>
    <n v="18756"/>
    <n v="14442"/>
    <n v="0.1"/>
    <n v="101282"/>
    <n v="86652"/>
    <n v="14630"/>
    <n v="0.14444817440413893"/>
    <s v="NetBanking"/>
    <x v="2"/>
    <x v="1"/>
    <n v="4"/>
    <s v="EMP-203"/>
    <x v="7"/>
    <n v="4.9000000000000004"/>
    <x v="0"/>
    <x v="3"/>
    <x v="3"/>
    <s v="Q2"/>
    <s v="High"/>
    <s v="45+"/>
  </r>
  <r>
    <s v="TXN-01380"/>
    <d v="2023-04-06T00:00:00"/>
    <s v="CUST-1111"/>
    <s v="Returning"/>
    <s v="Suresh Nair"/>
    <s v="Male"/>
    <n v="59"/>
    <s v="Mumbai"/>
    <s v="Maharashtra"/>
    <x v="2"/>
    <s v="PRD-120"/>
    <x v="6"/>
    <x v="0"/>
    <s v="Audio"/>
    <n v="6"/>
    <n v="22855"/>
    <n v="15770"/>
    <n v="0"/>
    <n v="137130"/>
    <n v="94620"/>
    <n v="42510"/>
    <n v="0.30999781229490264"/>
    <s v="NetBanking"/>
    <x v="1"/>
    <x v="1"/>
    <n v="6"/>
    <s v="EMP-218"/>
    <x v="7"/>
    <n v="4.5"/>
    <x v="1"/>
    <x v="3"/>
    <x v="3"/>
    <s v="Q2"/>
    <s v="High"/>
    <s v="45+"/>
  </r>
  <r>
    <s v="TXN-01381"/>
    <d v="2024-08-09T00:00:00"/>
    <s v="CUST-1263"/>
    <s v="New"/>
    <s v="Divya Iyer"/>
    <s v="Female"/>
    <n v="44"/>
    <s v="Kolkata"/>
    <s v="West Bengal"/>
    <x v="1"/>
    <s v="PRD-112"/>
    <x v="5"/>
    <x v="4"/>
    <s v="Audio"/>
    <n v="2"/>
    <n v="1499"/>
    <n v="914"/>
    <n v="0.2"/>
    <n v="2398"/>
    <n v="1828"/>
    <n v="570"/>
    <n v="0.23769808173477899"/>
    <s v="Cash"/>
    <x v="1"/>
    <x v="2"/>
    <n v="0"/>
    <s v="EMP-213"/>
    <x v="3"/>
    <n v="1.5"/>
    <x v="0"/>
    <x v="0"/>
    <x v="0"/>
    <s v="Q3"/>
    <s v="Low"/>
    <s v="35-44"/>
  </r>
  <r>
    <s v="TXN-01382"/>
    <d v="2023-12-16T00:00:00"/>
    <s v="CUST-1217"/>
    <s v="New"/>
    <s v="Sneha Reddy"/>
    <s v="Female"/>
    <n v="29"/>
    <s v="Hyderabad"/>
    <s v="Telangana"/>
    <x v="0"/>
    <s v="PRD-130"/>
    <x v="7"/>
    <x v="1"/>
    <s v="Mobile"/>
    <n v="4"/>
    <n v="6273"/>
    <n v="4767"/>
    <n v="0.05"/>
    <n v="23837"/>
    <n v="19068"/>
    <n v="4769"/>
    <n v="0.20006712254058817"/>
    <s v="Card"/>
    <x v="0"/>
    <x v="1"/>
    <n v="5"/>
    <s v="EMP-211"/>
    <x v="2"/>
    <n v="4.2"/>
    <x v="1"/>
    <x v="2"/>
    <x v="2"/>
    <s v="Q4"/>
    <s v="Medium"/>
    <s v="25-34"/>
  </r>
  <r>
    <s v="TXN-01383"/>
    <d v="2023-10-31T00:00:00"/>
    <s v="CUST-1111"/>
    <s v="New"/>
    <s v="Vikram Singh"/>
    <s v="Male"/>
    <n v="59"/>
    <s v="Hyderabad"/>
    <s v="Telangana"/>
    <x v="0"/>
    <s v="PRD-121"/>
    <x v="5"/>
    <x v="3"/>
    <s v="Furniture"/>
    <n v="7"/>
    <n v="4627"/>
    <n v="3239"/>
    <n v="0"/>
    <n v="32389"/>
    <n v="22673"/>
    <n v="9716"/>
    <n v="0.29997838772422736"/>
    <s v="UPI"/>
    <x v="1"/>
    <x v="0"/>
    <n v="0"/>
    <s v="EMP-215"/>
    <x v="7"/>
    <s v=""/>
    <x v="1"/>
    <x v="1"/>
    <x v="1"/>
    <s v="Q4"/>
    <s v="Medium"/>
    <s v="45+"/>
  </r>
  <r>
    <s v="TXN-01384"/>
    <d v="2024-02-27T00:00:00"/>
    <s v="CUST-1061"/>
    <s v="New"/>
    <s v="Pooja Desai"/>
    <s v="Female"/>
    <n v="31"/>
    <s v="Mumbai"/>
    <s v="Maharashtra"/>
    <x v="2"/>
    <s v="PRD-104"/>
    <x v="9"/>
    <x v="3"/>
    <s v="Subscription"/>
    <n v="7"/>
    <n v="4024"/>
    <n v="2696"/>
    <n v="0.05"/>
    <n v="26760"/>
    <n v="18872"/>
    <n v="7888"/>
    <n v="0.29476831091180866"/>
    <s v="Cash"/>
    <x v="2"/>
    <x v="1"/>
    <n v="4"/>
    <s v="EMP-205"/>
    <x v="1"/>
    <n v="3.6"/>
    <x v="0"/>
    <x v="4"/>
    <x v="4"/>
    <s v="Q1"/>
    <s v="Medium"/>
    <s v="25-34"/>
  </r>
  <r>
    <s v="TXN-01385"/>
    <d v="2023-12-23T00:00:00"/>
    <s v="CUST-1210"/>
    <s v="New"/>
    <s v="Neha Joshi"/>
    <s v="Female"/>
    <n v="53"/>
    <s v="Pune"/>
    <s v="Maharashtra"/>
    <x v="2"/>
    <s v="PRD-110"/>
    <x v="8"/>
    <x v="2"/>
    <s v="Audio"/>
    <n v="3"/>
    <n v="9594"/>
    <n v="5660"/>
    <n v="0.05"/>
    <n v="27343"/>
    <n v="16980"/>
    <n v="10363"/>
    <n v="0.37900010971729509"/>
    <s v="UPI"/>
    <x v="1"/>
    <x v="1"/>
    <n v="6"/>
    <s v="EMP-213"/>
    <x v="4"/>
    <n v="3.9"/>
    <x v="1"/>
    <x v="2"/>
    <x v="2"/>
    <s v="Q4"/>
    <s v="Medium"/>
    <s v="45+"/>
  </r>
  <r>
    <s v="TXN-01386"/>
    <d v="2023-08-19T00:00:00"/>
    <s v="CUST-1046"/>
    <s v="New"/>
    <s v="Sneha Reddy"/>
    <s v="Female"/>
    <n v="52"/>
    <s v="Bangalore"/>
    <s v="Karnataka"/>
    <x v="0"/>
    <s v="PRD-126"/>
    <x v="6"/>
    <x v="0"/>
    <s v="Mobile"/>
    <n v="8"/>
    <n v="13802"/>
    <n v="9385"/>
    <n v="0"/>
    <n v="110416"/>
    <n v="75080"/>
    <n v="35336"/>
    <n v="0.32002608317635123"/>
    <s v="NetBanking"/>
    <x v="2"/>
    <x v="2"/>
    <n v="0"/>
    <s v="EMP-218"/>
    <x v="6"/>
    <n v="1.6"/>
    <x v="1"/>
    <x v="0"/>
    <x v="0"/>
    <s v="Q3"/>
    <s v="High"/>
    <s v="45+"/>
  </r>
  <r>
    <s v="TXN-01387"/>
    <d v="2024-08-18T00:00:00"/>
    <s v="CUST-1299"/>
    <s v="New"/>
    <s v="Karan Malhotra"/>
    <s v="Male"/>
    <n v="58"/>
    <s v="Delhi"/>
    <s v="Delhi"/>
    <x v="3"/>
    <s v="PRD-113"/>
    <x v="1"/>
    <x v="1"/>
    <s v="Food"/>
    <n v="7"/>
    <n v="5492"/>
    <n v="3899"/>
    <n v="0.1"/>
    <n v="34600"/>
    <n v="27293"/>
    <n v="7307"/>
    <n v="0.21118497109826589"/>
    <s v="Cash"/>
    <x v="1"/>
    <x v="2"/>
    <n v="0"/>
    <s v="EMP-212"/>
    <x v="3"/>
    <n v="1.1000000000000001"/>
    <x v="0"/>
    <x v="0"/>
    <x v="0"/>
    <s v="Q3"/>
    <s v="Medium"/>
    <s v="45+"/>
  </r>
  <r>
    <s v="TXN-01388"/>
    <d v="2024-06-11T00:00:00"/>
    <s v="CUST-1301"/>
    <s v="New"/>
    <s v="Sneha Reddy"/>
    <s v="Female"/>
    <n v="50"/>
    <s v="Hyderabad"/>
    <s v="Telangana"/>
    <x v="0"/>
    <s v="PRD-104"/>
    <x v="0"/>
    <x v="0"/>
    <s v="Furniture"/>
    <n v="7"/>
    <n v="6339"/>
    <n v="4627"/>
    <n v="0"/>
    <n v="44373"/>
    <n v="32389"/>
    <n v="11984"/>
    <n v="0.27007414418678027"/>
    <s v="NetBanking"/>
    <x v="1"/>
    <x v="0"/>
    <n v="0"/>
    <s v="EMP-217"/>
    <x v="5"/>
    <s v=""/>
    <x v="0"/>
    <x v="6"/>
    <x v="6"/>
    <s v="Q2"/>
    <s v="Medium"/>
    <s v="45+"/>
  </r>
  <r>
    <s v="TXN-01389"/>
    <d v="2023-12-06T00:00:00"/>
    <s v="CUST-1246"/>
    <s v="Returning"/>
    <s v="Amit Kumar"/>
    <s v="Male"/>
    <n v="45"/>
    <s v="Delhi"/>
    <s v="Delhi"/>
    <x v="3"/>
    <s v="PRD-122"/>
    <x v="5"/>
    <x v="4"/>
    <s v="Audio"/>
    <n v="4"/>
    <n v="3400"/>
    <n v="2210"/>
    <n v="0.2"/>
    <n v="10880"/>
    <n v="8840"/>
    <n v="2040"/>
    <n v="0.1875"/>
    <s v="NetBanking"/>
    <x v="0"/>
    <x v="1"/>
    <n v="3"/>
    <s v="EMP-212"/>
    <x v="4"/>
    <n v="3.3"/>
    <x v="1"/>
    <x v="2"/>
    <x v="2"/>
    <s v="Q4"/>
    <s v="Low"/>
    <s v="45+"/>
  </r>
  <r>
    <s v="TXN-01390"/>
    <d v="2023-07-19T00:00:00"/>
    <s v="CUST-1252"/>
    <s v="Returning"/>
    <s v="Rohit Verma"/>
    <s v="Male"/>
    <n v="53"/>
    <s v="Delhi"/>
    <s v="Delhi"/>
    <x v="3"/>
    <s v="PRD-111"/>
    <x v="3"/>
    <x v="1"/>
    <s v="Food"/>
    <n v="8"/>
    <n v="13633"/>
    <n v="8316"/>
    <n v="0"/>
    <n v="109064"/>
    <n v="66528"/>
    <n v="42536"/>
    <n v="0.39000953568546909"/>
    <s v="Cash"/>
    <x v="0"/>
    <x v="1"/>
    <n v="3"/>
    <s v="EMP-213"/>
    <x v="5"/>
    <n v="4.0999999999999996"/>
    <x v="1"/>
    <x v="9"/>
    <x v="9"/>
    <s v="Q3"/>
    <s v="High"/>
    <s v="45+"/>
  </r>
  <r>
    <s v="TXN-01391"/>
    <d v="2023-07-15T00:00:00"/>
    <s v="CUST-1202"/>
    <s v="Returning"/>
    <s v="Vikram Singh"/>
    <s v="Male"/>
    <n v="36"/>
    <s v="Mumbai"/>
    <s v="Maharashtra"/>
    <x v="2"/>
    <s v="PRD-109"/>
    <x v="2"/>
    <x v="1"/>
    <s v="Subscription"/>
    <n v="2"/>
    <n v="3113"/>
    <n v="2459"/>
    <n v="0.1"/>
    <n v="5603"/>
    <n v="4918"/>
    <n v="685"/>
    <n v="0.12225593432089951"/>
    <s v="Cash"/>
    <x v="0"/>
    <x v="1"/>
    <n v="3"/>
    <s v="EMP-210"/>
    <x v="4"/>
    <n v="3.1"/>
    <x v="1"/>
    <x v="9"/>
    <x v="9"/>
    <s v="Q3"/>
    <s v="Low"/>
    <s v="35-44"/>
  </r>
  <r>
    <s v="TXN-01392"/>
    <d v="2023-03-16T00:00:00"/>
    <s v="CUST-1139"/>
    <s v="New"/>
    <s v="Divya Iyer"/>
    <s v="Female"/>
    <n v="54"/>
    <s v="Chennai"/>
    <s v="Tamil Nadu"/>
    <x v="0"/>
    <s v="PRD-115"/>
    <x v="0"/>
    <x v="0"/>
    <s v="Subscription"/>
    <n v="8"/>
    <n v="12451"/>
    <n v="9089"/>
    <n v="0.1"/>
    <n v="89647"/>
    <n v="72712"/>
    <n v="16935"/>
    <n v="0.18890760427008155"/>
    <s v="Cash"/>
    <x v="2"/>
    <x v="2"/>
    <n v="0"/>
    <s v="EMP-209"/>
    <x v="4"/>
    <n v="1.8"/>
    <x v="1"/>
    <x v="10"/>
    <x v="10"/>
    <s v="Q1"/>
    <s v="High"/>
    <s v="45+"/>
  </r>
  <r>
    <s v="TXN-01393"/>
    <d v="2024-08-28T00:00:00"/>
    <s v="CUST-1263"/>
    <s v="New"/>
    <s v="Vikram Singh"/>
    <s v="Male"/>
    <n v="52"/>
    <s v="Mumbai"/>
    <s v="Maharashtra"/>
    <x v="2"/>
    <s v="PRD-123"/>
    <x v="5"/>
    <x v="4"/>
    <s v="Audio"/>
    <n v="7"/>
    <n v="8795"/>
    <n v="6772"/>
    <n v="0"/>
    <n v="61565"/>
    <n v="47404"/>
    <n v="14161"/>
    <n v="0.23001705514496873"/>
    <s v="Cash"/>
    <x v="0"/>
    <x v="3"/>
    <n v="11"/>
    <s v="EMP-217"/>
    <x v="2"/>
    <s v=""/>
    <x v="0"/>
    <x v="0"/>
    <x v="0"/>
    <s v="Q3"/>
    <s v="High"/>
    <s v="45+"/>
  </r>
  <r>
    <s v="TXN-01394"/>
    <d v="2024-04-12T00:00:00"/>
    <s v="CUST-1233"/>
    <s v="New"/>
    <s v="Divya Iyer"/>
    <s v="Female"/>
    <n v="57"/>
    <s v="Mumbai"/>
    <s v="Maharashtra"/>
    <x v="2"/>
    <s v="PRD-129"/>
    <x v="0"/>
    <x v="1"/>
    <s v="Subscription"/>
    <n v="4"/>
    <n v="3412"/>
    <n v="2457"/>
    <n v="0.05"/>
    <n v="12966"/>
    <n v="9828"/>
    <n v="3138"/>
    <n v="0.24201758445164276"/>
    <s v="NetBanking"/>
    <x v="2"/>
    <x v="3"/>
    <n v="14"/>
    <s v="EMP-220"/>
    <x v="6"/>
    <s v=""/>
    <x v="0"/>
    <x v="3"/>
    <x v="3"/>
    <s v="Q2"/>
    <s v="Low"/>
    <s v="45+"/>
  </r>
  <r>
    <s v="TXN-01395"/>
    <d v="2023-09-15T00:00:00"/>
    <s v="CUST-1113"/>
    <s v="New"/>
    <s v="Neha Joshi"/>
    <s v="Female"/>
    <n v="25"/>
    <s v="Delhi"/>
    <s v="Delhi"/>
    <x v="3"/>
    <s v="PRD-124"/>
    <x v="7"/>
    <x v="4"/>
    <s v="Mobile"/>
    <n v="3"/>
    <n v="13542"/>
    <n v="10698"/>
    <n v="0.15"/>
    <n v="34532"/>
    <n v="32094"/>
    <n v="2438"/>
    <n v="7.0601181512799718E-2"/>
    <s v="Card"/>
    <x v="2"/>
    <x v="1"/>
    <n v="4"/>
    <s v="EMP-217"/>
    <x v="3"/>
    <n v="3.8"/>
    <x v="1"/>
    <x v="7"/>
    <x v="7"/>
    <s v="Q3"/>
    <s v="Medium"/>
    <s v="25-34"/>
  </r>
  <r>
    <s v="TXN-01396"/>
    <d v="2023-02-26T00:00:00"/>
    <s v="CUST-1292"/>
    <s v="Returning"/>
    <s v="Amit Kumar"/>
    <s v="Male"/>
    <n v="60"/>
    <s v="Delhi"/>
    <s v="Delhi"/>
    <x v="3"/>
    <s v="PRD-123"/>
    <x v="6"/>
    <x v="3"/>
    <s v="Furniture"/>
    <n v="4"/>
    <n v="1144"/>
    <n v="915"/>
    <n v="0.05"/>
    <n v="4347"/>
    <n v="3660"/>
    <n v="687"/>
    <n v="0.15804002760524499"/>
    <s v="Cash"/>
    <x v="0"/>
    <x v="3"/>
    <n v="4"/>
    <s v="EMP-215"/>
    <x v="7"/>
    <s v=""/>
    <x v="1"/>
    <x v="4"/>
    <x v="4"/>
    <s v="Q1"/>
    <s v="Low"/>
    <s v="45+"/>
  </r>
  <r>
    <s v="TXN-01397"/>
    <d v="2023-01-13T00:00:00"/>
    <s v="CUST-1058"/>
    <s v="Returning"/>
    <s v="Vikram Singh"/>
    <s v="Male"/>
    <n v="54"/>
    <s v="Delhi"/>
    <s v="Delhi"/>
    <x v="3"/>
    <s v="PRD-117"/>
    <x v="8"/>
    <x v="3"/>
    <s v="Food"/>
    <n v="3"/>
    <n v="19598"/>
    <n v="11759"/>
    <n v="0"/>
    <n v="58794"/>
    <n v="35277"/>
    <n v="23517"/>
    <n v="0.39998979487702829"/>
    <s v="UPI"/>
    <x v="2"/>
    <x v="1"/>
    <n v="2"/>
    <s v="EMP-218"/>
    <x v="1"/>
    <n v="5"/>
    <x v="1"/>
    <x v="8"/>
    <x v="8"/>
    <s v="Q1"/>
    <s v="High"/>
    <s v="45+"/>
  </r>
  <r>
    <s v="TXN-01398"/>
    <d v="2023-07-12T00:00:00"/>
    <s v="CUST-1148"/>
    <s v="Returning"/>
    <s v="Rohit Verma"/>
    <s v="Male"/>
    <n v="39"/>
    <s v="Pune"/>
    <s v="Maharashtra"/>
    <x v="2"/>
    <s v="PRD-117"/>
    <x v="9"/>
    <x v="2"/>
    <s v="Furniture"/>
    <n v="6"/>
    <n v="8836"/>
    <n v="5832"/>
    <n v="0.1"/>
    <n v="47714"/>
    <n v="34992"/>
    <n v="12722"/>
    <n v="0.266630339103827"/>
    <s v="NetBanking"/>
    <x v="2"/>
    <x v="1"/>
    <n v="3"/>
    <s v="EMP-207"/>
    <x v="1"/>
    <n v="4.8"/>
    <x v="1"/>
    <x v="9"/>
    <x v="9"/>
    <s v="Q3"/>
    <s v="Medium"/>
    <s v="35-44"/>
  </r>
  <r>
    <s v="TXN-01399"/>
    <d v="2023-06-24T00:00:00"/>
    <s v="CUST-1329"/>
    <s v="New"/>
    <s v="Pooja Desai"/>
    <s v="Female"/>
    <n v="30"/>
    <s v="Mumbai"/>
    <s v="Maharashtra"/>
    <x v="2"/>
    <s v="PRD-110"/>
    <x v="0"/>
    <x v="1"/>
    <s v="Subscription"/>
    <n v="4"/>
    <n v="9832"/>
    <n v="7767"/>
    <n v="0.05"/>
    <n v="37362"/>
    <n v="31068"/>
    <n v="6294"/>
    <n v="0.16845993255179059"/>
    <s v="UPI"/>
    <x v="0"/>
    <x v="3"/>
    <n v="5"/>
    <s v="EMP-210"/>
    <x v="3"/>
    <s v=""/>
    <x v="1"/>
    <x v="6"/>
    <x v="6"/>
    <s v="Q2"/>
    <s v="Medium"/>
    <s v="25-34"/>
  </r>
  <r>
    <s v="TXN-01400"/>
    <d v="2023-09-21T00:00:00"/>
    <s v="CUST-1330"/>
    <s v="Returning"/>
    <s v="Amit Kumar"/>
    <s v="Male"/>
    <n v="39"/>
    <s v="Delhi"/>
    <s v="Delhi"/>
    <x v="3"/>
    <s v="PRD-124"/>
    <x v="1"/>
    <x v="2"/>
    <s v="Food"/>
    <n v="8"/>
    <n v="14497"/>
    <n v="10583"/>
    <n v="0"/>
    <n v="115976"/>
    <n v="84664"/>
    <n v="31312"/>
    <n v="0.26998689384010482"/>
    <s v="UPI"/>
    <x v="2"/>
    <x v="2"/>
    <n v="0"/>
    <s v="EMP-216"/>
    <x v="0"/>
    <n v="1.3"/>
    <x v="1"/>
    <x v="7"/>
    <x v="7"/>
    <s v="Q3"/>
    <s v="High"/>
    <s v="35-44"/>
  </r>
  <r>
    <s v="TXN-01401"/>
    <d v="2024-11-04T00:00:00"/>
    <s v="CUST-1171"/>
    <s v="Returning"/>
    <s v="Suresh Nair"/>
    <s v="Male"/>
    <n v="48"/>
    <s v="Pune"/>
    <s v="Maharashtra"/>
    <x v="2"/>
    <s v="PRD-120"/>
    <x v="2"/>
    <x v="3"/>
    <s v="Furniture"/>
    <n v="1"/>
    <n v="8240"/>
    <n v="6180"/>
    <n v="0"/>
    <n v="8240"/>
    <n v="6180"/>
    <n v="2060"/>
    <n v="0.25"/>
    <s v="NetBanking"/>
    <x v="1"/>
    <x v="1"/>
    <n v="5"/>
    <s v="EMP-211"/>
    <x v="2"/>
    <n v="3.8"/>
    <x v="0"/>
    <x v="11"/>
    <x v="11"/>
    <s v="Q4"/>
    <s v="Low"/>
    <s v="45+"/>
  </r>
  <r>
    <s v="TXN-01402"/>
    <d v="2023-03-30T00:00:00"/>
    <s v="CUST-1170"/>
    <s v="New"/>
    <s v="Vikram Singh"/>
    <s v="Male"/>
    <n v="59"/>
    <s v="Pune"/>
    <s v="Maharashtra"/>
    <x v="2"/>
    <s v="PRD-108"/>
    <x v="8"/>
    <x v="0"/>
    <s v="Apparel"/>
    <n v="7"/>
    <n v="9022"/>
    <n v="5052"/>
    <n v="0.05"/>
    <n v="59996"/>
    <n v="35364"/>
    <n v="24632"/>
    <n v="0.41056070404693645"/>
    <s v="NetBanking"/>
    <x v="2"/>
    <x v="1"/>
    <n v="1"/>
    <s v="EMP-212"/>
    <x v="3"/>
    <n v="3.2"/>
    <x v="1"/>
    <x v="10"/>
    <x v="10"/>
    <s v="Q1"/>
    <s v="High"/>
    <s v="45+"/>
  </r>
  <r>
    <s v="TXN-01403"/>
    <d v="2023-11-28T00:00:00"/>
    <s v="CUST-1232"/>
    <s v="New"/>
    <s v="Amit Kumar"/>
    <s v="Male"/>
    <n v="51"/>
    <s v="Delhi"/>
    <s v="Delhi"/>
    <x v="3"/>
    <s v="PRD-126"/>
    <x v="7"/>
    <x v="0"/>
    <s v="Audio"/>
    <n v="8"/>
    <n v="3349"/>
    <n v="2110"/>
    <n v="0.2"/>
    <n v="21434"/>
    <n v="16880"/>
    <n v="4554"/>
    <n v="0.21246617523560699"/>
    <s v="Card"/>
    <x v="0"/>
    <x v="1"/>
    <n v="3"/>
    <s v="EMP-203"/>
    <x v="0"/>
    <n v="4.5"/>
    <x v="1"/>
    <x v="11"/>
    <x v="11"/>
    <s v="Q4"/>
    <s v="Medium"/>
    <s v="45+"/>
  </r>
  <r>
    <s v="TXN-01404"/>
    <d v="2023-05-31T00:00:00"/>
    <s v="CUST-1228"/>
    <s v="Returning"/>
    <s v="Amit Kumar"/>
    <s v="Male"/>
    <n v="22"/>
    <s v="Hyderabad"/>
    <s v="Telangana"/>
    <x v="0"/>
    <s v="PRD-112"/>
    <x v="0"/>
    <x v="2"/>
    <s v="Food"/>
    <n v="2"/>
    <n v="18821"/>
    <n v="13739"/>
    <n v="0"/>
    <n v="37642"/>
    <n v="27478"/>
    <n v="10164"/>
    <n v="0.27001753360607833"/>
    <s v="Cash"/>
    <x v="0"/>
    <x v="0"/>
    <n v="0"/>
    <s v="EMP-217"/>
    <x v="2"/>
    <s v=""/>
    <x v="1"/>
    <x v="5"/>
    <x v="5"/>
    <s v="Q2"/>
    <s v="Medium"/>
    <s v="18-24"/>
  </r>
  <r>
    <s v="TXN-01405"/>
    <d v="2023-03-12T00:00:00"/>
    <s v="CUST-1186"/>
    <s v="Returning"/>
    <s v="Pooja Desai"/>
    <s v="Female"/>
    <n v="50"/>
    <s v="Pune"/>
    <s v="Maharashtra"/>
    <x v="2"/>
    <s v="PRD-121"/>
    <x v="2"/>
    <x v="1"/>
    <s v="Furniture"/>
    <n v="3"/>
    <n v="1385"/>
    <n v="1053"/>
    <n v="0.05"/>
    <n v="3947"/>
    <n v="3159"/>
    <n v="788"/>
    <n v="0.19964530022802129"/>
    <s v="UPI"/>
    <x v="0"/>
    <x v="1"/>
    <n v="5"/>
    <s v="EMP-208"/>
    <x v="3"/>
    <n v="3"/>
    <x v="1"/>
    <x v="10"/>
    <x v="10"/>
    <s v="Q1"/>
    <s v="Low"/>
    <s v="45+"/>
  </r>
  <r>
    <s v="TXN-01406"/>
    <d v="2023-08-04T00:00:00"/>
    <s v="CUST-1308"/>
    <s v="Returning"/>
    <s v="Divya Iyer"/>
    <s v="Female"/>
    <n v="26"/>
    <s v="Pune"/>
    <s v="Maharashtra"/>
    <x v="2"/>
    <s v="PRD-125"/>
    <x v="5"/>
    <x v="3"/>
    <s v="Apparel"/>
    <n v="4"/>
    <n v="10992"/>
    <n v="7475"/>
    <n v="0.2"/>
    <n v="35174"/>
    <n v="29900"/>
    <n v="5274"/>
    <n v="0.14994029681014387"/>
    <s v="Cash"/>
    <x v="2"/>
    <x v="1"/>
    <n v="3"/>
    <s v="EMP-201"/>
    <x v="7"/>
    <n v="4.5"/>
    <x v="1"/>
    <x v="0"/>
    <x v="0"/>
    <s v="Q3"/>
    <s v="Medium"/>
    <s v="25-34"/>
  </r>
  <r>
    <s v="TXN-01407"/>
    <d v="2023-10-23T00:00:00"/>
    <s v="CUST-1014"/>
    <s v="New"/>
    <s v="Rahul Sharma"/>
    <s v="Male"/>
    <n v="20"/>
    <s v="Delhi"/>
    <s v="Delhi"/>
    <x v="3"/>
    <s v="PRD-121"/>
    <x v="1"/>
    <x v="0"/>
    <s v="Subscription"/>
    <n v="2"/>
    <n v="7391"/>
    <n v="4361"/>
    <n v="0.15"/>
    <n v="12565"/>
    <n v="8722"/>
    <n v="3843"/>
    <n v="0.30584958217270197"/>
    <s v="UPI"/>
    <x v="2"/>
    <x v="1"/>
    <n v="4"/>
    <s v="EMP-201"/>
    <x v="3"/>
    <n v="3.3"/>
    <x v="1"/>
    <x v="1"/>
    <x v="1"/>
    <s v="Q4"/>
    <s v="Low"/>
    <s v="18-24"/>
  </r>
  <r>
    <s v="TXN-01408"/>
    <d v="2024-07-16T00:00:00"/>
    <s v="CUST-1253"/>
    <s v="Returning"/>
    <s v="Rohit Verma"/>
    <s v="Male"/>
    <n v="52"/>
    <s v="Delhi"/>
    <s v="Delhi"/>
    <x v="3"/>
    <s v="PRD-117"/>
    <x v="4"/>
    <x v="3"/>
    <s v="Subscription"/>
    <n v="5"/>
    <n v="11341"/>
    <n v="7258"/>
    <n v="0.05"/>
    <n v="53870"/>
    <n v="36290"/>
    <n v="17580"/>
    <n v="0.32634119175793574"/>
    <s v="NetBanking"/>
    <x v="0"/>
    <x v="1"/>
    <n v="6"/>
    <s v="EMP-216"/>
    <x v="0"/>
    <n v="4.9000000000000004"/>
    <x v="0"/>
    <x v="9"/>
    <x v="9"/>
    <s v="Q3"/>
    <s v="High"/>
    <s v="45+"/>
  </r>
  <r>
    <s v="TXN-01409"/>
    <d v="2024-11-03T00:00:00"/>
    <s v="CUST-1068"/>
    <s v="New"/>
    <s v="Karan Malhotra"/>
    <s v="Male"/>
    <n v="19"/>
    <s v="Hyderabad"/>
    <s v="Telangana"/>
    <x v="0"/>
    <s v="PRD-115"/>
    <x v="2"/>
    <x v="3"/>
    <s v="Subscription"/>
    <n v="1"/>
    <n v="15521"/>
    <n v="12106"/>
    <n v="0.2"/>
    <n v="12417"/>
    <n v="12106"/>
    <n v="311"/>
    <n v="2.5046307481678343E-2"/>
    <s v="Cash"/>
    <x v="1"/>
    <x v="1"/>
    <n v="3"/>
    <s v="EMP-203"/>
    <x v="1"/>
    <n v="3.6"/>
    <x v="0"/>
    <x v="11"/>
    <x v="11"/>
    <s v="Q4"/>
    <s v="Low"/>
    <s v="18-24"/>
  </r>
  <r>
    <s v="TXN-01410"/>
    <d v="2024-01-15T00:00:00"/>
    <s v="CUST-1214"/>
    <s v="Returning"/>
    <s v="Rahul Sharma"/>
    <s v="Male"/>
    <n v="41"/>
    <s v="Mumbai"/>
    <s v="Maharashtra"/>
    <x v="2"/>
    <s v="PRD-126"/>
    <x v="7"/>
    <x v="3"/>
    <s v="Audio"/>
    <n v="3"/>
    <n v="22027"/>
    <n v="12776"/>
    <n v="0.1"/>
    <n v="59473"/>
    <n v="38328"/>
    <n v="21145"/>
    <n v="0.35553948850738992"/>
    <s v="Cash"/>
    <x v="2"/>
    <x v="1"/>
    <n v="1"/>
    <s v="EMP-202"/>
    <x v="5"/>
    <n v="3.5"/>
    <x v="0"/>
    <x v="8"/>
    <x v="8"/>
    <s v="Q1"/>
    <s v="High"/>
    <s v="35-44"/>
  </r>
  <r>
    <s v="TXN-01411"/>
    <d v="2024-05-12T00:00:00"/>
    <s v="CUST-1124"/>
    <s v="New"/>
    <s v="Amit Kumar"/>
    <s v="Male"/>
    <n v="31"/>
    <s v="Pune"/>
    <s v="Maharashtra"/>
    <x v="2"/>
    <s v="PRD-101"/>
    <x v="9"/>
    <x v="0"/>
    <s v="Mobile"/>
    <n v="8"/>
    <n v="11505"/>
    <n v="7593"/>
    <n v="0.1"/>
    <n v="82836"/>
    <n v="60744"/>
    <n v="22092"/>
    <n v="0.26669563957699549"/>
    <s v="Cash"/>
    <x v="0"/>
    <x v="1"/>
    <n v="7"/>
    <s v="EMP-201"/>
    <x v="1"/>
    <n v="4.0999999999999996"/>
    <x v="0"/>
    <x v="5"/>
    <x v="5"/>
    <s v="Q2"/>
    <s v="High"/>
    <s v="25-34"/>
  </r>
  <r>
    <s v="TXN-01412"/>
    <d v="2023-09-16T00:00:00"/>
    <s v="CUST-1115"/>
    <s v="New"/>
    <s v="Neha Joshi"/>
    <s v="Female"/>
    <n v="44"/>
    <s v="Chennai"/>
    <s v="Tamil Nadu"/>
    <x v="0"/>
    <s v="PRD-128"/>
    <x v="6"/>
    <x v="4"/>
    <s v="Subscription"/>
    <n v="5"/>
    <n v="4774"/>
    <n v="3724"/>
    <n v="0.05"/>
    <n v="22677"/>
    <n v="18620"/>
    <n v="4057"/>
    <n v="0.17890373506195706"/>
    <s v="UPI"/>
    <x v="2"/>
    <x v="1"/>
    <n v="6"/>
    <s v="EMP-213"/>
    <x v="5"/>
    <n v="4.8"/>
    <x v="1"/>
    <x v="7"/>
    <x v="7"/>
    <s v="Q3"/>
    <s v="Medium"/>
    <s v="35-44"/>
  </r>
  <r>
    <s v="TXN-01413"/>
    <d v="2024-01-05T00:00:00"/>
    <s v="CUST-1001"/>
    <s v="Returning"/>
    <s v="Vikram Singh"/>
    <s v="Male"/>
    <n v="25"/>
    <s v="Chennai"/>
    <s v="Tamil Nadu"/>
    <x v="0"/>
    <s v="PRD-127"/>
    <x v="6"/>
    <x v="1"/>
    <s v="Furniture"/>
    <n v="3"/>
    <n v="17554"/>
    <n v="10357"/>
    <n v="0.1"/>
    <n v="47396"/>
    <n v="31071"/>
    <n v="16325"/>
    <n v="0.34443834922778294"/>
    <s v="Card"/>
    <x v="0"/>
    <x v="1"/>
    <n v="3"/>
    <s v="EMP-210"/>
    <x v="6"/>
    <n v="3.9"/>
    <x v="0"/>
    <x v="8"/>
    <x v="8"/>
    <s v="Q1"/>
    <s v="Medium"/>
    <s v="25-34"/>
  </r>
  <r>
    <s v="TXN-01414"/>
    <d v="2024-08-05T00:00:00"/>
    <s v="CUST-1080"/>
    <s v="New"/>
    <s v="Rohit Verma"/>
    <s v="Male"/>
    <n v="32"/>
    <s v="Hyderabad"/>
    <s v="Telangana"/>
    <x v="0"/>
    <s v="PRD-127"/>
    <x v="1"/>
    <x v="3"/>
    <s v="Subscription"/>
    <n v="8"/>
    <n v="11308"/>
    <n v="6446"/>
    <n v="0"/>
    <n v="90464"/>
    <n v="51568"/>
    <n v="38896"/>
    <n v="0.42996108949416345"/>
    <s v="UPI"/>
    <x v="1"/>
    <x v="2"/>
    <n v="0"/>
    <s v="EMP-204"/>
    <x v="1"/>
    <n v="2.4"/>
    <x v="0"/>
    <x v="0"/>
    <x v="0"/>
    <s v="Q3"/>
    <s v="High"/>
    <s v="25-34"/>
  </r>
  <r>
    <s v="TXN-01415"/>
    <d v="2023-08-26T00:00:00"/>
    <s v="CUST-1111"/>
    <s v="Returning"/>
    <s v="Anjali Mehta"/>
    <s v="Female"/>
    <n v="30"/>
    <s v="Chennai"/>
    <s v="Tamil Nadu"/>
    <x v="0"/>
    <s v="PRD-110"/>
    <x v="7"/>
    <x v="1"/>
    <s v="Furniture"/>
    <n v="4"/>
    <n v="530"/>
    <n v="387"/>
    <n v="0"/>
    <n v="2120"/>
    <n v="1548"/>
    <n v="572"/>
    <n v="0.26981132075471698"/>
    <s v="Cash"/>
    <x v="1"/>
    <x v="1"/>
    <n v="2"/>
    <s v="EMP-217"/>
    <x v="2"/>
    <n v="4.8"/>
    <x v="1"/>
    <x v="0"/>
    <x v="0"/>
    <s v="Q3"/>
    <s v="Low"/>
    <s v="25-34"/>
  </r>
  <r>
    <s v="TXN-01416"/>
    <d v="2024-08-15T00:00:00"/>
    <s v="CUST-1184"/>
    <s v="Returning"/>
    <s v="Sneha Reddy"/>
    <s v="Female"/>
    <n v="24"/>
    <s v="Mumbai"/>
    <s v="Maharashtra"/>
    <x v="2"/>
    <s v="PRD-119"/>
    <x v="7"/>
    <x v="2"/>
    <s v="Apparel"/>
    <n v="8"/>
    <n v="4969"/>
    <n v="3776"/>
    <n v="0.1"/>
    <n v="35777"/>
    <n v="30208"/>
    <n v="5569"/>
    <n v="0.15565866338709228"/>
    <s v="Card"/>
    <x v="1"/>
    <x v="1"/>
    <n v="3"/>
    <s v="EMP-205"/>
    <x v="6"/>
    <n v="3.8"/>
    <x v="0"/>
    <x v="0"/>
    <x v="0"/>
    <s v="Q3"/>
    <s v="Medium"/>
    <s v="18-24"/>
  </r>
  <r>
    <s v="TXN-01417"/>
    <d v="2023-11-17T00:00:00"/>
    <s v="CUST-1131"/>
    <s v="New"/>
    <s v="Amit Kumar"/>
    <s v="Male"/>
    <n v="42"/>
    <s v="Ahmedabad"/>
    <s v="Gujarat"/>
    <x v="2"/>
    <s v="PRD-122"/>
    <x v="9"/>
    <x v="0"/>
    <s v="Subscription"/>
    <n v="3"/>
    <n v="442"/>
    <n v="305"/>
    <n v="0"/>
    <n v="1326"/>
    <n v="915"/>
    <n v="411"/>
    <n v="0.30995475113122173"/>
    <s v="NetBanking"/>
    <x v="0"/>
    <x v="1"/>
    <n v="3"/>
    <s v="EMP-219"/>
    <x v="7"/>
    <n v="4.5999999999999996"/>
    <x v="1"/>
    <x v="11"/>
    <x v="11"/>
    <s v="Q4"/>
    <s v="Low"/>
    <s v="35-44"/>
  </r>
  <r>
    <s v="TXN-01418"/>
    <d v="2023-04-20T00:00:00"/>
    <s v="CUST-1311"/>
    <s v="New"/>
    <s v="Karan Malhotra"/>
    <s v="Male"/>
    <n v="48"/>
    <s v="Kolkata"/>
    <s v="West Bengal"/>
    <x v="1"/>
    <s v="PRD-110"/>
    <x v="8"/>
    <x v="3"/>
    <s v="Mobile"/>
    <n v="1"/>
    <n v="312"/>
    <n v="190"/>
    <n v="0.2"/>
    <n v="250"/>
    <n v="190"/>
    <n v="60"/>
    <n v="0.24"/>
    <s v="NetBanking"/>
    <x v="0"/>
    <x v="1"/>
    <n v="6"/>
    <s v="EMP-203"/>
    <x v="1"/>
    <n v="3.5"/>
    <x v="1"/>
    <x v="3"/>
    <x v="3"/>
    <s v="Q2"/>
    <s v="Low"/>
    <s v="45+"/>
  </r>
  <r>
    <s v="TXN-01419"/>
    <d v="2024-03-01T00:00:00"/>
    <s v="CUST-1143"/>
    <s v="Returning"/>
    <s v="Sneha Reddy"/>
    <s v="Female"/>
    <n v="55"/>
    <s v="Bangalore"/>
    <s v="Karnataka"/>
    <x v="0"/>
    <s v="PRD-117"/>
    <x v="8"/>
    <x v="3"/>
    <s v="Audio"/>
    <n v="2"/>
    <n v="22743"/>
    <n v="15920"/>
    <n v="0.2"/>
    <n v="36389"/>
    <n v="31840"/>
    <n v="4549"/>
    <n v="0.12501030531204485"/>
    <s v="NetBanking"/>
    <x v="0"/>
    <x v="1"/>
    <n v="2"/>
    <s v="EMP-217"/>
    <x v="4"/>
    <n v="4.0999999999999996"/>
    <x v="0"/>
    <x v="10"/>
    <x v="10"/>
    <s v="Q1"/>
    <s v="Medium"/>
    <s v="45+"/>
  </r>
  <r>
    <s v="TXN-01420"/>
    <d v="2023-12-20T00:00:00"/>
    <s v="CUST-1055"/>
    <s v="Returning"/>
    <s v="Neha Joshi"/>
    <s v="Female"/>
    <n v="49"/>
    <s v="Pune"/>
    <s v="Maharashtra"/>
    <x v="2"/>
    <s v="PRD-104"/>
    <x v="3"/>
    <x v="0"/>
    <s v="Apparel"/>
    <n v="5"/>
    <n v="12955"/>
    <n v="7255"/>
    <n v="0.15"/>
    <n v="55059"/>
    <n v="36275"/>
    <n v="18784"/>
    <n v="0.34116129969668901"/>
    <s v="NetBanking"/>
    <x v="2"/>
    <x v="1"/>
    <n v="1"/>
    <s v="EMP-206"/>
    <x v="1"/>
    <n v="4.9000000000000004"/>
    <x v="1"/>
    <x v="2"/>
    <x v="2"/>
    <s v="Q4"/>
    <s v="High"/>
    <s v="45+"/>
  </r>
  <r>
    <s v="TXN-01421"/>
    <d v="2023-07-07T00:00:00"/>
    <s v="CUST-1059"/>
    <s v="New"/>
    <s v="Amit Kumar"/>
    <s v="Male"/>
    <n v="51"/>
    <s v="Mumbai"/>
    <s v="Maharashtra"/>
    <x v="2"/>
    <s v="PRD-118"/>
    <x v="5"/>
    <x v="1"/>
    <s v="Audio"/>
    <n v="5"/>
    <n v="19223"/>
    <n v="13648"/>
    <n v="0.15"/>
    <n v="81698"/>
    <n v="68240"/>
    <n v="13458"/>
    <n v="0.16472863472790031"/>
    <s v="Cash"/>
    <x v="1"/>
    <x v="1"/>
    <n v="2"/>
    <s v="EMP-208"/>
    <x v="3"/>
    <n v="4.9000000000000004"/>
    <x v="1"/>
    <x v="9"/>
    <x v="9"/>
    <s v="Q3"/>
    <s v="High"/>
    <s v="45+"/>
  </r>
  <r>
    <s v="TXN-01422"/>
    <d v="2024-11-27T00:00:00"/>
    <s v="CUST-1107"/>
    <s v="New"/>
    <s v="Amit Kumar"/>
    <s v="Male"/>
    <n v="31"/>
    <s v="Mumbai"/>
    <s v="Maharashtra"/>
    <x v="2"/>
    <s v="PRD-109"/>
    <x v="5"/>
    <x v="3"/>
    <s v="Apparel"/>
    <n v="7"/>
    <n v="18852"/>
    <n v="14516"/>
    <n v="0.15"/>
    <n v="112169"/>
    <n v="101612"/>
    <n v="10557"/>
    <n v="9.4116912872540537E-2"/>
    <s v="Card"/>
    <x v="2"/>
    <x v="1"/>
    <n v="5"/>
    <s v="EMP-212"/>
    <x v="2"/>
    <n v="4.0999999999999996"/>
    <x v="0"/>
    <x v="11"/>
    <x v="11"/>
    <s v="Q4"/>
    <s v="High"/>
    <s v="25-34"/>
  </r>
  <r>
    <s v="TXN-01423"/>
    <d v="2024-10-01T00:00:00"/>
    <s v="CUST-1125"/>
    <s v="Returning"/>
    <s v="Neha Joshi"/>
    <s v="Female"/>
    <n v="23"/>
    <s v="Chennai"/>
    <s v="Tamil Nadu"/>
    <x v="0"/>
    <s v="PRD-116"/>
    <x v="1"/>
    <x v="0"/>
    <s v="Mobile"/>
    <n v="1"/>
    <n v="5411"/>
    <n v="3571"/>
    <n v="0.05"/>
    <n v="5140"/>
    <n v="3571"/>
    <n v="1569"/>
    <n v="0.30525291828793777"/>
    <s v="Cash"/>
    <x v="1"/>
    <x v="1"/>
    <n v="5"/>
    <s v="EMP-216"/>
    <x v="7"/>
    <n v="4.3"/>
    <x v="0"/>
    <x v="1"/>
    <x v="1"/>
    <s v="Q4"/>
    <s v="Low"/>
    <s v="18-24"/>
  </r>
  <r>
    <s v="TXN-01424"/>
    <d v="2023-12-05T00:00:00"/>
    <s v="CUST-1035"/>
    <s v="Returning"/>
    <s v="Divya Iyer"/>
    <s v="Female"/>
    <n v="35"/>
    <s v="Kolkata"/>
    <s v="West Bengal"/>
    <x v="1"/>
    <s v="PRD-116"/>
    <x v="3"/>
    <x v="3"/>
    <s v="Furniture"/>
    <n v="2"/>
    <n v="11128"/>
    <n v="6566"/>
    <n v="0.15"/>
    <n v="18918"/>
    <n v="13132"/>
    <n v="5786"/>
    <n v="0.30584628396236391"/>
    <s v="UPI"/>
    <x v="0"/>
    <x v="1"/>
    <n v="1"/>
    <s v="EMP-215"/>
    <x v="7"/>
    <n v="4.5999999999999996"/>
    <x v="1"/>
    <x v="2"/>
    <x v="2"/>
    <s v="Q4"/>
    <s v="Low"/>
    <s v="35-44"/>
  </r>
  <r>
    <s v="TXN-01425"/>
    <d v="2024-09-21T00:00:00"/>
    <s v="CUST-1317"/>
    <s v="New"/>
    <s v="Rahul Sharma"/>
    <s v="Male"/>
    <n v="20"/>
    <s v="Ahmedabad"/>
    <s v="Gujarat"/>
    <x v="2"/>
    <s v="PRD-120"/>
    <x v="9"/>
    <x v="4"/>
    <s v="Audio"/>
    <n v="2"/>
    <n v="17704"/>
    <n v="11331"/>
    <n v="0"/>
    <n v="35408"/>
    <n v="22662"/>
    <n v="12746"/>
    <n v="0.3599751468594668"/>
    <s v="Card"/>
    <x v="1"/>
    <x v="1"/>
    <n v="6"/>
    <s v="EMP-201"/>
    <x v="3"/>
    <n v="3"/>
    <x v="0"/>
    <x v="7"/>
    <x v="7"/>
    <s v="Q3"/>
    <s v="Medium"/>
    <s v="18-24"/>
  </r>
  <r>
    <s v="TXN-01426"/>
    <d v="2024-11-27T00:00:00"/>
    <s v="CUST-1002"/>
    <s v="Returning"/>
    <s v="Sneha Reddy"/>
    <s v="Female"/>
    <n v="19"/>
    <s v="Ahmedabad"/>
    <s v="Gujarat"/>
    <x v="2"/>
    <s v="PRD-105"/>
    <x v="9"/>
    <x v="0"/>
    <s v="Food"/>
    <n v="8"/>
    <n v="20319"/>
    <n v="11582"/>
    <n v="0.05"/>
    <n v="154424"/>
    <n v="92656"/>
    <n v="61768"/>
    <n v="0.39998963891623063"/>
    <s v="NetBanking"/>
    <x v="2"/>
    <x v="0"/>
    <n v="0"/>
    <s v="EMP-206"/>
    <x v="0"/>
    <s v=""/>
    <x v="0"/>
    <x v="11"/>
    <x v="11"/>
    <s v="Q4"/>
    <s v="High"/>
    <s v="18-24"/>
  </r>
  <r>
    <s v="TXN-01427"/>
    <d v="2023-03-11T00:00:00"/>
    <s v="CUST-1045"/>
    <s v="Returning"/>
    <s v="Priya Patel"/>
    <s v="Female"/>
    <n v="57"/>
    <s v="Chennai"/>
    <s v="Tamil Nadu"/>
    <x v="0"/>
    <s v="PRD-104"/>
    <x v="0"/>
    <x v="0"/>
    <s v="Apparel"/>
    <n v="2"/>
    <n v="19166"/>
    <n v="14949"/>
    <n v="0"/>
    <n v="38332"/>
    <n v="29898"/>
    <n v="8434"/>
    <n v="0.22002504434936868"/>
    <s v="Card"/>
    <x v="1"/>
    <x v="1"/>
    <n v="4"/>
    <s v="EMP-216"/>
    <x v="4"/>
    <n v="3.5"/>
    <x v="1"/>
    <x v="10"/>
    <x v="10"/>
    <s v="Q1"/>
    <s v="Medium"/>
    <s v="45+"/>
  </r>
  <r>
    <s v="TXN-01428"/>
    <d v="2024-01-17T00:00:00"/>
    <s v="CUST-1265"/>
    <s v="Returning"/>
    <s v="Anjali Mehta"/>
    <s v="Female"/>
    <n v="49"/>
    <s v="Bangalore"/>
    <s v="Karnataka"/>
    <x v="0"/>
    <s v="PRD-122"/>
    <x v="3"/>
    <x v="0"/>
    <s v="Apparel"/>
    <n v="5"/>
    <n v="2039"/>
    <n v="1529"/>
    <n v="0.05"/>
    <n v="9685"/>
    <n v="7645"/>
    <n v="2040"/>
    <n v="0.21063500258131129"/>
    <s v="Cash"/>
    <x v="2"/>
    <x v="1"/>
    <n v="6"/>
    <s v="EMP-217"/>
    <x v="0"/>
    <n v="4.2"/>
    <x v="0"/>
    <x v="8"/>
    <x v="8"/>
    <s v="Q1"/>
    <s v="Low"/>
    <s v="45+"/>
  </r>
  <r>
    <s v="TXN-01429"/>
    <d v="2024-11-18T00:00:00"/>
    <s v="CUST-1049"/>
    <s v="New"/>
    <s v="Karan Malhotra"/>
    <s v="Male"/>
    <n v="36"/>
    <s v="Chennai"/>
    <s v="Tamil Nadu"/>
    <x v="0"/>
    <s v="PRD-108"/>
    <x v="1"/>
    <x v="3"/>
    <s v="Subscription"/>
    <n v="5"/>
    <n v="11153"/>
    <n v="6803"/>
    <n v="0.2"/>
    <n v="44612"/>
    <n v="34015"/>
    <n v="10597"/>
    <n v="0.23753698556442213"/>
    <s v="NetBanking"/>
    <x v="1"/>
    <x v="2"/>
    <n v="0"/>
    <s v="EMP-201"/>
    <x v="6"/>
    <n v="1"/>
    <x v="0"/>
    <x v="11"/>
    <x v="11"/>
    <s v="Q4"/>
    <s v="Medium"/>
    <s v="35-44"/>
  </r>
  <r>
    <s v="TXN-01430"/>
    <d v="2023-06-11T00:00:00"/>
    <s v="CUST-1209"/>
    <s v="Returning"/>
    <s v="Divya Iyer"/>
    <s v="Female"/>
    <n v="30"/>
    <s v="Chennai"/>
    <s v="Tamil Nadu"/>
    <x v="0"/>
    <s v="PRD-117"/>
    <x v="1"/>
    <x v="2"/>
    <s v="Food"/>
    <n v="2"/>
    <n v="13556"/>
    <n v="8676"/>
    <n v="0"/>
    <n v="27112"/>
    <n v="17352"/>
    <n v="9760"/>
    <n v="0.35998819710829155"/>
    <s v="Card"/>
    <x v="1"/>
    <x v="1"/>
    <n v="6"/>
    <s v="EMP-219"/>
    <x v="1"/>
    <n v="4.9000000000000004"/>
    <x v="1"/>
    <x v="6"/>
    <x v="6"/>
    <s v="Q2"/>
    <s v="Medium"/>
    <s v="25-34"/>
  </r>
  <r>
    <s v="TXN-01431"/>
    <d v="2023-02-17T00:00:00"/>
    <s v="CUST-1055"/>
    <s v="Returning"/>
    <s v="Vikram Singh"/>
    <s v="Male"/>
    <n v="35"/>
    <s v="Bangalore"/>
    <s v="Karnataka"/>
    <x v="0"/>
    <s v="PRD-117"/>
    <x v="5"/>
    <x v="0"/>
    <s v="Mobile"/>
    <n v="1"/>
    <n v="1443"/>
    <n v="837"/>
    <n v="0"/>
    <n v="1443"/>
    <n v="837"/>
    <n v="606"/>
    <n v="0.41995841995841998"/>
    <s v="NetBanking"/>
    <x v="0"/>
    <x v="1"/>
    <n v="3"/>
    <s v="EMP-218"/>
    <x v="7"/>
    <n v="3.1"/>
    <x v="1"/>
    <x v="4"/>
    <x v="4"/>
    <s v="Q1"/>
    <s v="Low"/>
    <s v="35-44"/>
  </r>
  <r>
    <s v="TXN-01432"/>
    <d v="2024-07-18T00:00:00"/>
    <s v="CUST-1100"/>
    <s v="Returning"/>
    <s v="Rohit Verma"/>
    <s v="Male"/>
    <n v="51"/>
    <s v="Bangalore"/>
    <s v="Karnataka"/>
    <x v="0"/>
    <s v="PRD-117"/>
    <x v="4"/>
    <x v="4"/>
    <s v="Apparel"/>
    <n v="1"/>
    <n v="12790"/>
    <n v="9465"/>
    <n v="0.15"/>
    <n v="10872"/>
    <n v="9465"/>
    <n v="1407"/>
    <n v="0.12941501103752759"/>
    <s v="UPI"/>
    <x v="0"/>
    <x v="1"/>
    <n v="4"/>
    <s v="EMP-210"/>
    <x v="5"/>
    <n v="4.4000000000000004"/>
    <x v="0"/>
    <x v="9"/>
    <x v="9"/>
    <s v="Q3"/>
    <s v="Low"/>
    <s v="45+"/>
  </r>
  <r>
    <s v="TXN-01433"/>
    <d v="2023-10-02T00:00:00"/>
    <s v="CUST-1180"/>
    <s v="Returning"/>
    <s v="Divya Iyer"/>
    <s v="Female"/>
    <n v="35"/>
    <s v="Kolkata"/>
    <s v="West Bengal"/>
    <x v="1"/>
    <s v="PRD-121"/>
    <x v="6"/>
    <x v="2"/>
    <s v="Food"/>
    <n v="4"/>
    <n v="4511"/>
    <n v="3564"/>
    <n v="0.05"/>
    <n v="17142"/>
    <n v="14256"/>
    <n v="2886"/>
    <n v="0.16835841792089604"/>
    <s v="Card"/>
    <x v="0"/>
    <x v="1"/>
    <n v="2"/>
    <s v="EMP-220"/>
    <x v="0"/>
    <n v="4"/>
    <x v="1"/>
    <x v="1"/>
    <x v="1"/>
    <s v="Q4"/>
    <s v="Low"/>
    <s v="35-44"/>
  </r>
  <r>
    <s v="TXN-01434"/>
    <d v="2024-04-11T00:00:00"/>
    <s v="CUST-1006"/>
    <s v="Returning"/>
    <s v="Anjali Mehta"/>
    <s v="Female"/>
    <n v="53"/>
    <s v="Pune"/>
    <s v="Maharashtra"/>
    <x v="2"/>
    <s v="PRD-127"/>
    <x v="6"/>
    <x v="3"/>
    <s v="Mobile"/>
    <n v="3"/>
    <n v="15682"/>
    <n v="8939"/>
    <n v="0"/>
    <n v="47046"/>
    <n v="26817"/>
    <n v="20229"/>
    <n v="0.42998342048208138"/>
    <s v="Cash"/>
    <x v="1"/>
    <x v="1"/>
    <n v="5"/>
    <s v="EMP-216"/>
    <x v="5"/>
    <n v="4"/>
    <x v="0"/>
    <x v="3"/>
    <x v="3"/>
    <s v="Q2"/>
    <s v="Medium"/>
    <s v="45+"/>
  </r>
  <r>
    <s v="TXN-01435"/>
    <d v="2024-11-25T00:00:00"/>
    <s v="CUST-1079"/>
    <s v="Returning"/>
    <s v="Neha Joshi"/>
    <s v="Female"/>
    <n v="29"/>
    <s v="Mumbai"/>
    <s v="Maharashtra"/>
    <x v="2"/>
    <s v="PRD-117"/>
    <x v="6"/>
    <x v="1"/>
    <s v="Furniture"/>
    <n v="6"/>
    <n v="4504"/>
    <n v="3018"/>
    <n v="0.05"/>
    <n v="25673"/>
    <n v="18108"/>
    <n v="7565"/>
    <n v="0.29466754956569158"/>
    <s v="NetBanking"/>
    <x v="1"/>
    <x v="1"/>
    <n v="2"/>
    <s v="EMP-210"/>
    <x v="4"/>
    <n v="3.6"/>
    <x v="0"/>
    <x v="11"/>
    <x v="11"/>
    <s v="Q4"/>
    <s v="Medium"/>
    <s v="25-34"/>
  </r>
  <r>
    <s v="TXN-01436"/>
    <d v="2024-09-20T00:00:00"/>
    <s v="CUST-1337"/>
    <s v="Returning"/>
    <s v="Priya Patel"/>
    <s v="Female"/>
    <n v="57"/>
    <s v="Hyderabad"/>
    <s v="Telangana"/>
    <x v="0"/>
    <s v="PRD-110"/>
    <x v="3"/>
    <x v="4"/>
    <s v="Audio"/>
    <n v="1"/>
    <n v="558"/>
    <n v="419"/>
    <n v="0.1"/>
    <n v="502"/>
    <n v="419"/>
    <n v="83"/>
    <n v="0.16533864541832669"/>
    <s v="NetBanking"/>
    <x v="1"/>
    <x v="1"/>
    <n v="3"/>
    <s v="EMP-218"/>
    <x v="4"/>
    <n v="4.9000000000000004"/>
    <x v="0"/>
    <x v="7"/>
    <x v="7"/>
    <s v="Q3"/>
    <s v="Low"/>
    <s v="45+"/>
  </r>
  <r>
    <s v="TXN-01437"/>
    <d v="2023-08-07T00:00:00"/>
    <s v="CUST-1005"/>
    <s v="Returning"/>
    <s v="Amit Kumar"/>
    <s v="Male"/>
    <n v="19"/>
    <s v="Chennai"/>
    <s v="Tamil Nadu"/>
    <x v="0"/>
    <s v="PRD-108"/>
    <x v="8"/>
    <x v="1"/>
    <s v="Food"/>
    <n v="6"/>
    <n v="16110"/>
    <n v="9344"/>
    <n v="0.2"/>
    <n v="77328"/>
    <n v="56064"/>
    <n v="21264"/>
    <n v="0.27498448168839229"/>
    <s v="Cash"/>
    <x v="0"/>
    <x v="1"/>
    <n v="1"/>
    <s v="EMP-206"/>
    <x v="5"/>
    <n v="3.3"/>
    <x v="1"/>
    <x v="0"/>
    <x v="0"/>
    <s v="Q3"/>
    <s v="High"/>
    <s v="18-24"/>
  </r>
  <r>
    <s v="TXN-01438"/>
    <d v="2024-07-15T00:00:00"/>
    <s v="CUST-1276"/>
    <s v="Returning"/>
    <s v="Pooja Desai"/>
    <s v="Female"/>
    <n v="59"/>
    <s v="Hyderabad"/>
    <s v="Telangana"/>
    <x v="0"/>
    <s v="PRD-122"/>
    <x v="2"/>
    <x v="3"/>
    <s v="Apparel"/>
    <n v="7"/>
    <n v="4413"/>
    <n v="3398"/>
    <n v="0.15"/>
    <n v="26257"/>
    <n v="23786"/>
    <n v="2471"/>
    <n v="9.4108237803252462E-2"/>
    <s v="UPI"/>
    <x v="0"/>
    <x v="1"/>
    <n v="5"/>
    <s v="EMP-205"/>
    <x v="7"/>
    <n v="3"/>
    <x v="0"/>
    <x v="9"/>
    <x v="9"/>
    <s v="Q3"/>
    <s v="Medium"/>
    <s v="45+"/>
  </r>
  <r>
    <s v="TXN-01439"/>
    <d v="2024-08-12T00:00:00"/>
    <s v="CUST-1105"/>
    <s v="Returning"/>
    <s v="Anjali Mehta"/>
    <s v="Female"/>
    <n v="32"/>
    <s v="Bangalore"/>
    <s v="Karnataka"/>
    <x v="0"/>
    <s v="PRD-103"/>
    <x v="2"/>
    <x v="2"/>
    <s v="Furniture"/>
    <n v="6"/>
    <n v="18054"/>
    <n v="12457"/>
    <n v="0.2"/>
    <n v="86659"/>
    <n v="74742"/>
    <n v="11917"/>
    <n v="0.13751601103174513"/>
    <s v="Card"/>
    <x v="0"/>
    <x v="1"/>
    <n v="3"/>
    <s v="EMP-206"/>
    <x v="5"/>
    <n v="4.2"/>
    <x v="0"/>
    <x v="0"/>
    <x v="0"/>
    <s v="Q3"/>
    <s v="High"/>
    <s v="25-34"/>
  </r>
  <r>
    <s v="TXN-01440"/>
    <d v="2024-07-25T00:00:00"/>
    <s v="CUST-1315"/>
    <s v="Returning"/>
    <s v="Anjali Mehta"/>
    <s v="Female"/>
    <n v="57"/>
    <s v="Hyderabad"/>
    <s v="Telangana"/>
    <x v="0"/>
    <s v="PRD-125"/>
    <x v="8"/>
    <x v="0"/>
    <s v="Subscription"/>
    <n v="1"/>
    <n v="17657"/>
    <n v="13066"/>
    <n v="0.05"/>
    <n v="16774"/>
    <n v="13066"/>
    <n v="3708"/>
    <n v="0.2210563968045785"/>
    <s v="UPI"/>
    <x v="0"/>
    <x v="1"/>
    <n v="2"/>
    <s v="EMP-205"/>
    <x v="4"/>
    <n v="3"/>
    <x v="0"/>
    <x v="9"/>
    <x v="9"/>
    <s v="Q3"/>
    <s v="Low"/>
    <s v="45+"/>
  </r>
  <r>
    <s v="TXN-01441"/>
    <d v="2024-08-28T00:00:00"/>
    <s v="CUST-1289"/>
    <s v="New"/>
    <s v="Sneha Reddy"/>
    <s v="Female"/>
    <n v="50"/>
    <s v="Pune"/>
    <s v="Maharashtra"/>
    <x v="2"/>
    <s v="PRD-101"/>
    <x v="3"/>
    <x v="3"/>
    <s v="Subscription"/>
    <n v="7"/>
    <n v="19264"/>
    <n v="13485"/>
    <n v="0.1"/>
    <n v="121363"/>
    <n v="94395"/>
    <n v="26968"/>
    <n v="0.22220940484332127"/>
    <s v="Card"/>
    <x v="1"/>
    <x v="1"/>
    <n v="7"/>
    <s v="EMP-216"/>
    <x v="5"/>
    <n v="3.5"/>
    <x v="0"/>
    <x v="0"/>
    <x v="0"/>
    <s v="Q3"/>
    <s v="High"/>
    <s v="45+"/>
  </r>
  <r>
    <s v="TXN-01442"/>
    <d v="2024-04-21T00:00:00"/>
    <s v="CUST-1292"/>
    <s v="Returning"/>
    <s v="Anjali Mehta"/>
    <s v="Female"/>
    <n v="60"/>
    <s v="Hyderabad"/>
    <s v="Telangana"/>
    <x v="0"/>
    <s v="PRD-104"/>
    <x v="6"/>
    <x v="2"/>
    <s v="Audio"/>
    <n v="1"/>
    <n v="19004"/>
    <n v="11973"/>
    <n v="0.05"/>
    <n v="18054"/>
    <n v="11973"/>
    <n v="6081"/>
    <n v="0.33682286473911599"/>
    <s v="Card"/>
    <x v="2"/>
    <x v="1"/>
    <n v="4"/>
    <s v="EMP-220"/>
    <x v="1"/>
    <n v="4.3"/>
    <x v="0"/>
    <x v="3"/>
    <x v="3"/>
    <s v="Q2"/>
    <s v="Low"/>
    <s v="45+"/>
  </r>
  <r>
    <s v="TXN-01443"/>
    <d v="2024-09-23T00:00:00"/>
    <s v="CUST-1350"/>
    <s v="New"/>
    <s v="Karan Malhotra"/>
    <s v="Male"/>
    <n v="44"/>
    <s v="Mumbai"/>
    <s v="Maharashtra"/>
    <x v="2"/>
    <s v="PRD-129"/>
    <x v="3"/>
    <x v="2"/>
    <s v="Apparel"/>
    <n v="6"/>
    <n v="24456"/>
    <n v="15652"/>
    <n v="0.1"/>
    <n v="132062"/>
    <n v="93912"/>
    <n v="38150"/>
    <n v="0.28887946570550194"/>
    <s v="UPI"/>
    <x v="1"/>
    <x v="0"/>
    <n v="0"/>
    <s v="EMP-220"/>
    <x v="5"/>
    <s v=""/>
    <x v="0"/>
    <x v="7"/>
    <x v="7"/>
    <s v="Q3"/>
    <s v="High"/>
    <s v="35-44"/>
  </r>
  <r>
    <s v="TXN-01444"/>
    <d v="2023-05-04T00:00:00"/>
    <s v="CUST-1303"/>
    <s v="New"/>
    <s v="Divya Iyer"/>
    <s v="Female"/>
    <n v="26"/>
    <s v="Mumbai"/>
    <s v="Maharashtra"/>
    <x v="2"/>
    <s v="PRD-119"/>
    <x v="8"/>
    <x v="3"/>
    <s v="Furniture"/>
    <n v="5"/>
    <n v="12198"/>
    <n v="9758"/>
    <n v="0"/>
    <n v="60990"/>
    <n v="48790"/>
    <n v="12200"/>
    <n v="0.20003279226102641"/>
    <s v="Cash"/>
    <x v="0"/>
    <x v="1"/>
    <n v="1"/>
    <s v="EMP-211"/>
    <x v="1"/>
    <n v="3.5"/>
    <x v="1"/>
    <x v="5"/>
    <x v="5"/>
    <s v="Q2"/>
    <s v="High"/>
    <s v="25-34"/>
  </r>
  <r>
    <s v="TXN-01445"/>
    <d v="2024-08-26T00:00:00"/>
    <s v="CUST-1149"/>
    <s v="New"/>
    <s v="Sneha Reddy"/>
    <s v="Female"/>
    <n v="59"/>
    <s v="Bangalore"/>
    <s v="Karnataka"/>
    <x v="0"/>
    <s v="PRD-109"/>
    <x v="4"/>
    <x v="0"/>
    <s v="Subscription"/>
    <n v="3"/>
    <n v="3067"/>
    <n v="2024"/>
    <n v="0"/>
    <n v="9201"/>
    <n v="6072"/>
    <n v="3129"/>
    <n v="0.34007173133355068"/>
    <s v="Card"/>
    <x v="1"/>
    <x v="1"/>
    <n v="3"/>
    <s v="EMP-211"/>
    <x v="2"/>
    <n v="3.6"/>
    <x v="0"/>
    <x v="0"/>
    <x v="0"/>
    <s v="Q3"/>
    <s v="Low"/>
    <s v="45+"/>
  </r>
  <r>
    <s v="TXN-01446"/>
    <d v="2024-07-17T00:00:00"/>
    <s v="CUST-1231"/>
    <s v="New"/>
    <s v="Rohit Verma"/>
    <s v="Male"/>
    <n v="18"/>
    <s v="Ahmedabad"/>
    <s v="Gujarat"/>
    <x v="2"/>
    <s v="PRD-125"/>
    <x v="2"/>
    <x v="3"/>
    <s v="Food"/>
    <n v="5"/>
    <n v="18041"/>
    <n v="10464"/>
    <n v="0.05"/>
    <n v="85695"/>
    <n v="52320"/>
    <n v="33375"/>
    <n v="0.38946262909154561"/>
    <s v="Cash"/>
    <x v="2"/>
    <x v="1"/>
    <n v="3"/>
    <s v="EMP-201"/>
    <x v="3"/>
    <n v="4.7"/>
    <x v="0"/>
    <x v="9"/>
    <x v="9"/>
    <s v="Q3"/>
    <s v="High"/>
    <s v="18-24"/>
  </r>
  <r>
    <s v="TXN-01447"/>
    <d v="2023-12-02T00:00:00"/>
    <s v="CUST-1238"/>
    <s v="New"/>
    <s v="Priya Patel"/>
    <s v="Female"/>
    <n v="24"/>
    <s v="Kolkata"/>
    <s v="West Bengal"/>
    <x v="1"/>
    <s v="PRD-121"/>
    <x v="8"/>
    <x v="3"/>
    <s v="Audio"/>
    <n v="7"/>
    <n v="21096"/>
    <n v="12658"/>
    <n v="0"/>
    <n v="147672"/>
    <n v="88606"/>
    <n v="59066"/>
    <n v="0.39998103905953736"/>
    <s v="Cash"/>
    <x v="1"/>
    <x v="1"/>
    <n v="7"/>
    <s v="EMP-213"/>
    <x v="0"/>
    <n v="3.3"/>
    <x v="1"/>
    <x v="2"/>
    <x v="2"/>
    <s v="Q4"/>
    <s v="High"/>
    <s v="18-24"/>
  </r>
  <r>
    <s v="TXN-01448"/>
    <d v="2023-02-04T00:00:00"/>
    <s v="CUST-1148"/>
    <s v="New"/>
    <s v="Amit Kumar"/>
    <s v="Male"/>
    <n v="24"/>
    <s v="Ahmedabad"/>
    <s v="Gujarat"/>
    <x v="2"/>
    <s v="PRD-109"/>
    <x v="0"/>
    <x v="0"/>
    <s v="Furniture"/>
    <n v="4"/>
    <n v="17396"/>
    <n v="10786"/>
    <n v="0.05"/>
    <n v="66105"/>
    <n v="43144"/>
    <n v="22961"/>
    <n v="0.3473413508811739"/>
    <s v="UPI"/>
    <x v="2"/>
    <x v="1"/>
    <n v="6"/>
    <s v="EMP-216"/>
    <x v="3"/>
    <n v="3.5"/>
    <x v="1"/>
    <x v="4"/>
    <x v="4"/>
    <s v="Q1"/>
    <s v="High"/>
    <s v="18-24"/>
  </r>
  <r>
    <s v="TXN-01449"/>
    <d v="2024-06-24T00:00:00"/>
    <s v="CUST-1270"/>
    <s v="New"/>
    <s v="Neha Joshi"/>
    <s v="Female"/>
    <n v="18"/>
    <s v="Mumbai"/>
    <s v="Maharashtra"/>
    <x v="2"/>
    <s v="PRD-130"/>
    <x v="1"/>
    <x v="2"/>
    <s v="Food"/>
    <n v="1"/>
    <n v="1231"/>
    <n v="788"/>
    <n v="0.1"/>
    <n v="1108"/>
    <n v="788"/>
    <n v="320"/>
    <n v="0.28880866425992779"/>
    <s v="UPI"/>
    <x v="1"/>
    <x v="2"/>
    <n v="0"/>
    <s v="EMP-216"/>
    <x v="3"/>
    <n v="1.4"/>
    <x v="0"/>
    <x v="6"/>
    <x v="6"/>
    <s v="Q2"/>
    <s v="Low"/>
    <s v="18-24"/>
  </r>
  <r>
    <s v="TXN-01450"/>
    <d v="2024-06-16T00:00:00"/>
    <s v="CUST-1066"/>
    <s v="Returning"/>
    <s v="Anjali Mehta"/>
    <s v="Female"/>
    <n v="20"/>
    <s v="Mumbai"/>
    <s v="Maharashtra"/>
    <x v="2"/>
    <s v="PRD-105"/>
    <x v="3"/>
    <x v="3"/>
    <s v="Audio"/>
    <n v="2"/>
    <n v="19068"/>
    <n v="13920"/>
    <n v="0.15"/>
    <n v="32416"/>
    <n v="27840"/>
    <n v="4576"/>
    <n v="0.14116485686080948"/>
    <s v="Card"/>
    <x v="1"/>
    <x v="2"/>
    <n v="0"/>
    <s v="EMP-201"/>
    <x v="0"/>
    <n v="2.2000000000000002"/>
    <x v="0"/>
    <x v="6"/>
    <x v="6"/>
    <s v="Q2"/>
    <s v="Medium"/>
    <s v="18-24"/>
  </r>
  <r>
    <s v="TXN-01451"/>
    <d v="2023-09-22T00:00:00"/>
    <s v="CUST-1001"/>
    <s v="Returning"/>
    <s v="Rohit Verma"/>
    <s v="Male"/>
    <n v="31"/>
    <s v="Kolkata"/>
    <s v="West Bengal"/>
    <x v="1"/>
    <s v="PRD-117"/>
    <x v="1"/>
    <x v="4"/>
    <s v="Furniture"/>
    <n v="7"/>
    <n v="10388"/>
    <n v="7064"/>
    <n v="0.2"/>
    <n v="58173"/>
    <n v="49448"/>
    <n v="8725"/>
    <n v="0.14998366939989341"/>
    <s v="Cash"/>
    <x v="0"/>
    <x v="3"/>
    <n v="3"/>
    <s v="EMP-209"/>
    <x v="2"/>
    <s v=""/>
    <x v="1"/>
    <x v="7"/>
    <x v="7"/>
    <s v="Q3"/>
    <s v="High"/>
    <s v="25-34"/>
  </r>
  <r>
    <s v="TXN-01452"/>
    <d v="2024-07-24T00:00:00"/>
    <s v="CUST-1038"/>
    <s v="New"/>
    <s v="Amit Kumar"/>
    <s v="Male"/>
    <n v="49"/>
    <s v="Delhi"/>
    <s v="Delhi"/>
    <x v="3"/>
    <s v="PRD-103"/>
    <x v="0"/>
    <x v="1"/>
    <s v="Apparel"/>
    <n v="7"/>
    <n v="15778"/>
    <n v="9151"/>
    <n v="0"/>
    <n v="110446"/>
    <n v="64057"/>
    <n v="46389"/>
    <n v="0.42001521105336542"/>
    <s v="Cash"/>
    <x v="2"/>
    <x v="3"/>
    <n v="15"/>
    <s v="EMP-203"/>
    <x v="4"/>
    <s v=""/>
    <x v="0"/>
    <x v="9"/>
    <x v="9"/>
    <s v="Q3"/>
    <s v="High"/>
    <s v="45+"/>
  </r>
  <r>
    <s v="TXN-01453"/>
    <d v="2023-01-31T00:00:00"/>
    <s v="CUST-1286"/>
    <s v="Returning"/>
    <s v="Divya Iyer"/>
    <s v="Female"/>
    <n v="44"/>
    <s v="Ahmedabad"/>
    <s v="Gujarat"/>
    <x v="2"/>
    <s v="PRD-108"/>
    <x v="3"/>
    <x v="1"/>
    <s v="Food"/>
    <n v="6"/>
    <n v="23408"/>
    <n v="13577"/>
    <n v="0.15"/>
    <n v="119381"/>
    <n v="81462"/>
    <n v="37919"/>
    <n v="0.31763010864375402"/>
    <s v="Card"/>
    <x v="0"/>
    <x v="1"/>
    <n v="2"/>
    <s v="EMP-215"/>
    <x v="2"/>
    <n v="4.2"/>
    <x v="1"/>
    <x v="8"/>
    <x v="8"/>
    <s v="Q1"/>
    <s v="High"/>
    <s v="35-44"/>
  </r>
  <r>
    <s v="TXN-01454"/>
    <d v="2024-10-12T00:00:00"/>
    <s v="CUST-1002"/>
    <s v="Returning"/>
    <s v="Neha Joshi"/>
    <s v="Female"/>
    <n v="23"/>
    <s v="Hyderabad"/>
    <s v="Telangana"/>
    <x v="0"/>
    <s v="PRD-117"/>
    <x v="6"/>
    <x v="4"/>
    <s v="Subscription"/>
    <n v="1"/>
    <n v="12568"/>
    <n v="7038"/>
    <n v="0.1"/>
    <n v="11311"/>
    <n v="7038"/>
    <n v="4273"/>
    <n v="0.37777384846609496"/>
    <s v="UPI"/>
    <x v="0"/>
    <x v="0"/>
    <n v="0"/>
    <s v="EMP-214"/>
    <x v="6"/>
    <s v=""/>
    <x v="0"/>
    <x v="1"/>
    <x v="1"/>
    <s v="Q4"/>
    <s v="Low"/>
    <s v="18-24"/>
  </r>
  <r>
    <s v="TXN-01455"/>
    <d v="2023-10-02T00:00:00"/>
    <s v="CUST-1350"/>
    <s v="Returning"/>
    <s v="Rahul Sharma"/>
    <s v="Male"/>
    <n v="42"/>
    <s v="Mumbai"/>
    <s v="Maharashtra"/>
    <x v="2"/>
    <s v="PRD-125"/>
    <x v="8"/>
    <x v="3"/>
    <s v="Food"/>
    <n v="2"/>
    <n v="11907"/>
    <n v="6668"/>
    <n v="0.05"/>
    <n v="22623"/>
    <n v="13336"/>
    <n v="9287"/>
    <n v="0.41051142642443533"/>
    <s v="NetBanking"/>
    <x v="1"/>
    <x v="2"/>
    <n v="0"/>
    <s v="EMP-210"/>
    <x v="6"/>
    <n v="1.6"/>
    <x v="1"/>
    <x v="1"/>
    <x v="1"/>
    <s v="Q4"/>
    <s v="Medium"/>
    <s v="35-44"/>
  </r>
  <r>
    <s v="TXN-01456"/>
    <d v="2023-04-15T00:00:00"/>
    <s v="CUST-1282"/>
    <s v="Returning"/>
    <s v="Sneha Reddy"/>
    <s v="Female"/>
    <n v="26"/>
    <s v="Hyderabad"/>
    <s v="Telangana"/>
    <x v="0"/>
    <s v="PRD-110"/>
    <x v="5"/>
    <x v="2"/>
    <s v="Furniture"/>
    <n v="1"/>
    <n v="17411"/>
    <n v="10621"/>
    <n v="0"/>
    <n v="17411"/>
    <n v="10621"/>
    <n v="6790"/>
    <n v="0.38998334386307509"/>
    <s v="NetBanking"/>
    <x v="0"/>
    <x v="1"/>
    <n v="7"/>
    <s v="EMP-219"/>
    <x v="2"/>
    <n v="4"/>
    <x v="1"/>
    <x v="3"/>
    <x v="3"/>
    <s v="Q2"/>
    <s v="Low"/>
    <s v="25-34"/>
  </r>
  <r>
    <s v="TXN-01457"/>
    <d v="2023-09-26T00:00:00"/>
    <s v="CUST-1083"/>
    <s v="New"/>
    <s v="Divya Iyer"/>
    <s v="Female"/>
    <n v="39"/>
    <s v="Hyderabad"/>
    <s v="Telangana"/>
    <x v="0"/>
    <s v="PRD-123"/>
    <x v="8"/>
    <x v="1"/>
    <s v="Subscription"/>
    <n v="1"/>
    <n v="22436"/>
    <n v="17051"/>
    <n v="0.1"/>
    <n v="20192"/>
    <n v="17051"/>
    <n v="3141"/>
    <n v="0.1555566561014263"/>
    <s v="Cash"/>
    <x v="0"/>
    <x v="0"/>
    <n v="0"/>
    <s v="EMP-201"/>
    <x v="0"/>
    <s v=""/>
    <x v="1"/>
    <x v="7"/>
    <x v="7"/>
    <s v="Q3"/>
    <s v="Medium"/>
    <s v="35-44"/>
  </r>
  <r>
    <s v="TXN-01458"/>
    <d v="2024-08-15T00:00:00"/>
    <s v="CUST-1322"/>
    <s v="Returning"/>
    <s v="Vikram Singh"/>
    <s v="Male"/>
    <n v="32"/>
    <s v="Ahmedabad"/>
    <s v="Gujarat"/>
    <x v="2"/>
    <s v="PRD-111"/>
    <x v="0"/>
    <x v="2"/>
    <s v="Mobile"/>
    <n v="4"/>
    <n v="8462"/>
    <n v="6093"/>
    <n v="0.15"/>
    <n v="28771"/>
    <n v="24372"/>
    <n v="4399"/>
    <n v="0.15289701435473219"/>
    <s v="NetBanking"/>
    <x v="0"/>
    <x v="1"/>
    <n v="2"/>
    <s v="EMP-206"/>
    <x v="7"/>
    <n v="4.8"/>
    <x v="0"/>
    <x v="0"/>
    <x v="0"/>
    <s v="Q3"/>
    <s v="Medium"/>
    <s v="25-34"/>
  </r>
  <r>
    <s v="TXN-01459"/>
    <d v="2023-04-18T00:00:00"/>
    <s v="CUST-1258"/>
    <s v="Returning"/>
    <s v="Amit Kumar"/>
    <s v="Male"/>
    <n v="50"/>
    <s v="Ahmedabad"/>
    <s v="Gujarat"/>
    <x v="2"/>
    <s v="PRD-123"/>
    <x v="0"/>
    <x v="2"/>
    <s v="Mobile"/>
    <n v="6"/>
    <n v="18909"/>
    <n v="11156"/>
    <n v="0"/>
    <n v="113454"/>
    <n v="66936"/>
    <n v="46518"/>
    <n v="0.41001639430958803"/>
    <s v="Cash"/>
    <x v="0"/>
    <x v="1"/>
    <n v="6"/>
    <s v="EMP-215"/>
    <x v="6"/>
    <n v="3.6"/>
    <x v="1"/>
    <x v="3"/>
    <x v="3"/>
    <s v="Q2"/>
    <s v="High"/>
    <s v="45+"/>
  </r>
  <r>
    <s v="TXN-01460"/>
    <d v="2023-01-02T00:00:00"/>
    <s v="CUST-1115"/>
    <s v="New"/>
    <s v="Suresh Nair"/>
    <s v="Male"/>
    <n v="52"/>
    <s v="Delhi"/>
    <s v="Delhi"/>
    <x v="3"/>
    <s v="PRD-128"/>
    <x v="4"/>
    <x v="3"/>
    <s v="Audio"/>
    <n v="8"/>
    <n v="24416"/>
    <n v="14894"/>
    <n v="0.15"/>
    <n v="166029"/>
    <n v="119152"/>
    <n v="46877"/>
    <n v="0.28234224141565628"/>
    <s v="UPI"/>
    <x v="0"/>
    <x v="0"/>
    <n v="0"/>
    <s v="EMP-215"/>
    <x v="3"/>
    <s v=""/>
    <x v="1"/>
    <x v="8"/>
    <x v="8"/>
    <s v="Q1"/>
    <s v="High"/>
    <s v="45+"/>
  </r>
  <r>
    <s v="TXN-01461"/>
    <d v="2024-10-09T00:00:00"/>
    <s v="CUST-1081"/>
    <s v="New"/>
    <s v="Rahul Sharma"/>
    <s v="Male"/>
    <n v="18"/>
    <s v="Ahmedabad"/>
    <s v="Gujarat"/>
    <x v="2"/>
    <s v="PRD-129"/>
    <x v="4"/>
    <x v="0"/>
    <s v="Furniture"/>
    <n v="6"/>
    <n v="13481"/>
    <n v="8358"/>
    <n v="0.05"/>
    <n v="76842"/>
    <n v="50148"/>
    <n v="26694"/>
    <n v="0.34738814710705085"/>
    <s v="UPI"/>
    <x v="2"/>
    <x v="1"/>
    <n v="6"/>
    <s v="EMP-218"/>
    <x v="3"/>
    <n v="4.0999999999999996"/>
    <x v="0"/>
    <x v="1"/>
    <x v="1"/>
    <s v="Q4"/>
    <s v="High"/>
    <s v="18-24"/>
  </r>
  <r>
    <s v="TXN-01462"/>
    <d v="2023-09-18T00:00:00"/>
    <s v="CUST-1307"/>
    <s v="Returning"/>
    <s v="Pooja Desai"/>
    <s v="Female"/>
    <n v="39"/>
    <s v="Kolkata"/>
    <s v="West Bengal"/>
    <x v="1"/>
    <s v="PRD-115"/>
    <x v="6"/>
    <x v="2"/>
    <s v="Apparel"/>
    <n v="1"/>
    <n v="19569"/>
    <n v="14090"/>
    <n v="0"/>
    <n v="19569"/>
    <n v="14090"/>
    <n v="5479"/>
    <n v="0.27998364760590733"/>
    <s v="UPI"/>
    <x v="2"/>
    <x v="0"/>
    <n v="0"/>
    <s v="EMP-202"/>
    <x v="4"/>
    <s v=""/>
    <x v="1"/>
    <x v="7"/>
    <x v="7"/>
    <s v="Q3"/>
    <s v="Low"/>
    <s v="35-44"/>
  </r>
  <r>
    <s v="TXN-01463"/>
    <d v="2024-04-30T00:00:00"/>
    <s v="CUST-1251"/>
    <s v="Returning"/>
    <s v="Divya Iyer"/>
    <s v="Female"/>
    <n v="35"/>
    <s v="Hyderabad"/>
    <s v="Telangana"/>
    <x v="0"/>
    <s v="PRD-120"/>
    <x v="4"/>
    <x v="1"/>
    <s v="Food"/>
    <n v="1"/>
    <n v="864"/>
    <n v="570"/>
    <n v="0.1"/>
    <n v="778"/>
    <n v="570"/>
    <n v="208"/>
    <n v="0.26735218508997427"/>
    <s v="Cash"/>
    <x v="0"/>
    <x v="1"/>
    <n v="7"/>
    <s v="EMP-220"/>
    <x v="7"/>
    <n v="3.5"/>
    <x v="0"/>
    <x v="3"/>
    <x v="3"/>
    <s v="Q2"/>
    <s v="Low"/>
    <s v="35-44"/>
  </r>
  <r>
    <s v="TXN-01464"/>
    <d v="2024-02-10T00:00:00"/>
    <s v="CUST-1224"/>
    <s v="New"/>
    <s v="Pooja Desai"/>
    <s v="Female"/>
    <n v="23"/>
    <s v="Hyderabad"/>
    <s v="Telangana"/>
    <x v="0"/>
    <s v="PRD-108"/>
    <x v="6"/>
    <x v="2"/>
    <s v="Food"/>
    <n v="4"/>
    <n v="15081"/>
    <n v="11462"/>
    <n v="0.05"/>
    <n v="57308"/>
    <n v="45848"/>
    <n v="11460"/>
    <n v="0.1999720806868151"/>
    <s v="NetBanking"/>
    <x v="2"/>
    <x v="0"/>
    <n v="0"/>
    <s v="EMP-206"/>
    <x v="0"/>
    <s v=""/>
    <x v="0"/>
    <x v="4"/>
    <x v="4"/>
    <s v="Q1"/>
    <s v="High"/>
    <s v="18-24"/>
  </r>
  <r>
    <s v="TXN-01465"/>
    <d v="2024-02-10T00:00:00"/>
    <s v="CUST-1079"/>
    <s v="New"/>
    <s v="Rohit Verma"/>
    <s v="Male"/>
    <n v="34"/>
    <s v="Bangalore"/>
    <s v="Karnataka"/>
    <x v="0"/>
    <s v="PRD-120"/>
    <x v="0"/>
    <x v="0"/>
    <s v="Audio"/>
    <n v="4"/>
    <n v="20920"/>
    <n v="15690"/>
    <n v="0"/>
    <n v="83680"/>
    <n v="62760"/>
    <n v="20920"/>
    <n v="0.25"/>
    <s v="NetBanking"/>
    <x v="2"/>
    <x v="3"/>
    <n v="15"/>
    <s v="EMP-220"/>
    <x v="2"/>
    <s v=""/>
    <x v="0"/>
    <x v="4"/>
    <x v="4"/>
    <s v="Q1"/>
    <s v="High"/>
    <s v="25-34"/>
  </r>
  <r>
    <s v="TXN-01466"/>
    <d v="2023-04-26T00:00:00"/>
    <s v="CUST-1240"/>
    <s v="Returning"/>
    <s v="Pooja Desai"/>
    <s v="Female"/>
    <n v="20"/>
    <s v="Pune"/>
    <s v="Maharashtra"/>
    <x v="2"/>
    <s v="PRD-114"/>
    <x v="9"/>
    <x v="0"/>
    <s v="Subscription"/>
    <n v="8"/>
    <n v="1697"/>
    <n v="950"/>
    <n v="0.2"/>
    <n v="10861"/>
    <n v="7600"/>
    <n v="3261"/>
    <n v="0.30024859589356412"/>
    <s v="UPI"/>
    <x v="2"/>
    <x v="0"/>
    <n v="0"/>
    <s v="EMP-206"/>
    <x v="4"/>
    <s v=""/>
    <x v="1"/>
    <x v="3"/>
    <x v="3"/>
    <s v="Q2"/>
    <s v="Low"/>
    <s v="18-24"/>
  </r>
  <r>
    <s v="TXN-01467"/>
    <d v="2024-02-17T00:00:00"/>
    <s v="CUST-1223"/>
    <s v="Returning"/>
    <s v="Rahul Sharma"/>
    <s v="Male"/>
    <n v="38"/>
    <s v="Hyderabad"/>
    <s v="Telangana"/>
    <x v="0"/>
    <s v="PRD-121"/>
    <x v="1"/>
    <x v="1"/>
    <s v="Food"/>
    <n v="2"/>
    <n v="23553"/>
    <n v="13896"/>
    <n v="0.15"/>
    <n v="40040"/>
    <n v="27792"/>
    <n v="12248"/>
    <n v="0.30589410589410587"/>
    <s v="NetBanking"/>
    <x v="0"/>
    <x v="1"/>
    <n v="2"/>
    <s v="EMP-215"/>
    <x v="2"/>
    <n v="4.5"/>
    <x v="0"/>
    <x v="4"/>
    <x v="4"/>
    <s v="Q1"/>
    <s v="Medium"/>
    <s v="35-44"/>
  </r>
  <r>
    <s v="TXN-01468"/>
    <d v="2023-01-29T00:00:00"/>
    <s v="CUST-1328"/>
    <s v="Returning"/>
    <s v="Karan Malhotra"/>
    <s v="Male"/>
    <n v="49"/>
    <s v="Chennai"/>
    <s v="Tamil Nadu"/>
    <x v="0"/>
    <s v="PRD-115"/>
    <x v="9"/>
    <x v="3"/>
    <s v="Furniture"/>
    <n v="8"/>
    <n v="23683"/>
    <n v="14683"/>
    <n v="0.15"/>
    <n v="161044"/>
    <n v="117464"/>
    <n v="43580"/>
    <n v="0.27060927448399197"/>
    <s v="Cash"/>
    <x v="2"/>
    <x v="1"/>
    <n v="6"/>
    <s v="EMP-215"/>
    <x v="2"/>
    <n v="4.9000000000000004"/>
    <x v="1"/>
    <x v="8"/>
    <x v="8"/>
    <s v="Q1"/>
    <s v="High"/>
    <s v="45+"/>
  </r>
  <r>
    <s v="TXN-01469"/>
    <d v="2023-08-26T00:00:00"/>
    <s v="CUST-1321"/>
    <s v="Returning"/>
    <s v="Suresh Nair"/>
    <s v="Male"/>
    <n v="45"/>
    <s v="Hyderabad"/>
    <s v="Telangana"/>
    <x v="0"/>
    <s v="PRD-129"/>
    <x v="9"/>
    <x v="1"/>
    <s v="Furniture"/>
    <n v="2"/>
    <n v="17397"/>
    <n v="13222"/>
    <n v="0"/>
    <n v="34794"/>
    <n v="26444"/>
    <n v="8350"/>
    <n v="0.23998390527102373"/>
    <s v="UPI"/>
    <x v="2"/>
    <x v="1"/>
    <n v="6"/>
    <s v="EMP-201"/>
    <x v="5"/>
    <n v="3.8"/>
    <x v="1"/>
    <x v="0"/>
    <x v="0"/>
    <s v="Q3"/>
    <s v="Medium"/>
    <s v="45+"/>
  </r>
  <r>
    <s v="TXN-01470"/>
    <d v="2023-04-26T00:00:00"/>
    <s v="CUST-1320"/>
    <s v="New"/>
    <s v="Pooja Desai"/>
    <s v="Female"/>
    <n v="34"/>
    <s v="Bangalore"/>
    <s v="Karnataka"/>
    <x v="0"/>
    <s v="PRD-115"/>
    <x v="4"/>
    <x v="0"/>
    <s v="Subscription"/>
    <n v="4"/>
    <n v="1597"/>
    <n v="1006"/>
    <n v="0.05"/>
    <n v="6069"/>
    <n v="4024"/>
    <n v="2045"/>
    <n v="0.33695831273685944"/>
    <s v="NetBanking"/>
    <x v="0"/>
    <x v="1"/>
    <n v="7"/>
    <s v="EMP-205"/>
    <x v="5"/>
    <n v="3.4"/>
    <x v="1"/>
    <x v="3"/>
    <x v="3"/>
    <s v="Q2"/>
    <s v="Low"/>
    <s v="25-34"/>
  </r>
  <r>
    <s v="TXN-01471"/>
    <d v="2024-06-14T00:00:00"/>
    <s v="CUST-1004"/>
    <s v="Returning"/>
    <s v="Neha Joshi"/>
    <s v="Female"/>
    <n v="40"/>
    <s v="Hyderabad"/>
    <s v="Telangana"/>
    <x v="0"/>
    <s v="PRD-116"/>
    <x v="6"/>
    <x v="4"/>
    <s v="Subscription"/>
    <n v="4"/>
    <n v="3936"/>
    <n v="2401"/>
    <n v="0.1"/>
    <n v="14170"/>
    <n v="9604"/>
    <n v="4566"/>
    <n v="0.3222300635144672"/>
    <s v="Card"/>
    <x v="1"/>
    <x v="1"/>
    <n v="6"/>
    <s v="EMP-219"/>
    <x v="5"/>
    <n v="3.9"/>
    <x v="0"/>
    <x v="6"/>
    <x v="6"/>
    <s v="Q2"/>
    <s v="Low"/>
    <s v="35-44"/>
  </r>
  <r>
    <s v="TXN-01472"/>
    <d v="2023-03-19T00:00:00"/>
    <s v="CUST-1056"/>
    <s v="Returning"/>
    <s v="Sneha Reddy"/>
    <s v="Female"/>
    <n v="39"/>
    <s v="Mumbai"/>
    <s v="Maharashtra"/>
    <x v="2"/>
    <s v="PRD-104"/>
    <x v="5"/>
    <x v="3"/>
    <s v="Furniture"/>
    <n v="1"/>
    <n v="4826"/>
    <n v="3233"/>
    <n v="0.05"/>
    <n v="4585"/>
    <n v="3233"/>
    <n v="1352"/>
    <n v="0.29487459105779718"/>
    <s v="Card"/>
    <x v="1"/>
    <x v="1"/>
    <n v="4"/>
    <s v="EMP-212"/>
    <x v="1"/>
    <n v="4.9000000000000004"/>
    <x v="1"/>
    <x v="10"/>
    <x v="10"/>
    <s v="Q1"/>
    <s v="Low"/>
    <s v="35-44"/>
  </r>
  <r>
    <s v="TXN-01473"/>
    <d v="2023-05-31T00:00:00"/>
    <s v="CUST-1143"/>
    <s v="Returning"/>
    <s v="Anjali Mehta"/>
    <s v="Female"/>
    <n v="36"/>
    <s v="Mumbai"/>
    <s v="Maharashtra"/>
    <x v="2"/>
    <s v="PRD-126"/>
    <x v="7"/>
    <x v="3"/>
    <s v="Audio"/>
    <n v="8"/>
    <n v="22820"/>
    <n v="15974"/>
    <n v="0.05"/>
    <n v="173432"/>
    <n v="127792"/>
    <n v="45640"/>
    <n v="0.26315789473684209"/>
    <s v="NetBanking"/>
    <x v="0"/>
    <x v="1"/>
    <n v="3"/>
    <s v="EMP-209"/>
    <x v="3"/>
    <n v="3.7"/>
    <x v="1"/>
    <x v="5"/>
    <x v="5"/>
    <s v="Q2"/>
    <s v="High"/>
    <s v="35-44"/>
  </r>
  <r>
    <s v="TXN-01474"/>
    <d v="2023-02-25T00:00:00"/>
    <s v="CUST-1062"/>
    <s v="New"/>
    <s v="Amit Kumar"/>
    <s v="Male"/>
    <n v="41"/>
    <s v="Hyderabad"/>
    <s v="Telangana"/>
    <x v="0"/>
    <s v="PRD-114"/>
    <x v="7"/>
    <x v="4"/>
    <s v="Mobile"/>
    <n v="4"/>
    <n v="13991"/>
    <n v="9934"/>
    <n v="0.05"/>
    <n v="53166"/>
    <n v="39736"/>
    <n v="13430"/>
    <n v="0.25260504833916414"/>
    <s v="NetBanking"/>
    <x v="2"/>
    <x v="1"/>
    <n v="7"/>
    <s v="EMP-216"/>
    <x v="4"/>
    <n v="4.8"/>
    <x v="1"/>
    <x v="4"/>
    <x v="4"/>
    <s v="Q1"/>
    <s v="High"/>
    <s v="35-44"/>
  </r>
  <r>
    <s v="TXN-01475"/>
    <d v="2024-10-27T00:00:00"/>
    <s v="CUST-1011"/>
    <s v="Returning"/>
    <s v="Karan Malhotra"/>
    <s v="Male"/>
    <n v="19"/>
    <s v="Ahmedabad"/>
    <s v="Gujarat"/>
    <x v="2"/>
    <s v="PRD-121"/>
    <x v="9"/>
    <x v="4"/>
    <s v="Mobile"/>
    <n v="2"/>
    <n v="13059"/>
    <n v="8880"/>
    <n v="0.2"/>
    <n v="20894"/>
    <n v="17760"/>
    <n v="3134"/>
    <n v="0.1499952139370154"/>
    <s v="NetBanking"/>
    <x v="0"/>
    <x v="0"/>
    <n v="0"/>
    <s v="EMP-205"/>
    <x v="4"/>
    <s v=""/>
    <x v="0"/>
    <x v="1"/>
    <x v="1"/>
    <s v="Q4"/>
    <s v="Medium"/>
    <s v="18-24"/>
  </r>
  <r>
    <s v="TXN-01476"/>
    <d v="2024-05-16T00:00:00"/>
    <s v="CUST-1095"/>
    <s v="Returning"/>
    <s v="Rohit Verma"/>
    <s v="Male"/>
    <n v="37"/>
    <s v="Delhi"/>
    <s v="Delhi"/>
    <x v="3"/>
    <s v="PRD-116"/>
    <x v="2"/>
    <x v="0"/>
    <s v="Subscription"/>
    <n v="4"/>
    <n v="7098"/>
    <n v="3904"/>
    <n v="0.05"/>
    <n v="26972"/>
    <n v="15616"/>
    <n v="11356"/>
    <n v="0.42102921548272282"/>
    <s v="UPI"/>
    <x v="1"/>
    <x v="3"/>
    <n v="9"/>
    <s v="EMP-217"/>
    <x v="3"/>
    <s v=""/>
    <x v="0"/>
    <x v="5"/>
    <x v="5"/>
    <s v="Q2"/>
    <s v="Medium"/>
    <s v="35-44"/>
  </r>
  <r>
    <s v="TXN-01477"/>
    <d v="2024-02-03T00:00:00"/>
    <s v="CUST-1187"/>
    <s v="New"/>
    <s v="Amit Kumar"/>
    <s v="Male"/>
    <n v="41"/>
    <s v="Bangalore"/>
    <s v="Karnataka"/>
    <x v="0"/>
    <s v="PRD-121"/>
    <x v="9"/>
    <x v="1"/>
    <s v="Furniture"/>
    <n v="2"/>
    <n v="13666"/>
    <n v="9703"/>
    <n v="0.15"/>
    <n v="23232"/>
    <n v="19406"/>
    <n v="3826"/>
    <n v="0.1646866391184573"/>
    <s v="Cash"/>
    <x v="0"/>
    <x v="1"/>
    <n v="2"/>
    <s v="EMP-208"/>
    <x v="4"/>
    <n v="3.8"/>
    <x v="0"/>
    <x v="4"/>
    <x v="4"/>
    <s v="Q1"/>
    <s v="Medium"/>
    <s v="35-44"/>
  </r>
  <r>
    <s v="TXN-01478"/>
    <d v="2023-12-13T00:00:00"/>
    <s v="CUST-1325"/>
    <s v="Returning"/>
    <s v="Neha Joshi"/>
    <s v="Female"/>
    <n v="35"/>
    <s v="Mumbai"/>
    <s v="Maharashtra"/>
    <x v="2"/>
    <s v="PRD-126"/>
    <x v="1"/>
    <x v="0"/>
    <s v="Furniture"/>
    <n v="6"/>
    <n v="17552"/>
    <n v="11760"/>
    <n v="0"/>
    <n v="105312"/>
    <n v="70560"/>
    <n v="34752"/>
    <n v="0.3299908842297174"/>
    <s v="Card"/>
    <x v="1"/>
    <x v="2"/>
    <n v="0"/>
    <s v="EMP-216"/>
    <x v="6"/>
    <n v="1.1000000000000001"/>
    <x v="1"/>
    <x v="2"/>
    <x v="2"/>
    <s v="Q4"/>
    <s v="High"/>
    <s v="35-44"/>
  </r>
  <r>
    <s v="TXN-01479"/>
    <d v="2023-07-26T00:00:00"/>
    <s v="CUST-1129"/>
    <s v="Returning"/>
    <s v="Amit Kumar"/>
    <s v="Male"/>
    <n v="34"/>
    <s v="Ahmedabad"/>
    <s v="Gujarat"/>
    <x v="2"/>
    <s v="PRD-111"/>
    <x v="2"/>
    <x v="2"/>
    <s v="Subscription"/>
    <n v="7"/>
    <n v="18266"/>
    <n v="10046"/>
    <n v="0"/>
    <n v="127862"/>
    <n v="70322"/>
    <n v="57540"/>
    <n v="0.45001642395707875"/>
    <s v="Card"/>
    <x v="2"/>
    <x v="1"/>
    <n v="3"/>
    <s v="EMP-209"/>
    <x v="5"/>
    <n v="4.0999999999999996"/>
    <x v="1"/>
    <x v="9"/>
    <x v="9"/>
    <s v="Q3"/>
    <s v="High"/>
    <s v="25-34"/>
  </r>
  <r>
    <s v="TXN-01480"/>
    <d v="2024-07-10T00:00:00"/>
    <s v="CUST-1297"/>
    <s v="Returning"/>
    <s v="Pooja Desai"/>
    <s v="Female"/>
    <n v="45"/>
    <s v="Mumbai"/>
    <s v="Maharashtra"/>
    <x v="2"/>
    <s v="PRD-123"/>
    <x v="4"/>
    <x v="0"/>
    <s v="Mobile"/>
    <n v="3"/>
    <n v="17366"/>
    <n v="9899"/>
    <n v="0.2"/>
    <n v="41678"/>
    <n v="29697"/>
    <n v="11981"/>
    <n v="0.28746580929987042"/>
    <s v="Cash"/>
    <x v="2"/>
    <x v="1"/>
    <n v="7"/>
    <s v="EMP-208"/>
    <x v="1"/>
    <n v="3.3"/>
    <x v="0"/>
    <x v="9"/>
    <x v="9"/>
    <s v="Q3"/>
    <s v="Medium"/>
    <s v="45+"/>
  </r>
  <r>
    <s v="TXN-01481"/>
    <d v="2024-02-26T00:00:00"/>
    <s v="CUST-1139"/>
    <s v="Returning"/>
    <s v="Amit Kumar"/>
    <s v="Male"/>
    <n v="31"/>
    <s v="Hyderabad"/>
    <s v="Telangana"/>
    <x v="0"/>
    <s v="PRD-104"/>
    <x v="1"/>
    <x v="4"/>
    <s v="Mobile"/>
    <n v="6"/>
    <n v="3926"/>
    <n v="2552"/>
    <n v="0"/>
    <n v="23556"/>
    <n v="15312"/>
    <n v="8244"/>
    <n v="0.34997452878247581"/>
    <s v="Cash"/>
    <x v="0"/>
    <x v="2"/>
    <n v="0"/>
    <s v="EMP-218"/>
    <x v="2"/>
    <n v="2.4"/>
    <x v="0"/>
    <x v="4"/>
    <x v="4"/>
    <s v="Q1"/>
    <s v="Medium"/>
    <s v="25-34"/>
  </r>
  <r>
    <s v="TXN-01482"/>
    <d v="2024-05-21T00:00:00"/>
    <s v="CUST-1187"/>
    <s v="Returning"/>
    <s v="Neha Joshi"/>
    <s v="Female"/>
    <n v="36"/>
    <s v="Hyderabad"/>
    <s v="Telangana"/>
    <x v="0"/>
    <s v="PRD-126"/>
    <x v="6"/>
    <x v="2"/>
    <s v="Food"/>
    <n v="7"/>
    <n v="7325"/>
    <n v="4688"/>
    <n v="0.2"/>
    <n v="41020"/>
    <n v="32816"/>
    <n v="8204"/>
    <n v="0.2"/>
    <s v="Cash"/>
    <x v="2"/>
    <x v="1"/>
    <n v="3"/>
    <s v="EMP-211"/>
    <x v="4"/>
    <n v="4.5999999999999996"/>
    <x v="0"/>
    <x v="5"/>
    <x v="5"/>
    <s v="Q2"/>
    <s v="Medium"/>
    <s v="35-44"/>
  </r>
  <r>
    <s v="TXN-01483"/>
    <d v="2024-06-22T00:00:00"/>
    <s v="CUST-1178"/>
    <s v="New"/>
    <s v="Karan Malhotra"/>
    <s v="Male"/>
    <n v="35"/>
    <s v="Hyderabad"/>
    <s v="Telangana"/>
    <x v="0"/>
    <s v="PRD-122"/>
    <x v="9"/>
    <x v="0"/>
    <s v="Furniture"/>
    <n v="5"/>
    <n v="22686"/>
    <n v="16561"/>
    <n v="0.05"/>
    <n v="107759"/>
    <n v="82805"/>
    <n v="24954"/>
    <n v="0.23157230486548688"/>
    <s v="Cash"/>
    <x v="2"/>
    <x v="1"/>
    <n v="1"/>
    <s v="EMP-210"/>
    <x v="2"/>
    <n v="3.6"/>
    <x v="0"/>
    <x v="6"/>
    <x v="6"/>
    <s v="Q2"/>
    <s v="High"/>
    <s v="35-44"/>
  </r>
  <r>
    <s v="TXN-01484"/>
    <d v="2023-12-09T00:00:00"/>
    <s v="CUST-1200"/>
    <s v="Returning"/>
    <s v="Priya Patel"/>
    <s v="Female"/>
    <n v="53"/>
    <s v="Mumbai"/>
    <s v="Maharashtra"/>
    <x v="2"/>
    <s v="PRD-123"/>
    <x v="6"/>
    <x v="0"/>
    <s v="Subscription"/>
    <n v="3"/>
    <n v="22688"/>
    <n v="17243"/>
    <n v="0"/>
    <n v="68064"/>
    <n v="51729"/>
    <n v="16335"/>
    <n v="0.23999471086036672"/>
    <s v="Card"/>
    <x v="2"/>
    <x v="1"/>
    <n v="2"/>
    <s v="EMP-212"/>
    <x v="3"/>
    <n v="3.8"/>
    <x v="1"/>
    <x v="2"/>
    <x v="2"/>
    <s v="Q4"/>
    <s v="High"/>
    <s v="45+"/>
  </r>
  <r>
    <s v="TXN-01485"/>
    <d v="2024-04-11T00:00:00"/>
    <s v="CUST-1210"/>
    <s v="Returning"/>
    <s v="Rahul Sharma"/>
    <s v="Male"/>
    <n v="57"/>
    <s v="Mumbai"/>
    <s v="Maharashtra"/>
    <x v="2"/>
    <s v="PRD-116"/>
    <x v="1"/>
    <x v="3"/>
    <s v="Mobile"/>
    <n v="3"/>
    <n v="2526"/>
    <n v="1895"/>
    <n v="0.1"/>
    <n v="6820"/>
    <n v="5685"/>
    <n v="1135"/>
    <n v="0.16642228739002932"/>
    <s v="Cash"/>
    <x v="1"/>
    <x v="1"/>
    <n v="1"/>
    <s v="EMP-212"/>
    <x v="4"/>
    <n v="5"/>
    <x v="0"/>
    <x v="3"/>
    <x v="3"/>
    <s v="Q2"/>
    <s v="Low"/>
    <s v="45+"/>
  </r>
  <r>
    <s v="TXN-01486"/>
    <d v="2023-10-15T00:00:00"/>
    <s v="CUST-1115"/>
    <s v="Returning"/>
    <s v="Karan Malhotra"/>
    <s v="Male"/>
    <n v="50"/>
    <s v="Kolkata"/>
    <s v="West Bengal"/>
    <x v="1"/>
    <s v="PRD-113"/>
    <x v="5"/>
    <x v="4"/>
    <s v="Apparel"/>
    <n v="2"/>
    <n v="22473"/>
    <n v="16405"/>
    <n v="0"/>
    <n v="44946"/>
    <n v="32810"/>
    <n v="12136"/>
    <n v="0.27001290437413783"/>
    <s v="UPI"/>
    <x v="2"/>
    <x v="1"/>
    <n v="4"/>
    <s v="EMP-214"/>
    <x v="3"/>
    <n v="3.9"/>
    <x v="1"/>
    <x v="1"/>
    <x v="1"/>
    <s v="Q4"/>
    <s v="Medium"/>
    <s v="45+"/>
  </r>
  <r>
    <s v="TXN-01487"/>
    <d v="2024-08-09T00:00:00"/>
    <s v="CUST-1079"/>
    <s v="Returning"/>
    <s v="Neha Joshi"/>
    <s v="Female"/>
    <n v="29"/>
    <s v="Mumbai"/>
    <s v="Maharashtra"/>
    <x v="2"/>
    <s v="PRD-118"/>
    <x v="7"/>
    <x v="0"/>
    <s v="Subscription"/>
    <n v="2"/>
    <n v="13104"/>
    <n v="7338"/>
    <n v="0"/>
    <n v="26208"/>
    <n v="14676"/>
    <n v="11532"/>
    <n v="0.44001831501831501"/>
    <s v="Cash"/>
    <x v="1"/>
    <x v="1"/>
    <n v="4"/>
    <s v="EMP-215"/>
    <x v="1"/>
    <n v="4.9000000000000004"/>
    <x v="0"/>
    <x v="0"/>
    <x v="0"/>
    <s v="Q3"/>
    <s v="Medium"/>
    <s v="25-34"/>
  </r>
  <r>
    <s v="TXN-01488"/>
    <d v="2024-08-19T00:00:00"/>
    <s v="CUST-1275"/>
    <s v="Returning"/>
    <s v="Rohit Verma"/>
    <s v="Male"/>
    <n v="33"/>
    <s v="Ahmedabad"/>
    <s v="Gujarat"/>
    <x v="2"/>
    <s v="PRD-110"/>
    <x v="0"/>
    <x v="3"/>
    <s v="Audio"/>
    <n v="3"/>
    <n v="14194"/>
    <n v="7807"/>
    <n v="0.15"/>
    <n v="36195"/>
    <n v="23421"/>
    <n v="12774"/>
    <n v="0.35292167426440119"/>
    <s v="Card"/>
    <x v="0"/>
    <x v="1"/>
    <n v="1"/>
    <s v="EMP-210"/>
    <x v="6"/>
    <n v="4.7"/>
    <x v="0"/>
    <x v="0"/>
    <x v="0"/>
    <s v="Q3"/>
    <s v="Medium"/>
    <s v="25-34"/>
  </r>
  <r>
    <s v="TXN-01489"/>
    <d v="2024-06-13T00:00:00"/>
    <s v="CUST-1154"/>
    <s v="Returning"/>
    <s v="Rahul Sharma"/>
    <s v="Male"/>
    <n v="45"/>
    <s v="Hyderabad"/>
    <s v="Telangana"/>
    <x v="0"/>
    <s v="PRD-119"/>
    <x v="1"/>
    <x v="4"/>
    <s v="Food"/>
    <n v="3"/>
    <n v="6252"/>
    <n v="4752"/>
    <n v="0.05"/>
    <n v="17818"/>
    <n v="14256"/>
    <n v="3562"/>
    <n v="0.19991020316533842"/>
    <s v="Card"/>
    <x v="1"/>
    <x v="1"/>
    <n v="1"/>
    <s v="EMP-217"/>
    <x v="7"/>
    <n v="4.4000000000000004"/>
    <x v="0"/>
    <x v="6"/>
    <x v="6"/>
    <s v="Q2"/>
    <s v="Low"/>
    <s v="45+"/>
  </r>
  <r>
    <s v="TXN-01490"/>
    <d v="2023-02-05T00:00:00"/>
    <s v="CUST-1071"/>
    <s v="Returning"/>
    <s v="Suresh Nair"/>
    <s v="Male"/>
    <n v="51"/>
    <s v="Chennai"/>
    <s v="Tamil Nadu"/>
    <x v="0"/>
    <s v="PRD-129"/>
    <x v="7"/>
    <x v="1"/>
    <s v="Subscription"/>
    <n v="5"/>
    <n v="20335"/>
    <n v="12811"/>
    <n v="0.1"/>
    <n v="91508"/>
    <n v="64055"/>
    <n v="27453"/>
    <n v="0.30000655680377669"/>
    <s v="Cash"/>
    <x v="1"/>
    <x v="1"/>
    <n v="5"/>
    <s v="EMP-206"/>
    <x v="0"/>
    <n v="4.9000000000000004"/>
    <x v="1"/>
    <x v="4"/>
    <x v="4"/>
    <s v="Q1"/>
    <s v="High"/>
    <s v="45+"/>
  </r>
  <r>
    <s v="TXN-01491"/>
    <d v="2023-04-26T00:00:00"/>
    <s v="CUST-1226"/>
    <s v="Returning"/>
    <s v="Neha Joshi"/>
    <s v="Female"/>
    <n v="28"/>
    <s v="Chennai"/>
    <s v="Tamil Nadu"/>
    <x v="0"/>
    <s v="PRD-106"/>
    <x v="7"/>
    <x v="3"/>
    <s v="Subscription"/>
    <n v="1"/>
    <n v="11347"/>
    <n v="7829"/>
    <n v="0.05"/>
    <n v="10780"/>
    <n v="7829"/>
    <n v="2951"/>
    <n v="0.27374768089053803"/>
    <s v="UPI"/>
    <x v="1"/>
    <x v="1"/>
    <n v="5"/>
    <s v="EMP-214"/>
    <x v="6"/>
    <n v="3.4"/>
    <x v="1"/>
    <x v="3"/>
    <x v="3"/>
    <s v="Q2"/>
    <s v="Low"/>
    <s v="25-34"/>
  </r>
  <r>
    <s v="TXN-01492"/>
    <d v="2024-12-11T00:00:00"/>
    <s v="CUST-1201"/>
    <s v="Returning"/>
    <s v="Pooja Desai"/>
    <s v="Female"/>
    <n v="33"/>
    <s v="Pune"/>
    <s v="Maharashtra"/>
    <x v="2"/>
    <s v="PRD-101"/>
    <x v="4"/>
    <x v="1"/>
    <s v="Food"/>
    <n v="5"/>
    <n v="17575"/>
    <n v="12654"/>
    <n v="0"/>
    <n v="87875"/>
    <n v="63270"/>
    <n v="24605"/>
    <n v="0.28000000000000003"/>
    <s v="NetBanking"/>
    <x v="1"/>
    <x v="1"/>
    <n v="2"/>
    <s v="EMP-215"/>
    <x v="7"/>
    <n v="3.1"/>
    <x v="0"/>
    <x v="2"/>
    <x v="2"/>
    <s v="Q4"/>
    <s v="High"/>
    <s v="25-34"/>
  </r>
  <r>
    <s v="TXN-01493"/>
    <d v="2024-12-30T00:00:00"/>
    <s v="CUST-1164"/>
    <s v="Returning"/>
    <s v="Neha Joshi"/>
    <s v="Female"/>
    <n v="55"/>
    <s v="Delhi"/>
    <s v="Delhi"/>
    <x v="3"/>
    <s v="PRD-108"/>
    <x v="7"/>
    <x v="1"/>
    <s v="Subscription"/>
    <n v="5"/>
    <n v="15745"/>
    <n v="8660"/>
    <n v="0"/>
    <n v="78725"/>
    <n v="43300"/>
    <n v="35425"/>
    <n v="0.44998412194347409"/>
    <s v="UPI"/>
    <x v="1"/>
    <x v="1"/>
    <n v="5"/>
    <s v="EMP-205"/>
    <x v="2"/>
    <n v="3"/>
    <x v="0"/>
    <x v="2"/>
    <x v="2"/>
    <s v="Q4"/>
    <s v="High"/>
    <s v="45+"/>
  </r>
  <r>
    <s v="TXN-01494"/>
    <d v="2023-07-06T00:00:00"/>
    <s v="CUST-1213"/>
    <s v="Returning"/>
    <s v="Amit Kumar"/>
    <s v="Male"/>
    <n v="55"/>
    <s v="Pune"/>
    <s v="Maharashtra"/>
    <x v="2"/>
    <s v="PRD-108"/>
    <x v="7"/>
    <x v="4"/>
    <s v="Audio"/>
    <n v="6"/>
    <n v="16743"/>
    <n v="10381"/>
    <n v="0.1"/>
    <n v="90412"/>
    <n v="62286"/>
    <n v="28126"/>
    <n v="0.31108702384639209"/>
    <s v="Cash"/>
    <x v="0"/>
    <x v="0"/>
    <n v="0"/>
    <s v="EMP-202"/>
    <x v="2"/>
    <s v=""/>
    <x v="1"/>
    <x v="9"/>
    <x v="9"/>
    <s v="Q3"/>
    <s v="High"/>
    <s v="45+"/>
  </r>
  <r>
    <s v="TXN-01495"/>
    <d v="2024-02-04T00:00:00"/>
    <s v="CUST-1002"/>
    <s v="Returning"/>
    <s v="Vikram Singh"/>
    <s v="Male"/>
    <n v="41"/>
    <s v="Hyderabad"/>
    <s v="Telangana"/>
    <x v="0"/>
    <s v="PRD-112"/>
    <x v="1"/>
    <x v="4"/>
    <s v="Mobile"/>
    <n v="4"/>
    <n v="5068"/>
    <n v="3294"/>
    <n v="0.2"/>
    <n v="16218"/>
    <n v="13176"/>
    <n v="3042"/>
    <n v="0.18756936736958935"/>
    <s v="UPI"/>
    <x v="0"/>
    <x v="1"/>
    <n v="5"/>
    <s v="EMP-209"/>
    <x v="6"/>
    <n v="4.9000000000000004"/>
    <x v="0"/>
    <x v="4"/>
    <x v="4"/>
    <s v="Q1"/>
    <s v="Low"/>
    <s v="35-44"/>
  </r>
  <r>
    <s v="TXN-01496"/>
    <d v="2024-03-15T00:00:00"/>
    <s v="CUST-1025"/>
    <s v="Returning"/>
    <s v="Pooja Desai"/>
    <s v="Female"/>
    <n v="33"/>
    <s v="Pune"/>
    <s v="Maharashtra"/>
    <x v="2"/>
    <s v="PRD-125"/>
    <x v="2"/>
    <x v="3"/>
    <s v="Subscription"/>
    <n v="8"/>
    <n v="5379"/>
    <n v="3496"/>
    <n v="0.2"/>
    <n v="34426"/>
    <n v="27968"/>
    <n v="6458"/>
    <n v="0.18759077441468658"/>
    <s v="NetBanking"/>
    <x v="2"/>
    <x v="1"/>
    <n v="6"/>
    <s v="EMP-213"/>
    <x v="3"/>
    <n v="4.9000000000000004"/>
    <x v="0"/>
    <x v="10"/>
    <x v="10"/>
    <s v="Q1"/>
    <s v="Medium"/>
    <s v="25-34"/>
  </r>
  <r>
    <s v="TXN-01497"/>
    <d v="2024-07-10T00:00:00"/>
    <s v="CUST-1055"/>
    <s v="Returning"/>
    <s v="Sneha Reddy"/>
    <s v="Female"/>
    <n v="23"/>
    <s v="Kolkata"/>
    <s v="West Bengal"/>
    <x v="1"/>
    <s v="PRD-119"/>
    <x v="2"/>
    <x v="4"/>
    <s v="Furniture"/>
    <n v="1"/>
    <n v="12046"/>
    <n v="7469"/>
    <n v="0.05"/>
    <n v="11444"/>
    <n v="7469"/>
    <n v="3975"/>
    <n v="0.34734358615868577"/>
    <s v="UPI"/>
    <x v="0"/>
    <x v="2"/>
    <n v="0"/>
    <s v="EMP-214"/>
    <x v="0"/>
    <n v="2.2000000000000002"/>
    <x v="0"/>
    <x v="9"/>
    <x v="9"/>
    <s v="Q3"/>
    <s v="Low"/>
    <s v="18-24"/>
  </r>
  <r>
    <s v="TXN-01498"/>
    <d v="2023-06-28T00:00:00"/>
    <s v="CUST-1325"/>
    <s v="Returning"/>
    <s v="Rohit Verma"/>
    <s v="Male"/>
    <n v="27"/>
    <s v="Hyderabad"/>
    <s v="Telangana"/>
    <x v="0"/>
    <s v="PRD-111"/>
    <x v="4"/>
    <x v="4"/>
    <s v="Food"/>
    <n v="2"/>
    <n v="1194"/>
    <n v="776"/>
    <n v="0.2"/>
    <n v="1910"/>
    <n v="1552"/>
    <n v="358"/>
    <n v="0.187434554973822"/>
    <s v="UPI"/>
    <x v="0"/>
    <x v="1"/>
    <n v="7"/>
    <s v="EMP-215"/>
    <x v="5"/>
    <n v="3.7"/>
    <x v="1"/>
    <x v="6"/>
    <x v="6"/>
    <s v="Q2"/>
    <s v="Low"/>
    <s v="25-34"/>
  </r>
  <r>
    <s v="TXN-01499"/>
    <d v="2023-04-25T00:00:00"/>
    <s v="CUST-1125"/>
    <s v="New"/>
    <s v="Divya Iyer"/>
    <s v="Female"/>
    <n v="50"/>
    <s v="Kolkata"/>
    <s v="West Bengal"/>
    <x v="1"/>
    <s v="PRD-102"/>
    <x v="8"/>
    <x v="0"/>
    <s v="Subscription"/>
    <n v="2"/>
    <n v="9951"/>
    <n v="6568"/>
    <n v="0.15"/>
    <n v="16917"/>
    <n v="13136"/>
    <n v="3781"/>
    <n v="0.22350298516285394"/>
    <s v="NetBanking"/>
    <x v="2"/>
    <x v="1"/>
    <n v="6"/>
    <s v="EMP-205"/>
    <x v="0"/>
    <n v="4.2"/>
    <x v="1"/>
    <x v="3"/>
    <x v="3"/>
    <s v="Q2"/>
    <s v="Low"/>
    <s v="45+"/>
  </r>
  <r>
    <s v="TXN-01500"/>
    <d v="2023-07-01T00:00:00"/>
    <s v="CUST-1297"/>
    <s v="Returning"/>
    <s v="Suresh Nair"/>
    <s v="Male"/>
    <n v="59"/>
    <s v="Hyderabad"/>
    <s v="Telangana"/>
    <x v="0"/>
    <s v="PRD-106"/>
    <x v="8"/>
    <x v="0"/>
    <s v="Subscription"/>
    <n v="7"/>
    <n v="22037"/>
    <n v="16968"/>
    <n v="0.2"/>
    <n v="123407"/>
    <n v="118776"/>
    <n v="4631"/>
    <n v="3.7526234330305414E-2"/>
    <s v="Cash"/>
    <x v="0"/>
    <x v="2"/>
    <n v="0"/>
    <s v="EMP-203"/>
    <x v="2"/>
    <n v="1.5"/>
    <x v="1"/>
    <x v="9"/>
    <x v="9"/>
    <s v="Q3"/>
    <s v="High"/>
    <s v="45+"/>
  </r>
  <r>
    <s v="TXN-01501"/>
    <d v="2023-11-10T00:00:00"/>
    <s v="CUST-1207"/>
    <s v="New"/>
    <s v="Amit Kumar"/>
    <s v="Male"/>
    <n v="46"/>
    <s v="Ahmedabad"/>
    <s v="Gujarat"/>
    <x v="2"/>
    <s v="PRD-115"/>
    <x v="8"/>
    <x v="0"/>
    <s v="Furniture"/>
    <n v="3"/>
    <n v="2986"/>
    <n v="1732"/>
    <n v="0"/>
    <n v="8958"/>
    <n v="5196"/>
    <n v="3762"/>
    <n v="0.41995981245813796"/>
    <s v="Cash"/>
    <x v="0"/>
    <x v="1"/>
    <n v="7"/>
    <s v="EMP-202"/>
    <x v="0"/>
    <n v="4.5"/>
    <x v="1"/>
    <x v="11"/>
    <x v="11"/>
    <s v="Q4"/>
    <s v="Low"/>
    <s v="45+"/>
  </r>
  <r>
    <s v="TXN-01502"/>
    <d v="2023-03-11T00:00:00"/>
    <s v="CUST-1172"/>
    <s v="Returning"/>
    <s v="Rahul Sharma"/>
    <s v="Male"/>
    <n v="36"/>
    <s v="Ahmedabad"/>
    <s v="Gujarat"/>
    <x v="2"/>
    <s v="PRD-116"/>
    <x v="1"/>
    <x v="1"/>
    <s v="Subscription"/>
    <n v="7"/>
    <n v="12801"/>
    <n v="7553"/>
    <n v="0"/>
    <n v="89607"/>
    <n v="52871"/>
    <n v="36736"/>
    <n v="0.40996797125224593"/>
    <s v="UPI"/>
    <x v="0"/>
    <x v="1"/>
    <n v="3"/>
    <s v="EMP-201"/>
    <x v="3"/>
    <n v="4.9000000000000004"/>
    <x v="1"/>
    <x v="10"/>
    <x v="10"/>
    <s v="Q1"/>
    <s v="High"/>
    <s v="35-44"/>
  </r>
  <r>
    <s v="TXN-01503"/>
    <d v="2023-05-20T00:00:00"/>
    <s v="CUST-1054"/>
    <s v="Returning"/>
    <s v="Rahul Sharma"/>
    <s v="Male"/>
    <n v="56"/>
    <s v="Delhi"/>
    <s v="Delhi"/>
    <x v="3"/>
    <s v="PRD-112"/>
    <x v="1"/>
    <x v="0"/>
    <s v="Furniture"/>
    <n v="8"/>
    <n v="13946"/>
    <n v="7670"/>
    <n v="0.15"/>
    <n v="94833"/>
    <n v="61360"/>
    <n v="33473"/>
    <n v="0.35296784874463533"/>
    <s v="NetBanking"/>
    <x v="2"/>
    <x v="0"/>
    <n v="0"/>
    <s v="EMP-207"/>
    <x v="2"/>
    <s v=""/>
    <x v="1"/>
    <x v="5"/>
    <x v="5"/>
    <s v="Q2"/>
    <s v="High"/>
    <s v="45+"/>
  </r>
  <r>
    <s v="TXN-01504"/>
    <d v="2024-10-31T00:00:00"/>
    <s v="CUST-1206"/>
    <s v="Returning"/>
    <s v="Sneha Reddy"/>
    <s v="Female"/>
    <n v="45"/>
    <s v="Hyderabad"/>
    <s v="Telangana"/>
    <x v="0"/>
    <s v="PRD-129"/>
    <x v="5"/>
    <x v="4"/>
    <s v="Apparel"/>
    <n v="1"/>
    <n v="14496"/>
    <n v="11452"/>
    <n v="0.2"/>
    <n v="11597"/>
    <n v="11452"/>
    <n v="145"/>
    <n v="1.2503233594895231E-2"/>
    <s v="Card"/>
    <x v="2"/>
    <x v="1"/>
    <n v="7"/>
    <s v="EMP-213"/>
    <x v="3"/>
    <n v="5"/>
    <x v="0"/>
    <x v="1"/>
    <x v="1"/>
    <s v="Q4"/>
    <s v="Low"/>
    <s v="45+"/>
  </r>
  <r>
    <s v="TXN-01505"/>
    <d v="2024-01-19T00:00:00"/>
    <s v="CUST-1190"/>
    <s v="New"/>
    <s v="Neha Joshi"/>
    <s v="Female"/>
    <n v="44"/>
    <s v="Kolkata"/>
    <s v="West Bengal"/>
    <x v="1"/>
    <s v="PRD-102"/>
    <x v="2"/>
    <x v="3"/>
    <s v="Subscription"/>
    <n v="5"/>
    <n v="1368"/>
    <n v="1067"/>
    <n v="0"/>
    <n v="6840"/>
    <n v="5335"/>
    <n v="1505"/>
    <n v="0.22002923976608188"/>
    <s v="Card"/>
    <x v="2"/>
    <x v="1"/>
    <n v="6"/>
    <s v="EMP-213"/>
    <x v="7"/>
    <n v="3.9"/>
    <x v="0"/>
    <x v="8"/>
    <x v="8"/>
    <s v="Q1"/>
    <s v="Low"/>
    <s v="35-44"/>
  </r>
  <r>
    <s v="TXN-01506"/>
    <d v="2024-05-10T00:00:00"/>
    <s v="CUST-1201"/>
    <s v="New"/>
    <s v="Vikram Singh"/>
    <s v="Male"/>
    <n v="37"/>
    <s v="Hyderabad"/>
    <s v="Telangana"/>
    <x v="0"/>
    <s v="PRD-118"/>
    <x v="1"/>
    <x v="1"/>
    <s v="Mobile"/>
    <n v="1"/>
    <n v="3347"/>
    <n v="1841"/>
    <n v="0.15"/>
    <n v="2845"/>
    <n v="1841"/>
    <n v="1004"/>
    <n v="0.35289982425307559"/>
    <s v="Cash"/>
    <x v="2"/>
    <x v="3"/>
    <n v="15"/>
    <s v="EMP-201"/>
    <x v="3"/>
    <s v=""/>
    <x v="0"/>
    <x v="5"/>
    <x v="5"/>
    <s v="Q2"/>
    <s v="Low"/>
    <s v="35-44"/>
  </r>
  <r>
    <s v="TXN-01507"/>
    <d v="2023-02-26T00:00:00"/>
    <s v="CUST-1023"/>
    <s v="Returning"/>
    <s v="Sneha Reddy"/>
    <s v="Female"/>
    <n v="60"/>
    <s v="Mumbai"/>
    <s v="Maharashtra"/>
    <x v="2"/>
    <s v="PRD-120"/>
    <x v="7"/>
    <x v="4"/>
    <s v="Food"/>
    <n v="8"/>
    <n v="7267"/>
    <n v="5087"/>
    <n v="0"/>
    <n v="58136"/>
    <n v="40696"/>
    <n v="17440"/>
    <n v="0.29998623916334111"/>
    <s v="Card"/>
    <x v="2"/>
    <x v="1"/>
    <n v="3"/>
    <s v="EMP-203"/>
    <x v="4"/>
    <n v="4"/>
    <x v="1"/>
    <x v="4"/>
    <x v="4"/>
    <s v="Q1"/>
    <s v="High"/>
    <s v="45+"/>
  </r>
  <r>
    <s v="TXN-01508"/>
    <d v="2024-09-30T00:00:00"/>
    <s v="CUST-1298"/>
    <s v="Returning"/>
    <s v="Neha Joshi"/>
    <s v="Female"/>
    <n v="23"/>
    <s v="Kolkata"/>
    <s v="West Bengal"/>
    <x v="1"/>
    <s v="PRD-117"/>
    <x v="4"/>
    <x v="2"/>
    <s v="Furniture"/>
    <n v="1"/>
    <n v="21058"/>
    <n v="12635"/>
    <n v="0"/>
    <n v="21058"/>
    <n v="12635"/>
    <n v="8423"/>
    <n v="0.39999050242188244"/>
    <s v="UPI"/>
    <x v="1"/>
    <x v="1"/>
    <n v="6"/>
    <s v="EMP-202"/>
    <x v="3"/>
    <n v="4.9000000000000004"/>
    <x v="0"/>
    <x v="7"/>
    <x v="7"/>
    <s v="Q3"/>
    <s v="Medium"/>
    <s v="18-24"/>
  </r>
  <r>
    <s v="TXN-01509"/>
    <d v="2023-02-25T00:00:00"/>
    <s v="CUST-1136"/>
    <s v="New"/>
    <s v="Suresh Nair"/>
    <s v="Male"/>
    <n v="36"/>
    <s v="Delhi"/>
    <s v="Delhi"/>
    <x v="3"/>
    <s v="PRD-114"/>
    <x v="0"/>
    <x v="4"/>
    <s v="Furniture"/>
    <n v="2"/>
    <n v="7374"/>
    <n v="5752"/>
    <n v="0.2"/>
    <n v="11798"/>
    <n v="11504"/>
    <n v="294"/>
    <n v="2.4919477877606375E-2"/>
    <s v="NetBanking"/>
    <x v="0"/>
    <x v="1"/>
    <n v="7"/>
    <s v="EMP-212"/>
    <x v="7"/>
    <n v="3.8"/>
    <x v="1"/>
    <x v="4"/>
    <x v="4"/>
    <s v="Q1"/>
    <s v="Low"/>
    <s v="35-44"/>
  </r>
  <r>
    <s v="TXN-01510"/>
    <d v="2023-04-07T00:00:00"/>
    <s v="CUST-1146"/>
    <s v="Returning"/>
    <s v="Divya Iyer"/>
    <s v="Female"/>
    <n v="32"/>
    <s v="Kolkata"/>
    <s v="West Bengal"/>
    <x v="1"/>
    <s v="PRD-124"/>
    <x v="8"/>
    <x v="0"/>
    <s v="Food"/>
    <n v="7"/>
    <n v="3868"/>
    <n v="2901"/>
    <n v="0.15"/>
    <n v="23015"/>
    <n v="20307"/>
    <n v="2708"/>
    <n v="0.11766239409081033"/>
    <s v="UPI"/>
    <x v="0"/>
    <x v="1"/>
    <n v="5"/>
    <s v="EMP-216"/>
    <x v="2"/>
    <n v="4.9000000000000004"/>
    <x v="1"/>
    <x v="3"/>
    <x v="3"/>
    <s v="Q2"/>
    <s v="Medium"/>
    <s v="25-34"/>
  </r>
  <r>
    <s v="TXN-01511"/>
    <d v="2023-02-17T00:00:00"/>
    <s v="CUST-1287"/>
    <s v="New"/>
    <s v="Suresh Nair"/>
    <s v="Male"/>
    <n v="18"/>
    <s v="Bangalore"/>
    <s v="Karnataka"/>
    <x v="0"/>
    <s v="PRD-109"/>
    <x v="9"/>
    <x v="4"/>
    <s v="Food"/>
    <n v="1"/>
    <n v="12022"/>
    <n v="8055"/>
    <n v="0"/>
    <n v="12022"/>
    <n v="8055"/>
    <n v="3967"/>
    <n v="0.32997837298286475"/>
    <s v="NetBanking"/>
    <x v="0"/>
    <x v="1"/>
    <n v="6"/>
    <s v="EMP-209"/>
    <x v="5"/>
    <n v="4.4000000000000004"/>
    <x v="1"/>
    <x v="4"/>
    <x v="4"/>
    <s v="Q1"/>
    <s v="Low"/>
    <s v="18-24"/>
  </r>
  <r>
    <s v="TXN-01512"/>
    <d v="2024-11-15T00:00:00"/>
    <s v="CUST-1346"/>
    <s v="Returning"/>
    <s v="Rahul Sharma"/>
    <s v="Male"/>
    <n v="56"/>
    <s v="Pune"/>
    <s v="Maharashtra"/>
    <x v="2"/>
    <s v="PRD-130"/>
    <x v="4"/>
    <x v="2"/>
    <s v="Apparel"/>
    <n v="3"/>
    <n v="11080"/>
    <n v="7313"/>
    <n v="0.2"/>
    <n v="26592"/>
    <n v="21939"/>
    <n v="4653"/>
    <n v="0.17497743682310468"/>
    <s v="UPI"/>
    <x v="1"/>
    <x v="1"/>
    <n v="4"/>
    <s v="EMP-204"/>
    <x v="2"/>
    <n v="3.1"/>
    <x v="0"/>
    <x v="11"/>
    <x v="11"/>
    <s v="Q4"/>
    <s v="Medium"/>
    <s v="45+"/>
  </r>
  <r>
    <s v="TXN-01513"/>
    <d v="2023-09-21T00:00:00"/>
    <s v="CUST-1257"/>
    <s v="Returning"/>
    <s v="Rahul Sharma"/>
    <s v="Male"/>
    <n v="26"/>
    <s v="Ahmedabad"/>
    <s v="Gujarat"/>
    <x v="2"/>
    <s v="PRD-130"/>
    <x v="8"/>
    <x v="4"/>
    <s v="Food"/>
    <n v="4"/>
    <n v="917"/>
    <n v="633"/>
    <n v="0"/>
    <n v="3668"/>
    <n v="2532"/>
    <n v="1136"/>
    <n v="0.30970556161395857"/>
    <s v="Card"/>
    <x v="2"/>
    <x v="3"/>
    <n v="10"/>
    <s v="EMP-209"/>
    <x v="1"/>
    <s v=""/>
    <x v="1"/>
    <x v="7"/>
    <x v="7"/>
    <s v="Q3"/>
    <s v="Low"/>
    <s v="25-34"/>
  </r>
  <r>
    <s v="TXN-01514"/>
    <d v="2023-02-01T00:00:00"/>
    <s v="CUST-1049"/>
    <s v="Returning"/>
    <s v="Priya Patel"/>
    <s v="Female"/>
    <n v="37"/>
    <s v="Ahmedabad"/>
    <s v="Gujarat"/>
    <x v="2"/>
    <s v="PRD-123"/>
    <x v="5"/>
    <x v="3"/>
    <s v="Audio"/>
    <n v="2"/>
    <n v="5970"/>
    <n v="3881"/>
    <n v="0.15"/>
    <n v="10149"/>
    <n v="7762"/>
    <n v="2387"/>
    <n v="0.23519558577199723"/>
    <s v="UPI"/>
    <x v="0"/>
    <x v="0"/>
    <n v="0"/>
    <s v="EMP-206"/>
    <x v="6"/>
    <s v=""/>
    <x v="1"/>
    <x v="4"/>
    <x v="4"/>
    <s v="Q1"/>
    <s v="Low"/>
    <s v="35-44"/>
  </r>
  <r>
    <s v="TXN-01515"/>
    <d v="2023-06-27T00:00:00"/>
    <s v="CUST-1272"/>
    <s v="New"/>
    <s v="Divya Iyer"/>
    <s v="Female"/>
    <n v="24"/>
    <s v="Kolkata"/>
    <s v="West Bengal"/>
    <x v="1"/>
    <s v="PRD-127"/>
    <x v="4"/>
    <x v="4"/>
    <s v="Mobile"/>
    <n v="5"/>
    <n v="19659"/>
    <n v="15531"/>
    <n v="0.15"/>
    <n v="83551"/>
    <n v="77655"/>
    <n v="5896"/>
    <n v="7.0567677227082862E-2"/>
    <s v="UPI"/>
    <x v="0"/>
    <x v="1"/>
    <n v="1"/>
    <s v="EMP-208"/>
    <x v="0"/>
    <n v="3.8"/>
    <x v="1"/>
    <x v="6"/>
    <x v="6"/>
    <s v="Q2"/>
    <s v="High"/>
    <s v="18-24"/>
  </r>
  <r>
    <s v="TXN-01516"/>
    <d v="2024-10-17T00:00:00"/>
    <s v="CUST-1259"/>
    <s v="New"/>
    <s v="Priya Patel"/>
    <s v="Female"/>
    <n v="28"/>
    <s v="Pune"/>
    <s v="Maharashtra"/>
    <x v="2"/>
    <s v="PRD-102"/>
    <x v="6"/>
    <x v="1"/>
    <s v="Apparel"/>
    <n v="5"/>
    <n v="1519"/>
    <n v="987"/>
    <n v="0.15"/>
    <n v="6456"/>
    <n v="4935"/>
    <n v="1521"/>
    <n v="0.23559479553903345"/>
    <s v="UPI"/>
    <x v="2"/>
    <x v="1"/>
    <n v="5"/>
    <s v="EMP-205"/>
    <x v="0"/>
    <n v="3.2"/>
    <x v="0"/>
    <x v="1"/>
    <x v="1"/>
    <s v="Q4"/>
    <s v="Low"/>
    <s v="25-34"/>
  </r>
  <r>
    <s v="TXN-01517"/>
    <d v="2023-10-28T00:00:00"/>
    <s v="CUST-1296"/>
    <s v="Returning"/>
    <s v="Suresh Nair"/>
    <s v="Male"/>
    <n v="23"/>
    <s v="Ahmedabad"/>
    <s v="Gujarat"/>
    <x v="2"/>
    <s v="PRD-104"/>
    <x v="5"/>
    <x v="1"/>
    <s v="Mobile"/>
    <n v="2"/>
    <n v="11869"/>
    <n v="7121"/>
    <n v="0"/>
    <n v="23738"/>
    <n v="14242"/>
    <n v="9496"/>
    <n v="0.4000337012385205"/>
    <s v="Cash"/>
    <x v="1"/>
    <x v="2"/>
    <n v="0"/>
    <s v="EMP-203"/>
    <x v="7"/>
    <n v="2.1"/>
    <x v="1"/>
    <x v="1"/>
    <x v="1"/>
    <s v="Q4"/>
    <s v="Medium"/>
    <s v="18-24"/>
  </r>
  <r>
    <s v="TXN-01518"/>
    <d v="2023-11-17T00:00:00"/>
    <s v="CUST-1050"/>
    <s v="Returning"/>
    <s v="Divya Iyer"/>
    <s v="Female"/>
    <n v="25"/>
    <s v="Hyderabad"/>
    <s v="Telangana"/>
    <x v="0"/>
    <s v="PRD-120"/>
    <x v="2"/>
    <x v="4"/>
    <s v="Food"/>
    <n v="5"/>
    <n v="21989"/>
    <n v="17591"/>
    <n v="0"/>
    <n v="109945"/>
    <n v="87955"/>
    <n v="21990"/>
    <n v="0.20000909545681933"/>
    <s v="UPI"/>
    <x v="2"/>
    <x v="2"/>
    <n v="0"/>
    <s v="EMP-207"/>
    <x v="5"/>
    <n v="2.2000000000000002"/>
    <x v="1"/>
    <x v="11"/>
    <x v="11"/>
    <s v="Q4"/>
    <s v="High"/>
    <s v="25-34"/>
  </r>
  <r>
    <s v="TXN-01519"/>
    <d v="2023-06-16T00:00:00"/>
    <s v="CUST-1057"/>
    <s v="Returning"/>
    <s v="Vikram Singh"/>
    <s v="Male"/>
    <n v="50"/>
    <s v="Bangalore"/>
    <s v="Karnataka"/>
    <x v="0"/>
    <s v="PRD-106"/>
    <x v="0"/>
    <x v="2"/>
    <s v="Food"/>
    <n v="3"/>
    <n v="2294"/>
    <n v="1468"/>
    <n v="0.2"/>
    <n v="5506"/>
    <n v="4404"/>
    <n v="1102"/>
    <n v="0.2001452960406829"/>
    <s v="UPI"/>
    <x v="2"/>
    <x v="1"/>
    <n v="2"/>
    <s v="EMP-207"/>
    <x v="2"/>
    <n v="4.9000000000000004"/>
    <x v="1"/>
    <x v="6"/>
    <x v="6"/>
    <s v="Q2"/>
    <s v="Low"/>
    <s v="45+"/>
  </r>
  <r>
    <s v="TXN-01520"/>
    <d v="2023-10-09T00:00:00"/>
    <s v="CUST-1256"/>
    <s v="Returning"/>
    <s v="Anjali Mehta"/>
    <s v="Female"/>
    <n v="56"/>
    <s v="Hyderabad"/>
    <s v="Telangana"/>
    <x v="0"/>
    <s v="PRD-109"/>
    <x v="8"/>
    <x v="0"/>
    <s v="Subscription"/>
    <n v="4"/>
    <n v="7523"/>
    <n v="5116"/>
    <n v="0.2"/>
    <n v="24074"/>
    <n v="20464"/>
    <n v="3610"/>
    <n v="0.14995430755171554"/>
    <s v="UPI"/>
    <x v="1"/>
    <x v="3"/>
    <n v="4"/>
    <s v="EMP-213"/>
    <x v="3"/>
    <s v=""/>
    <x v="1"/>
    <x v="1"/>
    <x v="1"/>
    <s v="Q4"/>
    <s v="Medium"/>
    <s v="45+"/>
  </r>
  <r>
    <s v="TXN-01521"/>
    <d v="2024-11-14T00:00:00"/>
    <s v="CUST-1328"/>
    <s v="Returning"/>
    <s v="Anjali Mehta"/>
    <s v="Female"/>
    <n v="25"/>
    <s v="Hyderabad"/>
    <s v="Telangana"/>
    <x v="0"/>
    <s v="PRD-130"/>
    <x v="1"/>
    <x v="0"/>
    <s v="Subscription"/>
    <n v="3"/>
    <n v="1021"/>
    <n v="725"/>
    <n v="0.15"/>
    <n v="2604"/>
    <n v="2175"/>
    <n v="429"/>
    <n v="0.16474654377880185"/>
    <s v="Cash"/>
    <x v="2"/>
    <x v="1"/>
    <n v="4"/>
    <s v="EMP-211"/>
    <x v="2"/>
    <n v="4.3"/>
    <x v="0"/>
    <x v="11"/>
    <x v="11"/>
    <s v="Q4"/>
    <s v="Low"/>
    <s v="25-34"/>
  </r>
  <r>
    <s v="TXN-01522"/>
    <d v="2024-04-19T00:00:00"/>
    <s v="CUST-1217"/>
    <s v="Returning"/>
    <s v="Divya Iyer"/>
    <s v="Female"/>
    <n v="58"/>
    <s v="Hyderabad"/>
    <s v="Telangana"/>
    <x v="0"/>
    <s v="PRD-113"/>
    <x v="8"/>
    <x v="1"/>
    <s v="Audio"/>
    <n v="8"/>
    <n v="6444"/>
    <n v="4575"/>
    <n v="0.2"/>
    <n v="41242"/>
    <n v="36600"/>
    <n v="4642"/>
    <n v="0.11255516221327773"/>
    <s v="UPI"/>
    <x v="1"/>
    <x v="1"/>
    <n v="4"/>
    <s v="EMP-220"/>
    <x v="6"/>
    <n v="3.8"/>
    <x v="0"/>
    <x v="3"/>
    <x v="3"/>
    <s v="Q2"/>
    <s v="Medium"/>
    <s v="45+"/>
  </r>
  <r>
    <s v="TXN-01523"/>
    <d v="2023-12-15T00:00:00"/>
    <s v="CUST-1332"/>
    <s v="Returning"/>
    <s v="Anjali Mehta"/>
    <s v="Female"/>
    <n v="56"/>
    <s v="Kolkata"/>
    <s v="West Bengal"/>
    <x v="1"/>
    <s v="PRD-118"/>
    <x v="4"/>
    <x v="3"/>
    <s v="Food"/>
    <n v="1"/>
    <n v="15148"/>
    <n v="10755"/>
    <n v="0.2"/>
    <n v="12118"/>
    <n v="10755"/>
    <n v="1363"/>
    <n v="0.11247730648621884"/>
    <s v="Card"/>
    <x v="1"/>
    <x v="1"/>
    <n v="4"/>
    <s v="EMP-209"/>
    <x v="1"/>
    <n v="4.5"/>
    <x v="1"/>
    <x v="2"/>
    <x v="2"/>
    <s v="Q4"/>
    <s v="Low"/>
    <s v="45+"/>
  </r>
  <r>
    <s v="TXN-01524"/>
    <d v="2023-09-10T00:00:00"/>
    <s v="CUST-1014"/>
    <s v="New"/>
    <s v="Rahul Sharma"/>
    <s v="Male"/>
    <n v="49"/>
    <s v="Bangalore"/>
    <s v="Karnataka"/>
    <x v="0"/>
    <s v="PRD-101"/>
    <x v="5"/>
    <x v="1"/>
    <s v="Furniture"/>
    <n v="7"/>
    <n v="2147"/>
    <n v="1481"/>
    <n v="0.2"/>
    <n v="12023"/>
    <n v="10367"/>
    <n v="1656"/>
    <n v="0.13773600598852201"/>
    <s v="Card"/>
    <x v="2"/>
    <x v="1"/>
    <n v="6"/>
    <s v="EMP-202"/>
    <x v="1"/>
    <n v="4.3"/>
    <x v="1"/>
    <x v="7"/>
    <x v="7"/>
    <s v="Q3"/>
    <s v="Low"/>
    <s v="45+"/>
  </r>
  <r>
    <s v="TXN-01525"/>
    <d v="2024-06-27T00:00:00"/>
    <s v="CUST-1335"/>
    <s v="Returning"/>
    <s v="Rohit Verma"/>
    <s v="Male"/>
    <n v="19"/>
    <s v="Pune"/>
    <s v="Maharashtra"/>
    <x v="2"/>
    <s v="PRD-112"/>
    <x v="0"/>
    <x v="3"/>
    <s v="Apparel"/>
    <n v="1"/>
    <n v="4445"/>
    <n v="2934"/>
    <n v="0"/>
    <n v="4445"/>
    <n v="2934"/>
    <n v="1511"/>
    <n v="0.33993250843644546"/>
    <s v="NetBanking"/>
    <x v="0"/>
    <x v="3"/>
    <n v="14"/>
    <s v="EMP-211"/>
    <x v="0"/>
    <s v=""/>
    <x v="0"/>
    <x v="6"/>
    <x v="6"/>
    <s v="Q2"/>
    <s v="Low"/>
    <s v="18-24"/>
  </r>
  <r>
    <s v="TXN-01526"/>
    <d v="2024-01-03T00:00:00"/>
    <s v="CUST-1348"/>
    <s v="Returning"/>
    <s v="Anjali Mehta"/>
    <s v="Female"/>
    <n v="46"/>
    <s v="Pune"/>
    <s v="Maharashtra"/>
    <x v="2"/>
    <s v="PRD-110"/>
    <x v="5"/>
    <x v="0"/>
    <s v="Subscription"/>
    <n v="4"/>
    <n v="22061"/>
    <n v="15001"/>
    <n v="0"/>
    <n v="88244"/>
    <n v="60004"/>
    <n v="28240"/>
    <n v="0.32002175785322517"/>
    <s v="Card"/>
    <x v="1"/>
    <x v="1"/>
    <n v="7"/>
    <s v="EMP-219"/>
    <x v="4"/>
    <n v="3.1"/>
    <x v="0"/>
    <x v="8"/>
    <x v="8"/>
    <s v="Q1"/>
    <s v="High"/>
    <s v="45+"/>
  </r>
  <r>
    <s v="TXN-01527"/>
    <d v="2024-04-26T00:00:00"/>
    <s v="CUST-1167"/>
    <s v="Returning"/>
    <s v="Vikram Singh"/>
    <s v="Male"/>
    <n v="48"/>
    <s v="Delhi"/>
    <s v="Delhi"/>
    <x v="3"/>
    <s v="PRD-121"/>
    <x v="9"/>
    <x v="3"/>
    <s v="Audio"/>
    <n v="5"/>
    <n v="15120"/>
    <n v="10584"/>
    <n v="0.2"/>
    <n v="60480"/>
    <n v="52920"/>
    <n v="7560"/>
    <n v="0.125"/>
    <s v="UPI"/>
    <x v="0"/>
    <x v="2"/>
    <n v="0"/>
    <s v="EMP-204"/>
    <x v="3"/>
    <n v="1.1000000000000001"/>
    <x v="0"/>
    <x v="3"/>
    <x v="3"/>
    <s v="Q2"/>
    <s v="High"/>
    <s v="45+"/>
  </r>
  <r>
    <s v="TXN-01528"/>
    <d v="2023-05-12T00:00:00"/>
    <s v="CUST-1348"/>
    <s v="Returning"/>
    <s v="Rahul Sharma"/>
    <s v="Male"/>
    <n v="22"/>
    <s v="Chennai"/>
    <s v="Tamil Nadu"/>
    <x v="0"/>
    <s v="PRD-112"/>
    <x v="2"/>
    <x v="2"/>
    <s v="Furniture"/>
    <n v="1"/>
    <n v="2638"/>
    <n v="1926"/>
    <n v="0.2"/>
    <n v="2110"/>
    <n v="1926"/>
    <n v="184"/>
    <n v="8.7203791469194311E-2"/>
    <s v="Cash"/>
    <x v="2"/>
    <x v="3"/>
    <n v="9"/>
    <s v="EMP-202"/>
    <x v="2"/>
    <s v=""/>
    <x v="1"/>
    <x v="5"/>
    <x v="5"/>
    <s v="Q2"/>
    <s v="Low"/>
    <s v="18-24"/>
  </r>
  <r>
    <s v="TXN-01529"/>
    <d v="2024-05-11T00:00:00"/>
    <s v="CUST-1307"/>
    <s v="New"/>
    <s v="Amit Kumar"/>
    <s v="Male"/>
    <n v="34"/>
    <s v="Ahmedabad"/>
    <s v="Gujarat"/>
    <x v="2"/>
    <s v="PRD-115"/>
    <x v="3"/>
    <x v="3"/>
    <s v="Apparel"/>
    <n v="4"/>
    <n v="20075"/>
    <n v="13852"/>
    <n v="0.05"/>
    <n v="76285"/>
    <n v="55408"/>
    <n v="20877"/>
    <n v="0.27367110178934262"/>
    <s v="NetBanking"/>
    <x v="2"/>
    <x v="1"/>
    <n v="3"/>
    <s v="EMP-202"/>
    <x v="7"/>
    <n v="4.7"/>
    <x v="0"/>
    <x v="5"/>
    <x v="5"/>
    <s v="Q2"/>
    <s v="High"/>
    <s v="25-34"/>
  </r>
  <r>
    <s v="TXN-01530"/>
    <d v="2023-02-18T00:00:00"/>
    <s v="CUST-1198"/>
    <s v="Returning"/>
    <s v="Neha Joshi"/>
    <s v="Female"/>
    <n v="59"/>
    <s v="Delhi"/>
    <s v="Delhi"/>
    <x v="3"/>
    <s v="PRD-127"/>
    <x v="2"/>
    <x v="3"/>
    <s v="Apparel"/>
    <n v="8"/>
    <n v="22421"/>
    <n v="17264"/>
    <n v="0.15"/>
    <n v="152463"/>
    <n v="138112"/>
    <n v="14351"/>
    <n v="9.4127755586601344E-2"/>
    <s v="UPI"/>
    <x v="0"/>
    <x v="3"/>
    <n v="7"/>
    <s v="EMP-216"/>
    <x v="6"/>
    <s v=""/>
    <x v="1"/>
    <x v="4"/>
    <x v="4"/>
    <s v="Q1"/>
    <s v="High"/>
    <s v="45+"/>
  </r>
  <r>
    <s v="TXN-01531"/>
    <d v="2023-09-12T00:00:00"/>
    <s v="CUST-1078"/>
    <s v="New"/>
    <s v="Rohit Verma"/>
    <s v="Male"/>
    <n v="41"/>
    <s v="Pune"/>
    <s v="Maharashtra"/>
    <x v="2"/>
    <s v="PRD-115"/>
    <x v="3"/>
    <x v="1"/>
    <s v="Audio"/>
    <n v="6"/>
    <n v="24988"/>
    <n v="15493"/>
    <n v="0"/>
    <n v="149928"/>
    <n v="92958"/>
    <n v="56970"/>
    <n v="0.379982391547943"/>
    <s v="Card"/>
    <x v="0"/>
    <x v="1"/>
    <n v="6"/>
    <s v="EMP-214"/>
    <x v="6"/>
    <n v="4.9000000000000004"/>
    <x v="1"/>
    <x v="7"/>
    <x v="7"/>
    <s v="Q3"/>
    <s v="High"/>
    <s v="35-44"/>
  </r>
  <r>
    <s v="TXN-01532"/>
    <d v="2023-12-16T00:00:00"/>
    <s v="CUST-1240"/>
    <s v="Returning"/>
    <s v="Karan Malhotra"/>
    <s v="Male"/>
    <n v="45"/>
    <s v="Bangalore"/>
    <s v="Karnataka"/>
    <x v="0"/>
    <s v="PRD-124"/>
    <x v="0"/>
    <x v="3"/>
    <s v="Mobile"/>
    <n v="2"/>
    <n v="14723"/>
    <n v="11189"/>
    <n v="0.05"/>
    <n v="27974"/>
    <n v="22378"/>
    <n v="5596"/>
    <n v="0.20004289697576322"/>
    <s v="Card"/>
    <x v="0"/>
    <x v="2"/>
    <n v="0"/>
    <s v="EMP-202"/>
    <x v="5"/>
    <n v="2.2999999999999998"/>
    <x v="1"/>
    <x v="2"/>
    <x v="2"/>
    <s v="Q4"/>
    <s v="Medium"/>
    <s v="45+"/>
  </r>
  <r>
    <s v="TXN-01533"/>
    <d v="2024-01-28T00:00:00"/>
    <s v="CUST-1328"/>
    <s v="Returning"/>
    <s v="Rohit Verma"/>
    <s v="Male"/>
    <n v="37"/>
    <s v="Mumbai"/>
    <s v="Maharashtra"/>
    <x v="2"/>
    <s v="PRD-130"/>
    <x v="4"/>
    <x v="3"/>
    <s v="Subscription"/>
    <n v="6"/>
    <n v="9276"/>
    <n v="6771"/>
    <n v="0.1"/>
    <n v="50090"/>
    <n v="40626"/>
    <n v="9464"/>
    <n v="0.18893990816530246"/>
    <s v="NetBanking"/>
    <x v="1"/>
    <x v="0"/>
    <n v="0"/>
    <s v="EMP-213"/>
    <x v="2"/>
    <s v=""/>
    <x v="0"/>
    <x v="8"/>
    <x v="8"/>
    <s v="Q1"/>
    <s v="High"/>
    <s v="35-44"/>
  </r>
  <r>
    <s v="TXN-01534"/>
    <d v="2024-10-28T00:00:00"/>
    <s v="CUST-1084"/>
    <s v="Returning"/>
    <s v="Priya Patel"/>
    <s v="Female"/>
    <n v="28"/>
    <s v="Mumbai"/>
    <s v="Maharashtra"/>
    <x v="2"/>
    <s v="PRD-106"/>
    <x v="4"/>
    <x v="2"/>
    <s v="Audio"/>
    <n v="4"/>
    <n v="8459"/>
    <n v="6767"/>
    <n v="0.2"/>
    <n v="27069"/>
    <n v="27068"/>
    <n v="1"/>
    <n v="3.6942628098562933E-5"/>
    <s v="Card"/>
    <x v="2"/>
    <x v="1"/>
    <n v="7"/>
    <s v="EMP-214"/>
    <x v="2"/>
    <n v="3.5"/>
    <x v="0"/>
    <x v="1"/>
    <x v="1"/>
    <s v="Q4"/>
    <s v="Medium"/>
    <s v="25-34"/>
  </r>
  <r>
    <s v="TXN-01535"/>
    <d v="2023-09-25T00:00:00"/>
    <s v="CUST-1337"/>
    <s v="New"/>
    <s v="Suresh Nair"/>
    <s v="Male"/>
    <n v="28"/>
    <s v="Mumbai"/>
    <s v="Maharashtra"/>
    <x v="2"/>
    <s v="PRD-101"/>
    <x v="3"/>
    <x v="0"/>
    <s v="Food"/>
    <n v="4"/>
    <n v="16063"/>
    <n v="12690"/>
    <n v="0"/>
    <n v="64252"/>
    <n v="50760"/>
    <n v="13492"/>
    <n v="0.20998568137956794"/>
    <s v="UPI"/>
    <x v="0"/>
    <x v="1"/>
    <n v="4"/>
    <s v="EMP-210"/>
    <x v="4"/>
    <n v="4.3"/>
    <x v="1"/>
    <x v="7"/>
    <x v="7"/>
    <s v="Q3"/>
    <s v="High"/>
    <s v="25-34"/>
  </r>
  <r>
    <s v="TXN-01536"/>
    <d v="2024-05-17T00:00:00"/>
    <s v="CUST-1333"/>
    <s v="Returning"/>
    <s v="Rahul Sharma"/>
    <s v="Male"/>
    <n v="53"/>
    <s v="Ahmedabad"/>
    <s v="Gujarat"/>
    <x v="2"/>
    <s v="PRD-113"/>
    <x v="1"/>
    <x v="4"/>
    <s v="Subscription"/>
    <n v="2"/>
    <n v="6275"/>
    <n v="4267"/>
    <n v="0.2"/>
    <n v="10040"/>
    <n v="8534"/>
    <n v="1506"/>
    <n v="0.15"/>
    <s v="NetBanking"/>
    <x v="2"/>
    <x v="1"/>
    <n v="5"/>
    <s v="EMP-207"/>
    <x v="3"/>
    <n v="4.0999999999999996"/>
    <x v="0"/>
    <x v="5"/>
    <x v="5"/>
    <s v="Q2"/>
    <s v="Low"/>
    <s v="45+"/>
  </r>
  <r>
    <s v="TXN-01537"/>
    <d v="2023-11-26T00:00:00"/>
    <s v="CUST-1072"/>
    <s v="Returning"/>
    <s v="Neha Joshi"/>
    <s v="Female"/>
    <n v="49"/>
    <s v="Kolkata"/>
    <s v="West Bengal"/>
    <x v="1"/>
    <s v="PRD-112"/>
    <x v="2"/>
    <x v="2"/>
    <s v="Furniture"/>
    <n v="7"/>
    <n v="20848"/>
    <n v="12300"/>
    <n v="0"/>
    <n v="145936"/>
    <n v="86100"/>
    <n v="59836"/>
    <n v="0.41001534919416732"/>
    <s v="UPI"/>
    <x v="2"/>
    <x v="3"/>
    <n v="7"/>
    <s v="EMP-209"/>
    <x v="4"/>
    <s v=""/>
    <x v="1"/>
    <x v="11"/>
    <x v="11"/>
    <s v="Q4"/>
    <s v="High"/>
    <s v="45+"/>
  </r>
  <r>
    <s v="TXN-01538"/>
    <d v="2024-10-24T00:00:00"/>
    <s v="CUST-1297"/>
    <s v="Returning"/>
    <s v="Amit Kumar"/>
    <s v="Male"/>
    <n v="58"/>
    <s v="Pune"/>
    <s v="Maharashtra"/>
    <x v="2"/>
    <s v="PRD-111"/>
    <x v="1"/>
    <x v="0"/>
    <s v="Furniture"/>
    <n v="2"/>
    <n v="14888"/>
    <n v="8337"/>
    <n v="0.2"/>
    <n v="23821"/>
    <n v="16674"/>
    <n v="7147"/>
    <n v="0.30002938583602706"/>
    <s v="Card"/>
    <x v="2"/>
    <x v="1"/>
    <n v="6"/>
    <s v="EMP-220"/>
    <x v="1"/>
    <n v="3.5"/>
    <x v="0"/>
    <x v="1"/>
    <x v="1"/>
    <s v="Q4"/>
    <s v="Medium"/>
    <s v="45+"/>
  </r>
  <r>
    <s v="TXN-01539"/>
    <d v="2023-01-23T00:00:00"/>
    <s v="CUST-1104"/>
    <s v="New"/>
    <s v="Rohit Verma"/>
    <s v="Male"/>
    <n v="27"/>
    <s v="Ahmedabad"/>
    <s v="Gujarat"/>
    <x v="2"/>
    <s v="PRD-126"/>
    <x v="8"/>
    <x v="3"/>
    <s v="Subscription"/>
    <n v="2"/>
    <n v="16230"/>
    <n v="12335"/>
    <n v="0.2"/>
    <n v="25968"/>
    <n v="24670"/>
    <n v="1298"/>
    <n v="4.9984596426370917E-2"/>
    <s v="Card"/>
    <x v="2"/>
    <x v="0"/>
    <n v="0"/>
    <s v="EMP-211"/>
    <x v="2"/>
    <s v=""/>
    <x v="1"/>
    <x v="8"/>
    <x v="8"/>
    <s v="Q1"/>
    <s v="Medium"/>
    <s v="25-34"/>
  </r>
  <r>
    <s v="TXN-01540"/>
    <d v="2023-01-23T00:00:00"/>
    <s v="CUST-1251"/>
    <s v="Returning"/>
    <s v="Vikram Singh"/>
    <s v="Male"/>
    <n v="26"/>
    <s v="Hyderabad"/>
    <s v="Telangana"/>
    <x v="0"/>
    <s v="PRD-117"/>
    <x v="2"/>
    <x v="2"/>
    <s v="Mobile"/>
    <n v="3"/>
    <n v="21403"/>
    <n v="15624"/>
    <n v="0.05"/>
    <n v="60999"/>
    <n v="46872"/>
    <n v="14127"/>
    <n v="0.23159396055673043"/>
    <s v="Cash"/>
    <x v="1"/>
    <x v="3"/>
    <n v="11"/>
    <s v="EMP-207"/>
    <x v="4"/>
    <s v=""/>
    <x v="1"/>
    <x v="8"/>
    <x v="8"/>
    <s v="Q1"/>
    <s v="High"/>
    <s v="25-34"/>
  </r>
  <r>
    <s v="TXN-01541"/>
    <d v="2024-02-28T00:00:00"/>
    <s v="CUST-1301"/>
    <s v="Returning"/>
    <s v="Vikram Singh"/>
    <s v="Male"/>
    <n v="22"/>
    <s v="Hyderabad"/>
    <s v="Telangana"/>
    <x v="0"/>
    <s v="PRD-115"/>
    <x v="7"/>
    <x v="4"/>
    <s v="Food"/>
    <n v="3"/>
    <n v="14592"/>
    <n v="8463"/>
    <n v="0.1"/>
    <n v="39398"/>
    <n v="25389"/>
    <n v="14009"/>
    <n v="0.3555764251992487"/>
    <s v="Cash"/>
    <x v="1"/>
    <x v="1"/>
    <n v="2"/>
    <s v="EMP-211"/>
    <x v="0"/>
    <n v="4.7"/>
    <x v="0"/>
    <x v="4"/>
    <x v="4"/>
    <s v="Q1"/>
    <s v="Medium"/>
    <s v="18-24"/>
  </r>
  <r>
    <s v="TXN-01542"/>
    <d v="2023-08-18T00:00:00"/>
    <s v="CUST-1271"/>
    <s v="Returning"/>
    <s v="Anjali Mehta"/>
    <s v="Female"/>
    <n v="57"/>
    <s v="Delhi"/>
    <s v="Delhi"/>
    <x v="3"/>
    <s v="PRD-121"/>
    <x v="5"/>
    <x v="2"/>
    <s v="Food"/>
    <n v="6"/>
    <n v="5865"/>
    <n v="3695"/>
    <n v="0.1"/>
    <n v="31671"/>
    <n v="22170"/>
    <n v="9501"/>
    <n v="0.299990527612011"/>
    <s v="Card"/>
    <x v="1"/>
    <x v="0"/>
    <n v="0"/>
    <s v="EMP-216"/>
    <x v="2"/>
    <s v=""/>
    <x v="1"/>
    <x v="0"/>
    <x v="0"/>
    <s v="Q3"/>
    <s v="Medium"/>
    <s v="45+"/>
  </r>
  <r>
    <s v="TXN-01543"/>
    <d v="2023-05-03T00:00:00"/>
    <s v="CUST-1111"/>
    <s v="New"/>
    <s v="Rohit Verma"/>
    <s v="Male"/>
    <n v="28"/>
    <s v="Pune"/>
    <s v="Maharashtra"/>
    <x v="2"/>
    <s v="PRD-121"/>
    <x v="6"/>
    <x v="4"/>
    <s v="Apparel"/>
    <n v="5"/>
    <n v="16418"/>
    <n v="12970"/>
    <n v="0.15"/>
    <n v="69777"/>
    <n v="64850"/>
    <n v="4927"/>
    <n v="7.061065967295814E-2"/>
    <s v="NetBanking"/>
    <x v="0"/>
    <x v="2"/>
    <n v="0"/>
    <s v="EMP-206"/>
    <x v="2"/>
    <n v="1.1000000000000001"/>
    <x v="1"/>
    <x v="5"/>
    <x v="5"/>
    <s v="Q2"/>
    <s v="High"/>
    <s v="25-34"/>
  </r>
  <r>
    <s v="TXN-01544"/>
    <d v="2024-04-22T00:00:00"/>
    <s v="CUST-1003"/>
    <s v="Returning"/>
    <s v="Suresh Nair"/>
    <s v="Male"/>
    <n v="20"/>
    <s v="Bangalore"/>
    <s v="Karnataka"/>
    <x v="0"/>
    <s v="PRD-121"/>
    <x v="2"/>
    <x v="0"/>
    <s v="Audio"/>
    <n v="2"/>
    <n v="14693"/>
    <n v="8375"/>
    <n v="0.05"/>
    <n v="27917"/>
    <n v="16750"/>
    <n v="11167"/>
    <n v="0.40000716409356307"/>
    <s v="NetBanking"/>
    <x v="1"/>
    <x v="2"/>
    <n v="0"/>
    <s v="EMP-210"/>
    <x v="3"/>
    <n v="1"/>
    <x v="0"/>
    <x v="3"/>
    <x v="3"/>
    <s v="Q2"/>
    <s v="Medium"/>
    <s v="18-24"/>
  </r>
  <r>
    <s v="TXN-01545"/>
    <d v="2023-10-31T00:00:00"/>
    <s v="CUST-1210"/>
    <s v="Returning"/>
    <s v="Suresh Nair"/>
    <s v="Male"/>
    <n v="44"/>
    <s v="Bangalore"/>
    <s v="Karnataka"/>
    <x v="0"/>
    <s v="PRD-120"/>
    <x v="6"/>
    <x v="4"/>
    <s v="Subscription"/>
    <n v="5"/>
    <n v="15672"/>
    <n v="10814"/>
    <n v="0"/>
    <n v="78360"/>
    <n v="54070"/>
    <n v="24290"/>
    <n v="0.30997958141909138"/>
    <s v="UPI"/>
    <x v="0"/>
    <x v="1"/>
    <n v="7"/>
    <s v="EMP-214"/>
    <x v="5"/>
    <n v="4.8"/>
    <x v="1"/>
    <x v="1"/>
    <x v="1"/>
    <s v="Q4"/>
    <s v="High"/>
    <s v="35-44"/>
  </r>
  <r>
    <s v="TXN-01546"/>
    <d v="2023-07-23T00:00:00"/>
    <s v="CUST-1048"/>
    <s v="Returning"/>
    <s v="Suresh Nair"/>
    <s v="Male"/>
    <n v="23"/>
    <s v="Pune"/>
    <s v="Maharashtra"/>
    <x v="2"/>
    <s v="PRD-120"/>
    <x v="4"/>
    <x v="3"/>
    <s v="Mobile"/>
    <n v="8"/>
    <n v="23815"/>
    <n v="16194"/>
    <n v="0"/>
    <n v="190520"/>
    <n v="129552"/>
    <n v="60968"/>
    <n v="0.32000839806844428"/>
    <s v="NetBanking"/>
    <x v="1"/>
    <x v="1"/>
    <n v="1"/>
    <s v="EMP-215"/>
    <x v="3"/>
    <n v="3.8"/>
    <x v="1"/>
    <x v="9"/>
    <x v="9"/>
    <s v="Q3"/>
    <s v="High"/>
    <s v="18-24"/>
  </r>
  <r>
    <s v="TXN-01547"/>
    <d v="2023-08-26T00:00:00"/>
    <s v="CUST-1215"/>
    <s v="Returning"/>
    <s v="Anjali Mehta"/>
    <s v="Female"/>
    <n v="27"/>
    <s v="Mumbai"/>
    <s v="Maharashtra"/>
    <x v="2"/>
    <s v="PRD-107"/>
    <x v="8"/>
    <x v="0"/>
    <s v="Apparel"/>
    <n v="3"/>
    <n v="14640"/>
    <n v="9223"/>
    <n v="0"/>
    <n v="43920"/>
    <n v="27669"/>
    <n v="16251"/>
    <n v="0.37001366120218582"/>
    <s v="Cash"/>
    <x v="0"/>
    <x v="1"/>
    <n v="7"/>
    <s v="EMP-212"/>
    <x v="5"/>
    <n v="4.3"/>
    <x v="1"/>
    <x v="0"/>
    <x v="0"/>
    <s v="Q3"/>
    <s v="Medium"/>
    <s v="25-34"/>
  </r>
  <r>
    <s v="TXN-01548"/>
    <d v="2023-08-19T00:00:00"/>
    <s v="CUST-1143"/>
    <s v="Returning"/>
    <s v="Karan Malhotra"/>
    <s v="Male"/>
    <n v="44"/>
    <s v="Bangalore"/>
    <s v="Karnataka"/>
    <x v="0"/>
    <s v="PRD-103"/>
    <x v="3"/>
    <x v="0"/>
    <s v="Apparel"/>
    <n v="2"/>
    <n v="14942"/>
    <n v="10161"/>
    <n v="0"/>
    <n v="29884"/>
    <n v="20322"/>
    <n v="9562"/>
    <n v="0.31997055280417613"/>
    <s v="NetBanking"/>
    <x v="2"/>
    <x v="1"/>
    <n v="1"/>
    <s v="EMP-211"/>
    <x v="6"/>
    <n v="4.4000000000000004"/>
    <x v="1"/>
    <x v="0"/>
    <x v="0"/>
    <s v="Q3"/>
    <s v="Medium"/>
    <s v="35-44"/>
  </r>
  <r>
    <s v="TXN-01549"/>
    <d v="2023-09-21T00:00:00"/>
    <s v="CUST-1106"/>
    <s v="Returning"/>
    <s v="Sneha Reddy"/>
    <s v="Female"/>
    <n v="55"/>
    <s v="Mumbai"/>
    <s v="Maharashtra"/>
    <x v="2"/>
    <s v="PRD-101"/>
    <x v="6"/>
    <x v="4"/>
    <s v="Apparel"/>
    <n v="1"/>
    <n v="12252"/>
    <n v="7719"/>
    <n v="0"/>
    <n v="12252"/>
    <n v="7719"/>
    <n v="4533"/>
    <n v="0.36998041136141036"/>
    <s v="NetBanking"/>
    <x v="1"/>
    <x v="3"/>
    <n v="8"/>
    <s v="EMP-219"/>
    <x v="7"/>
    <s v=""/>
    <x v="1"/>
    <x v="7"/>
    <x v="7"/>
    <s v="Q3"/>
    <s v="Low"/>
    <s v="45+"/>
  </r>
  <r>
    <s v="TXN-01550"/>
    <d v="2024-01-07T00:00:00"/>
    <s v="CUST-1087"/>
    <s v="Returning"/>
    <s v="Sneha Reddy"/>
    <s v="Female"/>
    <n v="54"/>
    <s v="Kolkata"/>
    <s v="West Bengal"/>
    <x v="1"/>
    <s v="PRD-109"/>
    <x v="9"/>
    <x v="2"/>
    <s v="Audio"/>
    <n v="1"/>
    <n v="1919"/>
    <n v="1247"/>
    <n v="0"/>
    <n v="1919"/>
    <n v="1247"/>
    <n v="672"/>
    <n v="0.35018238665971863"/>
    <s v="NetBanking"/>
    <x v="1"/>
    <x v="1"/>
    <n v="6"/>
    <s v="EMP-201"/>
    <x v="5"/>
    <n v="3.9"/>
    <x v="0"/>
    <x v="8"/>
    <x v="8"/>
    <s v="Q1"/>
    <s v="Low"/>
    <s v="45+"/>
  </r>
  <r>
    <s v="TXN-01551"/>
    <d v="2024-03-16T00:00:00"/>
    <s v="CUST-1083"/>
    <s v="Returning"/>
    <s v="Priya Patel"/>
    <s v="Female"/>
    <n v="32"/>
    <s v="Ahmedabad"/>
    <s v="Gujarat"/>
    <x v="2"/>
    <s v="PRD-125"/>
    <x v="3"/>
    <x v="1"/>
    <s v="Audio"/>
    <n v="1"/>
    <n v="3326"/>
    <n v="2461"/>
    <n v="0"/>
    <n v="3326"/>
    <n v="2461"/>
    <n v="865"/>
    <n v="0.26007215874924833"/>
    <s v="UPI"/>
    <x v="0"/>
    <x v="1"/>
    <n v="3"/>
    <s v="EMP-219"/>
    <x v="6"/>
    <n v="4.3"/>
    <x v="0"/>
    <x v="10"/>
    <x v="10"/>
    <s v="Q1"/>
    <s v="Low"/>
    <s v="25-34"/>
  </r>
  <r>
    <s v="TXN-01552"/>
    <d v="2023-08-09T00:00:00"/>
    <s v="CUST-1269"/>
    <s v="Returning"/>
    <s v="Priya Patel"/>
    <s v="Female"/>
    <n v="27"/>
    <s v="Pune"/>
    <s v="Maharashtra"/>
    <x v="2"/>
    <s v="PRD-114"/>
    <x v="1"/>
    <x v="4"/>
    <s v="Apparel"/>
    <n v="7"/>
    <n v="19854"/>
    <n v="12111"/>
    <n v="0"/>
    <n v="138978"/>
    <n v="84777"/>
    <n v="54201"/>
    <n v="0.38999697793895438"/>
    <s v="Card"/>
    <x v="0"/>
    <x v="1"/>
    <n v="5"/>
    <s v="EMP-208"/>
    <x v="7"/>
    <n v="4.7"/>
    <x v="1"/>
    <x v="0"/>
    <x v="0"/>
    <s v="Q3"/>
    <s v="High"/>
    <s v="25-34"/>
  </r>
  <r>
    <s v="TXN-01553"/>
    <d v="2024-05-23T00:00:00"/>
    <s v="CUST-1007"/>
    <s v="New"/>
    <s v="Priya Patel"/>
    <s v="Female"/>
    <n v="27"/>
    <s v="Delhi"/>
    <s v="Delhi"/>
    <x v="3"/>
    <s v="PRD-103"/>
    <x v="5"/>
    <x v="3"/>
    <s v="Mobile"/>
    <n v="2"/>
    <n v="4452"/>
    <n v="2671"/>
    <n v="0.1"/>
    <n v="8014"/>
    <n v="5342"/>
    <n v="2672"/>
    <n v="0.33341652108809583"/>
    <s v="UPI"/>
    <x v="0"/>
    <x v="1"/>
    <n v="3"/>
    <s v="EMP-218"/>
    <x v="3"/>
    <n v="4.2"/>
    <x v="0"/>
    <x v="5"/>
    <x v="5"/>
    <s v="Q2"/>
    <s v="Low"/>
    <s v="25-34"/>
  </r>
  <r>
    <s v="TXN-01554"/>
    <d v="2023-05-09T00:00:00"/>
    <s v="CUST-1106"/>
    <s v="Returning"/>
    <s v="Neha Joshi"/>
    <s v="Female"/>
    <n v="20"/>
    <s v="Pune"/>
    <s v="Maharashtra"/>
    <x v="2"/>
    <s v="PRD-111"/>
    <x v="4"/>
    <x v="0"/>
    <s v="Subscription"/>
    <n v="2"/>
    <n v="19784"/>
    <n v="10881"/>
    <n v="0.1"/>
    <n v="35611"/>
    <n v="21762"/>
    <n v="13849"/>
    <n v="0.3888966892252394"/>
    <s v="Cash"/>
    <x v="1"/>
    <x v="3"/>
    <n v="13"/>
    <s v="EMP-220"/>
    <x v="5"/>
    <s v=""/>
    <x v="1"/>
    <x v="5"/>
    <x v="5"/>
    <s v="Q2"/>
    <s v="Medium"/>
    <s v="18-24"/>
  </r>
  <r>
    <s v="TXN-01555"/>
    <d v="2024-12-11T00:00:00"/>
    <s v="CUST-1313"/>
    <s v="Returning"/>
    <s v="Neha Joshi"/>
    <s v="Female"/>
    <n v="20"/>
    <s v="Pune"/>
    <s v="Maharashtra"/>
    <x v="2"/>
    <s v="PRD-130"/>
    <x v="2"/>
    <x v="4"/>
    <s v="Furniture"/>
    <n v="4"/>
    <n v="9971"/>
    <n v="6980"/>
    <n v="0"/>
    <n v="39884"/>
    <n v="27920"/>
    <n v="11964"/>
    <n v="0.29996991274696622"/>
    <s v="NetBanking"/>
    <x v="0"/>
    <x v="1"/>
    <n v="7"/>
    <s v="EMP-217"/>
    <x v="2"/>
    <n v="4.8"/>
    <x v="0"/>
    <x v="2"/>
    <x v="2"/>
    <s v="Q4"/>
    <s v="Medium"/>
    <s v="18-24"/>
  </r>
  <r>
    <s v="TXN-01556"/>
    <d v="2024-11-22T00:00:00"/>
    <s v="CUST-1024"/>
    <s v="Returning"/>
    <s v="Pooja Desai"/>
    <s v="Female"/>
    <n v="29"/>
    <s v="Pune"/>
    <s v="Maharashtra"/>
    <x v="2"/>
    <s v="PRD-110"/>
    <x v="6"/>
    <x v="3"/>
    <s v="Food"/>
    <n v="4"/>
    <n v="9575"/>
    <n v="6894"/>
    <n v="0"/>
    <n v="38300"/>
    <n v="27576"/>
    <n v="10724"/>
    <n v="0.28000000000000003"/>
    <s v="Card"/>
    <x v="0"/>
    <x v="0"/>
    <n v="0"/>
    <s v="EMP-216"/>
    <x v="0"/>
    <s v=""/>
    <x v="0"/>
    <x v="11"/>
    <x v="11"/>
    <s v="Q4"/>
    <s v="Medium"/>
    <s v="25-34"/>
  </r>
  <r>
    <s v="TXN-01557"/>
    <d v="2023-12-11T00:00:00"/>
    <s v="CUST-1094"/>
    <s v="Returning"/>
    <s v="Sneha Reddy"/>
    <s v="Female"/>
    <n v="57"/>
    <s v="Kolkata"/>
    <s v="West Bengal"/>
    <x v="1"/>
    <s v="PRD-104"/>
    <x v="1"/>
    <x v="2"/>
    <s v="Subscription"/>
    <n v="5"/>
    <n v="6605"/>
    <n v="3831"/>
    <n v="0.1"/>
    <n v="29723"/>
    <n v="19155"/>
    <n v="10568"/>
    <n v="0.35554957440366047"/>
    <s v="Card"/>
    <x v="2"/>
    <x v="3"/>
    <n v="4"/>
    <s v="EMP-214"/>
    <x v="7"/>
    <s v=""/>
    <x v="1"/>
    <x v="2"/>
    <x v="2"/>
    <s v="Q4"/>
    <s v="Medium"/>
    <s v="45+"/>
  </r>
  <r>
    <s v="TXN-01558"/>
    <d v="2024-06-22T00:00:00"/>
    <s v="CUST-1334"/>
    <s v="Returning"/>
    <s v="Suresh Nair"/>
    <s v="Male"/>
    <n v="25"/>
    <s v="Delhi"/>
    <s v="Delhi"/>
    <x v="3"/>
    <s v="PRD-101"/>
    <x v="9"/>
    <x v="0"/>
    <s v="Food"/>
    <n v="2"/>
    <n v="4518"/>
    <n v="2530"/>
    <n v="0.2"/>
    <n v="7229"/>
    <n v="5060"/>
    <n v="2169"/>
    <n v="0.30004149951583897"/>
    <s v="Cash"/>
    <x v="1"/>
    <x v="0"/>
    <n v="0"/>
    <s v="EMP-211"/>
    <x v="0"/>
    <s v=""/>
    <x v="0"/>
    <x v="6"/>
    <x v="6"/>
    <s v="Q2"/>
    <s v="Low"/>
    <s v="25-34"/>
  </r>
  <r>
    <s v="TXN-01559"/>
    <d v="2024-04-13T00:00:00"/>
    <s v="CUST-1096"/>
    <s v="Returning"/>
    <s v="Sneha Reddy"/>
    <s v="Female"/>
    <n v="24"/>
    <s v="Bangalore"/>
    <s v="Karnataka"/>
    <x v="0"/>
    <s v="PRD-122"/>
    <x v="5"/>
    <x v="1"/>
    <s v="Furniture"/>
    <n v="8"/>
    <n v="7078"/>
    <n v="4955"/>
    <n v="0"/>
    <n v="56624"/>
    <n v="39640"/>
    <n v="16984"/>
    <n v="0.29994348686069511"/>
    <s v="NetBanking"/>
    <x v="2"/>
    <x v="1"/>
    <n v="3"/>
    <s v="EMP-217"/>
    <x v="1"/>
    <n v="4.4000000000000004"/>
    <x v="0"/>
    <x v="3"/>
    <x v="3"/>
    <s v="Q2"/>
    <s v="High"/>
    <s v="18-24"/>
  </r>
  <r>
    <s v="TXN-01560"/>
    <d v="2024-05-04T00:00:00"/>
    <s v="CUST-1207"/>
    <s v="Returning"/>
    <s v="Divya Iyer"/>
    <s v="Female"/>
    <n v="31"/>
    <s v="Kolkata"/>
    <s v="West Bengal"/>
    <x v="1"/>
    <s v="PRD-102"/>
    <x v="5"/>
    <x v="4"/>
    <s v="Audio"/>
    <n v="3"/>
    <n v="7972"/>
    <n v="4783"/>
    <n v="0"/>
    <n v="23916"/>
    <n v="14349"/>
    <n v="9567"/>
    <n v="0.40002508780732565"/>
    <s v="Card"/>
    <x v="0"/>
    <x v="1"/>
    <n v="6"/>
    <s v="EMP-211"/>
    <x v="0"/>
    <n v="4.8"/>
    <x v="0"/>
    <x v="5"/>
    <x v="5"/>
    <s v="Q2"/>
    <s v="Medium"/>
    <s v="25-34"/>
  </r>
  <r>
    <s v="TXN-01561"/>
    <d v="2023-12-09T00:00:00"/>
    <s v="CUST-1061"/>
    <s v="Returning"/>
    <s v="Vikram Singh"/>
    <s v="Male"/>
    <n v="60"/>
    <s v="Kolkata"/>
    <s v="West Bengal"/>
    <x v="1"/>
    <s v="PRD-107"/>
    <x v="6"/>
    <x v="0"/>
    <s v="Furniture"/>
    <n v="1"/>
    <n v="15915"/>
    <n v="10663"/>
    <n v="0.2"/>
    <n v="12732"/>
    <n v="10663"/>
    <n v="2069"/>
    <n v="0.16250392711278669"/>
    <s v="Cash"/>
    <x v="0"/>
    <x v="1"/>
    <n v="3"/>
    <s v="EMP-202"/>
    <x v="6"/>
    <n v="4.2"/>
    <x v="1"/>
    <x v="2"/>
    <x v="2"/>
    <s v="Q4"/>
    <s v="Low"/>
    <s v="45+"/>
  </r>
  <r>
    <s v="TXN-01562"/>
    <d v="2024-02-17T00:00:00"/>
    <s v="CUST-1150"/>
    <s v="Returning"/>
    <s v="Neha Joshi"/>
    <s v="Female"/>
    <n v="26"/>
    <s v="Delhi"/>
    <s v="Delhi"/>
    <x v="3"/>
    <s v="PRD-104"/>
    <x v="4"/>
    <x v="2"/>
    <s v="Mobile"/>
    <n v="6"/>
    <n v="4075"/>
    <n v="2486"/>
    <n v="0"/>
    <n v="24450"/>
    <n v="14916"/>
    <n v="9534"/>
    <n v="0.38993865030674846"/>
    <s v="NetBanking"/>
    <x v="0"/>
    <x v="2"/>
    <n v="0"/>
    <s v="EMP-207"/>
    <x v="4"/>
    <n v="2.2000000000000002"/>
    <x v="0"/>
    <x v="4"/>
    <x v="4"/>
    <s v="Q1"/>
    <s v="Medium"/>
    <s v="25-34"/>
  </r>
  <r>
    <s v="TXN-01563"/>
    <d v="2023-05-24T00:00:00"/>
    <s v="CUST-1165"/>
    <s v="Returning"/>
    <s v="Neha Joshi"/>
    <s v="Female"/>
    <n v="30"/>
    <s v="Kolkata"/>
    <s v="West Bengal"/>
    <x v="1"/>
    <s v="PRD-104"/>
    <x v="9"/>
    <x v="3"/>
    <s v="Mobile"/>
    <n v="3"/>
    <n v="20194"/>
    <n v="14742"/>
    <n v="0.2"/>
    <n v="48466"/>
    <n v="44226"/>
    <n v="4240"/>
    <n v="8.7484009408657609E-2"/>
    <s v="NetBanking"/>
    <x v="0"/>
    <x v="2"/>
    <n v="0"/>
    <s v="EMP-210"/>
    <x v="6"/>
    <n v="1.7"/>
    <x v="1"/>
    <x v="5"/>
    <x v="5"/>
    <s v="Q2"/>
    <s v="Medium"/>
    <s v="25-34"/>
  </r>
  <r>
    <s v="TXN-01564"/>
    <d v="2023-08-23T00:00:00"/>
    <s v="CUST-1174"/>
    <s v="New"/>
    <s v="Priya Patel"/>
    <s v="Female"/>
    <n v="53"/>
    <s v="Pune"/>
    <s v="Maharashtra"/>
    <x v="2"/>
    <s v="PRD-111"/>
    <x v="1"/>
    <x v="4"/>
    <s v="Subscription"/>
    <n v="6"/>
    <n v="8341"/>
    <n v="5338"/>
    <n v="0"/>
    <n v="50046"/>
    <n v="32028"/>
    <n v="18018"/>
    <n v="0.36002877352835394"/>
    <s v="Cash"/>
    <x v="2"/>
    <x v="1"/>
    <n v="4"/>
    <s v="EMP-209"/>
    <x v="4"/>
    <n v="4.2"/>
    <x v="1"/>
    <x v="0"/>
    <x v="0"/>
    <s v="Q3"/>
    <s v="High"/>
    <s v="45+"/>
  </r>
  <r>
    <s v="TXN-01565"/>
    <d v="2023-06-23T00:00:00"/>
    <s v="CUST-1011"/>
    <s v="Returning"/>
    <s v="Amit Kumar"/>
    <s v="Male"/>
    <n v="25"/>
    <s v="Ahmedabad"/>
    <s v="Gujarat"/>
    <x v="2"/>
    <s v="PRD-114"/>
    <x v="4"/>
    <x v="4"/>
    <s v="Apparel"/>
    <n v="2"/>
    <n v="7691"/>
    <n v="4230"/>
    <n v="0.05"/>
    <n v="14613"/>
    <n v="8460"/>
    <n v="6153"/>
    <n v="0.42106343666598234"/>
    <s v="NetBanking"/>
    <x v="1"/>
    <x v="0"/>
    <n v="0"/>
    <s v="EMP-206"/>
    <x v="5"/>
    <s v=""/>
    <x v="1"/>
    <x v="6"/>
    <x v="6"/>
    <s v="Q2"/>
    <s v="Low"/>
    <s v="25-34"/>
  </r>
  <r>
    <s v="TXN-01566"/>
    <d v="2023-05-16T00:00:00"/>
    <s v="CUST-1042"/>
    <s v="New"/>
    <s v="Amit Kumar"/>
    <s v="Male"/>
    <n v="23"/>
    <s v="Pune"/>
    <s v="Maharashtra"/>
    <x v="2"/>
    <s v="PRD-117"/>
    <x v="8"/>
    <x v="3"/>
    <s v="Mobile"/>
    <n v="2"/>
    <n v="20527"/>
    <n v="13137"/>
    <n v="0.2"/>
    <n v="32843"/>
    <n v="26274"/>
    <n v="6569"/>
    <n v="0.20001217915537559"/>
    <s v="Cash"/>
    <x v="1"/>
    <x v="0"/>
    <n v="0"/>
    <s v="EMP-210"/>
    <x v="7"/>
    <s v=""/>
    <x v="1"/>
    <x v="5"/>
    <x v="5"/>
    <s v="Q2"/>
    <s v="Medium"/>
    <s v="18-24"/>
  </r>
  <r>
    <s v="TXN-01567"/>
    <d v="2024-01-26T00:00:00"/>
    <s v="CUST-1124"/>
    <s v="Returning"/>
    <s v="Karan Malhotra"/>
    <s v="Male"/>
    <n v="38"/>
    <s v="Mumbai"/>
    <s v="Maharashtra"/>
    <x v="2"/>
    <s v="PRD-106"/>
    <x v="7"/>
    <x v="3"/>
    <s v="Mobile"/>
    <n v="3"/>
    <n v="3839"/>
    <n v="2342"/>
    <n v="0.1"/>
    <n v="10365"/>
    <n v="7026"/>
    <n v="3339"/>
    <n v="0.32214182344428366"/>
    <s v="NetBanking"/>
    <x v="0"/>
    <x v="0"/>
    <n v="0"/>
    <s v="EMP-208"/>
    <x v="6"/>
    <s v=""/>
    <x v="0"/>
    <x v="8"/>
    <x v="8"/>
    <s v="Q1"/>
    <s v="Low"/>
    <s v="35-44"/>
  </r>
  <r>
    <s v="TXN-01568"/>
    <d v="2024-08-21T00:00:00"/>
    <s v="CUST-1140"/>
    <s v="Returning"/>
    <s v="Sneha Reddy"/>
    <s v="Female"/>
    <n v="52"/>
    <s v="Delhi"/>
    <s v="Delhi"/>
    <x v="3"/>
    <s v="PRD-113"/>
    <x v="3"/>
    <x v="3"/>
    <s v="Food"/>
    <n v="1"/>
    <n v="20158"/>
    <n v="11288"/>
    <n v="0.1"/>
    <n v="18142"/>
    <n v="11288"/>
    <n v="6854"/>
    <n v="0.37779737625399623"/>
    <s v="Cash"/>
    <x v="2"/>
    <x v="3"/>
    <n v="10"/>
    <s v="EMP-205"/>
    <x v="0"/>
    <s v=""/>
    <x v="0"/>
    <x v="0"/>
    <x v="0"/>
    <s v="Q3"/>
    <s v="Low"/>
    <s v="45+"/>
  </r>
  <r>
    <s v="TXN-01569"/>
    <d v="2024-12-06T00:00:00"/>
    <s v="CUST-1350"/>
    <s v="New"/>
    <s v="Sneha Reddy"/>
    <s v="Female"/>
    <n v="59"/>
    <s v="Kolkata"/>
    <s v="West Bengal"/>
    <x v="1"/>
    <s v="PRD-126"/>
    <x v="3"/>
    <x v="0"/>
    <s v="Mobile"/>
    <n v="6"/>
    <n v="18042"/>
    <n v="12990"/>
    <n v="0"/>
    <n v="108252"/>
    <n v="77940"/>
    <n v="30312"/>
    <n v="0.28001330229464583"/>
    <s v="Cash"/>
    <x v="0"/>
    <x v="1"/>
    <n v="7"/>
    <s v="EMP-216"/>
    <x v="6"/>
    <n v="3.4"/>
    <x v="0"/>
    <x v="2"/>
    <x v="2"/>
    <s v="Q4"/>
    <s v="High"/>
    <s v="45+"/>
  </r>
  <r>
    <s v="TXN-01570"/>
    <d v="2024-03-01T00:00:00"/>
    <s v="CUST-1310"/>
    <s v="Returning"/>
    <s v="Neha Joshi"/>
    <s v="Female"/>
    <n v="29"/>
    <s v="Ahmedabad"/>
    <s v="Gujarat"/>
    <x v="2"/>
    <s v="PRD-119"/>
    <x v="9"/>
    <x v="3"/>
    <s v="Furniture"/>
    <n v="6"/>
    <n v="12780"/>
    <n v="7285"/>
    <n v="0.05"/>
    <n v="72846"/>
    <n v="43710"/>
    <n v="29136"/>
    <n v="0.39996705378469649"/>
    <s v="NetBanking"/>
    <x v="1"/>
    <x v="2"/>
    <n v="0"/>
    <s v="EMP-210"/>
    <x v="4"/>
    <n v="1"/>
    <x v="0"/>
    <x v="10"/>
    <x v="10"/>
    <s v="Q1"/>
    <s v="High"/>
    <s v="25-34"/>
  </r>
  <r>
    <s v="TXN-01571"/>
    <d v="2023-04-22T00:00:00"/>
    <s v="CUST-1170"/>
    <s v="Returning"/>
    <s v="Suresh Nair"/>
    <s v="Male"/>
    <n v="28"/>
    <s v="Chennai"/>
    <s v="Tamil Nadu"/>
    <x v="0"/>
    <s v="PRD-109"/>
    <x v="4"/>
    <x v="4"/>
    <s v="Subscription"/>
    <n v="1"/>
    <n v="9788"/>
    <n v="6166"/>
    <n v="0"/>
    <n v="9788"/>
    <n v="6166"/>
    <n v="3622"/>
    <n v="0.37004495300367796"/>
    <s v="UPI"/>
    <x v="1"/>
    <x v="1"/>
    <n v="1"/>
    <s v="EMP-215"/>
    <x v="0"/>
    <n v="4.4000000000000004"/>
    <x v="1"/>
    <x v="3"/>
    <x v="3"/>
    <s v="Q2"/>
    <s v="Low"/>
    <s v="25-34"/>
  </r>
  <r>
    <s v="TXN-01572"/>
    <d v="2024-08-06T00:00:00"/>
    <s v="CUST-1229"/>
    <s v="New"/>
    <s v="Divya Iyer"/>
    <s v="Female"/>
    <n v="51"/>
    <s v="Pune"/>
    <s v="Maharashtra"/>
    <x v="2"/>
    <s v="PRD-125"/>
    <x v="8"/>
    <x v="0"/>
    <s v="Audio"/>
    <n v="5"/>
    <n v="11787"/>
    <n v="8487"/>
    <n v="0.15"/>
    <n v="50095"/>
    <n v="42435"/>
    <n v="7660"/>
    <n v="0.15290947200319394"/>
    <s v="Card"/>
    <x v="1"/>
    <x v="1"/>
    <n v="6"/>
    <s v="EMP-219"/>
    <x v="7"/>
    <n v="3.2"/>
    <x v="0"/>
    <x v="0"/>
    <x v="0"/>
    <s v="Q3"/>
    <s v="High"/>
    <s v="45+"/>
  </r>
  <r>
    <s v="TXN-01573"/>
    <d v="2023-03-04T00:00:00"/>
    <s v="CUST-1285"/>
    <s v="Returning"/>
    <s v="Priya Patel"/>
    <s v="Female"/>
    <n v="28"/>
    <s v="Chennai"/>
    <s v="Tamil Nadu"/>
    <x v="0"/>
    <s v="PRD-116"/>
    <x v="2"/>
    <x v="2"/>
    <s v="Subscription"/>
    <n v="8"/>
    <n v="9428"/>
    <n v="6882"/>
    <n v="0.2"/>
    <n v="60339"/>
    <n v="55056"/>
    <n v="5283"/>
    <n v="8.7555312484462786E-2"/>
    <s v="Card"/>
    <x v="1"/>
    <x v="3"/>
    <n v="5"/>
    <s v="EMP-217"/>
    <x v="7"/>
    <s v=""/>
    <x v="1"/>
    <x v="10"/>
    <x v="10"/>
    <s v="Q1"/>
    <s v="High"/>
    <s v="25-34"/>
  </r>
  <r>
    <s v="TXN-01574"/>
    <d v="2023-08-29T00:00:00"/>
    <s v="CUST-1060"/>
    <s v="Returning"/>
    <s v="Vikram Singh"/>
    <s v="Male"/>
    <n v="29"/>
    <s v="Delhi"/>
    <s v="Delhi"/>
    <x v="3"/>
    <s v="PRD-119"/>
    <x v="5"/>
    <x v="0"/>
    <s v="Apparel"/>
    <n v="3"/>
    <n v="22862"/>
    <n v="12803"/>
    <n v="0.1"/>
    <n v="61727"/>
    <n v="38409"/>
    <n v="23318"/>
    <n v="0.37776013737910474"/>
    <s v="NetBanking"/>
    <x v="1"/>
    <x v="1"/>
    <n v="7"/>
    <s v="EMP-219"/>
    <x v="4"/>
    <n v="4.8"/>
    <x v="1"/>
    <x v="0"/>
    <x v="0"/>
    <s v="Q3"/>
    <s v="High"/>
    <s v="25-34"/>
  </r>
  <r>
    <s v="TXN-01575"/>
    <d v="2023-03-27T00:00:00"/>
    <s v="CUST-1193"/>
    <s v="New"/>
    <s v="Sneha Reddy"/>
    <s v="Female"/>
    <n v="22"/>
    <s v="Kolkata"/>
    <s v="West Bengal"/>
    <x v="1"/>
    <s v="PRD-125"/>
    <x v="6"/>
    <x v="0"/>
    <s v="Apparel"/>
    <n v="8"/>
    <n v="11984"/>
    <n v="6591"/>
    <n v="0"/>
    <n v="95872"/>
    <n v="52728"/>
    <n v="43144"/>
    <n v="0.45001668891855806"/>
    <s v="Cash"/>
    <x v="0"/>
    <x v="1"/>
    <n v="7"/>
    <s v="EMP-220"/>
    <x v="3"/>
    <n v="3.7"/>
    <x v="1"/>
    <x v="10"/>
    <x v="10"/>
    <s v="Q1"/>
    <s v="High"/>
    <s v="18-24"/>
  </r>
  <r>
    <s v="TXN-01576"/>
    <d v="2023-09-04T00:00:00"/>
    <s v="CUST-1187"/>
    <s v="Returning"/>
    <s v="Rohit Verma"/>
    <s v="Male"/>
    <n v="25"/>
    <s v="Pune"/>
    <s v="Maharashtra"/>
    <x v="2"/>
    <s v="PRD-101"/>
    <x v="5"/>
    <x v="3"/>
    <s v="Audio"/>
    <n v="3"/>
    <n v="11963"/>
    <n v="8135"/>
    <n v="0.1"/>
    <n v="32300"/>
    <n v="24405"/>
    <n v="7895"/>
    <n v="0.24442724458204335"/>
    <s v="NetBanking"/>
    <x v="0"/>
    <x v="1"/>
    <n v="1"/>
    <s v="EMP-206"/>
    <x v="5"/>
    <n v="5"/>
    <x v="1"/>
    <x v="7"/>
    <x v="7"/>
    <s v="Q3"/>
    <s v="Medium"/>
    <s v="25-34"/>
  </r>
  <r>
    <s v="TXN-01577"/>
    <d v="2023-09-20T00:00:00"/>
    <s v="CUST-1120"/>
    <s v="New"/>
    <s v="Rahul Sharma"/>
    <s v="Male"/>
    <n v="18"/>
    <s v="Ahmedabad"/>
    <s v="Gujarat"/>
    <x v="2"/>
    <s v="PRD-119"/>
    <x v="5"/>
    <x v="3"/>
    <s v="Furniture"/>
    <n v="8"/>
    <n v="13621"/>
    <n v="7628"/>
    <n v="0"/>
    <n v="108968"/>
    <n v="61024"/>
    <n v="47944"/>
    <n v="0.43998238014830043"/>
    <s v="Cash"/>
    <x v="1"/>
    <x v="1"/>
    <n v="3"/>
    <s v="EMP-210"/>
    <x v="2"/>
    <n v="4.2"/>
    <x v="1"/>
    <x v="7"/>
    <x v="7"/>
    <s v="Q3"/>
    <s v="High"/>
    <s v="18-24"/>
  </r>
  <r>
    <s v="TXN-01578"/>
    <d v="2024-05-06T00:00:00"/>
    <s v="CUST-1002"/>
    <s v="New"/>
    <s v="Rahul Sharma"/>
    <s v="Male"/>
    <n v="48"/>
    <s v="Bangalore"/>
    <s v="Karnataka"/>
    <x v="0"/>
    <s v="PRD-107"/>
    <x v="7"/>
    <x v="3"/>
    <s v="Subscription"/>
    <n v="5"/>
    <n v="11740"/>
    <n v="6809"/>
    <n v="0.15"/>
    <n v="49895"/>
    <n v="34045"/>
    <n v="15850"/>
    <n v="0.31766710091191502"/>
    <s v="Card"/>
    <x v="1"/>
    <x v="1"/>
    <n v="4"/>
    <s v="EMP-204"/>
    <x v="3"/>
    <n v="3.3"/>
    <x v="0"/>
    <x v="5"/>
    <x v="5"/>
    <s v="Q2"/>
    <s v="Medium"/>
    <s v="45+"/>
  </r>
  <r>
    <s v="TXN-01579"/>
    <d v="2023-01-08T00:00:00"/>
    <s v="CUST-1161"/>
    <s v="Returning"/>
    <s v="Neha Joshi"/>
    <s v="Female"/>
    <n v="58"/>
    <s v="Kolkata"/>
    <s v="West Bengal"/>
    <x v="1"/>
    <s v="PRD-129"/>
    <x v="1"/>
    <x v="0"/>
    <s v="Audio"/>
    <n v="7"/>
    <n v="9400"/>
    <n v="7332"/>
    <n v="0.05"/>
    <n v="62510"/>
    <n v="51324"/>
    <n v="11186"/>
    <n v="0.17894736842105263"/>
    <s v="Card"/>
    <x v="2"/>
    <x v="3"/>
    <n v="4"/>
    <s v="EMP-215"/>
    <x v="5"/>
    <s v=""/>
    <x v="1"/>
    <x v="8"/>
    <x v="8"/>
    <s v="Q1"/>
    <s v="High"/>
    <s v="45+"/>
  </r>
  <r>
    <s v="TXN-01580"/>
    <d v="2023-10-30T00:00:00"/>
    <s v="CUST-1190"/>
    <s v="New"/>
    <s v="Pooja Desai"/>
    <s v="Female"/>
    <n v="28"/>
    <s v="Ahmedabad"/>
    <s v="Gujarat"/>
    <x v="2"/>
    <s v="PRD-108"/>
    <x v="8"/>
    <x v="2"/>
    <s v="Subscription"/>
    <n v="6"/>
    <n v="5510"/>
    <n v="4188"/>
    <n v="0.15"/>
    <n v="28101"/>
    <n v="25128"/>
    <n v="2973"/>
    <n v="0.10579694672787446"/>
    <s v="Cash"/>
    <x v="0"/>
    <x v="1"/>
    <n v="2"/>
    <s v="EMP-217"/>
    <x v="2"/>
    <n v="4.0999999999999996"/>
    <x v="1"/>
    <x v="1"/>
    <x v="1"/>
    <s v="Q4"/>
    <s v="Medium"/>
    <s v="25-34"/>
  </r>
  <r>
    <s v="TXN-01581"/>
    <d v="2023-11-06T00:00:00"/>
    <s v="CUST-1016"/>
    <s v="Returning"/>
    <s v="Pooja Desai"/>
    <s v="Female"/>
    <n v="46"/>
    <s v="Kolkata"/>
    <s v="West Bengal"/>
    <x v="1"/>
    <s v="PRD-108"/>
    <x v="3"/>
    <x v="0"/>
    <s v="Food"/>
    <n v="2"/>
    <n v="14901"/>
    <n v="9090"/>
    <n v="0"/>
    <n v="29802"/>
    <n v="18180"/>
    <n v="11622"/>
    <n v="0.38997382725991542"/>
    <s v="Cash"/>
    <x v="2"/>
    <x v="1"/>
    <n v="7"/>
    <s v="EMP-220"/>
    <x v="0"/>
    <n v="3.6"/>
    <x v="1"/>
    <x v="11"/>
    <x v="11"/>
    <s v="Q4"/>
    <s v="Medium"/>
    <s v="45+"/>
  </r>
  <r>
    <s v="TXN-01582"/>
    <d v="2023-07-02T00:00:00"/>
    <s v="CUST-1149"/>
    <s v="New"/>
    <s v="Anjali Mehta"/>
    <s v="Female"/>
    <n v="37"/>
    <s v="Delhi"/>
    <s v="Delhi"/>
    <x v="3"/>
    <s v="PRD-125"/>
    <x v="6"/>
    <x v="2"/>
    <s v="Apparel"/>
    <n v="6"/>
    <n v="7082"/>
    <n v="5524"/>
    <n v="0"/>
    <n v="42492"/>
    <n v="33144"/>
    <n v="9348"/>
    <n v="0.21999435187800057"/>
    <s v="Card"/>
    <x v="0"/>
    <x v="1"/>
    <n v="5"/>
    <s v="EMP-203"/>
    <x v="4"/>
    <n v="4.4000000000000004"/>
    <x v="1"/>
    <x v="9"/>
    <x v="9"/>
    <s v="Q3"/>
    <s v="Medium"/>
    <s v="35-44"/>
  </r>
  <r>
    <s v="TXN-01583"/>
    <d v="2024-09-05T00:00:00"/>
    <s v="CUST-1265"/>
    <s v="Returning"/>
    <s v="Divya Iyer"/>
    <s v="Female"/>
    <n v="52"/>
    <s v="Mumbai"/>
    <s v="Maharashtra"/>
    <x v="2"/>
    <s v="PRD-105"/>
    <x v="8"/>
    <x v="0"/>
    <s v="Apparel"/>
    <n v="6"/>
    <n v="20915"/>
    <n v="13595"/>
    <n v="0.2"/>
    <n v="100392"/>
    <n v="81570"/>
    <n v="18822"/>
    <n v="0.18748505857040401"/>
    <s v="Cash"/>
    <x v="1"/>
    <x v="1"/>
    <n v="2"/>
    <s v="EMP-204"/>
    <x v="2"/>
    <n v="3.3"/>
    <x v="0"/>
    <x v="7"/>
    <x v="7"/>
    <s v="Q3"/>
    <s v="High"/>
    <s v="45+"/>
  </r>
  <r>
    <s v="TXN-01584"/>
    <d v="2023-06-10T00:00:00"/>
    <s v="CUST-1237"/>
    <s v="Returning"/>
    <s v="Rohit Verma"/>
    <s v="Male"/>
    <n v="19"/>
    <s v="Ahmedabad"/>
    <s v="Gujarat"/>
    <x v="2"/>
    <s v="PRD-111"/>
    <x v="2"/>
    <x v="3"/>
    <s v="Subscription"/>
    <n v="2"/>
    <n v="6295"/>
    <n v="3588"/>
    <n v="0.05"/>
    <n v="11961"/>
    <n v="7176"/>
    <n v="4785"/>
    <n v="0.40005016302984703"/>
    <s v="NetBanking"/>
    <x v="0"/>
    <x v="1"/>
    <n v="2"/>
    <s v="EMP-217"/>
    <x v="1"/>
    <n v="3.9"/>
    <x v="1"/>
    <x v="6"/>
    <x v="6"/>
    <s v="Q2"/>
    <s v="Low"/>
    <s v="18-24"/>
  </r>
  <r>
    <s v="TXN-01585"/>
    <d v="2024-03-27T00:00:00"/>
    <s v="CUST-1022"/>
    <s v="New"/>
    <s v="Pooja Desai"/>
    <s v="Female"/>
    <n v="48"/>
    <s v="Ahmedabad"/>
    <s v="Gujarat"/>
    <x v="2"/>
    <s v="PRD-112"/>
    <x v="8"/>
    <x v="1"/>
    <s v="Apparel"/>
    <n v="4"/>
    <n v="12047"/>
    <n v="8433"/>
    <n v="0"/>
    <n v="48188"/>
    <n v="33732"/>
    <n v="14456"/>
    <n v="0.29999169917821866"/>
    <s v="Cash"/>
    <x v="2"/>
    <x v="1"/>
    <n v="5"/>
    <s v="EMP-209"/>
    <x v="1"/>
    <n v="4.9000000000000004"/>
    <x v="0"/>
    <x v="10"/>
    <x v="10"/>
    <s v="Q1"/>
    <s v="Medium"/>
    <s v="45+"/>
  </r>
  <r>
    <s v="TXN-01586"/>
    <d v="2024-03-26T00:00:00"/>
    <s v="CUST-1224"/>
    <s v="Returning"/>
    <s v="Rahul Sharma"/>
    <s v="Male"/>
    <n v="57"/>
    <s v="Bangalore"/>
    <s v="Karnataka"/>
    <x v="0"/>
    <s v="PRD-108"/>
    <x v="7"/>
    <x v="3"/>
    <s v="Food"/>
    <n v="2"/>
    <n v="19679"/>
    <n v="11020"/>
    <n v="0"/>
    <n v="39358"/>
    <n v="22040"/>
    <n v="17318"/>
    <n v="0.44001219574165357"/>
    <s v="Card"/>
    <x v="2"/>
    <x v="1"/>
    <n v="6"/>
    <s v="EMP-212"/>
    <x v="7"/>
    <n v="3.1"/>
    <x v="0"/>
    <x v="10"/>
    <x v="10"/>
    <s v="Q1"/>
    <s v="Medium"/>
    <s v="45+"/>
  </r>
  <r>
    <s v="TXN-01587"/>
    <d v="2023-09-28T00:00:00"/>
    <s v="CUST-1044"/>
    <s v="Returning"/>
    <s v="Suresh Nair"/>
    <s v="Male"/>
    <n v="34"/>
    <s v="Pune"/>
    <s v="Maharashtra"/>
    <x v="2"/>
    <s v="PRD-123"/>
    <x v="9"/>
    <x v="4"/>
    <s v="Audio"/>
    <n v="6"/>
    <n v="11112"/>
    <n v="8890"/>
    <n v="0"/>
    <n v="66672"/>
    <n v="53340"/>
    <n v="13332"/>
    <n v="0.19996400287976962"/>
    <s v="Cash"/>
    <x v="1"/>
    <x v="3"/>
    <n v="4"/>
    <s v="EMP-214"/>
    <x v="2"/>
    <s v=""/>
    <x v="1"/>
    <x v="7"/>
    <x v="7"/>
    <s v="Q3"/>
    <s v="High"/>
    <s v="25-34"/>
  </r>
  <r>
    <s v="TXN-01588"/>
    <d v="2023-09-25T00:00:00"/>
    <s v="CUST-1036"/>
    <s v="New"/>
    <s v="Vikram Singh"/>
    <s v="Male"/>
    <n v="34"/>
    <s v="Pune"/>
    <s v="Maharashtra"/>
    <x v="2"/>
    <s v="PRD-121"/>
    <x v="2"/>
    <x v="1"/>
    <s v="Subscription"/>
    <n v="2"/>
    <n v="5238"/>
    <n v="3248"/>
    <n v="0.1"/>
    <n v="9428"/>
    <n v="6496"/>
    <n v="2932"/>
    <n v="0.31098854476028848"/>
    <s v="Card"/>
    <x v="2"/>
    <x v="1"/>
    <n v="5"/>
    <s v="EMP-220"/>
    <x v="1"/>
    <n v="4.3"/>
    <x v="1"/>
    <x v="7"/>
    <x v="7"/>
    <s v="Q3"/>
    <s v="Low"/>
    <s v="25-34"/>
  </r>
  <r>
    <s v="TXN-01589"/>
    <d v="2023-02-20T00:00:00"/>
    <s v="CUST-1261"/>
    <s v="Returning"/>
    <s v="Divya Iyer"/>
    <s v="Female"/>
    <n v="43"/>
    <s v="Pune"/>
    <s v="Maharashtra"/>
    <x v="2"/>
    <s v="PRD-106"/>
    <x v="8"/>
    <x v="3"/>
    <s v="Audio"/>
    <n v="4"/>
    <n v="15674"/>
    <n v="10345"/>
    <n v="0.2"/>
    <n v="50157"/>
    <n v="41380"/>
    <n v="8777"/>
    <n v="0.17499052973662699"/>
    <s v="Cash"/>
    <x v="2"/>
    <x v="1"/>
    <n v="5"/>
    <s v="EMP-202"/>
    <x v="0"/>
    <n v="4"/>
    <x v="1"/>
    <x v="4"/>
    <x v="4"/>
    <s v="Q1"/>
    <s v="High"/>
    <s v="35-44"/>
  </r>
  <r>
    <s v="TXN-01590"/>
    <d v="2023-01-31T00:00:00"/>
    <s v="CUST-1236"/>
    <s v="Returning"/>
    <s v="Pooja Desai"/>
    <s v="Female"/>
    <n v="54"/>
    <s v="Chennai"/>
    <s v="Tamil Nadu"/>
    <x v="0"/>
    <s v="PRD-103"/>
    <x v="5"/>
    <x v="2"/>
    <s v="Audio"/>
    <n v="1"/>
    <n v="15865"/>
    <n v="11899"/>
    <n v="0.1"/>
    <n v="14279"/>
    <n v="11899"/>
    <n v="2380"/>
    <n v="0.16667833881924504"/>
    <s v="NetBanking"/>
    <x v="1"/>
    <x v="0"/>
    <n v="0"/>
    <s v="EMP-213"/>
    <x v="4"/>
    <s v=""/>
    <x v="1"/>
    <x v="8"/>
    <x v="8"/>
    <s v="Q1"/>
    <s v="Low"/>
    <s v="45+"/>
  </r>
  <r>
    <s v="TXN-01591"/>
    <d v="2024-06-20T00:00:00"/>
    <s v="CUST-1097"/>
    <s v="New"/>
    <s v="Anjali Mehta"/>
    <s v="Female"/>
    <n v="25"/>
    <s v="Chennai"/>
    <s v="Tamil Nadu"/>
    <x v="0"/>
    <s v="PRD-120"/>
    <x v="5"/>
    <x v="1"/>
    <s v="Furniture"/>
    <n v="5"/>
    <n v="17606"/>
    <n v="9683"/>
    <n v="0.1"/>
    <n v="79227"/>
    <n v="48415"/>
    <n v="30812"/>
    <n v="0.3889078218284171"/>
    <s v="NetBanking"/>
    <x v="1"/>
    <x v="1"/>
    <n v="2"/>
    <s v="EMP-205"/>
    <x v="3"/>
    <n v="4.5999999999999996"/>
    <x v="0"/>
    <x v="6"/>
    <x v="6"/>
    <s v="Q2"/>
    <s v="High"/>
    <s v="25-34"/>
  </r>
  <r>
    <s v="TXN-01592"/>
    <d v="2023-05-20T00:00:00"/>
    <s v="CUST-1171"/>
    <s v="New"/>
    <s v="Anjali Mehta"/>
    <s v="Female"/>
    <n v="52"/>
    <s v="Pune"/>
    <s v="Maharashtra"/>
    <x v="2"/>
    <s v="PRD-101"/>
    <x v="0"/>
    <x v="3"/>
    <s v="Food"/>
    <n v="2"/>
    <n v="14776"/>
    <n v="8570"/>
    <n v="0.05"/>
    <n v="28074"/>
    <n v="17140"/>
    <n v="10934"/>
    <n v="0.38947068461922063"/>
    <s v="Cash"/>
    <x v="2"/>
    <x v="3"/>
    <n v="11"/>
    <s v="EMP-213"/>
    <x v="0"/>
    <s v=""/>
    <x v="1"/>
    <x v="5"/>
    <x v="5"/>
    <s v="Q2"/>
    <s v="Medium"/>
    <s v="45+"/>
  </r>
  <r>
    <s v="TXN-01593"/>
    <d v="2024-08-24T00:00:00"/>
    <s v="CUST-1280"/>
    <s v="New"/>
    <s v="Rohit Verma"/>
    <s v="Male"/>
    <n v="36"/>
    <s v="Ahmedabad"/>
    <s v="Gujarat"/>
    <x v="2"/>
    <s v="PRD-130"/>
    <x v="1"/>
    <x v="0"/>
    <s v="Subscription"/>
    <n v="5"/>
    <n v="1496"/>
    <n v="987"/>
    <n v="0.1"/>
    <n v="6732"/>
    <n v="4935"/>
    <n v="1797"/>
    <n v="0.26693404634581103"/>
    <s v="Card"/>
    <x v="1"/>
    <x v="1"/>
    <n v="2"/>
    <s v="EMP-201"/>
    <x v="5"/>
    <n v="3.7"/>
    <x v="0"/>
    <x v="0"/>
    <x v="0"/>
    <s v="Q3"/>
    <s v="Low"/>
    <s v="35-44"/>
  </r>
  <r>
    <s v="TXN-01594"/>
    <d v="2024-12-27T00:00:00"/>
    <s v="CUST-1316"/>
    <s v="Returning"/>
    <s v="Divya Iyer"/>
    <s v="Female"/>
    <n v="42"/>
    <s v="Hyderabad"/>
    <s v="Telangana"/>
    <x v="0"/>
    <s v="PRD-110"/>
    <x v="4"/>
    <x v="3"/>
    <s v="Furniture"/>
    <n v="6"/>
    <n v="3942"/>
    <n v="2523"/>
    <n v="0"/>
    <n v="23652"/>
    <n v="15138"/>
    <n v="8514"/>
    <n v="0.35996955859969559"/>
    <s v="UPI"/>
    <x v="0"/>
    <x v="0"/>
    <n v="0"/>
    <s v="EMP-217"/>
    <x v="4"/>
    <s v=""/>
    <x v="0"/>
    <x v="2"/>
    <x v="2"/>
    <s v="Q4"/>
    <s v="Medium"/>
    <s v="35-44"/>
  </r>
  <r>
    <s v="TXN-01595"/>
    <d v="2024-01-25T00:00:00"/>
    <s v="CUST-1246"/>
    <s v="Returning"/>
    <s v="Divya Iyer"/>
    <s v="Female"/>
    <n v="35"/>
    <s v="Ahmedabad"/>
    <s v="Gujarat"/>
    <x v="2"/>
    <s v="PRD-103"/>
    <x v="2"/>
    <x v="4"/>
    <s v="Apparel"/>
    <n v="1"/>
    <n v="18974"/>
    <n v="11195"/>
    <n v="0"/>
    <n v="18974"/>
    <n v="11195"/>
    <n v="7779"/>
    <n v="0.4099820807420681"/>
    <s v="UPI"/>
    <x v="2"/>
    <x v="2"/>
    <n v="0"/>
    <s v="EMP-213"/>
    <x v="2"/>
    <n v="1.1000000000000001"/>
    <x v="0"/>
    <x v="8"/>
    <x v="8"/>
    <s v="Q1"/>
    <s v="Low"/>
    <s v="35-44"/>
  </r>
  <r>
    <s v="TXN-01596"/>
    <d v="2024-10-11T00:00:00"/>
    <s v="CUST-1307"/>
    <s v="New"/>
    <s v="Pooja Desai"/>
    <s v="Female"/>
    <n v="45"/>
    <s v="Ahmedabad"/>
    <s v="Gujarat"/>
    <x v="2"/>
    <s v="PRD-110"/>
    <x v="0"/>
    <x v="3"/>
    <s v="Audio"/>
    <n v="8"/>
    <n v="11670"/>
    <n v="6652"/>
    <n v="0.2"/>
    <n v="74688"/>
    <n v="53216"/>
    <n v="21472"/>
    <n v="0.28748928877463581"/>
    <s v="NetBanking"/>
    <x v="2"/>
    <x v="1"/>
    <n v="3"/>
    <s v="EMP-210"/>
    <x v="3"/>
    <n v="3.7"/>
    <x v="0"/>
    <x v="1"/>
    <x v="1"/>
    <s v="Q4"/>
    <s v="High"/>
    <s v="45+"/>
  </r>
  <r>
    <s v="TXN-01597"/>
    <d v="2023-11-08T00:00:00"/>
    <s v="CUST-1239"/>
    <s v="Returning"/>
    <s v="Amit Kumar"/>
    <s v="Male"/>
    <n v="56"/>
    <s v="Delhi"/>
    <s v="Delhi"/>
    <x v="3"/>
    <s v="PRD-119"/>
    <x v="8"/>
    <x v="2"/>
    <s v="Audio"/>
    <n v="2"/>
    <n v="24820"/>
    <n v="19111"/>
    <n v="0.2"/>
    <n v="39712"/>
    <n v="38222"/>
    <n v="1490"/>
    <n v="3.7520145044319095E-2"/>
    <s v="Cash"/>
    <x v="0"/>
    <x v="1"/>
    <n v="5"/>
    <s v="EMP-207"/>
    <x v="1"/>
    <n v="3"/>
    <x v="1"/>
    <x v="11"/>
    <x v="11"/>
    <s v="Q4"/>
    <s v="Medium"/>
    <s v="45+"/>
  </r>
  <r>
    <s v="TXN-01598"/>
    <d v="2023-02-14T00:00:00"/>
    <s v="CUST-1304"/>
    <s v="Returning"/>
    <s v="Sneha Reddy"/>
    <s v="Female"/>
    <n v="30"/>
    <s v="Ahmedabad"/>
    <s v="Gujarat"/>
    <x v="2"/>
    <s v="PRD-119"/>
    <x v="8"/>
    <x v="3"/>
    <s v="Audio"/>
    <n v="5"/>
    <n v="7622"/>
    <n v="4497"/>
    <n v="0"/>
    <n v="38110"/>
    <n v="22485"/>
    <n v="15625"/>
    <n v="0.40999737601679348"/>
    <s v="Card"/>
    <x v="1"/>
    <x v="3"/>
    <n v="9"/>
    <s v="EMP-201"/>
    <x v="6"/>
    <s v=""/>
    <x v="1"/>
    <x v="4"/>
    <x v="4"/>
    <s v="Q1"/>
    <s v="Medium"/>
    <s v="25-34"/>
  </r>
  <r>
    <s v="TXN-01599"/>
    <d v="2023-05-31T00:00:00"/>
    <s v="CUST-1090"/>
    <s v="New"/>
    <s v="Suresh Nair"/>
    <s v="Male"/>
    <n v="49"/>
    <s v="Delhi"/>
    <s v="Delhi"/>
    <x v="3"/>
    <s v="PRD-119"/>
    <x v="7"/>
    <x v="2"/>
    <s v="Audio"/>
    <n v="4"/>
    <n v="19618"/>
    <n v="13536"/>
    <n v="0"/>
    <n v="78472"/>
    <n v="54144"/>
    <n v="24328"/>
    <n v="0.31002140891018454"/>
    <s v="Cash"/>
    <x v="1"/>
    <x v="2"/>
    <n v="0"/>
    <s v="EMP-212"/>
    <x v="0"/>
    <n v="2.4"/>
    <x v="1"/>
    <x v="5"/>
    <x v="5"/>
    <s v="Q2"/>
    <s v="High"/>
    <s v="45+"/>
  </r>
  <r>
    <s v="TXN-01600"/>
    <d v="2023-01-20T00:00:00"/>
    <s v="CUST-1070"/>
    <s v="Returning"/>
    <s v="Amit Kumar"/>
    <s v="Male"/>
    <n v="50"/>
    <s v="Mumbai"/>
    <s v="Maharashtra"/>
    <x v="2"/>
    <s v="PRD-118"/>
    <x v="4"/>
    <x v="1"/>
    <s v="Food"/>
    <n v="6"/>
    <n v="15609"/>
    <n v="10614"/>
    <n v="0.15"/>
    <n v="79606"/>
    <n v="63684"/>
    <n v="15922"/>
    <n v="0.20001004949375675"/>
    <s v="Cash"/>
    <x v="1"/>
    <x v="2"/>
    <n v="0"/>
    <s v="EMP-211"/>
    <x v="3"/>
    <n v="1.7"/>
    <x v="1"/>
    <x v="8"/>
    <x v="8"/>
    <s v="Q1"/>
    <s v="High"/>
    <s v="45+"/>
  </r>
  <r>
    <s v="TXN-01601"/>
    <d v="2024-05-27T00:00:00"/>
    <s v="CUST-1261"/>
    <s v="Returning"/>
    <s v="Vikram Singh"/>
    <s v="Male"/>
    <n v="45"/>
    <s v="Pune"/>
    <s v="Maharashtra"/>
    <x v="2"/>
    <s v="PRD-123"/>
    <x v="2"/>
    <x v="1"/>
    <s v="Food"/>
    <n v="2"/>
    <n v="21127"/>
    <n v="14366"/>
    <n v="0.05"/>
    <n v="40141"/>
    <n v="28732"/>
    <n v="11409"/>
    <n v="0.28422311352482499"/>
    <s v="Card"/>
    <x v="1"/>
    <x v="2"/>
    <n v="0"/>
    <s v="EMP-211"/>
    <x v="7"/>
    <n v="2.1"/>
    <x v="0"/>
    <x v="5"/>
    <x v="5"/>
    <s v="Q2"/>
    <s v="Medium"/>
    <s v="45+"/>
  </r>
  <r>
    <s v="TXN-01602"/>
    <d v="2024-09-28T00:00:00"/>
    <s v="CUST-1319"/>
    <s v="Returning"/>
    <s v="Neha Joshi"/>
    <s v="Female"/>
    <n v="58"/>
    <s v="Mumbai"/>
    <s v="Maharashtra"/>
    <x v="2"/>
    <s v="PRD-105"/>
    <x v="5"/>
    <x v="3"/>
    <s v="Subscription"/>
    <n v="5"/>
    <n v="13157"/>
    <n v="8026"/>
    <n v="0.1"/>
    <n v="59207"/>
    <n v="40130"/>
    <n v="19077"/>
    <n v="0.32220852264090394"/>
    <s v="Card"/>
    <x v="0"/>
    <x v="0"/>
    <n v="0"/>
    <s v="EMP-216"/>
    <x v="7"/>
    <s v=""/>
    <x v="0"/>
    <x v="7"/>
    <x v="7"/>
    <s v="Q3"/>
    <s v="High"/>
    <s v="45+"/>
  </r>
  <r>
    <s v="TXN-01603"/>
    <d v="2024-02-09T00:00:00"/>
    <s v="CUST-1139"/>
    <s v="Returning"/>
    <s v="Anjali Mehta"/>
    <s v="Female"/>
    <n v="30"/>
    <s v="Mumbai"/>
    <s v="Maharashtra"/>
    <x v="2"/>
    <s v="PRD-128"/>
    <x v="1"/>
    <x v="3"/>
    <s v="Apparel"/>
    <n v="8"/>
    <n v="14733"/>
    <n v="8103"/>
    <n v="0.05"/>
    <n v="111971"/>
    <n v="64824"/>
    <n v="47147"/>
    <n v="0.42106438274195995"/>
    <s v="Card"/>
    <x v="1"/>
    <x v="2"/>
    <n v="0"/>
    <s v="EMP-201"/>
    <x v="3"/>
    <n v="2.2999999999999998"/>
    <x v="0"/>
    <x v="4"/>
    <x v="4"/>
    <s v="Q1"/>
    <s v="High"/>
    <s v="25-34"/>
  </r>
  <r>
    <s v="TXN-01604"/>
    <d v="2024-02-14T00:00:00"/>
    <s v="CUST-1311"/>
    <s v="New"/>
    <s v="Anjali Mehta"/>
    <s v="Female"/>
    <n v="44"/>
    <s v="Ahmedabad"/>
    <s v="Gujarat"/>
    <x v="2"/>
    <s v="PRD-109"/>
    <x v="7"/>
    <x v="1"/>
    <s v="Apparel"/>
    <n v="4"/>
    <n v="10951"/>
    <n v="7447"/>
    <n v="0.1"/>
    <n v="39424"/>
    <n v="29788"/>
    <n v="9636"/>
    <n v="0.24441964285714285"/>
    <s v="Cash"/>
    <x v="0"/>
    <x v="1"/>
    <n v="6"/>
    <s v="EMP-208"/>
    <x v="2"/>
    <n v="5"/>
    <x v="0"/>
    <x v="4"/>
    <x v="4"/>
    <s v="Q1"/>
    <s v="Medium"/>
    <s v="35-44"/>
  </r>
  <r>
    <s v="TXN-01605"/>
    <d v="2023-10-17T00:00:00"/>
    <s v="CUST-1251"/>
    <s v="New"/>
    <s v="Sneha Reddy"/>
    <s v="Female"/>
    <n v="24"/>
    <s v="Delhi"/>
    <s v="Delhi"/>
    <x v="3"/>
    <s v="PRD-126"/>
    <x v="3"/>
    <x v="2"/>
    <s v="Apparel"/>
    <n v="5"/>
    <n v="15423"/>
    <n v="9100"/>
    <n v="0"/>
    <n v="77115"/>
    <n v="45500"/>
    <n v="31615"/>
    <n v="0.40997211956169355"/>
    <s v="UPI"/>
    <x v="2"/>
    <x v="1"/>
    <n v="5"/>
    <s v="EMP-215"/>
    <x v="0"/>
    <n v="4.3"/>
    <x v="1"/>
    <x v="1"/>
    <x v="1"/>
    <s v="Q4"/>
    <s v="High"/>
    <s v="18-24"/>
  </r>
  <r>
    <s v="TXN-01606"/>
    <d v="2024-09-17T00:00:00"/>
    <s v="CUST-1067"/>
    <s v="Returning"/>
    <s v="Divya Iyer"/>
    <s v="Female"/>
    <n v="41"/>
    <s v="Ahmedabad"/>
    <s v="Gujarat"/>
    <x v="2"/>
    <s v="PRD-108"/>
    <x v="0"/>
    <x v="1"/>
    <s v="Audio"/>
    <n v="1"/>
    <n v="1328"/>
    <n v="823"/>
    <n v="0"/>
    <n v="1328"/>
    <n v="823"/>
    <n v="505"/>
    <n v="0.38027108433734941"/>
    <s v="NetBanking"/>
    <x v="1"/>
    <x v="1"/>
    <n v="3"/>
    <s v="EMP-209"/>
    <x v="2"/>
    <n v="5"/>
    <x v="0"/>
    <x v="7"/>
    <x v="7"/>
    <s v="Q3"/>
    <s v="Low"/>
    <s v="35-44"/>
  </r>
  <r>
    <s v="TXN-01607"/>
    <d v="2024-04-02T00:00:00"/>
    <s v="CUST-1109"/>
    <s v="Returning"/>
    <s v="Suresh Nair"/>
    <s v="Male"/>
    <n v="47"/>
    <s v="Delhi"/>
    <s v="Delhi"/>
    <x v="3"/>
    <s v="PRD-110"/>
    <x v="6"/>
    <x v="1"/>
    <s v="Food"/>
    <n v="7"/>
    <n v="2761"/>
    <n v="1712"/>
    <n v="0.05"/>
    <n v="18361"/>
    <n v="11984"/>
    <n v="6377"/>
    <n v="0.34731223789553944"/>
    <s v="UPI"/>
    <x v="1"/>
    <x v="3"/>
    <n v="15"/>
    <s v="EMP-201"/>
    <x v="7"/>
    <s v=""/>
    <x v="0"/>
    <x v="3"/>
    <x v="3"/>
    <s v="Q2"/>
    <s v="Low"/>
    <s v="45+"/>
  </r>
  <r>
    <s v="TXN-01608"/>
    <d v="2023-08-30T00:00:00"/>
    <s v="CUST-1115"/>
    <s v="New"/>
    <s v="Suresh Nair"/>
    <s v="Male"/>
    <n v="46"/>
    <s v="Ahmedabad"/>
    <s v="Gujarat"/>
    <x v="2"/>
    <s v="PRD-106"/>
    <x v="0"/>
    <x v="4"/>
    <s v="Apparel"/>
    <n v="1"/>
    <n v="8803"/>
    <n v="4842"/>
    <n v="0"/>
    <n v="8803"/>
    <n v="4842"/>
    <n v="3961"/>
    <n v="0.44996024082699082"/>
    <s v="UPI"/>
    <x v="0"/>
    <x v="1"/>
    <n v="2"/>
    <s v="EMP-210"/>
    <x v="3"/>
    <n v="5"/>
    <x v="1"/>
    <x v="0"/>
    <x v="0"/>
    <s v="Q3"/>
    <s v="Low"/>
    <s v="45+"/>
  </r>
  <r>
    <s v="TXN-01609"/>
    <d v="2024-05-04T00:00:00"/>
    <s v="CUST-1174"/>
    <s v="New"/>
    <s v="Divya Iyer"/>
    <s v="Female"/>
    <n v="50"/>
    <s v="Ahmedabad"/>
    <s v="Gujarat"/>
    <x v="2"/>
    <s v="PRD-118"/>
    <x v="7"/>
    <x v="3"/>
    <s v="Apparel"/>
    <n v="4"/>
    <n v="18158"/>
    <n v="12347"/>
    <n v="0.15"/>
    <n v="61737"/>
    <n v="49388"/>
    <n v="12349"/>
    <n v="0.20002591638725561"/>
    <s v="Cash"/>
    <x v="0"/>
    <x v="3"/>
    <n v="9"/>
    <s v="EMP-203"/>
    <x v="1"/>
    <s v=""/>
    <x v="0"/>
    <x v="5"/>
    <x v="5"/>
    <s v="Q2"/>
    <s v="High"/>
    <s v="45+"/>
  </r>
  <r>
    <s v="TXN-01610"/>
    <d v="2023-10-28T00:00:00"/>
    <s v="CUST-1109"/>
    <s v="Returning"/>
    <s v="Karan Malhotra"/>
    <s v="Male"/>
    <n v="32"/>
    <s v="Chennai"/>
    <s v="Tamil Nadu"/>
    <x v="0"/>
    <s v="PRD-129"/>
    <x v="7"/>
    <x v="0"/>
    <s v="Apparel"/>
    <n v="2"/>
    <n v="12721"/>
    <n v="8396"/>
    <n v="0.1"/>
    <n v="22898"/>
    <n v="16792"/>
    <n v="6106"/>
    <n v="0.26666084374181154"/>
    <s v="UPI"/>
    <x v="2"/>
    <x v="1"/>
    <n v="4"/>
    <s v="EMP-220"/>
    <x v="4"/>
    <n v="3.3"/>
    <x v="1"/>
    <x v="1"/>
    <x v="1"/>
    <s v="Q4"/>
    <s v="Medium"/>
    <s v="25-34"/>
  </r>
  <r>
    <s v="TXN-01611"/>
    <d v="2024-07-07T00:00:00"/>
    <s v="CUST-1224"/>
    <s v="Returning"/>
    <s v="Amit Kumar"/>
    <s v="Male"/>
    <n v="31"/>
    <s v="Chennai"/>
    <s v="Tamil Nadu"/>
    <x v="0"/>
    <s v="PRD-103"/>
    <x v="4"/>
    <x v="0"/>
    <s v="Mobile"/>
    <n v="2"/>
    <n v="13007"/>
    <n v="9755"/>
    <n v="0.2"/>
    <n v="20811"/>
    <n v="19510"/>
    <n v="1301"/>
    <n v="6.2515016097256265E-2"/>
    <s v="NetBanking"/>
    <x v="2"/>
    <x v="1"/>
    <n v="7"/>
    <s v="EMP-220"/>
    <x v="7"/>
    <n v="4.2"/>
    <x v="0"/>
    <x v="9"/>
    <x v="9"/>
    <s v="Q3"/>
    <s v="Medium"/>
    <s v="25-34"/>
  </r>
  <r>
    <s v="TXN-01612"/>
    <d v="2024-01-16T00:00:00"/>
    <s v="CUST-1064"/>
    <s v="Returning"/>
    <s v="Pooja Desai"/>
    <s v="Female"/>
    <n v="29"/>
    <s v="Chennai"/>
    <s v="Tamil Nadu"/>
    <x v="0"/>
    <s v="PRD-129"/>
    <x v="3"/>
    <x v="3"/>
    <s v="Audio"/>
    <n v="4"/>
    <n v="15689"/>
    <n v="10669"/>
    <n v="0.2"/>
    <n v="50205"/>
    <n v="42676"/>
    <n v="7529"/>
    <n v="0.14996514291405239"/>
    <s v="Card"/>
    <x v="2"/>
    <x v="1"/>
    <n v="6"/>
    <s v="EMP-209"/>
    <x v="1"/>
    <n v="4.7"/>
    <x v="0"/>
    <x v="8"/>
    <x v="8"/>
    <s v="Q1"/>
    <s v="High"/>
    <s v="25-34"/>
  </r>
  <r>
    <s v="TXN-01613"/>
    <d v="2024-07-29T00:00:00"/>
    <s v="CUST-1053"/>
    <s v="New"/>
    <s v="Pooja Desai"/>
    <s v="Female"/>
    <n v="22"/>
    <s v="Ahmedabad"/>
    <s v="Gujarat"/>
    <x v="2"/>
    <s v="PRD-125"/>
    <x v="8"/>
    <x v="4"/>
    <s v="Audio"/>
    <n v="7"/>
    <n v="24205"/>
    <n v="15733"/>
    <n v="0"/>
    <n v="169435"/>
    <n v="110131"/>
    <n v="59304"/>
    <n v="0.35001032844453628"/>
    <s v="UPI"/>
    <x v="1"/>
    <x v="1"/>
    <n v="5"/>
    <s v="EMP-219"/>
    <x v="3"/>
    <n v="3"/>
    <x v="0"/>
    <x v="9"/>
    <x v="9"/>
    <s v="Q3"/>
    <s v="High"/>
    <s v="18-24"/>
  </r>
  <r>
    <s v="TXN-01614"/>
    <d v="2023-06-13T00:00:00"/>
    <s v="CUST-1264"/>
    <s v="Returning"/>
    <s v="Anjali Mehta"/>
    <s v="Female"/>
    <n v="36"/>
    <s v="Ahmedabad"/>
    <s v="Gujarat"/>
    <x v="2"/>
    <s v="PRD-109"/>
    <x v="6"/>
    <x v="4"/>
    <s v="Apparel"/>
    <n v="6"/>
    <n v="16930"/>
    <n v="13205"/>
    <n v="0.2"/>
    <n v="81264"/>
    <n v="79230"/>
    <n v="2034"/>
    <n v="2.5029533372711164E-2"/>
    <s v="Cash"/>
    <x v="1"/>
    <x v="1"/>
    <n v="4"/>
    <s v="EMP-218"/>
    <x v="1"/>
    <n v="3.8"/>
    <x v="1"/>
    <x v="6"/>
    <x v="6"/>
    <s v="Q2"/>
    <s v="High"/>
    <s v="35-44"/>
  </r>
  <r>
    <s v="TXN-01615"/>
    <d v="2023-06-09T00:00:00"/>
    <s v="CUST-1052"/>
    <s v="Returning"/>
    <s v="Anjali Mehta"/>
    <s v="Female"/>
    <n v="34"/>
    <s v="Ahmedabad"/>
    <s v="Gujarat"/>
    <x v="2"/>
    <s v="PRD-126"/>
    <x v="5"/>
    <x v="3"/>
    <s v="Audio"/>
    <n v="6"/>
    <n v="14486"/>
    <n v="9561"/>
    <n v="0.05"/>
    <n v="82570"/>
    <n v="57366"/>
    <n v="25204"/>
    <n v="0.30524403536393363"/>
    <s v="UPI"/>
    <x v="0"/>
    <x v="1"/>
    <n v="6"/>
    <s v="EMP-209"/>
    <x v="6"/>
    <n v="4.5999999999999996"/>
    <x v="1"/>
    <x v="6"/>
    <x v="6"/>
    <s v="Q2"/>
    <s v="High"/>
    <s v="25-34"/>
  </r>
  <r>
    <s v="TXN-01616"/>
    <d v="2023-06-26T00:00:00"/>
    <s v="CUST-1236"/>
    <s v="Returning"/>
    <s v="Anjali Mehta"/>
    <s v="Female"/>
    <n v="48"/>
    <s v="Chennai"/>
    <s v="Tamil Nadu"/>
    <x v="0"/>
    <s v="PRD-129"/>
    <x v="1"/>
    <x v="0"/>
    <s v="Mobile"/>
    <n v="8"/>
    <n v="22857"/>
    <n v="14628"/>
    <n v="0.15"/>
    <n v="155428"/>
    <n v="117024"/>
    <n v="38404"/>
    <n v="0.24708546722598246"/>
    <s v="NetBanking"/>
    <x v="0"/>
    <x v="1"/>
    <n v="2"/>
    <s v="EMP-219"/>
    <x v="6"/>
    <n v="3.4"/>
    <x v="1"/>
    <x v="6"/>
    <x v="6"/>
    <s v="Q2"/>
    <s v="High"/>
    <s v="45+"/>
  </r>
  <r>
    <s v="TXN-01617"/>
    <d v="2024-10-22T00:00:00"/>
    <s v="CUST-1079"/>
    <s v="New"/>
    <s v="Vikram Singh"/>
    <s v="Male"/>
    <n v="36"/>
    <s v="Delhi"/>
    <s v="Delhi"/>
    <x v="3"/>
    <s v="PRD-112"/>
    <x v="7"/>
    <x v="1"/>
    <s v="Food"/>
    <n v="5"/>
    <n v="11551"/>
    <n v="7162"/>
    <n v="0.15"/>
    <n v="49092"/>
    <n v="35810"/>
    <n v="13282"/>
    <n v="0.27055324696488225"/>
    <s v="Card"/>
    <x v="2"/>
    <x v="1"/>
    <n v="1"/>
    <s v="EMP-211"/>
    <x v="1"/>
    <n v="3.1"/>
    <x v="0"/>
    <x v="1"/>
    <x v="1"/>
    <s v="Q4"/>
    <s v="Medium"/>
    <s v="35-44"/>
  </r>
  <r>
    <s v="TXN-01618"/>
    <d v="2024-11-24T00:00:00"/>
    <s v="CUST-1339"/>
    <s v="Returning"/>
    <s v="Priya Patel"/>
    <s v="Female"/>
    <n v="38"/>
    <s v="Ahmedabad"/>
    <s v="Gujarat"/>
    <x v="2"/>
    <s v="PRD-111"/>
    <x v="4"/>
    <x v="3"/>
    <s v="Apparel"/>
    <n v="8"/>
    <n v="2125"/>
    <n v="1254"/>
    <n v="0"/>
    <n v="17000"/>
    <n v="10032"/>
    <n v="6968"/>
    <n v="0.40988235294117648"/>
    <s v="Card"/>
    <x v="2"/>
    <x v="3"/>
    <n v="12"/>
    <s v="EMP-204"/>
    <x v="3"/>
    <s v=""/>
    <x v="0"/>
    <x v="11"/>
    <x v="11"/>
    <s v="Q4"/>
    <s v="Low"/>
    <s v="35-44"/>
  </r>
  <r>
    <s v="TXN-01619"/>
    <d v="2023-02-14T00:00:00"/>
    <s v="CUST-1147"/>
    <s v="Returning"/>
    <s v="Priya Patel"/>
    <s v="Female"/>
    <n v="20"/>
    <s v="Hyderabad"/>
    <s v="Telangana"/>
    <x v="0"/>
    <s v="PRD-102"/>
    <x v="4"/>
    <x v="1"/>
    <s v="Audio"/>
    <n v="8"/>
    <n v="21289"/>
    <n v="13625"/>
    <n v="0"/>
    <n v="170312"/>
    <n v="109000"/>
    <n v="61312"/>
    <n v="0.35999812109540136"/>
    <s v="Cash"/>
    <x v="1"/>
    <x v="1"/>
    <n v="4"/>
    <s v="EMP-203"/>
    <x v="7"/>
    <n v="4.4000000000000004"/>
    <x v="1"/>
    <x v="4"/>
    <x v="4"/>
    <s v="Q1"/>
    <s v="High"/>
    <s v="18-24"/>
  </r>
  <r>
    <s v="TXN-01620"/>
    <d v="2023-01-22T00:00:00"/>
    <s v="CUST-1103"/>
    <s v="Returning"/>
    <s v="Vikram Singh"/>
    <s v="Male"/>
    <n v="31"/>
    <s v="Hyderabad"/>
    <s v="Telangana"/>
    <x v="0"/>
    <s v="PRD-109"/>
    <x v="2"/>
    <x v="1"/>
    <s v="Mobile"/>
    <n v="4"/>
    <n v="22340"/>
    <n v="12287"/>
    <n v="0.1"/>
    <n v="80424"/>
    <n v="49148"/>
    <n v="31276"/>
    <n v="0.3888888888888889"/>
    <s v="Cash"/>
    <x v="0"/>
    <x v="1"/>
    <n v="2"/>
    <s v="EMP-208"/>
    <x v="6"/>
    <n v="4.9000000000000004"/>
    <x v="1"/>
    <x v="8"/>
    <x v="8"/>
    <s v="Q1"/>
    <s v="High"/>
    <s v="25-34"/>
  </r>
  <r>
    <s v="TXN-01621"/>
    <d v="2024-02-19T00:00:00"/>
    <s v="CUST-1293"/>
    <s v="Returning"/>
    <s v="Suresh Nair"/>
    <s v="Male"/>
    <n v="43"/>
    <s v="Chennai"/>
    <s v="Tamil Nadu"/>
    <x v="0"/>
    <s v="PRD-129"/>
    <x v="6"/>
    <x v="0"/>
    <s v="Apparel"/>
    <n v="3"/>
    <n v="4642"/>
    <n v="3389"/>
    <n v="0"/>
    <n v="13926"/>
    <n v="10167"/>
    <n v="3759"/>
    <n v="0.26992675570874625"/>
    <s v="Cash"/>
    <x v="1"/>
    <x v="3"/>
    <n v="13"/>
    <s v="EMP-212"/>
    <x v="7"/>
    <s v=""/>
    <x v="0"/>
    <x v="4"/>
    <x v="4"/>
    <s v="Q1"/>
    <s v="Low"/>
    <s v="35-44"/>
  </r>
  <r>
    <s v="TXN-01622"/>
    <d v="2024-06-05T00:00:00"/>
    <s v="CUST-1012"/>
    <s v="Returning"/>
    <s v="Priya Patel"/>
    <s v="Female"/>
    <n v="19"/>
    <s v="Ahmedabad"/>
    <s v="Gujarat"/>
    <x v="2"/>
    <s v="PRD-115"/>
    <x v="3"/>
    <x v="3"/>
    <s v="Mobile"/>
    <n v="7"/>
    <n v="17010"/>
    <n v="11567"/>
    <n v="0.05"/>
    <n v="113117"/>
    <n v="80969"/>
    <n v="32148"/>
    <n v="0.28420131368406165"/>
    <s v="NetBanking"/>
    <x v="2"/>
    <x v="1"/>
    <n v="1"/>
    <s v="EMP-212"/>
    <x v="6"/>
    <n v="4.2"/>
    <x v="0"/>
    <x v="6"/>
    <x v="6"/>
    <s v="Q2"/>
    <s v="High"/>
    <s v="18-24"/>
  </r>
  <r>
    <s v="TXN-01623"/>
    <d v="2023-07-07T00:00:00"/>
    <s v="CUST-1199"/>
    <s v="Returning"/>
    <s v="Karan Malhotra"/>
    <s v="Male"/>
    <n v="25"/>
    <s v="Ahmedabad"/>
    <s v="Gujarat"/>
    <x v="2"/>
    <s v="PRD-127"/>
    <x v="6"/>
    <x v="1"/>
    <s v="Mobile"/>
    <n v="5"/>
    <n v="1095"/>
    <n v="876"/>
    <n v="0.05"/>
    <n v="5201"/>
    <n v="4380"/>
    <n v="821"/>
    <n v="0.15785425879638532"/>
    <s v="Cash"/>
    <x v="1"/>
    <x v="1"/>
    <n v="3"/>
    <s v="EMP-202"/>
    <x v="2"/>
    <n v="4.3"/>
    <x v="1"/>
    <x v="9"/>
    <x v="9"/>
    <s v="Q3"/>
    <s v="Low"/>
    <s v="25-34"/>
  </r>
  <r>
    <s v="TXN-01624"/>
    <d v="2023-04-13T00:00:00"/>
    <s v="CUST-1164"/>
    <s v="Returning"/>
    <s v="Neha Joshi"/>
    <s v="Female"/>
    <n v="30"/>
    <s v="Mumbai"/>
    <s v="Maharashtra"/>
    <x v="2"/>
    <s v="PRD-116"/>
    <x v="6"/>
    <x v="1"/>
    <s v="Furniture"/>
    <n v="6"/>
    <n v="19300"/>
    <n v="13510"/>
    <n v="0.05"/>
    <n v="110010"/>
    <n v="81060"/>
    <n v="28950"/>
    <n v="0.26315789473684209"/>
    <s v="Cash"/>
    <x v="0"/>
    <x v="1"/>
    <n v="6"/>
    <s v="EMP-215"/>
    <x v="6"/>
    <n v="3.6"/>
    <x v="1"/>
    <x v="3"/>
    <x v="3"/>
    <s v="Q2"/>
    <s v="High"/>
    <s v="25-34"/>
  </r>
  <r>
    <s v="TXN-01625"/>
    <d v="2023-05-29T00:00:00"/>
    <s v="CUST-1300"/>
    <s v="Returning"/>
    <s v="Sneha Reddy"/>
    <s v="Female"/>
    <n v="39"/>
    <s v="Pune"/>
    <s v="Maharashtra"/>
    <x v="2"/>
    <s v="PRD-120"/>
    <x v="7"/>
    <x v="4"/>
    <s v="Apparel"/>
    <n v="5"/>
    <n v="10222"/>
    <n v="7360"/>
    <n v="0"/>
    <n v="51110"/>
    <n v="36800"/>
    <n v="14310"/>
    <n v="0.27998434748581491"/>
    <s v="Cash"/>
    <x v="1"/>
    <x v="1"/>
    <n v="6"/>
    <s v="EMP-215"/>
    <x v="6"/>
    <n v="4.2"/>
    <x v="1"/>
    <x v="5"/>
    <x v="5"/>
    <s v="Q2"/>
    <s v="High"/>
    <s v="35-44"/>
  </r>
  <r>
    <s v="TXN-01626"/>
    <d v="2024-02-25T00:00:00"/>
    <s v="CUST-1258"/>
    <s v="Returning"/>
    <s v="Divya Iyer"/>
    <s v="Female"/>
    <n v="43"/>
    <s v="Ahmedabad"/>
    <s v="Gujarat"/>
    <x v="2"/>
    <s v="PRD-125"/>
    <x v="8"/>
    <x v="3"/>
    <s v="Food"/>
    <n v="4"/>
    <n v="23106"/>
    <n v="13864"/>
    <n v="0.1"/>
    <n v="83182"/>
    <n v="55456"/>
    <n v="27726"/>
    <n v="0.33331730422447164"/>
    <s v="Cash"/>
    <x v="1"/>
    <x v="1"/>
    <n v="5"/>
    <s v="EMP-218"/>
    <x v="2"/>
    <n v="4.2"/>
    <x v="0"/>
    <x v="4"/>
    <x v="4"/>
    <s v="Q1"/>
    <s v="High"/>
    <s v="35-44"/>
  </r>
  <r>
    <s v="TXN-01627"/>
    <d v="2024-02-03T00:00:00"/>
    <s v="CUST-1079"/>
    <s v="Returning"/>
    <s v="Sneha Reddy"/>
    <s v="Female"/>
    <n v="55"/>
    <s v="Delhi"/>
    <s v="Delhi"/>
    <x v="3"/>
    <s v="PRD-129"/>
    <x v="4"/>
    <x v="4"/>
    <s v="Apparel"/>
    <n v="7"/>
    <n v="12369"/>
    <n v="7916"/>
    <n v="0"/>
    <n v="86583"/>
    <n v="55412"/>
    <n v="31171"/>
    <n v="0.36001293556471825"/>
    <s v="UPI"/>
    <x v="1"/>
    <x v="1"/>
    <n v="7"/>
    <s v="EMP-219"/>
    <x v="5"/>
    <n v="4.0999999999999996"/>
    <x v="0"/>
    <x v="4"/>
    <x v="4"/>
    <s v="Q1"/>
    <s v="High"/>
    <s v="45+"/>
  </r>
  <r>
    <s v="TXN-01628"/>
    <d v="2024-01-22T00:00:00"/>
    <s v="CUST-1235"/>
    <s v="New"/>
    <s v="Amit Kumar"/>
    <s v="Male"/>
    <n v="27"/>
    <s v="Pune"/>
    <s v="Maharashtra"/>
    <x v="2"/>
    <s v="PRD-122"/>
    <x v="5"/>
    <x v="2"/>
    <s v="Mobile"/>
    <n v="7"/>
    <n v="10001"/>
    <n v="6001"/>
    <n v="0.1"/>
    <n v="63006"/>
    <n v="42007"/>
    <n v="20999"/>
    <n v="0.33328571882042979"/>
    <s v="Cash"/>
    <x v="0"/>
    <x v="1"/>
    <n v="1"/>
    <s v="EMP-209"/>
    <x v="1"/>
    <n v="3"/>
    <x v="0"/>
    <x v="8"/>
    <x v="8"/>
    <s v="Q1"/>
    <s v="High"/>
    <s v="25-34"/>
  </r>
  <r>
    <s v="TXN-01629"/>
    <d v="2023-12-16T00:00:00"/>
    <s v="CUST-1138"/>
    <s v="Returning"/>
    <s v="Amit Kumar"/>
    <s v="Male"/>
    <n v="26"/>
    <s v="Kolkata"/>
    <s v="West Bengal"/>
    <x v="1"/>
    <s v="PRD-111"/>
    <x v="1"/>
    <x v="4"/>
    <s v="Furniture"/>
    <n v="1"/>
    <n v="3714"/>
    <n v="2600"/>
    <n v="0.2"/>
    <n v="2971"/>
    <n v="2600"/>
    <n v="371"/>
    <n v="0.12487377987209694"/>
    <s v="UPI"/>
    <x v="1"/>
    <x v="1"/>
    <n v="3"/>
    <s v="EMP-212"/>
    <x v="0"/>
    <n v="4.0999999999999996"/>
    <x v="1"/>
    <x v="2"/>
    <x v="2"/>
    <s v="Q4"/>
    <s v="Low"/>
    <s v="25-34"/>
  </r>
  <r>
    <s v="TXN-01630"/>
    <d v="2024-01-09T00:00:00"/>
    <s v="CUST-1016"/>
    <s v="New"/>
    <s v="Pooja Desai"/>
    <s v="Female"/>
    <n v="37"/>
    <s v="Delhi"/>
    <s v="Delhi"/>
    <x v="3"/>
    <s v="PRD-125"/>
    <x v="3"/>
    <x v="0"/>
    <s v="Audio"/>
    <n v="4"/>
    <n v="18200"/>
    <n v="12376"/>
    <n v="0.1"/>
    <n v="65520"/>
    <n v="49504"/>
    <n v="16016"/>
    <n v="0.24444444444444444"/>
    <s v="NetBanking"/>
    <x v="2"/>
    <x v="0"/>
    <n v="0"/>
    <s v="EMP-204"/>
    <x v="6"/>
    <s v=""/>
    <x v="0"/>
    <x v="8"/>
    <x v="8"/>
    <s v="Q1"/>
    <s v="High"/>
    <s v="35-44"/>
  </r>
  <r>
    <s v="TXN-01631"/>
    <d v="2023-08-11T00:00:00"/>
    <s v="CUST-1115"/>
    <s v="New"/>
    <s v="Priya Patel"/>
    <s v="Female"/>
    <n v="19"/>
    <s v="Bangalore"/>
    <s v="Karnataka"/>
    <x v="0"/>
    <s v="PRD-126"/>
    <x v="5"/>
    <x v="0"/>
    <s v="Apparel"/>
    <n v="8"/>
    <n v="14173"/>
    <n v="9779"/>
    <n v="0"/>
    <n v="113384"/>
    <n v="78232"/>
    <n v="35152"/>
    <n v="0.31002610597615182"/>
    <s v="NetBanking"/>
    <x v="1"/>
    <x v="3"/>
    <n v="11"/>
    <s v="EMP-211"/>
    <x v="7"/>
    <s v=""/>
    <x v="1"/>
    <x v="0"/>
    <x v="0"/>
    <s v="Q3"/>
    <s v="High"/>
    <s v="18-24"/>
  </r>
  <r>
    <s v="TXN-01632"/>
    <d v="2024-10-28T00:00:00"/>
    <s v="CUST-1092"/>
    <s v="Returning"/>
    <s v="Anjali Mehta"/>
    <s v="Female"/>
    <n v="28"/>
    <s v="Kolkata"/>
    <s v="West Bengal"/>
    <x v="1"/>
    <s v="PRD-103"/>
    <x v="4"/>
    <x v="3"/>
    <s v="Furniture"/>
    <n v="4"/>
    <n v="5596"/>
    <n v="3190"/>
    <n v="0"/>
    <n v="22384"/>
    <n v="12760"/>
    <n v="9624"/>
    <n v="0.42994996426018584"/>
    <s v="Card"/>
    <x v="0"/>
    <x v="1"/>
    <n v="7"/>
    <s v="EMP-208"/>
    <x v="5"/>
    <n v="4.8"/>
    <x v="0"/>
    <x v="1"/>
    <x v="1"/>
    <s v="Q4"/>
    <s v="Medium"/>
    <s v="25-34"/>
  </r>
  <r>
    <s v="TXN-01633"/>
    <d v="2023-07-02T00:00:00"/>
    <s v="CUST-1024"/>
    <s v="Returning"/>
    <s v="Rohit Verma"/>
    <s v="Male"/>
    <n v="51"/>
    <s v="Bangalore"/>
    <s v="Karnataka"/>
    <x v="0"/>
    <s v="PRD-129"/>
    <x v="3"/>
    <x v="3"/>
    <s v="Furniture"/>
    <n v="6"/>
    <n v="23618"/>
    <n v="14879"/>
    <n v="0.05"/>
    <n v="134623"/>
    <n v="89274"/>
    <n v="45349"/>
    <n v="0.33685922910646771"/>
    <s v="NetBanking"/>
    <x v="0"/>
    <x v="1"/>
    <n v="4"/>
    <s v="EMP-203"/>
    <x v="2"/>
    <n v="4.9000000000000004"/>
    <x v="1"/>
    <x v="9"/>
    <x v="9"/>
    <s v="Q3"/>
    <s v="High"/>
    <s v="45+"/>
  </r>
  <r>
    <s v="TXN-01634"/>
    <d v="2023-02-27T00:00:00"/>
    <s v="CUST-1227"/>
    <s v="New"/>
    <s v="Amit Kumar"/>
    <s v="Male"/>
    <n v="58"/>
    <s v="Hyderabad"/>
    <s v="Telangana"/>
    <x v="0"/>
    <s v="PRD-125"/>
    <x v="2"/>
    <x v="0"/>
    <s v="Subscription"/>
    <n v="2"/>
    <n v="1903"/>
    <n v="1047"/>
    <n v="0.2"/>
    <n v="3045"/>
    <n v="2094"/>
    <n v="951"/>
    <n v="0.31231527093596056"/>
    <s v="NetBanking"/>
    <x v="2"/>
    <x v="1"/>
    <n v="1"/>
    <s v="EMP-202"/>
    <x v="0"/>
    <n v="3.2"/>
    <x v="1"/>
    <x v="4"/>
    <x v="4"/>
    <s v="Q1"/>
    <s v="Low"/>
    <s v="45+"/>
  </r>
  <r>
    <s v="TXN-01635"/>
    <d v="2024-05-01T00:00:00"/>
    <s v="CUST-1282"/>
    <s v="Returning"/>
    <s v="Sneha Reddy"/>
    <s v="Female"/>
    <n v="49"/>
    <s v="Mumbai"/>
    <s v="Maharashtra"/>
    <x v="2"/>
    <s v="PRD-125"/>
    <x v="4"/>
    <x v="3"/>
    <s v="Food"/>
    <n v="3"/>
    <n v="23547"/>
    <n v="16247"/>
    <n v="0.2"/>
    <n v="56513"/>
    <n v="48741"/>
    <n v="7772"/>
    <n v="0.13752587900129173"/>
    <s v="Card"/>
    <x v="0"/>
    <x v="1"/>
    <n v="1"/>
    <s v="EMP-217"/>
    <x v="0"/>
    <n v="5"/>
    <x v="0"/>
    <x v="5"/>
    <x v="5"/>
    <s v="Q2"/>
    <s v="High"/>
    <s v="45+"/>
  </r>
  <r>
    <s v="TXN-01636"/>
    <d v="2024-02-03T00:00:00"/>
    <s v="CUST-1304"/>
    <s v="Returning"/>
    <s v="Anjali Mehta"/>
    <s v="Female"/>
    <n v="30"/>
    <s v="Pune"/>
    <s v="Maharashtra"/>
    <x v="2"/>
    <s v="PRD-118"/>
    <x v="9"/>
    <x v="4"/>
    <s v="Subscription"/>
    <n v="1"/>
    <n v="22393"/>
    <n v="12316"/>
    <n v="0.15"/>
    <n v="19034"/>
    <n v="12316"/>
    <n v="6718"/>
    <n v="0.35294735736051275"/>
    <s v="Card"/>
    <x v="0"/>
    <x v="1"/>
    <n v="2"/>
    <s v="EMP-219"/>
    <x v="6"/>
    <n v="3.2"/>
    <x v="0"/>
    <x v="4"/>
    <x v="4"/>
    <s v="Q1"/>
    <s v="Low"/>
    <s v="25-34"/>
  </r>
  <r>
    <s v="TXN-01637"/>
    <d v="2023-05-18T00:00:00"/>
    <s v="CUST-1025"/>
    <s v="New"/>
    <s v="Divya Iyer"/>
    <s v="Female"/>
    <n v="37"/>
    <s v="Chennai"/>
    <s v="Tamil Nadu"/>
    <x v="0"/>
    <s v="PRD-108"/>
    <x v="3"/>
    <x v="1"/>
    <s v="Mobile"/>
    <n v="5"/>
    <n v="13615"/>
    <n v="10892"/>
    <n v="0.2"/>
    <n v="54460"/>
    <n v="54460"/>
    <n v="0"/>
    <n v="0"/>
    <s v="Card"/>
    <x v="0"/>
    <x v="1"/>
    <n v="7"/>
    <s v="EMP-210"/>
    <x v="7"/>
    <n v="3.7"/>
    <x v="1"/>
    <x v="5"/>
    <x v="5"/>
    <s v="Q2"/>
    <s v="High"/>
    <s v="35-44"/>
  </r>
  <r>
    <s v="TXN-01638"/>
    <d v="2024-07-25T00:00:00"/>
    <s v="CUST-1059"/>
    <s v="Returning"/>
    <s v="Priya Patel"/>
    <s v="Female"/>
    <n v="38"/>
    <s v="Pune"/>
    <s v="Maharashtra"/>
    <x v="2"/>
    <s v="PRD-106"/>
    <x v="4"/>
    <x v="2"/>
    <s v="Furniture"/>
    <n v="3"/>
    <n v="13417"/>
    <n v="8050"/>
    <n v="0.1"/>
    <n v="36226"/>
    <n v="24150"/>
    <n v="12076"/>
    <n v="0.33335173632197868"/>
    <s v="Card"/>
    <x v="1"/>
    <x v="1"/>
    <n v="7"/>
    <s v="EMP-219"/>
    <x v="6"/>
    <n v="4.3"/>
    <x v="0"/>
    <x v="9"/>
    <x v="9"/>
    <s v="Q3"/>
    <s v="Medium"/>
    <s v="35-44"/>
  </r>
  <r>
    <s v="TXN-01639"/>
    <d v="2023-01-14T00:00:00"/>
    <s v="CUST-1135"/>
    <s v="New"/>
    <s v="Sneha Reddy"/>
    <s v="Female"/>
    <n v="35"/>
    <s v="Ahmedabad"/>
    <s v="Gujarat"/>
    <x v="2"/>
    <s v="PRD-123"/>
    <x v="1"/>
    <x v="4"/>
    <s v="Mobile"/>
    <n v="4"/>
    <n v="18900"/>
    <n v="10773"/>
    <n v="0.2"/>
    <n v="60480"/>
    <n v="43092"/>
    <n v="17388"/>
    <n v="0.28749999999999998"/>
    <s v="NetBanking"/>
    <x v="2"/>
    <x v="1"/>
    <n v="4"/>
    <s v="EMP-211"/>
    <x v="4"/>
    <n v="3.2"/>
    <x v="1"/>
    <x v="8"/>
    <x v="8"/>
    <s v="Q1"/>
    <s v="High"/>
    <s v="35-44"/>
  </r>
  <r>
    <s v="TXN-01640"/>
    <d v="2023-01-26T00:00:00"/>
    <s v="CUST-1049"/>
    <s v="Returning"/>
    <s v="Amit Kumar"/>
    <s v="Male"/>
    <n v="58"/>
    <s v="Bangalore"/>
    <s v="Karnataka"/>
    <x v="0"/>
    <s v="PRD-103"/>
    <x v="5"/>
    <x v="0"/>
    <s v="Food"/>
    <n v="5"/>
    <n v="18529"/>
    <n v="13897"/>
    <n v="0.2"/>
    <n v="74116"/>
    <n v="69485"/>
    <n v="4631"/>
    <n v="6.2483134545847051E-2"/>
    <s v="Card"/>
    <x v="2"/>
    <x v="1"/>
    <n v="2"/>
    <s v="EMP-212"/>
    <x v="4"/>
    <n v="4"/>
    <x v="1"/>
    <x v="8"/>
    <x v="8"/>
    <s v="Q1"/>
    <s v="High"/>
    <s v="45+"/>
  </r>
  <r>
    <s v="TXN-01641"/>
    <d v="2024-12-07T00:00:00"/>
    <s v="CUST-1211"/>
    <s v="Returning"/>
    <s v="Priya Patel"/>
    <s v="Female"/>
    <n v="54"/>
    <s v="Chennai"/>
    <s v="Tamil Nadu"/>
    <x v="0"/>
    <s v="PRD-127"/>
    <x v="0"/>
    <x v="2"/>
    <s v="Food"/>
    <n v="8"/>
    <n v="15315"/>
    <n v="8423"/>
    <n v="0.2"/>
    <n v="98016"/>
    <n v="67384"/>
    <n v="30632"/>
    <n v="0.31252040483186416"/>
    <s v="Cash"/>
    <x v="0"/>
    <x v="1"/>
    <n v="1"/>
    <s v="EMP-208"/>
    <x v="0"/>
    <n v="3"/>
    <x v="0"/>
    <x v="2"/>
    <x v="2"/>
    <s v="Q4"/>
    <s v="High"/>
    <s v="45+"/>
  </r>
  <r>
    <s v="TXN-01642"/>
    <d v="2023-05-20T00:00:00"/>
    <s v="CUST-1172"/>
    <s v="Returning"/>
    <s v="Suresh Nair"/>
    <s v="Male"/>
    <n v="58"/>
    <s v="Bangalore"/>
    <s v="Karnataka"/>
    <x v="0"/>
    <s v="PRD-125"/>
    <x v="1"/>
    <x v="3"/>
    <s v="Audio"/>
    <n v="1"/>
    <n v="9285"/>
    <n v="6685"/>
    <n v="0.15"/>
    <n v="7892"/>
    <n v="6685"/>
    <n v="1207"/>
    <n v="0.15293968575772934"/>
    <s v="UPI"/>
    <x v="0"/>
    <x v="0"/>
    <n v="0"/>
    <s v="EMP-214"/>
    <x v="4"/>
    <s v=""/>
    <x v="1"/>
    <x v="5"/>
    <x v="5"/>
    <s v="Q2"/>
    <s v="Low"/>
    <s v="45+"/>
  </r>
  <r>
    <s v="TXN-01643"/>
    <d v="2023-07-16T00:00:00"/>
    <s v="CUST-1317"/>
    <s v="New"/>
    <s v="Neha Joshi"/>
    <s v="Female"/>
    <n v="60"/>
    <s v="Bangalore"/>
    <s v="Karnataka"/>
    <x v="0"/>
    <s v="PRD-130"/>
    <x v="7"/>
    <x v="1"/>
    <s v="Mobile"/>
    <n v="8"/>
    <n v="10061"/>
    <n v="7546"/>
    <n v="0.2"/>
    <n v="64390"/>
    <n v="60368"/>
    <n v="4022"/>
    <n v="6.2463115390588603E-2"/>
    <s v="Card"/>
    <x v="1"/>
    <x v="2"/>
    <n v="0"/>
    <s v="EMP-217"/>
    <x v="0"/>
    <n v="2"/>
    <x v="1"/>
    <x v="9"/>
    <x v="9"/>
    <s v="Q3"/>
    <s v="High"/>
    <s v="45+"/>
  </r>
  <r>
    <s v="TXN-01644"/>
    <d v="2024-07-21T00:00:00"/>
    <s v="CUST-1305"/>
    <s v="Returning"/>
    <s v="Divya Iyer"/>
    <s v="Female"/>
    <n v="52"/>
    <s v="Bangalore"/>
    <s v="Karnataka"/>
    <x v="0"/>
    <s v="PRD-125"/>
    <x v="9"/>
    <x v="2"/>
    <s v="Furniture"/>
    <n v="5"/>
    <n v="14580"/>
    <n v="8748"/>
    <n v="0.15"/>
    <n v="61965"/>
    <n v="43740"/>
    <n v="18225"/>
    <n v="0.29411764705882354"/>
    <s v="NetBanking"/>
    <x v="0"/>
    <x v="1"/>
    <n v="5"/>
    <s v="EMP-208"/>
    <x v="3"/>
    <n v="4.2"/>
    <x v="0"/>
    <x v="9"/>
    <x v="9"/>
    <s v="Q3"/>
    <s v="High"/>
    <s v="45+"/>
  </r>
  <r>
    <s v="TXN-01645"/>
    <d v="2023-10-18T00:00:00"/>
    <s v="CUST-1236"/>
    <s v="New"/>
    <s v="Suresh Nair"/>
    <s v="Male"/>
    <n v="55"/>
    <s v="Mumbai"/>
    <s v="Maharashtra"/>
    <x v="2"/>
    <s v="PRD-105"/>
    <x v="8"/>
    <x v="3"/>
    <s v="Food"/>
    <n v="8"/>
    <n v="20367"/>
    <n v="14664"/>
    <n v="0.2"/>
    <n v="130349"/>
    <n v="117312"/>
    <n v="13037"/>
    <n v="0.10001611059540158"/>
    <s v="Cash"/>
    <x v="2"/>
    <x v="3"/>
    <n v="13"/>
    <s v="EMP-218"/>
    <x v="2"/>
    <s v=""/>
    <x v="1"/>
    <x v="1"/>
    <x v="1"/>
    <s v="Q4"/>
    <s v="High"/>
    <s v="45+"/>
  </r>
  <r>
    <s v="TXN-01646"/>
    <d v="2024-06-23T00:00:00"/>
    <s v="CUST-1220"/>
    <s v="New"/>
    <s v="Neha Joshi"/>
    <s v="Female"/>
    <n v="36"/>
    <s v="Chennai"/>
    <s v="Tamil Nadu"/>
    <x v="0"/>
    <s v="PRD-119"/>
    <x v="0"/>
    <x v="4"/>
    <s v="Food"/>
    <n v="5"/>
    <n v="20106"/>
    <n v="15884"/>
    <n v="0.15"/>
    <n v="85451"/>
    <n v="79420"/>
    <n v="6031"/>
    <n v="7.0578460170155996E-2"/>
    <s v="NetBanking"/>
    <x v="1"/>
    <x v="3"/>
    <n v="14"/>
    <s v="EMP-217"/>
    <x v="7"/>
    <s v=""/>
    <x v="0"/>
    <x v="6"/>
    <x v="6"/>
    <s v="Q2"/>
    <s v="High"/>
    <s v="35-44"/>
  </r>
  <r>
    <s v="TXN-01647"/>
    <d v="2023-08-09T00:00:00"/>
    <s v="CUST-1092"/>
    <s v="Returning"/>
    <s v="Divya Iyer"/>
    <s v="Female"/>
    <n v="44"/>
    <s v="Ahmedabad"/>
    <s v="Gujarat"/>
    <x v="2"/>
    <s v="PRD-115"/>
    <x v="7"/>
    <x v="1"/>
    <s v="Subscription"/>
    <n v="2"/>
    <n v="17058"/>
    <n v="12111"/>
    <n v="0.1"/>
    <n v="30704"/>
    <n v="24222"/>
    <n v="6482"/>
    <n v="0.21111255862428349"/>
    <s v="NetBanking"/>
    <x v="2"/>
    <x v="1"/>
    <n v="5"/>
    <s v="EMP-208"/>
    <x v="7"/>
    <n v="3.2"/>
    <x v="1"/>
    <x v="0"/>
    <x v="0"/>
    <s v="Q3"/>
    <s v="Medium"/>
    <s v="35-44"/>
  </r>
  <r>
    <s v="TXN-01648"/>
    <d v="2024-06-07T00:00:00"/>
    <s v="CUST-1330"/>
    <s v="New"/>
    <s v="Neha Joshi"/>
    <s v="Female"/>
    <n v="26"/>
    <s v="Bangalore"/>
    <s v="Karnataka"/>
    <x v="0"/>
    <s v="PRD-126"/>
    <x v="2"/>
    <x v="0"/>
    <s v="Mobile"/>
    <n v="5"/>
    <n v="24083"/>
    <n v="19026"/>
    <n v="0.2"/>
    <n v="96332"/>
    <n v="95130"/>
    <n v="1202"/>
    <n v="1.2477681351991031E-2"/>
    <s v="UPI"/>
    <x v="2"/>
    <x v="2"/>
    <n v="0"/>
    <s v="EMP-207"/>
    <x v="3"/>
    <n v="1.1000000000000001"/>
    <x v="0"/>
    <x v="6"/>
    <x v="6"/>
    <s v="Q2"/>
    <s v="High"/>
    <s v="25-34"/>
  </r>
  <r>
    <s v="TXN-01649"/>
    <d v="2024-07-08T00:00:00"/>
    <s v="CUST-1128"/>
    <s v="New"/>
    <s v="Sneha Reddy"/>
    <s v="Female"/>
    <n v="57"/>
    <s v="Delhi"/>
    <s v="Delhi"/>
    <x v="3"/>
    <s v="PRD-103"/>
    <x v="1"/>
    <x v="1"/>
    <s v="Food"/>
    <n v="1"/>
    <n v="17758"/>
    <n v="9944"/>
    <n v="0"/>
    <n v="17758"/>
    <n v="9944"/>
    <n v="7814"/>
    <n v="0.44002703007095395"/>
    <s v="NetBanking"/>
    <x v="1"/>
    <x v="0"/>
    <n v="0"/>
    <s v="EMP-213"/>
    <x v="4"/>
    <s v=""/>
    <x v="0"/>
    <x v="9"/>
    <x v="9"/>
    <s v="Q3"/>
    <s v="Low"/>
    <s v="45+"/>
  </r>
  <r>
    <s v="TXN-01650"/>
    <d v="2024-05-25T00:00:00"/>
    <s v="CUST-1095"/>
    <s v="New"/>
    <s v="Neha Joshi"/>
    <s v="Female"/>
    <n v="40"/>
    <s v="Hyderabad"/>
    <s v="Telangana"/>
    <x v="0"/>
    <s v="PRD-129"/>
    <x v="2"/>
    <x v="2"/>
    <s v="Audio"/>
    <n v="6"/>
    <n v="20247"/>
    <n v="15388"/>
    <n v="0.05"/>
    <n v="115408"/>
    <n v="92328"/>
    <n v="23080"/>
    <n v="0.19998613614307501"/>
    <s v="NetBanking"/>
    <x v="0"/>
    <x v="1"/>
    <n v="4"/>
    <s v="EMP-205"/>
    <x v="0"/>
    <n v="4.9000000000000004"/>
    <x v="0"/>
    <x v="5"/>
    <x v="5"/>
    <s v="Q2"/>
    <s v="High"/>
    <s v="35-44"/>
  </r>
  <r>
    <s v="TXN-01651"/>
    <d v="2023-10-09T00:00:00"/>
    <s v="CUST-1169"/>
    <s v="New"/>
    <s v="Sneha Reddy"/>
    <s v="Female"/>
    <n v="54"/>
    <s v="Kolkata"/>
    <s v="West Bengal"/>
    <x v="1"/>
    <s v="PRD-111"/>
    <x v="2"/>
    <x v="1"/>
    <s v="Subscription"/>
    <n v="8"/>
    <n v="303"/>
    <n v="200"/>
    <n v="0"/>
    <n v="2424"/>
    <n v="1600"/>
    <n v="824"/>
    <n v="0.33993399339933994"/>
    <s v="Cash"/>
    <x v="0"/>
    <x v="0"/>
    <n v="0"/>
    <s v="EMP-214"/>
    <x v="5"/>
    <s v=""/>
    <x v="1"/>
    <x v="1"/>
    <x v="1"/>
    <s v="Q4"/>
    <s v="Low"/>
    <s v="45+"/>
  </r>
  <r>
    <s v="TXN-01652"/>
    <d v="2023-06-09T00:00:00"/>
    <s v="CUST-1065"/>
    <s v="Returning"/>
    <s v="Rahul Sharma"/>
    <s v="Male"/>
    <n v="53"/>
    <s v="Chennai"/>
    <s v="Tamil Nadu"/>
    <x v="0"/>
    <s v="PRD-121"/>
    <x v="2"/>
    <x v="3"/>
    <s v="Furniture"/>
    <n v="8"/>
    <n v="19037"/>
    <n v="10661"/>
    <n v="0"/>
    <n v="152296"/>
    <n v="85288"/>
    <n v="67008"/>
    <n v="0.43998529180017859"/>
    <s v="UPI"/>
    <x v="2"/>
    <x v="1"/>
    <n v="7"/>
    <s v="EMP-205"/>
    <x v="7"/>
    <n v="3.2"/>
    <x v="1"/>
    <x v="6"/>
    <x v="6"/>
    <s v="Q2"/>
    <s v="High"/>
    <s v="45+"/>
  </r>
  <r>
    <s v="TXN-01653"/>
    <d v="2023-11-09T00:00:00"/>
    <s v="CUST-1216"/>
    <s v="New"/>
    <s v="Sneha Reddy"/>
    <s v="Female"/>
    <n v="50"/>
    <s v="Ahmedabad"/>
    <s v="Gujarat"/>
    <x v="2"/>
    <s v="PRD-127"/>
    <x v="2"/>
    <x v="4"/>
    <s v="Apparel"/>
    <n v="4"/>
    <n v="21727"/>
    <n v="14123"/>
    <n v="0.15"/>
    <n v="73872"/>
    <n v="56492"/>
    <n v="17380"/>
    <n v="0.23527182152913148"/>
    <s v="UPI"/>
    <x v="2"/>
    <x v="1"/>
    <n v="1"/>
    <s v="EMP-212"/>
    <x v="0"/>
    <n v="3"/>
    <x v="1"/>
    <x v="11"/>
    <x v="11"/>
    <s v="Q4"/>
    <s v="High"/>
    <s v="45+"/>
  </r>
  <r>
    <s v="TXN-01654"/>
    <d v="2023-05-27T00:00:00"/>
    <s v="CUST-1173"/>
    <s v="Returning"/>
    <s v="Anjali Mehta"/>
    <s v="Female"/>
    <n v="29"/>
    <s v="Ahmedabad"/>
    <s v="Gujarat"/>
    <x v="2"/>
    <s v="PRD-108"/>
    <x v="6"/>
    <x v="2"/>
    <s v="Mobile"/>
    <n v="1"/>
    <n v="12888"/>
    <n v="7604"/>
    <n v="0"/>
    <n v="12888"/>
    <n v="7604"/>
    <n v="5284"/>
    <n v="0.40999379267535691"/>
    <s v="NetBanking"/>
    <x v="1"/>
    <x v="1"/>
    <n v="1"/>
    <s v="EMP-209"/>
    <x v="0"/>
    <n v="3.9"/>
    <x v="1"/>
    <x v="5"/>
    <x v="5"/>
    <s v="Q2"/>
    <s v="Low"/>
    <s v="25-34"/>
  </r>
  <r>
    <s v="TXN-01655"/>
    <d v="2023-06-18T00:00:00"/>
    <s v="CUST-1021"/>
    <s v="Returning"/>
    <s v="Amit Kumar"/>
    <s v="Male"/>
    <n v="27"/>
    <s v="Pune"/>
    <s v="Maharashtra"/>
    <x v="2"/>
    <s v="PRD-125"/>
    <x v="1"/>
    <x v="3"/>
    <s v="Food"/>
    <n v="2"/>
    <n v="2543"/>
    <n v="1882"/>
    <n v="0.15"/>
    <n v="4323"/>
    <n v="3764"/>
    <n v="559"/>
    <n v="0.12930835068239649"/>
    <s v="UPI"/>
    <x v="1"/>
    <x v="1"/>
    <n v="7"/>
    <s v="EMP-215"/>
    <x v="4"/>
    <n v="4.9000000000000004"/>
    <x v="1"/>
    <x v="6"/>
    <x v="6"/>
    <s v="Q2"/>
    <s v="Low"/>
    <s v="25-34"/>
  </r>
  <r>
    <s v="TXN-01656"/>
    <d v="2024-04-26T00:00:00"/>
    <s v="CUST-1195"/>
    <s v="Returning"/>
    <s v="Amit Kumar"/>
    <s v="Male"/>
    <n v="24"/>
    <s v="Hyderabad"/>
    <s v="Telangana"/>
    <x v="0"/>
    <s v="PRD-121"/>
    <x v="4"/>
    <x v="1"/>
    <s v="Furniture"/>
    <n v="8"/>
    <n v="14530"/>
    <n v="11188"/>
    <n v="0.2"/>
    <n v="92992"/>
    <n v="89504"/>
    <n v="3488"/>
    <n v="3.750860289057123E-2"/>
    <s v="Cash"/>
    <x v="0"/>
    <x v="1"/>
    <n v="1"/>
    <s v="EMP-218"/>
    <x v="6"/>
    <n v="4.7"/>
    <x v="0"/>
    <x v="3"/>
    <x v="3"/>
    <s v="Q2"/>
    <s v="High"/>
    <s v="18-24"/>
  </r>
  <r>
    <s v="TXN-01657"/>
    <d v="2024-11-21T00:00:00"/>
    <s v="CUST-1260"/>
    <s v="Returning"/>
    <s v="Neha Joshi"/>
    <s v="Female"/>
    <n v="34"/>
    <s v="Ahmedabad"/>
    <s v="Gujarat"/>
    <x v="2"/>
    <s v="PRD-124"/>
    <x v="9"/>
    <x v="1"/>
    <s v="Furniture"/>
    <n v="5"/>
    <n v="9324"/>
    <n v="7179"/>
    <n v="0.05"/>
    <n v="44289"/>
    <n v="35895"/>
    <n v="8394"/>
    <n v="0.18952787373840005"/>
    <s v="Card"/>
    <x v="0"/>
    <x v="3"/>
    <n v="12"/>
    <s v="EMP-201"/>
    <x v="7"/>
    <s v=""/>
    <x v="0"/>
    <x v="11"/>
    <x v="11"/>
    <s v="Q4"/>
    <s v="Medium"/>
    <s v="25-34"/>
  </r>
  <r>
    <s v="TXN-01658"/>
    <d v="2023-11-24T00:00:00"/>
    <s v="CUST-1001"/>
    <s v="Returning"/>
    <s v="Vikram Singh"/>
    <s v="Male"/>
    <n v="53"/>
    <s v="Bangalore"/>
    <s v="Karnataka"/>
    <x v="0"/>
    <s v="PRD-119"/>
    <x v="8"/>
    <x v="0"/>
    <s v="Furniture"/>
    <n v="5"/>
    <n v="8874"/>
    <n v="5946"/>
    <n v="0.15"/>
    <n v="37715"/>
    <n v="29730"/>
    <n v="7985"/>
    <n v="0.21171947500994298"/>
    <s v="Cash"/>
    <x v="1"/>
    <x v="2"/>
    <n v="0"/>
    <s v="EMP-203"/>
    <x v="3"/>
    <n v="1.2"/>
    <x v="1"/>
    <x v="11"/>
    <x v="11"/>
    <s v="Q4"/>
    <s v="Medium"/>
    <s v="45+"/>
  </r>
  <r>
    <s v="TXN-01659"/>
    <d v="2024-10-01T00:00:00"/>
    <s v="CUST-1033"/>
    <s v="Returning"/>
    <s v="Anjali Mehta"/>
    <s v="Female"/>
    <n v="42"/>
    <s v="Pune"/>
    <s v="Maharashtra"/>
    <x v="2"/>
    <s v="PRD-105"/>
    <x v="2"/>
    <x v="1"/>
    <s v="Food"/>
    <n v="3"/>
    <n v="13567"/>
    <n v="8005"/>
    <n v="0.05"/>
    <n v="38666"/>
    <n v="24015"/>
    <n v="14651"/>
    <n v="0.37891170537423058"/>
    <s v="NetBanking"/>
    <x v="2"/>
    <x v="1"/>
    <n v="4"/>
    <s v="EMP-203"/>
    <x v="4"/>
    <n v="3.3"/>
    <x v="0"/>
    <x v="1"/>
    <x v="1"/>
    <s v="Q4"/>
    <s v="Medium"/>
    <s v="35-44"/>
  </r>
  <r>
    <s v="TXN-01660"/>
    <d v="2024-12-25T00:00:00"/>
    <s v="CUST-1190"/>
    <s v="Returning"/>
    <s v="Amit Kumar"/>
    <s v="Male"/>
    <n v="45"/>
    <s v="Pune"/>
    <s v="Maharashtra"/>
    <x v="2"/>
    <s v="PRD-103"/>
    <x v="8"/>
    <x v="2"/>
    <s v="Audio"/>
    <n v="8"/>
    <n v="1301"/>
    <n v="716"/>
    <n v="0.2"/>
    <n v="8326"/>
    <n v="5728"/>
    <n v="2598"/>
    <n v="0.31203459043958681"/>
    <s v="Cash"/>
    <x v="2"/>
    <x v="1"/>
    <n v="2"/>
    <s v="EMP-215"/>
    <x v="6"/>
    <n v="3.6"/>
    <x v="0"/>
    <x v="2"/>
    <x v="2"/>
    <s v="Q4"/>
    <s v="Low"/>
    <s v="45+"/>
  </r>
  <r>
    <s v="TXN-01661"/>
    <d v="2024-08-19T00:00:00"/>
    <s v="CUST-1335"/>
    <s v="Returning"/>
    <s v="Rohit Verma"/>
    <s v="Male"/>
    <n v="60"/>
    <s v="Kolkata"/>
    <s v="West Bengal"/>
    <x v="1"/>
    <s v="PRD-110"/>
    <x v="7"/>
    <x v="0"/>
    <s v="Subscription"/>
    <n v="1"/>
    <n v="17607"/>
    <n v="11445"/>
    <n v="0.05"/>
    <n v="16727"/>
    <n v="11445"/>
    <n v="5282"/>
    <n v="0.31577688766664674"/>
    <s v="Cash"/>
    <x v="2"/>
    <x v="1"/>
    <n v="4"/>
    <s v="EMP-202"/>
    <x v="1"/>
    <n v="3.4"/>
    <x v="0"/>
    <x v="0"/>
    <x v="0"/>
    <s v="Q3"/>
    <s v="Low"/>
    <s v="45+"/>
  </r>
  <r>
    <s v="TXN-01662"/>
    <d v="2024-04-08T00:00:00"/>
    <s v="CUST-1281"/>
    <s v="Returning"/>
    <s v="Pooja Desai"/>
    <s v="Female"/>
    <n v="28"/>
    <s v="Hyderabad"/>
    <s v="Telangana"/>
    <x v="0"/>
    <s v="PRD-124"/>
    <x v="3"/>
    <x v="3"/>
    <s v="Food"/>
    <n v="8"/>
    <n v="2037"/>
    <n v="1202"/>
    <n v="0.15"/>
    <n v="13852"/>
    <n v="9616"/>
    <n v="4236"/>
    <n v="0.30580421599768987"/>
    <s v="Cash"/>
    <x v="1"/>
    <x v="0"/>
    <n v="0"/>
    <s v="EMP-219"/>
    <x v="1"/>
    <s v=""/>
    <x v="0"/>
    <x v="3"/>
    <x v="3"/>
    <s v="Q2"/>
    <s v="Low"/>
    <s v="25-34"/>
  </r>
  <r>
    <s v="TXN-01663"/>
    <d v="2024-10-17T00:00:00"/>
    <s v="CUST-1037"/>
    <s v="Returning"/>
    <s v="Vikram Singh"/>
    <s v="Male"/>
    <n v="43"/>
    <s v="Ahmedabad"/>
    <s v="Gujarat"/>
    <x v="2"/>
    <s v="PRD-106"/>
    <x v="8"/>
    <x v="4"/>
    <s v="Apparel"/>
    <n v="6"/>
    <n v="23686"/>
    <n v="17528"/>
    <n v="0.05"/>
    <n v="135010"/>
    <n v="105168"/>
    <n v="29842"/>
    <n v="0.22103547885341826"/>
    <s v="Card"/>
    <x v="1"/>
    <x v="1"/>
    <n v="5"/>
    <s v="EMP-215"/>
    <x v="5"/>
    <n v="3"/>
    <x v="0"/>
    <x v="1"/>
    <x v="1"/>
    <s v="Q4"/>
    <s v="High"/>
    <s v="35-44"/>
  </r>
  <r>
    <s v="TXN-01664"/>
    <d v="2023-07-09T00:00:00"/>
    <s v="CUST-1254"/>
    <s v="Returning"/>
    <s v="Karan Malhotra"/>
    <s v="Male"/>
    <n v="48"/>
    <s v="Chennai"/>
    <s v="Tamil Nadu"/>
    <x v="0"/>
    <s v="PRD-105"/>
    <x v="1"/>
    <x v="0"/>
    <s v="Food"/>
    <n v="2"/>
    <n v="20358"/>
    <n v="12622"/>
    <n v="0"/>
    <n v="40716"/>
    <n v="25244"/>
    <n v="15472"/>
    <n v="0.37999803517044894"/>
    <s v="UPI"/>
    <x v="1"/>
    <x v="0"/>
    <n v="0"/>
    <s v="EMP-218"/>
    <x v="6"/>
    <s v=""/>
    <x v="1"/>
    <x v="9"/>
    <x v="9"/>
    <s v="Q3"/>
    <s v="Medium"/>
    <s v="45+"/>
  </r>
  <r>
    <s v="TXN-01665"/>
    <d v="2024-11-08T00:00:00"/>
    <s v="CUST-1077"/>
    <s v="New"/>
    <s v="Priya Patel"/>
    <s v="Female"/>
    <n v="41"/>
    <s v="Kolkata"/>
    <s v="West Bengal"/>
    <x v="1"/>
    <s v="PRD-128"/>
    <x v="8"/>
    <x v="3"/>
    <s v="Furniture"/>
    <n v="3"/>
    <n v="22486"/>
    <n v="17989"/>
    <n v="0"/>
    <n v="67458"/>
    <n v="53967"/>
    <n v="13491"/>
    <n v="0.19999110557680336"/>
    <s v="Card"/>
    <x v="2"/>
    <x v="1"/>
    <n v="3"/>
    <s v="EMP-204"/>
    <x v="3"/>
    <n v="3.4"/>
    <x v="0"/>
    <x v="11"/>
    <x v="11"/>
    <s v="Q4"/>
    <s v="High"/>
    <s v="35-44"/>
  </r>
  <r>
    <s v="TXN-01666"/>
    <d v="2024-03-07T00:00:00"/>
    <s v="CUST-1268"/>
    <s v="Returning"/>
    <s v="Rohit Verma"/>
    <s v="Male"/>
    <n v="45"/>
    <s v="Chennai"/>
    <s v="Tamil Nadu"/>
    <x v="0"/>
    <s v="PRD-124"/>
    <x v="0"/>
    <x v="3"/>
    <s v="Mobile"/>
    <n v="6"/>
    <n v="11019"/>
    <n v="7713"/>
    <n v="0"/>
    <n v="66114"/>
    <n v="46278"/>
    <n v="19836"/>
    <n v="0.30002722570106183"/>
    <s v="Card"/>
    <x v="2"/>
    <x v="1"/>
    <n v="6"/>
    <s v="EMP-209"/>
    <x v="4"/>
    <n v="3.1"/>
    <x v="0"/>
    <x v="10"/>
    <x v="10"/>
    <s v="Q1"/>
    <s v="High"/>
    <s v="45+"/>
  </r>
  <r>
    <s v="TXN-01667"/>
    <d v="2024-09-06T00:00:00"/>
    <s v="CUST-1265"/>
    <s v="Returning"/>
    <s v="Anjali Mehta"/>
    <s v="Female"/>
    <n v="41"/>
    <s v="Chennai"/>
    <s v="Tamil Nadu"/>
    <x v="0"/>
    <s v="PRD-123"/>
    <x v="4"/>
    <x v="4"/>
    <s v="Audio"/>
    <n v="5"/>
    <n v="1229"/>
    <n v="959"/>
    <n v="0.1"/>
    <n v="5531"/>
    <n v="4795"/>
    <n v="736"/>
    <n v="0.13306816127282589"/>
    <s v="Cash"/>
    <x v="2"/>
    <x v="2"/>
    <n v="0"/>
    <s v="EMP-204"/>
    <x v="1"/>
    <n v="1.4"/>
    <x v="0"/>
    <x v="7"/>
    <x v="7"/>
    <s v="Q3"/>
    <s v="Low"/>
    <s v="35-44"/>
  </r>
  <r>
    <s v="TXN-01668"/>
    <d v="2023-05-07T00:00:00"/>
    <s v="CUST-1280"/>
    <s v="New"/>
    <s v="Priya Patel"/>
    <s v="Female"/>
    <n v="40"/>
    <s v="Kolkata"/>
    <s v="West Bengal"/>
    <x v="1"/>
    <s v="PRD-122"/>
    <x v="3"/>
    <x v="2"/>
    <s v="Furniture"/>
    <n v="5"/>
    <n v="1784"/>
    <n v="1017"/>
    <n v="0"/>
    <n v="8920"/>
    <n v="5085"/>
    <n v="3835"/>
    <n v="0.42993273542600896"/>
    <s v="Card"/>
    <x v="0"/>
    <x v="1"/>
    <n v="2"/>
    <s v="EMP-210"/>
    <x v="4"/>
    <n v="4.7"/>
    <x v="1"/>
    <x v="5"/>
    <x v="5"/>
    <s v="Q2"/>
    <s v="Low"/>
    <s v="35-44"/>
  </r>
  <r>
    <s v="TXN-01669"/>
    <d v="2024-02-01T00:00:00"/>
    <s v="CUST-1182"/>
    <s v="Returning"/>
    <s v="Vikram Singh"/>
    <s v="Male"/>
    <n v="42"/>
    <s v="Kolkata"/>
    <s v="West Bengal"/>
    <x v="1"/>
    <s v="PRD-128"/>
    <x v="9"/>
    <x v="2"/>
    <s v="Mobile"/>
    <n v="4"/>
    <n v="6946"/>
    <n v="5348"/>
    <n v="0"/>
    <n v="27784"/>
    <n v="21392"/>
    <n v="6392"/>
    <n v="0.23006046645551395"/>
    <s v="Cash"/>
    <x v="0"/>
    <x v="1"/>
    <n v="6"/>
    <s v="EMP-210"/>
    <x v="1"/>
    <n v="4.2"/>
    <x v="0"/>
    <x v="4"/>
    <x v="4"/>
    <s v="Q1"/>
    <s v="Medium"/>
    <s v="35-44"/>
  </r>
  <r>
    <s v="TXN-01670"/>
    <d v="2024-06-20T00:00:00"/>
    <s v="CUST-1093"/>
    <s v="New"/>
    <s v="Karan Malhotra"/>
    <s v="Male"/>
    <n v="34"/>
    <s v="Bangalore"/>
    <s v="Karnataka"/>
    <x v="0"/>
    <s v="PRD-123"/>
    <x v="9"/>
    <x v="4"/>
    <s v="Audio"/>
    <n v="2"/>
    <n v="18911"/>
    <n v="11536"/>
    <n v="0.15"/>
    <n v="32149"/>
    <n v="23072"/>
    <n v="9077"/>
    <n v="0.28234159693925159"/>
    <s v="Card"/>
    <x v="1"/>
    <x v="1"/>
    <n v="7"/>
    <s v="EMP-215"/>
    <x v="7"/>
    <n v="4.9000000000000004"/>
    <x v="0"/>
    <x v="6"/>
    <x v="6"/>
    <s v="Q2"/>
    <s v="Medium"/>
    <s v="25-34"/>
  </r>
  <r>
    <s v="TXN-01671"/>
    <d v="2024-10-18T00:00:00"/>
    <s v="CUST-1124"/>
    <s v="Returning"/>
    <s v="Divya Iyer"/>
    <s v="Female"/>
    <n v="49"/>
    <s v="Pune"/>
    <s v="Maharashtra"/>
    <x v="2"/>
    <s v="PRD-117"/>
    <x v="7"/>
    <x v="0"/>
    <s v="Food"/>
    <n v="4"/>
    <n v="612"/>
    <n v="453"/>
    <n v="0.05"/>
    <n v="2326"/>
    <n v="1812"/>
    <n v="514"/>
    <n v="0.22098022355975924"/>
    <s v="NetBanking"/>
    <x v="0"/>
    <x v="1"/>
    <n v="6"/>
    <s v="EMP-218"/>
    <x v="7"/>
    <n v="4.2"/>
    <x v="0"/>
    <x v="1"/>
    <x v="1"/>
    <s v="Q4"/>
    <s v="Low"/>
    <s v="45+"/>
  </r>
  <r>
    <s v="TXN-01672"/>
    <d v="2023-08-03T00:00:00"/>
    <s v="CUST-1193"/>
    <s v="Returning"/>
    <s v="Priya Patel"/>
    <s v="Female"/>
    <n v="54"/>
    <s v="Hyderabad"/>
    <s v="Telangana"/>
    <x v="0"/>
    <s v="PRD-118"/>
    <x v="2"/>
    <x v="0"/>
    <s v="Subscription"/>
    <n v="5"/>
    <n v="19695"/>
    <n v="14377"/>
    <n v="0"/>
    <n v="98475"/>
    <n v="71885"/>
    <n v="26590"/>
    <n v="0.27001777100787"/>
    <s v="NetBanking"/>
    <x v="0"/>
    <x v="3"/>
    <n v="11"/>
    <s v="EMP-217"/>
    <x v="2"/>
    <s v=""/>
    <x v="1"/>
    <x v="0"/>
    <x v="0"/>
    <s v="Q3"/>
    <s v="High"/>
    <s v="45+"/>
  </r>
  <r>
    <s v="TXN-01673"/>
    <d v="2024-04-09T00:00:00"/>
    <s v="CUST-1192"/>
    <s v="Returning"/>
    <s v="Karan Malhotra"/>
    <s v="Male"/>
    <n v="49"/>
    <s v="Mumbai"/>
    <s v="Maharashtra"/>
    <x v="2"/>
    <s v="PRD-109"/>
    <x v="4"/>
    <x v="3"/>
    <s v="Audio"/>
    <n v="7"/>
    <n v="9585"/>
    <n v="5751"/>
    <n v="0.1"/>
    <n v="60386"/>
    <n v="40257"/>
    <n v="20129"/>
    <n v="0.33333885337661046"/>
    <s v="UPI"/>
    <x v="1"/>
    <x v="1"/>
    <n v="2"/>
    <s v="EMP-219"/>
    <x v="3"/>
    <n v="4.0999999999999996"/>
    <x v="0"/>
    <x v="3"/>
    <x v="3"/>
    <s v="Q2"/>
    <s v="High"/>
    <s v="45+"/>
  </r>
  <r>
    <s v="TXN-01674"/>
    <d v="2023-03-04T00:00:00"/>
    <s v="CUST-1204"/>
    <s v="Returning"/>
    <s v="Vikram Singh"/>
    <s v="Male"/>
    <n v="48"/>
    <s v="Mumbai"/>
    <s v="Maharashtra"/>
    <x v="2"/>
    <s v="PRD-106"/>
    <x v="2"/>
    <x v="0"/>
    <s v="Subscription"/>
    <n v="6"/>
    <n v="7563"/>
    <n v="6050"/>
    <n v="0.2"/>
    <n v="36302"/>
    <n v="36300"/>
    <n v="2"/>
    <n v="5.5093383284667509E-5"/>
    <s v="UPI"/>
    <x v="1"/>
    <x v="1"/>
    <n v="5"/>
    <s v="EMP-218"/>
    <x v="5"/>
    <n v="4.8"/>
    <x v="1"/>
    <x v="10"/>
    <x v="10"/>
    <s v="Q1"/>
    <s v="Medium"/>
    <s v="45+"/>
  </r>
  <r>
    <s v="TXN-01675"/>
    <d v="2024-03-05T00:00:00"/>
    <s v="CUST-1269"/>
    <s v="New"/>
    <s v="Priya Patel"/>
    <s v="Female"/>
    <n v="43"/>
    <s v="Kolkata"/>
    <s v="West Bengal"/>
    <x v="1"/>
    <s v="PRD-116"/>
    <x v="0"/>
    <x v="1"/>
    <s v="Furniture"/>
    <n v="5"/>
    <n v="4044"/>
    <n v="2790"/>
    <n v="0.05"/>
    <n v="19209"/>
    <n v="13950"/>
    <n v="5259"/>
    <n v="0.27377791660159301"/>
    <s v="NetBanking"/>
    <x v="2"/>
    <x v="2"/>
    <n v="0"/>
    <s v="EMP-201"/>
    <x v="0"/>
    <n v="2.1"/>
    <x v="0"/>
    <x v="10"/>
    <x v="10"/>
    <s v="Q1"/>
    <s v="Low"/>
    <s v="35-44"/>
  </r>
  <r>
    <s v="TXN-01676"/>
    <d v="2024-11-23T00:00:00"/>
    <s v="CUST-1172"/>
    <s v="Returning"/>
    <s v="Neha Joshi"/>
    <s v="Female"/>
    <n v="40"/>
    <s v="Kolkata"/>
    <s v="West Bengal"/>
    <x v="1"/>
    <s v="PRD-120"/>
    <x v="5"/>
    <x v="1"/>
    <s v="Audio"/>
    <n v="2"/>
    <n v="14454"/>
    <n v="10696"/>
    <n v="0"/>
    <n v="28908"/>
    <n v="21392"/>
    <n v="7516"/>
    <n v="0.25999723259997232"/>
    <s v="NetBanking"/>
    <x v="0"/>
    <x v="1"/>
    <n v="1"/>
    <s v="EMP-201"/>
    <x v="0"/>
    <n v="3.5"/>
    <x v="0"/>
    <x v="11"/>
    <x v="11"/>
    <s v="Q4"/>
    <s v="Medium"/>
    <s v="35-44"/>
  </r>
  <r>
    <s v="TXN-01677"/>
    <d v="2023-08-20T00:00:00"/>
    <s v="CUST-1345"/>
    <s v="Returning"/>
    <s v="Sneha Reddy"/>
    <s v="Female"/>
    <n v="21"/>
    <s v="Hyderabad"/>
    <s v="Telangana"/>
    <x v="0"/>
    <s v="PRD-121"/>
    <x v="1"/>
    <x v="2"/>
    <s v="Furniture"/>
    <n v="7"/>
    <n v="18118"/>
    <n v="13226"/>
    <n v="0.2"/>
    <n v="101461"/>
    <n v="92582"/>
    <n v="8879"/>
    <n v="8.7511457604399726E-2"/>
    <s v="Card"/>
    <x v="0"/>
    <x v="2"/>
    <n v="0"/>
    <s v="EMP-211"/>
    <x v="6"/>
    <n v="2.5"/>
    <x v="1"/>
    <x v="0"/>
    <x v="0"/>
    <s v="Q3"/>
    <s v="High"/>
    <s v="18-24"/>
  </r>
  <r>
    <s v="TXN-01678"/>
    <d v="2023-03-09T00:00:00"/>
    <s v="CUST-1315"/>
    <s v="Returning"/>
    <s v="Priya Patel"/>
    <s v="Female"/>
    <n v="18"/>
    <s v="Pune"/>
    <s v="Maharashtra"/>
    <x v="2"/>
    <s v="PRD-121"/>
    <x v="0"/>
    <x v="1"/>
    <s v="Subscription"/>
    <n v="3"/>
    <n v="9510"/>
    <n v="5516"/>
    <n v="0.1"/>
    <n v="25677"/>
    <n v="16548"/>
    <n v="9129"/>
    <n v="0.3555321883397593"/>
    <s v="Cash"/>
    <x v="2"/>
    <x v="1"/>
    <n v="1"/>
    <s v="EMP-217"/>
    <x v="7"/>
    <n v="4.0999999999999996"/>
    <x v="1"/>
    <x v="10"/>
    <x v="10"/>
    <s v="Q1"/>
    <s v="Medium"/>
    <s v="18-24"/>
  </r>
  <r>
    <s v="TXN-01679"/>
    <d v="2024-09-25T00:00:00"/>
    <s v="CUST-1139"/>
    <s v="Returning"/>
    <s v="Vikram Singh"/>
    <s v="Male"/>
    <n v="36"/>
    <s v="Mumbai"/>
    <s v="Maharashtra"/>
    <x v="2"/>
    <s v="PRD-118"/>
    <x v="3"/>
    <x v="0"/>
    <s v="Furniture"/>
    <n v="8"/>
    <n v="18976"/>
    <n v="10816"/>
    <n v="0.15"/>
    <n v="129037"/>
    <n v="86528"/>
    <n v="42509"/>
    <n v="0.32943264335035688"/>
    <s v="Card"/>
    <x v="0"/>
    <x v="1"/>
    <n v="4"/>
    <s v="EMP-201"/>
    <x v="5"/>
    <n v="4.4000000000000004"/>
    <x v="0"/>
    <x v="7"/>
    <x v="7"/>
    <s v="Q3"/>
    <s v="High"/>
    <s v="35-44"/>
  </r>
  <r>
    <s v="TXN-01680"/>
    <d v="2024-03-13T00:00:00"/>
    <s v="CUST-1157"/>
    <s v="Returning"/>
    <s v="Sneha Reddy"/>
    <s v="Female"/>
    <n v="52"/>
    <s v="Delhi"/>
    <s v="Delhi"/>
    <x v="3"/>
    <s v="PRD-119"/>
    <x v="7"/>
    <x v="3"/>
    <s v="Food"/>
    <n v="3"/>
    <n v="4523"/>
    <n v="3437"/>
    <n v="0"/>
    <n v="13569"/>
    <n v="10311"/>
    <n v="3258"/>
    <n v="0.24010612425381384"/>
    <s v="Cash"/>
    <x v="2"/>
    <x v="1"/>
    <n v="3"/>
    <s v="EMP-208"/>
    <x v="4"/>
    <n v="4.4000000000000004"/>
    <x v="0"/>
    <x v="10"/>
    <x v="10"/>
    <s v="Q1"/>
    <s v="Low"/>
    <s v="45+"/>
  </r>
  <r>
    <s v="TXN-01681"/>
    <d v="2023-06-24T00:00:00"/>
    <s v="CUST-1049"/>
    <s v="Returning"/>
    <s v="Priya Patel"/>
    <s v="Female"/>
    <n v="54"/>
    <s v="Delhi"/>
    <s v="Delhi"/>
    <x v="3"/>
    <s v="PRD-124"/>
    <x v="8"/>
    <x v="2"/>
    <s v="Mobile"/>
    <n v="4"/>
    <n v="1763"/>
    <n v="987"/>
    <n v="0.2"/>
    <n v="5642"/>
    <n v="3948"/>
    <n v="1694"/>
    <n v="0.30024813895781638"/>
    <s v="Card"/>
    <x v="2"/>
    <x v="1"/>
    <n v="1"/>
    <s v="EMP-215"/>
    <x v="7"/>
    <n v="4.7"/>
    <x v="1"/>
    <x v="6"/>
    <x v="6"/>
    <s v="Q2"/>
    <s v="Low"/>
    <s v="45+"/>
  </r>
  <r>
    <s v="TXN-01682"/>
    <d v="2023-08-12T00:00:00"/>
    <s v="CUST-1031"/>
    <s v="Returning"/>
    <s v="Anjali Mehta"/>
    <s v="Female"/>
    <n v="28"/>
    <s v="Hyderabad"/>
    <s v="Telangana"/>
    <x v="0"/>
    <s v="PRD-119"/>
    <x v="1"/>
    <x v="4"/>
    <s v="Subscription"/>
    <n v="2"/>
    <n v="7386"/>
    <n v="5466"/>
    <n v="0.15"/>
    <n v="12556"/>
    <n v="10932"/>
    <n v="1624"/>
    <n v="0.12934055431666136"/>
    <s v="Card"/>
    <x v="2"/>
    <x v="1"/>
    <n v="2"/>
    <s v="EMP-201"/>
    <x v="4"/>
    <n v="3.1"/>
    <x v="1"/>
    <x v="0"/>
    <x v="0"/>
    <s v="Q3"/>
    <s v="Low"/>
    <s v="25-34"/>
  </r>
  <r>
    <s v="TXN-01683"/>
    <d v="2024-11-12T00:00:00"/>
    <s v="CUST-1076"/>
    <s v="Returning"/>
    <s v="Rahul Sharma"/>
    <s v="Male"/>
    <n v="19"/>
    <s v="Mumbai"/>
    <s v="Maharashtra"/>
    <x v="2"/>
    <s v="PRD-123"/>
    <x v="3"/>
    <x v="1"/>
    <s v="Apparel"/>
    <n v="2"/>
    <n v="23125"/>
    <n v="16650"/>
    <n v="0.15"/>
    <n v="39313"/>
    <n v="33300"/>
    <n v="6013"/>
    <n v="0.15295194973672832"/>
    <s v="UPI"/>
    <x v="1"/>
    <x v="2"/>
    <n v="0"/>
    <s v="EMP-214"/>
    <x v="2"/>
    <n v="2.2000000000000002"/>
    <x v="0"/>
    <x v="11"/>
    <x v="11"/>
    <s v="Q4"/>
    <s v="Medium"/>
    <s v="18-24"/>
  </r>
  <r>
    <s v="TXN-01684"/>
    <d v="2023-07-04T00:00:00"/>
    <s v="CUST-1283"/>
    <s v="Returning"/>
    <s v="Amit Kumar"/>
    <s v="Male"/>
    <n v="28"/>
    <s v="Ahmedabad"/>
    <s v="Gujarat"/>
    <x v="2"/>
    <s v="PRD-123"/>
    <x v="2"/>
    <x v="2"/>
    <s v="Subscription"/>
    <n v="5"/>
    <n v="4248"/>
    <n v="3228"/>
    <n v="0.2"/>
    <n v="16992"/>
    <n v="16140"/>
    <n v="852"/>
    <n v="5.014124293785311E-2"/>
    <s v="NetBanking"/>
    <x v="1"/>
    <x v="1"/>
    <n v="7"/>
    <s v="EMP-205"/>
    <x v="2"/>
    <n v="3.2"/>
    <x v="1"/>
    <x v="9"/>
    <x v="9"/>
    <s v="Q3"/>
    <s v="Low"/>
    <s v="25-34"/>
  </r>
  <r>
    <s v="TXN-01685"/>
    <d v="2024-05-07T00:00:00"/>
    <s v="CUST-1093"/>
    <s v="Returning"/>
    <s v="Neha Joshi"/>
    <s v="Female"/>
    <n v="25"/>
    <s v="Kolkata"/>
    <s v="West Bengal"/>
    <x v="1"/>
    <s v="PRD-103"/>
    <x v="7"/>
    <x v="1"/>
    <s v="Food"/>
    <n v="1"/>
    <n v="8942"/>
    <n v="6885"/>
    <n v="0.1"/>
    <n v="8048"/>
    <n v="6885"/>
    <n v="1163"/>
    <n v="0.1445079522862823"/>
    <s v="Card"/>
    <x v="2"/>
    <x v="1"/>
    <n v="4"/>
    <s v="EMP-218"/>
    <x v="0"/>
    <n v="3.5"/>
    <x v="0"/>
    <x v="5"/>
    <x v="5"/>
    <s v="Q2"/>
    <s v="Low"/>
    <s v="25-34"/>
  </r>
  <r>
    <s v="TXN-01686"/>
    <d v="2024-09-27T00:00:00"/>
    <s v="CUST-1246"/>
    <s v="Returning"/>
    <s v="Amit Kumar"/>
    <s v="Male"/>
    <n v="35"/>
    <s v="Hyderabad"/>
    <s v="Telangana"/>
    <x v="0"/>
    <s v="PRD-117"/>
    <x v="7"/>
    <x v="1"/>
    <s v="Subscription"/>
    <n v="3"/>
    <n v="15763"/>
    <n v="8827"/>
    <n v="0.05"/>
    <n v="44925"/>
    <n v="26481"/>
    <n v="18444"/>
    <n v="0.41055091819699502"/>
    <s v="Card"/>
    <x v="2"/>
    <x v="1"/>
    <n v="1"/>
    <s v="EMP-209"/>
    <x v="0"/>
    <n v="3.4"/>
    <x v="0"/>
    <x v="7"/>
    <x v="7"/>
    <s v="Q3"/>
    <s v="Medium"/>
    <s v="35-44"/>
  </r>
  <r>
    <s v="TXN-01687"/>
    <d v="2024-11-07T00:00:00"/>
    <s v="CUST-1012"/>
    <s v="Returning"/>
    <s v="Amit Kumar"/>
    <s v="Male"/>
    <n v="34"/>
    <s v="Mumbai"/>
    <s v="Maharashtra"/>
    <x v="2"/>
    <s v="PRD-111"/>
    <x v="8"/>
    <x v="0"/>
    <s v="Furniture"/>
    <n v="4"/>
    <n v="677"/>
    <n v="467"/>
    <n v="0"/>
    <n v="2708"/>
    <n v="1868"/>
    <n v="840"/>
    <n v="0.31019202363367798"/>
    <s v="UPI"/>
    <x v="1"/>
    <x v="1"/>
    <n v="2"/>
    <s v="EMP-213"/>
    <x v="1"/>
    <n v="3"/>
    <x v="0"/>
    <x v="11"/>
    <x v="11"/>
    <s v="Q4"/>
    <s v="Low"/>
    <s v="25-34"/>
  </r>
  <r>
    <s v="TXN-01688"/>
    <d v="2023-12-21T00:00:00"/>
    <s v="CUST-1338"/>
    <s v="New"/>
    <s v="Neha Joshi"/>
    <s v="Female"/>
    <n v="20"/>
    <s v="Delhi"/>
    <s v="Delhi"/>
    <x v="3"/>
    <s v="PRD-102"/>
    <x v="2"/>
    <x v="1"/>
    <s v="Audio"/>
    <n v="3"/>
    <n v="24301"/>
    <n v="15310"/>
    <n v="0"/>
    <n v="72903"/>
    <n v="45930"/>
    <n v="26973"/>
    <n v="0.36998477428912391"/>
    <s v="UPI"/>
    <x v="2"/>
    <x v="2"/>
    <n v="0"/>
    <s v="EMP-216"/>
    <x v="0"/>
    <n v="2.2999999999999998"/>
    <x v="1"/>
    <x v="2"/>
    <x v="2"/>
    <s v="Q4"/>
    <s v="High"/>
    <s v="18-24"/>
  </r>
  <r>
    <s v="TXN-01689"/>
    <d v="2023-07-19T00:00:00"/>
    <s v="CUST-1251"/>
    <s v="Returning"/>
    <s v="Rohit Verma"/>
    <s v="Male"/>
    <n v="46"/>
    <s v="Ahmedabad"/>
    <s v="Gujarat"/>
    <x v="2"/>
    <s v="PRD-110"/>
    <x v="1"/>
    <x v="3"/>
    <s v="Audio"/>
    <n v="4"/>
    <n v="2049"/>
    <n v="1229"/>
    <n v="0.2"/>
    <n v="6557"/>
    <n v="4916"/>
    <n v="1641"/>
    <n v="0.25026689034619493"/>
    <s v="NetBanking"/>
    <x v="0"/>
    <x v="0"/>
    <n v="0"/>
    <s v="EMP-206"/>
    <x v="1"/>
    <s v=""/>
    <x v="1"/>
    <x v="9"/>
    <x v="9"/>
    <s v="Q3"/>
    <s v="Low"/>
    <s v="45+"/>
  </r>
  <r>
    <s v="TXN-01690"/>
    <d v="2024-05-19T00:00:00"/>
    <s v="CUST-1225"/>
    <s v="Returning"/>
    <s v="Neha Joshi"/>
    <s v="Female"/>
    <n v="37"/>
    <s v="Hyderabad"/>
    <s v="Telangana"/>
    <x v="0"/>
    <s v="PRD-108"/>
    <x v="5"/>
    <x v="0"/>
    <s v="Food"/>
    <n v="6"/>
    <n v="1375"/>
    <n v="935"/>
    <n v="0"/>
    <n v="8250"/>
    <n v="5610"/>
    <n v="2640"/>
    <n v="0.32"/>
    <s v="NetBanking"/>
    <x v="2"/>
    <x v="1"/>
    <n v="6"/>
    <s v="EMP-210"/>
    <x v="6"/>
    <n v="4.4000000000000004"/>
    <x v="0"/>
    <x v="5"/>
    <x v="5"/>
    <s v="Q2"/>
    <s v="Low"/>
    <s v="35-44"/>
  </r>
  <r>
    <s v="TXN-01691"/>
    <d v="2024-10-31T00:00:00"/>
    <s v="CUST-1058"/>
    <s v="Returning"/>
    <s v="Pooja Desai"/>
    <s v="Female"/>
    <n v="30"/>
    <s v="Kolkata"/>
    <s v="West Bengal"/>
    <x v="1"/>
    <s v="PRD-124"/>
    <x v="2"/>
    <x v="1"/>
    <s v="Apparel"/>
    <n v="1"/>
    <n v="12869"/>
    <n v="9137"/>
    <n v="0"/>
    <n v="12869"/>
    <n v="9137"/>
    <n v="3732"/>
    <n v="0.28999922293884528"/>
    <s v="UPI"/>
    <x v="1"/>
    <x v="1"/>
    <n v="6"/>
    <s v="EMP-204"/>
    <x v="2"/>
    <n v="3.6"/>
    <x v="0"/>
    <x v="1"/>
    <x v="1"/>
    <s v="Q4"/>
    <s v="Low"/>
    <s v="25-34"/>
  </r>
  <r>
    <s v="TXN-01692"/>
    <d v="2024-09-22T00:00:00"/>
    <s v="CUST-1164"/>
    <s v="Returning"/>
    <s v="Priya Patel"/>
    <s v="Female"/>
    <n v="46"/>
    <s v="Pune"/>
    <s v="Maharashtra"/>
    <x v="2"/>
    <s v="PRD-111"/>
    <x v="8"/>
    <x v="4"/>
    <s v="Food"/>
    <n v="3"/>
    <n v="6431"/>
    <n v="4695"/>
    <n v="0"/>
    <n v="19293"/>
    <n v="14085"/>
    <n v="5208"/>
    <n v="0.26994246617944334"/>
    <s v="UPI"/>
    <x v="1"/>
    <x v="1"/>
    <n v="4"/>
    <s v="EMP-219"/>
    <x v="3"/>
    <n v="4.2"/>
    <x v="0"/>
    <x v="7"/>
    <x v="7"/>
    <s v="Q3"/>
    <s v="Low"/>
    <s v="45+"/>
  </r>
  <r>
    <s v="TXN-01693"/>
    <d v="2024-01-30T00:00:00"/>
    <s v="CUST-1344"/>
    <s v="Returning"/>
    <s v="Neha Joshi"/>
    <s v="Female"/>
    <n v="22"/>
    <s v="Ahmedabad"/>
    <s v="Gujarat"/>
    <x v="2"/>
    <s v="PRD-130"/>
    <x v="0"/>
    <x v="3"/>
    <s v="Food"/>
    <n v="4"/>
    <n v="12354"/>
    <n v="7165"/>
    <n v="0"/>
    <n v="49416"/>
    <n v="28660"/>
    <n v="20756"/>
    <n v="0.42002590254168692"/>
    <s v="NetBanking"/>
    <x v="2"/>
    <x v="1"/>
    <n v="5"/>
    <s v="EMP-218"/>
    <x v="5"/>
    <n v="4.9000000000000004"/>
    <x v="0"/>
    <x v="8"/>
    <x v="8"/>
    <s v="Q1"/>
    <s v="Medium"/>
    <s v="18-24"/>
  </r>
  <r>
    <s v="TXN-01694"/>
    <d v="2023-03-16T00:00:00"/>
    <s v="CUST-1021"/>
    <s v="New"/>
    <s v="Rahul Sharma"/>
    <s v="Male"/>
    <n v="43"/>
    <s v="Mumbai"/>
    <s v="Maharashtra"/>
    <x v="2"/>
    <s v="PRD-122"/>
    <x v="9"/>
    <x v="3"/>
    <s v="Food"/>
    <n v="6"/>
    <n v="24485"/>
    <n v="18119"/>
    <n v="0"/>
    <n v="146910"/>
    <n v="108714"/>
    <n v="38196"/>
    <n v="0.25999591586685727"/>
    <s v="NetBanking"/>
    <x v="1"/>
    <x v="1"/>
    <n v="1"/>
    <s v="EMP-206"/>
    <x v="1"/>
    <n v="3.4"/>
    <x v="1"/>
    <x v="10"/>
    <x v="10"/>
    <s v="Q1"/>
    <s v="High"/>
    <s v="35-44"/>
  </r>
  <r>
    <s v="TXN-01695"/>
    <d v="2024-04-14T00:00:00"/>
    <s v="CUST-1066"/>
    <s v="Returning"/>
    <s v="Rohit Verma"/>
    <s v="Male"/>
    <n v="51"/>
    <s v="Mumbai"/>
    <s v="Maharashtra"/>
    <x v="2"/>
    <s v="PRD-103"/>
    <x v="4"/>
    <x v="4"/>
    <s v="Mobile"/>
    <n v="3"/>
    <n v="521"/>
    <n v="333"/>
    <n v="0.05"/>
    <n v="1485"/>
    <n v="999"/>
    <n v="486"/>
    <n v="0.32727272727272727"/>
    <s v="Card"/>
    <x v="2"/>
    <x v="3"/>
    <n v="5"/>
    <s v="EMP-211"/>
    <x v="2"/>
    <s v=""/>
    <x v="0"/>
    <x v="3"/>
    <x v="3"/>
    <s v="Q2"/>
    <s v="Low"/>
    <s v="45+"/>
  </r>
  <r>
    <s v="TXN-01696"/>
    <d v="2023-06-20T00:00:00"/>
    <s v="CUST-1189"/>
    <s v="Returning"/>
    <s v="Rahul Sharma"/>
    <s v="Male"/>
    <n v="25"/>
    <s v="Pune"/>
    <s v="Maharashtra"/>
    <x v="2"/>
    <s v="PRD-112"/>
    <x v="1"/>
    <x v="3"/>
    <s v="Subscription"/>
    <n v="6"/>
    <n v="23111"/>
    <n v="18258"/>
    <n v="0.1"/>
    <n v="124799"/>
    <n v="109548"/>
    <n v="15251"/>
    <n v="0.12220450484378881"/>
    <s v="Card"/>
    <x v="2"/>
    <x v="2"/>
    <n v="0"/>
    <s v="EMP-220"/>
    <x v="5"/>
    <n v="1.6"/>
    <x v="1"/>
    <x v="6"/>
    <x v="6"/>
    <s v="Q2"/>
    <s v="High"/>
    <s v="25-34"/>
  </r>
  <r>
    <s v="TXN-01697"/>
    <d v="2023-09-29T00:00:00"/>
    <s v="CUST-1023"/>
    <s v="Returning"/>
    <s v="Sneha Reddy"/>
    <s v="Female"/>
    <n v="41"/>
    <s v="Chennai"/>
    <s v="Tamil Nadu"/>
    <x v="0"/>
    <s v="PRD-108"/>
    <x v="3"/>
    <x v="3"/>
    <s v="Food"/>
    <n v="4"/>
    <n v="1740"/>
    <n v="1288"/>
    <n v="0.1"/>
    <n v="6264"/>
    <n v="5152"/>
    <n v="1112"/>
    <n v="0.17752234993614305"/>
    <s v="UPI"/>
    <x v="0"/>
    <x v="3"/>
    <n v="13"/>
    <s v="EMP-204"/>
    <x v="4"/>
    <s v=""/>
    <x v="1"/>
    <x v="7"/>
    <x v="7"/>
    <s v="Q3"/>
    <s v="Low"/>
    <s v="35-44"/>
  </r>
  <r>
    <s v="TXN-01698"/>
    <d v="2024-06-23T00:00:00"/>
    <s v="CUST-1157"/>
    <s v="New"/>
    <s v="Amit Kumar"/>
    <s v="Male"/>
    <n v="24"/>
    <s v="Pune"/>
    <s v="Maharashtra"/>
    <x v="2"/>
    <s v="PRD-130"/>
    <x v="3"/>
    <x v="3"/>
    <s v="Subscription"/>
    <n v="3"/>
    <n v="21430"/>
    <n v="12644"/>
    <n v="0"/>
    <n v="64290"/>
    <n v="37932"/>
    <n v="26358"/>
    <n v="0.40998600093327109"/>
    <s v="NetBanking"/>
    <x v="2"/>
    <x v="2"/>
    <n v="0"/>
    <s v="EMP-201"/>
    <x v="7"/>
    <n v="1.3"/>
    <x v="0"/>
    <x v="6"/>
    <x v="6"/>
    <s v="Q2"/>
    <s v="High"/>
    <s v="18-24"/>
  </r>
  <r>
    <s v="TXN-01699"/>
    <d v="2023-03-29T00:00:00"/>
    <s v="CUST-1025"/>
    <s v="New"/>
    <s v="Rahul Sharma"/>
    <s v="Male"/>
    <n v="53"/>
    <s v="Kolkata"/>
    <s v="West Bengal"/>
    <x v="1"/>
    <s v="PRD-102"/>
    <x v="9"/>
    <x v="1"/>
    <s v="Furniture"/>
    <n v="2"/>
    <n v="14137"/>
    <n v="8765"/>
    <n v="0"/>
    <n v="28274"/>
    <n v="17530"/>
    <n v="10744"/>
    <n v="0.37999575581806605"/>
    <s v="NetBanking"/>
    <x v="2"/>
    <x v="1"/>
    <n v="6"/>
    <s v="EMP-201"/>
    <x v="1"/>
    <n v="3.6"/>
    <x v="1"/>
    <x v="10"/>
    <x v="10"/>
    <s v="Q1"/>
    <s v="Medium"/>
    <s v="45+"/>
  </r>
  <r>
    <s v="TXN-01700"/>
    <d v="2023-10-02T00:00:00"/>
    <s v="CUST-1323"/>
    <s v="Returning"/>
    <s v="Rahul Sharma"/>
    <s v="Male"/>
    <n v="55"/>
    <s v="Delhi"/>
    <s v="Delhi"/>
    <x v="3"/>
    <s v="PRD-103"/>
    <x v="9"/>
    <x v="4"/>
    <s v="Furniture"/>
    <n v="4"/>
    <n v="1816"/>
    <n v="1380"/>
    <n v="0.1"/>
    <n v="6538"/>
    <n v="5520"/>
    <n v="1018"/>
    <n v="0.15570510859590089"/>
    <s v="Cash"/>
    <x v="0"/>
    <x v="3"/>
    <n v="6"/>
    <s v="EMP-220"/>
    <x v="0"/>
    <s v=""/>
    <x v="1"/>
    <x v="1"/>
    <x v="1"/>
    <s v="Q4"/>
    <s v="Low"/>
    <s v="45+"/>
  </r>
  <r>
    <s v="TXN-01701"/>
    <d v="2023-11-07T00:00:00"/>
    <s v="CUST-1043"/>
    <s v="New"/>
    <s v="Sneha Reddy"/>
    <s v="Female"/>
    <n v="31"/>
    <s v="Hyderabad"/>
    <s v="Telangana"/>
    <x v="0"/>
    <s v="PRD-121"/>
    <x v="5"/>
    <x v="3"/>
    <s v="Food"/>
    <n v="7"/>
    <n v="3916"/>
    <n v="2271"/>
    <n v="0.05"/>
    <n v="26041"/>
    <n v="15897"/>
    <n v="10144"/>
    <n v="0.38953957221304863"/>
    <s v="NetBanking"/>
    <x v="2"/>
    <x v="1"/>
    <n v="3"/>
    <s v="EMP-207"/>
    <x v="5"/>
    <n v="3.9"/>
    <x v="1"/>
    <x v="11"/>
    <x v="11"/>
    <s v="Q4"/>
    <s v="Medium"/>
    <s v="25-34"/>
  </r>
  <r>
    <s v="TXN-01702"/>
    <d v="2023-07-29T00:00:00"/>
    <s v="CUST-1163"/>
    <s v="New"/>
    <s v="Vikram Singh"/>
    <s v="Male"/>
    <n v="24"/>
    <s v="Mumbai"/>
    <s v="Maharashtra"/>
    <x v="2"/>
    <s v="PRD-112"/>
    <x v="7"/>
    <x v="4"/>
    <s v="Furniture"/>
    <n v="1"/>
    <n v="7030"/>
    <n v="3937"/>
    <n v="0"/>
    <n v="7030"/>
    <n v="3937"/>
    <n v="3093"/>
    <n v="0.43997155049786629"/>
    <s v="NetBanking"/>
    <x v="2"/>
    <x v="1"/>
    <n v="3"/>
    <s v="EMP-212"/>
    <x v="1"/>
    <n v="3.3"/>
    <x v="1"/>
    <x v="9"/>
    <x v="9"/>
    <s v="Q3"/>
    <s v="Low"/>
    <s v="18-24"/>
  </r>
  <r>
    <s v="TXN-01703"/>
    <d v="2024-01-03T00:00:00"/>
    <s v="CUST-1048"/>
    <s v="Returning"/>
    <s v="Rohit Verma"/>
    <s v="Male"/>
    <n v="37"/>
    <s v="Chennai"/>
    <s v="Tamil Nadu"/>
    <x v="0"/>
    <s v="PRD-102"/>
    <x v="8"/>
    <x v="3"/>
    <s v="Food"/>
    <n v="3"/>
    <n v="13365"/>
    <n v="9623"/>
    <n v="0.1"/>
    <n v="36086"/>
    <n v="28869"/>
    <n v="7217"/>
    <n v="0.19999445768442056"/>
    <s v="NetBanking"/>
    <x v="1"/>
    <x v="3"/>
    <n v="6"/>
    <s v="EMP-213"/>
    <x v="5"/>
    <s v=""/>
    <x v="0"/>
    <x v="8"/>
    <x v="8"/>
    <s v="Q1"/>
    <s v="Medium"/>
    <s v="35-44"/>
  </r>
  <r>
    <s v="TXN-01704"/>
    <d v="2024-12-05T00:00:00"/>
    <s v="CUST-1135"/>
    <s v="New"/>
    <s v="Neha Joshi"/>
    <s v="Female"/>
    <n v="32"/>
    <s v="Bangalore"/>
    <s v="Karnataka"/>
    <x v="0"/>
    <s v="PRD-123"/>
    <x v="1"/>
    <x v="2"/>
    <s v="Mobile"/>
    <n v="7"/>
    <n v="6623"/>
    <n v="4106"/>
    <n v="0"/>
    <n v="46361"/>
    <n v="28742"/>
    <n v="17619"/>
    <n v="0.3800392571342292"/>
    <s v="UPI"/>
    <x v="2"/>
    <x v="0"/>
    <n v="0"/>
    <s v="EMP-202"/>
    <x v="0"/>
    <s v=""/>
    <x v="0"/>
    <x v="2"/>
    <x v="2"/>
    <s v="Q4"/>
    <s v="Medium"/>
    <s v="25-34"/>
  </r>
  <r>
    <s v="TXN-01705"/>
    <d v="2024-02-18T00:00:00"/>
    <s v="CUST-1015"/>
    <s v="Returning"/>
    <s v="Priya Patel"/>
    <s v="Female"/>
    <n v="48"/>
    <s v="Bangalore"/>
    <s v="Karnataka"/>
    <x v="0"/>
    <s v="PRD-116"/>
    <x v="9"/>
    <x v="3"/>
    <s v="Subscription"/>
    <n v="3"/>
    <n v="9774"/>
    <n v="6744"/>
    <n v="0.05"/>
    <n v="27856"/>
    <n v="20232"/>
    <n v="7624"/>
    <n v="0.27369327972429636"/>
    <s v="Card"/>
    <x v="0"/>
    <x v="1"/>
    <n v="7"/>
    <s v="EMP-220"/>
    <x v="4"/>
    <n v="3.3"/>
    <x v="0"/>
    <x v="4"/>
    <x v="4"/>
    <s v="Q1"/>
    <s v="Medium"/>
    <s v="45+"/>
  </r>
  <r>
    <s v="TXN-01706"/>
    <d v="2023-09-10T00:00:00"/>
    <s v="CUST-1145"/>
    <s v="New"/>
    <s v="Pooja Desai"/>
    <s v="Female"/>
    <n v="45"/>
    <s v="Pune"/>
    <s v="Maharashtra"/>
    <x v="2"/>
    <s v="PRD-110"/>
    <x v="4"/>
    <x v="3"/>
    <s v="Food"/>
    <n v="4"/>
    <n v="24497"/>
    <n v="13963"/>
    <n v="0.15"/>
    <n v="83290"/>
    <n v="55852"/>
    <n v="27438"/>
    <n v="0.3294273021971425"/>
    <s v="NetBanking"/>
    <x v="2"/>
    <x v="3"/>
    <n v="11"/>
    <s v="EMP-202"/>
    <x v="5"/>
    <s v=""/>
    <x v="1"/>
    <x v="7"/>
    <x v="7"/>
    <s v="Q3"/>
    <s v="High"/>
    <s v="45+"/>
  </r>
  <r>
    <s v="TXN-01707"/>
    <d v="2024-12-09T00:00:00"/>
    <s v="CUST-1338"/>
    <s v="Returning"/>
    <s v="Neha Joshi"/>
    <s v="Female"/>
    <n v="31"/>
    <s v="Hyderabad"/>
    <s v="Telangana"/>
    <x v="0"/>
    <s v="PRD-126"/>
    <x v="9"/>
    <x v="4"/>
    <s v="Subscription"/>
    <n v="2"/>
    <n v="18658"/>
    <n v="10262"/>
    <n v="0.1"/>
    <n v="33584"/>
    <n v="20524"/>
    <n v="13060"/>
    <n v="0.38887565507384469"/>
    <s v="UPI"/>
    <x v="0"/>
    <x v="1"/>
    <n v="4"/>
    <s v="EMP-220"/>
    <x v="7"/>
    <n v="5"/>
    <x v="0"/>
    <x v="2"/>
    <x v="2"/>
    <s v="Q4"/>
    <s v="Medium"/>
    <s v="25-34"/>
  </r>
  <r>
    <s v="TXN-01708"/>
    <d v="2024-11-06T00:00:00"/>
    <s v="CUST-1068"/>
    <s v="New"/>
    <s v="Divya Iyer"/>
    <s v="Female"/>
    <n v="40"/>
    <s v="Bangalore"/>
    <s v="Karnataka"/>
    <x v="0"/>
    <s v="PRD-104"/>
    <x v="9"/>
    <x v="0"/>
    <s v="Audio"/>
    <n v="7"/>
    <n v="9765"/>
    <n v="5859"/>
    <n v="0.05"/>
    <n v="64937"/>
    <n v="41013"/>
    <n v="23924"/>
    <n v="0.3684186211250905"/>
    <s v="NetBanking"/>
    <x v="0"/>
    <x v="1"/>
    <n v="4"/>
    <s v="EMP-212"/>
    <x v="6"/>
    <n v="4.0999999999999996"/>
    <x v="0"/>
    <x v="11"/>
    <x v="11"/>
    <s v="Q4"/>
    <s v="High"/>
    <s v="35-44"/>
  </r>
  <r>
    <s v="TXN-01709"/>
    <d v="2023-01-26T00:00:00"/>
    <s v="CUST-1222"/>
    <s v="New"/>
    <s v="Neha Joshi"/>
    <s v="Female"/>
    <n v="49"/>
    <s v="Delhi"/>
    <s v="Delhi"/>
    <x v="3"/>
    <s v="PRD-117"/>
    <x v="1"/>
    <x v="0"/>
    <s v="Mobile"/>
    <n v="4"/>
    <n v="12734"/>
    <n v="10187"/>
    <n v="0.2"/>
    <n v="40749"/>
    <n v="40748"/>
    <n v="1"/>
    <n v="2.4540479520969839E-5"/>
    <s v="Cash"/>
    <x v="0"/>
    <x v="1"/>
    <n v="4"/>
    <s v="EMP-204"/>
    <x v="7"/>
    <n v="5"/>
    <x v="1"/>
    <x v="8"/>
    <x v="8"/>
    <s v="Q1"/>
    <s v="Medium"/>
    <s v="45+"/>
  </r>
  <r>
    <s v="TXN-01710"/>
    <d v="2024-12-11T00:00:00"/>
    <s v="CUST-1298"/>
    <s v="Returning"/>
    <s v="Vikram Singh"/>
    <s v="Male"/>
    <n v="53"/>
    <s v="Mumbai"/>
    <s v="Maharashtra"/>
    <x v="2"/>
    <s v="PRD-113"/>
    <x v="7"/>
    <x v="2"/>
    <s v="Apparel"/>
    <n v="8"/>
    <n v="1002"/>
    <n v="561"/>
    <n v="0"/>
    <n v="8016"/>
    <n v="4488"/>
    <n v="3528"/>
    <n v="0.44011976047904194"/>
    <s v="Cash"/>
    <x v="0"/>
    <x v="1"/>
    <n v="2"/>
    <s v="EMP-212"/>
    <x v="6"/>
    <n v="3.9"/>
    <x v="0"/>
    <x v="2"/>
    <x v="2"/>
    <s v="Q4"/>
    <s v="Low"/>
    <s v="45+"/>
  </r>
  <r>
    <s v="TXN-01711"/>
    <d v="2024-02-27T00:00:00"/>
    <s v="CUST-1206"/>
    <s v="Returning"/>
    <s v="Rahul Sharma"/>
    <s v="Male"/>
    <n v="42"/>
    <s v="Pune"/>
    <s v="Maharashtra"/>
    <x v="2"/>
    <s v="PRD-105"/>
    <x v="8"/>
    <x v="1"/>
    <s v="Mobile"/>
    <n v="4"/>
    <n v="13296"/>
    <n v="10504"/>
    <n v="0.2"/>
    <n v="42547"/>
    <n v="42016"/>
    <n v="531"/>
    <n v="1.2480315885961407E-2"/>
    <s v="Card"/>
    <x v="2"/>
    <x v="1"/>
    <n v="3"/>
    <s v="EMP-208"/>
    <x v="6"/>
    <n v="5"/>
    <x v="0"/>
    <x v="4"/>
    <x v="4"/>
    <s v="Q1"/>
    <s v="Medium"/>
    <s v="35-44"/>
  </r>
  <r>
    <s v="TXN-01712"/>
    <d v="2023-11-11T00:00:00"/>
    <s v="CUST-1150"/>
    <s v="New"/>
    <s v="Divya Iyer"/>
    <s v="Female"/>
    <n v="18"/>
    <s v="Kolkata"/>
    <s v="West Bengal"/>
    <x v="1"/>
    <s v="PRD-102"/>
    <x v="1"/>
    <x v="1"/>
    <s v="Furniture"/>
    <n v="8"/>
    <n v="5447"/>
    <n v="3595"/>
    <n v="0.2"/>
    <n v="34861"/>
    <n v="28760"/>
    <n v="6101"/>
    <n v="0.17500932273887726"/>
    <s v="UPI"/>
    <x v="1"/>
    <x v="1"/>
    <n v="3"/>
    <s v="EMP-215"/>
    <x v="1"/>
    <n v="3.9"/>
    <x v="1"/>
    <x v="11"/>
    <x v="11"/>
    <s v="Q4"/>
    <s v="Medium"/>
    <s v="18-24"/>
  </r>
  <r>
    <s v="TXN-01713"/>
    <d v="2023-01-12T00:00:00"/>
    <s v="CUST-1031"/>
    <s v="Returning"/>
    <s v="Divya Iyer"/>
    <s v="Female"/>
    <n v="51"/>
    <s v="Hyderabad"/>
    <s v="Telangana"/>
    <x v="0"/>
    <s v="PRD-129"/>
    <x v="2"/>
    <x v="0"/>
    <s v="Furniture"/>
    <n v="1"/>
    <n v="1725"/>
    <n v="1346"/>
    <n v="0"/>
    <n v="1725"/>
    <n v="1346"/>
    <n v="379"/>
    <n v="0.21971014492753624"/>
    <s v="Cash"/>
    <x v="1"/>
    <x v="1"/>
    <n v="5"/>
    <s v="EMP-204"/>
    <x v="7"/>
    <n v="3.5"/>
    <x v="1"/>
    <x v="8"/>
    <x v="8"/>
    <s v="Q1"/>
    <s v="Low"/>
    <s v="45+"/>
  </r>
  <r>
    <s v="TXN-01714"/>
    <d v="2023-08-29T00:00:00"/>
    <s v="CUST-1149"/>
    <s v="New"/>
    <s v="Rohit Verma"/>
    <s v="Male"/>
    <n v="48"/>
    <s v="Ahmedabad"/>
    <s v="Gujarat"/>
    <x v="2"/>
    <s v="PRD-118"/>
    <x v="0"/>
    <x v="1"/>
    <s v="Mobile"/>
    <n v="5"/>
    <n v="9283"/>
    <n v="6220"/>
    <n v="0"/>
    <n v="46415"/>
    <n v="31100"/>
    <n v="15315"/>
    <n v="0.32995798771948726"/>
    <s v="Cash"/>
    <x v="2"/>
    <x v="2"/>
    <n v="0"/>
    <s v="EMP-210"/>
    <x v="5"/>
    <n v="2.2000000000000002"/>
    <x v="1"/>
    <x v="0"/>
    <x v="0"/>
    <s v="Q3"/>
    <s v="Medium"/>
    <s v="45+"/>
  </r>
  <r>
    <s v="TXN-01715"/>
    <d v="2024-04-24T00:00:00"/>
    <s v="CUST-1133"/>
    <s v="New"/>
    <s v="Amit Kumar"/>
    <s v="Male"/>
    <n v="58"/>
    <s v="Bangalore"/>
    <s v="Karnataka"/>
    <x v="0"/>
    <s v="PRD-103"/>
    <x v="0"/>
    <x v="0"/>
    <s v="Subscription"/>
    <n v="6"/>
    <n v="20847"/>
    <n v="13551"/>
    <n v="0.15"/>
    <n v="106320"/>
    <n v="81306"/>
    <n v="25014"/>
    <n v="0.23527088036117383"/>
    <s v="UPI"/>
    <x v="0"/>
    <x v="1"/>
    <n v="5"/>
    <s v="EMP-208"/>
    <x v="2"/>
    <n v="3.1"/>
    <x v="0"/>
    <x v="3"/>
    <x v="3"/>
    <s v="Q2"/>
    <s v="High"/>
    <s v="45+"/>
  </r>
  <r>
    <s v="TXN-01716"/>
    <d v="2024-08-25T00:00:00"/>
    <s v="CUST-1204"/>
    <s v="Returning"/>
    <s v="Sneha Reddy"/>
    <s v="Female"/>
    <n v="18"/>
    <s v="Pune"/>
    <s v="Maharashtra"/>
    <x v="2"/>
    <s v="PRD-109"/>
    <x v="3"/>
    <x v="2"/>
    <s v="Apparel"/>
    <n v="8"/>
    <n v="2341"/>
    <n v="1592"/>
    <n v="0.2"/>
    <n v="14982"/>
    <n v="12736"/>
    <n v="2246"/>
    <n v="0.1499132292083834"/>
    <s v="Cash"/>
    <x v="0"/>
    <x v="1"/>
    <n v="2"/>
    <s v="EMP-210"/>
    <x v="2"/>
    <n v="3"/>
    <x v="0"/>
    <x v="0"/>
    <x v="0"/>
    <s v="Q3"/>
    <s v="Low"/>
    <s v="18-24"/>
  </r>
  <r>
    <s v="TXN-01717"/>
    <d v="2023-09-23T00:00:00"/>
    <s v="CUST-1286"/>
    <s v="New"/>
    <s v="Karan Malhotra"/>
    <s v="Male"/>
    <n v="25"/>
    <s v="Ahmedabad"/>
    <s v="Gujarat"/>
    <x v="2"/>
    <s v="PRD-119"/>
    <x v="9"/>
    <x v="3"/>
    <s v="Furniture"/>
    <n v="7"/>
    <n v="1898"/>
    <n v="1442"/>
    <n v="0.2"/>
    <n v="10629"/>
    <n v="10094"/>
    <n v="535"/>
    <n v="5.0333991908928406E-2"/>
    <s v="UPI"/>
    <x v="1"/>
    <x v="0"/>
    <n v="0"/>
    <s v="EMP-214"/>
    <x v="6"/>
    <s v=""/>
    <x v="1"/>
    <x v="7"/>
    <x v="7"/>
    <s v="Q3"/>
    <s v="Low"/>
    <s v="25-34"/>
  </r>
  <r>
    <s v="TXN-01718"/>
    <d v="2023-12-11T00:00:00"/>
    <s v="CUST-1291"/>
    <s v="Returning"/>
    <s v="Anjali Mehta"/>
    <s v="Female"/>
    <n v="47"/>
    <s v="Delhi"/>
    <s v="Delhi"/>
    <x v="3"/>
    <s v="PRD-128"/>
    <x v="3"/>
    <x v="1"/>
    <s v="Subscription"/>
    <n v="8"/>
    <n v="12693"/>
    <n v="9520"/>
    <n v="0.05"/>
    <n v="96467"/>
    <n v="76160"/>
    <n v="20307"/>
    <n v="0.21050722008562514"/>
    <s v="Cash"/>
    <x v="1"/>
    <x v="1"/>
    <n v="6"/>
    <s v="EMP-202"/>
    <x v="1"/>
    <n v="3.8"/>
    <x v="1"/>
    <x v="2"/>
    <x v="2"/>
    <s v="Q4"/>
    <s v="High"/>
    <s v="45+"/>
  </r>
  <r>
    <s v="TXN-01719"/>
    <d v="2023-12-19T00:00:00"/>
    <s v="CUST-1323"/>
    <s v="Returning"/>
    <s v="Pooja Desai"/>
    <s v="Female"/>
    <n v="60"/>
    <s v="Kolkata"/>
    <s v="West Bengal"/>
    <x v="1"/>
    <s v="PRD-119"/>
    <x v="0"/>
    <x v="1"/>
    <s v="Furniture"/>
    <n v="5"/>
    <n v="14426"/>
    <n v="8944"/>
    <n v="0"/>
    <n v="72130"/>
    <n v="44720"/>
    <n v="27410"/>
    <n v="0.38000831831415499"/>
    <s v="UPI"/>
    <x v="1"/>
    <x v="1"/>
    <n v="7"/>
    <s v="EMP-208"/>
    <x v="6"/>
    <n v="4.5"/>
    <x v="1"/>
    <x v="2"/>
    <x v="2"/>
    <s v="Q4"/>
    <s v="High"/>
    <s v="45+"/>
  </r>
  <r>
    <s v="TXN-01720"/>
    <d v="2024-02-09T00:00:00"/>
    <s v="CUST-1048"/>
    <s v="Returning"/>
    <s v="Rohit Verma"/>
    <s v="Male"/>
    <n v="33"/>
    <s v="Chennai"/>
    <s v="Tamil Nadu"/>
    <x v="0"/>
    <s v="PRD-112"/>
    <x v="6"/>
    <x v="0"/>
    <s v="Food"/>
    <n v="3"/>
    <n v="2328"/>
    <n v="1583"/>
    <n v="0"/>
    <n v="6984"/>
    <n v="4749"/>
    <n v="2235"/>
    <n v="0.32001718213058417"/>
    <s v="UPI"/>
    <x v="2"/>
    <x v="1"/>
    <n v="1"/>
    <s v="EMP-214"/>
    <x v="3"/>
    <n v="3.7"/>
    <x v="0"/>
    <x v="4"/>
    <x v="4"/>
    <s v="Q1"/>
    <s v="Low"/>
    <s v="25-34"/>
  </r>
  <r>
    <s v="TXN-01721"/>
    <d v="2024-03-23T00:00:00"/>
    <s v="CUST-1081"/>
    <s v="Returning"/>
    <s v="Neha Joshi"/>
    <s v="Female"/>
    <n v="36"/>
    <s v="Bangalore"/>
    <s v="Karnataka"/>
    <x v="0"/>
    <s v="PRD-121"/>
    <x v="1"/>
    <x v="2"/>
    <s v="Furniture"/>
    <n v="2"/>
    <n v="12587"/>
    <n v="9692"/>
    <n v="0"/>
    <n v="25174"/>
    <n v="19384"/>
    <n v="5790"/>
    <n v="0.22999920552951458"/>
    <s v="UPI"/>
    <x v="1"/>
    <x v="1"/>
    <n v="4"/>
    <s v="EMP-202"/>
    <x v="2"/>
    <n v="3.1"/>
    <x v="0"/>
    <x v="10"/>
    <x v="10"/>
    <s v="Q1"/>
    <s v="Medium"/>
    <s v="35-44"/>
  </r>
  <r>
    <s v="TXN-01722"/>
    <d v="2023-06-19T00:00:00"/>
    <s v="CUST-1255"/>
    <s v="New"/>
    <s v="Anjali Mehta"/>
    <s v="Female"/>
    <n v="45"/>
    <s v="Delhi"/>
    <s v="Delhi"/>
    <x v="3"/>
    <s v="PRD-122"/>
    <x v="9"/>
    <x v="2"/>
    <s v="Mobile"/>
    <n v="4"/>
    <n v="19533"/>
    <n v="11720"/>
    <n v="0.05"/>
    <n v="74225"/>
    <n v="46880"/>
    <n v="27345"/>
    <n v="0.36840687100033681"/>
    <s v="Card"/>
    <x v="0"/>
    <x v="1"/>
    <n v="2"/>
    <s v="EMP-213"/>
    <x v="7"/>
    <n v="3.6"/>
    <x v="1"/>
    <x v="6"/>
    <x v="6"/>
    <s v="Q2"/>
    <s v="High"/>
    <s v="45+"/>
  </r>
  <r>
    <s v="TXN-01723"/>
    <d v="2024-05-29T00:00:00"/>
    <s v="CUST-1066"/>
    <s v="Returning"/>
    <s v="Rahul Sharma"/>
    <s v="Male"/>
    <n v="20"/>
    <s v="Ahmedabad"/>
    <s v="Gujarat"/>
    <x v="2"/>
    <s v="PRD-102"/>
    <x v="7"/>
    <x v="0"/>
    <s v="Audio"/>
    <n v="3"/>
    <n v="17444"/>
    <n v="9594"/>
    <n v="0"/>
    <n v="52332"/>
    <n v="28782"/>
    <n v="23550"/>
    <n v="0.45001146526026142"/>
    <s v="Cash"/>
    <x v="1"/>
    <x v="1"/>
    <n v="4"/>
    <s v="EMP-214"/>
    <x v="0"/>
    <n v="3"/>
    <x v="0"/>
    <x v="5"/>
    <x v="5"/>
    <s v="Q2"/>
    <s v="High"/>
    <s v="18-24"/>
  </r>
  <r>
    <s v="TXN-01724"/>
    <d v="2024-05-10T00:00:00"/>
    <s v="CUST-1302"/>
    <s v="Returning"/>
    <s v="Pooja Desai"/>
    <s v="Female"/>
    <n v="51"/>
    <s v="Hyderabad"/>
    <s v="Telangana"/>
    <x v="0"/>
    <s v="PRD-108"/>
    <x v="6"/>
    <x v="0"/>
    <s v="Food"/>
    <n v="1"/>
    <n v="403"/>
    <n v="298"/>
    <n v="0"/>
    <n v="403"/>
    <n v="298"/>
    <n v="105"/>
    <n v="0.26054590570719605"/>
    <s v="NetBanking"/>
    <x v="1"/>
    <x v="1"/>
    <n v="6"/>
    <s v="EMP-215"/>
    <x v="0"/>
    <n v="4.4000000000000004"/>
    <x v="0"/>
    <x v="5"/>
    <x v="5"/>
    <s v="Q2"/>
    <s v="Low"/>
    <s v="45+"/>
  </r>
  <r>
    <s v="TXN-01725"/>
    <d v="2024-04-17T00:00:00"/>
    <s v="CUST-1119"/>
    <s v="Returning"/>
    <s v="Divya Iyer"/>
    <s v="Female"/>
    <n v="45"/>
    <s v="Kolkata"/>
    <s v="West Bengal"/>
    <x v="1"/>
    <s v="PRD-116"/>
    <x v="9"/>
    <x v="3"/>
    <s v="Apparel"/>
    <n v="7"/>
    <n v="1182"/>
    <n v="780"/>
    <n v="0"/>
    <n v="8274"/>
    <n v="5460"/>
    <n v="2814"/>
    <n v="0.34010152284263961"/>
    <s v="Card"/>
    <x v="0"/>
    <x v="1"/>
    <n v="2"/>
    <s v="EMP-208"/>
    <x v="2"/>
    <n v="3.1"/>
    <x v="0"/>
    <x v="3"/>
    <x v="3"/>
    <s v="Q2"/>
    <s v="Low"/>
    <s v="45+"/>
  </r>
  <r>
    <s v="TXN-01726"/>
    <d v="2023-01-13T00:00:00"/>
    <s v="CUST-1256"/>
    <s v="Returning"/>
    <s v="Vikram Singh"/>
    <s v="Male"/>
    <n v="30"/>
    <s v="Hyderabad"/>
    <s v="Telangana"/>
    <x v="0"/>
    <s v="PRD-126"/>
    <x v="3"/>
    <x v="3"/>
    <s v="Mobile"/>
    <n v="5"/>
    <n v="10853"/>
    <n v="7923"/>
    <n v="0"/>
    <n v="54265"/>
    <n v="39615"/>
    <n v="14650"/>
    <n v="0.26997143646917904"/>
    <s v="NetBanking"/>
    <x v="2"/>
    <x v="1"/>
    <n v="1"/>
    <s v="EMP-220"/>
    <x v="0"/>
    <n v="4.5"/>
    <x v="1"/>
    <x v="8"/>
    <x v="8"/>
    <s v="Q1"/>
    <s v="High"/>
    <s v="25-34"/>
  </r>
  <r>
    <s v="TXN-01727"/>
    <d v="2023-01-23T00:00:00"/>
    <s v="CUST-1142"/>
    <s v="Returning"/>
    <s v="Priya Patel"/>
    <s v="Female"/>
    <n v="54"/>
    <s v="Kolkata"/>
    <s v="West Bengal"/>
    <x v="1"/>
    <s v="PRD-114"/>
    <x v="3"/>
    <x v="2"/>
    <s v="Subscription"/>
    <n v="5"/>
    <n v="6649"/>
    <n v="4987"/>
    <n v="0.05"/>
    <n v="31583"/>
    <n v="24935"/>
    <n v="6648"/>
    <n v="0.21049298673336922"/>
    <s v="NetBanking"/>
    <x v="2"/>
    <x v="1"/>
    <n v="3"/>
    <s v="EMP-201"/>
    <x v="1"/>
    <n v="3.6"/>
    <x v="1"/>
    <x v="8"/>
    <x v="8"/>
    <s v="Q1"/>
    <s v="Medium"/>
    <s v="45+"/>
  </r>
  <r>
    <s v="TXN-01728"/>
    <d v="2023-10-09T00:00:00"/>
    <s v="CUST-1230"/>
    <s v="New"/>
    <s v="Divya Iyer"/>
    <s v="Female"/>
    <n v="53"/>
    <s v="Mumbai"/>
    <s v="Maharashtra"/>
    <x v="2"/>
    <s v="PRD-105"/>
    <x v="9"/>
    <x v="4"/>
    <s v="Furniture"/>
    <n v="1"/>
    <n v="6918"/>
    <n v="5189"/>
    <n v="0"/>
    <n v="6918"/>
    <n v="5189"/>
    <n v="1729"/>
    <n v="0.2499277247759468"/>
    <s v="UPI"/>
    <x v="0"/>
    <x v="1"/>
    <n v="1"/>
    <s v="EMP-211"/>
    <x v="4"/>
    <n v="4.5999999999999996"/>
    <x v="1"/>
    <x v="1"/>
    <x v="1"/>
    <s v="Q4"/>
    <s v="Low"/>
    <s v="45+"/>
  </r>
  <r>
    <s v="TXN-01729"/>
    <d v="2024-01-01T00:00:00"/>
    <s v="CUST-1062"/>
    <s v="Returning"/>
    <s v="Divya Iyer"/>
    <s v="Female"/>
    <n v="57"/>
    <s v="Hyderabad"/>
    <s v="Telangana"/>
    <x v="0"/>
    <s v="PRD-117"/>
    <x v="3"/>
    <x v="3"/>
    <s v="Mobile"/>
    <n v="5"/>
    <n v="13926"/>
    <n v="8356"/>
    <n v="0.1"/>
    <n v="62667"/>
    <n v="41780"/>
    <n v="20887"/>
    <n v="0.33330141860947549"/>
    <s v="UPI"/>
    <x v="0"/>
    <x v="0"/>
    <n v="0"/>
    <s v="EMP-205"/>
    <x v="6"/>
    <s v=""/>
    <x v="0"/>
    <x v="8"/>
    <x v="8"/>
    <s v="Q1"/>
    <s v="High"/>
    <s v="45+"/>
  </r>
  <r>
    <s v="TXN-01730"/>
    <d v="2024-11-01T00:00:00"/>
    <s v="CUST-1243"/>
    <s v="Returning"/>
    <s v="Pooja Desai"/>
    <s v="Female"/>
    <n v="41"/>
    <s v="Bangalore"/>
    <s v="Karnataka"/>
    <x v="0"/>
    <s v="PRD-123"/>
    <x v="6"/>
    <x v="3"/>
    <s v="Mobile"/>
    <n v="2"/>
    <n v="2163"/>
    <n v="1730"/>
    <n v="0"/>
    <n v="4326"/>
    <n v="3460"/>
    <n v="866"/>
    <n v="0.20018492834026816"/>
    <s v="UPI"/>
    <x v="1"/>
    <x v="3"/>
    <n v="9"/>
    <s v="EMP-215"/>
    <x v="4"/>
    <s v=""/>
    <x v="0"/>
    <x v="11"/>
    <x v="11"/>
    <s v="Q4"/>
    <s v="Low"/>
    <s v="35-44"/>
  </r>
  <r>
    <s v="TXN-01731"/>
    <d v="2024-09-07T00:00:00"/>
    <s v="CUST-1027"/>
    <s v="New"/>
    <s v="Divya Iyer"/>
    <s v="Female"/>
    <n v="27"/>
    <s v="Mumbai"/>
    <s v="Maharashtra"/>
    <x v="2"/>
    <s v="PRD-123"/>
    <x v="0"/>
    <x v="0"/>
    <s v="Food"/>
    <n v="6"/>
    <n v="16860"/>
    <n v="11633"/>
    <n v="0"/>
    <n v="101160"/>
    <n v="69798"/>
    <n v="31362"/>
    <n v="0.31002372479240808"/>
    <s v="UPI"/>
    <x v="2"/>
    <x v="1"/>
    <n v="4"/>
    <s v="EMP-211"/>
    <x v="7"/>
    <n v="4"/>
    <x v="0"/>
    <x v="7"/>
    <x v="7"/>
    <s v="Q3"/>
    <s v="High"/>
    <s v="25-34"/>
  </r>
  <r>
    <s v="TXN-01732"/>
    <d v="2024-07-19T00:00:00"/>
    <s v="CUST-1192"/>
    <s v="Returning"/>
    <s v="Suresh Nair"/>
    <s v="Male"/>
    <n v="20"/>
    <s v="Chennai"/>
    <s v="Tamil Nadu"/>
    <x v="0"/>
    <s v="PRD-116"/>
    <x v="0"/>
    <x v="0"/>
    <s v="Mobile"/>
    <n v="4"/>
    <n v="9446"/>
    <n v="6707"/>
    <n v="0.15"/>
    <n v="32116"/>
    <n v="26828"/>
    <n v="5288"/>
    <n v="0.16465313239506787"/>
    <s v="Cash"/>
    <x v="1"/>
    <x v="1"/>
    <n v="2"/>
    <s v="EMP-212"/>
    <x v="6"/>
    <n v="4.3"/>
    <x v="0"/>
    <x v="9"/>
    <x v="9"/>
    <s v="Q3"/>
    <s v="Medium"/>
    <s v="18-24"/>
  </r>
  <r>
    <s v="TXN-01733"/>
    <d v="2023-10-25T00:00:00"/>
    <s v="CUST-1024"/>
    <s v="Returning"/>
    <s v="Karan Malhotra"/>
    <s v="Male"/>
    <n v="30"/>
    <s v="Delhi"/>
    <s v="Delhi"/>
    <x v="3"/>
    <s v="PRD-130"/>
    <x v="2"/>
    <x v="3"/>
    <s v="Mobile"/>
    <n v="8"/>
    <n v="14616"/>
    <n v="10231"/>
    <n v="0.15"/>
    <n v="99389"/>
    <n v="81848"/>
    <n v="17541"/>
    <n v="0.17648834378049885"/>
    <s v="Card"/>
    <x v="2"/>
    <x v="1"/>
    <n v="1"/>
    <s v="EMP-218"/>
    <x v="6"/>
    <n v="4.5999999999999996"/>
    <x v="1"/>
    <x v="1"/>
    <x v="1"/>
    <s v="Q4"/>
    <s v="High"/>
    <s v="25-34"/>
  </r>
  <r>
    <s v="TXN-01734"/>
    <d v="2023-03-18T00:00:00"/>
    <s v="CUST-1005"/>
    <s v="New"/>
    <s v="Vikram Singh"/>
    <s v="Male"/>
    <n v="18"/>
    <s v="Delhi"/>
    <s v="Delhi"/>
    <x v="3"/>
    <s v="PRD-116"/>
    <x v="1"/>
    <x v="2"/>
    <s v="Furniture"/>
    <n v="1"/>
    <n v="14577"/>
    <n v="10933"/>
    <n v="0"/>
    <n v="14577"/>
    <n v="10933"/>
    <n v="3644"/>
    <n v="0.24998284969472456"/>
    <s v="UPI"/>
    <x v="2"/>
    <x v="1"/>
    <n v="3"/>
    <s v="EMP-216"/>
    <x v="1"/>
    <n v="3.1"/>
    <x v="1"/>
    <x v="10"/>
    <x v="10"/>
    <s v="Q1"/>
    <s v="Low"/>
    <s v="18-24"/>
  </r>
  <r>
    <s v="TXN-01735"/>
    <d v="2023-06-20T00:00:00"/>
    <s v="CUST-1242"/>
    <s v="Returning"/>
    <s v="Vikram Singh"/>
    <s v="Male"/>
    <n v="22"/>
    <s v="Kolkata"/>
    <s v="West Bengal"/>
    <x v="1"/>
    <s v="PRD-101"/>
    <x v="9"/>
    <x v="4"/>
    <s v="Audio"/>
    <n v="6"/>
    <n v="15919"/>
    <n v="12735"/>
    <n v="0.2"/>
    <n v="76411"/>
    <n v="76410"/>
    <n v="1"/>
    <n v="1.3087120964259073E-5"/>
    <s v="NetBanking"/>
    <x v="0"/>
    <x v="1"/>
    <n v="6"/>
    <s v="EMP-220"/>
    <x v="6"/>
    <n v="3.8"/>
    <x v="1"/>
    <x v="6"/>
    <x v="6"/>
    <s v="Q2"/>
    <s v="High"/>
    <s v="18-24"/>
  </r>
  <r>
    <s v="TXN-01736"/>
    <d v="2024-12-06T00:00:00"/>
    <s v="CUST-1024"/>
    <s v="Returning"/>
    <s v="Suresh Nair"/>
    <s v="Male"/>
    <n v="53"/>
    <s v="Kolkata"/>
    <s v="West Bengal"/>
    <x v="1"/>
    <s v="PRD-119"/>
    <x v="3"/>
    <x v="1"/>
    <s v="Audio"/>
    <n v="6"/>
    <n v="6125"/>
    <n v="4349"/>
    <n v="0.1"/>
    <n v="33075"/>
    <n v="26094"/>
    <n v="6981"/>
    <n v="0.21106575963718821"/>
    <s v="Cash"/>
    <x v="2"/>
    <x v="1"/>
    <n v="2"/>
    <s v="EMP-220"/>
    <x v="6"/>
    <n v="4.2"/>
    <x v="0"/>
    <x v="2"/>
    <x v="2"/>
    <s v="Q4"/>
    <s v="Medium"/>
    <s v="45+"/>
  </r>
  <r>
    <s v="TXN-01737"/>
    <d v="2023-11-27T00:00:00"/>
    <s v="CUST-1170"/>
    <s v="Returning"/>
    <s v="Priya Patel"/>
    <s v="Female"/>
    <n v="56"/>
    <s v="Pune"/>
    <s v="Maharashtra"/>
    <x v="2"/>
    <s v="PRD-106"/>
    <x v="2"/>
    <x v="1"/>
    <s v="Mobile"/>
    <n v="8"/>
    <n v="21662"/>
    <n v="16463"/>
    <n v="0"/>
    <n v="173296"/>
    <n v="131704"/>
    <n v="41592"/>
    <n v="0.24000553965469484"/>
    <s v="NetBanking"/>
    <x v="2"/>
    <x v="1"/>
    <n v="4"/>
    <s v="EMP-213"/>
    <x v="6"/>
    <n v="3.7"/>
    <x v="1"/>
    <x v="11"/>
    <x v="11"/>
    <s v="Q4"/>
    <s v="High"/>
    <s v="45+"/>
  </r>
  <r>
    <s v="TXN-01738"/>
    <d v="2023-10-20T00:00:00"/>
    <s v="CUST-1244"/>
    <s v="Returning"/>
    <s v="Karan Malhotra"/>
    <s v="Male"/>
    <n v="49"/>
    <s v="Mumbai"/>
    <s v="Maharashtra"/>
    <x v="2"/>
    <s v="PRD-121"/>
    <x v="7"/>
    <x v="0"/>
    <s v="Apparel"/>
    <n v="1"/>
    <n v="14124"/>
    <n v="7909"/>
    <n v="0.05"/>
    <n v="13418"/>
    <n v="7909"/>
    <n v="5509"/>
    <n v="0.41056789387390075"/>
    <s v="Cash"/>
    <x v="0"/>
    <x v="1"/>
    <n v="6"/>
    <s v="EMP-211"/>
    <x v="6"/>
    <n v="3.7"/>
    <x v="1"/>
    <x v="1"/>
    <x v="1"/>
    <s v="Q4"/>
    <s v="Low"/>
    <s v="45+"/>
  </r>
  <r>
    <s v="TXN-01739"/>
    <d v="2024-05-04T00:00:00"/>
    <s v="CUST-1076"/>
    <s v="Returning"/>
    <s v="Rahul Sharma"/>
    <s v="Male"/>
    <n v="46"/>
    <s v="Kolkata"/>
    <s v="West Bengal"/>
    <x v="1"/>
    <s v="PRD-126"/>
    <x v="6"/>
    <x v="4"/>
    <s v="Food"/>
    <n v="2"/>
    <n v="22299"/>
    <n v="14717"/>
    <n v="0.1"/>
    <n v="40138"/>
    <n v="29434"/>
    <n v="10704"/>
    <n v="0.26667995415815438"/>
    <s v="Cash"/>
    <x v="2"/>
    <x v="1"/>
    <n v="3"/>
    <s v="EMP-204"/>
    <x v="7"/>
    <n v="3.3"/>
    <x v="0"/>
    <x v="5"/>
    <x v="5"/>
    <s v="Q2"/>
    <s v="Medium"/>
    <s v="45+"/>
  </r>
  <r>
    <s v="TXN-01740"/>
    <d v="2023-02-07T00:00:00"/>
    <s v="CUST-1349"/>
    <s v="Returning"/>
    <s v="Karan Malhotra"/>
    <s v="Male"/>
    <n v="50"/>
    <s v="Mumbai"/>
    <s v="Maharashtra"/>
    <x v="2"/>
    <s v="PRD-121"/>
    <x v="6"/>
    <x v="1"/>
    <s v="Food"/>
    <n v="2"/>
    <n v="1051"/>
    <n v="725"/>
    <n v="0.05"/>
    <n v="1997"/>
    <n v="1450"/>
    <n v="547"/>
    <n v="0.27391086629944916"/>
    <s v="NetBanking"/>
    <x v="2"/>
    <x v="1"/>
    <n v="6"/>
    <s v="EMP-212"/>
    <x v="4"/>
    <n v="4.7"/>
    <x v="1"/>
    <x v="4"/>
    <x v="4"/>
    <s v="Q1"/>
    <s v="Low"/>
    <s v="45+"/>
  </r>
  <r>
    <s v="TXN-01741"/>
    <d v="2023-08-10T00:00:00"/>
    <s v="CUST-1294"/>
    <s v="Returning"/>
    <s v="Suresh Nair"/>
    <s v="Male"/>
    <n v="48"/>
    <s v="Pune"/>
    <s v="Maharashtra"/>
    <x v="2"/>
    <s v="PRD-106"/>
    <x v="1"/>
    <x v="0"/>
    <s v="Food"/>
    <n v="1"/>
    <n v="10026"/>
    <n v="7219"/>
    <n v="0.1"/>
    <n v="9023"/>
    <n v="7219"/>
    <n v="1804"/>
    <n v="0.19993350326942258"/>
    <s v="UPI"/>
    <x v="1"/>
    <x v="3"/>
    <n v="3"/>
    <s v="EMP-219"/>
    <x v="0"/>
    <s v=""/>
    <x v="1"/>
    <x v="0"/>
    <x v="0"/>
    <s v="Q3"/>
    <s v="Low"/>
    <s v="45+"/>
  </r>
  <r>
    <s v="TXN-01742"/>
    <d v="2023-11-15T00:00:00"/>
    <s v="CUST-1234"/>
    <s v="New"/>
    <s v="Neha Joshi"/>
    <s v="Female"/>
    <n v="23"/>
    <s v="Bangalore"/>
    <s v="Karnataka"/>
    <x v="0"/>
    <s v="PRD-121"/>
    <x v="4"/>
    <x v="3"/>
    <s v="Mobile"/>
    <n v="5"/>
    <n v="2198"/>
    <n v="1758"/>
    <n v="0.15"/>
    <n v="9342"/>
    <n v="8790"/>
    <n v="552"/>
    <n v="5.9087989723827873E-2"/>
    <s v="Cash"/>
    <x v="1"/>
    <x v="1"/>
    <n v="5"/>
    <s v="EMP-202"/>
    <x v="4"/>
    <n v="4.8"/>
    <x v="1"/>
    <x v="11"/>
    <x v="11"/>
    <s v="Q4"/>
    <s v="Low"/>
    <s v="18-24"/>
  </r>
  <r>
    <s v="TXN-01743"/>
    <d v="2024-10-09T00:00:00"/>
    <s v="CUST-1279"/>
    <s v="New"/>
    <s v="Karan Malhotra"/>
    <s v="Male"/>
    <n v="50"/>
    <s v="Ahmedabad"/>
    <s v="Gujarat"/>
    <x v="2"/>
    <s v="PRD-106"/>
    <x v="9"/>
    <x v="3"/>
    <s v="Subscription"/>
    <n v="2"/>
    <n v="4475"/>
    <n v="3312"/>
    <n v="0.2"/>
    <n v="7160"/>
    <n v="6624"/>
    <n v="536"/>
    <n v="7.4860335195530731E-2"/>
    <s v="Card"/>
    <x v="0"/>
    <x v="1"/>
    <n v="5"/>
    <s v="EMP-220"/>
    <x v="0"/>
    <n v="3.8"/>
    <x v="0"/>
    <x v="1"/>
    <x v="1"/>
    <s v="Q4"/>
    <s v="Low"/>
    <s v="45+"/>
  </r>
  <r>
    <s v="TXN-01744"/>
    <d v="2024-05-13T00:00:00"/>
    <s v="CUST-1074"/>
    <s v="Returning"/>
    <s v="Neha Joshi"/>
    <s v="Female"/>
    <n v="20"/>
    <s v="Kolkata"/>
    <s v="West Bengal"/>
    <x v="1"/>
    <s v="PRD-108"/>
    <x v="1"/>
    <x v="0"/>
    <s v="Food"/>
    <n v="6"/>
    <n v="12186"/>
    <n v="8896"/>
    <n v="0.2"/>
    <n v="58493"/>
    <n v="53376"/>
    <n v="5117"/>
    <n v="8.7480553228591454E-2"/>
    <s v="UPI"/>
    <x v="0"/>
    <x v="1"/>
    <n v="2"/>
    <s v="EMP-210"/>
    <x v="0"/>
    <n v="3.8"/>
    <x v="0"/>
    <x v="5"/>
    <x v="5"/>
    <s v="Q2"/>
    <s v="High"/>
    <s v="18-24"/>
  </r>
  <r>
    <s v="TXN-01745"/>
    <d v="2024-03-30T00:00:00"/>
    <s v="CUST-1244"/>
    <s v="Returning"/>
    <s v="Rahul Sharma"/>
    <s v="Male"/>
    <n v="59"/>
    <s v="Hyderabad"/>
    <s v="Telangana"/>
    <x v="0"/>
    <s v="PRD-102"/>
    <x v="1"/>
    <x v="0"/>
    <s v="Furniture"/>
    <n v="2"/>
    <n v="11592"/>
    <n v="8346"/>
    <n v="0"/>
    <n v="23184"/>
    <n v="16692"/>
    <n v="6492"/>
    <n v="0.28002070393374739"/>
    <s v="UPI"/>
    <x v="1"/>
    <x v="1"/>
    <n v="1"/>
    <s v="EMP-209"/>
    <x v="3"/>
    <n v="3.3"/>
    <x v="0"/>
    <x v="10"/>
    <x v="10"/>
    <s v="Q1"/>
    <s v="Medium"/>
    <s v="45+"/>
  </r>
  <r>
    <s v="TXN-01746"/>
    <d v="2024-05-29T00:00:00"/>
    <s v="CUST-1250"/>
    <s v="New"/>
    <s v="Rohit Verma"/>
    <s v="Male"/>
    <n v="50"/>
    <s v="Pune"/>
    <s v="Maharashtra"/>
    <x v="2"/>
    <s v="PRD-113"/>
    <x v="1"/>
    <x v="0"/>
    <s v="Mobile"/>
    <n v="4"/>
    <n v="12907"/>
    <n v="8002"/>
    <n v="0.2"/>
    <n v="41302"/>
    <n v="32008"/>
    <n v="9294"/>
    <n v="0.22502542249769986"/>
    <s v="Cash"/>
    <x v="2"/>
    <x v="1"/>
    <n v="4"/>
    <s v="EMP-207"/>
    <x v="4"/>
    <n v="4.9000000000000004"/>
    <x v="0"/>
    <x v="5"/>
    <x v="5"/>
    <s v="Q2"/>
    <s v="Medium"/>
    <s v="45+"/>
  </r>
  <r>
    <s v="TXN-01747"/>
    <d v="2024-07-21T00:00:00"/>
    <s v="CUST-1315"/>
    <s v="Returning"/>
    <s v="Rahul Sharma"/>
    <s v="Male"/>
    <n v="56"/>
    <s v="Bangalore"/>
    <s v="Karnataka"/>
    <x v="0"/>
    <s v="PRD-103"/>
    <x v="3"/>
    <x v="2"/>
    <s v="Apparel"/>
    <n v="3"/>
    <n v="13188"/>
    <n v="9759"/>
    <n v="0"/>
    <n v="39564"/>
    <n v="29277"/>
    <n v="10287"/>
    <n v="0.26000909918107368"/>
    <s v="Cash"/>
    <x v="0"/>
    <x v="1"/>
    <n v="5"/>
    <s v="EMP-203"/>
    <x v="4"/>
    <n v="3.1"/>
    <x v="0"/>
    <x v="9"/>
    <x v="9"/>
    <s v="Q3"/>
    <s v="Medium"/>
    <s v="45+"/>
  </r>
  <r>
    <s v="TXN-01748"/>
    <d v="2024-08-19T00:00:00"/>
    <s v="CUST-1231"/>
    <s v="Returning"/>
    <s v="Rahul Sharma"/>
    <s v="Male"/>
    <n v="28"/>
    <s v="Hyderabad"/>
    <s v="Telangana"/>
    <x v="0"/>
    <s v="PRD-127"/>
    <x v="1"/>
    <x v="4"/>
    <s v="Audio"/>
    <n v="5"/>
    <n v="15463"/>
    <n v="11133"/>
    <n v="0.1"/>
    <n v="69584"/>
    <n v="55665"/>
    <n v="13919"/>
    <n v="0.20003161646355483"/>
    <s v="Cash"/>
    <x v="2"/>
    <x v="1"/>
    <n v="7"/>
    <s v="EMP-219"/>
    <x v="3"/>
    <n v="3.2"/>
    <x v="0"/>
    <x v="0"/>
    <x v="0"/>
    <s v="Q3"/>
    <s v="High"/>
    <s v="25-34"/>
  </r>
  <r>
    <s v="TXN-01749"/>
    <d v="2024-08-01T00:00:00"/>
    <s v="CUST-1077"/>
    <s v="Returning"/>
    <s v="Priya Patel"/>
    <s v="Female"/>
    <n v="32"/>
    <s v="Hyderabad"/>
    <s v="Telangana"/>
    <x v="0"/>
    <s v="PRD-115"/>
    <x v="1"/>
    <x v="3"/>
    <s v="Audio"/>
    <n v="7"/>
    <n v="14062"/>
    <n v="11109"/>
    <n v="0.15"/>
    <n v="83669"/>
    <n v="77763"/>
    <n v="5906"/>
    <n v="7.058767285374512E-2"/>
    <s v="NetBanking"/>
    <x v="1"/>
    <x v="0"/>
    <n v="0"/>
    <s v="EMP-206"/>
    <x v="7"/>
    <s v=""/>
    <x v="0"/>
    <x v="0"/>
    <x v="0"/>
    <s v="Q3"/>
    <s v="High"/>
    <s v="25-34"/>
  </r>
  <r>
    <s v="TXN-01750"/>
    <d v="2024-08-05T00:00:00"/>
    <s v="CUST-1015"/>
    <s v="Returning"/>
    <s v="Karan Malhotra"/>
    <s v="Male"/>
    <n v="47"/>
    <s v="Chennai"/>
    <s v="Tamil Nadu"/>
    <x v="0"/>
    <s v="PRD-126"/>
    <x v="2"/>
    <x v="0"/>
    <s v="Subscription"/>
    <n v="3"/>
    <n v="18263"/>
    <n v="12784"/>
    <n v="0.1"/>
    <n v="49310"/>
    <n v="38352"/>
    <n v="10958"/>
    <n v="0.22222672885824377"/>
    <s v="UPI"/>
    <x v="0"/>
    <x v="1"/>
    <n v="5"/>
    <s v="EMP-220"/>
    <x v="5"/>
    <n v="4"/>
    <x v="0"/>
    <x v="0"/>
    <x v="0"/>
    <s v="Q3"/>
    <s v="Medium"/>
    <s v="45+"/>
  </r>
  <r>
    <s v="TXN-01751"/>
    <d v="2024-05-04T00:00:00"/>
    <s v="CUST-1066"/>
    <s v="New"/>
    <s v="Rahul Sharma"/>
    <s v="Male"/>
    <n v="19"/>
    <s v="Kolkata"/>
    <s v="West Bengal"/>
    <x v="1"/>
    <s v="PRD-111"/>
    <x v="2"/>
    <x v="1"/>
    <s v="Furniture"/>
    <n v="4"/>
    <n v="15042"/>
    <n v="10529"/>
    <n v="0"/>
    <n v="60168"/>
    <n v="42116"/>
    <n v="18052"/>
    <n v="0.30002659220848293"/>
    <s v="UPI"/>
    <x v="2"/>
    <x v="1"/>
    <n v="4"/>
    <s v="EMP-206"/>
    <x v="7"/>
    <n v="4.0999999999999996"/>
    <x v="0"/>
    <x v="5"/>
    <x v="5"/>
    <s v="Q2"/>
    <s v="High"/>
    <s v="18-24"/>
  </r>
  <r>
    <s v="TXN-01752"/>
    <d v="2023-04-22T00:00:00"/>
    <s v="CUST-1180"/>
    <s v="Returning"/>
    <s v="Rohit Verma"/>
    <s v="Male"/>
    <n v="22"/>
    <s v="Mumbai"/>
    <s v="Maharashtra"/>
    <x v="2"/>
    <s v="PRD-121"/>
    <x v="2"/>
    <x v="4"/>
    <s v="Subscription"/>
    <n v="7"/>
    <n v="17525"/>
    <n v="12969"/>
    <n v="0.15"/>
    <n v="104274"/>
    <n v="90783"/>
    <n v="13491"/>
    <n v="0.12938028655273606"/>
    <s v="UPI"/>
    <x v="2"/>
    <x v="1"/>
    <n v="3"/>
    <s v="EMP-217"/>
    <x v="2"/>
    <n v="3.6"/>
    <x v="1"/>
    <x v="3"/>
    <x v="3"/>
    <s v="Q2"/>
    <s v="High"/>
    <s v="18-24"/>
  </r>
  <r>
    <s v="TXN-01753"/>
    <d v="2024-05-16T00:00:00"/>
    <s v="CUST-1252"/>
    <s v="Returning"/>
    <s v="Pooja Desai"/>
    <s v="Female"/>
    <n v="37"/>
    <s v="Chennai"/>
    <s v="Tamil Nadu"/>
    <x v="0"/>
    <s v="PRD-101"/>
    <x v="9"/>
    <x v="4"/>
    <s v="Food"/>
    <n v="1"/>
    <n v="2202"/>
    <n v="1674"/>
    <n v="0.15"/>
    <n v="1872"/>
    <n v="1674"/>
    <n v="198"/>
    <n v="0.10576923076923077"/>
    <s v="Cash"/>
    <x v="1"/>
    <x v="1"/>
    <n v="2"/>
    <s v="EMP-210"/>
    <x v="6"/>
    <n v="3.2"/>
    <x v="0"/>
    <x v="5"/>
    <x v="5"/>
    <s v="Q2"/>
    <s v="Low"/>
    <s v="35-44"/>
  </r>
  <r>
    <s v="TXN-01754"/>
    <d v="2023-04-16T00:00:00"/>
    <s v="CUST-1341"/>
    <s v="Returning"/>
    <s v="Sneha Reddy"/>
    <s v="Female"/>
    <n v="49"/>
    <s v="Pune"/>
    <s v="Maharashtra"/>
    <x v="2"/>
    <s v="PRD-110"/>
    <x v="4"/>
    <x v="3"/>
    <s v="Audio"/>
    <n v="7"/>
    <n v="24456"/>
    <n v="14429"/>
    <n v="0.1"/>
    <n v="154073"/>
    <n v="101003"/>
    <n v="53070"/>
    <n v="0.34444711273227624"/>
    <s v="NetBanking"/>
    <x v="0"/>
    <x v="1"/>
    <n v="4"/>
    <s v="EMP-219"/>
    <x v="5"/>
    <n v="4.8"/>
    <x v="1"/>
    <x v="3"/>
    <x v="3"/>
    <s v="Q2"/>
    <s v="High"/>
    <s v="45+"/>
  </r>
  <r>
    <s v="TXN-01755"/>
    <d v="2023-11-29T00:00:00"/>
    <s v="CUST-1184"/>
    <s v="Returning"/>
    <s v="Neha Joshi"/>
    <s v="Female"/>
    <n v="59"/>
    <s v="Chennai"/>
    <s v="Tamil Nadu"/>
    <x v="0"/>
    <s v="PRD-121"/>
    <x v="6"/>
    <x v="3"/>
    <s v="Food"/>
    <n v="6"/>
    <n v="20017"/>
    <n v="13211"/>
    <n v="0"/>
    <n v="120102"/>
    <n v="79266"/>
    <n v="40836"/>
    <n v="0.34001099065794077"/>
    <s v="NetBanking"/>
    <x v="2"/>
    <x v="3"/>
    <n v="6"/>
    <s v="EMP-217"/>
    <x v="3"/>
    <s v=""/>
    <x v="1"/>
    <x v="11"/>
    <x v="11"/>
    <s v="Q4"/>
    <s v="High"/>
    <s v="45+"/>
  </r>
  <r>
    <s v="TXN-01756"/>
    <d v="2024-01-01T00:00:00"/>
    <s v="CUST-1092"/>
    <s v="Returning"/>
    <s v="Sneha Reddy"/>
    <s v="Female"/>
    <n v="42"/>
    <s v="Kolkata"/>
    <s v="West Bengal"/>
    <x v="1"/>
    <s v="PRD-129"/>
    <x v="4"/>
    <x v="2"/>
    <s v="Furniture"/>
    <n v="8"/>
    <n v="11282"/>
    <n v="6205"/>
    <n v="0.1"/>
    <n v="81230"/>
    <n v="49640"/>
    <n v="31590"/>
    <n v="0.38889572817924412"/>
    <s v="UPI"/>
    <x v="2"/>
    <x v="1"/>
    <n v="6"/>
    <s v="EMP-209"/>
    <x v="5"/>
    <n v="4.4000000000000004"/>
    <x v="0"/>
    <x v="8"/>
    <x v="8"/>
    <s v="Q1"/>
    <s v="High"/>
    <s v="35-44"/>
  </r>
  <r>
    <s v="TXN-01757"/>
    <d v="2024-07-25T00:00:00"/>
    <s v="CUST-1282"/>
    <s v="Returning"/>
    <s v="Vikram Singh"/>
    <s v="Male"/>
    <n v="25"/>
    <s v="Mumbai"/>
    <s v="Maharashtra"/>
    <x v="2"/>
    <s v="PRD-118"/>
    <x v="0"/>
    <x v="1"/>
    <s v="Subscription"/>
    <n v="5"/>
    <n v="9787"/>
    <n v="5383"/>
    <n v="0"/>
    <n v="48935"/>
    <n v="26915"/>
    <n v="22020"/>
    <n v="0.44998467354654131"/>
    <s v="UPI"/>
    <x v="0"/>
    <x v="1"/>
    <n v="3"/>
    <s v="EMP-212"/>
    <x v="1"/>
    <n v="3.4"/>
    <x v="0"/>
    <x v="9"/>
    <x v="9"/>
    <s v="Q3"/>
    <s v="Medium"/>
    <s v="25-34"/>
  </r>
  <r>
    <s v="TXN-01758"/>
    <d v="2024-05-10T00:00:00"/>
    <s v="CUST-1044"/>
    <s v="Returning"/>
    <s v="Sneha Reddy"/>
    <s v="Female"/>
    <n v="35"/>
    <s v="Chennai"/>
    <s v="Tamil Nadu"/>
    <x v="0"/>
    <s v="PRD-116"/>
    <x v="9"/>
    <x v="4"/>
    <s v="Furniture"/>
    <n v="8"/>
    <n v="3649"/>
    <n v="2116"/>
    <n v="0.2"/>
    <n v="23354"/>
    <n v="16928"/>
    <n v="6426"/>
    <n v="0.27515629014301618"/>
    <s v="Card"/>
    <x v="2"/>
    <x v="0"/>
    <n v="0"/>
    <s v="EMP-206"/>
    <x v="0"/>
    <s v=""/>
    <x v="0"/>
    <x v="5"/>
    <x v="5"/>
    <s v="Q2"/>
    <s v="Medium"/>
    <s v="35-44"/>
  </r>
  <r>
    <s v="TXN-01759"/>
    <d v="2024-07-29T00:00:00"/>
    <s v="CUST-1315"/>
    <s v="Returning"/>
    <s v="Suresh Nair"/>
    <s v="Male"/>
    <n v="29"/>
    <s v="Hyderabad"/>
    <s v="Telangana"/>
    <x v="0"/>
    <s v="PRD-119"/>
    <x v="3"/>
    <x v="4"/>
    <s v="Mobile"/>
    <n v="1"/>
    <n v="2630"/>
    <n v="1894"/>
    <n v="0"/>
    <n v="2630"/>
    <n v="1894"/>
    <n v="736"/>
    <n v="0.27984790874524718"/>
    <s v="Card"/>
    <x v="1"/>
    <x v="2"/>
    <n v="0"/>
    <s v="EMP-219"/>
    <x v="1"/>
    <n v="1.9"/>
    <x v="0"/>
    <x v="9"/>
    <x v="9"/>
    <s v="Q3"/>
    <s v="Low"/>
    <s v="25-34"/>
  </r>
  <r>
    <s v="TXN-01760"/>
    <d v="2023-04-19T00:00:00"/>
    <s v="CUST-1061"/>
    <s v="New"/>
    <s v="Rohit Verma"/>
    <s v="Male"/>
    <n v="47"/>
    <s v="Hyderabad"/>
    <s v="Telangana"/>
    <x v="0"/>
    <s v="PRD-119"/>
    <x v="3"/>
    <x v="1"/>
    <s v="Apparel"/>
    <n v="8"/>
    <n v="21517"/>
    <n v="15707"/>
    <n v="0.05"/>
    <n v="163529"/>
    <n v="125656"/>
    <n v="37873"/>
    <n v="0.23159806517498424"/>
    <s v="UPI"/>
    <x v="2"/>
    <x v="1"/>
    <n v="4"/>
    <s v="EMP-219"/>
    <x v="2"/>
    <n v="3.8"/>
    <x v="1"/>
    <x v="3"/>
    <x v="3"/>
    <s v="Q2"/>
    <s v="High"/>
    <s v="45+"/>
  </r>
  <r>
    <s v="TXN-01761"/>
    <d v="2024-10-04T00:00:00"/>
    <s v="CUST-1225"/>
    <s v="Returning"/>
    <s v="Vikram Singh"/>
    <s v="Male"/>
    <n v="34"/>
    <s v="Kolkata"/>
    <s v="West Bengal"/>
    <x v="1"/>
    <s v="PRD-125"/>
    <x v="9"/>
    <x v="3"/>
    <s v="Audio"/>
    <n v="3"/>
    <n v="5277"/>
    <n v="3799"/>
    <n v="0.05"/>
    <n v="15039"/>
    <n v="11397"/>
    <n v="3642"/>
    <n v="0.2421703570716138"/>
    <s v="NetBanking"/>
    <x v="0"/>
    <x v="1"/>
    <n v="5"/>
    <s v="EMP-205"/>
    <x v="3"/>
    <n v="4.2"/>
    <x v="0"/>
    <x v="1"/>
    <x v="1"/>
    <s v="Q4"/>
    <s v="Low"/>
    <s v="25-34"/>
  </r>
  <r>
    <s v="TXN-01762"/>
    <d v="2024-07-03T00:00:00"/>
    <s v="CUST-1207"/>
    <s v="Returning"/>
    <s v="Sneha Reddy"/>
    <s v="Female"/>
    <n v="33"/>
    <s v="Pune"/>
    <s v="Maharashtra"/>
    <x v="2"/>
    <s v="PRD-123"/>
    <x v="6"/>
    <x v="2"/>
    <s v="Audio"/>
    <n v="7"/>
    <n v="14333"/>
    <n v="9460"/>
    <n v="0"/>
    <n v="100331"/>
    <n v="66220"/>
    <n v="34111"/>
    <n v="0.33998465080583268"/>
    <s v="Card"/>
    <x v="1"/>
    <x v="2"/>
    <n v="0"/>
    <s v="EMP-209"/>
    <x v="6"/>
    <n v="1.8"/>
    <x v="0"/>
    <x v="9"/>
    <x v="9"/>
    <s v="Q3"/>
    <s v="High"/>
    <s v="25-34"/>
  </r>
  <r>
    <s v="TXN-01763"/>
    <d v="2023-02-01T00:00:00"/>
    <s v="CUST-1248"/>
    <s v="Returning"/>
    <s v="Sneha Reddy"/>
    <s v="Female"/>
    <n v="19"/>
    <s v="Bangalore"/>
    <s v="Karnataka"/>
    <x v="0"/>
    <s v="PRD-130"/>
    <x v="4"/>
    <x v="3"/>
    <s v="Mobile"/>
    <n v="5"/>
    <n v="9071"/>
    <n v="6803"/>
    <n v="0"/>
    <n v="45355"/>
    <n v="34015"/>
    <n v="11340"/>
    <n v="0.25002756035718221"/>
    <s v="UPI"/>
    <x v="2"/>
    <x v="1"/>
    <n v="5"/>
    <s v="EMP-211"/>
    <x v="3"/>
    <n v="3.9"/>
    <x v="1"/>
    <x v="4"/>
    <x v="4"/>
    <s v="Q1"/>
    <s v="Medium"/>
    <s v="18-24"/>
  </r>
  <r>
    <s v="TXN-01764"/>
    <d v="2023-07-21T00:00:00"/>
    <s v="CUST-1264"/>
    <s v="Returning"/>
    <s v="Amit Kumar"/>
    <s v="Male"/>
    <n v="44"/>
    <s v="Mumbai"/>
    <s v="Maharashtra"/>
    <x v="2"/>
    <s v="PRD-105"/>
    <x v="3"/>
    <x v="1"/>
    <s v="Audio"/>
    <n v="5"/>
    <n v="13862"/>
    <n v="7763"/>
    <n v="0.2"/>
    <n v="55448"/>
    <n v="38815"/>
    <n v="16633"/>
    <n v="0.29997475111816474"/>
    <s v="NetBanking"/>
    <x v="0"/>
    <x v="1"/>
    <n v="1"/>
    <s v="EMP-216"/>
    <x v="5"/>
    <n v="3.7"/>
    <x v="1"/>
    <x v="9"/>
    <x v="9"/>
    <s v="Q3"/>
    <s v="High"/>
    <s v="35-44"/>
  </r>
  <r>
    <s v="TXN-01765"/>
    <d v="2024-11-01T00:00:00"/>
    <s v="CUST-1220"/>
    <s v="Returning"/>
    <s v="Priya Patel"/>
    <s v="Female"/>
    <n v="45"/>
    <s v="Pune"/>
    <s v="Maharashtra"/>
    <x v="2"/>
    <s v="PRD-106"/>
    <x v="2"/>
    <x v="4"/>
    <s v="Furniture"/>
    <n v="5"/>
    <n v="2304"/>
    <n v="1267"/>
    <n v="0.05"/>
    <n v="10944"/>
    <n v="6335"/>
    <n v="4609"/>
    <n v="0.4211440058479532"/>
    <s v="Cash"/>
    <x v="1"/>
    <x v="1"/>
    <n v="2"/>
    <s v="EMP-219"/>
    <x v="0"/>
    <n v="3.6"/>
    <x v="0"/>
    <x v="11"/>
    <x v="11"/>
    <s v="Q4"/>
    <s v="Low"/>
    <s v="45+"/>
  </r>
  <r>
    <s v="TXN-01766"/>
    <d v="2024-01-04T00:00:00"/>
    <s v="CUST-1044"/>
    <s v="Returning"/>
    <s v="Anjali Mehta"/>
    <s v="Female"/>
    <n v="50"/>
    <s v="Delhi"/>
    <s v="Delhi"/>
    <x v="3"/>
    <s v="PRD-103"/>
    <x v="1"/>
    <x v="0"/>
    <s v="Audio"/>
    <n v="3"/>
    <n v="19899"/>
    <n v="14526"/>
    <n v="0"/>
    <n v="59697"/>
    <n v="43578"/>
    <n v="16119"/>
    <n v="0.2700135685210312"/>
    <s v="NetBanking"/>
    <x v="1"/>
    <x v="3"/>
    <n v="15"/>
    <s v="EMP-211"/>
    <x v="0"/>
    <s v=""/>
    <x v="0"/>
    <x v="8"/>
    <x v="8"/>
    <s v="Q1"/>
    <s v="High"/>
    <s v="45+"/>
  </r>
  <r>
    <s v="TXN-01767"/>
    <d v="2024-07-07T00:00:00"/>
    <s v="CUST-1322"/>
    <s v="New"/>
    <s v="Priya Patel"/>
    <s v="Female"/>
    <n v="34"/>
    <s v="Kolkata"/>
    <s v="West Bengal"/>
    <x v="1"/>
    <s v="PRD-117"/>
    <x v="5"/>
    <x v="3"/>
    <s v="Audio"/>
    <n v="8"/>
    <n v="5778"/>
    <n v="4449"/>
    <n v="0.1"/>
    <n v="41602"/>
    <n v="35592"/>
    <n v="6010"/>
    <n v="0.14446420845151675"/>
    <s v="Card"/>
    <x v="1"/>
    <x v="1"/>
    <n v="5"/>
    <s v="EMP-207"/>
    <x v="5"/>
    <n v="3.1"/>
    <x v="0"/>
    <x v="9"/>
    <x v="9"/>
    <s v="Q3"/>
    <s v="Medium"/>
    <s v="25-34"/>
  </r>
  <r>
    <s v="TXN-01768"/>
    <d v="2024-06-12T00:00:00"/>
    <s v="CUST-1057"/>
    <s v="Returning"/>
    <s v="Pooja Desai"/>
    <s v="Female"/>
    <n v="31"/>
    <s v="Ahmedabad"/>
    <s v="Gujarat"/>
    <x v="2"/>
    <s v="PRD-111"/>
    <x v="2"/>
    <x v="4"/>
    <s v="Food"/>
    <n v="7"/>
    <n v="3116"/>
    <n v="2244"/>
    <n v="0.1"/>
    <n v="19631"/>
    <n v="15708"/>
    <n v="3923"/>
    <n v="0.1998369925118435"/>
    <s v="Card"/>
    <x v="1"/>
    <x v="2"/>
    <n v="0"/>
    <s v="EMP-208"/>
    <x v="0"/>
    <n v="1.7"/>
    <x v="0"/>
    <x v="6"/>
    <x v="6"/>
    <s v="Q2"/>
    <s v="Low"/>
    <s v="25-34"/>
  </r>
  <r>
    <s v="TXN-01769"/>
    <d v="2024-07-16T00:00:00"/>
    <s v="CUST-1080"/>
    <s v="Returning"/>
    <s v="Divya Iyer"/>
    <s v="Female"/>
    <n v="26"/>
    <s v="Delhi"/>
    <s v="Delhi"/>
    <x v="3"/>
    <s v="PRD-128"/>
    <x v="7"/>
    <x v="2"/>
    <s v="Food"/>
    <n v="7"/>
    <n v="15635"/>
    <n v="8599"/>
    <n v="0.2"/>
    <n v="87556"/>
    <n v="60193"/>
    <n v="27363"/>
    <n v="0.31251998720818674"/>
    <s v="UPI"/>
    <x v="2"/>
    <x v="1"/>
    <n v="4"/>
    <s v="EMP-213"/>
    <x v="4"/>
    <n v="5"/>
    <x v="0"/>
    <x v="9"/>
    <x v="9"/>
    <s v="Q3"/>
    <s v="High"/>
    <s v="25-34"/>
  </r>
  <r>
    <s v="TXN-01770"/>
    <d v="2023-01-06T00:00:00"/>
    <s v="CUST-1161"/>
    <s v="Returning"/>
    <s v="Suresh Nair"/>
    <s v="Male"/>
    <n v="57"/>
    <s v="Hyderabad"/>
    <s v="Telangana"/>
    <x v="0"/>
    <s v="PRD-115"/>
    <x v="0"/>
    <x v="2"/>
    <s v="Audio"/>
    <n v="5"/>
    <n v="1751"/>
    <n v="1208"/>
    <n v="0"/>
    <n v="8755"/>
    <n v="6040"/>
    <n v="2715"/>
    <n v="0.31010850942318674"/>
    <s v="NetBanking"/>
    <x v="0"/>
    <x v="1"/>
    <n v="5"/>
    <s v="EMP-214"/>
    <x v="2"/>
    <n v="3.3"/>
    <x v="1"/>
    <x v="8"/>
    <x v="8"/>
    <s v="Q1"/>
    <s v="Low"/>
    <s v="45+"/>
  </r>
  <r>
    <s v="TXN-01771"/>
    <d v="2023-01-25T00:00:00"/>
    <s v="CUST-1160"/>
    <s v="Returning"/>
    <s v="Divya Iyer"/>
    <s v="Female"/>
    <n v="41"/>
    <s v="Ahmedabad"/>
    <s v="Gujarat"/>
    <x v="2"/>
    <s v="PRD-129"/>
    <x v="2"/>
    <x v="4"/>
    <s v="Audio"/>
    <n v="7"/>
    <n v="23961"/>
    <n v="17252"/>
    <n v="0.1"/>
    <n v="150954"/>
    <n v="120764"/>
    <n v="30190"/>
    <n v="0.19999470037229886"/>
    <s v="Cash"/>
    <x v="1"/>
    <x v="0"/>
    <n v="0"/>
    <s v="EMP-209"/>
    <x v="5"/>
    <s v=""/>
    <x v="1"/>
    <x v="8"/>
    <x v="8"/>
    <s v="Q1"/>
    <s v="High"/>
    <s v="35-44"/>
  </r>
  <r>
    <s v="TXN-01772"/>
    <d v="2024-01-21T00:00:00"/>
    <s v="CUST-1078"/>
    <s v="Returning"/>
    <s v="Amit Kumar"/>
    <s v="Male"/>
    <n v="23"/>
    <s v="Bangalore"/>
    <s v="Karnataka"/>
    <x v="0"/>
    <s v="PRD-128"/>
    <x v="0"/>
    <x v="4"/>
    <s v="Food"/>
    <n v="1"/>
    <n v="2076"/>
    <n v="1163"/>
    <n v="0.05"/>
    <n v="1972"/>
    <n v="1163"/>
    <n v="809"/>
    <n v="0.41024340770791073"/>
    <s v="Card"/>
    <x v="0"/>
    <x v="1"/>
    <n v="5"/>
    <s v="EMP-215"/>
    <x v="1"/>
    <n v="4.8"/>
    <x v="0"/>
    <x v="8"/>
    <x v="8"/>
    <s v="Q1"/>
    <s v="Low"/>
    <s v="18-24"/>
  </r>
  <r>
    <s v="TXN-01773"/>
    <d v="2024-04-26T00:00:00"/>
    <s v="CUST-1117"/>
    <s v="Returning"/>
    <s v="Suresh Nair"/>
    <s v="Male"/>
    <n v="49"/>
    <s v="Kolkata"/>
    <s v="West Bengal"/>
    <x v="1"/>
    <s v="PRD-118"/>
    <x v="6"/>
    <x v="3"/>
    <s v="Mobile"/>
    <n v="1"/>
    <n v="19203"/>
    <n v="12290"/>
    <n v="0"/>
    <n v="19203"/>
    <n v="12290"/>
    <n v="6913"/>
    <n v="0.35999583398427332"/>
    <s v="Card"/>
    <x v="1"/>
    <x v="1"/>
    <n v="3"/>
    <s v="EMP-215"/>
    <x v="0"/>
    <n v="5"/>
    <x v="0"/>
    <x v="3"/>
    <x v="3"/>
    <s v="Q2"/>
    <s v="Low"/>
    <s v="45+"/>
  </r>
  <r>
    <s v="TXN-01774"/>
    <d v="2023-08-27T00:00:00"/>
    <s v="CUST-1105"/>
    <s v="Returning"/>
    <s v="Rohit Verma"/>
    <s v="Male"/>
    <n v="58"/>
    <s v="Ahmedabad"/>
    <s v="Gujarat"/>
    <x v="2"/>
    <s v="PRD-103"/>
    <x v="0"/>
    <x v="3"/>
    <s v="Apparel"/>
    <n v="8"/>
    <n v="13622"/>
    <n v="9399"/>
    <n v="0.15"/>
    <n v="92630"/>
    <n v="75192"/>
    <n v="17438"/>
    <n v="0.18825434524452123"/>
    <s v="Card"/>
    <x v="1"/>
    <x v="1"/>
    <n v="2"/>
    <s v="EMP-205"/>
    <x v="6"/>
    <n v="3.6"/>
    <x v="1"/>
    <x v="0"/>
    <x v="0"/>
    <s v="Q3"/>
    <s v="High"/>
    <s v="45+"/>
  </r>
  <r>
    <s v="TXN-01775"/>
    <d v="2024-05-23T00:00:00"/>
    <s v="CUST-1005"/>
    <s v="New"/>
    <s v="Rahul Sharma"/>
    <s v="Male"/>
    <n v="60"/>
    <s v="Hyderabad"/>
    <s v="Telangana"/>
    <x v="0"/>
    <s v="PRD-119"/>
    <x v="1"/>
    <x v="4"/>
    <s v="Mobile"/>
    <n v="1"/>
    <n v="16305"/>
    <n v="12555"/>
    <n v="0.1"/>
    <n v="14675"/>
    <n v="12555"/>
    <n v="2120"/>
    <n v="0.14446337308347529"/>
    <s v="NetBanking"/>
    <x v="2"/>
    <x v="1"/>
    <n v="6"/>
    <s v="EMP-205"/>
    <x v="5"/>
    <n v="4.5999999999999996"/>
    <x v="0"/>
    <x v="5"/>
    <x v="5"/>
    <s v="Q2"/>
    <s v="Low"/>
    <s v="45+"/>
  </r>
  <r>
    <s v="TXN-01776"/>
    <d v="2024-08-25T00:00:00"/>
    <s v="CUST-1187"/>
    <s v="Returning"/>
    <s v="Pooja Desai"/>
    <s v="Female"/>
    <n v="24"/>
    <s v="Delhi"/>
    <s v="Delhi"/>
    <x v="3"/>
    <s v="PRD-130"/>
    <x v="7"/>
    <x v="4"/>
    <s v="Mobile"/>
    <n v="2"/>
    <n v="11941"/>
    <n v="7881"/>
    <n v="0.15"/>
    <n v="20300"/>
    <n v="15762"/>
    <n v="4538"/>
    <n v="0.22354679802955665"/>
    <s v="UPI"/>
    <x v="0"/>
    <x v="2"/>
    <n v="0"/>
    <s v="EMP-214"/>
    <x v="4"/>
    <n v="1.2"/>
    <x v="0"/>
    <x v="0"/>
    <x v="0"/>
    <s v="Q3"/>
    <s v="Medium"/>
    <s v="18-24"/>
  </r>
  <r>
    <s v="TXN-01777"/>
    <d v="2024-01-30T00:00:00"/>
    <s v="CUST-1176"/>
    <s v="Returning"/>
    <s v="Karan Malhotra"/>
    <s v="Male"/>
    <n v="45"/>
    <s v="Hyderabad"/>
    <s v="Telangana"/>
    <x v="0"/>
    <s v="PRD-104"/>
    <x v="4"/>
    <x v="0"/>
    <s v="Mobile"/>
    <n v="6"/>
    <n v="1920"/>
    <n v="1306"/>
    <n v="0.1"/>
    <n v="10368"/>
    <n v="7836"/>
    <n v="2532"/>
    <n v="0.24421296296296297"/>
    <s v="NetBanking"/>
    <x v="2"/>
    <x v="1"/>
    <n v="7"/>
    <s v="EMP-211"/>
    <x v="0"/>
    <n v="3.4"/>
    <x v="0"/>
    <x v="8"/>
    <x v="8"/>
    <s v="Q1"/>
    <s v="Low"/>
    <s v="45+"/>
  </r>
  <r>
    <s v="TXN-01778"/>
    <d v="2024-11-02T00:00:00"/>
    <s v="CUST-1199"/>
    <s v="Returning"/>
    <s v="Neha Joshi"/>
    <s v="Female"/>
    <n v="46"/>
    <s v="Bangalore"/>
    <s v="Karnataka"/>
    <x v="0"/>
    <s v="PRD-110"/>
    <x v="5"/>
    <x v="0"/>
    <s v="Subscription"/>
    <n v="6"/>
    <n v="11507"/>
    <n v="8745"/>
    <n v="0"/>
    <n v="69042"/>
    <n v="52470"/>
    <n v="16572"/>
    <n v="0.24002780915964195"/>
    <s v="Cash"/>
    <x v="2"/>
    <x v="1"/>
    <n v="2"/>
    <s v="EMP-215"/>
    <x v="5"/>
    <n v="4.0999999999999996"/>
    <x v="0"/>
    <x v="11"/>
    <x v="11"/>
    <s v="Q4"/>
    <s v="High"/>
    <s v="45+"/>
  </r>
  <r>
    <s v="TXN-01779"/>
    <d v="2023-03-02T00:00:00"/>
    <s v="CUST-1212"/>
    <s v="Returning"/>
    <s v="Sneha Reddy"/>
    <s v="Female"/>
    <n v="47"/>
    <s v="Mumbai"/>
    <s v="Maharashtra"/>
    <x v="2"/>
    <s v="PRD-111"/>
    <x v="7"/>
    <x v="1"/>
    <s v="Audio"/>
    <n v="4"/>
    <n v="1866"/>
    <n v="1101"/>
    <n v="0.1"/>
    <n v="6718"/>
    <n v="4404"/>
    <n v="2314"/>
    <n v="0.34444775230723429"/>
    <s v="UPI"/>
    <x v="2"/>
    <x v="1"/>
    <n v="6"/>
    <s v="EMP-205"/>
    <x v="7"/>
    <n v="4"/>
    <x v="1"/>
    <x v="10"/>
    <x v="10"/>
    <s v="Q1"/>
    <s v="Low"/>
    <s v="45+"/>
  </r>
  <r>
    <s v="TXN-01780"/>
    <d v="2024-02-03T00:00:00"/>
    <s v="CUST-1271"/>
    <s v="Returning"/>
    <s v="Rohit Verma"/>
    <s v="Male"/>
    <n v="25"/>
    <s v="Mumbai"/>
    <s v="Maharashtra"/>
    <x v="2"/>
    <s v="PRD-115"/>
    <x v="1"/>
    <x v="1"/>
    <s v="Food"/>
    <n v="8"/>
    <n v="10754"/>
    <n v="7528"/>
    <n v="0.1"/>
    <n v="77429"/>
    <n v="60224"/>
    <n v="17205"/>
    <n v="0.22220356713892728"/>
    <s v="UPI"/>
    <x v="2"/>
    <x v="1"/>
    <n v="7"/>
    <s v="EMP-214"/>
    <x v="2"/>
    <n v="3.6"/>
    <x v="0"/>
    <x v="4"/>
    <x v="4"/>
    <s v="Q1"/>
    <s v="High"/>
    <s v="25-34"/>
  </r>
  <r>
    <s v="TXN-01781"/>
    <d v="2024-02-10T00:00:00"/>
    <s v="CUST-1179"/>
    <s v="New"/>
    <s v="Suresh Nair"/>
    <s v="Male"/>
    <n v="20"/>
    <s v="Hyderabad"/>
    <s v="Telangana"/>
    <x v="0"/>
    <s v="PRD-114"/>
    <x v="0"/>
    <x v="0"/>
    <s v="Subscription"/>
    <n v="6"/>
    <n v="23053"/>
    <n v="16598"/>
    <n v="0"/>
    <n v="138318"/>
    <n v="99588"/>
    <n v="38730"/>
    <n v="0.28000694052834774"/>
    <s v="Card"/>
    <x v="0"/>
    <x v="1"/>
    <n v="5"/>
    <s v="EMP-216"/>
    <x v="4"/>
    <n v="4"/>
    <x v="0"/>
    <x v="4"/>
    <x v="4"/>
    <s v="Q1"/>
    <s v="High"/>
    <s v="18-24"/>
  </r>
  <r>
    <s v="TXN-01782"/>
    <d v="2023-01-09T00:00:00"/>
    <s v="CUST-1283"/>
    <s v="New"/>
    <s v="Karan Malhotra"/>
    <s v="Male"/>
    <n v="27"/>
    <s v="Bangalore"/>
    <s v="Karnataka"/>
    <x v="0"/>
    <s v="PRD-109"/>
    <x v="6"/>
    <x v="1"/>
    <s v="Audio"/>
    <n v="8"/>
    <n v="23561"/>
    <n v="18142"/>
    <n v="0.1"/>
    <n v="169639"/>
    <n v="145136"/>
    <n v="24503"/>
    <n v="0.14444202099753006"/>
    <s v="Card"/>
    <x v="0"/>
    <x v="3"/>
    <n v="9"/>
    <s v="EMP-219"/>
    <x v="0"/>
    <s v=""/>
    <x v="1"/>
    <x v="8"/>
    <x v="8"/>
    <s v="Q1"/>
    <s v="High"/>
    <s v="25-34"/>
  </r>
  <r>
    <s v="TXN-01783"/>
    <d v="2023-04-15T00:00:00"/>
    <s v="CUST-1181"/>
    <s v="Returning"/>
    <s v="Neha Joshi"/>
    <s v="Female"/>
    <n v="55"/>
    <s v="Bangalore"/>
    <s v="Karnataka"/>
    <x v="0"/>
    <s v="PRD-127"/>
    <x v="1"/>
    <x v="3"/>
    <s v="Audio"/>
    <n v="3"/>
    <n v="8751"/>
    <n v="5776"/>
    <n v="0.1"/>
    <n v="23628"/>
    <n v="17328"/>
    <n v="6300"/>
    <n v="0.26663280853224985"/>
    <s v="Cash"/>
    <x v="0"/>
    <x v="1"/>
    <n v="3"/>
    <s v="EMP-205"/>
    <x v="3"/>
    <n v="4.9000000000000004"/>
    <x v="1"/>
    <x v="3"/>
    <x v="3"/>
    <s v="Q2"/>
    <s v="Medium"/>
    <s v="45+"/>
  </r>
  <r>
    <s v="TXN-01784"/>
    <d v="2023-01-26T00:00:00"/>
    <s v="CUST-1068"/>
    <s v="Returning"/>
    <s v="Karan Malhotra"/>
    <s v="Male"/>
    <n v="34"/>
    <s v="Pune"/>
    <s v="Maharashtra"/>
    <x v="2"/>
    <s v="PRD-129"/>
    <x v="9"/>
    <x v="1"/>
    <s v="Mobile"/>
    <n v="4"/>
    <n v="9573"/>
    <n v="5840"/>
    <n v="0.15"/>
    <n v="32548"/>
    <n v="23360"/>
    <n v="9188"/>
    <n v="0.28229077055425833"/>
    <s v="NetBanking"/>
    <x v="1"/>
    <x v="3"/>
    <n v="14"/>
    <s v="EMP-216"/>
    <x v="2"/>
    <s v=""/>
    <x v="1"/>
    <x v="8"/>
    <x v="8"/>
    <s v="Q1"/>
    <s v="Medium"/>
    <s v="25-34"/>
  </r>
  <r>
    <s v="TXN-01785"/>
    <d v="2024-12-14T00:00:00"/>
    <s v="CUST-1130"/>
    <s v="Returning"/>
    <s v="Sneha Reddy"/>
    <s v="Female"/>
    <n v="54"/>
    <s v="Chennai"/>
    <s v="Tamil Nadu"/>
    <x v="0"/>
    <s v="PRD-106"/>
    <x v="5"/>
    <x v="0"/>
    <s v="Mobile"/>
    <n v="4"/>
    <n v="12794"/>
    <n v="7548"/>
    <n v="0.1"/>
    <n v="46058"/>
    <n v="30192"/>
    <n v="15866"/>
    <n v="0.3444787007685961"/>
    <s v="UPI"/>
    <x v="2"/>
    <x v="1"/>
    <n v="5"/>
    <s v="EMP-219"/>
    <x v="6"/>
    <n v="3"/>
    <x v="0"/>
    <x v="2"/>
    <x v="2"/>
    <s v="Q4"/>
    <s v="Medium"/>
    <s v="45+"/>
  </r>
  <r>
    <s v="TXN-01786"/>
    <d v="2023-06-29T00:00:00"/>
    <s v="CUST-1074"/>
    <s v="New"/>
    <s v="Vikram Singh"/>
    <s v="Male"/>
    <n v="24"/>
    <s v="Pune"/>
    <s v="Maharashtra"/>
    <x v="2"/>
    <s v="PRD-102"/>
    <x v="4"/>
    <x v="4"/>
    <s v="Furniture"/>
    <n v="3"/>
    <n v="10670"/>
    <n v="8003"/>
    <n v="0.05"/>
    <n v="30410"/>
    <n v="24009"/>
    <n v="6401"/>
    <n v="0.2104899704044722"/>
    <s v="Cash"/>
    <x v="2"/>
    <x v="1"/>
    <n v="2"/>
    <s v="EMP-207"/>
    <x v="5"/>
    <n v="4.5999999999999996"/>
    <x v="1"/>
    <x v="6"/>
    <x v="6"/>
    <s v="Q2"/>
    <s v="Medium"/>
    <s v="18-24"/>
  </r>
  <r>
    <s v="TXN-01787"/>
    <d v="2023-01-22T00:00:00"/>
    <s v="CUST-1211"/>
    <s v="Returning"/>
    <s v="Priya Patel"/>
    <s v="Female"/>
    <n v="39"/>
    <s v="Pune"/>
    <s v="Maharashtra"/>
    <x v="2"/>
    <s v="PRD-105"/>
    <x v="6"/>
    <x v="1"/>
    <s v="Subscription"/>
    <n v="1"/>
    <n v="13817"/>
    <n v="9534"/>
    <n v="0.15"/>
    <n v="11744"/>
    <n v="9534"/>
    <n v="2210"/>
    <n v="0.18818119891008175"/>
    <s v="NetBanking"/>
    <x v="0"/>
    <x v="1"/>
    <n v="5"/>
    <s v="EMP-203"/>
    <x v="1"/>
    <n v="4.9000000000000004"/>
    <x v="1"/>
    <x v="8"/>
    <x v="8"/>
    <s v="Q1"/>
    <s v="Low"/>
    <s v="35-44"/>
  </r>
  <r>
    <s v="TXN-01788"/>
    <d v="2024-02-05T00:00:00"/>
    <s v="CUST-1149"/>
    <s v="Returning"/>
    <s v="Pooja Desai"/>
    <s v="Female"/>
    <n v="37"/>
    <s v="Bangalore"/>
    <s v="Karnataka"/>
    <x v="0"/>
    <s v="PRD-119"/>
    <x v="2"/>
    <x v="0"/>
    <s v="Audio"/>
    <n v="5"/>
    <n v="20812"/>
    <n v="13112"/>
    <n v="0.1"/>
    <n v="93654"/>
    <n v="65560"/>
    <n v="28094"/>
    <n v="0.29997650927883485"/>
    <s v="Card"/>
    <x v="2"/>
    <x v="0"/>
    <n v="0"/>
    <s v="EMP-218"/>
    <x v="1"/>
    <s v=""/>
    <x v="0"/>
    <x v="4"/>
    <x v="4"/>
    <s v="Q1"/>
    <s v="High"/>
    <s v="35-44"/>
  </r>
  <r>
    <s v="TXN-01789"/>
    <d v="2024-08-17T00:00:00"/>
    <s v="CUST-1027"/>
    <s v="New"/>
    <s v="Divya Iyer"/>
    <s v="Female"/>
    <n v="53"/>
    <s v="Mumbai"/>
    <s v="Maharashtra"/>
    <x v="2"/>
    <s v="PRD-101"/>
    <x v="6"/>
    <x v="2"/>
    <s v="Furniture"/>
    <n v="1"/>
    <n v="11487"/>
    <n v="6318"/>
    <n v="0.2"/>
    <n v="9190"/>
    <n v="6318"/>
    <n v="2872"/>
    <n v="0.31251360174102283"/>
    <s v="NetBanking"/>
    <x v="1"/>
    <x v="1"/>
    <n v="5"/>
    <s v="EMP-215"/>
    <x v="1"/>
    <n v="4"/>
    <x v="0"/>
    <x v="0"/>
    <x v="0"/>
    <s v="Q3"/>
    <s v="Low"/>
    <s v="45+"/>
  </r>
  <r>
    <s v="TXN-01790"/>
    <d v="2023-01-18T00:00:00"/>
    <s v="CUST-1161"/>
    <s v="New"/>
    <s v="Pooja Desai"/>
    <s v="Female"/>
    <n v="34"/>
    <s v="Ahmedabad"/>
    <s v="Gujarat"/>
    <x v="2"/>
    <s v="PRD-106"/>
    <x v="7"/>
    <x v="0"/>
    <s v="Audio"/>
    <n v="2"/>
    <n v="3840"/>
    <n v="2150"/>
    <n v="0.15"/>
    <n v="6528"/>
    <n v="4300"/>
    <n v="2228"/>
    <n v="0.34129901960784315"/>
    <s v="Card"/>
    <x v="1"/>
    <x v="2"/>
    <n v="0"/>
    <s v="EMP-203"/>
    <x v="4"/>
    <n v="1.3"/>
    <x v="1"/>
    <x v="8"/>
    <x v="8"/>
    <s v="Q1"/>
    <s v="Low"/>
    <s v="25-34"/>
  </r>
  <r>
    <s v="TXN-01791"/>
    <d v="2024-04-06T00:00:00"/>
    <s v="CUST-1293"/>
    <s v="New"/>
    <s v="Neha Joshi"/>
    <s v="Female"/>
    <n v="30"/>
    <s v="Bangalore"/>
    <s v="Karnataka"/>
    <x v="0"/>
    <s v="PRD-108"/>
    <x v="7"/>
    <x v="1"/>
    <s v="Audio"/>
    <n v="5"/>
    <n v="17988"/>
    <n v="14031"/>
    <n v="0.05"/>
    <n v="85443"/>
    <n v="70155"/>
    <n v="15288"/>
    <n v="0.178926301745023"/>
    <s v="UPI"/>
    <x v="1"/>
    <x v="0"/>
    <n v="0"/>
    <s v="EMP-203"/>
    <x v="3"/>
    <s v=""/>
    <x v="0"/>
    <x v="3"/>
    <x v="3"/>
    <s v="Q2"/>
    <s v="High"/>
    <s v="25-34"/>
  </r>
  <r>
    <s v="TXN-01792"/>
    <d v="2024-02-24T00:00:00"/>
    <s v="CUST-1200"/>
    <s v="Returning"/>
    <s v="Amit Kumar"/>
    <s v="Male"/>
    <n v="51"/>
    <s v="Mumbai"/>
    <s v="Maharashtra"/>
    <x v="2"/>
    <s v="PRD-111"/>
    <x v="3"/>
    <x v="0"/>
    <s v="Apparel"/>
    <n v="8"/>
    <n v="10488"/>
    <n v="7656"/>
    <n v="0.2"/>
    <n v="67123"/>
    <n v="61248"/>
    <n v="5875"/>
    <n v="8.7525885315018703E-2"/>
    <s v="NetBanking"/>
    <x v="0"/>
    <x v="1"/>
    <n v="2"/>
    <s v="EMP-214"/>
    <x v="5"/>
    <n v="4.5"/>
    <x v="0"/>
    <x v="4"/>
    <x v="4"/>
    <s v="Q1"/>
    <s v="High"/>
    <s v="45+"/>
  </r>
  <r>
    <s v="TXN-01793"/>
    <d v="2023-02-09T00:00:00"/>
    <s v="CUST-1028"/>
    <s v="New"/>
    <s v="Pooja Desai"/>
    <s v="Female"/>
    <n v="27"/>
    <s v="Mumbai"/>
    <s v="Maharashtra"/>
    <x v="2"/>
    <s v="PRD-123"/>
    <x v="6"/>
    <x v="1"/>
    <s v="Mobile"/>
    <n v="2"/>
    <n v="21504"/>
    <n v="12257"/>
    <n v="0"/>
    <n v="43008"/>
    <n v="24514"/>
    <n v="18494"/>
    <n v="0.43001302083333331"/>
    <s v="Card"/>
    <x v="2"/>
    <x v="1"/>
    <n v="2"/>
    <s v="EMP-217"/>
    <x v="0"/>
    <n v="4.2"/>
    <x v="1"/>
    <x v="4"/>
    <x v="4"/>
    <s v="Q1"/>
    <s v="Medium"/>
    <s v="25-34"/>
  </r>
  <r>
    <s v="TXN-01794"/>
    <d v="2024-05-10T00:00:00"/>
    <s v="CUST-1233"/>
    <s v="New"/>
    <s v="Neha Joshi"/>
    <s v="Female"/>
    <n v="33"/>
    <s v="Mumbai"/>
    <s v="Maharashtra"/>
    <x v="2"/>
    <s v="PRD-107"/>
    <x v="2"/>
    <x v="0"/>
    <s v="Furniture"/>
    <n v="6"/>
    <n v="10644"/>
    <n v="7238"/>
    <n v="0.1"/>
    <n v="57478"/>
    <n v="43428"/>
    <n v="14050"/>
    <n v="0.24444135147360729"/>
    <s v="Card"/>
    <x v="0"/>
    <x v="1"/>
    <n v="1"/>
    <s v="EMP-204"/>
    <x v="5"/>
    <n v="4.4000000000000004"/>
    <x v="0"/>
    <x v="5"/>
    <x v="5"/>
    <s v="Q2"/>
    <s v="High"/>
    <s v="25-34"/>
  </r>
  <r>
    <s v="TXN-01795"/>
    <d v="2024-01-15T00:00:00"/>
    <s v="CUST-1187"/>
    <s v="Returning"/>
    <s v="Pooja Desai"/>
    <s v="Female"/>
    <n v="43"/>
    <s v="Mumbai"/>
    <s v="Maharashtra"/>
    <x v="2"/>
    <s v="PRD-130"/>
    <x v="7"/>
    <x v="4"/>
    <s v="Food"/>
    <n v="5"/>
    <n v="22682"/>
    <n v="15424"/>
    <n v="0"/>
    <n v="113410"/>
    <n v="77120"/>
    <n v="36290"/>
    <n v="0.31998941892249361"/>
    <s v="Cash"/>
    <x v="1"/>
    <x v="1"/>
    <n v="3"/>
    <s v="EMP-210"/>
    <x v="6"/>
    <n v="3"/>
    <x v="0"/>
    <x v="8"/>
    <x v="8"/>
    <s v="Q1"/>
    <s v="High"/>
    <s v="35-44"/>
  </r>
  <r>
    <s v="TXN-01796"/>
    <d v="2024-01-09T00:00:00"/>
    <s v="CUST-1280"/>
    <s v="Returning"/>
    <s v="Suresh Nair"/>
    <s v="Male"/>
    <n v="42"/>
    <s v="Ahmedabad"/>
    <s v="Gujarat"/>
    <x v="2"/>
    <s v="PRD-121"/>
    <x v="3"/>
    <x v="1"/>
    <s v="Furniture"/>
    <n v="2"/>
    <n v="24666"/>
    <n v="15293"/>
    <n v="0.15"/>
    <n v="41932"/>
    <n v="30586"/>
    <n v="11346"/>
    <n v="0.2705809405704474"/>
    <s v="UPI"/>
    <x v="2"/>
    <x v="3"/>
    <n v="10"/>
    <s v="EMP-209"/>
    <x v="5"/>
    <s v=""/>
    <x v="0"/>
    <x v="8"/>
    <x v="8"/>
    <s v="Q1"/>
    <s v="Medium"/>
    <s v="35-44"/>
  </r>
  <r>
    <s v="TXN-01797"/>
    <d v="2024-04-07T00:00:00"/>
    <s v="CUST-1071"/>
    <s v="Returning"/>
    <s v="Amit Kumar"/>
    <s v="Male"/>
    <n v="60"/>
    <s v="Pune"/>
    <s v="Maharashtra"/>
    <x v="2"/>
    <s v="PRD-111"/>
    <x v="2"/>
    <x v="3"/>
    <s v="Food"/>
    <n v="7"/>
    <n v="20818"/>
    <n v="11450"/>
    <n v="0.2"/>
    <n v="116581"/>
    <n v="80150"/>
    <n v="36431"/>
    <n v="0.31249517502852092"/>
    <s v="Cash"/>
    <x v="0"/>
    <x v="1"/>
    <n v="7"/>
    <s v="EMP-214"/>
    <x v="1"/>
    <n v="3.4"/>
    <x v="0"/>
    <x v="3"/>
    <x v="3"/>
    <s v="Q2"/>
    <s v="High"/>
    <s v="45+"/>
  </r>
  <r>
    <s v="TXN-01798"/>
    <d v="2023-10-29T00:00:00"/>
    <s v="CUST-1196"/>
    <s v="Returning"/>
    <s v="Rahul Sharma"/>
    <s v="Male"/>
    <n v="18"/>
    <s v="Delhi"/>
    <s v="Delhi"/>
    <x v="3"/>
    <s v="PRD-126"/>
    <x v="9"/>
    <x v="3"/>
    <s v="Food"/>
    <n v="2"/>
    <n v="2587"/>
    <n v="2044"/>
    <n v="0.05"/>
    <n v="4915"/>
    <n v="4088"/>
    <n v="827"/>
    <n v="0.16826042726347915"/>
    <s v="Cash"/>
    <x v="0"/>
    <x v="2"/>
    <n v="0"/>
    <s v="EMP-211"/>
    <x v="4"/>
    <n v="2.2999999999999998"/>
    <x v="1"/>
    <x v="1"/>
    <x v="1"/>
    <s v="Q4"/>
    <s v="Low"/>
    <s v="18-24"/>
  </r>
  <r>
    <s v="TXN-01799"/>
    <d v="2023-09-11T00:00:00"/>
    <s v="CUST-1095"/>
    <s v="Returning"/>
    <s v="Rohit Verma"/>
    <s v="Male"/>
    <n v="20"/>
    <s v="Kolkata"/>
    <s v="West Bengal"/>
    <x v="1"/>
    <s v="PRD-117"/>
    <x v="6"/>
    <x v="4"/>
    <s v="Audio"/>
    <n v="2"/>
    <n v="17353"/>
    <n v="11279"/>
    <n v="0.2"/>
    <n v="27765"/>
    <n v="22558"/>
    <n v="5207"/>
    <n v="0.18753826760309741"/>
    <s v="Card"/>
    <x v="1"/>
    <x v="1"/>
    <n v="2"/>
    <s v="EMP-208"/>
    <x v="7"/>
    <n v="4.3"/>
    <x v="1"/>
    <x v="7"/>
    <x v="7"/>
    <s v="Q3"/>
    <s v="Medium"/>
    <s v="18-24"/>
  </r>
  <r>
    <s v="TXN-01800"/>
    <d v="2024-11-19T00:00:00"/>
    <s v="CUST-1147"/>
    <s v="New"/>
    <s v="Vikram Singh"/>
    <s v="Male"/>
    <n v="53"/>
    <s v="Chennai"/>
    <s v="Tamil Nadu"/>
    <x v="0"/>
    <s v="PRD-104"/>
    <x v="6"/>
    <x v="1"/>
    <s v="Food"/>
    <n v="4"/>
    <n v="3520"/>
    <n v="2675"/>
    <n v="0.05"/>
    <n v="13376"/>
    <n v="10700"/>
    <n v="2676"/>
    <n v="0.20005980861244019"/>
    <s v="Cash"/>
    <x v="0"/>
    <x v="1"/>
    <n v="2"/>
    <s v="EMP-204"/>
    <x v="6"/>
    <n v="3.8"/>
    <x v="0"/>
    <x v="11"/>
    <x v="11"/>
    <s v="Q4"/>
    <s v="Low"/>
    <s v="45+"/>
  </r>
  <r>
    <s v="TXN-01801"/>
    <d v="2023-02-08T00:00:00"/>
    <s v="CUST-1210"/>
    <s v="Returning"/>
    <s v="Suresh Nair"/>
    <s v="Male"/>
    <n v="44"/>
    <s v="Delhi"/>
    <s v="Delhi"/>
    <x v="3"/>
    <s v="PRD-123"/>
    <x v="8"/>
    <x v="2"/>
    <s v="Furniture"/>
    <n v="8"/>
    <n v="23214"/>
    <n v="13464"/>
    <n v="0"/>
    <n v="185712"/>
    <n v="107712"/>
    <n v="78000"/>
    <n v="0.4200051692943913"/>
    <s v="Card"/>
    <x v="1"/>
    <x v="1"/>
    <n v="4"/>
    <s v="EMP-214"/>
    <x v="3"/>
    <n v="4.8"/>
    <x v="1"/>
    <x v="4"/>
    <x v="4"/>
    <s v="Q1"/>
    <s v="High"/>
    <s v="35-44"/>
  </r>
  <r>
    <s v="TXN-01802"/>
    <d v="2024-06-06T00:00:00"/>
    <s v="CUST-1099"/>
    <s v="New"/>
    <s v="Anjali Mehta"/>
    <s v="Female"/>
    <n v="46"/>
    <s v="Bangalore"/>
    <s v="Karnataka"/>
    <x v="0"/>
    <s v="PRD-118"/>
    <x v="3"/>
    <x v="3"/>
    <s v="Furniture"/>
    <n v="1"/>
    <n v="22002"/>
    <n v="14301"/>
    <n v="0.15"/>
    <n v="18702"/>
    <n v="14301"/>
    <n v="4401"/>
    <n v="0.23532242540904716"/>
    <s v="Card"/>
    <x v="2"/>
    <x v="1"/>
    <n v="4"/>
    <s v="EMP-211"/>
    <x v="4"/>
    <n v="3.1"/>
    <x v="0"/>
    <x v="6"/>
    <x v="6"/>
    <s v="Q2"/>
    <s v="Low"/>
    <s v="45+"/>
  </r>
  <r>
    <s v="TXN-01803"/>
    <d v="2024-12-19T00:00:00"/>
    <s v="CUST-1281"/>
    <s v="Returning"/>
    <s v="Pooja Desai"/>
    <s v="Female"/>
    <n v="58"/>
    <s v="Ahmedabad"/>
    <s v="Gujarat"/>
    <x v="2"/>
    <s v="PRD-105"/>
    <x v="3"/>
    <x v="0"/>
    <s v="Food"/>
    <n v="4"/>
    <n v="22423"/>
    <n v="12557"/>
    <n v="0.15"/>
    <n v="76238"/>
    <n v="50228"/>
    <n v="26010"/>
    <n v="0.34116844618169417"/>
    <s v="Card"/>
    <x v="2"/>
    <x v="3"/>
    <n v="14"/>
    <s v="EMP-211"/>
    <x v="4"/>
    <s v=""/>
    <x v="0"/>
    <x v="2"/>
    <x v="2"/>
    <s v="Q4"/>
    <s v="High"/>
    <s v="45+"/>
  </r>
  <r>
    <s v="TXN-01804"/>
    <d v="2023-11-09T00:00:00"/>
    <s v="CUST-1343"/>
    <s v="New"/>
    <s v="Anjali Mehta"/>
    <s v="Female"/>
    <n v="27"/>
    <s v="Mumbai"/>
    <s v="Maharashtra"/>
    <x v="2"/>
    <s v="PRD-112"/>
    <x v="4"/>
    <x v="4"/>
    <s v="Subscription"/>
    <n v="3"/>
    <n v="19923"/>
    <n v="12551"/>
    <n v="0.15"/>
    <n v="50804"/>
    <n v="37653"/>
    <n v="13151"/>
    <n v="0.25885757027005746"/>
    <s v="Cash"/>
    <x v="1"/>
    <x v="1"/>
    <n v="6"/>
    <s v="EMP-216"/>
    <x v="4"/>
    <n v="3.8"/>
    <x v="1"/>
    <x v="11"/>
    <x v="11"/>
    <s v="Q4"/>
    <s v="High"/>
    <s v="25-34"/>
  </r>
  <r>
    <s v="TXN-01805"/>
    <d v="2023-09-27T00:00:00"/>
    <s v="CUST-1253"/>
    <s v="Returning"/>
    <s v="Karan Malhotra"/>
    <s v="Male"/>
    <n v="46"/>
    <s v="Chennai"/>
    <s v="Tamil Nadu"/>
    <x v="0"/>
    <s v="PRD-101"/>
    <x v="8"/>
    <x v="3"/>
    <s v="Apparel"/>
    <n v="1"/>
    <n v="8757"/>
    <n v="6393"/>
    <n v="0.1"/>
    <n v="7881"/>
    <n v="6393"/>
    <n v="1488"/>
    <n v="0.18880852683669586"/>
    <s v="Card"/>
    <x v="2"/>
    <x v="1"/>
    <n v="7"/>
    <s v="EMP-216"/>
    <x v="0"/>
    <n v="4"/>
    <x v="1"/>
    <x v="7"/>
    <x v="7"/>
    <s v="Q3"/>
    <s v="Low"/>
    <s v="45+"/>
  </r>
  <r>
    <s v="TXN-01806"/>
    <d v="2024-01-22T00:00:00"/>
    <s v="CUST-1233"/>
    <s v="New"/>
    <s v="Suresh Nair"/>
    <s v="Male"/>
    <n v="31"/>
    <s v="Ahmedabad"/>
    <s v="Gujarat"/>
    <x v="2"/>
    <s v="PRD-124"/>
    <x v="0"/>
    <x v="4"/>
    <s v="Apparel"/>
    <n v="3"/>
    <n v="24501"/>
    <n v="13476"/>
    <n v="0"/>
    <n v="73503"/>
    <n v="40428"/>
    <n v="33075"/>
    <n v="0.44998163340271824"/>
    <s v="Card"/>
    <x v="1"/>
    <x v="1"/>
    <n v="1"/>
    <s v="EMP-217"/>
    <x v="6"/>
    <n v="3.8"/>
    <x v="0"/>
    <x v="8"/>
    <x v="8"/>
    <s v="Q1"/>
    <s v="High"/>
    <s v="25-34"/>
  </r>
  <r>
    <s v="TXN-01807"/>
    <d v="2024-08-14T00:00:00"/>
    <s v="CUST-1105"/>
    <s v="Returning"/>
    <s v="Vikram Singh"/>
    <s v="Male"/>
    <n v="43"/>
    <s v="Pune"/>
    <s v="Maharashtra"/>
    <x v="2"/>
    <s v="PRD-116"/>
    <x v="9"/>
    <x v="1"/>
    <s v="Apparel"/>
    <n v="5"/>
    <n v="17910"/>
    <n v="14149"/>
    <n v="0.2"/>
    <n v="71640"/>
    <n v="70745"/>
    <n v="895"/>
    <n v="1.2493020658849805E-2"/>
    <s v="NetBanking"/>
    <x v="0"/>
    <x v="3"/>
    <n v="14"/>
    <s v="EMP-213"/>
    <x v="4"/>
    <s v=""/>
    <x v="0"/>
    <x v="0"/>
    <x v="0"/>
    <s v="Q3"/>
    <s v="High"/>
    <s v="35-44"/>
  </r>
  <r>
    <s v="TXN-01808"/>
    <d v="2023-10-02T00:00:00"/>
    <s v="CUST-1021"/>
    <s v="Returning"/>
    <s v="Neha Joshi"/>
    <s v="Female"/>
    <n v="54"/>
    <s v="Pune"/>
    <s v="Maharashtra"/>
    <x v="2"/>
    <s v="PRD-110"/>
    <x v="5"/>
    <x v="0"/>
    <s v="Audio"/>
    <n v="4"/>
    <n v="430"/>
    <n v="323"/>
    <n v="0.1"/>
    <n v="1548"/>
    <n v="1292"/>
    <n v="256"/>
    <n v="0.16537467700258399"/>
    <s v="UPI"/>
    <x v="1"/>
    <x v="1"/>
    <n v="2"/>
    <s v="EMP-218"/>
    <x v="2"/>
    <n v="3.5"/>
    <x v="1"/>
    <x v="1"/>
    <x v="1"/>
    <s v="Q4"/>
    <s v="Low"/>
    <s v="45+"/>
  </r>
  <r>
    <s v="TXN-01809"/>
    <d v="2024-12-21T00:00:00"/>
    <s v="CUST-1015"/>
    <s v="Returning"/>
    <s v="Karan Malhotra"/>
    <s v="Male"/>
    <n v="19"/>
    <s v="Bangalore"/>
    <s v="Karnataka"/>
    <x v="0"/>
    <s v="PRD-122"/>
    <x v="3"/>
    <x v="2"/>
    <s v="Mobile"/>
    <n v="5"/>
    <n v="11841"/>
    <n v="8170"/>
    <n v="0"/>
    <n v="59205"/>
    <n v="40850"/>
    <n v="18355"/>
    <n v="0.31002449117473185"/>
    <s v="NetBanking"/>
    <x v="0"/>
    <x v="1"/>
    <n v="2"/>
    <s v="EMP-211"/>
    <x v="4"/>
    <n v="5"/>
    <x v="0"/>
    <x v="2"/>
    <x v="2"/>
    <s v="Q4"/>
    <s v="High"/>
    <s v="18-24"/>
  </r>
  <r>
    <s v="TXN-01810"/>
    <d v="2023-05-30T00:00:00"/>
    <s v="CUST-1144"/>
    <s v="Returning"/>
    <s v="Amit Kumar"/>
    <s v="Male"/>
    <n v="28"/>
    <s v="Kolkata"/>
    <s v="West Bengal"/>
    <x v="1"/>
    <s v="PRD-115"/>
    <x v="0"/>
    <x v="3"/>
    <s v="Apparel"/>
    <n v="3"/>
    <n v="16038"/>
    <n v="9944"/>
    <n v="0.05"/>
    <n v="45708"/>
    <n v="29832"/>
    <n v="15876"/>
    <n v="0.34733525859805725"/>
    <s v="UPI"/>
    <x v="1"/>
    <x v="1"/>
    <n v="2"/>
    <s v="EMP-206"/>
    <x v="2"/>
    <n v="3.5"/>
    <x v="1"/>
    <x v="5"/>
    <x v="5"/>
    <s v="Q2"/>
    <s v="Medium"/>
    <s v="25-34"/>
  </r>
  <r>
    <s v="TXN-01811"/>
    <d v="2023-12-31T00:00:00"/>
    <s v="CUST-1049"/>
    <s v="New"/>
    <s v="Rahul Sharma"/>
    <s v="Male"/>
    <n v="52"/>
    <s v="Kolkata"/>
    <s v="West Bengal"/>
    <x v="1"/>
    <s v="PRD-120"/>
    <x v="7"/>
    <x v="3"/>
    <s v="Mobile"/>
    <n v="1"/>
    <n v="16340"/>
    <n v="12092"/>
    <n v="0.1"/>
    <n v="14706"/>
    <n v="12092"/>
    <n v="2614"/>
    <n v="0.17775057799537602"/>
    <s v="Cash"/>
    <x v="0"/>
    <x v="1"/>
    <n v="3"/>
    <s v="EMP-219"/>
    <x v="7"/>
    <n v="4.0999999999999996"/>
    <x v="1"/>
    <x v="2"/>
    <x v="2"/>
    <s v="Q4"/>
    <s v="Low"/>
    <s v="45+"/>
  </r>
  <r>
    <s v="TXN-01812"/>
    <d v="2023-07-18T00:00:00"/>
    <s v="CUST-1153"/>
    <s v="New"/>
    <s v="Sneha Reddy"/>
    <s v="Female"/>
    <n v="48"/>
    <s v="Bangalore"/>
    <s v="Karnataka"/>
    <x v="0"/>
    <s v="PRD-120"/>
    <x v="4"/>
    <x v="3"/>
    <s v="Audio"/>
    <n v="6"/>
    <n v="14458"/>
    <n v="9253"/>
    <n v="0.15"/>
    <n v="73736"/>
    <n v="55518"/>
    <n v="18218"/>
    <n v="0.24707063035694912"/>
    <s v="UPI"/>
    <x v="1"/>
    <x v="2"/>
    <n v="0"/>
    <s v="EMP-217"/>
    <x v="7"/>
    <n v="1.2"/>
    <x v="1"/>
    <x v="9"/>
    <x v="9"/>
    <s v="Q3"/>
    <s v="High"/>
    <s v="45+"/>
  </r>
  <r>
    <s v="TXN-01813"/>
    <d v="2024-10-21T00:00:00"/>
    <s v="CUST-1068"/>
    <s v="New"/>
    <s v="Suresh Nair"/>
    <s v="Male"/>
    <n v="58"/>
    <s v="Bangalore"/>
    <s v="Karnataka"/>
    <x v="0"/>
    <s v="PRD-110"/>
    <x v="9"/>
    <x v="1"/>
    <s v="Furniture"/>
    <n v="1"/>
    <n v="7560"/>
    <n v="5972"/>
    <n v="0.05"/>
    <n v="7182"/>
    <n v="5972"/>
    <n v="1210"/>
    <n v="0.16847674742411584"/>
    <s v="Card"/>
    <x v="1"/>
    <x v="2"/>
    <n v="0"/>
    <s v="EMP-216"/>
    <x v="4"/>
    <n v="2.1"/>
    <x v="0"/>
    <x v="1"/>
    <x v="1"/>
    <s v="Q4"/>
    <s v="Low"/>
    <s v="45+"/>
  </r>
  <r>
    <s v="TXN-01814"/>
    <d v="2024-10-13T00:00:00"/>
    <s v="CUST-1092"/>
    <s v="Returning"/>
    <s v="Rahul Sharma"/>
    <s v="Male"/>
    <n v="56"/>
    <s v="Mumbai"/>
    <s v="Maharashtra"/>
    <x v="2"/>
    <s v="PRD-118"/>
    <x v="6"/>
    <x v="2"/>
    <s v="Subscription"/>
    <n v="6"/>
    <n v="12141"/>
    <n v="6920"/>
    <n v="0.05"/>
    <n v="69204"/>
    <n v="41520"/>
    <n v="27684"/>
    <n v="0.40003468007629617"/>
    <s v="UPI"/>
    <x v="1"/>
    <x v="1"/>
    <n v="2"/>
    <s v="EMP-209"/>
    <x v="3"/>
    <n v="4.4000000000000004"/>
    <x v="0"/>
    <x v="1"/>
    <x v="1"/>
    <s v="Q4"/>
    <s v="High"/>
    <s v="45+"/>
  </r>
  <r>
    <s v="TXN-01815"/>
    <d v="2024-05-20T00:00:00"/>
    <s v="CUST-1209"/>
    <s v="Returning"/>
    <s v="Pooja Desai"/>
    <s v="Female"/>
    <n v="24"/>
    <s v="Mumbai"/>
    <s v="Maharashtra"/>
    <x v="2"/>
    <s v="PRD-124"/>
    <x v="9"/>
    <x v="0"/>
    <s v="Apparel"/>
    <n v="3"/>
    <n v="21092"/>
    <n v="15608"/>
    <n v="0.1"/>
    <n v="56948"/>
    <n v="46824"/>
    <n v="10124"/>
    <n v="0.17777621689962772"/>
    <s v="Card"/>
    <x v="2"/>
    <x v="1"/>
    <n v="5"/>
    <s v="EMP-213"/>
    <x v="1"/>
    <n v="3.5"/>
    <x v="0"/>
    <x v="5"/>
    <x v="5"/>
    <s v="Q2"/>
    <s v="High"/>
    <s v="18-24"/>
  </r>
  <r>
    <s v="TXN-01816"/>
    <d v="2024-01-14T00:00:00"/>
    <s v="CUST-1339"/>
    <s v="Returning"/>
    <s v="Anjali Mehta"/>
    <s v="Female"/>
    <n v="50"/>
    <s v="Delhi"/>
    <s v="Delhi"/>
    <x v="3"/>
    <s v="PRD-107"/>
    <x v="1"/>
    <x v="0"/>
    <s v="Mobile"/>
    <n v="3"/>
    <n v="12347"/>
    <n v="9137"/>
    <n v="0.05"/>
    <n v="35189"/>
    <n v="27411"/>
    <n v="7778"/>
    <n v="0.22103498252294751"/>
    <s v="Cash"/>
    <x v="0"/>
    <x v="0"/>
    <n v="0"/>
    <s v="EMP-202"/>
    <x v="0"/>
    <s v=""/>
    <x v="0"/>
    <x v="8"/>
    <x v="8"/>
    <s v="Q1"/>
    <s v="Medium"/>
    <s v="45+"/>
  </r>
  <r>
    <s v="TXN-01817"/>
    <d v="2024-09-03T00:00:00"/>
    <s v="CUST-1288"/>
    <s v="New"/>
    <s v="Amit Kumar"/>
    <s v="Male"/>
    <n v="21"/>
    <s v="Chennai"/>
    <s v="Tamil Nadu"/>
    <x v="0"/>
    <s v="PRD-103"/>
    <x v="2"/>
    <x v="2"/>
    <s v="Food"/>
    <n v="3"/>
    <n v="21823"/>
    <n v="14840"/>
    <n v="0.05"/>
    <n v="62196"/>
    <n v="44520"/>
    <n v="17676"/>
    <n v="0.28419834072930733"/>
    <s v="NetBanking"/>
    <x v="1"/>
    <x v="1"/>
    <n v="1"/>
    <s v="EMP-205"/>
    <x v="5"/>
    <n v="4.0999999999999996"/>
    <x v="0"/>
    <x v="7"/>
    <x v="7"/>
    <s v="Q3"/>
    <s v="High"/>
    <s v="18-24"/>
  </r>
  <r>
    <s v="TXN-01818"/>
    <d v="2024-01-27T00:00:00"/>
    <s v="CUST-1052"/>
    <s v="Returning"/>
    <s v="Sneha Reddy"/>
    <s v="Female"/>
    <n v="52"/>
    <s v="Mumbai"/>
    <s v="Maharashtra"/>
    <x v="2"/>
    <s v="PRD-120"/>
    <x v="4"/>
    <x v="0"/>
    <s v="Furniture"/>
    <n v="4"/>
    <n v="14815"/>
    <n v="9630"/>
    <n v="0.05"/>
    <n v="56297"/>
    <n v="38520"/>
    <n v="17777"/>
    <n v="0.31577171074835247"/>
    <s v="UPI"/>
    <x v="0"/>
    <x v="1"/>
    <n v="6"/>
    <s v="EMP-210"/>
    <x v="6"/>
    <n v="4.5999999999999996"/>
    <x v="0"/>
    <x v="8"/>
    <x v="8"/>
    <s v="Q1"/>
    <s v="High"/>
    <s v="45+"/>
  </r>
  <r>
    <s v="TXN-01819"/>
    <d v="2023-07-06T00:00:00"/>
    <s v="CUST-1347"/>
    <s v="Returning"/>
    <s v="Anjali Mehta"/>
    <s v="Female"/>
    <n v="26"/>
    <s v="Pune"/>
    <s v="Maharashtra"/>
    <x v="2"/>
    <s v="PRD-126"/>
    <x v="3"/>
    <x v="2"/>
    <s v="Furniture"/>
    <n v="7"/>
    <n v="17796"/>
    <n v="12279"/>
    <n v="0.2"/>
    <n v="99658"/>
    <n v="85953"/>
    <n v="13705"/>
    <n v="0.13752031949266491"/>
    <s v="Cash"/>
    <x v="2"/>
    <x v="1"/>
    <n v="6"/>
    <s v="EMP-202"/>
    <x v="2"/>
    <n v="4.0999999999999996"/>
    <x v="1"/>
    <x v="9"/>
    <x v="9"/>
    <s v="Q3"/>
    <s v="High"/>
    <s v="25-34"/>
  </r>
  <r>
    <s v="TXN-01820"/>
    <d v="2024-09-10T00:00:00"/>
    <s v="CUST-1072"/>
    <s v="Returning"/>
    <s v="Divya Iyer"/>
    <s v="Female"/>
    <n v="58"/>
    <s v="Hyderabad"/>
    <s v="Telangana"/>
    <x v="0"/>
    <s v="PRD-126"/>
    <x v="6"/>
    <x v="4"/>
    <s v="Furniture"/>
    <n v="1"/>
    <n v="1573"/>
    <n v="960"/>
    <n v="0.05"/>
    <n v="1494"/>
    <n v="960"/>
    <n v="534"/>
    <n v="0.35742971887550201"/>
    <s v="UPI"/>
    <x v="1"/>
    <x v="2"/>
    <n v="0"/>
    <s v="EMP-218"/>
    <x v="0"/>
    <n v="1.4"/>
    <x v="0"/>
    <x v="7"/>
    <x v="7"/>
    <s v="Q3"/>
    <s v="Low"/>
    <s v="45+"/>
  </r>
  <r>
    <s v="TXN-01821"/>
    <d v="2024-01-23T00:00:00"/>
    <s v="CUST-1281"/>
    <s v="New"/>
    <s v="Rahul Sharma"/>
    <s v="Male"/>
    <n v="60"/>
    <s v="Kolkata"/>
    <s v="West Bengal"/>
    <x v="1"/>
    <s v="PRD-121"/>
    <x v="8"/>
    <x v="3"/>
    <s v="Apparel"/>
    <n v="5"/>
    <n v="5673"/>
    <n v="3461"/>
    <n v="0.15"/>
    <n v="24110"/>
    <n v="17305"/>
    <n v="6805"/>
    <n v="0.28224802986312736"/>
    <s v="Card"/>
    <x v="2"/>
    <x v="1"/>
    <n v="1"/>
    <s v="EMP-205"/>
    <x v="6"/>
    <n v="3.3"/>
    <x v="0"/>
    <x v="8"/>
    <x v="8"/>
    <s v="Q1"/>
    <s v="Medium"/>
    <s v="45+"/>
  </r>
  <r>
    <s v="TXN-01822"/>
    <d v="2024-08-18T00:00:00"/>
    <s v="CUST-1049"/>
    <s v="Returning"/>
    <s v="Anjali Mehta"/>
    <s v="Female"/>
    <n v="38"/>
    <s v="Chennai"/>
    <s v="Tamil Nadu"/>
    <x v="0"/>
    <s v="PRD-118"/>
    <x v="2"/>
    <x v="3"/>
    <s v="Mobile"/>
    <n v="6"/>
    <n v="20309"/>
    <n v="14419"/>
    <n v="0.05"/>
    <n v="115761"/>
    <n v="86514"/>
    <n v="29247"/>
    <n v="0.25264985616917612"/>
    <s v="Cash"/>
    <x v="1"/>
    <x v="1"/>
    <n v="6"/>
    <s v="EMP-209"/>
    <x v="3"/>
    <n v="4"/>
    <x v="0"/>
    <x v="0"/>
    <x v="0"/>
    <s v="Q3"/>
    <s v="High"/>
    <s v="35-44"/>
  </r>
  <r>
    <s v="TXN-01823"/>
    <d v="2023-04-15T00:00:00"/>
    <s v="CUST-1185"/>
    <s v="Returning"/>
    <s v="Neha Joshi"/>
    <s v="Female"/>
    <n v="34"/>
    <s v="Bangalore"/>
    <s v="Karnataka"/>
    <x v="0"/>
    <s v="PRD-113"/>
    <x v="9"/>
    <x v="3"/>
    <s v="Mobile"/>
    <n v="2"/>
    <n v="16722"/>
    <n v="11873"/>
    <n v="0"/>
    <n v="33444"/>
    <n v="23746"/>
    <n v="9698"/>
    <n v="0.28997727544552088"/>
    <s v="Cash"/>
    <x v="2"/>
    <x v="3"/>
    <n v="10"/>
    <s v="EMP-205"/>
    <x v="5"/>
    <s v=""/>
    <x v="1"/>
    <x v="3"/>
    <x v="3"/>
    <s v="Q2"/>
    <s v="Medium"/>
    <s v="25-34"/>
  </r>
  <r>
    <s v="TXN-01824"/>
    <d v="2024-11-05T00:00:00"/>
    <s v="CUST-1272"/>
    <s v="New"/>
    <s v="Karan Malhotra"/>
    <s v="Male"/>
    <n v="24"/>
    <s v="Ahmedabad"/>
    <s v="Gujarat"/>
    <x v="2"/>
    <s v="PRD-108"/>
    <x v="0"/>
    <x v="1"/>
    <s v="Mobile"/>
    <n v="1"/>
    <n v="23252"/>
    <n v="13951"/>
    <n v="0.05"/>
    <n v="22089"/>
    <n v="13951"/>
    <n v="8138"/>
    <n v="0.36841866992620759"/>
    <s v="Cash"/>
    <x v="0"/>
    <x v="3"/>
    <n v="14"/>
    <s v="EMP-215"/>
    <x v="3"/>
    <s v=""/>
    <x v="0"/>
    <x v="11"/>
    <x v="11"/>
    <s v="Q4"/>
    <s v="Medium"/>
    <s v="18-24"/>
  </r>
  <r>
    <s v="TXN-01825"/>
    <d v="2023-07-16T00:00:00"/>
    <s v="CUST-1343"/>
    <s v="Returning"/>
    <s v="Rohit Verma"/>
    <s v="Male"/>
    <n v="30"/>
    <s v="Bangalore"/>
    <s v="Karnataka"/>
    <x v="0"/>
    <s v="PRD-106"/>
    <x v="0"/>
    <x v="3"/>
    <s v="Mobile"/>
    <n v="3"/>
    <n v="21205"/>
    <n v="13995"/>
    <n v="0.1"/>
    <n v="57254"/>
    <n v="41985"/>
    <n v="15269"/>
    <n v="0.26668879030286091"/>
    <s v="NetBanking"/>
    <x v="2"/>
    <x v="1"/>
    <n v="5"/>
    <s v="EMP-207"/>
    <x v="3"/>
    <n v="4.3"/>
    <x v="1"/>
    <x v="9"/>
    <x v="9"/>
    <s v="Q3"/>
    <s v="High"/>
    <s v="25-34"/>
  </r>
  <r>
    <s v="TXN-01826"/>
    <d v="2023-07-30T00:00:00"/>
    <s v="CUST-1002"/>
    <s v="New"/>
    <s v="Rahul Sharma"/>
    <s v="Male"/>
    <n v="47"/>
    <s v="Chennai"/>
    <s v="Tamil Nadu"/>
    <x v="0"/>
    <s v="PRD-111"/>
    <x v="4"/>
    <x v="3"/>
    <s v="Subscription"/>
    <n v="6"/>
    <n v="13617"/>
    <n v="10894"/>
    <n v="0.15"/>
    <n v="69447"/>
    <n v="65364"/>
    <n v="4083"/>
    <n v="5.8793036416259881E-2"/>
    <s v="Card"/>
    <x v="0"/>
    <x v="1"/>
    <n v="7"/>
    <s v="EMP-207"/>
    <x v="4"/>
    <n v="4.9000000000000004"/>
    <x v="1"/>
    <x v="9"/>
    <x v="9"/>
    <s v="Q3"/>
    <s v="High"/>
    <s v="45+"/>
  </r>
  <r>
    <s v="TXN-01827"/>
    <d v="2023-12-11T00:00:00"/>
    <s v="CUST-1039"/>
    <s v="New"/>
    <s v="Karan Malhotra"/>
    <s v="Male"/>
    <n v="36"/>
    <s v="Hyderabad"/>
    <s v="Telangana"/>
    <x v="0"/>
    <s v="PRD-107"/>
    <x v="9"/>
    <x v="0"/>
    <s v="Subscription"/>
    <n v="5"/>
    <n v="24024"/>
    <n v="15856"/>
    <n v="0.05"/>
    <n v="114114"/>
    <n v="79280"/>
    <n v="34834"/>
    <n v="0.30525614736141055"/>
    <s v="Card"/>
    <x v="1"/>
    <x v="1"/>
    <n v="7"/>
    <s v="EMP-202"/>
    <x v="2"/>
    <n v="4.8"/>
    <x v="1"/>
    <x v="2"/>
    <x v="2"/>
    <s v="Q4"/>
    <s v="High"/>
    <s v="35-44"/>
  </r>
  <r>
    <s v="TXN-01828"/>
    <d v="2023-09-30T00:00:00"/>
    <s v="CUST-1164"/>
    <s v="Returning"/>
    <s v="Neha Joshi"/>
    <s v="Female"/>
    <n v="33"/>
    <s v="Mumbai"/>
    <s v="Maharashtra"/>
    <x v="2"/>
    <s v="PRD-119"/>
    <x v="8"/>
    <x v="1"/>
    <s v="Apparel"/>
    <n v="3"/>
    <n v="20764"/>
    <n v="14950"/>
    <n v="0.1"/>
    <n v="56063"/>
    <n v="44850"/>
    <n v="11213"/>
    <n v="0.20000713483045859"/>
    <s v="NetBanking"/>
    <x v="1"/>
    <x v="3"/>
    <n v="12"/>
    <s v="EMP-202"/>
    <x v="0"/>
    <s v=""/>
    <x v="1"/>
    <x v="7"/>
    <x v="7"/>
    <s v="Q3"/>
    <s v="High"/>
    <s v="25-34"/>
  </r>
  <r>
    <s v="TXN-01829"/>
    <d v="2024-04-07T00:00:00"/>
    <s v="CUST-1314"/>
    <s v="Returning"/>
    <s v="Divya Iyer"/>
    <s v="Female"/>
    <n v="43"/>
    <s v="Chennai"/>
    <s v="Tamil Nadu"/>
    <x v="0"/>
    <s v="PRD-126"/>
    <x v="1"/>
    <x v="0"/>
    <s v="Mobile"/>
    <n v="6"/>
    <n v="24854"/>
    <n v="15409"/>
    <n v="0.2"/>
    <n v="119299"/>
    <n v="92454"/>
    <n v="26845"/>
    <n v="0.22502284176732412"/>
    <s v="NetBanking"/>
    <x v="2"/>
    <x v="1"/>
    <n v="5"/>
    <s v="EMP-218"/>
    <x v="1"/>
    <n v="3.5"/>
    <x v="0"/>
    <x v="3"/>
    <x v="3"/>
    <s v="Q2"/>
    <s v="High"/>
    <s v="35-44"/>
  </r>
  <r>
    <s v="TXN-01830"/>
    <d v="2023-10-17T00:00:00"/>
    <s v="CUST-1187"/>
    <s v="Returning"/>
    <s v="Neha Joshi"/>
    <s v="Female"/>
    <n v="24"/>
    <s v="Kolkata"/>
    <s v="West Bengal"/>
    <x v="1"/>
    <s v="PRD-116"/>
    <x v="7"/>
    <x v="1"/>
    <s v="Food"/>
    <n v="2"/>
    <n v="16311"/>
    <n v="9787"/>
    <n v="0.2"/>
    <n v="26098"/>
    <n v="19574"/>
    <n v="6524"/>
    <n v="0.24998084144378879"/>
    <s v="UPI"/>
    <x v="1"/>
    <x v="1"/>
    <n v="3"/>
    <s v="EMP-217"/>
    <x v="1"/>
    <n v="3.9"/>
    <x v="1"/>
    <x v="1"/>
    <x v="1"/>
    <s v="Q4"/>
    <s v="Medium"/>
    <s v="18-24"/>
  </r>
  <r>
    <s v="TXN-01831"/>
    <d v="2024-11-30T00:00:00"/>
    <s v="CUST-1028"/>
    <s v="Returning"/>
    <s v="Anjali Mehta"/>
    <s v="Female"/>
    <n v="49"/>
    <s v="Delhi"/>
    <s v="Delhi"/>
    <x v="3"/>
    <s v="PRD-117"/>
    <x v="0"/>
    <x v="1"/>
    <s v="Mobile"/>
    <n v="5"/>
    <n v="21089"/>
    <n v="13075"/>
    <n v="0.2"/>
    <n v="84356"/>
    <n v="65375"/>
    <n v="18981"/>
    <n v="0.22501066906918299"/>
    <s v="Cash"/>
    <x v="1"/>
    <x v="1"/>
    <n v="2"/>
    <s v="EMP-214"/>
    <x v="0"/>
    <n v="4.7"/>
    <x v="0"/>
    <x v="11"/>
    <x v="11"/>
    <s v="Q4"/>
    <s v="High"/>
    <s v="45+"/>
  </r>
  <r>
    <s v="TXN-01832"/>
    <d v="2023-11-11T00:00:00"/>
    <s v="CUST-1120"/>
    <s v="New"/>
    <s v="Vikram Singh"/>
    <s v="Male"/>
    <n v="21"/>
    <s v="Pune"/>
    <s v="Maharashtra"/>
    <x v="2"/>
    <s v="PRD-107"/>
    <x v="0"/>
    <x v="0"/>
    <s v="Mobile"/>
    <n v="1"/>
    <n v="21217"/>
    <n v="16761"/>
    <n v="0.1"/>
    <n v="19095"/>
    <n v="16761"/>
    <n v="2334"/>
    <n v="0.12223095051060487"/>
    <s v="Cash"/>
    <x v="2"/>
    <x v="0"/>
    <n v="0"/>
    <s v="EMP-213"/>
    <x v="6"/>
    <s v=""/>
    <x v="1"/>
    <x v="11"/>
    <x v="11"/>
    <s v="Q4"/>
    <s v="Low"/>
    <s v="18-24"/>
  </r>
  <r>
    <s v="TXN-01833"/>
    <d v="2024-08-16T00:00:00"/>
    <s v="CUST-1278"/>
    <s v="New"/>
    <s v="Sneha Reddy"/>
    <s v="Female"/>
    <n v="27"/>
    <s v="Ahmedabad"/>
    <s v="Gujarat"/>
    <x v="2"/>
    <s v="PRD-120"/>
    <x v="3"/>
    <x v="1"/>
    <s v="Food"/>
    <n v="1"/>
    <n v="5870"/>
    <n v="4579"/>
    <n v="0.05"/>
    <n v="5577"/>
    <n v="4579"/>
    <n v="998"/>
    <n v="0.17894925587233279"/>
    <s v="Cash"/>
    <x v="0"/>
    <x v="1"/>
    <n v="3"/>
    <s v="EMP-218"/>
    <x v="7"/>
    <n v="3.2"/>
    <x v="0"/>
    <x v="0"/>
    <x v="0"/>
    <s v="Q3"/>
    <s v="Low"/>
    <s v="25-34"/>
  </r>
  <r>
    <s v="TXN-01834"/>
    <d v="2024-05-06T00:00:00"/>
    <s v="CUST-1117"/>
    <s v="Returning"/>
    <s v="Suresh Nair"/>
    <s v="Male"/>
    <n v="52"/>
    <s v="Mumbai"/>
    <s v="Maharashtra"/>
    <x v="2"/>
    <s v="PRD-106"/>
    <x v="8"/>
    <x v="4"/>
    <s v="Audio"/>
    <n v="3"/>
    <n v="15325"/>
    <n v="12107"/>
    <n v="0"/>
    <n v="45975"/>
    <n v="36321"/>
    <n v="9654"/>
    <n v="0.20998368678629689"/>
    <s v="UPI"/>
    <x v="2"/>
    <x v="2"/>
    <n v="0"/>
    <s v="EMP-202"/>
    <x v="1"/>
    <n v="1.6"/>
    <x v="0"/>
    <x v="5"/>
    <x v="5"/>
    <s v="Q2"/>
    <s v="Medium"/>
    <s v="45+"/>
  </r>
  <r>
    <s v="TXN-01835"/>
    <d v="2023-02-19T00:00:00"/>
    <s v="CUST-1155"/>
    <s v="Returning"/>
    <s v="Karan Malhotra"/>
    <s v="Male"/>
    <n v="60"/>
    <s v="Pune"/>
    <s v="Maharashtra"/>
    <x v="2"/>
    <s v="PRD-104"/>
    <x v="9"/>
    <x v="1"/>
    <s v="Apparel"/>
    <n v="8"/>
    <n v="11387"/>
    <n v="8996"/>
    <n v="0.2"/>
    <n v="72877"/>
    <n v="71968"/>
    <n v="909"/>
    <n v="1.2473071064945045E-2"/>
    <s v="NetBanking"/>
    <x v="0"/>
    <x v="1"/>
    <n v="1"/>
    <s v="EMP-208"/>
    <x v="4"/>
    <n v="3.6"/>
    <x v="1"/>
    <x v="4"/>
    <x v="4"/>
    <s v="Q1"/>
    <s v="High"/>
    <s v="45+"/>
  </r>
  <r>
    <s v="TXN-01836"/>
    <d v="2024-01-07T00:00:00"/>
    <s v="CUST-1285"/>
    <s v="Returning"/>
    <s v="Rahul Sharma"/>
    <s v="Male"/>
    <n v="59"/>
    <s v="Hyderabad"/>
    <s v="Telangana"/>
    <x v="0"/>
    <s v="PRD-116"/>
    <x v="7"/>
    <x v="2"/>
    <s v="Mobile"/>
    <n v="6"/>
    <n v="19220"/>
    <n v="11916"/>
    <n v="0"/>
    <n v="115320"/>
    <n v="71496"/>
    <n v="43824"/>
    <n v="0.38002081165452656"/>
    <s v="NetBanking"/>
    <x v="0"/>
    <x v="1"/>
    <n v="7"/>
    <s v="EMP-219"/>
    <x v="1"/>
    <n v="4.9000000000000004"/>
    <x v="0"/>
    <x v="8"/>
    <x v="8"/>
    <s v="Q1"/>
    <s v="High"/>
    <s v="45+"/>
  </r>
  <r>
    <s v="TXN-01837"/>
    <d v="2024-11-27T00:00:00"/>
    <s v="CUST-1085"/>
    <s v="Returning"/>
    <s v="Karan Malhotra"/>
    <s v="Male"/>
    <n v="59"/>
    <s v="Chennai"/>
    <s v="Tamil Nadu"/>
    <x v="0"/>
    <s v="PRD-130"/>
    <x v="8"/>
    <x v="3"/>
    <s v="Food"/>
    <n v="3"/>
    <n v="16720"/>
    <n v="9865"/>
    <n v="0.2"/>
    <n v="40128"/>
    <n v="29595"/>
    <n v="10533"/>
    <n v="0.26248504784688997"/>
    <s v="Card"/>
    <x v="0"/>
    <x v="1"/>
    <n v="6"/>
    <s v="EMP-218"/>
    <x v="1"/>
    <n v="4.0999999999999996"/>
    <x v="0"/>
    <x v="11"/>
    <x v="11"/>
    <s v="Q4"/>
    <s v="Medium"/>
    <s v="45+"/>
  </r>
  <r>
    <s v="TXN-01838"/>
    <d v="2023-03-30T00:00:00"/>
    <s v="CUST-1316"/>
    <s v="Returning"/>
    <s v="Rahul Sharma"/>
    <s v="Male"/>
    <n v="33"/>
    <s v="Bangalore"/>
    <s v="Karnataka"/>
    <x v="0"/>
    <s v="PRD-110"/>
    <x v="8"/>
    <x v="3"/>
    <s v="Apparel"/>
    <n v="3"/>
    <n v="7221"/>
    <n v="4116"/>
    <n v="0.1"/>
    <n v="19497"/>
    <n v="12348"/>
    <n v="7149"/>
    <n v="0.36667179566087088"/>
    <s v="Cash"/>
    <x v="0"/>
    <x v="1"/>
    <n v="4"/>
    <s v="EMP-211"/>
    <x v="2"/>
    <n v="4.9000000000000004"/>
    <x v="1"/>
    <x v="10"/>
    <x v="10"/>
    <s v="Q1"/>
    <s v="Low"/>
    <s v="25-34"/>
  </r>
  <r>
    <s v="TXN-01839"/>
    <d v="2023-03-21T00:00:00"/>
    <s v="CUST-1106"/>
    <s v="Returning"/>
    <s v="Suresh Nair"/>
    <s v="Male"/>
    <n v="24"/>
    <s v="Pune"/>
    <s v="Maharashtra"/>
    <x v="2"/>
    <s v="PRD-122"/>
    <x v="3"/>
    <x v="4"/>
    <s v="Mobile"/>
    <n v="2"/>
    <n v="5481"/>
    <n v="3563"/>
    <n v="0.15"/>
    <n v="9318"/>
    <n v="7126"/>
    <n v="2192"/>
    <n v="0.23524361450955142"/>
    <s v="NetBanking"/>
    <x v="0"/>
    <x v="1"/>
    <n v="3"/>
    <s v="EMP-207"/>
    <x v="5"/>
    <n v="3.3"/>
    <x v="1"/>
    <x v="10"/>
    <x v="10"/>
    <s v="Q1"/>
    <s v="Low"/>
    <s v="18-24"/>
  </r>
  <r>
    <s v="TXN-01840"/>
    <d v="2024-02-04T00:00:00"/>
    <s v="CUST-1058"/>
    <s v="Returning"/>
    <s v="Sneha Reddy"/>
    <s v="Female"/>
    <n v="21"/>
    <s v="Chennai"/>
    <s v="Tamil Nadu"/>
    <x v="0"/>
    <s v="PRD-128"/>
    <x v="9"/>
    <x v="0"/>
    <s v="Subscription"/>
    <n v="5"/>
    <n v="24722"/>
    <n v="14833"/>
    <n v="0.1"/>
    <n v="111249"/>
    <n v="74165"/>
    <n v="37084"/>
    <n v="0.33334232217817689"/>
    <s v="NetBanking"/>
    <x v="1"/>
    <x v="1"/>
    <n v="5"/>
    <s v="EMP-207"/>
    <x v="3"/>
    <n v="4.3"/>
    <x v="0"/>
    <x v="4"/>
    <x v="4"/>
    <s v="Q1"/>
    <s v="High"/>
    <s v="18-24"/>
  </r>
  <r>
    <s v="TXN-01841"/>
    <d v="2023-04-29T00:00:00"/>
    <s v="CUST-1334"/>
    <s v="Returning"/>
    <s v="Rahul Sharma"/>
    <s v="Male"/>
    <n v="23"/>
    <s v="Hyderabad"/>
    <s v="Telangana"/>
    <x v="0"/>
    <s v="PRD-113"/>
    <x v="5"/>
    <x v="2"/>
    <s v="Food"/>
    <n v="7"/>
    <n v="20960"/>
    <n v="11528"/>
    <n v="0.1"/>
    <n v="132048"/>
    <n v="80696"/>
    <n v="51352"/>
    <n v="0.3888888888888889"/>
    <s v="NetBanking"/>
    <x v="0"/>
    <x v="1"/>
    <n v="7"/>
    <s v="EMP-206"/>
    <x v="7"/>
    <n v="3.2"/>
    <x v="1"/>
    <x v="3"/>
    <x v="3"/>
    <s v="Q2"/>
    <s v="High"/>
    <s v="18-24"/>
  </r>
  <r>
    <s v="TXN-01842"/>
    <d v="2023-05-18T00:00:00"/>
    <s v="CUST-1287"/>
    <s v="Returning"/>
    <s v="Amit Kumar"/>
    <s v="Male"/>
    <n v="43"/>
    <s v="Delhi"/>
    <s v="Delhi"/>
    <x v="3"/>
    <s v="PRD-119"/>
    <x v="3"/>
    <x v="1"/>
    <s v="Mobile"/>
    <n v="5"/>
    <n v="24437"/>
    <n v="17350"/>
    <n v="0"/>
    <n v="122185"/>
    <n v="86750"/>
    <n v="35435"/>
    <n v="0.2900110488194132"/>
    <s v="Cash"/>
    <x v="1"/>
    <x v="1"/>
    <n v="3"/>
    <s v="EMP-207"/>
    <x v="1"/>
    <n v="3.4"/>
    <x v="1"/>
    <x v="5"/>
    <x v="5"/>
    <s v="Q2"/>
    <s v="High"/>
    <s v="35-44"/>
  </r>
  <r>
    <s v="TXN-01843"/>
    <d v="2023-09-10T00:00:00"/>
    <s v="CUST-1074"/>
    <s v="Returning"/>
    <s v="Priya Patel"/>
    <s v="Female"/>
    <n v="57"/>
    <s v="Bangalore"/>
    <s v="Karnataka"/>
    <x v="0"/>
    <s v="PRD-104"/>
    <x v="3"/>
    <x v="3"/>
    <s v="Audio"/>
    <n v="2"/>
    <n v="641"/>
    <n v="500"/>
    <n v="0.2"/>
    <n v="1026"/>
    <n v="1000"/>
    <n v="26"/>
    <n v="2.5341130604288498E-2"/>
    <s v="UPI"/>
    <x v="2"/>
    <x v="1"/>
    <n v="3"/>
    <s v="EMP-203"/>
    <x v="2"/>
    <n v="4.8"/>
    <x v="1"/>
    <x v="7"/>
    <x v="7"/>
    <s v="Q3"/>
    <s v="Low"/>
    <s v="45+"/>
  </r>
  <r>
    <s v="TXN-01844"/>
    <d v="2023-12-31T00:00:00"/>
    <s v="CUST-1114"/>
    <s v="New"/>
    <s v="Suresh Nair"/>
    <s v="Male"/>
    <n v="52"/>
    <s v="Delhi"/>
    <s v="Delhi"/>
    <x v="3"/>
    <s v="PRD-120"/>
    <x v="3"/>
    <x v="0"/>
    <s v="Furniture"/>
    <n v="1"/>
    <n v="3268"/>
    <n v="2124"/>
    <n v="0"/>
    <n v="3268"/>
    <n v="2124"/>
    <n v="1144"/>
    <n v="0.35006119951040393"/>
    <s v="Cash"/>
    <x v="0"/>
    <x v="1"/>
    <n v="6"/>
    <s v="EMP-210"/>
    <x v="3"/>
    <n v="4.4000000000000004"/>
    <x v="1"/>
    <x v="2"/>
    <x v="2"/>
    <s v="Q4"/>
    <s v="Low"/>
    <s v="45+"/>
  </r>
  <r>
    <s v="TXN-01845"/>
    <d v="2024-04-15T00:00:00"/>
    <s v="CUST-1285"/>
    <s v="New"/>
    <s v="Pooja Desai"/>
    <s v="Female"/>
    <n v="56"/>
    <s v="Delhi"/>
    <s v="Delhi"/>
    <x v="3"/>
    <s v="PRD-128"/>
    <x v="0"/>
    <x v="0"/>
    <s v="Audio"/>
    <n v="4"/>
    <n v="767"/>
    <n v="453"/>
    <n v="0"/>
    <n v="3068"/>
    <n v="1812"/>
    <n v="1256"/>
    <n v="0.409387222946545"/>
    <s v="Cash"/>
    <x v="0"/>
    <x v="1"/>
    <n v="6"/>
    <s v="EMP-217"/>
    <x v="6"/>
    <n v="4.4000000000000004"/>
    <x v="0"/>
    <x v="3"/>
    <x v="3"/>
    <s v="Q2"/>
    <s v="Low"/>
    <s v="45+"/>
  </r>
  <r>
    <s v="TXN-01846"/>
    <d v="2024-10-04T00:00:00"/>
    <s v="CUST-1114"/>
    <s v="Returning"/>
    <s v="Rohit Verma"/>
    <s v="Male"/>
    <n v="24"/>
    <s v="Chennai"/>
    <s v="Tamil Nadu"/>
    <x v="0"/>
    <s v="PRD-125"/>
    <x v="8"/>
    <x v="1"/>
    <s v="Mobile"/>
    <n v="6"/>
    <n v="2902"/>
    <n v="1654"/>
    <n v="0"/>
    <n v="17412"/>
    <n v="9924"/>
    <n v="7488"/>
    <n v="0.43004824259131635"/>
    <s v="Cash"/>
    <x v="1"/>
    <x v="1"/>
    <n v="3"/>
    <s v="EMP-202"/>
    <x v="3"/>
    <n v="4"/>
    <x v="0"/>
    <x v="1"/>
    <x v="1"/>
    <s v="Q4"/>
    <s v="Low"/>
    <s v="18-24"/>
  </r>
  <r>
    <s v="TXN-01847"/>
    <d v="2023-11-16T00:00:00"/>
    <s v="CUST-1293"/>
    <s v="Returning"/>
    <s v="Sneha Reddy"/>
    <s v="Female"/>
    <n v="26"/>
    <s v="Hyderabad"/>
    <s v="Telangana"/>
    <x v="0"/>
    <s v="PRD-127"/>
    <x v="8"/>
    <x v="3"/>
    <s v="Food"/>
    <n v="8"/>
    <n v="9655"/>
    <n v="7531"/>
    <n v="0.2"/>
    <n v="61792"/>
    <n v="60248"/>
    <n v="1544"/>
    <n v="2.4987053340238218E-2"/>
    <s v="UPI"/>
    <x v="1"/>
    <x v="1"/>
    <n v="1"/>
    <s v="EMP-211"/>
    <x v="7"/>
    <n v="3.4"/>
    <x v="1"/>
    <x v="11"/>
    <x v="11"/>
    <s v="Q4"/>
    <s v="High"/>
    <s v="25-34"/>
  </r>
  <r>
    <s v="TXN-01848"/>
    <d v="2024-03-28T00:00:00"/>
    <s v="CUST-1190"/>
    <s v="Returning"/>
    <s v="Suresh Nair"/>
    <s v="Male"/>
    <n v="50"/>
    <s v="Pune"/>
    <s v="Maharashtra"/>
    <x v="2"/>
    <s v="PRD-107"/>
    <x v="5"/>
    <x v="0"/>
    <s v="Food"/>
    <n v="7"/>
    <n v="17997"/>
    <n v="14398"/>
    <n v="0.15"/>
    <n v="107082"/>
    <n v="100786"/>
    <n v="6296"/>
    <n v="5.8796062830354309E-2"/>
    <s v="NetBanking"/>
    <x v="1"/>
    <x v="1"/>
    <n v="1"/>
    <s v="EMP-213"/>
    <x v="5"/>
    <n v="3.3"/>
    <x v="0"/>
    <x v="10"/>
    <x v="10"/>
    <s v="Q1"/>
    <s v="High"/>
    <s v="45+"/>
  </r>
  <r>
    <s v="TXN-01849"/>
    <d v="2024-02-15T00:00:00"/>
    <s v="CUST-1089"/>
    <s v="Returning"/>
    <s v="Neha Joshi"/>
    <s v="Female"/>
    <n v="42"/>
    <s v="Chennai"/>
    <s v="Tamil Nadu"/>
    <x v="0"/>
    <s v="PRD-117"/>
    <x v="6"/>
    <x v="4"/>
    <s v="Audio"/>
    <n v="8"/>
    <n v="13765"/>
    <n v="8121"/>
    <n v="0.1"/>
    <n v="99108"/>
    <n v="64968"/>
    <n v="34140"/>
    <n v="0.34447269645235501"/>
    <s v="Card"/>
    <x v="1"/>
    <x v="0"/>
    <n v="0"/>
    <s v="EMP-216"/>
    <x v="5"/>
    <s v=""/>
    <x v="0"/>
    <x v="4"/>
    <x v="4"/>
    <s v="Q1"/>
    <s v="High"/>
    <s v="35-44"/>
  </r>
  <r>
    <s v="TXN-01850"/>
    <d v="2024-11-30T00:00:00"/>
    <s v="CUST-1032"/>
    <s v="Returning"/>
    <s v="Sneha Reddy"/>
    <s v="Female"/>
    <n v="31"/>
    <s v="Delhi"/>
    <s v="Delhi"/>
    <x v="3"/>
    <s v="PRD-129"/>
    <x v="9"/>
    <x v="1"/>
    <s v="Furniture"/>
    <n v="8"/>
    <n v="23777"/>
    <n v="17119"/>
    <n v="0.1"/>
    <n v="171194"/>
    <n v="136952"/>
    <n v="34242"/>
    <n v="0.20001869224388705"/>
    <s v="Cash"/>
    <x v="2"/>
    <x v="1"/>
    <n v="1"/>
    <s v="EMP-217"/>
    <x v="1"/>
    <n v="4.4000000000000004"/>
    <x v="0"/>
    <x v="11"/>
    <x v="11"/>
    <s v="Q4"/>
    <s v="High"/>
    <s v="25-34"/>
  </r>
  <r>
    <s v="TXN-01851"/>
    <d v="2023-04-14T00:00:00"/>
    <s v="CUST-1020"/>
    <s v="Returning"/>
    <s v="Sneha Reddy"/>
    <s v="Female"/>
    <n v="24"/>
    <s v="Chennai"/>
    <s v="Tamil Nadu"/>
    <x v="0"/>
    <s v="PRD-118"/>
    <x v="9"/>
    <x v="1"/>
    <s v="Audio"/>
    <n v="5"/>
    <n v="16170"/>
    <n v="9864"/>
    <n v="0.2"/>
    <n v="64680"/>
    <n v="49320"/>
    <n v="15360"/>
    <n v="0.23747680890538034"/>
    <s v="UPI"/>
    <x v="0"/>
    <x v="1"/>
    <n v="6"/>
    <s v="EMP-218"/>
    <x v="7"/>
    <n v="3.8"/>
    <x v="1"/>
    <x v="3"/>
    <x v="3"/>
    <s v="Q2"/>
    <s v="High"/>
    <s v="18-24"/>
  </r>
  <r>
    <s v="TXN-01852"/>
    <d v="2023-04-30T00:00:00"/>
    <s v="CUST-1223"/>
    <s v="Returning"/>
    <s v="Karan Malhotra"/>
    <s v="Male"/>
    <n v="53"/>
    <s v="Kolkata"/>
    <s v="West Bengal"/>
    <x v="1"/>
    <s v="PRD-104"/>
    <x v="8"/>
    <x v="4"/>
    <s v="Apparel"/>
    <n v="6"/>
    <n v="1419"/>
    <n v="1064"/>
    <n v="0.2"/>
    <n v="6811"/>
    <n v="6384"/>
    <n v="427"/>
    <n v="6.2692702980472761E-2"/>
    <s v="NetBanking"/>
    <x v="1"/>
    <x v="1"/>
    <n v="4"/>
    <s v="EMP-202"/>
    <x v="0"/>
    <n v="3.9"/>
    <x v="1"/>
    <x v="3"/>
    <x v="3"/>
    <s v="Q2"/>
    <s v="Low"/>
    <s v="45+"/>
  </r>
  <r>
    <s v="TXN-01853"/>
    <d v="2023-06-04T00:00:00"/>
    <s v="CUST-1322"/>
    <s v="Returning"/>
    <s v="Amit Kumar"/>
    <s v="Male"/>
    <n v="52"/>
    <s v="Chennai"/>
    <s v="Tamil Nadu"/>
    <x v="0"/>
    <s v="PRD-110"/>
    <x v="4"/>
    <x v="1"/>
    <s v="Furniture"/>
    <n v="1"/>
    <n v="18237"/>
    <n v="12948"/>
    <n v="0.05"/>
    <n v="17325"/>
    <n v="12948"/>
    <n v="4377"/>
    <n v="0.25264069264069267"/>
    <s v="NetBanking"/>
    <x v="0"/>
    <x v="3"/>
    <n v="11"/>
    <s v="EMP-202"/>
    <x v="1"/>
    <s v=""/>
    <x v="1"/>
    <x v="6"/>
    <x v="6"/>
    <s v="Q2"/>
    <s v="Low"/>
    <s v="45+"/>
  </r>
  <r>
    <s v="TXN-01854"/>
    <d v="2023-03-07T00:00:00"/>
    <s v="CUST-1157"/>
    <s v="New"/>
    <s v="Neha Joshi"/>
    <s v="Female"/>
    <n v="35"/>
    <s v="Kolkata"/>
    <s v="West Bengal"/>
    <x v="1"/>
    <s v="PRD-107"/>
    <x v="1"/>
    <x v="2"/>
    <s v="Mobile"/>
    <n v="1"/>
    <n v="16289"/>
    <n v="12054"/>
    <n v="0.2"/>
    <n v="13031"/>
    <n v="12054"/>
    <n v="977"/>
    <n v="7.4975059473563047E-2"/>
    <s v="Cash"/>
    <x v="2"/>
    <x v="1"/>
    <n v="3"/>
    <s v="EMP-212"/>
    <x v="6"/>
    <n v="4.0999999999999996"/>
    <x v="1"/>
    <x v="10"/>
    <x v="10"/>
    <s v="Q1"/>
    <s v="Low"/>
    <s v="35-44"/>
  </r>
  <r>
    <s v="TXN-01855"/>
    <d v="2023-11-21T00:00:00"/>
    <s v="CUST-1141"/>
    <s v="Returning"/>
    <s v="Suresh Nair"/>
    <s v="Male"/>
    <n v="58"/>
    <s v="Delhi"/>
    <s v="Delhi"/>
    <x v="3"/>
    <s v="PRD-125"/>
    <x v="4"/>
    <x v="2"/>
    <s v="Food"/>
    <n v="3"/>
    <n v="17167"/>
    <n v="12532"/>
    <n v="0.15"/>
    <n v="43776"/>
    <n v="37596"/>
    <n v="6180"/>
    <n v="0.14117324561403508"/>
    <s v="NetBanking"/>
    <x v="0"/>
    <x v="1"/>
    <n v="4"/>
    <s v="EMP-218"/>
    <x v="7"/>
    <n v="4.3"/>
    <x v="1"/>
    <x v="11"/>
    <x v="11"/>
    <s v="Q4"/>
    <s v="Medium"/>
    <s v="45+"/>
  </r>
  <r>
    <s v="TXN-01856"/>
    <d v="2023-12-12T00:00:00"/>
    <s v="CUST-1232"/>
    <s v="Returning"/>
    <s v="Rohit Verma"/>
    <s v="Male"/>
    <n v="18"/>
    <s v="Pune"/>
    <s v="Maharashtra"/>
    <x v="2"/>
    <s v="PRD-104"/>
    <x v="7"/>
    <x v="2"/>
    <s v="Mobile"/>
    <n v="4"/>
    <n v="7795"/>
    <n v="5301"/>
    <n v="0.2"/>
    <n v="24944"/>
    <n v="21204"/>
    <n v="3740"/>
    <n v="0.14993585631815265"/>
    <s v="Cash"/>
    <x v="2"/>
    <x v="0"/>
    <n v="0"/>
    <s v="EMP-212"/>
    <x v="7"/>
    <s v=""/>
    <x v="1"/>
    <x v="2"/>
    <x v="2"/>
    <s v="Q4"/>
    <s v="Medium"/>
    <s v="18-24"/>
  </r>
  <r>
    <s v="TXN-01857"/>
    <d v="2024-10-04T00:00:00"/>
    <s v="CUST-1274"/>
    <s v="Returning"/>
    <s v="Suresh Nair"/>
    <s v="Male"/>
    <n v="27"/>
    <s v="Ahmedabad"/>
    <s v="Gujarat"/>
    <x v="2"/>
    <s v="PRD-126"/>
    <x v="3"/>
    <x v="3"/>
    <s v="Subscription"/>
    <n v="1"/>
    <n v="1670"/>
    <n v="969"/>
    <n v="0"/>
    <n v="1670"/>
    <n v="969"/>
    <n v="701"/>
    <n v="0.41976047904191616"/>
    <s v="Cash"/>
    <x v="2"/>
    <x v="3"/>
    <n v="14"/>
    <s v="EMP-206"/>
    <x v="3"/>
    <s v=""/>
    <x v="0"/>
    <x v="1"/>
    <x v="1"/>
    <s v="Q4"/>
    <s v="Low"/>
    <s v="25-34"/>
  </r>
  <r>
    <s v="TXN-01858"/>
    <d v="2024-11-21T00:00:00"/>
    <s v="CUST-1004"/>
    <s v="Returning"/>
    <s v="Vikram Singh"/>
    <s v="Male"/>
    <n v="60"/>
    <s v="Bangalore"/>
    <s v="Karnataka"/>
    <x v="0"/>
    <s v="PRD-101"/>
    <x v="7"/>
    <x v="3"/>
    <s v="Furniture"/>
    <n v="5"/>
    <n v="18125"/>
    <n v="11238"/>
    <n v="0.15"/>
    <n v="77031"/>
    <n v="56190"/>
    <n v="20841"/>
    <n v="0.27055341356077423"/>
    <s v="UPI"/>
    <x v="0"/>
    <x v="3"/>
    <n v="4"/>
    <s v="EMP-217"/>
    <x v="1"/>
    <s v=""/>
    <x v="0"/>
    <x v="11"/>
    <x v="11"/>
    <s v="Q4"/>
    <s v="High"/>
    <s v="45+"/>
  </r>
  <r>
    <s v="TXN-01859"/>
    <d v="2024-03-26T00:00:00"/>
    <s v="CUST-1075"/>
    <s v="Returning"/>
    <s v="Vikram Singh"/>
    <s v="Male"/>
    <n v="45"/>
    <s v="Kolkata"/>
    <s v="West Bengal"/>
    <x v="1"/>
    <s v="PRD-125"/>
    <x v="5"/>
    <x v="1"/>
    <s v="Audio"/>
    <n v="4"/>
    <n v="5205"/>
    <n v="3487"/>
    <n v="0.05"/>
    <n v="19779"/>
    <n v="13948"/>
    <n v="5831"/>
    <n v="0.29480762424793971"/>
    <s v="Cash"/>
    <x v="0"/>
    <x v="0"/>
    <n v="0"/>
    <s v="EMP-220"/>
    <x v="6"/>
    <s v=""/>
    <x v="0"/>
    <x v="10"/>
    <x v="10"/>
    <s v="Q1"/>
    <s v="Low"/>
    <s v="45+"/>
  </r>
  <r>
    <s v="TXN-01860"/>
    <d v="2024-12-14T00:00:00"/>
    <s v="CUST-1023"/>
    <s v="New"/>
    <s v="Priya Patel"/>
    <s v="Female"/>
    <n v="34"/>
    <s v="Kolkata"/>
    <s v="West Bengal"/>
    <x v="1"/>
    <s v="PRD-125"/>
    <x v="1"/>
    <x v="1"/>
    <s v="Food"/>
    <n v="5"/>
    <n v="4278"/>
    <n v="2438"/>
    <n v="0.2"/>
    <n v="17112"/>
    <n v="12190"/>
    <n v="4922"/>
    <n v="0.28763440860215056"/>
    <s v="NetBanking"/>
    <x v="2"/>
    <x v="1"/>
    <n v="3"/>
    <s v="EMP-212"/>
    <x v="3"/>
    <n v="4.5"/>
    <x v="0"/>
    <x v="2"/>
    <x v="2"/>
    <s v="Q4"/>
    <s v="Low"/>
    <s v="25-34"/>
  </r>
  <r>
    <s v="TXN-01861"/>
    <d v="2023-04-16T00:00:00"/>
    <s v="CUST-1152"/>
    <s v="New"/>
    <s v="Priya Patel"/>
    <s v="Female"/>
    <n v="18"/>
    <s v="Delhi"/>
    <s v="Delhi"/>
    <x v="3"/>
    <s v="PRD-122"/>
    <x v="1"/>
    <x v="4"/>
    <s v="Mobile"/>
    <n v="7"/>
    <n v="3754"/>
    <n v="2966"/>
    <n v="0.1"/>
    <n v="23650"/>
    <n v="20762"/>
    <n v="2888"/>
    <n v="0.12211416490486258"/>
    <s v="NetBanking"/>
    <x v="1"/>
    <x v="1"/>
    <n v="1"/>
    <s v="EMP-202"/>
    <x v="1"/>
    <n v="4.0999999999999996"/>
    <x v="1"/>
    <x v="3"/>
    <x v="3"/>
    <s v="Q2"/>
    <s v="Medium"/>
    <s v="18-24"/>
  </r>
  <r>
    <s v="TXN-01862"/>
    <d v="2024-03-19T00:00:00"/>
    <s v="CUST-1013"/>
    <s v="Returning"/>
    <s v="Divya Iyer"/>
    <s v="Female"/>
    <n v="54"/>
    <s v="Ahmedabad"/>
    <s v="Gujarat"/>
    <x v="2"/>
    <s v="PRD-130"/>
    <x v="5"/>
    <x v="4"/>
    <s v="Apparel"/>
    <n v="5"/>
    <n v="23377"/>
    <n v="16364"/>
    <n v="0"/>
    <n v="116885"/>
    <n v="81820"/>
    <n v="35065"/>
    <n v="0.29999572229114085"/>
    <s v="NetBanking"/>
    <x v="2"/>
    <x v="1"/>
    <n v="1"/>
    <s v="EMP-202"/>
    <x v="7"/>
    <n v="3.8"/>
    <x v="0"/>
    <x v="10"/>
    <x v="10"/>
    <s v="Q1"/>
    <s v="High"/>
    <s v="45+"/>
  </r>
  <r>
    <s v="TXN-01863"/>
    <d v="2023-12-11T00:00:00"/>
    <s v="CUST-1040"/>
    <s v="Returning"/>
    <s v="Suresh Nair"/>
    <s v="Male"/>
    <n v="35"/>
    <s v="Pune"/>
    <s v="Maharashtra"/>
    <x v="2"/>
    <s v="PRD-112"/>
    <x v="8"/>
    <x v="2"/>
    <s v="Food"/>
    <n v="4"/>
    <n v="18204"/>
    <n v="13471"/>
    <n v="0.05"/>
    <n v="69175"/>
    <n v="53884"/>
    <n v="15291"/>
    <n v="0.22104806649801229"/>
    <s v="NetBanking"/>
    <x v="0"/>
    <x v="0"/>
    <n v="0"/>
    <s v="EMP-220"/>
    <x v="6"/>
    <s v=""/>
    <x v="1"/>
    <x v="2"/>
    <x v="2"/>
    <s v="Q4"/>
    <s v="High"/>
    <s v="35-44"/>
  </r>
  <r>
    <s v="TXN-01864"/>
    <d v="2023-08-04T00:00:00"/>
    <s v="CUST-1076"/>
    <s v="Returning"/>
    <s v="Rohit Verma"/>
    <s v="Male"/>
    <n v="51"/>
    <s v="Bangalore"/>
    <s v="Karnataka"/>
    <x v="0"/>
    <s v="PRD-121"/>
    <x v="7"/>
    <x v="0"/>
    <s v="Apparel"/>
    <n v="4"/>
    <n v="4356"/>
    <n v="2919"/>
    <n v="0.1"/>
    <n v="15682"/>
    <n v="11676"/>
    <n v="4006"/>
    <n v="0.25545211070016577"/>
    <s v="UPI"/>
    <x v="0"/>
    <x v="2"/>
    <n v="0"/>
    <s v="EMP-218"/>
    <x v="3"/>
    <n v="2.1"/>
    <x v="1"/>
    <x v="0"/>
    <x v="0"/>
    <s v="Q3"/>
    <s v="Low"/>
    <s v="45+"/>
  </r>
  <r>
    <s v="TXN-01865"/>
    <d v="2023-08-29T00:00:00"/>
    <s v="CUST-1209"/>
    <s v="Returning"/>
    <s v="Divya Iyer"/>
    <s v="Female"/>
    <n v="39"/>
    <s v="Mumbai"/>
    <s v="Maharashtra"/>
    <x v="2"/>
    <s v="PRD-107"/>
    <x v="0"/>
    <x v="1"/>
    <s v="Audio"/>
    <n v="1"/>
    <n v="19525"/>
    <n v="12496"/>
    <n v="0.05"/>
    <n v="18549"/>
    <n v="12496"/>
    <n v="6053"/>
    <n v="0.3263248692651895"/>
    <s v="Cash"/>
    <x v="0"/>
    <x v="1"/>
    <n v="2"/>
    <s v="EMP-206"/>
    <x v="7"/>
    <n v="3.9"/>
    <x v="1"/>
    <x v="0"/>
    <x v="0"/>
    <s v="Q3"/>
    <s v="Low"/>
    <s v="35-44"/>
  </r>
  <r>
    <s v="TXN-01866"/>
    <d v="2024-06-14T00:00:00"/>
    <s v="CUST-1019"/>
    <s v="Returning"/>
    <s v="Vikram Singh"/>
    <s v="Male"/>
    <n v="22"/>
    <s v="Bangalore"/>
    <s v="Karnataka"/>
    <x v="0"/>
    <s v="PRD-115"/>
    <x v="0"/>
    <x v="2"/>
    <s v="Mobile"/>
    <n v="6"/>
    <n v="3436"/>
    <n v="2577"/>
    <n v="0"/>
    <n v="20616"/>
    <n v="15462"/>
    <n v="5154"/>
    <n v="0.25"/>
    <s v="Cash"/>
    <x v="0"/>
    <x v="2"/>
    <n v="0"/>
    <s v="EMP-219"/>
    <x v="3"/>
    <n v="2"/>
    <x v="0"/>
    <x v="6"/>
    <x v="6"/>
    <s v="Q2"/>
    <s v="Medium"/>
    <s v="18-24"/>
  </r>
  <r>
    <s v="TXN-01867"/>
    <d v="2023-12-06T00:00:00"/>
    <s v="CUST-1033"/>
    <s v="Returning"/>
    <s v="Pooja Desai"/>
    <s v="Female"/>
    <n v="28"/>
    <s v="Pune"/>
    <s v="Maharashtra"/>
    <x v="2"/>
    <s v="PRD-120"/>
    <x v="9"/>
    <x v="0"/>
    <s v="Subscription"/>
    <n v="5"/>
    <n v="7641"/>
    <n v="5654"/>
    <n v="0.15"/>
    <n v="32474"/>
    <n v="28270"/>
    <n v="4204"/>
    <n v="0.12945741208351297"/>
    <s v="NetBanking"/>
    <x v="2"/>
    <x v="1"/>
    <n v="5"/>
    <s v="EMP-210"/>
    <x v="7"/>
    <n v="4.5"/>
    <x v="1"/>
    <x v="2"/>
    <x v="2"/>
    <s v="Q4"/>
    <s v="Medium"/>
    <s v="25-34"/>
  </r>
  <r>
    <s v="TXN-01868"/>
    <d v="2024-09-09T00:00:00"/>
    <s v="CUST-1069"/>
    <s v="Returning"/>
    <s v="Sneha Reddy"/>
    <s v="Female"/>
    <n v="39"/>
    <s v="Hyderabad"/>
    <s v="Telangana"/>
    <x v="0"/>
    <s v="PRD-118"/>
    <x v="8"/>
    <x v="2"/>
    <s v="Furniture"/>
    <n v="1"/>
    <n v="16539"/>
    <n v="9923"/>
    <n v="0"/>
    <n v="16539"/>
    <n v="9923"/>
    <n v="6616"/>
    <n v="0.40002418525908456"/>
    <s v="Card"/>
    <x v="1"/>
    <x v="3"/>
    <n v="13"/>
    <s v="EMP-208"/>
    <x v="1"/>
    <s v=""/>
    <x v="0"/>
    <x v="7"/>
    <x v="7"/>
    <s v="Q3"/>
    <s v="Low"/>
    <s v="35-44"/>
  </r>
  <r>
    <s v="TXN-01869"/>
    <d v="2024-02-18T00:00:00"/>
    <s v="CUST-1315"/>
    <s v="New"/>
    <s v="Sneha Reddy"/>
    <s v="Female"/>
    <n v="37"/>
    <s v="Mumbai"/>
    <s v="Maharashtra"/>
    <x v="2"/>
    <s v="PRD-117"/>
    <x v="3"/>
    <x v="1"/>
    <s v="Audio"/>
    <n v="8"/>
    <n v="5413"/>
    <n v="3248"/>
    <n v="0.15"/>
    <n v="36808"/>
    <n v="25984"/>
    <n v="10824"/>
    <n v="0.29406650728102585"/>
    <s v="Cash"/>
    <x v="1"/>
    <x v="1"/>
    <n v="6"/>
    <s v="EMP-219"/>
    <x v="3"/>
    <n v="3"/>
    <x v="0"/>
    <x v="4"/>
    <x v="4"/>
    <s v="Q1"/>
    <s v="Medium"/>
    <s v="35-44"/>
  </r>
  <r>
    <s v="TXN-01870"/>
    <d v="2023-12-07T00:00:00"/>
    <s v="CUST-1155"/>
    <s v="New"/>
    <s v="Divya Iyer"/>
    <s v="Female"/>
    <n v="37"/>
    <s v="Hyderabad"/>
    <s v="Telangana"/>
    <x v="0"/>
    <s v="PRD-128"/>
    <x v="4"/>
    <x v="2"/>
    <s v="Apparel"/>
    <n v="1"/>
    <n v="23731"/>
    <n v="17086"/>
    <n v="0.2"/>
    <n v="18985"/>
    <n v="17086"/>
    <n v="1899"/>
    <n v="0.10002633658151172"/>
    <s v="Cash"/>
    <x v="2"/>
    <x v="1"/>
    <n v="5"/>
    <s v="EMP-214"/>
    <x v="1"/>
    <n v="3.5"/>
    <x v="1"/>
    <x v="2"/>
    <x v="2"/>
    <s v="Q4"/>
    <s v="Low"/>
    <s v="35-44"/>
  </r>
  <r>
    <s v="TXN-01871"/>
    <d v="2023-01-21T00:00:00"/>
    <s v="CUST-1344"/>
    <s v="Returning"/>
    <s v="Karan Malhotra"/>
    <s v="Male"/>
    <n v="48"/>
    <s v="Pune"/>
    <s v="Maharashtra"/>
    <x v="2"/>
    <s v="PRD-121"/>
    <x v="8"/>
    <x v="0"/>
    <s v="Subscription"/>
    <n v="1"/>
    <n v="12201"/>
    <n v="9761"/>
    <n v="0.2"/>
    <n v="9761"/>
    <n v="9761"/>
    <n v="0"/>
    <n v="0"/>
    <s v="UPI"/>
    <x v="0"/>
    <x v="1"/>
    <n v="6"/>
    <s v="EMP-217"/>
    <x v="5"/>
    <n v="4.7"/>
    <x v="1"/>
    <x v="8"/>
    <x v="8"/>
    <s v="Q1"/>
    <s v="Low"/>
    <s v="45+"/>
  </r>
  <r>
    <s v="TXN-01872"/>
    <d v="2023-12-04T00:00:00"/>
    <s v="CUST-1078"/>
    <s v="Returning"/>
    <s v="Rohit Verma"/>
    <s v="Male"/>
    <n v="52"/>
    <s v="Hyderabad"/>
    <s v="Telangana"/>
    <x v="0"/>
    <s v="PRD-110"/>
    <x v="9"/>
    <x v="0"/>
    <s v="Food"/>
    <n v="1"/>
    <n v="11821"/>
    <n v="7920"/>
    <n v="0"/>
    <n v="11821"/>
    <n v="7920"/>
    <n v="3901"/>
    <n v="0.33000592166483378"/>
    <s v="Cash"/>
    <x v="0"/>
    <x v="0"/>
    <n v="0"/>
    <s v="EMP-206"/>
    <x v="3"/>
    <s v=""/>
    <x v="1"/>
    <x v="2"/>
    <x v="2"/>
    <s v="Q4"/>
    <s v="Low"/>
    <s v="45+"/>
  </r>
  <r>
    <s v="TXN-01873"/>
    <d v="2024-09-13T00:00:00"/>
    <s v="CUST-1272"/>
    <s v="Returning"/>
    <s v="Karan Malhotra"/>
    <s v="Male"/>
    <n v="53"/>
    <s v="Chennai"/>
    <s v="Tamil Nadu"/>
    <x v="0"/>
    <s v="PRD-104"/>
    <x v="7"/>
    <x v="1"/>
    <s v="Furniture"/>
    <n v="7"/>
    <n v="15415"/>
    <n v="12332"/>
    <n v="0"/>
    <n v="107905"/>
    <n v="86324"/>
    <n v="21581"/>
    <n v="0.2"/>
    <s v="NetBanking"/>
    <x v="1"/>
    <x v="0"/>
    <n v="0"/>
    <s v="EMP-216"/>
    <x v="2"/>
    <s v=""/>
    <x v="0"/>
    <x v="7"/>
    <x v="7"/>
    <s v="Q3"/>
    <s v="High"/>
    <s v="45+"/>
  </r>
  <r>
    <s v="TXN-01874"/>
    <d v="2023-02-04T00:00:00"/>
    <s v="CUST-1301"/>
    <s v="Returning"/>
    <s v="Karan Malhotra"/>
    <s v="Male"/>
    <n v="34"/>
    <s v="Pune"/>
    <s v="Maharashtra"/>
    <x v="2"/>
    <s v="PRD-125"/>
    <x v="4"/>
    <x v="3"/>
    <s v="Food"/>
    <n v="4"/>
    <n v="841"/>
    <n v="538"/>
    <n v="0.05"/>
    <n v="3196"/>
    <n v="2152"/>
    <n v="1044"/>
    <n v="0.32665832290362956"/>
    <s v="NetBanking"/>
    <x v="0"/>
    <x v="1"/>
    <n v="3"/>
    <s v="EMP-216"/>
    <x v="6"/>
    <n v="3.1"/>
    <x v="1"/>
    <x v="4"/>
    <x v="4"/>
    <s v="Q1"/>
    <s v="Low"/>
    <s v="25-34"/>
  </r>
  <r>
    <s v="TXN-01875"/>
    <d v="2023-10-05T00:00:00"/>
    <s v="CUST-1126"/>
    <s v="Returning"/>
    <s v="Sneha Reddy"/>
    <s v="Female"/>
    <n v="27"/>
    <s v="Ahmedabad"/>
    <s v="Gujarat"/>
    <x v="2"/>
    <s v="PRD-109"/>
    <x v="4"/>
    <x v="4"/>
    <s v="Apparel"/>
    <n v="4"/>
    <n v="5936"/>
    <n v="3918"/>
    <n v="0"/>
    <n v="23744"/>
    <n v="15672"/>
    <n v="8072"/>
    <n v="0.33995956873315364"/>
    <s v="Card"/>
    <x v="1"/>
    <x v="1"/>
    <n v="7"/>
    <s v="EMP-210"/>
    <x v="0"/>
    <n v="4"/>
    <x v="1"/>
    <x v="1"/>
    <x v="1"/>
    <s v="Q4"/>
    <s v="Medium"/>
    <s v="25-34"/>
  </r>
  <r>
    <s v="TXN-01876"/>
    <d v="2023-04-08T00:00:00"/>
    <s v="CUST-1328"/>
    <s v="Returning"/>
    <s v="Amit Kumar"/>
    <s v="Male"/>
    <n v="45"/>
    <s v="Kolkata"/>
    <s v="West Bengal"/>
    <x v="1"/>
    <s v="PRD-116"/>
    <x v="0"/>
    <x v="0"/>
    <s v="Audio"/>
    <n v="7"/>
    <n v="23698"/>
    <n v="18721"/>
    <n v="0.2"/>
    <n v="132709"/>
    <n v="131047"/>
    <n v="1662"/>
    <n v="1.2523641953447016E-2"/>
    <s v="Cash"/>
    <x v="2"/>
    <x v="1"/>
    <n v="6"/>
    <s v="EMP-213"/>
    <x v="7"/>
    <n v="3.3"/>
    <x v="1"/>
    <x v="3"/>
    <x v="3"/>
    <s v="Q2"/>
    <s v="High"/>
    <s v="45+"/>
  </r>
  <r>
    <s v="TXN-01877"/>
    <d v="2024-03-15T00:00:00"/>
    <s v="CUST-1307"/>
    <s v="Returning"/>
    <s v="Rohit Verma"/>
    <s v="Male"/>
    <n v="22"/>
    <s v="Pune"/>
    <s v="Maharashtra"/>
    <x v="2"/>
    <s v="PRD-120"/>
    <x v="8"/>
    <x v="0"/>
    <s v="Food"/>
    <n v="8"/>
    <n v="10957"/>
    <n v="6465"/>
    <n v="0.1"/>
    <n v="78890"/>
    <n v="51720"/>
    <n v="27170"/>
    <n v="0.34440359994929648"/>
    <s v="Cash"/>
    <x v="2"/>
    <x v="1"/>
    <n v="4"/>
    <s v="EMP-219"/>
    <x v="7"/>
    <n v="3.7"/>
    <x v="0"/>
    <x v="10"/>
    <x v="10"/>
    <s v="Q1"/>
    <s v="High"/>
    <s v="18-24"/>
  </r>
  <r>
    <s v="TXN-01878"/>
    <d v="2023-04-30T00:00:00"/>
    <s v="CUST-1194"/>
    <s v="Returning"/>
    <s v="Sneha Reddy"/>
    <s v="Female"/>
    <n v="26"/>
    <s v="Kolkata"/>
    <s v="West Bengal"/>
    <x v="1"/>
    <s v="PRD-117"/>
    <x v="0"/>
    <x v="2"/>
    <s v="Food"/>
    <n v="7"/>
    <n v="20182"/>
    <n v="11504"/>
    <n v="0.05"/>
    <n v="134210"/>
    <n v="80528"/>
    <n v="53682"/>
    <n v="0.39998509798077642"/>
    <s v="Cash"/>
    <x v="2"/>
    <x v="1"/>
    <n v="3"/>
    <s v="EMP-214"/>
    <x v="1"/>
    <n v="3.6"/>
    <x v="1"/>
    <x v="3"/>
    <x v="3"/>
    <s v="Q2"/>
    <s v="High"/>
    <s v="25-34"/>
  </r>
  <r>
    <s v="TXN-01879"/>
    <d v="2023-06-19T00:00:00"/>
    <s v="CUST-1161"/>
    <s v="Returning"/>
    <s v="Amit Kumar"/>
    <s v="Male"/>
    <n v="55"/>
    <s v="Pune"/>
    <s v="Maharashtra"/>
    <x v="2"/>
    <s v="PRD-111"/>
    <x v="3"/>
    <x v="4"/>
    <s v="Apparel"/>
    <n v="4"/>
    <n v="23945"/>
    <n v="17719"/>
    <n v="0"/>
    <n v="95780"/>
    <n v="70876"/>
    <n v="24904"/>
    <n v="0.26001252871163083"/>
    <s v="UPI"/>
    <x v="0"/>
    <x v="0"/>
    <n v="0"/>
    <s v="EMP-208"/>
    <x v="4"/>
    <s v=""/>
    <x v="1"/>
    <x v="6"/>
    <x v="6"/>
    <s v="Q2"/>
    <s v="High"/>
    <s v="45+"/>
  </r>
  <r>
    <s v="TXN-01880"/>
    <d v="2023-03-28T00:00:00"/>
    <s v="CUST-1183"/>
    <s v="New"/>
    <s v="Pooja Desai"/>
    <s v="Female"/>
    <n v="21"/>
    <s v="Delhi"/>
    <s v="Delhi"/>
    <x v="3"/>
    <s v="PRD-126"/>
    <x v="9"/>
    <x v="0"/>
    <s v="Apparel"/>
    <n v="5"/>
    <n v="9201"/>
    <n v="5705"/>
    <n v="0"/>
    <n v="46005"/>
    <n v="28525"/>
    <n v="17480"/>
    <n v="0.37995870014128896"/>
    <s v="Card"/>
    <x v="0"/>
    <x v="0"/>
    <n v="0"/>
    <s v="EMP-205"/>
    <x v="6"/>
    <s v=""/>
    <x v="1"/>
    <x v="10"/>
    <x v="10"/>
    <s v="Q1"/>
    <s v="Medium"/>
    <s v="18-24"/>
  </r>
  <r>
    <s v="TXN-01881"/>
    <d v="2024-11-03T00:00:00"/>
    <s v="CUST-1350"/>
    <s v="Returning"/>
    <s v="Pooja Desai"/>
    <s v="Female"/>
    <n v="22"/>
    <s v="Mumbai"/>
    <s v="Maharashtra"/>
    <x v="2"/>
    <s v="PRD-106"/>
    <x v="9"/>
    <x v="2"/>
    <s v="Audio"/>
    <n v="4"/>
    <n v="1159"/>
    <n v="684"/>
    <n v="0.1"/>
    <n v="4172"/>
    <n v="2736"/>
    <n v="1436"/>
    <n v="0.34419942473633747"/>
    <s v="Card"/>
    <x v="1"/>
    <x v="2"/>
    <n v="0"/>
    <s v="EMP-206"/>
    <x v="1"/>
    <n v="1.2"/>
    <x v="0"/>
    <x v="11"/>
    <x v="11"/>
    <s v="Q4"/>
    <s v="Low"/>
    <s v="18-24"/>
  </r>
  <r>
    <s v="TXN-01882"/>
    <d v="2023-06-01T00:00:00"/>
    <s v="CUST-1069"/>
    <s v="New"/>
    <s v="Karan Malhotra"/>
    <s v="Male"/>
    <n v="49"/>
    <s v="Ahmedabad"/>
    <s v="Gujarat"/>
    <x v="2"/>
    <s v="PRD-110"/>
    <x v="4"/>
    <x v="1"/>
    <s v="Audio"/>
    <n v="6"/>
    <n v="12005"/>
    <n v="7803"/>
    <n v="0.05"/>
    <n v="68429"/>
    <n v="46818"/>
    <n v="21611"/>
    <n v="0.31581639363427788"/>
    <s v="NetBanking"/>
    <x v="1"/>
    <x v="1"/>
    <n v="2"/>
    <s v="EMP-207"/>
    <x v="6"/>
    <n v="3.9"/>
    <x v="1"/>
    <x v="6"/>
    <x v="6"/>
    <s v="Q2"/>
    <s v="High"/>
    <s v="45+"/>
  </r>
  <r>
    <s v="TXN-01883"/>
    <d v="2023-05-22T00:00:00"/>
    <s v="CUST-1021"/>
    <s v="Returning"/>
    <s v="Amit Kumar"/>
    <s v="Male"/>
    <n v="26"/>
    <s v="Hyderabad"/>
    <s v="Telangana"/>
    <x v="0"/>
    <s v="PRD-126"/>
    <x v="0"/>
    <x v="1"/>
    <s v="Furniture"/>
    <n v="3"/>
    <n v="10823"/>
    <n v="6061"/>
    <n v="0.1"/>
    <n v="29222"/>
    <n v="18183"/>
    <n v="11039"/>
    <n v="0.37776332899869963"/>
    <s v="Cash"/>
    <x v="2"/>
    <x v="1"/>
    <n v="4"/>
    <s v="EMP-209"/>
    <x v="1"/>
    <n v="4.8"/>
    <x v="1"/>
    <x v="5"/>
    <x v="5"/>
    <s v="Q2"/>
    <s v="Medium"/>
    <s v="25-34"/>
  </r>
  <r>
    <s v="TXN-01884"/>
    <d v="2024-10-21T00:00:00"/>
    <s v="CUST-1115"/>
    <s v="New"/>
    <s v="Rohit Verma"/>
    <s v="Male"/>
    <n v="52"/>
    <s v="Bangalore"/>
    <s v="Karnataka"/>
    <x v="0"/>
    <s v="PRD-114"/>
    <x v="2"/>
    <x v="0"/>
    <s v="Furniture"/>
    <n v="1"/>
    <n v="4263"/>
    <n v="3368"/>
    <n v="0"/>
    <n v="4263"/>
    <n v="3368"/>
    <n v="895"/>
    <n v="0.20994604738447104"/>
    <s v="NetBanking"/>
    <x v="2"/>
    <x v="0"/>
    <n v="0"/>
    <s v="EMP-208"/>
    <x v="3"/>
    <s v=""/>
    <x v="0"/>
    <x v="1"/>
    <x v="1"/>
    <s v="Q4"/>
    <s v="Low"/>
    <s v="45+"/>
  </r>
  <r>
    <s v="TXN-01885"/>
    <d v="2024-10-27T00:00:00"/>
    <s v="CUST-1123"/>
    <s v="New"/>
    <s v="Rahul Sharma"/>
    <s v="Male"/>
    <n v="45"/>
    <s v="Bangalore"/>
    <s v="Karnataka"/>
    <x v="0"/>
    <s v="PRD-119"/>
    <x v="0"/>
    <x v="3"/>
    <s v="Food"/>
    <n v="2"/>
    <n v="4409"/>
    <n v="2645"/>
    <n v="0.1"/>
    <n v="7936"/>
    <n v="5290"/>
    <n v="2646"/>
    <n v="0.33341733870967744"/>
    <s v="Card"/>
    <x v="0"/>
    <x v="1"/>
    <n v="7"/>
    <s v="EMP-217"/>
    <x v="6"/>
    <n v="3.8"/>
    <x v="0"/>
    <x v="1"/>
    <x v="1"/>
    <s v="Q4"/>
    <s v="Low"/>
    <s v="45+"/>
  </r>
  <r>
    <s v="TXN-01886"/>
    <d v="2023-01-04T00:00:00"/>
    <s v="CUST-1346"/>
    <s v="Returning"/>
    <s v="Rohit Verma"/>
    <s v="Male"/>
    <n v="22"/>
    <s v="Bangalore"/>
    <s v="Karnataka"/>
    <x v="0"/>
    <s v="PRD-109"/>
    <x v="5"/>
    <x v="4"/>
    <s v="Audio"/>
    <n v="5"/>
    <n v="22151"/>
    <n v="17056"/>
    <n v="0.2"/>
    <n v="88604"/>
    <n v="85280"/>
    <n v="3324"/>
    <n v="3.7515236332445488E-2"/>
    <s v="Card"/>
    <x v="1"/>
    <x v="1"/>
    <n v="5"/>
    <s v="EMP-201"/>
    <x v="2"/>
    <n v="4.5999999999999996"/>
    <x v="1"/>
    <x v="8"/>
    <x v="8"/>
    <s v="Q1"/>
    <s v="High"/>
    <s v="18-24"/>
  </r>
  <r>
    <s v="TXN-01887"/>
    <d v="2024-09-07T00:00:00"/>
    <s v="CUST-1003"/>
    <s v="New"/>
    <s v="Amit Kumar"/>
    <s v="Male"/>
    <n v="60"/>
    <s v="Hyderabad"/>
    <s v="Telangana"/>
    <x v="0"/>
    <s v="PRD-109"/>
    <x v="3"/>
    <x v="4"/>
    <s v="Subscription"/>
    <n v="4"/>
    <n v="10204"/>
    <n v="6429"/>
    <n v="0.1"/>
    <n v="36734"/>
    <n v="25716"/>
    <n v="11018"/>
    <n v="0.29994010997985515"/>
    <s v="Card"/>
    <x v="2"/>
    <x v="2"/>
    <n v="0"/>
    <s v="EMP-204"/>
    <x v="3"/>
    <n v="1.7"/>
    <x v="0"/>
    <x v="7"/>
    <x v="7"/>
    <s v="Q3"/>
    <s v="Medium"/>
    <s v="45+"/>
  </r>
  <r>
    <s v="TXN-01888"/>
    <d v="2024-12-18T00:00:00"/>
    <s v="CUST-1046"/>
    <s v="Returning"/>
    <s v="Divya Iyer"/>
    <s v="Female"/>
    <n v="53"/>
    <s v="Mumbai"/>
    <s v="Maharashtra"/>
    <x v="2"/>
    <s v="PRD-110"/>
    <x v="5"/>
    <x v="2"/>
    <s v="Audio"/>
    <n v="5"/>
    <n v="22466"/>
    <n v="12806"/>
    <n v="0.05"/>
    <n v="106714"/>
    <n v="64030"/>
    <n v="42684"/>
    <n v="0.39998500665329761"/>
    <s v="Cash"/>
    <x v="1"/>
    <x v="1"/>
    <n v="7"/>
    <s v="EMP-201"/>
    <x v="1"/>
    <n v="4.3"/>
    <x v="0"/>
    <x v="2"/>
    <x v="2"/>
    <s v="Q4"/>
    <s v="High"/>
    <s v="45+"/>
  </r>
  <r>
    <s v="TXN-01889"/>
    <d v="2024-06-28T00:00:00"/>
    <s v="CUST-1231"/>
    <s v="Returning"/>
    <s v="Suresh Nair"/>
    <s v="Male"/>
    <n v="57"/>
    <s v="Chennai"/>
    <s v="Tamil Nadu"/>
    <x v="0"/>
    <s v="PRD-127"/>
    <x v="5"/>
    <x v="0"/>
    <s v="Food"/>
    <n v="3"/>
    <n v="893"/>
    <n v="670"/>
    <n v="0.1"/>
    <n v="2411"/>
    <n v="2010"/>
    <n v="401"/>
    <n v="0.16632102861883036"/>
    <s v="UPI"/>
    <x v="0"/>
    <x v="1"/>
    <n v="6"/>
    <s v="EMP-203"/>
    <x v="3"/>
    <n v="3.8"/>
    <x v="0"/>
    <x v="6"/>
    <x v="6"/>
    <s v="Q2"/>
    <s v="Low"/>
    <s v="45+"/>
  </r>
  <r>
    <s v="TXN-01890"/>
    <d v="2023-01-17T00:00:00"/>
    <s v="CUST-1131"/>
    <s v="Returning"/>
    <s v="Rahul Sharma"/>
    <s v="Male"/>
    <n v="26"/>
    <s v="Kolkata"/>
    <s v="West Bengal"/>
    <x v="1"/>
    <s v="PRD-127"/>
    <x v="8"/>
    <x v="0"/>
    <s v="Food"/>
    <n v="7"/>
    <n v="5227"/>
    <n v="3136"/>
    <n v="0.1"/>
    <n v="32930"/>
    <n v="21952"/>
    <n v="10978"/>
    <n v="0.3333738232614637"/>
    <s v="UPI"/>
    <x v="1"/>
    <x v="1"/>
    <n v="7"/>
    <s v="EMP-206"/>
    <x v="1"/>
    <n v="4.5"/>
    <x v="1"/>
    <x v="8"/>
    <x v="8"/>
    <s v="Q1"/>
    <s v="Medium"/>
    <s v="25-34"/>
  </r>
  <r>
    <s v="TXN-01891"/>
    <d v="2023-05-01T00:00:00"/>
    <s v="CUST-1308"/>
    <s v="New"/>
    <s v="Amit Kumar"/>
    <s v="Male"/>
    <n v="59"/>
    <s v="Ahmedabad"/>
    <s v="Gujarat"/>
    <x v="2"/>
    <s v="PRD-116"/>
    <x v="8"/>
    <x v="1"/>
    <s v="Furniture"/>
    <n v="7"/>
    <n v="16337"/>
    <n v="13070"/>
    <n v="0.05"/>
    <n v="108641"/>
    <n v="91490"/>
    <n v="17151"/>
    <n v="0.15786857632017379"/>
    <s v="NetBanking"/>
    <x v="2"/>
    <x v="1"/>
    <n v="4"/>
    <s v="EMP-201"/>
    <x v="6"/>
    <n v="3.7"/>
    <x v="1"/>
    <x v="5"/>
    <x v="5"/>
    <s v="Q2"/>
    <s v="High"/>
    <s v="45+"/>
  </r>
  <r>
    <s v="TXN-01892"/>
    <d v="2024-02-13T00:00:00"/>
    <s v="CUST-1233"/>
    <s v="New"/>
    <s v="Pooja Desai"/>
    <s v="Female"/>
    <n v="52"/>
    <s v="Pune"/>
    <s v="Maharashtra"/>
    <x v="2"/>
    <s v="PRD-112"/>
    <x v="6"/>
    <x v="1"/>
    <s v="Mobile"/>
    <n v="3"/>
    <n v="7924"/>
    <n v="5785"/>
    <n v="0"/>
    <n v="23772"/>
    <n v="17355"/>
    <n v="6417"/>
    <n v="0.26993942453306413"/>
    <s v="Card"/>
    <x v="0"/>
    <x v="1"/>
    <n v="3"/>
    <s v="EMP-206"/>
    <x v="6"/>
    <n v="4.7"/>
    <x v="0"/>
    <x v="4"/>
    <x v="4"/>
    <s v="Q1"/>
    <s v="Medium"/>
    <s v="45+"/>
  </r>
  <r>
    <s v="TXN-01893"/>
    <d v="2024-07-28T00:00:00"/>
    <s v="CUST-1299"/>
    <s v="Returning"/>
    <s v="Sneha Reddy"/>
    <s v="Female"/>
    <n v="52"/>
    <s v="Delhi"/>
    <s v="Delhi"/>
    <x v="3"/>
    <s v="PRD-126"/>
    <x v="7"/>
    <x v="4"/>
    <s v="Subscription"/>
    <n v="1"/>
    <n v="21894"/>
    <n v="17077"/>
    <n v="0.15"/>
    <n v="18610"/>
    <n v="17077"/>
    <n v="1533"/>
    <n v="8.2375067168189139E-2"/>
    <s v="UPI"/>
    <x v="1"/>
    <x v="3"/>
    <n v="11"/>
    <s v="EMP-206"/>
    <x v="1"/>
    <s v=""/>
    <x v="0"/>
    <x v="9"/>
    <x v="9"/>
    <s v="Q3"/>
    <s v="Low"/>
    <s v="45+"/>
  </r>
  <r>
    <s v="TXN-01894"/>
    <d v="2023-07-16T00:00:00"/>
    <s v="CUST-1210"/>
    <s v="Returning"/>
    <s v="Pooja Desai"/>
    <s v="Female"/>
    <n v="46"/>
    <s v="Ahmedabad"/>
    <s v="Gujarat"/>
    <x v="2"/>
    <s v="PRD-127"/>
    <x v="6"/>
    <x v="1"/>
    <s v="Subscription"/>
    <n v="3"/>
    <n v="2080"/>
    <n v="1373"/>
    <n v="0.15"/>
    <n v="5304"/>
    <n v="4119"/>
    <n v="1185"/>
    <n v="0.22341628959276019"/>
    <s v="UPI"/>
    <x v="1"/>
    <x v="3"/>
    <n v="12"/>
    <s v="EMP-217"/>
    <x v="6"/>
    <s v=""/>
    <x v="1"/>
    <x v="9"/>
    <x v="9"/>
    <s v="Q3"/>
    <s v="Low"/>
    <s v="45+"/>
  </r>
  <r>
    <s v="TXN-01895"/>
    <d v="2023-01-23T00:00:00"/>
    <s v="CUST-1287"/>
    <s v="New"/>
    <s v="Divya Iyer"/>
    <s v="Female"/>
    <n v="31"/>
    <s v="Bangalore"/>
    <s v="Karnataka"/>
    <x v="0"/>
    <s v="PRD-127"/>
    <x v="6"/>
    <x v="4"/>
    <s v="Furniture"/>
    <n v="2"/>
    <n v="10907"/>
    <n v="6653"/>
    <n v="0.1"/>
    <n v="19633"/>
    <n v="13306"/>
    <n v="6327"/>
    <n v="0.32226353588346152"/>
    <s v="NetBanking"/>
    <x v="1"/>
    <x v="1"/>
    <n v="7"/>
    <s v="EMP-219"/>
    <x v="3"/>
    <n v="4.5999999999999996"/>
    <x v="1"/>
    <x v="8"/>
    <x v="8"/>
    <s v="Q1"/>
    <s v="Low"/>
    <s v="25-34"/>
  </r>
  <r>
    <s v="TXN-01896"/>
    <d v="2023-12-29T00:00:00"/>
    <s v="CUST-1070"/>
    <s v="Returning"/>
    <s v="Amit Kumar"/>
    <s v="Male"/>
    <n v="25"/>
    <s v="Pune"/>
    <s v="Maharashtra"/>
    <x v="2"/>
    <s v="PRD-116"/>
    <x v="6"/>
    <x v="4"/>
    <s v="Subscription"/>
    <n v="8"/>
    <n v="14049"/>
    <n v="9413"/>
    <n v="0.05"/>
    <n v="106772"/>
    <n v="75304"/>
    <n v="31468"/>
    <n v="0.29472146255572623"/>
    <s v="NetBanking"/>
    <x v="1"/>
    <x v="2"/>
    <n v="0"/>
    <s v="EMP-202"/>
    <x v="0"/>
    <n v="1.8"/>
    <x v="1"/>
    <x v="2"/>
    <x v="2"/>
    <s v="Q4"/>
    <s v="High"/>
    <s v="25-34"/>
  </r>
  <r>
    <s v="TXN-01897"/>
    <d v="2024-09-14T00:00:00"/>
    <s v="CUST-1022"/>
    <s v="Returning"/>
    <s v="Karan Malhotra"/>
    <s v="Male"/>
    <n v="49"/>
    <s v="Bangalore"/>
    <s v="Karnataka"/>
    <x v="0"/>
    <s v="PRD-117"/>
    <x v="1"/>
    <x v="0"/>
    <s v="Food"/>
    <n v="2"/>
    <n v="18856"/>
    <n v="12445"/>
    <n v="0.1"/>
    <n v="33941"/>
    <n v="24890"/>
    <n v="9051"/>
    <n v="0.26666863085943254"/>
    <s v="UPI"/>
    <x v="2"/>
    <x v="1"/>
    <n v="4"/>
    <s v="EMP-208"/>
    <x v="6"/>
    <n v="3.2"/>
    <x v="0"/>
    <x v="7"/>
    <x v="7"/>
    <s v="Q3"/>
    <s v="Medium"/>
    <s v="45+"/>
  </r>
  <r>
    <s v="TXN-01898"/>
    <d v="2024-02-01T00:00:00"/>
    <s v="CUST-1234"/>
    <s v="Returning"/>
    <s v="Neha Joshi"/>
    <s v="Female"/>
    <n v="19"/>
    <s v="Pune"/>
    <s v="Maharashtra"/>
    <x v="2"/>
    <s v="PRD-130"/>
    <x v="8"/>
    <x v="2"/>
    <s v="Subscription"/>
    <n v="6"/>
    <n v="13631"/>
    <n v="9542"/>
    <n v="0.15"/>
    <n v="69518"/>
    <n v="57252"/>
    <n v="12266"/>
    <n v="0.17644351103311373"/>
    <s v="Cash"/>
    <x v="2"/>
    <x v="0"/>
    <n v="0"/>
    <s v="EMP-209"/>
    <x v="4"/>
    <s v=""/>
    <x v="0"/>
    <x v="4"/>
    <x v="4"/>
    <s v="Q1"/>
    <s v="High"/>
    <s v="18-24"/>
  </r>
  <r>
    <s v="TXN-01899"/>
    <d v="2023-06-22T00:00:00"/>
    <s v="CUST-1306"/>
    <s v="Returning"/>
    <s v="Neha Joshi"/>
    <s v="Female"/>
    <n v="28"/>
    <s v="Bangalore"/>
    <s v="Karnataka"/>
    <x v="0"/>
    <s v="PRD-103"/>
    <x v="6"/>
    <x v="4"/>
    <s v="Food"/>
    <n v="5"/>
    <n v="23269"/>
    <n v="16754"/>
    <n v="0.1"/>
    <n v="104711"/>
    <n v="83770"/>
    <n v="20941"/>
    <n v="0.19998853988597187"/>
    <s v="UPI"/>
    <x v="2"/>
    <x v="1"/>
    <n v="7"/>
    <s v="EMP-220"/>
    <x v="0"/>
    <n v="4"/>
    <x v="1"/>
    <x v="6"/>
    <x v="6"/>
    <s v="Q2"/>
    <s v="High"/>
    <s v="25-34"/>
  </r>
  <r>
    <s v="TXN-01900"/>
    <d v="2024-08-24T00:00:00"/>
    <s v="CUST-1153"/>
    <s v="Returning"/>
    <s v="Pooja Desai"/>
    <s v="Female"/>
    <n v="39"/>
    <s v="Chennai"/>
    <s v="Tamil Nadu"/>
    <x v="0"/>
    <s v="PRD-122"/>
    <x v="0"/>
    <x v="1"/>
    <s v="Food"/>
    <n v="1"/>
    <n v="4134"/>
    <n v="2604"/>
    <n v="0"/>
    <n v="4134"/>
    <n v="2604"/>
    <n v="1530"/>
    <n v="0.37010159651669083"/>
    <s v="UPI"/>
    <x v="2"/>
    <x v="1"/>
    <n v="4"/>
    <s v="EMP-208"/>
    <x v="4"/>
    <n v="4.4000000000000004"/>
    <x v="0"/>
    <x v="0"/>
    <x v="0"/>
    <s v="Q3"/>
    <s v="Low"/>
    <s v="35-44"/>
  </r>
  <r>
    <s v="TXN-01901"/>
    <d v="2024-05-29T00:00:00"/>
    <s v="CUST-1164"/>
    <s v="Returning"/>
    <s v="Anjali Mehta"/>
    <s v="Female"/>
    <n v="29"/>
    <s v="Mumbai"/>
    <s v="Maharashtra"/>
    <x v="2"/>
    <s v="PRD-109"/>
    <x v="3"/>
    <x v="2"/>
    <s v="Mobile"/>
    <n v="2"/>
    <n v="19861"/>
    <n v="11122"/>
    <n v="0.05"/>
    <n v="37736"/>
    <n v="22244"/>
    <n v="15492"/>
    <n v="0.4105363578545686"/>
    <s v="NetBanking"/>
    <x v="1"/>
    <x v="1"/>
    <n v="2"/>
    <s v="EMP-211"/>
    <x v="5"/>
    <n v="3.7"/>
    <x v="0"/>
    <x v="5"/>
    <x v="5"/>
    <s v="Q2"/>
    <s v="Medium"/>
    <s v="25-34"/>
  </r>
  <r>
    <s v="TXN-01902"/>
    <d v="2023-05-17T00:00:00"/>
    <s v="CUST-1161"/>
    <s v="Returning"/>
    <s v="Anjali Mehta"/>
    <s v="Female"/>
    <n v="31"/>
    <s v="Delhi"/>
    <s v="Delhi"/>
    <x v="3"/>
    <s v="PRD-118"/>
    <x v="1"/>
    <x v="2"/>
    <s v="Apparel"/>
    <n v="4"/>
    <n v="11242"/>
    <n v="6520"/>
    <n v="0.05"/>
    <n v="42720"/>
    <n v="26080"/>
    <n v="16640"/>
    <n v="0.38951310861423222"/>
    <s v="Card"/>
    <x v="2"/>
    <x v="0"/>
    <n v="0"/>
    <s v="EMP-219"/>
    <x v="3"/>
    <s v=""/>
    <x v="1"/>
    <x v="5"/>
    <x v="5"/>
    <s v="Q2"/>
    <s v="Medium"/>
    <s v="25-34"/>
  </r>
  <r>
    <s v="TXN-01903"/>
    <d v="2023-09-21T00:00:00"/>
    <s v="CUST-1070"/>
    <s v="Returning"/>
    <s v="Rahul Sharma"/>
    <s v="Male"/>
    <n v="56"/>
    <s v="Pune"/>
    <s v="Maharashtra"/>
    <x v="2"/>
    <s v="PRD-113"/>
    <x v="1"/>
    <x v="2"/>
    <s v="Food"/>
    <n v="6"/>
    <n v="21815"/>
    <n v="12653"/>
    <n v="0"/>
    <n v="130890"/>
    <n v="75918"/>
    <n v="54972"/>
    <n v="0.41998624799449918"/>
    <s v="NetBanking"/>
    <x v="0"/>
    <x v="0"/>
    <n v="0"/>
    <s v="EMP-215"/>
    <x v="7"/>
    <s v=""/>
    <x v="1"/>
    <x v="7"/>
    <x v="7"/>
    <s v="Q3"/>
    <s v="High"/>
    <s v="45+"/>
  </r>
  <r>
    <s v="TXN-01904"/>
    <d v="2023-10-12T00:00:00"/>
    <s v="CUST-1116"/>
    <s v="Returning"/>
    <s v="Pooja Desai"/>
    <s v="Female"/>
    <n v="49"/>
    <s v="Mumbai"/>
    <s v="Maharashtra"/>
    <x v="2"/>
    <s v="PRD-121"/>
    <x v="9"/>
    <x v="4"/>
    <s v="Mobile"/>
    <n v="6"/>
    <n v="14671"/>
    <n v="10123"/>
    <n v="0"/>
    <n v="88026"/>
    <n v="60738"/>
    <n v="27288"/>
    <n v="0.30999931838320494"/>
    <s v="Cash"/>
    <x v="0"/>
    <x v="1"/>
    <n v="5"/>
    <s v="EMP-207"/>
    <x v="2"/>
    <n v="4.0999999999999996"/>
    <x v="1"/>
    <x v="1"/>
    <x v="1"/>
    <s v="Q4"/>
    <s v="High"/>
    <s v="45+"/>
  </r>
  <r>
    <s v="TXN-01905"/>
    <d v="2024-02-10T00:00:00"/>
    <s v="CUST-1112"/>
    <s v="Returning"/>
    <s v="Divya Iyer"/>
    <s v="Female"/>
    <n v="18"/>
    <s v="Hyderabad"/>
    <s v="Telangana"/>
    <x v="0"/>
    <s v="PRD-117"/>
    <x v="1"/>
    <x v="1"/>
    <s v="Audio"/>
    <n v="3"/>
    <n v="21442"/>
    <n v="12222"/>
    <n v="0.1"/>
    <n v="57893"/>
    <n v="36666"/>
    <n v="21227"/>
    <n v="0.36665918159362965"/>
    <s v="Card"/>
    <x v="2"/>
    <x v="1"/>
    <n v="4"/>
    <s v="EMP-201"/>
    <x v="4"/>
    <n v="3.3"/>
    <x v="0"/>
    <x v="4"/>
    <x v="4"/>
    <s v="Q1"/>
    <s v="High"/>
    <s v="18-24"/>
  </r>
  <r>
    <s v="TXN-01906"/>
    <d v="2024-06-27T00:00:00"/>
    <s v="CUST-1217"/>
    <s v="Returning"/>
    <s v="Rohit Verma"/>
    <s v="Male"/>
    <n v="47"/>
    <s v="Hyderabad"/>
    <s v="Telangana"/>
    <x v="0"/>
    <s v="PRD-109"/>
    <x v="7"/>
    <x v="1"/>
    <s v="Furniture"/>
    <n v="7"/>
    <n v="2634"/>
    <n v="1949"/>
    <n v="0.1"/>
    <n v="16594"/>
    <n v="13643"/>
    <n v="2951"/>
    <n v="0.17783536217910087"/>
    <s v="Card"/>
    <x v="1"/>
    <x v="1"/>
    <n v="7"/>
    <s v="EMP-212"/>
    <x v="6"/>
    <n v="4.2"/>
    <x v="0"/>
    <x v="6"/>
    <x v="6"/>
    <s v="Q2"/>
    <s v="Low"/>
    <s v="45+"/>
  </r>
  <r>
    <s v="TXN-01907"/>
    <d v="2024-06-05T00:00:00"/>
    <s v="CUST-1098"/>
    <s v="Returning"/>
    <s v="Rahul Sharma"/>
    <s v="Male"/>
    <n v="36"/>
    <s v="Pune"/>
    <s v="Maharashtra"/>
    <x v="2"/>
    <s v="PRD-121"/>
    <x v="4"/>
    <x v="4"/>
    <s v="Subscription"/>
    <n v="8"/>
    <n v="24444"/>
    <n v="18577"/>
    <n v="0"/>
    <n v="195552"/>
    <n v="148616"/>
    <n v="46936"/>
    <n v="0.24001800032727869"/>
    <s v="NetBanking"/>
    <x v="0"/>
    <x v="1"/>
    <n v="6"/>
    <s v="EMP-203"/>
    <x v="0"/>
    <n v="4.9000000000000004"/>
    <x v="0"/>
    <x v="6"/>
    <x v="6"/>
    <s v="Q2"/>
    <s v="High"/>
    <s v="35-44"/>
  </r>
  <r>
    <s v="TXN-01908"/>
    <d v="2023-07-07T00:00:00"/>
    <s v="CUST-1208"/>
    <s v="New"/>
    <s v="Karan Malhotra"/>
    <s v="Male"/>
    <n v="43"/>
    <s v="Hyderabad"/>
    <s v="Telangana"/>
    <x v="0"/>
    <s v="PRD-123"/>
    <x v="0"/>
    <x v="3"/>
    <s v="Audio"/>
    <n v="5"/>
    <n v="18680"/>
    <n v="12889"/>
    <n v="0.15"/>
    <n v="79390"/>
    <n v="64445"/>
    <n v="14945"/>
    <n v="0.18824789016248897"/>
    <s v="UPI"/>
    <x v="2"/>
    <x v="3"/>
    <n v="4"/>
    <s v="EMP-201"/>
    <x v="1"/>
    <s v=""/>
    <x v="1"/>
    <x v="9"/>
    <x v="9"/>
    <s v="Q3"/>
    <s v="High"/>
    <s v="35-44"/>
  </r>
  <r>
    <s v="TXN-01909"/>
    <d v="2023-08-30T00:00:00"/>
    <s v="CUST-1291"/>
    <s v="New"/>
    <s v="Anjali Mehta"/>
    <s v="Female"/>
    <n v="58"/>
    <s v="Mumbai"/>
    <s v="Maharashtra"/>
    <x v="2"/>
    <s v="PRD-102"/>
    <x v="9"/>
    <x v="4"/>
    <s v="Food"/>
    <n v="3"/>
    <n v="2864"/>
    <n v="2119"/>
    <n v="0.15"/>
    <n v="7303"/>
    <n v="6357"/>
    <n v="946"/>
    <n v="0.1295358072025195"/>
    <s v="NetBanking"/>
    <x v="0"/>
    <x v="0"/>
    <n v="0"/>
    <s v="EMP-205"/>
    <x v="0"/>
    <s v=""/>
    <x v="1"/>
    <x v="0"/>
    <x v="0"/>
    <s v="Q3"/>
    <s v="Low"/>
    <s v="45+"/>
  </r>
  <r>
    <s v="TXN-01910"/>
    <d v="2024-05-17T00:00:00"/>
    <s v="CUST-1226"/>
    <s v="Returning"/>
    <s v="Vikram Singh"/>
    <s v="Male"/>
    <n v="49"/>
    <s v="Chennai"/>
    <s v="Tamil Nadu"/>
    <x v="0"/>
    <s v="PRD-106"/>
    <x v="4"/>
    <x v="3"/>
    <s v="Food"/>
    <n v="1"/>
    <n v="22069"/>
    <n v="16552"/>
    <n v="0"/>
    <n v="22069"/>
    <n v="16552"/>
    <n v="5517"/>
    <n v="0.24998867189270016"/>
    <s v="UPI"/>
    <x v="1"/>
    <x v="3"/>
    <n v="5"/>
    <s v="EMP-216"/>
    <x v="4"/>
    <s v=""/>
    <x v="0"/>
    <x v="5"/>
    <x v="5"/>
    <s v="Q2"/>
    <s v="Medium"/>
    <s v="45+"/>
  </r>
  <r>
    <s v="TXN-01911"/>
    <d v="2023-02-24T00:00:00"/>
    <s v="CUST-1248"/>
    <s v="New"/>
    <s v="Rohit Verma"/>
    <s v="Male"/>
    <n v="23"/>
    <s v="Hyderabad"/>
    <s v="Telangana"/>
    <x v="0"/>
    <s v="PRD-108"/>
    <x v="9"/>
    <x v="1"/>
    <s v="Mobile"/>
    <n v="1"/>
    <n v="24996"/>
    <n v="19997"/>
    <n v="0.15"/>
    <n v="21247"/>
    <n v="19997"/>
    <n v="1250"/>
    <n v="5.8831835082599898E-2"/>
    <s v="Cash"/>
    <x v="0"/>
    <x v="3"/>
    <n v="3"/>
    <s v="EMP-213"/>
    <x v="1"/>
    <s v=""/>
    <x v="1"/>
    <x v="4"/>
    <x v="4"/>
    <s v="Q1"/>
    <s v="Medium"/>
    <s v="18-24"/>
  </r>
  <r>
    <s v="TXN-01912"/>
    <d v="2023-08-04T00:00:00"/>
    <s v="CUST-1135"/>
    <s v="Returning"/>
    <s v="Divya Iyer"/>
    <s v="Female"/>
    <n v="58"/>
    <s v="Delhi"/>
    <s v="Delhi"/>
    <x v="3"/>
    <s v="PRD-103"/>
    <x v="5"/>
    <x v="4"/>
    <s v="Furniture"/>
    <n v="2"/>
    <n v="10060"/>
    <n v="6237"/>
    <n v="0.15"/>
    <n v="17102"/>
    <n v="12474"/>
    <n v="4628"/>
    <n v="0.27061162437141856"/>
    <s v="NetBanking"/>
    <x v="1"/>
    <x v="1"/>
    <n v="4"/>
    <s v="EMP-211"/>
    <x v="0"/>
    <n v="4.8"/>
    <x v="1"/>
    <x v="0"/>
    <x v="0"/>
    <s v="Q3"/>
    <s v="Low"/>
    <s v="45+"/>
  </r>
  <r>
    <s v="TXN-01913"/>
    <d v="2024-07-20T00:00:00"/>
    <s v="CUST-1240"/>
    <s v="Returning"/>
    <s v="Divya Iyer"/>
    <s v="Female"/>
    <n v="40"/>
    <s v="Ahmedabad"/>
    <s v="Gujarat"/>
    <x v="2"/>
    <s v="PRD-127"/>
    <x v="3"/>
    <x v="2"/>
    <s v="Audio"/>
    <n v="1"/>
    <n v="18257"/>
    <n v="12415"/>
    <n v="0"/>
    <n v="18257"/>
    <n v="12415"/>
    <n v="5842"/>
    <n v="0.31998685435723284"/>
    <s v="UPI"/>
    <x v="2"/>
    <x v="1"/>
    <n v="6"/>
    <s v="EMP-207"/>
    <x v="5"/>
    <n v="4.3"/>
    <x v="0"/>
    <x v="9"/>
    <x v="9"/>
    <s v="Q3"/>
    <s v="Low"/>
    <s v="35-44"/>
  </r>
  <r>
    <s v="TXN-01914"/>
    <d v="2023-06-19T00:00:00"/>
    <s v="CUST-1080"/>
    <s v="New"/>
    <s v="Anjali Mehta"/>
    <s v="Female"/>
    <n v="39"/>
    <s v="Chennai"/>
    <s v="Tamil Nadu"/>
    <x v="0"/>
    <s v="PRD-109"/>
    <x v="1"/>
    <x v="2"/>
    <s v="Food"/>
    <n v="8"/>
    <n v="1427"/>
    <n v="1099"/>
    <n v="0.05"/>
    <n v="10845"/>
    <n v="8792"/>
    <n v="2053"/>
    <n v="0.18930382664822498"/>
    <s v="NetBanking"/>
    <x v="2"/>
    <x v="1"/>
    <n v="1"/>
    <s v="EMP-219"/>
    <x v="2"/>
    <n v="3.3"/>
    <x v="1"/>
    <x v="6"/>
    <x v="6"/>
    <s v="Q2"/>
    <s v="Low"/>
    <s v="35-44"/>
  </r>
  <r>
    <s v="TXN-01915"/>
    <d v="2024-05-08T00:00:00"/>
    <s v="CUST-1003"/>
    <s v="Returning"/>
    <s v="Neha Joshi"/>
    <s v="Female"/>
    <n v="18"/>
    <s v="Kolkata"/>
    <s v="West Bengal"/>
    <x v="1"/>
    <s v="PRD-109"/>
    <x v="1"/>
    <x v="1"/>
    <s v="Audio"/>
    <n v="3"/>
    <n v="12399"/>
    <n v="9919"/>
    <n v="0.2"/>
    <n v="29758"/>
    <n v="29757"/>
    <n v="1"/>
    <n v="3.3604408898447476E-5"/>
    <s v="Cash"/>
    <x v="1"/>
    <x v="1"/>
    <n v="6"/>
    <s v="EMP-202"/>
    <x v="6"/>
    <n v="4.9000000000000004"/>
    <x v="0"/>
    <x v="5"/>
    <x v="5"/>
    <s v="Q2"/>
    <s v="Medium"/>
    <s v="18-24"/>
  </r>
  <r>
    <s v="TXN-01916"/>
    <d v="2023-04-02T00:00:00"/>
    <s v="CUST-1296"/>
    <s v="Returning"/>
    <s v="Anjali Mehta"/>
    <s v="Female"/>
    <n v="31"/>
    <s v="Chennai"/>
    <s v="Tamil Nadu"/>
    <x v="0"/>
    <s v="PRD-112"/>
    <x v="0"/>
    <x v="1"/>
    <s v="Apparel"/>
    <n v="5"/>
    <n v="17255"/>
    <n v="11388"/>
    <n v="0.15"/>
    <n v="73334"/>
    <n v="56940"/>
    <n v="16394"/>
    <n v="0.22355251315897129"/>
    <s v="Cash"/>
    <x v="2"/>
    <x v="0"/>
    <n v="0"/>
    <s v="EMP-212"/>
    <x v="4"/>
    <s v=""/>
    <x v="1"/>
    <x v="3"/>
    <x v="3"/>
    <s v="Q2"/>
    <s v="High"/>
    <s v="25-34"/>
  </r>
  <r>
    <s v="TXN-01917"/>
    <d v="2023-04-05T00:00:00"/>
    <s v="CUST-1046"/>
    <s v="Returning"/>
    <s v="Vikram Singh"/>
    <s v="Male"/>
    <n v="28"/>
    <s v="Hyderabad"/>
    <s v="Telangana"/>
    <x v="0"/>
    <s v="PRD-111"/>
    <x v="3"/>
    <x v="3"/>
    <s v="Mobile"/>
    <n v="8"/>
    <n v="22356"/>
    <n v="12743"/>
    <n v="0"/>
    <n v="178848"/>
    <n v="101944"/>
    <n v="76904"/>
    <n v="0.42999642154231527"/>
    <s v="Cash"/>
    <x v="1"/>
    <x v="1"/>
    <n v="6"/>
    <s v="EMP-217"/>
    <x v="4"/>
    <n v="5"/>
    <x v="1"/>
    <x v="3"/>
    <x v="3"/>
    <s v="Q2"/>
    <s v="High"/>
    <s v="25-34"/>
  </r>
  <r>
    <s v="TXN-01918"/>
    <d v="2024-10-27T00:00:00"/>
    <s v="CUST-1302"/>
    <s v="Returning"/>
    <s v="Anjali Mehta"/>
    <s v="Female"/>
    <n v="32"/>
    <s v="Bangalore"/>
    <s v="Karnataka"/>
    <x v="0"/>
    <s v="PRD-101"/>
    <x v="3"/>
    <x v="3"/>
    <s v="Subscription"/>
    <n v="6"/>
    <n v="24843"/>
    <n v="15651"/>
    <n v="0.05"/>
    <n v="141605"/>
    <n v="93906"/>
    <n v="47699"/>
    <n v="0.33684545037251512"/>
    <s v="Cash"/>
    <x v="0"/>
    <x v="3"/>
    <n v="6"/>
    <s v="EMP-206"/>
    <x v="0"/>
    <s v=""/>
    <x v="0"/>
    <x v="1"/>
    <x v="1"/>
    <s v="Q4"/>
    <s v="High"/>
    <s v="25-34"/>
  </r>
  <r>
    <s v="TXN-01919"/>
    <d v="2023-07-25T00:00:00"/>
    <s v="CUST-1045"/>
    <s v="Returning"/>
    <s v="Pooja Desai"/>
    <s v="Female"/>
    <n v="47"/>
    <s v="Chennai"/>
    <s v="Tamil Nadu"/>
    <x v="0"/>
    <s v="PRD-117"/>
    <x v="4"/>
    <x v="3"/>
    <s v="Apparel"/>
    <n v="2"/>
    <n v="9257"/>
    <n v="5184"/>
    <n v="0"/>
    <n v="18514"/>
    <n v="10368"/>
    <n v="8146"/>
    <n v="0.43999135789132549"/>
    <s v="Cash"/>
    <x v="2"/>
    <x v="1"/>
    <n v="6"/>
    <s v="EMP-220"/>
    <x v="0"/>
    <n v="3.4"/>
    <x v="1"/>
    <x v="9"/>
    <x v="9"/>
    <s v="Q3"/>
    <s v="Low"/>
    <s v="45+"/>
  </r>
  <r>
    <s v="TXN-01920"/>
    <d v="2023-01-21T00:00:00"/>
    <s v="CUST-1301"/>
    <s v="Returning"/>
    <s v="Divya Iyer"/>
    <s v="Female"/>
    <n v="48"/>
    <s v="Mumbai"/>
    <s v="Maharashtra"/>
    <x v="2"/>
    <s v="PRD-113"/>
    <x v="5"/>
    <x v="1"/>
    <s v="Audio"/>
    <n v="6"/>
    <n v="9781"/>
    <n v="6847"/>
    <n v="0.1"/>
    <n v="52817"/>
    <n v="41082"/>
    <n v="11735"/>
    <n v="0.22218225192646307"/>
    <s v="Cash"/>
    <x v="1"/>
    <x v="1"/>
    <n v="1"/>
    <s v="EMP-207"/>
    <x v="1"/>
    <n v="3.8"/>
    <x v="1"/>
    <x v="8"/>
    <x v="8"/>
    <s v="Q1"/>
    <s v="High"/>
    <s v="45+"/>
  </r>
  <r>
    <s v="TXN-01921"/>
    <d v="2023-06-12T00:00:00"/>
    <s v="CUST-1038"/>
    <s v="New"/>
    <s v="Priya Patel"/>
    <s v="Female"/>
    <n v="30"/>
    <s v="Pune"/>
    <s v="Maharashtra"/>
    <x v="2"/>
    <s v="PRD-120"/>
    <x v="8"/>
    <x v="3"/>
    <s v="Furniture"/>
    <n v="2"/>
    <n v="1443"/>
    <n v="1154"/>
    <n v="0"/>
    <n v="2886"/>
    <n v="2308"/>
    <n v="578"/>
    <n v="0.20027720027720028"/>
    <s v="UPI"/>
    <x v="2"/>
    <x v="1"/>
    <n v="1"/>
    <s v="EMP-214"/>
    <x v="0"/>
    <n v="4.2"/>
    <x v="1"/>
    <x v="6"/>
    <x v="6"/>
    <s v="Q2"/>
    <s v="Low"/>
    <s v="25-34"/>
  </r>
  <r>
    <s v="TXN-01922"/>
    <d v="2024-01-05T00:00:00"/>
    <s v="CUST-1045"/>
    <s v="Returning"/>
    <s v="Vikram Singh"/>
    <s v="Male"/>
    <n v="55"/>
    <s v="Kolkata"/>
    <s v="West Bengal"/>
    <x v="1"/>
    <s v="PRD-129"/>
    <x v="7"/>
    <x v="4"/>
    <s v="Audio"/>
    <n v="4"/>
    <n v="24242"/>
    <n v="18909"/>
    <n v="0.15"/>
    <n v="82423"/>
    <n v="75636"/>
    <n v="6787"/>
    <n v="8.2343520619244631E-2"/>
    <s v="Cash"/>
    <x v="1"/>
    <x v="1"/>
    <n v="1"/>
    <s v="EMP-201"/>
    <x v="5"/>
    <n v="4.3"/>
    <x v="0"/>
    <x v="8"/>
    <x v="8"/>
    <s v="Q1"/>
    <s v="High"/>
    <s v="45+"/>
  </r>
  <r>
    <s v="TXN-01923"/>
    <d v="2023-05-25T00:00:00"/>
    <s v="CUST-1244"/>
    <s v="Returning"/>
    <s v="Rahul Sharma"/>
    <s v="Male"/>
    <n v="60"/>
    <s v="Delhi"/>
    <s v="Delhi"/>
    <x v="3"/>
    <s v="PRD-119"/>
    <x v="5"/>
    <x v="2"/>
    <s v="Subscription"/>
    <n v="6"/>
    <n v="19337"/>
    <n v="13536"/>
    <n v="0.1"/>
    <n v="104420"/>
    <n v="81216"/>
    <n v="23204"/>
    <n v="0.22221796590691439"/>
    <s v="Card"/>
    <x v="1"/>
    <x v="0"/>
    <n v="0"/>
    <s v="EMP-203"/>
    <x v="6"/>
    <s v=""/>
    <x v="1"/>
    <x v="5"/>
    <x v="5"/>
    <s v="Q2"/>
    <s v="High"/>
    <s v="45+"/>
  </r>
  <r>
    <s v="TXN-01924"/>
    <d v="2023-09-10T00:00:00"/>
    <s v="CUST-1202"/>
    <s v="New"/>
    <s v="Rahul Sharma"/>
    <s v="Male"/>
    <n v="20"/>
    <s v="Mumbai"/>
    <s v="Maharashtra"/>
    <x v="2"/>
    <s v="PRD-130"/>
    <x v="4"/>
    <x v="1"/>
    <s v="Audio"/>
    <n v="3"/>
    <n v="24427"/>
    <n v="17099"/>
    <n v="0.1"/>
    <n v="65953"/>
    <n v="51297"/>
    <n v="14656"/>
    <n v="0.22221885281943202"/>
    <s v="UPI"/>
    <x v="0"/>
    <x v="1"/>
    <n v="4"/>
    <s v="EMP-211"/>
    <x v="0"/>
    <n v="4.8"/>
    <x v="1"/>
    <x v="7"/>
    <x v="7"/>
    <s v="Q3"/>
    <s v="High"/>
    <s v="18-24"/>
  </r>
  <r>
    <s v="TXN-01925"/>
    <d v="2024-11-27T00:00:00"/>
    <s v="CUST-1297"/>
    <s v="Returning"/>
    <s v="Neha Joshi"/>
    <s v="Female"/>
    <n v="28"/>
    <s v="Pune"/>
    <s v="Maharashtra"/>
    <x v="2"/>
    <s v="PRD-120"/>
    <x v="8"/>
    <x v="1"/>
    <s v="Subscription"/>
    <n v="7"/>
    <n v="10831"/>
    <n v="8232"/>
    <n v="0.15"/>
    <n v="64444"/>
    <n v="57624"/>
    <n v="6820"/>
    <n v="0.10582831605735211"/>
    <s v="UPI"/>
    <x v="1"/>
    <x v="1"/>
    <n v="7"/>
    <s v="EMP-209"/>
    <x v="4"/>
    <n v="3.7"/>
    <x v="0"/>
    <x v="11"/>
    <x v="11"/>
    <s v="Q4"/>
    <s v="High"/>
    <s v="25-34"/>
  </r>
  <r>
    <s v="TXN-01926"/>
    <d v="2024-11-29T00:00:00"/>
    <s v="CUST-1189"/>
    <s v="Returning"/>
    <s v="Pooja Desai"/>
    <s v="Female"/>
    <n v="28"/>
    <s v="Bangalore"/>
    <s v="Karnataka"/>
    <x v="0"/>
    <s v="PRD-122"/>
    <x v="1"/>
    <x v="0"/>
    <s v="Furniture"/>
    <n v="3"/>
    <n v="16142"/>
    <n v="10815"/>
    <n v="0"/>
    <n v="48426"/>
    <n v="32445"/>
    <n v="15981"/>
    <n v="0.33000867302688636"/>
    <s v="NetBanking"/>
    <x v="1"/>
    <x v="1"/>
    <n v="1"/>
    <s v="EMP-211"/>
    <x v="3"/>
    <n v="3"/>
    <x v="0"/>
    <x v="11"/>
    <x v="11"/>
    <s v="Q4"/>
    <s v="Medium"/>
    <s v="25-34"/>
  </r>
  <r>
    <s v="TXN-01927"/>
    <d v="2023-01-07T00:00:00"/>
    <s v="CUST-1229"/>
    <s v="Returning"/>
    <s v="Divya Iyer"/>
    <s v="Female"/>
    <n v="60"/>
    <s v="Kolkata"/>
    <s v="West Bengal"/>
    <x v="1"/>
    <s v="PRD-110"/>
    <x v="4"/>
    <x v="0"/>
    <s v="Furniture"/>
    <n v="3"/>
    <n v="19198"/>
    <n v="11327"/>
    <n v="0.15"/>
    <n v="48955"/>
    <n v="33981"/>
    <n v="14974"/>
    <n v="0.30587274027167805"/>
    <s v="NetBanking"/>
    <x v="2"/>
    <x v="3"/>
    <n v="11"/>
    <s v="EMP-203"/>
    <x v="5"/>
    <s v=""/>
    <x v="1"/>
    <x v="8"/>
    <x v="8"/>
    <s v="Q1"/>
    <s v="Medium"/>
    <s v="45+"/>
  </r>
  <r>
    <s v="TXN-01928"/>
    <d v="2023-10-21T00:00:00"/>
    <s v="CUST-1341"/>
    <s v="Returning"/>
    <s v="Karan Malhotra"/>
    <s v="Male"/>
    <n v="49"/>
    <s v="Ahmedabad"/>
    <s v="Gujarat"/>
    <x v="2"/>
    <s v="PRD-123"/>
    <x v="0"/>
    <x v="3"/>
    <s v="Subscription"/>
    <n v="4"/>
    <n v="21191"/>
    <n v="16953"/>
    <n v="0.2"/>
    <n v="67811"/>
    <n v="67812"/>
    <n v="-1"/>
    <n v="-1.4746869976847414E-5"/>
    <s v="Cash"/>
    <x v="1"/>
    <x v="2"/>
    <n v="0"/>
    <s v="EMP-207"/>
    <x v="5"/>
    <n v="2.2000000000000002"/>
    <x v="1"/>
    <x v="1"/>
    <x v="1"/>
    <s v="Q4"/>
    <s v="High"/>
    <s v="45+"/>
  </r>
  <r>
    <s v="TXN-01929"/>
    <d v="2024-12-24T00:00:00"/>
    <s v="CUST-1245"/>
    <s v="New"/>
    <s v="Amit Kumar"/>
    <s v="Male"/>
    <n v="50"/>
    <s v="Delhi"/>
    <s v="Delhi"/>
    <x v="3"/>
    <s v="PRD-126"/>
    <x v="1"/>
    <x v="3"/>
    <s v="Mobile"/>
    <n v="5"/>
    <n v="11379"/>
    <n v="6941"/>
    <n v="0.15"/>
    <n v="48361"/>
    <n v="34705"/>
    <n v="13656"/>
    <n v="0.28237629494840882"/>
    <s v="NetBanking"/>
    <x v="2"/>
    <x v="1"/>
    <n v="2"/>
    <s v="EMP-219"/>
    <x v="2"/>
    <n v="4.3"/>
    <x v="0"/>
    <x v="2"/>
    <x v="2"/>
    <s v="Q4"/>
    <s v="Medium"/>
    <s v="45+"/>
  </r>
  <r>
    <s v="TXN-01930"/>
    <d v="2024-10-17T00:00:00"/>
    <s v="CUST-1263"/>
    <s v="Returning"/>
    <s v="Suresh Nair"/>
    <s v="Male"/>
    <n v="48"/>
    <s v="Pune"/>
    <s v="Maharashtra"/>
    <x v="2"/>
    <s v="PRD-126"/>
    <x v="7"/>
    <x v="1"/>
    <s v="Subscription"/>
    <n v="3"/>
    <n v="3755"/>
    <n v="2929"/>
    <n v="0"/>
    <n v="11265"/>
    <n v="8787"/>
    <n v="2478"/>
    <n v="0.21997336884154461"/>
    <s v="NetBanking"/>
    <x v="1"/>
    <x v="1"/>
    <n v="6"/>
    <s v="EMP-208"/>
    <x v="3"/>
    <n v="4"/>
    <x v="0"/>
    <x v="1"/>
    <x v="1"/>
    <s v="Q4"/>
    <s v="Low"/>
    <s v="45+"/>
  </r>
  <r>
    <s v="TXN-01931"/>
    <d v="2024-02-09T00:00:00"/>
    <s v="CUST-1038"/>
    <s v="New"/>
    <s v="Priya Patel"/>
    <s v="Female"/>
    <n v="54"/>
    <s v="Bangalore"/>
    <s v="Karnataka"/>
    <x v="0"/>
    <s v="PRD-109"/>
    <x v="7"/>
    <x v="3"/>
    <s v="Audio"/>
    <n v="4"/>
    <n v="1257"/>
    <n v="880"/>
    <n v="0.05"/>
    <n v="4777"/>
    <n v="3520"/>
    <n v="1257"/>
    <n v="0.26313585932593681"/>
    <s v="Card"/>
    <x v="1"/>
    <x v="1"/>
    <n v="2"/>
    <s v="EMP-213"/>
    <x v="3"/>
    <n v="3.7"/>
    <x v="0"/>
    <x v="4"/>
    <x v="4"/>
    <s v="Q1"/>
    <s v="Low"/>
    <s v="45+"/>
  </r>
  <r>
    <s v="TXN-01932"/>
    <d v="2024-08-12T00:00:00"/>
    <s v="CUST-1198"/>
    <s v="Returning"/>
    <s v="Vikram Singh"/>
    <s v="Male"/>
    <n v="38"/>
    <s v="Kolkata"/>
    <s v="West Bengal"/>
    <x v="1"/>
    <s v="PRD-122"/>
    <x v="6"/>
    <x v="3"/>
    <s v="Subscription"/>
    <n v="4"/>
    <n v="18844"/>
    <n v="10930"/>
    <n v="0.05"/>
    <n v="71607"/>
    <n v="43720"/>
    <n v="27887"/>
    <n v="0.38944516597539347"/>
    <s v="Cash"/>
    <x v="0"/>
    <x v="3"/>
    <n v="9"/>
    <s v="EMP-205"/>
    <x v="7"/>
    <s v=""/>
    <x v="0"/>
    <x v="0"/>
    <x v="0"/>
    <s v="Q3"/>
    <s v="High"/>
    <s v="35-44"/>
  </r>
  <r>
    <s v="TXN-01933"/>
    <d v="2023-03-31T00:00:00"/>
    <s v="CUST-1335"/>
    <s v="New"/>
    <s v="Vikram Singh"/>
    <s v="Male"/>
    <n v="23"/>
    <s v="Delhi"/>
    <s v="Delhi"/>
    <x v="3"/>
    <s v="PRD-128"/>
    <x v="9"/>
    <x v="1"/>
    <s v="Audio"/>
    <n v="8"/>
    <n v="5378"/>
    <n v="3281"/>
    <n v="0"/>
    <n v="43024"/>
    <n v="26248"/>
    <n v="16776"/>
    <n v="0.38992190405355148"/>
    <s v="Card"/>
    <x v="1"/>
    <x v="0"/>
    <n v="0"/>
    <s v="EMP-204"/>
    <x v="3"/>
    <s v=""/>
    <x v="1"/>
    <x v="10"/>
    <x v="10"/>
    <s v="Q1"/>
    <s v="Medium"/>
    <s v="18-24"/>
  </r>
  <r>
    <s v="TXN-01934"/>
    <d v="2024-01-01T00:00:00"/>
    <s v="CUST-1168"/>
    <s v="Returning"/>
    <s v="Rohit Verma"/>
    <s v="Male"/>
    <n v="39"/>
    <s v="Bangalore"/>
    <s v="Karnataka"/>
    <x v="0"/>
    <s v="PRD-116"/>
    <x v="8"/>
    <x v="3"/>
    <s v="Subscription"/>
    <n v="3"/>
    <n v="20904"/>
    <n v="13379"/>
    <n v="0"/>
    <n v="62712"/>
    <n v="40137"/>
    <n v="22575"/>
    <n v="0.35997895139686187"/>
    <s v="Card"/>
    <x v="0"/>
    <x v="1"/>
    <n v="3"/>
    <s v="EMP-218"/>
    <x v="3"/>
    <n v="3.5"/>
    <x v="0"/>
    <x v="8"/>
    <x v="8"/>
    <s v="Q1"/>
    <s v="High"/>
    <s v="35-44"/>
  </r>
  <r>
    <s v="TXN-01935"/>
    <d v="2024-01-28T00:00:00"/>
    <s v="CUST-1271"/>
    <s v="Returning"/>
    <s v="Divya Iyer"/>
    <s v="Female"/>
    <n v="33"/>
    <s v="Delhi"/>
    <s v="Delhi"/>
    <x v="3"/>
    <s v="PRD-126"/>
    <x v="1"/>
    <x v="1"/>
    <s v="Audio"/>
    <n v="2"/>
    <n v="20149"/>
    <n v="11485"/>
    <n v="0.15"/>
    <n v="34253"/>
    <n v="22970"/>
    <n v="11283"/>
    <n v="0.32940180422152804"/>
    <s v="NetBanking"/>
    <x v="0"/>
    <x v="1"/>
    <n v="7"/>
    <s v="EMP-203"/>
    <x v="5"/>
    <n v="3.9"/>
    <x v="0"/>
    <x v="8"/>
    <x v="8"/>
    <s v="Q1"/>
    <s v="Medium"/>
    <s v="25-34"/>
  </r>
  <r>
    <s v="TXN-01936"/>
    <d v="2023-10-16T00:00:00"/>
    <s v="CUST-1028"/>
    <s v="New"/>
    <s v="Karan Malhotra"/>
    <s v="Male"/>
    <n v="36"/>
    <s v="Delhi"/>
    <s v="Delhi"/>
    <x v="3"/>
    <s v="PRD-107"/>
    <x v="9"/>
    <x v="1"/>
    <s v="Apparel"/>
    <n v="5"/>
    <n v="23819"/>
    <n v="15959"/>
    <n v="0"/>
    <n v="119095"/>
    <n v="79795"/>
    <n v="39300"/>
    <n v="0.32998866451152442"/>
    <s v="Cash"/>
    <x v="1"/>
    <x v="1"/>
    <n v="3"/>
    <s v="EMP-212"/>
    <x v="6"/>
    <n v="3.2"/>
    <x v="1"/>
    <x v="1"/>
    <x v="1"/>
    <s v="Q4"/>
    <s v="High"/>
    <s v="35-44"/>
  </r>
  <r>
    <s v="TXN-01937"/>
    <d v="2023-09-11T00:00:00"/>
    <s v="CUST-1041"/>
    <s v="Returning"/>
    <s v="Rahul Sharma"/>
    <s v="Male"/>
    <n v="57"/>
    <s v="Pune"/>
    <s v="Maharashtra"/>
    <x v="2"/>
    <s v="PRD-112"/>
    <x v="5"/>
    <x v="1"/>
    <s v="Audio"/>
    <n v="5"/>
    <n v="12657"/>
    <n v="7847"/>
    <n v="0.1"/>
    <n v="56957"/>
    <n v="39235"/>
    <n v="17722"/>
    <n v="0.31114700563583053"/>
    <s v="Cash"/>
    <x v="2"/>
    <x v="1"/>
    <n v="6"/>
    <s v="EMP-209"/>
    <x v="0"/>
    <n v="4.5"/>
    <x v="1"/>
    <x v="7"/>
    <x v="7"/>
    <s v="Q3"/>
    <s v="High"/>
    <s v="45+"/>
  </r>
  <r>
    <s v="TXN-01938"/>
    <d v="2024-05-22T00:00:00"/>
    <s v="CUST-1138"/>
    <s v="Returning"/>
    <s v="Rohit Verma"/>
    <s v="Male"/>
    <n v="54"/>
    <s v="Bangalore"/>
    <s v="Karnataka"/>
    <x v="0"/>
    <s v="PRD-122"/>
    <x v="5"/>
    <x v="4"/>
    <s v="Apparel"/>
    <n v="3"/>
    <n v="2183"/>
    <n v="1594"/>
    <n v="0.2"/>
    <n v="5239"/>
    <n v="4782"/>
    <n v="457"/>
    <n v="8.7230387478526433E-2"/>
    <s v="NetBanking"/>
    <x v="2"/>
    <x v="0"/>
    <n v="0"/>
    <s v="EMP-218"/>
    <x v="1"/>
    <s v=""/>
    <x v="0"/>
    <x v="5"/>
    <x v="5"/>
    <s v="Q2"/>
    <s v="Low"/>
    <s v="45+"/>
  </r>
  <r>
    <s v="TXN-01939"/>
    <d v="2023-04-23T00:00:00"/>
    <s v="CUST-1049"/>
    <s v="Returning"/>
    <s v="Karan Malhotra"/>
    <s v="Male"/>
    <n v="30"/>
    <s v="Ahmedabad"/>
    <s v="Gujarat"/>
    <x v="2"/>
    <s v="PRD-112"/>
    <x v="8"/>
    <x v="0"/>
    <s v="Mobile"/>
    <n v="4"/>
    <n v="16026"/>
    <n v="8814"/>
    <n v="0.2"/>
    <n v="51283"/>
    <n v="35256"/>
    <n v="16027"/>
    <n v="0.31252071836671019"/>
    <s v="UPI"/>
    <x v="1"/>
    <x v="0"/>
    <n v="0"/>
    <s v="EMP-206"/>
    <x v="3"/>
    <s v=""/>
    <x v="1"/>
    <x v="3"/>
    <x v="3"/>
    <s v="Q2"/>
    <s v="High"/>
    <s v="25-34"/>
  </r>
  <r>
    <s v="TXN-01940"/>
    <d v="2023-01-30T00:00:00"/>
    <s v="CUST-1187"/>
    <s v="Returning"/>
    <s v="Rohit Verma"/>
    <s v="Male"/>
    <n v="55"/>
    <s v="Chennai"/>
    <s v="Tamil Nadu"/>
    <x v="0"/>
    <s v="PRD-123"/>
    <x v="2"/>
    <x v="1"/>
    <s v="Audio"/>
    <n v="8"/>
    <n v="21820"/>
    <n v="16147"/>
    <n v="0.05"/>
    <n v="165832"/>
    <n v="129176"/>
    <n v="36656"/>
    <n v="0.22104298326016691"/>
    <s v="NetBanking"/>
    <x v="0"/>
    <x v="1"/>
    <n v="5"/>
    <s v="EMP-207"/>
    <x v="1"/>
    <n v="4.0999999999999996"/>
    <x v="1"/>
    <x v="8"/>
    <x v="8"/>
    <s v="Q1"/>
    <s v="High"/>
    <s v="45+"/>
  </r>
  <r>
    <s v="TXN-01941"/>
    <d v="2023-07-13T00:00:00"/>
    <s v="CUST-1116"/>
    <s v="Returning"/>
    <s v="Divya Iyer"/>
    <s v="Female"/>
    <n v="30"/>
    <s v="Kolkata"/>
    <s v="West Bengal"/>
    <x v="1"/>
    <s v="PRD-109"/>
    <x v="2"/>
    <x v="3"/>
    <s v="Apparel"/>
    <n v="1"/>
    <n v="1682"/>
    <n v="1211"/>
    <n v="0"/>
    <n v="1682"/>
    <n v="1211"/>
    <n v="471"/>
    <n v="0.28002378121284188"/>
    <s v="Card"/>
    <x v="1"/>
    <x v="1"/>
    <n v="4"/>
    <s v="EMP-215"/>
    <x v="1"/>
    <n v="4.5"/>
    <x v="1"/>
    <x v="9"/>
    <x v="9"/>
    <s v="Q3"/>
    <s v="Low"/>
    <s v="25-34"/>
  </r>
  <r>
    <s v="TXN-01942"/>
    <d v="2024-01-07T00:00:00"/>
    <s v="CUST-1325"/>
    <s v="New"/>
    <s v="Anjali Mehta"/>
    <s v="Female"/>
    <n v="41"/>
    <s v="Bangalore"/>
    <s v="Karnataka"/>
    <x v="0"/>
    <s v="PRD-126"/>
    <x v="2"/>
    <x v="4"/>
    <s v="Furniture"/>
    <n v="4"/>
    <n v="22665"/>
    <n v="17905"/>
    <n v="0.05"/>
    <n v="86127"/>
    <n v="71620"/>
    <n v="14507"/>
    <n v="0.16843730769677337"/>
    <s v="NetBanking"/>
    <x v="1"/>
    <x v="1"/>
    <n v="3"/>
    <s v="EMP-218"/>
    <x v="7"/>
    <n v="4.3"/>
    <x v="0"/>
    <x v="8"/>
    <x v="8"/>
    <s v="Q1"/>
    <s v="High"/>
    <s v="35-44"/>
  </r>
  <r>
    <s v="TXN-01943"/>
    <d v="2024-05-23T00:00:00"/>
    <s v="CUST-1026"/>
    <s v="New"/>
    <s v="Divya Iyer"/>
    <s v="Female"/>
    <n v="24"/>
    <s v="Chennai"/>
    <s v="Tamil Nadu"/>
    <x v="0"/>
    <s v="PRD-120"/>
    <x v="5"/>
    <x v="1"/>
    <s v="Food"/>
    <n v="5"/>
    <n v="3753"/>
    <n v="2702"/>
    <n v="0"/>
    <n v="18765"/>
    <n v="13510"/>
    <n v="5255"/>
    <n v="0.28004263256061818"/>
    <s v="UPI"/>
    <x v="0"/>
    <x v="0"/>
    <n v="0"/>
    <s v="EMP-213"/>
    <x v="7"/>
    <s v=""/>
    <x v="0"/>
    <x v="5"/>
    <x v="5"/>
    <s v="Q2"/>
    <s v="Low"/>
    <s v="18-24"/>
  </r>
  <r>
    <s v="TXN-01944"/>
    <d v="2023-09-10T00:00:00"/>
    <s v="CUST-1126"/>
    <s v="Returning"/>
    <s v="Priya Patel"/>
    <s v="Female"/>
    <n v="20"/>
    <s v="Delhi"/>
    <s v="Delhi"/>
    <x v="3"/>
    <s v="PRD-123"/>
    <x v="1"/>
    <x v="0"/>
    <s v="Subscription"/>
    <n v="8"/>
    <n v="22307"/>
    <n v="14723"/>
    <n v="0.15"/>
    <n v="151688"/>
    <n v="117784"/>
    <n v="33904"/>
    <n v="0.22351141817414694"/>
    <s v="UPI"/>
    <x v="2"/>
    <x v="3"/>
    <n v="10"/>
    <s v="EMP-210"/>
    <x v="2"/>
    <s v=""/>
    <x v="1"/>
    <x v="7"/>
    <x v="7"/>
    <s v="Q3"/>
    <s v="High"/>
    <s v="18-24"/>
  </r>
  <r>
    <s v="TXN-01945"/>
    <d v="2024-01-06T00:00:00"/>
    <s v="CUST-1242"/>
    <s v="Returning"/>
    <s v="Priya Patel"/>
    <s v="Female"/>
    <n v="28"/>
    <s v="Hyderabad"/>
    <s v="Telangana"/>
    <x v="0"/>
    <s v="PRD-101"/>
    <x v="3"/>
    <x v="1"/>
    <s v="Apparel"/>
    <n v="5"/>
    <n v="20558"/>
    <n v="12540"/>
    <n v="0.05"/>
    <n v="97651"/>
    <n v="62700"/>
    <n v="34951"/>
    <n v="0.35791748164381315"/>
    <s v="NetBanking"/>
    <x v="0"/>
    <x v="2"/>
    <n v="0"/>
    <s v="EMP-212"/>
    <x v="3"/>
    <n v="1.3"/>
    <x v="0"/>
    <x v="8"/>
    <x v="8"/>
    <s v="Q1"/>
    <s v="High"/>
    <s v="25-34"/>
  </r>
  <r>
    <s v="TXN-01946"/>
    <d v="2023-02-17T00:00:00"/>
    <s v="CUST-1147"/>
    <s v="Returning"/>
    <s v="Priya Patel"/>
    <s v="Female"/>
    <n v="45"/>
    <s v="Mumbai"/>
    <s v="Maharashtra"/>
    <x v="2"/>
    <s v="PRD-109"/>
    <x v="9"/>
    <x v="1"/>
    <s v="Mobile"/>
    <n v="8"/>
    <n v="18963"/>
    <n v="11757"/>
    <n v="0.15"/>
    <n v="128948"/>
    <n v="94056"/>
    <n v="34892"/>
    <n v="0.27058969507088126"/>
    <s v="Card"/>
    <x v="2"/>
    <x v="1"/>
    <n v="1"/>
    <s v="EMP-201"/>
    <x v="4"/>
    <n v="3.5"/>
    <x v="1"/>
    <x v="4"/>
    <x v="4"/>
    <s v="Q1"/>
    <s v="High"/>
    <s v="45+"/>
  </r>
  <r>
    <s v="TXN-01947"/>
    <d v="2023-10-28T00:00:00"/>
    <s v="CUST-1031"/>
    <s v="Returning"/>
    <s v="Karan Malhotra"/>
    <s v="Male"/>
    <n v="50"/>
    <s v="Mumbai"/>
    <s v="Maharashtra"/>
    <x v="2"/>
    <s v="PRD-128"/>
    <x v="2"/>
    <x v="1"/>
    <s v="Furniture"/>
    <n v="8"/>
    <n v="6100"/>
    <n v="3721"/>
    <n v="0"/>
    <n v="48800"/>
    <n v="29768"/>
    <n v="19032"/>
    <n v="0.39"/>
    <s v="Cash"/>
    <x v="0"/>
    <x v="1"/>
    <n v="6"/>
    <s v="EMP-209"/>
    <x v="4"/>
    <n v="5"/>
    <x v="1"/>
    <x v="1"/>
    <x v="1"/>
    <s v="Q4"/>
    <s v="Medium"/>
    <s v="45+"/>
  </r>
  <r>
    <s v="TXN-01948"/>
    <d v="2024-12-25T00:00:00"/>
    <s v="CUST-1031"/>
    <s v="New"/>
    <s v="Neha Joshi"/>
    <s v="Female"/>
    <n v="25"/>
    <s v="Chennai"/>
    <s v="Tamil Nadu"/>
    <x v="0"/>
    <s v="PRD-116"/>
    <x v="0"/>
    <x v="2"/>
    <s v="Food"/>
    <n v="1"/>
    <n v="8510"/>
    <n v="6553"/>
    <n v="0"/>
    <n v="8510"/>
    <n v="6553"/>
    <n v="1957"/>
    <n v="0.22996474735605171"/>
    <s v="Card"/>
    <x v="2"/>
    <x v="1"/>
    <n v="3"/>
    <s v="EMP-216"/>
    <x v="4"/>
    <n v="4.2"/>
    <x v="0"/>
    <x v="2"/>
    <x v="2"/>
    <s v="Q4"/>
    <s v="Low"/>
    <s v="25-34"/>
  </r>
  <r>
    <s v="TXN-01949"/>
    <d v="2024-03-29T00:00:00"/>
    <s v="CUST-1235"/>
    <s v="Returning"/>
    <s v="Sneha Reddy"/>
    <s v="Female"/>
    <n v="49"/>
    <s v="Hyderabad"/>
    <s v="Telangana"/>
    <x v="0"/>
    <s v="PRD-110"/>
    <x v="2"/>
    <x v="2"/>
    <s v="Audio"/>
    <n v="5"/>
    <n v="6313"/>
    <n v="4356"/>
    <n v="0.05"/>
    <n v="29987"/>
    <n v="21780"/>
    <n v="8207"/>
    <n v="0.27368526361423284"/>
    <s v="Cash"/>
    <x v="0"/>
    <x v="1"/>
    <n v="5"/>
    <s v="EMP-207"/>
    <x v="5"/>
    <n v="3.1"/>
    <x v="0"/>
    <x v="10"/>
    <x v="10"/>
    <s v="Q1"/>
    <s v="Medium"/>
    <s v="45+"/>
  </r>
  <r>
    <s v="TXN-01950"/>
    <d v="2024-06-27T00:00:00"/>
    <s v="CUST-1286"/>
    <s v="Returning"/>
    <s v="Rahul Sharma"/>
    <s v="Male"/>
    <n v="32"/>
    <s v="Pune"/>
    <s v="Maharashtra"/>
    <x v="2"/>
    <s v="PRD-101"/>
    <x v="0"/>
    <x v="2"/>
    <s v="Furniture"/>
    <n v="2"/>
    <n v="17589"/>
    <n v="12664"/>
    <n v="0.2"/>
    <n v="28142"/>
    <n v="25328"/>
    <n v="2814"/>
    <n v="9.9992893184564002E-2"/>
    <s v="Card"/>
    <x v="0"/>
    <x v="1"/>
    <n v="1"/>
    <s v="EMP-208"/>
    <x v="6"/>
    <n v="4.4000000000000004"/>
    <x v="0"/>
    <x v="6"/>
    <x v="6"/>
    <s v="Q2"/>
    <s v="Medium"/>
    <s v="25-34"/>
  </r>
  <r>
    <s v="TXN-01951"/>
    <d v="2023-01-27T00:00:00"/>
    <s v="CUST-1144"/>
    <s v="New"/>
    <s v="Sneha Reddy"/>
    <s v="Female"/>
    <n v="19"/>
    <s v="Delhi"/>
    <s v="Delhi"/>
    <x v="3"/>
    <s v="PRD-117"/>
    <x v="1"/>
    <x v="4"/>
    <s v="Apparel"/>
    <n v="5"/>
    <n v="8785"/>
    <n v="4832"/>
    <n v="0.05"/>
    <n v="41729"/>
    <n v="24160"/>
    <n v="17569"/>
    <n v="0.42102614488724865"/>
    <s v="UPI"/>
    <x v="0"/>
    <x v="1"/>
    <n v="5"/>
    <s v="EMP-208"/>
    <x v="5"/>
    <n v="3.7"/>
    <x v="1"/>
    <x v="8"/>
    <x v="8"/>
    <s v="Q1"/>
    <s v="Medium"/>
    <s v="18-24"/>
  </r>
  <r>
    <s v="TXN-01952"/>
    <d v="2023-10-30T00:00:00"/>
    <s v="CUST-1113"/>
    <s v="New"/>
    <s v="Suresh Nair"/>
    <s v="Male"/>
    <n v="30"/>
    <s v="Bangalore"/>
    <s v="Karnataka"/>
    <x v="0"/>
    <s v="PRD-129"/>
    <x v="3"/>
    <x v="1"/>
    <s v="Subscription"/>
    <n v="4"/>
    <n v="6496"/>
    <n v="4482"/>
    <n v="0"/>
    <n v="25984"/>
    <n v="17928"/>
    <n v="8056"/>
    <n v="0.31003694581280788"/>
    <s v="Cash"/>
    <x v="1"/>
    <x v="3"/>
    <n v="12"/>
    <s v="EMP-218"/>
    <x v="1"/>
    <s v=""/>
    <x v="1"/>
    <x v="1"/>
    <x v="1"/>
    <s v="Q4"/>
    <s v="Medium"/>
    <s v="25-34"/>
  </r>
  <r>
    <s v="TXN-01953"/>
    <d v="2024-01-08T00:00:00"/>
    <s v="CUST-1058"/>
    <s v="Returning"/>
    <s v="Pooja Desai"/>
    <s v="Female"/>
    <n v="31"/>
    <s v="Bangalore"/>
    <s v="Karnataka"/>
    <x v="0"/>
    <s v="PRD-118"/>
    <x v="1"/>
    <x v="0"/>
    <s v="Food"/>
    <n v="2"/>
    <n v="4262"/>
    <n v="3069"/>
    <n v="0.05"/>
    <n v="8098"/>
    <n v="6138"/>
    <n v="1960"/>
    <n v="0.24203507038775007"/>
    <s v="Cash"/>
    <x v="1"/>
    <x v="1"/>
    <n v="2"/>
    <s v="EMP-208"/>
    <x v="3"/>
    <n v="5"/>
    <x v="0"/>
    <x v="8"/>
    <x v="8"/>
    <s v="Q1"/>
    <s v="Low"/>
    <s v="25-34"/>
  </r>
  <r>
    <s v="TXN-01954"/>
    <d v="2024-07-11T00:00:00"/>
    <s v="CUST-1044"/>
    <s v="Returning"/>
    <s v="Neha Joshi"/>
    <s v="Female"/>
    <n v="33"/>
    <s v="Pune"/>
    <s v="Maharashtra"/>
    <x v="2"/>
    <s v="PRD-121"/>
    <x v="1"/>
    <x v="3"/>
    <s v="Food"/>
    <n v="1"/>
    <n v="17500"/>
    <n v="13825"/>
    <n v="0"/>
    <n v="17500"/>
    <n v="13825"/>
    <n v="3675"/>
    <n v="0.21"/>
    <s v="UPI"/>
    <x v="0"/>
    <x v="1"/>
    <n v="1"/>
    <s v="EMP-216"/>
    <x v="3"/>
    <n v="4.4000000000000004"/>
    <x v="0"/>
    <x v="9"/>
    <x v="9"/>
    <s v="Q3"/>
    <s v="Low"/>
    <s v="25-34"/>
  </r>
  <r>
    <s v="TXN-01955"/>
    <d v="2023-10-05T00:00:00"/>
    <s v="CUST-1331"/>
    <s v="New"/>
    <s v="Anjali Mehta"/>
    <s v="Female"/>
    <n v="24"/>
    <s v="Mumbai"/>
    <s v="Maharashtra"/>
    <x v="2"/>
    <s v="PRD-121"/>
    <x v="5"/>
    <x v="3"/>
    <s v="Mobile"/>
    <n v="6"/>
    <n v="14883"/>
    <n v="10120"/>
    <n v="0.2"/>
    <n v="71438"/>
    <n v="60720"/>
    <n v="10718"/>
    <n v="0.15003219575016097"/>
    <s v="NetBanking"/>
    <x v="2"/>
    <x v="1"/>
    <n v="4"/>
    <s v="EMP-219"/>
    <x v="3"/>
    <n v="4.7"/>
    <x v="1"/>
    <x v="1"/>
    <x v="1"/>
    <s v="Q4"/>
    <s v="High"/>
    <s v="18-24"/>
  </r>
  <r>
    <s v="TXN-01956"/>
    <d v="2024-03-29T00:00:00"/>
    <s v="CUST-1302"/>
    <s v="Returning"/>
    <s v="Anjali Mehta"/>
    <s v="Female"/>
    <n v="25"/>
    <s v="Ahmedabad"/>
    <s v="Gujarat"/>
    <x v="2"/>
    <s v="PRD-113"/>
    <x v="1"/>
    <x v="4"/>
    <s v="Mobile"/>
    <n v="5"/>
    <n v="1167"/>
    <n v="700"/>
    <n v="0"/>
    <n v="5835"/>
    <n v="3500"/>
    <n v="2335"/>
    <n v="0.40017137960582688"/>
    <s v="UPI"/>
    <x v="0"/>
    <x v="1"/>
    <n v="7"/>
    <s v="EMP-220"/>
    <x v="1"/>
    <n v="3.7"/>
    <x v="0"/>
    <x v="10"/>
    <x v="10"/>
    <s v="Q1"/>
    <s v="Low"/>
    <s v="25-34"/>
  </r>
  <r>
    <s v="TXN-01957"/>
    <d v="2024-06-05T00:00:00"/>
    <s v="CUST-1242"/>
    <s v="Returning"/>
    <s v="Priya Patel"/>
    <s v="Female"/>
    <n v="20"/>
    <s v="Mumbai"/>
    <s v="Maharashtra"/>
    <x v="2"/>
    <s v="PRD-127"/>
    <x v="3"/>
    <x v="2"/>
    <s v="Mobile"/>
    <n v="6"/>
    <n v="18828"/>
    <n v="12991"/>
    <n v="0.05"/>
    <n v="107320"/>
    <n v="77946"/>
    <n v="29374"/>
    <n v="0.27370480805068953"/>
    <s v="UPI"/>
    <x v="2"/>
    <x v="3"/>
    <n v="5"/>
    <s v="EMP-218"/>
    <x v="0"/>
    <s v=""/>
    <x v="0"/>
    <x v="6"/>
    <x v="6"/>
    <s v="Q2"/>
    <s v="High"/>
    <s v="18-24"/>
  </r>
  <r>
    <s v="TXN-01958"/>
    <d v="2023-03-19T00:00:00"/>
    <s v="CUST-1127"/>
    <s v="New"/>
    <s v="Vikram Singh"/>
    <s v="Male"/>
    <n v="57"/>
    <s v="Mumbai"/>
    <s v="Maharashtra"/>
    <x v="2"/>
    <s v="PRD-115"/>
    <x v="0"/>
    <x v="2"/>
    <s v="Subscription"/>
    <n v="2"/>
    <n v="12243"/>
    <n v="7101"/>
    <n v="0.1"/>
    <n v="22037"/>
    <n v="14202"/>
    <n v="7835"/>
    <n v="0.35553841266960112"/>
    <s v="Card"/>
    <x v="2"/>
    <x v="1"/>
    <n v="3"/>
    <s v="EMP-217"/>
    <x v="6"/>
    <n v="3.5"/>
    <x v="1"/>
    <x v="10"/>
    <x v="10"/>
    <s v="Q1"/>
    <s v="Medium"/>
    <s v="45+"/>
  </r>
  <r>
    <s v="TXN-01959"/>
    <d v="2023-05-01T00:00:00"/>
    <s v="CUST-1312"/>
    <s v="Returning"/>
    <s v="Karan Malhotra"/>
    <s v="Male"/>
    <n v="59"/>
    <s v="Bangalore"/>
    <s v="Karnataka"/>
    <x v="0"/>
    <s v="PRD-122"/>
    <x v="3"/>
    <x v="2"/>
    <s v="Food"/>
    <n v="6"/>
    <n v="3881"/>
    <n v="3105"/>
    <n v="0.05"/>
    <n v="22122"/>
    <n v="18630"/>
    <n v="3492"/>
    <n v="0.15785191212367777"/>
    <s v="Card"/>
    <x v="2"/>
    <x v="0"/>
    <n v="0"/>
    <s v="EMP-201"/>
    <x v="4"/>
    <s v=""/>
    <x v="1"/>
    <x v="5"/>
    <x v="5"/>
    <s v="Q2"/>
    <s v="Medium"/>
    <s v="45+"/>
  </r>
  <r>
    <s v="TXN-01960"/>
    <d v="2023-11-12T00:00:00"/>
    <s v="CUST-1003"/>
    <s v="Returning"/>
    <s v="Anjali Mehta"/>
    <s v="Female"/>
    <n v="31"/>
    <s v="Kolkata"/>
    <s v="West Bengal"/>
    <x v="1"/>
    <s v="PRD-111"/>
    <x v="6"/>
    <x v="4"/>
    <s v="Mobile"/>
    <n v="6"/>
    <n v="7720"/>
    <n v="5095"/>
    <n v="0.1"/>
    <n v="41688"/>
    <n v="30570"/>
    <n v="11118"/>
    <n v="0.26669545192861255"/>
    <s v="NetBanking"/>
    <x v="1"/>
    <x v="1"/>
    <n v="2"/>
    <s v="EMP-211"/>
    <x v="3"/>
    <n v="5"/>
    <x v="1"/>
    <x v="11"/>
    <x v="11"/>
    <s v="Q4"/>
    <s v="Medium"/>
    <s v="25-34"/>
  </r>
  <r>
    <s v="TXN-01961"/>
    <d v="2024-05-20T00:00:00"/>
    <s v="CUST-1150"/>
    <s v="New"/>
    <s v="Priya Patel"/>
    <s v="Female"/>
    <n v="21"/>
    <s v="Mumbai"/>
    <s v="Maharashtra"/>
    <x v="2"/>
    <s v="PRD-129"/>
    <x v="1"/>
    <x v="3"/>
    <s v="Apparel"/>
    <n v="4"/>
    <n v="13196"/>
    <n v="8182"/>
    <n v="0"/>
    <n v="52784"/>
    <n v="32728"/>
    <n v="20056"/>
    <n v="0.37996362534101241"/>
    <s v="Card"/>
    <x v="0"/>
    <x v="1"/>
    <n v="5"/>
    <s v="EMP-217"/>
    <x v="1"/>
    <n v="3.5"/>
    <x v="0"/>
    <x v="5"/>
    <x v="5"/>
    <s v="Q2"/>
    <s v="High"/>
    <s v="18-24"/>
  </r>
  <r>
    <s v="TXN-01962"/>
    <d v="2023-03-09T00:00:00"/>
    <s v="CUST-1021"/>
    <s v="New"/>
    <s v="Sneha Reddy"/>
    <s v="Female"/>
    <n v="34"/>
    <s v="Pune"/>
    <s v="Maharashtra"/>
    <x v="2"/>
    <s v="PRD-127"/>
    <x v="7"/>
    <x v="0"/>
    <s v="Food"/>
    <n v="3"/>
    <n v="14060"/>
    <n v="7733"/>
    <n v="0"/>
    <n v="42180"/>
    <n v="23199"/>
    <n v="18981"/>
    <n v="0.45"/>
    <s v="UPI"/>
    <x v="0"/>
    <x v="1"/>
    <n v="4"/>
    <s v="EMP-202"/>
    <x v="1"/>
    <n v="4.7"/>
    <x v="1"/>
    <x v="10"/>
    <x v="10"/>
    <s v="Q1"/>
    <s v="Medium"/>
    <s v="25-34"/>
  </r>
  <r>
    <s v="TXN-01963"/>
    <d v="2023-08-31T00:00:00"/>
    <s v="CUST-1201"/>
    <s v="Returning"/>
    <s v="Pooja Desai"/>
    <s v="Female"/>
    <n v="28"/>
    <s v="Kolkata"/>
    <s v="West Bengal"/>
    <x v="1"/>
    <s v="PRD-115"/>
    <x v="7"/>
    <x v="2"/>
    <s v="Food"/>
    <n v="5"/>
    <n v="8749"/>
    <n v="6999"/>
    <n v="0.15"/>
    <n v="37183"/>
    <n v="34995"/>
    <n v="2188"/>
    <n v="5.8844095419949977E-2"/>
    <s v="Card"/>
    <x v="2"/>
    <x v="1"/>
    <n v="6"/>
    <s v="EMP-203"/>
    <x v="2"/>
    <n v="3.1"/>
    <x v="1"/>
    <x v="0"/>
    <x v="0"/>
    <s v="Q3"/>
    <s v="Medium"/>
    <s v="25-34"/>
  </r>
  <r>
    <s v="TXN-01964"/>
    <d v="2023-09-02T00:00:00"/>
    <s v="CUST-1239"/>
    <s v="Returning"/>
    <s v="Priya Patel"/>
    <s v="Female"/>
    <n v="40"/>
    <s v="Delhi"/>
    <s v="Delhi"/>
    <x v="3"/>
    <s v="PRD-109"/>
    <x v="7"/>
    <x v="2"/>
    <s v="Subscription"/>
    <n v="1"/>
    <n v="13602"/>
    <n v="8705"/>
    <n v="0"/>
    <n v="13602"/>
    <n v="8705"/>
    <n v="4897"/>
    <n v="0.36002058520805763"/>
    <s v="NetBanking"/>
    <x v="2"/>
    <x v="3"/>
    <n v="6"/>
    <s v="EMP-220"/>
    <x v="5"/>
    <s v=""/>
    <x v="1"/>
    <x v="7"/>
    <x v="7"/>
    <s v="Q3"/>
    <s v="Low"/>
    <s v="35-44"/>
  </r>
  <r>
    <s v="TXN-01965"/>
    <d v="2023-05-07T00:00:00"/>
    <s v="CUST-1350"/>
    <s v="New"/>
    <s v="Divya Iyer"/>
    <s v="Female"/>
    <n v="42"/>
    <s v="Pune"/>
    <s v="Maharashtra"/>
    <x v="2"/>
    <s v="PRD-102"/>
    <x v="4"/>
    <x v="3"/>
    <s v="Furniture"/>
    <n v="1"/>
    <n v="1285"/>
    <n v="874"/>
    <n v="0.1"/>
    <n v="1157"/>
    <n v="874"/>
    <n v="283"/>
    <n v="0.24459809853068279"/>
    <s v="Cash"/>
    <x v="1"/>
    <x v="1"/>
    <n v="7"/>
    <s v="EMP-208"/>
    <x v="7"/>
    <n v="4.3"/>
    <x v="1"/>
    <x v="5"/>
    <x v="5"/>
    <s v="Q2"/>
    <s v="Low"/>
    <s v="35-44"/>
  </r>
  <r>
    <s v="TXN-01966"/>
    <d v="2023-06-30T00:00:00"/>
    <s v="CUST-1240"/>
    <s v="New"/>
    <s v="Rohit Verma"/>
    <s v="Male"/>
    <n v="40"/>
    <s v="Mumbai"/>
    <s v="Maharashtra"/>
    <x v="2"/>
    <s v="PRD-101"/>
    <x v="1"/>
    <x v="3"/>
    <s v="Subscription"/>
    <n v="8"/>
    <n v="15870"/>
    <n v="9681"/>
    <n v="0.1"/>
    <n v="114264"/>
    <n v="77448"/>
    <n v="36816"/>
    <n v="0.32220121823146397"/>
    <s v="UPI"/>
    <x v="2"/>
    <x v="1"/>
    <n v="6"/>
    <s v="EMP-205"/>
    <x v="3"/>
    <n v="3.7"/>
    <x v="1"/>
    <x v="6"/>
    <x v="6"/>
    <s v="Q2"/>
    <s v="High"/>
    <s v="35-44"/>
  </r>
  <r>
    <s v="TXN-01967"/>
    <d v="2024-02-08T00:00:00"/>
    <s v="CUST-1090"/>
    <s v="New"/>
    <s v="Suresh Nair"/>
    <s v="Male"/>
    <n v="26"/>
    <s v="Hyderabad"/>
    <s v="Telangana"/>
    <x v="0"/>
    <s v="PRD-112"/>
    <x v="4"/>
    <x v="0"/>
    <s v="Furniture"/>
    <n v="3"/>
    <n v="9939"/>
    <n v="6759"/>
    <n v="0"/>
    <n v="29817"/>
    <n v="20277"/>
    <n v="9540"/>
    <n v="0.31995170540295803"/>
    <s v="UPI"/>
    <x v="1"/>
    <x v="1"/>
    <n v="2"/>
    <s v="EMP-217"/>
    <x v="1"/>
    <n v="4.2"/>
    <x v="0"/>
    <x v="4"/>
    <x v="4"/>
    <s v="Q1"/>
    <s v="Medium"/>
    <s v="25-34"/>
  </r>
  <r>
    <s v="TXN-01968"/>
    <d v="2024-06-28T00:00:00"/>
    <s v="CUST-1345"/>
    <s v="Returning"/>
    <s v="Sneha Reddy"/>
    <s v="Female"/>
    <n v="34"/>
    <s v="Pune"/>
    <s v="Maharashtra"/>
    <x v="2"/>
    <s v="PRD-128"/>
    <x v="7"/>
    <x v="0"/>
    <s v="Mobile"/>
    <n v="6"/>
    <n v="6204"/>
    <n v="4901"/>
    <n v="0"/>
    <n v="37224"/>
    <n v="29406"/>
    <n v="7818"/>
    <n v="0.21002578981302386"/>
    <s v="NetBanking"/>
    <x v="0"/>
    <x v="2"/>
    <n v="0"/>
    <s v="EMP-203"/>
    <x v="3"/>
    <n v="1.2"/>
    <x v="0"/>
    <x v="6"/>
    <x v="6"/>
    <s v="Q2"/>
    <s v="Medium"/>
    <s v="25-34"/>
  </r>
  <r>
    <s v="TXN-01969"/>
    <d v="2024-06-12T00:00:00"/>
    <s v="CUST-1029"/>
    <s v="New"/>
    <s v="Rohit Verma"/>
    <s v="Male"/>
    <n v="32"/>
    <s v="Pune"/>
    <s v="Maharashtra"/>
    <x v="2"/>
    <s v="PRD-109"/>
    <x v="0"/>
    <x v="3"/>
    <s v="Subscription"/>
    <n v="2"/>
    <n v="4633"/>
    <n v="3382"/>
    <n v="0"/>
    <n v="9266"/>
    <n v="6764"/>
    <n v="2502"/>
    <n v="0.27001942585797539"/>
    <s v="Cash"/>
    <x v="0"/>
    <x v="1"/>
    <n v="6"/>
    <s v="EMP-214"/>
    <x v="7"/>
    <n v="3.2"/>
    <x v="0"/>
    <x v="6"/>
    <x v="6"/>
    <s v="Q2"/>
    <s v="Low"/>
    <s v="25-34"/>
  </r>
  <r>
    <s v="TXN-01970"/>
    <d v="2023-10-28T00:00:00"/>
    <s v="CUST-1005"/>
    <s v="New"/>
    <s v="Priya Patel"/>
    <s v="Female"/>
    <n v="51"/>
    <s v="Ahmedabad"/>
    <s v="Gujarat"/>
    <x v="2"/>
    <s v="PRD-104"/>
    <x v="8"/>
    <x v="2"/>
    <s v="Furniture"/>
    <n v="2"/>
    <n v="2129"/>
    <n v="1533"/>
    <n v="0.05"/>
    <n v="4045"/>
    <n v="3066"/>
    <n v="979"/>
    <n v="0.24202719406674908"/>
    <s v="Card"/>
    <x v="1"/>
    <x v="1"/>
    <n v="7"/>
    <s v="EMP-218"/>
    <x v="5"/>
    <n v="3.6"/>
    <x v="1"/>
    <x v="1"/>
    <x v="1"/>
    <s v="Q4"/>
    <s v="Low"/>
    <s v="45+"/>
  </r>
  <r>
    <s v="TXN-01971"/>
    <d v="2024-03-18T00:00:00"/>
    <s v="CUST-1235"/>
    <s v="Returning"/>
    <s v="Karan Malhotra"/>
    <s v="Male"/>
    <n v="33"/>
    <s v="Hyderabad"/>
    <s v="Telangana"/>
    <x v="0"/>
    <s v="PRD-109"/>
    <x v="6"/>
    <x v="2"/>
    <s v="Audio"/>
    <n v="6"/>
    <n v="15969"/>
    <n v="9422"/>
    <n v="0.15"/>
    <n v="81442"/>
    <n v="56532"/>
    <n v="24910"/>
    <n v="0.30586184032808622"/>
    <s v="UPI"/>
    <x v="0"/>
    <x v="1"/>
    <n v="7"/>
    <s v="EMP-210"/>
    <x v="2"/>
    <n v="3.1"/>
    <x v="0"/>
    <x v="10"/>
    <x v="10"/>
    <s v="Q1"/>
    <s v="High"/>
    <s v="25-34"/>
  </r>
  <r>
    <s v="TXN-01972"/>
    <d v="2023-05-20T00:00:00"/>
    <s v="CUST-1272"/>
    <s v="Returning"/>
    <s v="Karan Malhotra"/>
    <s v="Male"/>
    <n v="34"/>
    <s v="Kolkata"/>
    <s v="West Bengal"/>
    <x v="1"/>
    <s v="PRD-117"/>
    <x v="4"/>
    <x v="0"/>
    <s v="Furniture"/>
    <n v="2"/>
    <n v="14147"/>
    <n v="10327"/>
    <n v="0.15"/>
    <n v="24050"/>
    <n v="20654"/>
    <n v="3396"/>
    <n v="0.1412058212058212"/>
    <s v="Cash"/>
    <x v="2"/>
    <x v="1"/>
    <n v="2"/>
    <s v="EMP-217"/>
    <x v="2"/>
    <n v="3.5"/>
    <x v="1"/>
    <x v="5"/>
    <x v="5"/>
    <s v="Q2"/>
    <s v="Medium"/>
    <s v="25-34"/>
  </r>
  <r>
    <s v="TXN-01973"/>
    <d v="2024-11-22T00:00:00"/>
    <s v="CUST-1284"/>
    <s v="New"/>
    <s v="Karan Malhotra"/>
    <s v="Male"/>
    <n v="38"/>
    <s v="Ahmedabad"/>
    <s v="Gujarat"/>
    <x v="2"/>
    <s v="PRD-111"/>
    <x v="0"/>
    <x v="2"/>
    <s v="Food"/>
    <n v="8"/>
    <n v="6267"/>
    <n v="4450"/>
    <n v="0.05"/>
    <n v="47629"/>
    <n v="35600"/>
    <n v="12029"/>
    <n v="0.25255621575090809"/>
    <s v="Cash"/>
    <x v="0"/>
    <x v="1"/>
    <n v="6"/>
    <s v="EMP-208"/>
    <x v="5"/>
    <n v="3.1"/>
    <x v="0"/>
    <x v="11"/>
    <x v="11"/>
    <s v="Q4"/>
    <s v="Medium"/>
    <s v="35-44"/>
  </r>
  <r>
    <s v="TXN-01974"/>
    <d v="2023-04-18T00:00:00"/>
    <s v="CUST-1055"/>
    <s v="New"/>
    <s v="Pooja Desai"/>
    <s v="Female"/>
    <n v="36"/>
    <s v="Mumbai"/>
    <s v="Maharashtra"/>
    <x v="2"/>
    <s v="PRD-113"/>
    <x v="0"/>
    <x v="3"/>
    <s v="Audio"/>
    <n v="4"/>
    <n v="22011"/>
    <n v="13867"/>
    <n v="0"/>
    <n v="88044"/>
    <n v="55468"/>
    <n v="32576"/>
    <n v="0.36999681977193222"/>
    <s v="UPI"/>
    <x v="0"/>
    <x v="1"/>
    <n v="3"/>
    <s v="EMP-212"/>
    <x v="5"/>
    <n v="3.2"/>
    <x v="1"/>
    <x v="3"/>
    <x v="3"/>
    <s v="Q2"/>
    <s v="High"/>
    <s v="35-44"/>
  </r>
  <r>
    <s v="TXN-01975"/>
    <d v="2024-07-11T00:00:00"/>
    <s v="CUST-1260"/>
    <s v="New"/>
    <s v="Anjali Mehta"/>
    <s v="Female"/>
    <n v="60"/>
    <s v="Delhi"/>
    <s v="Delhi"/>
    <x v="3"/>
    <s v="PRD-123"/>
    <x v="5"/>
    <x v="4"/>
    <s v="Furniture"/>
    <n v="5"/>
    <n v="3049"/>
    <n v="2195"/>
    <n v="0.05"/>
    <n v="14483"/>
    <n v="10975"/>
    <n v="3508"/>
    <n v="0.24221501070220258"/>
    <s v="NetBanking"/>
    <x v="0"/>
    <x v="1"/>
    <n v="6"/>
    <s v="EMP-217"/>
    <x v="4"/>
    <n v="4.7"/>
    <x v="0"/>
    <x v="9"/>
    <x v="9"/>
    <s v="Q3"/>
    <s v="Low"/>
    <s v="45+"/>
  </r>
  <r>
    <s v="TXN-01976"/>
    <d v="2023-09-03T00:00:00"/>
    <s v="CUST-1165"/>
    <s v="Returning"/>
    <s v="Anjali Mehta"/>
    <s v="Female"/>
    <n v="34"/>
    <s v="Chennai"/>
    <s v="Tamil Nadu"/>
    <x v="0"/>
    <s v="PRD-122"/>
    <x v="2"/>
    <x v="1"/>
    <s v="Audio"/>
    <n v="3"/>
    <n v="20541"/>
    <n v="14790"/>
    <n v="0.2"/>
    <n v="49298"/>
    <n v="44370"/>
    <n v="4928"/>
    <n v="9.9963487362570491E-2"/>
    <s v="Cash"/>
    <x v="1"/>
    <x v="3"/>
    <n v="12"/>
    <s v="EMP-207"/>
    <x v="1"/>
    <s v=""/>
    <x v="1"/>
    <x v="7"/>
    <x v="7"/>
    <s v="Q3"/>
    <s v="Medium"/>
    <s v="25-34"/>
  </r>
  <r>
    <s v="TXN-01977"/>
    <d v="2024-05-03T00:00:00"/>
    <s v="CUST-1022"/>
    <s v="Returning"/>
    <s v="Karan Malhotra"/>
    <s v="Male"/>
    <n v="36"/>
    <s v="Kolkata"/>
    <s v="West Bengal"/>
    <x v="1"/>
    <s v="PRD-130"/>
    <x v="7"/>
    <x v="1"/>
    <s v="Food"/>
    <n v="3"/>
    <n v="23107"/>
    <n v="18255"/>
    <n v="0.1"/>
    <n v="62389"/>
    <n v="54765"/>
    <n v="7624"/>
    <n v="0.12220102902755293"/>
    <s v="UPI"/>
    <x v="0"/>
    <x v="1"/>
    <n v="6"/>
    <s v="EMP-204"/>
    <x v="6"/>
    <n v="3.2"/>
    <x v="0"/>
    <x v="5"/>
    <x v="5"/>
    <s v="Q2"/>
    <s v="High"/>
    <s v="35-44"/>
  </r>
  <r>
    <s v="TXN-01978"/>
    <d v="2023-05-05T00:00:00"/>
    <s v="CUST-1242"/>
    <s v="Returning"/>
    <s v="Neha Joshi"/>
    <s v="Female"/>
    <n v="19"/>
    <s v="Pune"/>
    <s v="Maharashtra"/>
    <x v="2"/>
    <s v="PRD-117"/>
    <x v="9"/>
    <x v="1"/>
    <s v="Food"/>
    <n v="6"/>
    <n v="19045"/>
    <n v="13903"/>
    <n v="0.15"/>
    <n v="97130"/>
    <n v="83418"/>
    <n v="13712"/>
    <n v="0.14117162565633687"/>
    <s v="Cash"/>
    <x v="0"/>
    <x v="1"/>
    <n v="4"/>
    <s v="EMP-201"/>
    <x v="4"/>
    <n v="4.7"/>
    <x v="1"/>
    <x v="5"/>
    <x v="5"/>
    <s v="Q2"/>
    <s v="High"/>
    <s v="18-24"/>
  </r>
  <r>
    <s v="TXN-01979"/>
    <d v="2024-07-29T00:00:00"/>
    <s v="CUST-1303"/>
    <s v="Returning"/>
    <s v="Pooja Desai"/>
    <s v="Female"/>
    <n v="33"/>
    <s v="Ahmedabad"/>
    <s v="Gujarat"/>
    <x v="2"/>
    <s v="PRD-112"/>
    <x v="1"/>
    <x v="4"/>
    <s v="Apparel"/>
    <n v="6"/>
    <n v="15562"/>
    <n v="9182"/>
    <n v="0.05"/>
    <n v="88703"/>
    <n v="55092"/>
    <n v="33611"/>
    <n v="0.37891615841628806"/>
    <s v="UPI"/>
    <x v="1"/>
    <x v="1"/>
    <n v="7"/>
    <s v="EMP-220"/>
    <x v="1"/>
    <n v="3"/>
    <x v="0"/>
    <x v="9"/>
    <x v="9"/>
    <s v="Q3"/>
    <s v="High"/>
    <s v="25-34"/>
  </r>
  <r>
    <s v="TXN-01980"/>
    <d v="2024-08-20T00:00:00"/>
    <s v="CUST-1084"/>
    <s v="Returning"/>
    <s v="Karan Malhotra"/>
    <s v="Male"/>
    <n v="38"/>
    <s v="Pune"/>
    <s v="Maharashtra"/>
    <x v="2"/>
    <s v="PRD-103"/>
    <x v="8"/>
    <x v="2"/>
    <s v="Food"/>
    <n v="4"/>
    <n v="22168"/>
    <n v="13079"/>
    <n v="0"/>
    <n v="88672"/>
    <n v="52316"/>
    <n v="36356"/>
    <n v="0.41000541320822809"/>
    <s v="UPI"/>
    <x v="0"/>
    <x v="0"/>
    <n v="0"/>
    <s v="EMP-213"/>
    <x v="4"/>
    <s v=""/>
    <x v="0"/>
    <x v="0"/>
    <x v="0"/>
    <s v="Q3"/>
    <s v="High"/>
    <s v="35-44"/>
  </r>
  <r>
    <s v="TXN-01981"/>
    <d v="2023-02-09T00:00:00"/>
    <s v="CUST-1041"/>
    <s v="New"/>
    <s v="Karan Malhotra"/>
    <s v="Male"/>
    <n v="33"/>
    <s v="Kolkata"/>
    <s v="West Bengal"/>
    <x v="1"/>
    <s v="PRD-105"/>
    <x v="4"/>
    <x v="3"/>
    <s v="Subscription"/>
    <n v="5"/>
    <n v="13898"/>
    <n v="9729"/>
    <n v="0.1"/>
    <n v="62541"/>
    <n v="48645"/>
    <n v="13896"/>
    <n v="0.22219024320046049"/>
    <s v="Card"/>
    <x v="2"/>
    <x v="3"/>
    <n v="7"/>
    <s v="EMP-208"/>
    <x v="1"/>
    <s v=""/>
    <x v="1"/>
    <x v="4"/>
    <x v="4"/>
    <s v="Q1"/>
    <s v="High"/>
    <s v="25-34"/>
  </r>
  <r>
    <s v="TXN-01982"/>
    <d v="2024-07-06T00:00:00"/>
    <s v="CUST-1280"/>
    <s v="New"/>
    <s v="Priya Patel"/>
    <s v="Female"/>
    <n v="31"/>
    <s v="Chennai"/>
    <s v="Tamil Nadu"/>
    <x v="0"/>
    <s v="PRD-107"/>
    <x v="0"/>
    <x v="1"/>
    <s v="Furniture"/>
    <n v="4"/>
    <n v="2932"/>
    <n v="1876"/>
    <n v="0.1"/>
    <n v="10555"/>
    <n v="7504"/>
    <n v="3051"/>
    <n v="0.28905731880625296"/>
    <s v="Card"/>
    <x v="2"/>
    <x v="1"/>
    <n v="4"/>
    <s v="EMP-205"/>
    <x v="7"/>
    <n v="3.2"/>
    <x v="0"/>
    <x v="9"/>
    <x v="9"/>
    <s v="Q3"/>
    <s v="Low"/>
    <s v="25-34"/>
  </r>
  <r>
    <s v="TXN-01983"/>
    <d v="2024-06-05T00:00:00"/>
    <s v="CUST-1308"/>
    <s v="Returning"/>
    <s v="Amit Kumar"/>
    <s v="Male"/>
    <n v="27"/>
    <s v="Bangalore"/>
    <s v="Karnataka"/>
    <x v="0"/>
    <s v="PRD-128"/>
    <x v="3"/>
    <x v="0"/>
    <s v="Mobile"/>
    <n v="2"/>
    <n v="10920"/>
    <n v="6334"/>
    <n v="0.05"/>
    <n v="20748"/>
    <n v="12668"/>
    <n v="8080"/>
    <n v="0.38943512627723154"/>
    <s v="NetBanking"/>
    <x v="1"/>
    <x v="1"/>
    <n v="1"/>
    <s v="EMP-203"/>
    <x v="0"/>
    <n v="5"/>
    <x v="0"/>
    <x v="6"/>
    <x v="6"/>
    <s v="Q2"/>
    <s v="Medium"/>
    <s v="25-34"/>
  </r>
  <r>
    <s v="TXN-01984"/>
    <d v="2024-06-29T00:00:00"/>
    <s v="CUST-1214"/>
    <s v="New"/>
    <s v="Priya Patel"/>
    <s v="Female"/>
    <n v="47"/>
    <s v="Ahmedabad"/>
    <s v="Gujarat"/>
    <x v="2"/>
    <s v="PRD-125"/>
    <x v="3"/>
    <x v="3"/>
    <s v="Subscription"/>
    <n v="6"/>
    <n v="2416"/>
    <n v="1498"/>
    <n v="0"/>
    <n v="14496"/>
    <n v="8988"/>
    <n v="5508"/>
    <n v="0.37996688741721857"/>
    <s v="Card"/>
    <x v="1"/>
    <x v="0"/>
    <n v="0"/>
    <s v="EMP-205"/>
    <x v="3"/>
    <s v=""/>
    <x v="0"/>
    <x v="6"/>
    <x v="6"/>
    <s v="Q2"/>
    <s v="Low"/>
    <s v="45+"/>
  </r>
  <r>
    <s v="TXN-01985"/>
    <d v="2023-08-03T00:00:00"/>
    <s v="CUST-1108"/>
    <s v="Returning"/>
    <s v="Amit Kumar"/>
    <s v="Male"/>
    <n v="53"/>
    <s v="Pune"/>
    <s v="Maharashtra"/>
    <x v="2"/>
    <s v="PRD-124"/>
    <x v="1"/>
    <x v="0"/>
    <s v="Audio"/>
    <n v="4"/>
    <n v="3330"/>
    <n v="2498"/>
    <n v="0.15"/>
    <n v="11322"/>
    <n v="9992"/>
    <n v="1330"/>
    <n v="0.11747041158805864"/>
    <s v="Card"/>
    <x v="0"/>
    <x v="0"/>
    <n v="0"/>
    <s v="EMP-206"/>
    <x v="6"/>
    <s v=""/>
    <x v="1"/>
    <x v="0"/>
    <x v="0"/>
    <s v="Q3"/>
    <s v="Low"/>
    <s v="45+"/>
  </r>
  <r>
    <s v="TXN-01986"/>
    <d v="2023-12-14T00:00:00"/>
    <s v="CUST-1308"/>
    <s v="Returning"/>
    <s v="Amit Kumar"/>
    <s v="Male"/>
    <n v="36"/>
    <s v="Chennai"/>
    <s v="Tamil Nadu"/>
    <x v="0"/>
    <s v="PRD-108"/>
    <x v="4"/>
    <x v="0"/>
    <s v="Apparel"/>
    <n v="1"/>
    <n v="5833"/>
    <n v="3616"/>
    <n v="0"/>
    <n v="5833"/>
    <n v="3616"/>
    <n v="2217"/>
    <n v="0.3800788616492371"/>
    <s v="Card"/>
    <x v="1"/>
    <x v="3"/>
    <n v="12"/>
    <s v="EMP-206"/>
    <x v="7"/>
    <s v=""/>
    <x v="1"/>
    <x v="2"/>
    <x v="2"/>
    <s v="Q4"/>
    <s v="Low"/>
    <s v="35-44"/>
  </r>
  <r>
    <s v="TXN-01987"/>
    <d v="2023-11-17T00:00:00"/>
    <s v="CUST-1076"/>
    <s v="Returning"/>
    <s v="Amit Kumar"/>
    <s v="Male"/>
    <n v="46"/>
    <s v="Ahmedabad"/>
    <s v="Gujarat"/>
    <x v="2"/>
    <s v="PRD-108"/>
    <x v="2"/>
    <x v="1"/>
    <s v="Mobile"/>
    <n v="8"/>
    <n v="22559"/>
    <n v="18047"/>
    <n v="0.1"/>
    <n v="162425"/>
    <n v="144376"/>
    <n v="18049"/>
    <n v="0.11112205633369247"/>
    <s v="NetBanking"/>
    <x v="1"/>
    <x v="1"/>
    <n v="1"/>
    <s v="EMP-210"/>
    <x v="4"/>
    <n v="3.4"/>
    <x v="1"/>
    <x v="11"/>
    <x v="11"/>
    <s v="Q4"/>
    <s v="High"/>
    <s v="45+"/>
  </r>
  <r>
    <s v="TXN-01988"/>
    <d v="2023-03-17T00:00:00"/>
    <s v="CUST-1230"/>
    <s v="Returning"/>
    <s v="Karan Malhotra"/>
    <s v="Male"/>
    <n v="35"/>
    <s v="Chennai"/>
    <s v="Tamil Nadu"/>
    <x v="0"/>
    <s v="PRD-128"/>
    <x v="2"/>
    <x v="0"/>
    <s v="Mobile"/>
    <n v="6"/>
    <n v="1119"/>
    <n v="638"/>
    <n v="0.05"/>
    <n v="6378"/>
    <n v="3828"/>
    <n v="2550"/>
    <n v="0.39981185324553153"/>
    <s v="Cash"/>
    <x v="0"/>
    <x v="3"/>
    <n v="9"/>
    <s v="EMP-209"/>
    <x v="3"/>
    <s v=""/>
    <x v="1"/>
    <x v="10"/>
    <x v="10"/>
    <s v="Q1"/>
    <s v="Low"/>
    <s v="35-44"/>
  </r>
  <r>
    <s v="TXN-01989"/>
    <d v="2023-04-01T00:00:00"/>
    <s v="CUST-1096"/>
    <s v="New"/>
    <s v="Neha Joshi"/>
    <s v="Female"/>
    <n v="39"/>
    <s v="Pune"/>
    <s v="Maharashtra"/>
    <x v="2"/>
    <s v="PRD-116"/>
    <x v="4"/>
    <x v="1"/>
    <s v="Audio"/>
    <n v="6"/>
    <n v="11779"/>
    <n v="7421"/>
    <n v="0.2"/>
    <n v="56539"/>
    <n v="44526"/>
    <n v="12013"/>
    <n v="0.21247280638143581"/>
    <s v="Card"/>
    <x v="1"/>
    <x v="2"/>
    <n v="0"/>
    <s v="EMP-213"/>
    <x v="1"/>
    <n v="1.2"/>
    <x v="1"/>
    <x v="3"/>
    <x v="3"/>
    <s v="Q2"/>
    <s v="High"/>
    <s v="35-44"/>
  </r>
  <r>
    <s v="TXN-01990"/>
    <d v="2023-06-06T00:00:00"/>
    <s v="CUST-1182"/>
    <s v="New"/>
    <s v="Priya Patel"/>
    <s v="Female"/>
    <n v="54"/>
    <s v="Hyderabad"/>
    <s v="Telangana"/>
    <x v="0"/>
    <s v="PRD-119"/>
    <x v="8"/>
    <x v="3"/>
    <s v="Apparel"/>
    <n v="5"/>
    <n v="19410"/>
    <n v="14169"/>
    <n v="0.2"/>
    <n v="77640"/>
    <n v="70845"/>
    <n v="6795"/>
    <n v="8.7519319938176202E-2"/>
    <s v="Cash"/>
    <x v="0"/>
    <x v="2"/>
    <n v="0"/>
    <s v="EMP-208"/>
    <x v="5"/>
    <n v="1.2"/>
    <x v="1"/>
    <x v="6"/>
    <x v="6"/>
    <s v="Q2"/>
    <s v="High"/>
    <s v="45+"/>
  </r>
  <r>
    <s v="TXN-01991"/>
    <d v="2023-06-29T00:00:00"/>
    <s v="CUST-1148"/>
    <s v="New"/>
    <s v="Anjali Mehta"/>
    <s v="Female"/>
    <n v="49"/>
    <s v="Hyderabad"/>
    <s v="Telangana"/>
    <x v="0"/>
    <s v="PRD-119"/>
    <x v="2"/>
    <x v="0"/>
    <s v="Subscription"/>
    <n v="5"/>
    <n v="20840"/>
    <n v="15838"/>
    <n v="0"/>
    <n v="104200"/>
    <n v="79190"/>
    <n v="25010"/>
    <n v="0.24001919385796544"/>
    <s v="Cash"/>
    <x v="1"/>
    <x v="1"/>
    <n v="7"/>
    <s v="EMP-208"/>
    <x v="1"/>
    <n v="3.9"/>
    <x v="1"/>
    <x v="6"/>
    <x v="6"/>
    <s v="Q2"/>
    <s v="High"/>
    <s v="45+"/>
  </r>
  <r>
    <s v="TXN-01992"/>
    <d v="2023-10-28T00:00:00"/>
    <s v="CUST-1216"/>
    <s v="New"/>
    <s v="Karan Malhotra"/>
    <s v="Male"/>
    <n v="39"/>
    <s v="Kolkata"/>
    <s v="West Bengal"/>
    <x v="1"/>
    <s v="PRD-119"/>
    <x v="8"/>
    <x v="3"/>
    <s v="Furniture"/>
    <n v="7"/>
    <n v="11161"/>
    <n v="6139"/>
    <n v="0"/>
    <n v="78127"/>
    <n v="42973"/>
    <n v="35154"/>
    <n v="0.4499596810321656"/>
    <s v="Card"/>
    <x v="2"/>
    <x v="1"/>
    <n v="1"/>
    <s v="EMP-202"/>
    <x v="3"/>
    <n v="4.3"/>
    <x v="1"/>
    <x v="1"/>
    <x v="1"/>
    <s v="Q4"/>
    <s v="High"/>
    <s v="35-44"/>
  </r>
  <r>
    <s v="TXN-01993"/>
    <d v="2024-08-24T00:00:00"/>
    <s v="CUST-1127"/>
    <s v="Returning"/>
    <s v="Suresh Nair"/>
    <s v="Male"/>
    <n v="32"/>
    <s v="Mumbai"/>
    <s v="Maharashtra"/>
    <x v="2"/>
    <s v="PRD-124"/>
    <x v="3"/>
    <x v="1"/>
    <s v="Audio"/>
    <n v="2"/>
    <n v="2383"/>
    <n v="1573"/>
    <n v="0.15"/>
    <n v="4051"/>
    <n v="3146"/>
    <n v="905"/>
    <n v="0.22340162922735127"/>
    <s v="Card"/>
    <x v="1"/>
    <x v="1"/>
    <n v="5"/>
    <s v="EMP-206"/>
    <x v="6"/>
    <n v="3.4"/>
    <x v="0"/>
    <x v="0"/>
    <x v="0"/>
    <s v="Q3"/>
    <s v="Low"/>
    <s v="25-34"/>
  </r>
  <r>
    <s v="TXN-01994"/>
    <d v="2023-09-11T00:00:00"/>
    <s v="CUST-1008"/>
    <s v="Returning"/>
    <s v="Priya Patel"/>
    <s v="Female"/>
    <n v="18"/>
    <s v="Ahmedabad"/>
    <s v="Gujarat"/>
    <x v="2"/>
    <s v="PRD-120"/>
    <x v="6"/>
    <x v="2"/>
    <s v="Furniture"/>
    <n v="5"/>
    <n v="11581"/>
    <n v="7296"/>
    <n v="0.1"/>
    <n v="52115"/>
    <n v="36480"/>
    <n v="15635"/>
    <n v="0.30000959416674661"/>
    <s v="Cash"/>
    <x v="0"/>
    <x v="2"/>
    <n v="0"/>
    <s v="EMP-210"/>
    <x v="0"/>
    <n v="1.2"/>
    <x v="1"/>
    <x v="7"/>
    <x v="7"/>
    <s v="Q3"/>
    <s v="High"/>
    <s v="18-24"/>
  </r>
  <r>
    <s v="TXN-01995"/>
    <d v="2024-12-23T00:00:00"/>
    <s v="CUST-1204"/>
    <s v="Returning"/>
    <s v="Karan Malhotra"/>
    <s v="Male"/>
    <n v="56"/>
    <s v="Bangalore"/>
    <s v="Karnataka"/>
    <x v="0"/>
    <s v="PRD-102"/>
    <x v="2"/>
    <x v="0"/>
    <s v="Furniture"/>
    <n v="8"/>
    <n v="11550"/>
    <n v="8085"/>
    <n v="0"/>
    <n v="92400"/>
    <n v="64680"/>
    <n v="27720"/>
    <n v="0.3"/>
    <s v="Cash"/>
    <x v="1"/>
    <x v="0"/>
    <n v="0"/>
    <s v="EMP-215"/>
    <x v="3"/>
    <s v=""/>
    <x v="0"/>
    <x v="2"/>
    <x v="2"/>
    <s v="Q4"/>
    <s v="High"/>
    <s v="45+"/>
  </r>
  <r>
    <s v="TXN-01996"/>
    <d v="2023-02-15T00:00:00"/>
    <s v="CUST-1175"/>
    <s v="Returning"/>
    <s v="Pooja Desai"/>
    <s v="Female"/>
    <n v="46"/>
    <s v="Ahmedabad"/>
    <s v="Gujarat"/>
    <x v="2"/>
    <s v="PRD-113"/>
    <x v="7"/>
    <x v="1"/>
    <s v="Mobile"/>
    <n v="1"/>
    <n v="12711"/>
    <n v="8771"/>
    <n v="0.15"/>
    <n v="10804"/>
    <n v="8771"/>
    <n v="2033"/>
    <n v="0.18817104776008886"/>
    <s v="Cash"/>
    <x v="2"/>
    <x v="1"/>
    <n v="1"/>
    <s v="EMP-205"/>
    <x v="5"/>
    <n v="4.5"/>
    <x v="1"/>
    <x v="4"/>
    <x v="4"/>
    <s v="Q1"/>
    <s v="Low"/>
    <s v="45+"/>
  </r>
  <r>
    <s v="TXN-01997"/>
    <d v="2023-07-02T00:00:00"/>
    <s v="CUST-1252"/>
    <s v="Returning"/>
    <s v="Neha Joshi"/>
    <s v="Female"/>
    <n v="37"/>
    <s v="Chennai"/>
    <s v="Tamil Nadu"/>
    <x v="0"/>
    <s v="PRD-106"/>
    <x v="5"/>
    <x v="4"/>
    <s v="Apparel"/>
    <n v="7"/>
    <n v="8571"/>
    <n v="6257"/>
    <n v="0.1"/>
    <n v="53997"/>
    <n v="43799"/>
    <n v="10198"/>
    <n v="0.18886234420430764"/>
    <s v="NetBanking"/>
    <x v="2"/>
    <x v="1"/>
    <n v="4"/>
    <s v="EMP-204"/>
    <x v="3"/>
    <n v="4.5"/>
    <x v="1"/>
    <x v="9"/>
    <x v="9"/>
    <s v="Q3"/>
    <s v="High"/>
    <s v="35-44"/>
  </r>
  <r>
    <s v="TXN-01998"/>
    <d v="2024-10-29T00:00:00"/>
    <s v="CUST-1069"/>
    <s v="New"/>
    <s v="Suresh Nair"/>
    <s v="Male"/>
    <n v="60"/>
    <s v="Kolkata"/>
    <s v="West Bengal"/>
    <x v="1"/>
    <s v="PRD-102"/>
    <x v="7"/>
    <x v="1"/>
    <s v="Apparel"/>
    <n v="5"/>
    <n v="5385"/>
    <n v="3177"/>
    <n v="0.2"/>
    <n v="21540"/>
    <n v="15885"/>
    <n v="5655"/>
    <n v="0.26253481894150416"/>
    <s v="Cash"/>
    <x v="0"/>
    <x v="1"/>
    <n v="1"/>
    <s v="EMP-201"/>
    <x v="0"/>
    <n v="4.4000000000000004"/>
    <x v="0"/>
    <x v="1"/>
    <x v="1"/>
    <s v="Q4"/>
    <s v="Medium"/>
    <s v="45+"/>
  </r>
  <r>
    <s v="TXN-01999"/>
    <d v="2024-04-07T00:00:00"/>
    <s v="CUST-1241"/>
    <s v="Returning"/>
    <s v="Pooja Desai"/>
    <s v="Female"/>
    <n v="56"/>
    <s v="Bangalore"/>
    <s v="Karnataka"/>
    <x v="0"/>
    <s v="PRD-112"/>
    <x v="8"/>
    <x v="0"/>
    <s v="Furniture"/>
    <n v="5"/>
    <n v="18156"/>
    <n v="13254"/>
    <n v="0.15"/>
    <n v="77163"/>
    <n v="66270"/>
    <n v="10893"/>
    <n v="0.14116869484079156"/>
    <s v="Cash"/>
    <x v="1"/>
    <x v="1"/>
    <n v="3"/>
    <s v="EMP-213"/>
    <x v="1"/>
    <n v="3.1"/>
    <x v="0"/>
    <x v="3"/>
    <x v="3"/>
    <s v="Q2"/>
    <s v="High"/>
    <s v="45+"/>
  </r>
  <r>
    <s v="TXN-02000"/>
    <d v="2024-02-19T00:00:00"/>
    <s v="CUST-1346"/>
    <s v="New"/>
    <s v="Suresh Nair"/>
    <s v="Male"/>
    <n v="29"/>
    <s v="Pune"/>
    <s v="Maharashtra"/>
    <x v="2"/>
    <s v="PRD-117"/>
    <x v="7"/>
    <x v="1"/>
    <s v="Food"/>
    <n v="6"/>
    <n v="11515"/>
    <n v="6679"/>
    <n v="0.1"/>
    <n v="62181"/>
    <n v="40074"/>
    <n v="22107"/>
    <n v="0.35552660780624307"/>
    <s v="Card"/>
    <x v="1"/>
    <x v="2"/>
    <n v="0"/>
    <s v="EMP-213"/>
    <x v="7"/>
    <n v="1.3"/>
    <x v="0"/>
    <x v="4"/>
    <x v="4"/>
    <s v="Q1"/>
    <s v="High"/>
    <s v="25-34"/>
  </r>
  <r>
    <s v="TXN-02001"/>
    <d v="2024-01-11T00:00:00"/>
    <s v="CUST-1327"/>
    <s v="Returning"/>
    <s v="Anjali Mehta"/>
    <s v="Female"/>
    <n v="23"/>
    <s v="Delhi"/>
    <s v="Delhi"/>
    <x v="3"/>
    <s v="PRD-128"/>
    <x v="2"/>
    <x v="3"/>
    <s v="Furniture"/>
    <n v="6"/>
    <n v="22440"/>
    <n v="14586"/>
    <n v="0.05"/>
    <n v="127908"/>
    <n v="87516"/>
    <n v="40392"/>
    <n v="0.31578947368421051"/>
    <s v="Card"/>
    <x v="1"/>
    <x v="1"/>
    <n v="2"/>
    <s v="EMP-205"/>
    <x v="2"/>
    <n v="4.0999999999999996"/>
    <x v="0"/>
    <x v="8"/>
    <x v="8"/>
    <s v="Q1"/>
    <s v="High"/>
    <s v="18-24"/>
  </r>
  <r>
    <s v="TXN-02002"/>
    <d v="2023-12-02T00:00:00"/>
    <s v="CUST-1040"/>
    <s v="New"/>
    <s v="Divya Iyer"/>
    <s v="Female"/>
    <n v="33"/>
    <s v="Delhi"/>
    <s v="Delhi"/>
    <x v="3"/>
    <s v="PRD-106"/>
    <x v="3"/>
    <x v="0"/>
    <s v="Furniture"/>
    <n v="6"/>
    <n v="23396"/>
    <n v="16377"/>
    <n v="0.2"/>
    <n v="112301"/>
    <n v="98262"/>
    <n v="14039"/>
    <n v="0.12501224388028601"/>
    <s v="Cash"/>
    <x v="1"/>
    <x v="1"/>
    <n v="3"/>
    <s v="EMP-218"/>
    <x v="0"/>
    <n v="3.5"/>
    <x v="1"/>
    <x v="2"/>
    <x v="2"/>
    <s v="Q4"/>
    <s v="High"/>
    <s v="25-34"/>
  </r>
  <r>
    <s v="TXN-02003"/>
    <d v="2023-01-04T00:00:00"/>
    <s v="CUST-1263"/>
    <s v="Returning"/>
    <s v="Vikram Singh"/>
    <s v="Male"/>
    <n v="19"/>
    <s v="Chennai"/>
    <s v="Tamil Nadu"/>
    <x v="0"/>
    <s v="PRD-128"/>
    <x v="1"/>
    <x v="3"/>
    <s v="Food"/>
    <n v="3"/>
    <n v="4356"/>
    <n v="2614"/>
    <n v="0.2"/>
    <n v="10454"/>
    <n v="7842"/>
    <n v="2612"/>
    <n v="0.24985651425291755"/>
    <s v="Cash"/>
    <x v="0"/>
    <x v="0"/>
    <n v="0"/>
    <s v="EMP-208"/>
    <x v="3"/>
    <s v=""/>
    <x v="1"/>
    <x v="8"/>
    <x v="8"/>
    <s v="Q1"/>
    <s v="Low"/>
    <s v="18-24"/>
  </r>
  <r>
    <s v="TXN-02004"/>
    <d v="2023-05-08T00:00:00"/>
    <s v="CUST-1151"/>
    <s v="Returning"/>
    <s v="Vikram Singh"/>
    <s v="Male"/>
    <n v="38"/>
    <s v="Ahmedabad"/>
    <s v="Gujarat"/>
    <x v="2"/>
    <s v="PRD-106"/>
    <x v="6"/>
    <x v="3"/>
    <s v="Furniture"/>
    <n v="5"/>
    <n v="23664"/>
    <n v="13488"/>
    <n v="0.1"/>
    <n v="106488"/>
    <n v="67440"/>
    <n v="39048"/>
    <n v="0.36668920441739916"/>
    <s v="NetBanking"/>
    <x v="2"/>
    <x v="1"/>
    <n v="3"/>
    <s v="EMP-218"/>
    <x v="0"/>
    <n v="4.3"/>
    <x v="1"/>
    <x v="5"/>
    <x v="5"/>
    <s v="Q2"/>
    <s v="High"/>
    <s v="35-44"/>
  </r>
  <r>
    <s v="TXN-02005"/>
    <d v="2023-03-21T00:00:00"/>
    <s v="CUST-1059"/>
    <s v="Returning"/>
    <s v="Neha Joshi"/>
    <s v="Female"/>
    <n v="31"/>
    <s v="Chennai"/>
    <s v="Tamil Nadu"/>
    <x v="0"/>
    <s v="PRD-101"/>
    <x v="2"/>
    <x v="4"/>
    <s v="Furniture"/>
    <n v="8"/>
    <n v="15631"/>
    <n v="11567"/>
    <n v="0.15"/>
    <n v="106291"/>
    <n v="92536"/>
    <n v="13755"/>
    <n v="0.12940888692363417"/>
    <s v="Card"/>
    <x v="1"/>
    <x v="1"/>
    <n v="6"/>
    <s v="EMP-205"/>
    <x v="4"/>
    <n v="4.2"/>
    <x v="1"/>
    <x v="10"/>
    <x v="10"/>
    <s v="Q1"/>
    <s v="High"/>
    <s v="25-34"/>
  </r>
  <r>
    <s v="TXN-02006"/>
    <d v="2023-06-29T00:00:00"/>
    <s v="CUST-1079"/>
    <s v="New"/>
    <s v="Neha Joshi"/>
    <s v="Female"/>
    <n v="44"/>
    <s v="Mumbai"/>
    <s v="Maharashtra"/>
    <x v="2"/>
    <s v="PRD-130"/>
    <x v="1"/>
    <x v="2"/>
    <s v="Food"/>
    <n v="8"/>
    <n v="20291"/>
    <n v="14610"/>
    <n v="0.1"/>
    <n v="146095"/>
    <n v="116880"/>
    <n v="29215"/>
    <n v="0.19997262055511825"/>
    <s v="Card"/>
    <x v="2"/>
    <x v="3"/>
    <n v="10"/>
    <s v="EMP-219"/>
    <x v="4"/>
    <s v=""/>
    <x v="1"/>
    <x v="6"/>
    <x v="6"/>
    <s v="Q2"/>
    <s v="High"/>
    <s v="35-44"/>
  </r>
  <r>
    <s v="TXN-02007"/>
    <d v="2024-02-20T00:00:00"/>
    <s v="CUST-1214"/>
    <s v="Returning"/>
    <s v="Suresh Nair"/>
    <s v="Male"/>
    <n v="36"/>
    <s v="Bangalore"/>
    <s v="Karnataka"/>
    <x v="0"/>
    <s v="PRD-104"/>
    <x v="0"/>
    <x v="4"/>
    <s v="Audio"/>
    <n v="2"/>
    <n v="19555"/>
    <n v="15253"/>
    <n v="0"/>
    <n v="39110"/>
    <n v="30506"/>
    <n v="8604"/>
    <n v="0.21999488621835847"/>
    <s v="UPI"/>
    <x v="2"/>
    <x v="3"/>
    <n v="9"/>
    <s v="EMP-206"/>
    <x v="7"/>
    <s v=""/>
    <x v="0"/>
    <x v="4"/>
    <x v="4"/>
    <s v="Q1"/>
    <s v="Medium"/>
    <s v="35-44"/>
  </r>
  <r>
    <s v="TXN-02008"/>
    <d v="2024-06-27T00:00:00"/>
    <s v="CUST-1284"/>
    <s v="Returning"/>
    <s v="Suresh Nair"/>
    <s v="Male"/>
    <n v="47"/>
    <s v="Pune"/>
    <s v="Maharashtra"/>
    <x v="2"/>
    <s v="PRD-124"/>
    <x v="5"/>
    <x v="3"/>
    <s v="Apparel"/>
    <n v="4"/>
    <n v="4032"/>
    <n v="3185"/>
    <n v="0"/>
    <n v="16128"/>
    <n v="12740"/>
    <n v="3388"/>
    <n v="0.21006944444444445"/>
    <s v="UPI"/>
    <x v="1"/>
    <x v="2"/>
    <n v="0"/>
    <s v="EMP-214"/>
    <x v="1"/>
    <n v="1.7"/>
    <x v="0"/>
    <x v="6"/>
    <x v="6"/>
    <s v="Q2"/>
    <s v="Low"/>
    <s v="45+"/>
  </r>
  <r>
    <s v="TXN-02009"/>
    <d v="2023-01-20T00:00:00"/>
    <s v="CUST-1173"/>
    <s v="New"/>
    <s v="Rahul Sharma"/>
    <s v="Male"/>
    <n v="19"/>
    <s v="Bangalore"/>
    <s v="Karnataka"/>
    <x v="0"/>
    <s v="PRD-115"/>
    <x v="0"/>
    <x v="1"/>
    <s v="Apparel"/>
    <n v="6"/>
    <n v="9831"/>
    <n v="7570"/>
    <n v="0"/>
    <n v="58986"/>
    <n v="45420"/>
    <n v="13566"/>
    <n v="0.22998677652324281"/>
    <s v="UPI"/>
    <x v="2"/>
    <x v="1"/>
    <n v="5"/>
    <s v="EMP-210"/>
    <x v="6"/>
    <n v="4.7"/>
    <x v="1"/>
    <x v="8"/>
    <x v="8"/>
    <s v="Q1"/>
    <s v="High"/>
    <s v="18-24"/>
  </r>
  <r>
    <s v="TXN-02010"/>
    <d v="2024-11-03T00:00:00"/>
    <s v="CUST-1210"/>
    <s v="Returning"/>
    <s v="Neha Joshi"/>
    <s v="Female"/>
    <n v="53"/>
    <s v="Bangalore"/>
    <s v="Karnataka"/>
    <x v="0"/>
    <s v="PRD-116"/>
    <x v="4"/>
    <x v="2"/>
    <s v="Furniture"/>
    <n v="4"/>
    <n v="12226"/>
    <n v="7458"/>
    <n v="0.05"/>
    <n v="46459"/>
    <n v="29832"/>
    <n v="16627"/>
    <n v="0.35788544738371469"/>
    <s v="NetBanking"/>
    <x v="0"/>
    <x v="1"/>
    <n v="2"/>
    <s v="EMP-212"/>
    <x v="7"/>
    <n v="3.9"/>
    <x v="0"/>
    <x v="11"/>
    <x v="11"/>
    <s v="Q4"/>
    <s v="Medium"/>
    <s v="45+"/>
  </r>
  <r>
    <s v="TXN-02011"/>
    <d v="2023-09-03T00:00:00"/>
    <s v="CUST-1128"/>
    <s v="New"/>
    <s v="Anjali Mehta"/>
    <s v="Female"/>
    <n v="40"/>
    <s v="Mumbai"/>
    <s v="Maharashtra"/>
    <x v="2"/>
    <s v="PRD-101"/>
    <x v="4"/>
    <x v="3"/>
    <s v="Food"/>
    <n v="8"/>
    <n v="22933"/>
    <n v="12842"/>
    <n v="0.15"/>
    <n v="155944"/>
    <n v="102736"/>
    <n v="53208"/>
    <n v="0.34119940491458473"/>
    <s v="Cash"/>
    <x v="1"/>
    <x v="1"/>
    <n v="2"/>
    <s v="EMP-212"/>
    <x v="1"/>
    <n v="3.7"/>
    <x v="1"/>
    <x v="7"/>
    <x v="7"/>
    <s v="Q3"/>
    <s v="High"/>
    <s v="35-44"/>
  </r>
  <r>
    <s v="TXN-02012"/>
    <d v="2024-01-04T00:00:00"/>
    <s v="CUST-1068"/>
    <s v="Returning"/>
    <s v="Rohit Verma"/>
    <s v="Male"/>
    <n v="35"/>
    <s v="Delhi"/>
    <s v="Delhi"/>
    <x v="3"/>
    <s v="PRD-118"/>
    <x v="7"/>
    <x v="2"/>
    <s v="Food"/>
    <n v="3"/>
    <n v="15475"/>
    <n v="9904"/>
    <n v="0.05"/>
    <n v="44104"/>
    <n v="29712"/>
    <n v="14392"/>
    <n v="0.32631960819880285"/>
    <s v="Cash"/>
    <x v="0"/>
    <x v="1"/>
    <n v="7"/>
    <s v="EMP-220"/>
    <x v="7"/>
    <n v="3"/>
    <x v="0"/>
    <x v="8"/>
    <x v="8"/>
    <s v="Q1"/>
    <s v="Medium"/>
    <s v="35-44"/>
  </r>
  <r>
    <s v="TXN-02013"/>
    <d v="2024-12-22T00:00:00"/>
    <s v="CUST-1053"/>
    <s v="Returning"/>
    <s v="Rahul Sharma"/>
    <s v="Male"/>
    <n v="32"/>
    <s v="Mumbai"/>
    <s v="Maharashtra"/>
    <x v="2"/>
    <s v="PRD-115"/>
    <x v="6"/>
    <x v="4"/>
    <s v="Furniture"/>
    <n v="6"/>
    <n v="21579"/>
    <n v="15968"/>
    <n v="0.15"/>
    <n v="110053"/>
    <n v="95808"/>
    <n v="14245"/>
    <n v="0.12943763459424096"/>
    <s v="NetBanking"/>
    <x v="0"/>
    <x v="3"/>
    <n v="7"/>
    <s v="EMP-212"/>
    <x v="7"/>
    <s v=""/>
    <x v="0"/>
    <x v="2"/>
    <x v="2"/>
    <s v="Q4"/>
    <s v="High"/>
    <s v="25-34"/>
  </r>
  <r>
    <s v="TXN-02014"/>
    <d v="2023-05-26T00:00:00"/>
    <s v="CUST-1192"/>
    <s v="New"/>
    <s v="Divya Iyer"/>
    <s v="Female"/>
    <n v="55"/>
    <s v="Chennai"/>
    <s v="Tamil Nadu"/>
    <x v="0"/>
    <s v="PRD-106"/>
    <x v="3"/>
    <x v="1"/>
    <s v="Apparel"/>
    <n v="6"/>
    <n v="22620"/>
    <n v="13572"/>
    <n v="0.1"/>
    <n v="122148"/>
    <n v="81432"/>
    <n v="40716"/>
    <n v="0.33333333333333331"/>
    <s v="UPI"/>
    <x v="0"/>
    <x v="3"/>
    <n v="11"/>
    <s v="EMP-212"/>
    <x v="1"/>
    <s v=""/>
    <x v="1"/>
    <x v="5"/>
    <x v="5"/>
    <s v="Q2"/>
    <s v="High"/>
    <s v="45+"/>
  </r>
  <r>
    <s v="TXN-02015"/>
    <d v="2024-06-20T00:00:00"/>
    <s v="CUST-1282"/>
    <s v="Returning"/>
    <s v="Karan Malhotra"/>
    <s v="Male"/>
    <n v="43"/>
    <s v="Ahmedabad"/>
    <s v="Gujarat"/>
    <x v="2"/>
    <s v="PRD-101"/>
    <x v="1"/>
    <x v="4"/>
    <s v="Mobile"/>
    <n v="2"/>
    <n v="23617"/>
    <n v="13462"/>
    <n v="0"/>
    <n v="47234"/>
    <n v="26924"/>
    <n v="20310"/>
    <n v="0.42998687386204854"/>
    <s v="UPI"/>
    <x v="0"/>
    <x v="1"/>
    <n v="1"/>
    <s v="EMP-206"/>
    <x v="3"/>
    <n v="4.3"/>
    <x v="0"/>
    <x v="6"/>
    <x v="6"/>
    <s v="Q2"/>
    <s v="Medium"/>
    <s v="35-44"/>
  </r>
  <r>
    <s v="TXN-02016"/>
    <d v="2023-07-28T00:00:00"/>
    <s v="CUST-1151"/>
    <s v="Returning"/>
    <s v="Divya Iyer"/>
    <s v="Female"/>
    <n v="31"/>
    <s v="Bangalore"/>
    <s v="Karnataka"/>
    <x v="0"/>
    <s v="PRD-116"/>
    <x v="6"/>
    <x v="1"/>
    <s v="Food"/>
    <n v="1"/>
    <n v="10232"/>
    <n v="5935"/>
    <n v="0.05"/>
    <n v="9720"/>
    <n v="5935"/>
    <n v="3785"/>
    <n v="0.38940329218106995"/>
    <s v="Cash"/>
    <x v="0"/>
    <x v="1"/>
    <n v="1"/>
    <s v="EMP-213"/>
    <x v="3"/>
    <n v="3.5"/>
    <x v="1"/>
    <x v="9"/>
    <x v="9"/>
    <s v="Q3"/>
    <s v="Low"/>
    <s v="25-34"/>
  </r>
  <r>
    <s v="TXN-02017"/>
    <d v="2023-12-20T00:00:00"/>
    <s v="CUST-1248"/>
    <s v="New"/>
    <s v="Rahul Sharma"/>
    <s v="Male"/>
    <n v="47"/>
    <s v="Hyderabad"/>
    <s v="Telangana"/>
    <x v="0"/>
    <s v="PRD-121"/>
    <x v="5"/>
    <x v="4"/>
    <s v="Food"/>
    <n v="7"/>
    <n v="2342"/>
    <n v="1429"/>
    <n v="0.15"/>
    <n v="13935"/>
    <n v="10003"/>
    <n v="3932"/>
    <n v="0.28216720487979907"/>
    <s v="Card"/>
    <x v="0"/>
    <x v="1"/>
    <n v="3"/>
    <s v="EMP-220"/>
    <x v="4"/>
    <n v="4.7"/>
    <x v="1"/>
    <x v="2"/>
    <x v="2"/>
    <s v="Q4"/>
    <s v="Low"/>
    <s v="45+"/>
  </r>
  <r>
    <s v="TXN-02018"/>
    <d v="2024-01-12T00:00:00"/>
    <s v="CUST-1135"/>
    <s v="Returning"/>
    <s v="Amit Kumar"/>
    <s v="Male"/>
    <n v="39"/>
    <s v="Hyderabad"/>
    <s v="Telangana"/>
    <x v="0"/>
    <s v="PRD-114"/>
    <x v="5"/>
    <x v="3"/>
    <s v="Subscription"/>
    <n v="8"/>
    <n v="2478"/>
    <n v="1462"/>
    <n v="0"/>
    <n v="19824"/>
    <n v="11696"/>
    <n v="8128"/>
    <n v="0.41000807102502018"/>
    <s v="NetBanking"/>
    <x v="0"/>
    <x v="1"/>
    <n v="3"/>
    <s v="EMP-203"/>
    <x v="3"/>
    <n v="4.0999999999999996"/>
    <x v="0"/>
    <x v="8"/>
    <x v="8"/>
    <s v="Q1"/>
    <s v="Low"/>
    <s v="35-44"/>
  </r>
  <r>
    <s v="TXN-02019"/>
    <d v="2024-05-17T00:00:00"/>
    <s v="CUST-1156"/>
    <s v="Returning"/>
    <s v="Anjali Mehta"/>
    <s v="Female"/>
    <n v="22"/>
    <s v="Mumbai"/>
    <s v="Maharashtra"/>
    <x v="2"/>
    <s v="PRD-104"/>
    <x v="5"/>
    <x v="4"/>
    <s v="Subscription"/>
    <n v="4"/>
    <n v="5038"/>
    <n v="3426"/>
    <n v="0"/>
    <n v="20152"/>
    <n v="13704"/>
    <n v="6448"/>
    <n v="0.3199682413656213"/>
    <s v="UPI"/>
    <x v="1"/>
    <x v="1"/>
    <n v="6"/>
    <s v="EMP-218"/>
    <x v="6"/>
    <n v="4.8"/>
    <x v="0"/>
    <x v="5"/>
    <x v="5"/>
    <s v="Q2"/>
    <s v="Medium"/>
    <s v="18-24"/>
  </r>
  <r>
    <s v="TXN-02020"/>
    <d v="2024-01-14T00:00:00"/>
    <s v="CUST-1308"/>
    <s v="Returning"/>
    <s v="Sneha Reddy"/>
    <s v="Female"/>
    <n v="24"/>
    <s v="Delhi"/>
    <s v="Delhi"/>
    <x v="3"/>
    <s v="PRD-110"/>
    <x v="6"/>
    <x v="0"/>
    <s v="Audio"/>
    <n v="3"/>
    <n v="21354"/>
    <n v="11958"/>
    <n v="0"/>
    <n v="64062"/>
    <n v="35874"/>
    <n v="28188"/>
    <n v="0.44001123911211015"/>
    <s v="Card"/>
    <x v="1"/>
    <x v="1"/>
    <n v="3"/>
    <s v="EMP-217"/>
    <x v="1"/>
    <n v="3"/>
    <x v="0"/>
    <x v="8"/>
    <x v="8"/>
    <s v="Q1"/>
    <s v="High"/>
    <s v="18-24"/>
  </r>
  <r>
    <s v="TXN-02021"/>
    <d v="2023-06-14T00:00:00"/>
    <s v="CUST-1107"/>
    <s v="New"/>
    <s v="Vikram Singh"/>
    <s v="Male"/>
    <n v="37"/>
    <s v="Mumbai"/>
    <s v="Maharashtra"/>
    <x v="2"/>
    <s v="PRD-104"/>
    <x v="8"/>
    <x v="1"/>
    <s v="Mobile"/>
    <n v="2"/>
    <n v="16072"/>
    <n v="9482"/>
    <n v="0.05"/>
    <n v="30537"/>
    <n v="18964"/>
    <n v="11573"/>
    <n v="0.37898287323574681"/>
    <s v="UPI"/>
    <x v="2"/>
    <x v="1"/>
    <n v="2"/>
    <s v="EMP-218"/>
    <x v="4"/>
    <n v="4.2"/>
    <x v="1"/>
    <x v="6"/>
    <x v="6"/>
    <s v="Q2"/>
    <s v="Medium"/>
    <s v="35-44"/>
  </r>
  <r>
    <s v="TXN-02022"/>
    <d v="2023-08-24T00:00:00"/>
    <s v="CUST-1070"/>
    <s v="Returning"/>
    <s v="Rohit Verma"/>
    <s v="Male"/>
    <n v="28"/>
    <s v="Delhi"/>
    <s v="Delhi"/>
    <x v="3"/>
    <s v="PRD-115"/>
    <x v="7"/>
    <x v="3"/>
    <s v="Furniture"/>
    <n v="4"/>
    <n v="4066"/>
    <n v="2684"/>
    <n v="0.15"/>
    <n v="13824"/>
    <n v="10736"/>
    <n v="3088"/>
    <n v="0.22337962962962962"/>
    <s v="UPI"/>
    <x v="1"/>
    <x v="1"/>
    <n v="3"/>
    <s v="EMP-212"/>
    <x v="5"/>
    <n v="3.1"/>
    <x v="1"/>
    <x v="0"/>
    <x v="0"/>
    <s v="Q3"/>
    <s v="Low"/>
    <s v="25-34"/>
  </r>
  <r>
    <s v="TXN-02023"/>
    <d v="2024-01-25T00:00:00"/>
    <s v="CUST-1216"/>
    <s v="New"/>
    <s v="Pooja Desai"/>
    <s v="Female"/>
    <n v="29"/>
    <s v="Pune"/>
    <s v="Maharashtra"/>
    <x v="2"/>
    <s v="PRD-103"/>
    <x v="9"/>
    <x v="1"/>
    <s v="Subscription"/>
    <n v="7"/>
    <n v="21091"/>
    <n v="12233"/>
    <n v="0"/>
    <n v="147637"/>
    <n v="85631"/>
    <n v="62006"/>
    <n v="0.4199895690104784"/>
    <s v="UPI"/>
    <x v="1"/>
    <x v="1"/>
    <n v="7"/>
    <s v="EMP-206"/>
    <x v="6"/>
    <n v="3.4"/>
    <x v="0"/>
    <x v="8"/>
    <x v="8"/>
    <s v="Q1"/>
    <s v="High"/>
    <s v="25-34"/>
  </r>
  <r>
    <s v="TXN-02024"/>
    <d v="2024-06-21T00:00:00"/>
    <s v="CUST-1150"/>
    <s v="Returning"/>
    <s v="Sneha Reddy"/>
    <s v="Female"/>
    <n v="46"/>
    <s v="Ahmedabad"/>
    <s v="Gujarat"/>
    <x v="2"/>
    <s v="PRD-115"/>
    <x v="9"/>
    <x v="2"/>
    <s v="Apparel"/>
    <n v="7"/>
    <n v="20035"/>
    <n v="15427"/>
    <n v="0"/>
    <n v="140245"/>
    <n v="107989"/>
    <n v="32256"/>
    <n v="0.22999750436735714"/>
    <s v="NetBanking"/>
    <x v="1"/>
    <x v="1"/>
    <n v="1"/>
    <s v="EMP-211"/>
    <x v="2"/>
    <n v="3.8"/>
    <x v="0"/>
    <x v="6"/>
    <x v="6"/>
    <s v="Q2"/>
    <s v="High"/>
    <s v="45+"/>
  </r>
  <r>
    <s v="TXN-02025"/>
    <d v="2023-12-07T00:00:00"/>
    <s v="CUST-1216"/>
    <s v="Returning"/>
    <s v="Pooja Desai"/>
    <s v="Female"/>
    <n v="19"/>
    <s v="Chennai"/>
    <s v="Tamil Nadu"/>
    <x v="0"/>
    <s v="PRD-115"/>
    <x v="2"/>
    <x v="2"/>
    <s v="Audio"/>
    <n v="6"/>
    <n v="21110"/>
    <n v="11822"/>
    <n v="0.15"/>
    <n v="107661"/>
    <n v="70932"/>
    <n v="36729"/>
    <n v="0.34115417839329004"/>
    <s v="NetBanking"/>
    <x v="0"/>
    <x v="1"/>
    <n v="2"/>
    <s v="EMP-219"/>
    <x v="3"/>
    <n v="4.2"/>
    <x v="1"/>
    <x v="2"/>
    <x v="2"/>
    <s v="Q4"/>
    <s v="High"/>
    <s v="18-24"/>
  </r>
  <r>
    <s v="TXN-02026"/>
    <d v="2023-02-15T00:00:00"/>
    <s v="CUST-1298"/>
    <s v="Returning"/>
    <s v="Pooja Desai"/>
    <s v="Female"/>
    <n v="54"/>
    <s v="Chennai"/>
    <s v="Tamil Nadu"/>
    <x v="0"/>
    <s v="PRD-106"/>
    <x v="9"/>
    <x v="1"/>
    <s v="Food"/>
    <n v="8"/>
    <n v="10185"/>
    <n v="6518"/>
    <n v="0.1"/>
    <n v="73332"/>
    <n v="52144"/>
    <n v="21188"/>
    <n v="0.28893252604592812"/>
    <s v="Cash"/>
    <x v="1"/>
    <x v="1"/>
    <n v="2"/>
    <s v="EMP-209"/>
    <x v="4"/>
    <n v="3"/>
    <x v="1"/>
    <x v="4"/>
    <x v="4"/>
    <s v="Q1"/>
    <s v="High"/>
    <s v="45+"/>
  </r>
  <r>
    <s v="TXN-02027"/>
    <d v="2023-12-01T00:00:00"/>
    <s v="CUST-1021"/>
    <s v="Returning"/>
    <s v="Amit Kumar"/>
    <s v="Male"/>
    <n v="36"/>
    <s v="Kolkata"/>
    <s v="West Bengal"/>
    <x v="1"/>
    <s v="PRD-102"/>
    <x v="6"/>
    <x v="2"/>
    <s v="Furniture"/>
    <n v="7"/>
    <n v="6018"/>
    <n v="4032"/>
    <n v="0.05"/>
    <n v="40020"/>
    <n v="28224"/>
    <n v="11796"/>
    <n v="0.29475262368815591"/>
    <s v="UPI"/>
    <x v="1"/>
    <x v="1"/>
    <n v="4"/>
    <s v="EMP-208"/>
    <x v="6"/>
    <n v="3"/>
    <x v="1"/>
    <x v="2"/>
    <x v="2"/>
    <s v="Q4"/>
    <s v="Medium"/>
    <s v="35-44"/>
  </r>
  <r>
    <s v="TXN-02028"/>
    <d v="2023-11-29T00:00:00"/>
    <s v="CUST-1285"/>
    <s v="Returning"/>
    <s v="Karan Malhotra"/>
    <s v="Male"/>
    <n v="23"/>
    <s v="Kolkata"/>
    <s v="West Bengal"/>
    <x v="1"/>
    <s v="PRD-116"/>
    <x v="6"/>
    <x v="2"/>
    <s v="Subscription"/>
    <n v="4"/>
    <n v="13878"/>
    <n v="8604"/>
    <n v="0.1"/>
    <n v="49961"/>
    <n v="34416"/>
    <n v="15545"/>
    <n v="0.3111426912992134"/>
    <s v="Card"/>
    <x v="1"/>
    <x v="1"/>
    <n v="5"/>
    <s v="EMP-206"/>
    <x v="3"/>
    <n v="3.7"/>
    <x v="1"/>
    <x v="11"/>
    <x v="11"/>
    <s v="Q4"/>
    <s v="Medium"/>
    <s v="18-24"/>
  </r>
  <r>
    <s v="TXN-02029"/>
    <d v="2024-07-23T00:00:00"/>
    <s v="CUST-1268"/>
    <s v="Returning"/>
    <s v="Rohit Verma"/>
    <s v="Male"/>
    <n v="45"/>
    <s v="Mumbai"/>
    <s v="Maharashtra"/>
    <x v="2"/>
    <s v="PRD-124"/>
    <x v="1"/>
    <x v="3"/>
    <s v="Food"/>
    <n v="3"/>
    <n v="4836"/>
    <n v="3820"/>
    <n v="0.1"/>
    <n v="13057"/>
    <n v="11460"/>
    <n v="1597"/>
    <n v="0.1223098720992571"/>
    <s v="UPI"/>
    <x v="0"/>
    <x v="0"/>
    <n v="0"/>
    <s v="EMP-203"/>
    <x v="6"/>
    <s v=""/>
    <x v="0"/>
    <x v="9"/>
    <x v="9"/>
    <s v="Q3"/>
    <s v="Low"/>
    <s v="45+"/>
  </r>
  <r>
    <s v="TXN-02030"/>
    <d v="2023-02-04T00:00:00"/>
    <s v="CUST-1224"/>
    <s v="Returning"/>
    <s v="Suresh Nair"/>
    <s v="Male"/>
    <n v="59"/>
    <s v="Chennai"/>
    <s v="Tamil Nadu"/>
    <x v="0"/>
    <s v="PRD-105"/>
    <x v="7"/>
    <x v="2"/>
    <s v="Subscription"/>
    <n v="5"/>
    <n v="14367"/>
    <n v="10775"/>
    <n v="0"/>
    <n v="71835"/>
    <n v="53875"/>
    <n v="17960"/>
    <n v="0.25001740098837616"/>
    <s v="UPI"/>
    <x v="1"/>
    <x v="1"/>
    <n v="6"/>
    <s v="EMP-209"/>
    <x v="1"/>
    <n v="3.4"/>
    <x v="1"/>
    <x v="4"/>
    <x v="4"/>
    <s v="Q1"/>
    <s v="High"/>
    <s v="45+"/>
  </r>
  <r>
    <s v="TXN-02031"/>
    <d v="2024-03-06T00:00:00"/>
    <s v="CUST-1310"/>
    <s v="New"/>
    <s v="Priya Patel"/>
    <s v="Female"/>
    <n v="33"/>
    <s v="Mumbai"/>
    <s v="Maharashtra"/>
    <x v="2"/>
    <s v="PRD-114"/>
    <x v="9"/>
    <x v="1"/>
    <s v="Furniture"/>
    <n v="5"/>
    <n v="2720"/>
    <n v="1496"/>
    <n v="0.15"/>
    <n v="11560"/>
    <n v="7480"/>
    <n v="4080"/>
    <n v="0.35294117647058826"/>
    <s v="NetBanking"/>
    <x v="1"/>
    <x v="1"/>
    <n v="3"/>
    <s v="EMP-205"/>
    <x v="2"/>
    <n v="3.6"/>
    <x v="0"/>
    <x v="10"/>
    <x v="10"/>
    <s v="Q1"/>
    <s v="Low"/>
    <s v="25-34"/>
  </r>
  <r>
    <s v="TXN-02032"/>
    <d v="2024-05-12T00:00:00"/>
    <s v="CUST-1346"/>
    <s v="New"/>
    <s v="Divya Iyer"/>
    <s v="Female"/>
    <n v="49"/>
    <s v="Pune"/>
    <s v="Maharashtra"/>
    <x v="2"/>
    <s v="PRD-109"/>
    <x v="2"/>
    <x v="1"/>
    <s v="Audio"/>
    <n v="8"/>
    <n v="14845"/>
    <n v="9649"/>
    <n v="0.05"/>
    <n v="112822"/>
    <n v="77192"/>
    <n v="35630"/>
    <n v="0.31580720072326318"/>
    <s v="UPI"/>
    <x v="0"/>
    <x v="1"/>
    <n v="5"/>
    <s v="EMP-220"/>
    <x v="3"/>
    <n v="3.9"/>
    <x v="0"/>
    <x v="5"/>
    <x v="5"/>
    <s v="Q2"/>
    <s v="High"/>
    <s v="45+"/>
  </r>
  <r>
    <s v="TXN-02033"/>
    <d v="2023-08-30T00:00:00"/>
    <s v="CUST-1339"/>
    <s v="Returning"/>
    <s v="Rahul Sharma"/>
    <s v="Male"/>
    <n v="19"/>
    <s v="Ahmedabad"/>
    <s v="Gujarat"/>
    <x v="2"/>
    <s v="PRD-106"/>
    <x v="9"/>
    <x v="1"/>
    <s v="Food"/>
    <n v="2"/>
    <n v="1941"/>
    <n v="1126"/>
    <n v="0.1"/>
    <n v="3494"/>
    <n v="2252"/>
    <n v="1242"/>
    <n v="0.35546651402404122"/>
    <s v="NetBanking"/>
    <x v="1"/>
    <x v="1"/>
    <n v="3"/>
    <s v="EMP-209"/>
    <x v="0"/>
    <n v="4.3"/>
    <x v="1"/>
    <x v="0"/>
    <x v="0"/>
    <s v="Q3"/>
    <s v="Low"/>
    <s v="18-24"/>
  </r>
  <r>
    <s v="TXN-02034"/>
    <d v="2023-02-21T00:00:00"/>
    <s v="CUST-1016"/>
    <s v="New"/>
    <s v="Sneha Reddy"/>
    <s v="Female"/>
    <n v="55"/>
    <s v="Bangalore"/>
    <s v="Karnataka"/>
    <x v="0"/>
    <s v="PRD-128"/>
    <x v="8"/>
    <x v="3"/>
    <s v="Subscription"/>
    <n v="5"/>
    <n v="21187"/>
    <n v="16950"/>
    <n v="0.05"/>
    <n v="100638"/>
    <n v="84750"/>
    <n v="15888"/>
    <n v="0.15787277171644906"/>
    <s v="Card"/>
    <x v="2"/>
    <x v="1"/>
    <n v="5"/>
    <s v="EMP-211"/>
    <x v="1"/>
    <n v="3.3"/>
    <x v="1"/>
    <x v="4"/>
    <x v="4"/>
    <s v="Q1"/>
    <s v="High"/>
    <s v="45+"/>
  </r>
  <r>
    <s v="TXN-02035"/>
    <d v="2023-11-01T00:00:00"/>
    <s v="CUST-1108"/>
    <s v="New"/>
    <s v="Priya Patel"/>
    <s v="Female"/>
    <n v="43"/>
    <s v="Ahmedabad"/>
    <s v="Gujarat"/>
    <x v="2"/>
    <s v="PRD-122"/>
    <x v="2"/>
    <x v="4"/>
    <s v="Apparel"/>
    <n v="7"/>
    <n v="949"/>
    <n v="740"/>
    <n v="0.1"/>
    <n v="5979"/>
    <n v="5180"/>
    <n v="799"/>
    <n v="0.133634387021241"/>
    <s v="Card"/>
    <x v="0"/>
    <x v="1"/>
    <n v="3"/>
    <s v="EMP-204"/>
    <x v="2"/>
    <n v="3.3"/>
    <x v="1"/>
    <x v="11"/>
    <x v="11"/>
    <s v="Q4"/>
    <s v="Low"/>
    <s v="35-44"/>
  </r>
  <r>
    <s v="TXN-02036"/>
    <d v="2023-11-29T00:00:00"/>
    <s v="CUST-1102"/>
    <s v="Returning"/>
    <s v="Rahul Sharma"/>
    <s v="Male"/>
    <n v="36"/>
    <s v="Bangalore"/>
    <s v="Karnataka"/>
    <x v="0"/>
    <s v="PRD-101"/>
    <x v="2"/>
    <x v="1"/>
    <s v="Subscription"/>
    <n v="7"/>
    <n v="16947"/>
    <n v="11863"/>
    <n v="0.05"/>
    <n v="112698"/>
    <n v="83041"/>
    <n v="29657"/>
    <n v="0.26315462563665726"/>
    <s v="UPI"/>
    <x v="0"/>
    <x v="2"/>
    <n v="0"/>
    <s v="EMP-203"/>
    <x v="7"/>
    <n v="1.4"/>
    <x v="1"/>
    <x v="11"/>
    <x v="11"/>
    <s v="Q4"/>
    <s v="High"/>
    <s v="35-44"/>
  </r>
  <r>
    <s v="TXN-02037"/>
    <d v="2023-11-24T00:00:00"/>
    <s v="CUST-1309"/>
    <s v="Returning"/>
    <s v="Karan Malhotra"/>
    <s v="Male"/>
    <n v="36"/>
    <s v="Ahmedabad"/>
    <s v="Gujarat"/>
    <x v="2"/>
    <s v="PRD-121"/>
    <x v="9"/>
    <x v="2"/>
    <s v="Food"/>
    <n v="8"/>
    <n v="5669"/>
    <n v="4082"/>
    <n v="0.15"/>
    <n v="38549"/>
    <n v="32656"/>
    <n v="5893"/>
    <n v="0.15287037277231574"/>
    <s v="Card"/>
    <x v="2"/>
    <x v="1"/>
    <n v="4"/>
    <s v="EMP-201"/>
    <x v="4"/>
    <n v="4.5"/>
    <x v="1"/>
    <x v="11"/>
    <x v="11"/>
    <s v="Q4"/>
    <s v="Medium"/>
    <s v="35-44"/>
  </r>
  <r>
    <s v="TXN-02038"/>
    <d v="2024-02-19T00:00:00"/>
    <s v="CUST-1123"/>
    <s v="Returning"/>
    <s v="Sneha Reddy"/>
    <s v="Female"/>
    <n v="28"/>
    <s v="Hyderabad"/>
    <s v="Telangana"/>
    <x v="0"/>
    <s v="PRD-122"/>
    <x v="5"/>
    <x v="4"/>
    <s v="Mobile"/>
    <n v="3"/>
    <n v="2113"/>
    <n v="1310"/>
    <n v="0.15"/>
    <n v="5388"/>
    <n v="3930"/>
    <n v="1458"/>
    <n v="0.27060133630289535"/>
    <s v="Cash"/>
    <x v="2"/>
    <x v="2"/>
    <n v="0"/>
    <s v="EMP-206"/>
    <x v="1"/>
    <n v="2.1"/>
    <x v="0"/>
    <x v="4"/>
    <x v="4"/>
    <s v="Q1"/>
    <s v="Low"/>
    <s v="25-34"/>
  </r>
  <r>
    <s v="TXN-02039"/>
    <d v="2024-10-02T00:00:00"/>
    <s v="CUST-1004"/>
    <s v="Returning"/>
    <s v="Amit Kumar"/>
    <s v="Male"/>
    <n v="33"/>
    <s v="Bangalore"/>
    <s v="Karnataka"/>
    <x v="0"/>
    <s v="PRD-127"/>
    <x v="5"/>
    <x v="4"/>
    <s v="Subscription"/>
    <n v="3"/>
    <n v="23077"/>
    <n v="18000"/>
    <n v="0"/>
    <n v="69231"/>
    <n v="54000"/>
    <n v="15231"/>
    <n v="0.22000259999133337"/>
    <s v="NetBanking"/>
    <x v="2"/>
    <x v="0"/>
    <n v="0"/>
    <s v="EMP-207"/>
    <x v="1"/>
    <s v=""/>
    <x v="0"/>
    <x v="1"/>
    <x v="1"/>
    <s v="Q4"/>
    <s v="High"/>
    <s v="25-34"/>
  </r>
  <r>
    <s v="TXN-02040"/>
    <d v="2023-07-27T00:00:00"/>
    <s v="CUST-1159"/>
    <s v="Returning"/>
    <s v="Divya Iyer"/>
    <s v="Female"/>
    <n v="58"/>
    <s v="Kolkata"/>
    <s v="West Bengal"/>
    <x v="1"/>
    <s v="PRD-112"/>
    <x v="7"/>
    <x v="0"/>
    <s v="Audio"/>
    <n v="3"/>
    <n v="9376"/>
    <n v="7126"/>
    <n v="0.1"/>
    <n v="25315"/>
    <n v="21378"/>
    <n v="3937"/>
    <n v="0.15552044242543947"/>
    <s v="NetBanking"/>
    <x v="1"/>
    <x v="1"/>
    <n v="7"/>
    <s v="EMP-210"/>
    <x v="1"/>
    <n v="4.5999999999999996"/>
    <x v="1"/>
    <x v="9"/>
    <x v="9"/>
    <s v="Q3"/>
    <s v="Medium"/>
    <s v="45+"/>
  </r>
  <r>
    <s v="TXN-02041"/>
    <d v="2023-09-17T00:00:00"/>
    <s v="CUST-1170"/>
    <s v="New"/>
    <s v="Amit Kumar"/>
    <s v="Male"/>
    <n v="58"/>
    <s v="Hyderabad"/>
    <s v="Telangana"/>
    <x v="0"/>
    <s v="PRD-104"/>
    <x v="2"/>
    <x v="4"/>
    <s v="Subscription"/>
    <n v="8"/>
    <n v="5183"/>
    <n v="3835"/>
    <n v="0.2"/>
    <n v="33171"/>
    <n v="30680"/>
    <n v="2491"/>
    <n v="7.5095716137590057E-2"/>
    <s v="Cash"/>
    <x v="0"/>
    <x v="1"/>
    <n v="3"/>
    <s v="EMP-214"/>
    <x v="6"/>
    <n v="3.4"/>
    <x v="1"/>
    <x v="7"/>
    <x v="7"/>
    <s v="Q3"/>
    <s v="Medium"/>
    <s v="45+"/>
  </r>
  <r>
    <s v="TXN-02042"/>
    <d v="2023-05-26T00:00:00"/>
    <s v="CUST-1257"/>
    <s v="Returning"/>
    <s v="Rahul Sharma"/>
    <s v="Male"/>
    <n v="34"/>
    <s v="Mumbai"/>
    <s v="Maharashtra"/>
    <x v="2"/>
    <s v="PRD-108"/>
    <x v="4"/>
    <x v="1"/>
    <s v="Food"/>
    <n v="6"/>
    <n v="9287"/>
    <n v="6315"/>
    <n v="0.1"/>
    <n v="50150"/>
    <n v="37890"/>
    <n v="12260"/>
    <n v="0.24446660019940181"/>
    <s v="UPI"/>
    <x v="1"/>
    <x v="0"/>
    <n v="0"/>
    <s v="EMP-220"/>
    <x v="4"/>
    <s v=""/>
    <x v="1"/>
    <x v="5"/>
    <x v="5"/>
    <s v="Q2"/>
    <s v="High"/>
    <s v="25-34"/>
  </r>
  <r>
    <s v="TXN-02043"/>
    <d v="2024-07-24T00:00:00"/>
    <s v="CUST-1073"/>
    <s v="Returning"/>
    <s v="Suresh Nair"/>
    <s v="Male"/>
    <n v="39"/>
    <s v="Mumbai"/>
    <s v="Maharashtra"/>
    <x v="2"/>
    <s v="PRD-105"/>
    <x v="8"/>
    <x v="2"/>
    <s v="Mobile"/>
    <n v="1"/>
    <n v="24266"/>
    <n v="14317"/>
    <n v="0"/>
    <n v="24266"/>
    <n v="14317"/>
    <n v="9949"/>
    <n v="0.40999752740459905"/>
    <s v="Cash"/>
    <x v="0"/>
    <x v="1"/>
    <n v="7"/>
    <s v="EMP-209"/>
    <x v="5"/>
    <n v="3.5"/>
    <x v="0"/>
    <x v="9"/>
    <x v="9"/>
    <s v="Q3"/>
    <s v="Medium"/>
    <s v="35-44"/>
  </r>
  <r>
    <s v="TXN-02044"/>
    <d v="2024-01-15T00:00:00"/>
    <s v="CUST-1064"/>
    <s v="Returning"/>
    <s v="Amit Kumar"/>
    <s v="Male"/>
    <n v="43"/>
    <s v="Ahmedabad"/>
    <s v="Gujarat"/>
    <x v="2"/>
    <s v="PRD-128"/>
    <x v="5"/>
    <x v="4"/>
    <s v="Subscription"/>
    <n v="7"/>
    <n v="5761"/>
    <n v="3629"/>
    <n v="0.05"/>
    <n v="38311"/>
    <n v="25403"/>
    <n v="12908"/>
    <n v="0.33692673122601863"/>
    <s v="Card"/>
    <x v="1"/>
    <x v="1"/>
    <n v="2"/>
    <s v="EMP-208"/>
    <x v="7"/>
    <n v="3"/>
    <x v="0"/>
    <x v="8"/>
    <x v="8"/>
    <s v="Q1"/>
    <s v="Medium"/>
    <s v="35-44"/>
  </r>
  <r>
    <s v="TXN-02045"/>
    <d v="2023-12-16T00:00:00"/>
    <s v="CUST-1311"/>
    <s v="Returning"/>
    <s v="Divya Iyer"/>
    <s v="Female"/>
    <n v="60"/>
    <s v="Delhi"/>
    <s v="Delhi"/>
    <x v="3"/>
    <s v="PRD-116"/>
    <x v="1"/>
    <x v="4"/>
    <s v="Audio"/>
    <n v="2"/>
    <n v="8345"/>
    <n v="6259"/>
    <n v="0.15"/>
    <n v="14187"/>
    <n v="12518"/>
    <n v="1669"/>
    <n v="0.11764291252555156"/>
    <s v="NetBanking"/>
    <x v="2"/>
    <x v="0"/>
    <n v="0"/>
    <s v="EMP-210"/>
    <x v="0"/>
    <s v=""/>
    <x v="1"/>
    <x v="2"/>
    <x v="2"/>
    <s v="Q4"/>
    <s v="Low"/>
    <s v="45+"/>
  </r>
  <r>
    <s v="TXN-02046"/>
    <d v="2024-04-17T00:00:00"/>
    <s v="CUST-1293"/>
    <s v="New"/>
    <s v="Divya Iyer"/>
    <s v="Female"/>
    <n v="49"/>
    <s v="Ahmedabad"/>
    <s v="Gujarat"/>
    <x v="2"/>
    <s v="PRD-128"/>
    <x v="4"/>
    <x v="3"/>
    <s v="Audio"/>
    <n v="5"/>
    <n v="14454"/>
    <n v="9106"/>
    <n v="0"/>
    <n v="72270"/>
    <n v="45530"/>
    <n v="26740"/>
    <n v="0.37000138370001384"/>
    <s v="UPI"/>
    <x v="0"/>
    <x v="1"/>
    <n v="2"/>
    <s v="EMP-213"/>
    <x v="3"/>
    <n v="3.9"/>
    <x v="0"/>
    <x v="3"/>
    <x v="3"/>
    <s v="Q2"/>
    <s v="High"/>
    <s v="45+"/>
  </r>
  <r>
    <s v="TXN-02047"/>
    <d v="2023-08-07T00:00:00"/>
    <s v="CUST-1106"/>
    <s v="Returning"/>
    <s v="Rahul Sharma"/>
    <s v="Male"/>
    <n v="30"/>
    <s v="Chennai"/>
    <s v="Tamil Nadu"/>
    <x v="0"/>
    <s v="PRD-101"/>
    <x v="1"/>
    <x v="2"/>
    <s v="Subscription"/>
    <n v="6"/>
    <n v="8383"/>
    <n v="6371"/>
    <n v="0"/>
    <n v="50298"/>
    <n v="38226"/>
    <n v="12072"/>
    <n v="0.240009543122987"/>
    <s v="Card"/>
    <x v="0"/>
    <x v="1"/>
    <n v="4"/>
    <s v="EMP-204"/>
    <x v="1"/>
    <n v="4.4000000000000004"/>
    <x v="1"/>
    <x v="0"/>
    <x v="0"/>
    <s v="Q3"/>
    <s v="High"/>
    <s v="25-34"/>
  </r>
  <r>
    <s v="TXN-02048"/>
    <d v="2023-10-16T00:00:00"/>
    <s v="CUST-1298"/>
    <s v="Returning"/>
    <s v="Sneha Reddy"/>
    <s v="Female"/>
    <n v="36"/>
    <s v="Mumbai"/>
    <s v="Maharashtra"/>
    <x v="2"/>
    <s v="PRD-129"/>
    <x v="9"/>
    <x v="2"/>
    <s v="Audio"/>
    <n v="8"/>
    <n v="20438"/>
    <n v="12876"/>
    <n v="0.2"/>
    <n v="130803"/>
    <n v="103008"/>
    <n v="27795"/>
    <n v="0.21249512625857206"/>
    <s v="Cash"/>
    <x v="1"/>
    <x v="3"/>
    <n v="3"/>
    <s v="EMP-218"/>
    <x v="3"/>
    <s v=""/>
    <x v="1"/>
    <x v="1"/>
    <x v="1"/>
    <s v="Q4"/>
    <s v="High"/>
    <s v="35-44"/>
  </r>
  <r>
    <s v="TXN-02049"/>
    <d v="2023-08-06T00:00:00"/>
    <s v="CUST-1251"/>
    <s v="Returning"/>
    <s v="Karan Malhotra"/>
    <s v="Male"/>
    <n v="41"/>
    <s v="Bangalore"/>
    <s v="Karnataka"/>
    <x v="0"/>
    <s v="PRD-123"/>
    <x v="4"/>
    <x v="0"/>
    <s v="Subscription"/>
    <n v="8"/>
    <n v="17078"/>
    <n v="11101"/>
    <n v="0.05"/>
    <n v="129793"/>
    <n v="88808"/>
    <n v="40985"/>
    <n v="0.31577203701278189"/>
    <s v="Cash"/>
    <x v="1"/>
    <x v="0"/>
    <n v="0"/>
    <s v="EMP-218"/>
    <x v="1"/>
    <s v=""/>
    <x v="1"/>
    <x v="0"/>
    <x v="0"/>
    <s v="Q3"/>
    <s v="High"/>
    <s v="35-44"/>
  </r>
  <r>
    <s v="TXN-02050"/>
    <d v="2024-03-03T00:00:00"/>
    <s v="CUST-1296"/>
    <s v="New"/>
    <s v="Pooja Desai"/>
    <s v="Female"/>
    <n v="19"/>
    <s v="Kolkata"/>
    <s v="West Bengal"/>
    <x v="1"/>
    <s v="PRD-106"/>
    <x v="3"/>
    <x v="4"/>
    <s v="Audio"/>
    <n v="6"/>
    <n v="23128"/>
    <n v="18502"/>
    <n v="0.1"/>
    <n v="124891"/>
    <n v="111012"/>
    <n v="13879"/>
    <n v="0.11112890440464085"/>
    <s v="Cash"/>
    <x v="2"/>
    <x v="0"/>
    <n v="0"/>
    <s v="EMP-204"/>
    <x v="6"/>
    <s v=""/>
    <x v="0"/>
    <x v="10"/>
    <x v="10"/>
    <s v="Q1"/>
    <s v="High"/>
    <s v="18-24"/>
  </r>
  <r>
    <s v="TXN-02051"/>
    <d v="2024-05-27T00:00:00"/>
    <s v="CUST-1324"/>
    <s v="Returning"/>
    <s v="Rahul Sharma"/>
    <s v="Male"/>
    <n v="59"/>
    <s v="Pune"/>
    <s v="Maharashtra"/>
    <x v="2"/>
    <s v="PRD-125"/>
    <x v="9"/>
    <x v="0"/>
    <s v="Furniture"/>
    <n v="1"/>
    <n v="5881"/>
    <n v="4470"/>
    <n v="0"/>
    <n v="5881"/>
    <n v="4470"/>
    <n v="1411"/>
    <n v="0.23992518279204217"/>
    <s v="Cash"/>
    <x v="2"/>
    <x v="1"/>
    <n v="7"/>
    <s v="EMP-205"/>
    <x v="2"/>
    <n v="4.5"/>
    <x v="0"/>
    <x v="5"/>
    <x v="5"/>
    <s v="Q2"/>
    <s v="Low"/>
    <s v="45+"/>
  </r>
  <r>
    <s v="TXN-02052"/>
    <d v="2024-05-07T00:00:00"/>
    <s v="CUST-1172"/>
    <s v="Returning"/>
    <s v="Vikram Singh"/>
    <s v="Male"/>
    <n v="60"/>
    <s v="Mumbai"/>
    <s v="Maharashtra"/>
    <x v="2"/>
    <s v="PRD-117"/>
    <x v="6"/>
    <x v="4"/>
    <s v="Apparel"/>
    <n v="2"/>
    <n v="10872"/>
    <n v="8589"/>
    <n v="0.1"/>
    <n v="19570"/>
    <n v="17178"/>
    <n v="2392"/>
    <n v="0.12222789984670414"/>
    <s v="Card"/>
    <x v="1"/>
    <x v="1"/>
    <n v="7"/>
    <s v="EMP-207"/>
    <x v="3"/>
    <n v="3.7"/>
    <x v="0"/>
    <x v="5"/>
    <x v="5"/>
    <s v="Q2"/>
    <s v="Low"/>
    <s v="45+"/>
  </r>
  <r>
    <s v="TXN-02053"/>
    <d v="2024-06-23T00:00:00"/>
    <s v="CUST-1273"/>
    <s v="Returning"/>
    <s v="Pooja Desai"/>
    <s v="Female"/>
    <n v="40"/>
    <s v="Hyderabad"/>
    <s v="Telangana"/>
    <x v="0"/>
    <s v="PRD-113"/>
    <x v="6"/>
    <x v="2"/>
    <s v="Furniture"/>
    <n v="7"/>
    <n v="13198"/>
    <n v="8315"/>
    <n v="0.15"/>
    <n v="78528"/>
    <n v="58205"/>
    <n v="20323"/>
    <n v="0.25879940912795435"/>
    <s v="Cash"/>
    <x v="1"/>
    <x v="1"/>
    <n v="2"/>
    <s v="EMP-219"/>
    <x v="2"/>
    <n v="3.7"/>
    <x v="0"/>
    <x v="6"/>
    <x v="6"/>
    <s v="Q2"/>
    <s v="High"/>
    <s v="35-44"/>
  </r>
  <r>
    <s v="TXN-02054"/>
    <d v="2024-04-30T00:00:00"/>
    <s v="CUST-1350"/>
    <s v="Returning"/>
    <s v="Amit Kumar"/>
    <s v="Male"/>
    <n v="37"/>
    <s v="Ahmedabad"/>
    <s v="Gujarat"/>
    <x v="2"/>
    <s v="PRD-113"/>
    <x v="8"/>
    <x v="0"/>
    <s v="Audio"/>
    <n v="6"/>
    <n v="23092"/>
    <n v="15010"/>
    <n v="0"/>
    <n v="138552"/>
    <n v="90060"/>
    <n v="48492"/>
    <n v="0.34999133899185864"/>
    <s v="NetBanking"/>
    <x v="2"/>
    <x v="1"/>
    <n v="6"/>
    <s v="EMP-207"/>
    <x v="6"/>
    <n v="3.6"/>
    <x v="0"/>
    <x v="3"/>
    <x v="3"/>
    <s v="Q2"/>
    <s v="High"/>
    <s v="35-44"/>
  </r>
  <r>
    <s v="TXN-02055"/>
    <d v="2023-12-01T00:00:00"/>
    <s v="CUST-1309"/>
    <s v="Returning"/>
    <s v="Rahul Sharma"/>
    <s v="Male"/>
    <n v="54"/>
    <s v="Chennai"/>
    <s v="Tamil Nadu"/>
    <x v="0"/>
    <s v="PRD-120"/>
    <x v="7"/>
    <x v="3"/>
    <s v="Mobile"/>
    <n v="1"/>
    <n v="4649"/>
    <n v="3533"/>
    <n v="0.15"/>
    <n v="3952"/>
    <n v="3533"/>
    <n v="419"/>
    <n v="0.10602226720647773"/>
    <s v="UPI"/>
    <x v="0"/>
    <x v="0"/>
    <n v="0"/>
    <s v="EMP-211"/>
    <x v="0"/>
    <s v=""/>
    <x v="1"/>
    <x v="2"/>
    <x v="2"/>
    <s v="Q4"/>
    <s v="Low"/>
    <s v="45+"/>
  </r>
  <r>
    <s v="TXN-02056"/>
    <d v="2024-07-02T00:00:00"/>
    <s v="CUST-1212"/>
    <s v="Returning"/>
    <s v="Suresh Nair"/>
    <s v="Male"/>
    <n v="37"/>
    <s v="Mumbai"/>
    <s v="Maharashtra"/>
    <x v="2"/>
    <s v="PRD-102"/>
    <x v="4"/>
    <x v="2"/>
    <s v="Apparel"/>
    <n v="8"/>
    <n v="1326"/>
    <n v="941"/>
    <n v="0"/>
    <n v="10608"/>
    <n v="7528"/>
    <n v="3080"/>
    <n v="0.29034690799396684"/>
    <s v="Cash"/>
    <x v="2"/>
    <x v="1"/>
    <n v="5"/>
    <s v="EMP-205"/>
    <x v="3"/>
    <n v="4.4000000000000004"/>
    <x v="0"/>
    <x v="9"/>
    <x v="9"/>
    <s v="Q3"/>
    <s v="Low"/>
    <s v="35-44"/>
  </r>
  <r>
    <s v="TXN-02057"/>
    <d v="2024-04-11T00:00:00"/>
    <s v="CUST-1236"/>
    <s v="Returning"/>
    <s v="Pooja Desai"/>
    <s v="Female"/>
    <n v="25"/>
    <s v="Mumbai"/>
    <s v="Maharashtra"/>
    <x v="2"/>
    <s v="PRD-109"/>
    <x v="7"/>
    <x v="3"/>
    <s v="Audio"/>
    <n v="3"/>
    <n v="4007"/>
    <n v="2444"/>
    <n v="0.1"/>
    <n v="10819"/>
    <n v="7332"/>
    <n v="3487"/>
    <n v="0.32230335520842962"/>
    <s v="Cash"/>
    <x v="1"/>
    <x v="1"/>
    <n v="7"/>
    <s v="EMP-220"/>
    <x v="5"/>
    <n v="4.0999999999999996"/>
    <x v="0"/>
    <x v="3"/>
    <x v="3"/>
    <s v="Q2"/>
    <s v="Low"/>
    <s v="25-34"/>
  </r>
  <r>
    <s v="TXN-02058"/>
    <d v="2024-11-11T00:00:00"/>
    <s v="CUST-1292"/>
    <s v="New"/>
    <s v="Vikram Singh"/>
    <s v="Male"/>
    <n v="49"/>
    <s v="Delhi"/>
    <s v="Delhi"/>
    <x v="3"/>
    <s v="PRD-129"/>
    <x v="5"/>
    <x v="2"/>
    <s v="Apparel"/>
    <n v="4"/>
    <n v="3781"/>
    <n v="2344"/>
    <n v="0.2"/>
    <n v="12099"/>
    <n v="9376"/>
    <n v="2723"/>
    <n v="0.22505992230762872"/>
    <s v="NetBanking"/>
    <x v="0"/>
    <x v="1"/>
    <n v="2"/>
    <s v="EMP-214"/>
    <x v="5"/>
    <n v="4"/>
    <x v="0"/>
    <x v="11"/>
    <x v="11"/>
    <s v="Q4"/>
    <s v="Low"/>
    <s v="45+"/>
  </r>
  <r>
    <s v="TXN-02059"/>
    <d v="2024-08-22T00:00:00"/>
    <s v="CUST-1031"/>
    <s v="Returning"/>
    <s v="Vikram Singh"/>
    <s v="Male"/>
    <n v="36"/>
    <s v="Delhi"/>
    <s v="Delhi"/>
    <x v="3"/>
    <s v="PRD-103"/>
    <x v="1"/>
    <x v="4"/>
    <s v="Apparel"/>
    <n v="6"/>
    <n v="13622"/>
    <n v="8582"/>
    <n v="0.05"/>
    <n v="77645"/>
    <n v="51492"/>
    <n v="26153"/>
    <n v="0.33682787043595852"/>
    <s v="Card"/>
    <x v="0"/>
    <x v="1"/>
    <n v="5"/>
    <s v="EMP-214"/>
    <x v="3"/>
    <n v="4.0999999999999996"/>
    <x v="0"/>
    <x v="0"/>
    <x v="0"/>
    <s v="Q3"/>
    <s v="High"/>
    <s v="35-44"/>
  </r>
  <r>
    <s v="TXN-02060"/>
    <d v="2024-08-01T00:00:00"/>
    <s v="CUST-1010"/>
    <s v="Returning"/>
    <s v="Suresh Nair"/>
    <s v="Male"/>
    <n v="44"/>
    <s v="Chennai"/>
    <s v="Tamil Nadu"/>
    <x v="0"/>
    <s v="PRD-105"/>
    <x v="1"/>
    <x v="0"/>
    <s v="Mobile"/>
    <n v="6"/>
    <n v="1866"/>
    <n v="1138"/>
    <n v="0.05"/>
    <n v="10636"/>
    <n v="6828"/>
    <n v="3808"/>
    <n v="0.35802933433621664"/>
    <s v="UPI"/>
    <x v="2"/>
    <x v="3"/>
    <n v="6"/>
    <s v="EMP-208"/>
    <x v="2"/>
    <s v=""/>
    <x v="0"/>
    <x v="0"/>
    <x v="0"/>
    <s v="Q3"/>
    <s v="Low"/>
    <s v="35-44"/>
  </r>
  <r>
    <s v="TXN-02061"/>
    <d v="2024-06-14T00:00:00"/>
    <s v="CUST-1241"/>
    <s v="Returning"/>
    <s v="Amit Kumar"/>
    <s v="Male"/>
    <n v="60"/>
    <s v="Kolkata"/>
    <s v="West Bengal"/>
    <x v="1"/>
    <s v="PRD-104"/>
    <x v="5"/>
    <x v="0"/>
    <s v="Furniture"/>
    <n v="1"/>
    <n v="11772"/>
    <n v="8711"/>
    <n v="0"/>
    <n v="11772"/>
    <n v="8711"/>
    <n v="3061"/>
    <n v="0.26002378525314307"/>
    <s v="Card"/>
    <x v="0"/>
    <x v="1"/>
    <n v="4"/>
    <s v="EMP-211"/>
    <x v="3"/>
    <n v="4.3"/>
    <x v="0"/>
    <x v="6"/>
    <x v="6"/>
    <s v="Q2"/>
    <s v="Low"/>
    <s v="45+"/>
  </r>
  <r>
    <s v="TXN-02062"/>
    <d v="2024-12-17T00:00:00"/>
    <s v="CUST-1001"/>
    <s v="Returning"/>
    <s v="Neha Joshi"/>
    <s v="Female"/>
    <n v="44"/>
    <s v="Ahmedabad"/>
    <s v="Gujarat"/>
    <x v="2"/>
    <s v="PRD-113"/>
    <x v="8"/>
    <x v="3"/>
    <s v="Subscription"/>
    <n v="5"/>
    <n v="16848"/>
    <n v="11288"/>
    <n v="0"/>
    <n v="84240"/>
    <n v="56440"/>
    <n v="27800"/>
    <n v="0.33000949667616336"/>
    <s v="UPI"/>
    <x v="2"/>
    <x v="1"/>
    <n v="5"/>
    <s v="EMP-220"/>
    <x v="1"/>
    <n v="3.9"/>
    <x v="0"/>
    <x v="2"/>
    <x v="2"/>
    <s v="Q4"/>
    <s v="High"/>
    <s v="35-44"/>
  </r>
  <r>
    <s v="TXN-02063"/>
    <d v="2024-03-01T00:00:00"/>
    <s v="CUST-1316"/>
    <s v="New"/>
    <s v="Rahul Sharma"/>
    <s v="Male"/>
    <n v="27"/>
    <s v="Bangalore"/>
    <s v="Karnataka"/>
    <x v="0"/>
    <s v="PRD-123"/>
    <x v="5"/>
    <x v="2"/>
    <s v="Mobile"/>
    <n v="3"/>
    <n v="4511"/>
    <n v="3113"/>
    <n v="0"/>
    <n v="13533"/>
    <n v="9339"/>
    <n v="4194"/>
    <n v="0.30990911106184882"/>
    <s v="Cash"/>
    <x v="2"/>
    <x v="1"/>
    <n v="7"/>
    <s v="EMP-220"/>
    <x v="1"/>
    <n v="4.3"/>
    <x v="0"/>
    <x v="10"/>
    <x v="10"/>
    <s v="Q1"/>
    <s v="Low"/>
    <s v="25-34"/>
  </r>
  <r>
    <s v="TXN-02064"/>
    <d v="2023-04-23T00:00:00"/>
    <s v="CUST-1195"/>
    <s v="Returning"/>
    <s v="Karan Malhotra"/>
    <s v="Male"/>
    <n v="30"/>
    <s v="Mumbai"/>
    <s v="Maharashtra"/>
    <x v="2"/>
    <s v="PRD-111"/>
    <x v="7"/>
    <x v="0"/>
    <s v="Audio"/>
    <n v="6"/>
    <n v="10211"/>
    <n v="6024"/>
    <n v="0"/>
    <n v="61266"/>
    <n v="36144"/>
    <n v="25122"/>
    <n v="0.41004798746449905"/>
    <s v="Cash"/>
    <x v="1"/>
    <x v="1"/>
    <n v="1"/>
    <s v="EMP-209"/>
    <x v="5"/>
    <n v="4.7"/>
    <x v="1"/>
    <x v="3"/>
    <x v="3"/>
    <s v="Q2"/>
    <s v="High"/>
    <s v="25-34"/>
  </r>
  <r>
    <s v="TXN-02065"/>
    <d v="2023-12-19T00:00:00"/>
    <s v="CUST-1158"/>
    <s v="New"/>
    <s v="Priya Patel"/>
    <s v="Female"/>
    <n v="45"/>
    <s v="Pune"/>
    <s v="Maharashtra"/>
    <x v="2"/>
    <s v="PRD-112"/>
    <x v="0"/>
    <x v="3"/>
    <s v="Food"/>
    <n v="2"/>
    <n v="22484"/>
    <n v="17313"/>
    <n v="0.15"/>
    <n v="38223"/>
    <n v="34626"/>
    <n v="3597"/>
    <n v="9.4105643199120945E-2"/>
    <s v="Card"/>
    <x v="1"/>
    <x v="0"/>
    <n v="0"/>
    <s v="EMP-208"/>
    <x v="7"/>
    <s v=""/>
    <x v="1"/>
    <x v="2"/>
    <x v="2"/>
    <s v="Q4"/>
    <s v="Medium"/>
    <s v="45+"/>
  </r>
  <r>
    <s v="TXN-02066"/>
    <d v="2023-01-10T00:00:00"/>
    <s v="CUST-1046"/>
    <s v="Returning"/>
    <s v="Karan Malhotra"/>
    <s v="Male"/>
    <n v="35"/>
    <s v="Chennai"/>
    <s v="Tamil Nadu"/>
    <x v="0"/>
    <s v="PRD-130"/>
    <x v="1"/>
    <x v="2"/>
    <s v="Furniture"/>
    <n v="5"/>
    <n v="11614"/>
    <n v="8594"/>
    <n v="0.05"/>
    <n v="55167"/>
    <n v="42970"/>
    <n v="12197"/>
    <n v="0.22109231968386897"/>
    <s v="NetBanking"/>
    <x v="0"/>
    <x v="1"/>
    <n v="2"/>
    <s v="EMP-208"/>
    <x v="7"/>
    <n v="4.5"/>
    <x v="1"/>
    <x v="8"/>
    <x v="8"/>
    <s v="Q1"/>
    <s v="High"/>
    <s v="35-44"/>
  </r>
  <r>
    <s v="TXN-02067"/>
    <d v="2024-11-10T00:00:00"/>
    <s v="CUST-1260"/>
    <s v="Returning"/>
    <s v="Pooja Desai"/>
    <s v="Female"/>
    <n v="59"/>
    <s v="Pune"/>
    <s v="Maharashtra"/>
    <x v="2"/>
    <s v="PRD-129"/>
    <x v="1"/>
    <x v="0"/>
    <s v="Audio"/>
    <n v="4"/>
    <n v="7470"/>
    <n v="4333"/>
    <n v="0.1"/>
    <n v="26892"/>
    <n v="17332"/>
    <n v="9560"/>
    <n v="0.3554960583073033"/>
    <s v="NetBanking"/>
    <x v="1"/>
    <x v="1"/>
    <n v="7"/>
    <s v="EMP-216"/>
    <x v="2"/>
    <n v="3.2"/>
    <x v="0"/>
    <x v="11"/>
    <x v="11"/>
    <s v="Q4"/>
    <s v="Medium"/>
    <s v="45+"/>
  </r>
  <r>
    <s v="TXN-02068"/>
    <d v="2024-06-05T00:00:00"/>
    <s v="CUST-1299"/>
    <s v="Returning"/>
    <s v="Rahul Sharma"/>
    <s v="Male"/>
    <n v="49"/>
    <s v="Delhi"/>
    <s v="Delhi"/>
    <x v="3"/>
    <s v="PRD-123"/>
    <x v="9"/>
    <x v="2"/>
    <s v="Audio"/>
    <n v="6"/>
    <n v="17877"/>
    <n v="10011"/>
    <n v="0"/>
    <n v="107262"/>
    <n v="60066"/>
    <n v="47196"/>
    <n v="0.44000671253566037"/>
    <s v="Cash"/>
    <x v="2"/>
    <x v="1"/>
    <n v="2"/>
    <s v="EMP-211"/>
    <x v="1"/>
    <n v="3.3"/>
    <x v="0"/>
    <x v="6"/>
    <x v="6"/>
    <s v="Q2"/>
    <s v="High"/>
    <s v="45+"/>
  </r>
  <r>
    <s v="TXN-02069"/>
    <d v="2023-09-01T00:00:00"/>
    <s v="CUST-1173"/>
    <s v="Returning"/>
    <s v="Vikram Singh"/>
    <s v="Male"/>
    <n v="58"/>
    <s v="Pune"/>
    <s v="Maharashtra"/>
    <x v="2"/>
    <s v="PRD-106"/>
    <x v="0"/>
    <x v="4"/>
    <s v="Apparel"/>
    <n v="4"/>
    <n v="11824"/>
    <n v="6503"/>
    <n v="0.1"/>
    <n v="42566"/>
    <n v="26012"/>
    <n v="16554"/>
    <n v="0.38890194051590471"/>
    <s v="Cash"/>
    <x v="0"/>
    <x v="0"/>
    <n v="0"/>
    <s v="EMP-207"/>
    <x v="5"/>
    <s v=""/>
    <x v="1"/>
    <x v="7"/>
    <x v="7"/>
    <s v="Q3"/>
    <s v="Medium"/>
    <s v="45+"/>
  </r>
  <r>
    <s v="TXN-02070"/>
    <d v="2023-04-01T00:00:00"/>
    <s v="CUST-1197"/>
    <s v="Returning"/>
    <s v="Karan Malhotra"/>
    <s v="Male"/>
    <n v="42"/>
    <s v="Pune"/>
    <s v="Maharashtra"/>
    <x v="2"/>
    <s v="PRD-117"/>
    <x v="3"/>
    <x v="0"/>
    <s v="Audio"/>
    <n v="4"/>
    <n v="16948"/>
    <n v="12880"/>
    <n v="0.15"/>
    <n v="57623"/>
    <n v="51520"/>
    <n v="6103"/>
    <n v="0.10591256963365323"/>
    <s v="Cash"/>
    <x v="0"/>
    <x v="1"/>
    <n v="5"/>
    <s v="EMP-208"/>
    <x v="7"/>
    <n v="4.7"/>
    <x v="1"/>
    <x v="3"/>
    <x v="3"/>
    <s v="Q2"/>
    <s v="High"/>
    <s v="35-44"/>
  </r>
  <r>
    <s v="TXN-02071"/>
    <d v="2024-02-28T00:00:00"/>
    <s v="CUST-1257"/>
    <s v="Returning"/>
    <s v="Amit Kumar"/>
    <s v="Male"/>
    <n v="33"/>
    <s v="Ahmedabad"/>
    <s v="Gujarat"/>
    <x v="2"/>
    <s v="PRD-107"/>
    <x v="8"/>
    <x v="1"/>
    <s v="Apparel"/>
    <n v="8"/>
    <n v="3161"/>
    <n v="2023"/>
    <n v="0"/>
    <n v="25288"/>
    <n v="16184"/>
    <n v="9104"/>
    <n v="0.36001265422334705"/>
    <s v="Card"/>
    <x v="1"/>
    <x v="1"/>
    <n v="6"/>
    <s v="EMP-201"/>
    <x v="2"/>
    <n v="3.3"/>
    <x v="0"/>
    <x v="4"/>
    <x v="4"/>
    <s v="Q1"/>
    <s v="Medium"/>
    <s v="25-34"/>
  </r>
  <r>
    <s v="TXN-02072"/>
    <d v="2024-05-23T00:00:00"/>
    <s v="CUST-1203"/>
    <s v="New"/>
    <s v="Sneha Reddy"/>
    <s v="Female"/>
    <n v="44"/>
    <s v="Ahmedabad"/>
    <s v="Gujarat"/>
    <x v="2"/>
    <s v="PRD-110"/>
    <x v="7"/>
    <x v="3"/>
    <s v="Food"/>
    <n v="5"/>
    <n v="19152"/>
    <n v="12257"/>
    <n v="0.1"/>
    <n v="86184"/>
    <n v="61285"/>
    <n v="24899"/>
    <n v="0.28890513320337879"/>
    <s v="Card"/>
    <x v="1"/>
    <x v="3"/>
    <n v="3"/>
    <s v="EMP-217"/>
    <x v="6"/>
    <s v=""/>
    <x v="0"/>
    <x v="5"/>
    <x v="5"/>
    <s v="Q2"/>
    <s v="High"/>
    <s v="35-44"/>
  </r>
  <r>
    <s v="TXN-02073"/>
    <d v="2024-05-15T00:00:00"/>
    <s v="CUST-1162"/>
    <s v="Returning"/>
    <s v="Rahul Sharma"/>
    <s v="Male"/>
    <n v="45"/>
    <s v="Ahmedabad"/>
    <s v="Gujarat"/>
    <x v="2"/>
    <s v="PRD-124"/>
    <x v="8"/>
    <x v="0"/>
    <s v="Food"/>
    <n v="1"/>
    <n v="1260"/>
    <n v="995"/>
    <n v="0.05"/>
    <n v="1197"/>
    <n v="995"/>
    <n v="202"/>
    <n v="0.16875522138680032"/>
    <s v="Cash"/>
    <x v="1"/>
    <x v="1"/>
    <n v="2"/>
    <s v="EMP-219"/>
    <x v="5"/>
    <n v="3.4"/>
    <x v="0"/>
    <x v="5"/>
    <x v="5"/>
    <s v="Q2"/>
    <s v="Low"/>
    <s v="45+"/>
  </r>
  <r>
    <s v="TXN-02074"/>
    <d v="2024-12-08T00:00:00"/>
    <s v="CUST-1170"/>
    <s v="New"/>
    <s v="Sneha Reddy"/>
    <s v="Female"/>
    <n v="49"/>
    <s v="Kolkata"/>
    <s v="West Bengal"/>
    <x v="1"/>
    <s v="PRD-130"/>
    <x v="7"/>
    <x v="1"/>
    <s v="Audio"/>
    <n v="2"/>
    <n v="17013"/>
    <n v="10208"/>
    <n v="0"/>
    <n v="34026"/>
    <n v="20416"/>
    <n v="13610"/>
    <n v="0.39998824428378299"/>
    <s v="NetBanking"/>
    <x v="0"/>
    <x v="1"/>
    <n v="4"/>
    <s v="EMP-204"/>
    <x v="5"/>
    <n v="3.3"/>
    <x v="0"/>
    <x v="2"/>
    <x v="2"/>
    <s v="Q4"/>
    <s v="Medium"/>
    <s v="45+"/>
  </r>
  <r>
    <s v="TXN-02075"/>
    <d v="2024-02-28T00:00:00"/>
    <s v="CUST-1113"/>
    <s v="New"/>
    <s v="Pooja Desai"/>
    <s v="Female"/>
    <n v="34"/>
    <s v="Mumbai"/>
    <s v="Maharashtra"/>
    <x v="2"/>
    <s v="PRD-111"/>
    <x v="2"/>
    <x v="1"/>
    <s v="Apparel"/>
    <n v="3"/>
    <n v="11124"/>
    <n v="7008"/>
    <n v="0.15"/>
    <n v="28366"/>
    <n v="21024"/>
    <n v="7342"/>
    <n v="0.25883099485299305"/>
    <s v="Cash"/>
    <x v="2"/>
    <x v="1"/>
    <n v="2"/>
    <s v="EMP-201"/>
    <x v="0"/>
    <n v="4.9000000000000004"/>
    <x v="0"/>
    <x v="4"/>
    <x v="4"/>
    <s v="Q1"/>
    <s v="Medium"/>
    <s v="25-34"/>
  </r>
  <r>
    <s v="TXN-02076"/>
    <d v="2023-03-18T00:00:00"/>
    <s v="CUST-1305"/>
    <s v="Returning"/>
    <s v="Sneha Reddy"/>
    <s v="Female"/>
    <n v="44"/>
    <s v="Chennai"/>
    <s v="Tamil Nadu"/>
    <x v="0"/>
    <s v="PRD-124"/>
    <x v="1"/>
    <x v="3"/>
    <s v="Subscription"/>
    <n v="6"/>
    <n v="21388"/>
    <n v="11977"/>
    <n v="0.15"/>
    <n v="109079"/>
    <n v="71862"/>
    <n v="37217"/>
    <n v="0.34119308024459338"/>
    <s v="Cash"/>
    <x v="2"/>
    <x v="1"/>
    <n v="1"/>
    <s v="EMP-215"/>
    <x v="5"/>
    <n v="3.9"/>
    <x v="1"/>
    <x v="10"/>
    <x v="10"/>
    <s v="Q1"/>
    <s v="High"/>
    <s v="35-44"/>
  </r>
  <r>
    <s v="TXN-02077"/>
    <d v="2024-11-12T00:00:00"/>
    <s v="CUST-1124"/>
    <s v="Returning"/>
    <s v="Pooja Desai"/>
    <s v="Female"/>
    <n v="49"/>
    <s v="Chennai"/>
    <s v="Tamil Nadu"/>
    <x v="0"/>
    <s v="PRD-108"/>
    <x v="0"/>
    <x v="0"/>
    <s v="Food"/>
    <n v="4"/>
    <n v="5640"/>
    <n v="3892"/>
    <n v="0.15"/>
    <n v="19176"/>
    <n v="15568"/>
    <n v="3608"/>
    <n v="0.18815185648727575"/>
    <s v="UPI"/>
    <x v="2"/>
    <x v="1"/>
    <n v="4"/>
    <s v="EMP-217"/>
    <x v="5"/>
    <n v="3.6"/>
    <x v="0"/>
    <x v="11"/>
    <x v="11"/>
    <s v="Q4"/>
    <s v="Low"/>
    <s v="45+"/>
  </r>
  <r>
    <s v="TXN-02078"/>
    <d v="2024-11-26T00:00:00"/>
    <s v="CUST-1119"/>
    <s v="Returning"/>
    <s v="Neha Joshi"/>
    <s v="Female"/>
    <n v="42"/>
    <s v="Ahmedabad"/>
    <s v="Gujarat"/>
    <x v="2"/>
    <s v="PRD-119"/>
    <x v="0"/>
    <x v="3"/>
    <s v="Mobile"/>
    <n v="1"/>
    <n v="10037"/>
    <n v="5922"/>
    <n v="0.05"/>
    <n v="9535"/>
    <n v="5922"/>
    <n v="3613"/>
    <n v="0.37891976927110643"/>
    <s v="Cash"/>
    <x v="2"/>
    <x v="1"/>
    <n v="7"/>
    <s v="EMP-201"/>
    <x v="1"/>
    <n v="4.4000000000000004"/>
    <x v="0"/>
    <x v="11"/>
    <x v="11"/>
    <s v="Q4"/>
    <s v="Low"/>
    <s v="35-44"/>
  </r>
  <r>
    <s v="TXN-02079"/>
    <d v="2024-09-09T00:00:00"/>
    <s v="CUST-1346"/>
    <s v="New"/>
    <s v="Priya Patel"/>
    <s v="Female"/>
    <n v="29"/>
    <s v="Hyderabad"/>
    <s v="Telangana"/>
    <x v="0"/>
    <s v="PRD-103"/>
    <x v="4"/>
    <x v="4"/>
    <s v="Audio"/>
    <n v="5"/>
    <n v="9739"/>
    <n v="7304"/>
    <n v="0.2"/>
    <n v="38956"/>
    <n v="36520"/>
    <n v="2436"/>
    <n v="6.2532087483314513E-2"/>
    <s v="Cash"/>
    <x v="1"/>
    <x v="1"/>
    <n v="5"/>
    <s v="EMP-215"/>
    <x v="4"/>
    <n v="4"/>
    <x v="0"/>
    <x v="7"/>
    <x v="7"/>
    <s v="Q3"/>
    <s v="Medium"/>
    <s v="25-34"/>
  </r>
  <r>
    <s v="TXN-02080"/>
    <d v="2024-04-30T00:00:00"/>
    <s v="CUST-1183"/>
    <s v="Returning"/>
    <s v="Priya Patel"/>
    <s v="Female"/>
    <n v="36"/>
    <s v="Hyderabad"/>
    <s v="Telangana"/>
    <x v="0"/>
    <s v="PRD-130"/>
    <x v="8"/>
    <x v="4"/>
    <s v="Audio"/>
    <n v="6"/>
    <n v="10472"/>
    <n v="8378"/>
    <n v="0.15"/>
    <n v="53407"/>
    <n v="50268"/>
    <n v="3139"/>
    <n v="5.8775066938790796E-2"/>
    <s v="UPI"/>
    <x v="1"/>
    <x v="0"/>
    <n v="0"/>
    <s v="EMP-219"/>
    <x v="6"/>
    <s v=""/>
    <x v="0"/>
    <x v="3"/>
    <x v="3"/>
    <s v="Q2"/>
    <s v="High"/>
    <s v="35-44"/>
  </r>
  <r>
    <s v="TXN-02081"/>
    <d v="2023-07-09T00:00:00"/>
    <s v="CUST-1281"/>
    <s v="Returning"/>
    <s v="Priya Patel"/>
    <s v="Female"/>
    <n v="51"/>
    <s v="Kolkata"/>
    <s v="West Bengal"/>
    <x v="1"/>
    <s v="PRD-127"/>
    <x v="8"/>
    <x v="0"/>
    <s v="Mobile"/>
    <n v="1"/>
    <n v="21594"/>
    <n v="13172"/>
    <n v="0.05"/>
    <n v="20514"/>
    <n v="13172"/>
    <n v="7342"/>
    <n v="0.35790192063956322"/>
    <s v="NetBanking"/>
    <x v="2"/>
    <x v="1"/>
    <n v="7"/>
    <s v="EMP-219"/>
    <x v="3"/>
    <n v="4.5"/>
    <x v="1"/>
    <x v="9"/>
    <x v="9"/>
    <s v="Q3"/>
    <s v="Medium"/>
    <s v="45+"/>
  </r>
  <r>
    <s v="TXN-02082"/>
    <d v="2023-09-14T00:00:00"/>
    <s v="CUST-1067"/>
    <s v="Returning"/>
    <s v="Divya Iyer"/>
    <s v="Female"/>
    <n v="45"/>
    <s v="Delhi"/>
    <s v="Delhi"/>
    <x v="3"/>
    <s v="PRD-104"/>
    <x v="5"/>
    <x v="0"/>
    <s v="Subscription"/>
    <n v="6"/>
    <n v="15232"/>
    <n v="11424"/>
    <n v="0.2"/>
    <n v="73114"/>
    <n v="68544"/>
    <n v="4570"/>
    <n v="6.2505128976666574E-2"/>
    <s v="UPI"/>
    <x v="2"/>
    <x v="2"/>
    <n v="0"/>
    <s v="EMP-209"/>
    <x v="7"/>
    <n v="1.2"/>
    <x v="1"/>
    <x v="7"/>
    <x v="7"/>
    <s v="Q3"/>
    <s v="High"/>
    <s v="45+"/>
  </r>
  <r>
    <s v="TXN-02083"/>
    <d v="2023-12-22T00:00:00"/>
    <s v="CUST-1300"/>
    <s v="Returning"/>
    <s v="Priya Patel"/>
    <s v="Female"/>
    <n v="37"/>
    <s v="Ahmedabad"/>
    <s v="Gujarat"/>
    <x v="2"/>
    <s v="PRD-106"/>
    <x v="5"/>
    <x v="0"/>
    <s v="Food"/>
    <n v="4"/>
    <n v="3064"/>
    <n v="2053"/>
    <n v="0.15"/>
    <n v="10418"/>
    <n v="8212"/>
    <n v="2206"/>
    <n v="0.21174889614129391"/>
    <s v="Cash"/>
    <x v="2"/>
    <x v="1"/>
    <n v="1"/>
    <s v="EMP-218"/>
    <x v="4"/>
    <n v="4.5"/>
    <x v="1"/>
    <x v="2"/>
    <x v="2"/>
    <s v="Q4"/>
    <s v="Low"/>
    <s v="35-44"/>
  </r>
  <r>
    <s v="TXN-02084"/>
    <d v="2023-10-18T00:00:00"/>
    <s v="CUST-1194"/>
    <s v="Returning"/>
    <s v="Karan Malhotra"/>
    <s v="Male"/>
    <n v="49"/>
    <s v="Kolkata"/>
    <s v="West Bengal"/>
    <x v="1"/>
    <s v="PRD-109"/>
    <x v="3"/>
    <x v="4"/>
    <s v="Subscription"/>
    <n v="1"/>
    <n v="2409"/>
    <n v="1686"/>
    <n v="0.15"/>
    <n v="2048"/>
    <n v="1686"/>
    <n v="362"/>
    <n v="0.1767578125"/>
    <s v="Cash"/>
    <x v="1"/>
    <x v="1"/>
    <n v="5"/>
    <s v="EMP-217"/>
    <x v="6"/>
    <n v="4.9000000000000004"/>
    <x v="1"/>
    <x v="1"/>
    <x v="1"/>
    <s v="Q4"/>
    <s v="Low"/>
    <s v="45+"/>
  </r>
  <r>
    <s v="TXN-02085"/>
    <d v="2023-05-30T00:00:00"/>
    <s v="CUST-1272"/>
    <s v="New"/>
    <s v="Priya Patel"/>
    <s v="Female"/>
    <n v="31"/>
    <s v="Pune"/>
    <s v="Maharashtra"/>
    <x v="2"/>
    <s v="PRD-115"/>
    <x v="1"/>
    <x v="3"/>
    <s v="Food"/>
    <n v="1"/>
    <n v="8661"/>
    <n v="5283"/>
    <n v="0.2"/>
    <n v="6929"/>
    <n v="5283"/>
    <n v="1646"/>
    <n v="0.23755231635156587"/>
    <s v="UPI"/>
    <x v="1"/>
    <x v="1"/>
    <n v="6"/>
    <s v="EMP-209"/>
    <x v="4"/>
    <n v="3.5"/>
    <x v="1"/>
    <x v="5"/>
    <x v="5"/>
    <s v="Q2"/>
    <s v="Low"/>
    <s v="25-34"/>
  </r>
  <r>
    <s v="TXN-02086"/>
    <d v="2023-02-06T00:00:00"/>
    <s v="CUST-1343"/>
    <s v="New"/>
    <s v="Priya Patel"/>
    <s v="Female"/>
    <n v="48"/>
    <s v="Kolkata"/>
    <s v="West Bengal"/>
    <x v="1"/>
    <s v="PRD-130"/>
    <x v="2"/>
    <x v="2"/>
    <s v="Audio"/>
    <n v="6"/>
    <n v="23899"/>
    <n v="18880"/>
    <n v="0"/>
    <n v="143394"/>
    <n v="113280"/>
    <n v="30114"/>
    <n v="0.21000878697853467"/>
    <s v="Card"/>
    <x v="1"/>
    <x v="1"/>
    <n v="7"/>
    <s v="EMP-218"/>
    <x v="2"/>
    <n v="4.9000000000000004"/>
    <x v="1"/>
    <x v="4"/>
    <x v="4"/>
    <s v="Q1"/>
    <s v="High"/>
    <s v="45+"/>
  </r>
  <r>
    <s v="TXN-02087"/>
    <d v="2024-08-07T00:00:00"/>
    <s v="CUST-1201"/>
    <s v="Returning"/>
    <s v="Suresh Nair"/>
    <s v="Male"/>
    <n v="45"/>
    <s v="Chennai"/>
    <s v="Tamil Nadu"/>
    <x v="0"/>
    <s v="PRD-108"/>
    <x v="2"/>
    <x v="1"/>
    <s v="Furniture"/>
    <n v="5"/>
    <n v="4116"/>
    <n v="3169"/>
    <n v="0"/>
    <n v="20580"/>
    <n v="15845"/>
    <n v="4735"/>
    <n v="0.23007774538386783"/>
    <s v="Card"/>
    <x v="0"/>
    <x v="1"/>
    <n v="4"/>
    <s v="EMP-201"/>
    <x v="2"/>
    <n v="3.2"/>
    <x v="0"/>
    <x v="0"/>
    <x v="0"/>
    <s v="Q3"/>
    <s v="Medium"/>
    <s v="45+"/>
  </r>
  <r>
    <s v="TXN-02088"/>
    <d v="2024-02-25T00:00:00"/>
    <s v="CUST-1179"/>
    <s v="Returning"/>
    <s v="Anjali Mehta"/>
    <s v="Female"/>
    <n v="39"/>
    <s v="Ahmedabad"/>
    <s v="Gujarat"/>
    <x v="2"/>
    <s v="PRD-113"/>
    <x v="7"/>
    <x v="1"/>
    <s v="Furniture"/>
    <n v="3"/>
    <n v="10948"/>
    <n v="6240"/>
    <n v="0.05"/>
    <n v="31202"/>
    <n v="18720"/>
    <n v="12482"/>
    <n v="0.40003845907313634"/>
    <s v="UPI"/>
    <x v="1"/>
    <x v="1"/>
    <n v="7"/>
    <s v="EMP-209"/>
    <x v="5"/>
    <n v="4.5999999999999996"/>
    <x v="0"/>
    <x v="4"/>
    <x v="4"/>
    <s v="Q1"/>
    <s v="Medium"/>
    <s v="35-44"/>
  </r>
  <r>
    <s v="TXN-02089"/>
    <d v="2023-08-20T00:00:00"/>
    <s v="CUST-1243"/>
    <s v="Returning"/>
    <s v="Pooja Desai"/>
    <s v="Female"/>
    <n v="33"/>
    <s v="Hyderabad"/>
    <s v="Telangana"/>
    <x v="0"/>
    <s v="PRD-121"/>
    <x v="2"/>
    <x v="4"/>
    <s v="Apparel"/>
    <n v="5"/>
    <n v="20458"/>
    <n v="14525"/>
    <n v="0"/>
    <n v="102290"/>
    <n v="72625"/>
    <n v="29665"/>
    <n v="0.29000879851402872"/>
    <s v="NetBanking"/>
    <x v="1"/>
    <x v="1"/>
    <n v="2"/>
    <s v="EMP-214"/>
    <x v="2"/>
    <n v="5"/>
    <x v="1"/>
    <x v="0"/>
    <x v="0"/>
    <s v="Q3"/>
    <s v="High"/>
    <s v="25-34"/>
  </r>
  <r>
    <s v="TXN-02090"/>
    <d v="2024-09-21T00:00:00"/>
    <s v="CUST-1241"/>
    <s v="Returning"/>
    <s v="Sneha Reddy"/>
    <s v="Female"/>
    <n v="37"/>
    <s v="Hyderabad"/>
    <s v="Telangana"/>
    <x v="0"/>
    <s v="PRD-125"/>
    <x v="0"/>
    <x v="2"/>
    <s v="Audio"/>
    <n v="1"/>
    <n v="23104"/>
    <n v="17559"/>
    <n v="0.05"/>
    <n v="21949"/>
    <n v="17559"/>
    <n v="4390"/>
    <n v="0.20000911203243885"/>
    <s v="Card"/>
    <x v="2"/>
    <x v="1"/>
    <n v="3"/>
    <s v="EMP-212"/>
    <x v="5"/>
    <n v="4.3"/>
    <x v="0"/>
    <x v="7"/>
    <x v="7"/>
    <s v="Q3"/>
    <s v="Medium"/>
    <s v="35-44"/>
  </r>
  <r>
    <s v="TXN-02091"/>
    <d v="2024-08-15T00:00:00"/>
    <s v="CUST-1252"/>
    <s v="Returning"/>
    <s v="Amit Kumar"/>
    <s v="Male"/>
    <n v="35"/>
    <s v="Mumbai"/>
    <s v="Maharashtra"/>
    <x v="2"/>
    <s v="PRD-127"/>
    <x v="4"/>
    <x v="3"/>
    <s v="Subscription"/>
    <n v="2"/>
    <n v="12325"/>
    <n v="7272"/>
    <n v="0"/>
    <n v="24650"/>
    <n v="14544"/>
    <n v="10106"/>
    <n v="0.40997971602434075"/>
    <s v="NetBanking"/>
    <x v="2"/>
    <x v="1"/>
    <n v="6"/>
    <s v="EMP-206"/>
    <x v="6"/>
    <n v="3.9"/>
    <x v="0"/>
    <x v="0"/>
    <x v="0"/>
    <s v="Q3"/>
    <s v="Medium"/>
    <s v="35-44"/>
  </r>
  <r>
    <s v="TXN-02092"/>
    <d v="2024-03-25T00:00:00"/>
    <s v="CUST-1208"/>
    <s v="Returning"/>
    <s v="Neha Joshi"/>
    <s v="Female"/>
    <n v="47"/>
    <s v="Delhi"/>
    <s v="Delhi"/>
    <x v="3"/>
    <s v="PRD-113"/>
    <x v="0"/>
    <x v="0"/>
    <s v="Food"/>
    <n v="3"/>
    <n v="1679"/>
    <n v="1142"/>
    <n v="0.05"/>
    <n v="4785"/>
    <n v="3426"/>
    <n v="1359"/>
    <n v="0.28401253918495301"/>
    <s v="NetBanking"/>
    <x v="1"/>
    <x v="1"/>
    <n v="7"/>
    <s v="EMP-206"/>
    <x v="0"/>
    <n v="3.1"/>
    <x v="0"/>
    <x v="10"/>
    <x v="10"/>
    <s v="Q1"/>
    <s v="Low"/>
    <s v="45+"/>
  </r>
  <r>
    <s v="TXN-02093"/>
    <d v="2023-01-22T00:00:00"/>
    <s v="CUST-1096"/>
    <s v="Returning"/>
    <s v="Priya Patel"/>
    <s v="Female"/>
    <n v="43"/>
    <s v="Pune"/>
    <s v="Maharashtra"/>
    <x v="2"/>
    <s v="PRD-126"/>
    <x v="8"/>
    <x v="4"/>
    <s v="Subscription"/>
    <n v="6"/>
    <n v="22633"/>
    <n v="17880"/>
    <n v="0"/>
    <n v="135798"/>
    <n v="107280"/>
    <n v="28518"/>
    <n v="0.21000309282905491"/>
    <s v="UPI"/>
    <x v="0"/>
    <x v="1"/>
    <n v="7"/>
    <s v="EMP-213"/>
    <x v="3"/>
    <n v="4.5999999999999996"/>
    <x v="1"/>
    <x v="8"/>
    <x v="8"/>
    <s v="Q1"/>
    <s v="High"/>
    <s v="35-44"/>
  </r>
  <r>
    <s v="TXN-02094"/>
    <d v="2024-12-20T00:00:00"/>
    <s v="CUST-1077"/>
    <s v="Returning"/>
    <s v="Divya Iyer"/>
    <s v="Female"/>
    <n v="44"/>
    <s v="Bangalore"/>
    <s v="Karnataka"/>
    <x v="0"/>
    <s v="PRD-112"/>
    <x v="3"/>
    <x v="3"/>
    <s v="Mobile"/>
    <n v="2"/>
    <n v="14030"/>
    <n v="9120"/>
    <n v="0.05"/>
    <n v="26657"/>
    <n v="18240"/>
    <n v="8417"/>
    <n v="0.31575196008553102"/>
    <s v="Card"/>
    <x v="0"/>
    <x v="1"/>
    <n v="4"/>
    <s v="EMP-213"/>
    <x v="1"/>
    <n v="4.5999999999999996"/>
    <x v="0"/>
    <x v="2"/>
    <x v="2"/>
    <s v="Q4"/>
    <s v="Medium"/>
    <s v="35-44"/>
  </r>
  <r>
    <s v="TXN-02095"/>
    <d v="2023-12-01T00:00:00"/>
    <s v="CUST-1272"/>
    <s v="Returning"/>
    <s v="Rahul Sharma"/>
    <s v="Male"/>
    <n v="39"/>
    <s v="Ahmedabad"/>
    <s v="Gujarat"/>
    <x v="2"/>
    <s v="PRD-123"/>
    <x v="9"/>
    <x v="1"/>
    <s v="Mobile"/>
    <n v="2"/>
    <n v="5390"/>
    <n v="2965"/>
    <n v="0.2"/>
    <n v="8624"/>
    <n v="5930"/>
    <n v="2694"/>
    <n v="0.31238404452690166"/>
    <s v="UPI"/>
    <x v="2"/>
    <x v="3"/>
    <n v="9"/>
    <s v="EMP-209"/>
    <x v="7"/>
    <s v=""/>
    <x v="1"/>
    <x v="2"/>
    <x v="2"/>
    <s v="Q4"/>
    <s v="Low"/>
    <s v="35-44"/>
  </r>
  <r>
    <s v="TXN-02096"/>
    <d v="2023-03-21T00:00:00"/>
    <s v="CUST-1160"/>
    <s v="Returning"/>
    <s v="Neha Joshi"/>
    <s v="Female"/>
    <n v="35"/>
    <s v="Mumbai"/>
    <s v="Maharashtra"/>
    <x v="2"/>
    <s v="PRD-109"/>
    <x v="1"/>
    <x v="4"/>
    <s v="Audio"/>
    <n v="1"/>
    <n v="14899"/>
    <n v="8194"/>
    <n v="0.05"/>
    <n v="14154"/>
    <n v="8194"/>
    <n v="5960"/>
    <n v="0.42108237953935285"/>
    <s v="UPI"/>
    <x v="1"/>
    <x v="3"/>
    <n v="15"/>
    <s v="EMP-208"/>
    <x v="3"/>
    <s v=""/>
    <x v="1"/>
    <x v="10"/>
    <x v="10"/>
    <s v="Q1"/>
    <s v="Low"/>
    <s v="35-44"/>
  </r>
  <r>
    <s v="TXN-02097"/>
    <d v="2024-09-28T00:00:00"/>
    <s v="CUST-1200"/>
    <s v="Returning"/>
    <s v="Rahul Sharma"/>
    <s v="Male"/>
    <n v="41"/>
    <s v="Delhi"/>
    <s v="Delhi"/>
    <x v="3"/>
    <s v="PRD-127"/>
    <x v="2"/>
    <x v="3"/>
    <s v="Apparel"/>
    <n v="2"/>
    <n v="22337"/>
    <n v="16083"/>
    <n v="0.1"/>
    <n v="40207"/>
    <n v="32166"/>
    <n v="8041"/>
    <n v="0.19999005148357252"/>
    <s v="Card"/>
    <x v="1"/>
    <x v="1"/>
    <n v="7"/>
    <s v="EMP-219"/>
    <x v="3"/>
    <n v="3.9"/>
    <x v="0"/>
    <x v="7"/>
    <x v="7"/>
    <s v="Q3"/>
    <s v="Medium"/>
    <s v="35-44"/>
  </r>
  <r>
    <s v="TXN-02098"/>
    <d v="2023-04-02T00:00:00"/>
    <s v="CUST-1140"/>
    <s v="New"/>
    <s v="Karan Malhotra"/>
    <s v="Male"/>
    <n v="26"/>
    <s v="Mumbai"/>
    <s v="Maharashtra"/>
    <x v="2"/>
    <s v="PRD-126"/>
    <x v="0"/>
    <x v="0"/>
    <s v="Apparel"/>
    <n v="1"/>
    <n v="13463"/>
    <n v="10367"/>
    <n v="0"/>
    <n v="13463"/>
    <n v="10367"/>
    <n v="3096"/>
    <n v="0.22996360395157098"/>
    <s v="UPI"/>
    <x v="2"/>
    <x v="1"/>
    <n v="7"/>
    <s v="EMP-219"/>
    <x v="3"/>
    <n v="4.5"/>
    <x v="1"/>
    <x v="3"/>
    <x v="3"/>
    <s v="Q2"/>
    <s v="Low"/>
    <s v="25-34"/>
  </r>
  <r>
    <s v="TXN-02099"/>
    <d v="2024-10-24T00:00:00"/>
    <s v="CUST-1290"/>
    <s v="New"/>
    <s v="Anjali Mehta"/>
    <s v="Female"/>
    <n v="45"/>
    <s v="Pune"/>
    <s v="Maharashtra"/>
    <x v="2"/>
    <s v="PRD-115"/>
    <x v="5"/>
    <x v="4"/>
    <s v="Audio"/>
    <n v="6"/>
    <n v="2897"/>
    <n v="1883"/>
    <n v="0.2"/>
    <n v="13906"/>
    <n v="11298"/>
    <n v="2608"/>
    <n v="0.18754494462821802"/>
    <s v="NetBanking"/>
    <x v="0"/>
    <x v="1"/>
    <n v="7"/>
    <s v="EMP-201"/>
    <x v="4"/>
    <n v="4.5"/>
    <x v="0"/>
    <x v="1"/>
    <x v="1"/>
    <s v="Q4"/>
    <s v="Low"/>
    <s v="45+"/>
  </r>
  <r>
    <s v="TXN-02100"/>
    <d v="2024-12-20T00:00:00"/>
    <s v="CUST-1222"/>
    <s v="Returning"/>
    <s v="Divya Iyer"/>
    <s v="Female"/>
    <n v="42"/>
    <s v="Hyderabad"/>
    <s v="Telangana"/>
    <x v="0"/>
    <s v="PRD-106"/>
    <x v="5"/>
    <x v="1"/>
    <s v="Mobile"/>
    <n v="6"/>
    <n v="2179"/>
    <n v="1656"/>
    <n v="0.2"/>
    <n v="10459"/>
    <n v="9936"/>
    <n v="523"/>
    <n v="5.0004780571756384E-2"/>
    <s v="UPI"/>
    <x v="0"/>
    <x v="1"/>
    <n v="1"/>
    <s v="EMP-209"/>
    <x v="4"/>
    <n v="4.3"/>
    <x v="0"/>
    <x v="2"/>
    <x v="2"/>
    <s v="Q4"/>
    <s v="Low"/>
    <s v="35-44"/>
  </r>
  <r>
    <s v="TXN-02101"/>
    <d v="2024-11-11T00:00:00"/>
    <s v="CUST-1275"/>
    <s v="Returning"/>
    <s v="Sneha Reddy"/>
    <s v="Female"/>
    <n v="59"/>
    <s v="Mumbai"/>
    <s v="Maharashtra"/>
    <x v="2"/>
    <s v="PRD-117"/>
    <x v="7"/>
    <x v="3"/>
    <s v="Food"/>
    <n v="7"/>
    <n v="22025"/>
    <n v="14096"/>
    <n v="0.2"/>
    <n v="123340"/>
    <n v="98672"/>
    <n v="24668"/>
    <n v="0.2"/>
    <s v="NetBanking"/>
    <x v="1"/>
    <x v="1"/>
    <n v="3"/>
    <s v="EMP-206"/>
    <x v="3"/>
    <n v="5"/>
    <x v="0"/>
    <x v="11"/>
    <x v="11"/>
    <s v="Q4"/>
    <s v="High"/>
    <s v="45+"/>
  </r>
  <r>
    <s v="TXN-02102"/>
    <d v="2023-02-18T00:00:00"/>
    <s v="CUST-1252"/>
    <s v="Returning"/>
    <s v="Vikram Singh"/>
    <s v="Male"/>
    <n v="36"/>
    <s v="Pune"/>
    <s v="Maharashtra"/>
    <x v="2"/>
    <s v="PRD-125"/>
    <x v="5"/>
    <x v="3"/>
    <s v="Furniture"/>
    <n v="2"/>
    <n v="7193"/>
    <n v="4028"/>
    <n v="0.15"/>
    <n v="12228"/>
    <n v="8056"/>
    <n v="4172"/>
    <n v="0.3411841674844619"/>
    <s v="Card"/>
    <x v="1"/>
    <x v="1"/>
    <n v="3"/>
    <s v="EMP-216"/>
    <x v="2"/>
    <n v="4.9000000000000004"/>
    <x v="1"/>
    <x v="4"/>
    <x v="4"/>
    <s v="Q1"/>
    <s v="Low"/>
    <s v="35-44"/>
  </r>
  <r>
    <s v="TXN-02103"/>
    <d v="2024-12-20T00:00:00"/>
    <s v="CUST-1224"/>
    <s v="Returning"/>
    <s v="Suresh Nair"/>
    <s v="Male"/>
    <n v="45"/>
    <s v="Chennai"/>
    <s v="Tamil Nadu"/>
    <x v="0"/>
    <s v="PRD-125"/>
    <x v="6"/>
    <x v="3"/>
    <s v="Subscription"/>
    <n v="4"/>
    <n v="7418"/>
    <n v="5489"/>
    <n v="0.15"/>
    <n v="25221"/>
    <n v="21956"/>
    <n v="3265"/>
    <n v="0.1294556123865033"/>
    <s v="Cash"/>
    <x v="2"/>
    <x v="1"/>
    <n v="4"/>
    <s v="EMP-209"/>
    <x v="4"/>
    <n v="3.7"/>
    <x v="0"/>
    <x v="2"/>
    <x v="2"/>
    <s v="Q4"/>
    <s v="Medium"/>
    <s v="45+"/>
  </r>
  <r>
    <s v="TXN-02104"/>
    <d v="2023-08-12T00:00:00"/>
    <s v="CUST-1259"/>
    <s v="New"/>
    <s v="Rohit Verma"/>
    <s v="Male"/>
    <n v="38"/>
    <s v="Hyderabad"/>
    <s v="Telangana"/>
    <x v="0"/>
    <s v="PRD-124"/>
    <x v="4"/>
    <x v="4"/>
    <s v="Subscription"/>
    <n v="4"/>
    <n v="13352"/>
    <n v="10014"/>
    <n v="0.2"/>
    <n v="42726"/>
    <n v="40056"/>
    <n v="2670"/>
    <n v="6.2491223142817021E-2"/>
    <s v="UPI"/>
    <x v="1"/>
    <x v="0"/>
    <n v="0"/>
    <s v="EMP-216"/>
    <x v="4"/>
    <s v=""/>
    <x v="1"/>
    <x v="0"/>
    <x v="0"/>
    <s v="Q3"/>
    <s v="Medium"/>
    <s v="35-44"/>
  </r>
  <r>
    <s v="TXN-02105"/>
    <d v="2023-04-02T00:00:00"/>
    <s v="CUST-1277"/>
    <s v="Returning"/>
    <s v="Karan Malhotra"/>
    <s v="Male"/>
    <n v="35"/>
    <s v="Bangalore"/>
    <s v="Karnataka"/>
    <x v="0"/>
    <s v="PRD-109"/>
    <x v="8"/>
    <x v="2"/>
    <s v="Food"/>
    <n v="7"/>
    <n v="6560"/>
    <n v="4002"/>
    <n v="0.2"/>
    <n v="36736"/>
    <n v="28014"/>
    <n v="8722"/>
    <n v="0.23742378048780488"/>
    <s v="UPI"/>
    <x v="0"/>
    <x v="2"/>
    <n v="0"/>
    <s v="EMP-208"/>
    <x v="6"/>
    <n v="1"/>
    <x v="1"/>
    <x v="3"/>
    <x v="3"/>
    <s v="Q2"/>
    <s v="Medium"/>
    <s v="35-44"/>
  </r>
  <r>
    <s v="TXN-02106"/>
    <d v="2023-09-09T00:00:00"/>
    <s v="CUST-1198"/>
    <s v="New"/>
    <s v="Anjali Mehta"/>
    <s v="Female"/>
    <n v="31"/>
    <s v="Chennai"/>
    <s v="Tamil Nadu"/>
    <x v="0"/>
    <s v="PRD-122"/>
    <x v="6"/>
    <x v="3"/>
    <s v="Furniture"/>
    <n v="1"/>
    <n v="965"/>
    <n v="743"/>
    <n v="0.2"/>
    <n v="772"/>
    <n v="743"/>
    <n v="29"/>
    <n v="3.756476683937824E-2"/>
    <s v="Card"/>
    <x v="1"/>
    <x v="1"/>
    <n v="5"/>
    <s v="EMP-213"/>
    <x v="0"/>
    <n v="5"/>
    <x v="1"/>
    <x v="7"/>
    <x v="7"/>
    <s v="Q3"/>
    <s v="Low"/>
    <s v="25-34"/>
  </r>
  <r>
    <s v="TXN-02107"/>
    <d v="2023-08-08T00:00:00"/>
    <s v="CUST-1341"/>
    <s v="Returning"/>
    <s v="Rahul Sharma"/>
    <s v="Male"/>
    <n v="28"/>
    <s v="Hyderabad"/>
    <s v="Telangana"/>
    <x v="0"/>
    <s v="PRD-101"/>
    <x v="5"/>
    <x v="3"/>
    <s v="Apparel"/>
    <n v="3"/>
    <n v="23695"/>
    <n v="13032"/>
    <n v="0.2"/>
    <n v="56868"/>
    <n v="39096"/>
    <n v="17772"/>
    <n v="0.31251318843637899"/>
    <s v="NetBanking"/>
    <x v="2"/>
    <x v="1"/>
    <n v="5"/>
    <s v="EMP-208"/>
    <x v="0"/>
    <n v="4.0999999999999996"/>
    <x v="1"/>
    <x v="0"/>
    <x v="0"/>
    <s v="Q3"/>
    <s v="High"/>
    <s v="25-34"/>
  </r>
  <r>
    <s v="TXN-02108"/>
    <d v="2024-02-15T00:00:00"/>
    <s v="CUST-1312"/>
    <s v="New"/>
    <s v="Pooja Desai"/>
    <s v="Female"/>
    <n v="20"/>
    <s v="Delhi"/>
    <s v="Delhi"/>
    <x v="3"/>
    <s v="PRD-105"/>
    <x v="3"/>
    <x v="4"/>
    <s v="Audio"/>
    <n v="4"/>
    <n v="18593"/>
    <n v="13759"/>
    <n v="0"/>
    <n v="74372"/>
    <n v="55036"/>
    <n v="19336"/>
    <n v="0.25999031893723445"/>
    <s v="Card"/>
    <x v="0"/>
    <x v="1"/>
    <n v="6"/>
    <s v="EMP-207"/>
    <x v="0"/>
    <n v="4.5"/>
    <x v="0"/>
    <x v="4"/>
    <x v="4"/>
    <s v="Q1"/>
    <s v="High"/>
    <s v="18-24"/>
  </r>
  <r>
    <s v="TXN-02109"/>
    <d v="2023-02-26T00:00:00"/>
    <s v="CUST-1243"/>
    <s v="New"/>
    <s v="Suresh Nair"/>
    <s v="Male"/>
    <n v="57"/>
    <s v="Pune"/>
    <s v="Maharashtra"/>
    <x v="2"/>
    <s v="PRD-112"/>
    <x v="0"/>
    <x v="4"/>
    <s v="Furniture"/>
    <n v="1"/>
    <n v="19694"/>
    <n v="13392"/>
    <n v="0"/>
    <n v="19694"/>
    <n v="13392"/>
    <n v="6302"/>
    <n v="0.31999593784909108"/>
    <s v="UPI"/>
    <x v="0"/>
    <x v="1"/>
    <n v="3"/>
    <s v="EMP-210"/>
    <x v="1"/>
    <n v="3.2"/>
    <x v="1"/>
    <x v="4"/>
    <x v="4"/>
    <s v="Q1"/>
    <s v="Low"/>
    <s v="45+"/>
  </r>
  <r>
    <s v="TXN-02110"/>
    <d v="2023-12-31T00:00:00"/>
    <s v="CUST-1155"/>
    <s v="Returning"/>
    <s v="Anjali Mehta"/>
    <s v="Female"/>
    <n v="26"/>
    <s v="Bangalore"/>
    <s v="Karnataka"/>
    <x v="0"/>
    <s v="PRD-116"/>
    <x v="0"/>
    <x v="3"/>
    <s v="Food"/>
    <n v="5"/>
    <n v="19500"/>
    <n v="12285"/>
    <n v="0.2"/>
    <n v="78000"/>
    <n v="61425"/>
    <n v="16575"/>
    <n v="0.21249999999999999"/>
    <s v="UPI"/>
    <x v="2"/>
    <x v="1"/>
    <n v="6"/>
    <s v="EMP-201"/>
    <x v="1"/>
    <n v="3.5"/>
    <x v="1"/>
    <x v="2"/>
    <x v="2"/>
    <s v="Q4"/>
    <s v="High"/>
    <s v="25-34"/>
  </r>
  <r>
    <s v="TXN-02111"/>
    <d v="2023-07-19T00:00:00"/>
    <s v="CUST-1023"/>
    <s v="Returning"/>
    <s v="Priya Patel"/>
    <s v="Female"/>
    <n v="32"/>
    <s v="Delhi"/>
    <s v="Delhi"/>
    <x v="3"/>
    <s v="PRD-127"/>
    <x v="0"/>
    <x v="0"/>
    <s v="Apparel"/>
    <n v="3"/>
    <n v="22674"/>
    <n v="17006"/>
    <n v="0.05"/>
    <n v="64621"/>
    <n v="51018"/>
    <n v="13603"/>
    <n v="0.21050432521935594"/>
    <s v="UPI"/>
    <x v="1"/>
    <x v="1"/>
    <n v="1"/>
    <s v="EMP-217"/>
    <x v="6"/>
    <n v="3.5"/>
    <x v="1"/>
    <x v="9"/>
    <x v="9"/>
    <s v="Q3"/>
    <s v="High"/>
    <s v="25-34"/>
  </r>
  <r>
    <s v="TXN-02112"/>
    <d v="2023-06-10T00:00:00"/>
    <s v="CUST-1239"/>
    <s v="New"/>
    <s v="Rohit Verma"/>
    <s v="Male"/>
    <n v="38"/>
    <s v="Bangalore"/>
    <s v="Karnataka"/>
    <x v="0"/>
    <s v="PRD-120"/>
    <x v="9"/>
    <x v="4"/>
    <s v="Mobile"/>
    <n v="5"/>
    <n v="17161"/>
    <n v="9782"/>
    <n v="0"/>
    <n v="85805"/>
    <n v="48910"/>
    <n v="36895"/>
    <n v="0.42998659751762719"/>
    <s v="Cash"/>
    <x v="2"/>
    <x v="1"/>
    <n v="7"/>
    <s v="EMP-218"/>
    <x v="0"/>
    <n v="3"/>
    <x v="1"/>
    <x v="6"/>
    <x v="6"/>
    <s v="Q2"/>
    <s v="High"/>
    <s v="35-44"/>
  </r>
  <r>
    <s v="TXN-02113"/>
    <d v="2024-12-13T00:00:00"/>
    <s v="CUST-1137"/>
    <s v="Returning"/>
    <s v="Neha Joshi"/>
    <s v="Female"/>
    <n v="39"/>
    <s v="Delhi"/>
    <s v="Delhi"/>
    <x v="3"/>
    <s v="PRD-125"/>
    <x v="8"/>
    <x v="1"/>
    <s v="Food"/>
    <n v="2"/>
    <n v="21608"/>
    <n v="17070"/>
    <n v="0.15"/>
    <n v="36734"/>
    <n v="34140"/>
    <n v="2594"/>
    <n v="7.0615778298034518E-2"/>
    <s v="Cash"/>
    <x v="1"/>
    <x v="0"/>
    <n v="0"/>
    <s v="EMP-201"/>
    <x v="7"/>
    <s v=""/>
    <x v="0"/>
    <x v="2"/>
    <x v="2"/>
    <s v="Q4"/>
    <s v="Medium"/>
    <s v="35-44"/>
  </r>
  <r>
    <s v="TXN-02114"/>
    <d v="2023-11-29T00:00:00"/>
    <s v="CUST-1290"/>
    <s v="New"/>
    <s v="Divya Iyer"/>
    <s v="Female"/>
    <n v="41"/>
    <s v="Bangalore"/>
    <s v="Karnataka"/>
    <x v="0"/>
    <s v="PRD-128"/>
    <x v="0"/>
    <x v="0"/>
    <s v="Subscription"/>
    <n v="5"/>
    <n v="3143"/>
    <n v="1980"/>
    <n v="0.2"/>
    <n v="12572"/>
    <n v="9900"/>
    <n v="2672"/>
    <n v="0.2125357938275533"/>
    <s v="Cash"/>
    <x v="0"/>
    <x v="1"/>
    <n v="4"/>
    <s v="EMP-206"/>
    <x v="5"/>
    <n v="3.3"/>
    <x v="1"/>
    <x v="11"/>
    <x v="11"/>
    <s v="Q4"/>
    <s v="Low"/>
    <s v="35-44"/>
  </r>
  <r>
    <s v="TXN-02115"/>
    <d v="2023-12-14T00:00:00"/>
    <s v="CUST-1250"/>
    <s v="Returning"/>
    <s v="Rahul Sharma"/>
    <s v="Male"/>
    <n v="25"/>
    <s v="Mumbai"/>
    <s v="Maharashtra"/>
    <x v="2"/>
    <s v="PRD-104"/>
    <x v="4"/>
    <x v="3"/>
    <s v="Mobile"/>
    <n v="1"/>
    <n v="24310"/>
    <n v="18719"/>
    <n v="0"/>
    <n v="24310"/>
    <n v="18719"/>
    <n v="5591"/>
    <n v="0.22998765939942412"/>
    <s v="UPI"/>
    <x v="0"/>
    <x v="2"/>
    <n v="0"/>
    <s v="EMP-205"/>
    <x v="2"/>
    <n v="2.4"/>
    <x v="1"/>
    <x v="2"/>
    <x v="2"/>
    <s v="Q4"/>
    <s v="Medium"/>
    <s v="25-34"/>
  </r>
  <r>
    <s v="TXN-02116"/>
    <d v="2023-06-17T00:00:00"/>
    <s v="CUST-1146"/>
    <s v="New"/>
    <s v="Pooja Desai"/>
    <s v="Female"/>
    <n v="60"/>
    <s v="Hyderabad"/>
    <s v="Telangana"/>
    <x v="0"/>
    <s v="PRD-103"/>
    <x v="7"/>
    <x v="1"/>
    <s v="Subscription"/>
    <n v="4"/>
    <n v="4043"/>
    <n v="3113"/>
    <n v="0.15"/>
    <n v="13746"/>
    <n v="12452"/>
    <n v="1294"/>
    <n v="9.4136476065764585E-2"/>
    <s v="UPI"/>
    <x v="1"/>
    <x v="1"/>
    <n v="3"/>
    <s v="EMP-202"/>
    <x v="1"/>
    <n v="3.2"/>
    <x v="1"/>
    <x v="6"/>
    <x v="6"/>
    <s v="Q2"/>
    <s v="Low"/>
    <s v="45+"/>
  </r>
  <r>
    <s v="TXN-02117"/>
    <d v="2024-09-12T00:00:00"/>
    <s v="CUST-1132"/>
    <s v="Returning"/>
    <s v="Rahul Sharma"/>
    <s v="Male"/>
    <n v="20"/>
    <s v="Hyderabad"/>
    <s v="Telangana"/>
    <x v="0"/>
    <s v="PRD-101"/>
    <x v="8"/>
    <x v="0"/>
    <s v="Food"/>
    <n v="5"/>
    <n v="9797"/>
    <n v="7446"/>
    <n v="0.05"/>
    <n v="46536"/>
    <n v="37230"/>
    <n v="9306"/>
    <n v="0.19997421351211964"/>
    <s v="Card"/>
    <x v="2"/>
    <x v="1"/>
    <n v="4"/>
    <s v="EMP-206"/>
    <x v="1"/>
    <n v="5"/>
    <x v="0"/>
    <x v="7"/>
    <x v="7"/>
    <s v="Q3"/>
    <s v="Medium"/>
    <s v="18-24"/>
  </r>
  <r>
    <s v="TXN-02118"/>
    <d v="2024-12-28T00:00:00"/>
    <s v="CUST-1188"/>
    <s v="Returning"/>
    <s v="Anjali Mehta"/>
    <s v="Female"/>
    <n v="58"/>
    <s v="Mumbai"/>
    <s v="Maharashtra"/>
    <x v="2"/>
    <s v="PRD-126"/>
    <x v="9"/>
    <x v="1"/>
    <s v="Food"/>
    <n v="1"/>
    <n v="24107"/>
    <n v="14223"/>
    <n v="0.2"/>
    <n v="19286"/>
    <n v="14223"/>
    <n v="5063"/>
    <n v="0.26252203671056723"/>
    <s v="NetBanking"/>
    <x v="2"/>
    <x v="1"/>
    <n v="6"/>
    <s v="EMP-212"/>
    <x v="5"/>
    <n v="4.0999999999999996"/>
    <x v="0"/>
    <x v="2"/>
    <x v="2"/>
    <s v="Q4"/>
    <s v="Low"/>
    <s v="45+"/>
  </r>
  <r>
    <s v="TXN-02119"/>
    <d v="2023-03-29T00:00:00"/>
    <s v="CUST-1068"/>
    <s v="Returning"/>
    <s v="Amit Kumar"/>
    <s v="Male"/>
    <n v="33"/>
    <s v="Bangalore"/>
    <s v="Karnataka"/>
    <x v="0"/>
    <s v="PRD-120"/>
    <x v="5"/>
    <x v="2"/>
    <s v="Furniture"/>
    <n v="3"/>
    <n v="12282"/>
    <n v="7246"/>
    <n v="0.05"/>
    <n v="35004"/>
    <n v="21738"/>
    <n v="13266"/>
    <n v="0.37898525882756257"/>
    <s v="NetBanking"/>
    <x v="1"/>
    <x v="1"/>
    <n v="1"/>
    <s v="EMP-207"/>
    <x v="5"/>
    <n v="5"/>
    <x v="1"/>
    <x v="10"/>
    <x v="10"/>
    <s v="Q1"/>
    <s v="Medium"/>
    <s v="25-34"/>
  </r>
  <r>
    <s v="TXN-02120"/>
    <d v="2024-01-11T00:00:00"/>
    <s v="CUST-1144"/>
    <s v="Returning"/>
    <s v="Amit Kumar"/>
    <s v="Male"/>
    <n v="33"/>
    <s v="Pune"/>
    <s v="Maharashtra"/>
    <x v="2"/>
    <s v="PRD-116"/>
    <x v="1"/>
    <x v="2"/>
    <s v="Audio"/>
    <n v="6"/>
    <n v="17055"/>
    <n v="10404"/>
    <n v="0"/>
    <n v="102330"/>
    <n v="62424"/>
    <n v="39906"/>
    <n v="0.38997361477572562"/>
    <s v="Cash"/>
    <x v="0"/>
    <x v="1"/>
    <n v="7"/>
    <s v="EMP-216"/>
    <x v="1"/>
    <n v="3.7"/>
    <x v="0"/>
    <x v="8"/>
    <x v="8"/>
    <s v="Q1"/>
    <s v="High"/>
    <s v="25-34"/>
  </r>
  <r>
    <s v="TXN-02121"/>
    <d v="2023-02-25T00:00:00"/>
    <s v="CUST-1181"/>
    <s v="Returning"/>
    <s v="Amit Kumar"/>
    <s v="Male"/>
    <n v="59"/>
    <s v="Delhi"/>
    <s v="Delhi"/>
    <x v="3"/>
    <s v="PRD-110"/>
    <x v="1"/>
    <x v="1"/>
    <s v="Apparel"/>
    <n v="4"/>
    <n v="2247"/>
    <n v="1393"/>
    <n v="0.2"/>
    <n v="7190"/>
    <n v="5572"/>
    <n v="1618"/>
    <n v="0.2250347705146036"/>
    <s v="Cash"/>
    <x v="0"/>
    <x v="1"/>
    <n v="3"/>
    <s v="EMP-214"/>
    <x v="5"/>
    <n v="3"/>
    <x v="1"/>
    <x v="4"/>
    <x v="4"/>
    <s v="Q1"/>
    <s v="Low"/>
    <s v="45+"/>
  </r>
  <r>
    <s v="TXN-02122"/>
    <d v="2023-03-27T00:00:00"/>
    <s v="CUST-1115"/>
    <s v="Returning"/>
    <s v="Sneha Reddy"/>
    <s v="Female"/>
    <n v="51"/>
    <s v="Bangalore"/>
    <s v="Karnataka"/>
    <x v="0"/>
    <s v="PRD-101"/>
    <x v="0"/>
    <x v="3"/>
    <s v="Audio"/>
    <n v="3"/>
    <n v="6179"/>
    <n v="4387"/>
    <n v="0.2"/>
    <n v="14830"/>
    <n v="13161"/>
    <n v="1669"/>
    <n v="0.11254214430209036"/>
    <s v="NetBanking"/>
    <x v="1"/>
    <x v="1"/>
    <n v="2"/>
    <s v="EMP-217"/>
    <x v="3"/>
    <n v="3.7"/>
    <x v="1"/>
    <x v="10"/>
    <x v="10"/>
    <s v="Q1"/>
    <s v="Low"/>
    <s v="45+"/>
  </r>
  <r>
    <s v="TXN-02123"/>
    <d v="2023-11-20T00:00:00"/>
    <s v="CUST-1237"/>
    <s v="Returning"/>
    <s v="Neha Joshi"/>
    <s v="Female"/>
    <n v="45"/>
    <s v="Delhi"/>
    <s v="Delhi"/>
    <x v="3"/>
    <s v="PRD-117"/>
    <x v="1"/>
    <x v="4"/>
    <s v="Subscription"/>
    <n v="6"/>
    <n v="15617"/>
    <n v="10620"/>
    <n v="0.2"/>
    <n v="74962"/>
    <n v="63720"/>
    <n v="11242"/>
    <n v="0.14996931778767908"/>
    <s v="UPI"/>
    <x v="1"/>
    <x v="0"/>
    <n v="0"/>
    <s v="EMP-211"/>
    <x v="0"/>
    <s v=""/>
    <x v="1"/>
    <x v="11"/>
    <x v="11"/>
    <s v="Q4"/>
    <s v="High"/>
    <s v="45+"/>
  </r>
  <r>
    <s v="TXN-02124"/>
    <d v="2023-07-30T00:00:00"/>
    <s v="CUST-1135"/>
    <s v="Returning"/>
    <s v="Divya Iyer"/>
    <s v="Female"/>
    <n v="40"/>
    <s v="Mumbai"/>
    <s v="Maharashtra"/>
    <x v="2"/>
    <s v="PRD-124"/>
    <x v="4"/>
    <x v="1"/>
    <s v="Apparel"/>
    <n v="6"/>
    <n v="9189"/>
    <n v="7167"/>
    <n v="0"/>
    <n v="55134"/>
    <n v="43002"/>
    <n v="12132"/>
    <n v="0.22004570682337576"/>
    <s v="Cash"/>
    <x v="1"/>
    <x v="2"/>
    <n v="0"/>
    <s v="EMP-214"/>
    <x v="5"/>
    <n v="1.8"/>
    <x v="1"/>
    <x v="9"/>
    <x v="9"/>
    <s v="Q3"/>
    <s v="High"/>
    <s v="35-44"/>
  </r>
  <r>
    <s v="TXN-02125"/>
    <d v="2023-01-23T00:00:00"/>
    <s v="CUST-1195"/>
    <s v="New"/>
    <s v="Pooja Desai"/>
    <s v="Female"/>
    <n v="48"/>
    <s v="Pune"/>
    <s v="Maharashtra"/>
    <x v="2"/>
    <s v="PRD-116"/>
    <x v="3"/>
    <x v="2"/>
    <s v="Food"/>
    <n v="8"/>
    <n v="11571"/>
    <n v="7058"/>
    <n v="0.2"/>
    <n v="74054"/>
    <n v="56464"/>
    <n v="17590"/>
    <n v="0.23752937045939448"/>
    <s v="UPI"/>
    <x v="0"/>
    <x v="1"/>
    <n v="1"/>
    <s v="EMP-202"/>
    <x v="2"/>
    <n v="4.2"/>
    <x v="1"/>
    <x v="8"/>
    <x v="8"/>
    <s v="Q1"/>
    <s v="High"/>
    <s v="45+"/>
  </r>
  <r>
    <s v="TXN-02126"/>
    <d v="2023-06-23T00:00:00"/>
    <s v="CUST-1313"/>
    <s v="Returning"/>
    <s v="Rohit Verma"/>
    <s v="Male"/>
    <n v="54"/>
    <s v="Pune"/>
    <s v="Maharashtra"/>
    <x v="2"/>
    <s v="PRD-102"/>
    <x v="0"/>
    <x v="4"/>
    <s v="Subscription"/>
    <n v="8"/>
    <n v="20780"/>
    <n v="13507"/>
    <n v="0.05"/>
    <n v="157928"/>
    <n v="108056"/>
    <n v="49872"/>
    <n v="0.31578947368421051"/>
    <s v="Cash"/>
    <x v="2"/>
    <x v="1"/>
    <n v="1"/>
    <s v="EMP-204"/>
    <x v="1"/>
    <n v="4.8"/>
    <x v="1"/>
    <x v="6"/>
    <x v="6"/>
    <s v="Q2"/>
    <s v="High"/>
    <s v="45+"/>
  </r>
  <r>
    <s v="TXN-02127"/>
    <d v="2023-07-21T00:00:00"/>
    <s v="CUST-1113"/>
    <s v="Returning"/>
    <s v="Sneha Reddy"/>
    <s v="Female"/>
    <n v="29"/>
    <s v="Delhi"/>
    <s v="Delhi"/>
    <x v="3"/>
    <s v="PRD-101"/>
    <x v="6"/>
    <x v="1"/>
    <s v="Furniture"/>
    <n v="6"/>
    <n v="17527"/>
    <n v="12795"/>
    <n v="0"/>
    <n v="105162"/>
    <n v="76770"/>
    <n v="28392"/>
    <n v="0.26998345409938951"/>
    <s v="Card"/>
    <x v="0"/>
    <x v="2"/>
    <n v="0"/>
    <s v="EMP-204"/>
    <x v="6"/>
    <n v="1.8"/>
    <x v="1"/>
    <x v="9"/>
    <x v="9"/>
    <s v="Q3"/>
    <s v="High"/>
    <s v="25-34"/>
  </r>
  <r>
    <s v="TXN-02128"/>
    <d v="2024-05-16T00:00:00"/>
    <s v="CUST-1202"/>
    <s v="Returning"/>
    <s v="Sneha Reddy"/>
    <s v="Female"/>
    <n v="30"/>
    <s v="Chennai"/>
    <s v="Tamil Nadu"/>
    <x v="0"/>
    <s v="PRD-120"/>
    <x v="6"/>
    <x v="3"/>
    <s v="Audio"/>
    <n v="3"/>
    <n v="14278"/>
    <n v="9138"/>
    <n v="0"/>
    <n v="42834"/>
    <n v="27414"/>
    <n v="15420"/>
    <n v="0.35999439697436614"/>
    <s v="Cash"/>
    <x v="1"/>
    <x v="1"/>
    <n v="6"/>
    <s v="EMP-205"/>
    <x v="3"/>
    <n v="3.7"/>
    <x v="0"/>
    <x v="5"/>
    <x v="5"/>
    <s v="Q2"/>
    <s v="Medium"/>
    <s v="25-34"/>
  </r>
  <r>
    <s v="TXN-02129"/>
    <d v="2023-08-18T00:00:00"/>
    <s v="CUST-1147"/>
    <s v="Returning"/>
    <s v="Karan Malhotra"/>
    <s v="Male"/>
    <n v="30"/>
    <s v="Delhi"/>
    <s v="Delhi"/>
    <x v="3"/>
    <s v="PRD-119"/>
    <x v="5"/>
    <x v="4"/>
    <s v="Subscription"/>
    <n v="7"/>
    <n v="7596"/>
    <n v="4558"/>
    <n v="0.1"/>
    <n v="47855"/>
    <n v="31906"/>
    <n v="15949"/>
    <n v="0.33327760944519902"/>
    <s v="NetBanking"/>
    <x v="2"/>
    <x v="1"/>
    <n v="2"/>
    <s v="EMP-201"/>
    <x v="5"/>
    <n v="4.7"/>
    <x v="1"/>
    <x v="0"/>
    <x v="0"/>
    <s v="Q3"/>
    <s v="Medium"/>
    <s v="25-34"/>
  </r>
  <r>
    <s v="TXN-02130"/>
    <d v="2024-09-02T00:00:00"/>
    <s v="CUST-1051"/>
    <s v="Returning"/>
    <s v="Rahul Sharma"/>
    <s v="Male"/>
    <n v="56"/>
    <s v="Kolkata"/>
    <s v="West Bengal"/>
    <x v="1"/>
    <s v="PRD-111"/>
    <x v="7"/>
    <x v="1"/>
    <s v="Food"/>
    <n v="8"/>
    <n v="8777"/>
    <n v="4915"/>
    <n v="0.2"/>
    <n v="56173"/>
    <n v="39320"/>
    <n v="16853"/>
    <n v="0.30001958236163279"/>
    <s v="Cash"/>
    <x v="0"/>
    <x v="1"/>
    <n v="7"/>
    <s v="EMP-216"/>
    <x v="0"/>
    <n v="4.8"/>
    <x v="0"/>
    <x v="7"/>
    <x v="7"/>
    <s v="Q3"/>
    <s v="High"/>
    <s v="45+"/>
  </r>
  <r>
    <s v="TXN-02131"/>
    <d v="2023-12-09T00:00:00"/>
    <s v="CUST-1005"/>
    <s v="Returning"/>
    <s v="Divya Iyer"/>
    <s v="Female"/>
    <n v="51"/>
    <s v="Kolkata"/>
    <s v="West Bengal"/>
    <x v="1"/>
    <s v="PRD-123"/>
    <x v="4"/>
    <x v="3"/>
    <s v="Furniture"/>
    <n v="3"/>
    <n v="2205"/>
    <n v="1676"/>
    <n v="0"/>
    <n v="6615"/>
    <n v="5028"/>
    <n v="1587"/>
    <n v="0.23990929705215419"/>
    <s v="UPI"/>
    <x v="0"/>
    <x v="0"/>
    <n v="0"/>
    <s v="EMP-220"/>
    <x v="3"/>
    <s v=""/>
    <x v="1"/>
    <x v="2"/>
    <x v="2"/>
    <s v="Q4"/>
    <s v="Low"/>
    <s v="45+"/>
  </r>
  <r>
    <s v="TXN-02132"/>
    <d v="2023-05-31T00:00:00"/>
    <s v="CUST-1216"/>
    <s v="New"/>
    <s v="Amit Kumar"/>
    <s v="Male"/>
    <n v="38"/>
    <s v="Hyderabad"/>
    <s v="Telangana"/>
    <x v="0"/>
    <s v="PRD-111"/>
    <x v="2"/>
    <x v="4"/>
    <s v="Mobile"/>
    <n v="7"/>
    <n v="10486"/>
    <n v="7340"/>
    <n v="0.1"/>
    <n v="66062"/>
    <n v="51380"/>
    <n v="14682"/>
    <n v="0.22224576912597258"/>
    <s v="NetBanking"/>
    <x v="1"/>
    <x v="1"/>
    <n v="6"/>
    <s v="EMP-211"/>
    <x v="4"/>
    <n v="4.2"/>
    <x v="1"/>
    <x v="5"/>
    <x v="5"/>
    <s v="Q2"/>
    <s v="High"/>
    <s v="35-44"/>
  </r>
  <r>
    <s v="TXN-02133"/>
    <d v="2024-07-17T00:00:00"/>
    <s v="CUST-1064"/>
    <s v="Returning"/>
    <s v="Neha Joshi"/>
    <s v="Female"/>
    <n v="44"/>
    <s v="Pune"/>
    <s v="Maharashtra"/>
    <x v="2"/>
    <s v="PRD-107"/>
    <x v="4"/>
    <x v="3"/>
    <s v="Audio"/>
    <n v="3"/>
    <n v="14290"/>
    <n v="9574"/>
    <n v="0.05"/>
    <n v="40727"/>
    <n v="28722"/>
    <n v="12005"/>
    <n v="0.29476759889017112"/>
    <s v="UPI"/>
    <x v="2"/>
    <x v="1"/>
    <n v="4"/>
    <s v="EMP-205"/>
    <x v="4"/>
    <n v="3.1"/>
    <x v="0"/>
    <x v="9"/>
    <x v="9"/>
    <s v="Q3"/>
    <s v="Medium"/>
    <s v="35-44"/>
  </r>
  <r>
    <s v="TXN-02134"/>
    <d v="2024-01-23T00:00:00"/>
    <s v="CUST-1175"/>
    <s v="Returning"/>
    <s v="Sneha Reddy"/>
    <s v="Female"/>
    <n v="27"/>
    <s v="Hyderabad"/>
    <s v="Telangana"/>
    <x v="0"/>
    <s v="PRD-101"/>
    <x v="5"/>
    <x v="0"/>
    <s v="Apparel"/>
    <n v="8"/>
    <n v="11672"/>
    <n v="8871"/>
    <n v="0.05"/>
    <n v="88707"/>
    <n v="70968"/>
    <n v="17739"/>
    <n v="0.19997294463796544"/>
    <s v="NetBanking"/>
    <x v="0"/>
    <x v="1"/>
    <n v="4"/>
    <s v="EMP-214"/>
    <x v="3"/>
    <n v="3.1"/>
    <x v="0"/>
    <x v="8"/>
    <x v="8"/>
    <s v="Q1"/>
    <s v="High"/>
    <s v="25-34"/>
  </r>
  <r>
    <s v="TXN-02135"/>
    <d v="2024-09-19T00:00:00"/>
    <s v="CUST-1096"/>
    <s v="New"/>
    <s v="Sneha Reddy"/>
    <s v="Female"/>
    <n v="39"/>
    <s v="Bangalore"/>
    <s v="Karnataka"/>
    <x v="0"/>
    <s v="PRD-123"/>
    <x v="7"/>
    <x v="3"/>
    <s v="Subscription"/>
    <n v="5"/>
    <n v="20608"/>
    <n v="13189"/>
    <n v="0.2"/>
    <n v="82432"/>
    <n v="65945"/>
    <n v="16487"/>
    <n v="0.20000727872670807"/>
    <s v="NetBanking"/>
    <x v="2"/>
    <x v="1"/>
    <n v="7"/>
    <s v="EMP-211"/>
    <x v="7"/>
    <n v="5"/>
    <x v="0"/>
    <x v="7"/>
    <x v="7"/>
    <s v="Q3"/>
    <s v="High"/>
    <s v="35-44"/>
  </r>
  <r>
    <s v="TXN-02136"/>
    <d v="2023-03-02T00:00:00"/>
    <s v="CUST-1113"/>
    <s v="Returning"/>
    <s v="Karan Malhotra"/>
    <s v="Male"/>
    <n v="49"/>
    <s v="Kolkata"/>
    <s v="West Bengal"/>
    <x v="1"/>
    <s v="PRD-119"/>
    <x v="8"/>
    <x v="1"/>
    <s v="Subscription"/>
    <n v="3"/>
    <n v="13940"/>
    <n v="9061"/>
    <n v="0.05"/>
    <n v="39729"/>
    <n v="27183"/>
    <n v="12546"/>
    <n v="0.31578947368421051"/>
    <s v="Card"/>
    <x v="0"/>
    <x v="1"/>
    <n v="1"/>
    <s v="EMP-213"/>
    <x v="2"/>
    <n v="4.7"/>
    <x v="1"/>
    <x v="10"/>
    <x v="10"/>
    <s v="Q1"/>
    <s v="Medium"/>
    <s v="45+"/>
  </r>
  <r>
    <s v="TXN-02137"/>
    <d v="2024-11-18T00:00:00"/>
    <s v="CUST-1249"/>
    <s v="Returning"/>
    <s v="Divya Iyer"/>
    <s v="Female"/>
    <n v="43"/>
    <s v="Kolkata"/>
    <s v="West Bengal"/>
    <x v="1"/>
    <s v="PRD-101"/>
    <x v="4"/>
    <x v="3"/>
    <s v="Mobile"/>
    <n v="5"/>
    <n v="2444"/>
    <n v="1515"/>
    <n v="0.1"/>
    <n v="10998"/>
    <n v="7575"/>
    <n v="3423"/>
    <n v="0.31123840698308786"/>
    <s v="Cash"/>
    <x v="0"/>
    <x v="1"/>
    <n v="3"/>
    <s v="EMP-219"/>
    <x v="7"/>
    <n v="3.4"/>
    <x v="0"/>
    <x v="11"/>
    <x v="11"/>
    <s v="Q4"/>
    <s v="Low"/>
    <s v="35-44"/>
  </r>
  <r>
    <s v="TXN-02138"/>
    <d v="2023-01-30T00:00:00"/>
    <s v="CUST-1141"/>
    <s v="Returning"/>
    <s v="Vikram Singh"/>
    <s v="Male"/>
    <n v="32"/>
    <s v="Hyderabad"/>
    <s v="Telangana"/>
    <x v="0"/>
    <s v="PRD-122"/>
    <x v="7"/>
    <x v="4"/>
    <s v="Food"/>
    <n v="7"/>
    <n v="16011"/>
    <n v="11048"/>
    <n v="0"/>
    <n v="112077"/>
    <n v="77336"/>
    <n v="34741"/>
    <n v="0.30997439260508403"/>
    <s v="NetBanking"/>
    <x v="2"/>
    <x v="2"/>
    <n v="0"/>
    <s v="EMP-218"/>
    <x v="4"/>
    <n v="1"/>
    <x v="1"/>
    <x v="8"/>
    <x v="8"/>
    <s v="Q1"/>
    <s v="High"/>
    <s v="25-34"/>
  </r>
  <r>
    <s v="TXN-02139"/>
    <d v="2023-07-08T00:00:00"/>
    <s v="CUST-1281"/>
    <s v="Returning"/>
    <s v="Karan Malhotra"/>
    <s v="Male"/>
    <n v="60"/>
    <s v="Pune"/>
    <s v="Maharashtra"/>
    <x v="2"/>
    <s v="PRD-116"/>
    <x v="8"/>
    <x v="3"/>
    <s v="Mobile"/>
    <n v="2"/>
    <n v="1968"/>
    <n v="1476"/>
    <n v="0.2"/>
    <n v="3149"/>
    <n v="2952"/>
    <n v="197"/>
    <n v="6.255954271197206E-2"/>
    <s v="UPI"/>
    <x v="0"/>
    <x v="1"/>
    <n v="7"/>
    <s v="EMP-211"/>
    <x v="7"/>
    <n v="3.2"/>
    <x v="1"/>
    <x v="9"/>
    <x v="9"/>
    <s v="Q3"/>
    <s v="Low"/>
    <s v="45+"/>
  </r>
  <r>
    <s v="TXN-02140"/>
    <d v="2023-11-08T00:00:00"/>
    <s v="CUST-1165"/>
    <s v="Returning"/>
    <s v="Rahul Sharma"/>
    <s v="Male"/>
    <n v="42"/>
    <s v="Ahmedabad"/>
    <s v="Gujarat"/>
    <x v="2"/>
    <s v="PRD-126"/>
    <x v="7"/>
    <x v="2"/>
    <s v="Audio"/>
    <n v="6"/>
    <n v="2425"/>
    <n v="1673"/>
    <n v="0.15"/>
    <n v="12368"/>
    <n v="10038"/>
    <n v="2330"/>
    <n v="0.18838939197930143"/>
    <s v="Card"/>
    <x v="1"/>
    <x v="3"/>
    <n v="5"/>
    <s v="EMP-205"/>
    <x v="4"/>
    <s v=""/>
    <x v="1"/>
    <x v="11"/>
    <x v="11"/>
    <s v="Q4"/>
    <s v="Low"/>
    <s v="35-44"/>
  </r>
  <r>
    <s v="TXN-02141"/>
    <d v="2023-09-28T00:00:00"/>
    <s v="CUST-1085"/>
    <s v="Returning"/>
    <s v="Amit Kumar"/>
    <s v="Male"/>
    <n v="35"/>
    <s v="Kolkata"/>
    <s v="West Bengal"/>
    <x v="1"/>
    <s v="PRD-117"/>
    <x v="7"/>
    <x v="3"/>
    <s v="Audio"/>
    <n v="3"/>
    <n v="5487"/>
    <n v="3018"/>
    <n v="0"/>
    <n v="16461"/>
    <n v="9054"/>
    <n v="7407"/>
    <n v="0.44997266265718971"/>
    <s v="Cash"/>
    <x v="1"/>
    <x v="3"/>
    <n v="3"/>
    <s v="EMP-218"/>
    <x v="2"/>
    <s v=""/>
    <x v="1"/>
    <x v="7"/>
    <x v="7"/>
    <s v="Q3"/>
    <s v="Low"/>
    <s v="35-44"/>
  </r>
  <r>
    <s v="TXN-02142"/>
    <d v="2024-11-22T00:00:00"/>
    <s v="CUST-1223"/>
    <s v="New"/>
    <s v="Pooja Desai"/>
    <s v="Female"/>
    <n v="42"/>
    <s v="Mumbai"/>
    <s v="Maharashtra"/>
    <x v="2"/>
    <s v="PRD-118"/>
    <x v="8"/>
    <x v="4"/>
    <s v="Subscription"/>
    <n v="7"/>
    <n v="7753"/>
    <n v="4574"/>
    <n v="0.05"/>
    <n v="51557"/>
    <n v="32018"/>
    <n v="19539"/>
    <n v="0.37897860620284346"/>
    <s v="UPI"/>
    <x v="1"/>
    <x v="2"/>
    <n v="0"/>
    <s v="EMP-210"/>
    <x v="4"/>
    <n v="1.6"/>
    <x v="0"/>
    <x v="11"/>
    <x v="11"/>
    <s v="Q4"/>
    <s v="High"/>
    <s v="35-44"/>
  </r>
  <r>
    <s v="TXN-02143"/>
    <d v="2023-07-13T00:00:00"/>
    <s v="CUST-1038"/>
    <s v="New"/>
    <s v="Neha Joshi"/>
    <s v="Female"/>
    <n v="46"/>
    <s v="Hyderabad"/>
    <s v="Telangana"/>
    <x v="0"/>
    <s v="PRD-105"/>
    <x v="6"/>
    <x v="4"/>
    <s v="Subscription"/>
    <n v="5"/>
    <n v="17628"/>
    <n v="10224"/>
    <n v="0.2"/>
    <n v="70512"/>
    <n v="51120"/>
    <n v="19392"/>
    <n v="0.27501701837985026"/>
    <s v="UPI"/>
    <x v="0"/>
    <x v="1"/>
    <n v="5"/>
    <s v="EMP-204"/>
    <x v="0"/>
    <n v="3.3"/>
    <x v="1"/>
    <x v="9"/>
    <x v="9"/>
    <s v="Q3"/>
    <s v="High"/>
    <s v="45+"/>
  </r>
  <r>
    <s v="TXN-02144"/>
    <d v="2024-05-06T00:00:00"/>
    <s v="CUST-1076"/>
    <s v="Returning"/>
    <s v="Sneha Reddy"/>
    <s v="Female"/>
    <n v="49"/>
    <s v="Kolkata"/>
    <s v="West Bengal"/>
    <x v="1"/>
    <s v="PRD-120"/>
    <x v="3"/>
    <x v="3"/>
    <s v="Furniture"/>
    <n v="8"/>
    <n v="2912"/>
    <n v="1776"/>
    <n v="0"/>
    <n v="23296"/>
    <n v="14208"/>
    <n v="9088"/>
    <n v="0.39010989010989011"/>
    <s v="NetBanking"/>
    <x v="0"/>
    <x v="1"/>
    <n v="2"/>
    <s v="EMP-220"/>
    <x v="2"/>
    <n v="4.9000000000000004"/>
    <x v="0"/>
    <x v="5"/>
    <x v="5"/>
    <s v="Q2"/>
    <s v="Medium"/>
    <s v="45+"/>
  </r>
  <r>
    <s v="TXN-02145"/>
    <d v="2024-10-28T00:00:00"/>
    <s v="CUST-1145"/>
    <s v="Returning"/>
    <s v="Rahul Sharma"/>
    <s v="Male"/>
    <n v="27"/>
    <s v="Chennai"/>
    <s v="Tamil Nadu"/>
    <x v="0"/>
    <s v="PRD-126"/>
    <x v="5"/>
    <x v="2"/>
    <s v="Apparel"/>
    <n v="6"/>
    <n v="2428"/>
    <n v="1821"/>
    <n v="0"/>
    <n v="14568"/>
    <n v="10926"/>
    <n v="3642"/>
    <n v="0.25"/>
    <s v="Card"/>
    <x v="1"/>
    <x v="1"/>
    <n v="2"/>
    <s v="EMP-215"/>
    <x v="6"/>
    <n v="3.5"/>
    <x v="0"/>
    <x v="1"/>
    <x v="1"/>
    <s v="Q4"/>
    <s v="Low"/>
    <s v="25-34"/>
  </r>
  <r>
    <s v="TXN-02146"/>
    <d v="2024-02-15T00:00:00"/>
    <s v="CUST-1339"/>
    <s v="Returning"/>
    <s v="Sneha Reddy"/>
    <s v="Female"/>
    <n v="51"/>
    <s v="Delhi"/>
    <s v="Delhi"/>
    <x v="3"/>
    <s v="PRD-128"/>
    <x v="3"/>
    <x v="1"/>
    <s v="Subscription"/>
    <n v="3"/>
    <n v="19994"/>
    <n v="15195"/>
    <n v="0.15"/>
    <n v="50985"/>
    <n v="45585"/>
    <n v="5400"/>
    <n v="0.1059135039717564"/>
    <s v="UPI"/>
    <x v="1"/>
    <x v="1"/>
    <n v="3"/>
    <s v="EMP-208"/>
    <x v="5"/>
    <n v="3"/>
    <x v="0"/>
    <x v="4"/>
    <x v="4"/>
    <s v="Q1"/>
    <s v="High"/>
    <s v="45+"/>
  </r>
  <r>
    <s v="TXN-02147"/>
    <d v="2023-07-28T00:00:00"/>
    <s v="CUST-1263"/>
    <s v="Returning"/>
    <s v="Pooja Desai"/>
    <s v="Female"/>
    <n v="28"/>
    <s v="Delhi"/>
    <s v="Delhi"/>
    <x v="3"/>
    <s v="PRD-127"/>
    <x v="4"/>
    <x v="1"/>
    <s v="Furniture"/>
    <n v="5"/>
    <n v="1970"/>
    <n v="1576"/>
    <n v="0.05"/>
    <n v="9358"/>
    <n v="7880"/>
    <n v="1478"/>
    <n v="0.15793973071169054"/>
    <s v="NetBanking"/>
    <x v="2"/>
    <x v="3"/>
    <n v="6"/>
    <s v="EMP-216"/>
    <x v="0"/>
    <s v=""/>
    <x v="1"/>
    <x v="9"/>
    <x v="9"/>
    <s v="Q3"/>
    <s v="Low"/>
    <s v="25-34"/>
  </r>
  <r>
    <s v="TXN-02148"/>
    <d v="2024-02-18T00:00:00"/>
    <s v="CUST-1067"/>
    <s v="Returning"/>
    <s v="Rahul Sharma"/>
    <s v="Male"/>
    <n v="59"/>
    <s v="Mumbai"/>
    <s v="Maharashtra"/>
    <x v="2"/>
    <s v="PRD-125"/>
    <x v="5"/>
    <x v="3"/>
    <s v="Apparel"/>
    <n v="4"/>
    <n v="22277"/>
    <n v="14035"/>
    <n v="0.2"/>
    <n v="71286"/>
    <n v="56140"/>
    <n v="15146"/>
    <n v="0.21246808630025532"/>
    <s v="Cash"/>
    <x v="0"/>
    <x v="1"/>
    <n v="7"/>
    <s v="EMP-213"/>
    <x v="7"/>
    <n v="4.0999999999999996"/>
    <x v="0"/>
    <x v="4"/>
    <x v="4"/>
    <s v="Q1"/>
    <s v="High"/>
    <s v="45+"/>
  </r>
  <r>
    <s v="TXN-02149"/>
    <d v="2023-07-21T00:00:00"/>
    <s v="CUST-1209"/>
    <s v="New"/>
    <s v="Vikram Singh"/>
    <s v="Male"/>
    <n v="58"/>
    <s v="Bangalore"/>
    <s v="Karnataka"/>
    <x v="0"/>
    <s v="PRD-111"/>
    <x v="8"/>
    <x v="1"/>
    <s v="Food"/>
    <n v="5"/>
    <n v="23810"/>
    <n v="15477"/>
    <n v="0"/>
    <n v="119050"/>
    <n v="77385"/>
    <n v="41665"/>
    <n v="0.34997900041999158"/>
    <s v="Cash"/>
    <x v="2"/>
    <x v="1"/>
    <n v="2"/>
    <s v="EMP-217"/>
    <x v="1"/>
    <n v="4.8"/>
    <x v="1"/>
    <x v="9"/>
    <x v="9"/>
    <s v="Q3"/>
    <s v="High"/>
    <s v="45+"/>
  </r>
  <r>
    <s v="TXN-02150"/>
    <d v="2024-04-19T00:00:00"/>
    <s v="CUST-1146"/>
    <s v="New"/>
    <s v="Rohit Verma"/>
    <s v="Male"/>
    <n v="24"/>
    <s v="Bangalore"/>
    <s v="Karnataka"/>
    <x v="0"/>
    <s v="PRD-121"/>
    <x v="9"/>
    <x v="1"/>
    <s v="Furniture"/>
    <n v="8"/>
    <n v="14440"/>
    <n v="10974"/>
    <n v="0"/>
    <n v="115520"/>
    <n v="87792"/>
    <n v="27728"/>
    <n v="0.24002770083102493"/>
    <s v="Cash"/>
    <x v="1"/>
    <x v="1"/>
    <n v="6"/>
    <s v="EMP-219"/>
    <x v="0"/>
    <n v="3.7"/>
    <x v="0"/>
    <x v="3"/>
    <x v="3"/>
    <s v="Q2"/>
    <s v="High"/>
    <s v="18-24"/>
  </r>
  <r>
    <s v="TXN-02151"/>
    <d v="2024-02-23T00:00:00"/>
    <s v="CUST-1219"/>
    <s v="Returning"/>
    <s v="Amit Kumar"/>
    <s v="Male"/>
    <n v="33"/>
    <s v="Kolkata"/>
    <s v="West Bengal"/>
    <x v="1"/>
    <s v="PRD-130"/>
    <x v="9"/>
    <x v="3"/>
    <s v="Audio"/>
    <n v="1"/>
    <n v="7011"/>
    <n v="5048"/>
    <n v="0.2"/>
    <n v="5609"/>
    <n v="5048"/>
    <n v="561"/>
    <n v="0.10001782848992691"/>
    <s v="UPI"/>
    <x v="0"/>
    <x v="3"/>
    <n v="9"/>
    <s v="EMP-215"/>
    <x v="1"/>
    <s v=""/>
    <x v="0"/>
    <x v="4"/>
    <x v="4"/>
    <s v="Q1"/>
    <s v="Low"/>
    <s v="25-34"/>
  </r>
  <r>
    <s v="TXN-02152"/>
    <d v="2024-04-17T00:00:00"/>
    <s v="CUST-1001"/>
    <s v="New"/>
    <s v="Divya Iyer"/>
    <s v="Female"/>
    <n v="46"/>
    <s v="Chennai"/>
    <s v="Tamil Nadu"/>
    <x v="0"/>
    <s v="PRD-121"/>
    <x v="9"/>
    <x v="1"/>
    <s v="Furniture"/>
    <n v="8"/>
    <n v="22851"/>
    <n v="18281"/>
    <n v="0.1"/>
    <n v="164527"/>
    <n v="146248"/>
    <n v="18279"/>
    <n v="0.11110030572489622"/>
    <s v="UPI"/>
    <x v="0"/>
    <x v="1"/>
    <n v="2"/>
    <s v="EMP-220"/>
    <x v="6"/>
    <n v="4.0999999999999996"/>
    <x v="0"/>
    <x v="3"/>
    <x v="3"/>
    <s v="Q2"/>
    <s v="High"/>
    <s v="45+"/>
  </r>
  <r>
    <s v="TXN-02153"/>
    <d v="2024-09-23T00:00:00"/>
    <s v="CUST-1342"/>
    <s v="Returning"/>
    <s v="Vikram Singh"/>
    <s v="Male"/>
    <n v="45"/>
    <s v="Kolkata"/>
    <s v="West Bengal"/>
    <x v="1"/>
    <s v="PRD-113"/>
    <x v="6"/>
    <x v="2"/>
    <s v="Audio"/>
    <n v="7"/>
    <n v="17526"/>
    <n v="12443"/>
    <n v="0.15"/>
    <n v="104280"/>
    <n v="87101"/>
    <n v="17179"/>
    <n v="0.16473916378979669"/>
    <s v="NetBanking"/>
    <x v="2"/>
    <x v="1"/>
    <n v="2"/>
    <s v="EMP-209"/>
    <x v="0"/>
    <n v="5"/>
    <x v="0"/>
    <x v="7"/>
    <x v="7"/>
    <s v="Q3"/>
    <s v="High"/>
    <s v="45+"/>
  </r>
  <r>
    <s v="TXN-02154"/>
    <d v="2023-07-30T00:00:00"/>
    <s v="CUST-1242"/>
    <s v="Returning"/>
    <s v="Divya Iyer"/>
    <s v="Female"/>
    <n v="25"/>
    <s v="Delhi"/>
    <s v="Delhi"/>
    <x v="3"/>
    <s v="PRD-119"/>
    <x v="8"/>
    <x v="0"/>
    <s v="Audio"/>
    <n v="5"/>
    <n v="17858"/>
    <n v="13751"/>
    <n v="0.05"/>
    <n v="84826"/>
    <n v="68755"/>
    <n v="16071"/>
    <n v="0.18945842076721761"/>
    <s v="UPI"/>
    <x v="0"/>
    <x v="1"/>
    <n v="2"/>
    <s v="EMP-213"/>
    <x v="3"/>
    <n v="3.8"/>
    <x v="1"/>
    <x v="9"/>
    <x v="9"/>
    <s v="Q3"/>
    <s v="High"/>
    <s v="25-34"/>
  </r>
  <r>
    <s v="TXN-02155"/>
    <d v="2024-04-17T00:00:00"/>
    <s v="CUST-1342"/>
    <s v="Returning"/>
    <s v="Divya Iyer"/>
    <s v="Female"/>
    <n v="59"/>
    <s v="Hyderabad"/>
    <s v="Telangana"/>
    <x v="0"/>
    <s v="PRD-104"/>
    <x v="9"/>
    <x v="3"/>
    <s v="Furniture"/>
    <n v="2"/>
    <n v="20690"/>
    <n v="14276"/>
    <n v="0.1"/>
    <n v="37242"/>
    <n v="28552"/>
    <n v="8690"/>
    <n v="0.23333870361419903"/>
    <s v="UPI"/>
    <x v="2"/>
    <x v="1"/>
    <n v="4"/>
    <s v="EMP-206"/>
    <x v="7"/>
    <n v="3.2"/>
    <x v="0"/>
    <x v="3"/>
    <x v="3"/>
    <s v="Q2"/>
    <s v="Medium"/>
    <s v="45+"/>
  </r>
  <r>
    <s v="TXN-02156"/>
    <d v="2023-09-30T00:00:00"/>
    <s v="CUST-1200"/>
    <s v="New"/>
    <s v="Priya Patel"/>
    <s v="Female"/>
    <n v="46"/>
    <s v="Chennai"/>
    <s v="Tamil Nadu"/>
    <x v="0"/>
    <s v="PRD-108"/>
    <x v="9"/>
    <x v="2"/>
    <s v="Mobile"/>
    <n v="2"/>
    <n v="15486"/>
    <n v="9446"/>
    <n v="0.05"/>
    <n v="29423"/>
    <n v="18892"/>
    <n v="10531"/>
    <n v="0.35791727560072051"/>
    <s v="Card"/>
    <x v="0"/>
    <x v="2"/>
    <n v="0"/>
    <s v="EMP-201"/>
    <x v="5"/>
    <n v="2.2000000000000002"/>
    <x v="1"/>
    <x v="7"/>
    <x v="7"/>
    <s v="Q3"/>
    <s v="Medium"/>
    <s v="45+"/>
  </r>
  <r>
    <s v="TXN-02157"/>
    <d v="2024-06-02T00:00:00"/>
    <s v="CUST-1325"/>
    <s v="New"/>
    <s v="Sneha Reddy"/>
    <s v="Female"/>
    <n v="18"/>
    <s v="Bangalore"/>
    <s v="Karnataka"/>
    <x v="0"/>
    <s v="PRD-122"/>
    <x v="5"/>
    <x v="3"/>
    <s v="Audio"/>
    <n v="6"/>
    <n v="7728"/>
    <n v="5255"/>
    <n v="0.15"/>
    <n v="39413"/>
    <n v="31530"/>
    <n v="7883"/>
    <n v="0.20001014893563038"/>
    <s v="Cash"/>
    <x v="0"/>
    <x v="3"/>
    <n v="5"/>
    <s v="EMP-215"/>
    <x v="5"/>
    <s v=""/>
    <x v="0"/>
    <x v="6"/>
    <x v="6"/>
    <s v="Q2"/>
    <s v="Medium"/>
    <s v="18-24"/>
  </r>
  <r>
    <s v="TXN-02158"/>
    <d v="2024-10-25T00:00:00"/>
    <s v="CUST-1317"/>
    <s v="New"/>
    <s v="Sneha Reddy"/>
    <s v="Female"/>
    <n v="59"/>
    <s v="Ahmedabad"/>
    <s v="Gujarat"/>
    <x v="2"/>
    <s v="PRD-103"/>
    <x v="0"/>
    <x v="3"/>
    <s v="Audio"/>
    <n v="2"/>
    <n v="7855"/>
    <n v="5027"/>
    <n v="0.2"/>
    <n v="12568"/>
    <n v="10054"/>
    <n v="2514"/>
    <n v="0.20003182686187143"/>
    <s v="UPI"/>
    <x v="0"/>
    <x v="3"/>
    <n v="7"/>
    <s v="EMP-208"/>
    <x v="7"/>
    <s v=""/>
    <x v="0"/>
    <x v="1"/>
    <x v="1"/>
    <s v="Q4"/>
    <s v="Low"/>
    <s v="45+"/>
  </r>
  <r>
    <s v="TXN-02159"/>
    <d v="2023-08-10T00:00:00"/>
    <s v="CUST-1050"/>
    <s v="Returning"/>
    <s v="Rohit Verma"/>
    <s v="Male"/>
    <n v="28"/>
    <s v="Delhi"/>
    <s v="Delhi"/>
    <x v="3"/>
    <s v="PRD-101"/>
    <x v="0"/>
    <x v="3"/>
    <s v="Food"/>
    <n v="3"/>
    <n v="22772"/>
    <n v="13208"/>
    <n v="0.15"/>
    <n v="58069"/>
    <n v="39624"/>
    <n v="18445"/>
    <n v="0.3176393600716389"/>
    <s v="NetBanking"/>
    <x v="0"/>
    <x v="1"/>
    <n v="4"/>
    <s v="EMP-214"/>
    <x v="2"/>
    <n v="3.2"/>
    <x v="1"/>
    <x v="0"/>
    <x v="0"/>
    <s v="Q3"/>
    <s v="High"/>
    <s v="25-34"/>
  </r>
  <r>
    <s v="TXN-02160"/>
    <d v="2023-04-24T00:00:00"/>
    <s v="CUST-1281"/>
    <s v="Returning"/>
    <s v="Karan Malhotra"/>
    <s v="Male"/>
    <n v="45"/>
    <s v="Chennai"/>
    <s v="Tamil Nadu"/>
    <x v="0"/>
    <s v="PRD-106"/>
    <x v="2"/>
    <x v="3"/>
    <s v="Audio"/>
    <n v="5"/>
    <n v="16562"/>
    <n v="10434"/>
    <n v="0.05"/>
    <n v="78670"/>
    <n v="52170"/>
    <n v="26500"/>
    <n v="0.33685013346892079"/>
    <s v="UPI"/>
    <x v="2"/>
    <x v="1"/>
    <n v="1"/>
    <s v="EMP-205"/>
    <x v="2"/>
    <n v="3.4"/>
    <x v="1"/>
    <x v="3"/>
    <x v="3"/>
    <s v="Q2"/>
    <s v="High"/>
    <s v="45+"/>
  </r>
  <r>
    <s v="TXN-02161"/>
    <d v="2024-04-23T00:00:00"/>
    <s v="CUST-1075"/>
    <s v="Returning"/>
    <s v="Suresh Nair"/>
    <s v="Male"/>
    <n v="41"/>
    <s v="Chennai"/>
    <s v="Tamil Nadu"/>
    <x v="0"/>
    <s v="PRD-102"/>
    <x v="6"/>
    <x v="3"/>
    <s v="Subscription"/>
    <n v="8"/>
    <n v="19792"/>
    <n v="13459"/>
    <n v="0"/>
    <n v="158336"/>
    <n v="107672"/>
    <n v="50664"/>
    <n v="0.31997776879547291"/>
    <s v="Cash"/>
    <x v="0"/>
    <x v="3"/>
    <n v="9"/>
    <s v="EMP-204"/>
    <x v="1"/>
    <s v=""/>
    <x v="0"/>
    <x v="3"/>
    <x v="3"/>
    <s v="Q2"/>
    <s v="High"/>
    <s v="35-44"/>
  </r>
  <r>
    <s v="TXN-02162"/>
    <d v="2023-03-05T00:00:00"/>
    <s v="CUST-1230"/>
    <s v="Returning"/>
    <s v="Vikram Singh"/>
    <s v="Male"/>
    <n v="20"/>
    <s v="Chennai"/>
    <s v="Tamil Nadu"/>
    <x v="0"/>
    <s v="PRD-104"/>
    <x v="7"/>
    <x v="2"/>
    <s v="Audio"/>
    <n v="8"/>
    <n v="2360"/>
    <n v="1841"/>
    <n v="0"/>
    <n v="18880"/>
    <n v="14728"/>
    <n v="4152"/>
    <n v="0.21991525423728814"/>
    <s v="UPI"/>
    <x v="2"/>
    <x v="1"/>
    <n v="2"/>
    <s v="EMP-205"/>
    <x v="0"/>
    <n v="5"/>
    <x v="1"/>
    <x v="10"/>
    <x v="10"/>
    <s v="Q1"/>
    <s v="Low"/>
    <s v="18-24"/>
  </r>
  <r>
    <s v="TXN-02163"/>
    <d v="2023-03-21T00:00:00"/>
    <s v="CUST-1176"/>
    <s v="Returning"/>
    <s v="Priya Patel"/>
    <s v="Female"/>
    <n v="27"/>
    <s v="Pune"/>
    <s v="Maharashtra"/>
    <x v="2"/>
    <s v="PRD-111"/>
    <x v="1"/>
    <x v="1"/>
    <s v="Food"/>
    <n v="3"/>
    <n v="11589"/>
    <n v="7996"/>
    <n v="0.2"/>
    <n v="27814"/>
    <n v="23988"/>
    <n v="3826"/>
    <n v="0.13755662615948802"/>
    <s v="Card"/>
    <x v="1"/>
    <x v="1"/>
    <n v="6"/>
    <s v="EMP-205"/>
    <x v="5"/>
    <n v="4.0999999999999996"/>
    <x v="1"/>
    <x v="10"/>
    <x v="10"/>
    <s v="Q1"/>
    <s v="Medium"/>
    <s v="25-34"/>
  </r>
  <r>
    <s v="TXN-02164"/>
    <d v="2024-08-30T00:00:00"/>
    <s v="CUST-1236"/>
    <s v="Returning"/>
    <s v="Rahul Sharma"/>
    <s v="Male"/>
    <n v="30"/>
    <s v="Delhi"/>
    <s v="Delhi"/>
    <x v="3"/>
    <s v="PRD-114"/>
    <x v="7"/>
    <x v="2"/>
    <s v="Mobile"/>
    <n v="4"/>
    <n v="24911"/>
    <n v="15445"/>
    <n v="0.2"/>
    <n v="79715"/>
    <n v="61780"/>
    <n v="17935"/>
    <n v="0.2249890233958477"/>
    <s v="NetBanking"/>
    <x v="1"/>
    <x v="1"/>
    <n v="4"/>
    <s v="EMP-210"/>
    <x v="1"/>
    <n v="4"/>
    <x v="0"/>
    <x v="0"/>
    <x v="0"/>
    <s v="Q3"/>
    <s v="High"/>
    <s v="25-34"/>
  </r>
  <r>
    <s v="TXN-02165"/>
    <d v="2023-07-17T00:00:00"/>
    <s v="CUST-1285"/>
    <s v="Returning"/>
    <s v="Suresh Nair"/>
    <s v="Male"/>
    <n v="54"/>
    <s v="Hyderabad"/>
    <s v="Telangana"/>
    <x v="0"/>
    <s v="PRD-125"/>
    <x v="0"/>
    <x v="0"/>
    <s v="Audio"/>
    <n v="8"/>
    <n v="5522"/>
    <n v="3700"/>
    <n v="0.15"/>
    <n v="37550"/>
    <n v="29600"/>
    <n v="7950"/>
    <n v="0.21171770972037285"/>
    <s v="Cash"/>
    <x v="2"/>
    <x v="2"/>
    <n v="0"/>
    <s v="EMP-202"/>
    <x v="1"/>
    <n v="2.1"/>
    <x v="1"/>
    <x v="9"/>
    <x v="9"/>
    <s v="Q3"/>
    <s v="Medium"/>
    <s v="45+"/>
  </r>
  <r>
    <s v="TXN-02166"/>
    <d v="2024-06-24T00:00:00"/>
    <s v="CUST-1340"/>
    <s v="Returning"/>
    <s v="Amit Kumar"/>
    <s v="Male"/>
    <n v="58"/>
    <s v="Delhi"/>
    <s v="Delhi"/>
    <x v="3"/>
    <s v="PRD-122"/>
    <x v="3"/>
    <x v="4"/>
    <s v="Mobile"/>
    <n v="1"/>
    <n v="24101"/>
    <n v="14461"/>
    <n v="0"/>
    <n v="24101"/>
    <n v="14461"/>
    <n v="9640"/>
    <n v="0.39998340317829134"/>
    <s v="Cash"/>
    <x v="1"/>
    <x v="1"/>
    <n v="3"/>
    <s v="EMP-201"/>
    <x v="4"/>
    <n v="3.1"/>
    <x v="0"/>
    <x v="6"/>
    <x v="6"/>
    <s v="Q2"/>
    <s v="Medium"/>
    <s v="45+"/>
  </r>
  <r>
    <s v="TXN-02167"/>
    <d v="2024-03-20T00:00:00"/>
    <s v="CUST-1062"/>
    <s v="New"/>
    <s v="Sneha Reddy"/>
    <s v="Female"/>
    <n v="44"/>
    <s v="Pune"/>
    <s v="Maharashtra"/>
    <x v="2"/>
    <s v="PRD-105"/>
    <x v="6"/>
    <x v="2"/>
    <s v="Food"/>
    <n v="3"/>
    <n v="13067"/>
    <n v="7579"/>
    <n v="0.1"/>
    <n v="35281"/>
    <n v="22737"/>
    <n v="12544"/>
    <n v="0.35554547773589185"/>
    <s v="Card"/>
    <x v="2"/>
    <x v="1"/>
    <n v="3"/>
    <s v="EMP-216"/>
    <x v="6"/>
    <n v="4.8"/>
    <x v="0"/>
    <x v="10"/>
    <x v="10"/>
    <s v="Q1"/>
    <s v="Medium"/>
    <s v="35-44"/>
  </r>
  <r>
    <s v="TXN-02168"/>
    <d v="2024-08-16T00:00:00"/>
    <s v="CUST-1303"/>
    <s v="Returning"/>
    <s v="Sneha Reddy"/>
    <s v="Female"/>
    <n v="56"/>
    <s v="Bangalore"/>
    <s v="Karnataka"/>
    <x v="0"/>
    <s v="PRD-112"/>
    <x v="5"/>
    <x v="2"/>
    <s v="Food"/>
    <n v="7"/>
    <n v="18629"/>
    <n v="12854"/>
    <n v="0"/>
    <n v="130403"/>
    <n v="89978"/>
    <n v="40425"/>
    <n v="0.31000053679746631"/>
    <s v="NetBanking"/>
    <x v="0"/>
    <x v="1"/>
    <n v="6"/>
    <s v="EMP-202"/>
    <x v="2"/>
    <n v="4.7"/>
    <x v="0"/>
    <x v="0"/>
    <x v="0"/>
    <s v="Q3"/>
    <s v="High"/>
    <s v="45+"/>
  </r>
  <r>
    <s v="TXN-02169"/>
    <d v="2023-10-02T00:00:00"/>
    <s v="CUST-1100"/>
    <s v="New"/>
    <s v="Suresh Nair"/>
    <s v="Male"/>
    <n v="52"/>
    <s v="Kolkata"/>
    <s v="West Bengal"/>
    <x v="1"/>
    <s v="PRD-127"/>
    <x v="6"/>
    <x v="2"/>
    <s v="Mobile"/>
    <n v="3"/>
    <n v="24327"/>
    <n v="15569"/>
    <n v="0.2"/>
    <n v="58385"/>
    <n v="46707"/>
    <n v="11678"/>
    <n v="0.20001712768690588"/>
    <s v="NetBanking"/>
    <x v="1"/>
    <x v="1"/>
    <n v="2"/>
    <s v="EMP-202"/>
    <x v="6"/>
    <n v="3.7"/>
    <x v="1"/>
    <x v="1"/>
    <x v="1"/>
    <s v="Q4"/>
    <s v="High"/>
    <s v="45+"/>
  </r>
  <r>
    <s v="TXN-02170"/>
    <d v="2023-08-21T00:00:00"/>
    <s v="CUST-1004"/>
    <s v="New"/>
    <s v="Vikram Singh"/>
    <s v="Male"/>
    <n v="35"/>
    <s v="Ahmedabad"/>
    <s v="Gujarat"/>
    <x v="2"/>
    <s v="PRD-109"/>
    <x v="9"/>
    <x v="2"/>
    <s v="Apparel"/>
    <n v="5"/>
    <n v="5572"/>
    <n v="3176"/>
    <n v="0"/>
    <n v="27860"/>
    <n v="15880"/>
    <n v="11980"/>
    <n v="0.43000717875089733"/>
    <s v="NetBanking"/>
    <x v="1"/>
    <x v="1"/>
    <n v="4"/>
    <s v="EMP-203"/>
    <x v="5"/>
    <n v="3.2"/>
    <x v="1"/>
    <x v="0"/>
    <x v="0"/>
    <s v="Q3"/>
    <s v="Medium"/>
    <s v="35-44"/>
  </r>
  <r>
    <s v="TXN-02171"/>
    <d v="2023-09-16T00:00:00"/>
    <s v="CUST-1059"/>
    <s v="Returning"/>
    <s v="Pooja Desai"/>
    <s v="Female"/>
    <n v="21"/>
    <s v="Mumbai"/>
    <s v="Maharashtra"/>
    <x v="2"/>
    <s v="PRD-116"/>
    <x v="2"/>
    <x v="2"/>
    <s v="Mobile"/>
    <n v="7"/>
    <n v="14872"/>
    <n v="11600"/>
    <n v="0.15"/>
    <n v="88488"/>
    <n v="81200"/>
    <n v="7288"/>
    <n v="8.2361450140131992E-2"/>
    <s v="Card"/>
    <x v="0"/>
    <x v="0"/>
    <n v="0"/>
    <s v="EMP-203"/>
    <x v="1"/>
    <s v=""/>
    <x v="1"/>
    <x v="7"/>
    <x v="7"/>
    <s v="Q3"/>
    <s v="High"/>
    <s v="18-24"/>
  </r>
  <r>
    <s v="TXN-02172"/>
    <d v="2024-05-02T00:00:00"/>
    <s v="CUST-1277"/>
    <s v="Returning"/>
    <s v="Pooja Desai"/>
    <s v="Female"/>
    <n v="60"/>
    <s v="Hyderabad"/>
    <s v="Telangana"/>
    <x v="0"/>
    <s v="PRD-125"/>
    <x v="0"/>
    <x v="0"/>
    <s v="Audio"/>
    <n v="6"/>
    <n v="18008"/>
    <n v="14406"/>
    <n v="0.05"/>
    <n v="102646"/>
    <n v="86436"/>
    <n v="16210"/>
    <n v="0.1579213997622898"/>
    <s v="NetBanking"/>
    <x v="1"/>
    <x v="1"/>
    <n v="4"/>
    <s v="EMP-220"/>
    <x v="7"/>
    <n v="4.0999999999999996"/>
    <x v="0"/>
    <x v="5"/>
    <x v="5"/>
    <s v="Q2"/>
    <s v="High"/>
    <s v="45+"/>
  </r>
  <r>
    <s v="TXN-02173"/>
    <d v="2024-11-23T00:00:00"/>
    <s v="CUST-1248"/>
    <s v="Returning"/>
    <s v="Rahul Sharma"/>
    <s v="Male"/>
    <n v="43"/>
    <s v="Delhi"/>
    <s v="Delhi"/>
    <x v="3"/>
    <s v="PRD-102"/>
    <x v="6"/>
    <x v="4"/>
    <s v="Subscription"/>
    <n v="6"/>
    <n v="2107"/>
    <n v="1622"/>
    <n v="0.15"/>
    <n v="10746"/>
    <n v="9732"/>
    <n v="1014"/>
    <n v="9.4360692350642095E-2"/>
    <s v="NetBanking"/>
    <x v="0"/>
    <x v="1"/>
    <n v="5"/>
    <s v="EMP-215"/>
    <x v="5"/>
    <n v="3"/>
    <x v="0"/>
    <x v="11"/>
    <x v="11"/>
    <s v="Q4"/>
    <s v="Low"/>
    <s v="35-44"/>
  </r>
  <r>
    <s v="TXN-02174"/>
    <d v="2024-08-17T00:00:00"/>
    <s v="CUST-1252"/>
    <s v="New"/>
    <s v="Rohit Verma"/>
    <s v="Male"/>
    <n v="45"/>
    <s v="Chennai"/>
    <s v="Tamil Nadu"/>
    <x v="0"/>
    <s v="PRD-117"/>
    <x v="9"/>
    <x v="0"/>
    <s v="Food"/>
    <n v="3"/>
    <n v="22722"/>
    <n v="15905"/>
    <n v="0.2"/>
    <n v="54533"/>
    <n v="47715"/>
    <n v="6818"/>
    <n v="0.12502521409055067"/>
    <s v="UPI"/>
    <x v="1"/>
    <x v="3"/>
    <n v="14"/>
    <s v="EMP-218"/>
    <x v="7"/>
    <s v=""/>
    <x v="0"/>
    <x v="0"/>
    <x v="0"/>
    <s v="Q3"/>
    <s v="High"/>
    <s v="45+"/>
  </r>
  <r>
    <s v="TXN-02175"/>
    <d v="2023-07-15T00:00:00"/>
    <s v="CUST-1026"/>
    <s v="Returning"/>
    <s v="Neha Joshi"/>
    <s v="Female"/>
    <n v="38"/>
    <s v="Kolkata"/>
    <s v="West Bengal"/>
    <x v="1"/>
    <s v="PRD-113"/>
    <x v="3"/>
    <x v="1"/>
    <s v="Mobile"/>
    <n v="7"/>
    <n v="19010"/>
    <n v="12927"/>
    <n v="0.2"/>
    <n v="106456"/>
    <n v="90489"/>
    <n v="15967"/>
    <n v="0.14998684902682799"/>
    <s v="UPI"/>
    <x v="2"/>
    <x v="1"/>
    <n v="3"/>
    <s v="EMP-211"/>
    <x v="4"/>
    <n v="3.8"/>
    <x v="1"/>
    <x v="9"/>
    <x v="9"/>
    <s v="Q3"/>
    <s v="High"/>
    <s v="35-44"/>
  </r>
  <r>
    <s v="TXN-02176"/>
    <d v="2024-11-02T00:00:00"/>
    <s v="CUST-1107"/>
    <s v="Returning"/>
    <s v="Divya Iyer"/>
    <s v="Female"/>
    <n v="35"/>
    <s v="Delhi"/>
    <s v="Delhi"/>
    <x v="3"/>
    <s v="PRD-102"/>
    <x v="5"/>
    <x v="0"/>
    <s v="Audio"/>
    <n v="8"/>
    <n v="23440"/>
    <n v="15002"/>
    <n v="0"/>
    <n v="187520"/>
    <n v="120016"/>
    <n v="67504"/>
    <n v="0.35998293515358359"/>
    <s v="UPI"/>
    <x v="1"/>
    <x v="1"/>
    <n v="6"/>
    <s v="EMP-204"/>
    <x v="3"/>
    <n v="5"/>
    <x v="0"/>
    <x v="11"/>
    <x v="11"/>
    <s v="Q4"/>
    <s v="High"/>
    <s v="35-44"/>
  </r>
  <r>
    <s v="TXN-02177"/>
    <d v="2024-08-23T00:00:00"/>
    <s v="CUST-1051"/>
    <s v="Returning"/>
    <s v="Anjali Mehta"/>
    <s v="Female"/>
    <n v="41"/>
    <s v="Delhi"/>
    <s v="Delhi"/>
    <x v="3"/>
    <s v="PRD-102"/>
    <x v="9"/>
    <x v="3"/>
    <s v="Food"/>
    <n v="5"/>
    <n v="3081"/>
    <n v="2064"/>
    <n v="0.05"/>
    <n v="14635"/>
    <n v="10320"/>
    <n v="4315"/>
    <n v="0.29484113426716774"/>
    <s v="NetBanking"/>
    <x v="0"/>
    <x v="1"/>
    <n v="3"/>
    <s v="EMP-208"/>
    <x v="7"/>
    <n v="4.0999999999999996"/>
    <x v="0"/>
    <x v="0"/>
    <x v="0"/>
    <s v="Q3"/>
    <s v="Low"/>
    <s v="35-44"/>
  </r>
  <r>
    <s v="TXN-02178"/>
    <d v="2023-01-14T00:00:00"/>
    <s v="CUST-1013"/>
    <s v="Returning"/>
    <s v="Amit Kumar"/>
    <s v="Male"/>
    <n v="42"/>
    <s v="Mumbai"/>
    <s v="Maharashtra"/>
    <x v="2"/>
    <s v="PRD-127"/>
    <x v="7"/>
    <x v="2"/>
    <s v="Apparel"/>
    <n v="8"/>
    <n v="9453"/>
    <n v="5483"/>
    <n v="0.15"/>
    <n v="64280"/>
    <n v="43864"/>
    <n v="20416"/>
    <n v="0.31761045426260109"/>
    <s v="NetBanking"/>
    <x v="2"/>
    <x v="0"/>
    <n v="0"/>
    <s v="EMP-202"/>
    <x v="1"/>
    <s v=""/>
    <x v="1"/>
    <x v="8"/>
    <x v="8"/>
    <s v="Q1"/>
    <s v="High"/>
    <s v="35-44"/>
  </r>
  <r>
    <s v="TXN-02179"/>
    <d v="2024-11-05T00:00:00"/>
    <s v="CUST-1180"/>
    <s v="New"/>
    <s v="Divya Iyer"/>
    <s v="Female"/>
    <n v="34"/>
    <s v="Bangalore"/>
    <s v="Karnataka"/>
    <x v="0"/>
    <s v="PRD-118"/>
    <x v="9"/>
    <x v="1"/>
    <s v="Mobile"/>
    <n v="4"/>
    <n v="5918"/>
    <n v="4083"/>
    <n v="0"/>
    <n v="23672"/>
    <n v="16332"/>
    <n v="7340"/>
    <n v="0.31007096992227101"/>
    <s v="UPI"/>
    <x v="2"/>
    <x v="2"/>
    <n v="0"/>
    <s v="EMP-201"/>
    <x v="2"/>
    <n v="1.9"/>
    <x v="0"/>
    <x v="11"/>
    <x v="11"/>
    <s v="Q4"/>
    <s v="Medium"/>
    <s v="25-34"/>
  </r>
  <r>
    <s v="TXN-02180"/>
    <d v="2023-01-08T00:00:00"/>
    <s v="CUST-1121"/>
    <s v="Returning"/>
    <s v="Anjali Mehta"/>
    <s v="Female"/>
    <n v="28"/>
    <s v="Bangalore"/>
    <s v="Karnataka"/>
    <x v="0"/>
    <s v="PRD-125"/>
    <x v="6"/>
    <x v="0"/>
    <s v="Furniture"/>
    <n v="7"/>
    <n v="14996"/>
    <n v="11997"/>
    <n v="0"/>
    <n v="104972"/>
    <n v="83979"/>
    <n v="20993"/>
    <n v="0.19998666311016272"/>
    <s v="NetBanking"/>
    <x v="0"/>
    <x v="1"/>
    <n v="3"/>
    <s v="EMP-211"/>
    <x v="3"/>
    <n v="4.5999999999999996"/>
    <x v="1"/>
    <x v="8"/>
    <x v="8"/>
    <s v="Q1"/>
    <s v="High"/>
    <s v="25-34"/>
  </r>
  <r>
    <s v="TXN-02181"/>
    <d v="2023-09-10T00:00:00"/>
    <s v="CUST-1076"/>
    <s v="Returning"/>
    <s v="Vikram Singh"/>
    <s v="Male"/>
    <n v="31"/>
    <s v="Delhi"/>
    <s v="Delhi"/>
    <x v="3"/>
    <s v="PRD-108"/>
    <x v="7"/>
    <x v="3"/>
    <s v="Food"/>
    <n v="6"/>
    <n v="5371"/>
    <n v="3276"/>
    <n v="0"/>
    <n v="32226"/>
    <n v="19656"/>
    <n v="12570"/>
    <n v="0.39005771737106681"/>
    <s v="Cash"/>
    <x v="0"/>
    <x v="1"/>
    <n v="4"/>
    <s v="EMP-214"/>
    <x v="2"/>
    <n v="5"/>
    <x v="1"/>
    <x v="7"/>
    <x v="7"/>
    <s v="Q3"/>
    <s v="Medium"/>
    <s v="25-34"/>
  </r>
  <r>
    <s v="TXN-02182"/>
    <d v="2024-08-01T00:00:00"/>
    <s v="CUST-1170"/>
    <s v="Returning"/>
    <s v="Divya Iyer"/>
    <s v="Female"/>
    <n v="32"/>
    <s v="Ahmedabad"/>
    <s v="Gujarat"/>
    <x v="2"/>
    <s v="PRD-119"/>
    <x v="6"/>
    <x v="4"/>
    <s v="Food"/>
    <n v="1"/>
    <n v="21734"/>
    <n v="16953"/>
    <n v="0.2"/>
    <n v="17387"/>
    <n v="16953"/>
    <n v="434"/>
    <n v="2.4961177891528154E-2"/>
    <s v="UPI"/>
    <x v="2"/>
    <x v="1"/>
    <n v="3"/>
    <s v="EMP-219"/>
    <x v="4"/>
    <n v="4"/>
    <x v="0"/>
    <x v="0"/>
    <x v="0"/>
    <s v="Q3"/>
    <s v="Low"/>
    <s v="25-34"/>
  </r>
  <r>
    <s v="TXN-02183"/>
    <d v="2024-05-11T00:00:00"/>
    <s v="CUST-1122"/>
    <s v="Returning"/>
    <s v="Karan Malhotra"/>
    <s v="Male"/>
    <n v="44"/>
    <s v="Hyderabad"/>
    <s v="Telangana"/>
    <x v="0"/>
    <s v="PRD-126"/>
    <x v="5"/>
    <x v="3"/>
    <s v="Mobile"/>
    <n v="4"/>
    <n v="21215"/>
    <n v="16972"/>
    <n v="0"/>
    <n v="84860"/>
    <n v="67888"/>
    <n v="16972"/>
    <n v="0.2"/>
    <s v="Cash"/>
    <x v="2"/>
    <x v="1"/>
    <n v="2"/>
    <s v="EMP-203"/>
    <x v="4"/>
    <n v="3.8"/>
    <x v="0"/>
    <x v="5"/>
    <x v="5"/>
    <s v="Q2"/>
    <s v="High"/>
    <s v="35-44"/>
  </r>
  <r>
    <s v="TXN-02184"/>
    <d v="2024-07-12T00:00:00"/>
    <s v="CUST-1227"/>
    <s v="New"/>
    <s v="Sneha Reddy"/>
    <s v="Female"/>
    <n v="59"/>
    <s v="Mumbai"/>
    <s v="Maharashtra"/>
    <x v="2"/>
    <s v="PRD-101"/>
    <x v="3"/>
    <x v="2"/>
    <s v="Mobile"/>
    <n v="6"/>
    <n v="6385"/>
    <n v="4853"/>
    <n v="0.2"/>
    <n v="30648"/>
    <n v="29118"/>
    <n v="1530"/>
    <n v="4.9921691464369616E-2"/>
    <s v="Cash"/>
    <x v="2"/>
    <x v="1"/>
    <n v="5"/>
    <s v="EMP-218"/>
    <x v="1"/>
    <n v="4.4000000000000004"/>
    <x v="0"/>
    <x v="9"/>
    <x v="9"/>
    <s v="Q3"/>
    <s v="Medium"/>
    <s v="45+"/>
  </r>
  <r>
    <s v="TXN-02185"/>
    <d v="2024-06-19T00:00:00"/>
    <s v="CUST-1264"/>
    <s v="Returning"/>
    <s v="Karan Malhotra"/>
    <s v="Male"/>
    <n v="18"/>
    <s v="Delhi"/>
    <s v="Delhi"/>
    <x v="3"/>
    <s v="PRD-121"/>
    <x v="4"/>
    <x v="4"/>
    <s v="Apparel"/>
    <n v="5"/>
    <n v="19156"/>
    <n v="11110"/>
    <n v="0.2"/>
    <n v="76624"/>
    <n v="55550"/>
    <n v="21074"/>
    <n v="0.27503132177907708"/>
    <s v="Card"/>
    <x v="0"/>
    <x v="3"/>
    <n v="11"/>
    <s v="EMP-218"/>
    <x v="1"/>
    <s v=""/>
    <x v="0"/>
    <x v="6"/>
    <x v="6"/>
    <s v="Q2"/>
    <s v="High"/>
    <s v="18-24"/>
  </r>
  <r>
    <s v="TXN-02186"/>
    <d v="2024-10-19T00:00:00"/>
    <s v="CUST-1198"/>
    <s v="New"/>
    <s v="Amit Kumar"/>
    <s v="Male"/>
    <n v="24"/>
    <s v="Hyderabad"/>
    <s v="Telangana"/>
    <x v="0"/>
    <s v="PRD-127"/>
    <x v="4"/>
    <x v="2"/>
    <s v="Food"/>
    <n v="4"/>
    <n v="10233"/>
    <n v="7470"/>
    <n v="0.2"/>
    <n v="32746"/>
    <n v="29880"/>
    <n v="2866"/>
    <n v="8.7522140108715563E-2"/>
    <s v="Cash"/>
    <x v="1"/>
    <x v="1"/>
    <n v="2"/>
    <s v="EMP-205"/>
    <x v="7"/>
    <n v="4.8"/>
    <x v="0"/>
    <x v="1"/>
    <x v="1"/>
    <s v="Q4"/>
    <s v="Medium"/>
    <s v="18-24"/>
  </r>
  <r>
    <s v="TXN-02187"/>
    <d v="2023-02-18T00:00:00"/>
    <s v="CUST-1294"/>
    <s v="Returning"/>
    <s v="Neha Joshi"/>
    <s v="Female"/>
    <n v="47"/>
    <s v="Kolkata"/>
    <s v="West Bengal"/>
    <x v="1"/>
    <s v="PRD-130"/>
    <x v="5"/>
    <x v="0"/>
    <s v="Food"/>
    <n v="3"/>
    <n v="6204"/>
    <n v="4405"/>
    <n v="0"/>
    <n v="18612"/>
    <n v="13215"/>
    <n v="5397"/>
    <n v="0.28997421018697617"/>
    <s v="NetBanking"/>
    <x v="1"/>
    <x v="1"/>
    <n v="5"/>
    <s v="EMP-210"/>
    <x v="7"/>
    <n v="4.4000000000000004"/>
    <x v="1"/>
    <x v="4"/>
    <x v="4"/>
    <s v="Q1"/>
    <s v="Low"/>
    <s v="45+"/>
  </r>
  <r>
    <s v="TXN-02188"/>
    <d v="2023-09-05T00:00:00"/>
    <s v="CUST-1135"/>
    <s v="Returning"/>
    <s v="Priya Patel"/>
    <s v="Female"/>
    <n v="51"/>
    <s v="Hyderabad"/>
    <s v="Telangana"/>
    <x v="0"/>
    <s v="PRD-113"/>
    <x v="3"/>
    <x v="2"/>
    <s v="Audio"/>
    <n v="2"/>
    <n v="915"/>
    <n v="522"/>
    <n v="0"/>
    <n v="1830"/>
    <n v="1044"/>
    <n v="786"/>
    <n v="0.42950819672131146"/>
    <s v="UPI"/>
    <x v="0"/>
    <x v="3"/>
    <n v="4"/>
    <s v="EMP-206"/>
    <x v="7"/>
    <s v=""/>
    <x v="1"/>
    <x v="7"/>
    <x v="7"/>
    <s v="Q3"/>
    <s v="Low"/>
    <s v="45+"/>
  </r>
  <r>
    <s v="TXN-02189"/>
    <d v="2023-03-15T00:00:00"/>
    <s v="CUST-1314"/>
    <s v="Returning"/>
    <s v="Priya Patel"/>
    <s v="Female"/>
    <n v="52"/>
    <s v="Mumbai"/>
    <s v="Maharashtra"/>
    <x v="2"/>
    <s v="PRD-118"/>
    <x v="7"/>
    <x v="1"/>
    <s v="Apparel"/>
    <n v="8"/>
    <n v="4909"/>
    <n v="3633"/>
    <n v="0"/>
    <n v="39272"/>
    <n v="29064"/>
    <n v="10208"/>
    <n v="0.2599307394581381"/>
    <s v="NetBanking"/>
    <x v="0"/>
    <x v="2"/>
    <n v="0"/>
    <s v="EMP-203"/>
    <x v="1"/>
    <n v="2.5"/>
    <x v="1"/>
    <x v="10"/>
    <x v="10"/>
    <s v="Q1"/>
    <s v="Medium"/>
    <s v="45+"/>
  </r>
  <r>
    <s v="TXN-02190"/>
    <d v="2024-09-27T00:00:00"/>
    <s v="CUST-1348"/>
    <s v="Returning"/>
    <s v="Vikram Singh"/>
    <s v="Male"/>
    <n v="34"/>
    <s v="Chennai"/>
    <s v="Tamil Nadu"/>
    <x v="0"/>
    <s v="PRD-115"/>
    <x v="1"/>
    <x v="4"/>
    <s v="Apparel"/>
    <n v="4"/>
    <n v="15294"/>
    <n v="10247"/>
    <n v="0"/>
    <n v="61176"/>
    <n v="40988"/>
    <n v="20188"/>
    <n v="0.32999869229763307"/>
    <s v="UPI"/>
    <x v="1"/>
    <x v="1"/>
    <n v="4"/>
    <s v="EMP-206"/>
    <x v="1"/>
    <n v="4.8"/>
    <x v="0"/>
    <x v="7"/>
    <x v="7"/>
    <s v="Q3"/>
    <s v="High"/>
    <s v="25-34"/>
  </r>
  <r>
    <s v="TXN-02191"/>
    <d v="2023-11-09T00:00:00"/>
    <s v="CUST-1142"/>
    <s v="Returning"/>
    <s v="Divya Iyer"/>
    <s v="Female"/>
    <n v="45"/>
    <s v="Ahmedabad"/>
    <s v="Gujarat"/>
    <x v="2"/>
    <s v="PRD-112"/>
    <x v="7"/>
    <x v="1"/>
    <s v="Subscription"/>
    <n v="2"/>
    <n v="9239"/>
    <n v="5174"/>
    <n v="0.05"/>
    <n v="17554"/>
    <n v="10348"/>
    <n v="7206"/>
    <n v="0.41050472826706164"/>
    <s v="Card"/>
    <x v="1"/>
    <x v="1"/>
    <n v="6"/>
    <s v="EMP-218"/>
    <x v="7"/>
    <n v="4.5"/>
    <x v="1"/>
    <x v="11"/>
    <x v="11"/>
    <s v="Q4"/>
    <s v="Low"/>
    <s v="45+"/>
  </r>
  <r>
    <s v="TXN-02192"/>
    <d v="2023-07-29T00:00:00"/>
    <s v="CUST-1026"/>
    <s v="Returning"/>
    <s v="Amit Kumar"/>
    <s v="Male"/>
    <n v="33"/>
    <s v="Chennai"/>
    <s v="Tamil Nadu"/>
    <x v="0"/>
    <s v="PRD-101"/>
    <x v="6"/>
    <x v="2"/>
    <s v="Audio"/>
    <n v="3"/>
    <n v="9570"/>
    <n v="6603"/>
    <n v="0.1"/>
    <n v="25839"/>
    <n v="19809"/>
    <n v="6030"/>
    <n v="0.23336816440264715"/>
    <s v="UPI"/>
    <x v="0"/>
    <x v="1"/>
    <n v="2"/>
    <s v="EMP-220"/>
    <x v="7"/>
    <n v="3.5"/>
    <x v="1"/>
    <x v="9"/>
    <x v="9"/>
    <s v="Q3"/>
    <s v="Medium"/>
    <s v="25-34"/>
  </r>
  <r>
    <s v="TXN-02193"/>
    <d v="2024-03-29T00:00:00"/>
    <s v="CUST-1073"/>
    <s v="Returning"/>
    <s v="Neha Joshi"/>
    <s v="Female"/>
    <n v="33"/>
    <s v="Bangalore"/>
    <s v="Karnataka"/>
    <x v="0"/>
    <s v="PRD-114"/>
    <x v="6"/>
    <x v="2"/>
    <s v="Food"/>
    <n v="4"/>
    <n v="7085"/>
    <n v="5526"/>
    <n v="0.05"/>
    <n v="26923"/>
    <n v="22104"/>
    <n v="4819"/>
    <n v="0.17899193997697135"/>
    <s v="NetBanking"/>
    <x v="1"/>
    <x v="1"/>
    <n v="1"/>
    <s v="EMP-212"/>
    <x v="3"/>
    <n v="3.9"/>
    <x v="0"/>
    <x v="10"/>
    <x v="10"/>
    <s v="Q1"/>
    <s v="Medium"/>
    <s v="25-34"/>
  </r>
  <r>
    <s v="TXN-02194"/>
    <d v="2024-05-18T00:00:00"/>
    <s v="CUST-1129"/>
    <s v="Returning"/>
    <s v="Pooja Desai"/>
    <s v="Female"/>
    <n v="26"/>
    <s v="Ahmedabad"/>
    <s v="Gujarat"/>
    <x v="2"/>
    <s v="PRD-117"/>
    <x v="8"/>
    <x v="3"/>
    <s v="Apparel"/>
    <n v="4"/>
    <n v="1521"/>
    <n v="867"/>
    <n v="0.2"/>
    <n v="4867"/>
    <n v="3468"/>
    <n v="1399"/>
    <n v="0.28744606533799055"/>
    <s v="NetBanking"/>
    <x v="2"/>
    <x v="1"/>
    <n v="7"/>
    <s v="EMP-205"/>
    <x v="2"/>
    <n v="4.0999999999999996"/>
    <x v="0"/>
    <x v="5"/>
    <x v="5"/>
    <s v="Q2"/>
    <s v="Low"/>
    <s v="25-34"/>
  </r>
  <r>
    <s v="TXN-02195"/>
    <d v="2024-01-21T00:00:00"/>
    <s v="CUST-1257"/>
    <s v="Returning"/>
    <s v="Pooja Desai"/>
    <s v="Female"/>
    <n v="31"/>
    <s v="Bangalore"/>
    <s v="Karnataka"/>
    <x v="0"/>
    <s v="PRD-101"/>
    <x v="6"/>
    <x v="2"/>
    <s v="Furniture"/>
    <n v="5"/>
    <n v="14488"/>
    <n v="10576"/>
    <n v="0.1"/>
    <n v="65196"/>
    <n v="52880"/>
    <n v="12316"/>
    <n v="0.18890729492606909"/>
    <s v="NetBanking"/>
    <x v="1"/>
    <x v="1"/>
    <n v="7"/>
    <s v="EMP-202"/>
    <x v="4"/>
    <n v="4.5"/>
    <x v="0"/>
    <x v="8"/>
    <x v="8"/>
    <s v="Q1"/>
    <s v="High"/>
    <s v="25-34"/>
  </r>
  <r>
    <s v="TXN-02196"/>
    <d v="2023-04-21T00:00:00"/>
    <s v="CUST-1340"/>
    <s v="New"/>
    <s v="Rohit Verma"/>
    <s v="Male"/>
    <n v="21"/>
    <s v="Kolkata"/>
    <s v="West Bengal"/>
    <x v="1"/>
    <s v="PRD-121"/>
    <x v="0"/>
    <x v="2"/>
    <s v="Apparel"/>
    <n v="7"/>
    <n v="20752"/>
    <n v="12244"/>
    <n v="0"/>
    <n v="145264"/>
    <n v="85708"/>
    <n v="59556"/>
    <n v="0.4099845797995374"/>
    <s v="Cash"/>
    <x v="0"/>
    <x v="1"/>
    <n v="3"/>
    <s v="EMP-201"/>
    <x v="6"/>
    <n v="3.4"/>
    <x v="1"/>
    <x v="3"/>
    <x v="3"/>
    <s v="Q2"/>
    <s v="High"/>
    <s v="18-24"/>
  </r>
  <r>
    <s v="TXN-02197"/>
    <d v="2024-11-10T00:00:00"/>
    <s v="CUST-1019"/>
    <s v="Returning"/>
    <s v="Divya Iyer"/>
    <s v="Female"/>
    <n v="33"/>
    <s v="Pune"/>
    <s v="Maharashtra"/>
    <x v="2"/>
    <s v="PRD-120"/>
    <x v="5"/>
    <x v="2"/>
    <s v="Mobile"/>
    <n v="1"/>
    <n v="10441"/>
    <n v="7935"/>
    <n v="0"/>
    <n v="10441"/>
    <n v="7935"/>
    <n v="2506"/>
    <n v="0.24001532420266258"/>
    <s v="UPI"/>
    <x v="0"/>
    <x v="1"/>
    <n v="3"/>
    <s v="EMP-208"/>
    <x v="4"/>
    <n v="4.5999999999999996"/>
    <x v="0"/>
    <x v="11"/>
    <x v="11"/>
    <s v="Q4"/>
    <s v="Low"/>
    <s v="25-34"/>
  </r>
  <r>
    <s v="TXN-02198"/>
    <d v="2024-09-06T00:00:00"/>
    <s v="CUST-1137"/>
    <s v="Returning"/>
    <s v="Vikram Singh"/>
    <s v="Male"/>
    <n v="59"/>
    <s v="Delhi"/>
    <s v="Delhi"/>
    <x v="3"/>
    <s v="PRD-113"/>
    <x v="2"/>
    <x v="0"/>
    <s v="Subscription"/>
    <n v="7"/>
    <n v="16416"/>
    <n v="10670"/>
    <n v="0.15"/>
    <n v="97675"/>
    <n v="74690"/>
    <n v="22985"/>
    <n v="0.23532121832608138"/>
    <s v="NetBanking"/>
    <x v="1"/>
    <x v="3"/>
    <n v="5"/>
    <s v="EMP-203"/>
    <x v="7"/>
    <s v=""/>
    <x v="0"/>
    <x v="7"/>
    <x v="7"/>
    <s v="Q3"/>
    <s v="High"/>
    <s v="45+"/>
  </r>
  <r>
    <s v="TXN-02199"/>
    <d v="2023-05-26T00:00:00"/>
    <s v="CUST-1207"/>
    <s v="Returning"/>
    <s v="Amit Kumar"/>
    <s v="Male"/>
    <n v="20"/>
    <s v="Kolkata"/>
    <s v="West Bengal"/>
    <x v="1"/>
    <s v="PRD-105"/>
    <x v="6"/>
    <x v="2"/>
    <s v="Apparel"/>
    <n v="1"/>
    <n v="7677"/>
    <n v="5374"/>
    <n v="0.1"/>
    <n v="6909"/>
    <n v="5374"/>
    <n v="1535"/>
    <n v="0.22217397597336808"/>
    <s v="NetBanking"/>
    <x v="2"/>
    <x v="1"/>
    <n v="2"/>
    <s v="EMP-219"/>
    <x v="1"/>
    <n v="3.1"/>
    <x v="1"/>
    <x v="5"/>
    <x v="5"/>
    <s v="Q2"/>
    <s v="Low"/>
    <s v="18-24"/>
  </r>
  <r>
    <s v="TXN-02200"/>
    <d v="2024-05-09T00:00:00"/>
    <s v="CUST-1009"/>
    <s v="New"/>
    <s v="Divya Iyer"/>
    <s v="Female"/>
    <n v="33"/>
    <s v="Pune"/>
    <s v="Maharashtra"/>
    <x v="2"/>
    <s v="PRD-113"/>
    <x v="7"/>
    <x v="4"/>
    <s v="Subscription"/>
    <n v="5"/>
    <n v="12382"/>
    <n v="6810"/>
    <n v="0"/>
    <n v="61910"/>
    <n v="34050"/>
    <n v="27860"/>
    <n v="0.45000807623970279"/>
    <s v="Cash"/>
    <x v="0"/>
    <x v="0"/>
    <n v="0"/>
    <s v="EMP-206"/>
    <x v="5"/>
    <s v=""/>
    <x v="0"/>
    <x v="5"/>
    <x v="5"/>
    <s v="Q2"/>
    <s v="High"/>
    <s v="25-34"/>
  </r>
  <r>
    <s v="TXN-02201"/>
    <d v="2023-12-08T00:00:00"/>
    <s v="CUST-1071"/>
    <s v="Returning"/>
    <s v="Suresh Nair"/>
    <s v="Male"/>
    <n v="59"/>
    <s v="Hyderabad"/>
    <s v="Telangana"/>
    <x v="0"/>
    <s v="PRD-121"/>
    <x v="8"/>
    <x v="3"/>
    <s v="Apparel"/>
    <n v="2"/>
    <n v="20142"/>
    <n v="15308"/>
    <n v="0"/>
    <n v="40284"/>
    <n v="30616"/>
    <n v="9668"/>
    <n v="0.23999602819978155"/>
    <s v="Card"/>
    <x v="0"/>
    <x v="1"/>
    <n v="5"/>
    <s v="EMP-204"/>
    <x v="6"/>
    <n v="4.8"/>
    <x v="1"/>
    <x v="2"/>
    <x v="2"/>
    <s v="Q4"/>
    <s v="Medium"/>
    <s v="45+"/>
  </r>
  <r>
    <s v="TXN-02202"/>
    <d v="2024-03-18T00:00:00"/>
    <s v="CUST-1153"/>
    <s v="Returning"/>
    <s v="Vikram Singh"/>
    <s v="Male"/>
    <n v="46"/>
    <s v="Kolkata"/>
    <s v="West Bengal"/>
    <x v="1"/>
    <s v="PRD-106"/>
    <x v="8"/>
    <x v="0"/>
    <s v="Audio"/>
    <n v="4"/>
    <n v="5250"/>
    <n v="3990"/>
    <n v="0"/>
    <n v="21000"/>
    <n v="15960"/>
    <n v="5040"/>
    <n v="0.24"/>
    <s v="UPI"/>
    <x v="1"/>
    <x v="1"/>
    <n v="7"/>
    <s v="EMP-215"/>
    <x v="0"/>
    <n v="3.7"/>
    <x v="0"/>
    <x v="10"/>
    <x v="10"/>
    <s v="Q1"/>
    <s v="Medium"/>
    <s v="45+"/>
  </r>
  <r>
    <s v="TXN-02203"/>
    <d v="2023-01-20T00:00:00"/>
    <s v="CUST-1082"/>
    <s v="New"/>
    <s v="Neha Joshi"/>
    <s v="Female"/>
    <n v="40"/>
    <s v="Ahmedabad"/>
    <s v="Gujarat"/>
    <x v="2"/>
    <s v="PRD-104"/>
    <x v="0"/>
    <x v="1"/>
    <s v="Furniture"/>
    <n v="4"/>
    <n v="10592"/>
    <n v="5932"/>
    <n v="0.2"/>
    <n v="33894"/>
    <n v="23728"/>
    <n v="10166"/>
    <n v="0.29993509175665312"/>
    <s v="UPI"/>
    <x v="1"/>
    <x v="2"/>
    <n v="0"/>
    <s v="EMP-210"/>
    <x v="4"/>
    <n v="1.5"/>
    <x v="1"/>
    <x v="8"/>
    <x v="8"/>
    <s v="Q1"/>
    <s v="Medium"/>
    <s v="35-44"/>
  </r>
  <r>
    <s v="TXN-02204"/>
    <d v="2023-09-11T00:00:00"/>
    <s v="CUST-1190"/>
    <s v="New"/>
    <s v="Vikram Singh"/>
    <s v="Male"/>
    <n v="50"/>
    <s v="Hyderabad"/>
    <s v="Telangana"/>
    <x v="0"/>
    <s v="PRD-121"/>
    <x v="0"/>
    <x v="1"/>
    <s v="Furniture"/>
    <n v="3"/>
    <n v="21780"/>
    <n v="16988"/>
    <n v="0.05"/>
    <n v="62073"/>
    <n v="50964"/>
    <n v="11109"/>
    <n v="0.17896670049780097"/>
    <s v="Cash"/>
    <x v="2"/>
    <x v="2"/>
    <n v="0"/>
    <s v="EMP-217"/>
    <x v="0"/>
    <n v="1.5"/>
    <x v="1"/>
    <x v="7"/>
    <x v="7"/>
    <s v="Q3"/>
    <s v="High"/>
    <s v="45+"/>
  </r>
  <r>
    <s v="TXN-02205"/>
    <d v="2024-06-23T00:00:00"/>
    <s v="CUST-1287"/>
    <s v="Returning"/>
    <s v="Suresh Nair"/>
    <s v="Male"/>
    <n v="56"/>
    <s v="Chennai"/>
    <s v="Tamil Nadu"/>
    <x v="0"/>
    <s v="PRD-106"/>
    <x v="4"/>
    <x v="1"/>
    <s v="Audio"/>
    <n v="2"/>
    <n v="18769"/>
    <n v="11637"/>
    <n v="0.2"/>
    <n v="30030"/>
    <n v="23274"/>
    <n v="6756"/>
    <n v="0.22497502497502497"/>
    <s v="UPI"/>
    <x v="1"/>
    <x v="1"/>
    <n v="4"/>
    <s v="EMP-211"/>
    <x v="3"/>
    <n v="4.9000000000000004"/>
    <x v="0"/>
    <x v="6"/>
    <x v="6"/>
    <s v="Q2"/>
    <s v="Medium"/>
    <s v="45+"/>
  </r>
  <r>
    <s v="TXN-02206"/>
    <d v="2024-01-22T00:00:00"/>
    <s v="CUST-1067"/>
    <s v="Returning"/>
    <s v="Priya Patel"/>
    <s v="Female"/>
    <n v="58"/>
    <s v="Ahmedabad"/>
    <s v="Gujarat"/>
    <x v="2"/>
    <s v="PRD-119"/>
    <x v="5"/>
    <x v="0"/>
    <s v="Apparel"/>
    <n v="1"/>
    <n v="2225"/>
    <n v="1736"/>
    <n v="0.05"/>
    <n v="2114"/>
    <n v="1736"/>
    <n v="378"/>
    <n v="0.17880794701986755"/>
    <s v="Cash"/>
    <x v="1"/>
    <x v="1"/>
    <n v="6"/>
    <s v="EMP-205"/>
    <x v="5"/>
    <n v="3"/>
    <x v="0"/>
    <x v="8"/>
    <x v="8"/>
    <s v="Q1"/>
    <s v="Low"/>
    <s v="45+"/>
  </r>
  <r>
    <s v="TXN-02207"/>
    <d v="2024-04-26T00:00:00"/>
    <s v="CUST-1265"/>
    <s v="Returning"/>
    <s v="Divya Iyer"/>
    <s v="Female"/>
    <n v="23"/>
    <s v="Ahmedabad"/>
    <s v="Gujarat"/>
    <x v="2"/>
    <s v="PRD-105"/>
    <x v="5"/>
    <x v="4"/>
    <s v="Food"/>
    <n v="8"/>
    <n v="8982"/>
    <n v="7006"/>
    <n v="0.2"/>
    <n v="57485"/>
    <n v="56048"/>
    <n v="1437"/>
    <n v="2.4997825519700791E-2"/>
    <s v="Card"/>
    <x v="1"/>
    <x v="1"/>
    <n v="3"/>
    <s v="EMP-210"/>
    <x v="1"/>
    <n v="3.1"/>
    <x v="0"/>
    <x v="3"/>
    <x v="3"/>
    <s v="Q2"/>
    <s v="High"/>
    <s v="18-24"/>
  </r>
  <r>
    <s v="TXN-02208"/>
    <d v="2024-03-21T00:00:00"/>
    <s v="CUST-1264"/>
    <s v="Returning"/>
    <s v="Anjali Mehta"/>
    <s v="Female"/>
    <n v="19"/>
    <s v="Kolkata"/>
    <s v="West Bengal"/>
    <x v="1"/>
    <s v="PRD-115"/>
    <x v="9"/>
    <x v="4"/>
    <s v="Food"/>
    <n v="2"/>
    <n v="16083"/>
    <n v="10454"/>
    <n v="0"/>
    <n v="32166"/>
    <n v="20908"/>
    <n v="11258"/>
    <n v="0.34999689112727728"/>
    <s v="Cash"/>
    <x v="1"/>
    <x v="3"/>
    <n v="9"/>
    <s v="EMP-217"/>
    <x v="5"/>
    <s v=""/>
    <x v="0"/>
    <x v="10"/>
    <x v="10"/>
    <s v="Q1"/>
    <s v="Medium"/>
    <s v="18-24"/>
  </r>
  <r>
    <s v="TXN-02209"/>
    <d v="2023-06-07T00:00:00"/>
    <s v="CUST-1310"/>
    <s v="New"/>
    <s v="Neha Joshi"/>
    <s v="Female"/>
    <n v="31"/>
    <s v="Bangalore"/>
    <s v="Karnataka"/>
    <x v="0"/>
    <s v="PRD-101"/>
    <x v="6"/>
    <x v="2"/>
    <s v="Mobile"/>
    <n v="2"/>
    <n v="6684"/>
    <n v="4345"/>
    <n v="0.1"/>
    <n v="12031"/>
    <n v="8690"/>
    <n v="3341"/>
    <n v="0.27769927686809076"/>
    <s v="Card"/>
    <x v="2"/>
    <x v="1"/>
    <n v="2"/>
    <s v="EMP-211"/>
    <x v="6"/>
    <n v="4.7"/>
    <x v="1"/>
    <x v="6"/>
    <x v="6"/>
    <s v="Q2"/>
    <s v="Low"/>
    <s v="25-34"/>
  </r>
  <r>
    <s v="TXN-02210"/>
    <d v="2023-01-25T00:00:00"/>
    <s v="CUST-1095"/>
    <s v="New"/>
    <s v="Priya Patel"/>
    <s v="Female"/>
    <n v="37"/>
    <s v="Ahmedabad"/>
    <s v="Gujarat"/>
    <x v="2"/>
    <s v="PRD-115"/>
    <x v="8"/>
    <x v="4"/>
    <s v="Apparel"/>
    <n v="7"/>
    <n v="18949"/>
    <n v="12506"/>
    <n v="0"/>
    <n v="132643"/>
    <n v="87542"/>
    <n v="45101"/>
    <n v="0.34001794289936144"/>
    <s v="Cash"/>
    <x v="0"/>
    <x v="1"/>
    <n v="7"/>
    <s v="EMP-216"/>
    <x v="5"/>
    <n v="4.9000000000000004"/>
    <x v="1"/>
    <x v="8"/>
    <x v="8"/>
    <s v="Q1"/>
    <s v="High"/>
    <s v="35-44"/>
  </r>
  <r>
    <s v="TXN-02211"/>
    <d v="2024-05-09T00:00:00"/>
    <s v="CUST-1223"/>
    <s v="Returning"/>
    <s v="Karan Malhotra"/>
    <s v="Male"/>
    <n v="45"/>
    <s v="Mumbai"/>
    <s v="Maharashtra"/>
    <x v="2"/>
    <s v="PRD-111"/>
    <x v="9"/>
    <x v="0"/>
    <s v="Subscription"/>
    <n v="8"/>
    <n v="13269"/>
    <n v="7961"/>
    <n v="0"/>
    <n v="106152"/>
    <n v="63688"/>
    <n v="42464"/>
    <n v="0.40003014545180499"/>
    <s v="Cash"/>
    <x v="1"/>
    <x v="1"/>
    <n v="4"/>
    <s v="EMP-218"/>
    <x v="5"/>
    <n v="3.8"/>
    <x v="0"/>
    <x v="5"/>
    <x v="5"/>
    <s v="Q2"/>
    <s v="High"/>
    <s v="45+"/>
  </r>
  <r>
    <s v="TXN-02212"/>
    <d v="2024-06-09T00:00:00"/>
    <s v="CUST-1133"/>
    <s v="Returning"/>
    <s v="Priya Patel"/>
    <s v="Female"/>
    <n v="30"/>
    <s v="Pune"/>
    <s v="Maharashtra"/>
    <x v="2"/>
    <s v="PRD-129"/>
    <x v="4"/>
    <x v="3"/>
    <s v="Food"/>
    <n v="1"/>
    <n v="4756"/>
    <n v="3472"/>
    <n v="0"/>
    <n v="4756"/>
    <n v="3472"/>
    <n v="1284"/>
    <n v="0.26997476871320436"/>
    <s v="Card"/>
    <x v="2"/>
    <x v="0"/>
    <n v="0"/>
    <s v="EMP-207"/>
    <x v="0"/>
    <s v=""/>
    <x v="0"/>
    <x v="6"/>
    <x v="6"/>
    <s v="Q2"/>
    <s v="Low"/>
    <s v="25-34"/>
  </r>
  <r>
    <s v="TXN-02213"/>
    <d v="2024-04-01T00:00:00"/>
    <s v="CUST-1067"/>
    <s v="New"/>
    <s v="Neha Joshi"/>
    <s v="Female"/>
    <n v="59"/>
    <s v="Mumbai"/>
    <s v="Maharashtra"/>
    <x v="2"/>
    <s v="PRD-127"/>
    <x v="3"/>
    <x v="0"/>
    <s v="Audio"/>
    <n v="5"/>
    <n v="6226"/>
    <n v="4545"/>
    <n v="0.05"/>
    <n v="29574"/>
    <n v="22725"/>
    <n v="6849"/>
    <n v="0.23158855751673768"/>
    <s v="NetBanking"/>
    <x v="0"/>
    <x v="1"/>
    <n v="3"/>
    <s v="EMP-213"/>
    <x v="1"/>
    <n v="3.7"/>
    <x v="0"/>
    <x v="3"/>
    <x v="3"/>
    <s v="Q2"/>
    <s v="Medium"/>
    <s v="45+"/>
  </r>
  <r>
    <s v="TXN-02214"/>
    <d v="2024-07-20T00:00:00"/>
    <s v="CUST-1197"/>
    <s v="New"/>
    <s v="Anjali Mehta"/>
    <s v="Female"/>
    <n v="27"/>
    <s v="Ahmedabad"/>
    <s v="Gujarat"/>
    <x v="2"/>
    <s v="PRD-130"/>
    <x v="3"/>
    <x v="4"/>
    <s v="Furniture"/>
    <n v="6"/>
    <n v="23933"/>
    <n v="16035"/>
    <n v="0"/>
    <n v="143598"/>
    <n v="96210"/>
    <n v="47388"/>
    <n v="0.33000459616429201"/>
    <s v="UPI"/>
    <x v="0"/>
    <x v="3"/>
    <n v="12"/>
    <s v="EMP-218"/>
    <x v="5"/>
    <s v=""/>
    <x v="0"/>
    <x v="9"/>
    <x v="9"/>
    <s v="Q3"/>
    <s v="High"/>
    <s v="25-34"/>
  </r>
  <r>
    <s v="TXN-02215"/>
    <d v="2023-05-13T00:00:00"/>
    <s v="CUST-1348"/>
    <s v="New"/>
    <s v="Anjali Mehta"/>
    <s v="Female"/>
    <n v="58"/>
    <s v="Kolkata"/>
    <s v="West Bengal"/>
    <x v="1"/>
    <s v="PRD-113"/>
    <x v="4"/>
    <x v="4"/>
    <s v="Mobile"/>
    <n v="7"/>
    <n v="5596"/>
    <n v="4197"/>
    <n v="0.15"/>
    <n v="33296"/>
    <n v="29379"/>
    <n v="3917"/>
    <n v="0.11764175876982221"/>
    <s v="NetBanking"/>
    <x v="0"/>
    <x v="1"/>
    <n v="6"/>
    <s v="EMP-208"/>
    <x v="1"/>
    <n v="3.9"/>
    <x v="1"/>
    <x v="5"/>
    <x v="5"/>
    <s v="Q2"/>
    <s v="Medium"/>
    <s v="45+"/>
  </r>
  <r>
    <s v="TXN-02216"/>
    <d v="2024-08-12T00:00:00"/>
    <s v="CUST-1039"/>
    <s v="New"/>
    <s v="Pooja Desai"/>
    <s v="Female"/>
    <n v="56"/>
    <s v="Kolkata"/>
    <s v="West Bengal"/>
    <x v="1"/>
    <s v="PRD-111"/>
    <x v="7"/>
    <x v="2"/>
    <s v="Apparel"/>
    <n v="6"/>
    <n v="6651"/>
    <n v="4922"/>
    <n v="0.05"/>
    <n v="37911"/>
    <n v="29532"/>
    <n v="8379"/>
    <n v="0.22101764659333703"/>
    <s v="Cash"/>
    <x v="2"/>
    <x v="1"/>
    <n v="3"/>
    <s v="EMP-213"/>
    <x v="3"/>
    <n v="4.5999999999999996"/>
    <x v="0"/>
    <x v="0"/>
    <x v="0"/>
    <s v="Q3"/>
    <s v="Medium"/>
    <s v="45+"/>
  </r>
  <r>
    <s v="TXN-02217"/>
    <d v="2023-08-04T00:00:00"/>
    <s v="CUST-1348"/>
    <s v="New"/>
    <s v="Sneha Reddy"/>
    <s v="Female"/>
    <n v="39"/>
    <s v="Pune"/>
    <s v="Maharashtra"/>
    <x v="2"/>
    <s v="PRD-119"/>
    <x v="5"/>
    <x v="2"/>
    <s v="Mobile"/>
    <n v="3"/>
    <n v="17743"/>
    <n v="10468"/>
    <n v="0.15"/>
    <n v="45245"/>
    <n v="31404"/>
    <n v="13841"/>
    <n v="0.30591225549784506"/>
    <s v="UPI"/>
    <x v="1"/>
    <x v="1"/>
    <n v="7"/>
    <s v="EMP-206"/>
    <x v="7"/>
    <n v="4.3"/>
    <x v="1"/>
    <x v="0"/>
    <x v="0"/>
    <s v="Q3"/>
    <s v="Medium"/>
    <s v="35-44"/>
  </r>
  <r>
    <s v="TXN-02218"/>
    <d v="2023-10-26T00:00:00"/>
    <s v="CUST-1247"/>
    <s v="Returning"/>
    <s v="Anjali Mehta"/>
    <s v="Female"/>
    <n v="22"/>
    <s v="Pune"/>
    <s v="Maharashtra"/>
    <x v="2"/>
    <s v="PRD-104"/>
    <x v="7"/>
    <x v="3"/>
    <s v="Food"/>
    <n v="1"/>
    <n v="19855"/>
    <n v="15487"/>
    <n v="0.05"/>
    <n v="18862"/>
    <n v="15487"/>
    <n v="3375"/>
    <n v="0.17893118439189906"/>
    <s v="UPI"/>
    <x v="2"/>
    <x v="0"/>
    <n v="0"/>
    <s v="EMP-205"/>
    <x v="1"/>
    <s v=""/>
    <x v="1"/>
    <x v="1"/>
    <x v="1"/>
    <s v="Q4"/>
    <s v="Low"/>
    <s v="18-24"/>
  </r>
  <r>
    <s v="TXN-02219"/>
    <d v="2023-04-09T00:00:00"/>
    <s v="CUST-1324"/>
    <s v="New"/>
    <s v="Anjali Mehta"/>
    <s v="Female"/>
    <n v="54"/>
    <s v="Mumbai"/>
    <s v="Maharashtra"/>
    <x v="2"/>
    <s v="PRD-104"/>
    <x v="9"/>
    <x v="1"/>
    <s v="Audio"/>
    <n v="2"/>
    <n v="24899"/>
    <n v="19172"/>
    <n v="0.05"/>
    <n v="47308"/>
    <n v="38344"/>
    <n v="8964"/>
    <n v="0.18948169442800372"/>
    <s v="Cash"/>
    <x v="0"/>
    <x v="1"/>
    <n v="7"/>
    <s v="EMP-210"/>
    <x v="3"/>
    <n v="4"/>
    <x v="1"/>
    <x v="3"/>
    <x v="3"/>
    <s v="Q2"/>
    <s v="Medium"/>
    <s v="45+"/>
  </r>
  <r>
    <s v="TXN-02220"/>
    <d v="2024-11-21T00:00:00"/>
    <s v="CUST-1076"/>
    <s v="Returning"/>
    <s v="Rohit Verma"/>
    <s v="Male"/>
    <n v="48"/>
    <s v="Delhi"/>
    <s v="Delhi"/>
    <x v="3"/>
    <s v="PRD-126"/>
    <x v="2"/>
    <x v="1"/>
    <s v="Mobile"/>
    <n v="2"/>
    <n v="17908"/>
    <n v="10745"/>
    <n v="0"/>
    <n v="35816"/>
    <n v="21490"/>
    <n v="14326"/>
    <n v="0.39998883180701361"/>
    <s v="NetBanking"/>
    <x v="0"/>
    <x v="1"/>
    <n v="4"/>
    <s v="EMP-207"/>
    <x v="4"/>
    <n v="4.2"/>
    <x v="0"/>
    <x v="11"/>
    <x v="11"/>
    <s v="Q4"/>
    <s v="Medium"/>
    <s v="45+"/>
  </r>
  <r>
    <s v="TXN-02221"/>
    <d v="2024-03-25T00:00:00"/>
    <s v="CUST-1343"/>
    <s v="Returning"/>
    <s v="Divya Iyer"/>
    <s v="Female"/>
    <n v="18"/>
    <s v="Bangalore"/>
    <s v="Karnataka"/>
    <x v="0"/>
    <s v="PRD-104"/>
    <x v="8"/>
    <x v="0"/>
    <s v="Audio"/>
    <n v="6"/>
    <n v="8134"/>
    <n v="5612"/>
    <n v="0.1"/>
    <n v="43924"/>
    <n v="33672"/>
    <n v="10252"/>
    <n v="0.23340315089700392"/>
    <s v="Card"/>
    <x v="1"/>
    <x v="1"/>
    <n v="7"/>
    <s v="EMP-210"/>
    <x v="5"/>
    <n v="4.3"/>
    <x v="0"/>
    <x v="10"/>
    <x v="10"/>
    <s v="Q1"/>
    <s v="Medium"/>
    <s v="18-24"/>
  </r>
  <r>
    <s v="TXN-02222"/>
    <d v="2024-06-14T00:00:00"/>
    <s v="CUST-1079"/>
    <s v="Returning"/>
    <s v="Divya Iyer"/>
    <s v="Female"/>
    <n v="46"/>
    <s v="Hyderabad"/>
    <s v="Telangana"/>
    <x v="0"/>
    <s v="PRD-115"/>
    <x v="5"/>
    <x v="3"/>
    <s v="Furniture"/>
    <n v="6"/>
    <n v="17609"/>
    <n v="11622"/>
    <n v="0"/>
    <n v="105654"/>
    <n v="69732"/>
    <n v="35922"/>
    <n v="0.33999659265148502"/>
    <s v="UPI"/>
    <x v="2"/>
    <x v="1"/>
    <n v="2"/>
    <s v="EMP-207"/>
    <x v="1"/>
    <n v="4.8"/>
    <x v="0"/>
    <x v="6"/>
    <x v="6"/>
    <s v="Q2"/>
    <s v="High"/>
    <s v="45+"/>
  </r>
  <r>
    <s v="TXN-02223"/>
    <d v="2024-04-02T00:00:00"/>
    <s v="CUST-1129"/>
    <s v="New"/>
    <s v="Divya Iyer"/>
    <s v="Female"/>
    <n v="49"/>
    <s v="Hyderabad"/>
    <s v="Telangana"/>
    <x v="0"/>
    <s v="PRD-128"/>
    <x v="8"/>
    <x v="1"/>
    <s v="Food"/>
    <n v="3"/>
    <n v="24234"/>
    <n v="15267"/>
    <n v="0.1"/>
    <n v="65432"/>
    <n v="45801"/>
    <n v="19631"/>
    <n v="0.30002139625871133"/>
    <s v="NetBanking"/>
    <x v="1"/>
    <x v="1"/>
    <n v="2"/>
    <s v="EMP-214"/>
    <x v="5"/>
    <n v="4.7"/>
    <x v="0"/>
    <x v="3"/>
    <x v="3"/>
    <s v="Q2"/>
    <s v="High"/>
    <s v="45+"/>
  </r>
  <r>
    <s v="TXN-02224"/>
    <d v="2023-04-20T00:00:00"/>
    <s v="CUST-1094"/>
    <s v="Returning"/>
    <s v="Vikram Singh"/>
    <s v="Male"/>
    <n v="48"/>
    <s v="Mumbai"/>
    <s v="Maharashtra"/>
    <x v="2"/>
    <s v="PRD-129"/>
    <x v="2"/>
    <x v="1"/>
    <s v="Subscription"/>
    <n v="5"/>
    <n v="24134"/>
    <n v="15928"/>
    <n v="0"/>
    <n v="120670"/>
    <n v="79640"/>
    <n v="41030"/>
    <n v="0.34001823154056515"/>
    <s v="NetBanking"/>
    <x v="0"/>
    <x v="2"/>
    <n v="0"/>
    <s v="EMP-215"/>
    <x v="5"/>
    <n v="1.4"/>
    <x v="1"/>
    <x v="3"/>
    <x v="3"/>
    <s v="Q2"/>
    <s v="High"/>
    <s v="45+"/>
  </r>
  <r>
    <s v="TXN-02225"/>
    <d v="2024-05-07T00:00:00"/>
    <s v="CUST-1149"/>
    <s v="Returning"/>
    <s v="Rohit Verma"/>
    <s v="Male"/>
    <n v="53"/>
    <s v="Bangalore"/>
    <s v="Karnataka"/>
    <x v="0"/>
    <s v="PRD-116"/>
    <x v="7"/>
    <x v="2"/>
    <s v="Food"/>
    <n v="4"/>
    <n v="1696"/>
    <n v="1102"/>
    <n v="0.2"/>
    <n v="5427"/>
    <n v="4408"/>
    <n v="1019"/>
    <n v="0.18776487930716787"/>
    <s v="NetBanking"/>
    <x v="0"/>
    <x v="3"/>
    <n v="9"/>
    <s v="EMP-209"/>
    <x v="2"/>
    <s v=""/>
    <x v="0"/>
    <x v="5"/>
    <x v="5"/>
    <s v="Q2"/>
    <s v="Low"/>
    <s v="45+"/>
  </r>
  <r>
    <s v="TXN-02226"/>
    <d v="2023-01-25T00:00:00"/>
    <s v="CUST-1142"/>
    <s v="Returning"/>
    <s v="Vikram Singh"/>
    <s v="Male"/>
    <n v="28"/>
    <s v="Pune"/>
    <s v="Maharashtra"/>
    <x v="2"/>
    <s v="PRD-127"/>
    <x v="4"/>
    <x v="2"/>
    <s v="Furniture"/>
    <n v="1"/>
    <n v="11642"/>
    <n v="8149"/>
    <n v="0.05"/>
    <n v="11060"/>
    <n v="8149"/>
    <n v="2911"/>
    <n v="0.2632007233273056"/>
    <s v="Cash"/>
    <x v="1"/>
    <x v="1"/>
    <n v="1"/>
    <s v="EMP-215"/>
    <x v="1"/>
    <n v="4.0999999999999996"/>
    <x v="1"/>
    <x v="8"/>
    <x v="8"/>
    <s v="Q1"/>
    <s v="Low"/>
    <s v="25-34"/>
  </r>
  <r>
    <s v="TXN-02227"/>
    <d v="2024-02-19T00:00:00"/>
    <s v="CUST-1094"/>
    <s v="Returning"/>
    <s v="Rohit Verma"/>
    <s v="Male"/>
    <n v="25"/>
    <s v="Pune"/>
    <s v="Maharashtra"/>
    <x v="2"/>
    <s v="PRD-124"/>
    <x v="6"/>
    <x v="1"/>
    <s v="Mobile"/>
    <n v="6"/>
    <n v="22939"/>
    <n v="13534"/>
    <n v="0.05"/>
    <n v="130752"/>
    <n v="81204"/>
    <n v="49548"/>
    <n v="0.37894640234948607"/>
    <s v="Card"/>
    <x v="1"/>
    <x v="1"/>
    <n v="6"/>
    <s v="EMP-204"/>
    <x v="5"/>
    <n v="4.5999999999999996"/>
    <x v="0"/>
    <x v="4"/>
    <x v="4"/>
    <s v="Q1"/>
    <s v="High"/>
    <s v="25-34"/>
  </r>
  <r>
    <s v="TXN-02228"/>
    <d v="2023-06-29T00:00:00"/>
    <s v="CUST-1340"/>
    <s v="Returning"/>
    <s v="Sneha Reddy"/>
    <s v="Female"/>
    <n v="44"/>
    <s v="Pune"/>
    <s v="Maharashtra"/>
    <x v="2"/>
    <s v="PRD-104"/>
    <x v="9"/>
    <x v="2"/>
    <s v="Apparel"/>
    <n v="5"/>
    <n v="11684"/>
    <n v="7595"/>
    <n v="0.05"/>
    <n v="55499"/>
    <n v="37975"/>
    <n v="17524"/>
    <n v="0.31575343699886482"/>
    <s v="Card"/>
    <x v="2"/>
    <x v="1"/>
    <n v="4"/>
    <s v="EMP-205"/>
    <x v="4"/>
    <n v="3.3"/>
    <x v="1"/>
    <x v="6"/>
    <x v="6"/>
    <s v="Q2"/>
    <s v="High"/>
    <s v="35-44"/>
  </r>
  <r>
    <s v="TXN-02229"/>
    <d v="2024-02-26T00:00:00"/>
    <s v="CUST-1005"/>
    <s v="Returning"/>
    <s v="Karan Malhotra"/>
    <s v="Male"/>
    <n v="32"/>
    <s v="Ahmedabad"/>
    <s v="Gujarat"/>
    <x v="2"/>
    <s v="PRD-116"/>
    <x v="8"/>
    <x v="2"/>
    <s v="Food"/>
    <n v="7"/>
    <n v="15301"/>
    <n v="11170"/>
    <n v="0.2"/>
    <n v="85686"/>
    <n v="78190"/>
    <n v="7496"/>
    <n v="8.7482202460145181E-2"/>
    <s v="Card"/>
    <x v="2"/>
    <x v="1"/>
    <n v="3"/>
    <s v="EMP-206"/>
    <x v="4"/>
    <n v="3.4"/>
    <x v="0"/>
    <x v="4"/>
    <x v="4"/>
    <s v="Q1"/>
    <s v="High"/>
    <s v="25-34"/>
  </r>
  <r>
    <s v="TXN-02230"/>
    <d v="2024-08-03T00:00:00"/>
    <s v="CUST-1184"/>
    <s v="Returning"/>
    <s v="Rahul Sharma"/>
    <s v="Male"/>
    <n v="35"/>
    <s v="Mumbai"/>
    <s v="Maharashtra"/>
    <x v="2"/>
    <s v="PRD-106"/>
    <x v="6"/>
    <x v="1"/>
    <s v="Mobile"/>
    <n v="3"/>
    <n v="6217"/>
    <n v="3668"/>
    <n v="0"/>
    <n v="18651"/>
    <n v="11004"/>
    <n v="7647"/>
    <n v="0.41000482547852662"/>
    <s v="Card"/>
    <x v="2"/>
    <x v="3"/>
    <n v="12"/>
    <s v="EMP-215"/>
    <x v="1"/>
    <s v=""/>
    <x v="0"/>
    <x v="0"/>
    <x v="0"/>
    <s v="Q3"/>
    <s v="Low"/>
    <s v="35-44"/>
  </r>
  <r>
    <s v="TXN-02231"/>
    <d v="2023-04-07T00:00:00"/>
    <s v="CUST-1243"/>
    <s v="Returning"/>
    <s v="Neha Joshi"/>
    <s v="Female"/>
    <n v="44"/>
    <s v="Chennai"/>
    <s v="Tamil Nadu"/>
    <x v="0"/>
    <s v="PRD-111"/>
    <x v="3"/>
    <x v="0"/>
    <s v="Audio"/>
    <n v="2"/>
    <n v="1589"/>
    <n v="1049"/>
    <n v="0.1"/>
    <n v="2860"/>
    <n v="2098"/>
    <n v="762"/>
    <n v="0.26643356643356642"/>
    <s v="UPI"/>
    <x v="2"/>
    <x v="1"/>
    <n v="7"/>
    <s v="EMP-201"/>
    <x v="7"/>
    <n v="4.8"/>
    <x v="1"/>
    <x v="3"/>
    <x v="3"/>
    <s v="Q2"/>
    <s v="Low"/>
    <s v="35-44"/>
  </r>
  <r>
    <s v="TXN-02232"/>
    <d v="2023-01-15T00:00:00"/>
    <s v="CUST-1086"/>
    <s v="New"/>
    <s v="Divya Iyer"/>
    <s v="Female"/>
    <n v="52"/>
    <s v="Delhi"/>
    <s v="Delhi"/>
    <x v="3"/>
    <s v="PRD-113"/>
    <x v="4"/>
    <x v="3"/>
    <s v="Apparel"/>
    <n v="5"/>
    <n v="1218"/>
    <n v="670"/>
    <n v="0"/>
    <n v="6090"/>
    <n v="3350"/>
    <n v="2740"/>
    <n v="0.44991789819376027"/>
    <s v="Cash"/>
    <x v="0"/>
    <x v="1"/>
    <n v="4"/>
    <s v="EMP-217"/>
    <x v="1"/>
    <n v="3.9"/>
    <x v="1"/>
    <x v="8"/>
    <x v="8"/>
    <s v="Q1"/>
    <s v="Low"/>
    <s v="45+"/>
  </r>
  <r>
    <s v="TXN-02233"/>
    <d v="2023-09-27T00:00:00"/>
    <s v="CUST-1029"/>
    <s v="New"/>
    <s v="Neha Joshi"/>
    <s v="Female"/>
    <n v="46"/>
    <s v="Ahmedabad"/>
    <s v="Gujarat"/>
    <x v="2"/>
    <s v="PRD-120"/>
    <x v="2"/>
    <x v="1"/>
    <s v="Mobile"/>
    <n v="5"/>
    <n v="16541"/>
    <n v="13067"/>
    <n v="0.15"/>
    <n v="70299"/>
    <n v="65335"/>
    <n v="4964"/>
    <n v="7.0612668743509868E-2"/>
    <s v="NetBanking"/>
    <x v="1"/>
    <x v="1"/>
    <n v="1"/>
    <s v="EMP-219"/>
    <x v="0"/>
    <n v="3.3"/>
    <x v="1"/>
    <x v="7"/>
    <x v="7"/>
    <s v="Q3"/>
    <s v="High"/>
    <s v="45+"/>
  </r>
  <r>
    <s v="TXN-02234"/>
    <d v="2023-03-31T00:00:00"/>
    <s v="CUST-1195"/>
    <s v="New"/>
    <s v="Divya Iyer"/>
    <s v="Female"/>
    <n v="57"/>
    <s v="Pune"/>
    <s v="Maharashtra"/>
    <x v="2"/>
    <s v="PRD-118"/>
    <x v="6"/>
    <x v="2"/>
    <s v="Audio"/>
    <n v="3"/>
    <n v="8143"/>
    <n v="5863"/>
    <n v="0.05"/>
    <n v="23208"/>
    <n v="17589"/>
    <n v="5619"/>
    <n v="0.24211478800413649"/>
    <s v="Card"/>
    <x v="2"/>
    <x v="3"/>
    <n v="3"/>
    <s v="EMP-216"/>
    <x v="7"/>
    <s v=""/>
    <x v="1"/>
    <x v="10"/>
    <x v="10"/>
    <s v="Q1"/>
    <s v="Medium"/>
    <s v="45+"/>
  </r>
  <r>
    <s v="TXN-02235"/>
    <d v="2024-11-15T00:00:00"/>
    <s v="CUST-1258"/>
    <s v="Returning"/>
    <s v="Sneha Reddy"/>
    <s v="Female"/>
    <n v="54"/>
    <s v="Mumbai"/>
    <s v="Maharashtra"/>
    <x v="2"/>
    <s v="PRD-119"/>
    <x v="1"/>
    <x v="4"/>
    <s v="Furniture"/>
    <n v="5"/>
    <n v="12430"/>
    <n v="7209"/>
    <n v="0.05"/>
    <n v="59043"/>
    <n v="36045"/>
    <n v="22998"/>
    <n v="0.38951272801178805"/>
    <s v="Cash"/>
    <x v="0"/>
    <x v="1"/>
    <n v="4"/>
    <s v="EMP-216"/>
    <x v="6"/>
    <n v="4.2"/>
    <x v="0"/>
    <x v="11"/>
    <x v="11"/>
    <s v="Q4"/>
    <s v="High"/>
    <s v="45+"/>
  </r>
  <r>
    <s v="TXN-02236"/>
    <d v="2023-09-09T00:00:00"/>
    <s v="CUST-1224"/>
    <s v="Returning"/>
    <s v="Rahul Sharma"/>
    <s v="Male"/>
    <n v="43"/>
    <s v="Delhi"/>
    <s v="Delhi"/>
    <x v="3"/>
    <s v="PRD-124"/>
    <x v="1"/>
    <x v="3"/>
    <s v="Furniture"/>
    <n v="2"/>
    <n v="16762"/>
    <n v="10895"/>
    <n v="0"/>
    <n v="33524"/>
    <n v="21790"/>
    <n v="11734"/>
    <n v="0.35001789762558166"/>
    <s v="NetBanking"/>
    <x v="0"/>
    <x v="0"/>
    <n v="0"/>
    <s v="EMP-209"/>
    <x v="0"/>
    <s v=""/>
    <x v="1"/>
    <x v="7"/>
    <x v="7"/>
    <s v="Q3"/>
    <s v="Medium"/>
    <s v="35-44"/>
  </r>
  <r>
    <s v="TXN-02237"/>
    <d v="2024-10-30T00:00:00"/>
    <s v="CUST-1177"/>
    <s v="Returning"/>
    <s v="Divya Iyer"/>
    <s v="Female"/>
    <n v="19"/>
    <s v="Delhi"/>
    <s v="Delhi"/>
    <x v="3"/>
    <s v="PRD-104"/>
    <x v="0"/>
    <x v="4"/>
    <s v="Apparel"/>
    <n v="2"/>
    <n v="12170"/>
    <n v="8884"/>
    <n v="0.05"/>
    <n v="23123"/>
    <n v="17768"/>
    <n v="5355"/>
    <n v="0.23158759676512564"/>
    <s v="Card"/>
    <x v="0"/>
    <x v="1"/>
    <n v="7"/>
    <s v="EMP-211"/>
    <x v="2"/>
    <n v="4.8"/>
    <x v="0"/>
    <x v="1"/>
    <x v="1"/>
    <s v="Q4"/>
    <s v="Medium"/>
    <s v="18-24"/>
  </r>
  <r>
    <s v="TXN-02238"/>
    <d v="2024-08-09T00:00:00"/>
    <s v="CUST-1183"/>
    <s v="Returning"/>
    <s v="Divya Iyer"/>
    <s v="Female"/>
    <n v="29"/>
    <s v="Hyderabad"/>
    <s v="Telangana"/>
    <x v="0"/>
    <s v="PRD-106"/>
    <x v="6"/>
    <x v="0"/>
    <s v="Apparel"/>
    <n v="2"/>
    <n v="20926"/>
    <n v="16532"/>
    <n v="0"/>
    <n v="41852"/>
    <n v="33064"/>
    <n v="8788"/>
    <n v="0.20997801777692823"/>
    <s v="UPI"/>
    <x v="0"/>
    <x v="1"/>
    <n v="3"/>
    <s v="EMP-211"/>
    <x v="2"/>
    <n v="4.5"/>
    <x v="0"/>
    <x v="0"/>
    <x v="0"/>
    <s v="Q3"/>
    <s v="Medium"/>
    <s v="25-34"/>
  </r>
  <r>
    <s v="TXN-02239"/>
    <d v="2024-11-15T00:00:00"/>
    <s v="CUST-1167"/>
    <s v="Returning"/>
    <s v="Pooja Desai"/>
    <s v="Female"/>
    <n v="36"/>
    <s v="Bangalore"/>
    <s v="Karnataka"/>
    <x v="0"/>
    <s v="PRD-103"/>
    <x v="8"/>
    <x v="4"/>
    <s v="Food"/>
    <n v="2"/>
    <n v="22249"/>
    <n v="17799"/>
    <n v="0"/>
    <n v="44498"/>
    <n v="35598"/>
    <n v="8900"/>
    <n v="0.20000898916805249"/>
    <s v="Card"/>
    <x v="2"/>
    <x v="1"/>
    <n v="3"/>
    <s v="EMP-218"/>
    <x v="6"/>
    <n v="4.8"/>
    <x v="0"/>
    <x v="11"/>
    <x v="11"/>
    <s v="Q4"/>
    <s v="Medium"/>
    <s v="35-44"/>
  </r>
  <r>
    <s v="TXN-02240"/>
    <d v="2024-10-25T00:00:00"/>
    <s v="CUST-1019"/>
    <s v="Returning"/>
    <s v="Amit Kumar"/>
    <s v="Male"/>
    <n v="55"/>
    <s v="Pune"/>
    <s v="Maharashtra"/>
    <x v="2"/>
    <s v="PRD-128"/>
    <x v="3"/>
    <x v="1"/>
    <s v="Food"/>
    <n v="1"/>
    <n v="7482"/>
    <n v="5761"/>
    <n v="0.1"/>
    <n v="6734"/>
    <n v="5761"/>
    <n v="973"/>
    <n v="0.1444906444906445"/>
    <s v="UPI"/>
    <x v="1"/>
    <x v="2"/>
    <n v="0"/>
    <s v="EMP-216"/>
    <x v="6"/>
    <n v="2.1"/>
    <x v="0"/>
    <x v="1"/>
    <x v="1"/>
    <s v="Q4"/>
    <s v="Low"/>
    <s v="45+"/>
  </r>
  <r>
    <s v="TXN-02241"/>
    <d v="2024-12-24T00:00:00"/>
    <s v="CUST-1320"/>
    <s v="Returning"/>
    <s v="Vikram Singh"/>
    <s v="Male"/>
    <n v="58"/>
    <s v="Hyderabad"/>
    <s v="Telangana"/>
    <x v="0"/>
    <s v="PRD-108"/>
    <x v="4"/>
    <x v="2"/>
    <s v="Food"/>
    <n v="3"/>
    <n v="13130"/>
    <n v="9322"/>
    <n v="0"/>
    <n v="39390"/>
    <n v="27966"/>
    <n v="11424"/>
    <n v="0.29002284843869003"/>
    <s v="Cash"/>
    <x v="2"/>
    <x v="1"/>
    <n v="4"/>
    <s v="EMP-212"/>
    <x v="0"/>
    <n v="3.7"/>
    <x v="0"/>
    <x v="2"/>
    <x v="2"/>
    <s v="Q4"/>
    <s v="Medium"/>
    <s v="45+"/>
  </r>
  <r>
    <s v="TXN-02242"/>
    <d v="2024-07-30T00:00:00"/>
    <s v="CUST-1134"/>
    <s v="Returning"/>
    <s v="Vikram Singh"/>
    <s v="Male"/>
    <n v="26"/>
    <s v="Bangalore"/>
    <s v="Karnataka"/>
    <x v="0"/>
    <s v="PRD-113"/>
    <x v="3"/>
    <x v="4"/>
    <s v="Subscription"/>
    <n v="4"/>
    <n v="23165"/>
    <n v="17142"/>
    <n v="0.15"/>
    <n v="78761"/>
    <n v="68568"/>
    <n v="10193"/>
    <n v="0.1294168433615622"/>
    <s v="UPI"/>
    <x v="2"/>
    <x v="1"/>
    <n v="4"/>
    <s v="EMP-205"/>
    <x v="5"/>
    <n v="3.7"/>
    <x v="0"/>
    <x v="9"/>
    <x v="9"/>
    <s v="Q3"/>
    <s v="High"/>
    <s v="25-34"/>
  </r>
  <r>
    <s v="TXN-02243"/>
    <d v="2023-07-20T00:00:00"/>
    <s v="CUST-1076"/>
    <s v="New"/>
    <s v="Priya Patel"/>
    <s v="Female"/>
    <n v="48"/>
    <s v="Mumbai"/>
    <s v="Maharashtra"/>
    <x v="2"/>
    <s v="PRD-120"/>
    <x v="0"/>
    <x v="1"/>
    <s v="Subscription"/>
    <n v="7"/>
    <n v="576"/>
    <n v="403"/>
    <n v="0"/>
    <n v="4032"/>
    <n v="2821"/>
    <n v="1211"/>
    <n v="0.30034722222222221"/>
    <s v="Cash"/>
    <x v="2"/>
    <x v="1"/>
    <n v="3"/>
    <s v="EMP-209"/>
    <x v="2"/>
    <n v="4.9000000000000004"/>
    <x v="1"/>
    <x v="9"/>
    <x v="9"/>
    <s v="Q3"/>
    <s v="Low"/>
    <s v="45+"/>
  </r>
  <r>
    <s v="TXN-02244"/>
    <d v="2024-08-21T00:00:00"/>
    <s v="CUST-1348"/>
    <s v="New"/>
    <s v="Anjali Mehta"/>
    <s v="Female"/>
    <n v="24"/>
    <s v="Mumbai"/>
    <s v="Maharashtra"/>
    <x v="2"/>
    <s v="PRD-103"/>
    <x v="7"/>
    <x v="2"/>
    <s v="Audio"/>
    <n v="1"/>
    <n v="16781"/>
    <n v="10236"/>
    <n v="0.2"/>
    <n v="13425"/>
    <n v="10236"/>
    <n v="3189"/>
    <n v="0.23754189944134077"/>
    <s v="Cash"/>
    <x v="2"/>
    <x v="0"/>
    <n v="0"/>
    <s v="EMP-215"/>
    <x v="5"/>
    <s v=""/>
    <x v="0"/>
    <x v="0"/>
    <x v="0"/>
    <s v="Q3"/>
    <s v="Low"/>
    <s v="18-24"/>
  </r>
  <r>
    <s v="TXN-02245"/>
    <d v="2023-03-17T00:00:00"/>
    <s v="CUST-1282"/>
    <s v="Returning"/>
    <s v="Suresh Nair"/>
    <s v="Male"/>
    <n v="23"/>
    <s v="Chennai"/>
    <s v="Tamil Nadu"/>
    <x v="0"/>
    <s v="PRD-104"/>
    <x v="1"/>
    <x v="1"/>
    <s v="Furniture"/>
    <n v="5"/>
    <n v="5314"/>
    <n v="4092"/>
    <n v="0.2"/>
    <n v="21256"/>
    <n v="20460"/>
    <n v="796"/>
    <n v="3.744824990590892E-2"/>
    <s v="Cash"/>
    <x v="0"/>
    <x v="1"/>
    <n v="7"/>
    <s v="EMP-201"/>
    <x v="4"/>
    <n v="4.8"/>
    <x v="1"/>
    <x v="10"/>
    <x v="10"/>
    <s v="Q1"/>
    <s v="Medium"/>
    <s v="18-24"/>
  </r>
  <r>
    <s v="TXN-02246"/>
    <d v="2024-05-05T00:00:00"/>
    <s v="CUST-1275"/>
    <s v="New"/>
    <s v="Pooja Desai"/>
    <s v="Female"/>
    <n v="52"/>
    <s v="Ahmedabad"/>
    <s v="Gujarat"/>
    <x v="2"/>
    <s v="PRD-103"/>
    <x v="9"/>
    <x v="4"/>
    <s v="Mobile"/>
    <n v="2"/>
    <n v="10149"/>
    <n v="7003"/>
    <n v="0.05"/>
    <n v="19283"/>
    <n v="14006"/>
    <n v="5277"/>
    <n v="0.27366073743712077"/>
    <s v="UPI"/>
    <x v="0"/>
    <x v="1"/>
    <n v="5"/>
    <s v="EMP-201"/>
    <x v="3"/>
    <n v="3.4"/>
    <x v="0"/>
    <x v="5"/>
    <x v="5"/>
    <s v="Q2"/>
    <s v="Low"/>
    <s v="45+"/>
  </r>
  <r>
    <s v="TXN-02247"/>
    <d v="2023-08-07T00:00:00"/>
    <s v="CUST-1248"/>
    <s v="Returning"/>
    <s v="Rahul Sharma"/>
    <s v="Male"/>
    <n v="20"/>
    <s v="Hyderabad"/>
    <s v="Telangana"/>
    <x v="0"/>
    <s v="PRD-105"/>
    <x v="7"/>
    <x v="0"/>
    <s v="Furniture"/>
    <n v="6"/>
    <n v="18194"/>
    <n v="12736"/>
    <n v="0.1"/>
    <n v="98248"/>
    <n v="76416"/>
    <n v="21832"/>
    <n v="0.22221317482289715"/>
    <s v="UPI"/>
    <x v="1"/>
    <x v="1"/>
    <n v="1"/>
    <s v="EMP-216"/>
    <x v="0"/>
    <n v="3.9"/>
    <x v="1"/>
    <x v="0"/>
    <x v="0"/>
    <s v="Q3"/>
    <s v="High"/>
    <s v="18-24"/>
  </r>
  <r>
    <s v="TXN-02248"/>
    <d v="2023-11-07T00:00:00"/>
    <s v="CUST-1249"/>
    <s v="Returning"/>
    <s v="Sneha Reddy"/>
    <s v="Female"/>
    <n v="27"/>
    <s v="Pune"/>
    <s v="Maharashtra"/>
    <x v="2"/>
    <s v="PRD-122"/>
    <x v="3"/>
    <x v="3"/>
    <s v="Audio"/>
    <n v="5"/>
    <n v="23059"/>
    <n v="14988"/>
    <n v="0.05"/>
    <n v="109530"/>
    <n v="74940"/>
    <n v="34590"/>
    <n v="0.31580388934538484"/>
    <s v="NetBanking"/>
    <x v="0"/>
    <x v="1"/>
    <n v="3"/>
    <s v="EMP-208"/>
    <x v="6"/>
    <n v="5"/>
    <x v="1"/>
    <x v="11"/>
    <x v="11"/>
    <s v="Q4"/>
    <s v="High"/>
    <s v="25-34"/>
  </r>
  <r>
    <s v="TXN-02249"/>
    <d v="2024-08-11T00:00:00"/>
    <s v="CUST-1086"/>
    <s v="Returning"/>
    <s v="Pooja Desai"/>
    <s v="Female"/>
    <n v="47"/>
    <s v="Hyderabad"/>
    <s v="Telangana"/>
    <x v="0"/>
    <s v="PRD-116"/>
    <x v="5"/>
    <x v="3"/>
    <s v="Furniture"/>
    <n v="1"/>
    <n v="19621"/>
    <n v="14127"/>
    <n v="0"/>
    <n v="19621"/>
    <n v="14127"/>
    <n v="5494"/>
    <n v="0.28000611589623364"/>
    <s v="Card"/>
    <x v="0"/>
    <x v="0"/>
    <n v="0"/>
    <s v="EMP-214"/>
    <x v="1"/>
    <s v=""/>
    <x v="0"/>
    <x v="0"/>
    <x v="0"/>
    <s v="Q3"/>
    <s v="Low"/>
    <s v="45+"/>
  </r>
  <r>
    <s v="TXN-02250"/>
    <d v="2023-12-01T00:00:00"/>
    <s v="CUST-1268"/>
    <s v="Returning"/>
    <s v="Amit Kumar"/>
    <s v="Male"/>
    <n v="32"/>
    <s v="Bangalore"/>
    <s v="Karnataka"/>
    <x v="0"/>
    <s v="PRD-124"/>
    <x v="1"/>
    <x v="4"/>
    <s v="Audio"/>
    <n v="6"/>
    <n v="11090"/>
    <n v="6543"/>
    <n v="0.15"/>
    <n v="56559"/>
    <n v="39258"/>
    <n v="17301"/>
    <n v="0.30589296133241395"/>
    <s v="Cash"/>
    <x v="1"/>
    <x v="1"/>
    <n v="2"/>
    <s v="EMP-213"/>
    <x v="1"/>
    <n v="4.8"/>
    <x v="1"/>
    <x v="2"/>
    <x v="2"/>
    <s v="Q4"/>
    <s v="High"/>
    <s v="25-34"/>
  </r>
  <r>
    <s v="TXN-02251"/>
    <d v="2024-06-06T00:00:00"/>
    <s v="CUST-1105"/>
    <s v="Returning"/>
    <s v="Anjali Mehta"/>
    <s v="Female"/>
    <n v="59"/>
    <s v="Bangalore"/>
    <s v="Karnataka"/>
    <x v="0"/>
    <s v="PRD-122"/>
    <x v="5"/>
    <x v="1"/>
    <s v="Food"/>
    <n v="5"/>
    <n v="15049"/>
    <n v="9932"/>
    <n v="0"/>
    <n v="75245"/>
    <n v="49660"/>
    <n v="25585"/>
    <n v="0.34002259286331316"/>
    <s v="UPI"/>
    <x v="1"/>
    <x v="1"/>
    <n v="2"/>
    <s v="EMP-212"/>
    <x v="0"/>
    <n v="3"/>
    <x v="0"/>
    <x v="6"/>
    <x v="6"/>
    <s v="Q2"/>
    <s v="High"/>
    <s v="45+"/>
  </r>
  <r>
    <s v="TXN-02252"/>
    <d v="2024-07-13T00:00:00"/>
    <s v="CUST-1231"/>
    <s v="Returning"/>
    <s v="Amit Kumar"/>
    <s v="Male"/>
    <n v="58"/>
    <s v="Delhi"/>
    <s v="Delhi"/>
    <x v="3"/>
    <s v="PRD-118"/>
    <x v="9"/>
    <x v="4"/>
    <s v="Mobile"/>
    <n v="1"/>
    <n v="24282"/>
    <n v="15298"/>
    <n v="0.2"/>
    <n v="19426"/>
    <n v="15298"/>
    <n v="4128"/>
    <n v="0.21249871306496448"/>
    <s v="Cash"/>
    <x v="1"/>
    <x v="1"/>
    <n v="3"/>
    <s v="EMP-213"/>
    <x v="3"/>
    <n v="3.8"/>
    <x v="0"/>
    <x v="9"/>
    <x v="9"/>
    <s v="Q3"/>
    <s v="Low"/>
    <s v="45+"/>
  </r>
  <r>
    <s v="TXN-02253"/>
    <d v="2023-04-24T00:00:00"/>
    <s v="CUST-1347"/>
    <s v="Returning"/>
    <s v="Amit Kumar"/>
    <s v="Male"/>
    <n v="50"/>
    <s v="Ahmedabad"/>
    <s v="Gujarat"/>
    <x v="2"/>
    <s v="PRD-119"/>
    <x v="9"/>
    <x v="3"/>
    <s v="Food"/>
    <n v="6"/>
    <n v="18774"/>
    <n v="12954"/>
    <n v="0.2"/>
    <n v="90115"/>
    <n v="77724"/>
    <n v="12391"/>
    <n v="0.13750208067469344"/>
    <s v="NetBanking"/>
    <x v="1"/>
    <x v="1"/>
    <n v="3"/>
    <s v="EMP-219"/>
    <x v="0"/>
    <n v="3.6"/>
    <x v="1"/>
    <x v="3"/>
    <x v="3"/>
    <s v="Q2"/>
    <s v="High"/>
    <s v="45+"/>
  </r>
  <r>
    <s v="TXN-02254"/>
    <d v="2023-06-03T00:00:00"/>
    <s v="CUST-1305"/>
    <s v="Returning"/>
    <s v="Neha Joshi"/>
    <s v="Female"/>
    <n v="56"/>
    <s v="Delhi"/>
    <s v="Delhi"/>
    <x v="3"/>
    <s v="PRD-112"/>
    <x v="7"/>
    <x v="1"/>
    <s v="Subscription"/>
    <n v="3"/>
    <n v="12925"/>
    <n v="9048"/>
    <n v="0"/>
    <n v="38775"/>
    <n v="27144"/>
    <n v="11631"/>
    <n v="0.29996131528046421"/>
    <s v="UPI"/>
    <x v="2"/>
    <x v="1"/>
    <n v="4"/>
    <s v="EMP-220"/>
    <x v="6"/>
    <n v="4.8"/>
    <x v="1"/>
    <x v="6"/>
    <x v="6"/>
    <s v="Q2"/>
    <s v="Medium"/>
    <s v="45+"/>
  </r>
  <r>
    <s v="TXN-02255"/>
    <d v="2023-08-02T00:00:00"/>
    <s v="CUST-1012"/>
    <s v="New"/>
    <s v="Suresh Nair"/>
    <s v="Male"/>
    <n v="38"/>
    <s v="Pune"/>
    <s v="Maharashtra"/>
    <x v="2"/>
    <s v="PRD-114"/>
    <x v="0"/>
    <x v="1"/>
    <s v="Subscription"/>
    <n v="4"/>
    <n v="11076"/>
    <n v="7642"/>
    <n v="0"/>
    <n v="44304"/>
    <n v="30568"/>
    <n v="13736"/>
    <n v="0.31003972553268327"/>
    <s v="Cash"/>
    <x v="2"/>
    <x v="1"/>
    <n v="7"/>
    <s v="EMP-217"/>
    <x v="6"/>
    <n v="4.3"/>
    <x v="1"/>
    <x v="0"/>
    <x v="0"/>
    <s v="Q3"/>
    <s v="Medium"/>
    <s v="35-44"/>
  </r>
  <r>
    <s v="TXN-02256"/>
    <d v="2023-07-19T00:00:00"/>
    <s v="CUST-1137"/>
    <s v="New"/>
    <s v="Divya Iyer"/>
    <s v="Female"/>
    <n v="44"/>
    <s v="Bangalore"/>
    <s v="Karnataka"/>
    <x v="0"/>
    <s v="PRD-119"/>
    <x v="4"/>
    <x v="4"/>
    <s v="Food"/>
    <n v="4"/>
    <n v="17370"/>
    <n v="9901"/>
    <n v="0"/>
    <n v="69480"/>
    <n v="39604"/>
    <n v="29876"/>
    <n v="0.42999424294761085"/>
    <s v="NetBanking"/>
    <x v="0"/>
    <x v="1"/>
    <n v="4"/>
    <s v="EMP-218"/>
    <x v="1"/>
    <n v="4.3"/>
    <x v="1"/>
    <x v="9"/>
    <x v="9"/>
    <s v="Q3"/>
    <s v="High"/>
    <s v="35-44"/>
  </r>
  <r>
    <s v="TXN-02257"/>
    <d v="2024-07-07T00:00:00"/>
    <s v="CUST-1047"/>
    <s v="Returning"/>
    <s v="Divya Iyer"/>
    <s v="Female"/>
    <n v="56"/>
    <s v="Hyderabad"/>
    <s v="Telangana"/>
    <x v="0"/>
    <s v="PRD-107"/>
    <x v="7"/>
    <x v="1"/>
    <s v="Subscription"/>
    <n v="3"/>
    <n v="10657"/>
    <n v="6288"/>
    <n v="0.1"/>
    <n v="28774"/>
    <n v="18864"/>
    <n v="9910"/>
    <n v="0.34440814624313615"/>
    <s v="Card"/>
    <x v="2"/>
    <x v="1"/>
    <n v="2"/>
    <s v="EMP-207"/>
    <x v="4"/>
    <n v="3.1"/>
    <x v="0"/>
    <x v="9"/>
    <x v="9"/>
    <s v="Q3"/>
    <s v="Medium"/>
    <s v="45+"/>
  </r>
  <r>
    <s v="TXN-02258"/>
    <d v="2023-03-08T00:00:00"/>
    <s v="CUST-1259"/>
    <s v="Returning"/>
    <s v="Neha Joshi"/>
    <s v="Female"/>
    <n v="45"/>
    <s v="Pune"/>
    <s v="Maharashtra"/>
    <x v="2"/>
    <s v="PRD-108"/>
    <x v="1"/>
    <x v="0"/>
    <s v="Mobile"/>
    <n v="6"/>
    <n v="1900"/>
    <n v="1254"/>
    <n v="0.05"/>
    <n v="10830"/>
    <n v="7524"/>
    <n v="3306"/>
    <n v="0.30526315789473685"/>
    <s v="Card"/>
    <x v="2"/>
    <x v="3"/>
    <n v="12"/>
    <s v="EMP-203"/>
    <x v="1"/>
    <s v=""/>
    <x v="1"/>
    <x v="10"/>
    <x v="10"/>
    <s v="Q1"/>
    <s v="Low"/>
    <s v="45+"/>
  </r>
  <r>
    <s v="TXN-02259"/>
    <d v="2024-08-25T00:00:00"/>
    <s v="CUST-1061"/>
    <s v="Returning"/>
    <s v="Amit Kumar"/>
    <s v="Male"/>
    <n v="60"/>
    <s v="Kolkata"/>
    <s v="West Bengal"/>
    <x v="1"/>
    <s v="PRD-108"/>
    <x v="8"/>
    <x v="0"/>
    <s v="Audio"/>
    <n v="2"/>
    <n v="9989"/>
    <n v="7392"/>
    <n v="0.2"/>
    <n v="15982"/>
    <n v="14784"/>
    <n v="1198"/>
    <n v="7.495932924540108E-2"/>
    <s v="NetBanking"/>
    <x v="2"/>
    <x v="3"/>
    <n v="14"/>
    <s v="EMP-208"/>
    <x v="5"/>
    <s v=""/>
    <x v="0"/>
    <x v="0"/>
    <x v="0"/>
    <s v="Q3"/>
    <s v="Low"/>
    <s v="45+"/>
  </r>
  <r>
    <s v="TXN-02260"/>
    <d v="2023-08-21T00:00:00"/>
    <s v="CUST-1264"/>
    <s v="New"/>
    <s v="Divya Iyer"/>
    <s v="Female"/>
    <n v="33"/>
    <s v="Chennai"/>
    <s v="Tamil Nadu"/>
    <x v="0"/>
    <s v="PRD-112"/>
    <x v="0"/>
    <x v="2"/>
    <s v="Furniture"/>
    <n v="4"/>
    <n v="24972"/>
    <n v="13984"/>
    <n v="0.15"/>
    <n v="84905"/>
    <n v="55936"/>
    <n v="28969"/>
    <n v="0.34119309816854132"/>
    <s v="Card"/>
    <x v="0"/>
    <x v="2"/>
    <n v="0"/>
    <s v="EMP-205"/>
    <x v="0"/>
    <n v="1.8"/>
    <x v="1"/>
    <x v="0"/>
    <x v="0"/>
    <s v="Q3"/>
    <s v="High"/>
    <s v="25-34"/>
  </r>
  <r>
    <s v="TXN-02261"/>
    <d v="2023-06-09T00:00:00"/>
    <s v="CUST-1198"/>
    <s v="Returning"/>
    <s v="Pooja Desai"/>
    <s v="Female"/>
    <n v="21"/>
    <s v="Pune"/>
    <s v="Maharashtra"/>
    <x v="2"/>
    <s v="PRD-108"/>
    <x v="1"/>
    <x v="3"/>
    <s v="Furniture"/>
    <n v="1"/>
    <n v="3213"/>
    <n v="2506"/>
    <n v="0"/>
    <n v="3213"/>
    <n v="2506"/>
    <n v="707"/>
    <n v="0.22004357298474944"/>
    <s v="NetBanking"/>
    <x v="2"/>
    <x v="1"/>
    <n v="1"/>
    <s v="EMP-204"/>
    <x v="2"/>
    <n v="4.9000000000000004"/>
    <x v="1"/>
    <x v="6"/>
    <x v="6"/>
    <s v="Q2"/>
    <s v="Low"/>
    <s v="18-24"/>
  </r>
  <r>
    <s v="TXN-02262"/>
    <d v="2023-03-26T00:00:00"/>
    <s v="CUST-1156"/>
    <s v="Returning"/>
    <s v="Divya Iyer"/>
    <s v="Female"/>
    <n v="20"/>
    <s v="Hyderabad"/>
    <s v="Telangana"/>
    <x v="0"/>
    <s v="PRD-103"/>
    <x v="2"/>
    <x v="1"/>
    <s v="Audio"/>
    <n v="4"/>
    <n v="2769"/>
    <n v="2132"/>
    <n v="0.1"/>
    <n v="9968"/>
    <n v="8528"/>
    <n v="1440"/>
    <n v="0.14446227929373998"/>
    <s v="UPI"/>
    <x v="2"/>
    <x v="3"/>
    <n v="10"/>
    <s v="EMP-216"/>
    <x v="4"/>
    <s v=""/>
    <x v="1"/>
    <x v="10"/>
    <x v="10"/>
    <s v="Q1"/>
    <s v="Low"/>
    <s v="18-24"/>
  </r>
  <r>
    <s v="TXN-02263"/>
    <d v="2023-11-05T00:00:00"/>
    <s v="CUST-1121"/>
    <s v="Returning"/>
    <s v="Amit Kumar"/>
    <s v="Male"/>
    <n v="18"/>
    <s v="Delhi"/>
    <s v="Delhi"/>
    <x v="3"/>
    <s v="PRD-122"/>
    <x v="3"/>
    <x v="0"/>
    <s v="Food"/>
    <n v="7"/>
    <n v="19476"/>
    <n v="13828"/>
    <n v="0"/>
    <n v="136332"/>
    <n v="96796"/>
    <n v="39536"/>
    <n v="0.28999794619018276"/>
    <s v="Card"/>
    <x v="2"/>
    <x v="0"/>
    <n v="0"/>
    <s v="EMP-205"/>
    <x v="4"/>
    <s v=""/>
    <x v="1"/>
    <x v="11"/>
    <x v="11"/>
    <s v="Q4"/>
    <s v="High"/>
    <s v="18-24"/>
  </r>
  <r>
    <s v="TXN-02264"/>
    <d v="2024-09-02T00:00:00"/>
    <s v="CUST-1004"/>
    <s v="Returning"/>
    <s v="Pooja Desai"/>
    <s v="Female"/>
    <n v="56"/>
    <s v="Kolkata"/>
    <s v="West Bengal"/>
    <x v="1"/>
    <s v="PRD-102"/>
    <x v="9"/>
    <x v="1"/>
    <s v="Furniture"/>
    <n v="3"/>
    <n v="6140"/>
    <n v="3500"/>
    <n v="0"/>
    <n v="18420"/>
    <n v="10500"/>
    <n v="7920"/>
    <n v="0.42996742671009774"/>
    <s v="UPI"/>
    <x v="1"/>
    <x v="1"/>
    <n v="3"/>
    <s v="EMP-201"/>
    <x v="3"/>
    <n v="4.4000000000000004"/>
    <x v="0"/>
    <x v="7"/>
    <x v="7"/>
    <s v="Q3"/>
    <s v="Low"/>
    <s v="45+"/>
  </r>
  <r>
    <s v="TXN-02265"/>
    <d v="2024-01-12T00:00:00"/>
    <s v="CUST-1222"/>
    <s v="Returning"/>
    <s v="Suresh Nair"/>
    <s v="Male"/>
    <n v="44"/>
    <s v="Kolkata"/>
    <s v="West Bengal"/>
    <x v="1"/>
    <s v="PRD-126"/>
    <x v="7"/>
    <x v="1"/>
    <s v="Audio"/>
    <n v="8"/>
    <n v="13315"/>
    <n v="9054"/>
    <n v="0.1"/>
    <n v="95868"/>
    <n v="72432"/>
    <n v="23436"/>
    <n v="0.24446113405933159"/>
    <s v="UPI"/>
    <x v="0"/>
    <x v="1"/>
    <n v="6"/>
    <s v="EMP-214"/>
    <x v="1"/>
    <n v="4.4000000000000004"/>
    <x v="0"/>
    <x v="8"/>
    <x v="8"/>
    <s v="Q1"/>
    <s v="High"/>
    <s v="35-44"/>
  </r>
  <r>
    <s v="TXN-02266"/>
    <d v="2024-09-23T00:00:00"/>
    <s v="CUST-1076"/>
    <s v="Returning"/>
    <s v="Neha Joshi"/>
    <s v="Female"/>
    <n v="42"/>
    <s v="Bangalore"/>
    <s v="Karnataka"/>
    <x v="0"/>
    <s v="PRD-101"/>
    <x v="2"/>
    <x v="0"/>
    <s v="Mobile"/>
    <n v="3"/>
    <n v="24720"/>
    <n v="14338"/>
    <n v="0.2"/>
    <n v="59328"/>
    <n v="43014"/>
    <n v="16314"/>
    <n v="0.27497977346278318"/>
    <s v="Cash"/>
    <x v="2"/>
    <x v="3"/>
    <n v="6"/>
    <s v="EMP-216"/>
    <x v="4"/>
    <s v=""/>
    <x v="0"/>
    <x v="7"/>
    <x v="7"/>
    <s v="Q3"/>
    <s v="High"/>
    <s v="35-44"/>
  </r>
  <r>
    <s v="TXN-02267"/>
    <d v="2023-08-12T00:00:00"/>
    <s v="CUST-1236"/>
    <s v="New"/>
    <s v="Vikram Singh"/>
    <s v="Male"/>
    <n v="28"/>
    <s v="Mumbai"/>
    <s v="Maharashtra"/>
    <x v="2"/>
    <s v="PRD-115"/>
    <x v="1"/>
    <x v="1"/>
    <s v="Subscription"/>
    <n v="3"/>
    <n v="2796"/>
    <n v="1761"/>
    <n v="0.05"/>
    <n v="7969"/>
    <n v="5283"/>
    <n v="2686"/>
    <n v="0.33705609235788681"/>
    <s v="Card"/>
    <x v="2"/>
    <x v="0"/>
    <n v="0"/>
    <s v="EMP-209"/>
    <x v="6"/>
    <s v=""/>
    <x v="1"/>
    <x v="0"/>
    <x v="0"/>
    <s v="Q3"/>
    <s v="Low"/>
    <s v="25-34"/>
  </r>
  <r>
    <s v="TXN-02268"/>
    <d v="2024-10-20T00:00:00"/>
    <s v="CUST-1060"/>
    <s v="Returning"/>
    <s v="Pooja Desai"/>
    <s v="Female"/>
    <n v="58"/>
    <s v="Pune"/>
    <s v="Maharashtra"/>
    <x v="2"/>
    <s v="PRD-113"/>
    <x v="9"/>
    <x v="4"/>
    <s v="Audio"/>
    <n v="8"/>
    <n v="2626"/>
    <n v="1523"/>
    <n v="0.15"/>
    <n v="17857"/>
    <n v="12184"/>
    <n v="5673"/>
    <n v="0.31769054152433218"/>
    <s v="Cash"/>
    <x v="0"/>
    <x v="1"/>
    <n v="5"/>
    <s v="EMP-206"/>
    <x v="4"/>
    <n v="5"/>
    <x v="0"/>
    <x v="1"/>
    <x v="1"/>
    <s v="Q4"/>
    <s v="Low"/>
    <s v="45+"/>
  </r>
  <r>
    <s v="TXN-02269"/>
    <d v="2024-04-28T00:00:00"/>
    <s v="CUST-1236"/>
    <s v="Returning"/>
    <s v="Priya Patel"/>
    <s v="Female"/>
    <n v="20"/>
    <s v="Bangalore"/>
    <s v="Karnataka"/>
    <x v="0"/>
    <s v="PRD-110"/>
    <x v="0"/>
    <x v="0"/>
    <s v="Audio"/>
    <n v="6"/>
    <n v="21836"/>
    <n v="13538"/>
    <n v="0.05"/>
    <n v="124465"/>
    <n v="81228"/>
    <n v="43237"/>
    <n v="0.34738279837705377"/>
    <s v="Cash"/>
    <x v="2"/>
    <x v="1"/>
    <n v="5"/>
    <s v="EMP-204"/>
    <x v="0"/>
    <n v="4.9000000000000004"/>
    <x v="0"/>
    <x v="3"/>
    <x v="3"/>
    <s v="Q2"/>
    <s v="High"/>
    <s v="18-24"/>
  </r>
  <r>
    <s v="TXN-02270"/>
    <d v="2023-07-11T00:00:00"/>
    <s v="CUST-1104"/>
    <s v="Returning"/>
    <s v="Rahul Sharma"/>
    <s v="Male"/>
    <n v="27"/>
    <s v="Pune"/>
    <s v="Maharashtra"/>
    <x v="2"/>
    <s v="PRD-123"/>
    <x v="5"/>
    <x v="4"/>
    <s v="Furniture"/>
    <n v="6"/>
    <n v="22728"/>
    <n v="14773"/>
    <n v="0"/>
    <n v="136368"/>
    <n v="88638"/>
    <n v="47730"/>
    <n v="0.35000879971840904"/>
    <s v="NetBanking"/>
    <x v="2"/>
    <x v="1"/>
    <n v="7"/>
    <s v="EMP-203"/>
    <x v="7"/>
    <n v="3.2"/>
    <x v="1"/>
    <x v="9"/>
    <x v="9"/>
    <s v="Q3"/>
    <s v="High"/>
    <s v="25-34"/>
  </r>
  <r>
    <s v="TXN-02271"/>
    <d v="2023-12-05T00:00:00"/>
    <s v="CUST-1310"/>
    <s v="Returning"/>
    <s v="Karan Malhotra"/>
    <s v="Male"/>
    <n v="55"/>
    <s v="Chennai"/>
    <s v="Tamil Nadu"/>
    <x v="0"/>
    <s v="PRD-129"/>
    <x v="9"/>
    <x v="2"/>
    <s v="Furniture"/>
    <n v="3"/>
    <n v="9780"/>
    <n v="6944"/>
    <n v="0"/>
    <n v="29340"/>
    <n v="20832"/>
    <n v="8508"/>
    <n v="0.28997955010224946"/>
    <s v="UPI"/>
    <x v="1"/>
    <x v="0"/>
    <n v="0"/>
    <s v="EMP-219"/>
    <x v="0"/>
    <s v=""/>
    <x v="1"/>
    <x v="2"/>
    <x v="2"/>
    <s v="Q4"/>
    <s v="Medium"/>
    <s v="45+"/>
  </r>
  <r>
    <s v="TXN-02272"/>
    <d v="2023-09-15T00:00:00"/>
    <s v="CUST-1134"/>
    <s v="Returning"/>
    <s v="Rohit Verma"/>
    <s v="Male"/>
    <n v="36"/>
    <s v="Chennai"/>
    <s v="Tamil Nadu"/>
    <x v="0"/>
    <s v="PRD-118"/>
    <x v="4"/>
    <x v="0"/>
    <s v="Apparel"/>
    <n v="7"/>
    <n v="19390"/>
    <n v="15318"/>
    <n v="0"/>
    <n v="135730"/>
    <n v="107226"/>
    <n v="28504"/>
    <n v="0.21000515729757607"/>
    <s v="Cash"/>
    <x v="1"/>
    <x v="1"/>
    <n v="7"/>
    <s v="EMP-205"/>
    <x v="3"/>
    <n v="4.0999999999999996"/>
    <x v="1"/>
    <x v="7"/>
    <x v="7"/>
    <s v="Q3"/>
    <s v="High"/>
    <s v="35-44"/>
  </r>
  <r>
    <s v="TXN-02273"/>
    <d v="2023-06-06T00:00:00"/>
    <s v="CUST-1278"/>
    <s v="Returning"/>
    <s v="Rohit Verma"/>
    <s v="Male"/>
    <n v="50"/>
    <s v="Chennai"/>
    <s v="Tamil Nadu"/>
    <x v="0"/>
    <s v="PRD-118"/>
    <x v="9"/>
    <x v="4"/>
    <s v="Mobile"/>
    <n v="8"/>
    <n v="19359"/>
    <n v="14132"/>
    <n v="0.1"/>
    <n v="139385"/>
    <n v="113056"/>
    <n v="26329"/>
    <n v="0.18889407038060049"/>
    <s v="UPI"/>
    <x v="2"/>
    <x v="2"/>
    <n v="0"/>
    <s v="EMP-206"/>
    <x v="2"/>
    <n v="2"/>
    <x v="1"/>
    <x v="6"/>
    <x v="6"/>
    <s v="Q2"/>
    <s v="High"/>
    <s v="45+"/>
  </r>
  <r>
    <s v="TXN-02274"/>
    <d v="2023-05-25T00:00:00"/>
    <s v="CUST-1211"/>
    <s v="Returning"/>
    <s v="Anjali Mehta"/>
    <s v="Female"/>
    <n v="59"/>
    <s v="Ahmedabad"/>
    <s v="Gujarat"/>
    <x v="2"/>
    <s v="PRD-128"/>
    <x v="6"/>
    <x v="1"/>
    <s v="Mobile"/>
    <n v="6"/>
    <n v="17171"/>
    <n v="11848"/>
    <n v="0"/>
    <n v="103026"/>
    <n v="71088"/>
    <n v="31938"/>
    <n v="0.30999941762273603"/>
    <s v="NetBanking"/>
    <x v="1"/>
    <x v="1"/>
    <n v="1"/>
    <s v="EMP-213"/>
    <x v="3"/>
    <n v="3.1"/>
    <x v="1"/>
    <x v="5"/>
    <x v="5"/>
    <s v="Q2"/>
    <s v="High"/>
    <s v="45+"/>
  </r>
  <r>
    <s v="TXN-02275"/>
    <d v="2023-11-16T00:00:00"/>
    <s v="CUST-1142"/>
    <s v="Returning"/>
    <s v="Divya Iyer"/>
    <s v="Female"/>
    <n v="58"/>
    <s v="Ahmedabad"/>
    <s v="Gujarat"/>
    <x v="2"/>
    <s v="PRD-128"/>
    <x v="1"/>
    <x v="4"/>
    <s v="Food"/>
    <n v="5"/>
    <n v="18963"/>
    <n v="11947"/>
    <n v="0"/>
    <n v="94815"/>
    <n v="59735"/>
    <n v="35080"/>
    <n v="0.36998365237567893"/>
    <s v="Card"/>
    <x v="1"/>
    <x v="1"/>
    <n v="1"/>
    <s v="EMP-202"/>
    <x v="4"/>
    <n v="4.9000000000000004"/>
    <x v="1"/>
    <x v="11"/>
    <x v="11"/>
    <s v="Q4"/>
    <s v="High"/>
    <s v="45+"/>
  </r>
  <r>
    <s v="TXN-02276"/>
    <d v="2023-08-26T00:00:00"/>
    <s v="CUST-1120"/>
    <s v="Returning"/>
    <s v="Karan Malhotra"/>
    <s v="Male"/>
    <n v="59"/>
    <s v="Ahmedabad"/>
    <s v="Gujarat"/>
    <x v="2"/>
    <s v="PRD-108"/>
    <x v="3"/>
    <x v="3"/>
    <s v="Food"/>
    <n v="7"/>
    <n v="1228"/>
    <n v="749"/>
    <n v="0"/>
    <n v="8596"/>
    <n v="5243"/>
    <n v="3353"/>
    <n v="0.39006514657980457"/>
    <s v="NetBanking"/>
    <x v="2"/>
    <x v="1"/>
    <n v="4"/>
    <s v="EMP-202"/>
    <x v="5"/>
    <n v="4"/>
    <x v="1"/>
    <x v="0"/>
    <x v="0"/>
    <s v="Q3"/>
    <s v="Low"/>
    <s v="45+"/>
  </r>
  <r>
    <s v="TXN-02277"/>
    <d v="2023-08-11T00:00:00"/>
    <s v="CUST-1044"/>
    <s v="Returning"/>
    <s v="Neha Joshi"/>
    <s v="Female"/>
    <n v="39"/>
    <s v="Hyderabad"/>
    <s v="Telangana"/>
    <x v="0"/>
    <s v="PRD-122"/>
    <x v="2"/>
    <x v="0"/>
    <s v="Mobile"/>
    <n v="7"/>
    <n v="4446"/>
    <n v="2934"/>
    <n v="0.15"/>
    <n v="26454"/>
    <n v="20538"/>
    <n v="5916"/>
    <n v="0.22363347697890679"/>
    <s v="NetBanking"/>
    <x v="0"/>
    <x v="1"/>
    <n v="6"/>
    <s v="EMP-216"/>
    <x v="2"/>
    <n v="4.4000000000000004"/>
    <x v="1"/>
    <x v="0"/>
    <x v="0"/>
    <s v="Q3"/>
    <s v="Medium"/>
    <s v="35-44"/>
  </r>
  <r>
    <s v="TXN-02278"/>
    <d v="2023-03-15T00:00:00"/>
    <s v="CUST-1089"/>
    <s v="Returning"/>
    <s v="Priya Patel"/>
    <s v="Female"/>
    <n v="55"/>
    <s v="Kolkata"/>
    <s v="West Bengal"/>
    <x v="1"/>
    <s v="PRD-122"/>
    <x v="3"/>
    <x v="0"/>
    <s v="Subscription"/>
    <n v="5"/>
    <n v="19553"/>
    <n v="12709"/>
    <n v="0.05"/>
    <n v="92877"/>
    <n v="63545"/>
    <n v="29332"/>
    <n v="0.31581554098431258"/>
    <s v="Card"/>
    <x v="1"/>
    <x v="2"/>
    <n v="0"/>
    <s v="EMP-210"/>
    <x v="4"/>
    <n v="1.1000000000000001"/>
    <x v="1"/>
    <x v="10"/>
    <x v="10"/>
    <s v="Q1"/>
    <s v="High"/>
    <s v="45+"/>
  </r>
  <r>
    <s v="TXN-02279"/>
    <d v="2024-09-13T00:00:00"/>
    <s v="CUST-1178"/>
    <s v="New"/>
    <s v="Neha Joshi"/>
    <s v="Female"/>
    <n v="27"/>
    <s v="Ahmedabad"/>
    <s v="Gujarat"/>
    <x v="2"/>
    <s v="PRD-119"/>
    <x v="2"/>
    <x v="4"/>
    <s v="Furniture"/>
    <n v="2"/>
    <n v="16411"/>
    <n v="9026"/>
    <n v="0"/>
    <n v="32822"/>
    <n v="18052"/>
    <n v="14770"/>
    <n v="0.45000304673694475"/>
    <s v="NetBanking"/>
    <x v="1"/>
    <x v="1"/>
    <n v="3"/>
    <s v="EMP-219"/>
    <x v="3"/>
    <n v="3.8"/>
    <x v="0"/>
    <x v="7"/>
    <x v="7"/>
    <s v="Q3"/>
    <s v="Medium"/>
    <s v="25-34"/>
  </r>
  <r>
    <s v="TXN-02280"/>
    <d v="2024-10-29T00:00:00"/>
    <s v="CUST-1065"/>
    <s v="Returning"/>
    <s v="Amit Kumar"/>
    <s v="Male"/>
    <n v="32"/>
    <s v="Bangalore"/>
    <s v="Karnataka"/>
    <x v="0"/>
    <s v="PRD-108"/>
    <x v="9"/>
    <x v="4"/>
    <s v="Subscription"/>
    <n v="7"/>
    <n v="14840"/>
    <n v="10388"/>
    <n v="0.05"/>
    <n v="98686"/>
    <n v="72716"/>
    <n v="25970"/>
    <n v="0.26315789473684209"/>
    <s v="Card"/>
    <x v="0"/>
    <x v="2"/>
    <n v="0"/>
    <s v="EMP-210"/>
    <x v="6"/>
    <n v="1.7"/>
    <x v="0"/>
    <x v="1"/>
    <x v="1"/>
    <s v="Q4"/>
    <s v="High"/>
    <s v="25-34"/>
  </r>
  <r>
    <s v="TXN-02281"/>
    <d v="2024-03-28T00:00:00"/>
    <s v="CUST-1245"/>
    <s v="Returning"/>
    <s v="Sneha Reddy"/>
    <s v="Female"/>
    <n v="29"/>
    <s v="Bangalore"/>
    <s v="Karnataka"/>
    <x v="0"/>
    <s v="PRD-102"/>
    <x v="8"/>
    <x v="4"/>
    <s v="Food"/>
    <n v="6"/>
    <n v="5799"/>
    <n v="3537"/>
    <n v="0.1"/>
    <n v="31315"/>
    <n v="21222"/>
    <n v="10093"/>
    <n v="0.32230560434296662"/>
    <s v="UPI"/>
    <x v="0"/>
    <x v="1"/>
    <n v="1"/>
    <s v="EMP-212"/>
    <x v="6"/>
    <n v="3"/>
    <x v="0"/>
    <x v="10"/>
    <x v="10"/>
    <s v="Q1"/>
    <s v="Medium"/>
    <s v="25-34"/>
  </r>
  <r>
    <s v="TXN-02282"/>
    <d v="2023-02-18T00:00:00"/>
    <s v="CUST-1280"/>
    <s v="Returning"/>
    <s v="Pooja Desai"/>
    <s v="Female"/>
    <n v="41"/>
    <s v="Ahmedabad"/>
    <s v="Gujarat"/>
    <x v="2"/>
    <s v="PRD-130"/>
    <x v="9"/>
    <x v="0"/>
    <s v="Apparel"/>
    <n v="3"/>
    <n v="15813"/>
    <n v="8697"/>
    <n v="0.15"/>
    <n v="40323"/>
    <n v="26091"/>
    <n v="14232"/>
    <n v="0.35294992932073505"/>
    <s v="Cash"/>
    <x v="2"/>
    <x v="3"/>
    <n v="6"/>
    <s v="EMP-201"/>
    <x v="2"/>
    <s v=""/>
    <x v="1"/>
    <x v="4"/>
    <x v="4"/>
    <s v="Q1"/>
    <s v="Medium"/>
    <s v="35-44"/>
  </r>
  <r>
    <s v="TXN-02283"/>
    <d v="2023-08-03T00:00:00"/>
    <s v="CUST-1349"/>
    <s v="New"/>
    <s v="Anjali Mehta"/>
    <s v="Female"/>
    <n v="26"/>
    <s v="Ahmedabad"/>
    <s v="Gujarat"/>
    <x v="2"/>
    <s v="PRD-112"/>
    <x v="0"/>
    <x v="3"/>
    <s v="Mobile"/>
    <n v="8"/>
    <n v="5089"/>
    <n v="2901"/>
    <n v="0"/>
    <n v="40712"/>
    <n v="23208"/>
    <n v="17504"/>
    <n v="0.42994694438986047"/>
    <s v="NetBanking"/>
    <x v="0"/>
    <x v="3"/>
    <n v="4"/>
    <s v="EMP-216"/>
    <x v="7"/>
    <s v=""/>
    <x v="1"/>
    <x v="0"/>
    <x v="0"/>
    <s v="Q3"/>
    <s v="Medium"/>
    <s v="25-34"/>
  </r>
  <r>
    <s v="TXN-02284"/>
    <d v="2024-11-05T00:00:00"/>
    <s v="CUST-1283"/>
    <s v="New"/>
    <s v="Anjali Mehta"/>
    <s v="Female"/>
    <n v="25"/>
    <s v="Kolkata"/>
    <s v="West Bengal"/>
    <x v="1"/>
    <s v="PRD-128"/>
    <x v="6"/>
    <x v="1"/>
    <s v="Food"/>
    <n v="3"/>
    <n v="3751"/>
    <n v="2438"/>
    <n v="0.15"/>
    <n v="9565"/>
    <n v="7314"/>
    <n v="2251"/>
    <n v="0.23533716675378985"/>
    <s v="Cash"/>
    <x v="2"/>
    <x v="3"/>
    <n v="12"/>
    <s v="EMP-203"/>
    <x v="4"/>
    <s v=""/>
    <x v="0"/>
    <x v="11"/>
    <x v="11"/>
    <s v="Q4"/>
    <s v="Low"/>
    <s v="25-34"/>
  </r>
  <r>
    <s v="TXN-02285"/>
    <d v="2023-11-22T00:00:00"/>
    <s v="CUST-1333"/>
    <s v="Returning"/>
    <s v="Amit Kumar"/>
    <s v="Male"/>
    <n v="45"/>
    <s v="Mumbai"/>
    <s v="Maharashtra"/>
    <x v="2"/>
    <s v="PRD-125"/>
    <x v="3"/>
    <x v="0"/>
    <s v="Food"/>
    <n v="4"/>
    <n v="17451"/>
    <n v="12390"/>
    <n v="0.1"/>
    <n v="62824"/>
    <n v="49560"/>
    <n v="13264"/>
    <n v="0.21112950464790525"/>
    <s v="NetBanking"/>
    <x v="2"/>
    <x v="1"/>
    <n v="4"/>
    <s v="EMP-202"/>
    <x v="5"/>
    <n v="3.1"/>
    <x v="1"/>
    <x v="11"/>
    <x v="11"/>
    <s v="Q4"/>
    <s v="High"/>
    <s v="45+"/>
  </r>
  <r>
    <s v="TXN-02286"/>
    <d v="2024-06-23T00:00:00"/>
    <s v="CUST-1275"/>
    <s v="New"/>
    <s v="Vikram Singh"/>
    <s v="Male"/>
    <n v="37"/>
    <s v="Kolkata"/>
    <s v="West Bengal"/>
    <x v="1"/>
    <s v="PRD-120"/>
    <x v="3"/>
    <x v="1"/>
    <s v="Apparel"/>
    <n v="2"/>
    <n v="18778"/>
    <n v="11455"/>
    <n v="0"/>
    <n v="37556"/>
    <n v="22910"/>
    <n v="14646"/>
    <n v="0.38997763340078817"/>
    <s v="Cash"/>
    <x v="1"/>
    <x v="1"/>
    <n v="2"/>
    <s v="EMP-210"/>
    <x v="1"/>
    <n v="3.4"/>
    <x v="0"/>
    <x v="6"/>
    <x v="6"/>
    <s v="Q2"/>
    <s v="Medium"/>
    <s v="35-44"/>
  </r>
  <r>
    <s v="TXN-02287"/>
    <d v="2024-04-07T00:00:00"/>
    <s v="CUST-1043"/>
    <s v="New"/>
    <s v="Rahul Sharma"/>
    <s v="Male"/>
    <n v="29"/>
    <s v="Kolkata"/>
    <s v="West Bengal"/>
    <x v="1"/>
    <s v="PRD-114"/>
    <x v="0"/>
    <x v="2"/>
    <s v="Subscription"/>
    <n v="7"/>
    <n v="19279"/>
    <n v="14845"/>
    <n v="0"/>
    <n v="134953"/>
    <n v="103915"/>
    <n v="31038"/>
    <n v="0.22999118211525493"/>
    <s v="UPI"/>
    <x v="1"/>
    <x v="0"/>
    <n v="0"/>
    <s v="EMP-204"/>
    <x v="7"/>
    <s v=""/>
    <x v="0"/>
    <x v="3"/>
    <x v="3"/>
    <s v="Q2"/>
    <s v="High"/>
    <s v="25-34"/>
  </r>
  <r>
    <s v="TXN-02288"/>
    <d v="2023-12-29T00:00:00"/>
    <s v="CUST-1348"/>
    <s v="Returning"/>
    <s v="Sneha Reddy"/>
    <s v="Female"/>
    <n v="59"/>
    <s v="Delhi"/>
    <s v="Delhi"/>
    <x v="3"/>
    <s v="PRD-115"/>
    <x v="1"/>
    <x v="2"/>
    <s v="Furniture"/>
    <n v="7"/>
    <n v="1970"/>
    <n v="1497"/>
    <n v="0"/>
    <n v="13790"/>
    <n v="10479"/>
    <n v="3311"/>
    <n v="0.24010152284263958"/>
    <s v="Card"/>
    <x v="0"/>
    <x v="1"/>
    <n v="4"/>
    <s v="EMP-211"/>
    <x v="4"/>
    <n v="3.8"/>
    <x v="1"/>
    <x v="2"/>
    <x v="2"/>
    <s v="Q4"/>
    <s v="Low"/>
    <s v="45+"/>
  </r>
  <r>
    <s v="TXN-02289"/>
    <d v="2024-07-01T00:00:00"/>
    <s v="CUST-1013"/>
    <s v="Returning"/>
    <s v="Karan Malhotra"/>
    <s v="Male"/>
    <n v="60"/>
    <s v="Delhi"/>
    <s v="Delhi"/>
    <x v="3"/>
    <s v="PRD-125"/>
    <x v="1"/>
    <x v="4"/>
    <s v="Furniture"/>
    <n v="1"/>
    <n v="17424"/>
    <n v="13765"/>
    <n v="0.1"/>
    <n v="15682"/>
    <n v="13765"/>
    <n v="1917"/>
    <n v="0.12224206096161204"/>
    <s v="NetBanking"/>
    <x v="0"/>
    <x v="1"/>
    <n v="6"/>
    <s v="EMP-219"/>
    <x v="3"/>
    <n v="3.6"/>
    <x v="0"/>
    <x v="9"/>
    <x v="9"/>
    <s v="Q3"/>
    <s v="Low"/>
    <s v="45+"/>
  </r>
  <r>
    <s v="TXN-02290"/>
    <d v="2024-06-05T00:00:00"/>
    <s v="CUST-1077"/>
    <s v="New"/>
    <s v="Pooja Desai"/>
    <s v="Female"/>
    <n v="42"/>
    <s v="Delhi"/>
    <s v="Delhi"/>
    <x v="3"/>
    <s v="PRD-130"/>
    <x v="9"/>
    <x v="0"/>
    <s v="Apparel"/>
    <n v="5"/>
    <n v="1989"/>
    <n v="1532"/>
    <n v="0.1"/>
    <n v="8951"/>
    <n v="7660"/>
    <n v="1291"/>
    <n v="0.14422969500614458"/>
    <s v="NetBanking"/>
    <x v="0"/>
    <x v="1"/>
    <n v="4"/>
    <s v="EMP-216"/>
    <x v="5"/>
    <n v="5"/>
    <x v="0"/>
    <x v="6"/>
    <x v="6"/>
    <s v="Q2"/>
    <s v="Low"/>
    <s v="35-44"/>
  </r>
  <r>
    <s v="TXN-02291"/>
    <d v="2023-01-21T00:00:00"/>
    <s v="CUST-1267"/>
    <s v="Returning"/>
    <s v="Anjali Mehta"/>
    <s v="Female"/>
    <n v="48"/>
    <s v="Hyderabad"/>
    <s v="Telangana"/>
    <x v="0"/>
    <s v="PRD-126"/>
    <x v="6"/>
    <x v="1"/>
    <s v="Apparel"/>
    <n v="3"/>
    <n v="1918"/>
    <n v="1247"/>
    <n v="0.05"/>
    <n v="5466"/>
    <n v="3741"/>
    <n v="1725"/>
    <n v="0.31558726673984633"/>
    <s v="UPI"/>
    <x v="2"/>
    <x v="1"/>
    <n v="1"/>
    <s v="EMP-213"/>
    <x v="1"/>
    <n v="3.3"/>
    <x v="1"/>
    <x v="8"/>
    <x v="8"/>
    <s v="Q1"/>
    <s v="Low"/>
    <s v="45+"/>
  </r>
  <r>
    <s v="TXN-02292"/>
    <d v="2024-02-02T00:00:00"/>
    <s v="CUST-1146"/>
    <s v="Returning"/>
    <s v="Rohit Verma"/>
    <s v="Male"/>
    <n v="55"/>
    <s v="Ahmedabad"/>
    <s v="Gujarat"/>
    <x v="2"/>
    <s v="PRD-116"/>
    <x v="4"/>
    <x v="4"/>
    <s v="Furniture"/>
    <n v="4"/>
    <n v="14852"/>
    <n v="10693"/>
    <n v="0"/>
    <n v="59408"/>
    <n v="42772"/>
    <n v="16636"/>
    <n v="0.28002962563964451"/>
    <s v="Cash"/>
    <x v="1"/>
    <x v="0"/>
    <n v="0"/>
    <s v="EMP-209"/>
    <x v="1"/>
    <s v=""/>
    <x v="0"/>
    <x v="4"/>
    <x v="4"/>
    <s v="Q1"/>
    <s v="High"/>
    <s v="45+"/>
  </r>
  <r>
    <s v="TXN-02293"/>
    <d v="2023-04-15T00:00:00"/>
    <s v="CUST-1235"/>
    <s v="New"/>
    <s v="Sneha Reddy"/>
    <s v="Female"/>
    <n v="24"/>
    <s v="Ahmedabad"/>
    <s v="Gujarat"/>
    <x v="2"/>
    <s v="PRD-118"/>
    <x v="4"/>
    <x v="0"/>
    <s v="Subscription"/>
    <n v="8"/>
    <n v="11779"/>
    <n v="8599"/>
    <n v="0"/>
    <n v="94232"/>
    <n v="68792"/>
    <n v="25440"/>
    <n v="0.26997198403939215"/>
    <s v="UPI"/>
    <x v="0"/>
    <x v="1"/>
    <n v="7"/>
    <s v="EMP-220"/>
    <x v="1"/>
    <n v="3.6"/>
    <x v="1"/>
    <x v="3"/>
    <x v="3"/>
    <s v="Q2"/>
    <s v="High"/>
    <s v="18-24"/>
  </r>
  <r>
    <s v="TXN-02294"/>
    <d v="2024-07-28T00:00:00"/>
    <s v="CUST-1129"/>
    <s v="New"/>
    <s v="Priya Patel"/>
    <s v="Female"/>
    <n v="54"/>
    <s v="Delhi"/>
    <s v="Delhi"/>
    <x v="3"/>
    <s v="PRD-110"/>
    <x v="6"/>
    <x v="4"/>
    <s v="Subscription"/>
    <n v="3"/>
    <n v="6135"/>
    <n v="3742"/>
    <n v="0.2"/>
    <n v="14724"/>
    <n v="11226"/>
    <n v="3498"/>
    <n v="0.23757131214343929"/>
    <s v="Card"/>
    <x v="1"/>
    <x v="1"/>
    <n v="5"/>
    <s v="EMP-209"/>
    <x v="4"/>
    <n v="4.3"/>
    <x v="0"/>
    <x v="9"/>
    <x v="9"/>
    <s v="Q3"/>
    <s v="Low"/>
    <s v="45+"/>
  </r>
  <r>
    <s v="TXN-02295"/>
    <d v="2024-11-08T00:00:00"/>
    <s v="CUST-1063"/>
    <s v="New"/>
    <s v="Amit Kumar"/>
    <s v="Male"/>
    <n v="47"/>
    <s v="Pune"/>
    <s v="Maharashtra"/>
    <x v="2"/>
    <s v="PRD-119"/>
    <x v="0"/>
    <x v="0"/>
    <s v="Furniture"/>
    <n v="2"/>
    <n v="6967"/>
    <n v="4459"/>
    <n v="0.05"/>
    <n v="13237"/>
    <n v="8918"/>
    <n v="4319"/>
    <n v="0.32628239026969857"/>
    <s v="Card"/>
    <x v="0"/>
    <x v="1"/>
    <n v="1"/>
    <s v="EMP-206"/>
    <x v="2"/>
    <n v="3.3"/>
    <x v="0"/>
    <x v="11"/>
    <x v="11"/>
    <s v="Q4"/>
    <s v="Low"/>
    <s v="45+"/>
  </r>
  <r>
    <s v="TXN-02296"/>
    <d v="2023-06-24T00:00:00"/>
    <s v="CUST-1215"/>
    <s v="New"/>
    <s v="Rahul Sharma"/>
    <s v="Male"/>
    <n v="42"/>
    <s v="Pune"/>
    <s v="Maharashtra"/>
    <x v="2"/>
    <s v="PRD-130"/>
    <x v="5"/>
    <x v="4"/>
    <s v="Apparel"/>
    <n v="1"/>
    <n v="20881"/>
    <n v="14617"/>
    <n v="0"/>
    <n v="20881"/>
    <n v="14617"/>
    <n v="6264"/>
    <n v="0.29998563287198887"/>
    <s v="NetBanking"/>
    <x v="1"/>
    <x v="1"/>
    <n v="5"/>
    <s v="EMP-216"/>
    <x v="2"/>
    <n v="4.5"/>
    <x v="1"/>
    <x v="6"/>
    <x v="6"/>
    <s v="Q2"/>
    <s v="Medium"/>
    <s v="35-44"/>
  </r>
  <r>
    <s v="TXN-02297"/>
    <d v="2023-12-29T00:00:00"/>
    <s v="CUST-1206"/>
    <s v="Returning"/>
    <s v="Suresh Nair"/>
    <s v="Male"/>
    <n v="49"/>
    <s v="Hyderabad"/>
    <s v="Telangana"/>
    <x v="0"/>
    <s v="PRD-123"/>
    <x v="6"/>
    <x v="4"/>
    <s v="Food"/>
    <n v="2"/>
    <n v="20423"/>
    <n v="13071"/>
    <n v="0.2"/>
    <n v="32677"/>
    <n v="26142"/>
    <n v="6535"/>
    <n v="0.19998775897420204"/>
    <s v="NetBanking"/>
    <x v="0"/>
    <x v="0"/>
    <n v="0"/>
    <s v="EMP-213"/>
    <x v="5"/>
    <s v=""/>
    <x v="1"/>
    <x v="2"/>
    <x v="2"/>
    <s v="Q4"/>
    <s v="Medium"/>
    <s v="45+"/>
  </r>
  <r>
    <s v="TXN-02298"/>
    <d v="2023-04-11T00:00:00"/>
    <s v="CUST-1262"/>
    <s v="Returning"/>
    <s v="Pooja Desai"/>
    <s v="Female"/>
    <n v="41"/>
    <s v="Mumbai"/>
    <s v="Maharashtra"/>
    <x v="2"/>
    <s v="PRD-101"/>
    <x v="9"/>
    <x v="1"/>
    <s v="Mobile"/>
    <n v="5"/>
    <n v="18164"/>
    <n v="12896"/>
    <n v="0"/>
    <n v="90820"/>
    <n v="64480"/>
    <n v="26340"/>
    <n v="0.29002422373926445"/>
    <s v="Card"/>
    <x v="2"/>
    <x v="1"/>
    <n v="5"/>
    <s v="EMP-209"/>
    <x v="3"/>
    <n v="3"/>
    <x v="1"/>
    <x v="3"/>
    <x v="3"/>
    <s v="Q2"/>
    <s v="High"/>
    <s v="35-44"/>
  </r>
  <r>
    <s v="TXN-02299"/>
    <d v="2024-08-17T00:00:00"/>
    <s v="CUST-1295"/>
    <s v="Returning"/>
    <s v="Karan Malhotra"/>
    <s v="Male"/>
    <n v="46"/>
    <s v="Kolkata"/>
    <s v="West Bengal"/>
    <x v="1"/>
    <s v="PRD-124"/>
    <x v="6"/>
    <x v="4"/>
    <s v="Audio"/>
    <n v="1"/>
    <n v="9895"/>
    <n v="6036"/>
    <n v="0.2"/>
    <n v="7916"/>
    <n v="6036"/>
    <n v="1880"/>
    <n v="0.23749368367862556"/>
    <s v="Card"/>
    <x v="0"/>
    <x v="1"/>
    <n v="4"/>
    <s v="EMP-211"/>
    <x v="5"/>
    <n v="4.2"/>
    <x v="0"/>
    <x v="0"/>
    <x v="0"/>
    <s v="Q3"/>
    <s v="Low"/>
    <s v="45+"/>
  </r>
  <r>
    <s v="TXN-02300"/>
    <d v="2024-09-25T00:00:00"/>
    <s v="CUST-1156"/>
    <s v="Returning"/>
    <s v="Amit Kumar"/>
    <s v="Male"/>
    <n v="42"/>
    <s v="Delhi"/>
    <s v="Delhi"/>
    <x v="3"/>
    <s v="PRD-123"/>
    <x v="1"/>
    <x v="0"/>
    <s v="Apparel"/>
    <n v="6"/>
    <n v="15674"/>
    <n v="12539"/>
    <n v="0.15"/>
    <n v="79937"/>
    <n v="75234"/>
    <n v="4703"/>
    <n v="5.8833831642418406E-2"/>
    <s v="UPI"/>
    <x v="0"/>
    <x v="1"/>
    <n v="7"/>
    <s v="EMP-205"/>
    <x v="5"/>
    <n v="3.9"/>
    <x v="0"/>
    <x v="7"/>
    <x v="7"/>
    <s v="Q3"/>
    <s v="High"/>
    <s v="35-44"/>
  </r>
  <r>
    <s v="TXN-02301"/>
    <d v="2023-10-09T00:00:00"/>
    <s v="CUST-1016"/>
    <s v="New"/>
    <s v="Sneha Reddy"/>
    <s v="Female"/>
    <n v="33"/>
    <s v="Chennai"/>
    <s v="Tamil Nadu"/>
    <x v="0"/>
    <s v="PRD-118"/>
    <x v="7"/>
    <x v="2"/>
    <s v="Furniture"/>
    <n v="3"/>
    <n v="12373"/>
    <n v="7795"/>
    <n v="0.2"/>
    <n v="29695"/>
    <n v="23385"/>
    <n v="6310"/>
    <n v="0.2124936858056912"/>
    <s v="NetBanking"/>
    <x v="0"/>
    <x v="1"/>
    <n v="2"/>
    <s v="EMP-216"/>
    <x v="0"/>
    <n v="4.2"/>
    <x v="1"/>
    <x v="1"/>
    <x v="1"/>
    <s v="Q4"/>
    <s v="Medium"/>
    <s v="25-34"/>
  </r>
  <r>
    <s v="TXN-02302"/>
    <d v="2024-08-26T00:00:00"/>
    <s v="CUST-1281"/>
    <s v="Returning"/>
    <s v="Priya Patel"/>
    <s v="Female"/>
    <n v="47"/>
    <s v="Kolkata"/>
    <s v="West Bengal"/>
    <x v="1"/>
    <s v="PRD-101"/>
    <x v="9"/>
    <x v="4"/>
    <s v="Furniture"/>
    <n v="5"/>
    <n v="12639"/>
    <n v="9606"/>
    <n v="0.2"/>
    <n v="50556"/>
    <n v="48030"/>
    <n v="2526"/>
    <n v="4.9964395917398527E-2"/>
    <s v="Cash"/>
    <x v="0"/>
    <x v="2"/>
    <n v="0"/>
    <s v="EMP-219"/>
    <x v="3"/>
    <n v="2.2000000000000002"/>
    <x v="0"/>
    <x v="0"/>
    <x v="0"/>
    <s v="Q3"/>
    <s v="High"/>
    <s v="45+"/>
  </r>
  <r>
    <s v="TXN-02303"/>
    <d v="2024-12-26T00:00:00"/>
    <s v="CUST-1088"/>
    <s v="Returning"/>
    <s v="Pooja Desai"/>
    <s v="Female"/>
    <n v="39"/>
    <s v="Mumbai"/>
    <s v="Maharashtra"/>
    <x v="2"/>
    <s v="PRD-103"/>
    <x v="2"/>
    <x v="2"/>
    <s v="Food"/>
    <n v="8"/>
    <n v="24263"/>
    <n v="17712"/>
    <n v="0.2"/>
    <n v="155283"/>
    <n v="141696"/>
    <n v="13587"/>
    <n v="8.7498309538069197E-2"/>
    <s v="Card"/>
    <x v="1"/>
    <x v="1"/>
    <n v="5"/>
    <s v="EMP-211"/>
    <x v="2"/>
    <n v="4.9000000000000004"/>
    <x v="0"/>
    <x v="2"/>
    <x v="2"/>
    <s v="Q4"/>
    <s v="High"/>
    <s v="35-44"/>
  </r>
  <r>
    <s v="TXN-02304"/>
    <d v="2023-12-11T00:00:00"/>
    <s v="CUST-1293"/>
    <s v="Returning"/>
    <s v="Pooja Desai"/>
    <s v="Female"/>
    <n v="33"/>
    <s v="Ahmedabad"/>
    <s v="Gujarat"/>
    <x v="2"/>
    <s v="PRD-129"/>
    <x v="6"/>
    <x v="1"/>
    <s v="Subscription"/>
    <n v="1"/>
    <n v="24573"/>
    <n v="15972"/>
    <n v="0"/>
    <n v="24573"/>
    <n v="15972"/>
    <n v="8601"/>
    <n v="0.35001831278232204"/>
    <s v="UPI"/>
    <x v="2"/>
    <x v="1"/>
    <n v="7"/>
    <s v="EMP-219"/>
    <x v="4"/>
    <n v="3.2"/>
    <x v="1"/>
    <x v="2"/>
    <x v="2"/>
    <s v="Q4"/>
    <s v="Medium"/>
    <s v="25-34"/>
  </r>
  <r>
    <s v="TXN-02305"/>
    <d v="2024-05-20T00:00:00"/>
    <s v="CUST-1003"/>
    <s v="Returning"/>
    <s v="Karan Malhotra"/>
    <s v="Male"/>
    <n v="26"/>
    <s v="Hyderabad"/>
    <s v="Telangana"/>
    <x v="0"/>
    <s v="PRD-117"/>
    <x v="5"/>
    <x v="2"/>
    <s v="Food"/>
    <n v="1"/>
    <n v="14897"/>
    <n v="11620"/>
    <n v="0.1"/>
    <n v="13407"/>
    <n v="11620"/>
    <n v="1787"/>
    <n v="0.13328858059222795"/>
    <s v="Card"/>
    <x v="0"/>
    <x v="1"/>
    <n v="1"/>
    <s v="EMP-211"/>
    <x v="0"/>
    <n v="3.5"/>
    <x v="0"/>
    <x v="5"/>
    <x v="5"/>
    <s v="Q2"/>
    <s v="Low"/>
    <s v="25-34"/>
  </r>
  <r>
    <s v="TXN-02306"/>
    <d v="2023-04-17T00:00:00"/>
    <s v="CUST-1242"/>
    <s v="Returning"/>
    <s v="Rahul Sharma"/>
    <s v="Male"/>
    <n v="52"/>
    <s v="Chennai"/>
    <s v="Tamil Nadu"/>
    <x v="0"/>
    <s v="PRD-101"/>
    <x v="2"/>
    <x v="0"/>
    <s v="Audio"/>
    <n v="6"/>
    <n v="15305"/>
    <n v="10714"/>
    <n v="0.05"/>
    <n v="87239"/>
    <n v="64284"/>
    <n v="22955"/>
    <n v="0.26312772957049024"/>
    <s v="NetBanking"/>
    <x v="1"/>
    <x v="1"/>
    <n v="1"/>
    <s v="EMP-202"/>
    <x v="1"/>
    <n v="3.1"/>
    <x v="1"/>
    <x v="3"/>
    <x v="3"/>
    <s v="Q2"/>
    <s v="High"/>
    <s v="45+"/>
  </r>
  <r>
    <s v="TXN-02307"/>
    <d v="2024-07-22T00:00:00"/>
    <s v="CUST-1245"/>
    <s v="New"/>
    <s v="Rohit Verma"/>
    <s v="Male"/>
    <n v="42"/>
    <s v="Kolkata"/>
    <s v="West Bengal"/>
    <x v="1"/>
    <s v="PRD-126"/>
    <x v="3"/>
    <x v="2"/>
    <s v="Apparel"/>
    <n v="5"/>
    <n v="4935"/>
    <n v="3504"/>
    <n v="0.1"/>
    <n v="22208"/>
    <n v="17520"/>
    <n v="4688"/>
    <n v="0.21109510086455333"/>
    <s v="UPI"/>
    <x v="2"/>
    <x v="2"/>
    <n v="0"/>
    <s v="EMP-219"/>
    <x v="0"/>
    <n v="2.1"/>
    <x v="0"/>
    <x v="9"/>
    <x v="9"/>
    <s v="Q3"/>
    <s v="Medium"/>
    <s v="35-44"/>
  </r>
  <r>
    <s v="TXN-02308"/>
    <d v="2024-04-18T00:00:00"/>
    <s v="CUST-1110"/>
    <s v="Returning"/>
    <s v="Karan Malhotra"/>
    <s v="Male"/>
    <n v="27"/>
    <s v="Delhi"/>
    <s v="Delhi"/>
    <x v="3"/>
    <s v="PRD-111"/>
    <x v="5"/>
    <x v="2"/>
    <s v="Subscription"/>
    <n v="4"/>
    <n v="2795"/>
    <n v="1789"/>
    <n v="0.1"/>
    <n v="10062"/>
    <n v="7156"/>
    <n v="2906"/>
    <n v="0.28880938183263766"/>
    <s v="Card"/>
    <x v="0"/>
    <x v="3"/>
    <n v="14"/>
    <s v="EMP-206"/>
    <x v="0"/>
    <s v=""/>
    <x v="0"/>
    <x v="3"/>
    <x v="3"/>
    <s v="Q2"/>
    <s v="Low"/>
    <s v="25-34"/>
  </r>
  <r>
    <s v="TXN-02309"/>
    <d v="2024-04-12T00:00:00"/>
    <s v="CUST-1025"/>
    <s v="Returning"/>
    <s v="Anjali Mehta"/>
    <s v="Female"/>
    <n v="45"/>
    <s v="Pune"/>
    <s v="Maharashtra"/>
    <x v="2"/>
    <s v="PRD-117"/>
    <x v="8"/>
    <x v="4"/>
    <s v="Food"/>
    <n v="6"/>
    <n v="8973"/>
    <n v="5294"/>
    <n v="0.1"/>
    <n v="48454"/>
    <n v="31764"/>
    <n v="16690"/>
    <n v="0.34445040657118092"/>
    <s v="Card"/>
    <x v="0"/>
    <x v="0"/>
    <n v="0"/>
    <s v="EMP-211"/>
    <x v="6"/>
    <s v=""/>
    <x v="0"/>
    <x v="3"/>
    <x v="3"/>
    <s v="Q2"/>
    <s v="Medium"/>
    <s v="45+"/>
  </r>
  <r>
    <s v="TXN-02310"/>
    <d v="2023-04-28T00:00:00"/>
    <s v="CUST-1162"/>
    <s v="Returning"/>
    <s v="Suresh Nair"/>
    <s v="Male"/>
    <n v="55"/>
    <s v="Kolkata"/>
    <s v="West Bengal"/>
    <x v="1"/>
    <s v="PRD-128"/>
    <x v="3"/>
    <x v="1"/>
    <s v="Audio"/>
    <n v="3"/>
    <n v="1935"/>
    <n v="1548"/>
    <n v="0"/>
    <n v="5805"/>
    <n v="4644"/>
    <n v="1161"/>
    <n v="0.2"/>
    <s v="Cash"/>
    <x v="1"/>
    <x v="1"/>
    <n v="6"/>
    <s v="EMP-211"/>
    <x v="6"/>
    <n v="4.7"/>
    <x v="1"/>
    <x v="3"/>
    <x v="3"/>
    <s v="Q2"/>
    <s v="Low"/>
    <s v="45+"/>
  </r>
  <r>
    <s v="TXN-02311"/>
    <d v="2023-11-20T00:00:00"/>
    <s v="CUST-1038"/>
    <s v="Returning"/>
    <s v="Rahul Sharma"/>
    <s v="Male"/>
    <n v="37"/>
    <s v="Ahmedabad"/>
    <s v="Gujarat"/>
    <x v="2"/>
    <s v="PRD-102"/>
    <x v="9"/>
    <x v="1"/>
    <s v="Apparel"/>
    <n v="4"/>
    <n v="18015"/>
    <n v="14232"/>
    <n v="0.15"/>
    <n v="61251"/>
    <n v="56928"/>
    <n v="4323"/>
    <n v="7.0578439535681048E-2"/>
    <s v="UPI"/>
    <x v="1"/>
    <x v="0"/>
    <n v="0"/>
    <s v="EMP-209"/>
    <x v="3"/>
    <s v=""/>
    <x v="1"/>
    <x v="11"/>
    <x v="11"/>
    <s v="Q4"/>
    <s v="High"/>
    <s v="35-44"/>
  </r>
  <r>
    <s v="TXN-02312"/>
    <d v="2024-12-16T00:00:00"/>
    <s v="CUST-1095"/>
    <s v="Returning"/>
    <s v="Amit Kumar"/>
    <s v="Male"/>
    <n v="21"/>
    <s v="Mumbai"/>
    <s v="Maharashtra"/>
    <x v="2"/>
    <s v="PRD-127"/>
    <x v="0"/>
    <x v="4"/>
    <s v="Audio"/>
    <n v="1"/>
    <n v="23870"/>
    <n v="18141"/>
    <n v="0"/>
    <n v="23870"/>
    <n v="18141"/>
    <n v="5729"/>
    <n v="0.24000837871805614"/>
    <s v="Cash"/>
    <x v="0"/>
    <x v="3"/>
    <n v="11"/>
    <s v="EMP-205"/>
    <x v="4"/>
    <s v=""/>
    <x v="0"/>
    <x v="2"/>
    <x v="2"/>
    <s v="Q4"/>
    <s v="Medium"/>
    <s v="18-24"/>
  </r>
  <r>
    <s v="TXN-02313"/>
    <d v="2024-05-04T00:00:00"/>
    <s v="CUST-1273"/>
    <s v="New"/>
    <s v="Suresh Nair"/>
    <s v="Male"/>
    <n v="54"/>
    <s v="Pune"/>
    <s v="Maharashtra"/>
    <x v="2"/>
    <s v="PRD-130"/>
    <x v="2"/>
    <x v="2"/>
    <s v="Subscription"/>
    <n v="6"/>
    <n v="16854"/>
    <n v="10449"/>
    <n v="0.2"/>
    <n v="80899"/>
    <n v="62694"/>
    <n v="18205"/>
    <n v="0.22503368397631615"/>
    <s v="UPI"/>
    <x v="2"/>
    <x v="1"/>
    <n v="7"/>
    <s v="EMP-211"/>
    <x v="2"/>
    <n v="3.7"/>
    <x v="0"/>
    <x v="5"/>
    <x v="5"/>
    <s v="Q2"/>
    <s v="High"/>
    <s v="45+"/>
  </r>
  <r>
    <s v="TXN-02314"/>
    <d v="2024-02-16T00:00:00"/>
    <s v="CUST-1310"/>
    <s v="Returning"/>
    <s v="Sneha Reddy"/>
    <s v="Female"/>
    <n v="33"/>
    <s v="Ahmedabad"/>
    <s v="Gujarat"/>
    <x v="2"/>
    <s v="PRD-125"/>
    <x v="8"/>
    <x v="1"/>
    <s v="Food"/>
    <n v="2"/>
    <n v="24732"/>
    <n v="14345"/>
    <n v="0"/>
    <n v="49464"/>
    <n v="28690"/>
    <n v="20774"/>
    <n v="0.41998220928351931"/>
    <s v="Card"/>
    <x v="1"/>
    <x v="3"/>
    <n v="14"/>
    <s v="EMP-220"/>
    <x v="5"/>
    <s v=""/>
    <x v="0"/>
    <x v="4"/>
    <x v="4"/>
    <s v="Q1"/>
    <s v="Medium"/>
    <s v="25-34"/>
  </r>
  <r>
    <s v="TXN-02315"/>
    <d v="2023-11-18T00:00:00"/>
    <s v="CUST-1162"/>
    <s v="New"/>
    <s v="Suresh Nair"/>
    <s v="Male"/>
    <n v="24"/>
    <s v="Chennai"/>
    <s v="Tamil Nadu"/>
    <x v="0"/>
    <s v="PRD-129"/>
    <x v="6"/>
    <x v="4"/>
    <s v="Apparel"/>
    <n v="8"/>
    <n v="17549"/>
    <n v="12284"/>
    <n v="0"/>
    <n v="140392"/>
    <n v="98272"/>
    <n v="42120"/>
    <n v="0.30001709499116758"/>
    <s v="Card"/>
    <x v="1"/>
    <x v="1"/>
    <n v="6"/>
    <s v="EMP-220"/>
    <x v="1"/>
    <n v="4"/>
    <x v="1"/>
    <x v="11"/>
    <x v="11"/>
    <s v="Q4"/>
    <s v="High"/>
    <s v="18-24"/>
  </r>
  <r>
    <s v="TXN-02316"/>
    <d v="2024-12-27T00:00:00"/>
    <s v="CUST-1023"/>
    <s v="Returning"/>
    <s v="Divya Iyer"/>
    <s v="Female"/>
    <n v="54"/>
    <s v="Chennai"/>
    <s v="Tamil Nadu"/>
    <x v="0"/>
    <s v="PRD-126"/>
    <x v="2"/>
    <x v="1"/>
    <s v="Mobile"/>
    <n v="1"/>
    <n v="10061"/>
    <n v="5634"/>
    <n v="0.15"/>
    <n v="8552"/>
    <n v="5634"/>
    <n v="2918"/>
    <n v="0.34120673526660428"/>
    <s v="NetBanking"/>
    <x v="2"/>
    <x v="3"/>
    <n v="9"/>
    <s v="EMP-206"/>
    <x v="0"/>
    <s v=""/>
    <x v="0"/>
    <x v="2"/>
    <x v="2"/>
    <s v="Q4"/>
    <s v="Low"/>
    <s v="45+"/>
  </r>
  <r>
    <s v="TXN-02317"/>
    <d v="2023-12-08T00:00:00"/>
    <s v="CUST-1063"/>
    <s v="New"/>
    <s v="Vikram Singh"/>
    <s v="Male"/>
    <n v="50"/>
    <s v="Mumbai"/>
    <s v="Maharashtra"/>
    <x v="2"/>
    <s v="PRD-108"/>
    <x v="7"/>
    <x v="0"/>
    <s v="Audio"/>
    <n v="7"/>
    <n v="6052"/>
    <n v="3389"/>
    <n v="0"/>
    <n v="42364"/>
    <n v="23723"/>
    <n v="18641"/>
    <n v="0.44001982815598151"/>
    <s v="Card"/>
    <x v="1"/>
    <x v="1"/>
    <n v="7"/>
    <s v="EMP-203"/>
    <x v="1"/>
    <n v="4.9000000000000004"/>
    <x v="1"/>
    <x v="2"/>
    <x v="2"/>
    <s v="Q4"/>
    <s v="Medium"/>
    <s v="45+"/>
  </r>
  <r>
    <s v="TXN-02318"/>
    <d v="2023-12-09T00:00:00"/>
    <s v="CUST-1138"/>
    <s v="Returning"/>
    <s v="Vikram Singh"/>
    <s v="Male"/>
    <n v="25"/>
    <s v="Mumbai"/>
    <s v="Maharashtra"/>
    <x v="2"/>
    <s v="PRD-122"/>
    <x v="3"/>
    <x v="4"/>
    <s v="Furniture"/>
    <n v="5"/>
    <n v="4897"/>
    <n v="3624"/>
    <n v="0.1"/>
    <n v="22037"/>
    <n v="18120"/>
    <n v="3917"/>
    <n v="0.17774651722103735"/>
    <s v="Cash"/>
    <x v="2"/>
    <x v="1"/>
    <n v="7"/>
    <s v="EMP-220"/>
    <x v="6"/>
    <n v="3.7"/>
    <x v="1"/>
    <x v="2"/>
    <x v="2"/>
    <s v="Q4"/>
    <s v="Medium"/>
    <s v="25-34"/>
  </r>
  <r>
    <s v="TXN-02319"/>
    <d v="2023-10-26T00:00:00"/>
    <s v="CUST-1320"/>
    <s v="Returning"/>
    <s v="Amit Kumar"/>
    <s v="Male"/>
    <n v="46"/>
    <s v="Kolkata"/>
    <s v="West Bengal"/>
    <x v="1"/>
    <s v="PRD-124"/>
    <x v="9"/>
    <x v="1"/>
    <s v="Apparel"/>
    <n v="7"/>
    <n v="10944"/>
    <n v="7661"/>
    <n v="0.05"/>
    <n v="72778"/>
    <n v="53627"/>
    <n v="19151"/>
    <n v="0.26314270796119704"/>
    <s v="Card"/>
    <x v="1"/>
    <x v="0"/>
    <n v="0"/>
    <s v="EMP-218"/>
    <x v="0"/>
    <s v=""/>
    <x v="1"/>
    <x v="1"/>
    <x v="1"/>
    <s v="Q4"/>
    <s v="High"/>
    <s v="45+"/>
  </r>
  <r>
    <s v="TXN-02320"/>
    <d v="2023-01-06T00:00:00"/>
    <s v="CUST-1171"/>
    <s v="Returning"/>
    <s v="Neha Joshi"/>
    <s v="Female"/>
    <n v="56"/>
    <s v="Bangalore"/>
    <s v="Karnataka"/>
    <x v="0"/>
    <s v="PRD-119"/>
    <x v="3"/>
    <x v="1"/>
    <s v="Apparel"/>
    <n v="7"/>
    <n v="20031"/>
    <n v="11418"/>
    <n v="0"/>
    <n v="140217"/>
    <n v="79926"/>
    <n v="60291"/>
    <n v="0.42998352553542007"/>
    <s v="Cash"/>
    <x v="0"/>
    <x v="2"/>
    <n v="0"/>
    <s v="EMP-212"/>
    <x v="5"/>
    <n v="1.9"/>
    <x v="1"/>
    <x v="8"/>
    <x v="8"/>
    <s v="Q1"/>
    <s v="High"/>
    <s v="45+"/>
  </r>
  <r>
    <s v="TXN-02321"/>
    <d v="2024-10-19T00:00:00"/>
    <s v="CUST-1124"/>
    <s v="Returning"/>
    <s v="Neha Joshi"/>
    <s v="Female"/>
    <n v="19"/>
    <s v="Delhi"/>
    <s v="Delhi"/>
    <x v="3"/>
    <s v="PRD-129"/>
    <x v="8"/>
    <x v="3"/>
    <s v="Furniture"/>
    <n v="8"/>
    <n v="4619"/>
    <n v="2864"/>
    <n v="0"/>
    <n v="36952"/>
    <n v="22912"/>
    <n v="14040"/>
    <n v="0.37995237064299631"/>
    <s v="NetBanking"/>
    <x v="1"/>
    <x v="3"/>
    <n v="15"/>
    <s v="EMP-203"/>
    <x v="0"/>
    <s v=""/>
    <x v="0"/>
    <x v="1"/>
    <x v="1"/>
    <s v="Q4"/>
    <s v="Medium"/>
    <s v="18-24"/>
  </r>
  <r>
    <s v="TXN-02322"/>
    <d v="2023-08-04T00:00:00"/>
    <s v="CUST-1243"/>
    <s v="Returning"/>
    <s v="Suresh Nair"/>
    <s v="Male"/>
    <n v="31"/>
    <s v="Mumbai"/>
    <s v="Maharashtra"/>
    <x v="2"/>
    <s v="PRD-108"/>
    <x v="1"/>
    <x v="4"/>
    <s v="Audio"/>
    <n v="6"/>
    <n v="18655"/>
    <n v="14178"/>
    <n v="0.15"/>
    <n v="95141"/>
    <n v="85068"/>
    <n v="10073"/>
    <n v="0.10587443899055086"/>
    <s v="Card"/>
    <x v="2"/>
    <x v="1"/>
    <n v="3"/>
    <s v="EMP-204"/>
    <x v="0"/>
    <n v="4.8"/>
    <x v="1"/>
    <x v="0"/>
    <x v="0"/>
    <s v="Q3"/>
    <s v="High"/>
    <s v="25-34"/>
  </r>
  <r>
    <s v="TXN-02323"/>
    <d v="2024-11-07T00:00:00"/>
    <s v="CUST-1273"/>
    <s v="Returning"/>
    <s v="Rohit Verma"/>
    <s v="Male"/>
    <n v="47"/>
    <s v="Ahmedabad"/>
    <s v="Gujarat"/>
    <x v="2"/>
    <s v="PRD-120"/>
    <x v="6"/>
    <x v="3"/>
    <s v="Audio"/>
    <n v="5"/>
    <n v="764"/>
    <n v="581"/>
    <n v="0.15"/>
    <n v="3247"/>
    <n v="2905"/>
    <n v="342"/>
    <n v="0.1053279950723745"/>
    <s v="Card"/>
    <x v="1"/>
    <x v="1"/>
    <n v="6"/>
    <s v="EMP-203"/>
    <x v="4"/>
    <n v="4.9000000000000004"/>
    <x v="0"/>
    <x v="11"/>
    <x v="11"/>
    <s v="Q4"/>
    <s v="Low"/>
    <s v="45+"/>
  </r>
  <r>
    <s v="TXN-02324"/>
    <d v="2023-12-09T00:00:00"/>
    <s v="CUST-1082"/>
    <s v="New"/>
    <s v="Sneha Reddy"/>
    <s v="Female"/>
    <n v="34"/>
    <s v="Mumbai"/>
    <s v="Maharashtra"/>
    <x v="2"/>
    <s v="PRD-101"/>
    <x v="5"/>
    <x v="2"/>
    <s v="Mobile"/>
    <n v="5"/>
    <n v="11300"/>
    <n v="7119"/>
    <n v="0.1"/>
    <n v="50850"/>
    <n v="35595"/>
    <n v="15255"/>
    <n v="0.3"/>
    <s v="UPI"/>
    <x v="2"/>
    <x v="1"/>
    <n v="5"/>
    <s v="EMP-204"/>
    <x v="1"/>
    <n v="3"/>
    <x v="1"/>
    <x v="2"/>
    <x v="2"/>
    <s v="Q4"/>
    <s v="High"/>
    <s v="25-34"/>
  </r>
  <r>
    <s v="TXN-02325"/>
    <d v="2024-04-27T00:00:00"/>
    <s v="CUST-1083"/>
    <s v="Returning"/>
    <s v="Rahul Sharma"/>
    <s v="Male"/>
    <n v="32"/>
    <s v="Chennai"/>
    <s v="Tamil Nadu"/>
    <x v="0"/>
    <s v="PRD-117"/>
    <x v="2"/>
    <x v="1"/>
    <s v="Furniture"/>
    <n v="1"/>
    <n v="2627"/>
    <n v="1760"/>
    <n v="0"/>
    <n v="2627"/>
    <n v="1760"/>
    <n v="867"/>
    <n v="0.33003425961172439"/>
    <s v="NetBanking"/>
    <x v="1"/>
    <x v="1"/>
    <n v="5"/>
    <s v="EMP-212"/>
    <x v="0"/>
    <n v="4.2"/>
    <x v="0"/>
    <x v="3"/>
    <x v="3"/>
    <s v="Q2"/>
    <s v="Low"/>
    <s v="25-34"/>
  </r>
  <r>
    <s v="TXN-02326"/>
    <d v="2023-05-10T00:00:00"/>
    <s v="CUST-1323"/>
    <s v="Returning"/>
    <s v="Anjali Mehta"/>
    <s v="Female"/>
    <n v="38"/>
    <s v="Mumbai"/>
    <s v="Maharashtra"/>
    <x v="2"/>
    <s v="PRD-128"/>
    <x v="0"/>
    <x v="4"/>
    <s v="Apparel"/>
    <n v="8"/>
    <n v="8986"/>
    <n v="5122"/>
    <n v="0.15"/>
    <n v="61105"/>
    <n v="40976"/>
    <n v="20129"/>
    <n v="0.32941657802143853"/>
    <s v="Card"/>
    <x v="0"/>
    <x v="1"/>
    <n v="6"/>
    <s v="EMP-202"/>
    <x v="4"/>
    <n v="3"/>
    <x v="1"/>
    <x v="5"/>
    <x v="5"/>
    <s v="Q2"/>
    <s v="High"/>
    <s v="35-44"/>
  </r>
  <r>
    <s v="TXN-02327"/>
    <d v="2023-12-16T00:00:00"/>
    <s v="CUST-1285"/>
    <s v="Returning"/>
    <s v="Divya Iyer"/>
    <s v="Female"/>
    <n v="40"/>
    <s v="Pune"/>
    <s v="Maharashtra"/>
    <x v="2"/>
    <s v="PRD-127"/>
    <x v="0"/>
    <x v="3"/>
    <s v="Food"/>
    <n v="2"/>
    <n v="5784"/>
    <n v="3470"/>
    <n v="0.05"/>
    <n v="10990"/>
    <n v="6940"/>
    <n v="4050"/>
    <n v="0.36851683348498637"/>
    <s v="Cash"/>
    <x v="2"/>
    <x v="1"/>
    <n v="3"/>
    <s v="EMP-212"/>
    <x v="1"/>
    <n v="3"/>
    <x v="1"/>
    <x v="2"/>
    <x v="2"/>
    <s v="Q4"/>
    <s v="Low"/>
    <s v="35-44"/>
  </r>
  <r>
    <s v="TXN-02328"/>
    <d v="2024-03-23T00:00:00"/>
    <s v="CUST-1297"/>
    <s v="Returning"/>
    <s v="Suresh Nair"/>
    <s v="Male"/>
    <n v="20"/>
    <s v="Ahmedabad"/>
    <s v="Gujarat"/>
    <x v="2"/>
    <s v="PRD-120"/>
    <x v="2"/>
    <x v="0"/>
    <s v="Furniture"/>
    <n v="8"/>
    <n v="14095"/>
    <n v="10430"/>
    <n v="0"/>
    <n v="112760"/>
    <n v="83440"/>
    <n v="29320"/>
    <n v="0.26002128414331321"/>
    <s v="Cash"/>
    <x v="1"/>
    <x v="1"/>
    <n v="5"/>
    <s v="EMP-214"/>
    <x v="3"/>
    <n v="4.0999999999999996"/>
    <x v="0"/>
    <x v="10"/>
    <x v="10"/>
    <s v="Q1"/>
    <s v="High"/>
    <s v="18-24"/>
  </r>
  <r>
    <s v="TXN-02329"/>
    <d v="2024-08-06T00:00:00"/>
    <s v="CUST-1312"/>
    <s v="Returning"/>
    <s v="Amit Kumar"/>
    <s v="Male"/>
    <n v="22"/>
    <s v="Pune"/>
    <s v="Maharashtra"/>
    <x v="2"/>
    <s v="PRD-103"/>
    <x v="8"/>
    <x v="4"/>
    <s v="Apparel"/>
    <n v="6"/>
    <n v="15428"/>
    <n v="10645"/>
    <n v="0.15"/>
    <n v="78683"/>
    <n v="63870"/>
    <n v="14813"/>
    <n v="0.18826175921101126"/>
    <s v="UPI"/>
    <x v="2"/>
    <x v="1"/>
    <n v="3"/>
    <s v="EMP-217"/>
    <x v="1"/>
    <n v="3"/>
    <x v="0"/>
    <x v="0"/>
    <x v="0"/>
    <s v="Q3"/>
    <s v="High"/>
    <s v="18-24"/>
  </r>
  <r>
    <s v="TXN-02330"/>
    <d v="2023-01-07T00:00:00"/>
    <s v="CUST-1049"/>
    <s v="Returning"/>
    <s v="Amit Kumar"/>
    <s v="Male"/>
    <n v="37"/>
    <s v="Hyderabad"/>
    <s v="Telangana"/>
    <x v="0"/>
    <s v="PRD-114"/>
    <x v="5"/>
    <x v="0"/>
    <s v="Subscription"/>
    <n v="8"/>
    <n v="13610"/>
    <n v="8438"/>
    <n v="0.05"/>
    <n v="103436"/>
    <n v="67504"/>
    <n v="35932"/>
    <n v="0.34738388955489385"/>
    <s v="Card"/>
    <x v="0"/>
    <x v="1"/>
    <n v="7"/>
    <s v="EMP-214"/>
    <x v="0"/>
    <n v="3.3"/>
    <x v="1"/>
    <x v="8"/>
    <x v="8"/>
    <s v="Q1"/>
    <s v="High"/>
    <s v="35-44"/>
  </r>
  <r>
    <s v="TXN-02331"/>
    <d v="2024-10-17T00:00:00"/>
    <s v="CUST-1024"/>
    <s v="New"/>
    <s v="Sneha Reddy"/>
    <s v="Female"/>
    <n v="44"/>
    <s v="Ahmedabad"/>
    <s v="Gujarat"/>
    <x v="2"/>
    <s v="PRD-129"/>
    <x v="4"/>
    <x v="4"/>
    <s v="Food"/>
    <n v="4"/>
    <n v="17453"/>
    <n v="12741"/>
    <n v="0"/>
    <n v="69812"/>
    <n v="50964"/>
    <n v="18848"/>
    <n v="0.26998223801065718"/>
    <s v="Cash"/>
    <x v="2"/>
    <x v="1"/>
    <n v="3"/>
    <s v="EMP-217"/>
    <x v="6"/>
    <n v="4.5999999999999996"/>
    <x v="0"/>
    <x v="1"/>
    <x v="1"/>
    <s v="Q4"/>
    <s v="High"/>
    <s v="35-44"/>
  </r>
  <r>
    <s v="TXN-02332"/>
    <d v="2024-06-18T00:00:00"/>
    <s v="CUST-1271"/>
    <s v="Returning"/>
    <s v="Karan Malhotra"/>
    <s v="Male"/>
    <n v="37"/>
    <s v="Kolkata"/>
    <s v="West Bengal"/>
    <x v="1"/>
    <s v="PRD-113"/>
    <x v="8"/>
    <x v="1"/>
    <s v="Audio"/>
    <n v="1"/>
    <n v="24531"/>
    <n v="15455"/>
    <n v="0.05"/>
    <n v="23304"/>
    <n v="15455"/>
    <n v="7849"/>
    <n v="0.33680913147957431"/>
    <s v="NetBanking"/>
    <x v="1"/>
    <x v="2"/>
    <n v="0"/>
    <s v="EMP-201"/>
    <x v="4"/>
    <n v="2.5"/>
    <x v="0"/>
    <x v="6"/>
    <x v="6"/>
    <s v="Q2"/>
    <s v="Medium"/>
    <s v="35-44"/>
  </r>
  <r>
    <s v="TXN-02333"/>
    <d v="2024-08-11T00:00:00"/>
    <s v="CUST-1339"/>
    <s v="New"/>
    <s v="Amit Kumar"/>
    <s v="Male"/>
    <n v="38"/>
    <s v="Bangalore"/>
    <s v="Karnataka"/>
    <x v="0"/>
    <s v="PRD-125"/>
    <x v="2"/>
    <x v="3"/>
    <s v="Food"/>
    <n v="2"/>
    <n v="14812"/>
    <n v="8887"/>
    <n v="0.15"/>
    <n v="25180"/>
    <n v="17774"/>
    <n v="7406"/>
    <n v="0.29412231930103255"/>
    <s v="Cash"/>
    <x v="0"/>
    <x v="2"/>
    <n v="0"/>
    <s v="EMP-217"/>
    <x v="4"/>
    <n v="2"/>
    <x v="0"/>
    <x v="0"/>
    <x v="0"/>
    <s v="Q3"/>
    <s v="Medium"/>
    <s v="35-44"/>
  </r>
  <r>
    <s v="TXN-02334"/>
    <d v="2024-06-05T00:00:00"/>
    <s v="CUST-1104"/>
    <s v="New"/>
    <s v="Priya Patel"/>
    <s v="Female"/>
    <n v="24"/>
    <s v="Bangalore"/>
    <s v="Karnataka"/>
    <x v="0"/>
    <s v="PRD-124"/>
    <x v="9"/>
    <x v="2"/>
    <s v="Mobile"/>
    <n v="6"/>
    <n v="21185"/>
    <n v="15465"/>
    <n v="0"/>
    <n v="127110"/>
    <n v="92790"/>
    <n v="34320"/>
    <n v="0.2700023601604909"/>
    <s v="Cash"/>
    <x v="2"/>
    <x v="2"/>
    <n v="0"/>
    <s v="EMP-208"/>
    <x v="4"/>
    <n v="2.1"/>
    <x v="0"/>
    <x v="6"/>
    <x v="6"/>
    <s v="Q2"/>
    <s v="High"/>
    <s v="18-24"/>
  </r>
  <r>
    <s v="TXN-02335"/>
    <d v="2024-02-04T00:00:00"/>
    <s v="CUST-1277"/>
    <s v="Returning"/>
    <s v="Priya Patel"/>
    <s v="Female"/>
    <n v="57"/>
    <s v="Mumbai"/>
    <s v="Maharashtra"/>
    <x v="2"/>
    <s v="PRD-127"/>
    <x v="1"/>
    <x v="2"/>
    <s v="Food"/>
    <n v="3"/>
    <n v="11994"/>
    <n v="9115"/>
    <n v="0.2"/>
    <n v="28786"/>
    <n v="27345"/>
    <n v="1441"/>
    <n v="5.0059056485791703E-2"/>
    <s v="UPI"/>
    <x v="0"/>
    <x v="3"/>
    <n v="5"/>
    <s v="EMP-216"/>
    <x v="1"/>
    <s v=""/>
    <x v="0"/>
    <x v="4"/>
    <x v="4"/>
    <s v="Q1"/>
    <s v="Medium"/>
    <s v="45+"/>
  </r>
  <r>
    <s v="TXN-02336"/>
    <d v="2024-01-25T00:00:00"/>
    <s v="CUST-1216"/>
    <s v="New"/>
    <s v="Anjali Mehta"/>
    <s v="Female"/>
    <n v="52"/>
    <s v="Hyderabad"/>
    <s v="Telangana"/>
    <x v="0"/>
    <s v="PRD-101"/>
    <x v="2"/>
    <x v="3"/>
    <s v="Audio"/>
    <n v="1"/>
    <n v="2877"/>
    <n v="2244"/>
    <n v="0.2"/>
    <n v="2302"/>
    <n v="2244"/>
    <n v="58"/>
    <n v="2.5195482189400521E-2"/>
    <s v="UPI"/>
    <x v="2"/>
    <x v="3"/>
    <n v="3"/>
    <s v="EMP-204"/>
    <x v="6"/>
    <s v=""/>
    <x v="0"/>
    <x v="8"/>
    <x v="8"/>
    <s v="Q1"/>
    <s v="Low"/>
    <s v="45+"/>
  </r>
  <r>
    <s v="TXN-02337"/>
    <d v="2024-12-30T00:00:00"/>
    <s v="CUST-1232"/>
    <s v="Returning"/>
    <s v="Priya Patel"/>
    <s v="Female"/>
    <n v="33"/>
    <s v="Mumbai"/>
    <s v="Maharashtra"/>
    <x v="2"/>
    <s v="PRD-125"/>
    <x v="5"/>
    <x v="4"/>
    <s v="Audio"/>
    <n v="3"/>
    <n v="3435"/>
    <n v="2439"/>
    <n v="0.15"/>
    <n v="8759"/>
    <n v="7317"/>
    <n v="1442"/>
    <n v="0.16463066560109602"/>
    <s v="NetBanking"/>
    <x v="0"/>
    <x v="2"/>
    <n v="0"/>
    <s v="EMP-210"/>
    <x v="7"/>
    <n v="1.4"/>
    <x v="0"/>
    <x v="2"/>
    <x v="2"/>
    <s v="Q4"/>
    <s v="Low"/>
    <s v="25-34"/>
  </r>
  <r>
    <s v="TXN-02338"/>
    <d v="2023-11-03T00:00:00"/>
    <s v="CUST-1162"/>
    <s v="Returning"/>
    <s v="Divya Iyer"/>
    <s v="Female"/>
    <n v="23"/>
    <s v="Chennai"/>
    <s v="Tamil Nadu"/>
    <x v="0"/>
    <s v="PRD-129"/>
    <x v="8"/>
    <x v="4"/>
    <s v="Furniture"/>
    <n v="3"/>
    <n v="22588"/>
    <n v="15586"/>
    <n v="0"/>
    <n v="67764"/>
    <n v="46758"/>
    <n v="21006"/>
    <n v="0.30998760403754205"/>
    <s v="NetBanking"/>
    <x v="0"/>
    <x v="1"/>
    <n v="7"/>
    <s v="EMP-216"/>
    <x v="7"/>
    <n v="3.4"/>
    <x v="1"/>
    <x v="11"/>
    <x v="11"/>
    <s v="Q4"/>
    <s v="High"/>
    <s v="18-24"/>
  </r>
  <r>
    <s v="TXN-02339"/>
    <d v="2023-06-23T00:00:00"/>
    <s v="CUST-1299"/>
    <s v="Returning"/>
    <s v="Amit Kumar"/>
    <s v="Male"/>
    <n v="44"/>
    <s v="Delhi"/>
    <s v="Delhi"/>
    <x v="3"/>
    <s v="PRD-125"/>
    <x v="0"/>
    <x v="3"/>
    <s v="Mobile"/>
    <n v="5"/>
    <n v="8537"/>
    <n v="6830"/>
    <n v="0.15"/>
    <n v="36282"/>
    <n v="34150"/>
    <n v="2132"/>
    <n v="5.8761920511548424E-2"/>
    <s v="UPI"/>
    <x v="0"/>
    <x v="3"/>
    <n v="8"/>
    <s v="EMP-203"/>
    <x v="6"/>
    <s v=""/>
    <x v="1"/>
    <x v="6"/>
    <x v="6"/>
    <s v="Q2"/>
    <s v="Medium"/>
    <s v="35-44"/>
  </r>
  <r>
    <s v="TXN-02340"/>
    <d v="2024-04-04T00:00:00"/>
    <s v="CUST-1334"/>
    <s v="New"/>
    <s v="Priya Patel"/>
    <s v="Female"/>
    <n v="18"/>
    <s v="Pune"/>
    <s v="Maharashtra"/>
    <x v="2"/>
    <s v="PRD-119"/>
    <x v="5"/>
    <x v="1"/>
    <s v="Subscription"/>
    <n v="3"/>
    <n v="15649"/>
    <n v="9702"/>
    <n v="0.05"/>
    <n v="44600"/>
    <n v="29106"/>
    <n v="15494"/>
    <n v="0.34739910313901345"/>
    <s v="NetBanking"/>
    <x v="0"/>
    <x v="3"/>
    <n v="13"/>
    <s v="EMP-205"/>
    <x v="0"/>
    <s v=""/>
    <x v="0"/>
    <x v="3"/>
    <x v="3"/>
    <s v="Q2"/>
    <s v="Medium"/>
    <s v="18-24"/>
  </r>
  <r>
    <s v="TXN-02341"/>
    <d v="2024-11-18T00:00:00"/>
    <s v="CUST-1082"/>
    <s v="New"/>
    <s v="Anjali Mehta"/>
    <s v="Female"/>
    <n v="52"/>
    <s v="Chennai"/>
    <s v="Tamil Nadu"/>
    <x v="0"/>
    <s v="PRD-125"/>
    <x v="4"/>
    <x v="4"/>
    <s v="Food"/>
    <n v="7"/>
    <n v="14485"/>
    <n v="10719"/>
    <n v="0.2"/>
    <n v="81116"/>
    <n v="75033"/>
    <n v="6083"/>
    <n v="7.4991370383154982E-2"/>
    <s v="UPI"/>
    <x v="2"/>
    <x v="1"/>
    <n v="3"/>
    <s v="EMP-220"/>
    <x v="4"/>
    <n v="3.2"/>
    <x v="0"/>
    <x v="11"/>
    <x v="11"/>
    <s v="Q4"/>
    <s v="High"/>
    <s v="45+"/>
  </r>
  <r>
    <s v="TXN-02342"/>
    <d v="2024-02-13T00:00:00"/>
    <s v="CUST-1333"/>
    <s v="New"/>
    <s v="Priya Patel"/>
    <s v="Female"/>
    <n v="55"/>
    <s v="Kolkata"/>
    <s v="West Bengal"/>
    <x v="1"/>
    <s v="PRD-128"/>
    <x v="2"/>
    <x v="4"/>
    <s v="Subscription"/>
    <n v="6"/>
    <n v="8740"/>
    <n v="5157"/>
    <n v="0.15"/>
    <n v="44574"/>
    <n v="30942"/>
    <n v="13632"/>
    <n v="0.30582850989366001"/>
    <s v="NetBanking"/>
    <x v="0"/>
    <x v="2"/>
    <n v="0"/>
    <s v="EMP-207"/>
    <x v="0"/>
    <n v="2.2000000000000002"/>
    <x v="0"/>
    <x v="4"/>
    <x v="4"/>
    <s v="Q1"/>
    <s v="Medium"/>
    <s v="45+"/>
  </r>
  <r>
    <s v="TXN-02343"/>
    <d v="2023-04-26T00:00:00"/>
    <s v="CUST-1171"/>
    <s v="Returning"/>
    <s v="Amit Kumar"/>
    <s v="Male"/>
    <n v="50"/>
    <s v="Bangalore"/>
    <s v="Karnataka"/>
    <x v="0"/>
    <s v="PRD-123"/>
    <x v="1"/>
    <x v="2"/>
    <s v="Mobile"/>
    <n v="3"/>
    <n v="2559"/>
    <n v="1535"/>
    <n v="0"/>
    <n v="7677"/>
    <n v="4605"/>
    <n v="3072"/>
    <n v="0.40015631105900745"/>
    <s v="UPI"/>
    <x v="2"/>
    <x v="0"/>
    <n v="0"/>
    <s v="EMP-208"/>
    <x v="7"/>
    <s v=""/>
    <x v="1"/>
    <x v="3"/>
    <x v="3"/>
    <s v="Q2"/>
    <s v="Low"/>
    <s v="45+"/>
  </r>
  <r>
    <s v="TXN-02344"/>
    <d v="2023-05-28T00:00:00"/>
    <s v="CUST-1031"/>
    <s v="New"/>
    <s v="Rahul Sharma"/>
    <s v="Male"/>
    <n v="50"/>
    <s v="Kolkata"/>
    <s v="West Bengal"/>
    <x v="1"/>
    <s v="PRD-125"/>
    <x v="1"/>
    <x v="0"/>
    <s v="Subscription"/>
    <n v="6"/>
    <n v="18702"/>
    <n v="13278"/>
    <n v="0"/>
    <n v="112212"/>
    <n v="79668"/>
    <n v="32544"/>
    <n v="0.29002245749117739"/>
    <s v="UPI"/>
    <x v="0"/>
    <x v="0"/>
    <n v="0"/>
    <s v="EMP-208"/>
    <x v="0"/>
    <s v=""/>
    <x v="1"/>
    <x v="5"/>
    <x v="5"/>
    <s v="Q2"/>
    <s v="High"/>
    <s v="45+"/>
  </r>
  <r>
    <s v="TXN-02345"/>
    <d v="2024-01-25T00:00:00"/>
    <s v="CUST-1092"/>
    <s v="Returning"/>
    <s v="Divya Iyer"/>
    <s v="Female"/>
    <n v="39"/>
    <s v="Kolkata"/>
    <s v="West Bengal"/>
    <x v="1"/>
    <s v="PRD-110"/>
    <x v="3"/>
    <x v="3"/>
    <s v="Audio"/>
    <n v="1"/>
    <n v="10210"/>
    <n v="5820"/>
    <n v="0.05"/>
    <n v="9700"/>
    <n v="5820"/>
    <n v="3880"/>
    <n v="0.4"/>
    <s v="Card"/>
    <x v="1"/>
    <x v="1"/>
    <n v="4"/>
    <s v="EMP-217"/>
    <x v="7"/>
    <n v="3.6"/>
    <x v="0"/>
    <x v="8"/>
    <x v="8"/>
    <s v="Q1"/>
    <s v="Low"/>
    <s v="35-44"/>
  </r>
  <r>
    <s v="TXN-02346"/>
    <d v="2023-07-10T00:00:00"/>
    <s v="CUST-1120"/>
    <s v="New"/>
    <s v="Pooja Desai"/>
    <s v="Female"/>
    <n v="29"/>
    <s v="Delhi"/>
    <s v="Delhi"/>
    <x v="3"/>
    <s v="PRD-102"/>
    <x v="1"/>
    <x v="4"/>
    <s v="Furniture"/>
    <n v="1"/>
    <n v="3782"/>
    <n v="2723"/>
    <n v="0"/>
    <n v="3782"/>
    <n v="2723"/>
    <n v="1059"/>
    <n v="0.28001057641459542"/>
    <s v="NetBanking"/>
    <x v="0"/>
    <x v="0"/>
    <n v="0"/>
    <s v="EMP-210"/>
    <x v="2"/>
    <s v=""/>
    <x v="1"/>
    <x v="9"/>
    <x v="9"/>
    <s v="Q3"/>
    <s v="Low"/>
    <s v="25-34"/>
  </r>
  <r>
    <s v="TXN-02347"/>
    <d v="2023-12-22T00:00:00"/>
    <s v="CUST-1007"/>
    <s v="New"/>
    <s v="Rahul Sharma"/>
    <s v="Male"/>
    <n v="26"/>
    <s v="Chennai"/>
    <s v="Tamil Nadu"/>
    <x v="0"/>
    <s v="PRD-119"/>
    <x v="6"/>
    <x v="3"/>
    <s v="Apparel"/>
    <n v="2"/>
    <n v="21462"/>
    <n v="12663"/>
    <n v="0.05"/>
    <n v="40778"/>
    <n v="25326"/>
    <n v="15452"/>
    <n v="0.37892981509637552"/>
    <s v="Card"/>
    <x v="0"/>
    <x v="1"/>
    <n v="5"/>
    <s v="EMP-211"/>
    <x v="6"/>
    <n v="3.3"/>
    <x v="1"/>
    <x v="2"/>
    <x v="2"/>
    <s v="Q4"/>
    <s v="Medium"/>
    <s v="25-34"/>
  </r>
  <r>
    <s v="TXN-02348"/>
    <d v="2024-03-28T00:00:00"/>
    <s v="CUST-1230"/>
    <s v="New"/>
    <s v="Anjali Mehta"/>
    <s v="Female"/>
    <n v="59"/>
    <s v="Ahmedabad"/>
    <s v="Gujarat"/>
    <x v="2"/>
    <s v="PRD-127"/>
    <x v="1"/>
    <x v="0"/>
    <s v="Subscription"/>
    <n v="2"/>
    <n v="10983"/>
    <n v="8457"/>
    <n v="0.1"/>
    <n v="19769"/>
    <n v="16914"/>
    <n v="2855"/>
    <n v="0.14441802822601041"/>
    <s v="UPI"/>
    <x v="1"/>
    <x v="0"/>
    <n v="0"/>
    <s v="EMP-207"/>
    <x v="6"/>
    <s v=""/>
    <x v="0"/>
    <x v="10"/>
    <x v="10"/>
    <s v="Q1"/>
    <s v="Low"/>
    <s v="45+"/>
  </r>
  <r>
    <s v="TXN-02349"/>
    <d v="2024-02-05T00:00:00"/>
    <s v="CUST-1104"/>
    <s v="New"/>
    <s v="Pooja Desai"/>
    <s v="Female"/>
    <n v="34"/>
    <s v="Kolkata"/>
    <s v="West Bengal"/>
    <x v="1"/>
    <s v="PRD-102"/>
    <x v="8"/>
    <x v="3"/>
    <s v="Apparel"/>
    <n v="7"/>
    <n v="9733"/>
    <n v="5353"/>
    <n v="0.15"/>
    <n v="57911"/>
    <n v="37471"/>
    <n v="20440"/>
    <n v="0.35295539707482171"/>
    <s v="NetBanking"/>
    <x v="1"/>
    <x v="1"/>
    <n v="4"/>
    <s v="EMP-209"/>
    <x v="2"/>
    <n v="3.1"/>
    <x v="0"/>
    <x v="4"/>
    <x v="4"/>
    <s v="Q1"/>
    <s v="High"/>
    <s v="25-34"/>
  </r>
  <r>
    <s v="TXN-02350"/>
    <d v="2023-05-11T00:00:00"/>
    <s v="CUST-1281"/>
    <s v="New"/>
    <s v="Pooja Desai"/>
    <s v="Female"/>
    <n v="30"/>
    <s v="Kolkata"/>
    <s v="West Bengal"/>
    <x v="1"/>
    <s v="PRD-126"/>
    <x v="6"/>
    <x v="3"/>
    <s v="Apparel"/>
    <n v="4"/>
    <n v="13928"/>
    <n v="10446"/>
    <n v="0.1"/>
    <n v="50141"/>
    <n v="41784"/>
    <n v="8357"/>
    <n v="0.16666999062643345"/>
    <s v="UPI"/>
    <x v="1"/>
    <x v="1"/>
    <n v="5"/>
    <s v="EMP-201"/>
    <x v="0"/>
    <n v="3.9"/>
    <x v="1"/>
    <x v="5"/>
    <x v="5"/>
    <s v="Q2"/>
    <s v="High"/>
    <s v="25-34"/>
  </r>
  <r>
    <s v="TXN-02351"/>
    <d v="2024-07-25T00:00:00"/>
    <s v="CUST-1133"/>
    <s v="New"/>
    <s v="Rahul Sharma"/>
    <s v="Male"/>
    <n v="50"/>
    <s v="Ahmedabad"/>
    <s v="Gujarat"/>
    <x v="2"/>
    <s v="PRD-112"/>
    <x v="3"/>
    <x v="0"/>
    <s v="Apparel"/>
    <n v="2"/>
    <n v="17240"/>
    <n v="10689"/>
    <n v="0.15"/>
    <n v="29308"/>
    <n v="21378"/>
    <n v="7930"/>
    <n v="0.27057458714344207"/>
    <s v="Cash"/>
    <x v="2"/>
    <x v="1"/>
    <n v="7"/>
    <s v="EMP-209"/>
    <x v="2"/>
    <n v="3.4"/>
    <x v="0"/>
    <x v="9"/>
    <x v="9"/>
    <s v="Q3"/>
    <s v="Medium"/>
    <s v="45+"/>
  </r>
  <r>
    <s v="TXN-02352"/>
    <d v="2023-02-20T00:00:00"/>
    <s v="CUST-1204"/>
    <s v="Returning"/>
    <s v="Rohit Verma"/>
    <s v="Male"/>
    <n v="55"/>
    <s v="Ahmedabad"/>
    <s v="Gujarat"/>
    <x v="2"/>
    <s v="PRD-123"/>
    <x v="1"/>
    <x v="4"/>
    <s v="Apparel"/>
    <n v="1"/>
    <n v="20013"/>
    <n v="13809"/>
    <n v="0.05"/>
    <n v="19012"/>
    <n v="13809"/>
    <n v="5203"/>
    <n v="0.27366926151904059"/>
    <s v="NetBanking"/>
    <x v="2"/>
    <x v="1"/>
    <n v="1"/>
    <s v="EMP-210"/>
    <x v="6"/>
    <n v="4.8"/>
    <x v="1"/>
    <x v="4"/>
    <x v="4"/>
    <s v="Q1"/>
    <s v="Low"/>
    <s v="45+"/>
  </r>
  <r>
    <s v="TXN-02353"/>
    <d v="2023-07-10T00:00:00"/>
    <s v="CUST-1299"/>
    <s v="Returning"/>
    <s v="Amit Kumar"/>
    <s v="Male"/>
    <n v="20"/>
    <s v="Bangalore"/>
    <s v="Karnataka"/>
    <x v="0"/>
    <s v="PRD-109"/>
    <x v="3"/>
    <x v="1"/>
    <s v="Mobile"/>
    <n v="7"/>
    <n v="458"/>
    <n v="325"/>
    <n v="0.2"/>
    <n v="2565"/>
    <n v="2275"/>
    <n v="290"/>
    <n v="0.11306042884990253"/>
    <s v="NetBanking"/>
    <x v="2"/>
    <x v="1"/>
    <n v="6"/>
    <s v="EMP-205"/>
    <x v="5"/>
    <n v="3.6"/>
    <x v="1"/>
    <x v="9"/>
    <x v="9"/>
    <s v="Q3"/>
    <s v="Low"/>
    <s v="18-24"/>
  </r>
  <r>
    <s v="TXN-02354"/>
    <d v="2023-01-07T00:00:00"/>
    <s v="CUST-1150"/>
    <s v="Returning"/>
    <s v="Priya Patel"/>
    <s v="Female"/>
    <n v="19"/>
    <s v="Kolkata"/>
    <s v="West Bengal"/>
    <x v="1"/>
    <s v="PRD-129"/>
    <x v="2"/>
    <x v="4"/>
    <s v="Furniture"/>
    <n v="5"/>
    <n v="8737"/>
    <n v="6553"/>
    <n v="0.2"/>
    <n v="34948"/>
    <n v="32765"/>
    <n v="2183"/>
    <n v="6.2464232574110108E-2"/>
    <s v="Cash"/>
    <x v="2"/>
    <x v="1"/>
    <n v="5"/>
    <s v="EMP-209"/>
    <x v="3"/>
    <n v="3.1"/>
    <x v="1"/>
    <x v="8"/>
    <x v="8"/>
    <s v="Q1"/>
    <s v="Medium"/>
    <s v="18-24"/>
  </r>
  <r>
    <s v="TXN-02355"/>
    <d v="2023-12-14T00:00:00"/>
    <s v="CUST-1296"/>
    <s v="Returning"/>
    <s v="Rohit Verma"/>
    <s v="Male"/>
    <n v="45"/>
    <s v="Kolkata"/>
    <s v="West Bengal"/>
    <x v="1"/>
    <s v="PRD-105"/>
    <x v="2"/>
    <x v="3"/>
    <s v="Food"/>
    <n v="5"/>
    <n v="1280"/>
    <n v="960"/>
    <n v="0"/>
    <n v="6400"/>
    <n v="4800"/>
    <n v="1600"/>
    <n v="0.25"/>
    <s v="NetBanking"/>
    <x v="0"/>
    <x v="1"/>
    <n v="3"/>
    <s v="EMP-213"/>
    <x v="5"/>
    <n v="4.2"/>
    <x v="1"/>
    <x v="2"/>
    <x v="2"/>
    <s v="Q4"/>
    <s v="Low"/>
    <s v="45+"/>
  </r>
  <r>
    <s v="TXN-02356"/>
    <d v="2023-01-27T00:00:00"/>
    <s v="CUST-1217"/>
    <s v="Returning"/>
    <s v="Sneha Reddy"/>
    <s v="Female"/>
    <n v="39"/>
    <s v="Pune"/>
    <s v="Maharashtra"/>
    <x v="2"/>
    <s v="PRD-110"/>
    <x v="7"/>
    <x v="3"/>
    <s v="Apparel"/>
    <n v="5"/>
    <n v="3359"/>
    <n v="1948"/>
    <n v="0"/>
    <n v="16795"/>
    <n v="9740"/>
    <n v="7055"/>
    <n v="0.42006549568323903"/>
    <s v="Card"/>
    <x v="1"/>
    <x v="3"/>
    <n v="14"/>
    <s v="EMP-217"/>
    <x v="4"/>
    <s v=""/>
    <x v="1"/>
    <x v="8"/>
    <x v="8"/>
    <s v="Q1"/>
    <s v="Low"/>
    <s v="35-44"/>
  </r>
  <r>
    <s v="TXN-02357"/>
    <d v="2023-06-10T00:00:00"/>
    <s v="CUST-1049"/>
    <s v="Returning"/>
    <s v="Pooja Desai"/>
    <s v="Female"/>
    <n v="24"/>
    <s v="Hyderabad"/>
    <s v="Telangana"/>
    <x v="0"/>
    <s v="PRD-123"/>
    <x v="0"/>
    <x v="4"/>
    <s v="Audio"/>
    <n v="6"/>
    <n v="8052"/>
    <n v="5958"/>
    <n v="0.2"/>
    <n v="38650"/>
    <n v="35748"/>
    <n v="2902"/>
    <n v="7.5084087968952135E-2"/>
    <s v="NetBanking"/>
    <x v="1"/>
    <x v="1"/>
    <n v="5"/>
    <s v="EMP-212"/>
    <x v="6"/>
    <n v="3.1"/>
    <x v="1"/>
    <x v="6"/>
    <x v="6"/>
    <s v="Q2"/>
    <s v="Medium"/>
    <s v="18-24"/>
  </r>
  <r>
    <s v="TXN-02358"/>
    <d v="2024-06-19T00:00:00"/>
    <s v="CUST-1161"/>
    <s v="New"/>
    <s v="Anjali Mehta"/>
    <s v="Female"/>
    <n v="23"/>
    <s v="Delhi"/>
    <s v="Delhi"/>
    <x v="3"/>
    <s v="PRD-118"/>
    <x v="9"/>
    <x v="2"/>
    <s v="Apparel"/>
    <n v="7"/>
    <n v="17720"/>
    <n v="10278"/>
    <n v="0.15"/>
    <n v="105434"/>
    <n v="71946"/>
    <n v="33488"/>
    <n v="0.31762050192537511"/>
    <s v="Cash"/>
    <x v="2"/>
    <x v="0"/>
    <n v="0"/>
    <s v="EMP-208"/>
    <x v="2"/>
    <s v=""/>
    <x v="0"/>
    <x v="6"/>
    <x v="6"/>
    <s v="Q2"/>
    <s v="High"/>
    <s v="18-24"/>
  </r>
  <r>
    <s v="TXN-02359"/>
    <d v="2024-03-12T00:00:00"/>
    <s v="CUST-1155"/>
    <s v="Returning"/>
    <s v="Amit Kumar"/>
    <s v="Male"/>
    <n v="20"/>
    <s v="Bangalore"/>
    <s v="Karnataka"/>
    <x v="0"/>
    <s v="PRD-119"/>
    <x v="2"/>
    <x v="0"/>
    <s v="Audio"/>
    <n v="8"/>
    <n v="991"/>
    <n v="634"/>
    <n v="0.05"/>
    <n v="7532"/>
    <n v="5072"/>
    <n v="2460"/>
    <n v="0.3266064790228359"/>
    <s v="Card"/>
    <x v="1"/>
    <x v="1"/>
    <n v="5"/>
    <s v="EMP-214"/>
    <x v="3"/>
    <n v="3.9"/>
    <x v="0"/>
    <x v="10"/>
    <x v="10"/>
    <s v="Q1"/>
    <s v="Low"/>
    <s v="18-24"/>
  </r>
  <r>
    <s v="TXN-02360"/>
    <d v="2024-02-13T00:00:00"/>
    <s v="CUST-1319"/>
    <s v="Returning"/>
    <s v="Vikram Singh"/>
    <s v="Male"/>
    <n v="43"/>
    <s v="Pune"/>
    <s v="Maharashtra"/>
    <x v="2"/>
    <s v="PRD-109"/>
    <x v="6"/>
    <x v="3"/>
    <s v="Apparel"/>
    <n v="8"/>
    <n v="22591"/>
    <n v="15136"/>
    <n v="0.15"/>
    <n v="153619"/>
    <n v="121088"/>
    <n v="32531"/>
    <n v="0.21176416979670484"/>
    <s v="NetBanking"/>
    <x v="1"/>
    <x v="3"/>
    <n v="5"/>
    <s v="EMP-204"/>
    <x v="7"/>
    <s v=""/>
    <x v="0"/>
    <x v="4"/>
    <x v="4"/>
    <s v="Q1"/>
    <s v="High"/>
    <s v="35-44"/>
  </r>
  <r>
    <s v="TXN-02361"/>
    <d v="2023-10-18T00:00:00"/>
    <s v="CUST-1314"/>
    <s v="Returning"/>
    <s v="Priya Patel"/>
    <s v="Female"/>
    <n v="21"/>
    <s v="Hyderabad"/>
    <s v="Telangana"/>
    <x v="0"/>
    <s v="PRD-114"/>
    <x v="4"/>
    <x v="3"/>
    <s v="Furniture"/>
    <n v="4"/>
    <n v="15269"/>
    <n v="12063"/>
    <n v="0.05"/>
    <n v="58022"/>
    <n v="48252"/>
    <n v="9770"/>
    <n v="0.16838440591499776"/>
    <s v="UPI"/>
    <x v="1"/>
    <x v="1"/>
    <n v="1"/>
    <s v="EMP-213"/>
    <x v="7"/>
    <n v="3.1"/>
    <x v="1"/>
    <x v="1"/>
    <x v="1"/>
    <s v="Q4"/>
    <s v="High"/>
    <s v="18-24"/>
  </r>
  <r>
    <s v="TXN-02362"/>
    <d v="2024-08-16T00:00:00"/>
    <s v="CUST-1263"/>
    <s v="Returning"/>
    <s v="Pooja Desai"/>
    <s v="Female"/>
    <n v="49"/>
    <s v="Hyderabad"/>
    <s v="Telangana"/>
    <x v="0"/>
    <s v="PRD-118"/>
    <x v="2"/>
    <x v="1"/>
    <s v="Furniture"/>
    <n v="7"/>
    <n v="24663"/>
    <n v="18744"/>
    <n v="0.2"/>
    <n v="138113"/>
    <n v="131208"/>
    <n v="6905"/>
    <n v="4.9995293708774702E-2"/>
    <s v="Cash"/>
    <x v="0"/>
    <x v="1"/>
    <n v="4"/>
    <s v="EMP-220"/>
    <x v="2"/>
    <n v="3.4"/>
    <x v="0"/>
    <x v="0"/>
    <x v="0"/>
    <s v="Q3"/>
    <s v="High"/>
    <s v="45+"/>
  </r>
  <r>
    <s v="TXN-02363"/>
    <d v="2023-07-20T00:00:00"/>
    <s v="CUST-1055"/>
    <s v="New"/>
    <s v="Rahul Sharma"/>
    <s v="Male"/>
    <n v="42"/>
    <s v="Kolkata"/>
    <s v="West Bengal"/>
    <x v="1"/>
    <s v="PRD-104"/>
    <x v="0"/>
    <x v="4"/>
    <s v="Mobile"/>
    <n v="7"/>
    <n v="11427"/>
    <n v="6399"/>
    <n v="0"/>
    <n v="79989"/>
    <n v="44793"/>
    <n v="35196"/>
    <n v="0.44001050144394854"/>
    <s v="Card"/>
    <x v="2"/>
    <x v="1"/>
    <n v="4"/>
    <s v="EMP-211"/>
    <x v="5"/>
    <n v="4"/>
    <x v="1"/>
    <x v="9"/>
    <x v="9"/>
    <s v="Q3"/>
    <s v="High"/>
    <s v="35-44"/>
  </r>
  <r>
    <s v="TXN-02364"/>
    <d v="2024-08-10T00:00:00"/>
    <s v="CUST-1315"/>
    <s v="Returning"/>
    <s v="Divya Iyer"/>
    <s v="Female"/>
    <n v="36"/>
    <s v="Delhi"/>
    <s v="Delhi"/>
    <x v="3"/>
    <s v="PRD-112"/>
    <x v="7"/>
    <x v="2"/>
    <s v="Subscription"/>
    <n v="6"/>
    <n v="13189"/>
    <n v="8837"/>
    <n v="0.2"/>
    <n v="63307"/>
    <n v="53022"/>
    <n v="10285"/>
    <n v="0.1624622869508901"/>
    <s v="Cash"/>
    <x v="0"/>
    <x v="1"/>
    <n v="1"/>
    <s v="EMP-206"/>
    <x v="0"/>
    <n v="4.3"/>
    <x v="0"/>
    <x v="0"/>
    <x v="0"/>
    <s v="Q3"/>
    <s v="High"/>
    <s v="35-44"/>
  </r>
  <r>
    <s v="TXN-02365"/>
    <d v="2024-10-04T00:00:00"/>
    <s v="CUST-1305"/>
    <s v="Returning"/>
    <s v="Neha Joshi"/>
    <s v="Female"/>
    <n v="47"/>
    <s v="Bangalore"/>
    <s v="Karnataka"/>
    <x v="0"/>
    <s v="PRD-106"/>
    <x v="9"/>
    <x v="0"/>
    <s v="Audio"/>
    <n v="1"/>
    <n v="16078"/>
    <n v="9647"/>
    <n v="0.2"/>
    <n v="12862"/>
    <n v="9647"/>
    <n v="3215"/>
    <n v="0.24996112579692117"/>
    <s v="UPI"/>
    <x v="1"/>
    <x v="1"/>
    <n v="5"/>
    <s v="EMP-212"/>
    <x v="5"/>
    <n v="3.4"/>
    <x v="0"/>
    <x v="1"/>
    <x v="1"/>
    <s v="Q4"/>
    <s v="Low"/>
    <s v="45+"/>
  </r>
  <r>
    <s v="TXN-02366"/>
    <d v="2023-08-06T00:00:00"/>
    <s v="CUST-1202"/>
    <s v="Returning"/>
    <s v="Anjali Mehta"/>
    <s v="Female"/>
    <n v="43"/>
    <s v="Pune"/>
    <s v="Maharashtra"/>
    <x v="2"/>
    <s v="PRD-101"/>
    <x v="3"/>
    <x v="4"/>
    <s v="Apparel"/>
    <n v="8"/>
    <n v="2962"/>
    <n v="1985"/>
    <n v="0.05"/>
    <n v="22511"/>
    <n v="15880"/>
    <n v="6631"/>
    <n v="0.29456710052863044"/>
    <s v="UPI"/>
    <x v="2"/>
    <x v="0"/>
    <n v="0"/>
    <s v="EMP-208"/>
    <x v="1"/>
    <s v=""/>
    <x v="1"/>
    <x v="0"/>
    <x v="0"/>
    <s v="Q3"/>
    <s v="Medium"/>
    <s v="35-44"/>
  </r>
  <r>
    <s v="TXN-02367"/>
    <d v="2024-04-14T00:00:00"/>
    <s v="CUST-1056"/>
    <s v="Returning"/>
    <s v="Karan Malhotra"/>
    <s v="Male"/>
    <n v="57"/>
    <s v="Delhi"/>
    <s v="Delhi"/>
    <x v="3"/>
    <s v="PRD-121"/>
    <x v="3"/>
    <x v="0"/>
    <s v="Subscription"/>
    <n v="8"/>
    <n v="7727"/>
    <n v="5332"/>
    <n v="0.1"/>
    <n v="55634"/>
    <n v="42656"/>
    <n v="12978"/>
    <n v="0.23327461624186649"/>
    <s v="Card"/>
    <x v="0"/>
    <x v="1"/>
    <n v="3"/>
    <s v="EMP-216"/>
    <x v="5"/>
    <n v="4.5999999999999996"/>
    <x v="0"/>
    <x v="3"/>
    <x v="3"/>
    <s v="Q2"/>
    <s v="High"/>
    <s v="45+"/>
  </r>
  <r>
    <s v="TXN-02368"/>
    <d v="2023-05-01T00:00:00"/>
    <s v="CUST-1104"/>
    <s v="Returning"/>
    <s v="Divya Iyer"/>
    <s v="Female"/>
    <n v="46"/>
    <s v="Pune"/>
    <s v="Maharashtra"/>
    <x v="2"/>
    <s v="PRD-104"/>
    <x v="5"/>
    <x v="0"/>
    <s v="Furniture"/>
    <n v="2"/>
    <n v="24304"/>
    <n v="13853"/>
    <n v="0"/>
    <n v="48608"/>
    <n v="27706"/>
    <n v="20902"/>
    <n v="0.43001152073732718"/>
    <s v="NetBanking"/>
    <x v="1"/>
    <x v="1"/>
    <n v="3"/>
    <s v="EMP-218"/>
    <x v="4"/>
    <n v="3.3"/>
    <x v="1"/>
    <x v="5"/>
    <x v="5"/>
    <s v="Q2"/>
    <s v="Medium"/>
    <s v="45+"/>
  </r>
  <r>
    <s v="TXN-02369"/>
    <d v="2023-01-29T00:00:00"/>
    <s v="CUST-1253"/>
    <s v="Returning"/>
    <s v="Pooja Desai"/>
    <s v="Female"/>
    <n v="53"/>
    <s v="Hyderabad"/>
    <s v="Telangana"/>
    <x v="0"/>
    <s v="PRD-124"/>
    <x v="0"/>
    <x v="3"/>
    <s v="Mobile"/>
    <n v="7"/>
    <n v="21434"/>
    <n v="12217"/>
    <n v="0.1"/>
    <n v="135034"/>
    <n v="85519"/>
    <n v="49515"/>
    <n v="0.36668542737384657"/>
    <s v="UPI"/>
    <x v="0"/>
    <x v="0"/>
    <n v="0"/>
    <s v="EMP-212"/>
    <x v="3"/>
    <s v=""/>
    <x v="1"/>
    <x v="8"/>
    <x v="8"/>
    <s v="Q1"/>
    <s v="High"/>
    <s v="45+"/>
  </r>
  <r>
    <s v="TXN-02370"/>
    <d v="2023-12-31T00:00:00"/>
    <s v="CUST-1348"/>
    <s v="Returning"/>
    <s v="Sneha Reddy"/>
    <s v="Female"/>
    <n v="18"/>
    <s v="Bangalore"/>
    <s v="Karnataka"/>
    <x v="0"/>
    <s v="PRD-126"/>
    <x v="4"/>
    <x v="4"/>
    <s v="Food"/>
    <n v="3"/>
    <n v="14736"/>
    <n v="8252"/>
    <n v="0.2"/>
    <n v="35366"/>
    <n v="24756"/>
    <n v="10610"/>
    <n v="0.30000565514901317"/>
    <s v="Card"/>
    <x v="0"/>
    <x v="1"/>
    <n v="6"/>
    <s v="EMP-208"/>
    <x v="0"/>
    <n v="3.3"/>
    <x v="1"/>
    <x v="2"/>
    <x v="2"/>
    <s v="Q4"/>
    <s v="Medium"/>
    <s v="18-24"/>
  </r>
  <r>
    <s v="TXN-02371"/>
    <d v="2023-01-04T00:00:00"/>
    <s v="CUST-1094"/>
    <s v="Returning"/>
    <s v="Neha Joshi"/>
    <s v="Female"/>
    <n v="45"/>
    <s v="Chennai"/>
    <s v="Tamil Nadu"/>
    <x v="0"/>
    <s v="PRD-111"/>
    <x v="5"/>
    <x v="0"/>
    <s v="Apparel"/>
    <n v="1"/>
    <n v="666"/>
    <n v="486"/>
    <n v="0"/>
    <n v="666"/>
    <n v="486"/>
    <n v="180"/>
    <n v="0.27027027027027029"/>
    <s v="Cash"/>
    <x v="1"/>
    <x v="1"/>
    <n v="1"/>
    <s v="EMP-205"/>
    <x v="2"/>
    <n v="4.0999999999999996"/>
    <x v="1"/>
    <x v="8"/>
    <x v="8"/>
    <s v="Q1"/>
    <s v="Low"/>
    <s v="45+"/>
  </r>
  <r>
    <s v="TXN-02372"/>
    <d v="2023-10-14T00:00:00"/>
    <s v="CUST-1023"/>
    <s v="Returning"/>
    <s v="Karan Malhotra"/>
    <s v="Male"/>
    <n v="51"/>
    <s v="Hyderabad"/>
    <s v="Telangana"/>
    <x v="0"/>
    <s v="PRD-102"/>
    <x v="0"/>
    <x v="1"/>
    <s v="Audio"/>
    <n v="4"/>
    <n v="6090"/>
    <n v="3715"/>
    <n v="0.15"/>
    <n v="20706"/>
    <n v="14860"/>
    <n v="5846"/>
    <n v="0.28233362310441418"/>
    <s v="NetBanking"/>
    <x v="2"/>
    <x v="2"/>
    <n v="0"/>
    <s v="EMP-218"/>
    <x v="6"/>
    <n v="1.5"/>
    <x v="1"/>
    <x v="1"/>
    <x v="1"/>
    <s v="Q4"/>
    <s v="Medium"/>
    <s v="45+"/>
  </r>
  <r>
    <s v="TXN-02373"/>
    <d v="2023-11-11T00:00:00"/>
    <s v="CUST-1154"/>
    <s v="Returning"/>
    <s v="Karan Malhotra"/>
    <s v="Male"/>
    <n v="49"/>
    <s v="Mumbai"/>
    <s v="Maharashtra"/>
    <x v="2"/>
    <s v="PRD-120"/>
    <x v="6"/>
    <x v="0"/>
    <s v="Furniture"/>
    <n v="5"/>
    <n v="12448"/>
    <n v="9709"/>
    <n v="0.15"/>
    <n v="52904"/>
    <n v="48545"/>
    <n v="4359"/>
    <n v="8.2394525933766824E-2"/>
    <s v="Cash"/>
    <x v="0"/>
    <x v="1"/>
    <n v="7"/>
    <s v="EMP-212"/>
    <x v="0"/>
    <n v="4.0999999999999996"/>
    <x v="1"/>
    <x v="11"/>
    <x v="11"/>
    <s v="Q4"/>
    <s v="High"/>
    <s v="45+"/>
  </r>
  <r>
    <s v="TXN-02374"/>
    <d v="2024-03-14T00:00:00"/>
    <s v="CUST-1327"/>
    <s v="New"/>
    <s v="Neha Joshi"/>
    <s v="Female"/>
    <n v="36"/>
    <s v="Kolkata"/>
    <s v="West Bengal"/>
    <x v="1"/>
    <s v="PRD-121"/>
    <x v="3"/>
    <x v="2"/>
    <s v="Apparel"/>
    <n v="2"/>
    <n v="1766"/>
    <n v="1183"/>
    <n v="0"/>
    <n v="3532"/>
    <n v="2366"/>
    <n v="1166"/>
    <n v="0.3301245753114383"/>
    <s v="UPI"/>
    <x v="2"/>
    <x v="2"/>
    <n v="0"/>
    <s v="EMP-202"/>
    <x v="3"/>
    <n v="1.1000000000000001"/>
    <x v="0"/>
    <x v="10"/>
    <x v="10"/>
    <s v="Q1"/>
    <s v="Low"/>
    <s v="35-44"/>
  </r>
  <r>
    <s v="TXN-02375"/>
    <d v="2024-07-27T00:00:00"/>
    <s v="CUST-1109"/>
    <s v="Returning"/>
    <s v="Neha Joshi"/>
    <s v="Female"/>
    <n v="39"/>
    <s v="Pune"/>
    <s v="Maharashtra"/>
    <x v="2"/>
    <s v="PRD-124"/>
    <x v="5"/>
    <x v="2"/>
    <s v="Apparel"/>
    <n v="6"/>
    <n v="4243"/>
    <n v="2673"/>
    <n v="0.2"/>
    <n v="20366"/>
    <n v="16038"/>
    <n v="4328"/>
    <n v="0.21251104782480604"/>
    <s v="Card"/>
    <x v="2"/>
    <x v="1"/>
    <n v="6"/>
    <s v="EMP-220"/>
    <x v="5"/>
    <n v="3.8"/>
    <x v="0"/>
    <x v="9"/>
    <x v="9"/>
    <s v="Q3"/>
    <s v="Medium"/>
    <s v="35-44"/>
  </r>
  <r>
    <s v="TXN-02376"/>
    <d v="2024-11-18T00:00:00"/>
    <s v="CUST-1135"/>
    <s v="New"/>
    <s v="Anjali Mehta"/>
    <s v="Female"/>
    <n v="33"/>
    <s v="Delhi"/>
    <s v="Delhi"/>
    <x v="3"/>
    <s v="PRD-120"/>
    <x v="9"/>
    <x v="0"/>
    <s v="Mobile"/>
    <n v="3"/>
    <n v="7035"/>
    <n v="5065"/>
    <n v="0"/>
    <n v="21105"/>
    <n v="15195"/>
    <n v="5910"/>
    <n v="0.28002842928216065"/>
    <s v="NetBanking"/>
    <x v="0"/>
    <x v="1"/>
    <n v="7"/>
    <s v="EMP-204"/>
    <x v="4"/>
    <n v="3.9"/>
    <x v="0"/>
    <x v="11"/>
    <x v="11"/>
    <s v="Q4"/>
    <s v="Medium"/>
    <s v="25-34"/>
  </r>
  <r>
    <s v="TXN-02377"/>
    <d v="2024-10-08T00:00:00"/>
    <s v="CUST-1084"/>
    <s v="New"/>
    <s v="Anjali Mehta"/>
    <s v="Female"/>
    <n v="18"/>
    <s v="Ahmedabad"/>
    <s v="Gujarat"/>
    <x v="2"/>
    <s v="PRD-122"/>
    <x v="7"/>
    <x v="3"/>
    <s v="Subscription"/>
    <n v="8"/>
    <n v="16348"/>
    <n v="11280"/>
    <n v="0.05"/>
    <n v="124245"/>
    <n v="90240"/>
    <n v="34005"/>
    <n v="0.27369310636242905"/>
    <s v="NetBanking"/>
    <x v="1"/>
    <x v="1"/>
    <n v="4"/>
    <s v="EMP-203"/>
    <x v="0"/>
    <n v="3.7"/>
    <x v="0"/>
    <x v="1"/>
    <x v="1"/>
    <s v="Q4"/>
    <s v="High"/>
    <s v="18-24"/>
  </r>
  <r>
    <s v="TXN-02378"/>
    <d v="2024-12-18T00:00:00"/>
    <s v="CUST-1230"/>
    <s v="Returning"/>
    <s v="Priya Patel"/>
    <s v="Female"/>
    <n v="35"/>
    <s v="Hyderabad"/>
    <s v="Telangana"/>
    <x v="0"/>
    <s v="PRD-104"/>
    <x v="5"/>
    <x v="1"/>
    <s v="Mobile"/>
    <n v="8"/>
    <n v="12451"/>
    <n v="9338"/>
    <n v="0"/>
    <n v="99608"/>
    <n v="74704"/>
    <n v="24904"/>
    <n v="0.25002007870853749"/>
    <s v="UPI"/>
    <x v="1"/>
    <x v="1"/>
    <n v="1"/>
    <s v="EMP-201"/>
    <x v="0"/>
    <n v="4.2"/>
    <x v="0"/>
    <x v="2"/>
    <x v="2"/>
    <s v="Q4"/>
    <s v="High"/>
    <s v="35-44"/>
  </r>
  <r>
    <s v="TXN-02379"/>
    <d v="2024-10-18T00:00:00"/>
    <s v="CUST-1279"/>
    <s v="Returning"/>
    <s v="Suresh Nair"/>
    <s v="Male"/>
    <n v="55"/>
    <s v="Pune"/>
    <s v="Maharashtra"/>
    <x v="2"/>
    <s v="PRD-106"/>
    <x v="5"/>
    <x v="3"/>
    <s v="Food"/>
    <n v="4"/>
    <n v="13281"/>
    <n v="9828"/>
    <n v="0"/>
    <n v="53124"/>
    <n v="39312"/>
    <n v="13812"/>
    <n v="0.25999548226790153"/>
    <s v="Cash"/>
    <x v="2"/>
    <x v="1"/>
    <n v="6"/>
    <s v="EMP-210"/>
    <x v="4"/>
    <n v="4.8"/>
    <x v="0"/>
    <x v="1"/>
    <x v="1"/>
    <s v="Q4"/>
    <s v="High"/>
    <s v="45+"/>
  </r>
  <r>
    <s v="TXN-02380"/>
    <d v="2023-11-24T00:00:00"/>
    <s v="CUST-1040"/>
    <s v="New"/>
    <s v="Neha Joshi"/>
    <s v="Female"/>
    <n v="26"/>
    <s v="Mumbai"/>
    <s v="Maharashtra"/>
    <x v="2"/>
    <s v="PRD-126"/>
    <x v="6"/>
    <x v="0"/>
    <s v="Apparel"/>
    <n v="8"/>
    <n v="18183"/>
    <n v="10910"/>
    <n v="0"/>
    <n v="145464"/>
    <n v="87280"/>
    <n v="58184"/>
    <n v="0.39998900071495352"/>
    <s v="Cash"/>
    <x v="2"/>
    <x v="1"/>
    <n v="3"/>
    <s v="EMP-216"/>
    <x v="0"/>
    <n v="4.2"/>
    <x v="1"/>
    <x v="11"/>
    <x v="11"/>
    <s v="Q4"/>
    <s v="High"/>
    <s v="25-34"/>
  </r>
  <r>
    <s v="TXN-02381"/>
    <d v="2023-03-23T00:00:00"/>
    <s v="CUST-1283"/>
    <s v="Returning"/>
    <s v="Vikram Singh"/>
    <s v="Male"/>
    <n v="25"/>
    <s v="Delhi"/>
    <s v="Delhi"/>
    <x v="3"/>
    <s v="PRD-125"/>
    <x v="9"/>
    <x v="3"/>
    <s v="Subscription"/>
    <n v="6"/>
    <n v="21267"/>
    <n v="13398"/>
    <n v="0"/>
    <n v="127602"/>
    <n v="80388"/>
    <n v="47214"/>
    <n v="0.37000987445337846"/>
    <s v="Cash"/>
    <x v="1"/>
    <x v="1"/>
    <n v="6"/>
    <s v="EMP-208"/>
    <x v="5"/>
    <n v="3.7"/>
    <x v="1"/>
    <x v="10"/>
    <x v="10"/>
    <s v="Q1"/>
    <s v="High"/>
    <s v="25-34"/>
  </r>
  <r>
    <s v="TXN-02382"/>
    <d v="2024-12-06T00:00:00"/>
    <s v="CUST-1138"/>
    <s v="Returning"/>
    <s v="Vikram Singh"/>
    <s v="Male"/>
    <n v="52"/>
    <s v="Ahmedabad"/>
    <s v="Gujarat"/>
    <x v="2"/>
    <s v="PRD-130"/>
    <x v="2"/>
    <x v="3"/>
    <s v="Audio"/>
    <n v="5"/>
    <n v="12578"/>
    <n v="7547"/>
    <n v="0"/>
    <n v="62890"/>
    <n v="37735"/>
    <n v="25155"/>
    <n v="0.39998409922086181"/>
    <s v="Cash"/>
    <x v="0"/>
    <x v="2"/>
    <n v="0"/>
    <s v="EMP-212"/>
    <x v="4"/>
    <n v="2.2000000000000002"/>
    <x v="0"/>
    <x v="2"/>
    <x v="2"/>
    <s v="Q4"/>
    <s v="High"/>
    <s v="45+"/>
  </r>
  <r>
    <s v="TXN-02383"/>
    <d v="2023-09-11T00:00:00"/>
    <s v="CUST-1325"/>
    <s v="New"/>
    <s v="Priya Patel"/>
    <s v="Female"/>
    <n v="55"/>
    <s v="Pune"/>
    <s v="Maharashtra"/>
    <x v="2"/>
    <s v="PRD-110"/>
    <x v="5"/>
    <x v="3"/>
    <s v="Food"/>
    <n v="2"/>
    <n v="480"/>
    <n v="341"/>
    <n v="0"/>
    <n v="960"/>
    <n v="682"/>
    <n v="278"/>
    <n v="0.28958333333333336"/>
    <s v="NetBanking"/>
    <x v="1"/>
    <x v="2"/>
    <n v="0"/>
    <s v="EMP-204"/>
    <x v="4"/>
    <n v="1.2"/>
    <x v="1"/>
    <x v="7"/>
    <x v="7"/>
    <s v="Q3"/>
    <s v="Low"/>
    <s v="45+"/>
  </r>
  <r>
    <s v="TXN-02384"/>
    <d v="2024-05-13T00:00:00"/>
    <s v="CUST-1331"/>
    <s v="Returning"/>
    <s v="Neha Joshi"/>
    <s v="Female"/>
    <n v="32"/>
    <s v="Delhi"/>
    <s v="Delhi"/>
    <x v="3"/>
    <s v="PRD-127"/>
    <x v="0"/>
    <x v="3"/>
    <s v="Subscription"/>
    <n v="7"/>
    <n v="16969"/>
    <n v="9333"/>
    <n v="0.2"/>
    <n v="95026"/>
    <n v="65331"/>
    <n v="29695"/>
    <n v="0.31249342285269294"/>
    <s v="Card"/>
    <x v="0"/>
    <x v="1"/>
    <n v="1"/>
    <s v="EMP-205"/>
    <x v="5"/>
    <n v="3.7"/>
    <x v="0"/>
    <x v="5"/>
    <x v="5"/>
    <s v="Q2"/>
    <s v="High"/>
    <s v="25-34"/>
  </r>
  <r>
    <s v="TXN-02385"/>
    <d v="2024-04-21T00:00:00"/>
    <s v="CUST-1038"/>
    <s v="Returning"/>
    <s v="Karan Malhotra"/>
    <s v="Male"/>
    <n v="52"/>
    <s v="Ahmedabad"/>
    <s v="Gujarat"/>
    <x v="2"/>
    <s v="PRD-113"/>
    <x v="1"/>
    <x v="3"/>
    <s v="Apparel"/>
    <n v="3"/>
    <n v="24669"/>
    <n v="16035"/>
    <n v="0"/>
    <n v="74007"/>
    <n v="48105"/>
    <n v="25902"/>
    <n v="0.34999391949410191"/>
    <s v="Cash"/>
    <x v="2"/>
    <x v="2"/>
    <n v="0"/>
    <s v="EMP-205"/>
    <x v="0"/>
    <n v="2.2999999999999998"/>
    <x v="0"/>
    <x v="3"/>
    <x v="3"/>
    <s v="Q2"/>
    <s v="High"/>
    <s v="45+"/>
  </r>
  <r>
    <s v="TXN-02386"/>
    <d v="2023-07-11T00:00:00"/>
    <s v="CUST-1119"/>
    <s v="Returning"/>
    <s v="Rohit Verma"/>
    <s v="Male"/>
    <n v="41"/>
    <s v="Ahmedabad"/>
    <s v="Gujarat"/>
    <x v="2"/>
    <s v="PRD-112"/>
    <x v="3"/>
    <x v="2"/>
    <s v="Subscription"/>
    <n v="6"/>
    <n v="23069"/>
    <n v="13380"/>
    <n v="0.2"/>
    <n v="110731"/>
    <n v="80280"/>
    <n v="30451"/>
    <n v="0.27499977422763272"/>
    <s v="NetBanking"/>
    <x v="1"/>
    <x v="1"/>
    <n v="4"/>
    <s v="EMP-207"/>
    <x v="2"/>
    <n v="3.2"/>
    <x v="1"/>
    <x v="9"/>
    <x v="9"/>
    <s v="Q3"/>
    <s v="High"/>
    <s v="35-44"/>
  </r>
  <r>
    <s v="TXN-02387"/>
    <d v="2023-07-12T00:00:00"/>
    <s v="CUST-1098"/>
    <s v="Returning"/>
    <s v="Rahul Sharma"/>
    <s v="Male"/>
    <n v="53"/>
    <s v="Mumbai"/>
    <s v="Maharashtra"/>
    <x v="2"/>
    <s v="PRD-105"/>
    <x v="6"/>
    <x v="1"/>
    <s v="Subscription"/>
    <n v="1"/>
    <n v="10053"/>
    <n v="8042"/>
    <n v="0.2"/>
    <n v="8042"/>
    <n v="8042"/>
    <n v="0"/>
    <n v="0"/>
    <s v="Card"/>
    <x v="0"/>
    <x v="0"/>
    <n v="0"/>
    <s v="EMP-213"/>
    <x v="0"/>
    <s v=""/>
    <x v="1"/>
    <x v="9"/>
    <x v="9"/>
    <s v="Q3"/>
    <s v="Low"/>
    <s v="45+"/>
  </r>
  <r>
    <s v="TXN-02388"/>
    <d v="2024-08-29T00:00:00"/>
    <s v="CUST-1337"/>
    <s v="Returning"/>
    <s v="Amit Kumar"/>
    <s v="Male"/>
    <n v="30"/>
    <s v="Pune"/>
    <s v="Maharashtra"/>
    <x v="2"/>
    <s v="PRD-105"/>
    <x v="3"/>
    <x v="2"/>
    <s v="Audio"/>
    <n v="3"/>
    <n v="23894"/>
    <n v="15292"/>
    <n v="0.1"/>
    <n v="64514"/>
    <n v="45876"/>
    <n v="18638"/>
    <n v="0.2888985336516105"/>
    <s v="NetBanking"/>
    <x v="2"/>
    <x v="2"/>
    <n v="0"/>
    <s v="EMP-218"/>
    <x v="6"/>
    <n v="1.5"/>
    <x v="0"/>
    <x v="0"/>
    <x v="0"/>
    <s v="Q3"/>
    <s v="High"/>
    <s v="25-34"/>
  </r>
  <r>
    <s v="TXN-02389"/>
    <d v="2023-08-06T00:00:00"/>
    <s v="CUST-1322"/>
    <s v="New"/>
    <s v="Amit Kumar"/>
    <s v="Male"/>
    <n v="37"/>
    <s v="Bangalore"/>
    <s v="Karnataka"/>
    <x v="0"/>
    <s v="PRD-130"/>
    <x v="1"/>
    <x v="0"/>
    <s v="Subscription"/>
    <n v="6"/>
    <n v="7205"/>
    <n v="5548"/>
    <n v="0.1"/>
    <n v="38907"/>
    <n v="33288"/>
    <n v="5619"/>
    <n v="0.14442131236024366"/>
    <s v="Card"/>
    <x v="2"/>
    <x v="1"/>
    <n v="2"/>
    <s v="EMP-216"/>
    <x v="7"/>
    <n v="5"/>
    <x v="1"/>
    <x v="0"/>
    <x v="0"/>
    <s v="Q3"/>
    <s v="Medium"/>
    <s v="35-44"/>
  </r>
  <r>
    <s v="TXN-02390"/>
    <d v="2023-01-29T00:00:00"/>
    <s v="CUST-1164"/>
    <s v="Returning"/>
    <s v="Neha Joshi"/>
    <s v="Female"/>
    <n v="28"/>
    <s v="Kolkata"/>
    <s v="West Bengal"/>
    <x v="1"/>
    <s v="PRD-109"/>
    <x v="8"/>
    <x v="0"/>
    <s v="Food"/>
    <n v="8"/>
    <n v="13875"/>
    <n v="10961"/>
    <n v="0"/>
    <n v="111000"/>
    <n v="87688"/>
    <n v="23312"/>
    <n v="0.210018018018018"/>
    <s v="UPI"/>
    <x v="2"/>
    <x v="1"/>
    <n v="7"/>
    <s v="EMP-216"/>
    <x v="7"/>
    <n v="3.7"/>
    <x v="1"/>
    <x v="8"/>
    <x v="8"/>
    <s v="Q1"/>
    <s v="High"/>
    <s v="25-34"/>
  </r>
  <r>
    <s v="TXN-02391"/>
    <d v="2023-12-24T00:00:00"/>
    <s v="CUST-1316"/>
    <s v="New"/>
    <s v="Pooja Desai"/>
    <s v="Female"/>
    <n v="22"/>
    <s v="Delhi"/>
    <s v="Delhi"/>
    <x v="3"/>
    <s v="PRD-122"/>
    <x v="8"/>
    <x v="0"/>
    <s v="Subscription"/>
    <n v="8"/>
    <n v="13347"/>
    <n v="8409"/>
    <n v="0"/>
    <n v="106776"/>
    <n v="67272"/>
    <n v="39504"/>
    <n v="0.36997077995055067"/>
    <s v="NetBanking"/>
    <x v="2"/>
    <x v="1"/>
    <n v="3"/>
    <s v="EMP-205"/>
    <x v="0"/>
    <n v="4.8"/>
    <x v="1"/>
    <x v="2"/>
    <x v="2"/>
    <s v="Q4"/>
    <s v="High"/>
    <s v="18-24"/>
  </r>
  <r>
    <s v="TXN-02392"/>
    <d v="2024-09-27T00:00:00"/>
    <s v="CUST-1279"/>
    <s v="Returning"/>
    <s v="Suresh Nair"/>
    <s v="Male"/>
    <n v="57"/>
    <s v="Bangalore"/>
    <s v="Karnataka"/>
    <x v="0"/>
    <s v="PRD-126"/>
    <x v="7"/>
    <x v="2"/>
    <s v="Mobile"/>
    <n v="5"/>
    <n v="4436"/>
    <n v="3061"/>
    <n v="0.15"/>
    <n v="18853"/>
    <n v="15305"/>
    <n v="3548"/>
    <n v="0.18819286055269718"/>
    <s v="Cash"/>
    <x v="1"/>
    <x v="1"/>
    <n v="6"/>
    <s v="EMP-208"/>
    <x v="4"/>
    <n v="4.0999999999999996"/>
    <x v="0"/>
    <x v="7"/>
    <x v="7"/>
    <s v="Q3"/>
    <s v="Low"/>
    <s v="45+"/>
  </r>
  <r>
    <s v="TXN-02393"/>
    <d v="2023-10-03T00:00:00"/>
    <s v="CUST-1013"/>
    <s v="Returning"/>
    <s v="Sneha Reddy"/>
    <s v="Female"/>
    <n v="49"/>
    <s v="Pune"/>
    <s v="Maharashtra"/>
    <x v="2"/>
    <s v="PRD-116"/>
    <x v="7"/>
    <x v="1"/>
    <s v="Subscription"/>
    <n v="4"/>
    <n v="19771"/>
    <n v="11269"/>
    <n v="0.2"/>
    <n v="63267"/>
    <n v="45076"/>
    <n v="18191"/>
    <n v="0.28752746297437842"/>
    <s v="NetBanking"/>
    <x v="1"/>
    <x v="1"/>
    <n v="7"/>
    <s v="EMP-213"/>
    <x v="7"/>
    <n v="5"/>
    <x v="1"/>
    <x v="1"/>
    <x v="1"/>
    <s v="Q4"/>
    <s v="High"/>
    <s v="45+"/>
  </r>
  <r>
    <s v="TXN-02394"/>
    <d v="2024-09-23T00:00:00"/>
    <s v="CUST-1197"/>
    <s v="Returning"/>
    <s v="Divya Iyer"/>
    <s v="Female"/>
    <n v="54"/>
    <s v="Hyderabad"/>
    <s v="Telangana"/>
    <x v="0"/>
    <s v="PRD-108"/>
    <x v="1"/>
    <x v="4"/>
    <s v="Audio"/>
    <n v="6"/>
    <n v="9109"/>
    <n v="6194"/>
    <n v="0.05"/>
    <n v="51921"/>
    <n v="37164"/>
    <n v="14757"/>
    <n v="0.28422025769919684"/>
    <s v="NetBanking"/>
    <x v="0"/>
    <x v="3"/>
    <n v="10"/>
    <s v="EMP-213"/>
    <x v="2"/>
    <s v=""/>
    <x v="0"/>
    <x v="7"/>
    <x v="7"/>
    <s v="Q3"/>
    <s v="High"/>
    <s v="45+"/>
  </r>
  <r>
    <s v="TXN-02395"/>
    <d v="2024-08-08T00:00:00"/>
    <s v="CUST-1215"/>
    <s v="Returning"/>
    <s v="Divya Iyer"/>
    <s v="Female"/>
    <n v="31"/>
    <s v="Hyderabad"/>
    <s v="Telangana"/>
    <x v="0"/>
    <s v="PRD-121"/>
    <x v="2"/>
    <x v="4"/>
    <s v="Subscription"/>
    <n v="4"/>
    <n v="24103"/>
    <n v="17836"/>
    <n v="0"/>
    <n v="96412"/>
    <n v="71344"/>
    <n v="25068"/>
    <n v="0.26000912749450278"/>
    <s v="Cash"/>
    <x v="1"/>
    <x v="2"/>
    <n v="0"/>
    <s v="EMP-201"/>
    <x v="0"/>
    <n v="2.2999999999999998"/>
    <x v="0"/>
    <x v="0"/>
    <x v="0"/>
    <s v="Q3"/>
    <s v="High"/>
    <s v="25-34"/>
  </r>
  <r>
    <s v="TXN-02396"/>
    <d v="2023-11-14T00:00:00"/>
    <s v="CUST-1290"/>
    <s v="New"/>
    <s v="Pooja Desai"/>
    <s v="Female"/>
    <n v="38"/>
    <s v="Mumbai"/>
    <s v="Maharashtra"/>
    <x v="2"/>
    <s v="PRD-111"/>
    <x v="1"/>
    <x v="4"/>
    <s v="Audio"/>
    <n v="7"/>
    <n v="11890"/>
    <n v="7015"/>
    <n v="0.15"/>
    <n v="70746"/>
    <n v="49105"/>
    <n v="21641"/>
    <n v="0.30589715319594041"/>
    <s v="Cash"/>
    <x v="1"/>
    <x v="3"/>
    <n v="8"/>
    <s v="EMP-211"/>
    <x v="6"/>
    <s v=""/>
    <x v="1"/>
    <x v="11"/>
    <x v="11"/>
    <s v="Q4"/>
    <s v="High"/>
    <s v="35-44"/>
  </r>
  <r>
    <s v="TXN-02397"/>
    <d v="2023-11-09T00:00:00"/>
    <s v="CUST-1298"/>
    <s v="Returning"/>
    <s v="Priya Patel"/>
    <s v="Female"/>
    <n v="41"/>
    <s v="Bangalore"/>
    <s v="Karnataka"/>
    <x v="0"/>
    <s v="PRD-110"/>
    <x v="9"/>
    <x v="4"/>
    <s v="Apparel"/>
    <n v="3"/>
    <n v="2310"/>
    <n v="1640"/>
    <n v="0"/>
    <n v="6930"/>
    <n v="4920"/>
    <n v="2010"/>
    <n v="0.29004329004329005"/>
    <s v="Cash"/>
    <x v="0"/>
    <x v="1"/>
    <n v="7"/>
    <s v="EMP-219"/>
    <x v="7"/>
    <n v="4.0999999999999996"/>
    <x v="1"/>
    <x v="11"/>
    <x v="11"/>
    <s v="Q4"/>
    <s v="Low"/>
    <s v="35-44"/>
  </r>
  <r>
    <s v="TXN-02398"/>
    <d v="2024-03-09T00:00:00"/>
    <s v="CUST-1179"/>
    <s v="Returning"/>
    <s v="Vikram Singh"/>
    <s v="Male"/>
    <n v="25"/>
    <s v="Delhi"/>
    <s v="Delhi"/>
    <x v="3"/>
    <s v="PRD-123"/>
    <x v="7"/>
    <x v="0"/>
    <s v="Audio"/>
    <n v="1"/>
    <n v="9891"/>
    <n v="6825"/>
    <n v="0.1"/>
    <n v="8902"/>
    <n v="6825"/>
    <n v="2077"/>
    <n v="0.23331835542574703"/>
    <s v="UPI"/>
    <x v="1"/>
    <x v="1"/>
    <n v="2"/>
    <s v="EMP-203"/>
    <x v="7"/>
    <n v="4.4000000000000004"/>
    <x v="0"/>
    <x v="10"/>
    <x v="10"/>
    <s v="Q1"/>
    <s v="Low"/>
    <s v="25-34"/>
  </r>
  <r>
    <s v="TXN-02399"/>
    <d v="2023-10-16T00:00:00"/>
    <s v="CUST-1071"/>
    <s v="Returning"/>
    <s v="Karan Malhotra"/>
    <s v="Male"/>
    <n v="39"/>
    <s v="Delhi"/>
    <s v="Delhi"/>
    <x v="3"/>
    <s v="PRD-130"/>
    <x v="6"/>
    <x v="0"/>
    <s v="Apparel"/>
    <n v="7"/>
    <n v="14949"/>
    <n v="10464"/>
    <n v="0"/>
    <n v="104643"/>
    <n v="73248"/>
    <n v="31395"/>
    <n v="0.30002006823198873"/>
    <s v="UPI"/>
    <x v="0"/>
    <x v="1"/>
    <n v="2"/>
    <s v="EMP-201"/>
    <x v="5"/>
    <n v="3.2"/>
    <x v="1"/>
    <x v="1"/>
    <x v="1"/>
    <s v="Q4"/>
    <s v="High"/>
    <s v="35-44"/>
  </r>
  <r>
    <s v="TXN-02400"/>
    <d v="2023-07-10T00:00:00"/>
    <s v="CUST-1015"/>
    <s v="Returning"/>
    <s v="Karan Malhotra"/>
    <s v="Male"/>
    <n v="59"/>
    <s v="Bangalore"/>
    <s v="Karnataka"/>
    <x v="0"/>
    <s v="PRD-106"/>
    <x v="0"/>
    <x v="2"/>
    <s v="Furniture"/>
    <n v="8"/>
    <n v="3313"/>
    <n v="2584"/>
    <n v="0"/>
    <n v="26504"/>
    <n v="20672"/>
    <n v="5832"/>
    <n v="0.22004225777241171"/>
    <s v="Card"/>
    <x v="2"/>
    <x v="2"/>
    <n v="0"/>
    <s v="EMP-206"/>
    <x v="5"/>
    <n v="2.2000000000000002"/>
    <x v="1"/>
    <x v="9"/>
    <x v="9"/>
    <s v="Q3"/>
    <s v="Medium"/>
    <s v="45+"/>
  </r>
  <r>
    <s v="TXN-02401"/>
    <d v="2023-01-20T00:00:00"/>
    <s v="CUST-1211"/>
    <s v="Returning"/>
    <s v="Karan Malhotra"/>
    <s v="Male"/>
    <n v="59"/>
    <s v="Pune"/>
    <s v="Maharashtra"/>
    <x v="2"/>
    <s v="PRD-130"/>
    <x v="3"/>
    <x v="0"/>
    <s v="Furniture"/>
    <n v="2"/>
    <n v="12514"/>
    <n v="7634"/>
    <n v="0"/>
    <n v="25028"/>
    <n v="15268"/>
    <n v="9760"/>
    <n v="0.38996324116988973"/>
    <s v="Card"/>
    <x v="0"/>
    <x v="2"/>
    <n v="0"/>
    <s v="EMP-201"/>
    <x v="6"/>
    <n v="2.2000000000000002"/>
    <x v="1"/>
    <x v="8"/>
    <x v="8"/>
    <s v="Q1"/>
    <s v="Medium"/>
    <s v="45+"/>
  </r>
  <r>
    <s v="TXN-02402"/>
    <d v="2023-08-15T00:00:00"/>
    <s v="CUST-1332"/>
    <s v="Returning"/>
    <s v="Rahul Sharma"/>
    <s v="Male"/>
    <n v="27"/>
    <s v="Chennai"/>
    <s v="Tamil Nadu"/>
    <x v="0"/>
    <s v="PRD-110"/>
    <x v="6"/>
    <x v="4"/>
    <s v="Mobile"/>
    <n v="7"/>
    <n v="10606"/>
    <n v="7000"/>
    <n v="0"/>
    <n v="74242"/>
    <n v="49000"/>
    <n v="25242"/>
    <n v="0.33999622854987743"/>
    <s v="Cash"/>
    <x v="0"/>
    <x v="1"/>
    <n v="2"/>
    <s v="EMP-220"/>
    <x v="6"/>
    <n v="4.0999999999999996"/>
    <x v="1"/>
    <x v="0"/>
    <x v="0"/>
    <s v="Q3"/>
    <s v="High"/>
    <s v="25-34"/>
  </r>
  <r>
    <s v="TXN-02403"/>
    <d v="2023-08-12T00:00:00"/>
    <s v="CUST-1028"/>
    <s v="New"/>
    <s v="Rohit Verma"/>
    <s v="Male"/>
    <n v="26"/>
    <s v="Chennai"/>
    <s v="Tamil Nadu"/>
    <x v="0"/>
    <s v="PRD-117"/>
    <x v="7"/>
    <x v="3"/>
    <s v="Audio"/>
    <n v="1"/>
    <n v="1009"/>
    <n v="686"/>
    <n v="0.15"/>
    <n v="858"/>
    <n v="686"/>
    <n v="172"/>
    <n v="0.20046620046620048"/>
    <s v="Card"/>
    <x v="2"/>
    <x v="1"/>
    <n v="3"/>
    <s v="EMP-205"/>
    <x v="7"/>
    <n v="3.9"/>
    <x v="1"/>
    <x v="0"/>
    <x v="0"/>
    <s v="Q3"/>
    <s v="Low"/>
    <s v="25-34"/>
  </r>
  <r>
    <s v="TXN-02404"/>
    <d v="2023-01-19T00:00:00"/>
    <s v="CUST-1225"/>
    <s v="New"/>
    <s v="Pooja Desai"/>
    <s v="Female"/>
    <n v="39"/>
    <s v="Delhi"/>
    <s v="Delhi"/>
    <x v="3"/>
    <s v="PRD-108"/>
    <x v="9"/>
    <x v="3"/>
    <s v="Subscription"/>
    <n v="6"/>
    <n v="989"/>
    <n v="732"/>
    <n v="0.1"/>
    <n v="5341"/>
    <n v="4392"/>
    <n v="949"/>
    <n v="0.17768208200711477"/>
    <s v="NetBanking"/>
    <x v="1"/>
    <x v="1"/>
    <n v="6"/>
    <s v="EMP-210"/>
    <x v="2"/>
    <n v="3.9"/>
    <x v="1"/>
    <x v="8"/>
    <x v="8"/>
    <s v="Q1"/>
    <s v="Low"/>
    <s v="35-44"/>
  </r>
  <r>
    <s v="TXN-02405"/>
    <d v="2023-08-25T00:00:00"/>
    <s v="CUST-1204"/>
    <s v="Returning"/>
    <s v="Anjali Mehta"/>
    <s v="Female"/>
    <n v="28"/>
    <s v="Kolkata"/>
    <s v="West Bengal"/>
    <x v="1"/>
    <s v="PRD-117"/>
    <x v="3"/>
    <x v="4"/>
    <s v="Audio"/>
    <n v="1"/>
    <n v="3105"/>
    <n v="1987"/>
    <n v="0.2"/>
    <n v="2484"/>
    <n v="1987"/>
    <n v="497"/>
    <n v="0.2000805152979066"/>
    <s v="NetBanking"/>
    <x v="2"/>
    <x v="1"/>
    <n v="6"/>
    <s v="EMP-206"/>
    <x v="6"/>
    <n v="4.2"/>
    <x v="1"/>
    <x v="0"/>
    <x v="0"/>
    <s v="Q3"/>
    <s v="Low"/>
    <s v="25-34"/>
  </r>
  <r>
    <s v="TXN-02406"/>
    <d v="2024-07-14T00:00:00"/>
    <s v="CUST-1257"/>
    <s v="Returning"/>
    <s v="Vikram Singh"/>
    <s v="Male"/>
    <n v="27"/>
    <s v="Hyderabad"/>
    <s v="Telangana"/>
    <x v="0"/>
    <s v="PRD-110"/>
    <x v="2"/>
    <x v="4"/>
    <s v="Audio"/>
    <n v="2"/>
    <n v="15092"/>
    <n v="8452"/>
    <n v="0.15"/>
    <n v="25656"/>
    <n v="16904"/>
    <n v="8752"/>
    <n v="0.34112878079201747"/>
    <s v="Cash"/>
    <x v="1"/>
    <x v="1"/>
    <n v="4"/>
    <s v="EMP-214"/>
    <x v="0"/>
    <n v="3.7"/>
    <x v="0"/>
    <x v="9"/>
    <x v="9"/>
    <s v="Q3"/>
    <s v="Medium"/>
    <s v="25-34"/>
  </r>
  <r>
    <s v="TXN-02407"/>
    <d v="2023-12-05T00:00:00"/>
    <s v="CUST-1049"/>
    <s v="New"/>
    <s v="Suresh Nair"/>
    <s v="Male"/>
    <n v="19"/>
    <s v="Delhi"/>
    <s v="Delhi"/>
    <x v="3"/>
    <s v="PRD-116"/>
    <x v="7"/>
    <x v="0"/>
    <s v="Audio"/>
    <n v="6"/>
    <n v="21384"/>
    <n v="11761"/>
    <n v="0"/>
    <n v="128304"/>
    <n v="70566"/>
    <n v="57738"/>
    <n v="0.45000935278713056"/>
    <s v="NetBanking"/>
    <x v="1"/>
    <x v="1"/>
    <n v="5"/>
    <s v="EMP-212"/>
    <x v="6"/>
    <n v="4.4000000000000004"/>
    <x v="1"/>
    <x v="2"/>
    <x v="2"/>
    <s v="Q4"/>
    <s v="High"/>
    <s v="18-24"/>
  </r>
  <r>
    <s v="TXN-02408"/>
    <d v="2023-08-13T00:00:00"/>
    <s v="CUST-1226"/>
    <s v="Returning"/>
    <s v="Divya Iyer"/>
    <s v="Female"/>
    <n v="49"/>
    <s v="Ahmedabad"/>
    <s v="Gujarat"/>
    <x v="2"/>
    <s v="PRD-103"/>
    <x v="7"/>
    <x v="1"/>
    <s v="Furniture"/>
    <n v="5"/>
    <n v="22931"/>
    <n v="16281"/>
    <n v="0.15"/>
    <n v="97457"/>
    <n v="81405"/>
    <n v="16052"/>
    <n v="0.1647085381245062"/>
    <s v="UPI"/>
    <x v="2"/>
    <x v="1"/>
    <n v="4"/>
    <s v="EMP-207"/>
    <x v="5"/>
    <n v="3.9"/>
    <x v="1"/>
    <x v="0"/>
    <x v="0"/>
    <s v="Q3"/>
    <s v="High"/>
    <s v="45+"/>
  </r>
  <r>
    <s v="TXN-02409"/>
    <d v="2023-08-24T00:00:00"/>
    <s v="CUST-1197"/>
    <s v="New"/>
    <s v="Vikram Singh"/>
    <s v="Male"/>
    <n v="28"/>
    <s v="Hyderabad"/>
    <s v="Telangana"/>
    <x v="0"/>
    <s v="PRD-119"/>
    <x v="5"/>
    <x v="2"/>
    <s v="Furniture"/>
    <n v="8"/>
    <n v="13148"/>
    <n v="9730"/>
    <n v="0"/>
    <n v="105184"/>
    <n v="77840"/>
    <n v="27344"/>
    <n v="0.25996349254639489"/>
    <s v="UPI"/>
    <x v="1"/>
    <x v="3"/>
    <n v="4"/>
    <s v="EMP-214"/>
    <x v="1"/>
    <s v=""/>
    <x v="1"/>
    <x v="0"/>
    <x v="0"/>
    <s v="Q3"/>
    <s v="High"/>
    <s v="25-34"/>
  </r>
  <r>
    <s v="TXN-02410"/>
    <d v="2023-08-12T00:00:00"/>
    <s v="CUST-1001"/>
    <s v="Returning"/>
    <s v="Sneha Reddy"/>
    <s v="Female"/>
    <n v="34"/>
    <s v="Kolkata"/>
    <s v="West Bengal"/>
    <x v="1"/>
    <s v="PRD-123"/>
    <x v="5"/>
    <x v="0"/>
    <s v="Furniture"/>
    <n v="5"/>
    <n v="17250"/>
    <n v="9660"/>
    <n v="0.15"/>
    <n v="73313"/>
    <n v="48300"/>
    <n v="25013"/>
    <n v="0.34118096381269353"/>
    <s v="Card"/>
    <x v="1"/>
    <x v="1"/>
    <n v="6"/>
    <s v="EMP-212"/>
    <x v="5"/>
    <n v="3.7"/>
    <x v="1"/>
    <x v="0"/>
    <x v="0"/>
    <s v="Q3"/>
    <s v="High"/>
    <s v="25-34"/>
  </r>
  <r>
    <s v="TXN-02411"/>
    <d v="2024-09-17T00:00:00"/>
    <s v="CUST-1325"/>
    <s v="New"/>
    <s v="Neha Joshi"/>
    <s v="Female"/>
    <n v="50"/>
    <s v="Bangalore"/>
    <s v="Karnataka"/>
    <x v="0"/>
    <s v="PRD-125"/>
    <x v="5"/>
    <x v="1"/>
    <s v="Subscription"/>
    <n v="2"/>
    <n v="14993"/>
    <n v="8396"/>
    <n v="0.2"/>
    <n v="23989"/>
    <n v="16792"/>
    <n v="7197"/>
    <n v="0.30001250573179372"/>
    <s v="Card"/>
    <x v="1"/>
    <x v="3"/>
    <n v="13"/>
    <s v="EMP-205"/>
    <x v="4"/>
    <s v=""/>
    <x v="0"/>
    <x v="7"/>
    <x v="7"/>
    <s v="Q3"/>
    <s v="Medium"/>
    <s v="45+"/>
  </r>
  <r>
    <s v="TXN-02412"/>
    <d v="2023-06-04T00:00:00"/>
    <s v="CUST-1261"/>
    <s v="New"/>
    <s v="Rohit Verma"/>
    <s v="Male"/>
    <n v="24"/>
    <s v="Kolkata"/>
    <s v="West Bengal"/>
    <x v="1"/>
    <s v="PRD-104"/>
    <x v="4"/>
    <x v="4"/>
    <s v="Audio"/>
    <n v="1"/>
    <n v="18253"/>
    <n v="12230"/>
    <n v="0.1"/>
    <n v="16428"/>
    <n v="12230"/>
    <n v="4198"/>
    <n v="0.25553932310689065"/>
    <s v="NetBanking"/>
    <x v="0"/>
    <x v="1"/>
    <n v="6"/>
    <s v="EMP-210"/>
    <x v="2"/>
    <n v="3.1"/>
    <x v="1"/>
    <x v="6"/>
    <x v="6"/>
    <s v="Q2"/>
    <s v="Low"/>
    <s v="18-24"/>
  </r>
  <r>
    <s v="TXN-02413"/>
    <d v="2023-10-18T00:00:00"/>
    <s v="CUST-1278"/>
    <s v="Returning"/>
    <s v="Priya Patel"/>
    <s v="Female"/>
    <n v="44"/>
    <s v="Kolkata"/>
    <s v="West Bengal"/>
    <x v="1"/>
    <s v="PRD-114"/>
    <x v="5"/>
    <x v="4"/>
    <s v="Apparel"/>
    <n v="1"/>
    <n v="10658"/>
    <n v="7461"/>
    <n v="0.15"/>
    <n v="9059"/>
    <n v="7461"/>
    <n v="1598"/>
    <n v="0.17639916105530412"/>
    <s v="Card"/>
    <x v="1"/>
    <x v="1"/>
    <n v="1"/>
    <s v="EMP-209"/>
    <x v="0"/>
    <n v="3.4"/>
    <x v="1"/>
    <x v="1"/>
    <x v="1"/>
    <s v="Q4"/>
    <s v="Low"/>
    <s v="35-44"/>
  </r>
  <r>
    <s v="TXN-02414"/>
    <d v="2024-01-27T00:00:00"/>
    <s v="CUST-1137"/>
    <s v="Returning"/>
    <s v="Priya Patel"/>
    <s v="Female"/>
    <n v="24"/>
    <s v="Pune"/>
    <s v="Maharashtra"/>
    <x v="2"/>
    <s v="PRD-116"/>
    <x v="6"/>
    <x v="3"/>
    <s v="Furniture"/>
    <n v="4"/>
    <n v="17794"/>
    <n v="11032"/>
    <n v="0.05"/>
    <n v="67617"/>
    <n v="44128"/>
    <n v="23489"/>
    <n v="0.34738305455728591"/>
    <s v="Cash"/>
    <x v="1"/>
    <x v="0"/>
    <n v="0"/>
    <s v="EMP-210"/>
    <x v="2"/>
    <s v=""/>
    <x v="0"/>
    <x v="8"/>
    <x v="8"/>
    <s v="Q1"/>
    <s v="High"/>
    <s v="18-24"/>
  </r>
  <r>
    <s v="TXN-02415"/>
    <d v="2023-07-20T00:00:00"/>
    <s v="CUST-1087"/>
    <s v="New"/>
    <s v="Anjali Mehta"/>
    <s v="Female"/>
    <n v="45"/>
    <s v="Mumbai"/>
    <s v="Maharashtra"/>
    <x v="2"/>
    <s v="PRD-123"/>
    <x v="4"/>
    <x v="0"/>
    <s v="Apparel"/>
    <n v="4"/>
    <n v="13177"/>
    <n v="10542"/>
    <n v="0.2"/>
    <n v="42166"/>
    <n v="42168"/>
    <n v="-2"/>
    <n v="-4.7431579945927999E-5"/>
    <s v="Card"/>
    <x v="2"/>
    <x v="1"/>
    <n v="2"/>
    <s v="EMP-213"/>
    <x v="6"/>
    <n v="3.3"/>
    <x v="1"/>
    <x v="9"/>
    <x v="9"/>
    <s v="Q3"/>
    <s v="Medium"/>
    <s v="45+"/>
  </r>
  <r>
    <s v="TXN-02416"/>
    <d v="2024-12-28T00:00:00"/>
    <s v="CUST-1267"/>
    <s v="Returning"/>
    <s v="Pooja Desai"/>
    <s v="Female"/>
    <n v="38"/>
    <s v="Hyderabad"/>
    <s v="Telangana"/>
    <x v="0"/>
    <s v="PRD-126"/>
    <x v="7"/>
    <x v="0"/>
    <s v="Audio"/>
    <n v="8"/>
    <n v="22320"/>
    <n v="14954"/>
    <n v="0.15"/>
    <n v="151776"/>
    <n v="119632"/>
    <n v="32144"/>
    <n v="0.21178578958465105"/>
    <s v="UPI"/>
    <x v="1"/>
    <x v="1"/>
    <n v="1"/>
    <s v="EMP-217"/>
    <x v="2"/>
    <n v="3.8"/>
    <x v="0"/>
    <x v="2"/>
    <x v="2"/>
    <s v="Q4"/>
    <s v="High"/>
    <s v="35-44"/>
  </r>
  <r>
    <s v="TXN-02417"/>
    <d v="2024-02-06T00:00:00"/>
    <s v="CUST-1161"/>
    <s v="Returning"/>
    <s v="Neha Joshi"/>
    <s v="Female"/>
    <n v="23"/>
    <s v="Delhi"/>
    <s v="Delhi"/>
    <x v="3"/>
    <s v="PRD-125"/>
    <x v="1"/>
    <x v="1"/>
    <s v="Mobile"/>
    <n v="3"/>
    <n v="8145"/>
    <n v="5620"/>
    <n v="0"/>
    <n v="24435"/>
    <n v="16860"/>
    <n v="7575"/>
    <n v="0.31000613873542049"/>
    <s v="UPI"/>
    <x v="2"/>
    <x v="1"/>
    <n v="7"/>
    <s v="EMP-206"/>
    <x v="0"/>
    <n v="5"/>
    <x v="0"/>
    <x v="4"/>
    <x v="4"/>
    <s v="Q1"/>
    <s v="Medium"/>
    <s v="18-24"/>
  </r>
  <r>
    <s v="TXN-02418"/>
    <d v="2023-02-20T00:00:00"/>
    <s v="CUST-1275"/>
    <s v="New"/>
    <s v="Rohit Verma"/>
    <s v="Male"/>
    <n v="50"/>
    <s v="Ahmedabad"/>
    <s v="Gujarat"/>
    <x v="2"/>
    <s v="PRD-127"/>
    <x v="4"/>
    <x v="3"/>
    <s v="Subscription"/>
    <n v="2"/>
    <n v="2442"/>
    <n v="1587"/>
    <n v="0"/>
    <n v="4884"/>
    <n v="3174"/>
    <n v="1710"/>
    <n v="0.3501228501228501"/>
    <s v="UPI"/>
    <x v="1"/>
    <x v="1"/>
    <n v="2"/>
    <s v="EMP-220"/>
    <x v="6"/>
    <n v="4.8"/>
    <x v="1"/>
    <x v="4"/>
    <x v="4"/>
    <s v="Q1"/>
    <s v="Low"/>
    <s v="45+"/>
  </r>
  <r>
    <s v="TXN-02419"/>
    <d v="2023-02-26T00:00:00"/>
    <s v="CUST-1200"/>
    <s v="Returning"/>
    <s v="Neha Joshi"/>
    <s v="Female"/>
    <n v="52"/>
    <s v="Ahmedabad"/>
    <s v="Gujarat"/>
    <x v="2"/>
    <s v="PRD-129"/>
    <x v="6"/>
    <x v="2"/>
    <s v="Apparel"/>
    <n v="4"/>
    <n v="6433"/>
    <n v="3667"/>
    <n v="0.1"/>
    <n v="23159"/>
    <n v="14668"/>
    <n v="8491"/>
    <n v="0.3666393194870245"/>
    <s v="NetBanking"/>
    <x v="1"/>
    <x v="1"/>
    <n v="5"/>
    <s v="EMP-215"/>
    <x v="0"/>
    <n v="3.5"/>
    <x v="1"/>
    <x v="4"/>
    <x v="4"/>
    <s v="Q1"/>
    <s v="Medium"/>
    <s v="45+"/>
  </r>
  <r>
    <s v="TXN-02420"/>
    <d v="2023-09-19T00:00:00"/>
    <s v="CUST-1162"/>
    <s v="Returning"/>
    <s v="Divya Iyer"/>
    <s v="Female"/>
    <n v="41"/>
    <s v="Pune"/>
    <s v="Maharashtra"/>
    <x v="2"/>
    <s v="PRD-106"/>
    <x v="1"/>
    <x v="0"/>
    <s v="Furniture"/>
    <n v="2"/>
    <n v="8916"/>
    <n v="5350"/>
    <n v="0.05"/>
    <n v="16940"/>
    <n v="10700"/>
    <n v="6240"/>
    <n v="0.36835891381345925"/>
    <s v="NetBanking"/>
    <x v="1"/>
    <x v="0"/>
    <n v="0"/>
    <s v="EMP-220"/>
    <x v="7"/>
    <s v=""/>
    <x v="1"/>
    <x v="7"/>
    <x v="7"/>
    <s v="Q3"/>
    <s v="Low"/>
    <s v="35-44"/>
  </r>
  <r>
    <s v="TXN-02421"/>
    <d v="2024-01-08T00:00:00"/>
    <s v="CUST-1068"/>
    <s v="Returning"/>
    <s v="Rahul Sharma"/>
    <s v="Male"/>
    <n v="51"/>
    <s v="Chennai"/>
    <s v="Tamil Nadu"/>
    <x v="0"/>
    <s v="PRD-111"/>
    <x v="4"/>
    <x v="3"/>
    <s v="Food"/>
    <n v="5"/>
    <n v="7627"/>
    <n v="4347"/>
    <n v="0.05"/>
    <n v="36228"/>
    <n v="21735"/>
    <n v="14493"/>
    <n v="0.400049685326267"/>
    <s v="Card"/>
    <x v="2"/>
    <x v="3"/>
    <n v="13"/>
    <s v="EMP-219"/>
    <x v="7"/>
    <s v=""/>
    <x v="0"/>
    <x v="8"/>
    <x v="8"/>
    <s v="Q1"/>
    <s v="Medium"/>
    <s v="45+"/>
  </r>
  <r>
    <s v="TXN-02422"/>
    <d v="2024-12-27T00:00:00"/>
    <s v="CUST-1206"/>
    <s v="New"/>
    <s v="Suresh Nair"/>
    <s v="Male"/>
    <n v="46"/>
    <s v="Pune"/>
    <s v="Maharashtra"/>
    <x v="2"/>
    <s v="PRD-129"/>
    <x v="6"/>
    <x v="0"/>
    <s v="Food"/>
    <n v="8"/>
    <n v="23220"/>
    <n v="14396"/>
    <n v="0"/>
    <n v="185760"/>
    <n v="115168"/>
    <n v="70592"/>
    <n v="0.38001722652885445"/>
    <s v="NetBanking"/>
    <x v="1"/>
    <x v="1"/>
    <n v="1"/>
    <s v="EMP-214"/>
    <x v="0"/>
    <n v="4.0999999999999996"/>
    <x v="0"/>
    <x v="2"/>
    <x v="2"/>
    <s v="Q4"/>
    <s v="High"/>
    <s v="45+"/>
  </r>
  <r>
    <s v="TXN-02423"/>
    <d v="2023-09-04T00:00:00"/>
    <s v="CUST-1065"/>
    <s v="Returning"/>
    <s v="Suresh Nair"/>
    <s v="Male"/>
    <n v="37"/>
    <s v="Delhi"/>
    <s v="Delhi"/>
    <x v="3"/>
    <s v="PRD-106"/>
    <x v="2"/>
    <x v="2"/>
    <s v="Subscription"/>
    <n v="8"/>
    <n v="2117"/>
    <n v="1270"/>
    <n v="0.15"/>
    <n v="14396"/>
    <n v="10160"/>
    <n v="4236"/>
    <n v="0.29424840233398164"/>
    <s v="Cash"/>
    <x v="0"/>
    <x v="1"/>
    <n v="6"/>
    <s v="EMP-219"/>
    <x v="6"/>
    <n v="3.4"/>
    <x v="1"/>
    <x v="7"/>
    <x v="7"/>
    <s v="Q3"/>
    <s v="Low"/>
    <s v="35-44"/>
  </r>
  <r>
    <s v="TXN-02424"/>
    <d v="2023-06-04T00:00:00"/>
    <s v="CUST-1291"/>
    <s v="Returning"/>
    <s v="Pooja Desai"/>
    <s v="Female"/>
    <n v="39"/>
    <s v="Chennai"/>
    <s v="Tamil Nadu"/>
    <x v="0"/>
    <s v="PRD-116"/>
    <x v="0"/>
    <x v="2"/>
    <s v="Food"/>
    <n v="8"/>
    <n v="24746"/>
    <n v="14353"/>
    <n v="0.2"/>
    <n v="158374"/>
    <n v="114824"/>
    <n v="43550"/>
    <n v="0.27498200462197075"/>
    <s v="NetBanking"/>
    <x v="1"/>
    <x v="1"/>
    <n v="5"/>
    <s v="EMP-204"/>
    <x v="3"/>
    <n v="3"/>
    <x v="1"/>
    <x v="6"/>
    <x v="6"/>
    <s v="Q2"/>
    <s v="High"/>
    <s v="35-44"/>
  </r>
  <r>
    <s v="TXN-02425"/>
    <d v="2024-11-02T00:00:00"/>
    <s v="CUST-1222"/>
    <s v="Returning"/>
    <s v="Amit Kumar"/>
    <s v="Male"/>
    <n v="60"/>
    <s v="Chennai"/>
    <s v="Tamil Nadu"/>
    <x v="0"/>
    <s v="PRD-117"/>
    <x v="8"/>
    <x v="1"/>
    <s v="Food"/>
    <n v="5"/>
    <n v="11662"/>
    <n v="8280"/>
    <n v="0"/>
    <n v="58310"/>
    <n v="41400"/>
    <n v="16910"/>
    <n v="0.29000171497170296"/>
    <s v="Card"/>
    <x v="1"/>
    <x v="0"/>
    <n v="0"/>
    <s v="EMP-219"/>
    <x v="1"/>
    <s v=""/>
    <x v="0"/>
    <x v="11"/>
    <x v="11"/>
    <s v="Q4"/>
    <s v="High"/>
    <s v="45+"/>
  </r>
  <r>
    <s v="TXN-02426"/>
    <d v="2024-06-20T00:00:00"/>
    <s v="CUST-1027"/>
    <s v="Returning"/>
    <s v="Rahul Sharma"/>
    <s v="Male"/>
    <n v="52"/>
    <s v="Chennai"/>
    <s v="Tamil Nadu"/>
    <x v="0"/>
    <s v="PRD-101"/>
    <x v="3"/>
    <x v="3"/>
    <s v="Furniture"/>
    <n v="8"/>
    <n v="19932"/>
    <n v="13753"/>
    <n v="0.15"/>
    <n v="135538"/>
    <n v="110024"/>
    <n v="25514"/>
    <n v="0.18824241172217385"/>
    <s v="Card"/>
    <x v="1"/>
    <x v="1"/>
    <n v="1"/>
    <s v="EMP-210"/>
    <x v="6"/>
    <n v="3"/>
    <x v="0"/>
    <x v="6"/>
    <x v="6"/>
    <s v="Q2"/>
    <s v="High"/>
    <s v="45+"/>
  </r>
  <r>
    <s v="TXN-02427"/>
    <d v="2023-08-10T00:00:00"/>
    <s v="CUST-1263"/>
    <s v="New"/>
    <s v="Neha Joshi"/>
    <s v="Female"/>
    <n v="51"/>
    <s v="Hyderabad"/>
    <s v="Telangana"/>
    <x v="0"/>
    <s v="PRD-112"/>
    <x v="5"/>
    <x v="1"/>
    <s v="Furniture"/>
    <n v="5"/>
    <n v="12154"/>
    <n v="7292"/>
    <n v="0"/>
    <n v="60770"/>
    <n v="36460"/>
    <n v="24310"/>
    <n v="0.40003291097581045"/>
    <s v="UPI"/>
    <x v="0"/>
    <x v="1"/>
    <n v="6"/>
    <s v="EMP-210"/>
    <x v="1"/>
    <n v="4.5999999999999996"/>
    <x v="1"/>
    <x v="0"/>
    <x v="0"/>
    <s v="Q3"/>
    <s v="High"/>
    <s v="45+"/>
  </r>
  <r>
    <s v="TXN-02428"/>
    <d v="2024-06-14T00:00:00"/>
    <s v="CUST-1309"/>
    <s v="New"/>
    <s v="Amit Kumar"/>
    <s v="Male"/>
    <n v="32"/>
    <s v="Ahmedabad"/>
    <s v="Gujarat"/>
    <x v="2"/>
    <s v="PRD-102"/>
    <x v="7"/>
    <x v="1"/>
    <s v="Food"/>
    <n v="4"/>
    <n v="14614"/>
    <n v="11545"/>
    <n v="0.1"/>
    <n v="52610"/>
    <n v="46180"/>
    <n v="6430"/>
    <n v="0.12222011024520053"/>
    <s v="Cash"/>
    <x v="1"/>
    <x v="1"/>
    <n v="2"/>
    <s v="EMP-217"/>
    <x v="1"/>
    <n v="4.7"/>
    <x v="0"/>
    <x v="6"/>
    <x v="6"/>
    <s v="Q2"/>
    <s v="High"/>
    <s v="25-34"/>
  </r>
  <r>
    <s v="TXN-02429"/>
    <d v="2023-05-24T00:00:00"/>
    <s v="CUST-1090"/>
    <s v="Returning"/>
    <s v="Rahul Sharma"/>
    <s v="Male"/>
    <n v="28"/>
    <s v="Delhi"/>
    <s v="Delhi"/>
    <x v="3"/>
    <s v="PRD-130"/>
    <x v="6"/>
    <x v="0"/>
    <s v="Subscription"/>
    <n v="2"/>
    <n v="12002"/>
    <n v="7081"/>
    <n v="0.1"/>
    <n v="21604"/>
    <n v="14162"/>
    <n v="7442"/>
    <n v="0.34447324569524163"/>
    <s v="Cash"/>
    <x v="0"/>
    <x v="1"/>
    <n v="5"/>
    <s v="EMP-216"/>
    <x v="0"/>
    <n v="5"/>
    <x v="1"/>
    <x v="5"/>
    <x v="5"/>
    <s v="Q2"/>
    <s v="Medium"/>
    <s v="25-34"/>
  </r>
  <r>
    <s v="TXN-02430"/>
    <d v="2023-06-21T00:00:00"/>
    <s v="CUST-1137"/>
    <s v="New"/>
    <s v="Vikram Singh"/>
    <s v="Male"/>
    <n v="20"/>
    <s v="Ahmedabad"/>
    <s v="Gujarat"/>
    <x v="2"/>
    <s v="PRD-120"/>
    <x v="2"/>
    <x v="0"/>
    <s v="Audio"/>
    <n v="8"/>
    <n v="23228"/>
    <n v="13240"/>
    <n v="0.05"/>
    <n v="176533"/>
    <n v="105920"/>
    <n v="70613"/>
    <n v="0.39999886706734716"/>
    <s v="Cash"/>
    <x v="0"/>
    <x v="1"/>
    <n v="3"/>
    <s v="EMP-215"/>
    <x v="7"/>
    <n v="4.2"/>
    <x v="1"/>
    <x v="6"/>
    <x v="6"/>
    <s v="Q2"/>
    <s v="High"/>
    <s v="18-24"/>
  </r>
  <r>
    <s v="TXN-02431"/>
    <d v="2023-07-04T00:00:00"/>
    <s v="CUST-1091"/>
    <s v="Returning"/>
    <s v="Sneha Reddy"/>
    <s v="Female"/>
    <n v="45"/>
    <s v="Mumbai"/>
    <s v="Maharashtra"/>
    <x v="2"/>
    <s v="PRD-127"/>
    <x v="4"/>
    <x v="4"/>
    <s v="Mobile"/>
    <n v="3"/>
    <n v="16980"/>
    <n v="12735"/>
    <n v="0.2"/>
    <n v="40752"/>
    <n v="38205"/>
    <n v="2547"/>
    <n v="6.25E-2"/>
    <s v="Card"/>
    <x v="1"/>
    <x v="1"/>
    <n v="2"/>
    <s v="EMP-219"/>
    <x v="6"/>
    <n v="4.7"/>
    <x v="1"/>
    <x v="9"/>
    <x v="9"/>
    <s v="Q3"/>
    <s v="Medium"/>
    <s v="45+"/>
  </r>
  <r>
    <s v="TXN-02432"/>
    <d v="2024-10-28T00:00:00"/>
    <s v="CUST-1345"/>
    <s v="New"/>
    <s v="Pooja Desai"/>
    <s v="Female"/>
    <n v="41"/>
    <s v="Chennai"/>
    <s v="Tamil Nadu"/>
    <x v="0"/>
    <s v="PRD-116"/>
    <x v="0"/>
    <x v="4"/>
    <s v="Furniture"/>
    <n v="4"/>
    <n v="24511"/>
    <n v="17158"/>
    <n v="0.05"/>
    <n v="93142"/>
    <n v="68632"/>
    <n v="24510"/>
    <n v="0.26314659337355867"/>
    <s v="NetBanking"/>
    <x v="0"/>
    <x v="2"/>
    <n v="0"/>
    <s v="EMP-210"/>
    <x v="1"/>
    <n v="1.5"/>
    <x v="0"/>
    <x v="1"/>
    <x v="1"/>
    <s v="Q4"/>
    <s v="High"/>
    <s v="35-44"/>
  </r>
  <r>
    <s v="TXN-02433"/>
    <d v="2023-12-24T00:00:00"/>
    <s v="CUST-1044"/>
    <s v="Returning"/>
    <s v="Anjali Mehta"/>
    <s v="Female"/>
    <n v="28"/>
    <s v="Ahmedabad"/>
    <s v="Gujarat"/>
    <x v="2"/>
    <s v="PRD-114"/>
    <x v="9"/>
    <x v="2"/>
    <s v="Subscription"/>
    <n v="7"/>
    <n v="5549"/>
    <n v="4384"/>
    <n v="0.2"/>
    <n v="31074"/>
    <n v="30688"/>
    <n v="386"/>
    <n v="1.2421960481431422E-2"/>
    <s v="Cash"/>
    <x v="1"/>
    <x v="1"/>
    <n v="5"/>
    <s v="EMP-216"/>
    <x v="7"/>
    <n v="4.8"/>
    <x v="1"/>
    <x v="2"/>
    <x v="2"/>
    <s v="Q4"/>
    <s v="Medium"/>
    <s v="25-34"/>
  </r>
  <r>
    <s v="TXN-02434"/>
    <d v="2023-07-12T00:00:00"/>
    <s v="CUST-1131"/>
    <s v="Returning"/>
    <s v="Priya Patel"/>
    <s v="Female"/>
    <n v="34"/>
    <s v="Bangalore"/>
    <s v="Karnataka"/>
    <x v="0"/>
    <s v="PRD-127"/>
    <x v="7"/>
    <x v="3"/>
    <s v="Mobile"/>
    <n v="4"/>
    <n v="12565"/>
    <n v="7413"/>
    <n v="0.2"/>
    <n v="40208"/>
    <n v="29652"/>
    <n v="10556"/>
    <n v="0.26253481894150416"/>
    <s v="UPI"/>
    <x v="2"/>
    <x v="0"/>
    <n v="0"/>
    <s v="EMP-201"/>
    <x v="4"/>
    <s v=""/>
    <x v="1"/>
    <x v="9"/>
    <x v="9"/>
    <s v="Q3"/>
    <s v="Medium"/>
    <s v="25-34"/>
  </r>
  <r>
    <s v="TXN-02435"/>
    <d v="2024-03-02T00:00:00"/>
    <s v="CUST-1236"/>
    <s v="Returning"/>
    <s v="Rohit Verma"/>
    <s v="Male"/>
    <n v="22"/>
    <s v="Ahmedabad"/>
    <s v="Gujarat"/>
    <x v="2"/>
    <s v="PRD-108"/>
    <x v="4"/>
    <x v="0"/>
    <s v="Apparel"/>
    <n v="7"/>
    <n v="4738"/>
    <n v="2748"/>
    <n v="0"/>
    <n v="33166"/>
    <n v="19236"/>
    <n v="13930"/>
    <n v="0.42000844238075136"/>
    <s v="Card"/>
    <x v="0"/>
    <x v="1"/>
    <n v="3"/>
    <s v="EMP-212"/>
    <x v="4"/>
    <n v="4.5"/>
    <x v="0"/>
    <x v="10"/>
    <x v="10"/>
    <s v="Q1"/>
    <s v="Medium"/>
    <s v="18-24"/>
  </r>
  <r>
    <s v="TXN-02436"/>
    <d v="2024-12-15T00:00:00"/>
    <s v="CUST-1339"/>
    <s v="Returning"/>
    <s v="Pooja Desai"/>
    <s v="Female"/>
    <n v="34"/>
    <s v="Mumbai"/>
    <s v="Maharashtra"/>
    <x v="2"/>
    <s v="PRD-110"/>
    <x v="9"/>
    <x v="2"/>
    <s v="Mobile"/>
    <n v="7"/>
    <n v="21856"/>
    <n v="17485"/>
    <n v="0.15"/>
    <n v="130043"/>
    <n v="122395"/>
    <n v="7648"/>
    <n v="5.8811316256930403E-2"/>
    <s v="Cash"/>
    <x v="0"/>
    <x v="3"/>
    <n v="9"/>
    <s v="EMP-214"/>
    <x v="5"/>
    <s v=""/>
    <x v="0"/>
    <x v="2"/>
    <x v="2"/>
    <s v="Q4"/>
    <s v="High"/>
    <s v="25-34"/>
  </r>
  <r>
    <s v="TXN-02437"/>
    <d v="2023-01-07T00:00:00"/>
    <s v="CUST-1182"/>
    <s v="New"/>
    <s v="Anjali Mehta"/>
    <s v="Female"/>
    <n v="43"/>
    <s v="Delhi"/>
    <s v="Delhi"/>
    <x v="3"/>
    <s v="PRD-119"/>
    <x v="0"/>
    <x v="4"/>
    <s v="Audio"/>
    <n v="3"/>
    <n v="11571"/>
    <n v="6827"/>
    <n v="0.05"/>
    <n v="32977"/>
    <n v="20481"/>
    <n v="12496"/>
    <n v="0.37893076993055769"/>
    <s v="UPI"/>
    <x v="1"/>
    <x v="2"/>
    <n v="0"/>
    <s v="EMP-215"/>
    <x v="7"/>
    <n v="2.5"/>
    <x v="1"/>
    <x v="8"/>
    <x v="8"/>
    <s v="Q1"/>
    <s v="Medium"/>
    <s v="35-44"/>
  </r>
  <r>
    <s v="TXN-02438"/>
    <d v="2023-06-18T00:00:00"/>
    <s v="CUST-1052"/>
    <s v="New"/>
    <s v="Amit Kumar"/>
    <s v="Male"/>
    <n v="57"/>
    <s v="Ahmedabad"/>
    <s v="Gujarat"/>
    <x v="2"/>
    <s v="PRD-110"/>
    <x v="9"/>
    <x v="0"/>
    <s v="Food"/>
    <n v="3"/>
    <n v="14898"/>
    <n v="8790"/>
    <n v="0.2"/>
    <n v="35755"/>
    <n v="26370"/>
    <n v="9385"/>
    <n v="0.26248077192001118"/>
    <s v="Cash"/>
    <x v="0"/>
    <x v="1"/>
    <n v="3"/>
    <s v="EMP-219"/>
    <x v="2"/>
    <n v="4.3"/>
    <x v="1"/>
    <x v="6"/>
    <x v="6"/>
    <s v="Q2"/>
    <s v="Medium"/>
    <s v="45+"/>
  </r>
  <r>
    <s v="TXN-02439"/>
    <d v="2024-11-01T00:00:00"/>
    <s v="CUST-1104"/>
    <s v="New"/>
    <s v="Anjali Mehta"/>
    <s v="Female"/>
    <n v="19"/>
    <s v="Mumbai"/>
    <s v="Maharashtra"/>
    <x v="2"/>
    <s v="PRD-117"/>
    <x v="4"/>
    <x v="3"/>
    <s v="Audio"/>
    <n v="4"/>
    <n v="19098"/>
    <n v="11841"/>
    <n v="0.05"/>
    <n v="72572"/>
    <n v="47364"/>
    <n v="25208"/>
    <n v="0.34735159565672713"/>
    <s v="UPI"/>
    <x v="1"/>
    <x v="1"/>
    <n v="2"/>
    <s v="EMP-219"/>
    <x v="7"/>
    <n v="3.8"/>
    <x v="0"/>
    <x v="11"/>
    <x v="11"/>
    <s v="Q4"/>
    <s v="High"/>
    <s v="18-24"/>
  </r>
  <r>
    <s v="TXN-02440"/>
    <d v="2023-02-03T00:00:00"/>
    <s v="CUST-1123"/>
    <s v="Returning"/>
    <s v="Priya Patel"/>
    <s v="Female"/>
    <n v="54"/>
    <s v="Pune"/>
    <s v="Maharashtra"/>
    <x v="2"/>
    <s v="PRD-128"/>
    <x v="0"/>
    <x v="0"/>
    <s v="Subscription"/>
    <n v="7"/>
    <n v="8451"/>
    <n v="5155"/>
    <n v="0.05"/>
    <n v="56199"/>
    <n v="36085"/>
    <n v="20114"/>
    <n v="0.35790672431893805"/>
    <s v="UPI"/>
    <x v="1"/>
    <x v="0"/>
    <n v="0"/>
    <s v="EMP-211"/>
    <x v="4"/>
    <s v=""/>
    <x v="1"/>
    <x v="4"/>
    <x v="4"/>
    <s v="Q1"/>
    <s v="High"/>
    <s v="45+"/>
  </r>
  <r>
    <s v="TXN-02441"/>
    <d v="2023-01-21T00:00:00"/>
    <s v="CUST-1337"/>
    <s v="New"/>
    <s v="Pooja Desai"/>
    <s v="Female"/>
    <n v="24"/>
    <s v="Hyderabad"/>
    <s v="Telangana"/>
    <x v="0"/>
    <s v="PRD-110"/>
    <x v="9"/>
    <x v="4"/>
    <s v="Subscription"/>
    <n v="1"/>
    <n v="11274"/>
    <n v="7103"/>
    <n v="0.1"/>
    <n v="10147"/>
    <n v="7103"/>
    <n v="3044"/>
    <n v="0.29999014487040504"/>
    <s v="Cash"/>
    <x v="1"/>
    <x v="1"/>
    <n v="5"/>
    <s v="EMP-217"/>
    <x v="4"/>
    <n v="4.2"/>
    <x v="1"/>
    <x v="8"/>
    <x v="8"/>
    <s v="Q1"/>
    <s v="Low"/>
    <s v="18-24"/>
  </r>
  <r>
    <s v="TXN-02442"/>
    <d v="2023-03-31T00:00:00"/>
    <s v="CUST-1198"/>
    <s v="Returning"/>
    <s v="Pooja Desai"/>
    <s v="Female"/>
    <n v="39"/>
    <s v="Bangalore"/>
    <s v="Karnataka"/>
    <x v="0"/>
    <s v="PRD-118"/>
    <x v="6"/>
    <x v="4"/>
    <s v="Audio"/>
    <n v="1"/>
    <n v="23710"/>
    <n v="16360"/>
    <n v="0.1"/>
    <n v="21339"/>
    <n v="16360"/>
    <n v="4979"/>
    <n v="0.23332864707811987"/>
    <s v="Cash"/>
    <x v="1"/>
    <x v="1"/>
    <n v="5"/>
    <s v="EMP-218"/>
    <x v="6"/>
    <n v="4"/>
    <x v="1"/>
    <x v="10"/>
    <x v="10"/>
    <s v="Q1"/>
    <s v="Medium"/>
    <s v="35-44"/>
  </r>
  <r>
    <s v="TXN-02443"/>
    <d v="2023-11-03T00:00:00"/>
    <s v="CUST-1014"/>
    <s v="New"/>
    <s v="Karan Malhotra"/>
    <s v="Male"/>
    <n v="24"/>
    <s v="Ahmedabad"/>
    <s v="Gujarat"/>
    <x v="2"/>
    <s v="PRD-106"/>
    <x v="4"/>
    <x v="0"/>
    <s v="Subscription"/>
    <n v="3"/>
    <n v="889"/>
    <n v="498"/>
    <n v="0.1"/>
    <n v="2400"/>
    <n v="1494"/>
    <n v="906"/>
    <n v="0.3775"/>
    <s v="UPI"/>
    <x v="1"/>
    <x v="0"/>
    <n v="0"/>
    <s v="EMP-206"/>
    <x v="6"/>
    <s v=""/>
    <x v="1"/>
    <x v="11"/>
    <x v="11"/>
    <s v="Q4"/>
    <s v="Low"/>
    <s v="18-24"/>
  </r>
  <r>
    <s v="TXN-02444"/>
    <d v="2024-08-15T00:00:00"/>
    <s v="CUST-1234"/>
    <s v="Returning"/>
    <s v="Divya Iyer"/>
    <s v="Female"/>
    <n v="34"/>
    <s v="Bangalore"/>
    <s v="Karnataka"/>
    <x v="0"/>
    <s v="PRD-106"/>
    <x v="2"/>
    <x v="0"/>
    <s v="Furniture"/>
    <n v="7"/>
    <n v="7765"/>
    <n v="6057"/>
    <n v="0.15"/>
    <n v="46202"/>
    <n v="42399"/>
    <n v="3803"/>
    <n v="8.2312454006320077E-2"/>
    <s v="UPI"/>
    <x v="0"/>
    <x v="1"/>
    <n v="6"/>
    <s v="EMP-211"/>
    <x v="2"/>
    <n v="3.1"/>
    <x v="0"/>
    <x v="0"/>
    <x v="0"/>
    <s v="Q3"/>
    <s v="Medium"/>
    <s v="25-34"/>
  </r>
  <r>
    <s v="TXN-02445"/>
    <d v="2023-06-16T00:00:00"/>
    <s v="CUST-1006"/>
    <s v="Returning"/>
    <s v="Suresh Nair"/>
    <s v="Male"/>
    <n v="30"/>
    <s v="Chennai"/>
    <s v="Tamil Nadu"/>
    <x v="0"/>
    <s v="PRD-111"/>
    <x v="6"/>
    <x v="4"/>
    <s v="Apparel"/>
    <n v="1"/>
    <n v="4324"/>
    <n v="3200"/>
    <n v="0.15"/>
    <n v="3675"/>
    <n v="3200"/>
    <n v="475"/>
    <n v="0.12925170068027211"/>
    <s v="NetBanking"/>
    <x v="1"/>
    <x v="3"/>
    <n v="13"/>
    <s v="EMP-201"/>
    <x v="0"/>
    <s v=""/>
    <x v="1"/>
    <x v="6"/>
    <x v="6"/>
    <s v="Q2"/>
    <s v="Low"/>
    <s v="25-34"/>
  </r>
  <r>
    <s v="TXN-02446"/>
    <d v="2024-04-14T00:00:00"/>
    <s v="CUST-1069"/>
    <s v="Returning"/>
    <s v="Amit Kumar"/>
    <s v="Male"/>
    <n v="58"/>
    <s v="Delhi"/>
    <s v="Delhi"/>
    <x v="3"/>
    <s v="PRD-116"/>
    <x v="2"/>
    <x v="1"/>
    <s v="Apparel"/>
    <n v="5"/>
    <n v="7600"/>
    <n v="4484"/>
    <n v="0"/>
    <n v="38000"/>
    <n v="22420"/>
    <n v="15580"/>
    <n v="0.41"/>
    <s v="UPI"/>
    <x v="1"/>
    <x v="1"/>
    <n v="3"/>
    <s v="EMP-213"/>
    <x v="2"/>
    <n v="4.0999999999999996"/>
    <x v="0"/>
    <x v="3"/>
    <x v="3"/>
    <s v="Q2"/>
    <s v="Medium"/>
    <s v="45+"/>
  </r>
  <r>
    <s v="TXN-02447"/>
    <d v="2023-01-24T00:00:00"/>
    <s v="CUST-1239"/>
    <s v="Returning"/>
    <s v="Neha Joshi"/>
    <s v="Female"/>
    <n v="55"/>
    <s v="Bangalore"/>
    <s v="Karnataka"/>
    <x v="0"/>
    <s v="PRD-113"/>
    <x v="6"/>
    <x v="4"/>
    <s v="Audio"/>
    <n v="7"/>
    <n v="11219"/>
    <n v="6395"/>
    <n v="0"/>
    <n v="78533"/>
    <n v="44765"/>
    <n v="33768"/>
    <n v="0.42998484713432572"/>
    <s v="Cash"/>
    <x v="1"/>
    <x v="1"/>
    <n v="5"/>
    <s v="EMP-212"/>
    <x v="1"/>
    <n v="3.2"/>
    <x v="1"/>
    <x v="8"/>
    <x v="8"/>
    <s v="Q1"/>
    <s v="High"/>
    <s v="45+"/>
  </r>
  <r>
    <s v="TXN-02448"/>
    <d v="2024-04-24T00:00:00"/>
    <s v="CUST-1043"/>
    <s v="New"/>
    <s v="Rohit Verma"/>
    <s v="Male"/>
    <n v="50"/>
    <s v="Pune"/>
    <s v="Maharashtra"/>
    <x v="2"/>
    <s v="PRD-104"/>
    <x v="7"/>
    <x v="2"/>
    <s v="Furniture"/>
    <n v="1"/>
    <n v="24377"/>
    <n v="13651"/>
    <n v="0"/>
    <n v="24377"/>
    <n v="13651"/>
    <n v="10726"/>
    <n v="0.44000492267301144"/>
    <s v="Card"/>
    <x v="2"/>
    <x v="1"/>
    <n v="7"/>
    <s v="EMP-217"/>
    <x v="2"/>
    <n v="3.3"/>
    <x v="0"/>
    <x v="3"/>
    <x v="3"/>
    <s v="Q2"/>
    <s v="Medium"/>
    <s v="45+"/>
  </r>
  <r>
    <s v="TXN-02449"/>
    <d v="2024-10-18T00:00:00"/>
    <s v="CUST-1183"/>
    <s v="New"/>
    <s v="Divya Iyer"/>
    <s v="Female"/>
    <n v="56"/>
    <s v="Hyderabad"/>
    <s v="Telangana"/>
    <x v="0"/>
    <s v="PRD-122"/>
    <x v="8"/>
    <x v="3"/>
    <s v="Food"/>
    <n v="1"/>
    <n v="2393"/>
    <n v="1627"/>
    <n v="0"/>
    <n v="2393"/>
    <n v="1627"/>
    <n v="766"/>
    <n v="0.32010029251984956"/>
    <s v="UPI"/>
    <x v="0"/>
    <x v="0"/>
    <n v="0"/>
    <s v="EMP-204"/>
    <x v="5"/>
    <s v=""/>
    <x v="0"/>
    <x v="1"/>
    <x v="1"/>
    <s v="Q4"/>
    <s v="Low"/>
    <s v="45+"/>
  </r>
  <r>
    <s v="TXN-02450"/>
    <d v="2023-06-02T00:00:00"/>
    <s v="CUST-1300"/>
    <s v="Returning"/>
    <s v="Pooja Desai"/>
    <s v="Female"/>
    <n v="39"/>
    <s v="Bangalore"/>
    <s v="Karnataka"/>
    <x v="0"/>
    <s v="PRD-103"/>
    <x v="4"/>
    <x v="2"/>
    <s v="Furniture"/>
    <n v="8"/>
    <n v="15310"/>
    <n v="10411"/>
    <n v="0"/>
    <n v="122480"/>
    <n v="83288"/>
    <n v="39192"/>
    <n v="0.31998693664271716"/>
    <s v="NetBanking"/>
    <x v="2"/>
    <x v="2"/>
    <n v="0"/>
    <s v="EMP-201"/>
    <x v="1"/>
    <n v="1.3"/>
    <x v="1"/>
    <x v="6"/>
    <x v="6"/>
    <s v="Q2"/>
    <s v="High"/>
    <s v="35-44"/>
  </r>
  <r>
    <s v="TXN-02451"/>
    <d v="2024-05-08T00:00:00"/>
    <s v="CUST-1159"/>
    <s v="Returning"/>
    <s v="Neha Joshi"/>
    <s v="Female"/>
    <n v="21"/>
    <s v="Chennai"/>
    <s v="Tamil Nadu"/>
    <x v="0"/>
    <s v="PRD-116"/>
    <x v="2"/>
    <x v="3"/>
    <s v="Apparel"/>
    <n v="4"/>
    <n v="12440"/>
    <n v="8584"/>
    <n v="0"/>
    <n v="49760"/>
    <n v="34336"/>
    <n v="15424"/>
    <n v="0.30996784565916397"/>
    <s v="Cash"/>
    <x v="1"/>
    <x v="1"/>
    <n v="7"/>
    <s v="EMP-219"/>
    <x v="7"/>
    <n v="4.3"/>
    <x v="0"/>
    <x v="5"/>
    <x v="5"/>
    <s v="Q2"/>
    <s v="Medium"/>
    <s v="18-24"/>
  </r>
  <r>
    <s v="TXN-02452"/>
    <d v="2023-09-20T00:00:00"/>
    <s v="CUST-1114"/>
    <s v="Returning"/>
    <s v="Sneha Reddy"/>
    <s v="Female"/>
    <n v="27"/>
    <s v="Hyderabad"/>
    <s v="Telangana"/>
    <x v="0"/>
    <s v="PRD-103"/>
    <x v="0"/>
    <x v="3"/>
    <s v="Food"/>
    <n v="3"/>
    <n v="1357"/>
    <n v="1086"/>
    <n v="0.2"/>
    <n v="3257"/>
    <n v="3258"/>
    <n v="-1"/>
    <n v="-3.0703101013202335E-4"/>
    <s v="NetBanking"/>
    <x v="2"/>
    <x v="1"/>
    <n v="3"/>
    <s v="EMP-220"/>
    <x v="3"/>
    <n v="3.2"/>
    <x v="1"/>
    <x v="7"/>
    <x v="7"/>
    <s v="Q3"/>
    <s v="Low"/>
    <s v="25-34"/>
  </r>
  <r>
    <s v="TXN-02453"/>
    <d v="2023-09-13T00:00:00"/>
    <s v="CUST-1188"/>
    <s v="Returning"/>
    <s v="Rahul Sharma"/>
    <s v="Male"/>
    <n v="30"/>
    <s v="Hyderabad"/>
    <s v="Telangana"/>
    <x v="0"/>
    <s v="PRD-126"/>
    <x v="4"/>
    <x v="0"/>
    <s v="Mobile"/>
    <n v="6"/>
    <n v="8055"/>
    <n v="4672"/>
    <n v="0.15"/>
    <n v="41081"/>
    <n v="28032"/>
    <n v="13049"/>
    <n v="0.31764075850149703"/>
    <s v="UPI"/>
    <x v="0"/>
    <x v="1"/>
    <n v="7"/>
    <s v="EMP-210"/>
    <x v="4"/>
    <n v="3.8"/>
    <x v="1"/>
    <x v="7"/>
    <x v="7"/>
    <s v="Q3"/>
    <s v="Medium"/>
    <s v="25-34"/>
  </r>
  <r>
    <s v="TXN-02454"/>
    <d v="2023-10-10T00:00:00"/>
    <s v="CUST-1344"/>
    <s v="Returning"/>
    <s v="Anjali Mehta"/>
    <s v="Female"/>
    <n v="44"/>
    <s v="Hyderabad"/>
    <s v="Telangana"/>
    <x v="0"/>
    <s v="PRD-101"/>
    <x v="6"/>
    <x v="3"/>
    <s v="Food"/>
    <n v="1"/>
    <n v="6534"/>
    <n v="5162"/>
    <n v="0.05"/>
    <n v="6207"/>
    <n v="5162"/>
    <n v="1045"/>
    <n v="0.16835830513935879"/>
    <s v="Cash"/>
    <x v="0"/>
    <x v="1"/>
    <n v="6"/>
    <s v="EMP-215"/>
    <x v="0"/>
    <n v="3.5"/>
    <x v="1"/>
    <x v="1"/>
    <x v="1"/>
    <s v="Q4"/>
    <s v="Low"/>
    <s v="35-44"/>
  </r>
  <r>
    <s v="TXN-02455"/>
    <d v="2023-05-17T00:00:00"/>
    <s v="CUST-1199"/>
    <s v="New"/>
    <s v="Vikram Singh"/>
    <s v="Male"/>
    <n v="37"/>
    <s v="Chennai"/>
    <s v="Tamil Nadu"/>
    <x v="0"/>
    <s v="PRD-127"/>
    <x v="3"/>
    <x v="4"/>
    <s v="Audio"/>
    <n v="8"/>
    <n v="18927"/>
    <n v="11356"/>
    <n v="0"/>
    <n v="151416"/>
    <n v="90848"/>
    <n v="60568"/>
    <n v="0.40001056691498915"/>
    <s v="Card"/>
    <x v="1"/>
    <x v="3"/>
    <n v="11"/>
    <s v="EMP-220"/>
    <x v="6"/>
    <s v=""/>
    <x v="1"/>
    <x v="5"/>
    <x v="5"/>
    <s v="Q2"/>
    <s v="High"/>
    <s v="35-44"/>
  </r>
  <r>
    <s v="TXN-02456"/>
    <d v="2023-05-31T00:00:00"/>
    <s v="CUST-1164"/>
    <s v="New"/>
    <s v="Vikram Singh"/>
    <s v="Male"/>
    <n v="59"/>
    <s v="Hyderabad"/>
    <s v="Telangana"/>
    <x v="0"/>
    <s v="PRD-129"/>
    <x v="9"/>
    <x v="2"/>
    <s v="Mobile"/>
    <n v="4"/>
    <n v="15107"/>
    <n v="11935"/>
    <n v="0.2"/>
    <n v="48342"/>
    <n v="47740"/>
    <n v="602"/>
    <n v="1.2452939472922097E-2"/>
    <s v="Cash"/>
    <x v="2"/>
    <x v="1"/>
    <n v="7"/>
    <s v="EMP-219"/>
    <x v="3"/>
    <n v="4.9000000000000004"/>
    <x v="1"/>
    <x v="5"/>
    <x v="5"/>
    <s v="Q2"/>
    <s v="Medium"/>
    <s v="45+"/>
  </r>
  <r>
    <s v="TXN-02457"/>
    <d v="2024-08-05T00:00:00"/>
    <s v="CUST-1111"/>
    <s v="Returning"/>
    <s v="Neha Joshi"/>
    <s v="Female"/>
    <n v="51"/>
    <s v="Mumbai"/>
    <s v="Maharashtra"/>
    <x v="2"/>
    <s v="PRD-113"/>
    <x v="0"/>
    <x v="0"/>
    <s v="Subscription"/>
    <n v="8"/>
    <n v="8715"/>
    <n v="5055"/>
    <n v="0"/>
    <n v="69720"/>
    <n v="40440"/>
    <n v="29280"/>
    <n v="0.41996557659208261"/>
    <s v="UPI"/>
    <x v="0"/>
    <x v="1"/>
    <n v="4"/>
    <s v="EMP-216"/>
    <x v="3"/>
    <n v="3.4"/>
    <x v="0"/>
    <x v="0"/>
    <x v="0"/>
    <s v="Q3"/>
    <s v="High"/>
    <s v="45+"/>
  </r>
  <r>
    <s v="TXN-02458"/>
    <d v="2023-03-14T00:00:00"/>
    <s v="CUST-1064"/>
    <s v="Returning"/>
    <s v="Priya Patel"/>
    <s v="Female"/>
    <n v="37"/>
    <s v="Pune"/>
    <s v="Maharashtra"/>
    <x v="2"/>
    <s v="PRD-112"/>
    <x v="6"/>
    <x v="4"/>
    <s v="Furniture"/>
    <n v="3"/>
    <n v="10337"/>
    <n v="5995"/>
    <n v="0.2"/>
    <n v="24809"/>
    <n v="17985"/>
    <n v="6824"/>
    <n v="0.27506146962795758"/>
    <s v="Cash"/>
    <x v="0"/>
    <x v="1"/>
    <n v="7"/>
    <s v="EMP-219"/>
    <x v="4"/>
    <n v="3.9"/>
    <x v="1"/>
    <x v="10"/>
    <x v="10"/>
    <s v="Q1"/>
    <s v="Medium"/>
    <s v="35-44"/>
  </r>
  <r>
    <s v="TXN-02459"/>
    <d v="2023-09-22T00:00:00"/>
    <s v="CUST-1272"/>
    <s v="New"/>
    <s v="Anjali Mehta"/>
    <s v="Female"/>
    <n v="32"/>
    <s v="Mumbai"/>
    <s v="Maharashtra"/>
    <x v="2"/>
    <s v="PRD-110"/>
    <x v="7"/>
    <x v="1"/>
    <s v="Audio"/>
    <n v="5"/>
    <n v="7975"/>
    <n v="5423"/>
    <n v="0.15"/>
    <n v="33894"/>
    <n v="27115"/>
    <n v="6779"/>
    <n v="0.20000590074939517"/>
    <s v="NetBanking"/>
    <x v="1"/>
    <x v="1"/>
    <n v="1"/>
    <s v="EMP-202"/>
    <x v="1"/>
    <n v="4.5999999999999996"/>
    <x v="1"/>
    <x v="7"/>
    <x v="7"/>
    <s v="Q3"/>
    <s v="Medium"/>
    <s v="25-34"/>
  </r>
  <r>
    <s v="TXN-02460"/>
    <d v="2024-12-12T00:00:00"/>
    <s v="CUST-1120"/>
    <s v="Returning"/>
    <s v="Priya Patel"/>
    <s v="Female"/>
    <n v="42"/>
    <s v="Hyderabad"/>
    <s v="Telangana"/>
    <x v="0"/>
    <s v="PRD-122"/>
    <x v="9"/>
    <x v="2"/>
    <s v="Subscription"/>
    <n v="2"/>
    <n v="20882"/>
    <n v="11903"/>
    <n v="0.2"/>
    <n v="33411"/>
    <n v="23806"/>
    <n v="9605"/>
    <n v="0.28748017120110142"/>
    <s v="NetBanking"/>
    <x v="2"/>
    <x v="2"/>
    <n v="0"/>
    <s v="EMP-207"/>
    <x v="7"/>
    <n v="2.2000000000000002"/>
    <x v="0"/>
    <x v="2"/>
    <x v="2"/>
    <s v="Q4"/>
    <s v="Medium"/>
    <s v="35-44"/>
  </r>
  <r>
    <s v="TXN-02461"/>
    <d v="2023-12-16T00:00:00"/>
    <s v="CUST-1127"/>
    <s v="Returning"/>
    <s v="Neha Joshi"/>
    <s v="Female"/>
    <n v="59"/>
    <s v="Kolkata"/>
    <s v="West Bengal"/>
    <x v="1"/>
    <s v="PRD-124"/>
    <x v="8"/>
    <x v="4"/>
    <s v="Audio"/>
    <n v="4"/>
    <n v="1110"/>
    <n v="633"/>
    <n v="0.1"/>
    <n v="3996"/>
    <n v="2532"/>
    <n v="1464"/>
    <n v="0.36636636636636638"/>
    <s v="Card"/>
    <x v="2"/>
    <x v="3"/>
    <n v="11"/>
    <s v="EMP-217"/>
    <x v="3"/>
    <s v=""/>
    <x v="1"/>
    <x v="2"/>
    <x v="2"/>
    <s v="Q4"/>
    <s v="Low"/>
    <s v="45+"/>
  </r>
  <r>
    <s v="TXN-02462"/>
    <d v="2024-04-14T00:00:00"/>
    <s v="CUST-1185"/>
    <s v="Returning"/>
    <s v="Divya Iyer"/>
    <s v="Female"/>
    <n v="47"/>
    <s v="Hyderabad"/>
    <s v="Telangana"/>
    <x v="0"/>
    <s v="PRD-126"/>
    <x v="7"/>
    <x v="0"/>
    <s v="Mobile"/>
    <n v="5"/>
    <n v="7722"/>
    <n v="4402"/>
    <n v="0.05"/>
    <n v="36680"/>
    <n v="22010"/>
    <n v="14670"/>
    <n v="0.3999454743729553"/>
    <s v="Cash"/>
    <x v="0"/>
    <x v="1"/>
    <n v="6"/>
    <s v="EMP-209"/>
    <x v="7"/>
    <n v="4.0999999999999996"/>
    <x v="0"/>
    <x v="3"/>
    <x v="3"/>
    <s v="Q2"/>
    <s v="Medium"/>
    <s v="45+"/>
  </r>
  <r>
    <s v="TXN-02463"/>
    <d v="2024-06-15T00:00:00"/>
    <s v="CUST-1337"/>
    <s v="Returning"/>
    <s v="Vikram Singh"/>
    <s v="Male"/>
    <n v="54"/>
    <s v="Chennai"/>
    <s v="Tamil Nadu"/>
    <x v="0"/>
    <s v="PRD-116"/>
    <x v="4"/>
    <x v="0"/>
    <s v="Mobile"/>
    <n v="2"/>
    <n v="23559"/>
    <n v="17669"/>
    <n v="0.15"/>
    <n v="40050"/>
    <n v="35338"/>
    <n v="4712"/>
    <n v="0.11765293383270911"/>
    <s v="Cash"/>
    <x v="2"/>
    <x v="1"/>
    <n v="1"/>
    <s v="EMP-216"/>
    <x v="5"/>
    <n v="4.7"/>
    <x v="0"/>
    <x v="6"/>
    <x v="6"/>
    <s v="Q2"/>
    <s v="Medium"/>
    <s v="45+"/>
  </r>
  <r>
    <s v="TXN-02464"/>
    <d v="2023-03-02T00:00:00"/>
    <s v="CUST-1154"/>
    <s v="Returning"/>
    <s v="Divya Iyer"/>
    <s v="Female"/>
    <n v="55"/>
    <s v="Kolkata"/>
    <s v="West Bengal"/>
    <x v="1"/>
    <s v="PRD-126"/>
    <x v="1"/>
    <x v="1"/>
    <s v="Apparel"/>
    <n v="3"/>
    <n v="5560"/>
    <n v="4226"/>
    <n v="0.05"/>
    <n v="15846"/>
    <n v="12678"/>
    <n v="3168"/>
    <n v="0.19992427110942826"/>
    <s v="NetBanking"/>
    <x v="1"/>
    <x v="1"/>
    <n v="7"/>
    <s v="EMP-204"/>
    <x v="5"/>
    <n v="4"/>
    <x v="1"/>
    <x v="10"/>
    <x v="10"/>
    <s v="Q1"/>
    <s v="Low"/>
    <s v="45+"/>
  </r>
  <r>
    <s v="TXN-02465"/>
    <d v="2023-01-15T00:00:00"/>
    <s v="CUST-1264"/>
    <s v="Returning"/>
    <s v="Priya Patel"/>
    <s v="Female"/>
    <n v="29"/>
    <s v="Kolkata"/>
    <s v="West Bengal"/>
    <x v="1"/>
    <s v="PRD-112"/>
    <x v="0"/>
    <x v="1"/>
    <s v="Furniture"/>
    <n v="6"/>
    <n v="16509"/>
    <n v="12382"/>
    <n v="0"/>
    <n v="99054"/>
    <n v="74292"/>
    <n v="24762"/>
    <n v="0.24998485674480586"/>
    <s v="NetBanking"/>
    <x v="1"/>
    <x v="1"/>
    <n v="4"/>
    <s v="EMP-216"/>
    <x v="6"/>
    <n v="4.5999999999999996"/>
    <x v="1"/>
    <x v="8"/>
    <x v="8"/>
    <s v="Q1"/>
    <s v="High"/>
    <s v="25-34"/>
  </r>
  <r>
    <s v="TXN-02466"/>
    <d v="2023-10-22T00:00:00"/>
    <s v="CUST-1100"/>
    <s v="Returning"/>
    <s v="Suresh Nair"/>
    <s v="Male"/>
    <n v="41"/>
    <s v="Delhi"/>
    <s v="Delhi"/>
    <x v="3"/>
    <s v="PRD-117"/>
    <x v="5"/>
    <x v="3"/>
    <s v="Audio"/>
    <n v="2"/>
    <n v="4068"/>
    <n v="2237"/>
    <n v="0.05"/>
    <n v="7729"/>
    <n v="4474"/>
    <n v="3255"/>
    <n v="0.42114115668262386"/>
    <s v="Card"/>
    <x v="2"/>
    <x v="0"/>
    <n v="0"/>
    <s v="EMP-201"/>
    <x v="5"/>
    <s v=""/>
    <x v="1"/>
    <x v="1"/>
    <x v="1"/>
    <s v="Q4"/>
    <s v="Low"/>
    <s v="35-44"/>
  </r>
  <r>
    <s v="TXN-02467"/>
    <d v="2024-11-16T00:00:00"/>
    <s v="CUST-1100"/>
    <s v="Returning"/>
    <s v="Vikram Singh"/>
    <s v="Male"/>
    <n v="31"/>
    <s v="Hyderabad"/>
    <s v="Telangana"/>
    <x v="0"/>
    <s v="PRD-116"/>
    <x v="6"/>
    <x v="4"/>
    <s v="Subscription"/>
    <n v="3"/>
    <n v="18854"/>
    <n v="12067"/>
    <n v="0"/>
    <n v="56562"/>
    <n v="36201"/>
    <n v="20361"/>
    <n v="0.35997666277712953"/>
    <s v="Cash"/>
    <x v="1"/>
    <x v="1"/>
    <n v="7"/>
    <s v="EMP-220"/>
    <x v="2"/>
    <n v="4.3"/>
    <x v="0"/>
    <x v="11"/>
    <x v="11"/>
    <s v="Q4"/>
    <s v="High"/>
    <s v="25-34"/>
  </r>
  <r>
    <s v="TXN-02468"/>
    <d v="2023-11-29T00:00:00"/>
    <s v="CUST-1102"/>
    <s v="Returning"/>
    <s v="Amit Kumar"/>
    <s v="Male"/>
    <n v="50"/>
    <s v="Chennai"/>
    <s v="Tamil Nadu"/>
    <x v="0"/>
    <s v="PRD-104"/>
    <x v="4"/>
    <x v="0"/>
    <s v="Furniture"/>
    <n v="8"/>
    <n v="19542"/>
    <n v="14657"/>
    <n v="0.15"/>
    <n v="132886"/>
    <n v="117256"/>
    <n v="15630"/>
    <n v="0.11761961380431347"/>
    <s v="UPI"/>
    <x v="0"/>
    <x v="1"/>
    <n v="1"/>
    <s v="EMP-201"/>
    <x v="5"/>
    <n v="4.5"/>
    <x v="1"/>
    <x v="11"/>
    <x v="11"/>
    <s v="Q4"/>
    <s v="High"/>
    <s v="45+"/>
  </r>
  <r>
    <s v="TXN-02469"/>
    <d v="2023-08-17T00:00:00"/>
    <s v="CUST-1050"/>
    <s v="Returning"/>
    <s v="Rohit Verma"/>
    <s v="Male"/>
    <n v="43"/>
    <s v="Chennai"/>
    <s v="Tamil Nadu"/>
    <x v="0"/>
    <s v="PRD-105"/>
    <x v="9"/>
    <x v="0"/>
    <s v="Audio"/>
    <n v="1"/>
    <n v="8600"/>
    <n v="6622"/>
    <n v="0.2"/>
    <n v="6880"/>
    <n v="6622"/>
    <n v="258"/>
    <n v="3.7499999999999999E-2"/>
    <s v="UPI"/>
    <x v="2"/>
    <x v="1"/>
    <n v="5"/>
    <s v="EMP-208"/>
    <x v="1"/>
    <n v="4.0999999999999996"/>
    <x v="1"/>
    <x v="0"/>
    <x v="0"/>
    <s v="Q3"/>
    <s v="Low"/>
    <s v="35-44"/>
  </r>
  <r>
    <s v="TXN-02470"/>
    <d v="2024-10-30T00:00:00"/>
    <s v="CUST-1156"/>
    <s v="New"/>
    <s v="Karan Malhotra"/>
    <s v="Male"/>
    <n v="25"/>
    <s v="Hyderabad"/>
    <s v="Telangana"/>
    <x v="0"/>
    <s v="PRD-130"/>
    <x v="2"/>
    <x v="0"/>
    <s v="Apparel"/>
    <n v="6"/>
    <n v="4879"/>
    <n v="2976"/>
    <n v="0"/>
    <n v="29274"/>
    <n v="17856"/>
    <n v="11418"/>
    <n v="0.39003894240623077"/>
    <s v="Card"/>
    <x v="1"/>
    <x v="1"/>
    <n v="7"/>
    <s v="EMP-204"/>
    <x v="1"/>
    <n v="4.0999999999999996"/>
    <x v="0"/>
    <x v="1"/>
    <x v="1"/>
    <s v="Q4"/>
    <s v="Medium"/>
    <s v="25-34"/>
  </r>
  <r>
    <s v="TXN-02471"/>
    <d v="2024-10-24T00:00:00"/>
    <s v="CUST-1075"/>
    <s v="Returning"/>
    <s v="Priya Patel"/>
    <s v="Female"/>
    <n v="42"/>
    <s v="Kolkata"/>
    <s v="West Bengal"/>
    <x v="1"/>
    <s v="PRD-109"/>
    <x v="1"/>
    <x v="4"/>
    <s v="Apparel"/>
    <n v="4"/>
    <n v="7936"/>
    <n v="5555"/>
    <n v="0.15"/>
    <n v="26982"/>
    <n v="22220"/>
    <n v="4762"/>
    <n v="0.17648802905640798"/>
    <s v="NetBanking"/>
    <x v="0"/>
    <x v="1"/>
    <n v="6"/>
    <s v="EMP-204"/>
    <x v="6"/>
    <n v="3.5"/>
    <x v="0"/>
    <x v="1"/>
    <x v="1"/>
    <s v="Q4"/>
    <s v="Medium"/>
    <s v="35-44"/>
  </r>
  <r>
    <s v="TXN-02472"/>
    <d v="2024-01-01T00:00:00"/>
    <s v="CUST-1305"/>
    <s v="Returning"/>
    <s v="Priya Patel"/>
    <s v="Female"/>
    <n v="35"/>
    <s v="Mumbai"/>
    <s v="Maharashtra"/>
    <x v="2"/>
    <s v="PRD-104"/>
    <x v="0"/>
    <x v="0"/>
    <s v="Subscription"/>
    <n v="2"/>
    <n v="7487"/>
    <n v="4417"/>
    <n v="0.2"/>
    <n v="11979"/>
    <n v="8834"/>
    <n v="3145"/>
    <n v="0.26254278320394026"/>
    <s v="Cash"/>
    <x v="0"/>
    <x v="2"/>
    <n v="0"/>
    <s v="EMP-212"/>
    <x v="6"/>
    <n v="2"/>
    <x v="0"/>
    <x v="8"/>
    <x v="8"/>
    <s v="Q1"/>
    <s v="Low"/>
    <s v="35-44"/>
  </r>
  <r>
    <s v="TXN-02473"/>
    <d v="2024-05-26T00:00:00"/>
    <s v="CUST-1059"/>
    <s v="Returning"/>
    <s v="Vikram Singh"/>
    <s v="Male"/>
    <n v="22"/>
    <s v="Ahmedabad"/>
    <s v="Gujarat"/>
    <x v="2"/>
    <s v="PRD-128"/>
    <x v="3"/>
    <x v="2"/>
    <s v="Food"/>
    <n v="1"/>
    <n v="22538"/>
    <n v="17129"/>
    <n v="0"/>
    <n v="22538"/>
    <n v="17129"/>
    <n v="5409"/>
    <n v="0.23999467565888721"/>
    <s v="NetBanking"/>
    <x v="1"/>
    <x v="1"/>
    <n v="1"/>
    <s v="EMP-210"/>
    <x v="6"/>
    <n v="4.5999999999999996"/>
    <x v="0"/>
    <x v="5"/>
    <x v="5"/>
    <s v="Q2"/>
    <s v="Medium"/>
    <s v="18-24"/>
  </r>
  <r>
    <s v="TXN-02474"/>
    <d v="2023-03-11T00:00:00"/>
    <s v="CUST-1136"/>
    <s v="New"/>
    <s v="Pooja Desai"/>
    <s v="Female"/>
    <n v="47"/>
    <s v="Hyderabad"/>
    <s v="Telangana"/>
    <x v="0"/>
    <s v="PRD-113"/>
    <x v="2"/>
    <x v="0"/>
    <s v="Audio"/>
    <n v="6"/>
    <n v="8406"/>
    <n v="5716"/>
    <n v="0"/>
    <n v="50436"/>
    <n v="34296"/>
    <n v="16140"/>
    <n v="0.32000951701165836"/>
    <s v="Cash"/>
    <x v="0"/>
    <x v="1"/>
    <n v="4"/>
    <s v="EMP-211"/>
    <x v="4"/>
    <n v="4.9000000000000004"/>
    <x v="1"/>
    <x v="10"/>
    <x v="10"/>
    <s v="Q1"/>
    <s v="High"/>
    <s v="45+"/>
  </r>
  <r>
    <s v="TXN-02475"/>
    <d v="2023-12-16T00:00:00"/>
    <s v="CUST-1096"/>
    <s v="Returning"/>
    <s v="Pooja Desai"/>
    <s v="Female"/>
    <n v="54"/>
    <s v="Hyderabad"/>
    <s v="Telangana"/>
    <x v="0"/>
    <s v="PRD-123"/>
    <x v="6"/>
    <x v="1"/>
    <s v="Furniture"/>
    <n v="2"/>
    <n v="564"/>
    <n v="395"/>
    <n v="0"/>
    <n v="1128"/>
    <n v="790"/>
    <n v="338"/>
    <n v="0.299645390070922"/>
    <s v="UPI"/>
    <x v="0"/>
    <x v="2"/>
    <n v="0"/>
    <s v="EMP-209"/>
    <x v="1"/>
    <n v="1.9"/>
    <x v="1"/>
    <x v="2"/>
    <x v="2"/>
    <s v="Q4"/>
    <s v="Low"/>
    <s v="45+"/>
  </r>
  <r>
    <s v="TXN-02476"/>
    <d v="2023-11-20T00:00:00"/>
    <s v="CUST-1115"/>
    <s v="Returning"/>
    <s v="Divya Iyer"/>
    <s v="Female"/>
    <n v="54"/>
    <s v="Hyderabad"/>
    <s v="Telangana"/>
    <x v="0"/>
    <s v="PRD-104"/>
    <x v="2"/>
    <x v="0"/>
    <s v="Subscription"/>
    <n v="3"/>
    <n v="1623"/>
    <n v="990"/>
    <n v="0.05"/>
    <n v="4626"/>
    <n v="2970"/>
    <n v="1656"/>
    <n v="0.35797665369649806"/>
    <s v="Card"/>
    <x v="1"/>
    <x v="3"/>
    <n v="12"/>
    <s v="EMP-217"/>
    <x v="7"/>
    <s v=""/>
    <x v="1"/>
    <x v="11"/>
    <x v="11"/>
    <s v="Q4"/>
    <s v="Low"/>
    <s v="45+"/>
  </r>
  <r>
    <s v="TXN-02477"/>
    <d v="2023-05-22T00:00:00"/>
    <s v="CUST-1041"/>
    <s v="New"/>
    <s v="Karan Malhotra"/>
    <s v="Male"/>
    <n v="49"/>
    <s v="Chennai"/>
    <s v="Tamil Nadu"/>
    <x v="0"/>
    <s v="PRD-109"/>
    <x v="1"/>
    <x v="4"/>
    <s v="Mobile"/>
    <n v="5"/>
    <n v="18966"/>
    <n v="14793"/>
    <n v="0"/>
    <n v="94830"/>
    <n v="73965"/>
    <n v="20865"/>
    <n v="0.22002530844669407"/>
    <s v="NetBanking"/>
    <x v="2"/>
    <x v="2"/>
    <n v="0"/>
    <s v="EMP-217"/>
    <x v="0"/>
    <n v="1.3"/>
    <x v="1"/>
    <x v="5"/>
    <x v="5"/>
    <s v="Q2"/>
    <s v="High"/>
    <s v="45+"/>
  </r>
  <r>
    <s v="TXN-02478"/>
    <d v="2024-09-16T00:00:00"/>
    <s v="CUST-1240"/>
    <s v="Returning"/>
    <s v="Neha Joshi"/>
    <s v="Female"/>
    <n v="47"/>
    <s v="Bangalore"/>
    <s v="Karnataka"/>
    <x v="0"/>
    <s v="PRD-128"/>
    <x v="8"/>
    <x v="3"/>
    <s v="Apparel"/>
    <n v="6"/>
    <n v="22632"/>
    <n v="15842"/>
    <n v="0.05"/>
    <n v="129002"/>
    <n v="95052"/>
    <n v="33950"/>
    <n v="0.26317421435326582"/>
    <s v="Card"/>
    <x v="0"/>
    <x v="1"/>
    <n v="6"/>
    <s v="EMP-220"/>
    <x v="6"/>
    <n v="4.0999999999999996"/>
    <x v="0"/>
    <x v="7"/>
    <x v="7"/>
    <s v="Q3"/>
    <s v="High"/>
    <s v="45+"/>
  </r>
  <r>
    <s v="TXN-02479"/>
    <d v="2023-11-28T00:00:00"/>
    <s v="CUST-1305"/>
    <s v="Returning"/>
    <s v="Amit Kumar"/>
    <s v="Male"/>
    <n v="30"/>
    <s v="Chennai"/>
    <s v="Tamil Nadu"/>
    <x v="0"/>
    <s v="PRD-116"/>
    <x v="5"/>
    <x v="3"/>
    <s v="Furniture"/>
    <n v="7"/>
    <n v="22053"/>
    <n v="13893"/>
    <n v="0.2"/>
    <n v="123497"/>
    <n v="97251"/>
    <n v="26246"/>
    <n v="0.21252338113476441"/>
    <s v="Cash"/>
    <x v="0"/>
    <x v="1"/>
    <n v="2"/>
    <s v="EMP-207"/>
    <x v="5"/>
    <n v="3.6"/>
    <x v="1"/>
    <x v="11"/>
    <x v="11"/>
    <s v="Q4"/>
    <s v="High"/>
    <s v="25-34"/>
  </r>
  <r>
    <s v="TXN-02480"/>
    <d v="2024-02-16T00:00:00"/>
    <s v="CUST-1206"/>
    <s v="Returning"/>
    <s v="Priya Patel"/>
    <s v="Female"/>
    <n v="33"/>
    <s v="Bangalore"/>
    <s v="Karnataka"/>
    <x v="0"/>
    <s v="PRD-126"/>
    <x v="1"/>
    <x v="3"/>
    <s v="Apparel"/>
    <n v="5"/>
    <n v="3606"/>
    <n v="2055"/>
    <n v="0.1"/>
    <n v="16227"/>
    <n v="10275"/>
    <n v="5952"/>
    <n v="0.36679608060639673"/>
    <s v="NetBanking"/>
    <x v="1"/>
    <x v="0"/>
    <n v="0"/>
    <s v="EMP-211"/>
    <x v="6"/>
    <s v=""/>
    <x v="0"/>
    <x v="4"/>
    <x v="4"/>
    <s v="Q1"/>
    <s v="Low"/>
    <s v="25-34"/>
  </r>
  <r>
    <s v="TXN-02481"/>
    <d v="2023-08-11T00:00:00"/>
    <s v="CUST-1099"/>
    <s v="New"/>
    <s v="Priya Patel"/>
    <s v="Female"/>
    <n v="56"/>
    <s v="Ahmedabad"/>
    <s v="Gujarat"/>
    <x v="2"/>
    <s v="PRD-115"/>
    <x v="2"/>
    <x v="2"/>
    <s v="Mobile"/>
    <n v="5"/>
    <n v="7753"/>
    <n v="5505"/>
    <n v="0.05"/>
    <n v="36827"/>
    <n v="27525"/>
    <n v="9302"/>
    <n v="0.25258641757406253"/>
    <s v="Cash"/>
    <x v="2"/>
    <x v="1"/>
    <n v="1"/>
    <s v="EMP-208"/>
    <x v="7"/>
    <n v="4.4000000000000004"/>
    <x v="1"/>
    <x v="0"/>
    <x v="0"/>
    <s v="Q3"/>
    <s v="Medium"/>
    <s v="45+"/>
  </r>
  <r>
    <s v="TXN-02482"/>
    <d v="2024-10-25T00:00:00"/>
    <s v="CUST-1314"/>
    <s v="Returning"/>
    <s v="Sneha Reddy"/>
    <s v="Female"/>
    <n v="32"/>
    <s v="Mumbai"/>
    <s v="Maharashtra"/>
    <x v="2"/>
    <s v="PRD-116"/>
    <x v="9"/>
    <x v="1"/>
    <s v="Audio"/>
    <n v="7"/>
    <n v="16513"/>
    <n v="12880"/>
    <n v="0.2"/>
    <n v="92473"/>
    <n v="90160"/>
    <n v="2313"/>
    <n v="2.5012706411601224E-2"/>
    <s v="Card"/>
    <x v="0"/>
    <x v="1"/>
    <n v="1"/>
    <s v="EMP-217"/>
    <x v="2"/>
    <n v="3.8"/>
    <x v="0"/>
    <x v="1"/>
    <x v="1"/>
    <s v="Q4"/>
    <s v="High"/>
    <s v="25-34"/>
  </r>
  <r>
    <s v="TXN-02483"/>
    <d v="2023-09-07T00:00:00"/>
    <s v="CUST-1007"/>
    <s v="Returning"/>
    <s v="Priya Patel"/>
    <s v="Female"/>
    <n v="30"/>
    <s v="Pune"/>
    <s v="Maharashtra"/>
    <x v="2"/>
    <s v="PRD-123"/>
    <x v="1"/>
    <x v="2"/>
    <s v="Furniture"/>
    <n v="4"/>
    <n v="12510"/>
    <n v="9758"/>
    <n v="0"/>
    <n v="50040"/>
    <n v="39032"/>
    <n v="11008"/>
    <n v="0.21998401278976817"/>
    <s v="UPI"/>
    <x v="1"/>
    <x v="2"/>
    <n v="0"/>
    <s v="EMP-213"/>
    <x v="5"/>
    <n v="2"/>
    <x v="1"/>
    <x v="7"/>
    <x v="7"/>
    <s v="Q3"/>
    <s v="High"/>
    <s v="25-34"/>
  </r>
  <r>
    <s v="TXN-02484"/>
    <d v="2023-09-18T00:00:00"/>
    <s v="CUST-1232"/>
    <s v="New"/>
    <s v="Neha Joshi"/>
    <s v="Female"/>
    <n v="24"/>
    <s v="Pune"/>
    <s v="Maharashtra"/>
    <x v="2"/>
    <s v="PRD-102"/>
    <x v="3"/>
    <x v="3"/>
    <s v="Audio"/>
    <n v="5"/>
    <n v="19583"/>
    <n v="13904"/>
    <n v="0.05"/>
    <n v="93019"/>
    <n v="69520"/>
    <n v="23499"/>
    <n v="0.25262580763069908"/>
    <s v="Card"/>
    <x v="2"/>
    <x v="3"/>
    <n v="13"/>
    <s v="EMP-219"/>
    <x v="0"/>
    <s v=""/>
    <x v="1"/>
    <x v="7"/>
    <x v="7"/>
    <s v="Q3"/>
    <s v="High"/>
    <s v="18-24"/>
  </r>
  <r>
    <s v="TXN-02485"/>
    <d v="2023-08-05T00:00:00"/>
    <s v="CUST-1099"/>
    <s v="New"/>
    <s v="Divya Iyer"/>
    <s v="Female"/>
    <n v="35"/>
    <s v="Delhi"/>
    <s v="Delhi"/>
    <x v="3"/>
    <s v="PRD-130"/>
    <x v="6"/>
    <x v="4"/>
    <s v="Furniture"/>
    <n v="5"/>
    <n v="12135"/>
    <n v="9223"/>
    <n v="0.2"/>
    <n v="48540"/>
    <n v="46115"/>
    <n v="2425"/>
    <n v="4.9958796868562014E-2"/>
    <s v="Card"/>
    <x v="0"/>
    <x v="1"/>
    <n v="7"/>
    <s v="EMP-207"/>
    <x v="3"/>
    <n v="5"/>
    <x v="1"/>
    <x v="0"/>
    <x v="0"/>
    <s v="Q3"/>
    <s v="Medium"/>
    <s v="35-44"/>
  </r>
  <r>
    <s v="TXN-02486"/>
    <d v="2023-01-28T00:00:00"/>
    <s v="CUST-1309"/>
    <s v="Returning"/>
    <s v="Suresh Nair"/>
    <s v="Male"/>
    <n v="18"/>
    <s v="Hyderabad"/>
    <s v="Telangana"/>
    <x v="0"/>
    <s v="PRD-105"/>
    <x v="3"/>
    <x v="2"/>
    <s v="Apparel"/>
    <n v="7"/>
    <n v="2948"/>
    <n v="2152"/>
    <n v="0"/>
    <n v="20636"/>
    <n v="15064"/>
    <n v="5572"/>
    <n v="0.2700135685210312"/>
    <s v="Cash"/>
    <x v="2"/>
    <x v="1"/>
    <n v="7"/>
    <s v="EMP-210"/>
    <x v="7"/>
    <n v="3.9"/>
    <x v="1"/>
    <x v="8"/>
    <x v="8"/>
    <s v="Q1"/>
    <s v="Medium"/>
    <s v="18-24"/>
  </r>
  <r>
    <s v="TXN-02487"/>
    <d v="2024-09-18T00:00:00"/>
    <s v="CUST-1304"/>
    <s v="New"/>
    <s v="Neha Joshi"/>
    <s v="Female"/>
    <n v="37"/>
    <s v="Ahmedabad"/>
    <s v="Gujarat"/>
    <x v="2"/>
    <s v="PRD-114"/>
    <x v="0"/>
    <x v="3"/>
    <s v="Apparel"/>
    <n v="4"/>
    <n v="7020"/>
    <n v="5125"/>
    <n v="0.15"/>
    <n v="23868"/>
    <n v="20500"/>
    <n v="3368"/>
    <n v="0.14110943522708227"/>
    <s v="UPI"/>
    <x v="0"/>
    <x v="1"/>
    <n v="4"/>
    <s v="EMP-205"/>
    <x v="2"/>
    <n v="3.2"/>
    <x v="0"/>
    <x v="7"/>
    <x v="7"/>
    <s v="Q3"/>
    <s v="Medium"/>
    <s v="35-44"/>
  </r>
  <r>
    <s v="TXN-02488"/>
    <d v="2024-11-29T00:00:00"/>
    <s v="CUST-1081"/>
    <s v="New"/>
    <s v="Amit Kumar"/>
    <s v="Male"/>
    <n v="38"/>
    <s v="Bangalore"/>
    <s v="Karnataka"/>
    <x v="0"/>
    <s v="PRD-123"/>
    <x v="9"/>
    <x v="4"/>
    <s v="Mobile"/>
    <n v="4"/>
    <n v="3476"/>
    <n v="2468"/>
    <n v="0.15"/>
    <n v="11818"/>
    <n v="9872"/>
    <n v="1946"/>
    <n v="0.16466407175495007"/>
    <s v="UPI"/>
    <x v="2"/>
    <x v="1"/>
    <n v="7"/>
    <s v="EMP-203"/>
    <x v="6"/>
    <n v="3.9"/>
    <x v="0"/>
    <x v="11"/>
    <x v="11"/>
    <s v="Q4"/>
    <s v="Low"/>
    <s v="35-44"/>
  </r>
  <r>
    <s v="TXN-02489"/>
    <d v="2023-01-24T00:00:00"/>
    <s v="CUST-1294"/>
    <s v="New"/>
    <s v="Rohit Verma"/>
    <s v="Male"/>
    <n v="57"/>
    <s v="Delhi"/>
    <s v="Delhi"/>
    <x v="3"/>
    <s v="PRD-110"/>
    <x v="6"/>
    <x v="3"/>
    <s v="Mobile"/>
    <n v="5"/>
    <n v="17111"/>
    <n v="11122"/>
    <n v="0"/>
    <n v="85555"/>
    <n v="55610"/>
    <n v="29945"/>
    <n v="0.35000876629069022"/>
    <s v="Cash"/>
    <x v="2"/>
    <x v="0"/>
    <n v="0"/>
    <s v="EMP-206"/>
    <x v="6"/>
    <s v=""/>
    <x v="1"/>
    <x v="8"/>
    <x v="8"/>
    <s v="Q1"/>
    <s v="High"/>
    <s v="45+"/>
  </r>
  <r>
    <s v="TXN-02490"/>
    <d v="2024-03-27T00:00:00"/>
    <s v="CUST-1303"/>
    <s v="New"/>
    <s v="Priya Patel"/>
    <s v="Female"/>
    <n v="60"/>
    <s v="Mumbai"/>
    <s v="Maharashtra"/>
    <x v="2"/>
    <s v="PRD-112"/>
    <x v="8"/>
    <x v="4"/>
    <s v="Apparel"/>
    <n v="5"/>
    <n v="19326"/>
    <n v="14881"/>
    <n v="0.15"/>
    <n v="82136"/>
    <n v="74405"/>
    <n v="7731"/>
    <n v="9.4124379078601342E-2"/>
    <s v="NetBanking"/>
    <x v="1"/>
    <x v="1"/>
    <n v="5"/>
    <s v="EMP-207"/>
    <x v="6"/>
    <n v="3"/>
    <x v="0"/>
    <x v="10"/>
    <x v="10"/>
    <s v="Q1"/>
    <s v="High"/>
    <s v="45+"/>
  </r>
  <r>
    <s v="TXN-02491"/>
    <d v="2024-08-29T00:00:00"/>
    <s v="CUST-1138"/>
    <s v="Returning"/>
    <s v="Pooja Desai"/>
    <s v="Female"/>
    <n v="25"/>
    <s v="Chennai"/>
    <s v="Tamil Nadu"/>
    <x v="0"/>
    <s v="PRD-124"/>
    <x v="7"/>
    <x v="0"/>
    <s v="Furniture"/>
    <n v="4"/>
    <n v="18480"/>
    <n v="11458"/>
    <n v="0.15"/>
    <n v="62832"/>
    <n v="45832"/>
    <n v="17000"/>
    <n v="0.27056277056277056"/>
    <s v="NetBanking"/>
    <x v="2"/>
    <x v="1"/>
    <n v="2"/>
    <s v="EMP-201"/>
    <x v="2"/>
    <n v="4.3"/>
    <x v="0"/>
    <x v="0"/>
    <x v="0"/>
    <s v="Q3"/>
    <s v="High"/>
    <s v="25-34"/>
  </r>
  <r>
    <s v="TXN-02492"/>
    <d v="2023-03-29T00:00:00"/>
    <s v="CUST-1049"/>
    <s v="Returning"/>
    <s v="Neha Joshi"/>
    <s v="Female"/>
    <n v="48"/>
    <s v="Bangalore"/>
    <s v="Karnataka"/>
    <x v="0"/>
    <s v="PRD-116"/>
    <x v="5"/>
    <x v="4"/>
    <s v="Mobile"/>
    <n v="6"/>
    <n v="7691"/>
    <n v="4999"/>
    <n v="0.05"/>
    <n v="43839"/>
    <n v="29994"/>
    <n v="13845"/>
    <n v="0.31581468555395881"/>
    <s v="Card"/>
    <x v="2"/>
    <x v="2"/>
    <n v="0"/>
    <s v="EMP-206"/>
    <x v="1"/>
    <n v="2.1"/>
    <x v="1"/>
    <x v="10"/>
    <x v="10"/>
    <s v="Q1"/>
    <s v="Medium"/>
    <s v="45+"/>
  </r>
  <r>
    <s v="TXN-02493"/>
    <d v="2024-10-26T00:00:00"/>
    <s v="CUST-1145"/>
    <s v="Returning"/>
    <s v="Pooja Desai"/>
    <s v="Female"/>
    <n v="24"/>
    <s v="Pune"/>
    <s v="Maharashtra"/>
    <x v="2"/>
    <s v="PRD-127"/>
    <x v="5"/>
    <x v="3"/>
    <s v="Mobile"/>
    <n v="5"/>
    <n v="10162"/>
    <n v="7113"/>
    <n v="0.1"/>
    <n v="45729"/>
    <n v="35565"/>
    <n v="10164"/>
    <n v="0.22226595814472216"/>
    <s v="NetBanking"/>
    <x v="0"/>
    <x v="1"/>
    <n v="3"/>
    <s v="EMP-212"/>
    <x v="7"/>
    <n v="3.2"/>
    <x v="0"/>
    <x v="1"/>
    <x v="1"/>
    <s v="Q4"/>
    <s v="Medium"/>
    <s v="18-24"/>
  </r>
  <r>
    <s v="TXN-02494"/>
    <d v="2023-02-19T00:00:00"/>
    <s v="CUST-1304"/>
    <s v="Returning"/>
    <s v="Suresh Nair"/>
    <s v="Male"/>
    <n v="45"/>
    <s v="Mumbai"/>
    <s v="Maharashtra"/>
    <x v="2"/>
    <s v="PRD-117"/>
    <x v="4"/>
    <x v="0"/>
    <s v="Subscription"/>
    <n v="5"/>
    <n v="10879"/>
    <n v="8050"/>
    <n v="0.15"/>
    <n v="46236"/>
    <n v="40250"/>
    <n v="5986"/>
    <n v="0.12946621680076131"/>
    <s v="Card"/>
    <x v="0"/>
    <x v="1"/>
    <n v="1"/>
    <s v="EMP-216"/>
    <x v="1"/>
    <n v="3.2"/>
    <x v="1"/>
    <x v="4"/>
    <x v="4"/>
    <s v="Q1"/>
    <s v="Medium"/>
    <s v="45+"/>
  </r>
  <r>
    <s v="TXN-02495"/>
    <d v="2024-06-10T00:00:00"/>
    <s v="CUST-1062"/>
    <s v="Returning"/>
    <s v="Pooja Desai"/>
    <s v="Female"/>
    <n v="30"/>
    <s v="Delhi"/>
    <s v="Delhi"/>
    <x v="3"/>
    <s v="PRD-113"/>
    <x v="5"/>
    <x v="4"/>
    <s v="Mobile"/>
    <n v="2"/>
    <n v="2355"/>
    <n v="1649"/>
    <n v="0.05"/>
    <n v="4475"/>
    <n v="3298"/>
    <n v="1177"/>
    <n v="0.26301675977653632"/>
    <s v="NetBanking"/>
    <x v="1"/>
    <x v="0"/>
    <n v="0"/>
    <s v="EMP-213"/>
    <x v="6"/>
    <s v=""/>
    <x v="0"/>
    <x v="6"/>
    <x v="6"/>
    <s v="Q2"/>
    <s v="Low"/>
    <s v="25-34"/>
  </r>
  <r>
    <s v="TXN-02496"/>
    <d v="2024-12-29T00:00:00"/>
    <s v="CUST-1147"/>
    <s v="Returning"/>
    <s v="Vikram Singh"/>
    <s v="Male"/>
    <n v="49"/>
    <s v="Ahmedabad"/>
    <s v="Gujarat"/>
    <x v="2"/>
    <s v="PRD-107"/>
    <x v="8"/>
    <x v="2"/>
    <s v="Mobile"/>
    <n v="6"/>
    <n v="19923"/>
    <n v="12751"/>
    <n v="0.1"/>
    <n v="107584"/>
    <n v="76506"/>
    <n v="31078"/>
    <n v="0.2888719512195122"/>
    <s v="NetBanking"/>
    <x v="2"/>
    <x v="1"/>
    <n v="3"/>
    <s v="EMP-205"/>
    <x v="0"/>
    <n v="4.4000000000000004"/>
    <x v="0"/>
    <x v="2"/>
    <x v="2"/>
    <s v="Q4"/>
    <s v="High"/>
    <s v="45+"/>
  </r>
  <r>
    <s v="TXN-02497"/>
    <d v="2023-09-29T00:00:00"/>
    <s v="CUST-1102"/>
    <s v="Returning"/>
    <s v="Rahul Sharma"/>
    <s v="Male"/>
    <n v="24"/>
    <s v="Chennai"/>
    <s v="Tamil Nadu"/>
    <x v="0"/>
    <s v="PRD-126"/>
    <x v="6"/>
    <x v="4"/>
    <s v="Furniture"/>
    <n v="2"/>
    <n v="14375"/>
    <n v="8050"/>
    <n v="0.05"/>
    <n v="27313"/>
    <n v="16100"/>
    <n v="11213"/>
    <n v="0.41053710687218542"/>
    <s v="UPI"/>
    <x v="1"/>
    <x v="1"/>
    <n v="2"/>
    <s v="EMP-214"/>
    <x v="1"/>
    <n v="3.4"/>
    <x v="1"/>
    <x v="7"/>
    <x v="7"/>
    <s v="Q3"/>
    <s v="Medium"/>
    <s v="18-24"/>
  </r>
  <r>
    <s v="TXN-02498"/>
    <d v="2023-07-02T00:00:00"/>
    <s v="CUST-1089"/>
    <s v="Returning"/>
    <s v="Karan Malhotra"/>
    <s v="Male"/>
    <n v="35"/>
    <s v="Mumbai"/>
    <s v="Maharashtra"/>
    <x v="2"/>
    <s v="PRD-103"/>
    <x v="6"/>
    <x v="2"/>
    <s v="Subscription"/>
    <n v="8"/>
    <n v="5819"/>
    <n v="4422"/>
    <n v="0"/>
    <n v="46552"/>
    <n v="35376"/>
    <n v="11176"/>
    <n v="0.24007561436672967"/>
    <s v="Cash"/>
    <x v="0"/>
    <x v="2"/>
    <n v="0"/>
    <s v="EMP-210"/>
    <x v="7"/>
    <n v="1.8"/>
    <x v="1"/>
    <x v="9"/>
    <x v="9"/>
    <s v="Q3"/>
    <s v="Medium"/>
    <s v="35-44"/>
  </r>
  <r>
    <s v="TXN-02499"/>
    <d v="2024-10-17T00:00:00"/>
    <s v="CUST-1293"/>
    <s v="Returning"/>
    <s v="Priya Patel"/>
    <s v="Female"/>
    <n v="50"/>
    <s v="Chennai"/>
    <s v="Tamil Nadu"/>
    <x v="0"/>
    <s v="PRD-120"/>
    <x v="7"/>
    <x v="2"/>
    <s v="Mobile"/>
    <n v="4"/>
    <n v="19418"/>
    <n v="10680"/>
    <n v="0"/>
    <n v="77672"/>
    <n v="42720"/>
    <n v="34952"/>
    <n v="0.44999485013904622"/>
    <s v="Cash"/>
    <x v="2"/>
    <x v="1"/>
    <n v="7"/>
    <s v="EMP-211"/>
    <x v="5"/>
    <n v="4.8"/>
    <x v="0"/>
    <x v="1"/>
    <x v="1"/>
    <s v="Q4"/>
    <s v="High"/>
    <s v="45+"/>
  </r>
  <r>
    <s v="TXN-02500"/>
    <d v="2024-04-06T00:00:00"/>
    <s v="CUST-1076"/>
    <s v="Returning"/>
    <s v="Karan Malhotra"/>
    <s v="Male"/>
    <n v="21"/>
    <s v="Mumbai"/>
    <s v="Maharashtra"/>
    <x v="2"/>
    <s v="PRD-118"/>
    <x v="7"/>
    <x v="3"/>
    <s v="Furniture"/>
    <n v="1"/>
    <n v="7091"/>
    <n v="4396"/>
    <n v="0.1"/>
    <n v="6382"/>
    <n v="4396"/>
    <n v="1986"/>
    <n v="0.31118771544970231"/>
    <s v="Cash"/>
    <x v="1"/>
    <x v="1"/>
    <n v="7"/>
    <s v="EMP-213"/>
    <x v="5"/>
    <n v="3.1"/>
    <x v="0"/>
    <x v="3"/>
    <x v="3"/>
    <s v="Q2"/>
    <s v="Low"/>
    <s v="18-24"/>
  </r>
  <r>
    <s v="TXN-02501"/>
    <d v="2023-02-04T00:00:00"/>
    <s v="CUST-1016"/>
    <s v="Returning"/>
    <s v="Karan Malhotra"/>
    <s v="Male"/>
    <n v="39"/>
    <s v="Hyderabad"/>
    <s v="Telangana"/>
    <x v="0"/>
    <s v="PRD-128"/>
    <x v="2"/>
    <x v="2"/>
    <s v="Food"/>
    <n v="3"/>
    <n v="21273"/>
    <n v="14466"/>
    <n v="0.05"/>
    <n v="60628"/>
    <n v="43398"/>
    <n v="17230"/>
    <n v="0.28419212245167247"/>
    <s v="NetBanking"/>
    <x v="2"/>
    <x v="1"/>
    <n v="1"/>
    <s v="EMP-219"/>
    <x v="3"/>
    <n v="3"/>
    <x v="1"/>
    <x v="4"/>
    <x v="4"/>
    <s v="Q1"/>
    <s v="High"/>
    <s v="35-44"/>
  </r>
  <r>
    <s v="TXN-02502"/>
    <d v="2024-09-16T00:00:00"/>
    <s v="CUST-1127"/>
    <s v="Returning"/>
    <s v="Karan Malhotra"/>
    <s v="Male"/>
    <n v="55"/>
    <s v="Kolkata"/>
    <s v="West Bengal"/>
    <x v="1"/>
    <s v="PRD-118"/>
    <x v="9"/>
    <x v="2"/>
    <s v="Audio"/>
    <n v="8"/>
    <n v="23274"/>
    <n v="16757"/>
    <n v="0.05"/>
    <n v="176882"/>
    <n v="134056"/>
    <n v="42826"/>
    <n v="0.2421162130685994"/>
    <s v="NetBanking"/>
    <x v="1"/>
    <x v="1"/>
    <n v="1"/>
    <s v="EMP-218"/>
    <x v="0"/>
    <n v="3.2"/>
    <x v="0"/>
    <x v="7"/>
    <x v="7"/>
    <s v="Q3"/>
    <s v="High"/>
    <s v="45+"/>
  </r>
  <r>
    <s v="TXN-02503"/>
    <d v="2023-01-20T00:00:00"/>
    <s v="CUST-1320"/>
    <s v="Returning"/>
    <s v="Vikram Singh"/>
    <s v="Male"/>
    <n v="47"/>
    <s v="Mumbai"/>
    <s v="Maharashtra"/>
    <x v="2"/>
    <s v="PRD-125"/>
    <x v="4"/>
    <x v="4"/>
    <s v="Food"/>
    <n v="1"/>
    <n v="21617"/>
    <n v="17294"/>
    <n v="0"/>
    <n v="21617"/>
    <n v="17294"/>
    <n v="4323"/>
    <n v="0.19998149604477958"/>
    <s v="Card"/>
    <x v="2"/>
    <x v="1"/>
    <n v="4"/>
    <s v="EMP-217"/>
    <x v="2"/>
    <n v="4.4000000000000004"/>
    <x v="1"/>
    <x v="8"/>
    <x v="8"/>
    <s v="Q1"/>
    <s v="Medium"/>
    <s v="45+"/>
  </r>
  <r>
    <s v="TXN-02504"/>
    <d v="2024-02-11T00:00:00"/>
    <s v="CUST-1028"/>
    <s v="New"/>
    <s v="Pooja Desai"/>
    <s v="Female"/>
    <n v="42"/>
    <s v="Delhi"/>
    <s v="Delhi"/>
    <x v="3"/>
    <s v="PRD-111"/>
    <x v="2"/>
    <x v="0"/>
    <s v="Apparel"/>
    <n v="5"/>
    <n v="14708"/>
    <n v="8236"/>
    <n v="0.15"/>
    <n v="62509"/>
    <n v="41180"/>
    <n v="21329"/>
    <n v="0.34121486505943144"/>
    <s v="Card"/>
    <x v="1"/>
    <x v="1"/>
    <n v="2"/>
    <s v="EMP-211"/>
    <x v="3"/>
    <n v="3.3"/>
    <x v="0"/>
    <x v="4"/>
    <x v="4"/>
    <s v="Q1"/>
    <s v="High"/>
    <s v="35-44"/>
  </r>
  <r>
    <s v="TXN-02505"/>
    <d v="2023-04-03T00:00:00"/>
    <s v="CUST-1088"/>
    <s v="New"/>
    <s v="Rahul Sharma"/>
    <s v="Male"/>
    <n v="27"/>
    <s v="Chennai"/>
    <s v="Tamil Nadu"/>
    <x v="0"/>
    <s v="PRD-119"/>
    <x v="8"/>
    <x v="4"/>
    <s v="Audio"/>
    <n v="8"/>
    <n v="1844"/>
    <n v="1162"/>
    <n v="0.05"/>
    <n v="14014"/>
    <n v="9296"/>
    <n v="4718"/>
    <n v="0.33666333666333664"/>
    <s v="UPI"/>
    <x v="1"/>
    <x v="3"/>
    <n v="4"/>
    <s v="EMP-205"/>
    <x v="1"/>
    <s v=""/>
    <x v="1"/>
    <x v="3"/>
    <x v="3"/>
    <s v="Q2"/>
    <s v="Low"/>
    <s v="25-34"/>
  </r>
  <r>
    <s v="TXN-02506"/>
    <d v="2023-01-17T00:00:00"/>
    <s v="CUST-1192"/>
    <s v="Returning"/>
    <s v="Priya Patel"/>
    <s v="Female"/>
    <n v="58"/>
    <s v="Kolkata"/>
    <s v="West Bengal"/>
    <x v="1"/>
    <s v="PRD-125"/>
    <x v="7"/>
    <x v="0"/>
    <s v="Subscription"/>
    <n v="8"/>
    <n v="12635"/>
    <n v="9224"/>
    <n v="0"/>
    <n v="101080"/>
    <n v="73792"/>
    <n v="27288"/>
    <n v="0.26996438464582506"/>
    <s v="Cash"/>
    <x v="1"/>
    <x v="1"/>
    <n v="2"/>
    <s v="EMP-214"/>
    <x v="6"/>
    <n v="4"/>
    <x v="1"/>
    <x v="8"/>
    <x v="8"/>
    <s v="Q1"/>
    <s v="High"/>
    <s v="45+"/>
  </r>
  <r>
    <s v="TXN-02507"/>
    <d v="2023-04-23T00:00:00"/>
    <s v="CUST-1081"/>
    <s v="Returning"/>
    <s v="Priya Patel"/>
    <s v="Female"/>
    <n v="57"/>
    <s v="Mumbai"/>
    <s v="Maharashtra"/>
    <x v="2"/>
    <s v="PRD-117"/>
    <x v="4"/>
    <x v="4"/>
    <s v="Furniture"/>
    <n v="3"/>
    <n v="3204"/>
    <n v="1826"/>
    <n v="0"/>
    <n v="9612"/>
    <n v="5478"/>
    <n v="4134"/>
    <n v="0.43008739076154806"/>
    <s v="UPI"/>
    <x v="2"/>
    <x v="3"/>
    <n v="15"/>
    <s v="EMP-220"/>
    <x v="5"/>
    <s v=""/>
    <x v="1"/>
    <x v="3"/>
    <x v="3"/>
    <s v="Q2"/>
    <s v="Low"/>
    <s v="45+"/>
  </r>
  <r>
    <s v="TXN-02508"/>
    <d v="2024-07-28T00:00:00"/>
    <s v="CUST-1278"/>
    <s v="New"/>
    <s v="Rohit Verma"/>
    <s v="Male"/>
    <n v="45"/>
    <s v="Mumbai"/>
    <s v="Maharashtra"/>
    <x v="2"/>
    <s v="PRD-101"/>
    <x v="7"/>
    <x v="2"/>
    <s v="Food"/>
    <n v="4"/>
    <n v="24367"/>
    <n v="14133"/>
    <n v="0.1"/>
    <n v="87721"/>
    <n v="56532"/>
    <n v="31189"/>
    <n v="0.35554770237457395"/>
    <s v="Cash"/>
    <x v="1"/>
    <x v="1"/>
    <n v="7"/>
    <s v="EMP-214"/>
    <x v="1"/>
    <n v="3.4"/>
    <x v="0"/>
    <x v="9"/>
    <x v="9"/>
    <s v="Q3"/>
    <s v="High"/>
    <s v="45+"/>
  </r>
  <r>
    <s v="TXN-02509"/>
    <d v="2024-12-05T00:00:00"/>
    <s v="CUST-1164"/>
    <s v="Returning"/>
    <s v="Divya Iyer"/>
    <s v="Female"/>
    <n v="35"/>
    <s v="Kolkata"/>
    <s v="West Bengal"/>
    <x v="1"/>
    <s v="PRD-106"/>
    <x v="6"/>
    <x v="4"/>
    <s v="Audio"/>
    <n v="1"/>
    <n v="11888"/>
    <n v="7133"/>
    <n v="0"/>
    <n v="11888"/>
    <n v="7133"/>
    <n v="4755"/>
    <n v="0.39998317631224767"/>
    <s v="Card"/>
    <x v="1"/>
    <x v="1"/>
    <n v="3"/>
    <s v="EMP-202"/>
    <x v="1"/>
    <n v="3.5"/>
    <x v="0"/>
    <x v="2"/>
    <x v="2"/>
    <s v="Q4"/>
    <s v="Low"/>
    <s v="35-44"/>
  </r>
  <r>
    <s v="TXN-02510"/>
    <d v="2023-10-21T00:00:00"/>
    <s v="CUST-1109"/>
    <s v="New"/>
    <s v="Priya Patel"/>
    <s v="Female"/>
    <n v="46"/>
    <s v="Kolkata"/>
    <s v="West Bengal"/>
    <x v="1"/>
    <s v="PRD-129"/>
    <x v="0"/>
    <x v="0"/>
    <s v="Furniture"/>
    <n v="7"/>
    <n v="4129"/>
    <n v="2477"/>
    <n v="0.05"/>
    <n v="27458"/>
    <n v="17339"/>
    <n v="10119"/>
    <n v="0.36852647680093231"/>
    <s v="Cash"/>
    <x v="1"/>
    <x v="1"/>
    <n v="6"/>
    <s v="EMP-201"/>
    <x v="4"/>
    <n v="4.7"/>
    <x v="1"/>
    <x v="1"/>
    <x v="1"/>
    <s v="Q4"/>
    <s v="Medium"/>
    <s v="45+"/>
  </r>
  <r>
    <s v="TXN-02511"/>
    <d v="2024-05-31T00:00:00"/>
    <s v="CUST-1211"/>
    <s v="New"/>
    <s v="Rahul Sharma"/>
    <s v="Male"/>
    <n v="34"/>
    <s v="Ahmedabad"/>
    <s v="Gujarat"/>
    <x v="2"/>
    <s v="PRD-130"/>
    <x v="5"/>
    <x v="3"/>
    <s v="Mobile"/>
    <n v="6"/>
    <n v="21770"/>
    <n v="11974"/>
    <n v="0.15"/>
    <n v="111027"/>
    <n v="71844"/>
    <n v="39183"/>
    <n v="0.35291415601610421"/>
    <s v="Cash"/>
    <x v="1"/>
    <x v="1"/>
    <n v="5"/>
    <s v="EMP-206"/>
    <x v="6"/>
    <n v="3.4"/>
    <x v="0"/>
    <x v="5"/>
    <x v="5"/>
    <s v="Q2"/>
    <s v="High"/>
    <s v="25-34"/>
  </r>
  <r>
    <s v="TXN-02512"/>
    <d v="2024-07-26T00:00:00"/>
    <s v="CUST-1311"/>
    <s v="Returning"/>
    <s v="Vikram Singh"/>
    <s v="Male"/>
    <n v="34"/>
    <s v="Kolkata"/>
    <s v="West Bengal"/>
    <x v="1"/>
    <s v="PRD-102"/>
    <x v="5"/>
    <x v="4"/>
    <s v="Audio"/>
    <n v="1"/>
    <n v="14181"/>
    <n v="8083"/>
    <n v="0.2"/>
    <n v="11345"/>
    <n v="8083"/>
    <n v="3262"/>
    <n v="0.28752754517408552"/>
    <s v="Card"/>
    <x v="2"/>
    <x v="2"/>
    <n v="0"/>
    <s v="EMP-212"/>
    <x v="1"/>
    <n v="1.4"/>
    <x v="0"/>
    <x v="9"/>
    <x v="9"/>
    <s v="Q3"/>
    <s v="Low"/>
    <s v="25-34"/>
  </r>
  <r>
    <s v="TXN-02513"/>
    <d v="2023-06-23T00:00:00"/>
    <s v="CUST-1206"/>
    <s v="Returning"/>
    <s v="Anjali Mehta"/>
    <s v="Female"/>
    <n v="18"/>
    <s v="Kolkata"/>
    <s v="West Bengal"/>
    <x v="1"/>
    <s v="PRD-125"/>
    <x v="8"/>
    <x v="4"/>
    <s v="Apparel"/>
    <n v="7"/>
    <n v="3885"/>
    <n v="2953"/>
    <n v="0.15"/>
    <n v="23116"/>
    <n v="20671"/>
    <n v="2445"/>
    <n v="0.1057708946184461"/>
    <s v="NetBanking"/>
    <x v="0"/>
    <x v="3"/>
    <n v="3"/>
    <s v="EMP-207"/>
    <x v="7"/>
    <s v=""/>
    <x v="1"/>
    <x v="6"/>
    <x v="6"/>
    <s v="Q2"/>
    <s v="Medium"/>
    <s v="18-24"/>
  </r>
  <r>
    <s v="TXN-02514"/>
    <d v="2024-02-19T00:00:00"/>
    <s v="CUST-1306"/>
    <s v="New"/>
    <s v="Sneha Reddy"/>
    <s v="Female"/>
    <n v="31"/>
    <s v="Ahmedabad"/>
    <s v="Gujarat"/>
    <x v="2"/>
    <s v="PRD-109"/>
    <x v="1"/>
    <x v="4"/>
    <s v="Food"/>
    <n v="5"/>
    <n v="8010"/>
    <n v="6088"/>
    <n v="0.15"/>
    <n v="34043"/>
    <n v="30440"/>
    <n v="3603"/>
    <n v="0.10583673589284141"/>
    <s v="Cash"/>
    <x v="1"/>
    <x v="1"/>
    <n v="4"/>
    <s v="EMP-207"/>
    <x v="0"/>
    <n v="3.5"/>
    <x v="0"/>
    <x v="4"/>
    <x v="4"/>
    <s v="Q1"/>
    <s v="Medium"/>
    <s v="25-34"/>
  </r>
  <r>
    <s v="TXN-02515"/>
    <d v="2023-12-03T00:00:00"/>
    <s v="CUST-1189"/>
    <s v="New"/>
    <s v="Pooja Desai"/>
    <s v="Female"/>
    <n v="46"/>
    <s v="Kolkata"/>
    <s v="West Bengal"/>
    <x v="1"/>
    <s v="PRD-126"/>
    <x v="5"/>
    <x v="4"/>
    <s v="Furniture"/>
    <n v="5"/>
    <n v="8719"/>
    <n v="4970"/>
    <n v="0.2"/>
    <n v="34876"/>
    <n v="24850"/>
    <n v="10026"/>
    <n v="0.28747562793898385"/>
    <s v="NetBanking"/>
    <x v="2"/>
    <x v="2"/>
    <n v="0"/>
    <s v="EMP-216"/>
    <x v="6"/>
    <n v="1.9"/>
    <x v="1"/>
    <x v="2"/>
    <x v="2"/>
    <s v="Q4"/>
    <s v="Medium"/>
    <s v="45+"/>
  </r>
  <r>
    <s v="TXN-02516"/>
    <d v="2023-12-04T00:00:00"/>
    <s v="CUST-1096"/>
    <s v="New"/>
    <s v="Anjali Mehta"/>
    <s v="Female"/>
    <n v="36"/>
    <s v="Pune"/>
    <s v="Maharashtra"/>
    <x v="2"/>
    <s v="PRD-102"/>
    <x v="1"/>
    <x v="2"/>
    <s v="Apparel"/>
    <n v="8"/>
    <n v="22503"/>
    <n v="14627"/>
    <n v="0.15"/>
    <n v="153020"/>
    <n v="117016"/>
    <n v="36004"/>
    <n v="0.23528950463991635"/>
    <s v="UPI"/>
    <x v="0"/>
    <x v="1"/>
    <n v="3"/>
    <s v="EMP-205"/>
    <x v="4"/>
    <n v="3.2"/>
    <x v="1"/>
    <x v="2"/>
    <x v="2"/>
    <s v="Q4"/>
    <s v="High"/>
    <s v="35-44"/>
  </r>
  <r>
    <s v="TXN-02517"/>
    <d v="2024-05-20T00:00:00"/>
    <s v="CUST-1061"/>
    <s v="Returning"/>
    <s v="Neha Joshi"/>
    <s v="Female"/>
    <n v="47"/>
    <s v="Ahmedabad"/>
    <s v="Gujarat"/>
    <x v="2"/>
    <s v="PRD-123"/>
    <x v="7"/>
    <x v="1"/>
    <s v="Mobile"/>
    <n v="3"/>
    <n v="6281"/>
    <n v="4774"/>
    <n v="0.15"/>
    <n v="16017"/>
    <n v="14322"/>
    <n v="1695"/>
    <n v="0.10582506087282263"/>
    <s v="UPI"/>
    <x v="2"/>
    <x v="1"/>
    <n v="7"/>
    <s v="EMP-212"/>
    <x v="5"/>
    <n v="3.8"/>
    <x v="0"/>
    <x v="5"/>
    <x v="5"/>
    <s v="Q2"/>
    <s v="Low"/>
    <s v="45+"/>
  </r>
  <r>
    <s v="TXN-02518"/>
    <d v="2023-12-12T00:00:00"/>
    <s v="CUST-1030"/>
    <s v="New"/>
    <s v="Divya Iyer"/>
    <s v="Female"/>
    <n v="43"/>
    <s v="Ahmedabad"/>
    <s v="Gujarat"/>
    <x v="2"/>
    <s v="PRD-112"/>
    <x v="4"/>
    <x v="1"/>
    <s v="Audio"/>
    <n v="2"/>
    <n v="6412"/>
    <n v="3591"/>
    <n v="0"/>
    <n v="12824"/>
    <n v="7182"/>
    <n v="5642"/>
    <n v="0.43995633187772926"/>
    <s v="Cash"/>
    <x v="1"/>
    <x v="1"/>
    <n v="1"/>
    <s v="EMP-205"/>
    <x v="2"/>
    <n v="4.5999999999999996"/>
    <x v="1"/>
    <x v="2"/>
    <x v="2"/>
    <s v="Q4"/>
    <s v="Low"/>
    <s v="35-44"/>
  </r>
  <r>
    <s v="TXN-02519"/>
    <d v="2023-03-09T00:00:00"/>
    <s v="CUST-1152"/>
    <s v="Returning"/>
    <s v="Divya Iyer"/>
    <s v="Female"/>
    <n v="57"/>
    <s v="Ahmedabad"/>
    <s v="Gujarat"/>
    <x v="2"/>
    <s v="PRD-124"/>
    <x v="5"/>
    <x v="0"/>
    <s v="Food"/>
    <n v="2"/>
    <n v="3803"/>
    <n v="2624"/>
    <n v="0.05"/>
    <n v="7226"/>
    <n v="5248"/>
    <n v="1978"/>
    <n v="0.27373373927484085"/>
    <s v="Cash"/>
    <x v="2"/>
    <x v="2"/>
    <n v="0"/>
    <s v="EMP-220"/>
    <x v="0"/>
    <n v="1.4"/>
    <x v="1"/>
    <x v="10"/>
    <x v="10"/>
    <s v="Q1"/>
    <s v="Low"/>
    <s v="45+"/>
  </r>
  <r>
    <s v="TXN-02520"/>
    <d v="2024-04-30T00:00:00"/>
    <s v="CUST-1094"/>
    <s v="Returning"/>
    <s v="Pooja Desai"/>
    <s v="Female"/>
    <n v="23"/>
    <s v="Ahmedabad"/>
    <s v="Gujarat"/>
    <x v="2"/>
    <s v="PRD-113"/>
    <x v="1"/>
    <x v="0"/>
    <s v="Apparel"/>
    <n v="5"/>
    <n v="21731"/>
    <n v="12821"/>
    <n v="0.1"/>
    <n v="97790"/>
    <n v="64105"/>
    <n v="33685"/>
    <n v="0.34446262399018307"/>
    <s v="NetBanking"/>
    <x v="0"/>
    <x v="1"/>
    <n v="7"/>
    <s v="EMP-217"/>
    <x v="0"/>
    <n v="4.7"/>
    <x v="0"/>
    <x v="3"/>
    <x v="3"/>
    <s v="Q2"/>
    <s v="High"/>
    <s v="18-24"/>
  </r>
  <r>
    <s v="TXN-02521"/>
    <d v="2024-02-24T00:00:00"/>
    <s v="CUST-1203"/>
    <s v="New"/>
    <s v="Vikram Singh"/>
    <s v="Male"/>
    <n v="31"/>
    <s v="Chennai"/>
    <s v="Tamil Nadu"/>
    <x v="0"/>
    <s v="PRD-125"/>
    <x v="1"/>
    <x v="2"/>
    <s v="Subscription"/>
    <n v="1"/>
    <n v="13322"/>
    <n v="10391"/>
    <n v="0.2"/>
    <n v="10658"/>
    <n v="10391"/>
    <n v="267"/>
    <n v="2.5051604428598235E-2"/>
    <s v="Cash"/>
    <x v="0"/>
    <x v="2"/>
    <n v="0"/>
    <s v="EMP-212"/>
    <x v="5"/>
    <n v="1.7"/>
    <x v="0"/>
    <x v="4"/>
    <x v="4"/>
    <s v="Q1"/>
    <s v="Low"/>
    <s v="25-34"/>
  </r>
  <r>
    <s v="TXN-02522"/>
    <d v="2024-05-06T00:00:00"/>
    <s v="CUST-1098"/>
    <s v="Returning"/>
    <s v="Pooja Desai"/>
    <s v="Female"/>
    <n v="50"/>
    <s v="Ahmedabad"/>
    <s v="Gujarat"/>
    <x v="2"/>
    <s v="PRD-117"/>
    <x v="2"/>
    <x v="1"/>
    <s v="Food"/>
    <n v="1"/>
    <n v="17663"/>
    <n v="11481"/>
    <n v="0.15"/>
    <n v="15014"/>
    <n v="11481"/>
    <n v="3533"/>
    <n v="0.23531370720660716"/>
    <s v="UPI"/>
    <x v="1"/>
    <x v="1"/>
    <n v="1"/>
    <s v="EMP-209"/>
    <x v="7"/>
    <n v="4.8"/>
    <x v="0"/>
    <x v="5"/>
    <x v="5"/>
    <s v="Q2"/>
    <s v="Low"/>
    <s v="45+"/>
  </r>
  <r>
    <s v="TXN-02523"/>
    <d v="2024-08-24T00:00:00"/>
    <s v="CUST-1160"/>
    <s v="Returning"/>
    <s v="Neha Joshi"/>
    <s v="Female"/>
    <n v="40"/>
    <s v="Chennai"/>
    <s v="Tamil Nadu"/>
    <x v="0"/>
    <s v="PRD-108"/>
    <x v="6"/>
    <x v="0"/>
    <s v="Furniture"/>
    <n v="5"/>
    <n v="6517"/>
    <n v="5083"/>
    <n v="0"/>
    <n v="32585"/>
    <n v="25415"/>
    <n v="7170"/>
    <n v="0.22003989565751111"/>
    <s v="Card"/>
    <x v="0"/>
    <x v="1"/>
    <n v="7"/>
    <s v="EMP-202"/>
    <x v="7"/>
    <n v="4.5"/>
    <x v="0"/>
    <x v="0"/>
    <x v="0"/>
    <s v="Q3"/>
    <s v="Medium"/>
    <s v="35-44"/>
  </r>
  <r>
    <s v="TXN-02524"/>
    <d v="2023-02-27T00:00:00"/>
    <s v="CUST-1191"/>
    <s v="Returning"/>
    <s v="Neha Joshi"/>
    <s v="Female"/>
    <n v="20"/>
    <s v="Bangalore"/>
    <s v="Karnataka"/>
    <x v="0"/>
    <s v="PRD-119"/>
    <x v="8"/>
    <x v="1"/>
    <s v="Audio"/>
    <n v="6"/>
    <n v="2358"/>
    <n v="1344"/>
    <n v="0"/>
    <n v="14148"/>
    <n v="8064"/>
    <n v="6084"/>
    <n v="0.43002544529262088"/>
    <s v="Card"/>
    <x v="1"/>
    <x v="1"/>
    <n v="3"/>
    <s v="EMP-205"/>
    <x v="7"/>
    <n v="3"/>
    <x v="1"/>
    <x v="4"/>
    <x v="4"/>
    <s v="Q1"/>
    <s v="Low"/>
    <s v="18-24"/>
  </r>
  <r>
    <s v="TXN-02525"/>
    <d v="2023-04-28T00:00:00"/>
    <s v="CUST-1101"/>
    <s v="Returning"/>
    <s v="Rohit Verma"/>
    <s v="Male"/>
    <n v="56"/>
    <s v="Bangalore"/>
    <s v="Karnataka"/>
    <x v="0"/>
    <s v="PRD-123"/>
    <x v="3"/>
    <x v="2"/>
    <s v="Mobile"/>
    <n v="7"/>
    <n v="5585"/>
    <n v="3295"/>
    <n v="0"/>
    <n v="39095"/>
    <n v="23065"/>
    <n v="16030"/>
    <n v="0.41002685765443153"/>
    <s v="Cash"/>
    <x v="2"/>
    <x v="1"/>
    <n v="3"/>
    <s v="EMP-205"/>
    <x v="6"/>
    <n v="3.8"/>
    <x v="1"/>
    <x v="3"/>
    <x v="3"/>
    <s v="Q2"/>
    <s v="Medium"/>
    <s v="45+"/>
  </r>
  <r>
    <s v="TXN-02526"/>
    <d v="2024-03-22T00:00:00"/>
    <s v="CUST-1096"/>
    <s v="Returning"/>
    <s v="Vikram Singh"/>
    <s v="Male"/>
    <n v="20"/>
    <s v="Hyderabad"/>
    <s v="Telangana"/>
    <x v="0"/>
    <s v="PRD-108"/>
    <x v="2"/>
    <x v="0"/>
    <s v="Apparel"/>
    <n v="3"/>
    <n v="15706"/>
    <n v="8638"/>
    <n v="0.1"/>
    <n v="42406"/>
    <n v="25914"/>
    <n v="16492"/>
    <n v="0.38890723010894684"/>
    <s v="NetBanking"/>
    <x v="0"/>
    <x v="0"/>
    <n v="0"/>
    <s v="EMP-219"/>
    <x v="1"/>
    <s v=""/>
    <x v="0"/>
    <x v="10"/>
    <x v="10"/>
    <s v="Q1"/>
    <s v="Medium"/>
    <s v="18-24"/>
  </r>
  <r>
    <s v="TXN-02527"/>
    <d v="2024-04-11T00:00:00"/>
    <s v="CUST-1131"/>
    <s v="New"/>
    <s v="Karan Malhotra"/>
    <s v="Male"/>
    <n v="39"/>
    <s v="Chennai"/>
    <s v="Tamil Nadu"/>
    <x v="0"/>
    <s v="PRD-121"/>
    <x v="3"/>
    <x v="3"/>
    <s v="Food"/>
    <n v="8"/>
    <n v="4845"/>
    <n v="3634"/>
    <n v="0.2"/>
    <n v="31008"/>
    <n v="29072"/>
    <n v="1936"/>
    <n v="6.2435500515995869E-2"/>
    <s v="UPI"/>
    <x v="0"/>
    <x v="3"/>
    <n v="11"/>
    <s v="EMP-207"/>
    <x v="2"/>
    <s v=""/>
    <x v="0"/>
    <x v="3"/>
    <x v="3"/>
    <s v="Q2"/>
    <s v="Medium"/>
    <s v="35-44"/>
  </r>
  <r>
    <s v="TXN-02528"/>
    <d v="2024-06-03T00:00:00"/>
    <s v="CUST-1023"/>
    <s v="Returning"/>
    <s v="Vikram Singh"/>
    <s v="Male"/>
    <n v="56"/>
    <s v="Delhi"/>
    <s v="Delhi"/>
    <x v="3"/>
    <s v="PRD-123"/>
    <x v="1"/>
    <x v="2"/>
    <s v="Subscription"/>
    <n v="6"/>
    <n v="21790"/>
    <n v="16560"/>
    <n v="0"/>
    <n v="130740"/>
    <n v="99360"/>
    <n v="31380"/>
    <n v="0.24001835704451582"/>
    <s v="Cash"/>
    <x v="1"/>
    <x v="1"/>
    <n v="1"/>
    <s v="EMP-207"/>
    <x v="5"/>
    <n v="4.7"/>
    <x v="0"/>
    <x v="6"/>
    <x v="6"/>
    <s v="Q2"/>
    <s v="High"/>
    <s v="45+"/>
  </r>
  <r>
    <s v="TXN-02529"/>
    <d v="2023-03-09T00:00:00"/>
    <s v="CUST-1030"/>
    <s v="Returning"/>
    <s v="Suresh Nair"/>
    <s v="Male"/>
    <n v="54"/>
    <s v="Kolkata"/>
    <s v="West Bengal"/>
    <x v="1"/>
    <s v="PRD-118"/>
    <x v="4"/>
    <x v="3"/>
    <s v="Mobile"/>
    <n v="1"/>
    <n v="10365"/>
    <n v="5908"/>
    <n v="0"/>
    <n v="10365"/>
    <n v="5908"/>
    <n v="4457"/>
    <n v="0.43000482392667633"/>
    <s v="Card"/>
    <x v="1"/>
    <x v="2"/>
    <n v="0"/>
    <s v="EMP-212"/>
    <x v="6"/>
    <n v="2.4"/>
    <x v="1"/>
    <x v="10"/>
    <x v="10"/>
    <s v="Q1"/>
    <s v="Low"/>
    <s v="45+"/>
  </r>
  <r>
    <s v="TXN-02530"/>
    <d v="2023-04-01T00:00:00"/>
    <s v="CUST-1090"/>
    <s v="Returning"/>
    <s v="Rohit Verma"/>
    <s v="Male"/>
    <n v="40"/>
    <s v="Delhi"/>
    <s v="Delhi"/>
    <x v="3"/>
    <s v="PRD-116"/>
    <x v="0"/>
    <x v="4"/>
    <s v="Subscription"/>
    <n v="8"/>
    <n v="9467"/>
    <n v="5775"/>
    <n v="0"/>
    <n v="75736"/>
    <n v="46200"/>
    <n v="29536"/>
    <n v="0.38998626808915177"/>
    <s v="NetBanking"/>
    <x v="0"/>
    <x v="2"/>
    <n v="0"/>
    <s v="EMP-213"/>
    <x v="2"/>
    <n v="2"/>
    <x v="1"/>
    <x v="3"/>
    <x v="3"/>
    <s v="Q2"/>
    <s v="High"/>
    <s v="35-44"/>
  </r>
  <r>
    <s v="TXN-02531"/>
    <d v="2024-10-09T00:00:00"/>
    <s v="CUST-1100"/>
    <s v="New"/>
    <s v="Priya Patel"/>
    <s v="Female"/>
    <n v="57"/>
    <s v="Chennai"/>
    <s v="Tamil Nadu"/>
    <x v="0"/>
    <s v="PRD-126"/>
    <x v="0"/>
    <x v="2"/>
    <s v="Audio"/>
    <n v="1"/>
    <n v="6590"/>
    <n v="4020"/>
    <n v="0.2"/>
    <n v="5272"/>
    <n v="4020"/>
    <n v="1252"/>
    <n v="0.23748103186646433"/>
    <s v="Cash"/>
    <x v="0"/>
    <x v="1"/>
    <n v="6"/>
    <s v="EMP-213"/>
    <x v="6"/>
    <n v="5"/>
    <x v="0"/>
    <x v="1"/>
    <x v="1"/>
    <s v="Q4"/>
    <s v="Low"/>
    <s v="45+"/>
  </r>
  <r>
    <s v="TXN-02532"/>
    <d v="2023-03-18T00:00:00"/>
    <s v="CUST-1215"/>
    <s v="Returning"/>
    <s v="Rohit Verma"/>
    <s v="Male"/>
    <n v="53"/>
    <s v="Hyderabad"/>
    <s v="Telangana"/>
    <x v="0"/>
    <s v="PRD-112"/>
    <x v="0"/>
    <x v="1"/>
    <s v="Furniture"/>
    <n v="2"/>
    <n v="13934"/>
    <n v="8221"/>
    <n v="0.15"/>
    <n v="23688"/>
    <n v="16442"/>
    <n v="7246"/>
    <n v="0.30589327929753463"/>
    <s v="UPI"/>
    <x v="0"/>
    <x v="0"/>
    <n v="0"/>
    <s v="EMP-212"/>
    <x v="6"/>
    <s v=""/>
    <x v="1"/>
    <x v="10"/>
    <x v="10"/>
    <s v="Q1"/>
    <s v="Medium"/>
    <s v="45+"/>
  </r>
  <r>
    <s v="TXN-02533"/>
    <d v="2023-08-28T00:00:00"/>
    <s v="CUST-1145"/>
    <s v="Returning"/>
    <s v="Divya Iyer"/>
    <s v="Female"/>
    <n v="23"/>
    <s v="Hyderabad"/>
    <s v="Telangana"/>
    <x v="0"/>
    <s v="PRD-103"/>
    <x v="1"/>
    <x v="0"/>
    <s v="Furniture"/>
    <n v="3"/>
    <n v="9202"/>
    <n v="6073"/>
    <n v="0"/>
    <n v="27606"/>
    <n v="18219"/>
    <n v="9387"/>
    <n v="0.34003477504890239"/>
    <s v="Cash"/>
    <x v="0"/>
    <x v="3"/>
    <n v="14"/>
    <s v="EMP-215"/>
    <x v="2"/>
    <s v=""/>
    <x v="1"/>
    <x v="0"/>
    <x v="0"/>
    <s v="Q3"/>
    <s v="Medium"/>
    <s v="18-24"/>
  </r>
  <r>
    <s v="TXN-02534"/>
    <d v="2023-02-27T00:00:00"/>
    <s v="CUST-1062"/>
    <s v="Returning"/>
    <s v="Vikram Singh"/>
    <s v="Male"/>
    <n v="59"/>
    <s v="Kolkata"/>
    <s v="West Bengal"/>
    <x v="1"/>
    <s v="PRD-108"/>
    <x v="6"/>
    <x v="0"/>
    <s v="Apparel"/>
    <n v="5"/>
    <n v="23639"/>
    <n v="14420"/>
    <n v="0.1"/>
    <n v="106376"/>
    <n v="72100"/>
    <n v="34276"/>
    <n v="0.32221553733924946"/>
    <s v="UPI"/>
    <x v="2"/>
    <x v="1"/>
    <n v="4"/>
    <s v="EMP-210"/>
    <x v="0"/>
    <n v="4.7"/>
    <x v="1"/>
    <x v="4"/>
    <x v="4"/>
    <s v="Q1"/>
    <s v="High"/>
    <s v="45+"/>
  </r>
  <r>
    <s v="TXN-02535"/>
    <d v="2024-05-21T00:00:00"/>
    <s v="CUST-1116"/>
    <s v="New"/>
    <s v="Karan Malhotra"/>
    <s v="Male"/>
    <n v="55"/>
    <s v="Kolkata"/>
    <s v="West Bengal"/>
    <x v="1"/>
    <s v="PRD-104"/>
    <x v="5"/>
    <x v="1"/>
    <s v="Subscription"/>
    <n v="4"/>
    <n v="21059"/>
    <n v="15584"/>
    <n v="0.05"/>
    <n v="80024"/>
    <n v="62336"/>
    <n v="17688"/>
    <n v="0.2210336898930321"/>
    <s v="UPI"/>
    <x v="0"/>
    <x v="3"/>
    <n v="12"/>
    <s v="EMP-215"/>
    <x v="4"/>
    <s v=""/>
    <x v="0"/>
    <x v="5"/>
    <x v="5"/>
    <s v="Q2"/>
    <s v="High"/>
    <s v="45+"/>
  </r>
  <r>
    <s v="TXN-02536"/>
    <d v="2023-10-16T00:00:00"/>
    <s v="CUST-1038"/>
    <s v="Returning"/>
    <s v="Amit Kumar"/>
    <s v="Male"/>
    <n v="59"/>
    <s v="Mumbai"/>
    <s v="Maharashtra"/>
    <x v="2"/>
    <s v="PRD-118"/>
    <x v="0"/>
    <x v="4"/>
    <s v="Apparel"/>
    <n v="8"/>
    <n v="6644"/>
    <n v="3787"/>
    <n v="0.05"/>
    <n v="50494"/>
    <n v="30296"/>
    <n v="20198"/>
    <n v="0.40000792173327526"/>
    <s v="NetBanking"/>
    <x v="1"/>
    <x v="1"/>
    <n v="7"/>
    <s v="EMP-203"/>
    <x v="4"/>
    <n v="5"/>
    <x v="1"/>
    <x v="1"/>
    <x v="1"/>
    <s v="Q4"/>
    <s v="High"/>
    <s v="45+"/>
  </r>
  <r>
    <s v="TXN-02537"/>
    <d v="2023-04-13T00:00:00"/>
    <s v="CUST-1252"/>
    <s v="Returning"/>
    <s v="Sneha Reddy"/>
    <s v="Female"/>
    <n v="26"/>
    <s v="Delhi"/>
    <s v="Delhi"/>
    <x v="3"/>
    <s v="PRD-110"/>
    <x v="1"/>
    <x v="1"/>
    <s v="Mobile"/>
    <n v="7"/>
    <n v="24618"/>
    <n v="14278"/>
    <n v="0.2"/>
    <n v="137861"/>
    <n v="99946"/>
    <n v="37915"/>
    <n v="0.27502339312786067"/>
    <s v="NetBanking"/>
    <x v="0"/>
    <x v="1"/>
    <n v="5"/>
    <s v="EMP-210"/>
    <x v="4"/>
    <n v="4.3"/>
    <x v="1"/>
    <x v="3"/>
    <x v="3"/>
    <s v="Q2"/>
    <s v="High"/>
    <s v="25-34"/>
  </r>
  <r>
    <s v="TXN-02538"/>
    <d v="2024-12-06T00:00:00"/>
    <s v="CUST-1341"/>
    <s v="Returning"/>
    <s v="Priya Patel"/>
    <s v="Female"/>
    <n v="44"/>
    <s v="Hyderabad"/>
    <s v="Telangana"/>
    <x v="0"/>
    <s v="PRD-119"/>
    <x v="7"/>
    <x v="3"/>
    <s v="Apparel"/>
    <n v="7"/>
    <n v="18764"/>
    <n v="12572"/>
    <n v="0.15"/>
    <n v="111646"/>
    <n v="88004"/>
    <n v="23642"/>
    <n v="0.21175859412786843"/>
    <s v="Card"/>
    <x v="0"/>
    <x v="1"/>
    <n v="1"/>
    <s v="EMP-214"/>
    <x v="7"/>
    <n v="4.2"/>
    <x v="0"/>
    <x v="2"/>
    <x v="2"/>
    <s v="Q4"/>
    <s v="High"/>
    <s v="35-44"/>
  </r>
  <r>
    <s v="TXN-02539"/>
    <d v="2023-05-25T00:00:00"/>
    <s v="CUST-1289"/>
    <s v="Returning"/>
    <s v="Sneha Reddy"/>
    <s v="Female"/>
    <n v="59"/>
    <s v="Chennai"/>
    <s v="Tamil Nadu"/>
    <x v="0"/>
    <s v="PRD-116"/>
    <x v="0"/>
    <x v="1"/>
    <s v="Food"/>
    <n v="6"/>
    <n v="12299"/>
    <n v="7133"/>
    <n v="0.05"/>
    <n v="70104"/>
    <n v="42798"/>
    <n v="27306"/>
    <n v="0.38950701814447108"/>
    <s v="UPI"/>
    <x v="1"/>
    <x v="1"/>
    <n v="6"/>
    <s v="EMP-218"/>
    <x v="5"/>
    <n v="4.3"/>
    <x v="1"/>
    <x v="5"/>
    <x v="5"/>
    <s v="Q2"/>
    <s v="High"/>
    <s v="45+"/>
  </r>
  <r>
    <s v="TXN-02540"/>
    <d v="2024-04-09T00:00:00"/>
    <s v="CUST-1164"/>
    <s v="Returning"/>
    <s v="Rahul Sharma"/>
    <s v="Male"/>
    <n v="30"/>
    <s v="Chennai"/>
    <s v="Tamil Nadu"/>
    <x v="0"/>
    <s v="PRD-128"/>
    <x v="6"/>
    <x v="3"/>
    <s v="Apparel"/>
    <n v="3"/>
    <n v="7983"/>
    <n v="4710"/>
    <n v="0.15"/>
    <n v="20357"/>
    <n v="14130"/>
    <n v="6227"/>
    <n v="0.30588986589379574"/>
    <s v="NetBanking"/>
    <x v="1"/>
    <x v="2"/>
    <n v="0"/>
    <s v="EMP-201"/>
    <x v="7"/>
    <n v="1.5"/>
    <x v="0"/>
    <x v="3"/>
    <x v="3"/>
    <s v="Q2"/>
    <s v="Medium"/>
    <s v="25-34"/>
  </r>
  <r>
    <s v="TXN-02541"/>
    <d v="2024-05-18T00:00:00"/>
    <s v="CUST-1043"/>
    <s v="New"/>
    <s v="Sneha Reddy"/>
    <s v="Female"/>
    <n v="47"/>
    <s v="Chennai"/>
    <s v="Tamil Nadu"/>
    <x v="0"/>
    <s v="PRD-127"/>
    <x v="3"/>
    <x v="4"/>
    <s v="Audio"/>
    <n v="4"/>
    <n v="15450"/>
    <n v="8498"/>
    <n v="0.1"/>
    <n v="55620"/>
    <n v="33992"/>
    <n v="21628"/>
    <n v="0.38885293060050341"/>
    <s v="NetBanking"/>
    <x v="0"/>
    <x v="1"/>
    <n v="1"/>
    <s v="EMP-205"/>
    <x v="3"/>
    <n v="4.5999999999999996"/>
    <x v="0"/>
    <x v="5"/>
    <x v="5"/>
    <s v="Q2"/>
    <s v="High"/>
    <s v="45+"/>
  </r>
  <r>
    <s v="TXN-02542"/>
    <d v="2024-10-03T00:00:00"/>
    <s v="CUST-1339"/>
    <s v="Returning"/>
    <s v="Divya Iyer"/>
    <s v="Female"/>
    <n v="23"/>
    <s v="Mumbai"/>
    <s v="Maharashtra"/>
    <x v="2"/>
    <s v="PRD-104"/>
    <x v="7"/>
    <x v="0"/>
    <s v="Audio"/>
    <n v="7"/>
    <n v="22943"/>
    <n v="17666"/>
    <n v="0.05"/>
    <n v="152571"/>
    <n v="123662"/>
    <n v="28909"/>
    <n v="0.18947899666384832"/>
    <s v="Card"/>
    <x v="0"/>
    <x v="1"/>
    <n v="2"/>
    <s v="EMP-214"/>
    <x v="6"/>
    <n v="4.9000000000000004"/>
    <x v="0"/>
    <x v="1"/>
    <x v="1"/>
    <s v="Q4"/>
    <s v="High"/>
    <s v="18-24"/>
  </r>
  <r>
    <s v="TXN-02543"/>
    <d v="2024-12-08T00:00:00"/>
    <s v="CUST-1284"/>
    <s v="New"/>
    <s v="Karan Malhotra"/>
    <s v="Male"/>
    <n v="30"/>
    <s v="Kolkata"/>
    <s v="West Bengal"/>
    <x v="1"/>
    <s v="PRD-118"/>
    <x v="3"/>
    <x v="3"/>
    <s v="Subscription"/>
    <n v="4"/>
    <n v="24157"/>
    <n v="13769"/>
    <n v="0.1"/>
    <n v="86965"/>
    <n v="55076"/>
    <n v="31889"/>
    <n v="0.36668774794457543"/>
    <s v="Card"/>
    <x v="2"/>
    <x v="1"/>
    <n v="7"/>
    <s v="EMP-204"/>
    <x v="6"/>
    <n v="3.6"/>
    <x v="0"/>
    <x v="2"/>
    <x v="2"/>
    <s v="Q4"/>
    <s v="High"/>
    <s v="25-34"/>
  </r>
  <r>
    <s v="TXN-02544"/>
    <d v="2024-08-21T00:00:00"/>
    <s v="CUST-1339"/>
    <s v="Returning"/>
    <s v="Divya Iyer"/>
    <s v="Female"/>
    <n v="52"/>
    <s v="Bangalore"/>
    <s v="Karnataka"/>
    <x v="0"/>
    <s v="PRD-103"/>
    <x v="3"/>
    <x v="4"/>
    <s v="Apparel"/>
    <n v="5"/>
    <n v="3969"/>
    <n v="2659"/>
    <n v="0"/>
    <n v="19845"/>
    <n v="13295"/>
    <n v="6550"/>
    <n v="0.33005794910556813"/>
    <s v="Card"/>
    <x v="0"/>
    <x v="1"/>
    <n v="3"/>
    <s v="EMP-206"/>
    <x v="4"/>
    <n v="3"/>
    <x v="0"/>
    <x v="0"/>
    <x v="0"/>
    <s v="Q3"/>
    <s v="Low"/>
    <s v="45+"/>
  </r>
  <r>
    <s v="TXN-02545"/>
    <d v="2024-11-29T00:00:00"/>
    <s v="CUST-1087"/>
    <s v="Returning"/>
    <s v="Rahul Sharma"/>
    <s v="Male"/>
    <n v="27"/>
    <s v="Chennai"/>
    <s v="Tamil Nadu"/>
    <x v="0"/>
    <s v="PRD-110"/>
    <x v="3"/>
    <x v="4"/>
    <s v="Furniture"/>
    <n v="1"/>
    <n v="3916"/>
    <n v="2859"/>
    <n v="0.05"/>
    <n v="3720"/>
    <n v="2859"/>
    <n v="861"/>
    <n v="0.2314516129032258"/>
    <s v="Cash"/>
    <x v="2"/>
    <x v="1"/>
    <n v="2"/>
    <s v="EMP-219"/>
    <x v="7"/>
    <n v="3.9"/>
    <x v="0"/>
    <x v="11"/>
    <x v="11"/>
    <s v="Q4"/>
    <s v="Low"/>
    <s v="25-34"/>
  </r>
  <r>
    <s v="TXN-02546"/>
    <d v="2023-11-28T00:00:00"/>
    <s v="CUST-1336"/>
    <s v="Returning"/>
    <s v="Priya Patel"/>
    <s v="Female"/>
    <n v="57"/>
    <s v="Kolkata"/>
    <s v="West Bengal"/>
    <x v="1"/>
    <s v="PRD-102"/>
    <x v="9"/>
    <x v="4"/>
    <s v="Furniture"/>
    <n v="5"/>
    <n v="10139"/>
    <n v="5982"/>
    <n v="0"/>
    <n v="50695"/>
    <n v="29910"/>
    <n v="20785"/>
    <n v="0.4100009862905612"/>
    <s v="Cash"/>
    <x v="1"/>
    <x v="1"/>
    <n v="7"/>
    <s v="EMP-215"/>
    <x v="2"/>
    <n v="3.1"/>
    <x v="1"/>
    <x v="11"/>
    <x v="11"/>
    <s v="Q4"/>
    <s v="High"/>
    <s v="45+"/>
  </r>
  <r>
    <s v="TXN-02547"/>
    <d v="2024-04-09T00:00:00"/>
    <s v="CUST-1162"/>
    <s v="Returning"/>
    <s v="Amit Kumar"/>
    <s v="Male"/>
    <n v="57"/>
    <s v="Pune"/>
    <s v="Maharashtra"/>
    <x v="2"/>
    <s v="PRD-114"/>
    <x v="5"/>
    <x v="4"/>
    <s v="Subscription"/>
    <n v="7"/>
    <n v="11944"/>
    <n v="8002"/>
    <n v="0"/>
    <n v="83608"/>
    <n v="56014"/>
    <n v="27594"/>
    <n v="0.33004018754186204"/>
    <s v="Cash"/>
    <x v="2"/>
    <x v="3"/>
    <n v="12"/>
    <s v="EMP-211"/>
    <x v="4"/>
    <s v=""/>
    <x v="0"/>
    <x v="3"/>
    <x v="3"/>
    <s v="Q2"/>
    <s v="High"/>
    <s v="45+"/>
  </r>
  <r>
    <s v="TXN-02548"/>
    <d v="2024-11-18T00:00:00"/>
    <s v="CUST-1060"/>
    <s v="Returning"/>
    <s v="Pooja Desai"/>
    <s v="Female"/>
    <n v="54"/>
    <s v="Bangalore"/>
    <s v="Karnataka"/>
    <x v="0"/>
    <s v="PRD-120"/>
    <x v="6"/>
    <x v="2"/>
    <s v="Mobile"/>
    <n v="6"/>
    <n v="24147"/>
    <n v="15696"/>
    <n v="0.05"/>
    <n v="137638"/>
    <n v="94176"/>
    <n v="43462"/>
    <n v="0.31577035411732224"/>
    <s v="NetBanking"/>
    <x v="2"/>
    <x v="2"/>
    <n v="0"/>
    <s v="EMP-202"/>
    <x v="0"/>
    <n v="1.2"/>
    <x v="0"/>
    <x v="11"/>
    <x v="11"/>
    <s v="Q4"/>
    <s v="High"/>
    <s v="45+"/>
  </r>
  <r>
    <s v="TXN-02549"/>
    <d v="2023-04-29T00:00:00"/>
    <s v="CUST-1054"/>
    <s v="New"/>
    <s v="Anjali Mehta"/>
    <s v="Female"/>
    <n v="39"/>
    <s v="Ahmedabad"/>
    <s v="Gujarat"/>
    <x v="2"/>
    <s v="PRD-129"/>
    <x v="9"/>
    <x v="2"/>
    <s v="Mobile"/>
    <n v="3"/>
    <n v="5531"/>
    <n v="3097"/>
    <n v="0.05"/>
    <n v="15763"/>
    <n v="9291"/>
    <n v="6472"/>
    <n v="0.41058174205417752"/>
    <s v="UPI"/>
    <x v="1"/>
    <x v="1"/>
    <n v="7"/>
    <s v="EMP-209"/>
    <x v="1"/>
    <n v="3.8"/>
    <x v="1"/>
    <x v="3"/>
    <x v="3"/>
    <s v="Q2"/>
    <s v="Low"/>
    <s v="35-44"/>
  </r>
  <r>
    <s v="TXN-02550"/>
    <d v="2023-12-25T00:00:00"/>
    <s v="CUST-1244"/>
    <s v="Returning"/>
    <s v="Pooja Desai"/>
    <s v="Female"/>
    <n v="38"/>
    <s v="Bangalore"/>
    <s v="Karnataka"/>
    <x v="0"/>
    <s v="PRD-119"/>
    <x v="2"/>
    <x v="2"/>
    <s v="Mobile"/>
    <n v="2"/>
    <n v="774"/>
    <n v="472"/>
    <n v="0"/>
    <n v="1548"/>
    <n v="944"/>
    <n v="604"/>
    <n v="0.39018087855297157"/>
    <s v="UPI"/>
    <x v="1"/>
    <x v="1"/>
    <n v="2"/>
    <s v="EMP-208"/>
    <x v="1"/>
    <n v="3.6"/>
    <x v="1"/>
    <x v="2"/>
    <x v="2"/>
    <s v="Q4"/>
    <s v="Low"/>
    <s v="35-44"/>
  </r>
  <r>
    <s v="TXN-02551"/>
    <d v="2023-07-17T00:00:00"/>
    <s v="CUST-1093"/>
    <s v="Returning"/>
    <s v="Divya Iyer"/>
    <s v="Female"/>
    <n v="55"/>
    <s v="Chennai"/>
    <s v="Tamil Nadu"/>
    <x v="0"/>
    <s v="PRD-113"/>
    <x v="8"/>
    <x v="3"/>
    <s v="Mobile"/>
    <n v="6"/>
    <n v="21768"/>
    <n v="12843"/>
    <n v="0"/>
    <n v="130608"/>
    <n v="77058"/>
    <n v="53550"/>
    <n v="0.41000551267916208"/>
    <s v="Cash"/>
    <x v="1"/>
    <x v="1"/>
    <n v="3"/>
    <s v="EMP-208"/>
    <x v="0"/>
    <n v="3.4"/>
    <x v="1"/>
    <x v="9"/>
    <x v="9"/>
    <s v="Q3"/>
    <s v="High"/>
    <s v="45+"/>
  </r>
  <r>
    <s v="TXN-02552"/>
    <d v="2024-01-31T00:00:00"/>
    <s v="CUST-1003"/>
    <s v="New"/>
    <s v="Sneha Reddy"/>
    <s v="Female"/>
    <n v="32"/>
    <s v="Delhi"/>
    <s v="Delhi"/>
    <x v="3"/>
    <s v="PRD-105"/>
    <x v="0"/>
    <x v="1"/>
    <s v="Audio"/>
    <n v="1"/>
    <n v="18952"/>
    <n v="13835"/>
    <n v="0.1"/>
    <n v="17057"/>
    <n v="13835"/>
    <n v="3222"/>
    <n v="0.18889605440581581"/>
    <s v="Card"/>
    <x v="0"/>
    <x v="1"/>
    <n v="1"/>
    <s v="EMP-205"/>
    <x v="2"/>
    <n v="4"/>
    <x v="0"/>
    <x v="8"/>
    <x v="8"/>
    <s v="Q1"/>
    <s v="Low"/>
    <s v="25-34"/>
  </r>
  <r>
    <s v="TXN-02553"/>
    <d v="2024-11-07T00:00:00"/>
    <s v="CUST-1025"/>
    <s v="Returning"/>
    <s v="Vikram Singh"/>
    <s v="Male"/>
    <n v="38"/>
    <s v="Ahmedabad"/>
    <s v="Gujarat"/>
    <x v="2"/>
    <s v="PRD-129"/>
    <x v="9"/>
    <x v="2"/>
    <s v="Furniture"/>
    <n v="3"/>
    <n v="13458"/>
    <n v="9151"/>
    <n v="0.05"/>
    <n v="38355"/>
    <n v="27453"/>
    <n v="10902"/>
    <n v="0.28423934298005477"/>
    <s v="Card"/>
    <x v="0"/>
    <x v="2"/>
    <n v="0"/>
    <s v="EMP-206"/>
    <x v="0"/>
    <n v="1.7"/>
    <x v="0"/>
    <x v="11"/>
    <x v="11"/>
    <s v="Q4"/>
    <s v="Medium"/>
    <s v="35-44"/>
  </r>
  <r>
    <s v="TXN-02554"/>
    <d v="2024-11-09T00:00:00"/>
    <s v="CUST-1106"/>
    <s v="Returning"/>
    <s v="Suresh Nair"/>
    <s v="Male"/>
    <n v="44"/>
    <s v="Chennai"/>
    <s v="Tamil Nadu"/>
    <x v="0"/>
    <s v="PRD-114"/>
    <x v="6"/>
    <x v="2"/>
    <s v="Food"/>
    <n v="1"/>
    <n v="4199"/>
    <n v="2645"/>
    <n v="0"/>
    <n v="4199"/>
    <n v="2645"/>
    <n v="1554"/>
    <n v="0.37008811621814719"/>
    <s v="Cash"/>
    <x v="1"/>
    <x v="1"/>
    <n v="7"/>
    <s v="EMP-209"/>
    <x v="2"/>
    <n v="5"/>
    <x v="0"/>
    <x v="11"/>
    <x v="11"/>
    <s v="Q4"/>
    <s v="Low"/>
    <s v="35-44"/>
  </r>
  <r>
    <s v="TXN-02555"/>
    <d v="2023-01-24T00:00:00"/>
    <s v="CUST-1039"/>
    <s v="Returning"/>
    <s v="Anjali Mehta"/>
    <s v="Female"/>
    <n v="56"/>
    <s v="Pune"/>
    <s v="Maharashtra"/>
    <x v="2"/>
    <s v="PRD-123"/>
    <x v="1"/>
    <x v="1"/>
    <s v="Audio"/>
    <n v="8"/>
    <n v="13753"/>
    <n v="8527"/>
    <n v="0.15"/>
    <n v="93520"/>
    <n v="68216"/>
    <n v="25304"/>
    <n v="0.27057313943541489"/>
    <s v="Card"/>
    <x v="1"/>
    <x v="1"/>
    <n v="7"/>
    <s v="EMP-216"/>
    <x v="6"/>
    <n v="3.7"/>
    <x v="1"/>
    <x v="8"/>
    <x v="8"/>
    <s v="Q1"/>
    <s v="High"/>
    <s v="45+"/>
  </r>
  <r>
    <s v="TXN-02556"/>
    <d v="2024-09-14T00:00:00"/>
    <s v="CUST-1286"/>
    <s v="Returning"/>
    <s v="Suresh Nair"/>
    <s v="Male"/>
    <n v="36"/>
    <s v="Kolkata"/>
    <s v="West Bengal"/>
    <x v="1"/>
    <s v="PRD-110"/>
    <x v="3"/>
    <x v="0"/>
    <s v="Food"/>
    <n v="7"/>
    <n v="1728"/>
    <n v="1020"/>
    <n v="0.1"/>
    <n v="10886"/>
    <n v="7140"/>
    <n v="3746"/>
    <n v="0.34411170310490541"/>
    <s v="Cash"/>
    <x v="2"/>
    <x v="1"/>
    <n v="2"/>
    <s v="EMP-220"/>
    <x v="2"/>
    <n v="5"/>
    <x v="0"/>
    <x v="7"/>
    <x v="7"/>
    <s v="Q3"/>
    <s v="Low"/>
    <s v="35-44"/>
  </r>
  <r>
    <s v="TXN-02557"/>
    <d v="2023-06-30T00:00:00"/>
    <s v="CUST-1013"/>
    <s v="Returning"/>
    <s v="Divya Iyer"/>
    <s v="Female"/>
    <n v="27"/>
    <s v="Pune"/>
    <s v="Maharashtra"/>
    <x v="2"/>
    <s v="PRD-111"/>
    <x v="0"/>
    <x v="0"/>
    <s v="Apparel"/>
    <n v="2"/>
    <n v="24514"/>
    <n v="16915"/>
    <n v="0.05"/>
    <n v="46577"/>
    <n v="33830"/>
    <n v="12747"/>
    <n v="0.27367584859479999"/>
    <s v="UPI"/>
    <x v="2"/>
    <x v="2"/>
    <n v="0"/>
    <s v="EMP-216"/>
    <x v="7"/>
    <n v="1.7"/>
    <x v="1"/>
    <x v="6"/>
    <x v="6"/>
    <s v="Q2"/>
    <s v="Medium"/>
    <s v="25-34"/>
  </r>
  <r>
    <s v="TXN-02558"/>
    <d v="2023-12-01T00:00:00"/>
    <s v="CUST-1022"/>
    <s v="Returning"/>
    <s v="Priya Patel"/>
    <s v="Female"/>
    <n v="22"/>
    <s v="Delhi"/>
    <s v="Delhi"/>
    <x v="3"/>
    <s v="PRD-114"/>
    <x v="0"/>
    <x v="1"/>
    <s v="Furniture"/>
    <n v="6"/>
    <n v="3017"/>
    <n v="1810"/>
    <n v="0.05"/>
    <n v="17197"/>
    <n v="10860"/>
    <n v="6337"/>
    <n v="0.36849450485549806"/>
    <s v="UPI"/>
    <x v="2"/>
    <x v="1"/>
    <n v="7"/>
    <s v="EMP-205"/>
    <x v="1"/>
    <n v="5"/>
    <x v="1"/>
    <x v="2"/>
    <x v="2"/>
    <s v="Q4"/>
    <s v="Low"/>
    <s v="18-24"/>
  </r>
  <r>
    <s v="TXN-02559"/>
    <d v="2024-01-09T00:00:00"/>
    <s v="CUST-1191"/>
    <s v="New"/>
    <s v="Neha Joshi"/>
    <s v="Female"/>
    <n v="51"/>
    <s v="Kolkata"/>
    <s v="West Bengal"/>
    <x v="1"/>
    <s v="PRD-118"/>
    <x v="9"/>
    <x v="0"/>
    <s v="Audio"/>
    <n v="8"/>
    <n v="23480"/>
    <n v="17140"/>
    <n v="0"/>
    <n v="187840"/>
    <n v="137120"/>
    <n v="50720"/>
    <n v="0.27001703577512776"/>
    <s v="Card"/>
    <x v="1"/>
    <x v="1"/>
    <n v="4"/>
    <s v="EMP-202"/>
    <x v="1"/>
    <n v="4.5"/>
    <x v="0"/>
    <x v="8"/>
    <x v="8"/>
    <s v="Q1"/>
    <s v="High"/>
    <s v="45+"/>
  </r>
  <r>
    <s v="TXN-02560"/>
    <d v="2024-09-08T00:00:00"/>
    <s v="CUST-1064"/>
    <s v="Returning"/>
    <s v="Neha Joshi"/>
    <s v="Female"/>
    <n v="32"/>
    <s v="Kolkata"/>
    <s v="West Bengal"/>
    <x v="1"/>
    <s v="PRD-119"/>
    <x v="0"/>
    <x v="1"/>
    <s v="Furniture"/>
    <n v="4"/>
    <n v="5975"/>
    <n v="3824"/>
    <n v="0.05"/>
    <n v="22705"/>
    <n v="15296"/>
    <n v="7409"/>
    <n v="0.32631578947368423"/>
    <s v="UPI"/>
    <x v="1"/>
    <x v="1"/>
    <n v="5"/>
    <s v="EMP-203"/>
    <x v="4"/>
    <n v="4.5"/>
    <x v="0"/>
    <x v="7"/>
    <x v="7"/>
    <s v="Q3"/>
    <s v="Medium"/>
    <s v="25-34"/>
  </r>
  <r>
    <s v="TXN-02561"/>
    <d v="2024-05-16T00:00:00"/>
    <s v="CUST-1034"/>
    <s v="New"/>
    <s v="Neha Joshi"/>
    <s v="Female"/>
    <n v="40"/>
    <s v="Chennai"/>
    <s v="Tamil Nadu"/>
    <x v="0"/>
    <s v="PRD-125"/>
    <x v="0"/>
    <x v="1"/>
    <s v="Audio"/>
    <n v="6"/>
    <n v="15743"/>
    <n v="12594"/>
    <n v="0.2"/>
    <n v="75566"/>
    <n v="75564"/>
    <n v="2"/>
    <n v="2.6466929571500409E-5"/>
    <s v="Cash"/>
    <x v="0"/>
    <x v="0"/>
    <n v="0"/>
    <s v="EMP-208"/>
    <x v="2"/>
    <s v=""/>
    <x v="0"/>
    <x v="5"/>
    <x v="5"/>
    <s v="Q2"/>
    <s v="High"/>
    <s v="35-44"/>
  </r>
  <r>
    <s v="TXN-02562"/>
    <d v="2024-03-05T00:00:00"/>
    <s v="CUST-1122"/>
    <s v="Returning"/>
    <s v="Divya Iyer"/>
    <s v="Female"/>
    <n v="51"/>
    <s v="Delhi"/>
    <s v="Delhi"/>
    <x v="3"/>
    <s v="PRD-101"/>
    <x v="9"/>
    <x v="2"/>
    <s v="Mobile"/>
    <n v="2"/>
    <n v="13137"/>
    <n v="7751"/>
    <n v="0.2"/>
    <n v="21019"/>
    <n v="15502"/>
    <n v="5517"/>
    <n v="0.26247680669870116"/>
    <s v="UPI"/>
    <x v="2"/>
    <x v="1"/>
    <n v="5"/>
    <s v="EMP-220"/>
    <x v="6"/>
    <n v="4.8"/>
    <x v="0"/>
    <x v="10"/>
    <x v="10"/>
    <s v="Q1"/>
    <s v="Medium"/>
    <s v="45+"/>
  </r>
  <r>
    <s v="TXN-02563"/>
    <d v="2024-10-21T00:00:00"/>
    <s v="CUST-1173"/>
    <s v="Returning"/>
    <s v="Rohit Verma"/>
    <s v="Male"/>
    <n v="51"/>
    <s v="Kolkata"/>
    <s v="West Bengal"/>
    <x v="1"/>
    <s v="PRD-116"/>
    <x v="6"/>
    <x v="3"/>
    <s v="Furniture"/>
    <n v="7"/>
    <n v="24793"/>
    <n v="13884"/>
    <n v="0.05"/>
    <n v="164873"/>
    <n v="97188"/>
    <n v="67685"/>
    <n v="0.41052810344932161"/>
    <s v="NetBanking"/>
    <x v="2"/>
    <x v="1"/>
    <n v="4"/>
    <s v="EMP-209"/>
    <x v="3"/>
    <n v="3.3"/>
    <x v="0"/>
    <x v="1"/>
    <x v="1"/>
    <s v="Q4"/>
    <s v="High"/>
    <s v="45+"/>
  </r>
  <r>
    <s v="TXN-02564"/>
    <d v="2024-11-07T00:00:00"/>
    <s v="CUST-1090"/>
    <s v="Returning"/>
    <s v="Vikram Singh"/>
    <s v="Male"/>
    <n v="37"/>
    <s v="Delhi"/>
    <s v="Delhi"/>
    <x v="3"/>
    <s v="PRD-117"/>
    <x v="7"/>
    <x v="0"/>
    <s v="Food"/>
    <n v="3"/>
    <n v="21060"/>
    <n v="16427"/>
    <n v="0.1"/>
    <n v="56862"/>
    <n v="49281"/>
    <n v="7581"/>
    <n v="0.13332278147092963"/>
    <s v="Card"/>
    <x v="0"/>
    <x v="1"/>
    <n v="1"/>
    <s v="EMP-214"/>
    <x v="6"/>
    <n v="3.1"/>
    <x v="0"/>
    <x v="11"/>
    <x v="11"/>
    <s v="Q4"/>
    <s v="High"/>
    <s v="35-44"/>
  </r>
  <r>
    <s v="TXN-02565"/>
    <d v="2023-07-07T00:00:00"/>
    <s v="CUST-1207"/>
    <s v="Returning"/>
    <s v="Sneha Reddy"/>
    <s v="Female"/>
    <n v="28"/>
    <s v="Delhi"/>
    <s v="Delhi"/>
    <x v="3"/>
    <s v="PRD-127"/>
    <x v="7"/>
    <x v="1"/>
    <s v="Mobile"/>
    <n v="7"/>
    <n v="2021"/>
    <n v="1394"/>
    <n v="0"/>
    <n v="14147"/>
    <n v="9758"/>
    <n v="4389"/>
    <n v="0.31024245423057895"/>
    <s v="UPI"/>
    <x v="1"/>
    <x v="1"/>
    <n v="2"/>
    <s v="EMP-217"/>
    <x v="0"/>
    <n v="3.1"/>
    <x v="1"/>
    <x v="9"/>
    <x v="9"/>
    <s v="Q3"/>
    <s v="Low"/>
    <s v="25-34"/>
  </r>
  <r>
    <s v="TXN-02566"/>
    <d v="2024-08-30T00:00:00"/>
    <s v="CUST-1339"/>
    <s v="Returning"/>
    <s v="Rohit Verma"/>
    <s v="Male"/>
    <n v="60"/>
    <s v="Bangalore"/>
    <s v="Karnataka"/>
    <x v="0"/>
    <s v="PRD-123"/>
    <x v="9"/>
    <x v="1"/>
    <s v="Furniture"/>
    <n v="4"/>
    <n v="19291"/>
    <n v="14468"/>
    <n v="0.15"/>
    <n v="65589"/>
    <n v="57872"/>
    <n v="7717"/>
    <n v="0.11765692417935934"/>
    <s v="NetBanking"/>
    <x v="0"/>
    <x v="1"/>
    <n v="7"/>
    <s v="EMP-216"/>
    <x v="2"/>
    <n v="3"/>
    <x v="0"/>
    <x v="0"/>
    <x v="0"/>
    <s v="Q3"/>
    <s v="High"/>
    <s v="45+"/>
  </r>
  <r>
    <s v="TXN-02567"/>
    <d v="2023-12-13T00:00:00"/>
    <s v="CUST-1120"/>
    <s v="New"/>
    <s v="Karan Malhotra"/>
    <s v="Male"/>
    <n v="27"/>
    <s v="Ahmedabad"/>
    <s v="Gujarat"/>
    <x v="2"/>
    <s v="PRD-106"/>
    <x v="9"/>
    <x v="0"/>
    <s v="Furniture"/>
    <n v="3"/>
    <n v="5704"/>
    <n v="3308"/>
    <n v="0.05"/>
    <n v="16256"/>
    <n v="9924"/>
    <n v="6332"/>
    <n v="0.38951771653543305"/>
    <s v="Card"/>
    <x v="0"/>
    <x v="1"/>
    <n v="4"/>
    <s v="EMP-203"/>
    <x v="1"/>
    <n v="3.3"/>
    <x v="1"/>
    <x v="2"/>
    <x v="2"/>
    <s v="Q4"/>
    <s v="Low"/>
    <s v="25-34"/>
  </r>
  <r>
    <s v="TXN-02568"/>
    <d v="2023-12-02T00:00:00"/>
    <s v="CUST-1336"/>
    <s v="Returning"/>
    <s v="Anjali Mehta"/>
    <s v="Female"/>
    <n v="39"/>
    <s v="Mumbai"/>
    <s v="Maharashtra"/>
    <x v="2"/>
    <s v="PRD-104"/>
    <x v="6"/>
    <x v="3"/>
    <s v="Mobile"/>
    <n v="7"/>
    <n v="20607"/>
    <n v="12570"/>
    <n v="0"/>
    <n v="144249"/>
    <n v="87990"/>
    <n v="56259"/>
    <n v="0.39001310234386372"/>
    <s v="Cash"/>
    <x v="1"/>
    <x v="1"/>
    <n v="4"/>
    <s v="EMP-220"/>
    <x v="7"/>
    <n v="4.5999999999999996"/>
    <x v="1"/>
    <x v="2"/>
    <x v="2"/>
    <s v="Q4"/>
    <s v="High"/>
    <s v="35-44"/>
  </r>
  <r>
    <s v="TXN-02569"/>
    <d v="2023-01-01T00:00:00"/>
    <s v="CUST-1054"/>
    <s v="New"/>
    <s v="Karan Malhotra"/>
    <s v="Male"/>
    <n v="38"/>
    <s v="Ahmedabad"/>
    <s v="Gujarat"/>
    <x v="2"/>
    <s v="PRD-116"/>
    <x v="9"/>
    <x v="1"/>
    <s v="Apparel"/>
    <n v="1"/>
    <n v="22988"/>
    <n v="12643"/>
    <n v="0.1"/>
    <n v="20689"/>
    <n v="12643"/>
    <n v="8046"/>
    <n v="0.38890231523998259"/>
    <s v="Card"/>
    <x v="0"/>
    <x v="3"/>
    <n v="13"/>
    <s v="EMP-208"/>
    <x v="7"/>
    <s v=""/>
    <x v="1"/>
    <x v="8"/>
    <x v="8"/>
    <s v="Q1"/>
    <s v="Medium"/>
    <s v="35-44"/>
  </r>
  <r>
    <s v="TXN-02570"/>
    <d v="2023-03-15T00:00:00"/>
    <s v="CUST-1109"/>
    <s v="Returning"/>
    <s v="Rohit Verma"/>
    <s v="Male"/>
    <n v="30"/>
    <s v="Ahmedabad"/>
    <s v="Gujarat"/>
    <x v="2"/>
    <s v="PRD-105"/>
    <x v="3"/>
    <x v="2"/>
    <s v="Food"/>
    <n v="6"/>
    <n v="5437"/>
    <n v="3969"/>
    <n v="0.1"/>
    <n v="29360"/>
    <n v="23814"/>
    <n v="5546"/>
    <n v="0.18889645776566757"/>
    <s v="NetBanking"/>
    <x v="0"/>
    <x v="1"/>
    <n v="1"/>
    <s v="EMP-206"/>
    <x v="3"/>
    <n v="3.2"/>
    <x v="1"/>
    <x v="10"/>
    <x v="10"/>
    <s v="Q1"/>
    <s v="Medium"/>
    <s v="25-34"/>
  </r>
  <r>
    <s v="TXN-02571"/>
    <d v="2023-11-03T00:00:00"/>
    <s v="CUST-1204"/>
    <s v="New"/>
    <s v="Vikram Singh"/>
    <s v="Male"/>
    <n v="48"/>
    <s v="Pune"/>
    <s v="Maharashtra"/>
    <x v="2"/>
    <s v="PRD-107"/>
    <x v="1"/>
    <x v="0"/>
    <s v="Audio"/>
    <n v="2"/>
    <n v="342"/>
    <n v="205"/>
    <n v="0.15"/>
    <n v="581"/>
    <n v="410"/>
    <n v="171"/>
    <n v="0.29432013769363169"/>
    <s v="Cash"/>
    <x v="0"/>
    <x v="1"/>
    <n v="2"/>
    <s v="EMP-220"/>
    <x v="2"/>
    <n v="3.8"/>
    <x v="1"/>
    <x v="11"/>
    <x v="11"/>
    <s v="Q4"/>
    <s v="Low"/>
    <s v="45+"/>
  </r>
  <r>
    <s v="TXN-02572"/>
    <d v="2023-07-18T00:00:00"/>
    <s v="CUST-1075"/>
    <s v="Returning"/>
    <s v="Rahul Sharma"/>
    <s v="Male"/>
    <n v="22"/>
    <s v="Delhi"/>
    <s v="Delhi"/>
    <x v="3"/>
    <s v="PRD-102"/>
    <x v="5"/>
    <x v="1"/>
    <s v="Mobile"/>
    <n v="7"/>
    <n v="10017"/>
    <n v="6211"/>
    <n v="0"/>
    <n v="70119"/>
    <n v="43477"/>
    <n v="26642"/>
    <n v="0.37995407806728559"/>
    <s v="NetBanking"/>
    <x v="2"/>
    <x v="1"/>
    <n v="7"/>
    <s v="EMP-213"/>
    <x v="5"/>
    <n v="4.5"/>
    <x v="1"/>
    <x v="9"/>
    <x v="9"/>
    <s v="Q3"/>
    <s v="High"/>
    <s v="18-24"/>
  </r>
  <r>
    <s v="TXN-02573"/>
    <d v="2024-02-08T00:00:00"/>
    <s v="CUST-1282"/>
    <s v="Returning"/>
    <s v="Sneha Reddy"/>
    <s v="Female"/>
    <n v="21"/>
    <s v="Kolkata"/>
    <s v="West Bengal"/>
    <x v="1"/>
    <s v="PRD-122"/>
    <x v="5"/>
    <x v="0"/>
    <s v="Audio"/>
    <n v="5"/>
    <n v="24733"/>
    <n v="19539"/>
    <n v="0.05"/>
    <n v="117482"/>
    <n v="97695"/>
    <n v="19787"/>
    <n v="0.16842580139936331"/>
    <s v="Card"/>
    <x v="1"/>
    <x v="1"/>
    <n v="2"/>
    <s v="EMP-215"/>
    <x v="5"/>
    <n v="4.2"/>
    <x v="0"/>
    <x v="4"/>
    <x v="4"/>
    <s v="Q1"/>
    <s v="High"/>
    <s v="18-24"/>
  </r>
  <r>
    <s v="TXN-02574"/>
    <d v="2023-08-14T00:00:00"/>
    <s v="CUST-1075"/>
    <s v="Returning"/>
    <s v="Sneha Reddy"/>
    <s v="Female"/>
    <n v="31"/>
    <s v="Pune"/>
    <s v="Maharashtra"/>
    <x v="2"/>
    <s v="PRD-128"/>
    <x v="4"/>
    <x v="0"/>
    <s v="Food"/>
    <n v="6"/>
    <n v="18582"/>
    <n v="10778"/>
    <n v="0"/>
    <n v="111492"/>
    <n v="64668"/>
    <n v="46824"/>
    <n v="0.41997632117102573"/>
    <s v="Cash"/>
    <x v="0"/>
    <x v="1"/>
    <n v="7"/>
    <s v="EMP-212"/>
    <x v="4"/>
    <n v="3.1"/>
    <x v="1"/>
    <x v="0"/>
    <x v="0"/>
    <s v="Q3"/>
    <s v="High"/>
    <s v="25-34"/>
  </r>
  <r>
    <s v="TXN-02575"/>
    <d v="2023-04-29T00:00:00"/>
    <s v="CUST-1345"/>
    <s v="Returning"/>
    <s v="Amit Kumar"/>
    <s v="Male"/>
    <n v="40"/>
    <s v="Delhi"/>
    <s v="Delhi"/>
    <x v="3"/>
    <s v="PRD-101"/>
    <x v="4"/>
    <x v="0"/>
    <s v="Audio"/>
    <n v="3"/>
    <n v="21570"/>
    <n v="12726"/>
    <n v="0.05"/>
    <n v="61475"/>
    <n v="38178"/>
    <n v="23297"/>
    <n v="0.37896705978039852"/>
    <s v="NetBanking"/>
    <x v="2"/>
    <x v="1"/>
    <n v="6"/>
    <s v="EMP-214"/>
    <x v="7"/>
    <n v="3.5"/>
    <x v="1"/>
    <x v="3"/>
    <x v="3"/>
    <s v="Q2"/>
    <s v="High"/>
    <s v="35-44"/>
  </r>
  <r>
    <s v="TXN-02576"/>
    <d v="2023-01-27T00:00:00"/>
    <s v="CUST-1303"/>
    <s v="Returning"/>
    <s v="Anjali Mehta"/>
    <s v="Female"/>
    <n v="30"/>
    <s v="Delhi"/>
    <s v="Delhi"/>
    <x v="3"/>
    <s v="PRD-104"/>
    <x v="5"/>
    <x v="2"/>
    <s v="Subscription"/>
    <n v="2"/>
    <n v="10578"/>
    <n v="6664"/>
    <n v="0.1"/>
    <n v="19040"/>
    <n v="13328"/>
    <n v="5712"/>
    <n v="0.3"/>
    <s v="Cash"/>
    <x v="2"/>
    <x v="1"/>
    <n v="1"/>
    <s v="EMP-205"/>
    <x v="2"/>
    <n v="4.3"/>
    <x v="1"/>
    <x v="8"/>
    <x v="8"/>
    <s v="Q1"/>
    <s v="Low"/>
    <s v="25-34"/>
  </r>
  <r>
    <s v="TXN-02577"/>
    <d v="2024-02-15T00:00:00"/>
    <s v="CUST-1308"/>
    <s v="Returning"/>
    <s v="Amit Kumar"/>
    <s v="Male"/>
    <n v="44"/>
    <s v="Bangalore"/>
    <s v="Karnataka"/>
    <x v="0"/>
    <s v="PRD-123"/>
    <x v="8"/>
    <x v="1"/>
    <s v="Audio"/>
    <n v="1"/>
    <n v="10777"/>
    <n v="8514"/>
    <n v="0"/>
    <n v="10777"/>
    <n v="8514"/>
    <n v="2263"/>
    <n v="0.20998422566576969"/>
    <s v="NetBanking"/>
    <x v="1"/>
    <x v="0"/>
    <n v="0"/>
    <s v="EMP-209"/>
    <x v="3"/>
    <s v=""/>
    <x v="0"/>
    <x v="4"/>
    <x v="4"/>
    <s v="Q1"/>
    <s v="Low"/>
    <s v="35-44"/>
  </r>
  <r>
    <s v="TXN-02578"/>
    <d v="2023-01-15T00:00:00"/>
    <s v="CUST-1003"/>
    <s v="Returning"/>
    <s v="Sneha Reddy"/>
    <s v="Female"/>
    <n v="39"/>
    <s v="Kolkata"/>
    <s v="West Bengal"/>
    <x v="1"/>
    <s v="PRD-130"/>
    <x v="3"/>
    <x v="2"/>
    <s v="Mobile"/>
    <n v="3"/>
    <n v="4963"/>
    <n v="3921"/>
    <n v="0"/>
    <n v="14889"/>
    <n v="11763"/>
    <n v="3126"/>
    <n v="0.20995365706226074"/>
    <s v="Cash"/>
    <x v="1"/>
    <x v="1"/>
    <n v="3"/>
    <s v="EMP-204"/>
    <x v="0"/>
    <n v="3.6"/>
    <x v="1"/>
    <x v="8"/>
    <x v="8"/>
    <s v="Q1"/>
    <s v="Low"/>
    <s v="35-44"/>
  </r>
  <r>
    <s v="TXN-02579"/>
    <d v="2023-09-03T00:00:00"/>
    <s v="CUST-1313"/>
    <s v="Returning"/>
    <s v="Pooja Desai"/>
    <s v="Female"/>
    <n v="21"/>
    <s v="Mumbai"/>
    <s v="Maharashtra"/>
    <x v="2"/>
    <s v="PRD-113"/>
    <x v="5"/>
    <x v="0"/>
    <s v="Food"/>
    <n v="3"/>
    <n v="13987"/>
    <n v="10071"/>
    <n v="0"/>
    <n v="41961"/>
    <n v="30213"/>
    <n v="11748"/>
    <n v="0.2799742618145421"/>
    <s v="UPI"/>
    <x v="1"/>
    <x v="3"/>
    <n v="8"/>
    <s v="EMP-208"/>
    <x v="1"/>
    <s v=""/>
    <x v="1"/>
    <x v="7"/>
    <x v="7"/>
    <s v="Q3"/>
    <s v="Medium"/>
    <s v="18-24"/>
  </r>
  <r>
    <s v="TXN-02580"/>
    <d v="2023-08-03T00:00:00"/>
    <s v="CUST-1220"/>
    <s v="Returning"/>
    <s v="Neha Joshi"/>
    <s v="Female"/>
    <n v="49"/>
    <s v="Hyderabad"/>
    <s v="Telangana"/>
    <x v="0"/>
    <s v="PRD-117"/>
    <x v="0"/>
    <x v="4"/>
    <s v="Food"/>
    <n v="8"/>
    <n v="586"/>
    <n v="322"/>
    <n v="0"/>
    <n v="4688"/>
    <n v="2576"/>
    <n v="2112"/>
    <n v="0.45051194539249145"/>
    <s v="NetBanking"/>
    <x v="1"/>
    <x v="3"/>
    <n v="7"/>
    <s v="EMP-202"/>
    <x v="0"/>
    <s v=""/>
    <x v="1"/>
    <x v="0"/>
    <x v="0"/>
    <s v="Q3"/>
    <s v="Low"/>
    <s v="45+"/>
  </r>
  <r>
    <s v="TXN-02581"/>
    <d v="2024-08-16T00:00:00"/>
    <s v="CUST-1001"/>
    <s v="Returning"/>
    <s v="Amit Kumar"/>
    <s v="Male"/>
    <n v="46"/>
    <s v="Delhi"/>
    <s v="Delhi"/>
    <x v="3"/>
    <s v="PRD-125"/>
    <x v="1"/>
    <x v="4"/>
    <s v="Food"/>
    <n v="8"/>
    <n v="6606"/>
    <n v="4624"/>
    <n v="0"/>
    <n v="52848"/>
    <n v="36992"/>
    <n v="15856"/>
    <n v="0.30003027550711475"/>
    <s v="Card"/>
    <x v="2"/>
    <x v="1"/>
    <n v="6"/>
    <s v="EMP-214"/>
    <x v="5"/>
    <n v="3.5"/>
    <x v="0"/>
    <x v="0"/>
    <x v="0"/>
    <s v="Q3"/>
    <s v="High"/>
    <s v="45+"/>
  </r>
  <r>
    <s v="TXN-02582"/>
    <d v="2024-08-01T00:00:00"/>
    <s v="CUST-1148"/>
    <s v="Returning"/>
    <s v="Karan Malhotra"/>
    <s v="Male"/>
    <n v="29"/>
    <s v="Chennai"/>
    <s v="Tamil Nadu"/>
    <x v="0"/>
    <s v="PRD-124"/>
    <x v="0"/>
    <x v="3"/>
    <s v="Food"/>
    <n v="6"/>
    <n v="18214"/>
    <n v="12750"/>
    <n v="0.05"/>
    <n v="103820"/>
    <n v="76500"/>
    <n v="27320"/>
    <n v="0.26314775573107302"/>
    <s v="UPI"/>
    <x v="0"/>
    <x v="1"/>
    <n v="3"/>
    <s v="EMP-212"/>
    <x v="5"/>
    <n v="4.0999999999999996"/>
    <x v="0"/>
    <x v="0"/>
    <x v="0"/>
    <s v="Q3"/>
    <s v="High"/>
    <s v="25-34"/>
  </r>
  <r>
    <s v="TXN-02583"/>
    <d v="2023-09-04T00:00:00"/>
    <s v="CUST-1332"/>
    <s v="New"/>
    <s v="Priya Patel"/>
    <s v="Female"/>
    <n v="55"/>
    <s v="Mumbai"/>
    <s v="Maharashtra"/>
    <x v="2"/>
    <s v="PRD-106"/>
    <x v="6"/>
    <x v="1"/>
    <s v="Mobile"/>
    <n v="4"/>
    <n v="23330"/>
    <n v="16798"/>
    <n v="0"/>
    <n v="93320"/>
    <n v="67192"/>
    <n v="26128"/>
    <n v="0.27998285469352763"/>
    <s v="UPI"/>
    <x v="1"/>
    <x v="1"/>
    <n v="1"/>
    <s v="EMP-207"/>
    <x v="1"/>
    <n v="3.7"/>
    <x v="1"/>
    <x v="7"/>
    <x v="7"/>
    <s v="Q3"/>
    <s v="High"/>
    <s v="45+"/>
  </r>
  <r>
    <s v="TXN-02584"/>
    <d v="2023-09-27T00:00:00"/>
    <s v="CUST-1090"/>
    <s v="Returning"/>
    <s v="Neha Joshi"/>
    <s v="Female"/>
    <n v="42"/>
    <s v="Hyderabad"/>
    <s v="Telangana"/>
    <x v="0"/>
    <s v="PRD-124"/>
    <x v="7"/>
    <x v="4"/>
    <s v="Subscription"/>
    <n v="3"/>
    <n v="24696"/>
    <n v="18028"/>
    <n v="0.1"/>
    <n v="66679"/>
    <n v="54084"/>
    <n v="12595"/>
    <n v="0.18889005533976214"/>
    <s v="UPI"/>
    <x v="0"/>
    <x v="1"/>
    <n v="7"/>
    <s v="EMP-205"/>
    <x v="4"/>
    <n v="3.6"/>
    <x v="1"/>
    <x v="7"/>
    <x v="7"/>
    <s v="Q3"/>
    <s v="High"/>
    <s v="35-44"/>
  </r>
  <r>
    <s v="TXN-02585"/>
    <d v="2024-06-09T00:00:00"/>
    <s v="CUST-1130"/>
    <s v="Returning"/>
    <s v="Divya Iyer"/>
    <s v="Female"/>
    <n v="59"/>
    <s v="Kolkata"/>
    <s v="West Bengal"/>
    <x v="1"/>
    <s v="PRD-107"/>
    <x v="6"/>
    <x v="0"/>
    <s v="Subscription"/>
    <n v="2"/>
    <n v="1044"/>
    <n v="773"/>
    <n v="0.15"/>
    <n v="1775"/>
    <n v="1546"/>
    <n v="229"/>
    <n v="0.12901408450704224"/>
    <s v="Card"/>
    <x v="0"/>
    <x v="2"/>
    <n v="0"/>
    <s v="EMP-202"/>
    <x v="5"/>
    <n v="1.2"/>
    <x v="0"/>
    <x v="6"/>
    <x v="6"/>
    <s v="Q2"/>
    <s v="Low"/>
    <s v="45+"/>
  </r>
  <r>
    <s v="TXN-02586"/>
    <d v="2024-09-21T00:00:00"/>
    <s v="CUST-1282"/>
    <s v="Returning"/>
    <s v="Vikram Singh"/>
    <s v="Male"/>
    <n v="18"/>
    <s v="Mumbai"/>
    <s v="Maharashtra"/>
    <x v="2"/>
    <s v="PRD-117"/>
    <x v="7"/>
    <x v="4"/>
    <s v="Furniture"/>
    <n v="4"/>
    <n v="7163"/>
    <n v="4584"/>
    <n v="0.1"/>
    <n v="25787"/>
    <n v="18336"/>
    <n v="7451"/>
    <n v="0.28894404157133441"/>
    <s v="Cash"/>
    <x v="2"/>
    <x v="1"/>
    <n v="2"/>
    <s v="EMP-214"/>
    <x v="7"/>
    <n v="4.5999999999999996"/>
    <x v="0"/>
    <x v="7"/>
    <x v="7"/>
    <s v="Q3"/>
    <s v="Medium"/>
    <s v="18-24"/>
  </r>
  <r>
    <s v="TXN-02587"/>
    <d v="2024-01-01T00:00:00"/>
    <s v="CUST-1038"/>
    <s v="Returning"/>
    <s v="Neha Joshi"/>
    <s v="Female"/>
    <n v="59"/>
    <s v="Bangalore"/>
    <s v="Karnataka"/>
    <x v="0"/>
    <s v="PRD-101"/>
    <x v="6"/>
    <x v="2"/>
    <s v="Audio"/>
    <n v="1"/>
    <n v="2792"/>
    <n v="2066"/>
    <n v="0.05"/>
    <n v="2652"/>
    <n v="2066"/>
    <n v="586"/>
    <n v="0.22096530920060331"/>
    <s v="Card"/>
    <x v="0"/>
    <x v="1"/>
    <n v="6"/>
    <s v="EMP-204"/>
    <x v="4"/>
    <n v="3.3"/>
    <x v="0"/>
    <x v="8"/>
    <x v="8"/>
    <s v="Q1"/>
    <s v="Low"/>
    <s v="45+"/>
  </r>
  <r>
    <s v="TXN-02588"/>
    <d v="2024-06-27T00:00:00"/>
    <s v="CUST-1305"/>
    <s v="New"/>
    <s v="Neha Joshi"/>
    <s v="Female"/>
    <n v="60"/>
    <s v="Kolkata"/>
    <s v="West Bengal"/>
    <x v="1"/>
    <s v="PRD-125"/>
    <x v="2"/>
    <x v="3"/>
    <s v="Subscription"/>
    <n v="3"/>
    <n v="12374"/>
    <n v="9775"/>
    <n v="0.05"/>
    <n v="35266"/>
    <n v="29325"/>
    <n v="5941"/>
    <n v="0.16846254182498724"/>
    <s v="NetBanking"/>
    <x v="2"/>
    <x v="1"/>
    <n v="3"/>
    <s v="EMP-218"/>
    <x v="5"/>
    <n v="3.2"/>
    <x v="0"/>
    <x v="6"/>
    <x v="6"/>
    <s v="Q2"/>
    <s v="Medium"/>
    <s v="45+"/>
  </r>
  <r>
    <s v="TXN-02589"/>
    <d v="2024-10-26T00:00:00"/>
    <s v="CUST-1256"/>
    <s v="Returning"/>
    <s v="Suresh Nair"/>
    <s v="Male"/>
    <n v="34"/>
    <s v="Chennai"/>
    <s v="Tamil Nadu"/>
    <x v="0"/>
    <s v="PRD-123"/>
    <x v="7"/>
    <x v="1"/>
    <s v="Subscription"/>
    <n v="2"/>
    <n v="19278"/>
    <n v="14651"/>
    <n v="0.2"/>
    <n v="30845"/>
    <n v="29302"/>
    <n v="1543"/>
    <n v="5.0024315124007131E-2"/>
    <s v="NetBanking"/>
    <x v="2"/>
    <x v="1"/>
    <n v="4"/>
    <s v="EMP-208"/>
    <x v="6"/>
    <n v="3.1"/>
    <x v="0"/>
    <x v="1"/>
    <x v="1"/>
    <s v="Q4"/>
    <s v="Medium"/>
    <s v="25-34"/>
  </r>
  <r>
    <s v="TXN-02590"/>
    <d v="2023-04-27T00:00:00"/>
    <s v="CUST-1158"/>
    <s v="New"/>
    <s v="Divya Iyer"/>
    <s v="Female"/>
    <n v="49"/>
    <s v="Pune"/>
    <s v="Maharashtra"/>
    <x v="2"/>
    <s v="PRD-108"/>
    <x v="6"/>
    <x v="2"/>
    <s v="Mobile"/>
    <n v="3"/>
    <n v="1163"/>
    <n v="651"/>
    <n v="0.2"/>
    <n v="2791"/>
    <n v="1953"/>
    <n v="838"/>
    <n v="0.3002508061626657"/>
    <s v="UPI"/>
    <x v="0"/>
    <x v="1"/>
    <n v="2"/>
    <s v="EMP-217"/>
    <x v="6"/>
    <n v="4.3"/>
    <x v="1"/>
    <x v="3"/>
    <x v="3"/>
    <s v="Q2"/>
    <s v="Low"/>
    <s v="45+"/>
  </r>
  <r>
    <s v="TXN-02591"/>
    <d v="2024-04-17T00:00:00"/>
    <s v="CUST-1032"/>
    <s v="Returning"/>
    <s v="Divya Iyer"/>
    <s v="Female"/>
    <n v="40"/>
    <s v="Kolkata"/>
    <s v="West Bengal"/>
    <x v="1"/>
    <s v="PRD-121"/>
    <x v="8"/>
    <x v="0"/>
    <s v="Apparel"/>
    <n v="6"/>
    <n v="12566"/>
    <n v="8671"/>
    <n v="0.15"/>
    <n v="64087"/>
    <n v="52026"/>
    <n v="12061"/>
    <n v="0.18819729430305679"/>
    <s v="Card"/>
    <x v="1"/>
    <x v="1"/>
    <n v="1"/>
    <s v="EMP-214"/>
    <x v="2"/>
    <n v="3.4"/>
    <x v="0"/>
    <x v="3"/>
    <x v="3"/>
    <s v="Q2"/>
    <s v="High"/>
    <s v="35-44"/>
  </r>
  <r>
    <s v="TXN-02592"/>
    <d v="2023-08-17T00:00:00"/>
    <s v="CUST-1122"/>
    <s v="Returning"/>
    <s v="Neha Joshi"/>
    <s v="Female"/>
    <n v="19"/>
    <s v="Hyderabad"/>
    <s v="Telangana"/>
    <x v="0"/>
    <s v="PRD-130"/>
    <x v="0"/>
    <x v="4"/>
    <s v="Audio"/>
    <n v="5"/>
    <n v="21204"/>
    <n v="11874"/>
    <n v="0.2"/>
    <n v="84816"/>
    <n v="59370"/>
    <n v="25446"/>
    <n v="0.3000141482739106"/>
    <s v="UPI"/>
    <x v="1"/>
    <x v="1"/>
    <n v="2"/>
    <s v="EMP-213"/>
    <x v="1"/>
    <n v="4.5"/>
    <x v="1"/>
    <x v="0"/>
    <x v="0"/>
    <s v="Q3"/>
    <s v="High"/>
    <s v="18-24"/>
  </r>
  <r>
    <s v="TXN-02593"/>
    <d v="2024-04-29T00:00:00"/>
    <s v="CUST-1254"/>
    <s v="New"/>
    <s v="Pooja Desai"/>
    <s v="Female"/>
    <n v="20"/>
    <s v="Delhi"/>
    <s v="Delhi"/>
    <x v="3"/>
    <s v="PRD-127"/>
    <x v="2"/>
    <x v="1"/>
    <s v="Apparel"/>
    <n v="4"/>
    <n v="8633"/>
    <n v="6561"/>
    <n v="0.2"/>
    <n v="27626"/>
    <n v="26244"/>
    <n v="1382"/>
    <n v="5.0025338449286902E-2"/>
    <s v="Cash"/>
    <x v="2"/>
    <x v="1"/>
    <n v="5"/>
    <s v="EMP-220"/>
    <x v="1"/>
    <n v="4"/>
    <x v="0"/>
    <x v="3"/>
    <x v="3"/>
    <s v="Q2"/>
    <s v="Medium"/>
    <s v="18-24"/>
  </r>
  <r>
    <s v="TXN-02594"/>
    <d v="2024-03-14T00:00:00"/>
    <s v="CUST-1074"/>
    <s v="Returning"/>
    <s v="Rohit Verma"/>
    <s v="Male"/>
    <n v="22"/>
    <s v="Ahmedabad"/>
    <s v="Gujarat"/>
    <x v="2"/>
    <s v="PRD-104"/>
    <x v="8"/>
    <x v="0"/>
    <s v="Furniture"/>
    <n v="5"/>
    <n v="9744"/>
    <n v="7405"/>
    <n v="0.1"/>
    <n v="43848"/>
    <n v="37025"/>
    <n v="6823"/>
    <n v="0.15560572888159094"/>
    <s v="Cash"/>
    <x v="1"/>
    <x v="1"/>
    <n v="1"/>
    <s v="EMP-217"/>
    <x v="3"/>
    <n v="4.8"/>
    <x v="0"/>
    <x v="10"/>
    <x v="10"/>
    <s v="Q1"/>
    <s v="Medium"/>
    <s v="18-24"/>
  </r>
  <r>
    <s v="TXN-02595"/>
    <d v="2024-10-24T00:00:00"/>
    <s v="CUST-1149"/>
    <s v="Returning"/>
    <s v="Pooja Desai"/>
    <s v="Female"/>
    <n v="24"/>
    <s v="Mumbai"/>
    <s v="Maharashtra"/>
    <x v="2"/>
    <s v="PRD-127"/>
    <x v="5"/>
    <x v="3"/>
    <s v="Subscription"/>
    <n v="8"/>
    <n v="13463"/>
    <n v="7809"/>
    <n v="0"/>
    <n v="107704"/>
    <n v="62472"/>
    <n v="45232"/>
    <n v="0.41996583228106665"/>
    <s v="Card"/>
    <x v="2"/>
    <x v="1"/>
    <n v="5"/>
    <s v="EMP-215"/>
    <x v="7"/>
    <n v="3.7"/>
    <x v="0"/>
    <x v="1"/>
    <x v="1"/>
    <s v="Q4"/>
    <s v="High"/>
    <s v="18-24"/>
  </r>
  <r>
    <s v="TXN-02596"/>
    <d v="2024-02-08T00:00:00"/>
    <s v="CUST-1259"/>
    <s v="Returning"/>
    <s v="Amit Kumar"/>
    <s v="Male"/>
    <n v="54"/>
    <s v="Kolkata"/>
    <s v="West Bengal"/>
    <x v="1"/>
    <s v="PRD-107"/>
    <x v="5"/>
    <x v="1"/>
    <s v="Furniture"/>
    <n v="2"/>
    <n v="13351"/>
    <n v="8812"/>
    <n v="0.15"/>
    <n v="22697"/>
    <n v="17624"/>
    <n v="5073"/>
    <n v="0.22350971494030047"/>
    <s v="UPI"/>
    <x v="2"/>
    <x v="1"/>
    <n v="1"/>
    <s v="EMP-218"/>
    <x v="3"/>
    <n v="4"/>
    <x v="0"/>
    <x v="4"/>
    <x v="4"/>
    <s v="Q1"/>
    <s v="Medium"/>
    <s v="45+"/>
  </r>
  <r>
    <s v="TXN-02597"/>
    <d v="2024-11-29T00:00:00"/>
    <s v="CUST-1150"/>
    <s v="Returning"/>
    <s v="Rohit Verma"/>
    <s v="Male"/>
    <n v="38"/>
    <s v="Chennai"/>
    <s v="Tamil Nadu"/>
    <x v="0"/>
    <s v="PRD-120"/>
    <x v="9"/>
    <x v="3"/>
    <s v="Furniture"/>
    <n v="2"/>
    <n v="12387"/>
    <n v="9166"/>
    <n v="0.1"/>
    <n v="22297"/>
    <n v="18332"/>
    <n v="3965"/>
    <n v="0.17782661344575504"/>
    <s v="Cash"/>
    <x v="0"/>
    <x v="3"/>
    <n v="7"/>
    <s v="EMP-205"/>
    <x v="2"/>
    <s v=""/>
    <x v="0"/>
    <x v="11"/>
    <x v="11"/>
    <s v="Q4"/>
    <s v="Medium"/>
    <s v="35-44"/>
  </r>
  <r>
    <s v="TXN-02598"/>
    <d v="2024-07-29T00:00:00"/>
    <s v="CUST-1312"/>
    <s v="New"/>
    <s v="Divya Iyer"/>
    <s v="Female"/>
    <n v="42"/>
    <s v="Bangalore"/>
    <s v="Karnataka"/>
    <x v="0"/>
    <s v="PRD-129"/>
    <x v="9"/>
    <x v="1"/>
    <s v="Subscription"/>
    <n v="4"/>
    <n v="528"/>
    <n v="380"/>
    <n v="0"/>
    <n v="2112"/>
    <n v="1520"/>
    <n v="592"/>
    <n v="0.28030303030303028"/>
    <s v="NetBanking"/>
    <x v="0"/>
    <x v="1"/>
    <n v="1"/>
    <s v="EMP-215"/>
    <x v="2"/>
    <n v="4.7"/>
    <x v="0"/>
    <x v="9"/>
    <x v="9"/>
    <s v="Q3"/>
    <s v="Low"/>
    <s v="35-44"/>
  </r>
  <r>
    <s v="TXN-02599"/>
    <d v="2024-07-05T00:00:00"/>
    <s v="CUST-1188"/>
    <s v="New"/>
    <s v="Suresh Nair"/>
    <s v="Male"/>
    <n v="44"/>
    <s v="Ahmedabad"/>
    <s v="Gujarat"/>
    <x v="2"/>
    <s v="PRD-106"/>
    <x v="8"/>
    <x v="0"/>
    <s v="Food"/>
    <n v="7"/>
    <n v="15970"/>
    <n v="9103"/>
    <n v="0"/>
    <n v="111790"/>
    <n v="63721"/>
    <n v="48069"/>
    <n v="0.42999373825923609"/>
    <s v="NetBanking"/>
    <x v="2"/>
    <x v="1"/>
    <n v="5"/>
    <s v="EMP-202"/>
    <x v="0"/>
    <n v="3.9"/>
    <x v="0"/>
    <x v="9"/>
    <x v="9"/>
    <s v="Q3"/>
    <s v="High"/>
    <s v="35-44"/>
  </r>
  <r>
    <s v="TXN-02600"/>
    <d v="2023-03-31T00:00:00"/>
    <s v="CUST-1054"/>
    <s v="Returning"/>
    <s v="Rahul Sharma"/>
    <s v="Male"/>
    <n v="26"/>
    <s v="Ahmedabad"/>
    <s v="Gujarat"/>
    <x v="2"/>
    <s v="PRD-126"/>
    <x v="8"/>
    <x v="2"/>
    <s v="Audio"/>
    <n v="3"/>
    <n v="21641"/>
    <n v="13417"/>
    <n v="0"/>
    <n v="64923"/>
    <n v="40251"/>
    <n v="24672"/>
    <n v="0.38001940760593317"/>
    <s v="Cash"/>
    <x v="0"/>
    <x v="1"/>
    <n v="4"/>
    <s v="EMP-203"/>
    <x v="0"/>
    <n v="3"/>
    <x v="1"/>
    <x v="10"/>
    <x v="10"/>
    <s v="Q1"/>
    <s v="High"/>
    <s v="25-34"/>
  </r>
  <r>
    <s v="TXN-02601"/>
    <d v="2024-09-08T00:00:00"/>
    <s v="CUST-1092"/>
    <s v="Returning"/>
    <s v="Divya Iyer"/>
    <s v="Female"/>
    <n v="53"/>
    <s v="Pune"/>
    <s v="Maharashtra"/>
    <x v="2"/>
    <s v="PRD-117"/>
    <x v="1"/>
    <x v="3"/>
    <s v="Subscription"/>
    <n v="7"/>
    <n v="14880"/>
    <n v="9077"/>
    <n v="0.15"/>
    <n v="88536"/>
    <n v="63539"/>
    <n v="24997"/>
    <n v="0.28233712839974701"/>
    <s v="Cash"/>
    <x v="1"/>
    <x v="1"/>
    <n v="6"/>
    <s v="EMP-216"/>
    <x v="1"/>
    <n v="3.6"/>
    <x v="0"/>
    <x v="7"/>
    <x v="7"/>
    <s v="Q3"/>
    <s v="High"/>
    <s v="45+"/>
  </r>
  <r>
    <s v="TXN-02602"/>
    <d v="2023-10-18T00:00:00"/>
    <s v="CUST-1244"/>
    <s v="Returning"/>
    <s v="Vikram Singh"/>
    <s v="Male"/>
    <n v="47"/>
    <s v="Mumbai"/>
    <s v="Maharashtra"/>
    <x v="2"/>
    <s v="PRD-103"/>
    <x v="1"/>
    <x v="1"/>
    <s v="Apparel"/>
    <n v="3"/>
    <n v="7545"/>
    <n v="5508"/>
    <n v="0.2"/>
    <n v="18108"/>
    <n v="16524"/>
    <n v="1584"/>
    <n v="8.74751491053678E-2"/>
    <s v="Cash"/>
    <x v="0"/>
    <x v="1"/>
    <n v="1"/>
    <s v="EMP-217"/>
    <x v="6"/>
    <n v="4.4000000000000004"/>
    <x v="1"/>
    <x v="1"/>
    <x v="1"/>
    <s v="Q4"/>
    <s v="Low"/>
    <s v="45+"/>
  </r>
  <r>
    <s v="TXN-02603"/>
    <d v="2024-12-01T00:00:00"/>
    <s v="CUST-1345"/>
    <s v="New"/>
    <s v="Karan Malhotra"/>
    <s v="Male"/>
    <n v="40"/>
    <s v="Mumbai"/>
    <s v="Maharashtra"/>
    <x v="2"/>
    <s v="PRD-101"/>
    <x v="1"/>
    <x v="2"/>
    <s v="Subscription"/>
    <n v="5"/>
    <n v="6478"/>
    <n v="4988"/>
    <n v="0.2"/>
    <n v="25912"/>
    <n v="24940"/>
    <n v="972"/>
    <n v="3.7511577647422044E-2"/>
    <s v="Cash"/>
    <x v="1"/>
    <x v="3"/>
    <n v="9"/>
    <s v="EMP-218"/>
    <x v="2"/>
    <s v=""/>
    <x v="0"/>
    <x v="2"/>
    <x v="2"/>
    <s v="Q4"/>
    <s v="Medium"/>
    <s v="35-44"/>
  </r>
  <r>
    <s v="TXN-02604"/>
    <d v="2023-08-18T00:00:00"/>
    <s v="CUST-1095"/>
    <s v="New"/>
    <s v="Amit Kumar"/>
    <s v="Male"/>
    <n v="18"/>
    <s v="Hyderabad"/>
    <s v="Telangana"/>
    <x v="0"/>
    <s v="PRD-119"/>
    <x v="5"/>
    <x v="1"/>
    <s v="Food"/>
    <n v="6"/>
    <n v="2207"/>
    <n v="1435"/>
    <n v="0.1"/>
    <n v="11918"/>
    <n v="8610"/>
    <n v="3308"/>
    <n v="0.27756334955529449"/>
    <s v="UPI"/>
    <x v="0"/>
    <x v="1"/>
    <n v="5"/>
    <s v="EMP-210"/>
    <x v="3"/>
    <n v="4.7"/>
    <x v="1"/>
    <x v="0"/>
    <x v="0"/>
    <s v="Q3"/>
    <s v="Low"/>
    <s v="18-24"/>
  </r>
  <r>
    <s v="TXN-02605"/>
    <d v="2024-11-24T00:00:00"/>
    <s v="CUST-1079"/>
    <s v="Returning"/>
    <s v="Sneha Reddy"/>
    <s v="Female"/>
    <n v="59"/>
    <s v="Pune"/>
    <s v="Maharashtra"/>
    <x v="2"/>
    <s v="PRD-119"/>
    <x v="7"/>
    <x v="2"/>
    <s v="Audio"/>
    <n v="2"/>
    <n v="21766"/>
    <n v="17413"/>
    <n v="0.05"/>
    <n v="41355"/>
    <n v="34826"/>
    <n v="6529"/>
    <n v="0.15787691935678877"/>
    <s v="NetBanking"/>
    <x v="1"/>
    <x v="1"/>
    <n v="5"/>
    <s v="EMP-216"/>
    <x v="0"/>
    <n v="3.4"/>
    <x v="0"/>
    <x v="11"/>
    <x v="11"/>
    <s v="Q4"/>
    <s v="Medium"/>
    <s v="45+"/>
  </r>
  <r>
    <s v="TXN-02606"/>
    <d v="2023-02-18T00:00:00"/>
    <s v="CUST-1058"/>
    <s v="Returning"/>
    <s v="Divya Iyer"/>
    <s v="Female"/>
    <n v="41"/>
    <s v="Chennai"/>
    <s v="Tamil Nadu"/>
    <x v="0"/>
    <s v="PRD-128"/>
    <x v="8"/>
    <x v="2"/>
    <s v="Subscription"/>
    <n v="7"/>
    <n v="20768"/>
    <n v="12876"/>
    <n v="0.15"/>
    <n v="123570"/>
    <n v="90132"/>
    <n v="33438"/>
    <n v="0.27059966011167758"/>
    <s v="Card"/>
    <x v="1"/>
    <x v="1"/>
    <n v="1"/>
    <s v="EMP-215"/>
    <x v="3"/>
    <n v="4.4000000000000004"/>
    <x v="1"/>
    <x v="4"/>
    <x v="4"/>
    <s v="Q1"/>
    <s v="High"/>
    <s v="35-44"/>
  </r>
  <r>
    <s v="TXN-02607"/>
    <d v="2023-08-14T00:00:00"/>
    <s v="CUST-1320"/>
    <s v="Returning"/>
    <s v="Rohit Verma"/>
    <s v="Male"/>
    <n v="55"/>
    <s v="Ahmedabad"/>
    <s v="Gujarat"/>
    <x v="2"/>
    <s v="PRD-109"/>
    <x v="7"/>
    <x v="4"/>
    <s v="Mobile"/>
    <n v="5"/>
    <n v="1436"/>
    <n v="1034"/>
    <n v="0.15"/>
    <n v="6103"/>
    <n v="5170"/>
    <n v="933"/>
    <n v="0.1528756349336392"/>
    <s v="Card"/>
    <x v="2"/>
    <x v="1"/>
    <n v="2"/>
    <s v="EMP-218"/>
    <x v="0"/>
    <n v="3.8"/>
    <x v="1"/>
    <x v="0"/>
    <x v="0"/>
    <s v="Q3"/>
    <s v="Low"/>
    <s v="45+"/>
  </r>
  <r>
    <s v="TXN-02608"/>
    <d v="2023-01-03T00:00:00"/>
    <s v="CUST-1013"/>
    <s v="Returning"/>
    <s v="Amit Kumar"/>
    <s v="Male"/>
    <n v="27"/>
    <s v="Ahmedabad"/>
    <s v="Gujarat"/>
    <x v="2"/>
    <s v="PRD-110"/>
    <x v="5"/>
    <x v="1"/>
    <s v="Subscription"/>
    <n v="5"/>
    <n v="13732"/>
    <n v="8788"/>
    <n v="0.15"/>
    <n v="58361"/>
    <n v="43940"/>
    <n v="14421"/>
    <n v="0.2470999468823358"/>
    <s v="Cash"/>
    <x v="2"/>
    <x v="1"/>
    <n v="2"/>
    <s v="EMP-211"/>
    <x v="7"/>
    <n v="3.2"/>
    <x v="1"/>
    <x v="8"/>
    <x v="8"/>
    <s v="Q1"/>
    <s v="High"/>
    <s v="25-34"/>
  </r>
  <r>
    <s v="TXN-02609"/>
    <d v="2024-12-22T00:00:00"/>
    <s v="CUST-1120"/>
    <s v="Returning"/>
    <s v="Priya Patel"/>
    <s v="Female"/>
    <n v="35"/>
    <s v="Delhi"/>
    <s v="Delhi"/>
    <x v="3"/>
    <s v="PRD-102"/>
    <x v="2"/>
    <x v="1"/>
    <s v="Apparel"/>
    <n v="6"/>
    <n v="22842"/>
    <n v="12792"/>
    <n v="0.1"/>
    <n v="123347"/>
    <n v="76752"/>
    <n v="46595"/>
    <n v="0.37775543791093419"/>
    <s v="NetBanking"/>
    <x v="1"/>
    <x v="1"/>
    <n v="4"/>
    <s v="EMP-215"/>
    <x v="5"/>
    <n v="4.0999999999999996"/>
    <x v="0"/>
    <x v="2"/>
    <x v="2"/>
    <s v="Q4"/>
    <s v="High"/>
    <s v="35-44"/>
  </r>
  <r>
    <s v="TXN-02610"/>
    <d v="2024-03-07T00:00:00"/>
    <s v="CUST-1281"/>
    <s v="Returning"/>
    <s v="Neha Joshi"/>
    <s v="Female"/>
    <n v="40"/>
    <s v="Mumbai"/>
    <s v="Maharashtra"/>
    <x v="2"/>
    <s v="PRD-119"/>
    <x v="4"/>
    <x v="3"/>
    <s v="Food"/>
    <n v="3"/>
    <n v="8134"/>
    <n v="5450"/>
    <n v="0.15"/>
    <n v="20742"/>
    <n v="16350"/>
    <n v="4392"/>
    <n v="0.21174428695400638"/>
    <s v="Card"/>
    <x v="0"/>
    <x v="1"/>
    <n v="4"/>
    <s v="EMP-203"/>
    <x v="7"/>
    <n v="3.1"/>
    <x v="0"/>
    <x v="10"/>
    <x v="10"/>
    <s v="Q1"/>
    <s v="Medium"/>
    <s v="35-44"/>
  </r>
  <r>
    <s v="TXN-02611"/>
    <d v="2023-08-10T00:00:00"/>
    <s v="CUST-1021"/>
    <s v="New"/>
    <s v="Suresh Nair"/>
    <s v="Male"/>
    <n v="57"/>
    <s v="Ahmedabad"/>
    <s v="Gujarat"/>
    <x v="2"/>
    <s v="PRD-112"/>
    <x v="7"/>
    <x v="4"/>
    <s v="Apparel"/>
    <n v="5"/>
    <n v="20748"/>
    <n v="12449"/>
    <n v="0"/>
    <n v="103740"/>
    <n v="62245"/>
    <n v="41495"/>
    <n v="0.3999903605166763"/>
    <s v="UPI"/>
    <x v="0"/>
    <x v="1"/>
    <n v="7"/>
    <s v="EMP-213"/>
    <x v="7"/>
    <n v="4.2"/>
    <x v="1"/>
    <x v="0"/>
    <x v="0"/>
    <s v="Q3"/>
    <s v="High"/>
    <s v="45+"/>
  </r>
  <r>
    <s v="TXN-02612"/>
    <d v="2024-06-13T00:00:00"/>
    <s v="CUST-1120"/>
    <s v="New"/>
    <s v="Suresh Nair"/>
    <s v="Male"/>
    <n v="29"/>
    <s v="Chennai"/>
    <s v="Tamil Nadu"/>
    <x v="0"/>
    <s v="PRD-116"/>
    <x v="6"/>
    <x v="3"/>
    <s v="Mobile"/>
    <n v="8"/>
    <n v="17416"/>
    <n v="12191"/>
    <n v="0.15"/>
    <n v="118429"/>
    <n v="97528"/>
    <n v="20901"/>
    <n v="0.17648548919605839"/>
    <s v="Cash"/>
    <x v="2"/>
    <x v="1"/>
    <n v="6"/>
    <s v="EMP-215"/>
    <x v="4"/>
    <n v="3.2"/>
    <x v="0"/>
    <x v="6"/>
    <x v="6"/>
    <s v="Q2"/>
    <s v="High"/>
    <s v="25-34"/>
  </r>
  <r>
    <s v="TXN-02613"/>
    <d v="2023-03-16T00:00:00"/>
    <s v="CUST-1319"/>
    <s v="Returning"/>
    <s v="Suresh Nair"/>
    <s v="Male"/>
    <n v="42"/>
    <s v="Mumbai"/>
    <s v="Maharashtra"/>
    <x v="2"/>
    <s v="PRD-120"/>
    <x v="5"/>
    <x v="2"/>
    <s v="Food"/>
    <n v="5"/>
    <n v="1621"/>
    <n v="1167"/>
    <n v="0.2"/>
    <n v="6484"/>
    <n v="5835"/>
    <n v="649"/>
    <n v="0.10009253547193091"/>
    <s v="UPI"/>
    <x v="1"/>
    <x v="0"/>
    <n v="0"/>
    <s v="EMP-218"/>
    <x v="7"/>
    <s v=""/>
    <x v="1"/>
    <x v="10"/>
    <x v="10"/>
    <s v="Q1"/>
    <s v="Low"/>
    <s v="35-44"/>
  </r>
  <r>
    <s v="TXN-02614"/>
    <d v="2023-07-10T00:00:00"/>
    <s v="CUST-1045"/>
    <s v="Returning"/>
    <s v="Neha Joshi"/>
    <s v="Female"/>
    <n v="56"/>
    <s v="Delhi"/>
    <s v="Delhi"/>
    <x v="3"/>
    <s v="PRD-108"/>
    <x v="5"/>
    <x v="3"/>
    <s v="Mobile"/>
    <n v="8"/>
    <n v="6433"/>
    <n v="4374"/>
    <n v="0"/>
    <n v="51464"/>
    <n v="34992"/>
    <n v="16472"/>
    <n v="0.32006839732628634"/>
    <s v="Card"/>
    <x v="2"/>
    <x v="3"/>
    <n v="8"/>
    <s v="EMP-206"/>
    <x v="7"/>
    <s v=""/>
    <x v="1"/>
    <x v="9"/>
    <x v="9"/>
    <s v="Q3"/>
    <s v="High"/>
    <s v="45+"/>
  </r>
  <r>
    <s v="TXN-02615"/>
    <d v="2023-12-04T00:00:00"/>
    <s v="CUST-1117"/>
    <s v="New"/>
    <s v="Rahul Sharma"/>
    <s v="Male"/>
    <n v="25"/>
    <s v="Mumbai"/>
    <s v="Maharashtra"/>
    <x v="2"/>
    <s v="PRD-118"/>
    <x v="7"/>
    <x v="2"/>
    <s v="Furniture"/>
    <n v="1"/>
    <n v="23030"/>
    <n v="15430"/>
    <n v="0"/>
    <n v="23030"/>
    <n v="15430"/>
    <n v="7600"/>
    <n v="0.33000434216239688"/>
    <s v="NetBanking"/>
    <x v="0"/>
    <x v="1"/>
    <n v="2"/>
    <s v="EMP-207"/>
    <x v="0"/>
    <n v="4.5"/>
    <x v="1"/>
    <x v="2"/>
    <x v="2"/>
    <s v="Q4"/>
    <s v="Medium"/>
    <s v="25-34"/>
  </r>
  <r>
    <s v="TXN-02616"/>
    <d v="2023-11-07T00:00:00"/>
    <s v="CUST-1298"/>
    <s v="Returning"/>
    <s v="Rahul Sharma"/>
    <s v="Male"/>
    <n v="39"/>
    <s v="Ahmedabad"/>
    <s v="Gujarat"/>
    <x v="2"/>
    <s v="PRD-109"/>
    <x v="3"/>
    <x v="0"/>
    <s v="Subscription"/>
    <n v="6"/>
    <n v="20046"/>
    <n v="14634"/>
    <n v="0.05"/>
    <n v="114262"/>
    <n v="87804"/>
    <n v="26458"/>
    <n v="0.23155554777616355"/>
    <s v="Cash"/>
    <x v="1"/>
    <x v="2"/>
    <n v="0"/>
    <s v="EMP-207"/>
    <x v="6"/>
    <n v="1.3"/>
    <x v="1"/>
    <x v="11"/>
    <x v="11"/>
    <s v="Q4"/>
    <s v="High"/>
    <s v="35-44"/>
  </r>
  <r>
    <s v="TXN-02617"/>
    <d v="2024-12-19T00:00:00"/>
    <s v="CUST-1229"/>
    <s v="Returning"/>
    <s v="Vikram Singh"/>
    <s v="Male"/>
    <n v="39"/>
    <s v="Hyderabad"/>
    <s v="Telangana"/>
    <x v="0"/>
    <s v="PRD-109"/>
    <x v="9"/>
    <x v="2"/>
    <s v="Subscription"/>
    <n v="3"/>
    <n v="1208"/>
    <n v="725"/>
    <n v="0.15"/>
    <n v="3080"/>
    <n v="2175"/>
    <n v="905"/>
    <n v="0.29383116883116883"/>
    <s v="UPI"/>
    <x v="1"/>
    <x v="1"/>
    <n v="2"/>
    <s v="EMP-207"/>
    <x v="5"/>
    <n v="4.5"/>
    <x v="0"/>
    <x v="2"/>
    <x v="2"/>
    <s v="Q4"/>
    <s v="Low"/>
    <s v="35-44"/>
  </r>
  <r>
    <s v="TXN-02618"/>
    <d v="2023-03-29T00:00:00"/>
    <s v="CUST-1340"/>
    <s v="Returning"/>
    <s v="Karan Malhotra"/>
    <s v="Male"/>
    <n v="37"/>
    <s v="Pune"/>
    <s v="Maharashtra"/>
    <x v="2"/>
    <s v="PRD-127"/>
    <x v="4"/>
    <x v="2"/>
    <s v="Mobile"/>
    <n v="5"/>
    <n v="2848"/>
    <n v="1595"/>
    <n v="0.05"/>
    <n v="13528"/>
    <n v="7975"/>
    <n v="5553"/>
    <n v="0.41048196333530457"/>
    <s v="Cash"/>
    <x v="0"/>
    <x v="1"/>
    <n v="7"/>
    <s v="EMP-216"/>
    <x v="4"/>
    <n v="4.5"/>
    <x v="1"/>
    <x v="10"/>
    <x v="10"/>
    <s v="Q1"/>
    <s v="Low"/>
    <s v="35-44"/>
  </r>
  <r>
    <s v="TXN-02619"/>
    <d v="2023-05-24T00:00:00"/>
    <s v="CUST-1189"/>
    <s v="Returning"/>
    <s v="Suresh Nair"/>
    <s v="Male"/>
    <n v="48"/>
    <s v="Pune"/>
    <s v="Maharashtra"/>
    <x v="2"/>
    <s v="PRD-120"/>
    <x v="9"/>
    <x v="0"/>
    <s v="Food"/>
    <n v="2"/>
    <n v="5547"/>
    <n v="3938"/>
    <n v="0"/>
    <n v="11094"/>
    <n v="7876"/>
    <n v="3218"/>
    <n v="0.29006670272219215"/>
    <s v="UPI"/>
    <x v="1"/>
    <x v="3"/>
    <n v="11"/>
    <s v="EMP-217"/>
    <x v="2"/>
    <s v=""/>
    <x v="1"/>
    <x v="5"/>
    <x v="5"/>
    <s v="Q2"/>
    <s v="Low"/>
    <s v="45+"/>
  </r>
  <r>
    <s v="TXN-02620"/>
    <d v="2023-05-29T00:00:00"/>
    <s v="CUST-1028"/>
    <s v="Returning"/>
    <s v="Karan Malhotra"/>
    <s v="Male"/>
    <n v="41"/>
    <s v="Delhi"/>
    <s v="Delhi"/>
    <x v="3"/>
    <s v="PRD-107"/>
    <x v="8"/>
    <x v="3"/>
    <s v="Furniture"/>
    <n v="4"/>
    <n v="15626"/>
    <n v="11720"/>
    <n v="0"/>
    <n v="62504"/>
    <n v="46880"/>
    <n v="15624"/>
    <n v="0.24996800204786893"/>
    <s v="UPI"/>
    <x v="1"/>
    <x v="1"/>
    <n v="3"/>
    <s v="EMP-216"/>
    <x v="2"/>
    <n v="3.7"/>
    <x v="1"/>
    <x v="5"/>
    <x v="5"/>
    <s v="Q2"/>
    <s v="High"/>
    <s v="35-44"/>
  </r>
  <r>
    <s v="TXN-02621"/>
    <d v="2023-05-05T00:00:00"/>
    <s v="CUST-1129"/>
    <s v="Returning"/>
    <s v="Sneha Reddy"/>
    <s v="Female"/>
    <n v="54"/>
    <s v="Bangalore"/>
    <s v="Karnataka"/>
    <x v="0"/>
    <s v="PRD-117"/>
    <x v="9"/>
    <x v="2"/>
    <s v="Audio"/>
    <n v="1"/>
    <n v="543"/>
    <n v="369"/>
    <n v="0"/>
    <n v="543"/>
    <n v="369"/>
    <n v="174"/>
    <n v="0.32044198895027626"/>
    <s v="Card"/>
    <x v="1"/>
    <x v="0"/>
    <n v="0"/>
    <s v="EMP-209"/>
    <x v="2"/>
    <s v=""/>
    <x v="1"/>
    <x v="5"/>
    <x v="5"/>
    <s v="Q2"/>
    <s v="Low"/>
    <s v="45+"/>
  </r>
  <r>
    <s v="TXN-02622"/>
    <d v="2024-09-13T00:00:00"/>
    <s v="CUST-1345"/>
    <s v="Returning"/>
    <s v="Anjali Mehta"/>
    <s v="Female"/>
    <n v="46"/>
    <s v="Delhi"/>
    <s v="Delhi"/>
    <x v="3"/>
    <s v="PRD-128"/>
    <x v="8"/>
    <x v="1"/>
    <s v="Apparel"/>
    <n v="2"/>
    <n v="20609"/>
    <n v="14838"/>
    <n v="0"/>
    <n v="41218"/>
    <n v="29676"/>
    <n v="11542"/>
    <n v="0.2800232907952836"/>
    <s v="Card"/>
    <x v="1"/>
    <x v="1"/>
    <n v="7"/>
    <s v="EMP-203"/>
    <x v="4"/>
    <n v="4.3"/>
    <x v="0"/>
    <x v="7"/>
    <x v="7"/>
    <s v="Q3"/>
    <s v="Medium"/>
    <s v="45+"/>
  </r>
  <r>
    <s v="TXN-02623"/>
    <d v="2023-02-27T00:00:00"/>
    <s v="CUST-1038"/>
    <s v="Returning"/>
    <s v="Rohit Verma"/>
    <s v="Male"/>
    <n v="39"/>
    <s v="Kolkata"/>
    <s v="West Bengal"/>
    <x v="1"/>
    <s v="PRD-126"/>
    <x v="8"/>
    <x v="2"/>
    <s v="Subscription"/>
    <n v="6"/>
    <n v="24513"/>
    <n v="19365"/>
    <n v="0.15"/>
    <n v="125016"/>
    <n v="116190"/>
    <n v="8826"/>
    <n v="7.0598963332693415E-2"/>
    <s v="NetBanking"/>
    <x v="2"/>
    <x v="1"/>
    <n v="4"/>
    <s v="EMP-203"/>
    <x v="0"/>
    <n v="3.3"/>
    <x v="1"/>
    <x v="4"/>
    <x v="4"/>
    <s v="Q1"/>
    <s v="High"/>
    <s v="35-44"/>
  </r>
  <r>
    <s v="TXN-02624"/>
    <d v="2023-07-30T00:00:00"/>
    <s v="CUST-1235"/>
    <s v="Returning"/>
    <s v="Amit Kumar"/>
    <s v="Male"/>
    <n v="39"/>
    <s v="Mumbai"/>
    <s v="Maharashtra"/>
    <x v="2"/>
    <s v="PRD-114"/>
    <x v="0"/>
    <x v="3"/>
    <s v="Furniture"/>
    <n v="1"/>
    <n v="14097"/>
    <n v="8317"/>
    <n v="0.1"/>
    <n v="12687"/>
    <n v="8317"/>
    <n v="4370"/>
    <n v="0.34444707180578543"/>
    <s v="Card"/>
    <x v="2"/>
    <x v="1"/>
    <n v="6"/>
    <s v="EMP-214"/>
    <x v="4"/>
    <n v="3.8"/>
    <x v="1"/>
    <x v="9"/>
    <x v="9"/>
    <s v="Q3"/>
    <s v="Low"/>
    <s v="35-44"/>
  </r>
  <r>
    <s v="TXN-02625"/>
    <d v="2023-08-27T00:00:00"/>
    <s v="CUST-1219"/>
    <s v="New"/>
    <s v="Neha Joshi"/>
    <s v="Female"/>
    <n v="25"/>
    <s v="Mumbai"/>
    <s v="Maharashtra"/>
    <x v="2"/>
    <s v="PRD-109"/>
    <x v="3"/>
    <x v="0"/>
    <s v="Mobile"/>
    <n v="6"/>
    <n v="20471"/>
    <n v="15558"/>
    <n v="0.1"/>
    <n v="110543"/>
    <n v="93348"/>
    <n v="17195"/>
    <n v="0.1555503288313145"/>
    <s v="Cash"/>
    <x v="0"/>
    <x v="1"/>
    <n v="2"/>
    <s v="EMP-219"/>
    <x v="3"/>
    <n v="4.4000000000000004"/>
    <x v="1"/>
    <x v="0"/>
    <x v="0"/>
    <s v="Q3"/>
    <s v="High"/>
    <s v="25-34"/>
  </r>
  <r>
    <s v="TXN-02626"/>
    <d v="2024-02-14T00:00:00"/>
    <s v="CUST-1168"/>
    <s v="Returning"/>
    <s v="Neha Joshi"/>
    <s v="Female"/>
    <n v="59"/>
    <s v="Pune"/>
    <s v="Maharashtra"/>
    <x v="2"/>
    <s v="PRD-111"/>
    <x v="6"/>
    <x v="3"/>
    <s v="Apparel"/>
    <n v="6"/>
    <n v="2999"/>
    <n v="1979"/>
    <n v="0.05"/>
    <n v="17094"/>
    <n v="11874"/>
    <n v="5220"/>
    <n v="0.30537030537030535"/>
    <s v="NetBanking"/>
    <x v="2"/>
    <x v="2"/>
    <n v="0"/>
    <s v="EMP-217"/>
    <x v="7"/>
    <n v="1"/>
    <x v="0"/>
    <x v="4"/>
    <x v="4"/>
    <s v="Q1"/>
    <s v="Low"/>
    <s v="45+"/>
  </r>
  <r>
    <s v="TXN-02627"/>
    <d v="2024-09-12T00:00:00"/>
    <s v="CUST-1180"/>
    <s v="Returning"/>
    <s v="Suresh Nair"/>
    <s v="Male"/>
    <n v="43"/>
    <s v="Delhi"/>
    <s v="Delhi"/>
    <x v="3"/>
    <s v="PRD-113"/>
    <x v="3"/>
    <x v="1"/>
    <s v="Subscription"/>
    <n v="3"/>
    <n v="14180"/>
    <n v="8083"/>
    <n v="0.1"/>
    <n v="38286"/>
    <n v="24249"/>
    <n v="14037"/>
    <n v="0.36663532361698792"/>
    <s v="NetBanking"/>
    <x v="2"/>
    <x v="1"/>
    <n v="3"/>
    <s v="EMP-212"/>
    <x v="7"/>
    <n v="3"/>
    <x v="0"/>
    <x v="7"/>
    <x v="7"/>
    <s v="Q3"/>
    <s v="Medium"/>
    <s v="35-44"/>
  </r>
  <r>
    <s v="TXN-02628"/>
    <d v="2023-02-11T00:00:00"/>
    <s v="CUST-1079"/>
    <s v="Returning"/>
    <s v="Amit Kumar"/>
    <s v="Male"/>
    <n v="23"/>
    <s v="Kolkata"/>
    <s v="West Bengal"/>
    <x v="1"/>
    <s v="PRD-128"/>
    <x v="3"/>
    <x v="3"/>
    <s v="Apparel"/>
    <n v="4"/>
    <n v="19443"/>
    <n v="15360"/>
    <n v="0"/>
    <n v="77772"/>
    <n v="61440"/>
    <n v="16332"/>
    <n v="0.20999845702823638"/>
    <s v="Cash"/>
    <x v="1"/>
    <x v="1"/>
    <n v="3"/>
    <s v="EMP-215"/>
    <x v="5"/>
    <n v="4"/>
    <x v="1"/>
    <x v="4"/>
    <x v="4"/>
    <s v="Q1"/>
    <s v="High"/>
    <s v="18-24"/>
  </r>
  <r>
    <s v="TXN-02629"/>
    <d v="2023-09-23T00:00:00"/>
    <s v="CUST-1343"/>
    <s v="Returning"/>
    <s v="Karan Malhotra"/>
    <s v="Male"/>
    <n v="37"/>
    <s v="Bangalore"/>
    <s v="Karnataka"/>
    <x v="0"/>
    <s v="PRD-104"/>
    <x v="2"/>
    <x v="0"/>
    <s v="Audio"/>
    <n v="2"/>
    <n v="18363"/>
    <n v="13772"/>
    <n v="0.2"/>
    <n v="29381"/>
    <n v="27544"/>
    <n v="1837"/>
    <n v="6.252339947585174E-2"/>
    <s v="NetBanking"/>
    <x v="1"/>
    <x v="1"/>
    <n v="2"/>
    <s v="EMP-216"/>
    <x v="1"/>
    <n v="3.8"/>
    <x v="1"/>
    <x v="7"/>
    <x v="7"/>
    <s v="Q3"/>
    <s v="Medium"/>
    <s v="35-44"/>
  </r>
  <r>
    <s v="TXN-02630"/>
    <d v="2024-08-28T00:00:00"/>
    <s v="CUST-1089"/>
    <s v="New"/>
    <s v="Priya Patel"/>
    <s v="Female"/>
    <n v="21"/>
    <s v="Chennai"/>
    <s v="Tamil Nadu"/>
    <x v="0"/>
    <s v="PRD-124"/>
    <x v="3"/>
    <x v="1"/>
    <s v="Apparel"/>
    <n v="3"/>
    <n v="10289"/>
    <n v="7099"/>
    <n v="0.2"/>
    <n v="24694"/>
    <n v="21297"/>
    <n v="3397"/>
    <n v="0.13756378067546773"/>
    <s v="Card"/>
    <x v="1"/>
    <x v="1"/>
    <n v="3"/>
    <s v="EMP-216"/>
    <x v="7"/>
    <n v="4.7"/>
    <x v="0"/>
    <x v="0"/>
    <x v="0"/>
    <s v="Q3"/>
    <s v="Medium"/>
    <s v="18-24"/>
  </r>
  <r>
    <s v="TXN-02631"/>
    <d v="2024-07-29T00:00:00"/>
    <s v="CUST-1088"/>
    <s v="Returning"/>
    <s v="Amit Kumar"/>
    <s v="Male"/>
    <n v="37"/>
    <s v="Kolkata"/>
    <s v="West Bengal"/>
    <x v="1"/>
    <s v="PRD-110"/>
    <x v="1"/>
    <x v="2"/>
    <s v="Mobile"/>
    <n v="5"/>
    <n v="20437"/>
    <n v="12262"/>
    <n v="0.15"/>
    <n v="86857"/>
    <n v="61310"/>
    <n v="25547"/>
    <n v="0.29412712849856659"/>
    <s v="Cash"/>
    <x v="1"/>
    <x v="0"/>
    <n v="0"/>
    <s v="EMP-201"/>
    <x v="4"/>
    <s v=""/>
    <x v="0"/>
    <x v="9"/>
    <x v="9"/>
    <s v="Q3"/>
    <s v="High"/>
    <s v="35-44"/>
  </r>
  <r>
    <s v="TXN-02632"/>
    <d v="2024-07-13T00:00:00"/>
    <s v="CUST-1030"/>
    <s v="Returning"/>
    <s v="Pooja Desai"/>
    <s v="Female"/>
    <n v="43"/>
    <s v="Kolkata"/>
    <s v="West Bengal"/>
    <x v="1"/>
    <s v="PRD-109"/>
    <x v="3"/>
    <x v="2"/>
    <s v="Subscription"/>
    <n v="3"/>
    <n v="5628"/>
    <n v="3321"/>
    <n v="0.05"/>
    <n v="16040"/>
    <n v="9963"/>
    <n v="6077"/>
    <n v="0.37886533665835409"/>
    <s v="UPI"/>
    <x v="0"/>
    <x v="1"/>
    <n v="1"/>
    <s v="EMP-217"/>
    <x v="1"/>
    <n v="4.5999999999999996"/>
    <x v="0"/>
    <x v="9"/>
    <x v="9"/>
    <s v="Q3"/>
    <s v="Low"/>
    <s v="35-44"/>
  </r>
  <r>
    <s v="TXN-02633"/>
    <d v="2023-11-15T00:00:00"/>
    <s v="CUST-1310"/>
    <s v="Returning"/>
    <s v="Rohit Verma"/>
    <s v="Male"/>
    <n v="42"/>
    <s v="Hyderabad"/>
    <s v="Telangana"/>
    <x v="0"/>
    <s v="PRD-108"/>
    <x v="6"/>
    <x v="4"/>
    <s v="Food"/>
    <n v="6"/>
    <n v="7075"/>
    <n v="4882"/>
    <n v="0.15"/>
    <n v="36083"/>
    <n v="29292"/>
    <n v="6791"/>
    <n v="0.18820497187040988"/>
    <s v="UPI"/>
    <x v="0"/>
    <x v="1"/>
    <n v="4"/>
    <s v="EMP-212"/>
    <x v="6"/>
    <n v="4.2"/>
    <x v="1"/>
    <x v="11"/>
    <x v="11"/>
    <s v="Q4"/>
    <s v="Medium"/>
    <s v="35-44"/>
  </r>
  <r>
    <s v="TXN-02634"/>
    <d v="2024-09-13T00:00:00"/>
    <s v="CUST-1127"/>
    <s v="Returning"/>
    <s v="Vikram Singh"/>
    <s v="Male"/>
    <n v="55"/>
    <s v="Delhi"/>
    <s v="Delhi"/>
    <x v="3"/>
    <s v="PRD-124"/>
    <x v="9"/>
    <x v="1"/>
    <s v="Subscription"/>
    <n v="4"/>
    <n v="12024"/>
    <n v="8297"/>
    <n v="0.05"/>
    <n v="45691"/>
    <n v="33188"/>
    <n v="12503"/>
    <n v="0.27364251165437392"/>
    <s v="NetBanking"/>
    <x v="0"/>
    <x v="0"/>
    <n v="0"/>
    <s v="EMP-207"/>
    <x v="6"/>
    <s v=""/>
    <x v="0"/>
    <x v="7"/>
    <x v="7"/>
    <s v="Q3"/>
    <s v="Medium"/>
    <s v="45+"/>
  </r>
  <r>
    <s v="TXN-02635"/>
    <d v="2023-11-25T00:00:00"/>
    <s v="CUST-1345"/>
    <s v="Returning"/>
    <s v="Vikram Singh"/>
    <s v="Male"/>
    <n v="24"/>
    <s v="Mumbai"/>
    <s v="Maharashtra"/>
    <x v="2"/>
    <s v="PRD-130"/>
    <x v="5"/>
    <x v="4"/>
    <s v="Mobile"/>
    <n v="5"/>
    <n v="22509"/>
    <n v="16206"/>
    <n v="0.2"/>
    <n v="90036"/>
    <n v="81030"/>
    <n v="9006"/>
    <n v="0.10002665600426495"/>
    <s v="Card"/>
    <x v="2"/>
    <x v="1"/>
    <n v="3"/>
    <s v="EMP-203"/>
    <x v="2"/>
    <n v="5"/>
    <x v="1"/>
    <x v="11"/>
    <x v="11"/>
    <s v="Q4"/>
    <s v="High"/>
    <s v="18-24"/>
  </r>
  <r>
    <s v="TXN-02636"/>
    <d v="2024-01-05T00:00:00"/>
    <s v="CUST-1268"/>
    <s v="Returning"/>
    <s v="Suresh Nair"/>
    <s v="Male"/>
    <n v="44"/>
    <s v="Ahmedabad"/>
    <s v="Gujarat"/>
    <x v="2"/>
    <s v="PRD-126"/>
    <x v="9"/>
    <x v="2"/>
    <s v="Mobile"/>
    <n v="6"/>
    <n v="13179"/>
    <n v="10016"/>
    <n v="0.2"/>
    <n v="63259"/>
    <n v="60096"/>
    <n v="3163"/>
    <n v="5.0000790401365812E-2"/>
    <s v="UPI"/>
    <x v="1"/>
    <x v="1"/>
    <n v="4"/>
    <s v="EMP-214"/>
    <x v="7"/>
    <n v="3"/>
    <x v="0"/>
    <x v="8"/>
    <x v="8"/>
    <s v="Q1"/>
    <s v="High"/>
    <s v="35-44"/>
  </r>
  <r>
    <s v="TXN-02637"/>
    <d v="2023-06-22T00:00:00"/>
    <s v="CUST-1062"/>
    <s v="New"/>
    <s v="Suresh Nair"/>
    <s v="Male"/>
    <n v="42"/>
    <s v="Pune"/>
    <s v="Maharashtra"/>
    <x v="2"/>
    <s v="PRD-122"/>
    <x v="9"/>
    <x v="2"/>
    <s v="Food"/>
    <n v="8"/>
    <n v="21716"/>
    <n v="11944"/>
    <n v="0.2"/>
    <n v="138982"/>
    <n v="95552"/>
    <n v="43430"/>
    <n v="0.31248650904433667"/>
    <s v="NetBanking"/>
    <x v="2"/>
    <x v="1"/>
    <n v="4"/>
    <s v="EMP-202"/>
    <x v="6"/>
    <n v="4.7"/>
    <x v="1"/>
    <x v="6"/>
    <x v="6"/>
    <s v="Q2"/>
    <s v="High"/>
    <s v="35-44"/>
  </r>
  <r>
    <s v="TXN-02638"/>
    <d v="2023-03-12T00:00:00"/>
    <s v="CUST-1004"/>
    <s v="Returning"/>
    <s v="Rohit Verma"/>
    <s v="Male"/>
    <n v="59"/>
    <s v="Delhi"/>
    <s v="Delhi"/>
    <x v="3"/>
    <s v="PRD-106"/>
    <x v="6"/>
    <x v="1"/>
    <s v="Subscription"/>
    <n v="2"/>
    <n v="6859"/>
    <n v="3978"/>
    <n v="0.2"/>
    <n v="10974"/>
    <n v="7956"/>
    <n v="3018"/>
    <n v="0.27501366867140514"/>
    <s v="Card"/>
    <x v="2"/>
    <x v="1"/>
    <n v="1"/>
    <s v="EMP-203"/>
    <x v="1"/>
    <n v="5"/>
    <x v="1"/>
    <x v="10"/>
    <x v="10"/>
    <s v="Q1"/>
    <s v="Low"/>
    <s v="45+"/>
  </r>
  <r>
    <s v="TXN-02639"/>
    <d v="2023-09-27T00:00:00"/>
    <s v="CUST-1276"/>
    <s v="Returning"/>
    <s v="Sneha Reddy"/>
    <s v="Female"/>
    <n v="23"/>
    <s v="Pune"/>
    <s v="Maharashtra"/>
    <x v="2"/>
    <s v="PRD-105"/>
    <x v="6"/>
    <x v="4"/>
    <s v="Apparel"/>
    <n v="8"/>
    <n v="21585"/>
    <n v="13383"/>
    <n v="0.2"/>
    <n v="138144"/>
    <n v="107064"/>
    <n v="31080"/>
    <n v="0.22498262682418346"/>
    <s v="Cash"/>
    <x v="1"/>
    <x v="3"/>
    <n v="14"/>
    <s v="EMP-205"/>
    <x v="6"/>
    <s v=""/>
    <x v="1"/>
    <x v="7"/>
    <x v="7"/>
    <s v="Q3"/>
    <s v="High"/>
    <s v="18-24"/>
  </r>
  <r>
    <s v="TXN-02640"/>
    <d v="2023-04-18T00:00:00"/>
    <s v="CUST-1131"/>
    <s v="Returning"/>
    <s v="Sneha Reddy"/>
    <s v="Female"/>
    <n v="23"/>
    <s v="Pune"/>
    <s v="Maharashtra"/>
    <x v="2"/>
    <s v="PRD-113"/>
    <x v="4"/>
    <x v="0"/>
    <s v="Audio"/>
    <n v="8"/>
    <n v="22893"/>
    <n v="16254"/>
    <n v="0"/>
    <n v="183144"/>
    <n v="130032"/>
    <n v="53112"/>
    <n v="0.2900013104442406"/>
    <s v="Card"/>
    <x v="0"/>
    <x v="1"/>
    <n v="6"/>
    <s v="EMP-201"/>
    <x v="3"/>
    <n v="3.5"/>
    <x v="1"/>
    <x v="3"/>
    <x v="3"/>
    <s v="Q2"/>
    <s v="High"/>
    <s v="18-24"/>
  </r>
  <r>
    <s v="TXN-02641"/>
    <d v="2024-07-08T00:00:00"/>
    <s v="CUST-1181"/>
    <s v="New"/>
    <s v="Pooja Desai"/>
    <s v="Female"/>
    <n v="38"/>
    <s v="Delhi"/>
    <s v="Delhi"/>
    <x v="3"/>
    <s v="PRD-125"/>
    <x v="9"/>
    <x v="4"/>
    <s v="Furniture"/>
    <n v="3"/>
    <n v="15454"/>
    <n v="11127"/>
    <n v="0"/>
    <n v="46362"/>
    <n v="33381"/>
    <n v="12981"/>
    <n v="0.27999223502005954"/>
    <s v="NetBanking"/>
    <x v="1"/>
    <x v="1"/>
    <n v="5"/>
    <s v="EMP-214"/>
    <x v="1"/>
    <n v="4.9000000000000004"/>
    <x v="0"/>
    <x v="9"/>
    <x v="9"/>
    <s v="Q3"/>
    <s v="Medium"/>
    <s v="35-44"/>
  </r>
  <r>
    <s v="TXN-02642"/>
    <d v="2023-09-03T00:00:00"/>
    <s v="CUST-1127"/>
    <s v="Returning"/>
    <s v="Anjali Mehta"/>
    <s v="Female"/>
    <n v="38"/>
    <s v="Chennai"/>
    <s v="Tamil Nadu"/>
    <x v="0"/>
    <s v="PRD-110"/>
    <x v="6"/>
    <x v="0"/>
    <s v="Mobile"/>
    <n v="3"/>
    <n v="9045"/>
    <n v="6151"/>
    <n v="0.2"/>
    <n v="21708"/>
    <n v="18453"/>
    <n v="3255"/>
    <n v="0.14994472084024324"/>
    <s v="UPI"/>
    <x v="0"/>
    <x v="1"/>
    <n v="2"/>
    <s v="EMP-215"/>
    <x v="7"/>
    <n v="4.5"/>
    <x v="1"/>
    <x v="7"/>
    <x v="7"/>
    <s v="Q3"/>
    <s v="Medium"/>
    <s v="35-44"/>
  </r>
  <r>
    <s v="TXN-02643"/>
    <d v="2023-03-20T00:00:00"/>
    <s v="CUST-1307"/>
    <s v="Returning"/>
    <s v="Rahul Sharma"/>
    <s v="Male"/>
    <n v="31"/>
    <s v="Bangalore"/>
    <s v="Karnataka"/>
    <x v="0"/>
    <s v="PRD-119"/>
    <x v="2"/>
    <x v="0"/>
    <s v="Furniture"/>
    <n v="2"/>
    <n v="9577"/>
    <n v="7374"/>
    <n v="0.15"/>
    <n v="16281"/>
    <n v="14748"/>
    <n v="1533"/>
    <n v="9.4158835452367792E-2"/>
    <s v="NetBanking"/>
    <x v="1"/>
    <x v="2"/>
    <n v="0"/>
    <s v="EMP-218"/>
    <x v="1"/>
    <n v="1.7"/>
    <x v="1"/>
    <x v="10"/>
    <x v="10"/>
    <s v="Q1"/>
    <s v="Low"/>
    <s v="25-34"/>
  </r>
  <r>
    <s v="TXN-02644"/>
    <d v="2023-02-23T00:00:00"/>
    <s v="CUST-1227"/>
    <s v="Returning"/>
    <s v="Suresh Nair"/>
    <s v="Male"/>
    <n v="28"/>
    <s v="Hyderabad"/>
    <s v="Telangana"/>
    <x v="0"/>
    <s v="PRD-115"/>
    <x v="9"/>
    <x v="0"/>
    <s v="Food"/>
    <n v="4"/>
    <n v="6547"/>
    <n v="4059"/>
    <n v="0.1"/>
    <n v="23569"/>
    <n v="16236"/>
    <n v="7333"/>
    <n v="0.31112902541473969"/>
    <s v="Card"/>
    <x v="2"/>
    <x v="0"/>
    <n v="0"/>
    <s v="EMP-213"/>
    <x v="5"/>
    <s v=""/>
    <x v="1"/>
    <x v="4"/>
    <x v="4"/>
    <s v="Q1"/>
    <s v="Medium"/>
    <s v="25-34"/>
  </r>
  <r>
    <s v="TXN-02645"/>
    <d v="2023-02-14T00:00:00"/>
    <s v="CUST-1022"/>
    <s v="Returning"/>
    <s v="Anjali Mehta"/>
    <s v="Female"/>
    <n v="39"/>
    <s v="Chennai"/>
    <s v="Tamil Nadu"/>
    <x v="0"/>
    <s v="PRD-118"/>
    <x v="1"/>
    <x v="4"/>
    <s v="Apparel"/>
    <n v="7"/>
    <n v="5651"/>
    <n v="3899"/>
    <n v="0.05"/>
    <n v="37579"/>
    <n v="27293"/>
    <n v="10286"/>
    <n v="0.27371670347800631"/>
    <s v="Cash"/>
    <x v="0"/>
    <x v="1"/>
    <n v="4"/>
    <s v="EMP-207"/>
    <x v="1"/>
    <n v="4"/>
    <x v="1"/>
    <x v="4"/>
    <x v="4"/>
    <s v="Q1"/>
    <s v="Medium"/>
    <s v="35-44"/>
  </r>
  <r>
    <s v="TXN-02646"/>
    <d v="2024-09-13T00:00:00"/>
    <s v="CUST-1206"/>
    <s v="Returning"/>
    <s v="Priya Patel"/>
    <s v="Female"/>
    <n v="23"/>
    <s v="Delhi"/>
    <s v="Delhi"/>
    <x v="3"/>
    <s v="PRD-107"/>
    <x v="4"/>
    <x v="0"/>
    <s v="Furniture"/>
    <n v="4"/>
    <n v="7680"/>
    <n v="5683"/>
    <n v="0.15"/>
    <n v="26112"/>
    <n v="22732"/>
    <n v="3380"/>
    <n v="0.12944240196078433"/>
    <s v="Card"/>
    <x v="0"/>
    <x v="1"/>
    <n v="5"/>
    <s v="EMP-214"/>
    <x v="2"/>
    <n v="3.4"/>
    <x v="0"/>
    <x v="7"/>
    <x v="7"/>
    <s v="Q3"/>
    <s v="Medium"/>
    <s v="18-24"/>
  </r>
  <r>
    <s v="TXN-02647"/>
    <d v="2024-02-10T00:00:00"/>
    <s v="CUST-1105"/>
    <s v="Returning"/>
    <s v="Pooja Desai"/>
    <s v="Female"/>
    <n v="56"/>
    <s v="Mumbai"/>
    <s v="Maharashtra"/>
    <x v="2"/>
    <s v="PRD-117"/>
    <x v="0"/>
    <x v="4"/>
    <s v="Food"/>
    <n v="5"/>
    <n v="23167"/>
    <n v="15290"/>
    <n v="0.2"/>
    <n v="92668"/>
    <n v="76450"/>
    <n v="16218"/>
    <n v="0.17501187033280097"/>
    <s v="Cash"/>
    <x v="2"/>
    <x v="3"/>
    <n v="14"/>
    <s v="EMP-212"/>
    <x v="2"/>
    <s v=""/>
    <x v="0"/>
    <x v="4"/>
    <x v="4"/>
    <s v="Q1"/>
    <s v="High"/>
    <s v="45+"/>
  </r>
  <r>
    <s v="TXN-02648"/>
    <d v="2023-05-07T00:00:00"/>
    <s v="CUST-1098"/>
    <s v="Returning"/>
    <s v="Pooja Desai"/>
    <s v="Female"/>
    <n v="49"/>
    <s v="Ahmedabad"/>
    <s v="Gujarat"/>
    <x v="2"/>
    <s v="PRD-125"/>
    <x v="5"/>
    <x v="4"/>
    <s v="Furniture"/>
    <n v="1"/>
    <n v="14979"/>
    <n v="9587"/>
    <n v="0"/>
    <n v="14979"/>
    <n v="9587"/>
    <n v="5392"/>
    <n v="0.35997062554242604"/>
    <s v="UPI"/>
    <x v="0"/>
    <x v="1"/>
    <n v="7"/>
    <s v="EMP-201"/>
    <x v="1"/>
    <n v="3.8"/>
    <x v="1"/>
    <x v="5"/>
    <x v="5"/>
    <s v="Q2"/>
    <s v="Low"/>
    <s v="45+"/>
  </r>
  <r>
    <s v="TXN-02649"/>
    <d v="2024-09-22T00:00:00"/>
    <s v="CUST-1109"/>
    <s v="New"/>
    <s v="Pooja Desai"/>
    <s v="Female"/>
    <n v="30"/>
    <s v="Chennai"/>
    <s v="Tamil Nadu"/>
    <x v="0"/>
    <s v="PRD-122"/>
    <x v="4"/>
    <x v="4"/>
    <s v="Audio"/>
    <n v="4"/>
    <n v="14045"/>
    <n v="7865"/>
    <n v="0"/>
    <n v="56180"/>
    <n v="31460"/>
    <n v="24720"/>
    <n v="0.44001423994304023"/>
    <s v="Cash"/>
    <x v="2"/>
    <x v="1"/>
    <n v="6"/>
    <s v="EMP-204"/>
    <x v="3"/>
    <n v="4.0999999999999996"/>
    <x v="0"/>
    <x v="7"/>
    <x v="7"/>
    <s v="Q3"/>
    <s v="High"/>
    <s v="25-34"/>
  </r>
  <r>
    <s v="TXN-02650"/>
    <d v="2023-04-08T00:00:00"/>
    <s v="CUST-1070"/>
    <s v="Returning"/>
    <s v="Priya Patel"/>
    <s v="Female"/>
    <n v="46"/>
    <s v="Pune"/>
    <s v="Maharashtra"/>
    <x v="2"/>
    <s v="PRD-121"/>
    <x v="4"/>
    <x v="2"/>
    <s v="Furniture"/>
    <n v="8"/>
    <n v="2879"/>
    <n v="1612"/>
    <n v="0"/>
    <n v="23032"/>
    <n v="12896"/>
    <n v="10136"/>
    <n v="0.44008336227856892"/>
    <s v="UPI"/>
    <x v="0"/>
    <x v="1"/>
    <n v="4"/>
    <s v="EMP-218"/>
    <x v="5"/>
    <n v="4.2"/>
    <x v="1"/>
    <x v="3"/>
    <x v="3"/>
    <s v="Q2"/>
    <s v="Medium"/>
    <s v="45+"/>
  </r>
  <r>
    <s v="TXN-02651"/>
    <d v="2023-01-19T00:00:00"/>
    <s v="CUST-1238"/>
    <s v="Returning"/>
    <s v="Sneha Reddy"/>
    <s v="Female"/>
    <n v="19"/>
    <s v="Ahmedabad"/>
    <s v="Gujarat"/>
    <x v="2"/>
    <s v="PRD-127"/>
    <x v="1"/>
    <x v="3"/>
    <s v="Furniture"/>
    <n v="3"/>
    <n v="20886"/>
    <n v="11487"/>
    <n v="0.05"/>
    <n v="59525"/>
    <n v="34461"/>
    <n v="25064"/>
    <n v="0.42106677866442671"/>
    <s v="UPI"/>
    <x v="1"/>
    <x v="2"/>
    <n v="0"/>
    <s v="EMP-208"/>
    <x v="6"/>
    <n v="2.5"/>
    <x v="1"/>
    <x v="8"/>
    <x v="8"/>
    <s v="Q1"/>
    <s v="High"/>
    <s v="18-24"/>
  </r>
  <r>
    <s v="TXN-02652"/>
    <d v="2024-12-15T00:00:00"/>
    <s v="CUST-1072"/>
    <s v="New"/>
    <s v="Vikram Singh"/>
    <s v="Male"/>
    <n v="44"/>
    <s v="Bangalore"/>
    <s v="Karnataka"/>
    <x v="0"/>
    <s v="PRD-129"/>
    <x v="9"/>
    <x v="2"/>
    <s v="Audio"/>
    <n v="6"/>
    <n v="7485"/>
    <n v="4416"/>
    <n v="0.15"/>
    <n v="38174"/>
    <n v="26496"/>
    <n v="11678"/>
    <n v="0.30591502069471366"/>
    <s v="Cash"/>
    <x v="2"/>
    <x v="0"/>
    <n v="0"/>
    <s v="EMP-215"/>
    <x v="1"/>
    <s v=""/>
    <x v="0"/>
    <x v="2"/>
    <x v="2"/>
    <s v="Q4"/>
    <s v="Medium"/>
    <s v="35-44"/>
  </r>
  <r>
    <s v="TXN-02653"/>
    <d v="2023-05-22T00:00:00"/>
    <s v="CUST-1346"/>
    <s v="New"/>
    <s v="Divya Iyer"/>
    <s v="Female"/>
    <n v="28"/>
    <s v="Bangalore"/>
    <s v="Karnataka"/>
    <x v="0"/>
    <s v="PRD-101"/>
    <x v="7"/>
    <x v="4"/>
    <s v="Subscription"/>
    <n v="2"/>
    <n v="12368"/>
    <n v="8163"/>
    <n v="0.05"/>
    <n v="23499"/>
    <n v="16326"/>
    <n v="7173"/>
    <n v="0.30524703178858675"/>
    <s v="Card"/>
    <x v="0"/>
    <x v="0"/>
    <n v="0"/>
    <s v="EMP-201"/>
    <x v="2"/>
    <s v=""/>
    <x v="1"/>
    <x v="5"/>
    <x v="5"/>
    <s v="Q2"/>
    <s v="Medium"/>
    <s v="25-34"/>
  </r>
  <r>
    <s v="TXN-02654"/>
    <d v="2023-06-13T00:00:00"/>
    <s v="CUST-1064"/>
    <s v="New"/>
    <s v="Neha Joshi"/>
    <s v="Female"/>
    <n v="22"/>
    <s v="Hyderabad"/>
    <s v="Telangana"/>
    <x v="0"/>
    <s v="PRD-121"/>
    <x v="6"/>
    <x v="3"/>
    <s v="Mobile"/>
    <n v="6"/>
    <n v="8152"/>
    <n v="5299"/>
    <n v="0"/>
    <n v="48912"/>
    <n v="31794"/>
    <n v="17118"/>
    <n v="0.34997546614327774"/>
    <s v="Card"/>
    <x v="2"/>
    <x v="1"/>
    <n v="4"/>
    <s v="EMP-202"/>
    <x v="3"/>
    <n v="3.9"/>
    <x v="1"/>
    <x v="6"/>
    <x v="6"/>
    <s v="Q2"/>
    <s v="Medium"/>
    <s v="18-24"/>
  </r>
  <r>
    <s v="TXN-02655"/>
    <d v="2024-05-08T00:00:00"/>
    <s v="CUST-1010"/>
    <s v="New"/>
    <s v="Divya Iyer"/>
    <s v="Female"/>
    <n v="28"/>
    <s v="Chennai"/>
    <s v="Tamil Nadu"/>
    <x v="0"/>
    <s v="PRD-111"/>
    <x v="8"/>
    <x v="1"/>
    <s v="Subscription"/>
    <n v="6"/>
    <n v="16562"/>
    <n v="10434"/>
    <n v="0.1"/>
    <n v="89435"/>
    <n v="62604"/>
    <n v="26831"/>
    <n v="0.30000559065242915"/>
    <s v="Card"/>
    <x v="1"/>
    <x v="0"/>
    <n v="0"/>
    <s v="EMP-215"/>
    <x v="1"/>
    <s v=""/>
    <x v="0"/>
    <x v="5"/>
    <x v="5"/>
    <s v="Q2"/>
    <s v="High"/>
    <s v="25-34"/>
  </r>
  <r>
    <s v="TXN-02656"/>
    <d v="2023-04-15T00:00:00"/>
    <s v="CUST-1269"/>
    <s v="Returning"/>
    <s v="Sneha Reddy"/>
    <s v="Female"/>
    <n v="23"/>
    <s v="Kolkata"/>
    <s v="West Bengal"/>
    <x v="1"/>
    <s v="PRD-103"/>
    <x v="5"/>
    <x v="3"/>
    <s v="Apparel"/>
    <n v="4"/>
    <n v="17949"/>
    <n v="11667"/>
    <n v="0.1"/>
    <n v="64616"/>
    <n v="46668"/>
    <n v="17948"/>
    <n v="0.2777640212950353"/>
    <s v="UPI"/>
    <x v="1"/>
    <x v="1"/>
    <n v="1"/>
    <s v="EMP-203"/>
    <x v="1"/>
    <n v="3.6"/>
    <x v="1"/>
    <x v="3"/>
    <x v="3"/>
    <s v="Q2"/>
    <s v="High"/>
    <s v="18-24"/>
  </r>
  <r>
    <s v="TXN-02657"/>
    <d v="2023-02-03T00:00:00"/>
    <s v="CUST-1147"/>
    <s v="Returning"/>
    <s v="Amit Kumar"/>
    <s v="Male"/>
    <n v="38"/>
    <s v="Bangalore"/>
    <s v="Karnataka"/>
    <x v="0"/>
    <s v="PRD-116"/>
    <x v="5"/>
    <x v="0"/>
    <s v="Subscription"/>
    <n v="2"/>
    <n v="12938"/>
    <n v="9315"/>
    <n v="0"/>
    <n v="25876"/>
    <n v="18630"/>
    <n v="7246"/>
    <n v="0.28002782501159373"/>
    <s v="Card"/>
    <x v="2"/>
    <x v="0"/>
    <n v="0"/>
    <s v="EMP-206"/>
    <x v="7"/>
    <s v=""/>
    <x v="1"/>
    <x v="4"/>
    <x v="4"/>
    <s v="Q1"/>
    <s v="Medium"/>
    <s v="35-44"/>
  </r>
  <r>
    <s v="TXN-02658"/>
    <d v="2024-04-30T00:00:00"/>
    <s v="CUST-1170"/>
    <s v="Returning"/>
    <s v="Karan Malhotra"/>
    <s v="Male"/>
    <n v="46"/>
    <s v="Bangalore"/>
    <s v="Karnataka"/>
    <x v="0"/>
    <s v="PRD-120"/>
    <x v="2"/>
    <x v="3"/>
    <s v="Mobile"/>
    <n v="8"/>
    <n v="9709"/>
    <n v="6311"/>
    <n v="0.2"/>
    <n v="62138"/>
    <n v="50488"/>
    <n v="11650"/>
    <n v="0.18748591843960219"/>
    <s v="Cash"/>
    <x v="1"/>
    <x v="1"/>
    <n v="1"/>
    <s v="EMP-217"/>
    <x v="7"/>
    <n v="4.3"/>
    <x v="0"/>
    <x v="3"/>
    <x v="3"/>
    <s v="Q2"/>
    <s v="High"/>
    <s v="45+"/>
  </r>
  <r>
    <s v="TXN-02659"/>
    <d v="2024-09-11T00:00:00"/>
    <s v="CUST-1335"/>
    <s v="Returning"/>
    <s v="Sneha Reddy"/>
    <s v="Female"/>
    <n v="55"/>
    <s v="Chennai"/>
    <s v="Tamil Nadu"/>
    <x v="0"/>
    <s v="PRD-121"/>
    <x v="0"/>
    <x v="1"/>
    <s v="Food"/>
    <n v="1"/>
    <n v="9869"/>
    <n v="5921"/>
    <n v="0.1"/>
    <n v="8882"/>
    <n v="5921"/>
    <n v="2961"/>
    <n v="0.33337086241837421"/>
    <s v="Card"/>
    <x v="1"/>
    <x v="1"/>
    <n v="6"/>
    <s v="EMP-207"/>
    <x v="4"/>
    <n v="3.5"/>
    <x v="0"/>
    <x v="7"/>
    <x v="7"/>
    <s v="Q3"/>
    <s v="Low"/>
    <s v="45+"/>
  </r>
  <r>
    <s v="TXN-02660"/>
    <d v="2023-07-05T00:00:00"/>
    <s v="CUST-1005"/>
    <s v="Returning"/>
    <s v="Rahul Sharma"/>
    <s v="Male"/>
    <n v="49"/>
    <s v="Mumbai"/>
    <s v="Maharashtra"/>
    <x v="2"/>
    <s v="PRD-118"/>
    <x v="5"/>
    <x v="2"/>
    <s v="Subscription"/>
    <n v="5"/>
    <n v="13677"/>
    <n v="10668"/>
    <n v="0"/>
    <n v="68385"/>
    <n v="53340"/>
    <n v="15045"/>
    <n v="0.22000438692695767"/>
    <s v="NetBanking"/>
    <x v="2"/>
    <x v="1"/>
    <n v="2"/>
    <s v="EMP-214"/>
    <x v="3"/>
    <n v="4.7"/>
    <x v="1"/>
    <x v="9"/>
    <x v="9"/>
    <s v="Q3"/>
    <s v="High"/>
    <s v="45+"/>
  </r>
  <r>
    <s v="TXN-02661"/>
    <d v="2023-02-02T00:00:00"/>
    <s v="CUST-1162"/>
    <s v="New"/>
    <s v="Divya Iyer"/>
    <s v="Female"/>
    <n v="53"/>
    <s v="Mumbai"/>
    <s v="Maharashtra"/>
    <x v="2"/>
    <s v="PRD-104"/>
    <x v="3"/>
    <x v="1"/>
    <s v="Furniture"/>
    <n v="5"/>
    <n v="6450"/>
    <n v="5160"/>
    <n v="0"/>
    <n v="32250"/>
    <n v="25800"/>
    <n v="6450"/>
    <n v="0.2"/>
    <s v="UPI"/>
    <x v="0"/>
    <x v="1"/>
    <n v="1"/>
    <s v="EMP-219"/>
    <x v="5"/>
    <n v="4.5"/>
    <x v="1"/>
    <x v="4"/>
    <x v="4"/>
    <s v="Q1"/>
    <s v="Medium"/>
    <s v="45+"/>
  </r>
  <r>
    <s v="TXN-02662"/>
    <d v="2023-10-14T00:00:00"/>
    <s v="CUST-1207"/>
    <s v="New"/>
    <s v="Divya Iyer"/>
    <s v="Female"/>
    <n v="43"/>
    <s v="Delhi"/>
    <s v="Delhi"/>
    <x v="3"/>
    <s v="PRD-114"/>
    <x v="2"/>
    <x v="3"/>
    <s v="Furniture"/>
    <n v="7"/>
    <n v="4863"/>
    <n v="3161"/>
    <n v="0"/>
    <n v="34041"/>
    <n v="22127"/>
    <n v="11914"/>
    <n v="0.34998971828089659"/>
    <s v="Cash"/>
    <x v="1"/>
    <x v="3"/>
    <n v="9"/>
    <s v="EMP-213"/>
    <x v="2"/>
    <s v=""/>
    <x v="1"/>
    <x v="1"/>
    <x v="1"/>
    <s v="Q4"/>
    <s v="Medium"/>
    <s v="35-44"/>
  </r>
  <r>
    <s v="TXN-02663"/>
    <d v="2024-02-04T00:00:00"/>
    <s v="CUST-1317"/>
    <s v="New"/>
    <s v="Rahul Sharma"/>
    <s v="Male"/>
    <n v="45"/>
    <s v="Kolkata"/>
    <s v="West Bengal"/>
    <x v="1"/>
    <s v="PRD-108"/>
    <x v="5"/>
    <x v="2"/>
    <s v="Mobile"/>
    <n v="4"/>
    <n v="15583"/>
    <n v="10285"/>
    <n v="0.05"/>
    <n v="59215"/>
    <n v="41140"/>
    <n v="18075"/>
    <n v="0.30524360381660054"/>
    <s v="NetBanking"/>
    <x v="2"/>
    <x v="0"/>
    <n v="0"/>
    <s v="EMP-206"/>
    <x v="2"/>
    <s v=""/>
    <x v="0"/>
    <x v="4"/>
    <x v="4"/>
    <s v="Q1"/>
    <s v="High"/>
    <s v="45+"/>
  </r>
  <r>
    <s v="TXN-02664"/>
    <d v="2023-11-24T00:00:00"/>
    <s v="CUST-1333"/>
    <s v="Returning"/>
    <s v="Rahul Sharma"/>
    <s v="Male"/>
    <n v="27"/>
    <s v="Ahmedabad"/>
    <s v="Gujarat"/>
    <x v="2"/>
    <s v="PRD-124"/>
    <x v="8"/>
    <x v="4"/>
    <s v="Food"/>
    <n v="1"/>
    <n v="10001"/>
    <n v="7501"/>
    <n v="0"/>
    <n v="10001"/>
    <n v="7501"/>
    <n v="2500"/>
    <n v="0.24997500249975002"/>
    <s v="NetBanking"/>
    <x v="1"/>
    <x v="1"/>
    <n v="2"/>
    <s v="EMP-218"/>
    <x v="2"/>
    <n v="4.4000000000000004"/>
    <x v="1"/>
    <x v="11"/>
    <x v="11"/>
    <s v="Q4"/>
    <s v="Low"/>
    <s v="25-34"/>
  </r>
  <r>
    <s v="TXN-02665"/>
    <d v="2024-07-15T00:00:00"/>
    <s v="CUST-1200"/>
    <s v="New"/>
    <s v="Anjali Mehta"/>
    <s v="Female"/>
    <n v="27"/>
    <s v="Delhi"/>
    <s v="Delhi"/>
    <x v="3"/>
    <s v="PRD-117"/>
    <x v="4"/>
    <x v="4"/>
    <s v="Food"/>
    <n v="1"/>
    <n v="20426"/>
    <n v="11439"/>
    <n v="0"/>
    <n v="20426"/>
    <n v="11439"/>
    <n v="8987"/>
    <n v="0.43997845882698522"/>
    <s v="Cash"/>
    <x v="0"/>
    <x v="1"/>
    <n v="7"/>
    <s v="EMP-213"/>
    <x v="3"/>
    <n v="4.7"/>
    <x v="0"/>
    <x v="9"/>
    <x v="9"/>
    <s v="Q3"/>
    <s v="Medium"/>
    <s v="25-34"/>
  </r>
  <r>
    <s v="TXN-02666"/>
    <d v="2024-09-10T00:00:00"/>
    <s v="CUST-1317"/>
    <s v="New"/>
    <s v="Priya Patel"/>
    <s v="Female"/>
    <n v="28"/>
    <s v="Pune"/>
    <s v="Maharashtra"/>
    <x v="2"/>
    <s v="PRD-106"/>
    <x v="3"/>
    <x v="4"/>
    <s v="Mobile"/>
    <n v="4"/>
    <n v="905"/>
    <n v="634"/>
    <n v="0"/>
    <n v="3620"/>
    <n v="2536"/>
    <n v="1084"/>
    <n v="0.29944751381215468"/>
    <s v="Card"/>
    <x v="1"/>
    <x v="1"/>
    <n v="4"/>
    <s v="EMP-219"/>
    <x v="1"/>
    <n v="3.1"/>
    <x v="0"/>
    <x v="7"/>
    <x v="7"/>
    <s v="Q3"/>
    <s v="Low"/>
    <s v="25-34"/>
  </r>
  <r>
    <s v="TXN-02667"/>
    <d v="2024-08-02T00:00:00"/>
    <s v="CUST-1048"/>
    <s v="Returning"/>
    <s v="Pooja Desai"/>
    <s v="Female"/>
    <n v="35"/>
    <s v="Chennai"/>
    <s v="Tamil Nadu"/>
    <x v="0"/>
    <s v="PRD-129"/>
    <x v="3"/>
    <x v="0"/>
    <s v="Audio"/>
    <n v="3"/>
    <n v="12296"/>
    <n v="8976"/>
    <n v="0"/>
    <n v="36888"/>
    <n v="26928"/>
    <n v="9960"/>
    <n v="0.27000650618087185"/>
    <s v="UPI"/>
    <x v="0"/>
    <x v="2"/>
    <n v="0"/>
    <s v="EMP-212"/>
    <x v="5"/>
    <n v="1.7"/>
    <x v="0"/>
    <x v="0"/>
    <x v="0"/>
    <s v="Q3"/>
    <s v="Medium"/>
    <s v="35-44"/>
  </r>
  <r>
    <s v="TXN-02668"/>
    <d v="2024-02-26T00:00:00"/>
    <s v="CUST-1060"/>
    <s v="Returning"/>
    <s v="Sneha Reddy"/>
    <s v="Female"/>
    <n v="25"/>
    <s v="Mumbai"/>
    <s v="Maharashtra"/>
    <x v="2"/>
    <s v="PRD-116"/>
    <x v="4"/>
    <x v="0"/>
    <s v="Subscription"/>
    <n v="2"/>
    <n v="12026"/>
    <n v="7095"/>
    <n v="0.05"/>
    <n v="22849"/>
    <n v="14190"/>
    <n v="8659"/>
    <n v="0.37896625672895967"/>
    <s v="UPI"/>
    <x v="0"/>
    <x v="1"/>
    <n v="5"/>
    <s v="EMP-201"/>
    <x v="1"/>
    <n v="3.2"/>
    <x v="0"/>
    <x v="4"/>
    <x v="4"/>
    <s v="Q1"/>
    <s v="Medium"/>
    <s v="25-34"/>
  </r>
  <r>
    <s v="TXN-02669"/>
    <d v="2024-02-15T00:00:00"/>
    <s v="CUST-1134"/>
    <s v="Returning"/>
    <s v="Karan Malhotra"/>
    <s v="Male"/>
    <n v="24"/>
    <s v="Pune"/>
    <s v="Maharashtra"/>
    <x v="2"/>
    <s v="PRD-116"/>
    <x v="9"/>
    <x v="4"/>
    <s v="Apparel"/>
    <n v="6"/>
    <n v="22956"/>
    <n v="13544"/>
    <n v="0.05"/>
    <n v="130849"/>
    <n v="81264"/>
    <n v="49585"/>
    <n v="0.37894825333017446"/>
    <s v="Card"/>
    <x v="2"/>
    <x v="1"/>
    <n v="3"/>
    <s v="EMP-215"/>
    <x v="4"/>
    <n v="3.5"/>
    <x v="0"/>
    <x v="4"/>
    <x v="4"/>
    <s v="Q1"/>
    <s v="High"/>
    <s v="18-24"/>
  </r>
  <r>
    <s v="TXN-02670"/>
    <d v="2023-02-14T00:00:00"/>
    <s v="CUST-1323"/>
    <s v="Returning"/>
    <s v="Sneha Reddy"/>
    <s v="Female"/>
    <n v="54"/>
    <s v="Ahmedabad"/>
    <s v="Gujarat"/>
    <x v="2"/>
    <s v="PRD-102"/>
    <x v="0"/>
    <x v="0"/>
    <s v="Audio"/>
    <n v="8"/>
    <n v="13041"/>
    <n v="8607"/>
    <n v="0"/>
    <n v="104328"/>
    <n v="68856"/>
    <n v="35472"/>
    <n v="0.34000460087416612"/>
    <s v="Cash"/>
    <x v="0"/>
    <x v="3"/>
    <n v="14"/>
    <s v="EMP-204"/>
    <x v="4"/>
    <s v=""/>
    <x v="1"/>
    <x v="4"/>
    <x v="4"/>
    <s v="Q1"/>
    <s v="High"/>
    <s v="45+"/>
  </r>
  <r>
    <s v="TXN-02671"/>
    <d v="2023-08-24T00:00:00"/>
    <s v="CUST-1013"/>
    <s v="Returning"/>
    <s v="Rohit Verma"/>
    <s v="Male"/>
    <n v="52"/>
    <s v="Pune"/>
    <s v="Maharashtra"/>
    <x v="2"/>
    <s v="PRD-109"/>
    <x v="3"/>
    <x v="3"/>
    <s v="Apparel"/>
    <n v="8"/>
    <n v="3609"/>
    <n v="1985"/>
    <n v="0.05"/>
    <n v="27428"/>
    <n v="15880"/>
    <n v="11548"/>
    <n v="0.42102960478343299"/>
    <s v="UPI"/>
    <x v="1"/>
    <x v="2"/>
    <n v="0"/>
    <s v="EMP-204"/>
    <x v="5"/>
    <n v="1.5"/>
    <x v="1"/>
    <x v="0"/>
    <x v="0"/>
    <s v="Q3"/>
    <s v="Medium"/>
    <s v="45+"/>
  </r>
  <r>
    <s v="TXN-02672"/>
    <d v="2023-06-20T00:00:00"/>
    <s v="CUST-1068"/>
    <s v="Returning"/>
    <s v="Divya Iyer"/>
    <s v="Female"/>
    <n v="43"/>
    <s v="Delhi"/>
    <s v="Delhi"/>
    <x v="3"/>
    <s v="PRD-104"/>
    <x v="3"/>
    <x v="3"/>
    <s v="Apparel"/>
    <n v="5"/>
    <n v="20560"/>
    <n v="16448"/>
    <n v="0.05"/>
    <n v="97660"/>
    <n v="82240"/>
    <n v="15420"/>
    <n v="0.15789473684210525"/>
    <s v="NetBanking"/>
    <x v="1"/>
    <x v="3"/>
    <n v="5"/>
    <s v="EMP-220"/>
    <x v="4"/>
    <s v=""/>
    <x v="1"/>
    <x v="6"/>
    <x v="6"/>
    <s v="Q2"/>
    <s v="High"/>
    <s v="35-44"/>
  </r>
  <r>
    <s v="TXN-02673"/>
    <d v="2023-06-09T00:00:00"/>
    <s v="CUST-1059"/>
    <s v="Returning"/>
    <s v="Rahul Sharma"/>
    <s v="Male"/>
    <n v="35"/>
    <s v="Bangalore"/>
    <s v="Karnataka"/>
    <x v="0"/>
    <s v="PRD-129"/>
    <x v="7"/>
    <x v="3"/>
    <s v="Apparel"/>
    <n v="6"/>
    <n v="20304"/>
    <n v="12588"/>
    <n v="0.05"/>
    <n v="115733"/>
    <n v="75528"/>
    <n v="40205"/>
    <n v="0.3473944337397285"/>
    <s v="UPI"/>
    <x v="0"/>
    <x v="0"/>
    <n v="0"/>
    <s v="EMP-219"/>
    <x v="1"/>
    <s v=""/>
    <x v="1"/>
    <x v="6"/>
    <x v="6"/>
    <s v="Q2"/>
    <s v="High"/>
    <s v="35-44"/>
  </r>
  <r>
    <s v="TXN-02674"/>
    <d v="2023-02-02T00:00:00"/>
    <s v="CUST-1224"/>
    <s v="New"/>
    <s v="Karan Malhotra"/>
    <s v="Male"/>
    <n v="43"/>
    <s v="Kolkata"/>
    <s v="West Bengal"/>
    <x v="1"/>
    <s v="PRD-118"/>
    <x v="5"/>
    <x v="2"/>
    <s v="Apparel"/>
    <n v="6"/>
    <n v="13103"/>
    <n v="7338"/>
    <n v="0.15"/>
    <n v="66825"/>
    <n v="44028"/>
    <n v="22797"/>
    <n v="0.34114478114478114"/>
    <s v="UPI"/>
    <x v="1"/>
    <x v="3"/>
    <n v="15"/>
    <s v="EMP-220"/>
    <x v="2"/>
    <s v=""/>
    <x v="1"/>
    <x v="4"/>
    <x v="4"/>
    <s v="Q1"/>
    <s v="High"/>
    <s v="35-44"/>
  </r>
  <r>
    <s v="TXN-02675"/>
    <d v="2024-01-25T00:00:00"/>
    <s v="CUST-1224"/>
    <s v="Returning"/>
    <s v="Vikram Singh"/>
    <s v="Male"/>
    <n v="55"/>
    <s v="Delhi"/>
    <s v="Delhi"/>
    <x v="3"/>
    <s v="PRD-112"/>
    <x v="4"/>
    <x v="2"/>
    <s v="Audio"/>
    <n v="4"/>
    <n v="13535"/>
    <n v="8527"/>
    <n v="0"/>
    <n v="54140"/>
    <n v="34108"/>
    <n v="20032"/>
    <n v="0.3700036941263391"/>
    <s v="Cash"/>
    <x v="0"/>
    <x v="1"/>
    <n v="3"/>
    <s v="EMP-203"/>
    <x v="7"/>
    <n v="3.4"/>
    <x v="0"/>
    <x v="8"/>
    <x v="8"/>
    <s v="Q1"/>
    <s v="High"/>
    <s v="45+"/>
  </r>
  <r>
    <s v="TXN-02676"/>
    <d v="2023-03-28T00:00:00"/>
    <s v="CUST-1115"/>
    <s v="Returning"/>
    <s v="Sneha Reddy"/>
    <s v="Female"/>
    <n v="19"/>
    <s v="Ahmedabad"/>
    <s v="Gujarat"/>
    <x v="2"/>
    <s v="PRD-117"/>
    <x v="3"/>
    <x v="0"/>
    <s v="Apparel"/>
    <n v="5"/>
    <n v="8351"/>
    <n v="4677"/>
    <n v="0.15"/>
    <n v="35492"/>
    <n v="23385"/>
    <n v="12107"/>
    <n v="0.34111912543671813"/>
    <s v="Cash"/>
    <x v="1"/>
    <x v="1"/>
    <n v="5"/>
    <s v="EMP-218"/>
    <x v="2"/>
    <n v="3.2"/>
    <x v="1"/>
    <x v="10"/>
    <x v="10"/>
    <s v="Q1"/>
    <s v="Medium"/>
    <s v="18-24"/>
  </r>
  <r>
    <s v="TXN-02677"/>
    <d v="2024-08-03T00:00:00"/>
    <s v="CUST-1023"/>
    <s v="Returning"/>
    <s v="Priya Patel"/>
    <s v="Female"/>
    <n v="39"/>
    <s v="Pune"/>
    <s v="Maharashtra"/>
    <x v="2"/>
    <s v="PRD-104"/>
    <x v="5"/>
    <x v="0"/>
    <s v="Apparel"/>
    <n v="5"/>
    <n v="7715"/>
    <n v="5015"/>
    <n v="0.1"/>
    <n v="34718"/>
    <n v="25075"/>
    <n v="9643"/>
    <n v="0.27775217466443919"/>
    <s v="UPI"/>
    <x v="2"/>
    <x v="1"/>
    <n v="6"/>
    <s v="EMP-210"/>
    <x v="3"/>
    <n v="5"/>
    <x v="0"/>
    <x v="0"/>
    <x v="0"/>
    <s v="Q3"/>
    <s v="Medium"/>
    <s v="35-44"/>
  </r>
  <r>
    <s v="TXN-02678"/>
    <d v="2024-10-03T00:00:00"/>
    <s v="CUST-1320"/>
    <s v="Returning"/>
    <s v="Neha Joshi"/>
    <s v="Female"/>
    <n v="58"/>
    <s v="Ahmedabad"/>
    <s v="Gujarat"/>
    <x v="2"/>
    <s v="PRD-117"/>
    <x v="7"/>
    <x v="1"/>
    <s v="Subscription"/>
    <n v="4"/>
    <n v="19566"/>
    <n v="12522"/>
    <n v="0"/>
    <n v="78264"/>
    <n v="50088"/>
    <n v="28176"/>
    <n v="0.36001226617601961"/>
    <s v="Cash"/>
    <x v="1"/>
    <x v="1"/>
    <n v="4"/>
    <s v="EMP-219"/>
    <x v="3"/>
    <n v="4.9000000000000004"/>
    <x v="0"/>
    <x v="1"/>
    <x v="1"/>
    <s v="Q4"/>
    <s v="High"/>
    <s v="45+"/>
  </r>
  <r>
    <s v="TXN-02679"/>
    <d v="2024-08-10T00:00:00"/>
    <s v="CUST-1150"/>
    <s v="New"/>
    <s v="Suresh Nair"/>
    <s v="Male"/>
    <n v="30"/>
    <s v="Bangalore"/>
    <s v="Karnataka"/>
    <x v="0"/>
    <s v="PRD-118"/>
    <x v="5"/>
    <x v="4"/>
    <s v="Food"/>
    <n v="7"/>
    <n v="23322"/>
    <n v="13294"/>
    <n v="0"/>
    <n v="163254"/>
    <n v="93058"/>
    <n v="70196"/>
    <n v="0.42998027613412226"/>
    <s v="UPI"/>
    <x v="0"/>
    <x v="1"/>
    <n v="1"/>
    <s v="EMP-204"/>
    <x v="6"/>
    <n v="3.9"/>
    <x v="0"/>
    <x v="0"/>
    <x v="0"/>
    <s v="Q3"/>
    <s v="High"/>
    <s v="25-34"/>
  </r>
  <r>
    <s v="TXN-02680"/>
    <d v="2023-04-10T00:00:00"/>
    <s v="CUST-1167"/>
    <s v="Returning"/>
    <s v="Neha Joshi"/>
    <s v="Female"/>
    <n v="41"/>
    <s v="Mumbai"/>
    <s v="Maharashtra"/>
    <x v="2"/>
    <s v="PRD-108"/>
    <x v="7"/>
    <x v="4"/>
    <s v="Food"/>
    <n v="3"/>
    <n v="23673"/>
    <n v="14441"/>
    <n v="0.15"/>
    <n v="60366"/>
    <n v="43323"/>
    <n v="17043"/>
    <n v="0.28232780041745353"/>
    <s v="Cash"/>
    <x v="1"/>
    <x v="1"/>
    <n v="6"/>
    <s v="EMP-218"/>
    <x v="0"/>
    <n v="4.5999999999999996"/>
    <x v="1"/>
    <x v="3"/>
    <x v="3"/>
    <s v="Q2"/>
    <s v="High"/>
    <s v="35-44"/>
  </r>
  <r>
    <s v="TXN-02681"/>
    <d v="2024-11-07T00:00:00"/>
    <s v="CUST-1288"/>
    <s v="New"/>
    <s v="Anjali Mehta"/>
    <s v="Female"/>
    <n v="31"/>
    <s v="Kolkata"/>
    <s v="West Bengal"/>
    <x v="1"/>
    <s v="PRD-112"/>
    <x v="0"/>
    <x v="2"/>
    <s v="Furniture"/>
    <n v="5"/>
    <n v="23843"/>
    <n v="14783"/>
    <n v="0.15"/>
    <n v="101333"/>
    <n v="73915"/>
    <n v="27418"/>
    <n v="0.27057325846466601"/>
    <s v="Card"/>
    <x v="0"/>
    <x v="1"/>
    <n v="4"/>
    <s v="EMP-219"/>
    <x v="6"/>
    <n v="3.9"/>
    <x v="0"/>
    <x v="11"/>
    <x v="11"/>
    <s v="Q4"/>
    <s v="High"/>
    <s v="25-34"/>
  </r>
  <r>
    <s v="TXN-02682"/>
    <d v="2024-11-19T00:00:00"/>
    <s v="CUST-1326"/>
    <s v="Returning"/>
    <s v="Vikram Singh"/>
    <s v="Male"/>
    <n v="45"/>
    <s v="Ahmedabad"/>
    <s v="Gujarat"/>
    <x v="2"/>
    <s v="PRD-108"/>
    <x v="1"/>
    <x v="3"/>
    <s v="Apparel"/>
    <n v="2"/>
    <n v="1890"/>
    <n v="1191"/>
    <n v="0.2"/>
    <n v="3024"/>
    <n v="2382"/>
    <n v="642"/>
    <n v="0.2123015873015873"/>
    <s v="Card"/>
    <x v="1"/>
    <x v="1"/>
    <n v="3"/>
    <s v="EMP-212"/>
    <x v="5"/>
    <n v="4.4000000000000004"/>
    <x v="0"/>
    <x v="11"/>
    <x v="11"/>
    <s v="Q4"/>
    <s v="Low"/>
    <s v="45+"/>
  </r>
  <r>
    <s v="TXN-02683"/>
    <d v="2023-07-14T00:00:00"/>
    <s v="CUST-1132"/>
    <s v="Returning"/>
    <s v="Rohit Verma"/>
    <s v="Male"/>
    <n v="23"/>
    <s v="Bangalore"/>
    <s v="Karnataka"/>
    <x v="0"/>
    <s v="PRD-116"/>
    <x v="5"/>
    <x v="2"/>
    <s v="Apparel"/>
    <n v="7"/>
    <n v="17446"/>
    <n v="9944"/>
    <n v="0.05"/>
    <n v="116016"/>
    <n v="69608"/>
    <n v="46408"/>
    <n v="0.40001379120121361"/>
    <s v="UPI"/>
    <x v="2"/>
    <x v="1"/>
    <n v="4"/>
    <s v="EMP-204"/>
    <x v="1"/>
    <n v="4.8"/>
    <x v="1"/>
    <x v="9"/>
    <x v="9"/>
    <s v="Q3"/>
    <s v="High"/>
    <s v="18-24"/>
  </r>
  <r>
    <s v="TXN-02684"/>
    <d v="2023-01-09T00:00:00"/>
    <s v="CUST-1049"/>
    <s v="New"/>
    <s v="Sneha Reddy"/>
    <s v="Female"/>
    <n v="29"/>
    <s v="Mumbai"/>
    <s v="Maharashtra"/>
    <x v="2"/>
    <s v="PRD-110"/>
    <x v="8"/>
    <x v="3"/>
    <s v="Mobile"/>
    <n v="8"/>
    <n v="19640"/>
    <n v="13159"/>
    <n v="0"/>
    <n v="157120"/>
    <n v="105272"/>
    <n v="51848"/>
    <n v="0.32998981670061101"/>
    <s v="NetBanking"/>
    <x v="1"/>
    <x v="2"/>
    <n v="0"/>
    <s v="EMP-206"/>
    <x v="1"/>
    <n v="1"/>
    <x v="1"/>
    <x v="8"/>
    <x v="8"/>
    <s v="Q1"/>
    <s v="High"/>
    <s v="25-34"/>
  </r>
  <r>
    <s v="TXN-02685"/>
    <d v="2023-08-03T00:00:00"/>
    <s v="CUST-1161"/>
    <s v="Returning"/>
    <s v="Divya Iyer"/>
    <s v="Female"/>
    <n v="25"/>
    <s v="Kolkata"/>
    <s v="West Bengal"/>
    <x v="1"/>
    <s v="PRD-128"/>
    <x v="6"/>
    <x v="4"/>
    <s v="Subscription"/>
    <n v="6"/>
    <n v="16525"/>
    <n v="12890"/>
    <n v="0.15"/>
    <n v="84278"/>
    <n v="77340"/>
    <n v="6938"/>
    <n v="8.2322788865421576E-2"/>
    <s v="UPI"/>
    <x v="1"/>
    <x v="2"/>
    <n v="0"/>
    <s v="EMP-206"/>
    <x v="3"/>
    <n v="2.1"/>
    <x v="1"/>
    <x v="0"/>
    <x v="0"/>
    <s v="Q3"/>
    <s v="High"/>
    <s v="25-34"/>
  </r>
  <r>
    <s v="TXN-02686"/>
    <d v="2023-09-16T00:00:00"/>
    <s v="CUST-1005"/>
    <s v="New"/>
    <s v="Amit Kumar"/>
    <s v="Male"/>
    <n v="35"/>
    <s v="Delhi"/>
    <s v="Delhi"/>
    <x v="3"/>
    <s v="PRD-119"/>
    <x v="4"/>
    <x v="3"/>
    <s v="Mobile"/>
    <n v="4"/>
    <n v="22814"/>
    <n v="12776"/>
    <n v="0.1"/>
    <n v="82130"/>
    <n v="51104"/>
    <n v="31026"/>
    <n v="0.37776695482771216"/>
    <s v="Card"/>
    <x v="0"/>
    <x v="1"/>
    <n v="3"/>
    <s v="EMP-219"/>
    <x v="4"/>
    <n v="3.9"/>
    <x v="1"/>
    <x v="7"/>
    <x v="7"/>
    <s v="Q3"/>
    <s v="High"/>
    <s v="35-44"/>
  </r>
  <r>
    <s v="TXN-02687"/>
    <d v="2023-07-22T00:00:00"/>
    <s v="CUST-1246"/>
    <s v="Returning"/>
    <s v="Rahul Sharma"/>
    <s v="Male"/>
    <n v="51"/>
    <s v="Chennai"/>
    <s v="Tamil Nadu"/>
    <x v="0"/>
    <s v="PRD-126"/>
    <x v="6"/>
    <x v="1"/>
    <s v="Mobile"/>
    <n v="2"/>
    <n v="5962"/>
    <n v="4591"/>
    <n v="0.2"/>
    <n v="9539"/>
    <n v="9182"/>
    <n v="357"/>
    <n v="3.7425306635915714E-2"/>
    <s v="UPI"/>
    <x v="1"/>
    <x v="1"/>
    <n v="3"/>
    <s v="EMP-214"/>
    <x v="3"/>
    <n v="3"/>
    <x v="1"/>
    <x v="9"/>
    <x v="9"/>
    <s v="Q3"/>
    <s v="Low"/>
    <s v="45+"/>
  </r>
  <r>
    <s v="TXN-02688"/>
    <d v="2024-09-23T00:00:00"/>
    <s v="CUST-1171"/>
    <s v="New"/>
    <s v="Amit Kumar"/>
    <s v="Male"/>
    <n v="53"/>
    <s v="Kolkata"/>
    <s v="West Bengal"/>
    <x v="1"/>
    <s v="PRD-110"/>
    <x v="5"/>
    <x v="3"/>
    <s v="Furniture"/>
    <n v="7"/>
    <n v="24664"/>
    <n v="17511"/>
    <n v="0.1"/>
    <n v="155383"/>
    <n v="122577"/>
    <n v="32806"/>
    <n v="0.21112991768726308"/>
    <s v="UPI"/>
    <x v="2"/>
    <x v="1"/>
    <n v="5"/>
    <s v="EMP-214"/>
    <x v="6"/>
    <n v="4.5"/>
    <x v="0"/>
    <x v="7"/>
    <x v="7"/>
    <s v="Q3"/>
    <s v="High"/>
    <s v="45+"/>
  </r>
  <r>
    <s v="TXN-02689"/>
    <d v="2024-01-03T00:00:00"/>
    <s v="CUST-1147"/>
    <s v="Returning"/>
    <s v="Sneha Reddy"/>
    <s v="Female"/>
    <n v="40"/>
    <s v="Kolkata"/>
    <s v="West Bengal"/>
    <x v="1"/>
    <s v="PRD-117"/>
    <x v="7"/>
    <x v="2"/>
    <s v="Audio"/>
    <n v="8"/>
    <n v="21366"/>
    <n v="13033"/>
    <n v="0.2"/>
    <n v="136742"/>
    <n v="104264"/>
    <n v="32478"/>
    <n v="0.23751298064969065"/>
    <s v="NetBanking"/>
    <x v="2"/>
    <x v="3"/>
    <n v="3"/>
    <s v="EMP-209"/>
    <x v="7"/>
    <s v=""/>
    <x v="0"/>
    <x v="8"/>
    <x v="8"/>
    <s v="Q1"/>
    <s v="High"/>
    <s v="35-44"/>
  </r>
  <r>
    <s v="TXN-02690"/>
    <d v="2023-11-19T00:00:00"/>
    <s v="CUST-1151"/>
    <s v="Returning"/>
    <s v="Pooja Desai"/>
    <s v="Female"/>
    <n v="21"/>
    <s v="Delhi"/>
    <s v="Delhi"/>
    <x v="3"/>
    <s v="PRD-126"/>
    <x v="6"/>
    <x v="4"/>
    <s v="Audio"/>
    <n v="5"/>
    <n v="8018"/>
    <n v="4410"/>
    <n v="0.05"/>
    <n v="38086"/>
    <n v="22050"/>
    <n v="16036"/>
    <n v="0.42104710392270128"/>
    <s v="Cash"/>
    <x v="1"/>
    <x v="1"/>
    <n v="1"/>
    <s v="EMP-203"/>
    <x v="3"/>
    <n v="4.8"/>
    <x v="1"/>
    <x v="11"/>
    <x v="11"/>
    <s v="Q4"/>
    <s v="Medium"/>
    <s v="18-24"/>
  </r>
  <r>
    <s v="TXN-02691"/>
    <d v="2024-11-30T00:00:00"/>
    <s v="CUST-1241"/>
    <s v="New"/>
    <s v="Vikram Singh"/>
    <s v="Male"/>
    <n v="26"/>
    <s v="Chennai"/>
    <s v="Tamil Nadu"/>
    <x v="0"/>
    <s v="PRD-101"/>
    <x v="2"/>
    <x v="4"/>
    <s v="Food"/>
    <n v="6"/>
    <n v="10294"/>
    <n v="5662"/>
    <n v="0"/>
    <n v="61764"/>
    <n v="33972"/>
    <n v="27792"/>
    <n v="0.4499708568097921"/>
    <s v="Card"/>
    <x v="1"/>
    <x v="1"/>
    <n v="1"/>
    <s v="EMP-208"/>
    <x v="0"/>
    <n v="4.5999999999999996"/>
    <x v="0"/>
    <x v="11"/>
    <x v="11"/>
    <s v="Q4"/>
    <s v="High"/>
    <s v="25-34"/>
  </r>
  <r>
    <s v="TXN-02692"/>
    <d v="2024-06-30T00:00:00"/>
    <s v="CUST-1126"/>
    <s v="Returning"/>
    <s v="Vikram Singh"/>
    <s v="Male"/>
    <n v="44"/>
    <s v="Ahmedabad"/>
    <s v="Gujarat"/>
    <x v="2"/>
    <s v="PRD-105"/>
    <x v="7"/>
    <x v="4"/>
    <s v="Food"/>
    <n v="1"/>
    <n v="15648"/>
    <n v="10484"/>
    <n v="0.1"/>
    <n v="14083"/>
    <n v="10484"/>
    <n v="3599"/>
    <n v="0.25555634452886461"/>
    <s v="NetBanking"/>
    <x v="0"/>
    <x v="1"/>
    <n v="2"/>
    <s v="EMP-203"/>
    <x v="2"/>
    <n v="5"/>
    <x v="0"/>
    <x v="6"/>
    <x v="6"/>
    <s v="Q2"/>
    <s v="Low"/>
    <s v="35-44"/>
  </r>
  <r>
    <s v="TXN-02693"/>
    <d v="2023-04-23T00:00:00"/>
    <s v="CUST-1159"/>
    <s v="New"/>
    <s v="Rohit Verma"/>
    <s v="Male"/>
    <n v="51"/>
    <s v="Delhi"/>
    <s v="Delhi"/>
    <x v="3"/>
    <s v="PRD-104"/>
    <x v="1"/>
    <x v="0"/>
    <s v="Apparel"/>
    <n v="6"/>
    <n v="11733"/>
    <n v="8565"/>
    <n v="0.05"/>
    <n v="66878"/>
    <n v="51390"/>
    <n v="15488"/>
    <n v="0.23158587278327702"/>
    <s v="Cash"/>
    <x v="1"/>
    <x v="0"/>
    <n v="0"/>
    <s v="EMP-220"/>
    <x v="4"/>
    <s v=""/>
    <x v="1"/>
    <x v="3"/>
    <x v="3"/>
    <s v="Q2"/>
    <s v="High"/>
    <s v="45+"/>
  </r>
  <r>
    <s v="TXN-02694"/>
    <d v="2023-10-27T00:00:00"/>
    <s v="CUST-1083"/>
    <s v="Returning"/>
    <s v="Neha Joshi"/>
    <s v="Female"/>
    <n v="22"/>
    <s v="Pune"/>
    <s v="Maharashtra"/>
    <x v="2"/>
    <s v="PRD-125"/>
    <x v="6"/>
    <x v="0"/>
    <s v="Audio"/>
    <n v="2"/>
    <n v="21325"/>
    <n v="13861"/>
    <n v="0.1"/>
    <n v="38385"/>
    <n v="27722"/>
    <n v="10663"/>
    <n v="0.27779080369936171"/>
    <s v="NetBanking"/>
    <x v="0"/>
    <x v="3"/>
    <n v="7"/>
    <s v="EMP-215"/>
    <x v="0"/>
    <s v=""/>
    <x v="1"/>
    <x v="1"/>
    <x v="1"/>
    <s v="Q4"/>
    <s v="Medium"/>
    <s v="18-24"/>
  </r>
  <r>
    <s v="TXN-02695"/>
    <d v="2023-10-16T00:00:00"/>
    <s v="CUST-1104"/>
    <s v="Returning"/>
    <s v="Pooja Desai"/>
    <s v="Female"/>
    <n v="34"/>
    <s v="Chennai"/>
    <s v="Tamil Nadu"/>
    <x v="0"/>
    <s v="PRD-105"/>
    <x v="3"/>
    <x v="3"/>
    <s v="Apparel"/>
    <n v="5"/>
    <n v="1965"/>
    <n v="1395"/>
    <n v="0.15"/>
    <n v="8351"/>
    <n v="6975"/>
    <n v="1376"/>
    <n v="0.16477068614537183"/>
    <s v="UPI"/>
    <x v="1"/>
    <x v="1"/>
    <n v="6"/>
    <s v="EMP-213"/>
    <x v="6"/>
    <n v="3.8"/>
    <x v="1"/>
    <x v="1"/>
    <x v="1"/>
    <s v="Q4"/>
    <s v="Low"/>
    <s v="25-34"/>
  </r>
  <r>
    <s v="TXN-02696"/>
    <d v="2023-04-30T00:00:00"/>
    <s v="CUST-1153"/>
    <s v="New"/>
    <s v="Priya Patel"/>
    <s v="Female"/>
    <n v="18"/>
    <s v="Hyderabad"/>
    <s v="Telangana"/>
    <x v="0"/>
    <s v="PRD-108"/>
    <x v="0"/>
    <x v="3"/>
    <s v="Apparel"/>
    <n v="2"/>
    <n v="10676"/>
    <n v="6406"/>
    <n v="0.2"/>
    <n v="17082"/>
    <n v="12812"/>
    <n v="4270"/>
    <n v="0.24997072942278423"/>
    <s v="Card"/>
    <x v="2"/>
    <x v="1"/>
    <n v="5"/>
    <s v="EMP-214"/>
    <x v="4"/>
    <n v="3.5"/>
    <x v="1"/>
    <x v="3"/>
    <x v="3"/>
    <s v="Q2"/>
    <s v="Low"/>
    <s v="18-24"/>
  </r>
  <r>
    <s v="TXN-02697"/>
    <d v="2023-10-12T00:00:00"/>
    <s v="CUST-1202"/>
    <s v="New"/>
    <s v="Pooja Desai"/>
    <s v="Female"/>
    <n v="45"/>
    <s v="Delhi"/>
    <s v="Delhi"/>
    <x v="3"/>
    <s v="PRD-124"/>
    <x v="7"/>
    <x v="4"/>
    <s v="Apparel"/>
    <n v="1"/>
    <n v="15090"/>
    <n v="10865"/>
    <n v="0"/>
    <n v="15090"/>
    <n v="10865"/>
    <n v="4225"/>
    <n v="0.27998674618952951"/>
    <s v="NetBanking"/>
    <x v="1"/>
    <x v="1"/>
    <n v="3"/>
    <s v="EMP-206"/>
    <x v="1"/>
    <n v="3.3"/>
    <x v="1"/>
    <x v="1"/>
    <x v="1"/>
    <s v="Q4"/>
    <s v="Low"/>
    <s v="45+"/>
  </r>
  <r>
    <s v="TXN-02698"/>
    <d v="2023-10-16T00:00:00"/>
    <s v="CUST-1003"/>
    <s v="Returning"/>
    <s v="Vikram Singh"/>
    <s v="Male"/>
    <n v="29"/>
    <s v="Ahmedabad"/>
    <s v="Gujarat"/>
    <x v="2"/>
    <s v="PRD-119"/>
    <x v="2"/>
    <x v="4"/>
    <s v="Audio"/>
    <n v="1"/>
    <n v="23622"/>
    <n v="13937"/>
    <n v="0.15"/>
    <n v="20079"/>
    <n v="13937"/>
    <n v="6142"/>
    <n v="0.30589172767568107"/>
    <s v="NetBanking"/>
    <x v="2"/>
    <x v="2"/>
    <n v="0"/>
    <s v="EMP-215"/>
    <x v="0"/>
    <n v="1.6"/>
    <x v="1"/>
    <x v="1"/>
    <x v="1"/>
    <s v="Q4"/>
    <s v="Medium"/>
    <s v="25-34"/>
  </r>
  <r>
    <s v="TXN-02699"/>
    <d v="2024-04-23T00:00:00"/>
    <s v="CUST-1286"/>
    <s v="Returning"/>
    <s v="Pooja Desai"/>
    <s v="Female"/>
    <n v="60"/>
    <s v="Mumbai"/>
    <s v="Maharashtra"/>
    <x v="2"/>
    <s v="PRD-123"/>
    <x v="3"/>
    <x v="3"/>
    <s v="Audio"/>
    <n v="1"/>
    <n v="12105"/>
    <n v="6779"/>
    <n v="0.15"/>
    <n v="10289"/>
    <n v="6779"/>
    <n v="3510"/>
    <n v="0.34114102439498495"/>
    <s v="Card"/>
    <x v="1"/>
    <x v="1"/>
    <n v="3"/>
    <s v="EMP-210"/>
    <x v="4"/>
    <n v="4.3"/>
    <x v="0"/>
    <x v="3"/>
    <x v="3"/>
    <s v="Q2"/>
    <s v="Low"/>
    <s v="45+"/>
  </r>
  <r>
    <s v="TXN-02700"/>
    <d v="2023-09-10T00:00:00"/>
    <s v="CUST-1211"/>
    <s v="New"/>
    <s v="Pooja Desai"/>
    <s v="Female"/>
    <n v="18"/>
    <s v="Mumbai"/>
    <s v="Maharashtra"/>
    <x v="2"/>
    <s v="PRD-109"/>
    <x v="2"/>
    <x v="0"/>
    <s v="Mobile"/>
    <n v="4"/>
    <n v="10019"/>
    <n v="6713"/>
    <n v="0.05"/>
    <n v="38072"/>
    <n v="26852"/>
    <n v="11220"/>
    <n v="0.29470476990964489"/>
    <s v="Card"/>
    <x v="0"/>
    <x v="1"/>
    <n v="1"/>
    <s v="EMP-208"/>
    <x v="4"/>
    <n v="5"/>
    <x v="1"/>
    <x v="7"/>
    <x v="7"/>
    <s v="Q3"/>
    <s v="Medium"/>
    <s v="18-24"/>
  </r>
  <r>
    <s v="TXN-02701"/>
    <d v="2024-12-11T00:00:00"/>
    <s v="CUST-1302"/>
    <s v="Returning"/>
    <s v="Divya Iyer"/>
    <s v="Female"/>
    <n v="56"/>
    <s v="Chennai"/>
    <s v="Tamil Nadu"/>
    <x v="0"/>
    <s v="PRD-128"/>
    <x v="0"/>
    <x v="3"/>
    <s v="Food"/>
    <n v="8"/>
    <n v="17348"/>
    <n v="10409"/>
    <n v="0.1"/>
    <n v="124906"/>
    <n v="83272"/>
    <n v="41634"/>
    <n v="0.33332265863929678"/>
    <s v="NetBanking"/>
    <x v="2"/>
    <x v="1"/>
    <n v="7"/>
    <s v="EMP-218"/>
    <x v="1"/>
    <n v="4.9000000000000004"/>
    <x v="0"/>
    <x v="2"/>
    <x v="2"/>
    <s v="Q4"/>
    <s v="High"/>
    <s v="45+"/>
  </r>
  <r>
    <s v="TXN-02702"/>
    <d v="2023-10-15T00:00:00"/>
    <s v="CUST-1094"/>
    <s v="Returning"/>
    <s v="Suresh Nair"/>
    <s v="Male"/>
    <n v="53"/>
    <s v="Bangalore"/>
    <s v="Karnataka"/>
    <x v="0"/>
    <s v="PRD-109"/>
    <x v="9"/>
    <x v="4"/>
    <s v="Food"/>
    <n v="8"/>
    <n v="2687"/>
    <n v="1720"/>
    <n v="0"/>
    <n v="21496"/>
    <n v="13760"/>
    <n v="7736"/>
    <n v="0.3598809080759211"/>
    <s v="Cash"/>
    <x v="0"/>
    <x v="1"/>
    <n v="3"/>
    <s v="EMP-209"/>
    <x v="7"/>
    <n v="3.5"/>
    <x v="1"/>
    <x v="1"/>
    <x v="1"/>
    <s v="Q4"/>
    <s v="Medium"/>
    <s v="45+"/>
  </r>
  <r>
    <s v="TXN-02703"/>
    <d v="2023-11-21T00:00:00"/>
    <s v="CUST-1069"/>
    <s v="Returning"/>
    <s v="Divya Iyer"/>
    <s v="Female"/>
    <n v="42"/>
    <s v="Mumbai"/>
    <s v="Maharashtra"/>
    <x v="2"/>
    <s v="PRD-121"/>
    <x v="8"/>
    <x v="0"/>
    <s v="Mobile"/>
    <n v="3"/>
    <n v="6562"/>
    <n v="5184"/>
    <n v="0.1"/>
    <n v="17717"/>
    <n v="15552"/>
    <n v="2165"/>
    <n v="0.12219901789241971"/>
    <s v="UPI"/>
    <x v="2"/>
    <x v="1"/>
    <n v="3"/>
    <s v="EMP-212"/>
    <x v="4"/>
    <n v="3.7"/>
    <x v="1"/>
    <x v="11"/>
    <x v="11"/>
    <s v="Q4"/>
    <s v="Low"/>
    <s v="35-44"/>
  </r>
  <r>
    <s v="TXN-02704"/>
    <d v="2023-02-20T00:00:00"/>
    <s v="CUST-1011"/>
    <s v="New"/>
    <s v="Suresh Nair"/>
    <s v="Male"/>
    <n v="58"/>
    <s v="Mumbai"/>
    <s v="Maharashtra"/>
    <x v="2"/>
    <s v="PRD-128"/>
    <x v="0"/>
    <x v="1"/>
    <s v="Apparel"/>
    <n v="3"/>
    <n v="18675"/>
    <n v="14006"/>
    <n v="0.1"/>
    <n v="50423"/>
    <n v="42018"/>
    <n v="8405"/>
    <n v="0.16668980425599428"/>
    <s v="UPI"/>
    <x v="1"/>
    <x v="1"/>
    <n v="3"/>
    <s v="EMP-210"/>
    <x v="6"/>
    <n v="4.4000000000000004"/>
    <x v="1"/>
    <x v="4"/>
    <x v="4"/>
    <s v="Q1"/>
    <s v="High"/>
    <s v="45+"/>
  </r>
  <r>
    <s v="TXN-02705"/>
    <d v="2024-12-02T00:00:00"/>
    <s v="CUST-1211"/>
    <s v="New"/>
    <s v="Anjali Mehta"/>
    <s v="Female"/>
    <n v="44"/>
    <s v="Ahmedabad"/>
    <s v="Gujarat"/>
    <x v="2"/>
    <s v="PRD-130"/>
    <x v="1"/>
    <x v="3"/>
    <s v="Audio"/>
    <n v="4"/>
    <n v="20614"/>
    <n v="13811"/>
    <n v="0"/>
    <n v="82456"/>
    <n v="55244"/>
    <n v="27212"/>
    <n v="0.33001843407393033"/>
    <s v="NetBanking"/>
    <x v="2"/>
    <x v="1"/>
    <n v="3"/>
    <s v="EMP-215"/>
    <x v="2"/>
    <n v="4.4000000000000004"/>
    <x v="0"/>
    <x v="2"/>
    <x v="2"/>
    <s v="Q4"/>
    <s v="High"/>
    <s v="35-44"/>
  </r>
  <r>
    <s v="TXN-02706"/>
    <d v="2024-10-15T00:00:00"/>
    <s v="CUST-1190"/>
    <s v="Returning"/>
    <s v="Rohit Verma"/>
    <s v="Male"/>
    <n v="60"/>
    <s v="Bangalore"/>
    <s v="Karnataka"/>
    <x v="0"/>
    <s v="PRD-107"/>
    <x v="5"/>
    <x v="0"/>
    <s v="Food"/>
    <n v="6"/>
    <n v="19241"/>
    <n v="13084"/>
    <n v="0"/>
    <n v="115446"/>
    <n v="78504"/>
    <n v="36942"/>
    <n v="0.31999376331791485"/>
    <s v="Cash"/>
    <x v="2"/>
    <x v="1"/>
    <n v="2"/>
    <s v="EMP-210"/>
    <x v="4"/>
    <n v="3.3"/>
    <x v="0"/>
    <x v="1"/>
    <x v="1"/>
    <s v="Q4"/>
    <s v="High"/>
    <s v="45+"/>
  </r>
  <r>
    <s v="TXN-02707"/>
    <d v="2023-01-26T00:00:00"/>
    <s v="CUST-1200"/>
    <s v="New"/>
    <s v="Karan Malhotra"/>
    <s v="Male"/>
    <n v="22"/>
    <s v="Pune"/>
    <s v="Maharashtra"/>
    <x v="2"/>
    <s v="PRD-112"/>
    <x v="2"/>
    <x v="3"/>
    <s v="Audio"/>
    <n v="4"/>
    <n v="19515"/>
    <n v="12294"/>
    <n v="0.1"/>
    <n v="70254"/>
    <n v="49176"/>
    <n v="21078"/>
    <n v="0.30002562131693566"/>
    <s v="UPI"/>
    <x v="0"/>
    <x v="1"/>
    <n v="5"/>
    <s v="EMP-215"/>
    <x v="0"/>
    <n v="4.3"/>
    <x v="1"/>
    <x v="8"/>
    <x v="8"/>
    <s v="Q1"/>
    <s v="High"/>
    <s v="18-24"/>
  </r>
  <r>
    <s v="TXN-02708"/>
    <d v="2024-04-05T00:00:00"/>
    <s v="CUST-1342"/>
    <s v="Returning"/>
    <s v="Vikram Singh"/>
    <s v="Male"/>
    <n v="58"/>
    <s v="Hyderabad"/>
    <s v="Telangana"/>
    <x v="0"/>
    <s v="PRD-118"/>
    <x v="1"/>
    <x v="4"/>
    <s v="Apparel"/>
    <n v="4"/>
    <n v="10534"/>
    <n v="7795"/>
    <n v="0.2"/>
    <n v="33709"/>
    <n v="31180"/>
    <n v="2529"/>
    <n v="7.5024474176036068E-2"/>
    <s v="Card"/>
    <x v="2"/>
    <x v="3"/>
    <n v="3"/>
    <s v="EMP-220"/>
    <x v="1"/>
    <s v=""/>
    <x v="0"/>
    <x v="3"/>
    <x v="3"/>
    <s v="Q2"/>
    <s v="Medium"/>
    <s v="45+"/>
  </r>
  <r>
    <s v="TXN-02709"/>
    <d v="2023-02-14T00:00:00"/>
    <s v="CUST-1075"/>
    <s v="New"/>
    <s v="Divya Iyer"/>
    <s v="Female"/>
    <n v="32"/>
    <s v="Hyderabad"/>
    <s v="Telangana"/>
    <x v="0"/>
    <s v="PRD-110"/>
    <x v="7"/>
    <x v="4"/>
    <s v="Food"/>
    <n v="1"/>
    <n v="11953"/>
    <n v="8367"/>
    <n v="0.2"/>
    <n v="9562"/>
    <n v="8367"/>
    <n v="1195"/>
    <n v="0.12497385484208325"/>
    <s v="NetBanking"/>
    <x v="2"/>
    <x v="1"/>
    <n v="4"/>
    <s v="EMP-209"/>
    <x v="7"/>
    <n v="4.7"/>
    <x v="1"/>
    <x v="4"/>
    <x v="4"/>
    <s v="Q1"/>
    <s v="Low"/>
    <s v="25-34"/>
  </r>
  <r>
    <s v="TXN-02710"/>
    <d v="2024-09-08T00:00:00"/>
    <s v="CUST-1035"/>
    <s v="Returning"/>
    <s v="Divya Iyer"/>
    <s v="Female"/>
    <n v="45"/>
    <s v="Bangalore"/>
    <s v="Karnataka"/>
    <x v="0"/>
    <s v="PRD-105"/>
    <x v="8"/>
    <x v="4"/>
    <s v="Audio"/>
    <n v="6"/>
    <n v="4202"/>
    <n v="2353"/>
    <n v="0"/>
    <n v="25212"/>
    <n v="14118"/>
    <n v="11094"/>
    <n v="0.44002855782960493"/>
    <s v="NetBanking"/>
    <x v="0"/>
    <x v="2"/>
    <n v="0"/>
    <s v="EMP-203"/>
    <x v="3"/>
    <n v="2.1"/>
    <x v="0"/>
    <x v="7"/>
    <x v="7"/>
    <s v="Q3"/>
    <s v="Medium"/>
    <s v="45+"/>
  </r>
  <r>
    <s v="TXN-02711"/>
    <d v="2024-10-18T00:00:00"/>
    <s v="CUST-1039"/>
    <s v="Returning"/>
    <s v="Karan Malhotra"/>
    <s v="Male"/>
    <n v="60"/>
    <s v="Kolkata"/>
    <s v="West Bengal"/>
    <x v="1"/>
    <s v="PRD-106"/>
    <x v="4"/>
    <x v="4"/>
    <s v="Mobile"/>
    <n v="1"/>
    <n v="21724"/>
    <n v="14338"/>
    <n v="0.1"/>
    <n v="19552"/>
    <n v="14338"/>
    <n v="5214"/>
    <n v="0.26667348608837971"/>
    <s v="Card"/>
    <x v="0"/>
    <x v="1"/>
    <n v="4"/>
    <s v="EMP-213"/>
    <x v="7"/>
    <n v="3.7"/>
    <x v="0"/>
    <x v="1"/>
    <x v="1"/>
    <s v="Q4"/>
    <s v="Low"/>
    <s v="45+"/>
  </r>
  <r>
    <s v="TXN-02712"/>
    <d v="2023-03-08T00:00:00"/>
    <s v="CUST-1018"/>
    <s v="New"/>
    <s v="Rohit Verma"/>
    <s v="Male"/>
    <n v="19"/>
    <s v="Bangalore"/>
    <s v="Karnataka"/>
    <x v="0"/>
    <s v="PRD-124"/>
    <x v="9"/>
    <x v="4"/>
    <s v="Subscription"/>
    <n v="5"/>
    <n v="14974"/>
    <n v="11081"/>
    <n v="0.05"/>
    <n v="71127"/>
    <n v="55405"/>
    <n v="15722"/>
    <n v="0.22104123609880919"/>
    <s v="Cash"/>
    <x v="0"/>
    <x v="1"/>
    <n v="5"/>
    <s v="EMP-205"/>
    <x v="0"/>
    <n v="4.8"/>
    <x v="1"/>
    <x v="10"/>
    <x v="10"/>
    <s v="Q1"/>
    <s v="High"/>
    <s v="18-24"/>
  </r>
  <r>
    <s v="TXN-02713"/>
    <d v="2024-08-03T00:00:00"/>
    <s v="CUST-1292"/>
    <s v="New"/>
    <s v="Suresh Nair"/>
    <s v="Male"/>
    <n v="55"/>
    <s v="Ahmedabad"/>
    <s v="Gujarat"/>
    <x v="2"/>
    <s v="PRD-103"/>
    <x v="4"/>
    <x v="4"/>
    <s v="Mobile"/>
    <n v="6"/>
    <n v="23847"/>
    <n v="18839"/>
    <n v="0.15"/>
    <n v="121620"/>
    <n v="113034"/>
    <n v="8586"/>
    <n v="7.0596941292550563E-2"/>
    <s v="Cash"/>
    <x v="2"/>
    <x v="0"/>
    <n v="0"/>
    <s v="EMP-220"/>
    <x v="3"/>
    <s v=""/>
    <x v="0"/>
    <x v="0"/>
    <x v="0"/>
    <s v="Q3"/>
    <s v="High"/>
    <s v="45+"/>
  </r>
  <r>
    <s v="TXN-02714"/>
    <d v="2024-03-21T00:00:00"/>
    <s v="CUST-1247"/>
    <s v="Returning"/>
    <s v="Priya Patel"/>
    <s v="Female"/>
    <n v="59"/>
    <s v="Ahmedabad"/>
    <s v="Gujarat"/>
    <x v="2"/>
    <s v="PRD-113"/>
    <x v="0"/>
    <x v="1"/>
    <s v="Audio"/>
    <n v="6"/>
    <n v="10428"/>
    <n v="8134"/>
    <n v="0.15"/>
    <n v="53183"/>
    <n v="48804"/>
    <n v="4379"/>
    <n v="8.2338341199255399E-2"/>
    <s v="NetBanking"/>
    <x v="1"/>
    <x v="1"/>
    <n v="5"/>
    <s v="EMP-210"/>
    <x v="7"/>
    <n v="4.9000000000000004"/>
    <x v="0"/>
    <x v="10"/>
    <x v="10"/>
    <s v="Q1"/>
    <s v="High"/>
    <s v="45+"/>
  </r>
  <r>
    <s v="TXN-02715"/>
    <d v="2024-02-14T00:00:00"/>
    <s v="CUST-1049"/>
    <s v="Returning"/>
    <s v="Sneha Reddy"/>
    <s v="Female"/>
    <n v="56"/>
    <s v="Chennai"/>
    <s v="Tamil Nadu"/>
    <x v="0"/>
    <s v="PRD-115"/>
    <x v="2"/>
    <x v="4"/>
    <s v="Subscription"/>
    <n v="5"/>
    <n v="15023"/>
    <n v="11868"/>
    <n v="0.2"/>
    <n v="60092"/>
    <n v="59340"/>
    <n v="752"/>
    <n v="1.2514144977700859E-2"/>
    <s v="Cash"/>
    <x v="1"/>
    <x v="1"/>
    <n v="3"/>
    <s v="EMP-206"/>
    <x v="7"/>
    <n v="3.3"/>
    <x v="0"/>
    <x v="4"/>
    <x v="4"/>
    <s v="Q1"/>
    <s v="High"/>
    <s v="45+"/>
  </r>
  <r>
    <s v="TXN-02716"/>
    <d v="2024-05-25T00:00:00"/>
    <s v="CUST-1292"/>
    <s v="New"/>
    <s v="Priya Patel"/>
    <s v="Female"/>
    <n v="50"/>
    <s v="Chennai"/>
    <s v="Tamil Nadu"/>
    <x v="0"/>
    <s v="PRD-120"/>
    <x v="7"/>
    <x v="3"/>
    <s v="Food"/>
    <n v="8"/>
    <n v="9692"/>
    <n v="5718"/>
    <n v="0.05"/>
    <n v="73659"/>
    <n v="45744"/>
    <n v="27915"/>
    <n v="0.37897609253451714"/>
    <s v="Cash"/>
    <x v="1"/>
    <x v="1"/>
    <n v="3"/>
    <s v="EMP-203"/>
    <x v="1"/>
    <n v="4.0999999999999996"/>
    <x v="0"/>
    <x v="5"/>
    <x v="5"/>
    <s v="Q2"/>
    <s v="High"/>
    <s v="45+"/>
  </r>
  <r>
    <s v="TXN-02717"/>
    <d v="2024-07-14T00:00:00"/>
    <s v="CUST-1066"/>
    <s v="Returning"/>
    <s v="Priya Patel"/>
    <s v="Female"/>
    <n v="36"/>
    <s v="Chennai"/>
    <s v="Tamil Nadu"/>
    <x v="0"/>
    <s v="PRD-101"/>
    <x v="4"/>
    <x v="4"/>
    <s v="Apparel"/>
    <n v="4"/>
    <n v="3058"/>
    <n v="1988"/>
    <n v="0"/>
    <n v="12232"/>
    <n v="7952"/>
    <n v="4280"/>
    <n v="0.34990189666448657"/>
    <s v="Cash"/>
    <x v="0"/>
    <x v="1"/>
    <n v="6"/>
    <s v="EMP-209"/>
    <x v="4"/>
    <n v="3"/>
    <x v="0"/>
    <x v="9"/>
    <x v="9"/>
    <s v="Q3"/>
    <s v="Low"/>
    <s v="35-44"/>
  </r>
  <r>
    <s v="TXN-02718"/>
    <d v="2023-06-01T00:00:00"/>
    <s v="CUST-1248"/>
    <s v="Returning"/>
    <s v="Sneha Reddy"/>
    <s v="Female"/>
    <n v="55"/>
    <s v="Bangalore"/>
    <s v="Karnataka"/>
    <x v="0"/>
    <s v="PRD-112"/>
    <x v="4"/>
    <x v="2"/>
    <s v="Audio"/>
    <n v="8"/>
    <n v="22340"/>
    <n v="14744"/>
    <n v="0.15"/>
    <n v="151912"/>
    <n v="117952"/>
    <n v="33960"/>
    <n v="0.22355047659171098"/>
    <s v="UPI"/>
    <x v="2"/>
    <x v="0"/>
    <n v="0"/>
    <s v="EMP-212"/>
    <x v="0"/>
    <s v=""/>
    <x v="1"/>
    <x v="6"/>
    <x v="6"/>
    <s v="Q2"/>
    <s v="High"/>
    <s v="45+"/>
  </r>
  <r>
    <s v="TXN-02719"/>
    <d v="2024-06-18T00:00:00"/>
    <s v="CUST-1157"/>
    <s v="New"/>
    <s v="Sneha Reddy"/>
    <s v="Female"/>
    <n v="36"/>
    <s v="Ahmedabad"/>
    <s v="Gujarat"/>
    <x v="2"/>
    <s v="PRD-121"/>
    <x v="3"/>
    <x v="4"/>
    <s v="Audio"/>
    <n v="7"/>
    <n v="24736"/>
    <n v="14347"/>
    <n v="0"/>
    <n v="173152"/>
    <n v="100429"/>
    <n v="72723"/>
    <n v="0.41999514877102201"/>
    <s v="UPI"/>
    <x v="1"/>
    <x v="1"/>
    <n v="6"/>
    <s v="EMP-205"/>
    <x v="6"/>
    <n v="3.7"/>
    <x v="0"/>
    <x v="6"/>
    <x v="6"/>
    <s v="Q2"/>
    <s v="High"/>
    <s v="35-44"/>
  </r>
  <r>
    <s v="TXN-02720"/>
    <d v="2024-05-17T00:00:00"/>
    <s v="CUST-1078"/>
    <s v="Returning"/>
    <s v="Rohit Verma"/>
    <s v="Male"/>
    <n v="24"/>
    <s v="Mumbai"/>
    <s v="Maharashtra"/>
    <x v="2"/>
    <s v="PRD-118"/>
    <x v="6"/>
    <x v="4"/>
    <s v="Apparel"/>
    <n v="2"/>
    <n v="4789"/>
    <n v="3831"/>
    <n v="0"/>
    <n v="9578"/>
    <n v="7662"/>
    <n v="1916"/>
    <n v="0.20004176237210272"/>
    <s v="NetBanking"/>
    <x v="0"/>
    <x v="1"/>
    <n v="7"/>
    <s v="EMP-215"/>
    <x v="6"/>
    <n v="4.8"/>
    <x v="0"/>
    <x v="5"/>
    <x v="5"/>
    <s v="Q2"/>
    <s v="Low"/>
    <s v="18-24"/>
  </r>
  <r>
    <s v="TXN-02721"/>
    <d v="2024-02-07T00:00:00"/>
    <s v="CUST-1332"/>
    <s v="Returning"/>
    <s v="Sneha Reddy"/>
    <s v="Female"/>
    <n v="30"/>
    <s v="Kolkata"/>
    <s v="West Bengal"/>
    <x v="1"/>
    <s v="PRD-117"/>
    <x v="2"/>
    <x v="4"/>
    <s v="Furniture"/>
    <n v="1"/>
    <n v="12891"/>
    <n v="9024"/>
    <n v="0"/>
    <n v="12891"/>
    <n v="9024"/>
    <n v="3867"/>
    <n v="0.29997672794973235"/>
    <s v="UPI"/>
    <x v="0"/>
    <x v="1"/>
    <n v="5"/>
    <s v="EMP-201"/>
    <x v="7"/>
    <n v="3.3"/>
    <x v="0"/>
    <x v="4"/>
    <x v="4"/>
    <s v="Q1"/>
    <s v="Low"/>
    <s v="25-34"/>
  </r>
  <r>
    <s v="TXN-02722"/>
    <d v="2023-03-11T00:00:00"/>
    <s v="CUST-1081"/>
    <s v="Returning"/>
    <s v="Priya Patel"/>
    <s v="Female"/>
    <n v="28"/>
    <s v="Chennai"/>
    <s v="Tamil Nadu"/>
    <x v="0"/>
    <s v="PRD-115"/>
    <x v="3"/>
    <x v="2"/>
    <s v="Food"/>
    <n v="1"/>
    <n v="6772"/>
    <n v="3725"/>
    <n v="0.15"/>
    <n v="5756"/>
    <n v="3725"/>
    <n v="2031"/>
    <n v="0.35284920083391241"/>
    <s v="UPI"/>
    <x v="2"/>
    <x v="1"/>
    <n v="5"/>
    <s v="EMP-203"/>
    <x v="0"/>
    <n v="4.8"/>
    <x v="1"/>
    <x v="10"/>
    <x v="10"/>
    <s v="Q1"/>
    <s v="Low"/>
    <s v="25-34"/>
  </r>
  <r>
    <s v="TXN-02723"/>
    <d v="2024-01-07T00:00:00"/>
    <s v="CUST-1013"/>
    <s v="Returning"/>
    <s v="Anjali Mehta"/>
    <s v="Female"/>
    <n v="25"/>
    <s v="Hyderabad"/>
    <s v="Telangana"/>
    <x v="0"/>
    <s v="PRD-110"/>
    <x v="4"/>
    <x v="3"/>
    <s v="Mobile"/>
    <n v="7"/>
    <n v="13333"/>
    <n v="10000"/>
    <n v="0.15"/>
    <n v="79331"/>
    <n v="70000"/>
    <n v="9331"/>
    <n v="0.11762110650313244"/>
    <s v="UPI"/>
    <x v="1"/>
    <x v="1"/>
    <n v="3"/>
    <s v="EMP-209"/>
    <x v="1"/>
    <n v="3.2"/>
    <x v="0"/>
    <x v="8"/>
    <x v="8"/>
    <s v="Q1"/>
    <s v="High"/>
    <s v="25-34"/>
  </r>
  <r>
    <s v="TXN-02724"/>
    <d v="2023-09-28T00:00:00"/>
    <s v="CUST-1252"/>
    <s v="Returning"/>
    <s v="Karan Malhotra"/>
    <s v="Male"/>
    <n v="53"/>
    <s v="Ahmedabad"/>
    <s v="Gujarat"/>
    <x v="2"/>
    <s v="PRD-116"/>
    <x v="4"/>
    <x v="1"/>
    <s v="Apparel"/>
    <n v="6"/>
    <n v="10122"/>
    <n v="6883"/>
    <n v="0"/>
    <n v="60732"/>
    <n v="41298"/>
    <n v="19434"/>
    <n v="0.31999604821181582"/>
    <s v="NetBanking"/>
    <x v="1"/>
    <x v="1"/>
    <n v="6"/>
    <s v="EMP-203"/>
    <x v="6"/>
    <n v="3.3"/>
    <x v="1"/>
    <x v="7"/>
    <x v="7"/>
    <s v="Q3"/>
    <s v="High"/>
    <s v="45+"/>
  </r>
  <r>
    <s v="TXN-02725"/>
    <d v="2024-03-27T00:00:00"/>
    <s v="CUST-1234"/>
    <s v="New"/>
    <s v="Anjali Mehta"/>
    <s v="Female"/>
    <n v="56"/>
    <s v="Chennai"/>
    <s v="Tamil Nadu"/>
    <x v="0"/>
    <s v="PRD-122"/>
    <x v="4"/>
    <x v="0"/>
    <s v="Apparel"/>
    <n v="5"/>
    <n v="10300"/>
    <n v="6283"/>
    <n v="0.05"/>
    <n v="48925"/>
    <n v="31415"/>
    <n v="17510"/>
    <n v="0.35789473684210527"/>
    <s v="Card"/>
    <x v="1"/>
    <x v="0"/>
    <n v="0"/>
    <s v="EMP-213"/>
    <x v="0"/>
    <s v=""/>
    <x v="0"/>
    <x v="10"/>
    <x v="10"/>
    <s v="Q1"/>
    <s v="Medium"/>
    <s v="45+"/>
  </r>
  <r>
    <s v="TXN-02726"/>
    <d v="2023-06-03T00:00:00"/>
    <s v="CUST-1081"/>
    <s v="New"/>
    <s v="Amit Kumar"/>
    <s v="Male"/>
    <n v="35"/>
    <s v="Hyderabad"/>
    <s v="Telangana"/>
    <x v="0"/>
    <s v="PRD-124"/>
    <x v="1"/>
    <x v="0"/>
    <s v="Apparel"/>
    <n v="1"/>
    <n v="3527"/>
    <n v="2116"/>
    <n v="0"/>
    <n v="3527"/>
    <n v="2116"/>
    <n v="1411"/>
    <n v="0.40005670541536714"/>
    <s v="NetBanking"/>
    <x v="0"/>
    <x v="1"/>
    <n v="1"/>
    <s v="EMP-207"/>
    <x v="0"/>
    <n v="4.3"/>
    <x v="1"/>
    <x v="6"/>
    <x v="6"/>
    <s v="Q2"/>
    <s v="Low"/>
    <s v="35-44"/>
  </r>
  <r>
    <s v="TXN-02727"/>
    <d v="2024-08-30T00:00:00"/>
    <s v="CUST-1252"/>
    <s v="Returning"/>
    <s v="Pooja Desai"/>
    <s v="Female"/>
    <n v="38"/>
    <s v="Ahmedabad"/>
    <s v="Gujarat"/>
    <x v="2"/>
    <s v="PRD-124"/>
    <x v="5"/>
    <x v="0"/>
    <s v="Subscription"/>
    <n v="5"/>
    <n v="23479"/>
    <n v="15966"/>
    <n v="0.05"/>
    <n v="111525"/>
    <n v="79830"/>
    <n v="31695"/>
    <n v="0.28419636852723607"/>
    <s v="Card"/>
    <x v="2"/>
    <x v="1"/>
    <n v="1"/>
    <s v="EMP-208"/>
    <x v="3"/>
    <n v="3.2"/>
    <x v="0"/>
    <x v="0"/>
    <x v="0"/>
    <s v="Q3"/>
    <s v="High"/>
    <s v="35-44"/>
  </r>
  <r>
    <s v="TXN-02728"/>
    <d v="2024-08-07T00:00:00"/>
    <s v="CUST-1290"/>
    <s v="Returning"/>
    <s v="Karan Malhotra"/>
    <s v="Male"/>
    <n v="21"/>
    <s v="Mumbai"/>
    <s v="Maharashtra"/>
    <x v="2"/>
    <s v="PRD-130"/>
    <x v="5"/>
    <x v="0"/>
    <s v="Food"/>
    <n v="4"/>
    <n v="2248"/>
    <n v="1596"/>
    <n v="0"/>
    <n v="8992"/>
    <n v="6384"/>
    <n v="2608"/>
    <n v="0.29003558718861211"/>
    <s v="Cash"/>
    <x v="0"/>
    <x v="2"/>
    <n v="0"/>
    <s v="EMP-204"/>
    <x v="3"/>
    <n v="2.1"/>
    <x v="0"/>
    <x v="0"/>
    <x v="0"/>
    <s v="Q3"/>
    <s v="Low"/>
    <s v="18-24"/>
  </r>
  <r>
    <s v="TXN-02729"/>
    <d v="2023-12-08T00:00:00"/>
    <s v="CUST-1023"/>
    <s v="Returning"/>
    <s v="Amit Kumar"/>
    <s v="Male"/>
    <n v="36"/>
    <s v="Pune"/>
    <s v="Maharashtra"/>
    <x v="2"/>
    <s v="PRD-126"/>
    <x v="2"/>
    <x v="2"/>
    <s v="Mobile"/>
    <n v="8"/>
    <n v="4792"/>
    <n v="3450"/>
    <n v="0.1"/>
    <n v="34502"/>
    <n v="27600"/>
    <n v="6902"/>
    <n v="0.20004637412323922"/>
    <s v="UPI"/>
    <x v="1"/>
    <x v="2"/>
    <n v="0"/>
    <s v="EMP-217"/>
    <x v="3"/>
    <n v="1.5"/>
    <x v="1"/>
    <x v="2"/>
    <x v="2"/>
    <s v="Q4"/>
    <s v="Medium"/>
    <s v="35-44"/>
  </r>
  <r>
    <s v="TXN-02730"/>
    <d v="2023-01-12T00:00:00"/>
    <s v="CUST-1249"/>
    <s v="New"/>
    <s v="Anjali Mehta"/>
    <s v="Female"/>
    <n v="45"/>
    <s v="Kolkata"/>
    <s v="West Bengal"/>
    <x v="1"/>
    <s v="PRD-105"/>
    <x v="4"/>
    <x v="0"/>
    <s v="Audio"/>
    <n v="8"/>
    <n v="12105"/>
    <n v="6779"/>
    <n v="0"/>
    <n v="96840"/>
    <n v="54232"/>
    <n v="42608"/>
    <n v="0.43998347790169351"/>
    <s v="Card"/>
    <x v="0"/>
    <x v="1"/>
    <n v="5"/>
    <s v="EMP-215"/>
    <x v="4"/>
    <n v="3.8"/>
    <x v="1"/>
    <x v="8"/>
    <x v="8"/>
    <s v="Q1"/>
    <s v="High"/>
    <s v="45+"/>
  </r>
  <r>
    <s v="TXN-02731"/>
    <d v="2024-10-16T00:00:00"/>
    <s v="CUST-1083"/>
    <s v="Returning"/>
    <s v="Rahul Sharma"/>
    <s v="Male"/>
    <n v="43"/>
    <s v="Hyderabad"/>
    <s v="Telangana"/>
    <x v="0"/>
    <s v="PRD-101"/>
    <x v="0"/>
    <x v="4"/>
    <s v="Subscription"/>
    <n v="8"/>
    <n v="7045"/>
    <n v="5284"/>
    <n v="0.05"/>
    <n v="53542"/>
    <n v="42272"/>
    <n v="11270"/>
    <n v="0.21048896193642375"/>
    <s v="Card"/>
    <x v="2"/>
    <x v="0"/>
    <n v="0"/>
    <s v="EMP-209"/>
    <x v="1"/>
    <s v=""/>
    <x v="0"/>
    <x v="1"/>
    <x v="1"/>
    <s v="Q4"/>
    <s v="High"/>
    <s v="35-44"/>
  </r>
  <r>
    <s v="TXN-02732"/>
    <d v="2023-01-25T00:00:00"/>
    <s v="CUST-1185"/>
    <s v="New"/>
    <s v="Neha Joshi"/>
    <s v="Female"/>
    <n v="46"/>
    <s v="Mumbai"/>
    <s v="Maharashtra"/>
    <x v="2"/>
    <s v="PRD-116"/>
    <x v="3"/>
    <x v="0"/>
    <s v="Food"/>
    <n v="5"/>
    <n v="7035"/>
    <n v="4573"/>
    <n v="0.15"/>
    <n v="29899"/>
    <n v="22865"/>
    <n v="7034"/>
    <n v="0.23525870430449178"/>
    <s v="NetBanking"/>
    <x v="2"/>
    <x v="1"/>
    <n v="4"/>
    <s v="EMP-202"/>
    <x v="1"/>
    <n v="3.8"/>
    <x v="1"/>
    <x v="8"/>
    <x v="8"/>
    <s v="Q1"/>
    <s v="Medium"/>
    <s v="45+"/>
  </r>
  <r>
    <s v="TXN-02733"/>
    <d v="2023-12-03T00:00:00"/>
    <s v="CUST-1189"/>
    <s v="New"/>
    <s v="Suresh Nair"/>
    <s v="Male"/>
    <n v="28"/>
    <s v="Chennai"/>
    <s v="Tamil Nadu"/>
    <x v="0"/>
    <s v="PRD-117"/>
    <x v="3"/>
    <x v="2"/>
    <s v="Mobile"/>
    <n v="6"/>
    <n v="2246"/>
    <n v="1774"/>
    <n v="0.2"/>
    <n v="10781"/>
    <n v="10644"/>
    <n v="137"/>
    <n v="1.2707541044430016E-2"/>
    <s v="NetBanking"/>
    <x v="1"/>
    <x v="1"/>
    <n v="4"/>
    <s v="EMP-201"/>
    <x v="5"/>
    <n v="3.3"/>
    <x v="1"/>
    <x v="2"/>
    <x v="2"/>
    <s v="Q4"/>
    <s v="Low"/>
    <s v="25-34"/>
  </r>
  <r>
    <s v="TXN-02734"/>
    <d v="2023-05-19T00:00:00"/>
    <s v="CUST-1068"/>
    <s v="Returning"/>
    <s v="Suresh Nair"/>
    <s v="Male"/>
    <n v="20"/>
    <s v="Mumbai"/>
    <s v="Maharashtra"/>
    <x v="2"/>
    <s v="PRD-112"/>
    <x v="2"/>
    <x v="2"/>
    <s v="Audio"/>
    <n v="8"/>
    <n v="6302"/>
    <n v="5042"/>
    <n v="0"/>
    <n v="50416"/>
    <n v="40336"/>
    <n v="10080"/>
    <n v="0.19993652808632181"/>
    <s v="Card"/>
    <x v="1"/>
    <x v="1"/>
    <n v="4"/>
    <s v="EMP-214"/>
    <x v="2"/>
    <n v="3.9"/>
    <x v="1"/>
    <x v="5"/>
    <x v="5"/>
    <s v="Q2"/>
    <s v="High"/>
    <s v="18-24"/>
  </r>
  <r>
    <s v="TXN-02735"/>
    <d v="2023-08-26T00:00:00"/>
    <s v="CUST-1300"/>
    <s v="New"/>
    <s v="Vikram Singh"/>
    <s v="Male"/>
    <n v="36"/>
    <s v="Delhi"/>
    <s v="Delhi"/>
    <x v="3"/>
    <s v="PRD-106"/>
    <x v="4"/>
    <x v="4"/>
    <s v="Audio"/>
    <n v="5"/>
    <n v="7444"/>
    <n v="5062"/>
    <n v="0.15"/>
    <n v="31637"/>
    <n v="25310"/>
    <n v="6327"/>
    <n v="0.19998735657616082"/>
    <s v="Card"/>
    <x v="2"/>
    <x v="1"/>
    <n v="6"/>
    <s v="EMP-205"/>
    <x v="0"/>
    <n v="4.4000000000000004"/>
    <x v="1"/>
    <x v="0"/>
    <x v="0"/>
    <s v="Q3"/>
    <s v="Medium"/>
    <s v="35-44"/>
  </r>
  <r>
    <s v="TXN-02736"/>
    <d v="2024-12-16T00:00:00"/>
    <s v="CUST-1010"/>
    <s v="Returning"/>
    <s v="Rahul Sharma"/>
    <s v="Male"/>
    <n v="49"/>
    <s v="Pune"/>
    <s v="Maharashtra"/>
    <x v="2"/>
    <s v="PRD-120"/>
    <x v="0"/>
    <x v="0"/>
    <s v="Apparel"/>
    <n v="5"/>
    <n v="12235"/>
    <n v="7341"/>
    <n v="0.15"/>
    <n v="51999"/>
    <n v="36705"/>
    <n v="15294"/>
    <n v="0.29412104078924595"/>
    <s v="Card"/>
    <x v="0"/>
    <x v="1"/>
    <n v="7"/>
    <s v="EMP-208"/>
    <x v="7"/>
    <n v="4.0999999999999996"/>
    <x v="0"/>
    <x v="2"/>
    <x v="2"/>
    <s v="Q4"/>
    <s v="High"/>
    <s v="45+"/>
  </r>
  <r>
    <s v="TXN-02737"/>
    <d v="2024-08-29T00:00:00"/>
    <s v="CUST-1307"/>
    <s v="Returning"/>
    <s v="Anjali Mehta"/>
    <s v="Female"/>
    <n v="49"/>
    <s v="Ahmedabad"/>
    <s v="Gujarat"/>
    <x v="2"/>
    <s v="PRD-119"/>
    <x v="4"/>
    <x v="3"/>
    <s v="Food"/>
    <n v="7"/>
    <n v="8858"/>
    <n v="5581"/>
    <n v="0"/>
    <n v="62006"/>
    <n v="39067"/>
    <n v="22939"/>
    <n v="0.36994806954165727"/>
    <s v="NetBanking"/>
    <x v="0"/>
    <x v="0"/>
    <n v="0"/>
    <s v="EMP-204"/>
    <x v="7"/>
    <s v=""/>
    <x v="0"/>
    <x v="0"/>
    <x v="0"/>
    <s v="Q3"/>
    <s v="High"/>
    <s v="45+"/>
  </r>
  <r>
    <s v="TXN-02738"/>
    <d v="2023-04-28T00:00:00"/>
    <s v="CUST-1076"/>
    <s v="Returning"/>
    <s v="Vikram Singh"/>
    <s v="Male"/>
    <n v="40"/>
    <s v="Pune"/>
    <s v="Maharashtra"/>
    <x v="2"/>
    <s v="PRD-109"/>
    <x v="8"/>
    <x v="1"/>
    <s v="Subscription"/>
    <n v="6"/>
    <n v="4144"/>
    <n v="2321"/>
    <n v="0.2"/>
    <n v="19891"/>
    <n v="13926"/>
    <n v="5965"/>
    <n v="0.29988436981549443"/>
    <s v="UPI"/>
    <x v="0"/>
    <x v="1"/>
    <n v="4"/>
    <s v="EMP-210"/>
    <x v="0"/>
    <n v="4.5"/>
    <x v="1"/>
    <x v="3"/>
    <x v="3"/>
    <s v="Q2"/>
    <s v="Low"/>
    <s v="35-44"/>
  </r>
  <r>
    <s v="TXN-02739"/>
    <d v="2024-06-10T00:00:00"/>
    <s v="CUST-1168"/>
    <s v="New"/>
    <s v="Rohit Verma"/>
    <s v="Male"/>
    <n v="52"/>
    <s v="Delhi"/>
    <s v="Delhi"/>
    <x v="3"/>
    <s v="PRD-128"/>
    <x v="8"/>
    <x v="0"/>
    <s v="Apparel"/>
    <n v="5"/>
    <n v="16499"/>
    <n v="12539"/>
    <n v="0.05"/>
    <n v="78370"/>
    <n v="62695"/>
    <n v="15675"/>
    <n v="0.20001275998468801"/>
    <s v="NetBanking"/>
    <x v="2"/>
    <x v="1"/>
    <n v="4"/>
    <s v="EMP-206"/>
    <x v="0"/>
    <n v="4.5999999999999996"/>
    <x v="0"/>
    <x v="6"/>
    <x v="6"/>
    <s v="Q2"/>
    <s v="High"/>
    <s v="45+"/>
  </r>
  <r>
    <s v="TXN-02740"/>
    <d v="2023-10-18T00:00:00"/>
    <s v="CUST-1002"/>
    <s v="Returning"/>
    <s v="Rohit Verma"/>
    <s v="Male"/>
    <n v="58"/>
    <s v="Pune"/>
    <s v="Maharashtra"/>
    <x v="2"/>
    <s v="PRD-120"/>
    <x v="2"/>
    <x v="0"/>
    <s v="Audio"/>
    <n v="8"/>
    <n v="7353"/>
    <n v="5515"/>
    <n v="0.15"/>
    <n v="50000"/>
    <n v="44120"/>
    <n v="5880"/>
    <n v="0.1176"/>
    <s v="Card"/>
    <x v="2"/>
    <x v="1"/>
    <n v="4"/>
    <s v="EMP-210"/>
    <x v="7"/>
    <n v="3"/>
    <x v="1"/>
    <x v="1"/>
    <x v="1"/>
    <s v="Q4"/>
    <s v="Medium"/>
    <s v="45+"/>
  </r>
  <r>
    <s v="TXN-02741"/>
    <d v="2024-08-05T00:00:00"/>
    <s v="CUST-1343"/>
    <s v="New"/>
    <s v="Karan Malhotra"/>
    <s v="Male"/>
    <n v="18"/>
    <s v="Mumbai"/>
    <s v="Maharashtra"/>
    <x v="2"/>
    <s v="PRD-106"/>
    <x v="8"/>
    <x v="1"/>
    <s v="Mobile"/>
    <n v="4"/>
    <n v="21324"/>
    <n v="12581"/>
    <n v="0"/>
    <n v="85296"/>
    <n v="50324"/>
    <n v="34972"/>
    <n v="0.41000750328268615"/>
    <s v="Cash"/>
    <x v="0"/>
    <x v="1"/>
    <n v="3"/>
    <s v="EMP-219"/>
    <x v="2"/>
    <n v="3.8"/>
    <x v="0"/>
    <x v="0"/>
    <x v="0"/>
    <s v="Q3"/>
    <s v="High"/>
    <s v="18-24"/>
  </r>
  <r>
    <s v="TXN-02742"/>
    <d v="2024-07-02T00:00:00"/>
    <s v="CUST-1210"/>
    <s v="New"/>
    <s v="Priya Patel"/>
    <s v="Female"/>
    <n v="20"/>
    <s v="Delhi"/>
    <s v="Delhi"/>
    <x v="3"/>
    <s v="PRD-128"/>
    <x v="4"/>
    <x v="4"/>
    <s v="Audio"/>
    <n v="2"/>
    <n v="3829"/>
    <n v="2106"/>
    <n v="0.05"/>
    <n v="7275"/>
    <n v="4212"/>
    <n v="3063"/>
    <n v="0.42103092783505153"/>
    <s v="Cash"/>
    <x v="2"/>
    <x v="0"/>
    <n v="0"/>
    <s v="EMP-220"/>
    <x v="5"/>
    <s v=""/>
    <x v="0"/>
    <x v="9"/>
    <x v="9"/>
    <s v="Q3"/>
    <s v="Low"/>
    <s v="18-24"/>
  </r>
  <r>
    <s v="TXN-02743"/>
    <d v="2023-09-14T00:00:00"/>
    <s v="CUST-1115"/>
    <s v="New"/>
    <s v="Neha Joshi"/>
    <s v="Female"/>
    <n v="33"/>
    <s v="Pune"/>
    <s v="Maharashtra"/>
    <x v="2"/>
    <s v="PRD-113"/>
    <x v="9"/>
    <x v="2"/>
    <s v="Mobile"/>
    <n v="3"/>
    <n v="10987"/>
    <n v="7142"/>
    <n v="0.2"/>
    <n v="26369"/>
    <n v="21426"/>
    <n v="4943"/>
    <n v="0.18745496605862946"/>
    <s v="Cash"/>
    <x v="1"/>
    <x v="1"/>
    <n v="7"/>
    <s v="EMP-210"/>
    <x v="6"/>
    <n v="4"/>
    <x v="1"/>
    <x v="7"/>
    <x v="7"/>
    <s v="Q3"/>
    <s v="Medium"/>
    <s v="25-34"/>
  </r>
  <r>
    <s v="TXN-02744"/>
    <d v="2023-04-30T00:00:00"/>
    <s v="CUST-1266"/>
    <s v="New"/>
    <s v="Karan Malhotra"/>
    <s v="Male"/>
    <n v="46"/>
    <s v="Hyderabad"/>
    <s v="Telangana"/>
    <x v="0"/>
    <s v="PRD-112"/>
    <x v="2"/>
    <x v="0"/>
    <s v="Audio"/>
    <n v="2"/>
    <n v="9061"/>
    <n v="6977"/>
    <n v="0"/>
    <n v="18122"/>
    <n v="13954"/>
    <n v="4168"/>
    <n v="0.22999668910716256"/>
    <s v="Card"/>
    <x v="2"/>
    <x v="1"/>
    <n v="4"/>
    <s v="EMP-209"/>
    <x v="4"/>
    <n v="4.8"/>
    <x v="1"/>
    <x v="3"/>
    <x v="3"/>
    <s v="Q2"/>
    <s v="Low"/>
    <s v="45+"/>
  </r>
  <r>
    <s v="TXN-02745"/>
    <d v="2023-08-09T00:00:00"/>
    <s v="CUST-1340"/>
    <s v="New"/>
    <s v="Priya Patel"/>
    <s v="Female"/>
    <n v="45"/>
    <s v="Delhi"/>
    <s v="Delhi"/>
    <x v="3"/>
    <s v="PRD-108"/>
    <x v="0"/>
    <x v="4"/>
    <s v="Audio"/>
    <n v="2"/>
    <n v="21740"/>
    <n v="13696"/>
    <n v="0.2"/>
    <n v="34784"/>
    <n v="27392"/>
    <n v="7392"/>
    <n v="0.21251149954001841"/>
    <s v="Card"/>
    <x v="2"/>
    <x v="1"/>
    <n v="3"/>
    <s v="EMP-215"/>
    <x v="5"/>
    <n v="3.1"/>
    <x v="1"/>
    <x v="0"/>
    <x v="0"/>
    <s v="Q3"/>
    <s v="Medium"/>
    <s v="45+"/>
  </r>
  <r>
    <s v="TXN-02746"/>
    <d v="2023-09-24T00:00:00"/>
    <s v="CUST-1019"/>
    <s v="Returning"/>
    <s v="Suresh Nair"/>
    <s v="Male"/>
    <n v="29"/>
    <s v="Hyderabad"/>
    <s v="Telangana"/>
    <x v="0"/>
    <s v="PRD-123"/>
    <x v="1"/>
    <x v="3"/>
    <s v="Furniture"/>
    <n v="3"/>
    <n v="2829"/>
    <n v="1754"/>
    <n v="0"/>
    <n v="8487"/>
    <n v="5262"/>
    <n v="3225"/>
    <n v="0.37999293036408627"/>
    <s v="UPI"/>
    <x v="0"/>
    <x v="1"/>
    <n v="6"/>
    <s v="EMP-218"/>
    <x v="2"/>
    <n v="4.9000000000000004"/>
    <x v="1"/>
    <x v="7"/>
    <x v="7"/>
    <s v="Q3"/>
    <s v="Low"/>
    <s v="25-34"/>
  </r>
  <r>
    <s v="TXN-02747"/>
    <d v="2023-09-15T00:00:00"/>
    <s v="CUST-1109"/>
    <s v="New"/>
    <s v="Sneha Reddy"/>
    <s v="Female"/>
    <n v="26"/>
    <s v="Mumbai"/>
    <s v="Maharashtra"/>
    <x v="2"/>
    <s v="PRD-113"/>
    <x v="4"/>
    <x v="2"/>
    <s v="Audio"/>
    <n v="3"/>
    <n v="19203"/>
    <n v="14210"/>
    <n v="0"/>
    <n v="57609"/>
    <n v="42630"/>
    <n v="14979"/>
    <n v="0.26001145654324848"/>
    <s v="Cash"/>
    <x v="1"/>
    <x v="1"/>
    <n v="4"/>
    <s v="EMP-204"/>
    <x v="3"/>
    <n v="4.5"/>
    <x v="1"/>
    <x v="7"/>
    <x v="7"/>
    <s v="Q3"/>
    <s v="High"/>
    <s v="25-34"/>
  </r>
  <r>
    <s v="TXN-02748"/>
    <d v="2023-06-02T00:00:00"/>
    <s v="CUST-1217"/>
    <s v="Returning"/>
    <s v="Karan Malhotra"/>
    <s v="Male"/>
    <n v="29"/>
    <s v="Bangalore"/>
    <s v="Karnataka"/>
    <x v="0"/>
    <s v="PRD-123"/>
    <x v="4"/>
    <x v="4"/>
    <s v="Audio"/>
    <n v="3"/>
    <n v="20476"/>
    <n v="16176"/>
    <n v="0.15"/>
    <n v="52214"/>
    <n v="48528"/>
    <n v="3686"/>
    <n v="7.0594093538131536E-2"/>
    <s v="UPI"/>
    <x v="0"/>
    <x v="1"/>
    <n v="6"/>
    <s v="EMP-216"/>
    <x v="7"/>
    <n v="4.2"/>
    <x v="1"/>
    <x v="6"/>
    <x v="6"/>
    <s v="Q2"/>
    <s v="High"/>
    <s v="25-34"/>
  </r>
  <r>
    <s v="TXN-02749"/>
    <d v="2023-08-06T00:00:00"/>
    <s v="CUST-1212"/>
    <s v="New"/>
    <s v="Neha Joshi"/>
    <s v="Female"/>
    <n v="52"/>
    <s v="Chennai"/>
    <s v="Tamil Nadu"/>
    <x v="0"/>
    <s v="PRD-121"/>
    <x v="1"/>
    <x v="4"/>
    <s v="Food"/>
    <n v="8"/>
    <n v="16568"/>
    <n v="9112"/>
    <n v="0"/>
    <n v="132544"/>
    <n v="72896"/>
    <n v="59648"/>
    <n v="0.45002414292612264"/>
    <s v="Cash"/>
    <x v="0"/>
    <x v="1"/>
    <n v="7"/>
    <s v="EMP-203"/>
    <x v="7"/>
    <n v="3.1"/>
    <x v="1"/>
    <x v="0"/>
    <x v="0"/>
    <s v="Q3"/>
    <s v="High"/>
    <s v="45+"/>
  </r>
  <r>
    <s v="TXN-02750"/>
    <d v="2024-05-31T00:00:00"/>
    <s v="CUST-1029"/>
    <s v="Returning"/>
    <s v="Amit Kumar"/>
    <s v="Male"/>
    <n v="24"/>
    <s v="Kolkata"/>
    <s v="West Bengal"/>
    <x v="1"/>
    <s v="PRD-109"/>
    <x v="6"/>
    <x v="4"/>
    <s v="Mobile"/>
    <n v="2"/>
    <n v="4924"/>
    <n v="3742"/>
    <n v="0.05"/>
    <n v="9356"/>
    <n v="7484"/>
    <n v="1872"/>
    <n v="0.20008550662676358"/>
    <s v="UPI"/>
    <x v="2"/>
    <x v="1"/>
    <n v="7"/>
    <s v="EMP-212"/>
    <x v="7"/>
    <n v="4.4000000000000004"/>
    <x v="0"/>
    <x v="5"/>
    <x v="5"/>
    <s v="Q2"/>
    <s v="Low"/>
    <s v="18-24"/>
  </r>
  <r>
    <s v="TXN-02751"/>
    <d v="2023-08-11T00:00:00"/>
    <s v="CUST-1238"/>
    <s v="Returning"/>
    <s v="Amit Kumar"/>
    <s v="Male"/>
    <n v="35"/>
    <s v="Hyderabad"/>
    <s v="Telangana"/>
    <x v="0"/>
    <s v="PRD-105"/>
    <x v="1"/>
    <x v="4"/>
    <s v="Furniture"/>
    <n v="4"/>
    <n v="10473"/>
    <n v="7750"/>
    <n v="0"/>
    <n v="41892"/>
    <n v="31000"/>
    <n v="10892"/>
    <n v="0.26000190967249115"/>
    <s v="Card"/>
    <x v="1"/>
    <x v="1"/>
    <n v="6"/>
    <s v="EMP-208"/>
    <x v="7"/>
    <n v="3.3"/>
    <x v="1"/>
    <x v="0"/>
    <x v="0"/>
    <s v="Q3"/>
    <s v="Medium"/>
    <s v="35-44"/>
  </r>
  <r>
    <s v="TXN-02752"/>
    <d v="2024-08-24T00:00:00"/>
    <s v="CUST-1183"/>
    <s v="New"/>
    <s v="Vikram Singh"/>
    <s v="Male"/>
    <n v="57"/>
    <s v="Delhi"/>
    <s v="Delhi"/>
    <x v="3"/>
    <s v="PRD-116"/>
    <x v="3"/>
    <x v="1"/>
    <s v="Audio"/>
    <n v="5"/>
    <n v="9040"/>
    <n v="6147"/>
    <n v="0.1"/>
    <n v="40680"/>
    <n v="30735"/>
    <n v="9945"/>
    <n v="0.24446902654867256"/>
    <s v="NetBanking"/>
    <x v="2"/>
    <x v="0"/>
    <n v="0"/>
    <s v="EMP-215"/>
    <x v="4"/>
    <s v=""/>
    <x v="0"/>
    <x v="0"/>
    <x v="0"/>
    <s v="Q3"/>
    <s v="Medium"/>
    <s v="45+"/>
  </r>
  <r>
    <s v="TXN-02753"/>
    <d v="2024-08-18T00:00:00"/>
    <s v="CUST-1134"/>
    <s v="Returning"/>
    <s v="Rohit Verma"/>
    <s v="Male"/>
    <n v="57"/>
    <s v="Hyderabad"/>
    <s v="Telangana"/>
    <x v="0"/>
    <s v="PRD-111"/>
    <x v="0"/>
    <x v="1"/>
    <s v="Subscription"/>
    <n v="4"/>
    <n v="21440"/>
    <n v="17152"/>
    <n v="0.1"/>
    <n v="77184"/>
    <n v="68608"/>
    <n v="8576"/>
    <n v="0.1111111111111111"/>
    <s v="Cash"/>
    <x v="1"/>
    <x v="3"/>
    <n v="7"/>
    <s v="EMP-203"/>
    <x v="5"/>
    <s v=""/>
    <x v="0"/>
    <x v="0"/>
    <x v="0"/>
    <s v="Q3"/>
    <s v="High"/>
    <s v="45+"/>
  </r>
  <r>
    <s v="TXN-02754"/>
    <d v="2023-02-19T00:00:00"/>
    <s v="CUST-1193"/>
    <s v="Returning"/>
    <s v="Pooja Desai"/>
    <s v="Female"/>
    <n v="29"/>
    <s v="Kolkata"/>
    <s v="West Bengal"/>
    <x v="1"/>
    <s v="PRD-129"/>
    <x v="7"/>
    <x v="0"/>
    <s v="Audio"/>
    <n v="8"/>
    <n v="22477"/>
    <n v="17982"/>
    <n v="0.05"/>
    <n v="170825"/>
    <n v="143856"/>
    <n v="26969"/>
    <n v="0.15787501829357531"/>
    <s v="Cash"/>
    <x v="0"/>
    <x v="0"/>
    <n v="0"/>
    <s v="EMP-218"/>
    <x v="4"/>
    <s v=""/>
    <x v="1"/>
    <x v="4"/>
    <x v="4"/>
    <s v="Q1"/>
    <s v="High"/>
    <s v="25-34"/>
  </r>
  <r>
    <s v="TXN-02755"/>
    <d v="2023-10-20T00:00:00"/>
    <s v="CUST-1074"/>
    <s v="Returning"/>
    <s v="Neha Joshi"/>
    <s v="Female"/>
    <n v="56"/>
    <s v="Pune"/>
    <s v="Maharashtra"/>
    <x v="2"/>
    <s v="PRD-108"/>
    <x v="8"/>
    <x v="2"/>
    <s v="Furniture"/>
    <n v="7"/>
    <n v="4667"/>
    <n v="3500"/>
    <n v="0"/>
    <n v="32669"/>
    <n v="24500"/>
    <n v="8169"/>
    <n v="0.25005356760231412"/>
    <s v="Cash"/>
    <x v="2"/>
    <x v="1"/>
    <n v="6"/>
    <s v="EMP-203"/>
    <x v="3"/>
    <n v="3.5"/>
    <x v="1"/>
    <x v="1"/>
    <x v="1"/>
    <s v="Q4"/>
    <s v="Medium"/>
    <s v="45+"/>
  </r>
  <r>
    <s v="TXN-02756"/>
    <d v="2023-09-20T00:00:00"/>
    <s v="CUST-1160"/>
    <s v="Returning"/>
    <s v="Suresh Nair"/>
    <s v="Male"/>
    <n v="18"/>
    <s v="Kolkata"/>
    <s v="West Bengal"/>
    <x v="1"/>
    <s v="PRD-121"/>
    <x v="3"/>
    <x v="2"/>
    <s v="Apparel"/>
    <n v="8"/>
    <n v="5180"/>
    <n v="3781"/>
    <n v="0"/>
    <n v="41440"/>
    <n v="30248"/>
    <n v="11192"/>
    <n v="0.27007722007722007"/>
    <s v="UPI"/>
    <x v="2"/>
    <x v="0"/>
    <n v="0"/>
    <s v="EMP-213"/>
    <x v="3"/>
    <s v=""/>
    <x v="1"/>
    <x v="7"/>
    <x v="7"/>
    <s v="Q3"/>
    <s v="Medium"/>
    <s v="18-24"/>
  </r>
  <r>
    <s v="TXN-02757"/>
    <d v="2023-09-07T00:00:00"/>
    <s v="CUST-1113"/>
    <s v="Returning"/>
    <s v="Amit Kumar"/>
    <s v="Male"/>
    <n v="39"/>
    <s v="Hyderabad"/>
    <s v="Telangana"/>
    <x v="0"/>
    <s v="PRD-109"/>
    <x v="1"/>
    <x v="2"/>
    <s v="Subscription"/>
    <n v="2"/>
    <n v="19157"/>
    <n v="11877"/>
    <n v="0"/>
    <n v="38314"/>
    <n v="23754"/>
    <n v="14560"/>
    <n v="0.38001774808164118"/>
    <s v="UPI"/>
    <x v="1"/>
    <x v="1"/>
    <n v="2"/>
    <s v="EMP-218"/>
    <x v="1"/>
    <n v="3.4"/>
    <x v="1"/>
    <x v="7"/>
    <x v="7"/>
    <s v="Q3"/>
    <s v="Medium"/>
    <s v="35-44"/>
  </r>
  <r>
    <s v="TXN-02758"/>
    <d v="2024-12-29T00:00:00"/>
    <s v="CUST-1094"/>
    <s v="Returning"/>
    <s v="Karan Malhotra"/>
    <s v="Male"/>
    <n v="23"/>
    <s v="Mumbai"/>
    <s v="Maharashtra"/>
    <x v="2"/>
    <s v="PRD-130"/>
    <x v="7"/>
    <x v="2"/>
    <s v="Subscription"/>
    <n v="7"/>
    <n v="23072"/>
    <n v="15920"/>
    <n v="0.1"/>
    <n v="145354"/>
    <n v="111440"/>
    <n v="33914"/>
    <n v="0.23332003247244659"/>
    <s v="Card"/>
    <x v="2"/>
    <x v="1"/>
    <n v="3"/>
    <s v="EMP-214"/>
    <x v="5"/>
    <n v="4.5999999999999996"/>
    <x v="0"/>
    <x v="2"/>
    <x v="2"/>
    <s v="Q4"/>
    <s v="High"/>
    <s v="18-24"/>
  </r>
  <r>
    <s v="TXN-02759"/>
    <d v="2024-10-30T00:00:00"/>
    <s v="CUST-1223"/>
    <s v="New"/>
    <s v="Vikram Singh"/>
    <s v="Male"/>
    <n v="28"/>
    <s v="Hyderabad"/>
    <s v="Telangana"/>
    <x v="0"/>
    <s v="PRD-103"/>
    <x v="1"/>
    <x v="0"/>
    <s v="Apparel"/>
    <n v="5"/>
    <n v="18952"/>
    <n v="13456"/>
    <n v="0.1"/>
    <n v="85284"/>
    <n v="67280"/>
    <n v="18004"/>
    <n v="0.21110642089958256"/>
    <s v="Cash"/>
    <x v="1"/>
    <x v="3"/>
    <n v="11"/>
    <s v="EMP-218"/>
    <x v="4"/>
    <s v=""/>
    <x v="0"/>
    <x v="1"/>
    <x v="1"/>
    <s v="Q4"/>
    <s v="High"/>
    <s v="25-34"/>
  </r>
  <r>
    <s v="TXN-02760"/>
    <d v="2023-12-25T00:00:00"/>
    <s v="CUST-1242"/>
    <s v="Returning"/>
    <s v="Priya Patel"/>
    <s v="Female"/>
    <n v="47"/>
    <s v="Chennai"/>
    <s v="Tamil Nadu"/>
    <x v="0"/>
    <s v="PRD-127"/>
    <x v="4"/>
    <x v="3"/>
    <s v="Food"/>
    <n v="8"/>
    <n v="17838"/>
    <n v="11060"/>
    <n v="0.2"/>
    <n v="114163"/>
    <n v="88480"/>
    <n v="25683"/>
    <n v="0.22496780918511253"/>
    <s v="Card"/>
    <x v="0"/>
    <x v="1"/>
    <n v="1"/>
    <s v="EMP-204"/>
    <x v="3"/>
    <n v="3.9"/>
    <x v="1"/>
    <x v="2"/>
    <x v="2"/>
    <s v="Q4"/>
    <s v="High"/>
    <s v="45+"/>
  </r>
  <r>
    <s v="TXN-02761"/>
    <d v="2024-12-20T00:00:00"/>
    <s v="CUST-1242"/>
    <s v="Returning"/>
    <s v="Divya Iyer"/>
    <s v="Female"/>
    <n v="44"/>
    <s v="Mumbai"/>
    <s v="Maharashtra"/>
    <x v="2"/>
    <s v="PRD-104"/>
    <x v="3"/>
    <x v="0"/>
    <s v="Subscription"/>
    <n v="7"/>
    <n v="11312"/>
    <n v="6900"/>
    <n v="0"/>
    <n v="79184"/>
    <n v="48300"/>
    <n v="30884"/>
    <n v="0.39002828854314003"/>
    <s v="Card"/>
    <x v="1"/>
    <x v="1"/>
    <n v="2"/>
    <s v="EMP-219"/>
    <x v="4"/>
    <n v="3.8"/>
    <x v="0"/>
    <x v="2"/>
    <x v="2"/>
    <s v="Q4"/>
    <s v="High"/>
    <s v="35-44"/>
  </r>
  <r>
    <s v="TXN-02762"/>
    <d v="2023-09-03T00:00:00"/>
    <s v="CUST-1001"/>
    <s v="Returning"/>
    <s v="Amit Kumar"/>
    <s v="Male"/>
    <n v="49"/>
    <s v="Mumbai"/>
    <s v="Maharashtra"/>
    <x v="2"/>
    <s v="PRD-113"/>
    <x v="1"/>
    <x v="2"/>
    <s v="Mobile"/>
    <n v="5"/>
    <n v="11093"/>
    <n v="8542"/>
    <n v="0"/>
    <n v="55465"/>
    <n v="42710"/>
    <n v="12755"/>
    <n v="0.22996484269359055"/>
    <s v="NetBanking"/>
    <x v="0"/>
    <x v="1"/>
    <n v="6"/>
    <s v="EMP-219"/>
    <x v="1"/>
    <n v="3.4"/>
    <x v="1"/>
    <x v="7"/>
    <x v="7"/>
    <s v="Q3"/>
    <s v="High"/>
    <s v="45+"/>
  </r>
  <r>
    <s v="TXN-02763"/>
    <d v="2023-07-24T00:00:00"/>
    <s v="CUST-1228"/>
    <s v="Returning"/>
    <s v="Divya Iyer"/>
    <s v="Female"/>
    <n v="46"/>
    <s v="Chennai"/>
    <s v="Tamil Nadu"/>
    <x v="0"/>
    <s v="PRD-128"/>
    <x v="5"/>
    <x v="1"/>
    <s v="Mobile"/>
    <n v="6"/>
    <n v="8041"/>
    <n v="4825"/>
    <n v="0.1"/>
    <n v="43421"/>
    <n v="28950"/>
    <n v="14471"/>
    <n v="0.33327191911747772"/>
    <s v="NetBanking"/>
    <x v="1"/>
    <x v="3"/>
    <n v="6"/>
    <s v="EMP-201"/>
    <x v="4"/>
    <s v=""/>
    <x v="1"/>
    <x v="9"/>
    <x v="9"/>
    <s v="Q3"/>
    <s v="Medium"/>
    <s v="45+"/>
  </r>
  <r>
    <s v="TXN-02764"/>
    <d v="2023-05-17T00:00:00"/>
    <s v="CUST-1174"/>
    <s v="Returning"/>
    <s v="Pooja Desai"/>
    <s v="Female"/>
    <n v="38"/>
    <s v="Mumbai"/>
    <s v="Maharashtra"/>
    <x v="2"/>
    <s v="PRD-103"/>
    <x v="0"/>
    <x v="4"/>
    <s v="Subscription"/>
    <n v="7"/>
    <n v="21237"/>
    <n v="15715"/>
    <n v="0.15"/>
    <n v="126360"/>
    <n v="110005"/>
    <n v="16355"/>
    <n v="0.12943178220955998"/>
    <s v="UPI"/>
    <x v="0"/>
    <x v="0"/>
    <n v="0"/>
    <s v="EMP-210"/>
    <x v="1"/>
    <s v=""/>
    <x v="1"/>
    <x v="5"/>
    <x v="5"/>
    <s v="Q2"/>
    <s v="High"/>
    <s v="35-44"/>
  </r>
  <r>
    <s v="TXN-02765"/>
    <d v="2023-09-14T00:00:00"/>
    <s v="CUST-1053"/>
    <s v="New"/>
    <s v="Divya Iyer"/>
    <s v="Female"/>
    <n v="44"/>
    <s v="Mumbai"/>
    <s v="Maharashtra"/>
    <x v="2"/>
    <s v="PRD-124"/>
    <x v="7"/>
    <x v="2"/>
    <s v="Subscription"/>
    <n v="5"/>
    <n v="6940"/>
    <n v="5066"/>
    <n v="0"/>
    <n v="34700"/>
    <n v="25330"/>
    <n v="9370"/>
    <n v="0.27002881844380405"/>
    <s v="UPI"/>
    <x v="0"/>
    <x v="2"/>
    <n v="0"/>
    <s v="EMP-205"/>
    <x v="2"/>
    <n v="2.4"/>
    <x v="1"/>
    <x v="7"/>
    <x v="7"/>
    <s v="Q3"/>
    <s v="Medium"/>
    <s v="35-44"/>
  </r>
  <r>
    <s v="TXN-02766"/>
    <d v="2024-10-13T00:00:00"/>
    <s v="CUST-1332"/>
    <s v="Returning"/>
    <s v="Rahul Sharma"/>
    <s v="Male"/>
    <n v="40"/>
    <s v="Delhi"/>
    <s v="Delhi"/>
    <x v="3"/>
    <s v="PRD-124"/>
    <x v="5"/>
    <x v="3"/>
    <s v="Audio"/>
    <n v="1"/>
    <n v="15150"/>
    <n v="8939"/>
    <n v="0.1"/>
    <n v="13635"/>
    <n v="8939"/>
    <n v="4696"/>
    <n v="0.34440777411074441"/>
    <s v="NetBanking"/>
    <x v="2"/>
    <x v="3"/>
    <n v="11"/>
    <s v="EMP-214"/>
    <x v="5"/>
    <s v=""/>
    <x v="0"/>
    <x v="1"/>
    <x v="1"/>
    <s v="Q4"/>
    <s v="Low"/>
    <s v="35-44"/>
  </r>
  <r>
    <s v="TXN-02767"/>
    <d v="2023-04-30T00:00:00"/>
    <s v="CUST-1240"/>
    <s v="Returning"/>
    <s v="Anjali Mehta"/>
    <s v="Female"/>
    <n v="50"/>
    <s v="Chennai"/>
    <s v="Tamil Nadu"/>
    <x v="0"/>
    <s v="PRD-116"/>
    <x v="8"/>
    <x v="3"/>
    <s v="Furniture"/>
    <n v="4"/>
    <n v="21494"/>
    <n v="16335"/>
    <n v="0"/>
    <n v="85976"/>
    <n v="65340"/>
    <n v="20636"/>
    <n v="0.24002047082906858"/>
    <s v="UPI"/>
    <x v="2"/>
    <x v="1"/>
    <n v="3"/>
    <s v="EMP-211"/>
    <x v="3"/>
    <n v="4.5"/>
    <x v="1"/>
    <x v="3"/>
    <x v="3"/>
    <s v="Q2"/>
    <s v="High"/>
    <s v="45+"/>
  </r>
  <r>
    <s v="TXN-02768"/>
    <d v="2023-05-06T00:00:00"/>
    <s v="CUST-1324"/>
    <s v="Returning"/>
    <s v="Karan Malhotra"/>
    <s v="Male"/>
    <n v="46"/>
    <s v="Delhi"/>
    <s v="Delhi"/>
    <x v="3"/>
    <s v="PRD-119"/>
    <x v="0"/>
    <x v="3"/>
    <s v="Apparel"/>
    <n v="7"/>
    <n v="21496"/>
    <n v="16337"/>
    <n v="0.1"/>
    <n v="135425"/>
    <n v="114359"/>
    <n v="21066"/>
    <n v="0.15555473509322504"/>
    <s v="Card"/>
    <x v="2"/>
    <x v="1"/>
    <n v="6"/>
    <s v="EMP-202"/>
    <x v="1"/>
    <n v="4"/>
    <x v="1"/>
    <x v="5"/>
    <x v="5"/>
    <s v="Q2"/>
    <s v="High"/>
    <s v="45+"/>
  </r>
  <r>
    <s v="TXN-02769"/>
    <d v="2023-07-02T00:00:00"/>
    <s v="CUST-1094"/>
    <s v="Returning"/>
    <s v="Neha Joshi"/>
    <s v="Female"/>
    <n v="53"/>
    <s v="Chennai"/>
    <s v="Tamil Nadu"/>
    <x v="0"/>
    <s v="PRD-117"/>
    <x v="5"/>
    <x v="3"/>
    <s v="Apparel"/>
    <n v="3"/>
    <n v="5302"/>
    <n v="3181"/>
    <n v="0.1"/>
    <n v="14315"/>
    <n v="9543"/>
    <n v="4772"/>
    <n v="0.33335661893119106"/>
    <s v="UPI"/>
    <x v="0"/>
    <x v="1"/>
    <n v="1"/>
    <s v="EMP-207"/>
    <x v="2"/>
    <n v="3.5"/>
    <x v="1"/>
    <x v="9"/>
    <x v="9"/>
    <s v="Q3"/>
    <s v="Low"/>
    <s v="45+"/>
  </r>
  <r>
    <s v="TXN-02770"/>
    <d v="2023-07-26T00:00:00"/>
    <s v="CUST-1125"/>
    <s v="Returning"/>
    <s v="Vikram Singh"/>
    <s v="Male"/>
    <n v="34"/>
    <s v="Kolkata"/>
    <s v="West Bengal"/>
    <x v="1"/>
    <s v="PRD-125"/>
    <x v="1"/>
    <x v="4"/>
    <s v="Subscription"/>
    <n v="5"/>
    <n v="934"/>
    <n v="542"/>
    <n v="0.1"/>
    <n v="4203"/>
    <n v="2710"/>
    <n v="1493"/>
    <n v="0.35522246014751369"/>
    <s v="Card"/>
    <x v="0"/>
    <x v="1"/>
    <n v="7"/>
    <s v="EMP-213"/>
    <x v="1"/>
    <n v="3.3"/>
    <x v="1"/>
    <x v="9"/>
    <x v="9"/>
    <s v="Q3"/>
    <s v="Low"/>
    <s v="25-34"/>
  </r>
  <r>
    <s v="TXN-02771"/>
    <d v="2024-01-03T00:00:00"/>
    <s v="CUST-1048"/>
    <s v="New"/>
    <s v="Sneha Reddy"/>
    <s v="Female"/>
    <n v="27"/>
    <s v="Chennai"/>
    <s v="Tamil Nadu"/>
    <x v="0"/>
    <s v="PRD-120"/>
    <x v="9"/>
    <x v="2"/>
    <s v="Food"/>
    <n v="7"/>
    <n v="23562"/>
    <n v="15315"/>
    <n v="0"/>
    <n v="164934"/>
    <n v="107205"/>
    <n v="57729"/>
    <n v="0.35001273236567354"/>
    <s v="Cash"/>
    <x v="2"/>
    <x v="1"/>
    <n v="2"/>
    <s v="EMP-201"/>
    <x v="1"/>
    <n v="4.3"/>
    <x v="0"/>
    <x v="8"/>
    <x v="8"/>
    <s v="Q1"/>
    <s v="High"/>
    <s v="25-34"/>
  </r>
  <r>
    <s v="TXN-02772"/>
    <d v="2023-01-20T00:00:00"/>
    <s v="CUST-1287"/>
    <s v="Returning"/>
    <s v="Rohit Verma"/>
    <s v="Male"/>
    <n v="56"/>
    <s v="Kolkata"/>
    <s v="West Bengal"/>
    <x v="1"/>
    <s v="PRD-119"/>
    <x v="7"/>
    <x v="1"/>
    <s v="Food"/>
    <n v="8"/>
    <n v="15773"/>
    <n v="9622"/>
    <n v="0.1"/>
    <n v="113566"/>
    <n v="76976"/>
    <n v="36590"/>
    <n v="0.32219150097740523"/>
    <s v="Card"/>
    <x v="0"/>
    <x v="1"/>
    <n v="5"/>
    <s v="EMP-219"/>
    <x v="7"/>
    <n v="3.7"/>
    <x v="1"/>
    <x v="8"/>
    <x v="8"/>
    <s v="Q1"/>
    <s v="High"/>
    <s v="45+"/>
  </r>
  <r>
    <s v="TXN-02773"/>
    <d v="2023-06-16T00:00:00"/>
    <s v="CUST-1166"/>
    <s v="Returning"/>
    <s v="Anjali Mehta"/>
    <s v="Female"/>
    <n v="41"/>
    <s v="Bangalore"/>
    <s v="Karnataka"/>
    <x v="0"/>
    <s v="PRD-122"/>
    <x v="7"/>
    <x v="3"/>
    <s v="Apparel"/>
    <n v="6"/>
    <n v="24513"/>
    <n v="15443"/>
    <n v="0"/>
    <n v="147078"/>
    <n v="92658"/>
    <n v="54420"/>
    <n v="0.37000775098927102"/>
    <s v="UPI"/>
    <x v="2"/>
    <x v="1"/>
    <n v="2"/>
    <s v="EMP-201"/>
    <x v="4"/>
    <n v="4"/>
    <x v="1"/>
    <x v="6"/>
    <x v="6"/>
    <s v="Q2"/>
    <s v="High"/>
    <s v="35-44"/>
  </r>
  <r>
    <s v="TXN-02774"/>
    <d v="2024-10-22T00:00:00"/>
    <s v="CUST-1257"/>
    <s v="Returning"/>
    <s v="Divya Iyer"/>
    <s v="Female"/>
    <n v="24"/>
    <s v="Kolkata"/>
    <s v="West Bengal"/>
    <x v="1"/>
    <s v="PRD-101"/>
    <x v="8"/>
    <x v="3"/>
    <s v="Mobile"/>
    <n v="4"/>
    <n v="20862"/>
    <n v="13978"/>
    <n v="0.2"/>
    <n v="66758"/>
    <n v="55912"/>
    <n v="10846"/>
    <n v="0.16246741963509992"/>
    <s v="Cash"/>
    <x v="0"/>
    <x v="1"/>
    <n v="7"/>
    <s v="EMP-209"/>
    <x v="0"/>
    <n v="4.4000000000000004"/>
    <x v="0"/>
    <x v="1"/>
    <x v="1"/>
    <s v="Q4"/>
    <s v="High"/>
    <s v="18-24"/>
  </r>
  <r>
    <s v="TXN-02775"/>
    <d v="2024-04-04T00:00:00"/>
    <s v="CUST-1101"/>
    <s v="Returning"/>
    <s v="Karan Malhotra"/>
    <s v="Male"/>
    <n v="38"/>
    <s v="Pune"/>
    <s v="Maharashtra"/>
    <x v="2"/>
    <s v="PRD-113"/>
    <x v="6"/>
    <x v="1"/>
    <s v="Audio"/>
    <n v="7"/>
    <n v="2642"/>
    <n v="1532"/>
    <n v="0"/>
    <n v="18494"/>
    <n v="10724"/>
    <n v="7770"/>
    <n v="0.42013626040878121"/>
    <s v="Card"/>
    <x v="0"/>
    <x v="1"/>
    <n v="3"/>
    <s v="EMP-206"/>
    <x v="1"/>
    <n v="4.0999999999999996"/>
    <x v="0"/>
    <x v="3"/>
    <x v="3"/>
    <s v="Q2"/>
    <s v="Low"/>
    <s v="35-44"/>
  </r>
  <r>
    <s v="TXN-02776"/>
    <d v="2024-06-21T00:00:00"/>
    <s v="CUST-1021"/>
    <s v="Returning"/>
    <s v="Suresh Nair"/>
    <s v="Male"/>
    <n v="35"/>
    <s v="Pune"/>
    <s v="Maharashtra"/>
    <x v="2"/>
    <s v="PRD-119"/>
    <x v="9"/>
    <x v="1"/>
    <s v="Subscription"/>
    <n v="4"/>
    <n v="498"/>
    <n v="284"/>
    <n v="0.15"/>
    <n v="1693"/>
    <n v="1136"/>
    <n v="557"/>
    <n v="0.32900177200236269"/>
    <s v="UPI"/>
    <x v="2"/>
    <x v="1"/>
    <n v="7"/>
    <s v="EMP-218"/>
    <x v="2"/>
    <n v="3.1"/>
    <x v="0"/>
    <x v="6"/>
    <x v="6"/>
    <s v="Q2"/>
    <s v="Low"/>
    <s v="35-44"/>
  </r>
  <r>
    <s v="TXN-02777"/>
    <d v="2024-08-30T00:00:00"/>
    <s v="CUST-1226"/>
    <s v="New"/>
    <s v="Rohit Verma"/>
    <s v="Male"/>
    <n v="20"/>
    <s v="Chennai"/>
    <s v="Tamil Nadu"/>
    <x v="0"/>
    <s v="PRD-102"/>
    <x v="9"/>
    <x v="1"/>
    <s v="Apparel"/>
    <n v="7"/>
    <n v="2371"/>
    <n v="1589"/>
    <n v="0"/>
    <n v="16597"/>
    <n v="11123"/>
    <n v="5474"/>
    <n v="0.32981864192323912"/>
    <s v="Card"/>
    <x v="1"/>
    <x v="1"/>
    <n v="5"/>
    <s v="EMP-220"/>
    <x v="3"/>
    <n v="4.2"/>
    <x v="0"/>
    <x v="0"/>
    <x v="0"/>
    <s v="Q3"/>
    <s v="Low"/>
    <s v="18-24"/>
  </r>
  <r>
    <s v="TXN-02778"/>
    <d v="2024-01-25T00:00:00"/>
    <s v="CUST-1312"/>
    <s v="Returning"/>
    <s v="Pooja Desai"/>
    <s v="Female"/>
    <n v="47"/>
    <s v="Delhi"/>
    <s v="Delhi"/>
    <x v="3"/>
    <s v="PRD-118"/>
    <x v="4"/>
    <x v="2"/>
    <s v="Food"/>
    <n v="1"/>
    <n v="16710"/>
    <n v="12867"/>
    <n v="0.2"/>
    <n v="13368"/>
    <n v="12867"/>
    <n v="501"/>
    <n v="3.7477558348294436E-2"/>
    <s v="UPI"/>
    <x v="2"/>
    <x v="1"/>
    <n v="4"/>
    <s v="EMP-209"/>
    <x v="3"/>
    <n v="3.5"/>
    <x v="0"/>
    <x v="8"/>
    <x v="8"/>
    <s v="Q1"/>
    <s v="Low"/>
    <s v="45+"/>
  </r>
  <r>
    <s v="TXN-02779"/>
    <d v="2023-11-19T00:00:00"/>
    <s v="CUST-1098"/>
    <s v="Returning"/>
    <s v="Anjali Mehta"/>
    <s v="Female"/>
    <n v="40"/>
    <s v="Mumbai"/>
    <s v="Maharashtra"/>
    <x v="2"/>
    <s v="PRD-111"/>
    <x v="5"/>
    <x v="1"/>
    <s v="Subscription"/>
    <n v="3"/>
    <n v="5401"/>
    <n v="2971"/>
    <n v="0.2"/>
    <n v="12962"/>
    <n v="8913"/>
    <n v="4049"/>
    <n v="0.31237463354420614"/>
    <s v="Cash"/>
    <x v="2"/>
    <x v="1"/>
    <n v="7"/>
    <s v="EMP-217"/>
    <x v="3"/>
    <n v="3.3"/>
    <x v="1"/>
    <x v="11"/>
    <x v="11"/>
    <s v="Q4"/>
    <s v="Low"/>
    <s v="35-44"/>
  </r>
  <r>
    <s v="TXN-02780"/>
    <d v="2023-10-31T00:00:00"/>
    <s v="CUST-1298"/>
    <s v="Returning"/>
    <s v="Karan Malhotra"/>
    <s v="Male"/>
    <n v="56"/>
    <s v="Ahmedabad"/>
    <s v="Gujarat"/>
    <x v="2"/>
    <s v="PRD-104"/>
    <x v="4"/>
    <x v="1"/>
    <s v="Mobile"/>
    <n v="2"/>
    <n v="7358"/>
    <n v="5151"/>
    <n v="0.2"/>
    <n v="11773"/>
    <n v="10302"/>
    <n v="1471"/>
    <n v="0.12494691242673915"/>
    <s v="Cash"/>
    <x v="2"/>
    <x v="1"/>
    <n v="1"/>
    <s v="EMP-204"/>
    <x v="6"/>
    <n v="4.3"/>
    <x v="1"/>
    <x v="1"/>
    <x v="1"/>
    <s v="Q4"/>
    <s v="Low"/>
    <s v="45+"/>
  </r>
  <r>
    <s v="TXN-02781"/>
    <d v="2023-04-14T00:00:00"/>
    <s v="CUST-1345"/>
    <s v="New"/>
    <s v="Vikram Singh"/>
    <s v="Male"/>
    <n v="20"/>
    <s v="Hyderabad"/>
    <s v="Telangana"/>
    <x v="0"/>
    <s v="PRD-119"/>
    <x v="4"/>
    <x v="1"/>
    <s v="Audio"/>
    <n v="6"/>
    <n v="6126"/>
    <n v="4717"/>
    <n v="0.05"/>
    <n v="34918"/>
    <n v="28302"/>
    <n v="6616"/>
    <n v="0.18947247837791398"/>
    <s v="NetBanking"/>
    <x v="0"/>
    <x v="1"/>
    <n v="5"/>
    <s v="EMP-208"/>
    <x v="3"/>
    <n v="3.8"/>
    <x v="1"/>
    <x v="3"/>
    <x v="3"/>
    <s v="Q2"/>
    <s v="Medium"/>
    <s v="18-24"/>
  </r>
  <r>
    <s v="TXN-02782"/>
    <d v="2024-01-15T00:00:00"/>
    <s v="CUST-1150"/>
    <s v="Returning"/>
    <s v="Amit Kumar"/>
    <s v="Male"/>
    <n v="52"/>
    <s v="Delhi"/>
    <s v="Delhi"/>
    <x v="3"/>
    <s v="PRD-111"/>
    <x v="8"/>
    <x v="3"/>
    <s v="Mobile"/>
    <n v="2"/>
    <n v="8648"/>
    <n v="4929"/>
    <n v="0"/>
    <n v="17296"/>
    <n v="9858"/>
    <n v="7438"/>
    <n v="0.43004162812210917"/>
    <s v="UPI"/>
    <x v="2"/>
    <x v="1"/>
    <n v="4"/>
    <s v="EMP-214"/>
    <x v="5"/>
    <n v="3.3"/>
    <x v="0"/>
    <x v="8"/>
    <x v="8"/>
    <s v="Q1"/>
    <s v="Low"/>
    <s v="45+"/>
  </r>
  <r>
    <s v="TXN-02783"/>
    <d v="2024-05-05T00:00:00"/>
    <s v="CUST-1080"/>
    <s v="New"/>
    <s v="Divya Iyer"/>
    <s v="Female"/>
    <n v="53"/>
    <s v="Mumbai"/>
    <s v="Maharashtra"/>
    <x v="2"/>
    <s v="PRD-108"/>
    <x v="8"/>
    <x v="1"/>
    <s v="Apparel"/>
    <n v="7"/>
    <n v="5048"/>
    <n v="3937"/>
    <n v="0.15"/>
    <n v="30036"/>
    <n v="27559"/>
    <n v="2477"/>
    <n v="8.2467705420162477E-2"/>
    <s v="Cash"/>
    <x v="1"/>
    <x v="1"/>
    <n v="3"/>
    <s v="EMP-214"/>
    <x v="4"/>
    <n v="4.0999999999999996"/>
    <x v="0"/>
    <x v="5"/>
    <x v="5"/>
    <s v="Q2"/>
    <s v="Medium"/>
    <s v="45+"/>
  </r>
  <r>
    <s v="TXN-02784"/>
    <d v="2024-02-25T00:00:00"/>
    <s v="CUST-1070"/>
    <s v="New"/>
    <s v="Anjali Mehta"/>
    <s v="Female"/>
    <n v="25"/>
    <s v="Chennai"/>
    <s v="Tamil Nadu"/>
    <x v="0"/>
    <s v="PRD-101"/>
    <x v="9"/>
    <x v="3"/>
    <s v="Furniture"/>
    <n v="7"/>
    <n v="17845"/>
    <n v="13741"/>
    <n v="0.1"/>
    <n v="112424"/>
    <n v="96187"/>
    <n v="16237"/>
    <n v="0.14442645698427381"/>
    <s v="NetBanking"/>
    <x v="0"/>
    <x v="1"/>
    <n v="3"/>
    <s v="EMP-216"/>
    <x v="5"/>
    <n v="3.6"/>
    <x v="0"/>
    <x v="4"/>
    <x v="4"/>
    <s v="Q1"/>
    <s v="High"/>
    <s v="25-34"/>
  </r>
  <r>
    <s v="TXN-02785"/>
    <d v="2023-11-18T00:00:00"/>
    <s v="CUST-1191"/>
    <s v="New"/>
    <s v="Sneha Reddy"/>
    <s v="Female"/>
    <n v="50"/>
    <s v="Pune"/>
    <s v="Maharashtra"/>
    <x v="2"/>
    <s v="PRD-113"/>
    <x v="1"/>
    <x v="0"/>
    <s v="Apparel"/>
    <n v="4"/>
    <n v="8879"/>
    <n v="5771"/>
    <n v="0"/>
    <n v="35516"/>
    <n v="23084"/>
    <n v="12432"/>
    <n v="0.3500394188534745"/>
    <s v="NetBanking"/>
    <x v="1"/>
    <x v="2"/>
    <n v="0"/>
    <s v="EMP-207"/>
    <x v="4"/>
    <n v="1.1000000000000001"/>
    <x v="1"/>
    <x v="11"/>
    <x v="11"/>
    <s v="Q4"/>
    <s v="Medium"/>
    <s v="45+"/>
  </r>
  <r>
    <s v="TXN-02786"/>
    <d v="2024-08-12T00:00:00"/>
    <s v="CUST-1168"/>
    <s v="New"/>
    <s v="Pooja Desai"/>
    <s v="Female"/>
    <n v="60"/>
    <s v="Bangalore"/>
    <s v="Karnataka"/>
    <x v="0"/>
    <s v="PRD-108"/>
    <x v="8"/>
    <x v="3"/>
    <s v="Mobile"/>
    <n v="1"/>
    <n v="10239"/>
    <n v="6553"/>
    <n v="0.05"/>
    <n v="9727"/>
    <n v="6553"/>
    <n v="3174"/>
    <n v="0.32630821424899764"/>
    <s v="UPI"/>
    <x v="2"/>
    <x v="0"/>
    <n v="0"/>
    <s v="EMP-203"/>
    <x v="4"/>
    <s v=""/>
    <x v="0"/>
    <x v="0"/>
    <x v="0"/>
    <s v="Q3"/>
    <s v="Low"/>
    <s v="45+"/>
  </r>
  <r>
    <s v="TXN-02787"/>
    <d v="2024-02-15T00:00:00"/>
    <s v="CUST-1210"/>
    <s v="Returning"/>
    <s v="Vikram Singh"/>
    <s v="Male"/>
    <n v="42"/>
    <s v="Kolkata"/>
    <s v="West Bengal"/>
    <x v="1"/>
    <s v="PRD-113"/>
    <x v="4"/>
    <x v="1"/>
    <s v="Mobile"/>
    <n v="8"/>
    <n v="2184"/>
    <n v="1376"/>
    <n v="0.1"/>
    <n v="15725"/>
    <n v="11008"/>
    <n v="4717"/>
    <n v="0.29996820349761527"/>
    <s v="NetBanking"/>
    <x v="0"/>
    <x v="0"/>
    <n v="0"/>
    <s v="EMP-201"/>
    <x v="6"/>
    <s v=""/>
    <x v="0"/>
    <x v="4"/>
    <x v="4"/>
    <s v="Q1"/>
    <s v="Low"/>
    <s v="35-44"/>
  </r>
  <r>
    <s v="TXN-02788"/>
    <d v="2023-09-08T00:00:00"/>
    <s v="CUST-1249"/>
    <s v="New"/>
    <s v="Karan Malhotra"/>
    <s v="Male"/>
    <n v="41"/>
    <s v="Bangalore"/>
    <s v="Karnataka"/>
    <x v="0"/>
    <s v="PRD-114"/>
    <x v="3"/>
    <x v="1"/>
    <s v="Apparel"/>
    <n v="6"/>
    <n v="21996"/>
    <n v="15177"/>
    <n v="0.2"/>
    <n v="105581"/>
    <n v="91062"/>
    <n v="14519"/>
    <n v="0.13751527263428079"/>
    <s v="Card"/>
    <x v="2"/>
    <x v="1"/>
    <n v="7"/>
    <s v="EMP-209"/>
    <x v="1"/>
    <n v="3.6"/>
    <x v="1"/>
    <x v="7"/>
    <x v="7"/>
    <s v="Q3"/>
    <s v="High"/>
    <s v="35-44"/>
  </r>
  <r>
    <s v="TXN-02789"/>
    <d v="2023-12-11T00:00:00"/>
    <s v="CUST-1114"/>
    <s v="New"/>
    <s v="Pooja Desai"/>
    <s v="Female"/>
    <n v="23"/>
    <s v="Chennai"/>
    <s v="Tamil Nadu"/>
    <x v="0"/>
    <s v="PRD-117"/>
    <x v="5"/>
    <x v="3"/>
    <s v="Subscription"/>
    <n v="7"/>
    <n v="19612"/>
    <n v="11571"/>
    <n v="0.15"/>
    <n v="116691"/>
    <n v="80997"/>
    <n v="35694"/>
    <n v="0.30588477260457103"/>
    <s v="UPI"/>
    <x v="0"/>
    <x v="3"/>
    <n v="6"/>
    <s v="EMP-220"/>
    <x v="3"/>
    <s v=""/>
    <x v="1"/>
    <x v="2"/>
    <x v="2"/>
    <s v="Q4"/>
    <s v="High"/>
    <s v="18-24"/>
  </r>
  <r>
    <s v="TXN-02790"/>
    <d v="2023-02-25T00:00:00"/>
    <s v="CUST-1041"/>
    <s v="New"/>
    <s v="Anjali Mehta"/>
    <s v="Female"/>
    <n v="37"/>
    <s v="Ahmedabad"/>
    <s v="Gujarat"/>
    <x v="2"/>
    <s v="PRD-124"/>
    <x v="0"/>
    <x v="1"/>
    <s v="Audio"/>
    <n v="6"/>
    <n v="9979"/>
    <n v="5888"/>
    <n v="0.2"/>
    <n v="47899"/>
    <n v="35328"/>
    <n v="12571"/>
    <n v="0.26244806780934882"/>
    <s v="Cash"/>
    <x v="0"/>
    <x v="0"/>
    <n v="0"/>
    <s v="EMP-215"/>
    <x v="5"/>
    <s v=""/>
    <x v="1"/>
    <x v="4"/>
    <x v="4"/>
    <s v="Q1"/>
    <s v="Medium"/>
    <s v="35-44"/>
  </r>
  <r>
    <s v="TXN-02791"/>
    <d v="2024-01-11T00:00:00"/>
    <s v="CUST-1208"/>
    <s v="New"/>
    <s v="Rahul Sharma"/>
    <s v="Male"/>
    <n v="24"/>
    <s v="Mumbai"/>
    <s v="Maharashtra"/>
    <x v="2"/>
    <s v="PRD-130"/>
    <x v="1"/>
    <x v="0"/>
    <s v="Audio"/>
    <n v="6"/>
    <n v="6197"/>
    <n v="4028"/>
    <n v="0"/>
    <n v="37182"/>
    <n v="24168"/>
    <n v="13014"/>
    <n v="0.35000806842020332"/>
    <s v="NetBanking"/>
    <x v="1"/>
    <x v="1"/>
    <n v="7"/>
    <s v="EMP-207"/>
    <x v="7"/>
    <n v="5"/>
    <x v="0"/>
    <x v="8"/>
    <x v="8"/>
    <s v="Q1"/>
    <s v="Medium"/>
    <s v="18-24"/>
  </r>
  <r>
    <s v="TXN-02792"/>
    <d v="2024-06-26T00:00:00"/>
    <s v="CUST-1261"/>
    <s v="New"/>
    <s v="Anjali Mehta"/>
    <s v="Female"/>
    <n v="53"/>
    <s v="Chennai"/>
    <s v="Tamil Nadu"/>
    <x v="0"/>
    <s v="PRD-114"/>
    <x v="1"/>
    <x v="0"/>
    <s v="Food"/>
    <n v="5"/>
    <n v="8974"/>
    <n v="5743"/>
    <n v="0"/>
    <n v="44870"/>
    <n v="28715"/>
    <n v="16155"/>
    <n v="0.3600401158903499"/>
    <s v="Cash"/>
    <x v="0"/>
    <x v="2"/>
    <n v="0"/>
    <s v="EMP-206"/>
    <x v="7"/>
    <n v="2.1"/>
    <x v="0"/>
    <x v="6"/>
    <x v="6"/>
    <s v="Q2"/>
    <s v="Medium"/>
    <s v="45+"/>
  </r>
  <r>
    <s v="TXN-02793"/>
    <d v="2024-11-27T00:00:00"/>
    <s v="CUST-1077"/>
    <s v="Returning"/>
    <s v="Vikram Singh"/>
    <s v="Male"/>
    <n v="42"/>
    <s v="Kolkata"/>
    <s v="West Bengal"/>
    <x v="1"/>
    <s v="PRD-120"/>
    <x v="1"/>
    <x v="3"/>
    <s v="Food"/>
    <n v="5"/>
    <n v="5075"/>
    <n v="4009"/>
    <n v="0"/>
    <n v="25375"/>
    <n v="20045"/>
    <n v="5330"/>
    <n v="0.21004926108374383"/>
    <s v="Cash"/>
    <x v="1"/>
    <x v="1"/>
    <n v="3"/>
    <s v="EMP-210"/>
    <x v="4"/>
    <n v="5"/>
    <x v="0"/>
    <x v="11"/>
    <x v="11"/>
    <s v="Q4"/>
    <s v="Medium"/>
    <s v="35-44"/>
  </r>
  <r>
    <s v="TXN-02794"/>
    <d v="2024-11-27T00:00:00"/>
    <s v="CUST-1319"/>
    <s v="Returning"/>
    <s v="Amit Kumar"/>
    <s v="Male"/>
    <n v="42"/>
    <s v="Ahmedabad"/>
    <s v="Gujarat"/>
    <x v="2"/>
    <s v="PRD-124"/>
    <x v="1"/>
    <x v="4"/>
    <s v="Subscription"/>
    <n v="6"/>
    <n v="331"/>
    <n v="189"/>
    <n v="0"/>
    <n v="1986"/>
    <n v="1134"/>
    <n v="852"/>
    <n v="0.42900302114803623"/>
    <s v="UPI"/>
    <x v="2"/>
    <x v="3"/>
    <n v="5"/>
    <s v="EMP-216"/>
    <x v="4"/>
    <s v=""/>
    <x v="0"/>
    <x v="11"/>
    <x v="11"/>
    <s v="Q4"/>
    <s v="Low"/>
    <s v="35-44"/>
  </r>
  <r>
    <s v="TXN-02795"/>
    <d v="2024-07-16T00:00:00"/>
    <s v="CUST-1290"/>
    <s v="Returning"/>
    <s v="Karan Malhotra"/>
    <s v="Male"/>
    <n v="51"/>
    <s v="Hyderabad"/>
    <s v="Telangana"/>
    <x v="0"/>
    <s v="PRD-121"/>
    <x v="3"/>
    <x v="0"/>
    <s v="Apparel"/>
    <n v="6"/>
    <n v="8961"/>
    <n v="7079"/>
    <n v="0"/>
    <n v="53766"/>
    <n v="42474"/>
    <n v="11292"/>
    <n v="0.21002120299073765"/>
    <s v="NetBanking"/>
    <x v="2"/>
    <x v="1"/>
    <n v="4"/>
    <s v="EMP-219"/>
    <x v="3"/>
    <n v="4.5"/>
    <x v="0"/>
    <x v="9"/>
    <x v="9"/>
    <s v="Q3"/>
    <s v="High"/>
    <s v="45+"/>
  </r>
  <r>
    <s v="TXN-02796"/>
    <d v="2023-01-01T00:00:00"/>
    <s v="CUST-1179"/>
    <s v="New"/>
    <s v="Neha Joshi"/>
    <s v="Female"/>
    <n v="51"/>
    <s v="Ahmedabad"/>
    <s v="Gujarat"/>
    <x v="2"/>
    <s v="PRD-118"/>
    <x v="6"/>
    <x v="0"/>
    <s v="Food"/>
    <n v="3"/>
    <n v="13885"/>
    <n v="10275"/>
    <n v="0.1"/>
    <n v="37490"/>
    <n v="30825"/>
    <n v="6665"/>
    <n v="0.17778074153107495"/>
    <s v="UPI"/>
    <x v="2"/>
    <x v="1"/>
    <n v="1"/>
    <s v="EMP-219"/>
    <x v="7"/>
    <n v="4.3"/>
    <x v="1"/>
    <x v="8"/>
    <x v="8"/>
    <s v="Q1"/>
    <s v="Medium"/>
    <s v="45+"/>
  </r>
  <r>
    <s v="TXN-02797"/>
    <d v="2023-04-13T00:00:00"/>
    <s v="CUST-1028"/>
    <s v="Returning"/>
    <s v="Sneha Reddy"/>
    <s v="Female"/>
    <n v="37"/>
    <s v="Bangalore"/>
    <s v="Karnataka"/>
    <x v="0"/>
    <s v="PRD-125"/>
    <x v="4"/>
    <x v="2"/>
    <s v="Mobile"/>
    <n v="3"/>
    <n v="15898"/>
    <n v="11447"/>
    <n v="0"/>
    <n v="47694"/>
    <n v="34341"/>
    <n v="13353"/>
    <n v="0.27997232356271229"/>
    <s v="UPI"/>
    <x v="1"/>
    <x v="1"/>
    <n v="4"/>
    <s v="EMP-209"/>
    <x v="3"/>
    <n v="4.5"/>
    <x v="1"/>
    <x v="3"/>
    <x v="3"/>
    <s v="Q2"/>
    <s v="Medium"/>
    <s v="35-44"/>
  </r>
  <r>
    <s v="TXN-02798"/>
    <d v="2023-03-20T00:00:00"/>
    <s v="CUST-1009"/>
    <s v="Returning"/>
    <s v="Karan Malhotra"/>
    <s v="Male"/>
    <n v="21"/>
    <s v="Pune"/>
    <s v="Maharashtra"/>
    <x v="2"/>
    <s v="PRD-113"/>
    <x v="4"/>
    <x v="2"/>
    <s v="Food"/>
    <n v="7"/>
    <n v="19762"/>
    <n v="15414"/>
    <n v="0.1"/>
    <n v="124501"/>
    <n v="107898"/>
    <n v="16603"/>
    <n v="0.1333563585834652"/>
    <s v="NetBanking"/>
    <x v="1"/>
    <x v="1"/>
    <n v="1"/>
    <s v="EMP-208"/>
    <x v="5"/>
    <n v="3.4"/>
    <x v="1"/>
    <x v="10"/>
    <x v="10"/>
    <s v="Q1"/>
    <s v="High"/>
    <s v="18-24"/>
  </r>
  <r>
    <s v="TXN-02799"/>
    <d v="2023-02-14T00:00:00"/>
    <s v="CUST-1143"/>
    <s v="Returning"/>
    <s v="Sneha Reddy"/>
    <s v="Female"/>
    <n v="35"/>
    <s v="Delhi"/>
    <s v="Delhi"/>
    <x v="3"/>
    <s v="PRD-115"/>
    <x v="3"/>
    <x v="4"/>
    <s v="Apparel"/>
    <n v="5"/>
    <n v="5138"/>
    <n v="4110"/>
    <n v="0"/>
    <n v="25690"/>
    <n v="20550"/>
    <n v="5140"/>
    <n v="0.20007785130400935"/>
    <s v="Card"/>
    <x v="2"/>
    <x v="3"/>
    <n v="6"/>
    <s v="EMP-220"/>
    <x v="4"/>
    <s v=""/>
    <x v="1"/>
    <x v="4"/>
    <x v="4"/>
    <s v="Q1"/>
    <s v="Medium"/>
    <s v="35-44"/>
  </r>
  <r>
    <s v="TXN-02800"/>
    <d v="2024-04-04T00:00:00"/>
    <s v="CUST-1297"/>
    <s v="New"/>
    <s v="Divya Iyer"/>
    <s v="Female"/>
    <n v="18"/>
    <s v="Ahmedabad"/>
    <s v="Gujarat"/>
    <x v="2"/>
    <s v="PRD-130"/>
    <x v="5"/>
    <x v="3"/>
    <s v="Apparel"/>
    <n v="8"/>
    <n v="15546"/>
    <n v="8861"/>
    <n v="0.1"/>
    <n v="111931"/>
    <n v="70888"/>
    <n v="41043"/>
    <n v="0.36668125898991344"/>
    <s v="NetBanking"/>
    <x v="1"/>
    <x v="0"/>
    <n v="0"/>
    <s v="EMP-208"/>
    <x v="5"/>
    <s v=""/>
    <x v="0"/>
    <x v="3"/>
    <x v="3"/>
    <s v="Q2"/>
    <s v="High"/>
    <s v="18-24"/>
  </r>
  <r>
    <s v="TXN-02801"/>
    <d v="2023-05-17T00:00:00"/>
    <s v="CUST-1311"/>
    <s v="New"/>
    <s v="Rahul Sharma"/>
    <s v="Male"/>
    <n v="33"/>
    <s v="Kolkata"/>
    <s v="West Bengal"/>
    <x v="1"/>
    <s v="PRD-117"/>
    <x v="3"/>
    <x v="2"/>
    <s v="Food"/>
    <n v="5"/>
    <n v="1088"/>
    <n v="860"/>
    <n v="0.05"/>
    <n v="5168"/>
    <n v="4300"/>
    <n v="868"/>
    <n v="0.16795665634674922"/>
    <s v="Cash"/>
    <x v="1"/>
    <x v="1"/>
    <n v="6"/>
    <s v="EMP-213"/>
    <x v="2"/>
    <n v="4.4000000000000004"/>
    <x v="1"/>
    <x v="5"/>
    <x v="5"/>
    <s v="Q2"/>
    <s v="Low"/>
    <s v="25-34"/>
  </r>
  <r>
    <s v="TXN-02802"/>
    <d v="2024-08-27T00:00:00"/>
    <s v="CUST-1053"/>
    <s v="Returning"/>
    <s v="Suresh Nair"/>
    <s v="Male"/>
    <n v="23"/>
    <s v="Mumbai"/>
    <s v="Maharashtra"/>
    <x v="2"/>
    <s v="PRD-118"/>
    <x v="3"/>
    <x v="1"/>
    <s v="Food"/>
    <n v="1"/>
    <n v="23454"/>
    <n v="12900"/>
    <n v="0.1"/>
    <n v="21109"/>
    <n v="12900"/>
    <n v="8209"/>
    <n v="0.38888625704675733"/>
    <s v="NetBanking"/>
    <x v="1"/>
    <x v="0"/>
    <n v="0"/>
    <s v="EMP-205"/>
    <x v="6"/>
    <s v=""/>
    <x v="0"/>
    <x v="0"/>
    <x v="0"/>
    <s v="Q3"/>
    <s v="Medium"/>
    <s v="18-24"/>
  </r>
  <r>
    <s v="TXN-02803"/>
    <d v="2024-02-18T00:00:00"/>
    <s v="CUST-1236"/>
    <s v="Returning"/>
    <s v="Anjali Mehta"/>
    <s v="Female"/>
    <n v="60"/>
    <s v="Bangalore"/>
    <s v="Karnataka"/>
    <x v="0"/>
    <s v="PRD-102"/>
    <x v="2"/>
    <x v="4"/>
    <s v="Subscription"/>
    <n v="2"/>
    <n v="21033"/>
    <n v="15564"/>
    <n v="0.05"/>
    <n v="39963"/>
    <n v="31128"/>
    <n v="8835"/>
    <n v="0.22107949853614595"/>
    <s v="Card"/>
    <x v="0"/>
    <x v="2"/>
    <n v="0"/>
    <s v="EMP-211"/>
    <x v="3"/>
    <n v="1.7"/>
    <x v="0"/>
    <x v="4"/>
    <x v="4"/>
    <s v="Q1"/>
    <s v="Medium"/>
    <s v="45+"/>
  </r>
  <r>
    <s v="TXN-02804"/>
    <d v="2023-11-12T00:00:00"/>
    <s v="CUST-1082"/>
    <s v="Returning"/>
    <s v="Karan Malhotra"/>
    <s v="Male"/>
    <n v="53"/>
    <s v="Ahmedabad"/>
    <s v="Gujarat"/>
    <x v="2"/>
    <s v="PRD-114"/>
    <x v="2"/>
    <x v="4"/>
    <s v="Subscription"/>
    <n v="2"/>
    <n v="18115"/>
    <n v="14311"/>
    <n v="0"/>
    <n v="36230"/>
    <n v="28622"/>
    <n v="7608"/>
    <n v="0.20999171956941762"/>
    <s v="Card"/>
    <x v="2"/>
    <x v="1"/>
    <n v="5"/>
    <s v="EMP-216"/>
    <x v="3"/>
    <n v="3.6"/>
    <x v="1"/>
    <x v="11"/>
    <x v="11"/>
    <s v="Q4"/>
    <s v="Medium"/>
    <s v="45+"/>
  </r>
  <r>
    <s v="TXN-02805"/>
    <d v="2024-09-22T00:00:00"/>
    <s v="CUST-1024"/>
    <s v="New"/>
    <s v="Divya Iyer"/>
    <s v="Female"/>
    <n v="38"/>
    <s v="Chennai"/>
    <s v="Tamil Nadu"/>
    <x v="0"/>
    <s v="PRD-120"/>
    <x v="8"/>
    <x v="4"/>
    <s v="Furniture"/>
    <n v="3"/>
    <n v="15700"/>
    <n v="12246"/>
    <n v="0.05"/>
    <n v="44745"/>
    <n v="36738"/>
    <n v="8007"/>
    <n v="0.17894736842105263"/>
    <s v="UPI"/>
    <x v="1"/>
    <x v="1"/>
    <n v="5"/>
    <s v="EMP-216"/>
    <x v="4"/>
    <n v="4.7"/>
    <x v="0"/>
    <x v="7"/>
    <x v="7"/>
    <s v="Q3"/>
    <s v="Medium"/>
    <s v="35-44"/>
  </r>
  <r>
    <s v="TXN-02806"/>
    <d v="2024-01-04T00:00:00"/>
    <s v="CUST-1165"/>
    <s v="Returning"/>
    <s v="Sneha Reddy"/>
    <s v="Female"/>
    <n v="25"/>
    <s v="Mumbai"/>
    <s v="Maharashtra"/>
    <x v="2"/>
    <s v="PRD-129"/>
    <x v="1"/>
    <x v="1"/>
    <s v="Subscription"/>
    <n v="3"/>
    <n v="7613"/>
    <n v="5557"/>
    <n v="0.15"/>
    <n v="19413"/>
    <n v="16671"/>
    <n v="2742"/>
    <n v="0.14124555710091177"/>
    <s v="Card"/>
    <x v="1"/>
    <x v="1"/>
    <n v="5"/>
    <s v="EMP-212"/>
    <x v="1"/>
    <n v="3.6"/>
    <x v="0"/>
    <x v="8"/>
    <x v="8"/>
    <s v="Q1"/>
    <s v="Low"/>
    <s v="25-34"/>
  </r>
  <r>
    <s v="TXN-02807"/>
    <d v="2024-04-12T00:00:00"/>
    <s v="CUST-1143"/>
    <s v="Returning"/>
    <s v="Vikram Singh"/>
    <s v="Male"/>
    <n v="57"/>
    <s v="Mumbai"/>
    <s v="Maharashtra"/>
    <x v="2"/>
    <s v="PRD-123"/>
    <x v="7"/>
    <x v="1"/>
    <s v="Audio"/>
    <n v="2"/>
    <n v="14314"/>
    <n v="10736"/>
    <n v="0.15"/>
    <n v="24334"/>
    <n v="21472"/>
    <n v="2862"/>
    <n v="0.11761321607627188"/>
    <s v="Cash"/>
    <x v="0"/>
    <x v="1"/>
    <n v="7"/>
    <s v="EMP-204"/>
    <x v="4"/>
    <n v="4.5999999999999996"/>
    <x v="0"/>
    <x v="3"/>
    <x v="3"/>
    <s v="Q2"/>
    <s v="Medium"/>
    <s v="45+"/>
  </r>
  <r>
    <s v="TXN-02808"/>
    <d v="2024-09-06T00:00:00"/>
    <s v="CUST-1131"/>
    <s v="Returning"/>
    <s v="Rahul Sharma"/>
    <s v="Male"/>
    <n v="37"/>
    <s v="Kolkata"/>
    <s v="West Bengal"/>
    <x v="1"/>
    <s v="PRD-126"/>
    <x v="9"/>
    <x v="4"/>
    <s v="Furniture"/>
    <n v="4"/>
    <n v="7447"/>
    <n v="5511"/>
    <n v="0.05"/>
    <n v="28299"/>
    <n v="22044"/>
    <n v="6255"/>
    <n v="0.2210325453196226"/>
    <s v="UPI"/>
    <x v="2"/>
    <x v="3"/>
    <n v="3"/>
    <s v="EMP-216"/>
    <x v="0"/>
    <s v=""/>
    <x v="0"/>
    <x v="7"/>
    <x v="7"/>
    <s v="Q3"/>
    <s v="Medium"/>
    <s v="35-44"/>
  </r>
  <r>
    <s v="TXN-02809"/>
    <d v="2023-07-05T00:00:00"/>
    <s v="CUST-1052"/>
    <s v="New"/>
    <s v="Rahul Sharma"/>
    <s v="Male"/>
    <n v="51"/>
    <s v="Chennai"/>
    <s v="Tamil Nadu"/>
    <x v="0"/>
    <s v="PRD-107"/>
    <x v="5"/>
    <x v="1"/>
    <s v="Audio"/>
    <n v="2"/>
    <n v="14703"/>
    <n v="8234"/>
    <n v="0"/>
    <n v="29406"/>
    <n v="16468"/>
    <n v="12938"/>
    <n v="0.43997823573420392"/>
    <s v="NetBanking"/>
    <x v="0"/>
    <x v="1"/>
    <n v="3"/>
    <s v="EMP-206"/>
    <x v="5"/>
    <n v="3.8"/>
    <x v="1"/>
    <x v="9"/>
    <x v="9"/>
    <s v="Q3"/>
    <s v="Medium"/>
    <s v="45+"/>
  </r>
  <r>
    <s v="TXN-02810"/>
    <d v="2023-12-06T00:00:00"/>
    <s v="CUST-1021"/>
    <s v="New"/>
    <s v="Rahul Sharma"/>
    <s v="Male"/>
    <n v="58"/>
    <s v="Kolkata"/>
    <s v="West Bengal"/>
    <x v="1"/>
    <s v="PRD-101"/>
    <x v="2"/>
    <x v="2"/>
    <s v="Food"/>
    <n v="6"/>
    <n v="4504"/>
    <n v="3153"/>
    <n v="0"/>
    <n v="27024"/>
    <n v="18918"/>
    <n v="8106"/>
    <n v="0.29995559502664298"/>
    <s v="Card"/>
    <x v="0"/>
    <x v="1"/>
    <n v="5"/>
    <s v="EMP-203"/>
    <x v="0"/>
    <n v="4.5"/>
    <x v="1"/>
    <x v="2"/>
    <x v="2"/>
    <s v="Q4"/>
    <s v="Medium"/>
    <s v="45+"/>
  </r>
  <r>
    <s v="TXN-02811"/>
    <d v="2024-10-03T00:00:00"/>
    <s v="CUST-1057"/>
    <s v="New"/>
    <s v="Sneha Reddy"/>
    <s v="Female"/>
    <n v="21"/>
    <s v="Pune"/>
    <s v="Maharashtra"/>
    <x v="2"/>
    <s v="PRD-117"/>
    <x v="9"/>
    <x v="3"/>
    <s v="Audio"/>
    <n v="6"/>
    <n v="10826"/>
    <n v="8228"/>
    <n v="0.05"/>
    <n v="61708"/>
    <n v="49368"/>
    <n v="12340"/>
    <n v="0.19997407143320153"/>
    <s v="NetBanking"/>
    <x v="1"/>
    <x v="1"/>
    <n v="3"/>
    <s v="EMP-218"/>
    <x v="4"/>
    <n v="3.2"/>
    <x v="0"/>
    <x v="1"/>
    <x v="1"/>
    <s v="Q4"/>
    <s v="High"/>
    <s v="18-24"/>
  </r>
  <r>
    <s v="TXN-02812"/>
    <d v="2024-12-26T00:00:00"/>
    <s v="CUST-1147"/>
    <s v="New"/>
    <s v="Sneha Reddy"/>
    <s v="Female"/>
    <n v="38"/>
    <s v="Pune"/>
    <s v="Maharashtra"/>
    <x v="2"/>
    <s v="PRD-106"/>
    <x v="9"/>
    <x v="2"/>
    <s v="Audio"/>
    <n v="5"/>
    <n v="13637"/>
    <n v="9955"/>
    <n v="0"/>
    <n v="68185"/>
    <n v="49775"/>
    <n v="18410"/>
    <n v="0.27000073329911273"/>
    <s v="NetBanking"/>
    <x v="0"/>
    <x v="0"/>
    <n v="0"/>
    <s v="EMP-205"/>
    <x v="6"/>
    <s v=""/>
    <x v="0"/>
    <x v="2"/>
    <x v="2"/>
    <s v="Q4"/>
    <s v="High"/>
    <s v="35-44"/>
  </r>
  <r>
    <s v="TXN-02813"/>
    <d v="2023-08-01T00:00:00"/>
    <s v="CUST-1013"/>
    <s v="New"/>
    <s v="Amit Kumar"/>
    <s v="Male"/>
    <n v="46"/>
    <s v="Pune"/>
    <s v="Maharashtra"/>
    <x v="2"/>
    <s v="PRD-101"/>
    <x v="3"/>
    <x v="3"/>
    <s v="Audio"/>
    <n v="8"/>
    <n v="5799"/>
    <n v="3653"/>
    <n v="0.1"/>
    <n v="41753"/>
    <n v="29224"/>
    <n v="12529"/>
    <n v="0.30007424616195244"/>
    <s v="Cash"/>
    <x v="1"/>
    <x v="0"/>
    <n v="0"/>
    <s v="EMP-213"/>
    <x v="4"/>
    <s v=""/>
    <x v="1"/>
    <x v="0"/>
    <x v="0"/>
    <s v="Q3"/>
    <s v="Medium"/>
    <s v="45+"/>
  </r>
  <r>
    <s v="TXN-02814"/>
    <d v="2023-11-01T00:00:00"/>
    <s v="CUST-1198"/>
    <s v="Returning"/>
    <s v="Vikram Singh"/>
    <s v="Male"/>
    <n v="55"/>
    <s v="Bangalore"/>
    <s v="Karnataka"/>
    <x v="0"/>
    <s v="PRD-122"/>
    <x v="3"/>
    <x v="3"/>
    <s v="Audio"/>
    <n v="4"/>
    <n v="17987"/>
    <n v="13131"/>
    <n v="0.15"/>
    <n v="61156"/>
    <n v="52524"/>
    <n v="8632"/>
    <n v="0.14114723003466545"/>
    <s v="NetBanking"/>
    <x v="2"/>
    <x v="1"/>
    <n v="5"/>
    <s v="EMP-220"/>
    <x v="1"/>
    <n v="4"/>
    <x v="1"/>
    <x v="11"/>
    <x v="11"/>
    <s v="Q4"/>
    <s v="High"/>
    <s v="45+"/>
  </r>
  <r>
    <s v="TXN-02815"/>
    <d v="2024-03-16T00:00:00"/>
    <s v="CUST-1027"/>
    <s v="New"/>
    <s v="Sneha Reddy"/>
    <s v="Female"/>
    <n v="26"/>
    <s v="Chennai"/>
    <s v="Tamil Nadu"/>
    <x v="0"/>
    <s v="PRD-124"/>
    <x v="7"/>
    <x v="0"/>
    <s v="Subscription"/>
    <n v="7"/>
    <n v="517"/>
    <n v="331"/>
    <n v="0.15"/>
    <n v="3076"/>
    <n v="2317"/>
    <n v="759"/>
    <n v="0.24674902470741222"/>
    <s v="Cash"/>
    <x v="2"/>
    <x v="1"/>
    <n v="4"/>
    <s v="EMP-213"/>
    <x v="4"/>
    <n v="3.5"/>
    <x v="0"/>
    <x v="10"/>
    <x v="10"/>
    <s v="Q1"/>
    <s v="Low"/>
    <s v="25-34"/>
  </r>
  <r>
    <s v="TXN-02816"/>
    <d v="2024-08-19T00:00:00"/>
    <s v="CUST-1230"/>
    <s v="New"/>
    <s v="Karan Malhotra"/>
    <s v="Male"/>
    <n v="26"/>
    <s v="Bangalore"/>
    <s v="Karnataka"/>
    <x v="0"/>
    <s v="PRD-105"/>
    <x v="1"/>
    <x v="0"/>
    <s v="Furniture"/>
    <n v="5"/>
    <n v="15875"/>
    <n v="11906"/>
    <n v="0.05"/>
    <n v="75406"/>
    <n v="59530"/>
    <n v="15876"/>
    <n v="0.21054027530965705"/>
    <s v="Card"/>
    <x v="2"/>
    <x v="2"/>
    <n v="0"/>
    <s v="EMP-205"/>
    <x v="3"/>
    <n v="1.2"/>
    <x v="0"/>
    <x v="0"/>
    <x v="0"/>
    <s v="Q3"/>
    <s v="High"/>
    <s v="25-34"/>
  </r>
  <r>
    <s v="TXN-02817"/>
    <d v="2024-03-07T00:00:00"/>
    <s v="CUST-1249"/>
    <s v="Returning"/>
    <s v="Karan Malhotra"/>
    <s v="Male"/>
    <n v="23"/>
    <s v="Kolkata"/>
    <s v="West Bengal"/>
    <x v="1"/>
    <s v="PRD-115"/>
    <x v="0"/>
    <x v="4"/>
    <s v="Audio"/>
    <n v="1"/>
    <n v="8517"/>
    <n v="5792"/>
    <n v="0.1"/>
    <n v="7665"/>
    <n v="5792"/>
    <n v="1873"/>
    <n v="0.24435746901500327"/>
    <s v="UPI"/>
    <x v="1"/>
    <x v="1"/>
    <n v="3"/>
    <s v="EMP-201"/>
    <x v="2"/>
    <n v="3.8"/>
    <x v="0"/>
    <x v="10"/>
    <x v="10"/>
    <s v="Q1"/>
    <s v="Low"/>
    <s v="18-24"/>
  </r>
  <r>
    <s v="TXN-02818"/>
    <d v="2024-05-09T00:00:00"/>
    <s v="CUST-1333"/>
    <s v="Returning"/>
    <s v="Pooja Desai"/>
    <s v="Female"/>
    <n v="44"/>
    <s v="Bangalore"/>
    <s v="Karnataka"/>
    <x v="0"/>
    <s v="PRD-106"/>
    <x v="3"/>
    <x v="0"/>
    <s v="Mobile"/>
    <n v="8"/>
    <n v="18091"/>
    <n v="10131"/>
    <n v="0"/>
    <n v="144728"/>
    <n v="81048"/>
    <n v="63680"/>
    <n v="0.43999778895583441"/>
    <s v="NetBanking"/>
    <x v="1"/>
    <x v="1"/>
    <n v="5"/>
    <s v="EMP-208"/>
    <x v="2"/>
    <n v="3.9"/>
    <x v="0"/>
    <x v="5"/>
    <x v="5"/>
    <s v="Q2"/>
    <s v="High"/>
    <s v="35-44"/>
  </r>
  <r>
    <s v="TXN-02819"/>
    <d v="2024-09-19T00:00:00"/>
    <s v="CUST-1205"/>
    <s v="Returning"/>
    <s v="Priya Patel"/>
    <s v="Female"/>
    <n v="50"/>
    <s v="Hyderabad"/>
    <s v="Telangana"/>
    <x v="0"/>
    <s v="PRD-111"/>
    <x v="8"/>
    <x v="3"/>
    <s v="Audio"/>
    <n v="7"/>
    <n v="23743"/>
    <n v="16383"/>
    <n v="0"/>
    <n v="166201"/>
    <n v="114681"/>
    <n v="51520"/>
    <n v="0.30998610116665964"/>
    <s v="NetBanking"/>
    <x v="1"/>
    <x v="2"/>
    <n v="0"/>
    <s v="EMP-212"/>
    <x v="3"/>
    <n v="1.1000000000000001"/>
    <x v="0"/>
    <x v="7"/>
    <x v="7"/>
    <s v="Q3"/>
    <s v="High"/>
    <s v="45+"/>
  </r>
  <r>
    <s v="TXN-02820"/>
    <d v="2024-05-19T00:00:00"/>
    <s v="CUST-1167"/>
    <s v="Returning"/>
    <s v="Priya Patel"/>
    <s v="Female"/>
    <n v="55"/>
    <s v="Chennai"/>
    <s v="Tamil Nadu"/>
    <x v="0"/>
    <s v="PRD-128"/>
    <x v="6"/>
    <x v="4"/>
    <s v="Food"/>
    <n v="6"/>
    <n v="12547"/>
    <n v="7277"/>
    <n v="0.05"/>
    <n v="71518"/>
    <n v="43662"/>
    <n v="27856"/>
    <n v="0.38949635056908749"/>
    <s v="NetBanking"/>
    <x v="1"/>
    <x v="1"/>
    <n v="4"/>
    <s v="EMP-213"/>
    <x v="0"/>
    <n v="4"/>
    <x v="0"/>
    <x v="5"/>
    <x v="5"/>
    <s v="Q2"/>
    <s v="High"/>
    <s v="45+"/>
  </r>
  <r>
    <s v="TXN-02821"/>
    <d v="2023-03-12T00:00:00"/>
    <s v="CUST-1271"/>
    <s v="Returning"/>
    <s v="Rohit Verma"/>
    <s v="Male"/>
    <n v="60"/>
    <s v="Mumbai"/>
    <s v="Maharashtra"/>
    <x v="2"/>
    <s v="PRD-101"/>
    <x v="1"/>
    <x v="1"/>
    <s v="Audio"/>
    <n v="5"/>
    <n v="9937"/>
    <n v="7254"/>
    <n v="0.15"/>
    <n v="42232"/>
    <n v="36270"/>
    <n v="5962"/>
    <n v="0.14117257056260654"/>
    <s v="Cash"/>
    <x v="0"/>
    <x v="1"/>
    <n v="6"/>
    <s v="EMP-209"/>
    <x v="5"/>
    <n v="4.4000000000000004"/>
    <x v="1"/>
    <x v="10"/>
    <x v="10"/>
    <s v="Q1"/>
    <s v="Medium"/>
    <s v="45+"/>
  </r>
  <r>
    <s v="TXN-02822"/>
    <d v="2023-04-05T00:00:00"/>
    <s v="CUST-1063"/>
    <s v="Returning"/>
    <s v="Priya Patel"/>
    <s v="Female"/>
    <n v="52"/>
    <s v="Kolkata"/>
    <s v="West Bengal"/>
    <x v="1"/>
    <s v="PRD-110"/>
    <x v="9"/>
    <x v="0"/>
    <s v="Subscription"/>
    <n v="8"/>
    <n v="16224"/>
    <n v="12168"/>
    <n v="0"/>
    <n v="129792"/>
    <n v="97344"/>
    <n v="32448"/>
    <n v="0.25"/>
    <s v="NetBanking"/>
    <x v="2"/>
    <x v="1"/>
    <n v="4"/>
    <s v="EMP-217"/>
    <x v="4"/>
    <n v="4.5999999999999996"/>
    <x v="1"/>
    <x v="3"/>
    <x v="3"/>
    <s v="Q2"/>
    <s v="High"/>
    <s v="45+"/>
  </r>
  <r>
    <s v="TXN-02823"/>
    <d v="2024-11-30T00:00:00"/>
    <s v="CUST-1271"/>
    <s v="Returning"/>
    <s v="Neha Joshi"/>
    <s v="Female"/>
    <n v="49"/>
    <s v="Hyderabad"/>
    <s v="Telangana"/>
    <x v="0"/>
    <s v="PRD-118"/>
    <x v="7"/>
    <x v="3"/>
    <s v="Subscription"/>
    <n v="6"/>
    <n v="19348"/>
    <n v="15478"/>
    <n v="0.2"/>
    <n v="92870"/>
    <n v="92868"/>
    <n v="2"/>
    <n v="2.1535479702810379E-5"/>
    <s v="UPI"/>
    <x v="1"/>
    <x v="1"/>
    <n v="7"/>
    <s v="EMP-202"/>
    <x v="6"/>
    <n v="4.8"/>
    <x v="0"/>
    <x v="11"/>
    <x v="11"/>
    <s v="Q4"/>
    <s v="High"/>
    <s v="45+"/>
  </r>
  <r>
    <s v="TXN-02824"/>
    <d v="2023-09-22T00:00:00"/>
    <s v="CUST-1032"/>
    <s v="Returning"/>
    <s v="Neha Joshi"/>
    <s v="Female"/>
    <n v="20"/>
    <s v="Mumbai"/>
    <s v="Maharashtra"/>
    <x v="2"/>
    <s v="PRD-103"/>
    <x v="1"/>
    <x v="0"/>
    <s v="Audio"/>
    <n v="7"/>
    <n v="23568"/>
    <n v="17912"/>
    <n v="0.2"/>
    <n v="131981"/>
    <n v="125384"/>
    <n v="6597"/>
    <n v="4.9984467461225479E-2"/>
    <s v="NetBanking"/>
    <x v="0"/>
    <x v="1"/>
    <n v="2"/>
    <s v="EMP-210"/>
    <x v="6"/>
    <n v="4.8"/>
    <x v="1"/>
    <x v="7"/>
    <x v="7"/>
    <s v="Q3"/>
    <s v="High"/>
    <s v="18-24"/>
  </r>
  <r>
    <s v="TXN-02825"/>
    <d v="2023-02-18T00:00:00"/>
    <s v="CUST-1106"/>
    <s v="New"/>
    <s v="Vikram Singh"/>
    <s v="Male"/>
    <n v="32"/>
    <s v="Chennai"/>
    <s v="Tamil Nadu"/>
    <x v="0"/>
    <s v="PRD-126"/>
    <x v="4"/>
    <x v="0"/>
    <s v="Audio"/>
    <n v="6"/>
    <n v="6330"/>
    <n v="5064"/>
    <n v="0"/>
    <n v="37980"/>
    <n v="30384"/>
    <n v="7596"/>
    <n v="0.2"/>
    <s v="UPI"/>
    <x v="0"/>
    <x v="1"/>
    <n v="3"/>
    <s v="EMP-204"/>
    <x v="7"/>
    <n v="4.7"/>
    <x v="1"/>
    <x v="4"/>
    <x v="4"/>
    <s v="Q1"/>
    <s v="Medium"/>
    <s v="25-34"/>
  </r>
  <r>
    <s v="TXN-02826"/>
    <d v="2024-07-14T00:00:00"/>
    <s v="CUST-1231"/>
    <s v="Returning"/>
    <s v="Pooja Desai"/>
    <s v="Female"/>
    <n v="57"/>
    <s v="Ahmedabad"/>
    <s v="Gujarat"/>
    <x v="2"/>
    <s v="PRD-113"/>
    <x v="3"/>
    <x v="2"/>
    <s v="Subscription"/>
    <n v="5"/>
    <n v="22029"/>
    <n v="12116"/>
    <n v="0"/>
    <n v="110145"/>
    <n v="60580"/>
    <n v="49565"/>
    <n v="0.44999773026465112"/>
    <s v="NetBanking"/>
    <x v="0"/>
    <x v="2"/>
    <n v="0"/>
    <s v="EMP-212"/>
    <x v="7"/>
    <n v="1.6"/>
    <x v="0"/>
    <x v="9"/>
    <x v="9"/>
    <s v="Q3"/>
    <s v="High"/>
    <s v="45+"/>
  </r>
  <r>
    <s v="TXN-02827"/>
    <d v="2024-09-11T00:00:00"/>
    <s v="CUST-1155"/>
    <s v="Returning"/>
    <s v="Priya Patel"/>
    <s v="Female"/>
    <n v="28"/>
    <s v="Hyderabad"/>
    <s v="Telangana"/>
    <x v="0"/>
    <s v="PRD-112"/>
    <x v="5"/>
    <x v="2"/>
    <s v="Apparel"/>
    <n v="6"/>
    <n v="24229"/>
    <n v="14053"/>
    <n v="0"/>
    <n v="145374"/>
    <n v="84318"/>
    <n v="61056"/>
    <n v="0.41999257088612818"/>
    <s v="UPI"/>
    <x v="1"/>
    <x v="3"/>
    <n v="3"/>
    <s v="EMP-210"/>
    <x v="3"/>
    <s v=""/>
    <x v="0"/>
    <x v="7"/>
    <x v="7"/>
    <s v="Q3"/>
    <s v="High"/>
    <s v="25-34"/>
  </r>
  <r>
    <s v="TXN-02828"/>
    <d v="2023-01-12T00:00:00"/>
    <s v="CUST-1064"/>
    <s v="Returning"/>
    <s v="Neha Joshi"/>
    <s v="Female"/>
    <n v="49"/>
    <s v="Delhi"/>
    <s v="Delhi"/>
    <x v="3"/>
    <s v="PRD-122"/>
    <x v="3"/>
    <x v="0"/>
    <s v="Apparel"/>
    <n v="5"/>
    <n v="3381"/>
    <n v="2198"/>
    <n v="0.15"/>
    <n v="14369"/>
    <n v="10990"/>
    <n v="3379"/>
    <n v="0.23515902289651333"/>
    <s v="UPI"/>
    <x v="1"/>
    <x v="1"/>
    <n v="1"/>
    <s v="EMP-217"/>
    <x v="3"/>
    <n v="4.7"/>
    <x v="1"/>
    <x v="8"/>
    <x v="8"/>
    <s v="Q1"/>
    <s v="Low"/>
    <s v="45+"/>
  </r>
  <r>
    <s v="TXN-02829"/>
    <d v="2023-07-18T00:00:00"/>
    <s v="CUST-1321"/>
    <s v="New"/>
    <s v="Karan Malhotra"/>
    <s v="Male"/>
    <n v="46"/>
    <s v="Hyderabad"/>
    <s v="Telangana"/>
    <x v="0"/>
    <s v="PRD-125"/>
    <x v="5"/>
    <x v="4"/>
    <s v="Furniture"/>
    <n v="2"/>
    <n v="17568"/>
    <n v="11595"/>
    <n v="0"/>
    <n v="35136"/>
    <n v="23190"/>
    <n v="11946"/>
    <n v="0.33999316939890711"/>
    <s v="Card"/>
    <x v="1"/>
    <x v="1"/>
    <n v="7"/>
    <s v="EMP-205"/>
    <x v="1"/>
    <n v="5"/>
    <x v="1"/>
    <x v="9"/>
    <x v="9"/>
    <s v="Q3"/>
    <s v="Medium"/>
    <s v="45+"/>
  </r>
  <r>
    <s v="TXN-02830"/>
    <d v="2023-08-18T00:00:00"/>
    <s v="CUST-1099"/>
    <s v="Returning"/>
    <s v="Sneha Reddy"/>
    <s v="Female"/>
    <n v="52"/>
    <s v="Kolkata"/>
    <s v="West Bengal"/>
    <x v="1"/>
    <s v="PRD-105"/>
    <x v="9"/>
    <x v="3"/>
    <s v="Apparel"/>
    <n v="1"/>
    <n v="20788"/>
    <n v="15591"/>
    <n v="0.15"/>
    <n v="17670"/>
    <n v="15591"/>
    <n v="2079"/>
    <n v="0.11765704584040747"/>
    <s v="UPI"/>
    <x v="1"/>
    <x v="1"/>
    <n v="7"/>
    <s v="EMP-211"/>
    <x v="0"/>
    <n v="3.8"/>
    <x v="1"/>
    <x v="0"/>
    <x v="0"/>
    <s v="Q3"/>
    <s v="Low"/>
    <s v="45+"/>
  </r>
  <r>
    <s v="TXN-02831"/>
    <d v="2023-09-25T00:00:00"/>
    <s v="CUST-1114"/>
    <s v="Returning"/>
    <s v="Vikram Singh"/>
    <s v="Male"/>
    <n v="55"/>
    <s v="Pune"/>
    <s v="Maharashtra"/>
    <x v="2"/>
    <s v="PRD-123"/>
    <x v="7"/>
    <x v="2"/>
    <s v="Food"/>
    <n v="7"/>
    <n v="17889"/>
    <n v="14132"/>
    <n v="0.05"/>
    <n v="118962"/>
    <n v="98924"/>
    <n v="20038"/>
    <n v="0.16844034229417798"/>
    <s v="Cash"/>
    <x v="1"/>
    <x v="1"/>
    <n v="2"/>
    <s v="EMP-215"/>
    <x v="3"/>
    <n v="3.8"/>
    <x v="1"/>
    <x v="7"/>
    <x v="7"/>
    <s v="Q3"/>
    <s v="High"/>
    <s v="45+"/>
  </r>
  <r>
    <s v="TXN-02832"/>
    <d v="2024-04-05T00:00:00"/>
    <s v="CUST-1340"/>
    <s v="Returning"/>
    <s v="Sneha Reddy"/>
    <s v="Female"/>
    <n v="41"/>
    <s v="Pune"/>
    <s v="Maharashtra"/>
    <x v="2"/>
    <s v="PRD-125"/>
    <x v="6"/>
    <x v="0"/>
    <s v="Apparel"/>
    <n v="2"/>
    <n v="1429"/>
    <n v="1057"/>
    <n v="0"/>
    <n v="2858"/>
    <n v="2114"/>
    <n v="744"/>
    <n v="0.26032190342897132"/>
    <s v="NetBanking"/>
    <x v="1"/>
    <x v="1"/>
    <n v="2"/>
    <s v="EMP-216"/>
    <x v="1"/>
    <n v="3.5"/>
    <x v="0"/>
    <x v="3"/>
    <x v="3"/>
    <s v="Q2"/>
    <s v="Low"/>
    <s v="35-44"/>
  </r>
  <r>
    <s v="TXN-02833"/>
    <d v="2023-03-08T00:00:00"/>
    <s v="CUST-1317"/>
    <s v="New"/>
    <s v="Rohit Verma"/>
    <s v="Male"/>
    <n v="33"/>
    <s v="Kolkata"/>
    <s v="West Bengal"/>
    <x v="1"/>
    <s v="PRD-128"/>
    <x v="5"/>
    <x v="0"/>
    <s v="Audio"/>
    <n v="8"/>
    <n v="21665"/>
    <n v="15382"/>
    <n v="0.2"/>
    <n v="138656"/>
    <n v="123056"/>
    <n v="15600"/>
    <n v="0.11250865451188553"/>
    <s v="Card"/>
    <x v="1"/>
    <x v="1"/>
    <n v="1"/>
    <s v="EMP-211"/>
    <x v="1"/>
    <n v="4.4000000000000004"/>
    <x v="1"/>
    <x v="10"/>
    <x v="10"/>
    <s v="Q1"/>
    <s v="High"/>
    <s v="25-34"/>
  </r>
  <r>
    <s v="TXN-02834"/>
    <d v="2023-06-24T00:00:00"/>
    <s v="CUST-1080"/>
    <s v="New"/>
    <s v="Pooja Desai"/>
    <s v="Female"/>
    <n v="57"/>
    <s v="Kolkata"/>
    <s v="West Bengal"/>
    <x v="1"/>
    <s v="PRD-128"/>
    <x v="6"/>
    <x v="2"/>
    <s v="Furniture"/>
    <n v="1"/>
    <n v="18478"/>
    <n v="12195"/>
    <n v="0.1"/>
    <n v="16630"/>
    <n v="12195"/>
    <n v="4435"/>
    <n v="0.26668671076368011"/>
    <s v="NetBanking"/>
    <x v="2"/>
    <x v="1"/>
    <n v="5"/>
    <s v="EMP-216"/>
    <x v="4"/>
    <n v="4.5999999999999996"/>
    <x v="1"/>
    <x v="6"/>
    <x v="6"/>
    <s v="Q2"/>
    <s v="Low"/>
    <s v="45+"/>
  </r>
  <r>
    <s v="TXN-02835"/>
    <d v="2024-11-27T00:00:00"/>
    <s v="CUST-1241"/>
    <s v="Returning"/>
    <s v="Suresh Nair"/>
    <s v="Male"/>
    <n v="49"/>
    <s v="Hyderabad"/>
    <s v="Telangana"/>
    <x v="0"/>
    <s v="PRD-106"/>
    <x v="3"/>
    <x v="0"/>
    <s v="Subscription"/>
    <n v="6"/>
    <n v="2146"/>
    <n v="1545"/>
    <n v="0.05"/>
    <n v="12232"/>
    <n v="9270"/>
    <n v="2962"/>
    <n v="0.24215173315892741"/>
    <s v="UPI"/>
    <x v="0"/>
    <x v="1"/>
    <n v="1"/>
    <s v="EMP-216"/>
    <x v="2"/>
    <n v="4.3"/>
    <x v="0"/>
    <x v="11"/>
    <x v="11"/>
    <s v="Q4"/>
    <s v="Low"/>
    <s v="45+"/>
  </r>
  <r>
    <s v="TXN-02836"/>
    <d v="2024-12-19T00:00:00"/>
    <s v="CUST-1344"/>
    <s v="New"/>
    <s v="Rohit Verma"/>
    <s v="Male"/>
    <n v="57"/>
    <s v="Kolkata"/>
    <s v="West Bengal"/>
    <x v="1"/>
    <s v="PRD-109"/>
    <x v="9"/>
    <x v="4"/>
    <s v="Food"/>
    <n v="7"/>
    <n v="23330"/>
    <n v="13998"/>
    <n v="0.15"/>
    <n v="138814"/>
    <n v="97986"/>
    <n v="40828"/>
    <n v="0.2941201896062357"/>
    <s v="UPI"/>
    <x v="1"/>
    <x v="2"/>
    <n v="0"/>
    <s v="EMP-202"/>
    <x v="7"/>
    <n v="1"/>
    <x v="0"/>
    <x v="2"/>
    <x v="2"/>
    <s v="Q4"/>
    <s v="High"/>
    <s v="45+"/>
  </r>
  <r>
    <s v="TXN-02837"/>
    <d v="2023-11-08T00:00:00"/>
    <s v="CUST-1019"/>
    <s v="Returning"/>
    <s v="Karan Malhotra"/>
    <s v="Male"/>
    <n v="42"/>
    <s v="Pune"/>
    <s v="Maharashtra"/>
    <x v="2"/>
    <s v="PRD-122"/>
    <x v="7"/>
    <x v="2"/>
    <s v="Furniture"/>
    <n v="5"/>
    <n v="24361"/>
    <n v="16322"/>
    <n v="0.05"/>
    <n v="115715"/>
    <n v="81610"/>
    <n v="34105"/>
    <n v="0.29473274856328047"/>
    <s v="Cash"/>
    <x v="2"/>
    <x v="1"/>
    <n v="3"/>
    <s v="EMP-215"/>
    <x v="3"/>
    <n v="3"/>
    <x v="1"/>
    <x v="11"/>
    <x v="11"/>
    <s v="Q4"/>
    <s v="High"/>
    <s v="35-44"/>
  </r>
  <r>
    <s v="TXN-02838"/>
    <d v="2023-03-18T00:00:00"/>
    <s v="CUST-1254"/>
    <s v="Returning"/>
    <s v="Vikram Singh"/>
    <s v="Male"/>
    <n v="18"/>
    <s v="Pune"/>
    <s v="Maharashtra"/>
    <x v="2"/>
    <s v="PRD-105"/>
    <x v="7"/>
    <x v="4"/>
    <s v="Apparel"/>
    <n v="6"/>
    <n v="7064"/>
    <n v="5227"/>
    <n v="0"/>
    <n v="42384"/>
    <n v="31362"/>
    <n v="11022"/>
    <n v="0.26005096262740657"/>
    <s v="NetBanking"/>
    <x v="2"/>
    <x v="1"/>
    <n v="7"/>
    <s v="EMP-214"/>
    <x v="1"/>
    <n v="3.9"/>
    <x v="1"/>
    <x v="10"/>
    <x v="10"/>
    <s v="Q1"/>
    <s v="Medium"/>
    <s v="18-24"/>
  </r>
  <r>
    <s v="TXN-02839"/>
    <d v="2023-05-15T00:00:00"/>
    <s v="CUST-1314"/>
    <s v="Returning"/>
    <s v="Vikram Singh"/>
    <s v="Male"/>
    <n v="51"/>
    <s v="Pune"/>
    <s v="Maharashtra"/>
    <x v="2"/>
    <s v="PRD-122"/>
    <x v="0"/>
    <x v="1"/>
    <s v="Food"/>
    <n v="7"/>
    <n v="24745"/>
    <n v="15342"/>
    <n v="0.15"/>
    <n v="147233"/>
    <n v="107394"/>
    <n v="39839"/>
    <n v="0.27058471945827361"/>
    <s v="UPI"/>
    <x v="2"/>
    <x v="2"/>
    <n v="0"/>
    <s v="EMP-205"/>
    <x v="3"/>
    <n v="2.5"/>
    <x v="1"/>
    <x v="5"/>
    <x v="5"/>
    <s v="Q2"/>
    <s v="High"/>
    <s v="45+"/>
  </r>
  <r>
    <s v="TXN-02840"/>
    <d v="2024-04-02T00:00:00"/>
    <s v="CUST-1070"/>
    <s v="Returning"/>
    <s v="Neha Joshi"/>
    <s v="Female"/>
    <n v="33"/>
    <s v="Chennai"/>
    <s v="Tamil Nadu"/>
    <x v="0"/>
    <s v="PRD-122"/>
    <x v="1"/>
    <x v="0"/>
    <s v="Subscription"/>
    <n v="6"/>
    <n v="1939"/>
    <n v="1551"/>
    <n v="0.2"/>
    <n v="9307"/>
    <n v="9306"/>
    <n v="1"/>
    <n v="1.0744600838078866E-4"/>
    <s v="NetBanking"/>
    <x v="2"/>
    <x v="1"/>
    <n v="5"/>
    <s v="EMP-207"/>
    <x v="2"/>
    <n v="4.5999999999999996"/>
    <x v="0"/>
    <x v="3"/>
    <x v="3"/>
    <s v="Q2"/>
    <s v="Low"/>
    <s v="25-34"/>
  </r>
  <r>
    <s v="TXN-02841"/>
    <d v="2023-03-31T00:00:00"/>
    <s v="CUST-1299"/>
    <s v="New"/>
    <s v="Pooja Desai"/>
    <s v="Female"/>
    <n v="54"/>
    <s v="Chennai"/>
    <s v="Tamil Nadu"/>
    <x v="0"/>
    <s v="PRD-121"/>
    <x v="0"/>
    <x v="0"/>
    <s v="Subscription"/>
    <n v="1"/>
    <n v="16446"/>
    <n v="12335"/>
    <n v="0"/>
    <n v="16446"/>
    <n v="12335"/>
    <n v="4111"/>
    <n v="0.24996959747050954"/>
    <s v="Cash"/>
    <x v="0"/>
    <x v="1"/>
    <n v="6"/>
    <s v="EMP-207"/>
    <x v="6"/>
    <n v="4.9000000000000004"/>
    <x v="1"/>
    <x v="10"/>
    <x v="10"/>
    <s v="Q1"/>
    <s v="Low"/>
    <s v="45+"/>
  </r>
  <r>
    <s v="TXN-02842"/>
    <d v="2023-09-25T00:00:00"/>
    <s v="CUST-1157"/>
    <s v="New"/>
    <s v="Suresh Nair"/>
    <s v="Male"/>
    <n v="34"/>
    <s v="Ahmedabad"/>
    <s v="Gujarat"/>
    <x v="2"/>
    <s v="PRD-122"/>
    <x v="3"/>
    <x v="3"/>
    <s v="Food"/>
    <n v="3"/>
    <n v="13868"/>
    <n v="8321"/>
    <n v="0.15"/>
    <n v="35363"/>
    <n v="24963"/>
    <n v="10400"/>
    <n v="0.29409269575545061"/>
    <s v="UPI"/>
    <x v="1"/>
    <x v="1"/>
    <n v="2"/>
    <s v="EMP-216"/>
    <x v="5"/>
    <n v="4.3"/>
    <x v="1"/>
    <x v="7"/>
    <x v="7"/>
    <s v="Q3"/>
    <s v="Medium"/>
    <s v="25-34"/>
  </r>
  <r>
    <s v="TXN-02843"/>
    <d v="2024-05-05T00:00:00"/>
    <s v="CUST-1079"/>
    <s v="Returning"/>
    <s v="Amit Kumar"/>
    <s v="Male"/>
    <n v="23"/>
    <s v="Kolkata"/>
    <s v="West Bengal"/>
    <x v="1"/>
    <s v="PRD-115"/>
    <x v="7"/>
    <x v="3"/>
    <s v="Audio"/>
    <n v="5"/>
    <n v="6639"/>
    <n v="4647"/>
    <n v="0"/>
    <n v="33195"/>
    <n v="23235"/>
    <n v="9960"/>
    <n v="0.30004518752824222"/>
    <s v="UPI"/>
    <x v="2"/>
    <x v="1"/>
    <n v="5"/>
    <s v="EMP-211"/>
    <x v="6"/>
    <n v="4.5999999999999996"/>
    <x v="0"/>
    <x v="5"/>
    <x v="5"/>
    <s v="Q2"/>
    <s v="Medium"/>
    <s v="18-24"/>
  </r>
  <r>
    <s v="TXN-02844"/>
    <d v="2024-07-30T00:00:00"/>
    <s v="CUST-1163"/>
    <s v="New"/>
    <s v="Amit Kumar"/>
    <s v="Male"/>
    <n v="18"/>
    <s v="Chennai"/>
    <s v="Tamil Nadu"/>
    <x v="0"/>
    <s v="PRD-122"/>
    <x v="5"/>
    <x v="3"/>
    <s v="Subscription"/>
    <n v="7"/>
    <n v="14278"/>
    <n v="8138"/>
    <n v="0.2"/>
    <n v="79957"/>
    <n v="56966"/>
    <n v="22991"/>
    <n v="0.28754205385394649"/>
    <s v="NetBanking"/>
    <x v="0"/>
    <x v="1"/>
    <n v="6"/>
    <s v="EMP-203"/>
    <x v="5"/>
    <n v="3.2"/>
    <x v="0"/>
    <x v="9"/>
    <x v="9"/>
    <s v="Q3"/>
    <s v="High"/>
    <s v="18-24"/>
  </r>
  <r>
    <s v="TXN-02845"/>
    <d v="2024-03-15T00:00:00"/>
    <s v="CUST-1211"/>
    <s v="New"/>
    <s v="Priya Patel"/>
    <s v="Female"/>
    <n v="59"/>
    <s v="Chennai"/>
    <s v="Tamil Nadu"/>
    <x v="0"/>
    <s v="PRD-119"/>
    <x v="2"/>
    <x v="4"/>
    <s v="Apparel"/>
    <n v="5"/>
    <n v="20712"/>
    <n v="11806"/>
    <n v="0"/>
    <n v="103560"/>
    <n v="59030"/>
    <n v="44530"/>
    <n v="0.42999227500965626"/>
    <s v="UPI"/>
    <x v="1"/>
    <x v="1"/>
    <n v="2"/>
    <s v="EMP-213"/>
    <x v="2"/>
    <n v="3.4"/>
    <x v="0"/>
    <x v="10"/>
    <x v="10"/>
    <s v="Q1"/>
    <s v="High"/>
    <s v="45+"/>
  </r>
  <r>
    <s v="TXN-02846"/>
    <d v="2024-06-28T00:00:00"/>
    <s v="CUST-1078"/>
    <s v="Returning"/>
    <s v="Amit Kumar"/>
    <s v="Male"/>
    <n v="49"/>
    <s v="Hyderabad"/>
    <s v="Telangana"/>
    <x v="0"/>
    <s v="PRD-107"/>
    <x v="3"/>
    <x v="4"/>
    <s v="Apparel"/>
    <n v="3"/>
    <n v="20193"/>
    <n v="15952"/>
    <n v="0.2"/>
    <n v="48463"/>
    <n v="47856"/>
    <n v="607"/>
    <n v="1.2525019086725956E-2"/>
    <s v="Card"/>
    <x v="0"/>
    <x v="1"/>
    <n v="7"/>
    <s v="EMP-217"/>
    <x v="2"/>
    <n v="3.4"/>
    <x v="0"/>
    <x v="6"/>
    <x v="6"/>
    <s v="Q2"/>
    <s v="Medium"/>
    <s v="45+"/>
  </r>
  <r>
    <s v="TXN-02847"/>
    <d v="2024-05-18T00:00:00"/>
    <s v="CUST-1092"/>
    <s v="New"/>
    <s v="Vikram Singh"/>
    <s v="Male"/>
    <n v="58"/>
    <s v="Delhi"/>
    <s v="Delhi"/>
    <x v="3"/>
    <s v="PRD-127"/>
    <x v="3"/>
    <x v="1"/>
    <s v="Apparel"/>
    <n v="2"/>
    <n v="19371"/>
    <n v="15303"/>
    <n v="0.2"/>
    <n v="30994"/>
    <n v="30606"/>
    <n v="388"/>
    <n v="1.2518551977802155E-2"/>
    <s v="Card"/>
    <x v="2"/>
    <x v="1"/>
    <n v="2"/>
    <s v="EMP-219"/>
    <x v="0"/>
    <n v="4.4000000000000004"/>
    <x v="0"/>
    <x v="5"/>
    <x v="5"/>
    <s v="Q2"/>
    <s v="Medium"/>
    <s v="45+"/>
  </r>
  <r>
    <s v="TXN-02848"/>
    <d v="2024-07-12T00:00:00"/>
    <s v="CUST-1325"/>
    <s v="Returning"/>
    <s v="Rahul Sharma"/>
    <s v="Male"/>
    <n v="46"/>
    <s v="Pune"/>
    <s v="Maharashtra"/>
    <x v="2"/>
    <s v="PRD-110"/>
    <x v="9"/>
    <x v="1"/>
    <s v="Food"/>
    <n v="6"/>
    <n v="18756"/>
    <n v="12004"/>
    <n v="0.05"/>
    <n v="106909"/>
    <n v="72024"/>
    <n v="34885"/>
    <n v="0.32630554957954894"/>
    <s v="Card"/>
    <x v="2"/>
    <x v="1"/>
    <n v="7"/>
    <s v="EMP-213"/>
    <x v="0"/>
    <n v="4"/>
    <x v="0"/>
    <x v="9"/>
    <x v="9"/>
    <s v="Q3"/>
    <s v="High"/>
    <s v="45+"/>
  </r>
  <r>
    <s v="TXN-02849"/>
    <d v="2024-01-05T00:00:00"/>
    <s v="CUST-1322"/>
    <s v="New"/>
    <s v="Karan Malhotra"/>
    <s v="Male"/>
    <n v="43"/>
    <s v="Bangalore"/>
    <s v="Karnataka"/>
    <x v="0"/>
    <s v="PRD-118"/>
    <x v="6"/>
    <x v="2"/>
    <s v="Subscription"/>
    <n v="5"/>
    <n v="19176"/>
    <n v="11889"/>
    <n v="0.2"/>
    <n v="76704"/>
    <n v="59445"/>
    <n v="17259"/>
    <n v="0.2250078222778473"/>
    <s v="NetBanking"/>
    <x v="0"/>
    <x v="1"/>
    <n v="6"/>
    <s v="EMP-211"/>
    <x v="1"/>
    <n v="4.3"/>
    <x v="0"/>
    <x v="8"/>
    <x v="8"/>
    <s v="Q1"/>
    <s v="High"/>
    <s v="35-44"/>
  </r>
  <r>
    <s v="TXN-02850"/>
    <d v="2023-08-07T00:00:00"/>
    <s v="CUST-1009"/>
    <s v="Returning"/>
    <s v="Suresh Nair"/>
    <s v="Male"/>
    <n v="41"/>
    <s v="Hyderabad"/>
    <s v="Telangana"/>
    <x v="0"/>
    <s v="PRD-111"/>
    <x v="4"/>
    <x v="0"/>
    <s v="Apparel"/>
    <n v="6"/>
    <n v="10735"/>
    <n v="7944"/>
    <n v="0.1"/>
    <n v="57969"/>
    <n v="47664"/>
    <n v="10305"/>
    <n v="0.17776742741810278"/>
    <s v="Card"/>
    <x v="2"/>
    <x v="2"/>
    <n v="0"/>
    <s v="EMP-214"/>
    <x v="0"/>
    <n v="2.1"/>
    <x v="1"/>
    <x v="0"/>
    <x v="0"/>
    <s v="Q3"/>
    <s v="High"/>
    <s v="35-44"/>
  </r>
  <r>
    <s v="TXN-02851"/>
    <d v="2024-07-28T00:00:00"/>
    <s v="CUST-1062"/>
    <s v="Returning"/>
    <s v="Suresh Nair"/>
    <s v="Male"/>
    <n v="31"/>
    <s v="Chennai"/>
    <s v="Tamil Nadu"/>
    <x v="0"/>
    <s v="PRD-104"/>
    <x v="1"/>
    <x v="2"/>
    <s v="Apparel"/>
    <n v="8"/>
    <n v="20766"/>
    <n v="14121"/>
    <n v="0"/>
    <n v="166128"/>
    <n v="112968"/>
    <n v="53160"/>
    <n v="0.31999422132331695"/>
    <s v="NetBanking"/>
    <x v="1"/>
    <x v="2"/>
    <n v="0"/>
    <s v="EMP-213"/>
    <x v="6"/>
    <n v="1.3"/>
    <x v="0"/>
    <x v="9"/>
    <x v="9"/>
    <s v="Q3"/>
    <s v="High"/>
    <s v="25-34"/>
  </r>
  <r>
    <s v="TXN-02852"/>
    <d v="2023-11-05T00:00:00"/>
    <s v="CUST-1110"/>
    <s v="Returning"/>
    <s v="Rahul Sharma"/>
    <s v="Male"/>
    <n v="59"/>
    <s v="Chennai"/>
    <s v="Tamil Nadu"/>
    <x v="0"/>
    <s v="PRD-113"/>
    <x v="7"/>
    <x v="1"/>
    <s v="Furniture"/>
    <n v="5"/>
    <n v="2098"/>
    <n v="1594"/>
    <n v="0"/>
    <n v="10490"/>
    <n v="7970"/>
    <n v="2520"/>
    <n v="0.24022878932316491"/>
    <s v="UPI"/>
    <x v="0"/>
    <x v="1"/>
    <n v="4"/>
    <s v="EMP-209"/>
    <x v="4"/>
    <n v="4.5999999999999996"/>
    <x v="1"/>
    <x v="11"/>
    <x v="11"/>
    <s v="Q4"/>
    <s v="Low"/>
    <s v="45+"/>
  </r>
  <r>
    <s v="TXN-02853"/>
    <d v="2024-03-07T00:00:00"/>
    <s v="CUST-1299"/>
    <s v="Returning"/>
    <s v="Divya Iyer"/>
    <s v="Female"/>
    <n v="37"/>
    <s v="Kolkata"/>
    <s v="West Bengal"/>
    <x v="1"/>
    <s v="PRD-110"/>
    <x v="7"/>
    <x v="3"/>
    <s v="Food"/>
    <n v="5"/>
    <n v="22095"/>
    <n v="17013"/>
    <n v="0"/>
    <n v="110475"/>
    <n v="85065"/>
    <n v="25410"/>
    <n v="0.23000678886625933"/>
    <s v="Cash"/>
    <x v="1"/>
    <x v="2"/>
    <n v="0"/>
    <s v="EMP-208"/>
    <x v="5"/>
    <n v="1.4"/>
    <x v="0"/>
    <x v="10"/>
    <x v="10"/>
    <s v="Q1"/>
    <s v="High"/>
    <s v="35-44"/>
  </r>
  <r>
    <s v="TXN-02854"/>
    <d v="2024-11-11T00:00:00"/>
    <s v="CUST-1279"/>
    <s v="New"/>
    <s v="Suresh Nair"/>
    <s v="Male"/>
    <n v="38"/>
    <s v="Delhi"/>
    <s v="Delhi"/>
    <x v="3"/>
    <s v="PRD-130"/>
    <x v="9"/>
    <x v="0"/>
    <s v="Furniture"/>
    <n v="4"/>
    <n v="22298"/>
    <n v="15163"/>
    <n v="0"/>
    <n v="89192"/>
    <n v="60652"/>
    <n v="28540"/>
    <n v="0.31998385505426497"/>
    <s v="Card"/>
    <x v="1"/>
    <x v="1"/>
    <n v="5"/>
    <s v="EMP-218"/>
    <x v="3"/>
    <n v="4"/>
    <x v="0"/>
    <x v="11"/>
    <x v="11"/>
    <s v="Q4"/>
    <s v="High"/>
    <s v="35-44"/>
  </r>
  <r>
    <s v="TXN-02855"/>
    <d v="2023-03-16T00:00:00"/>
    <s v="CUST-1153"/>
    <s v="Returning"/>
    <s v="Neha Joshi"/>
    <s v="Female"/>
    <n v="29"/>
    <s v="Ahmedabad"/>
    <s v="Gujarat"/>
    <x v="2"/>
    <s v="PRD-116"/>
    <x v="6"/>
    <x v="2"/>
    <s v="Food"/>
    <n v="1"/>
    <n v="16146"/>
    <n v="10011"/>
    <n v="0.15"/>
    <n v="13724"/>
    <n v="10011"/>
    <n v="3713"/>
    <n v="0.27054794520547948"/>
    <s v="UPI"/>
    <x v="2"/>
    <x v="1"/>
    <n v="6"/>
    <s v="EMP-203"/>
    <x v="0"/>
    <n v="3.7"/>
    <x v="1"/>
    <x v="10"/>
    <x v="10"/>
    <s v="Q1"/>
    <s v="Low"/>
    <s v="25-34"/>
  </r>
  <r>
    <s v="TXN-02856"/>
    <d v="2024-11-12T00:00:00"/>
    <s v="CUST-1049"/>
    <s v="Returning"/>
    <s v="Sneha Reddy"/>
    <s v="Female"/>
    <n v="23"/>
    <s v="Bangalore"/>
    <s v="Karnataka"/>
    <x v="0"/>
    <s v="PRD-115"/>
    <x v="3"/>
    <x v="0"/>
    <s v="Audio"/>
    <n v="7"/>
    <n v="16082"/>
    <n v="10936"/>
    <n v="0"/>
    <n v="112574"/>
    <n v="76552"/>
    <n v="36022"/>
    <n v="0.31998507648302449"/>
    <s v="NetBanking"/>
    <x v="1"/>
    <x v="1"/>
    <n v="1"/>
    <s v="EMP-213"/>
    <x v="3"/>
    <n v="4.7"/>
    <x v="0"/>
    <x v="11"/>
    <x v="11"/>
    <s v="Q4"/>
    <s v="High"/>
    <s v="18-24"/>
  </r>
  <r>
    <s v="TXN-02857"/>
    <d v="2024-11-04T00:00:00"/>
    <s v="CUST-1194"/>
    <s v="New"/>
    <s v="Amit Kumar"/>
    <s v="Male"/>
    <n v="31"/>
    <s v="Chennai"/>
    <s v="Tamil Nadu"/>
    <x v="0"/>
    <s v="PRD-123"/>
    <x v="7"/>
    <x v="1"/>
    <s v="Mobile"/>
    <n v="2"/>
    <n v="23430"/>
    <n v="17104"/>
    <n v="0"/>
    <n v="46860"/>
    <n v="34208"/>
    <n v="12652"/>
    <n v="0.26999573196756294"/>
    <s v="Card"/>
    <x v="1"/>
    <x v="1"/>
    <n v="1"/>
    <s v="EMP-214"/>
    <x v="2"/>
    <n v="4.3"/>
    <x v="0"/>
    <x v="11"/>
    <x v="11"/>
    <s v="Q4"/>
    <s v="Medium"/>
    <s v="25-34"/>
  </r>
  <r>
    <s v="TXN-02858"/>
    <d v="2024-08-07T00:00:00"/>
    <s v="CUST-1330"/>
    <s v="Returning"/>
    <s v="Divya Iyer"/>
    <s v="Female"/>
    <n v="26"/>
    <s v="Ahmedabad"/>
    <s v="Gujarat"/>
    <x v="2"/>
    <s v="PRD-124"/>
    <x v="2"/>
    <x v="3"/>
    <s v="Food"/>
    <n v="5"/>
    <n v="10942"/>
    <n v="7222"/>
    <n v="0.1"/>
    <n v="49239"/>
    <n v="36110"/>
    <n v="13129"/>
    <n v="0.26663823392026648"/>
    <s v="UPI"/>
    <x v="1"/>
    <x v="0"/>
    <n v="0"/>
    <s v="EMP-211"/>
    <x v="4"/>
    <s v=""/>
    <x v="0"/>
    <x v="0"/>
    <x v="0"/>
    <s v="Q3"/>
    <s v="Medium"/>
    <s v="25-34"/>
  </r>
  <r>
    <s v="TXN-02859"/>
    <d v="2023-01-20T00:00:00"/>
    <s v="CUST-1249"/>
    <s v="Returning"/>
    <s v="Rahul Sharma"/>
    <s v="Male"/>
    <n v="56"/>
    <s v="Ahmedabad"/>
    <s v="Gujarat"/>
    <x v="2"/>
    <s v="PRD-123"/>
    <x v="7"/>
    <x v="4"/>
    <s v="Apparel"/>
    <n v="5"/>
    <n v="12891"/>
    <n v="8766"/>
    <n v="0.15"/>
    <n v="54787"/>
    <n v="43830"/>
    <n v="10957"/>
    <n v="0.19999269899793748"/>
    <s v="UPI"/>
    <x v="0"/>
    <x v="1"/>
    <n v="6"/>
    <s v="EMP-209"/>
    <x v="2"/>
    <n v="4.3"/>
    <x v="1"/>
    <x v="8"/>
    <x v="8"/>
    <s v="Q1"/>
    <s v="High"/>
    <s v="45+"/>
  </r>
  <r>
    <s v="TXN-02860"/>
    <d v="2023-07-25T00:00:00"/>
    <s v="CUST-1220"/>
    <s v="Returning"/>
    <s v="Pooja Desai"/>
    <s v="Female"/>
    <n v="36"/>
    <s v="Pune"/>
    <s v="Maharashtra"/>
    <x v="2"/>
    <s v="PRD-120"/>
    <x v="7"/>
    <x v="1"/>
    <s v="Mobile"/>
    <n v="6"/>
    <n v="21814"/>
    <n v="14615"/>
    <n v="0.1"/>
    <n v="117796"/>
    <n v="87690"/>
    <n v="30106"/>
    <n v="0.25557743896227375"/>
    <s v="UPI"/>
    <x v="0"/>
    <x v="0"/>
    <n v="0"/>
    <s v="EMP-204"/>
    <x v="0"/>
    <s v=""/>
    <x v="1"/>
    <x v="9"/>
    <x v="9"/>
    <s v="Q3"/>
    <s v="High"/>
    <s v="35-44"/>
  </r>
  <r>
    <s v="TXN-02861"/>
    <d v="2023-11-30T00:00:00"/>
    <s v="CUST-1007"/>
    <s v="New"/>
    <s v="Pooja Desai"/>
    <s v="Female"/>
    <n v="53"/>
    <s v="Pune"/>
    <s v="Maharashtra"/>
    <x v="2"/>
    <s v="PRD-126"/>
    <x v="9"/>
    <x v="0"/>
    <s v="Food"/>
    <n v="3"/>
    <n v="21223"/>
    <n v="12946"/>
    <n v="0.15"/>
    <n v="54119"/>
    <n v="38838"/>
    <n v="15281"/>
    <n v="0.28235924536669194"/>
    <s v="NetBanking"/>
    <x v="1"/>
    <x v="0"/>
    <n v="0"/>
    <s v="EMP-208"/>
    <x v="4"/>
    <s v=""/>
    <x v="1"/>
    <x v="11"/>
    <x v="11"/>
    <s v="Q4"/>
    <s v="High"/>
    <s v="45+"/>
  </r>
  <r>
    <s v="TXN-02862"/>
    <d v="2024-02-02T00:00:00"/>
    <s v="CUST-1170"/>
    <s v="Returning"/>
    <s v="Rahul Sharma"/>
    <s v="Male"/>
    <n v="34"/>
    <s v="Bangalore"/>
    <s v="Karnataka"/>
    <x v="0"/>
    <s v="PRD-120"/>
    <x v="5"/>
    <x v="0"/>
    <s v="Audio"/>
    <n v="1"/>
    <n v="11180"/>
    <n v="8497"/>
    <n v="0.1"/>
    <n v="10062"/>
    <n v="8497"/>
    <n v="1565"/>
    <n v="0.15553567879149274"/>
    <s v="Card"/>
    <x v="1"/>
    <x v="2"/>
    <n v="0"/>
    <s v="EMP-209"/>
    <x v="2"/>
    <n v="2.2999999999999998"/>
    <x v="0"/>
    <x v="4"/>
    <x v="4"/>
    <s v="Q1"/>
    <s v="Low"/>
    <s v="25-34"/>
  </r>
  <r>
    <s v="TXN-02863"/>
    <d v="2023-11-08T00:00:00"/>
    <s v="CUST-1246"/>
    <s v="New"/>
    <s v="Anjali Mehta"/>
    <s v="Female"/>
    <n v="26"/>
    <s v="Kolkata"/>
    <s v="West Bengal"/>
    <x v="1"/>
    <s v="PRD-128"/>
    <x v="2"/>
    <x v="0"/>
    <s v="Food"/>
    <n v="6"/>
    <n v="8577"/>
    <n v="5661"/>
    <n v="0"/>
    <n v="51462"/>
    <n v="33966"/>
    <n v="17496"/>
    <n v="0.33997901364113325"/>
    <s v="UPI"/>
    <x v="0"/>
    <x v="1"/>
    <n v="1"/>
    <s v="EMP-205"/>
    <x v="2"/>
    <n v="3.9"/>
    <x v="1"/>
    <x v="11"/>
    <x v="11"/>
    <s v="Q4"/>
    <s v="High"/>
    <s v="25-34"/>
  </r>
  <r>
    <s v="TXN-02864"/>
    <d v="2023-05-01T00:00:00"/>
    <s v="CUST-1110"/>
    <s v="Returning"/>
    <s v="Rohit Verma"/>
    <s v="Male"/>
    <n v="49"/>
    <s v="Pune"/>
    <s v="Maharashtra"/>
    <x v="2"/>
    <s v="PRD-110"/>
    <x v="6"/>
    <x v="1"/>
    <s v="Audio"/>
    <n v="1"/>
    <n v="13502"/>
    <n v="10667"/>
    <n v="0.05"/>
    <n v="12827"/>
    <n v="10667"/>
    <n v="2160"/>
    <n v="0.16839479223512901"/>
    <s v="NetBanking"/>
    <x v="0"/>
    <x v="1"/>
    <n v="2"/>
    <s v="EMP-215"/>
    <x v="5"/>
    <n v="4"/>
    <x v="1"/>
    <x v="5"/>
    <x v="5"/>
    <s v="Q2"/>
    <s v="Low"/>
    <s v="45+"/>
  </r>
  <r>
    <s v="TXN-02865"/>
    <d v="2024-02-09T00:00:00"/>
    <s v="CUST-1152"/>
    <s v="Returning"/>
    <s v="Anjali Mehta"/>
    <s v="Female"/>
    <n v="41"/>
    <s v="Pune"/>
    <s v="Maharashtra"/>
    <x v="2"/>
    <s v="PRD-118"/>
    <x v="9"/>
    <x v="4"/>
    <s v="Furniture"/>
    <n v="5"/>
    <n v="24051"/>
    <n v="13950"/>
    <n v="0.05"/>
    <n v="114242"/>
    <n v="69750"/>
    <n v="44492"/>
    <n v="0.38945396614204936"/>
    <s v="NetBanking"/>
    <x v="2"/>
    <x v="0"/>
    <n v="0"/>
    <s v="EMP-216"/>
    <x v="2"/>
    <s v=""/>
    <x v="0"/>
    <x v="4"/>
    <x v="4"/>
    <s v="Q1"/>
    <s v="High"/>
    <s v="35-44"/>
  </r>
  <r>
    <s v="TXN-02866"/>
    <d v="2023-01-16T00:00:00"/>
    <s v="CUST-1276"/>
    <s v="Returning"/>
    <s v="Rohit Verma"/>
    <s v="Male"/>
    <n v="36"/>
    <s v="Ahmedabad"/>
    <s v="Gujarat"/>
    <x v="2"/>
    <s v="PRD-117"/>
    <x v="4"/>
    <x v="0"/>
    <s v="Apparel"/>
    <n v="3"/>
    <n v="9935"/>
    <n v="6160"/>
    <n v="0.1"/>
    <n v="26825"/>
    <n v="18480"/>
    <n v="8345"/>
    <n v="0.31109040074557315"/>
    <s v="NetBanking"/>
    <x v="2"/>
    <x v="1"/>
    <n v="6"/>
    <s v="EMP-215"/>
    <x v="5"/>
    <n v="4.7"/>
    <x v="1"/>
    <x v="8"/>
    <x v="8"/>
    <s v="Q1"/>
    <s v="Medium"/>
    <s v="35-44"/>
  </r>
  <r>
    <s v="TXN-02867"/>
    <d v="2024-03-04T00:00:00"/>
    <s v="CUST-1207"/>
    <s v="New"/>
    <s v="Anjali Mehta"/>
    <s v="Female"/>
    <n v="20"/>
    <s v="Pune"/>
    <s v="Maharashtra"/>
    <x v="2"/>
    <s v="PRD-112"/>
    <x v="2"/>
    <x v="3"/>
    <s v="Subscription"/>
    <n v="6"/>
    <n v="7355"/>
    <n v="4339"/>
    <n v="0.15"/>
    <n v="37511"/>
    <n v="26034"/>
    <n v="11477"/>
    <n v="0.30596358401535551"/>
    <s v="Cash"/>
    <x v="2"/>
    <x v="1"/>
    <n v="4"/>
    <s v="EMP-201"/>
    <x v="0"/>
    <n v="3.2"/>
    <x v="0"/>
    <x v="10"/>
    <x v="10"/>
    <s v="Q1"/>
    <s v="Medium"/>
    <s v="18-24"/>
  </r>
  <r>
    <s v="TXN-02868"/>
    <d v="2023-08-20T00:00:00"/>
    <s v="CUST-1112"/>
    <s v="New"/>
    <s v="Priya Patel"/>
    <s v="Female"/>
    <n v="47"/>
    <s v="Kolkata"/>
    <s v="West Bengal"/>
    <x v="1"/>
    <s v="PRD-112"/>
    <x v="8"/>
    <x v="4"/>
    <s v="Apparel"/>
    <n v="4"/>
    <n v="19525"/>
    <n v="12106"/>
    <n v="0"/>
    <n v="78100"/>
    <n v="48424"/>
    <n v="29676"/>
    <n v="0.37997439180537773"/>
    <s v="Card"/>
    <x v="0"/>
    <x v="1"/>
    <n v="5"/>
    <s v="EMP-218"/>
    <x v="5"/>
    <n v="4"/>
    <x v="1"/>
    <x v="0"/>
    <x v="0"/>
    <s v="Q3"/>
    <s v="High"/>
    <s v="45+"/>
  </r>
  <r>
    <s v="TXN-02869"/>
    <d v="2024-09-07T00:00:00"/>
    <s v="CUST-1102"/>
    <s v="Returning"/>
    <s v="Suresh Nair"/>
    <s v="Male"/>
    <n v="37"/>
    <s v="Chennai"/>
    <s v="Tamil Nadu"/>
    <x v="0"/>
    <s v="PRD-114"/>
    <x v="6"/>
    <x v="1"/>
    <s v="Food"/>
    <n v="8"/>
    <n v="14706"/>
    <n v="9118"/>
    <n v="0.1"/>
    <n v="105883"/>
    <n v="72944"/>
    <n v="32939"/>
    <n v="0.31108865445822276"/>
    <s v="Cash"/>
    <x v="2"/>
    <x v="1"/>
    <n v="5"/>
    <s v="EMP-216"/>
    <x v="0"/>
    <n v="4.9000000000000004"/>
    <x v="0"/>
    <x v="7"/>
    <x v="7"/>
    <s v="Q3"/>
    <s v="High"/>
    <s v="35-44"/>
  </r>
  <r>
    <s v="TXN-02870"/>
    <d v="2023-08-09T00:00:00"/>
    <s v="CUST-1014"/>
    <s v="Returning"/>
    <s v="Vikram Singh"/>
    <s v="Male"/>
    <n v="29"/>
    <s v="Bangalore"/>
    <s v="Karnataka"/>
    <x v="0"/>
    <s v="PRD-125"/>
    <x v="2"/>
    <x v="2"/>
    <s v="Subscription"/>
    <n v="5"/>
    <n v="2324"/>
    <n v="1836"/>
    <n v="0.2"/>
    <n v="9296"/>
    <n v="9180"/>
    <n v="116"/>
    <n v="1.2478485370051634E-2"/>
    <s v="UPI"/>
    <x v="2"/>
    <x v="1"/>
    <n v="4"/>
    <s v="EMP-204"/>
    <x v="3"/>
    <n v="4.8"/>
    <x v="1"/>
    <x v="0"/>
    <x v="0"/>
    <s v="Q3"/>
    <s v="Low"/>
    <s v="25-34"/>
  </r>
  <r>
    <s v="TXN-02871"/>
    <d v="2023-05-06T00:00:00"/>
    <s v="CUST-1167"/>
    <s v="Returning"/>
    <s v="Karan Malhotra"/>
    <s v="Male"/>
    <n v="33"/>
    <s v="Pune"/>
    <s v="Maharashtra"/>
    <x v="2"/>
    <s v="PRD-104"/>
    <x v="8"/>
    <x v="0"/>
    <s v="Furniture"/>
    <n v="6"/>
    <n v="11930"/>
    <n v="9305"/>
    <n v="0"/>
    <n v="71580"/>
    <n v="55830"/>
    <n v="15750"/>
    <n v="0.22003352891869238"/>
    <s v="Card"/>
    <x v="1"/>
    <x v="1"/>
    <n v="2"/>
    <s v="EMP-217"/>
    <x v="6"/>
    <n v="4.9000000000000004"/>
    <x v="1"/>
    <x v="5"/>
    <x v="5"/>
    <s v="Q2"/>
    <s v="High"/>
    <s v="25-34"/>
  </r>
  <r>
    <s v="TXN-02872"/>
    <d v="2023-05-07T00:00:00"/>
    <s v="CUST-1159"/>
    <s v="New"/>
    <s v="Karan Malhotra"/>
    <s v="Male"/>
    <n v="38"/>
    <s v="Chennai"/>
    <s v="Tamil Nadu"/>
    <x v="0"/>
    <s v="PRD-105"/>
    <x v="6"/>
    <x v="2"/>
    <s v="Furniture"/>
    <n v="6"/>
    <n v="14387"/>
    <n v="9927"/>
    <n v="0"/>
    <n v="86322"/>
    <n v="59562"/>
    <n v="26760"/>
    <n v="0.31000208521581984"/>
    <s v="Card"/>
    <x v="2"/>
    <x v="1"/>
    <n v="4"/>
    <s v="EMP-212"/>
    <x v="6"/>
    <n v="3"/>
    <x v="1"/>
    <x v="5"/>
    <x v="5"/>
    <s v="Q2"/>
    <s v="High"/>
    <s v="35-44"/>
  </r>
  <r>
    <s v="TXN-02873"/>
    <d v="2024-09-20T00:00:00"/>
    <s v="CUST-1093"/>
    <s v="Returning"/>
    <s v="Neha Joshi"/>
    <s v="Female"/>
    <n v="32"/>
    <s v="Delhi"/>
    <s v="Delhi"/>
    <x v="3"/>
    <s v="PRD-117"/>
    <x v="5"/>
    <x v="3"/>
    <s v="Subscription"/>
    <n v="3"/>
    <n v="15774"/>
    <n v="12619"/>
    <n v="0"/>
    <n v="47322"/>
    <n v="37857"/>
    <n v="9465"/>
    <n v="0.20001267909217699"/>
    <s v="UPI"/>
    <x v="1"/>
    <x v="0"/>
    <n v="0"/>
    <s v="EMP-201"/>
    <x v="2"/>
    <s v=""/>
    <x v="0"/>
    <x v="7"/>
    <x v="7"/>
    <s v="Q3"/>
    <s v="Medium"/>
    <s v="25-34"/>
  </r>
  <r>
    <s v="TXN-02874"/>
    <d v="2023-09-18T00:00:00"/>
    <s v="CUST-1251"/>
    <s v="Returning"/>
    <s v="Divya Iyer"/>
    <s v="Female"/>
    <n v="44"/>
    <s v="Ahmedabad"/>
    <s v="Gujarat"/>
    <x v="2"/>
    <s v="PRD-123"/>
    <x v="0"/>
    <x v="3"/>
    <s v="Apparel"/>
    <n v="8"/>
    <n v="21108"/>
    <n v="13509"/>
    <n v="0.05"/>
    <n v="160421"/>
    <n v="108072"/>
    <n v="52349"/>
    <n v="0.32632261362290471"/>
    <s v="Cash"/>
    <x v="2"/>
    <x v="0"/>
    <n v="0"/>
    <s v="EMP-212"/>
    <x v="6"/>
    <s v=""/>
    <x v="1"/>
    <x v="7"/>
    <x v="7"/>
    <s v="Q3"/>
    <s v="High"/>
    <s v="35-44"/>
  </r>
  <r>
    <s v="TXN-02875"/>
    <d v="2024-11-19T00:00:00"/>
    <s v="CUST-1095"/>
    <s v="Returning"/>
    <s v="Vikram Singh"/>
    <s v="Male"/>
    <n v="26"/>
    <s v="Ahmedabad"/>
    <s v="Gujarat"/>
    <x v="2"/>
    <s v="PRD-109"/>
    <x v="3"/>
    <x v="0"/>
    <s v="Subscription"/>
    <n v="3"/>
    <n v="17228"/>
    <n v="10337"/>
    <n v="0"/>
    <n v="51684"/>
    <n v="31011"/>
    <n v="20673"/>
    <n v="0.39998839099140931"/>
    <s v="UPI"/>
    <x v="1"/>
    <x v="3"/>
    <n v="10"/>
    <s v="EMP-214"/>
    <x v="5"/>
    <s v=""/>
    <x v="0"/>
    <x v="11"/>
    <x v="11"/>
    <s v="Q4"/>
    <s v="High"/>
    <s v="25-34"/>
  </r>
  <r>
    <s v="TXN-02876"/>
    <d v="2024-08-30T00:00:00"/>
    <s v="CUST-1320"/>
    <s v="Returning"/>
    <s v="Pooja Desai"/>
    <s v="Female"/>
    <n v="48"/>
    <s v="Pune"/>
    <s v="Maharashtra"/>
    <x v="2"/>
    <s v="PRD-110"/>
    <x v="7"/>
    <x v="0"/>
    <s v="Apparel"/>
    <n v="4"/>
    <n v="16583"/>
    <n v="12106"/>
    <n v="0.15"/>
    <n v="56382"/>
    <n v="48424"/>
    <n v="7958"/>
    <n v="0.14114433684509239"/>
    <s v="NetBanking"/>
    <x v="1"/>
    <x v="1"/>
    <n v="2"/>
    <s v="EMP-204"/>
    <x v="7"/>
    <n v="3.3"/>
    <x v="0"/>
    <x v="0"/>
    <x v="0"/>
    <s v="Q3"/>
    <s v="High"/>
    <s v="45+"/>
  </r>
  <r>
    <s v="TXN-02877"/>
    <d v="2023-10-22T00:00:00"/>
    <s v="CUST-1298"/>
    <s v="New"/>
    <s v="Amit Kumar"/>
    <s v="Male"/>
    <n v="18"/>
    <s v="Bangalore"/>
    <s v="Karnataka"/>
    <x v="0"/>
    <s v="PRD-120"/>
    <x v="8"/>
    <x v="3"/>
    <s v="Food"/>
    <n v="3"/>
    <n v="5867"/>
    <n v="4166"/>
    <n v="0.15"/>
    <n v="14961"/>
    <n v="12498"/>
    <n v="2463"/>
    <n v="0.16462803288550232"/>
    <s v="NetBanking"/>
    <x v="0"/>
    <x v="1"/>
    <n v="5"/>
    <s v="EMP-206"/>
    <x v="7"/>
    <n v="3.5"/>
    <x v="1"/>
    <x v="1"/>
    <x v="1"/>
    <s v="Q4"/>
    <s v="Low"/>
    <s v="18-24"/>
  </r>
  <r>
    <s v="TXN-02878"/>
    <d v="2024-12-11T00:00:00"/>
    <s v="CUST-1282"/>
    <s v="Returning"/>
    <s v="Karan Malhotra"/>
    <s v="Male"/>
    <n v="26"/>
    <s v="Chennai"/>
    <s v="Tamil Nadu"/>
    <x v="0"/>
    <s v="PRD-123"/>
    <x v="4"/>
    <x v="3"/>
    <s v="Mobile"/>
    <n v="4"/>
    <n v="14215"/>
    <n v="8955"/>
    <n v="0"/>
    <n v="56860"/>
    <n v="35820"/>
    <n v="21040"/>
    <n v="0.37003165670066829"/>
    <s v="NetBanking"/>
    <x v="0"/>
    <x v="3"/>
    <n v="12"/>
    <s v="EMP-211"/>
    <x v="0"/>
    <s v=""/>
    <x v="0"/>
    <x v="2"/>
    <x v="2"/>
    <s v="Q4"/>
    <s v="High"/>
    <s v="25-34"/>
  </r>
  <r>
    <s v="TXN-02879"/>
    <d v="2023-12-06T00:00:00"/>
    <s v="CUST-1072"/>
    <s v="New"/>
    <s v="Rohit Verma"/>
    <s v="Male"/>
    <n v="31"/>
    <s v="Chennai"/>
    <s v="Tamil Nadu"/>
    <x v="0"/>
    <s v="PRD-115"/>
    <x v="1"/>
    <x v="3"/>
    <s v="Audio"/>
    <n v="8"/>
    <n v="12918"/>
    <n v="9818"/>
    <n v="0.2"/>
    <n v="82675"/>
    <n v="78544"/>
    <n v="4131"/>
    <n v="4.9966737224070155E-2"/>
    <s v="NetBanking"/>
    <x v="2"/>
    <x v="1"/>
    <n v="4"/>
    <s v="EMP-214"/>
    <x v="0"/>
    <n v="3.2"/>
    <x v="1"/>
    <x v="2"/>
    <x v="2"/>
    <s v="Q4"/>
    <s v="High"/>
    <s v="25-34"/>
  </r>
  <r>
    <s v="TXN-02880"/>
    <d v="2023-02-13T00:00:00"/>
    <s v="CUST-1270"/>
    <s v="Returning"/>
    <s v="Rohit Verma"/>
    <s v="Male"/>
    <n v="18"/>
    <s v="Chennai"/>
    <s v="Tamil Nadu"/>
    <x v="0"/>
    <s v="PRD-112"/>
    <x v="1"/>
    <x v="4"/>
    <s v="Apparel"/>
    <n v="2"/>
    <n v="17271"/>
    <n v="12262"/>
    <n v="0.1"/>
    <n v="31088"/>
    <n v="24524"/>
    <n v="6564"/>
    <n v="0.21114256304683479"/>
    <s v="UPI"/>
    <x v="2"/>
    <x v="3"/>
    <n v="13"/>
    <s v="EMP-217"/>
    <x v="0"/>
    <s v=""/>
    <x v="1"/>
    <x v="4"/>
    <x v="4"/>
    <s v="Q1"/>
    <s v="Medium"/>
    <s v="18-24"/>
  </r>
  <r>
    <s v="TXN-02881"/>
    <d v="2024-04-16T00:00:00"/>
    <s v="CUST-1096"/>
    <s v="Returning"/>
    <s v="Pooja Desai"/>
    <s v="Female"/>
    <n v="39"/>
    <s v="Chennai"/>
    <s v="Tamil Nadu"/>
    <x v="0"/>
    <s v="PRD-113"/>
    <x v="8"/>
    <x v="0"/>
    <s v="Audio"/>
    <n v="1"/>
    <n v="6454"/>
    <n v="4453"/>
    <n v="0.1"/>
    <n v="5809"/>
    <n v="4453"/>
    <n v="1356"/>
    <n v="0.23343088311241178"/>
    <s v="Card"/>
    <x v="2"/>
    <x v="1"/>
    <n v="2"/>
    <s v="EMP-207"/>
    <x v="7"/>
    <n v="3.1"/>
    <x v="0"/>
    <x v="3"/>
    <x v="3"/>
    <s v="Q2"/>
    <s v="Low"/>
    <s v="35-44"/>
  </r>
  <r>
    <s v="TXN-02882"/>
    <d v="2023-05-30T00:00:00"/>
    <s v="CUST-1094"/>
    <s v="Returning"/>
    <s v="Priya Patel"/>
    <s v="Female"/>
    <n v="45"/>
    <s v="Chennai"/>
    <s v="Tamil Nadu"/>
    <x v="0"/>
    <s v="PRD-111"/>
    <x v="3"/>
    <x v="0"/>
    <s v="Subscription"/>
    <n v="8"/>
    <n v="4720"/>
    <n v="3068"/>
    <n v="0"/>
    <n v="37760"/>
    <n v="24544"/>
    <n v="13216"/>
    <n v="0.35"/>
    <s v="NetBanking"/>
    <x v="1"/>
    <x v="1"/>
    <n v="7"/>
    <s v="EMP-205"/>
    <x v="7"/>
    <n v="3.8"/>
    <x v="1"/>
    <x v="5"/>
    <x v="5"/>
    <s v="Q2"/>
    <s v="Medium"/>
    <s v="45+"/>
  </r>
  <r>
    <s v="TXN-02883"/>
    <d v="2024-03-23T00:00:00"/>
    <s v="CUST-1320"/>
    <s v="Returning"/>
    <s v="Priya Patel"/>
    <s v="Female"/>
    <n v="24"/>
    <s v="Bangalore"/>
    <s v="Karnataka"/>
    <x v="0"/>
    <s v="PRD-130"/>
    <x v="3"/>
    <x v="2"/>
    <s v="Mobile"/>
    <n v="1"/>
    <n v="17244"/>
    <n v="12588"/>
    <n v="0.05"/>
    <n v="16382"/>
    <n v="12588"/>
    <n v="3794"/>
    <n v="0.2315956537663289"/>
    <s v="NetBanking"/>
    <x v="2"/>
    <x v="2"/>
    <n v="0"/>
    <s v="EMP-205"/>
    <x v="5"/>
    <n v="1.9"/>
    <x v="0"/>
    <x v="10"/>
    <x v="10"/>
    <s v="Q1"/>
    <s v="Low"/>
    <s v="18-24"/>
  </r>
  <r>
    <s v="TXN-02884"/>
    <d v="2024-01-12T00:00:00"/>
    <s v="CUST-1002"/>
    <s v="Returning"/>
    <s v="Pooja Desai"/>
    <s v="Female"/>
    <n v="39"/>
    <s v="Kolkata"/>
    <s v="West Bengal"/>
    <x v="1"/>
    <s v="PRD-111"/>
    <x v="6"/>
    <x v="0"/>
    <s v="Food"/>
    <n v="7"/>
    <n v="20194"/>
    <n v="12318"/>
    <n v="0"/>
    <n v="141358"/>
    <n v="86226"/>
    <n v="55132"/>
    <n v="0.39001683668416359"/>
    <s v="UPI"/>
    <x v="1"/>
    <x v="1"/>
    <n v="4"/>
    <s v="EMP-202"/>
    <x v="7"/>
    <n v="3.7"/>
    <x v="0"/>
    <x v="8"/>
    <x v="8"/>
    <s v="Q1"/>
    <s v="High"/>
    <s v="35-44"/>
  </r>
  <r>
    <s v="TXN-02885"/>
    <d v="2023-10-23T00:00:00"/>
    <s v="CUST-1284"/>
    <s v="Returning"/>
    <s v="Anjali Mehta"/>
    <s v="Female"/>
    <n v="20"/>
    <s v="Pune"/>
    <s v="Maharashtra"/>
    <x v="2"/>
    <s v="PRD-117"/>
    <x v="6"/>
    <x v="3"/>
    <s v="Mobile"/>
    <n v="2"/>
    <n v="6035"/>
    <n v="3621"/>
    <n v="0.2"/>
    <n v="9656"/>
    <n v="7242"/>
    <n v="2414"/>
    <n v="0.25"/>
    <s v="Card"/>
    <x v="1"/>
    <x v="1"/>
    <n v="2"/>
    <s v="EMP-220"/>
    <x v="7"/>
    <n v="5"/>
    <x v="1"/>
    <x v="1"/>
    <x v="1"/>
    <s v="Q4"/>
    <s v="Low"/>
    <s v="18-24"/>
  </r>
  <r>
    <s v="TXN-02886"/>
    <d v="2023-07-04T00:00:00"/>
    <s v="CUST-1245"/>
    <s v="Returning"/>
    <s v="Vikram Singh"/>
    <s v="Male"/>
    <n v="35"/>
    <s v="Chennai"/>
    <s v="Tamil Nadu"/>
    <x v="0"/>
    <s v="PRD-117"/>
    <x v="6"/>
    <x v="3"/>
    <s v="Furniture"/>
    <n v="4"/>
    <n v="14214"/>
    <n v="8671"/>
    <n v="0"/>
    <n v="56856"/>
    <n v="34684"/>
    <n v="22172"/>
    <n v="0.38996763754045305"/>
    <s v="Card"/>
    <x v="2"/>
    <x v="1"/>
    <n v="2"/>
    <s v="EMP-217"/>
    <x v="5"/>
    <n v="4.5999999999999996"/>
    <x v="1"/>
    <x v="9"/>
    <x v="9"/>
    <s v="Q3"/>
    <s v="High"/>
    <s v="35-44"/>
  </r>
  <r>
    <s v="TXN-02887"/>
    <d v="2024-07-04T00:00:00"/>
    <s v="CUST-1200"/>
    <s v="Returning"/>
    <s v="Karan Malhotra"/>
    <s v="Male"/>
    <n v="51"/>
    <s v="Mumbai"/>
    <s v="Maharashtra"/>
    <x v="2"/>
    <s v="PRD-116"/>
    <x v="4"/>
    <x v="0"/>
    <s v="Mobile"/>
    <n v="5"/>
    <n v="11792"/>
    <n v="7311"/>
    <n v="0.05"/>
    <n v="56012"/>
    <n v="36555"/>
    <n v="19457"/>
    <n v="0.34737199171606087"/>
    <s v="UPI"/>
    <x v="1"/>
    <x v="0"/>
    <n v="0"/>
    <s v="EMP-208"/>
    <x v="4"/>
    <s v=""/>
    <x v="0"/>
    <x v="9"/>
    <x v="9"/>
    <s v="Q3"/>
    <s v="High"/>
    <s v="45+"/>
  </r>
  <r>
    <s v="TXN-02888"/>
    <d v="2024-12-01T00:00:00"/>
    <s v="CUST-1060"/>
    <s v="Returning"/>
    <s v="Neha Joshi"/>
    <s v="Female"/>
    <n v="50"/>
    <s v="Delhi"/>
    <s v="Delhi"/>
    <x v="3"/>
    <s v="PRD-117"/>
    <x v="3"/>
    <x v="2"/>
    <s v="Furniture"/>
    <n v="3"/>
    <n v="14637"/>
    <n v="9807"/>
    <n v="0.05"/>
    <n v="41715"/>
    <n v="29421"/>
    <n v="12294"/>
    <n v="0.29471413160733551"/>
    <s v="Cash"/>
    <x v="0"/>
    <x v="1"/>
    <n v="4"/>
    <s v="EMP-217"/>
    <x v="0"/>
    <n v="5"/>
    <x v="0"/>
    <x v="2"/>
    <x v="2"/>
    <s v="Q4"/>
    <s v="Medium"/>
    <s v="45+"/>
  </r>
  <r>
    <s v="TXN-02889"/>
    <d v="2023-01-13T00:00:00"/>
    <s v="CUST-1262"/>
    <s v="Returning"/>
    <s v="Anjali Mehta"/>
    <s v="Female"/>
    <n v="56"/>
    <s v="Pune"/>
    <s v="Maharashtra"/>
    <x v="2"/>
    <s v="PRD-120"/>
    <x v="9"/>
    <x v="3"/>
    <s v="Subscription"/>
    <n v="3"/>
    <n v="6602"/>
    <n v="3631"/>
    <n v="0.05"/>
    <n v="18816"/>
    <n v="10893"/>
    <n v="7923"/>
    <n v="0.42107780612244899"/>
    <s v="Cash"/>
    <x v="1"/>
    <x v="1"/>
    <n v="6"/>
    <s v="EMP-218"/>
    <x v="5"/>
    <n v="3"/>
    <x v="1"/>
    <x v="8"/>
    <x v="8"/>
    <s v="Q1"/>
    <s v="Low"/>
    <s v="45+"/>
  </r>
  <r>
    <s v="TXN-02890"/>
    <d v="2023-02-14T00:00:00"/>
    <s v="CUST-1007"/>
    <s v="Returning"/>
    <s v="Rahul Sharma"/>
    <s v="Male"/>
    <n v="43"/>
    <s v="Mumbai"/>
    <s v="Maharashtra"/>
    <x v="2"/>
    <s v="PRD-101"/>
    <x v="9"/>
    <x v="3"/>
    <s v="Subscription"/>
    <n v="3"/>
    <n v="7657"/>
    <n v="5207"/>
    <n v="0"/>
    <n v="22971"/>
    <n v="15621"/>
    <n v="7350"/>
    <n v="0.31996865613164427"/>
    <s v="NetBanking"/>
    <x v="2"/>
    <x v="1"/>
    <n v="2"/>
    <s v="EMP-209"/>
    <x v="0"/>
    <n v="4.9000000000000004"/>
    <x v="1"/>
    <x v="4"/>
    <x v="4"/>
    <s v="Q1"/>
    <s v="Medium"/>
    <s v="35-44"/>
  </r>
  <r>
    <s v="TXN-02891"/>
    <d v="2023-04-11T00:00:00"/>
    <s v="CUST-1182"/>
    <s v="New"/>
    <s v="Neha Joshi"/>
    <s v="Female"/>
    <n v="24"/>
    <s v="Hyderabad"/>
    <s v="Telangana"/>
    <x v="0"/>
    <s v="PRD-103"/>
    <x v="5"/>
    <x v="0"/>
    <s v="Furniture"/>
    <n v="2"/>
    <n v="365"/>
    <n v="259"/>
    <n v="0.1"/>
    <n v="657"/>
    <n v="518"/>
    <n v="139"/>
    <n v="0.21156773211567731"/>
    <s v="UPI"/>
    <x v="1"/>
    <x v="0"/>
    <n v="0"/>
    <s v="EMP-219"/>
    <x v="6"/>
    <s v=""/>
    <x v="1"/>
    <x v="3"/>
    <x v="3"/>
    <s v="Q2"/>
    <s v="Low"/>
    <s v="18-24"/>
  </r>
  <r>
    <s v="TXN-02892"/>
    <d v="2023-01-02T00:00:00"/>
    <s v="CUST-1264"/>
    <s v="Returning"/>
    <s v="Amit Kumar"/>
    <s v="Male"/>
    <n v="45"/>
    <s v="Mumbai"/>
    <s v="Maharashtra"/>
    <x v="2"/>
    <s v="PRD-121"/>
    <x v="0"/>
    <x v="1"/>
    <s v="Subscription"/>
    <n v="5"/>
    <n v="12225"/>
    <n v="9780"/>
    <n v="0.1"/>
    <n v="55013"/>
    <n v="48900"/>
    <n v="6113"/>
    <n v="0.11111919000963409"/>
    <s v="Cash"/>
    <x v="0"/>
    <x v="0"/>
    <n v="0"/>
    <s v="EMP-205"/>
    <x v="0"/>
    <s v=""/>
    <x v="1"/>
    <x v="8"/>
    <x v="8"/>
    <s v="Q1"/>
    <s v="High"/>
    <s v="45+"/>
  </r>
  <r>
    <s v="TXN-02893"/>
    <d v="2023-08-04T00:00:00"/>
    <s v="CUST-1218"/>
    <s v="Returning"/>
    <s v="Suresh Nair"/>
    <s v="Male"/>
    <n v="23"/>
    <s v="Ahmedabad"/>
    <s v="Gujarat"/>
    <x v="2"/>
    <s v="PRD-109"/>
    <x v="1"/>
    <x v="4"/>
    <s v="Apparel"/>
    <n v="1"/>
    <n v="23205"/>
    <n v="12995"/>
    <n v="0.2"/>
    <n v="18564"/>
    <n v="12995"/>
    <n v="5569"/>
    <n v="0.29998922645981468"/>
    <s v="Card"/>
    <x v="0"/>
    <x v="1"/>
    <n v="5"/>
    <s v="EMP-213"/>
    <x v="4"/>
    <n v="4"/>
    <x v="1"/>
    <x v="0"/>
    <x v="0"/>
    <s v="Q3"/>
    <s v="Low"/>
    <s v="18-24"/>
  </r>
  <r>
    <s v="TXN-02894"/>
    <d v="2023-08-17T00:00:00"/>
    <s v="CUST-1201"/>
    <s v="Returning"/>
    <s v="Karan Malhotra"/>
    <s v="Male"/>
    <n v="26"/>
    <s v="Bangalore"/>
    <s v="Karnataka"/>
    <x v="0"/>
    <s v="PRD-111"/>
    <x v="4"/>
    <x v="2"/>
    <s v="Apparel"/>
    <n v="8"/>
    <n v="17918"/>
    <n v="10034"/>
    <n v="0.15"/>
    <n v="121842"/>
    <n v="80272"/>
    <n v="41570"/>
    <n v="0.34117956041430703"/>
    <s v="NetBanking"/>
    <x v="2"/>
    <x v="1"/>
    <n v="1"/>
    <s v="EMP-219"/>
    <x v="3"/>
    <n v="4.5"/>
    <x v="1"/>
    <x v="0"/>
    <x v="0"/>
    <s v="Q3"/>
    <s v="High"/>
    <s v="25-34"/>
  </r>
  <r>
    <s v="TXN-02895"/>
    <d v="2024-04-11T00:00:00"/>
    <s v="CUST-1292"/>
    <s v="Returning"/>
    <s v="Priya Patel"/>
    <s v="Female"/>
    <n v="29"/>
    <s v="Kolkata"/>
    <s v="West Bengal"/>
    <x v="1"/>
    <s v="PRD-114"/>
    <x v="4"/>
    <x v="2"/>
    <s v="Food"/>
    <n v="1"/>
    <n v="9896"/>
    <n v="5542"/>
    <n v="0"/>
    <n v="9896"/>
    <n v="5542"/>
    <n v="4354"/>
    <n v="0.43997574777687953"/>
    <s v="UPI"/>
    <x v="2"/>
    <x v="1"/>
    <n v="6"/>
    <s v="EMP-220"/>
    <x v="1"/>
    <n v="3.3"/>
    <x v="0"/>
    <x v="3"/>
    <x v="3"/>
    <s v="Q2"/>
    <s v="Low"/>
    <s v="25-34"/>
  </r>
  <r>
    <s v="TXN-02896"/>
    <d v="2024-07-11T00:00:00"/>
    <s v="CUST-1284"/>
    <s v="Returning"/>
    <s v="Neha Joshi"/>
    <s v="Female"/>
    <n v="57"/>
    <s v="Mumbai"/>
    <s v="Maharashtra"/>
    <x v="2"/>
    <s v="PRD-114"/>
    <x v="7"/>
    <x v="3"/>
    <s v="Food"/>
    <n v="3"/>
    <n v="14928"/>
    <n v="10151"/>
    <n v="0.1"/>
    <n v="40306"/>
    <n v="30453"/>
    <n v="9853"/>
    <n v="0.24445491986304768"/>
    <s v="NetBanking"/>
    <x v="2"/>
    <x v="1"/>
    <n v="1"/>
    <s v="EMP-213"/>
    <x v="6"/>
    <n v="3.4"/>
    <x v="0"/>
    <x v="9"/>
    <x v="9"/>
    <s v="Q3"/>
    <s v="Medium"/>
    <s v="45+"/>
  </r>
  <r>
    <s v="TXN-02897"/>
    <d v="2023-01-19T00:00:00"/>
    <s v="CUST-1301"/>
    <s v="Returning"/>
    <s v="Priya Patel"/>
    <s v="Female"/>
    <n v="38"/>
    <s v="Chennai"/>
    <s v="Tamil Nadu"/>
    <x v="0"/>
    <s v="PRD-128"/>
    <x v="1"/>
    <x v="0"/>
    <s v="Mobile"/>
    <n v="8"/>
    <n v="7450"/>
    <n v="4694"/>
    <n v="0.05"/>
    <n v="56620"/>
    <n v="37552"/>
    <n v="19068"/>
    <n v="0.33677145884846343"/>
    <s v="NetBanking"/>
    <x v="2"/>
    <x v="1"/>
    <n v="6"/>
    <s v="EMP-207"/>
    <x v="5"/>
    <n v="4.5"/>
    <x v="1"/>
    <x v="8"/>
    <x v="8"/>
    <s v="Q1"/>
    <s v="High"/>
    <s v="35-44"/>
  </r>
  <r>
    <s v="TXN-02898"/>
    <d v="2024-02-28T00:00:00"/>
    <s v="CUST-1247"/>
    <s v="New"/>
    <s v="Pooja Desai"/>
    <s v="Female"/>
    <n v="37"/>
    <s v="Kolkata"/>
    <s v="West Bengal"/>
    <x v="1"/>
    <s v="PRD-109"/>
    <x v="7"/>
    <x v="2"/>
    <s v="Audio"/>
    <n v="4"/>
    <n v="19943"/>
    <n v="11766"/>
    <n v="0.2"/>
    <n v="63818"/>
    <n v="47064"/>
    <n v="16754"/>
    <n v="0.26252781346955406"/>
    <s v="Card"/>
    <x v="1"/>
    <x v="0"/>
    <n v="0"/>
    <s v="EMP-207"/>
    <x v="3"/>
    <s v=""/>
    <x v="0"/>
    <x v="4"/>
    <x v="4"/>
    <s v="Q1"/>
    <s v="High"/>
    <s v="35-44"/>
  </r>
  <r>
    <s v="TXN-02899"/>
    <d v="2024-07-27T00:00:00"/>
    <s v="CUST-1278"/>
    <s v="New"/>
    <s v="Pooja Desai"/>
    <s v="Female"/>
    <n v="19"/>
    <s v="Delhi"/>
    <s v="Delhi"/>
    <x v="3"/>
    <s v="PRD-111"/>
    <x v="6"/>
    <x v="2"/>
    <s v="Audio"/>
    <n v="1"/>
    <n v="4754"/>
    <n v="3280"/>
    <n v="0.1"/>
    <n v="4279"/>
    <n v="3280"/>
    <n v="999"/>
    <n v="0.23346576302874503"/>
    <s v="Card"/>
    <x v="2"/>
    <x v="0"/>
    <n v="0"/>
    <s v="EMP-207"/>
    <x v="1"/>
    <s v=""/>
    <x v="0"/>
    <x v="9"/>
    <x v="9"/>
    <s v="Q3"/>
    <s v="Low"/>
    <s v="18-24"/>
  </r>
  <r>
    <s v="TXN-02900"/>
    <d v="2024-05-25T00:00:00"/>
    <s v="CUST-1321"/>
    <s v="Returning"/>
    <s v="Priya Patel"/>
    <s v="Female"/>
    <n v="39"/>
    <s v="Delhi"/>
    <s v="Delhi"/>
    <x v="3"/>
    <s v="PRD-119"/>
    <x v="1"/>
    <x v="1"/>
    <s v="Subscription"/>
    <n v="7"/>
    <n v="8237"/>
    <n v="5025"/>
    <n v="0.05"/>
    <n v="54776"/>
    <n v="35175"/>
    <n v="19601"/>
    <n v="0.35783919964948152"/>
    <s v="NetBanking"/>
    <x v="2"/>
    <x v="1"/>
    <n v="3"/>
    <s v="EMP-220"/>
    <x v="6"/>
    <n v="3.5"/>
    <x v="0"/>
    <x v="5"/>
    <x v="5"/>
    <s v="Q2"/>
    <s v="High"/>
    <s v="35-44"/>
  </r>
  <r>
    <s v="TXN-02901"/>
    <d v="2024-07-25T00:00:00"/>
    <s v="CUST-1343"/>
    <s v="Returning"/>
    <s v="Divya Iyer"/>
    <s v="Female"/>
    <n v="35"/>
    <s v="Delhi"/>
    <s v="Delhi"/>
    <x v="3"/>
    <s v="PRD-108"/>
    <x v="3"/>
    <x v="1"/>
    <s v="Food"/>
    <n v="6"/>
    <n v="3224"/>
    <n v="1805"/>
    <n v="0"/>
    <n v="19344"/>
    <n v="10830"/>
    <n v="8514"/>
    <n v="0.44013647642679898"/>
    <s v="NetBanking"/>
    <x v="0"/>
    <x v="1"/>
    <n v="4"/>
    <s v="EMP-217"/>
    <x v="3"/>
    <n v="3.9"/>
    <x v="0"/>
    <x v="9"/>
    <x v="9"/>
    <s v="Q3"/>
    <s v="Low"/>
    <s v="35-44"/>
  </r>
  <r>
    <s v="TXN-02902"/>
    <d v="2024-06-06T00:00:00"/>
    <s v="CUST-1118"/>
    <s v="Returning"/>
    <s v="Sneha Reddy"/>
    <s v="Female"/>
    <n v="53"/>
    <s v="Mumbai"/>
    <s v="Maharashtra"/>
    <x v="2"/>
    <s v="PRD-104"/>
    <x v="8"/>
    <x v="2"/>
    <s v="Mobile"/>
    <n v="7"/>
    <n v="6091"/>
    <n v="3776"/>
    <n v="0"/>
    <n v="42637"/>
    <n v="26432"/>
    <n v="16205"/>
    <n v="0.38006895419471354"/>
    <s v="NetBanking"/>
    <x v="0"/>
    <x v="1"/>
    <n v="5"/>
    <s v="EMP-201"/>
    <x v="0"/>
    <n v="4.3"/>
    <x v="0"/>
    <x v="6"/>
    <x v="6"/>
    <s v="Q2"/>
    <s v="Medium"/>
    <s v="45+"/>
  </r>
  <r>
    <s v="TXN-02903"/>
    <d v="2024-06-09T00:00:00"/>
    <s v="CUST-1123"/>
    <s v="Returning"/>
    <s v="Divya Iyer"/>
    <s v="Female"/>
    <n v="41"/>
    <s v="Ahmedabad"/>
    <s v="Gujarat"/>
    <x v="2"/>
    <s v="PRD-116"/>
    <x v="0"/>
    <x v="2"/>
    <s v="Furniture"/>
    <n v="5"/>
    <n v="17305"/>
    <n v="13671"/>
    <n v="0"/>
    <n v="86525"/>
    <n v="68355"/>
    <n v="18170"/>
    <n v="0.20999711066165849"/>
    <s v="Cash"/>
    <x v="0"/>
    <x v="1"/>
    <n v="4"/>
    <s v="EMP-212"/>
    <x v="7"/>
    <n v="3"/>
    <x v="0"/>
    <x v="6"/>
    <x v="6"/>
    <s v="Q2"/>
    <s v="High"/>
    <s v="35-44"/>
  </r>
  <r>
    <s v="TXN-02904"/>
    <d v="2023-12-28T00:00:00"/>
    <s v="CUST-1038"/>
    <s v="New"/>
    <s v="Suresh Nair"/>
    <s v="Male"/>
    <n v="18"/>
    <s v="Kolkata"/>
    <s v="West Bengal"/>
    <x v="1"/>
    <s v="PRD-109"/>
    <x v="9"/>
    <x v="3"/>
    <s v="Furniture"/>
    <n v="3"/>
    <n v="6307"/>
    <n v="3973"/>
    <n v="0.15"/>
    <n v="16083"/>
    <n v="11919"/>
    <n v="4164"/>
    <n v="0.25890692035068086"/>
    <s v="Card"/>
    <x v="1"/>
    <x v="1"/>
    <n v="2"/>
    <s v="EMP-205"/>
    <x v="5"/>
    <n v="3.6"/>
    <x v="1"/>
    <x v="2"/>
    <x v="2"/>
    <s v="Q4"/>
    <s v="Low"/>
    <s v="18-24"/>
  </r>
  <r>
    <s v="TXN-02905"/>
    <d v="2023-10-05T00:00:00"/>
    <s v="CUST-1098"/>
    <s v="Returning"/>
    <s v="Rahul Sharma"/>
    <s v="Male"/>
    <n v="36"/>
    <s v="Mumbai"/>
    <s v="Maharashtra"/>
    <x v="2"/>
    <s v="PRD-121"/>
    <x v="6"/>
    <x v="0"/>
    <s v="Audio"/>
    <n v="4"/>
    <n v="11383"/>
    <n v="7399"/>
    <n v="0.2"/>
    <n v="36426"/>
    <n v="29596"/>
    <n v="6830"/>
    <n v="0.18750343161478064"/>
    <s v="Cash"/>
    <x v="2"/>
    <x v="1"/>
    <n v="6"/>
    <s v="EMP-213"/>
    <x v="1"/>
    <n v="4.2"/>
    <x v="1"/>
    <x v="1"/>
    <x v="1"/>
    <s v="Q4"/>
    <s v="Medium"/>
    <s v="35-44"/>
  </r>
  <r>
    <s v="TXN-02906"/>
    <d v="2023-04-05T00:00:00"/>
    <s v="CUST-1087"/>
    <s v="Returning"/>
    <s v="Pooja Desai"/>
    <s v="Female"/>
    <n v="26"/>
    <s v="Ahmedabad"/>
    <s v="Gujarat"/>
    <x v="2"/>
    <s v="PRD-102"/>
    <x v="4"/>
    <x v="1"/>
    <s v="Mobile"/>
    <n v="3"/>
    <n v="23178"/>
    <n v="16688"/>
    <n v="0"/>
    <n v="69534"/>
    <n v="50064"/>
    <n v="19470"/>
    <n v="0.2800069030977651"/>
    <s v="Cash"/>
    <x v="2"/>
    <x v="3"/>
    <n v="15"/>
    <s v="EMP-208"/>
    <x v="3"/>
    <s v=""/>
    <x v="1"/>
    <x v="3"/>
    <x v="3"/>
    <s v="Q2"/>
    <s v="High"/>
    <s v="25-34"/>
  </r>
  <r>
    <s v="TXN-02907"/>
    <d v="2023-01-09T00:00:00"/>
    <s v="CUST-1324"/>
    <s v="Returning"/>
    <s v="Priya Patel"/>
    <s v="Female"/>
    <n v="58"/>
    <s v="Mumbai"/>
    <s v="Maharashtra"/>
    <x v="2"/>
    <s v="PRD-115"/>
    <x v="0"/>
    <x v="0"/>
    <s v="Subscription"/>
    <n v="5"/>
    <n v="8111"/>
    <n v="4461"/>
    <n v="0"/>
    <n v="40555"/>
    <n v="22305"/>
    <n v="18250"/>
    <n v="0.4500061644680064"/>
    <s v="NetBanking"/>
    <x v="1"/>
    <x v="0"/>
    <n v="0"/>
    <s v="EMP-216"/>
    <x v="2"/>
    <s v=""/>
    <x v="1"/>
    <x v="8"/>
    <x v="8"/>
    <s v="Q1"/>
    <s v="Medium"/>
    <s v="45+"/>
  </r>
  <r>
    <s v="TXN-02908"/>
    <d v="2023-09-23T00:00:00"/>
    <s v="CUST-1104"/>
    <s v="Returning"/>
    <s v="Anjali Mehta"/>
    <s v="Female"/>
    <n v="27"/>
    <s v="Pune"/>
    <s v="Maharashtra"/>
    <x v="2"/>
    <s v="PRD-106"/>
    <x v="2"/>
    <x v="2"/>
    <s v="Apparel"/>
    <n v="3"/>
    <n v="2598"/>
    <n v="1741"/>
    <n v="0.1"/>
    <n v="7015"/>
    <n v="5223"/>
    <n v="1792"/>
    <n v="0.25545260156806843"/>
    <s v="NetBanking"/>
    <x v="0"/>
    <x v="2"/>
    <n v="0"/>
    <s v="EMP-216"/>
    <x v="2"/>
    <n v="2.2000000000000002"/>
    <x v="1"/>
    <x v="7"/>
    <x v="7"/>
    <s v="Q3"/>
    <s v="Low"/>
    <s v="25-34"/>
  </r>
  <r>
    <s v="TXN-02909"/>
    <d v="2023-09-10T00:00:00"/>
    <s v="CUST-1159"/>
    <s v="New"/>
    <s v="Anjali Mehta"/>
    <s v="Female"/>
    <n v="41"/>
    <s v="Mumbai"/>
    <s v="Maharashtra"/>
    <x v="2"/>
    <s v="PRD-128"/>
    <x v="1"/>
    <x v="0"/>
    <s v="Mobile"/>
    <n v="3"/>
    <n v="23680"/>
    <n v="14445"/>
    <n v="0"/>
    <n v="71040"/>
    <n v="43335"/>
    <n v="27705"/>
    <n v="0.38999155405405406"/>
    <s v="UPI"/>
    <x v="2"/>
    <x v="1"/>
    <n v="1"/>
    <s v="EMP-219"/>
    <x v="1"/>
    <n v="4.3"/>
    <x v="1"/>
    <x v="7"/>
    <x v="7"/>
    <s v="Q3"/>
    <s v="High"/>
    <s v="35-44"/>
  </r>
  <r>
    <s v="TXN-02910"/>
    <d v="2024-09-12T00:00:00"/>
    <s v="CUST-1097"/>
    <s v="New"/>
    <s v="Karan Malhotra"/>
    <s v="Male"/>
    <n v="25"/>
    <s v="Pune"/>
    <s v="Maharashtra"/>
    <x v="2"/>
    <s v="PRD-102"/>
    <x v="5"/>
    <x v="4"/>
    <s v="Mobile"/>
    <n v="8"/>
    <n v="15571"/>
    <n v="10588"/>
    <n v="0.2"/>
    <n v="99654"/>
    <n v="84704"/>
    <n v="14950"/>
    <n v="0.15001906596825015"/>
    <s v="Cash"/>
    <x v="0"/>
    <x v="1"/>
    <n v="6"/>
    <s v="EMP-207"/>
    <x v="4"/>
    <n v="4.8"/>
    <x v="0"/>
    <x v="7"/>
    <x v="7"/>
    <s v="Q3"/>
    <s v="High"/>
    <s v="25-34"/>
  </r>
  <r>
    <s v="TXN-02911"/>
    <d v="2024-02-02T00:00:00"/>
    <s v="CUST-1031"/>
    <s v="New"/>
    <s v="Karan Malhotra"/>
    <s v="Male"/>
    <n v="38"/>
    <s v="Chennai"/>
    <s v="Tamil Nadu"/>
    <x v="0"/>
    <s v="PRD-108"/>
    <x v="4"/>
    <x v="0"/>
    <s v="Subscription"/>
    <n v="4"/>
    <n v="1244"/>
    <n v="921"/>
    <n v="0.15"/>
    <n v="4230"/>
    <n v="3684"/>
    <n v="546"/>
    <n v="0.12907801418439716"/>
    <s v="Card"/>
    <x v="2"/>
    <x v="1"/>
    <n v="5"/>
    <s v="EMP-211"/>
    <x v="4"/>
    <n v="4.3"/>
    <x v="0"/>
    <x v="4"/>
    <x v="4"/>
    <s v="Q1"/>
    <s v="Low"/>
    <s v="35-44"/>
  </r>
  <r>
    <s v="TXN-02912"/>
    <d v="2024-09-24T00:00:00"/>
    <s v="CUST-1132"/>
    <s v="Returning"/>
    <s v="Anjali Mehta"/>
    <s v="Female"/>
    <n v="18"/>
    <s v="Ahmedabad"/>
    <s v="Gujarat"/>
    <x v="2"/>
    <s v="PRD-126"/>
    <x v="4"/>
    <x v="3"/>
    <s v="Food"/>
    <n v="5"/>
    <n v="17915"/>
    <n v="10928"/>
    <n v="0.05"/>
    <n v="85096"/>
    <n v="54640"/>
    <n v="30456"/>
    <n v="0.35790166400300838"/>
    <s v="UPI"/>
    <x v="1"/>
    <x v="1"/>
    <n v="4"/>
    <s v="EMP-207"/>
    <x v="5"/>
    <n v="5"/>
    <x v="0"/>
    <x v="7"/>
    <x v="7"/>
    <s v="Q3"/>
    <s v="High"/>
    <s v="18-24"/>
  </r>
  <r>
    <s v="TXN-02913"/>
    <d v="2024-07-28T00:00:00"/>
    <s v="CUST-1026"/>
    <s v="New"/>
    <s v="Vikram Singh"/>
    <s v="Male"/>
    <n v="45"/>
    <s v="Kolkata"/>
    <s v="West Bengal"/>
    <x v="1"/>
    <s v="PRD-111"/>
    <x v="3"/>
    <x v="3"/>
    <s v="Subscription"/>
    <n v="6"/>
    <n v="5077"/>
    <n v="3148"/>
    <n v="0.1"/>
    <n v="27416"/>
    <n v="18888"/>
    <n v="8528"/>
    <n v="0.31105923548292969"/>
    <s v="NetBanking"/>
    <x v="2"/>
    <x v="1"/>
    <n v="6"/>
    <s v="EMP-205"/>
    <x v="6"/>
    <n v="4.5999999999999996"/>
    <x v="0"/>
    <x v="9"/>
    <x v="9"/>
    <s v="Q3"/>
    <s v="Medium"/>
    <s v="45+"/>
  </r>
  <r>
    <s v="TXN-02914"/>
    <d v="2024-12-07T00:00:00"/>
    <s v="CUST-1157"/>
    <s v="New"/>
    <s v="Priya Patel"/>
    <s v="Female"/>
    <n v="47"/>
    <s v="Kolkata"/>
    <s v="West Bengal"/>
    <x v="1"/>
    <s v="PRD-119"/>
    <x v="8"/>
    <x v="1"/>
    <s v="Food"/>
    <n v="8"/>
    <n v="5874"/>
    <n v="3642"/>
    <n v="0.05"/>
    <n v="44642"/>
    <n v="29136"/>
    <n v="15506"/>
    <n v="0.34734106894852379"/>
    <s v="Card"/>
    <x v="1"/>
    <x v="1"/>
    <n v="1"/>
    <s v="EMP-214"/>
    <x v="7"/>
    <n v="4.2"/>
    <x v="0"/>
    <x v="2"/>
    <x v="2"/>
    <s v="Q4"/>
    <s v="Medium"/>
    <s v="45+"/>
  </r>
  <r>
    <s v="TXN-02915"/>
    <d v="2023-06-13T00:00:00"/>
    <s v="CUST-1154"/>
    <s v="Returning"/>
    <s v="Suresh Nair"/>
    <s v="Male"/>
    <n v="48"/>
    <s v="Hyderabad"/>
    <s v="Telangana"/>
    <x v="0"/>
    <s v="PRD-109"/>
    <x v="8"/>
    <x v="2"/>
    <s v="Mobile"/>
    <n v="7"/>
    <n v="18997"/>
    <n v="11398"/>
    <n v="0"/>
    <n v="132979"/>
    <n v="79786"/>
    <n v="53193"/>
    <n v="0.40001052797810183"/>
    <s v="UPI"/>
    <x v="0"/>
    <x v="1"/>
    <n v="7"/>
    <s v="EMP-213"/>
    <x v="3"/>
    <n v="3.4"/>
    <x v="1"/>
    <x v="6"/>
    <x v="6"/>
    <s v="Q2"/>
    <s v="High"/>
    <s v="45+"/>
  </r>
  <r>
    <s v="TXN-02916"/>
    <d v="2023-08-24T00:00:00"/>
    <s v="CUST-1167"/>
    <s v="Returning"/>
    <s v="Neha Joshi"/>
    <s v="Female"/>
    <n v="24"/>
    <s v="Chennai"/>
    <s v="Tamil Nadu"/>
    <x v="0"/>
    <s v="PRD-106"/>
    <x v="6"/>
    <x v="1"/>
    <s v="Apparel"/>
    <n v="8"/>
    <n v="16571"/>
    <n v="11765"/>
    <n v="0.2"/>
    <n v="106054"/>
    <n v="94120"/>
    <n v="11934"/>
    <n v="0.1125275802892866"/>
    <s v="Cash"/>
    <x v="0"/>
    <x v="1"/>
    <n v="1"/>
    <s v="EMP-213"/>
    <x v="6"/>
    <n v="4.9000000000000004"/>
    <x v="1"/>
    <x v="0"/>
    <x v="0"/>
    <s v="Q3"/>
    <s v="High"/>
    <s v="18-24"/>
  </r>
  <r>
    <s v="TXN-02917"/>
    <d v="2023-08-02T00:00:00"/>
    <s v="CUST-1196"/>
    <s v="Returning"/>
    <s v="Rohit Verma"/>
    <s v="Male"/>
    <n v="26"/>
    <s v="Hyderabad"/>
    <s v="Telangana"/>
    <x v="0"/>
    <s v="PRD-123"/>
    <x v="7"/>
    <x v="1"/>
    <s v="Subscription"/>
    <n v="2"/>
    <n v="23052"/>
    <n v="15445"/>
    <n v="0"/>
    <n v="46104"/>
    <n v="30890"/>
    <n v="15214"/>
    <n v="0.32999305917057087"/>
    <s v="UPI"/>
    <x v="1"/>
    <x v="1"/>
    <n v="1"/>
    <s v="EMP-210"/>
    <x v="3"/>
    <n v="4.7"/>
    <x v="1"/>
    <x v="0"/>
    <x v="0"/>
    <s v="Q3"/>
    <s v="Medium"/>
    <s v="25-34"/>
  </r>
  <r>
    <s v="TXN-02918"/>
    <d v="2024-09-08T00:00:00"/>
    <s v="CUST-1058"/>
    <s v="Returning"/>
    <s v="Sneha Reddy"/>
    <s v="Female"/>
    <n v="27"/>
    <s v="Ahmedabad"/>
    <s v="Gujarat"/>
    <x v="2"/>
    <s v="PRD-112"/>
    <x v="8"/>
    <x v="4"/>
    <s v="Mobile"/>
    <n v="1"/>
    <n v="609"/>
    <n v="451"/>
    <n v="0"/>
    <n v="609"/>
    <n v="451"/>
    <n v="158"/>
    <n v="0.2594417077175698"/>
    <s v="Card"/>
    <x v="1"/>
    <x v="2"/>
    <n v="0"/>
    <s v="EMP-219"/>
    <x v="7"/>
    <n v="1.1000000000000001"/>
    <x v="0"/>
    <x v="7"/>
    <x v="7"/>
    <s v="Q3"/>
    <s v="Low"/>
    <s v="25-34"/>
  </r>
  <r>
    <s v="TXN-02919"/>
    <d v="2024-03-28T00:00:00"/>
    <s v="CUST-1153"/>
    <s v="Returning"/>
    <s v="Vikram Singh"/>
    <s v="Male"/>
    <n v="45"/>
    <s v="Chennai"/>
    <s v="Tamil Nadu"/>
    <x v="0"/>
    <s v="PRD-127"/>
    <x v="3"/>
    <x v="3"/>
    <s v="Apparel"/>
    <n v="2"/>
    <n v="7646"/>
    <n v="4205"/>
    <n v="0"/>
    <n v="15292"/>
    <n v="8410"/>
    <n v="6882"/>
    <n v="0.45003923620193564"/>
    <s v="Cash"/>
    <x v="0"/>
    <x v="1"/>
    <n v="2"/>
    <s v="EMP-203"/>
    <x v="1"/>
    <n v="3.3"/>
    <x v="0"/>
    <x v="10"/>
    <x v="10"/>
    <s v="Q1"/>
    <s v="Low"/>
    <s v="45+"/>
  </r>
  <r>
    <s v="TXN-02920"/>
    <d v="2023-04-10T00:00:00"/>
    <s v="CUST-1044"/>
    <s v="New"/>
    <s v="Rohit Verma"/>
    <s v="Male"/>
    <n v="44"/>
    <s v="Chennai"/>
    <s v="Tamil Nadu"/>
    <x v="0"/>
    <s v="PRD-124"/>
    <x v="5"/>
    <x v="3"/>
    <s v="Furniture"/>
    <n v="2"/>
    <n v="13833"/>
    <n v="7746"/>
    <n v="0"/>
    <n v="27666"/>
    <n v="15492"/>
    <n v="12174"/>
    <n v="0.44003469963131642"/>
    <s v="NetBanking"/>
    <x v="0"/>
    <x v="1"/>
    <n v="1"/>
    <s v="EMP-211"/>
    <x v="5"/>
    <n v="4.5"/>
    <x v="1"/>
    <x v="3"/>
    <x v="3"/>
    <s v="Q2"/>
    <s v="Medium"/>
    <s v="35-44"/>
  </r>
  <r>
    <s v="TXN-02921"/>
    <d v="2024-01-27T00:00:00"/>
    <s v="CUST-1202"/>
    <s v="Returning"/>
    <s v="Rahul Sharma"/>
    <s v="Male"/>
    <n v="35"/>
    <s v="Chennai"/>
    <s v="Tamil Nadu"/>
    <x v="0"/>
    <s v="PRD-116"/>
    <x v="1"/>
    <x v="2"/>
    <s v="Furniture"/>
    <n v="5"/>
    <n v="23806"/>
    <n v="13807"/>
    <n v="0.2"/>
    <n v="95224"/>
    <n v="69035"/>
    <n v="26189"/>
    <n v="0.27502520373015205"/>
    <s v="Cash"/>
    <x v="1"/>
    <x v="1"/>
    <n v="4"/>
    <s v="EMP-216"/>
    <x v="6"/>
    <n v="4.5"/>
    <x v="0"/>
    <x v="8"/>
    <x v="8"/>
    <s v="Q1"/>
    <s v="High"/>
    <s v="35-44"/>
  </r>
  <r>
    <s v="TXN-02922"/>
    <d v="2023-07-30T00:00:00"/>
    <s v="CUST-1180"/>
    <s v="Returning"/>
    <s v="Karan Malhotra"/>
    <s v="Male"/>
    <n v="56"/>
    <s v="Mumbai"/>
    <s v="Maharashtra"/>
    <x v="2"/>
    <s v="PRD-129"/>
    <x v="8"/>
    <x v="1"/>
    <s v="Subscription"/>
    <n v="3"/>
    <n v="17086"/>
    <n v="12815"/>
    <n v="0.2"/>
    <n v="41006"/>
    <n v="38445"/>
    <n v="2561"/>
    <n v="6.2454274984148662E-2"/>
    <s v="UPI"/>
    <x v="0"/>
    <x v="1"/>
    <n v="6"/>
    <s v="EMP-214"/>
    <x v="1"/>
    <n v="4.2"/>
    <x v="1"/>
    <x v="9"/>
    <x v="9"/>
    <s v="Q3"/>
    <s v="Medium"/>
    <s v="45+"/>
  </r>
  <r>
    <s v="TXN-02923"/>
    <d v="2023-09-15T00:00:00"/>
    <s v="CUST-1087"/>
    <s v="Returning"/>
    <s v="Priya Patel"/>
    <s v="Female"/>
    <n v="28"/>
    <s v="Delhi"/>
    <s v="Delhi"/>
    <x v="3"/>
    <s v="PRD-114"/>
    <x v="4"/>
    <x v="2"/>
    <s v="Food"/>
    <n v="6"/>
    <n v="20399"/>
    <n v="11627"/>
    <n v="0.15"/>
    <n v="104035"/>
    <n v="69762"/>
    <n v="34273"/>
    <n v="0.3294372086317105"/>
    <s v="Card"/>
    <x v="2"/>
    <x v="1"/>
    <n v="5"/>
    <s v="EMP-217"/>
    <x v="2"/>
    <n v="4"/>
    <x v="1"/>
    <x v="7"/>
    <x v="7"/>
    <s v="Q3"/>
    <s v="High"/>
    <s v="25-34"/>
  </r>
  <r>
    <s v="TXN-02924"/>
    <d v="2024-10-09T00:00:00"/>
    <s v="CUST-1090"/>
    <s v="Returning"/>
    <s v="Vikram Singh"/>
    <s v="Male"/>
    <n v="21"/>
    <s v="Delhi"/>
    <s v="Delhi"/>
    <x v="3"/>
    <s v="PRD-130"/>
    <x v="4"/>
    <x v="3"/>
    <s v="Mobile"/>
    <n v="7"/>
    <n v="8187"/>
    <n v="5322"/>
    <n v="0.15"/>
    <n v="48713"/>
    <n v="37254"/>
    <n v="11459"/>
    <n v="0.23523494754993535"/>
    <s v="Cash"/>
    <x v="1"/>
    <x v="1"/>
    <n v="6"/>
    <s v="EMP-207"/>
    <x v="2"/>
    <n v="4.7"/>
    <x v="0"/>
    <x v="1"/>
    <x v="1"/>
    <s v="Q4"/>
    <s v="Medium"/>
    <s v="18-24"/>
  </r>
  <r>
    <s v="TXN-02925"/>
    <d v="2023-05-06T00:00:00"/>
    <s v="CUST-1324"/>
    <s v="Returning"/>
    <s v="Suresh Nair"/>
    <s v="Male"/>
    <n v="26"/>
    <s v="Mumbai"/>
    <s v="Maharashtra"/>
    <x v="2"/>
    <s v="PRD-124"/>
    <x v="8"/>
    <x v="2"/>
    <s v="Furniture"/>
    <n v="6"/>
    <n v="13026"/>
    <n v="9900"/>
    <n v="0"/>
    <n v="78156"/>
    <n v="59400"/>
    <n v="18756"/>
    <n v="0.23998157531091663"/>
    <s v="Card"/>
    <x v="0"/>
    <x v="1"/>
    <n v="4"/>
    <s v="EMP-209"/>
    <x v="4"/>
    <n v="4.4000000000000004"/>
    <x v="1"/>
    <x v="5"/>
    <x v="5"/>
    <s v="Q2"/>
    <s v="High"/>
    <s v="25-34"/>
  </r>
  <r>
    <s v="TXN-02926"/>
    <d v="2023-10-28T00:00:00"/>
    <s v="CUST-1010"/>
    <s v="New"/>
    <s v="Suresh Nair"/>
    <s v="Male"/>
    <n v="48"/>
    <s v="Bangalore"/>
    <s v="Karnataka"/>
    <x v="0"/>
    <s v="PRD-114"/>
    <x v="7"/>
    <x v="3"/>
    <s v="Audio"/>
    <n v="5"/>
    <n v="895"/>
    <n v="519"/>
    <n v="0.15"/>
    <n v="3804"/>
    <n v="2595"/>
    <n v="1209"/>
    <n v="0.31782334384858046"/>
    <s v="Card"/>
    <x v="2"/>
    <x v="1"/>
    <n v="1"/>
    <s v="EMP-209"/>
    <x v="1"/>
    <n v="4.5999999999999996"/>
    <x v="1"/>
    <x v="1"/>
    <x v="1"/>
    <s v="Q4"/>
    <s v="Low"/>
    <s v="45+"/>
  </r>
  <r>
    <s v="TXN-02927"/>
    <d v="2024-10-22T00:00:00"/>
    <s v="CUST-1203"/>
    <s v="Returning"/>
    <s v="Anjali Mehta"/>
    <s v="Female"/>
    <n v="54"/>
    <s v="Kolkata"/>
    <s v="West Bengal"/>
    <x v="1"/>
    <s v="PRD-118"/>
    <x v="1"/>
    <x v="2"/>
    <s v="Subscription"/>
    <n v="1"/>
    <n v="2771"/>
    <n v="2023"/>
    <n v="0.15"/>
    <n v="2355"/>
    <n v="2023"/>
    <n v="332"/>
    <n v="0.14097664543524416"/>
    <s v="Card"/>
    <x v="2"/>
    <x v="1"/>
    <n v="2"/>
    <s v="EMP-214"/>
    <x v="6"/>
    <n v="3.2"/>
    <x v="0"/>
    <x v="1"/>
    <x v="1"/>
    <s v="Q4"/>
    <s v="Low"/>
    <s v="45+"/>
  </r>
  <r>
    <s v="TXN-02928"/>
    <d v="2023-09-02T00:00:00"/>
    <s v="CUST-1226"/>
    <s v="Returning"/>
    <s v="Rohit Verma"/>
    <s v="Male"/>
    <n v="33"/>
    <s v="Hyderabad"/>
    <s v="Telangana"/>
    <x v="0"/>
    <s v="PRD-128"/>
    <x v="8"/>
    <x v="2"/>
    <s v="Food"/>
    <n v="8"/>
    <n v="24175"/>
    <n v="13780"/>
    <n v="0.2"/>
    <n v="154720"/>
    <n v="110240"/>
    <n v="44480"/>
    <n v="0.2874870734229576"/>
    <s v="Cash"/>
    <x v="2"/>
    <x v="2"/>
    <n v="0"/>
    <s v="EMP-204"/>
    <x v="3"/>
    <n v="2.4"/>
    <x v="1"/>
    <x v="7"/>
    <x v="7"/>
    <s v="Q3"/>
    <s v="High"/>
    <s v="25-34"/>
  </r>
  <r>
    <s v="TXN-02929"/>
    <d v="2024-01-05T00:00:00"/>
    <s v="CUST-1331"/>
    <s v="Returning"/>
    <s v="Rahul Sharma"/>
    <s v="Male"/>
    <n v="51"/>
    <s v="Delhi"/>
    <s v="Delhi"/>
    <x v="3"/>
    <s v="PRD-128"/>
    <x v="9"/>
    <x v="4"/>
    <s v="Furniture"/>
    <n v="2"/>
    <n v="6456"/>
    <n v="3809"/>
    <n v="0.2"/>
    <n v="10330"/>
    <n v="7618"/>
    <n v="2712"/>
    <n v="0.26253630203291384"/>
    <s v="Cash"/>
    <x v="1"/>
    <x v="3"/>
    <n v="10"/>
    <s v="EMP-215"/>
    <x v="2"/>
    <s v=""/>
    <x v="0"/>
    <x v="8"/>
    <x v="8"/>
    <s v="Q1"/>
    <s v="Low"/>
    <s v="45+"/>
  </r>
  <r>
    <s v="TXN-02930"/>
    <d v="2024-05-25T00:00:00"/>
    <s v="CUST-1210"/>
    <s v="New"/>
    <s v="Pooja Desai"/>
    <s v="Female"/>
    <n v="18"/>
    <s v="Hyderabad"/>
    <s v="Telangana"/>
    <x v="0"/>
    <s v="PRD-125"/>
    <x v="3"/>
    <x v="4"/>
    <s v="Mobile"/>
    <n v="8"/>
    <n v="9932"/>
    <n v="7449"/>
    <n v="0"/>
    <n v="79456"/>
    <n v="59592"/>
    <n v="19864"/>
    <n v="0.25"/>
    <s v="NetBanking"/>
    <x v="2"/>
    <x v="1"/>
    <n v="6"/>
    <s v="EMP-209"/>
    <x v="4"/>
    <n v="3.3"/>
    <x v="0"/>
    <x v="5"/>
    <x v="5"/>
    <s v="Q2"/>
    <s v="High"/>
    <s v="18-24"/>
  </r>
  <r>
    <s v="TXN-02931"/>
    <d v="2023-04-27T00:00:00"/>
    <s v="CUST-1035"/>
    <s v="New"/>
    <s v="Rohit Verma"/>
    <s v="Male"/>
    <n v="36"/>
    <s v="Chennai"/>
    <s v="Tamil Nadu"/>
    <x v="0"/>
    <s v="PRD-116"/>
    <x v="9"/>
    <x v="3"/>
    <s v="Audio"/>
    <n v="6"/>
    <n v="17602"/>
    <n v="10033"/>
    <n v="0"/>
    <n v="105612"/>
    <n v="60198"/>
    <n v="45414"/>
    <n v="0.43000795364163164"/>
    <s v="Cash"/>
    <x v="0"/>
    <x v="3"/>
    <n v="13"/>
    <s v="EMP-201"/>
    <x v="0"/>
    <s v=""/>
    <x v="1"/>
    <x v="3"/>
    <x v="3"/>
    <s v="Q2"/>
    <s v="High"/>
    <s v="35-44"/>
  </r>
  <r>
    <s v="TXN-02932"/>
    <d v="2023-09-18T00:00:00"/>
    <s v="CUST-1188"/>
    <s v="Returning"/>
    <s v="Priya Patel"/>
    <s v="Female"/>
    <n v="24"/>
    <s v="Kolkata"/>
    <s v="West Bengal"/>
    <x v="1"/>
    <s v="PRD-124"/>
    <x v="1"/>
    <x v="0"/>
    <s v="Subscription"/>
    <n v="4"/>
    <n v="23809"/>
    <n v="19047"/>
    <n v="0.05"/>
    <n v="90474"/>
    <n v="76188"/>
    <n v="14286"/>
    <n v="0.15790171762053187"/>
    <s v="Card"/>
    <x v="2"/>
    <x v="1"/>
    <n v="7"/>
    <s v="EMP-220"/>
    <x v="5"/>
    <n v="4.9000000000000004"/>
    <x v="1"/>
    <x v="7"/>
    <x v="7"/>
    <s v="Q3"/>
    <s v="High"/>
    <s v="18-24"/>
  </r>
  <r>
    <s v="TXN-02933"/>
    <d v="2023-12-21T00:00:00"/>
    <s v="CUST-1238"/>
    <s v="Returning"/>
    <s v="Suresh Nair"/>
    <s v="Male"/>
    <n v="38"/>
    <s v="Chennai"/>
    <s v="Tamil Nadu"/>
    <x v="0"/>
    <s v="PRD-103"/>
    <x v="0"/>
    <x v="1"/>
    <s v="Subscription"/>
    <n v="1"/>
    <n v="1651"/>
    <n v="1090"/>
    <n v="0.05"/>
    <n v="1568"/>
    <n v="1090"/>
    <n v="478"/>
    <n v="0.30484693877551022"/>
    <s v="NetBanking"/>
    <x v="0"/>
    <x v="1"/>
    <n v="4"/>
    <s v="EMP-211"/>
    <x v="5"/>
    <n v="3.1"/>
    <x v="1"/>
    <x v="2"/>
    <x v="2"/>
    <s v="Q4"/>
    <s v="Low"/>
    <s v="35-44"/>
  </r>
  <r>
    <s v="TXN-02934"/>
    <d v="2023-06-13T00:00:00"/>
    <s v="CUST-1276"/>
    <s v="Returning"/>
    <s v="Karan Malhotra"/>
    <s v="Male"/>
    <n v="38"/>
    <s v="Delhi"/>
    <s v="Delhi"/>
    <x v="3"/>
    <s v="PRD-113"/>
    <x v="5"/>
    <x v="1"/>
    <s v="Food"/>
    <n v="3"/>
    <n v="3466"/>
    <n v="2496"/>
    <n v="0.1"/>
    <n v="9358"/>
    <n v="7488"/>
    <n v="1870"/>
    <n v="0.19982902329557597"/>
    <s v="NetBanking"/>
    <x v="1"/>
    <x v="1"/>
    <n v="3"/>
    <s v="EMP-209"/>
    <x v="0"/>
    <n v="3.5"/>
    <x v="1"/>
    <x v="6"/>
    <x v="6"/>
    <s v="Q2"/>
    <s v="Low"/>
    <s v="35-44"/>
  </r>
  <r>
    <s v="TXN-02935"/>
    <d v="2024-03-18T00:00:00"/>
    <s v="CUST-1305"/>
    <s v="Returning"/>
    <s v="Karan Malhotra"/>
    <s v="Male"/>
    <n v="20"/>
    <s v="Ahmedabad"/>
    <s v="Gujarat"/>
    <x v="2"/>
    <s v="PRD-105"/>
    <x v="2"/>
    <x v="3"/>
    <s v="Apparel"/>
    <n v="6"/>
    <n v="8369"/>
    <n v="6360"/>
    <n v="0.15"/>
    <n v="42682"/>
    <n v="38160"/>
    <n v="4522"/>
    <n v="0.10594630054824047"/>
    <s v="UPI"/>
    <x v="2"/>
    <x v="1"/>
    <n v="5"/>
    <s v="EMP-208"/>
    <x v="6"/>
    <n v="3.8"/>
    <x v="0"/>
    <x v="10"/>
    <x v="10"/>
    <s v="Q1"/>
    <s v="Medium"/>
    <s v="18-24"/>
  </r>
  <r>
    <s v="TXN-02936"/>
    <d v="2024-03-18T00:00:00"/>
    <s v="CUST-1234"/>
    <s v="Returning"/>
    <s v="Anjali Mehta"/>
    <s v="Female"/>
    <n v="54"/>
    <s v="Chennai"/>
    <s v="Tamil Nadu"/>
    <x v="0"/>
    <s v="PRD-118"/>
    <x v="1"/>
    <x v="2"/>
    <s v="Furniture"/>
    <n v="2"/>
    <n v="18829"/>
    <n v="11674"/>
    <n v="0"/>
    <n v="37658"/>
    <n v="23348"/>
    <n v="14310"/>
    <n v="0.37999893780869937"/>
    <s v="NetBanking"/>
    <x v="2"/>
    <x v="1"/>
    <n v="7"/>
    <s v="EMP-205"/>
    <x v="7"/>
    <n v="5"/>
    <x v="0"/>
    <x v="10"/>
    <x v="10"/>
    <s v="Q1"/>
    <s v="Medium"/>
    <s v="45+"/>
  </r>
  <r>
    <s v="TXN-02937"/>
    <d v="2023-06-04T00:00:00"/>
    <s v="CUST-1277"/>
    <s v="New"/>
    <s v="Karan Malhotra"/>
    <s v="Male"/>
    <n v="40"/>
    <s v="Kolkata"/>
    <s v="West Bengal"/>
    <x v="1"/>
    <s v="PRD-104"/>
    <x v="2"/>
    <x v="2"/>
    <s v="Food"/>
    <n v="3"/>
    <n v="9812"/>
    <n v="6378"/>
    <n v="0"/>
    <n v="29436"/>
    <n v="19134"/>
    <n v="10302"/>
    <n v="0.34997961679576028"/>
    <s v="Card"/>
    <x v="2"/>
    <x v="1"/>
    <n v="1"/>
    <s v="EMP-210"/>
    <x v="4"/>
    <n v="4.4000000000000004"/>
    <x v="1"/>
    <x v="6"/>
    <x v="6"/>
    <s v="Q2"/>
    <s v="Medium"/>
    <s v="35-44"/>
  </r>
  <r>
    <s v="TXN-02938"/>
    <d v="2023-02-28T00:00:00"/>
    <s v="CUST-1349"/>
    <s v="Returning"/>
    <s v="Anjali Mehta"/>
    <s v="Female"/>
    <n v="46"/>
    <s v="Delhi"/>
    <s v="Delhi"/>
    <x v="3"/>
    <s v="PRD-121"/>
    <x v="1"/>
    <x v="2"/>
    <s v="Apparel"/>
    <n v="6"/>
    <n v="23208"/>
    <n v="18102"/>
    <n v="0.05"/>
    <n v="132286"/>
    <n v="108612"/>
    <n v="23674"/>
    <n v="0.1789607365858821"/>
    <s v="Card"/>
    <x v="1"/>
    <x v="0"/>
    <n v="0"/>
    <s v="EMP-220"/>
    <x v="1"/>
    <s v=""/>
    <x v="1"/>
    <x v="4"/>
    <x v="4"/>
    <s v="Q1"/>
    <s v="High"/>
    <s v="45+"/>
  </r>
  <r>
    <s v="TXN-02939"/>
    <d v="2024-03-23T00:00:00"/>
    <s v="CUST-1121"/>
    <s v="Returning"/>
    <s v="Vikram Singh"/>
    <s v="Male"/>
    <n v="24"/>
    <s v="Delhi"/>
    <s v="Delhi"/>
    <x v="3"/>
    <s v="PRD-120"/>
    <x v="1"/>
    <x v="4"/>
    <s v="Furniture"/>
    <n v="3"/>
    <n v="1746"/>
    <n v="1065"/>
    <n v="0"/>
    <n v="5238"/>
    <n v="3195"/>
    <n v="2043"/>
    <n v="0.39003436426116839"/>
    <s v="Card"/>
    <x v="2"/>
    <x v="1"/>
    <n v="7"/>
    <s v="EMP-218"/>
    <x v="7"/>
    <n v="3.2"/>
    <x v="0"/>
    <x v="10"/>
    <x v="10"/>
    <s v="Q1"/>
    <s v="Low"/>
    <s v="18-24"/>
  </r>
  <r>
    <s v="TXN-02940"/>
    <d v="2024-01-24T00:00:00"/>
    <s v="CUST-1016"/>
    <s v="New"/>
    <s v="Neha Joshi"/>
    <s v="Female"/>
    <n v="53"/>
    <s v="Bangalore"/>
    <s v="Karnataka"/>
    <x v="0"/>
    <s v="PRD-109"/>
    <x v="4"/>
    <x v="2"/>
    <s v="Audio"/>
    <n v="7"/>
    <n v="3414"/>
    <n v="1980"/>
    <n v="0.2"/>
    <n v="19118"/>
    <n v="13860"/>
    <n v="5258"/>
    <n v="0.27502876869965476"/>
    <s v="NetBanking"/>
    <x v="1"/>
    <x v="1"/>
    <n v="2"/>
    <s v="EMP-218"/>
    <x v="1"/>
    <n v="3.3"/>
    <x v="0"/>
    <x v="8"/>
    <x v="8"/>
    <s v="Q1"/>
    <s v="Low"/>
    <s v="45+"/>
  </r>
  <r>
    <s v="TXN-02941"/>
    <d v="2024-12-31T00:00:00"/>
    <s v="CUST-1276"/>
    <s v="Returning"/>
    <s v="Sneha Reddy"/>
    <s v="Female"/>
    <n v="31"/>
    <s v="Bangalore"/>
    <s v="Karnataka"/>
    <x v="0"/>
    <s v="PRD-126"/>
    <x v="4"/>
    <x v="2"/>
    <s v="Mobile"/>
    <n v="2"/>
    <n v="11340"/>
    <n v="6237"/>
    <n v="0"/>
    <n v="22680"/>
    <n v="12474"/>
    <n v="10206"/>
    <n v="0.45"/>
    <s v="Card"/>
    <x v="0"/>
    <x v="1"/>
    <n v="5"/>
    <s v="EMP-213"/>
    <x v="7"/>
    <n v="4.0999999999999996"/>
    <x v="0"/>
    <x v="2"/>
    <x v="2"/>
    <s v="Q4"/>
    <s v="Medium"/>
    <s v="25-34"/>
  </r>
  <r>
    <s v="TXN-02942"/>
    <d v="2023-09-25T00:00:00"/>
    <s v="CUST-1018"/>
    <s v="Returning"/>
    <s v="Amit Kumar"/>
    <s v="Male"/>
    <n v="31"/>
    <s v="Bangalore"/>
    <s v="Karnataka"/>
    <x v="0"/>
    <s v="PRD-107"/>
    <x v="9"/>
    <x v="0"/>
    <s v="Apparel"/>
    <n v="5"/>
    <n v="15362"/>
    <n v="11061"/>
    <n v="0"/>
    <n v="76810"/>
    <n v="55305"/>
    <n v="21505"/>
    <n v="0.27997656555136052"/>
    <s v="Card"/>
    <x v="0"/>
    <x v="1"/>
    <n v="6"/>
    <s v="EMP-216"/>
    <x v="2"/>
    <n v="4.8"/>
    <x v="1"/>
    <x v="7"/>
    <x v="7"/>
    <s v="Q3"/>
    <s v="High"/>
    <s v="25-34"/>
  </r>
  <r>
    <s v="TXN-02943"/>
    <d v="2024-10-17T00:00:00"/>
    <s v="CUST-1001"/>
    <s v="Returning"/>
    <s v="Divya Iyer"/>
    <s v="Female"/>
    <n v="36"/>
    <s v="Pune"/>
    <s v="Maharashtra"/>
    <x v="2"/>
    <s v="PRD-113"/>
    <x v="7"/>
    <x v="2"/>
    <s v="Subscription"/>
    <n v="5"/>
    <n v="5915"/>
    <n v="4614"/>
    <n v="0.15"/>
    <n v="25139"/>
    <n v="23070"/>
    <n v="2069"/>
    <n v="8.2302398663431323E-2"/>
    <s v="UPI"/>
    <x v="1"/>
    <x v="0"/>
    <n v="0"/>
    <s v="EMP-201"/>
    <x v="6"/>
    <s v=""/>
    <x v="0"/>
    <x v="1"/>
    <x v="1"/>
    <s v="Q4"/>
    <s v="Medium"/>
    <s v="35-44"/>
  </r>
  <r>
    <s v="TXN-02944"/>
    <d v="2024-02-23T00:00:00"/>
    <s v="CUST-1080"/>
    <s v="Returning"/>
    <s v="Suresh Nair"/>
    <s v="Male"/>
    <n v="52"/>
    <s v="Hyderabad"/>
    <s v="Telangana"/>
    <x v="0"/>
    <s v="PRD-113"/>
    <x v="1"/>
    <x v="3"/>
    <s v="Apparel"/>
    <n v="3"/>
    <n v="7191"/>
    <n v="4171"/>
    <n v="0.15"/>
    <n v="18337"/>
    <n v="12513"/>
    <n v="5824"/>
    <n v="0.31760920543164095"/>
    <s v="Cash"/>
    <x v="2"/>
    <x v="1"/>
    <n v="6"/>
    <s v="EMP-211"/>
    <x v="3"/>
    <n v="3.9"/>
    <x v="0"/>
    <x v="4"/>
    <x v="4"/>
    <s v="Q1"/>
    <s v="Low"/>
    <s v="45+"/>
  </r>
  <r>
    <s v="TXN-02945"/>
    <d v="2023-08-12T00:00:00"/>
    <s v="CUST-1191"/>
    <s v="Returning"/>
    <s v="Pooja Desai"/>
    <s v="Female"/>
    <n v="25"/>
    <s v="Mumbai"/>
    <s v="Maharashtra"/>
    <x v="2"/>
    <s v="PRD-115"/>
    <x v="2"/>
    <x v="0"/>
    <s v="Audio"/>
    <n v="2"/>
    <n v="15454"/>
    <n v="11900"/>
    <n v="0"/>
    <n v="30908"/>
    <n v="23800"/>
    <n v="7108"/>
    <n v="0.22997282257020837"/>
    <s v="NetBanking"/>
    <x v="0"/>
    <x v="1"/>
    <n v="4"/>
    <s v="EMP-213"/>
    <x v="4"/>
    <n v="3.1"/>
    <x v="1"/>
    <x v="0"/>
    <x v="0"/>
    <s v="Q3"/>
    <s v="Medium"/>
    <s v="25-34"/>
  </r>
  <r>
    <s v="TXN-02946"/>
    <d v="2024-11-28T00:00:00"/>
    <s v="CUST-1265"/>
    <s v="Returning"/>
    <s v="Rohit Verma"/>
    <s v="Male"/>
    <n v="46"/>
    <s v="Chennai"/>
    <s v="Tamil Nadu"/>
    <x v="0"/>
    <s v="PRD-107"/>
    <x v="8"/>
    <x v="4"/>
    <s v="Apparel"/>
    <n v="7"/>
    <n v="12423"/>
    <n v="7205"/>
    <n v="0.2"/>
    <n v="69569"/>
    <n v="50435"/>
    <n v="19134"/>
    <n v="0.27503629490146475"/>
    <s v="Cash"/>
    <x v="1"/>
    <x v="1"/>
    <n v="2"/>
    <s v="EMP-220"/>
    <x v="0"/>
    <n v="4.3"/>
    <x v="0"/>
    <x v="11"/>
    <x v="11"/>
    <s v="Q4"/>
    <s v="High"/>
    <s v="45+"/>
  </r>
  <r>
    <s v="TXN-02947"/>
    <d v="2023-07-19T00:00:00"/>
    <s v="CUST-1225"/>
    <s v="Returning"/>
    <s v="Neha Joshi"/>
    <s v="Female"/>
    <n v="59"/>
    <s v="Bangalore"/>
    <s v="Karnataka"/>
    <x v="0"/>
    <s v="PRD-128"/>
    <x v="7"/>
    <x v="4"/>
    <s v="Food"/>
    <n v="1"/>
    <n v="12624"/>
    <n v="7701"/>
    <n v="0.2"/>
    <n v="10099"/>
    <n v="7701"/>
    <n v="2398"/>
    <n v="0.23744925240122786"/>
    <s v="UPI"/>
    <x v="2"/>
    <x v="1"/>
    <n v="4"/>
    <s v="EMP-218"/>
    <x v="6"/>
    <n v="4.4000000000000004"/>
    <x v="1"/>
    <x v="9"/>
    <x v="9"/>
    <s v="Q3"/>
    <s v="Low"/>
    <s v="45+"/>
  </r>
  <r>
    <s v="TXN-02948"/>
    <d v="2024-02-14T00:00:00"/>
    <s v="CUST-1131"/>
    <s v="New"/>
    <s v="Karan Malhotra"/>
    <s v="Male"/>
    <n v="45"/>
    <s v="Pune"/>
    <s v="Maharashtra"/>
    <x v="2"/>
    <s v="PRD-110"/>
    <x v="4"/>
    <x v="2"/>
    <s v="Mobile"/>
    <n v="4"/>
    <n v="11643"/>
    <n v="6753"/>
    <n v="0"/>
    <n v="46572"/>
    <n v="27012"/>
    <n v="19560"/>
    <n v="0.41999484668899767"/>
    <s v="NetBanking"/>
    <x v="2"/>
    <x v="0"/>
    <n v="0"/>
    <s v="EMP-218"/>
    <x v="1"/>
    <s v=""/>
    <x v="0"/>
    <x v="4"/>
    <x v="4"/>
    <s v="Q1"/>
    <s v="Medium"/>
    <s v="45+"/>
  </r>
  <r>
    <s v="TXN-02949"/>
    <d v="2023-08-08T00:00:00"/>
    <s v="CUST-1253"/>
    <s v="New"/>
    <s v="Rohit Verma"/>
    <s v="Male"/>
    <n v="56"/>
    <s v="Ahmedabad"/>
    <s v="Gujarat"/>
    <x v="2"/>
    <s v="PRD-114"/>
    <x v="6"/>
    <x v="0"/>
    <s v="Mobile"/>
    <n v="2"/>
    <n v="13561"/>
    <n v="8137"/>
    <n v="0.2"/>
    <n v="21698"/>
    <n v="16274"/>
    <n v="5424"/>
    <n v="0.24997695640151166"/>
    <s v="UPI"/>
    <x v="1"/>
    <x v="0"/>
    <n v="0"/>
    <s v="EMP-218"/>
    <x v="7"/>
    <s v=""/>
    <x v="1"/>
    <x v="0"/>
    <x v="0"/>
    <s v="Q3"/>
    <s v="Medium"/>
    <s v="45+"/>
  </r>
  <r>
    <s v="TXN-02950"/>
    <d v="2024-10-01T00:00:00"/>
    <s v="CUST-1314"/>
    <s v="New"/>
    <s v="Divya Iyer"/>
    <s v="Female"/>
    <n v="34"/>
    <s v="Bangalore"/>
    <s v="Karnataka"/>
    <x v="0"/>
    <s v="PRD-129"/>
    <x v="7"/>
    <x v="0"/>
    <s v="Audio"/>
    <n v="3"/>
    <n v="18622"/>
    <n v="10242"/>
    <n v="0.2"/>
    <n v="44693"/>
    <n v="30726"/>
    <n v="13967"/>
    <n v="0.3125097890049896"/>
    <s v="NetBanking"/>
    <x v="2"/>
    <x v="0"/>
    <n v="0"/>
    <s v="EMP-206"/>
    <x v="1"/>
    <s v=""/>
    <x v="0"/>
    <x v="1"/>
    <x v="1"/>
    <s v="Q4"/>
    <s v="Medium"/>
    <s v="25-34"/>
  </r>
  <r>
    <s v="TXN-02951"/>
    <d v="2024-09-18T00:00:00"/>
    <s v="CUST-1037"/>
    <s v="Returning"/>
    <s v="Rohit Verma"/>
    <s v="Male"/>
    <n v="49"/>
    <s v="Bangalore"/>
    <s v="Karnataka"/>
    <x v="0"/>
    <s v="PRD-130"/>
    <x v="6"/>
    <x v="2"/>
    <s v="Audio"/>
    <n v="3"/>
    <n v="16641"/>
    <n v="12314"/>
    <n v="0.1"/>
    <n v="44931"/>
    <n v="36942"/>
    <n v="7989"/>
    <n v="0.1778059691527008"/>
    <s v="NetBanking"/>
    <x v="1"/>
    <x v="1"/>
    <n v="2"/>
    <s v="EMP-201"/>
    <x v="5"/>
    <n v="4.7"/>
    <x v="0"/>
    <x v="7"/>
    <x v="7"/>
    <s v="Q3"/>
    <s v="Medium"/>
    <s v="45+"/>
  </r>
  <r>
    <s v="TXN-02952"/>
    <d v="2023-08-02T00:00:00"/>
    <s v="CUST-1295"/>
    <s v="Returning"/>
    <s v="Divya Iyer"/>
    <s v="Female"/>
    <n v="40"/>
    <s v="Bangalore"/>
    <s v="Karnataka"/>
    <x v="0"/>
    <s v="PRD-127"/>
    <x v="0"/>
    <x v="3"/>
    <s v="Food"/>
    <n v="5"/>
    <n v="12549"/>
    <n v="7906"/>
    <n v="0.15"/>
    <n v="53333"/>
    <n v="39530"/>
    <n v="13803"/>
    <n v="0.25880786754917218"/>
    <s v="Cash"/>
    <x v="1"/>
    <x v="1"/>
    <n v="2"/>
    <s v="EMP-215"/>
    <x v="6"/>
    <n v="4.5"/>
    <x v="1"/>
    <x v="0"/>
    <x v="0"/>
    <s v="Q3"/>
    <s v="High"/>
    <s v="35-44"/>
  </r>
  <r>
    <s v="TXN-02953"/>
    <d v="2023-03-08T00:00:00"/>
    <s v="CUST-1017"/>
    <s v="Returning"/>
    <s v="Neha Joshi"/>
    <s v="Female"/>
    <n v="54"/>
    <s v="Mumbai"/>
    <s v="Maharashtra"/>
    <x v="2"/>
    <s v="PRD-118"/>
    <x v="0"/>
    <x v="1"/>
    <s v="Subscription"/>
    <n v="8"/>
    <n v="14355"/>
    <n v="9618"/>
    <n v="0"/>
    <n v="114840"/>
    <n v="76944"/>
    <n v="37896"/>
    <n v="0.32998955067920588"/>
    <s v="Cash"/>
    <x v="1"/>
    <x v="1"/>
    <n v="3"/>
    <s v="EMP-214"/>
    <x v="1"/>
    <n v="4.9000000000000004"/>
    <x v="1"/>
    <x v="10"/>
    <x v="10"/>
    <s v="Q1"/>
    <s v="High"/>
    <s v="45+"/>
  </r>
  <r>
    <s v="TXN-02954"/>
    <d v="2023-01-07T00:00:00"/>
    <s v="CUST-1310"/>
    <s v="New"/>
    <s v="Pooja Desai"/>
    <s v="Female"/>
    <n v="54"/>
    <s v="Pune"/>
    <s v="Maharashtra"/>
    <x v="2"/>
    <s v="PRD-104"/>
    <x v="3"/>
    <x v="0"/>
    <s v="Furniture"/>
    <n v="7"/>
    <n v="15361"/>
    <n v="10445"/>
    <n v="0.05"/>
    <n v="102151"/>
    <n v="73115"/>
    <n v="29036"/>
    <n v="0.28424587130816142"/>
    <s v="NetBanking"/>
    <x v="0"/>
    <x v="1"/>
    <n v="6"/>
    <s v="EMP-206"/>
    <x v="7"/>
    <n v="4.5999999999999996"/>
    <x v="1"/>
    <x v="8"/>
    <x v="8"/>
    <s v="Q1"/>
    <s v="High"/>
    <s v="45+"/>
  </r>
  <r>
    <s v="TXN-02955"/>
    <d v="2024-05-30T00:00:00"/>
    <s v="CUST-1332"/>
    <s v="Returning"/>
    <s v="Divya Iyer"/>
    <s v="Female"/>
    <n v="38"/>
    <s v="Hyderabad"/>
    <s v="Telangana"/>
    <x v="0"/>
    <s v="PRD-113"/>
    <x v="5"/>
    <x v="0"/>
    <s v="Audio"/>
    <n v="5"/>
    <n v="24379"/>
    <n v="15115"/>
    <n v="0.2"/>
    <n v="97516"/>
    <n v="75575"/>
    <n v="21941"/>
    <n v="0.22499897452725706"/>
    <s v="Card"/>
    <x v="0"/>
    <x v="1"/>
    <n v="6"/>
    <s v="EMP-203"/>
    <x v="7"/>
    <n v="4.3"/>
    <x v="0"/>
    <x v="5"/>
    <x v="5"/>
    <s v="Q2"/>
    <s v="High"/>
    <s v="35-44"/>
  </r>
  <r>
    <s v="TXN-02956"/>
    <d v="2023-10-27T00:00:00"/>
    <s v="CUST-1223"/>
    <s v="New"/>
    <s v="Vikram Singh"/>
    <s v="Male"/>
    <n v="44"/>
    <s v="Delhi"/>
    <s v="Delhi"/>
    <x v="3"/>
    <s v="PRD-127"/>
    <x v="2"/>
    <x v="4"/>
    <s v="Subscription"/>
    <n v="1"/>
    <n v="11542"/>
    <n v="8426"/>
    <n v="0.1"/>
    <n v="10388"/>
    <n v="8426"/>
    <n v="1962"/>
    <n v="0.18887177512514439"/>
    <s v="Cash"/>
    <x v="2"/>
    <x v="1"/>
    <n v="6"/>
    <s v="EMP-204"/>
    <x v="4"/>
    <n v="4.2"/>
    <x v="1"/>
    <x v="1"/>
    <x v="1"/>
    <s v="Q4"/>
    <s v="Low"/>
    <s v="35-44"/>
  </r>
  <r>
    <s v="TXN-02957"/>
    <d v="2024-05-20T00:00:00"/>
    <s v="CUST-1219"/>
    <s v="New"/>
    <s v="Neha Joshi"/>
    <s v="Female"/>
    <n v="18"/>
    <s v="Kolkata"/>
    <s v="West Bengal"/>
    <x v="1"/>
    <s v="PRD-104"/>
    <x v="0"/>
    <x v="3"/>
    <s v="Subscription"/>
    <n v="1"/>
    <n v="20399"/>
    <n v="12443"/>
    <n v="0"/>
    <n v="20399"/>
    <n v="12443"/>
    <n v="7956"/>
    <n v="0.39001911858424432"/>
    <s v="Card"/>
    <x v="0"/>
    <x v="1"/>
    <n v="3"/>
    <s v="EMP-217"/>
    <x v="1"/>
    <n v="4.5999999999999996"/>
    <x v="0"/>
    <x v="5"/>
    <x v="5"/>
    <s v="Q2"/>
    <s v="Medium"/>
    <s v="18-24"/>
  </r>
  <r>
    <s v="TXN-02958"/>
    <d v="2024-04-23T00:00:00"/>
    <s v="CUST-1321"/>
    <s v="New"/>
    <s v="Karan Malhotra"/>
    <s v="Male"/>
    <n v="18"/>
    <s v="Hyderabad"/>
    <s v="Telangana"/>
    <x v="0"/>
    <s v="PRD-104"/>
    <x v="6"/>
    <x v="3"/>
    <s v="Food"/>
    <n v="7"/>
    <n v="11623"/>
    <n v="6509"/>
    <n v="0"/>
    <n v="81361"/>
    <n v="45563"/>
    <n v="35798"/>
    <n v="0.43998967564312141"/>
    <s v="Card"/>
    <x v="1"/>
    <x v="1"/>
    <n v="1"/>
    <s v="EMP-201"/>
    <x v="1"/>
    <n v="4.4000000000000004"/>
    <x v="0"/>
    <x v="3"/>
    <x v="3"/>
    <s v="Q2"/>
    <s v="High"/>
    <s v="18-24"/>
  </r>
  <r>
    <s v="TXN-02959"/>
    <d v="2023-01-23T00:00:00"/>
    <s v="CUST-1271"/>
    <s v="Returning"/>
    <s v="Karan Malhotra"/>
    <s v="Male"/>
    <n v="51"/>
    <s v="Hyderabad"/>
    <s v="Telangana"/>
    <x v="0"/>
    <s v="PRD-130"/>
    <x v="3"/>
    <x v="1"/>
    <s v="Subscription"/>
    <n v="6"/>
    <n v="21372"/>
    <n v="16670"/>
    <n v="0.15"/>
    <n v="108997"/>
    <n v="100020"/>
    <n v="8977"/>
    <n v="8.2360064955916218E-2"/>
    <s v="Card"/>
    <x v="1"/>
    <x v="0"/>
    <n v="0"/>
    <s v="EMP-210"/>
    <x v="7"/>
    <s v=""/>
    <x v="1"/>
    <x v="8"/>
    <x v="8"/>
    <s v="Q1"/>
    <s v="High"/>
    <s v="45+"/>
  </r>
  <r>
    <s v="TXN-02960"/>
    <d v="2024-04-02T00:00:00"/>
    <s v="CUST-1145"/>
    <s v="New"/>
    <s v="Pooja Desai"/>
    <s v="Female"/>
    <n v="52"/>
    <s v="Mumbai"/>
    <s v="Maharashtra"/>
    <x v="2"/>
    <s v="PRD-129"/>
    <x v="0"/>
    <x v="2"/>
    <s v="Audio"/>
    <n v="3"/>
    <n v="6711"/>
    <n v="4228"/>
    <n v="0.15"/>
    <n v="17113"/>
    <n v="12684"/>
    <n v="4429"/>
    <n v="0.25880909250277567"/>
    <s v="UPI"/>
    <x v="0"/>
    <x v="1"/>
    <n v="2"/>
    <s v="EMP-215"/>
    <x v="2"/>
    <n v="3.8"/>
    <x v="0"/>
    <x v="3"/>
    <x v="3"/>
    <s v="Q2"/>
    <s v="Low"/>
    <s v="45+"/>
  </r>
  <r>
    <s v="TXN-02961"/>
    <d v="2023-03-06T00:00:00"/>
    <s v="CUST-1288"/>
    <s v="Returning"/>
    <s v="Neha Joshi"/>
    <s v="Female"/>
    <n v="56"/>
    <s v="Mumbai"/>
    <s v="Maharashtra"/>
    <x v="2"/>
    <s v="PRD-114"/>
    <x v="4"/>
    <x v="2"/>
    <s v="Apparel"/>
    <n v="3"/>
    <n v="21948"/>
    <n v="13827"/>
    <n v="0.15"/>
    <n v="55967"/>
    <n v="41481"/>
    <n v="14486"/>
    <n v="0.25883109689638539"/>
    <s v="Card"/>
    <x v="1"/>
    <x v="0"/>
    <n v="0"/>
    <s v="EMP-209"/>
    <x v="2"/>
    <s v=""/>
    <x v="1"/>
    <x v="10"/>
    <x v="10"/>
    <s v="Q1"/>
    <s v="High"/>
    <s v="45+"/>
  </r>
  <r>
    <s v="TXN-02962"/>
    <d v="2023-09-08T00:00:00"/>
    <s v="CUST-1221"/>
    <s v="Returning"/>
    <s v="Divya Iyer"/>
    <s v="Female"/>
    <n v="51"/>
    <s v="Bangalore"/>
    <s v="Karnataka"/>
    <x v="0"/>
    <s v="PRD-128"/>
    <x v="5"/>
    <x v="1"/>
    <s v="Food"/>
    <n v="4"/>
    <n v="9114"/>
    <n v="6744"/>
    <n v="0.05"/>
    <n v="34633"/>
    <n v="26976"/>
    <n v="7657"/>
    <n v="0.22108971212427453"/>
    <s v="UPI"/>
    <x v="0"/>
    <x v="1"/>
    <n v="1"/>
    <s v="EMP-210"/>
    <x v="2"/>
    <n v="4.4000000000000004"/>
    <x v="1"/>
    <x v="7"/>
    <x v="7"/>
    <s v="Q3"/>
    <s v="Medium"/>
    <s v="45+"/>
  </r>
  <r>
    <s v="TXN-02963"/>
    <d v="2023-01-30T00:00:00"/>
    <s v="CUST-1218"/>
    <s v="Returning"/>
    <s v="Rahul Sharma"/>
    <s v="Male"/>
    <n v="38"/>
    <s v="Chennai"/>
    <s v="Tamil Nadu"/>
    <x v="0"/>
    <s v="PRD-123"/>
    <x v="8"/>
    <x v="1"/>
    <s v="Apparel"/>
    <n v="2"/>
    <n v="4171"/>
    <n v="2503"/>
    <n v="0.2"/>
    <n v="6674"/>
    <n v="5006"/>
    <n v="1668"/>
    <n v="0.24992508240934971"/>
    <s v="UPI"/>
    <x v="1"/>
    <x v="2"/>
    <n v="0"/>
    <s v="EMP-203"/>
    <x v="3"/>
    <n v="2.2999999999999998"/>
    <x v="1"/>
    <x v="8"/>
    <x v="8"/>
    <s v="Q1"/>
    <s v="Low"/>
    <s v="35-44"/>
  </r>
  <r>
    <s v="TXN-02964"/>
    <d v="2024-12-12T00:00:00"/>
    <s v="CUST-1345"/>
    <s v="New"/>
    <s v="Vikram Singh"/>
    <s v="Male"/>
    <n v="37"/>
    <s v="Kolkata"/>
    <s v="West Bengal"/>
    <x v="1"/>
    <s v="PRD-114"/>
    <x v="2"/>
    <x v="1"/>
    <s v="Apparel"/>
    <n v="8"/>
    <n v="13291"/>
    <n v="7709"/>
    <n v="0"/>
    <n v="106328"/>
    <n v="61672"/>
    <n v="44656"/>
    <n v="0.41998344744563992"/>
    <s v="NetBanking"/>
    <x v="1"/>
    <x v="2"/>
    <n v="0"/>
    <s v="EMP-213"/>
    <x v="5"/>
    <n v="1.8"/>
    <x v="0"/>
    <x v="2"/>
    <x v="2"/>
    <s v="Q4"/>
    <s v="High"/>
    <s v="35-44"/>
  </r>
  <r>
    <s v="TXN-02965"/>
    <d v="2024-03-22T00:00:00"/>
    <s v="CUST-1232"/>
    <s v="Returning"/>
    <s v="Anjali Mehta"/>
    <s v="Female"/>
    <n v="32"/>
    <s v="Hyderabad"/>
    <s v="Telangana"/>
    <x v="0"/>
    <s v="PRD-102"/>
    <x v="8"/>
    <x v="4"/>
    <s v="Food"/>
    <n v="7"/>
    <n v="20539"/>
    <n v="14377"/>
    <n v="0"/>
    <n v="143773"/>
    <n v="100639"/>
    <n v="43134"/>
    <n v="0.30001460635863481"/>
    <s v="UPI"/>
    <x v="1"/>
    <x v="1"/>
    <n v="6"/>
    <s v="EMP-213"/>
    <x v="1"/>
    <n v="4"/>
    <x v="0"/>
    <x v="10"/>
    <x v="10"/>
    <s v="Q1"/>
    <s v="High"/>
    <s v="25-34"/>
  </r>
  <r>
    <s v="TXN-02966"/>
    <d v="2023-09-04T00:00:00"/>
    <s v="CUST-1122"/>
    <s v="Returning"/>
    <s v="Karan Malhotra"/>
    <s v="Male"/>
    <n v="54"/>
    <s v="Hyderabad"/>
    <s v="Telangana"/>
    <x v="0"/>
    <s v="PRD-122"/>
    <x v="8"/>
    <x v="0"/>
    <s v="Food"/>
    <n v="4"/>
    <n v="7901"/>
    <n v="6005"/>
    <n v="0.2"/>
    <n v="25283"/>
    <n v="24020"/>
    <n v="1263"/>
    <n v="4.9954514891429026E-2"/>
    <s v="NetBanking"/>
    <x v="2"/>
    <x v="1"/>
    <n v="6"/>
    <s v="EMP-202"/>
    <x v="7"/>
    <n v="3.1"/>
    <x v="1"/>
    <x v="7"/>
    <x v="7"/>
    <s v="Q3"/>
    <s v="Medium"/>
    <s v="45+"/>
  </r>
  <r>
    <s v="TXN-02967"/>
    <d v="2024-06-18T00:00:00"/>
    <s v="CUST-1327"/>
    <s v="Returning"/>
    <s v="Sneha Reddy"/>
    <s v="Female"/>
    <n v="18"/>
    <s v="Kolkata"/>
    <s v="West Bengal"/>
    <x v="1"/>
    <s v="PRD-114"/>
    <x v="8"/>
    <x v="3"/>
    <s v="Audio"/>
    <n v="3"/>
    <n v="11324"/>
    <n v="7134"/>
    <n v="0"/>
    <n v="33972"/>
    <n v="21402"/>
    <n v="12570"/>
    <n v="0.37001059696220417"/>
    <s v="NetBanking"/>
    <x v="1"/>
    <x v="1"/>
    <n v="2"/>
    <s v="EMP-204"/>
    <x v="0"/>
    <n v="4.7"/>
    <x v="0"/>
    <x v="6"/>
    <x v="6"/>
    <s v="Q2"/>
    <s v="Medium"/>
    <s v="18-24"/>
  </r>
  <r>
    <s v="TXN-02968"/>
    <d v="2023-08-06T00:00:00"/>
    <s v="CUST-1348"/>
    <s v="Returning"/>
    <s v="Karan Malhotra"/>
    <s v="Male"/>
    <n v="59"/>
    <s v="Kolkata"/>
    <s v="West Bengal"/>
    <x v="1"/>
    <s v="PRD-122"/>
    <x v="0"/>
    <x v="2"/>
    <s v="Food"/>
    <n v="8"/>
    <n v="7226"/>
    <n v="5709"/>
    <n v="0.15"/>
    <n v="49137"/>
    <n v="45672"/>
    <n v="3465"/>
    <n v="7.0517125587642712E-2"/>
    <s v="NetBanking"/>
    <x v="2"/>
    <x v="2"/>
    <n v="0"/>
    <s v="EMP-215"/>
    <x v="0"/>
    <n v="1.1000000000000001"/>
    <x v="1"/>
    <x v="0"/>
    <x v="0"/>
    <s v="Q3"/>
    <s v="Medium"/>
    <s v="45+"/>
  </r>
  <r>
    <s v="TXN-02969"/>
    <d v="2024-11-22T00:00:00"/>
    <s v="CUST-1039"/>
    <s v="Returning"/>
    <s v="Karan Malhotra"/>
    <s v="Male"/>
    <n v="43"/>
    <s v="Pune"/>
    <s v="Maharashtra"/>
    <x v="2"/>
    <s v="PRD-130"/>
    <x v="6"/>
    <x v="1"/>
    <s v="Subscription"/>
    <n v="4"/>
    <n v="7949"/>
    <n v="5405"/>
    <n v="0.15"/>
    <n v="27027"/>
    <n v="21620"/>
    <n v="5407"/>
    <n v="0.20005920005920005"/>
    <s v="NetBanking"/>
    <x v="2"/>
    <x v="3"/>
    <n v="14"/>
    <s v="EMP-220"/>
    <x v="4"/>
    <s v=""/>
    <x v="0"/>
    <x v="11"/>
    <x v="11"/>
    <s v="Q4"/>
    <s v="Medium"/>
    <s v="35-44"/>
  </r>
  <r>
    <s v="TXN-02970"/>
    <d v="2024-05-12T00:00:00"/>
    <s v="CUST-1010"/>
    <s v="Returning"/>
    <s v="Vikram Singh"/>
    <s v="Male"/>
    <n v="38"/>
    <s v="Pune"/>
    <s v="Maharashtra"/>
    <x v="2"/>
    <s v="PRD-120"/>
    <x v="2"/>
    <x v="1"/>
    <s v="Subscription"/>
    <n v="8"/>
    <n v="17118"/>
    <n v="10100"/>
    <n v="0.05"/>
    <n v="130097"/>
    <n v="80800"/>
    <n v="49297"/>
    <n v="0.37892495599437342"/>
    <s v="UPI"/>
    <x v="1"/>
    <x v="1"/>
    <n v="7"/>
    <s v="EMP-201"/>
    <x v="3"/>
    <n v="3.7"/>
    <x v="0"/>
    <x v="5"/>
    <x v="5"/>
    <s v="Q2"/>
    <s v="High"/>
    <s v="35-44"/>
  </r>
  <r>
    <s v="TXN-02971"/>
    <d v="2023-11-02T00:00:00"/>
    <s v="CUST-1257"/>
    <s v="Returning"/>
    <s v="Vikram Singh"/>
    <s v="Male"/>
    <n v="35"/>
    <s v="Bangalore"/>
    <s v="Karnataka"/>
    <x v="0"/>
    <s v="PRD-117"/>
    <x v="4"/>
    <x v="0"/>
    <s v="Audio"/>
    <n v="3"/>
    <n v="5023"/>
    <n v="3717"/>
    <n v="0.1"/>
    <n v="13562"/>
    <n v="11151"/>
    <n v="2411"/>
    <n v="0.17777613921250554"/>
    <s v="NetBanking"/>
    <x v="0"/>
    <x v="1"/>
    <n v="2"/>
    <s v="EMP-204"/>
    <x v="7"/>
    <n v="4.8"/>
    <x v="1"/>
    <x v="11"/>
    <x v="11"/>
    <s v="Q4"/>
    <s v="Low"/>
    <s v="35-44"/>
  </r>
  <r>
    <s v="TXN-02972"/>
    <d v="2023-07-15T00:00:00"/>
    <s v="CUST-1233"/>
    <s v="New"/>
    <s v="Sneha Reddy"/>
    <s v="Female"/>
    <n v="32"/>
    <s v="Delhi"/>
    <s v="Delhi"/>
    <x v="3"/>
    <s v="PRD-121"/>
    <x v="5"/>
    <x v="0"/>
    <s v="Apparel"/>
    <n v="5"/>
    <n v="10766"/>
    <n v="6029"/>
    <n v="0.05"/>
    <n v="51139"/>
    <n v="30145"/>
    <n v="20994"/>
    <n v="0.41052816832554412"/>
    <s v="Card"/>
    <x v="0"/>
    <x v="1"/>
    <n v="6"/>
    <s v="EMP-215"/>
    <x v="5"/>
    <n v="3.8"/>
    <x v="1"/>
    <x v="9"/>
    <x v="9"/>
    <s v="Q3"/>
    <s v="High"/>
    <s v="25-34"/>
  </r>
  <r>
    <s v="TXN-02973"/>
    <d v="2024-10-25T00:00:00"/>
    <s v="CUST-1147"/>
    <s v="New"/>
    <s v="Divya Iyer"/>
    <s v="Female"/>
    <n v="38"/>
    <s v="Pune"/>
    <s v="Maharashtra"/>
    <x v="2"/>
    <s v="PRD-122"/>
    <x v="6"/>
    <x v="2"/>
    <s v="Mobile"/>
    <n v="2"/>
    <n v="2342"/>
    <n v="1569"/>
    <n v="0"/>
    <n v="4684"/>
    <n v="3138"/>
    <n v="1546"/>
    <n v="0.3300597779675491"/>
    <s v="NetBanking"/>
    <x v="2"/>
    <x v="1"/>
    <n v="1"/>
    <s v="EMP-209"/>
    <x v="1"/>
    <n v="3.8"/>
    <x v="0"/>
    <x v="1"/>
    <x v="1"/>
    <s v="Q4"/>
    <s v="Low"/>
    <s v="35-44"/>
  </r>
  <r>
    <s v="TXN-02974"/>
    <d v="2023-05-28T00:00:00"/>
    <s v="CUST-1075"/>
    <s v="Returning"/>
    <s v="Pooja Desai"/>
    <s v="Female"/>
    <n v="41"/>
    <s v="Delhi"/>
    <s v="Delhi"/>
    <x v="3"/>
    <s v="PRD-113"/>
    <x v="2"/>
    <x v="2"/>
    <s v="Food"/>
    <n v="3"/>
    <n v="9419"/>
    <n v="5934"/>
    <n v="0"/>
    <n v="28257"/>
    <n v="17802"/>
    <n v="10455"/>
    <n v="0.36999681494850833"/>
    <s v="Cash"/>
    <x v="2"/>
    <x v="1"/>
    <n v="1"/>
    <s v="EMP-203"/>
    <x v="6"/>
    <n v="3.8"/>
    <x v="1"/>
    <x v="5"/>
    <x v="5"/>
    <s v="Q2"/>
    <s v="Medium"/>
    <s v="35-44"/>
  </r>
  <r>
    <s v="TXN-02975"/>
    <d v="2023-06-23T00:00:00"/>
    <s v="CUST-1105"/>
    <s v="Returning"/>
    <s v="Neha Joshi"/>
    <s v="Female"/>
    <n v="57"/>
    <s v="Pune"/>
    <s v="Maharashtra"/>
    <x v="2"/>
    <s v="PRD-123"/>
    <x v="6"/>
    <x v="2"/>
    <s v="Furniture"/>
    <n v="3"/>
    <n v="2901"/>
    <n v="1944"/>
    <n v="0.15"/>
    <n v="7398"/>
    <n v="5832"/>
    <n v="1566"/>
    <n v="0.21167883211678831"/>
    <s v="Cash"/>
    <x v="1"/>
    <x v="1"/>
    <n v="2"/>
    <s v="EMP-213"/>
    <x v="6"/>
    <n v="5"/>
    <x v="1"/>
    <x v="6"/>
    <x v="6"/>
    <s v="Q2"/>
    <s v="Low"/>
    <s v="45+"/>
  </r>
  <r>
    <s v="TXN-02976"/>
    <d v="2023-11-30T00:00:00"/>
    <s v="CUST-1328"/>
    <s v="Returning"/>
    <s v="Karan Malhotra"/>
    <s v="Male"/>
    <n v="55"/>
    <s v="Delhi"/>
    <s v="Delhi"/>
    <x v="3"/>
    <s v="PRD-105"/>
    <x v="4"/>
    <x v="3"/>
    <s v="Mobile"/>
    <n v="1"/>
    <n v="14830"/>
    <n v="10084"/>
    <n v="0.1"/>
    <n v="13347"/>
    <n v="10084"/>
    <n v="3263"/>
    <n v="0.24447441372593093"/>
    <s v="Card"/>
    <x v="0"/>
    <x v="1"/>
    <n v="6"/>
    <s v="EMP-214"/>
    <x v="0"/>
    <n v="3.1"/>
    <x v="1"/>
    <x v="11"/>
    <x v="11"/>
    <s v="Q4"/>
    <s v="Low"/>
    <s v="45+"/>
  </r>
  <r>
    <s v="TXN-02977"/>
    <d v="2023-05-22T00:00:00"/>
    <s v="CUST-1094"/>
    <s v="Returning"/>
    <s v="Rohit Verma"/>
    <s v="Male"/>
    <n v="60"/>
    <s v="Bangalore"/>
    <s v="Karnataka"/>
    <x v="0"/>
    <s v="PRD-103"/>
    <x v="7"/>
    <x v="3"/>
    <s v="Subscription"/>
    <n v="6"/>
    <n v="19406"/>
    <n v="10673"/>
    <n v="0.15"/>
    <n v="98971"/>
    <n v="64038"/>
    <n v="34933"/>
    <n v="0.35296197876145535"/>
    <s v="NetBanking"/>
    <x v="2"/>
    <x v="1"/>
    <n v="4"/>
    <s v="EMP-212"/>
    <x v="7"/>
    <n v="4.8"/>
    <x v="1"/>
    <x v="5"/>
    <x v="5"/>
    <s v="Q2"/>
    <s v="High"/>
    <s v="45+"/>
  </r>
  <r>
    <s v="TXN-02978"/>
    <d v="2023-07-18T00:00:00"/>
    <s v="CUST-1141"/>
    <s v="Returning"/>
    <s v="Suresh Nair"/>
    <s v="Male"/>
    <n v="30"/>
    <s v="Chennai"/>
    <s v="Tamil Nadu"/>
    <x v="0"/>
    <s v="PRD-111"/>
    <x v="2"/>
    <x v="3"/>
    <s v="Subscription"/>
    <n v="8"/>
    <n v="9709"/>
    <n v="7282"/>
    <n v="0.05"/>
    <n v="73788"/>
    <n v="58256"/>
    <n v="15532"/>
    <n v="0.21049493142516398"/>
    <s v="Card"/>
    <x v="0"/>
    <x v="1"/>
    <n v="3"/>
    <s v="EMP-219"/>
    <x v="5"/>
    <n v="3.8"/>
    <x v="1"/>
    <x v="9"/>
    <x v="9"/>
    <s v="Q3"/>
    <s v="High"/>
    <s v="25-34"/>
  </r>
  <r>
    <s v="TXN-02979"/>
    <d v="2024-09-29T00:00:00"/>
    <s v="CUST-1178"/>
    <s v="New"/>
    <s v="Anjali Mehta"/>
    <s v="Female"/>
    <n v="28"/>
    <s v="Delhi"/>
    <s v="Delhi"/>
    <x v="3"/>
    <s v="PRD-108"/>
    <x v="8"/>
    <x v="2"/>
    <s v="Subscription"/>
    <n v="2"/>
    <n v="6350"/>
    <n v="5017"/>
    <n v="0.2"/>
    <n v="10160"/>
    <n v="10034"/>
    <n v="126"/>
    <n v="1.2401574803149606E-2"/>
    <s v="Card"/>
    <x v="1"/>
    <x v="1"/>
    <n v="3"/>
    <s v="EMP-206"/>
    <x v="2"/>
    <n v="3.4"/>
    <x v="0"/>
    <x v="7"/>
    <x v="7"/>
    <s v="Q3"/>
    <s v="Low"/>
    <s v="25-34"/>
  </r>
  <r>
    <s v="TXN-02980"/>
    <d v="2024-10-27T00:00:00"/>
    <s v="CUST-1089"/>
    <s v="New"/>
    <s v="Vikram Singh"/>
    <s v="Male"/>
    <n v="46"/>
    <s v="Mumbai"/>
    <s v="Maharashtra"/>
    <x v="2"/>
    <s v="PRD-128"/>
    <x v="5"/>
    <x v="4"/>
    <s v="Audio"/>
    <n v="3"/>
    <n v="23521"/>
    <n v="13642"/>
    <n v="0.15"/>
    <n v="59979"/>
    <n v="40926"/>
    <n v="19053"/>
    <n v="0.3176611814134947"/>
    <s v="NetBanking"/>
    <x v="1"/>
    <x v="1"/>
    <n v="7"/>
    <s v="EMP-213"/>
    <x v="2"/>
    <n v="3.2"/>
    <x v="0"/>
    <x v="1"/>
    <x v="1"/>
    <s v="Q4"/>
    <s v="High"/>
    <s v="45+"/>
  </r>
  <r>
    <s v="TXN-02981"/>
    <d v="2024-06-16T00:00:00"/>
    <s v="CUST-1190"/>
    <s v="Returning"/>
    <s v="Anjali Mehta"/>
    <s v="Female"/>
    <n v="52"/>
    <s v="Delhi"/>
    <s v="Delhi"/>
    <x v="3"/>
    <s v="PRD-130"/>
    <x v="7"/>
    <x v="3"/>
    <s v="Audio"/>
    <n v="7"/>
    <n v="16297"/>
    <n v="11245"/>
    <n v="0"/>
    <n v="114079"/>
    <n v="78715"/>
    <n v="35364"/>
    <n v="0.30999570473093208"/>
    <s v="Cash"/>
    <x v="1"/>
    <x v="1"/>
    <n v="5"/>
    <s v="EMP-203"/>
    <x v="6"/>
    <n v="4.7"/>
    <x v="0"/>
    <x v="6"/>
    <x v="6"/>
    <s v="Q2"/>
    <s v="High"/>
    <s v="45+"/>
  </r>
  <r>
    <s v="TXN-02982"/>
    <d v="2023-12-26T00:00:00"/>
    <s v="CUST-1156"/>
    <s v="Returning"/>
    <s v="Rahul Sharma"/>
    <s v="Male"/>
    <n v="50"/>
    <s v="Delhi"/>
    <s v="Delhi"/>
    <x v="3"/>
    <s v="PRD-124"/>
    <x v="6"/>
    <x v="3"/>
    <s v="Apparel"/>
    <n v="6"/>
    <n v="12273"/>
    <n v="7609"/>
    <n v="0.2"/>
    <n v="58910"/>
    <n v="45654"/>
    <n v="13256"/>
    <n v="0.22502121880835171"/>
    <s v="Card"/>
    <x v="0"/>
    <x v="0"/>
    <n v="0"/>
    <s v="EMP-209"/>
    <x v="5"/>
    <s v=""/>
    <x v="1"/>
    <x v="2"/>
    <x v="2"/>
    <s v="Q4"/>
    <s v="High"/>
    <s v="45+"/>
  </r>
  <r>
    <s v="TXN-02983"/>
    <d v="2024-07-25T00:00:00"/>
    <s v="CUST-1197"/>
    <s v="Returning"/>
    <s v="Priya Patel"/>
    <s v="Female"/>
    <n v="27"/>
    <s v="Hyderabad"/>
    <s v="Telangana"/>
    <x v="0"/>
    <s v="PRD-121"/>
    <x v="8"/>
    <x v="2"/>
    <s v="Subscription"/>
    <n v="3"/>
    <n v="10174"/>
    <n v="8139"/>
    <n v="0.1"/>
    <n v="27470"/>
    <n v="24417"/>
    <n v="3053"/>
    <n v="0.1111394248270841"/>
    <s v="Cash"/>
    <x v="1"/>
    <x v="0"/>
    <n v="0"/>
    <s v="EMP-214"/>
    <x v="5"/>
    <s v=""/>
    <x v="0"/>
    <x v="9"/>
    <x v="9"/>
    <s v="Q3"/>
    <s v="Medium"/>
    <s v="25-34"/>
  </r>
  <r>
    <s v="TXN-02984"/>
    <d v="2024-02-05T00:00:00"/>
    <s v="CUST-1009"/>
    <s v="New"/>
    <s v="Anjali Mehta"/>
    <s v="Female"/>
    <n v="26"/>
    <s v="Bangalore"/>
    <s v="Karnataka"/>
    <x v="0"/>
    <s v="PRD-111"/>
    <x v="9"/>
    <x v="1"/>
    <s v="Audio"/>
    <n v="6"/>
    <n v="4034"/>
    <n v="2259"/>
    <n v="0.15"/>
    <n v="20573"/>
    <n v="13554"/>
    <n v="7019"/>
    <n v="0.34117532688475188"/>
    <s v="Card"/>
    <x v="1"/>
    <x v="1"/>
    <n v="7"/>
    <s v="EMP-209"/>
    <x v="6"/>
    <n v="4.2"/>
    <x v="0"/>
    <x v="4"/>
    <x v="4"/>
    <s v="Q1"/>
    <s v="Medium"/>
    <s v="25-34"/>
  </r>
  <r>
    <s v="TXN-02985"/>
    <d v="2024-10-08T00:00:00"/>
    <s v="CUST-1202"/>
    <s v="Returning"/>
    <s v="Rahul Sharma"/>
    <s v="Male"/>
    <n v="31"/>
    <s v="Pune"/>
    <s v="Maharashtra"/>
    <x v="2"/>
    <s v="PRD-105"/>
    <x v="1"/>
    <x v="0"/>
    <s v="Mobile"/>
    <n v="7"/>
    <n v="21821"/>
    <n v="17020"/>
    <n v="0.1"/>
    <n v="137472"/>
    <n v="119140"/>
    <n v="18332"/>
    <n v="0.133350791433892"/>
    <s v="Cash"/>
    <x v="2"/>
    <x v="1"/>
    <n v="6"/>
    <s v="EMP-212"/>
    <x v="2"/>
    <n v="3.8"/>
    <x v="0"/>
    <x v="1"/>
    <x v="1"/>
    <s v="Q4"/>
    <s v="High"/>
    <s v="25-34"/>
  </r>
  <r>
    <s v="TXN-02986"/>
    <d v="2023-05-30T00:00:00"/>
    <s v="CUST-1057"/>
    <s v="Returning"/>
    <s v="Suresh Nair"/>
    <s v="Male"/>
    <n v="39"/>
    <s v="Chennai"/>
    <s v="Tamil Nadu"/>
    <x v="0"/>
    <s v="PRD-128"/>
    <x v="6"/>
    <x v="0"/>
    <s v="Food"/>
    <n v="4"/>
    <n v="7561"/>
    <n v="4537"/>
    <n v="0.05"/>
    <n v="28732"/>
    <n v="18148"/>
    <n v="10584"/>
    <n v="0.36836976193790893"/>
    <s v="Cash"/>
    <x v="0"/>
    <x v="1"/>
    <n v="4"/>
    <s v="EMP-220"/>
    <x v="1"/>
    <n v="3.6"/>
    <x v="1"/>
    <x v="5"/>
    <x v="5"/>
    <s v="Q2"/>
    <s v="Medium"/>
    <s v="35-44"/>
  </r>
  <r>
    <s v="TXN-02987"/>
    <d v="2024-04-19T00:00:00"/>
    <s v="CUST-1259"/>
    <s v="New"/>
    <s v="Anjali Mehta"/>
    <s v="Female"/>
    <n v="39"/>
    <s v="Bangalore"/>
    <s v="Karnataka"/>
    <x v="0"/>
    <s v="PRD-124"/>
    <x v="6"/>
    <x v="4"/>
    <s v="Audio"/>
    <n v="7"/>
    <n v="15721"/>
    <n v="9904"/>
    <n v="0.2"/>
    <n v="88038"/>
    <n v="69328"/>
    <n v="18710"/>
    <n v="0.21252186555805447"/>
    <s v="NetBanking"/>
    <x v="0"/>
    <x v="1"/>
    <n v="6"/>
    <s v="EMP-220"/>
    <x v="2"/>
    <n v="3.3"/>
    <x v="0"/>
    <x v="3"/>
    <x v="3"/>
    <s v="Q2"/>
    <s v="High"/>
    <s v="35-44"/>
  </r>
  <r>
    <s v="TXN-02988"/>
    <d v="2024-11-12T00:00:00"/>
    <s v="CUST-1099"/>
    <s v="New"/>
    <s v="Amit Kumar"/>
    <s v="Male"/>
    <n v="24"/>
    <s v="Hyderabad"/>
    <s v="Telangana"/>
    <x v="0"/>
    <s v="PRD-102"/>
    <x v="2"/>
    <x v="3"/>
    <s v="Food"/>
    <n v="7"/>
    <n v="20227"/>
    <n v="15575"/>
    <n v="0.05"/>
    <n v="134510"/>
    <n v="109025"/>
    <n v="25485"/>
    <n v="0.18946546725150545"/>
    <s v="UPI"/>
    <x v="2"/>
    <x v="1"/>
    <n v="6"/>
    <s v="EMP-219"/>
    <x v="2"/>
    <n v="4.5"/>
    <x v="0"/>
    <x v="11"/>
    <x v="11"/>
    <s v="Q4"/>
    <s v="High"/>
    <s v="18-24"/>
  </r>
  <r>
    <s v="TXN-02989"/>
    <d v="2023-12-09T00:00:00"/>
    <s v="CUST-1062"/>
    <s v="Returning"/>
    <s v="Divya Iyer"/>
    <s v="Female"/>
    <n v="21"/>
    <s v="Hyderabad"/>
    <s v="Telangana"/>
    <x v="0"/>
    <s v="PRD-111"/>
    <x v="9"/>
    <x v="0"/>
    <s v="Audio"/>
    <n v="6"/>
    <n v="24687"/>
    <n v="14318"/>
    <n v="0.1"/>
    <n v="133310"/>
    <n v="85908"/>
    <n v="47402"/>
    <n v="0.35557722601455255"/>
    <s v="UPI"/>
    <x v="0"/>
    <x v="1"/>
    <n v="6"/>
    <s v="EMP-209"/>
    <x v="7"/>
    <n v="4.3"/>
    <x v="1"/>
    <x v="2"/>
    <x v="2"/>
    <s v="Q4"/>
    <s v="High"/>
    <s v="18-24"/>
  </r>
  <r>
    <s v="TXN-02990"/>
    <d v="2024-10-07T00:00:00"/>
    <s v="CUST-1181"/>
    <s v="Returning"/>
    <s v="Rahul Sharma"/>
    <s v="Male"/>
    <n v="35"/>
    <s v="Delhi"/>
    <s v="Delhi"/>
    <x v="3"/>
    <s v="PRD-126"/>
    <x v="9"/>
    <x v="0"/>
    <s v="Food"/>
    <n v="8"/>
    <n v="1298"/>
    <n v="883"/>
    <n v="0.2"/>
    <n v="8307"/>
    <n v="7064"/>
    <n v="1243"/>
    <n v="0.14963283977368486"/>
    <s v="NetBanking"/>
    <x v="0"/>
    <x v="1"/>
    <n v="7"/>
    <s v="EMP-202"/>
    <x v="7"/>
    <n v="4.5"/>
    <x v="0"/>
    <x v="1"/>
    <x v="1"/>
    <s v="Q4"/>
    <s v="Low"/>
    <s v="35-44"/>
  </r>
  <r>
    <s v="TXN-02991"/>
    <d v="2024-07-06T00:00:00"/>
    <s v="CUST-1296"/>
    <s v="New"/>
    <s v="Priya Patel"/>
    <s v="Female"/>
    <n v="27"/>
    <s v="Delhi"/>
    <s v="Delhi"/>
    <x v="3"/>
    <s v="PRD-121"/>
    <x v="5"/>
    <x v="4"/>
    <s v="Subscription"/>
    <n v="6"/>
    <n v="12392"/>
    <n v="7683"/>
    <n v="0.05"/>
    <n v="70634"/>
    <n v="46098"/>
    <n v="24536"/>
    <n v="0.34736812300025482"/>
    <s v="NetBanking"/>
    <x v="1"/>
    <x v="2"/>
    <n v="0"/>
    <s v="EMP-212"/>
    <x v="3"/>
    <n v="1.4"/>
    <x v="0"/>
    <x v="9"/>
    <x v="9"/>
    <s v="Q3"/>
    <s v="High"/>
    <s v="25-34"/>
  </r>
  <r>
    <s v="TXN-02992"/>
    <d v="2023-03-15T00:00:00"/>
    <s v="CUST-1276"/>
    <s v="New"/>
    <s v="Priya Patel"/>
    <s v="Female"/>
    <n v="20"/>
    <s v="Bangalore"/>
    <s v="Karnataka"/>
    <x v="0"/>
    <s v="PRD-118"/>
    <x v="4"/>
    <x v="2"/>
    <s v="Audio"/>
    <n v="1"/>
    <n v="2018"/>
    <n v="1332"/>
    <n v="0"/>
    <n v="2018"/>
    <n v="1332"/>
    <n v="686"/>
    <n v="0.33994053518334988"/>
    <s v="Card"/>
    <x v="0"/>
    <x v="1"/>
    <n v="3"/>
    <s v="EMP-214"/>
    <x v="7"/>
    <n v="4.5999999999999996"/>
    <x v="1"/>
    <x v="10"/>
    <x v="10"/>
    <s v="Q1"/>
    <s v="Low"/>
    <s v="18-24"/>
  </r>
  <r>
    <s v="TXN-02993"/>
    <d v="2023-09-20T00:00:00"/>
    <s v="CUST-1326"/>
    <s v="Returning"/>
    <s v="Rohit Verma"/>
    <s v="Male"/>
    <n v="25"/>
    <s v="Kolkata"/>
    <s v="West Bengal"/>
    <x v="1"/>
    <s v="PRD-119"/>
    <x v="6"/>
    <x v="3"/>
    <s v="Audio"/>
    <n v="7"/>
    <n v="883"/>
    <n v="662"/>
    <n v="0"/>
    <n v="6181"/>
    <n v="4634"/>
    <n v="1547"/>
    <n v="0.25028312570781425"/>
    <s v="Cash"/>
    <x v="0"/>
    <x v="1"/>
    <n v="2"/>
    <s v="EMP-208"/>
    <x v="7"/>
    <n v="3.8"/>
    <x v="1"/>
    <x v="7"/>
    <x v="7"/>
    <s v="Q3"/>
    <s v="Low"/>
    <s v="25-34"/>
  </r>
  <r>
    <s v="TXN-02994"/>
    <d v="2024-04-05T00:00:00"/>
    <s v="CUST-1026"/>
    <s v="New"/>
    <s v="Suresh Nair"/>
    <s v="Male"/>
    <n v="49"/>
    <s v="Delhi"/>
    <s v="Delhi"/>
    <x v="3"/>
    <s v="PRD-113"/>
    <x v="2"/>
    <x v="3"/>
    <s v="Food"/>
    <n v="2"/>
    <n v="9953"/>
    <n v="6669"/>
    <n v="0"/>
    <n v="19906"/>
    <n v="13338"/>
    <n v="6568"/>
    <n v="0.32995076861247863"/>
    <s v="Cash"/>
    <x v="1"/>
    <x v="1"/>
    <n v="6"/>
    <s v="EMP-211"/>
    <x v="7"/>
    <n v="4.2"/>
    <x v="0"/>
    <x v="3"/>
    <x v="3"/>
    <s v="Q2"/>
    <s v="Low"/>
    <s v="45+"/>
  </r>
  <r>
    <s v="TXN-02995"/>
    <d v="2024-10-30T00:00:00"/>
    <s v="CUST-1075"/>
    <s v="New"/>
    <s v="Amit Kumar"/>
    <s v="Male"/>
    <n v="56"/>
    <s v="Mumbai"/>
    <s v="Maharashtra"/>
    <x v="2"/>
    <s v="PRD-108"/>
    <x v="6"/>
    <x v="0"/>
    <s v="Audio"/>
    <n v="4"/>
    <n v="23772"/>
    <n v="17116"/>
    <n v="0.1"/>
    <n v="85579"/>
    <n v="68464"/>
    <n v="17115"/>
    <n v="0.1999906519122682"/>
    <s v="NetBanking"/>
    <x v="1"/>
    <x v="3"/>
    <n v="13"/>
    <s v="EMP-208"/>
    <x v="1"/>
    <s v=""/>
    <x v="0"/>
    <x v="1"/>
    <x v="1"/>
    <s v="Q4"/>
    <s v="High"/>
    <s v="45+"/>
  </r>
  <r>
    <s v="TXN-02996"/>
    <d v="2024-03-16T00:00:00"/>
    <s v="CUST-1349"/>
    <s v="New"/>
    <s v="Vikram Singh"/>
    <s v="Male"/>
    <n v="35"/>
    <s v="Delhi"/>
    <s v="Delhi"/>
    <x v="3"/>
    <s v="PRD-129"/>
    <x v="1"/>
    <x v="4"/>
    <s v="Furniture"/>
    <n v="3"/>
    <n v="10419"/>
    <n v="5835"/>
    <n v="0.15"/>
    <n v="26568"/>
    <n v="17505"/>
    <n v="9063"/>
    <n v="0.34112466124661245"/>
    <s v="NetBanking"/>
    <x v="0"/>
    <x v="1"/>
    <n v="4"/>
    <s v="EMP-212"/>
    <x v="1"/>
    <n v="4.5999999999999996"/>
    <x v="0"/>
    <x v="10"/>
    <x v="10"/>
    <s v="Q1"/>
    <s v="Medium"/>
    <s v="35-44"/>
  </r>
  <r>
    <s v="TXN-02997"/>
    <d v="2023-09-15T00:00:00"/>
    <s v="CUST-1292"/>
    <s v="New"/>
    <s v="Priya Patel"/>
    <s v="Female"/>
    <n v="35"/>
    <s v="Mumbai"/>
    <s v="Maharashtra"/>
    <x v="2"/>
    <s v="PRD-109"/>
    <x v="2"/>
    <x v="2"/>
    <s v="Audio"/>
    <n v="8"/>
    <n v="5970"/>
    <n v="4597"/>
    <n v="0.2"/>
    <n v="38208"/>
    <n v="36776"/>
    <n v="1432"/>
    <n v="3.7479061976549412E-2"/>
    <s v="UPI"/>
    <x v="0"/>
    <x v="2"/>
    <n v="0"/>
    <s v="EMP-201"/>
    <x v="5"/>
    <n v="2.4"/>
    <x v="1"/>
    <x v="7"/>
    <x v="7"/>
    <s v="Q3"/>
    <s v="Medium"/>
    <s v="35-44"/>
  </r>
  <r>
    <s v="TXN-02998"/>
    <d v="2024-06-15T00:00:00"/>
    <s v="CUST-1103"/>
    <s v="Returning"/>
    <s v="Rahul Sharma"/>
    <s v="Male"/>
    <n v="39"/>
    <s v="Hyderabad"/>
    <s v="Telangana"/>
    <x v="0"/>
    <s v="PRD-123"/>
    <x v="8"/>
    <x v="2"/>
    <s v="Furniture"/>
    <n v="5"/>
    <n v="24281"/>
    <n v="17240"/>
    <n v="0"/>
    <n v="121405"/>
    <n v="86200"/>
    <n v="35205"/>
    <n v="0.28997981961204233"/>
    <s v="Card"/>
    <x v="1"/>
    <x v="2"/>
    <n v="0"/>
    <s v="EMP-216"/>
    <x v="2"/>
    <n v="1.1000000000000001"/>
    <x v="0"/>
    <x v="6"/>
    <x v="6"/>
    <s v="Q2"/>
    <s v="High"/>
    <s v="35-44"/>
  </r>
  <r>
    <s v="TXN-02999"/>
    <d v="2024-06-12T00:00:00"/>
    <s v="CUST-1127"/>
    <s v="Returning"/>
    <s v="Vikram Singh"/>
    <s v="Male"/>
    <n v="41"/>
    <s v="Kolkata"/>
    <s v="West Bengal"/>
    <x v="1"/>
    <s v="PRD-110"/>
    <x v="5"/>
    <x v="3"/>
    <s v="Furniture"/>
    <n v="4"/>
    <n v="21629"/>
    <n v="15140"/>
    <n v="0.15"/>
    <n v="73539"/>
    <n v="60560"/>
    <n v="12979"/>
    <n v="0.17649138552332777"/>
    <s v="UPI"/>
    <x v="2"/>
    <x v="1"/>
    <n v="5"/>
    <s v="EMP-202"/>
    <x v="1"/>
    <n v="3.9"/>
    <x v="0"/>
    <x v="6"/>
    <x v="6"/>
    <s v="Q2"/>
    <s v="High"/>
    <s v="35-44"/>
  </r>
  <r>
    <s v="TXN-03000"/>
    <d v="2024-08-13T00:00:00"/>
    <s v="CUST-1023"/>
    <s v="Returning"/>
    <s v="Priya Patel"/>
    <s v="Female"/>
    <n v="42"/>
    <s v="Mumbai"/>
    <s v="Maharashtra"/>
    <x v="2"/>
    <s v="PRD-118"/>
    <x v="0"/>
    <x v="4"/>
    <s v="Subscription"/>
    <n v="8"/>
    <n v="6936"/>
    <n v="5479"/>
    <n v="0.2"/>
    <n v="44390"/>
    <n v="43832"/>
    <n v="558"/>
    <n v="1.2570398738454606E-2"/>
    <s v="UPI"/>
    <x v="0"/>
    <x v="1"/>
    <n v="4"/>
    <s v="EMP-220"/>
    <x v="1"/>
    <n v="3.8"/>
    <x v="0"/>
    <x v="0"/>
    <x v="0"/>
    <s v="Q3"/>
    <s v="Medium"/>
    <s v="35-44"/>
  </r>
  <r>
    <s v="TXN-03001"/>
    <d v="2024-06-04T00:00:00"/>
    <s v="CUST-1114"/>
    <s v="Returning"/>
    <s v="Anjali Mehta"/>
    <s v="Female"/>
    <n v="43"/>
    <s v="Hyderabad"/>
    <s v="Telangana"/>
    <x v="0"/>
    <s v="PRD-122"/>
    <x v="3"/>
    <x v="4"/>
    <s v="Food"/>
    <n v="3"/>
    <n v="10341"/>
    <n v="6722"/>
    <n v="0"/>
    <n v="31023"/>
    <n v="20166"/>
    <n v="10857"/>
    <n v="0.34996615414369986"/>
    <s v="NetBanking"/>
    <x v="0"/>
    <x v="2"/>
    <n v="0"/>
    <s v="EMP-213"/>
    <x v="5"/>
    <n v="2.2999999999999998"/>
    <x v="0"/>
    <x v="6"/>
    <x v="6"/>
    <s v="Q2"/>
    <s v="Medium"/>
    <s v="35-44"/>
  </r>
  <r>
    <s v="TXN-03002"/>
    <d v="2024-03-05T00:00:00"/>
    <s v="CUST-1060"/>
    <s v="Returning"/>
    <s v="Karan Malhotra"/>
    <s v="Male"/>
    <n v="33"/>
    <s v="Chennai"/>
    <s v="Tamil Nadu"/>
    <x v="0"/>
    <s v="PRD-110"/>
    <x v="8"/>
    <x v="3"/>
    <s v="Food"/>
    <n v="2"/>
    <n v="979"/>
    <n v="734"/>
    <n v="0.2"/>
    <n v="1566"/>
    <n v="1468"/>
    <n v="98"/>
    <n v="6.2579821200510852E-2"/>
    <s v="UPI"/>
    <x v="2"/>
    <x v="1"/>
    <n v="4"/>
    <s v="EMP-202"/>
    <x v="6"/>
    <n v="3.1"/>
    <x v="0"/>
    <x v="10"/>
    <x v="10"/>
    <s v="Q1"/>
    <s v="Low"/>
    <s v="25-34"/>
  </r>
  <r>
    <s v="TXN-03003"/>
    <d v="2024-11-20T00:00:00"/>
    <s v="CUST-1009"/>
    <s v="Returning"/>
    <s v="Anjali Mehta"/>
    <s v="Female"/>
    <n v="41"/>
    <s v="Pune"/>
    <s v="Maharashtra"/>
    <x v="2"/>
    <s v="PRD-108"/>
    <x v="9"/>
    <x v="0"/>
    <s v="Mobile"/>
    <n v="2"/>
    <n v="8575"/>
    <n v="6346"/>
    <n v="0"/>
    <n v="17150"/>
    <n v="12692"/>
    <n v="4458"/>
    <n v="0.25994169096209913"/>
    <s v="NetBanking"/>
    <x v="2"/>
    <x v="3"/>
    <n v="12"/>
    <s v="EMP-211"/>
    <x v="7"/>
    <s v=""/>
    <x v="0"/>
    <x v="11"/>
    <x v="11"/>
    <s v="Q4"/>
    <s v="Low"/>
    <s v="35-44"/>
  </r>
  <r>
    <s v="TXN-03004"/>
    <d v="2024-08-18T00:00:00"/>
    <s v="CUST-1162"/>
    <s v="New"/>
    <s v="Divya Iyer"/>
    <s v="Female"/>
    <n v="41"/>
    <s v="Chennai"/>
    <s v="Tamil Nadu"/>
    <x v="0"/>
    <s v="PRD-117"/>
    <x v="9"/>
    <x v="0"/>
    <s v="Furniture"/>
    <n v="6"/>
    <n v="22437"/>
    <n v="16155"/>
    <n v="0.1"/>
    <n v="121160"/>
    <n v="96930"/>
    <n v="24230"/>
    <n v="0.19998349290194783"/>
    <s v="Card"/>
    <x v="1"/>
    <x v="2"/>
    <n v="0"/>
    <s v="EMP-207"/>
    <x v="3"/>
    <n v="1.5"/>
    <x v="0"/>
    <x v="0"/>
    <x v="0"/>
    <s v="Q3"/>
    <s v="High"/>
    <s v="35-44"/>
  </r>
  <r>
    <s v="TXN-03005"/>
    <d v="2023-09-21T00:00:00"/>
    <s v="CUST-1057"/>
    <s v="Returning"/>
    <s v="Sneha Reddy"/>
    <s v="Female"/>
    <n v="22"/>
    <s v="Ahmedabad"/>
    <s v="Gujarat"/>
    <x v="2"/>
    <s v="PRD-119"/>
    <x v="4"/>
    <x v="2"/>
    <s v="Furniture"/>
    <n v="1"/>
    <n v="8607"/>
    <n v="5422"/>
    <n v="0.1"/>
    <n v="7746"/>
    <n v="5422"/>
    <n v="2324"/>
    <n v="0.3000258197779499"/>
    <s v="Card"/>
    <x v="1"/>
    <x v="1"/>
    <n v="4"/>
    <s v="EMP-206"/>
    <x v="7"/>
    <n v="4"/>
    <x v="1"/>
    <x v="7"/>
    <x v="7"/>
    <s v="Q3"/>
    <s v="Low"/>
    <s v="18-24"/>
  </r>
  <r>
    <s v="TXN-03006"/>
    <d v="2024-11-09T00:00:00"/>
    <s v="CUST-1336"/>
    <s v="Returning"/>
    <s v="Sneha Reddy"/>
    <s v="Female"/>
    <n v="34"/>
    <s v="Mumbai"/>
    <s v="Maharashtra"/>
    <x v="2"/>
    <s v="PRD-107"/>
    <x v="0"/>
    <x v="3"/>
    <s v="Mobile"/>
    <n v="7"/>
    <n v="16472"/>
    <n v="10377"/>
    <n v="0"/>
    <n v="115304"/>
    <n v="72639"/>
    <n v="42665"/>
    <n v="0.37002185526954834"/>
    <s v="Cash"/>
    <x v="0"/>
    <x v="1"/>
    <n v="5"/>
    <s v="EMP-210"/>
    <x v="0"/>
    <n v="4.9000000000000004"/>
    <x v="0"/>
    <x v="11"/>
    <x v="11"/>
    <s v="Q4"/>
    <s v="High"/>
    <s v="25-34"/>
  </r>
  <r>
    <s v="TXN-03007"/>
    <d v="2024-04-08T00:00:00"/>
    <s v="CUST-1131"/>
    <s v="Returning"/>
    <s v="Divya Iyer"/>
    <s v="Female"/>
    <n v="59"/>
    <s v="Ahmedabad"/>
    <s v="Gujarat"/>
    <x v="2"/>
    <s v="PRD-125"/>
    <x v="2"/>
    <x v="1"/>
    <s v="Audio"/>
    <n v="4"/>
    <n v="7433"/>
    <n v="4088"/>
    <n v="0.2"/>
    <n v="23786"/>
    <n v="16352"/>
    <n v="7434"/>
    <n v="0.31253678634490878"/>
    <s v="NetBanking"/>
    <x v="1"/>
    <x v="1"/>
    <n v="2"/>
    <s v="EMP-211"/>
    <x v="6"/>
    <n v="3.6"/>
    <x v="0"/>
    <x v="3"/>
    <x v="3"/>
    <s v="Q2"/>
    <s v="Medium"/>
    <s v="45+"/>
  </r>
  <r>
    <s v="TXN-03008"/>
    <d v="2024-08-25T00:00:00"/>
    <s v="CUST-1090"/>
    <s v="New"/>
    <s v="Pooja Desai"/>
    <s v="Female"/>
    <n v="57"/>
    <s v="Ahmedabad"/>
    <s v="Gujarat"/>
    <x v="2"/>
    <s v="PRD-119"/>
    <x v="6"/>
    <x v="0"/>
    <s v="Apparel"/>
    <n v="1"/>
    <n v="2013"/>
    <n v="1530"/>
    <n v="0"/>
    <n v="2013"/>
    <n v="1530"/>
    <n v="483"/>
    <n v="0.23994038748137109"/>
    <s v="NetBanking"/>
    <x v="0"/>
    <x v="1"/>
    <n v="2"/>
    <s v="EMP-208"/>
    <x v="3"/>
    <n v="3.5"/>
    <x v="0"/>
    <x v="0"/>
    <x v="0"/>
    <s v="Q3"/>
    <s v="Low"/>
    <s v="45+"/>
  </r>
  <r>
    <s v="TXN-03009"/>
    <d v="2024-12-21T00:00:00"/>
    <s v="CUST-1329"/>
    <s v="Returning"/>
    <s v="Vikram Singh"/>
    <s v="Male"/>
    <n v="58"/>
    <s v="Ahmedabad"/>
    <s v="Gujarat"/>
    <x v="2"/>
    <s v="PRD-106"/>
    <x v="2"/>
    <x v="1"/>
    <s v="Apparel"/>
    <n v="2"/>
    <n v="10637"/>
    <n v="6808"/>
    <n v="0"/>
    <n v="21274"/>
    <n v="13616"/>
    <n v="7658"/>
    <n v="0.35996991632979225"/>
    <s v="NetBanking"/>
    <x v="1"/>
    <x v="1"/>
    <n v="3"/>
    <s v="EMP-207"/>
    <x v="2"/>
    <n v="4.4000000000000004"/>
    <x v="0"/>
    <x v="2"/>
    <x v="2"/>
    <s v="Q4"/>
    <s v="Medium"/>
    <s v="45+"/>
  </r>
  <r>
    <s v="TXN-03010"/>
    <d v="2024-03-28T00:00:00"/>
    <s v="CUST-1257"/>
    <s v="Returning"/>
    <s v="Pooja Desai"/>
    <s v="Female"/>
    <n v="51"/>
    <s v="Chennai"/>
    <s v="Tamil Nadu"/>
    <x v="0"/>
    <s v="PRD-127"/>
    <x v="5"/>
    <x v="1"/>
    <s v="Apparel"/>
    <n v="3"/>
    <n v="11589"/>
    <n v="6953"/>
    <n v="0.05"/>
    <n v="33029"/>
    <n v="20859"/>
    <n v="12170"/>
    <n v="0.36846407702322204"/>
    <s v="Cash"/>
    <x v="2"/>
    <x v="1"/>
    <n v="4"/>
    <s v="EMP-215"/>
    <x v="0"/>
    <n v="4.8"/>
    <x v="0"/>
    <x v="10"/>
    <x v="10"/>
    <s v="Q1"/>
    <s v="Medium"/>
    <s v="45+"/>
  </r>
  <r>
    <s v="TXN-03011"/>
    <d v="2023-08-25T00:00:00"/>
    <s v="CUST-1083"/>
    <s v="Returning"/>
    <s v="Rohit Verma"/>
    <s v="Male"/>
    <n v="35"/>
    <s v="Bangalore"/>
    <s v="Karnataka"/>
    <x v="0"/>
    <s v="PRD-128"/>
    <x v="7"/>
    <x v="2"/>
    <s v="Apparel"/>
    <n v="5"/>
    <n v="15901"/>
    <n v="10654"/>
    <n v="0.05"/>
    <n v="75530"/>
    <n v="53270"/>
    <n v="22260"/>
    <n v="0.29471733086190915"/>
    <s v="Card"/>
    <x v="1"/>
    <x v="3"/>
    <n v="12"/>
    <s v="EMP-208"/>
    <x v="0"/>
    <s v=""/>
    <x v="1"/>
    <x v="0"/>
    <x v="0"/>
    <s v="Q3"/>
    <s v="High"/>
    <s v="35-44"/>
  </r>
  <r>
    <s v="TXN-03012"/>
    <d v="2024-04-13T00:00:00"/>
    <s v="CUST-1044"/>
    <s v="Returning"/>
    <s v="Anjali Mehta"/>
    <s v="Female"/>
    <n v="53"/>
    <s v="Ahmedabad"/>
    <s v="Gujarat"/>
    <x v="2"/>
    <s v="PRD-102"/>
    <x v="9"/>
    <x v="3"/>
    <s v="Apparel"/>
    <n v="4"/>
    <n v="2138"/>
    <n v="1710"/>
    <n v="0.1"/>
    <n v="7697"/>
    <n v="6840"/>
    <n v="857"/>
    <n v="0.11134208133038846"/>
    <s v="Card"/>
    <x v="0"/>
    <x v="1"/>
    <n v="6"/>
    <s v="EMP-202"/>
    <x v="4"/>
    <n v="4.5999999999999996"/>
    <x v="0"/>
    <x v="3"/>
    <x v="3"/>
    <s v="Q2"/>
    <s v="Low"/>
    <s v="45+"/>
  </r>
  <r>
    <s v="TXN-03013"/>
    <d v="2023-04-10T00:00:00"/>
    <s v="CUST-1308"/>
    <s v="Returning"/>
    <s v="Karan Malhotra"/>
    <s v="Male"/>
    <n v="34"/>
    <s v="Chennai"/>
    <s v="Tamil Nadu"/>
    <x v="0"/>
    <s v="PRD-104"/>
    <x v="0"/>
    <x v="4"/>
    <s v="Mobile"/>
    <n v="1"/>
    <n v="10222"/>
    <n v="5622"/>
    <n v="0"/>
    <n v="10222"/>
    <n v="5622"/>
    <n v="4600"/>
    <n v="0.45000978282136567"/>
    <s v="Card"/>
    <x v="2"/>
    <x v="1"/>
    <n v="3"/>
    <s v="EMP-214"/>
    <x v="6"/>
    <n v="3.1"/>
    <x v="1"/>
    <x v="3"/>
    <x v="3"/>
    <s v="Q2"/>
    <s v="Low"/>
    <s v="25-34"/>
  </r>
  <r>
    <s v="TXN-03014"/>
    <d v="2023-04-06T00:00:00"/>
    <s v="CUST-1017"/>
    <s v="Returning"/>
    <s v="Pooja Desai"/>
    <s v="Female"/>
    <n v="37"/>
    <s v="Pune"/>
    <s v="Maharashtra"/>
    <x v="2"/>
    <s v="PRD-118"/>
    <x v="3"/>
    <x v="3"/>
    <s v="Furniture"/>
    <n v="2"/>
    <n v="13949"/>
    <n v="7951"/>
    <n v="0.15"/>
    <n v="23713"/>
    <n v="15902"/>
    <n v="7811"/>
    <n v="0.32939737696622107"/>
    <s v="UPI"/>
    <x v="2"/>
    <x v="1"/>
    <n v="7"/>
    <s v="EMP-211"/>
    <x v="1"/>
    <n v="3.1"/>
    <x v="1"/>
    <x v="3"/>
    <x v="3"/>
    <s v="Q2"/>
    <s v="Medium"/>
    <s v="35-44"/>
  </r>
  <r>
    <s v="TXN-03015"/>
    <d v="2024-07-11T00:00:00"/>
    <s v="CUST-1024"/>
    <s v="Returning"/>
    <s v="Divya Iyer"/>
    <s v="Female"/>
    <n v="23"/>
    <s v="Bangalore"/>
    <s v="Karnataka"/>
    <x v="0"/>
    <s v="PRD-115"/>
    <x v="8"/>
    <x v="2"/>
    <s v="Furniture"/>
    <n v="7"/>
    <n v="9516"/>
    <n v="5995"/>
    <n v="0"/>
    <n v="66612"/>
    <n v="41965"/>
    <n v="24647"/>
    <n v="0.37000840689365277"/>
    <s v="NetBanking"/>
    <x v="1"/>
    <x v="3"/>
    <n v="5"/>
    <s v="EMP-203"/>
    <x v="6"/>
    <s v=""/>
    <x v="0"/>
    <x v="9"/>
    <x v="9"/>
    <s v="Q3"/>
    <s v="High"/>
    <s v="18-24"/>
  </r>
  <r>
    <s v="TXN-03016"/>
    <d v="2024-11-06T00:00:00"/>
    <s v="CUST-1017"/>
    <s v="Returning"/>
    <s v="Sneha Reddy"/>
    <s v="Female"/>
    <n v="22"/>
    <s v="Pune"/>
    <s v="Maharashtra"/>
    <x v="2"/>
    <s v="PRD-116"/>
    <x v="6"/>
    <x v="4"/>
    <s v="Mobile"/>
    <n v="5"/>
    <n v="22901"/>
    <n v="16260"/>
    <n v="0.1"/>
    <n v="103055"/>
    <n v="81300"/>
    <n v="21755"/>
    <n v="0.21110086846829362"/>
    <s v="Cash"/>
    <x v="2"/>
    <x v="1"/>
    <n v="1"/>
    <s v="EMP-216"/>
    <x v="5"/>
    <n v="4.3"/>
    <x v="0"/>
    <x v="11"/>
    <x v="11"/>
    <s v="Q4"/>
    <s v="High"/>
    <s v="18-24"/>
  </r>
  <r>
    <s v="TXN-03017"/>
    <d v="2024-09-07T00:00:00"/>
    <s v="CUST-1246"/>
    <s v="Returning"/>
    <s v="Divya Iyer"/>
    <s v="Female"/>
    <n v="51"/>
    <s v="Chennai"/>
    <s v="Tamil Nadu"/>
    <x v="0"/>
    <s v="PRD-120"/>
    <x v="0"/>
    <x v="3"/>
    <s v="Subscription"/>
    <n v="8"/>
    <n v="4194"/>
    <n v="2474"/>
    <n v="0.1"/>
    <n v="30197"/>
    <n v="19792"/>
    <n v="10405"/>
    <n v="0.34457065271384574"/>
    <s v="Card"/>
    <x v="2"/>
    <x v="1"/>
    <n v="3"/>
    <s v="EMP-212"/>
    <x v="2"/>
    <n v="3.1"/>
    <x v="0"/>
    <x v="7"/>
    <x v="7"/>
    <s v="Q3"/>
    <s v="Medium"/>
    <s v="45+"/>
  </r>
  <r>
    <s v="TXN-03018"/>
    <d v="2024-05-02T00:00:00"/>
    <s v="CUST-1006"/>
    <s v="New"/>
    <s v="Amit Kumar"/>
    <s v="Male"/>
    <n v="46"/>
    <s v="Chennai"/>
    <s v="Tamil Nadu"/>
    <x v="0"/>
    <s v="PRD-110"/>
    <x v="0"/>
    <x v="1"/>
    <s v="Food"/>
    <n v="1"/>
    <n v="6860"/>
    <n v="4047"/>
    <n v="0.05"/>
    <n v="6517"/>
    <n v="4047"/>
    <n v="2470"/>
    <n v="0.37900874635568516"/>
    <s v="UPI"/>
    <x v="1"/>
    <x v="1"/>
    <n v="6"/>
    <s v="EMP-210"/>
    <x v="0"/>
    <n v="4"/>
    <x v="0"/>
    <x v="5"/>
    <x v="5"/>
    <s v="Q2"/>
    <s v="Low"/>
    <s v="45+"/>
  </r>
  <r>
    <s v="TXN-03019"/>
    <d v="2023-01-14T00:00:00"/>
    <s v="CUST-1237"/>
    <s v="New"/>
    <s v="Neha Joshi"/>
    <s v="Female"/>
    <n v="24"/>
    <s v="Mumbai"/>
    <s v="Maharashtra"/>
    <x v="2"/>
    <s v="PRD-114"/>
    <x v="2"/>
    <x v="1"/>
    <s v="Audio"/>
    <n v="1"/>
    <n v="6421"/>
    <n v="4238"/>
    <n v="0.05"/>
    <n v="6100"/>
    <n v="4238"/>
    <n v="1862"/>
    <n v="0.30524590163934429"/>
    <s v="Card"/>
    <x v="2"/>
    <x v="1"/>
    <n v="1"/>
    <s v="EMP-207"/>
    <x v="2"/>
    <n v="4.0999999999999996"/>
    <x v="1"/>
    <x v="8"/>
    <x v="8"/>
    <s v="Q1"/>
    <s v="Low"/>
    <s v="18-24"/>
  </r>
  <r>
    <s v="TXN-03020"/>
    <d v="2023-07-20T00:00:00"/>
    <s v="CUST-1023"/>
    <s v="Returning"/>
    <s v="Neha Joshi"/>
    <s v="Female"/>
    <n v="49"/>
    <s v="Bangalore"/>
    <s v="Karnataka"/>
    <x v="0"/>
    <s v="PRD-110"/>
    <x v="1"/>
    <x v="4"/>
    <s v="Audio"/>
    <n v="5"/>
    <n v="18689"/>
    <n v="11400"/>
    <n v="0.05"/>
    <n v="88773"/>
    <n v="57000"/>
    <n v="31773"/>
    <n v="0.35791287891588658"/>
    <s v="Card"/>
    <x v="0"/>
    <x v="0"/>
    <n v="0"/>
    <s v="EMP-220"/>
    <x v="6"/>
    <s v=""/>
    <x v="1"/>
    <x v="9"/>
    <x v="9"/>
    <s v="Q3"/>
    <s v="High"/>
    <s v="45+"/>
  </r>
  <r>
    <s v="TXN-03021"/>
    <d v="2024-06-08T00:00:00"/>
    <s v="CUST-1289"/>
    <s v="Returning"/>
    <s v="Sneha Reddy"/>
    <s v="Female"/>
    <n v="21"/>
    <s v="Mumbai"/>
    <s v="Maharashtra"/>
    <x v="2"/>
    <s v="PRD-106"/>
    <x v="4"/>
    <x v="3"/>
    <s v="Food"/>
    <n v="8"/>
    <n v="5833"/>
    <n v="4083"/>
    <n v="0"/>
    <n v="46664"/>
    <n v="32664"/>
    <n v="14000"/>
    <n v="0.30001714383679068"/>
    <s v="NetBanking"/>
    <x v="0"/>
    <x v="1"/>
    <n v="2"/>
    <s v="EMP-216"/>
    <x v="4"/>
    <n v="4.5999999999999996"/>
    <x v="0"/>
    <x v="6"/>
    <x v="6"/>
    <s v="Q2"/>
    <s v="Medium"/>
    <s v="18-24"/>
  </r>
  <r>
    <s v="TXN-03022"/>
    <d v="2023-09-02T00:00:00"/>
    <s v="CUST-1043"/>
    <s v="Returning"/>
    <s v="Rohit Verma"/>
    <s v="Male"/>
    <n v="34"/>
    <s v="Pune"/>
    <s v="Maharashtra"/>
    <x v="2"/>
    <s v="PRD-117"/>
    <x v="3"/>
    <x v="1"/>
    <s v="Furniture"/>
    <n v="3"/>
    <n v="17565"/>
    <n v="13525"/>
    <n v="0.15"/>
    <n v="44791"/>
    <n v="40575"/>
    <n v="4216"/>
    <n v="9.4126052108682551E-2"/>
    <s v="NetBanking"/>
    <x v="2"/>
    <x v="1"/>
    <n v="6"/>
    <s v="EMP-215"/>
    <x v="3"/>
    <n v="4"/>
    <x v="1"/>
    <x v="7"/>
    <x v="7"/>
    <s v="Q3"/>
    <s v="Medium"/>
    <s v="25-34"/>
  </r>
  <r>
    <s v="TXN-03023"/>
    <d v="2023-11-28T00:00:00"/>
    <s v="CUST-1123"/>
    <s v="Returning"/>
    <s v="Priya Patel"/>
    <s v="Female"/>
    <n v="30"/>
    <s v="Mumbai"/>
    <s v="Maharashtra"/>
    <x v="2"/>
    <s v="PRD-123"/>
    <x v="1"/>
    <x v="4"/>
    <s v="Food"/>
    <n v="4"/>
    <n v="24521"/>
    <n v="14958"/>
    <n v="0.15"/>
    <n v="83371"/>
    <n v="59832"/>
    <n v="23539"/>
    <n v="0.28234038214726942"/>
    <s v="Cash"/>
    <x v="0"/>
    <x v="1"/>
    <n v="2"/>
    <s v="EMP-201"/>
    <x v="3"/>
    <n v="4.7"/>
    <x v="1"/>
    <x v="11"/>
    <x v="11"/>
    <s v="Q4"/>
    <s v="High"/>
    <s v="25-34"/>
  </r>
  <r>
    <s v="TXN-03024"/>
    <d v="2024-02-06T00:00:00"/>
    <s v="CUST-1126"/>
    <s v="New"/>
    <s v="Rohit Verma"/>
    <s v="Male"/>
    <n v="19"/>
    <s v="Delhi"/>
    <s v="Delhi"/>
    <x v="3"/>
    <s v="PRD-122"/>
    <x v="7"/>
    <x v="4"/>
    <s v="Furniture"/>
    <n v="3"/>
    <n v="16048"/>
    <n v="12678"/>
    <n v="0"/>
    <n v="48144"/>
    <n v="38034"/>
    <n v="10110"/>
    <n v="0.20999501495513459"/>
    <s v="Card"/>
    <x v="1"/>
    <x v="1"/>
    <n v="3"/>
    <s v="EMP-207"/>
    <x v="6"/>
    <n v="3.1"/>
    <x v="0"/>
    <x v="4"/>
    <x v="4"/>
    <s v="Q1"/>
    <s v="Medium"/>
    <s v="18-24"/>
  </r>
  <r>
    <s v="TXN-03025"/>
    <d v="2023-12-14T00:00:00"/>
    <s v="CUST-1210"/>
    <s v="Returning"/>
    <s v="Sneha Reddy"/>
    <s v="Female"/>
    <n v="52"/>
    <s v="Ahmedabad"/>
    <s v="Gujarat"/>
    <x v="2"/>
    <s v="PRD-119"/>
    <x v="2"/>
    <x v="0"/>
    <s v="Apparel"/>
    <n v="2"/>
    <n v="14455"/>
    <n v="9251"/>
    <n v="0"/>
    <n v="28910"/>
    <n v="18502"/>
    <n v="10408"/>
    <n v="0.36001383604289172"/>
    <s v="Cash"/>
    <x v="2"/>
    <x v="1"/>
    <n v="6"/>
    <s v="EMP-210"/>
    <x v="3"/>
    <n v="3.8"/>
    <x v="1"/>
    <x v="2"/>
    <x v="2"/>
    <s v="Q4"/>
    <s v="Medium"/>
    <s v="45+"/>
  </r>
  <r>
    <s v="TXN-03026"/>
    <d v="2023-02-12T00:00:00"/>
    <s v="CUST-1229"/>
    <s v="Returning"/>
    <s v="Rohit Verma"/>
    <s v="Male"/>
    <n v="30"/>
    <s v="Ahmedabad"/>
    <s v="Gujarat"/>
    <x v="2"/>
    <s v="PRD-115"/>
    <x v="7"/>
    <x v="0"/>
    <s v="Mobile"/>
    <n v="2"/>
    <n v="17258"/>
    <n v="10355"/>
    <n v="0"/>
    <n v="34516"/>
    <n v="20710"/>
    <n v="13806"/>
    <n v="0.39998841117163053"/>
    <s v="NetBanking"/>
    <x v="2"/>
    <x v="1"/>
    <n v="5"/>
    <s v="EMP-214"/>
    <x v="1"/>
    <n v="4.7"/>
    <x v="1"/>
    <x v="4"/>
    <x v="4"/>
    <s v="Q1"/>
    <s v="Medium"/>
    <s v="25-34"/>
  </r>
  <r>
    <s v="TXN-03027"/>
    <d v="2024-11-22T00:00:00"/>
    <s v="CUST-1337"/>
    <s v="New"/>
    <s v="Priya Patel"/>
    <s v="Female"/>
    <n v="35"/>
    <s v="Pune"/>
    <s v="Maharashtra"/>
    <x v="2"/>
    <s v="PRD-115"/>
    <x v="4"/>
    <x v="4"/>
    <s v="Furniture"/>
    <n v="8"/>
    <n v="3739"/>
    <n v="2056"/>
    <n v="0"/>
    <n v="29912"/>
    <n v="16448"/>
    <n v="13464"/>
    <n v="0.45012035303557102"/>
    <s v="Cash"/>
    <x v="2"/>
    <x v="1"/>
    <n v="7"/>
    <s v="EMP-202"/>
    <x v="2"/>
    <n v="3.1"/>
    <x v="0"/>
    <x v="11"/>
    <x v="11"/>
    <s v="Q4"/>
    <s v="Medium"/>
    <s v="35-44"/>
  </r>
  <r>
    <s v="TXN-03028"/>
    <d v="2023-10-24T00:00:00"/>
    <s v="CUST-1066"/>
    <s v="New"/>
    <s v="Pooja Desai"/>
    <s v="Female"/>
    <n v="49"/>
    <s v="Chennai"/>
    <s v="Tamil Nadu"/>
    <x v="0"/>
    <s v="PRD-115"/>
    <x v="5"/>
    <x v="1"/>
    <s v="Audio"/>
    <n v="5"/>
    <n v="5719"/>
    <n v="3431"/>
    <n v="0.15"/>
    <n v="24306"/>
    <n v="17155"/>
    <n v="7151"/>
    <n v="0.29420719163992431"/>
    <s v="Cash"/>
    <x v="1"/>
    <x v="1"/>
    <n v="1"/>
    <s v="EMP-201"/>
    <x v="1"/>
    <n v="3.2"/>
    <x v="1"/>
    <x v="1"/>
    <x v="1"/>
    <s v="Q4"/>
    <s v="Medium"/>
    <s v="45+"/>
  </r>
  <r>
    <s v="TXN-03029"/>
    <d v="2023-10-31T00:00:00"/>
    <s v="CUST-1075"/>
    <s v="Returning"/>
    <s v="Rahul Sharma"/>
    <s v="Male"/>
    <n v="59"/>
    <s v="Bangalore"/>
    <s v="Karnataka"/>
    <x v="0"/>
    <s v="PRD-110"/>
    <x v="4"/>
    <x v="0"/>
    <s v="Furniture"/>
    <n v="7"/>
    <n v="14799"/>
    <n v="9471"/>
    <n v="0.05"/>
    <n v="98413"/>
    <n v="66297"/>
    <n v="32116"/>
    <n v="0.32633899992887117"/>
    <s v="UPI"/>
    <x v="0"/>
    <x v="2"/>
    <n v="0"/>
    <s v="EMP-212"/>
    <x v="2"/>
    <n v="1.6"/>
    <x v="1"/>
    <x v="1"/>
    <x v="1"/>
    <s v="Q4"/>
    <s v="High"/>
    <s v="45+"/>
  </r>
  <r>
    <s v="TXN-03030"/>
    <d v="2023-11-04T00:00:00"/>
    <s v="CUST-1054"/>
    <s v="Returning"/>
    <s v="Priya Patel"/>
    <s v="Female"/>
    <n v="33"/>
    <s v="Delhi"/>
    <s v="Delhi"/>
    <x v="3"/>
    <s v="PRD-104"/>
    <x v="6"/>
    <x v="2"/>
    <s v="Food"/>
    <n v="6"/>
    <n v="5581"/>
    <n v="4186"/>
    <n v="0.05"/>
    <n v="31812"/>
    <n v="25116"/>
    <n v="6696"/>
    <n v="0.2104866088268578"/>
    <s v="UPI"/>
    <x v="1"/>
    <x v="3"/>
    <n v="3"/>
    <s v="EMP-216"/>
    <x v="7"/>
    <s v=""/>
    <x v="1"/>
    <x v="11"/>
    <x v="11"/>
    <s v="Q4"/>
    <s v="Medium"/>
    <s v="25-34"/>
  </r>
  <r>
    <s v="TXN-03031"/>
    <d v="2023-05-26T00:00:00"/>
    <s v="CUST-1236"/>
    <s v="Returning"/>
    <s v="Pooja Desai"/>
    <s v="Female"/>
    <n v="22"/>
    <s v="Ahmedabad"/>
    <s v="Gujarat"/>
    <x v="2"/>
    <s v="PRD-129"/>
    <x v="0"/>
    <x v="3"/>
    <s v="Furniture"/>
    <n v="7"/>
    <n v="21574"/>
    <n v="16181"/>
    <n v="0.1"/>
    <n v="135916"/>
    <n v="113267"/>
    <n v="22649"/>
    <n v="0.16663968921981223"/>
    <s v="NetBanking"/>
    <x v="2"/>
    <x v="3"/>
    <n v="8"/>
    <s v="EMP-201"/>
    <x v="7"/>
    <s v=""/>
    <x v="1"/>
    <x v="5"/>
    <x v="5"/>
    <s v="Q2"/>
    <s v="High"/>
    <s v="18-24"/>
  </r>
  <r>
    <s v="TXN-03032"/>
    <d v="2024-09-10T00:00:00"/>
    <s v="CUST-1200"/>
    <s v="New"/>
    <s v="Rahul Sharma"/>
    <s v="Male"/>
    <n v="37"/>
    <s v="Kolkata"/>
    <s v="West Bengal"/>
    <x v="1"/>
    <s v="PRD-127"/>
    <x v="7"/>
    <x v="2"/>
    <s v="Apparel"/>
    <n v="2"/>
    <n v="9457"/>
    <n v="6525"/>
    <n v="0"/>
    <n v="18914"/>
    <n v="13050"/>
    <n v="5864"/>
    <n v="0.3100348947869303"/>
    <s v="NetBanking"/>
    <x v="1"/>
    <x v="1"/>
    <n v="2"/>
    <s v="EMP-219"/>
    <x v="0"/>
    <n v="4.7"/>
    <x v="0"/>
    <x v="7"/>
    <x v="7"/>
    <s v="Q3"/>
    <s v="Low"/>
    <s v="35-44"/>
  </r>
  <r>
    <s v="TXN-03033"/>
    <d v="2024-11-21T00:00:00"/>
    <s v="CUST-1286"/>
    <s v="New"/>
    <s v="Anjali Mehta"/>
    <s v="Female"/>
    <n v="25"/>
    <s v="Chennai"/>
    <s v="Tamil Nadu"/>
    <x v="0"/>
    <s v="PRD-122"/>
    <x v="3"/>
    <x v="1"/>
    <s v="Furniture"/>
    <n v="4"/>
    <n v="13759"/>
    <n v="7705"/>
    <n v="0.05"/>
    <n v="52284"/>
    <n v="30820"/>
    <n v="21464"/>
    <n v="0.41052712110779588"/>
    <s v="NetBanking"/>
    <x v="2"/>
    <x v="1"/>
    <n v="2"/>
    <s v="EMP-206"/>
    <x v="3"/>
    <n v="4.9000000000000004"/>
    <x v="0"/>
    <x v="11"/>
    <x v="11"/>
    <s v="Q4"/>
    <s v="High"/>
    <s v="25-34"/>
  </r>
  <r>
    <s v="TXN-03034"/>
    <d v="2024-02-05T00:00:00"/>
    <s v="CUST-1021"/>
    <s v="Returning"/>
    <s v="Pooja Desai"/>
    <s v="Female"/>
    <n v="41"/>
    <s v="Bangalore"/>
    <s v="Karnataka"/>
    <x v="0"/>
    <s v="PRD-105"/>
    <x v="8"/>
    <x v="2"/>
    <s v="Mobile"/>
    <n v="5"/>
    <n v="16405"/>
    <n v="9515"/>
    <n v="0.1"/>
    <n v="73823"/>
    <n v="47575"/>
    <n v="26248"/>
    <n v="0.35555314739308885"/>
    <s v="UPI"/>
    <x v="2"/>
    <x v="2"/>
    <n v="0"/>
    <s v="EMP-213"/>
    <x v="4"/>
    <n v="1.3"/>
    <x v="0"/>
    <x v="4"/>
    <x v="4"/>
    <s v="Q1"/>
    <s v="High"/>
    <s v="35-44"/>
  </r>
  <r>
    <s v="TXN-03035"/>
    <d v="2023-04-23T00:00:00"/>
    <s v="CUST-1020"/>
    <s v="New"/>
    <s v="Pooja Desai"/>
    <s v="Female"/>
    <n v="29"/>
    <s v="Ahmedabad"/>
    <s v="Gujarat"/>
    <x v="2"/>
    <s v="PRD-114"/>
    <x v="3"/>
    <x v="1"/>
    <s v="Apparel"/>
    <n v="5"/>
    <n v="19681"/>
    <n v="14564"/>
    <n v="0"/>
    <n v="98405"/>
    <n v="72820"/>
    <n v="25585"/>
    <n v="0.25999695137442203"/>
    <s v="NetBanking"/>
    <x v="0"/>
    <x v="1"/>
    <n v="3"/>
    <s v="EMP-203"/>
    <x v="0"/>
    <n v="3.2"/>
    <x v="1"/>
    <x v="3"/>
    <x v="3"/>
    <s v="Q2"/>
    <s v="High"/>
    <s v="25-34"/>
  </r>
  <r>
    <s v="TXN-03036"/>
    <d v="2024-03-06T00:00:00"/>
    <s v="CUST-1041"/>
    <s v="New"/>
    <s v="Vikram Singh"/>
    <s v="Male"/>
    <n v="36"/>
    <s v="Hyderabad"/>
    <s v="Telangana"/>
    <x v="0"/>
    <s v="PRD-125"/>
    <x v="7"/>
    <x v="4"/>
    <s v="Subscription"/>
    <n v="6"/>
    <n v="11633"/>
    <n v="6747"/>
    <n v="0.2"/>
    <n v="55838"/>
    <n v="40482"/>
    <n v="15356"/>
    <n v="0.27500984992299149"/>
    <s v="NetBanking"/>
    <x v="1"/>
    <x v="0"/>
    <n v="0"/>
    <s v="EMP-212"/>
    <x v="2"/>
    <s v=""/>
    <x v="0"/>
    <x v="10"/>
    <x v="10"/>
    <s v="Q1"/>
    <s v="High"/>
    <s v="35-44"/>
  </r>
  <r>
    <s v="TXN-03037"/>
    <d v="2023-02-19T00:00:00"/>
    <s v="CUST-1093"/>
    <s v="New"/>
    <s v="Sneha Reddy"/>
    <s v="Female"/>
    <n v="18"/>
    <s v="Ahmedabad"/>
    <s v="Gujarat"/>
    <x v="2"/>
    <s v="PRD-109"/>
    <x v="6"/>
    <x v="3"/>
    <s v="Furniture"/>
    <n v="1"/>
    <n v="378"/>
    <n v="280"/>
    <n v="0"/>
    <n v="378"/>
    <n v="280"/>
    <n v="98"/>
    <n v="0.25925925925925924"/>
    <s v="UPI"/>
    <x v="0"/>
    <x v="0"/>
    <n v="0"/>
    <s v="EMP-220"/>
    <x v="6"/>
    <s v=""/>
    <x v="1"/>
    <x v="4"/>
    <x v="4"/>
    <s v="Q1"/>
    <s v="Low"/>
    <s v="18-24"/>
  </r>
  <r>
    <s v="TXN-03038"/>
    <d v="2023-12-26T00:00:00"/>
    <s v="CUST-1303"/>
    <s v="Returning"/>
    <s v="Priya Patel"/>
    <s v="Female"/>
    <n v="39"/>
    <s v="Pune"/>
    <s v="Maharashtra"/>
    <x v="2"/>
    <s v="PRD-101"/>
    <x v="3"/>
    <x v="2"/>
    <s v="Food"/>
    <n v="1"/>
    <n v="13158"/>
    <n v="7500"/>
    <n v="0.15"/>
    <n v="11184"/>
    <n v="7500"/>
    <n v="3684"/>
    <n v="0.32939914163090128"/>
    <s v="UPI"/>
    <x v="2"/>
    <x v="1"/>
    <n v="4"/>
    <s v="EMP-220"/>
    <x v="1"/>
    <n v="4.7"/>
    <x v="1"/>
    <x v="2"/>
    <x v="2"/>
    <s v="Q4"/>
    <s v="Low"/>
    <s v="35-44"/>
  </r>
  <r>
    <s v="TXN-03039"/>
    <d v="2024-12-21T00:00:00"/>
    <s v="CUST-1314"/>
    <s v="Returning"/>
    <s v="Anjali Mehta"/>
    <s v="Female"/>
    <n v="32"/>
    <s v="Hyderabad"/>
    <s v="Telangana"/>
    <x v="0"/>
    <s v="PRD-105"/>
    <x v="5"/>
    <x v="0"/>
    <s v="Furniture"/>
    <n v="6"/>
    <n v="4561"/>
    <n v="2965"/>
    <n v="0.05"/>
    <n v="25998"/>
    <n v="17790"/>
    <n v="8208"/>
    <n v="0.31571659358412185"/>
    <s v="Card"/>
    <x v="2"/>
    <x v="1"/>
    <n v="7"/>
    <s v="EMP-217"/>
    <x v="2"/>
    <n v="3.7"/>
    <x v="0"/>
    <x v="2"/>
    <x v="2"/>
    <s v="Q4"/>
    <s v="Medium"/>
    <s v="25-34"/>
  </r>
  <r>
    <s v="TXN-03040"/>
    <d v="2024-02-08T00:00:00"/>
    <s v="CUST-1180"/>
    <s v="Returning"/>
    <s v="Karan Malhotra"/>
    <s v="Male"/>
    <n v="44"/>
    <s v="Pune"/>
    <s v="Maharashtra"/>
    <x v="2"/>
    <s v="PRD-115"/>
    <x v="5"/>
    <x v="3"/>
    <s v="Audio"/>
    <n v="7"/>
    <n v="1324"/>
    <n v="914"/>
    <n v="0.2"/>
    <n v="7414"/>
    <n v="6398"/>
    <n v="1016"/>
    <n v="0.13703803614782845"/>
    <s v="UPI"/>
    <x v="2"/>
    <x v="1"/>
    <n v="6"/>
    <s v="EMP-220"/>
    <x v="6"/>
    <n v="3.5"/>
    <x v="0"/>
    <x v="4"/>
    <x v="4"/>
    <s v="Q1"/>
    <s v="Low"/>
    <s v="35-44"/>
  </r>
  <r>
    <s v="TXN-03041"/>
    <d v="2023-05-02T00:00:00"/>
    <s v="CUST-1113"/>
    <s v="New"/>
    <s v="Karan Malhotra"/>
    <s v="Male"/>
    <n v="33"/>
    <s v="Pune"/>
    <s v="Maharashtra"/>
    <x v="2"/>
    <s v="PRD-115"/>
    <x v="5"/>
    <x v="3"/>
    <s v="Subscription"/>
    <n v="1"/>
    <n v="5183"/>
    <n v="3784"/>
    <n v="0"/>
    <n v="5183"/>
    <n v="3784"/>
    <n v="1399"/>
    <n v="0.2699208952344202"/>
    <s v="NetBanking"/>
    <x v="0"/>
    <x v="1"/>
    <n v="1"/>
    <s v="EMP-208"/>
    <x v="3"/>
    <n v="3.7"/>
    <x v="1"/>
    <x v="5"/>
    <x v="5"/>
    <s v="Q2"/>
    <s v="Low"/>
    <s v="25-34"/>
  </r>
  <r>
    <s v="TXN-03042"/>
    <d v="2023-09-28T00:00:00"/>
    <s v="CUST-1219"/>
    <s v="Returning"/>
    <s v="Rohit Verma"/>
    <s v="Male"/>
    <n v="27"/>
    <s v="Mumbai"/>
    <s v="Maharashtra"/>
    <x v="2"/>
    <s v="PRD-103"/>
    <x v="3"/>
    <x v="3"/>
    <s v="Apparel"/>
    <n v="7"/>
    <n v="17931"/>
    <n v="10579"/>
    <n v="0.15"/>
    <n v="106689"/>
    <n v="74053"/>
    <n v="32636"/>
    <n v="0.30589845251150538"/>
    <s v="Cash"/>
    <x v="1"/>
    <x v="0"/>
    <n v="0"/>
    <s v="EMP-212"/>
    <x v="0"/>
    <s v=""/>
    <x v="1"/>
    <x v="7"/>
    <x v="7"/>
    <s v="Q3"/>
    <s v="High"/>
    <s v="25-34"/>
  </r>
  <r>
    <s v="TXN-03043"/>
    <d v="2024-06-01T00:00:00"/>
    <s v="CUST-1164"/>
    <s v="Returning"/>
    <s v="Vikram Singh"/>
    <s v="Male"/>
    <n v="44"/>
    <s v="Chennai"/>
    <s v="Tamil Nadu"/>
    <x v="0"/>
    <s v="PRD-109"/>
    <x v="9"/>
    <x v="2"/>
    <s v="Food"/>
    <n v="4"/>
    <n v="9856"/>
    <n v="6209"/>
    <n v="0.1"/>
    <n v="35482"/>
    <n v="24836"/>
    <n v="10646"/>
    <n v="0.30003945662589482"/>
    <s v="Cash"/>
    <x v="2"/>
    <x v="1"/>
    <n v="6"/>
    <s v="EMP-201"/>
    <x v="0"/>
    <n v="4.7"/>
    <x v="0"/>
    <x v="6"/>
    <x v="6"/>
    <s v="Q2"/>
    <s v="Medium"/>
    <s v="35-44"/>
  </r>
  <r>
    <s v="TXN-03044"/>
    <d v="2024-09-13T00:00:00"/>
    <s v="CUST-1330"/>
    <s v="Returning"/>
    <s v="Rohit Verma"/>
    <s v="Male"/>
    <n v="42"/>
    <s v="Ahmedabad"/>
    <s v="Gujarat"/>
    <x v="2"/>
    <s v="PRD-110"/>
    <x v="0"/>
    <x v="1"/>
    <s v="Mobile"/>
    <n v="6"/>
    <n v="3694"/>
    <n v="2512"/>
    <n v="0.1"/>
    <n v="19948"/>
    <n v="15072"/>
    <n v="4876"/>
    <n v="0.24443553238419891"/>
    <s v="NetBanking"/>
    <x v="1"/>
    <x v="1"/>
    <n v="4"/>
    <s v="EMP-211"/>
    <x v="2"/>
    <n v="4.9000000000000004"/>
    <x v="0"/>
    <x v="7"/>
    <x v="7"/>
    <s v="Q3"/>
    <s v="Low"/>
    <s v="35-44"/>
  </r>
  <r>
    <s v="TXN-03045"/>
    <d v="2023-12-19T00:00:00"/>
    <s v="CUST-1323"/>
    <s v="Returning"/>
    <s v="Rahul Sharma"/>
    <s v="Male"/>
    <n v="24"/>
    <s v="Hyderabad"/>
    <s v="Telangana"/>
    <x v="0"/>
    <s v="PRD-118"/>
    <x v="4"/>
    <x v="4"/>
    <s v="Audio"/>
    <n v="8"/>
    <n v="12544"/>
    <n v="6899"/>
    <n v="0"/>
    <n v="100352"/>
    <n v="55192"/>
    <n v="45160"/>
    <n v="0.45001594387755101"/>
    <s v="UPI"/>
    <x v="0"/>
    <x v="1"/>
    <n v="7"/>
    <s v="EMP-220"/>
    <x v="1"/>
    <n v="3.5"/>
    <x v="1"/>
    <x v="2"/>
    <x v="2"/>
    <s v="Q4"/>
    <s v="High"/>
    <s v="18-24"/>
  </r>
  <r>
    <s v="TXN-03046"/>
    <d v="2023-07-01T00:00:00"/>
    <s v="CUST-1042"/>
    <s v="Returning"/>
    <s v="Sneha Reddy"/>
    <s v="Female"/>
    <n v="52"/>
    <s v="Hyderabad"/>
    <s v="Telangana"/>
    <x v="0"/>
    <s v="PRD-111"/>
    <x v="4"/>
    <x v="4"/>
    <s v="Mobile"/>
    <n v="3"/>
    <n v="20494"/>
    <n v="14141"/>
    <n v="0.2"/>
    <n v="49186"/>
    <n v="42423"/>
    <n v="6763"/>
    <n v="0.13749847517586306"/>
    <s v="Cash"/>
    <x v="2"/>
    <x v="1"/>
    <n v="4"/>
    <s v="EMP-206"/>
    <x v="6"/>
    <n v="3.4"/>
    <x v="1"/>
    <x v="9"/>
    <x v="9"/>
    <s v="Q3"/>
    <s v="Medium"/>
    <s v="45+"/>
  </r>
  <r>
    <s v="TXN-03047"/>
    <d v="2023-02-10T00:00:00"/>
    <s v="CUST-1114"/>
    <s v="Returning"/>
    <s v="Rahul Sharma"/>
    <s v="Male"/>
    <n v="52"/>
    <s v="Delhi"/>
    <s v="Delhi"/>
    <x v="3"/>
    <s v="PRD-111"/>
    <x v="9"/>
    <x v="4"/>
    <s v="Audio"/>
    <n v="8"/>
    <n v="22713"/>
    <n v="14082"/>
    <n v="0.05"/>
    <n v="172619"/>
    <n v="112656"/>
    <n v="59963"/>
    <n v="0.34737195789571251"/>
    <s v="NetBanking"/>
    <x v="2"/>
    <x v="3"/>
    <n v="4"/>
    <s v="EMP-205"/>
    <x v="5"/>
    <s v=""/>
    <x v="1"/>
    <x v="4"/>
    <x v="4"/>
    <s v="Q1"/>
    <s v="High"/>
    <s v="45+"/>
  </r>
  <r>
    <s v="TXN-03048"/>
    <d v="2023-05-03T00:00:00"/>
    <s v="CUST-1350"/>
    <s v="New"/>
    <s v="Suresh Nair"/>
    <s v="Male"/>
    <n v="49"/>
    <s v="Hyderabad"/>
    <s v="Telangana"/>
    <x v="0"/>
    <s v="PRD-118"/>
    <x v="0"/>
    <x v="2"/>
    <s v="Audio"/>
    <n v="5"/>
    <n v="15926"/>
    <n v="9396"/>
    <n v="0.15"/>
    <n v="67686"/>
    <n v="46980"/>
    <n v="20706"/>
    <n v="0.3059125964010283"/>
    <s v="Cash"/>
    <x v="2"/>
    <x v="1"/>
    <n v="7"/>
    <s v="EMP-216"/>
    <x v="2"/>
    <n v="3.3"/>
    <x v="1"/>
    <x v="5"/>
    <x v="5"/>
    <s v="Q2"/>
    <s v="High"/>
    <s v="45+"/>
  </r>
  <r>
    <s v="TXN-03049"/>
    <d v="2024-08-27T00:00:00"/>
    <s v="CUST-1132"/>
    <s v="Returning"/>
    <s v="Priya Patel"/>
    <s v="Female"/>
    <n v="43"/>
    <s v="Delhi"/>
    <s v="Delhi"/>
    <x v="3"/>
    <s v="PRD-111"/>
    <x v="0"/>
    <x v="1"/>
    <s v="Mobile"/>
    <n v="2"/>
    <n v="18459"/>
    <n v="10891"/>
    <n v="0"/>
    <n v="36918"/>
    <n v="21782"/>
    <n v="15136"/>
    <n v="0.40998970691803455"/>
    <s v="UPI"/>
    <x v="1"/>
    <x v="0"/>
    <n v="0"/>
    <s v="EMP-218"/>
    <x v="7"/>
    <s v=""/>
    <x v="0"/>
    <x v="0"/>
    <x v="0"/>
    <s v="Q3"/>
    <s v="Medium"/>
    <s v="35-44"/>
  </r>
  <r>
    <s v="TXN-03050"/>
    <d v="2023-03-01T00:00:00"/>
    <s v="CUST-1151"/>
    <s v="Returning"/>
    <s v="Vikram Singh"/>
    <s v="Male"/>
    <n v="29"/>
    <s v="Pune"/>
    <s v="Maharashtra"/>
    <x v="2"/>
    <s v="PRD-107"/>
    <x v="1"/>
    <x v="0"/>
    <s v="Audio"/>
    <n v="6"/>
    <n v="4638"/>
    <n v="3710"/>
    <n v="0"/>
    <n v="27828"/>
    <n v="22260"/>
    <n v="5568"/>
    <n v="0.20008624407072015"/>
    <s v="Card"/>
    <x v="1"/>
    <x v="1"/>
    <n v="2"/>
    <s v="EMP-216"/>
    <x v="3"/>
    <n v="3.2"/>
    <x v="1"/>
    <x v="10"/>
    <x v="10"/>
    <s v="Q1"/>
    <s v="Medium"/>
    <s v="25-34"/>
  </r>
  <r>
    <s v="TXN-03051"/>
    <d v="2023-02-27T00:00:00"/>
    <s v="CUST-1027"/>
    <s v="Returning"/>
    <s v="Anjali Mehta"/>
    <s v="Female"/>
    <n v="57"/>
    <s v="Ahmedabad"/>
    <s v="Gujarat"/>
    <x v="2"/>
    <s v="PRD-125"/>
    <x v="1"/>
    <x v="2"/>
    <s v="Subscription"/>
    <n v="3"/>
    <n v="4877"/>
    <n v="3609"/>
    <n v="0.15"/>
    <n v="12436"/>
    <n v="10827"/>
    <n v="1609"/>
    <n v="0.12938243808298489"/>
    <s v="UPI"/>
    <x v="0"/>
    <x v="3"/>
    <n v="6"/>
    <s v="EMP-204"/>
    <x v="6"/>
    <s v=""/>
    <x v="1"/>
    <x v="4"/>
    <x v="4"/>
    <s v="Q1"/>
    <s v="Low"/>
    <s v="45+"/>
  </r>
  <r>
    <s v="TXN-03052"/>
    <d v="2023-03-07T00:00:00"/>
    <s v="CUST-1058"/>
    <s v="Returning"/>
    <s v="Amit Kumar"/>
    <s v="Male"/>
    <n v="18"/>
    <s v="Hyderabad"/>
    <s v="Telangana"/>
    <x v="0"/>
    <s v="PRD-113"/>
    <x v="0"/>
    <x v="0"/>
    <s v="Audio"/>
    <n v="1"/>
    <n v="11055"/>
    <n v="8733"/>
    <n v="0.1"/>
    <n v="9950"/>
    <n v="8733"/>
    <n v="1217"/>
    <n v="0.12231155778894473"/>
    <s v="Cash"/>
    <x v="2"/>
    <x v="1"/>
    <n v="4"/>
    <s v="EMP-202"/>
    <x v="2"/>
    <n v="3.4"/>
    <x v="1"/>
    <x v="10"/>
    <x v="10"/>
    <s v="Q1"/>
    <s v="Low"/>
    <s v="18-24"/>
  </r>
  <r>
    <s v="TXN-03053"/>
    <d v="2024-02-10T00:00:00"/>
    <s v="CUST-1107"/>
    <s v="Returning"/>
    <s v="Divya Iyer"/>
    <s v="Female"/>
    <n v="39"/>
    <s v="Pune"/>
    <s v="Maharashtra"/>
    <x v="2"/>
    <s v="PRD-122"/>
    <x v="2"/>
    <x v="2"/>
    <s v="Furniture"/>
    <n v="1"/>
    <n v="14806"/>
    <n v="9328"/>
    <n v="0.05"/>
    <n v="14066"/>
    <n v="9328"/>
    <n v="4738"/>
    <n v="0.33684060855964737"/>
    <s v="UPI"/>
    <x v="1"/>
    <x v="1"/>
    <n v="1"/>
    <s v="EMP-219"/>
    <x v="5"/>
    <n v="4.9000000000000004"/>
    <x v="0"/>
    <x v="4"/>
    <x v="4"/>
    <s v="Q1"/>
    <s v="Low"/>
    <s v="35-44"/>
  </r>
  <r>
    <s v="TXN-03054"/>
    <d v="2024-03-11T00:00:00"/>
    <s v="CUST-1036"/>
    <s v="New"/>
    <s v="Pooja Desai"/>
    <s v="Female"/>
    <n v="31"/>
    <s v="Ahmedabad"/>
    <s v="Gujarat"/>
    <x v="2"/>
    <s v="PRD-108"/>
    <x v="7"/>
    <x v="3"/>
    <s v="Food"/>
    <n v="8"/>
    <n v="22445"/>
    <n v="13243"/>
    <n v="0.15"/>
    <n v="152626"/>
    <n v="105944"/>
    <n v="46682"/>
    <n v="0.3058587658721319"/>
    <s v="UPI"/>
    <x v="2"/>
    <x v="1"/>
    <n v="5"/>
    <s v="EMP-216"/>
    <x v="7"/>
    <n v="4.2"/>
    <x v="0"/>
    <x v="10"/>
    <x v="10"/>
    <s v="Q1"/>
    <s v="High"/>
    <s v="25-34"/>
  </r>
  <r>
    <s v="TXN-03055"/>
    <d v="2024-04-13T00:00:00"/>
    <s v="CUST-1072"/>
    <s v="Returning"/>
    <s v="Neha Joshi"/>
    <s v="Female"/>
    <n v="20"/>
    <s v="Chennai"/>
    <s v="Tamil Nadu"/>
    <x v="0"/>
    <s v="PRD-102"/>
    <x v="3"/>
    <x v="4"/>
    <s v="Food"/>
    <n v="1"/>
    <n v="9001"/>
    <n v="7021"/>
    <n v="0.2"/>
    <n v="7201"/>
    <n v="7021"/>
    <n v="180"/>
    <n v="2.4996528259963895E-2"/>
    <s v="UPI"/>
    <x v="2"/>
    <x v="1"/>
    <n v="7"/>
    <s v="EMP-217"/>
    <x v="7"/>
    <n v="3.1"/>
    <x v="0"/>
    <x v="3"/>
    <x v="3"/>
    <s v="Q2"/>
    <s v="Low"/>
    <s v="18-24"/>
  </r>
  <r>
    <s v="TXN-03056"/>
    <d v="2023-01-31T00:00:00"/>
    <s v="CUST-1255"/>
    <s v="New"/>
    <s v="Divya Iyer"/>
    <s v="Female"/>
    <n v="32"/>
    <s v="Delhi"/>
    <s v="Delhi"/>
    <x v="3"/>
    <s v="PRD-120"/>
    <x v="9"/>
    <x v="3"/>
    <s v="Audio"/>
    <n v="7"/>
    <n v="11226"/>
    <n v="6174"/>
    <n v="0.15"/>
    <n v="66795"/>
    <n v="43218"/>
    <n v="23577"/>
    <n v="0.35297552211991917"/>
    <s v="NetBanking"/>
    <x v="2"/>
    <x v="1"/>
    <n v="1"/>
    <s v="EMP-216"/>
    <x v="7"/>
    <n v="3.8"/>
    <x v="1"/>
    <x v="8"/>
    <x v="8"/>
    <s v="Q1"/>
    <s v="High"/>
    <s v="25-34"/>
  </r>
  <r>
    <s v="TXN-03057"/>
    <d v="2023-12-30T00:00:00"/>
    <s v="CUST-1341"/>
    <s v="Returning"/>
    <s v="Sneha Reddy"/>
    <s v="Female"/>
    <n v="47"/>
    <s v="Mumbai"/>
    <s v="Maharashtra"/>
    <x v="2"/>
    <s v="PRD-114"/>
    <x v="6"/>
    <x v="4"/>
    <s v="Subscription"/>
    <n v="1"/>
    <n v="12013"/>
    <n v="8049"/>
    <n v="0.2"/>
    <n v="9610"/>
    <n v="8049"/>
    <n v="1561"/>
    <n v="0.16243496357960457"/>
    <s v="Cash"/>
    <x v="0"/>
    <x v="3"/>
    <n v="7"/>
    <s v="EMP-213"/>
    <x v="7"/>
    <s v=""/>
    <x v="1"/>
    <x v="2"/>
    <x v="2"/>
    <s v="Q4"/>
    <s v="Low"/>
    <s v="45+"/>
  </r>
  <r>
    <s v="TXN-03058"/>
    <d v="2024-02-21T00:00:00"/>
    <s v="CUST-1344"/>
    <s v="Returning"/>
    <s v="Anjali Mehta"/>
    <s v="Female"/>
    <n v="18"/>
    <s v="Mumbai"/>
    <s v="Maharashtra"/>
    <x v="2"/>
    <s v="PRD-110"/>
    <x v="8"/>
    <x v="2"/>
    <s v="Subscription"/>
    <n v="1"/>
    <n v="5444"/>
    <n v="3756"/>
    <n v="0.2"/>
    <n v="4355"/>
    <n v="3756"/>
    <n v="599"/>
    <n v="0.13754305396096442"/>
    <s v="Card"/>
    <x v="1"/>
    <x v="1"/>
    <n v="4"/>
    <s v="EMP-213"/>
    <x v="3"/>
    <n v="3.2"/>
    <x v="0"/>
    <x v="4"/>
    <x v="4"/>
    <s v="Q1"/>
    <s v="Low"/>
    <s v="18-24"/>
  </r>
  <r>
    <s v="TXN-03059"/>
    <d v="2023-09-14T00:00:00"/>
    <s v="CUST-1349"/>
    <s v="New"/>
    <s v="Rahul Sharma"/>
    <s v="Male"/>
    <n v="22"/>
    <s v="Pune"/>
    <s v="Maharashtra"/>
    <x v="2"/>
    <s v="PRD-105"/>
    <x v="2"/>
    <x v="1"/>
    <s v="Furniture"/>
    <n v="8"/>
    <n v="19174"/>
    <n v="10737"/>
    <n v="0"/>
    <n v="153392"/>
    <n v="85896"/>
    <n v="67496"/>
    <n v="0.44002294774173362"/>
    <s v="UPI"/>
    <x v="2"/>
    <x v="1"/>
    <n v="2"/>
    <s v="EMP-204"/>
    <x v="0"/>
    <n v="3.7"/>
    <x v="1"/>
    <x v="7"/>
    <x v="7"/>
    <s v="Q3"/>
    <s v="High"/>
    <s v="18-24"/>
  </r>
  <r>
    <s v="TXN-03060"/>
    <d v="2023-08-05T00:00:00"/>
    <s v="CUST-1033"/>
    <s v="Returning"/>
    <s v="Divya Iyer"/>
    <s v="Female"/>
    <n v="48"/>
    <s v="Kolkata"/>
    <s v="West Bengal"/>
    <x v="1"/>
    <s v="PRD-101"/>
    <x v="6"/>
    <x v="3"/>
    <s v="Mobile"/>
    <n v="2"/>
    <n v="21639"/>
    <n v="12334"/>
    <n v="0.1"/>
    <n v="38950"/>
    <n v="24668"/>
    <n v="14282"/>
    <n v="0.36667522464698332"/>
    <s v="Cash"/>
    <x v="0"/>
    <x v="1"/>
    <n v="7"/>
    <s v="EMP-210"/>
    <x v="5"/>
    <n v="4.7"/>
    <x v="1"/>
    <x v="0"/>
    <x v="0"/>
    <s v="Q3"/>
    <s v="Medium"/>
    <s v="45+"/>
  </r>
  <r>
    <s v="TXN-03061"/>
    <d v="2023-10-03T00:00:00"/>
    <s v="CUST-1134"/>
    <s v="New"/>
    <s v="Vikram Singh"/>
    <s v="Male"/>
    <n v="46"/>
    <s v="Kolkata"/>
    <s v="West Bengal"/>
    <x v="1"/>
    <s v="PRD-101"/>
    <x v="1"/>
    <x v="0"/>
    <s v="Subscription"/>
    <n v="2"/>
    <n v="20371"/>
    <n v="15686"/>
    <n v="0"/>
    <n v="40742"/>
    <n v="31372"/>
    <n v="9370"/>
    <n v="0.22998380050071179"/>
    <s v="NetBanking"/>
    <x v="2"/>
    <x v="0"/>
    <n v="0"/>
    <s v="EMP-213"/>
    <x v="3"/>
    <s v=""/>
    <x v="1"/>
    <x v="1"/>
    <x v="1"/>
    <s v="Q4"/>
    <s v="Medium"/>
    <s v="45+"/>
  </r>
  <r>
    <s v="TXN-03062"/>
    <d v="2023-11-24T00:00:00"/>
    <s v="CUST-1132"/>
    <s v="Returning"/>
    <s v="Anjali Mehta"/>
    <s v="Female"/>
    <n v="32"/>
    <s v="Bangalore"/>
    <s v="Karnataka"/>
    <x v="0"/>
    <s v="PRD-129"/>
    <x v="4"/>
    <x v="4"/>
    <s v="Furniture"/>
    <n v="4"/>
    <n v="23162"/>
    <n v="14129"/>
    <n v="0"/>
    <n v="92648"/>
    <n v="56516"/>
    <n v="36132"/>
    <n v="0.38999222865037564"/>
    <s v="Card"/>
    <x v="0"/>
    <x v="1"/>
    <n v="5"/>
    <s v="EMP-205"/>
    <x v="2"/>
    <n v="3.8"/>
    <x v="1"/>
    <x v="11"/>
    <x v="11"/>
    <s v="Q4"/>
    <s v="High"/>
    <s v="25-34"/>
  </r>
  <r>
    <s v="TXN-03063"/>
    <d v="2023-08-03T00:00:00"/>
    <s v="CUST-1249"/>
    <s v="Returning"/>
    <s v="Sneha Reddy"/>
    <s v="Female"/>
    <n v="37"/>
    <s v="Pune"/>
    <s v="Maharashtra"/>
    <x v="2"/>
    <s v="PRD-105"/>
    <x v="5"/>
    <x v="2"/>
    <s v="Apparel"/>
    <n v="3"/>
    <n v="8962"/>
    <n v="5019"/>
    <n v="0.1"/>
    <n v="24197"/>
    <n v="15057"/>
    <n v="9140"/>
    <n v="0.3777327767905112"/>
    <s v="NetBanking"/>
    <x v="0"/>
    <x v="1"/>
    <n v="3"/>
    <s v="EMP-211"/>
    <x v="7"/>
    <n v="4.3"/>
    <x v="1"/>
    <x v="0"/>
    <x v="0"/>
    <s v="Q3"/>
    <s v="Medium"/>
    <s v="35-44"/>
  </r>
  <r>
    <s v="TXN-03064"/>
    <d v="2024-06-22T00:00:00"/>
    <s v="CUST-1201"/>
    <s v="New"/>
    <s v="Amit Kumar"/>
    <s v="Male"/>
    <n v="19"/>
    <s v="Hyderabad"/>
    <s v="Telangana"/>
    <x v="0"/>
    <s v="PRD-120"/>
    <x v="1"/>
    <x v="3"/>
    <s v="Apparel"/>
    <n v="2"/>
    <n v="1647"/>
    <n v="1186"/>
    <n v="0"/>
    <n v="3294"/>
    <n v="2372"/>
    <n v="922"/>
    <n v="0.2799028536733455"/>
    <s v="UPI"/>
    <x v="0"/>
    <x v="0"/>
    <n v="0"/>
    <s v="EMP-218"/>
    <x v="5"/>
    <s v=""/>
    <x v="0"/>
    <x v="6"/>
    <x v="6"/>
    <s v="Q2"/>
    <s v="Low"/>
    <s v="18-24"/>
  </r>
  <r>
    <s v="TXN-03065"/>
    <d v="2023-12-14T00:00:00"/>
    <s v="CUST-1108"/>
    <s v="Returning"/>
    <s v="Sneha Reddy"/>
    <s v="Female"/>
    <n v="31"/>
    <s v="Chennai"/>
    <s v="Tamil Nadu"/>
    <x v="0"/>
    <s v="PRD-113"/>
    <x v="3"/>
    <x v="3"/>
    <s v="Furniture"/>
    <n v="2"/>
    <n v="16776"/>
    <n v="11240"/>
    <n v="0"/>
    <n v="33552"/>
    <n v="22480"/>
    <n v="11072"/>
    <n v="0.32999523128278491"/>
    <s v="UPI"/>
    <x v="2"/>
    <x v="1"/>
    <n v="4"/>
    <s v="EMP-206"/>
    <x v="1"/>
    <n v="3"/>
    <x v="1"/>
    <x v="2"/>
    <x v="2"/>
    <s v="Q4"/>
    <s v="Medium"/>
    <s v="25-34"/>
  </r>
  <r>
    <s v="TXN-03066"/>
    <d v="2023-11-13T00:00:00"/>
    <s v="CUST-1287"/>
    <s v="Returning"/>
    <s v="Karan Malhotra"/>
    <s v="Male"/>
    <n v="37"/>
    <s v="Chennai"/>
    <s v="Tamil Nadu"/>
    <x v="0"/>
    <s v="PRD-108"/>
    <x v="8"/>
    <x v="0"/>
    <s v="Food"/>
    <n v="2"/>
    <n v="11961"/>
    <n v="8253"/>
    <n v="0"/>
    <n v="23922"/>
    <n v="16506"/>
    <n v="7416"/>
    <n v="0.31000752445447705"/>
    <s v="Cash"/>
    <x v="0"/>
    <x v="0"/>
    <n v="0"/>
    <s v="EMP-218"/>
    <x v="3"/>
    <s v=""/>
    <x v="1"/>
    <x v="11"/>
    <x v="11"/>
    <s v="Q4"/>
    <s v="Medium"/>
    <s v="35-44"/>
  </r>
  <r>
    <s v="TXN-03067"/>
    <d v="2023-04-17T00:00:00"/>
    <s v="CUST-1152"/>
    <s v="New"/>
    <s v="Karan Malhotra"/>
    <s v="Male"/>
    <n v="42"/>
    <s v="Pune"/>
    <s v="Maharashtra"/>
    <x v="2"/>
    <s v="PRD-126"/>
    <x v="8"/>
    <x v="4"/>
    <s v="Subscription"/>
    <n v="7"/>
    <n v="23759"/>
    <n v="17106"/>
    <n v="0.05"/>
    <n v="157997"/>
    <n v="119742"/>
    <n v="38255"/>
    <n v="0.2421248504718444"/>
    <s v="Cash"/>
    <x v="1"/>
    <x v="1"/>
    <n v="5"/>
    <s v="EMP-214"/>
    <x v="0"/>
    <n v="4"/>
    <x v="1"/>
    <x v="3"/>
    <x v="3"/>
    <s v="Q2"/>
    <s v="High"/>
    <s v="35-44"/>
  </r>
  <r>
    <s v="TXN-03068"/>
    <d v="2024-11-09T00:00:00"/>
    <s v="CUST-1173"/>
    <s v="New"/>
    <s v="Karan Malhotra"/>
    <s v="Male"/>
    <n v="25"/>
    <s v="Hyderabad"/>
    <s v="Telangana"/>
    <x v="0"/>
    <s v="PRD-121"/>
    <x v="3"/>
    <x v="3"/>
    <s v="Mobile"/>
    <n v="3"/>
    <n v="5071"/>
    <n v="3905"/>
    <n v="0"/>
    <n v="15213"/>
    <n v="11715"/>
    <n v="3498"/>
    <n v="0.2299349240780911"/>
    <s v="Card"/>
    <x v="1"/>
    <x v="1"/>
    <n v="6"/>
    <s v="EMP-218"/>
    <x v="2"/>
    <n v="4.8"/>
    <x v="0"/>
    <x v="11"/>
    <x v="11"/>
    <s v="Q4"/>
    <s v="Low"/>
    <s v="25-34"/>
  </r>
  <r>
    <s v="TXN-03069"/>
    <d v="2024-03-06T00:00:00"/>
    <s v="CUST-1275"/>
    <s v="Returning"/>
    <s v="Amit Kumar"/>
    <s v="Male"/>
    <n v="60"/>
    <s v="Chennai"/>
    <s v="Tamil Nadu"/>
    <x v="0"/>
    <s v="PRD-113"/>
    <x v="1"/>
    <x v="1"/>
    <s v="Audio"/>
    <n v="7"/>
    <n v="13372"/>
    <n v="9628"/>
    <n v="0.05"/>
    <n v="88924"/>
    <n v="67396"/>
    <n v="21528"/>
    <n v="0.24209437272277451"/>
    <s v="UPI"/>
    <x v="0"/>
    <x v="1"/>
    <n v="6"/>
    <s v="EMP-201"/>
    <x v="4"/>
    <n v="4.8"/>
    <x v="0"/>
    <x v="10"/>
    <x v="10"/>
    <s v="Q1"/>
    <s v="High"/>
    <s v="45+"/>
  </r>
  <r>
    <s v="TXN-03070"/>
    <d v="2024-01-20T00:00:00"/>
    <s v="CUST-1323"/>
    <s v="Returning"/>
    <s v="Pooja Desai"/>
    <s v="Female"/>
    <n v="30"/>
    <s v="Pune"/>
    <s v="Maharashtra"/>
    <x v="2"/>
    <s v="PRD-126"/>
    <x v="5"/>
    <x v="0"/>
    <s v="Furniture"/>
    <n v="1"/>
    <n v="9969"/>
    <n v="7576"/>
    <n v="0"/>
    <n v="9969"/>
    <n v="7576"/>
    <n v="2393"/>
    <n v="0.24004413682415487"/>
    <s v="UPI"/>
    <x v="0"/>
    <x v="1"/>
    <n v="1"/>
    <s v="EMP-202"/>
    <x v="4"/>
    <n v="4.2"/>
    <x v="0"/>
    <x v="8"/>
    <x v="8"/>
    <s v="Q1"/>
    <s v="Low"/>
    <s v="25-34"/>
  </r>
  <r>
    <s v="TXN-03071"/>
    <d v="2023-08-01T00:00:00"/>
    <s v="CUST-1349"/>
    <s v="New"/>
    <s v="Rohit Verma"/>
    <s v="Male"/>
    <n v="56"/>
    <s v="Delhi"/>
    <s v="Delhi"/>
    <x v="3"/>
    <s v="PRD-106"/>
    <x v="7"/>
    <x v="2"/>
    <s v="Subscription"/>
    <n v="4"/>
    <n v="14700"/>
    <n v="8820"/>
    <n v="0"/>
    <n v="58800"/>
    <n v="35280"/>
    <n v="23520"/>
    <n v="0.4"/>
    <s v="UPI"/>
    <x v="2"/>
    <x v="1"/>
    <n v="6"/>
    <s v="EMP-215"/>
    <x v="3"/>
    <n v="3.3"/>
    <x v="1"/>
    <x v="0"/>
    <x v="0"/>
    <s v="Q3"/>
    <s v="High"/>
    <s v="45+"/>
  </r>
  <r>
    <s v="TXN-03072"/>
    <d v="2024-08-19T00:00:00"/>
    <s v="CUST-1274"/>
    <s v="Returning"/>
    <s v="Suresh Nair"/>
    <s v="Male"/>
    <n v="35"/>
    <s v="Pune"/>
    <s v="Maharashtra"/>
    <x v="2"/>
    <s v="PRD-121"/>
    <x v="7"/>
    <x v="1"/>
    <s v="Furniture"/>
    <n v="2"/>
    <n v="16161"/>
    <n v="9858"/>
    <n v="0.1"/>
    <n v="29090"/>
    <n v="19716"/>
    <n v="9374"/>
    <n v="0.32224132004125128"/>
    <s v="UPI"/>
    <x v="1"/>
    <x v="3"/>
    <n v="15"/>
    <s v="EMP-219"/>
    <x v="1"/>
    <s v=""/>
    <x v="0"/>
    <x v="0"/>
    <x v="0"/>
    <s v="Q3"/>
    <s v="Medium"/>
    <s v="35-44"/>
  </r>
  <r>
    <s v="TXN-03073"/>
    <d v="2024-11-06T00:00:00"/>
    <s v="CUST-1058"/>
    <s v="Returning"/>
    <s v="Pooja Desai"/>
    <s v="Female"/>
    <n v="49"/>
    <s v="Chennai"/>
    <s v="Tamil Nadu"/>
    <x v="0"/>
    <s v="PRD-120"/>
    <x v="2"/>
    <x v="3"/>
    <s v="Apparel"/>
    <n v="4"/>
    <n v="11950"/>
    <n v="9560"/>
    <n v="0"/>
    <n v="47800"/>
    <n v="38240"/>
    <n v="9560"/>
    <n v="0.2"/>
    <s v="Card"/>
    <x v="0"/>
    <x v="1"/>
    <n v="7"/>
    <s v="EMP-220"/>
    <x v="6"/>
    <n v="3.3"/>
    <x v="0"/>
    <x v="11"/>
    <x v="11"/>
    <s v="Q4"/>
    <s v="Medium"/>
    <s v="45+"/>
  </r>
  <r>
    <s v="TXN-03074"/>
    <d v="2023-01-20T00:00:00"/>
    <s v="CUST-1169"/>
    <s v="Returning"/>
    <s v="Amit Kumar"/>
    <s v="Male"/>
    <n v="30"/>
    <s v="Pune"/>
    <s v="Maharashtra"/>
    <x v="2"/>
    <s v="PRD-122"/>
    <x v="5"/>
    <x v="3"/>
    <s v="Mobile"/>
    <n v="4"/>
    <n v="22130"/>
    <n v="12614"/>
    <n v="0.15"/>
    <n v="75242"/>
    <n v="50456"/>
    <n v="24786"/>
    <n v="0.32941708088567556"/>
    <s v="Card"/>
    <x v="1"/>
    <x v="1"/>
    <n v="3"/>
    <s v="EMP-203"/>
    <x v="3"/>
    <n v="4.2"/>
    <x v="1"/>
    <x v="8"/>
    <x v="8"/>
    <s v="Q1"/>
    <s v="High"/>
    <s v="25-34"/>
  </r>
  <r>
    <s v="TXN-03075"/>
    <d v="2024-08-23T00:00:00"/>
    <s v="CUST-1012"/>
    <s v="Returning"/>
    <s v="Anjali Mehta"/>
    <s v="Female"/>
    <n v="59"/>
    <s v="Kolkata"/>
    <s v="West Bengal"/>
    <x v="1"/>
    <s v="PRD-121"/>
    <x v="1"/>
    <x v="0"/>
    <s v="Subscription"/>
    <n v="8"/>
    <n v="6411"/>
    <n v="3975"/>
    <n v="0.15"/>
    <n v="43595"/>
    <n v="31800"/>
    <n v="11795"/>
    <n v="0.27055855029246473"/>
    <s v="NetBanking"/>
    <x v="1"/>
    <x v="1"/>
    <n v="2"/>
    <s v="EMP-210"/>
    <x v="3"/>
    <n v="3.5"/>
    <x v="0"/>
    <x v="0"/>
    <x v="0"/>
    <s v="Q3"/>
    <s v="Medium"/>
    <s v="45+"/>
  </r>
  <r>
    <s v="TXN-03076"/>
    <d v="2023-03-02T00:00:00"/>
    <s v="CUST-1330"/>
    <s v="New"/>
    <s v="Karan Malhotra"/>
    <s v="Male"/>
    <n v="43"/>
    <s v="Delhi"/>
    <s v="Delhi"/>
    <x v="3"/>
    <s v="PRD-103"/>
    <x v="7"/>
    <x v="3"/>
    <s v="Mobile"/>
    <n v="3"/>
    <n v="12360"/>
    <n v="9641"/>
    <n v="0.2"/>
    <n v="29664"/>
    <n v="28923"/>
    <n v="741"/>
    <n v="2.4979773462783173E-2"/>
    <s v="UPI"/>
    <x v="0"/>
    <x v="1"/>
    <n v="1"/>
    <s v="EMP-211"/>
    <x v="3"/>
    <n v="4.5999999999999996"/>
    <x v="1"/>
    <x v="10"/>
    <x v="10"/>
    <s v="Q1"/>
    <s v="Medium"/>
    <s v="35-44"/>
  </r>
  <r>
    <s v="TXN-03077"/>
    <d v="2024-07-28T00:00:00"/>
    <s v="CUST-1176"/>
    <s v="Returning"/>
    <s v="Anjali Mehta"/>
    <s v="Female"/>
    <n v="30"/>
    <s v="Bangalore"/>
    <s v="Karnataka"/>
    <x v="0"/>
    <s v="PRD-111"/>
    <x v="9"/>
    <x v="2"/>
    <s v="Mobile"/>
    <n v="5"/>
    <n v="7544"/>
    <n v="4979"/>
    <n v="0.1"/>
    <n v="33948"/>
    <n v="24895"/>
    <n v="9053"/>
    <n v="0.26667255802992812"/>
    <s v="Card"/>
    <x v="1"/>
    <x v="1"/>
    <n v="7"/>
    <s v="EMP-216"/>
    <x v="5"/>
    <n v="4.5"/>
    <x v="0"/>
    <x v="9"/>
    <x v="9"/>
    <s v="Q3"/>
    <s v="Medium"/>
    <s v="25-34"/>
  </r>
  <r>
    <s v="TXN-03078"/>
    <d v="2023-10-01T00:00:00"/>
    <s v="CUST-1107"/>
    <s v="Returning"/>
    <s v="Vikram Singh"/>
    <s v="Male"/>
    <n v="36"/>
    <s v="Pune"/>
    <s v="Maharashtra"/>
    <x v="2"/>
    <s v="PRD-110"/>
    <x v="4"/>
    <x v="3"/>
    <s v="Food"/>
    <n v="8"/>
    <n v="13420"/>
    <n v="7784"/>
    <n v="0.15"/>
    <n v="91256"/>
    <n v="62272"/>
    <n v="28984"/>
    <n v="0.31761199263610063"/>
    <s v="Card"/>
    <x v="0"/>
    <x v="1"/>
    <n v="7"/>
    <s v="EMP-214"/>
    <x v="1"/>
    <n v="3.8"/>
    <x v="1"/>
    <x v="1"/>
    <x v="1"/>
    <s v="Q4"/>
    <s v="High"/>
    <s v="35-44"/>
  </r>
  <r>
    <s v="TXN-03079"/>
    <d v="2023-11-17T00:00:00"/>
    <s v="CUST-1028"/>
    <s v="New"/>
    <s v="Priya Patel"/>
    <s v="Female"/>
    <n v="33"/>
    <s v="Kolkata"/>
    <s v="West Bengal"/>
    <x v="1"/>
    <s v="PRD-129"/>
    <x v="1"/>
    <x v="3"/>
    <s v="Furniture"/>
    <n v="5"/>
    <n v="2541"/>
    <n v="1728"/>
    <n v="0"/>
    <n v="12705"/>
    <n v="8640"/>
    <n v="4065"/>
    <n v="0.31995277449822906"/>
    <s v="Cash"/>
    <x v="1"/>
    <x v="1"/>
    <n v="4"/>
    <s v="EMP-219"/>
    <x v="5"/>
    <n v="3.2"/>
    <x v="1"/>
    <x v="11"/>
    <x v="11"/>
    <s v="Q4"/>
    <s v="Low"/>
    <s v="25-34"/>
  </r>
  <r>
    <s v="TXN-03080"/>
    <d v="2024-01-31T00:00:00"/>
    <s v="CUST-1149"/>
    <s v="Returning"/>
    <s v="Karan Malhotra"/>
    <s v="Male"/>
    <n v="27"/>
    <s v="Mumbai"/>
    <s v="Maharashtra"/>
    <x v="2"/>
    <s v="PRD-124"/>
    <x v="3"/>
    <x v="4"/>
    <s v="Food"/>
    <n v="5"/>
    <n v="10130"/>
    <n v="6483"/>
    <n v="0.2"/>
    <n v="40520"/>
    <n v="32415"/>
    <n v="8105"/>
    <n v="0.20002467917077987"/>
    <s v="UPI"/>
    <x v="1"/>
    <x v="3"/>
    <n v="10"/>
    <s v="EMP-210"/>
    <x v="0"/>
    <s v=""/>
    <x v="0"/>
    <x v="8"/>
    <x v="8"/>
    <s v="Q1"/>
    <s v="Medium"/>
    <s v="25-34"/>
  </r>
  <r>
    <s v="TXN-03081"/>
    <d v="2023-04-24T00:00:00"/>
    <s v="CUST-1257"/>
    <s v="Returning"/>
    <s v="Neha Joshi"/>
    <s v="Female"/>
    <n v="35"/>
    <s v="Kolkata"/>
    <s v="West Bengal"/>
    <x v="1"/>
    <s v="PRD-109"/>
    <x v="3"/>
    <x v="2"/>
    <s v="Furniture"/>
    <n v="3"/>
    <n v="9232"/>
    <n v="6093"/>
    <n v="0.05"/>
    <n v="26311"/>
    <n v="18279"/>
    <n v="8032"/>
    <n v="0.30527155942381512"/>
    <s v="Cash"/>
    <x v="0"/>
    <x v="1"/>
    <n v="6"/>
    <s v="EMP-214"/>
    <x v="0"/>
    <n v="3.8"/>
    <x v="1"/>
    <x v="3"/>
    <x v="3"/>
    <s v="Q2"/>
    <s v="Medium"/>
    <s v="35-44"/>
  </r>
  <r>
    <s v="TXN-03082"/>
    <d v="2023-10-26T00:00:00"/>
    <s v="CUST-1159"/>
    <s v="Returning"/>
    <s v="Sneha Reddy"/>
    <s v="Female"/>
    <n v="22"/>
    <s v="Hyderabad"/>
    <s v="Telangana"/>
    <x v="0"/>
    <s v="PRD-118"/>
    <x v="4"/>
    <x v="1"/>
    <s v="Mobile"/>
    <n v="4"/>
    <n v="1743"/>
    <n v="1203"/>
    <n v="0.1"/>
    <n v="6275"/>
    <n v="4812"/>
    <n v="1463"/>
    <n v="0.23314741035856573"/>
    <s v="UPI"/>
    <x v="2"/>
    <x v="1"/>
    <n v="5"/>
    <s v="EMP-207"/>
    <x v="2"/>
    <n v="3.2"/>
    <x v="1"/>
    <x v="1"/>
    <x v="1"/>
    <s v="Q4"/>
    <s v="Low"/>
    <s v="18-24"/>
  </r>
  <r>
    <s v="TXN-03083"/>
    <d v="2023-10-03T00:00:00"/>
    <s v="CUST-1285"/>
    <s v="Returning"/>
    <s v="Sneha Reddy"/>
    <s v="Female"/>
    <n v="38"/>
    <s v="Chennai"/>
    <s v="Tamil Nadu"/>
    <x v="0"/>
    <s v="PRD-109"/>
    <x v="5"/>
    <x v="4"/>
    <s v="Audio"/>
    <n v="3"/>
    <n v="22056"/>
    <n v="16983"/>
    <n v="0.05"/>
    <n v="62860"/>
    <n v="50949"/>
    <n v="11911"/>
    <n v="0.18948456888323259"/>
    <s v="Card"/>
    <x v="0"/>
    <x v="2"/>
    <n v="0"/>
    <s v="EMP-211"/>
    <x v="7"/>
    <n v="2"/>
    <x v="1"/>
    <x v="1"/>
    <x v="1"/>
    <s v="Q4"/>
    <s v="High"/>
    <s v="35-44"/>
  </r>
  <r>
    <s v="TXN-03084"/>
    <d v="2024-10-23T00:00:00"/>
    <s v="CUST-1194"/>
    <s v="Returning"/>
    <s v="Divya Iyer"/>
    <s v="Female"/>
    <n v="36"/>
    <s v="Mumbai"/>
    <s v="Maharashtra"/>
    <x v="2"/>
    <s v="PRD-107"/>
    <x v="5"/>
    <x v="3"/>
    <s v="Apparel"/>
    <n v="5"/>
    <n v="4329"/>
    <n v="2987"/>
    <n v="0"/>
    <n v="21645"/>
    <n v="14935"/>
    <n v="6710"/>
    <n v="0.31000231000230999"/>
    <s v="UPI"/>
    <x v="0"/>
    <x v="1"/>
    <n v="3"/>
    <s v="EMP-218"/>
    <x v="4"/>
    <n v="3"/>
    <x v="0"/>
    <x v="1"/>
    <x v="1"/>
    <s v="Q4"/>
    <s v="Medium"/>
    <s v="35-44"/>
  </r>
  <r>
    <s v="TXN-03085"/>
    <d v="2024-10-01T00:00:00"/>
    <s v="CUST-1242"/>
    <s v="Returning"/>
    <s v="Karan Malhotra"/>
    <s v="Male"/>
    <n v="23"/>
    <s v="Mumbai"/>
    <s v="Maharashtra"/>
    <x v="2"/>
    <s v="PRD-123"/>
    <x v="4"/>
    <x v="0"/>
    <s v="Mobile"/>
    <n v="8"/>
    <n v="10668"/>
    <n v="7681"/>
    <n v="0.1"/>
    <n v="76810"/>
    <n v="61448"/>
    <n v="15362"/>
    <n v="0.2"/>
    <s v="Card"/>
    <x v="0"/>
    <x v="2"/>
    <n v="0"/>
    <s v="EMP-203"/>
    <x v="7"/>
    <n v="1.7"/>
    <x v="0"/>
    <x v="1"/>
    <x v="1"/>
    <s v="Q4"/>
    <s v="High"/>
    <s v="18-24"/>
  </r>
  <r>
    <s v="TXN-03086"/>
    <d v="2024-08-18T00:00:00"/>
    <s v="CUST-1206"/>
    <s v="Returning"/>
    <s v="Pooja Desai"/>
    <s v="Female"/>
    <n v="53"/>
    <s v="Kolkata"/>
    <s v="West Bengal"/>
    <x v="1"/>
    <s v="PRD-122"/>
    <x v="4"/>
    <x v="2"/>
    <s v="Subscription"/>
    <n v="3"/>
    <n v="17998"/>
    <n v="13858"/>
    <n v="0"/>
    <n v="53994"/>
    <n v="41574"/>
    <n v="12420"/>
    <n v="0.23002555839537728"/>
    <s v="Card"/>
    <x v="1"/>
    <x v="1"/>
    <n v="1"/>
    <s v="EMP-201"/>
    <x v="7"/>
    <n v="4.7"/>
    <x v="0"/>
    <x v="0"/>
    <x v="0"/>
    <s v="Q3"/>
    <s v="High"/>
    <s v="45+"/>
  </r>
  <r>
    <s v="TXN-03087"/>
    <d v="2023-06-24T00:00:00"/>
    <s v="CUST-1177"/>
    <s v="New"/>
    <s v="Vikram Singh"/>
    <s v="Male"/>
    <n v="47"/>
    <s v="Chennai"/>
    <s v="Tamil Nadu"/>
    <x v="0"/>
    <s v="PRD-116"/>
    <x v="3"/>
    <x v="3"/>
    <s v="Audio"/>
    <n v="5"/>
    <n v="22125"/>
    <n v="15930"/>
    <n v="0.15"/>
    <n v="94031"/>
    <n v="79650"/>
    <n v="14381"/>
    <n v="0.15293892439727325"/>
    <s v="UPI"/>
    <x v="0"/>
    <x v="1"/>
    <n v="3"/>
    <s v="EMP-202"/>
    <x v="5"/>
    <n v="3.2"/>
    <x v="1"/>
    <x v="6"/>
    <x v="6"/>
    <s v="Q2"/>
    <s v="High"/>
    <s v="45+"/>
  </r>
  <r>
    <s v="TXN-03088"/>
    <d v="2023-04-02T00:00:00"/>
    <s v="CUST-1313"/>
    <s v="Returning"/>
    <s v="Amit Kumar"/>
    <s v="Male"/>
    <n v="26"/>
    <s v="Bangalore"/>
    <s v="Karnataka"/>
    <x v="0"/>
    <s v="PRD-102"/>
    <x v="6"/>
    <x v="1"/>
    <s v="Furniture"/>
    <n v="7"/>
    <n v="22251"/>
    <n v="13573"/>
    <n v="0.15"/>
    <n v="132393"/>
    <n v="95011"/>
    <n v="37382"/>
    <n v="0.28235631793221694"/>
    <s v="NetBanking"/>
    <x v="1"/>
    <x v="1"/>
    <n v="3"/>
    <s v="EMP-217"/>
    <x v="2"/>
    <n v="4.0999999999999996"/>
    <x v="1"/>
    <x v="3"/>
    <x v="3"/>
    <s v="Q2"/>
    <s v="High"/>
    <s v="25-34"/>
  </r>
  <r>
    <s v="TXN-03089"/>
    <d v="2024-05-29T00:00:00"/>
    <s v="CUST-1250"/>
    <s v="Returning"/>
    <s v="Anjali Mehta"/>
    <s v="Female"/>
    <n v="46"/>
    <s v="Chennai"/>
    <s v="Tamil Nadu"/>
    <x v="0"/>
    <s v="PRD-115"/>
    <x v="1"/>
    <x v="4"/>
    <s v="Mobile"/>
    <n v="4"/>
    <n v="9722"/>
    <n v="6028"/>
    <n v="0"/>
    <n v="38888"/>
    <n v="24112"/>
    <n v="14776"/>
    <n v="0.37996297058218476"/>
    <s v="NetBanking"/>
    <x v="2"/>
    <x v="1"/>
    <n v="7"/>
    <s v="EMP-208"/>
    <x v="7"/>
    <n v="3.9"/>
    <x v="0"/>
    <x v="5"/>
    <x v="5"/>
    <s v="Q2"/>
    <s v="Medium"/>
    <s v="45+"/>
  </r>
  <r>
    <s v="TXN-03090"/>
    <d v="2024-07-08T00:00:00"/>
    <s v="CUST-1294"/>
    <s v="Returning"/>
    <s v="Vikram Singh"/>
    <s v="Male"/>
    <n v="37"/>
    <s v="Ahmedabad"/>
    <s v="Gujarat"/>
    <x v="2"/>
    <s v="PRD-106"/>
    <x v="5"/>
    <x v="2"/>
    <s v="Furniture"/>
    <n v="7"/>
    <n v="17723"/>
    <n v="10457"/>
    <n v="0.2"/>
    <n v="99249"/>
    <n v="73199"/>
    <n v="26050"/>
    <n v="0.26247115839958085"/>
    <s v="NetBanking"/>
    <x v="2"/>
    <x v="0"/>
    <n v="0"/>
    <s v="EMP-217"/>
    <x v="7"/>
    <s v=""/>
    <x v="0"/>
    <x v="9"/>
    <x v="9"/>
    <s v="Q3"/>
    <s v="High"/>
    <s v="35-44"/>
  </r>
  <r>
    <s v="TXN-03091"/>
    <d v="2023-12-02T00:00:00"/>
    <s v="CUST-1021"/>
    <s v="New"/>
    <s v="Vikram Singh"/>
    <s v="Male"/>
    <n v="37"/>
    <s v="Chennai"/>
    <s v="Tamil Nadu"/>
    <x v="0"/>
    <s v="PRD-117"/>
    <x v="4"/>
    <x v="1"/>
    <s v="Subscription"/>
    <n v="8"/>
    <n v="2992"/>
    <n v="2154"/>
    <n v="0.05"/>
    <n v="22739"/>
    <n v="17232"/>
    <n v="5507"/>
    <n v="0.24218303355468579"/>
    <s v="UPI"/>
    <x v="1"/>
    <x v="1"/>
    <n v="1"/>
    <s v="EMP-213"/>
    <x v="4"/>
    <n v="4"/>
    <x v="1"/>
    <x v="2"/>
    <x v="2"/>
    <s v="Q4"/>
    <s v="Medium"/>
    <s v="35-44"/>
  </r>
  <r>
    <s v="TXN-03092"/>
    <d v="2023-12-02T00:00:00"/>
    <s v="CUST-1147"/>
    <s v="Returning"/>
    <s v="Vikram Singh"/>
    <s v="Male"/>
    <n v="52"/>
    <s v="Kolkata"/>
    <s v="West Bengal"/>
    <x v="1"/>
    <s v="PRD-101"/>
    <x v="4"/>
    <x v="0"/>
    <s v="Subscription"/>
    <n v="7"/>
    <n v="24594"/>
    <n v="18691"/>
    <n v="0.2"/>
    <n v="137726"/>
    <n v="130837"/>
    <n v="6889"/>
    <n v="5.0019604141556422E-2"/>
    <s v="Card"/>
    <x v="2"/>
    <x v="3"/>
    <n v="11"/>
    <s v="EMP-218"/>
    <x v="3"/>
    <s v=""/>
    <x v="1"/>
    <x v="2"/>
    <x v="2"/>
    <s v="Q4"/>
    <s v="High"/>
    <s v="45+"/>
  </r>
  <r>
    <s v="TXN-03093"/>
    <d v="2024-04-08T00:00:00"/>
    <s v="CUST-1290"/>
    <s v="New"/>
    <s v="Divya Iyer"/>
    <s v="Female"/>
    <n v="49"/>
    <s v="Chennai"/>
    <s v="Tamil Nadu"/>
    <x v="0"/>
    <s v="PRD-101"/>
    <x v="5"/>
    <x v="2"/>
    <s v="Food"/>
    <n v="6"/>
    <n v="24677"/>
    <n v="14806"/>
    <n v="0.1"/>
    <n v="133256"/>
    <n v="88836"/>
    <n v="44420"/>
    <n v="0.33334333913669928"/>
    <s v="NetBanking"/>
    <x v="2"/>
    <x v="1"/>
    <n v="3"/>
    <s v="EMP-208"/>
    <x v="6"/>
    <n v="4.0999999999999996"/>
    <x v="0"/>
    <x v="3"/>
    <x v="3"/>
    <s v="Q2"/>
    <s v="High"/>
    <s v="45+"/>
  </r>
  <r>
    <s v="TXN-03094"/>
    <d v="2024-10-21T00:00:00"/>
    <s v="CUST-1135"/>
    <s v="Returning"/>
    <s v="Karan Malhotra"/>
    <s v="Male"/>
    <n v="23"/>
    <s v="Bangalore"/>
    <s v="Karnataka"/>
    <x v="0"/>
    <s v="PRD-130"/>
    <x v="0"/>
    <x v="2"/>
    <s v="Mobile"/>
    <n v="6"/>
    <n v="4380"/>
    <n v="2497"/>
    <n v="0.15"/>
    <n v="22338"/>
    <n v="14982"/>
    <n v="7356"/>
    <n v="0.32930432446951385"/>
    <s v="NetBanking"/>
    <x v="1"/>
    <x v="1"/>
    <n v="5"/>
    <s v="EMP-220"/>
    <x v="1"/>
    <n v="3.3"/>
    <x v="0"/>
    <x v="1"/>
    <x v="1"/>
    <s v="Q4"/>
    <s v="Medium"/>
    <s v="18-24"/>
  </r>
  <r>
    <s v="TXN-03095"/>
    <d v="2024-11-06T00:00:00"/>
    <s v="CUST-1059"/>
    <s v="Returning"/>
    <s v="Vikram Singh"/>
    <s v="Male"/>
    <n v="43"/>
    <s v="Mumbai"/>
    <s v="Maharashtra"/>
    <x v="2"/>
    <s v="PRD-111"/>
    <x v="0"/>
    <x v="1"/>
    <s v="Apparel"/>
    <n v="3"/>
    <n v="20326"/>
    <n v="14025"/>
    <n v="0"/>
    <n v="60978"/>
    <n v="42075"/>
    <n v="18903"/>
    <n v="0.30999704811571388"/>
    <s v="Card"/>
    <x v="0"/>
    <x v="1"/>
    <n v="4"/>
    <s v="EMP-214"/>
    <x v="1"/>
    <n v="3.5"/>
    <x v="0"/>
    <x v="11"/>
    <x v="11"/>
    <s v="Q4"/>
    <s v="High"/>
    <s v="35-44"/>
  </r>
  <r>
    <s v="TXN-03096"/>
    <d v="2024-03-02T00:00:00"/>
    <s v="CUST-1289"/>
    <s v="Returning"/>
    <s v="Rohit Verma"/>
    <s v="Male"/>
    <n v="45"/>
    <s v="Pune"/>
    <s v="Maharashtra"/>
    <x v="2"/>
    <s v="PRD-107"/>
    <x v="0"/>
    <x v="3"/>
    <s v="Subscription"/>
    <n v="6"/>
    <n v="21866"/>
    <n v="13120"/>
    <n v="0.05"/>
    <n v="124636"/>
    <n v="78720"/>
    <n v="45916"/>
    <n v="0.36840078308032992"/>
    <s v="Cash"/>
    <x v="1"/>
    <x v="0"/>
    <n v="0"/>
    <s v="EMP-208"/>
    <x v="6"/>
    <s v=""/>
    <x v="0"/>
    <x v="10"/>
    <x v="10"/>
    <s v="Q1"/>
    <s v="High"/>
    <s v="45+"/>
  </r>
  <r>
    <s v="TXN-03097"/>
    <d v="2023-03-20T00:00:00"/>
    <s v="CUST-1174"/>
    <s v="New"/>
    <s v="Karan Malhotra"/>
    <s v="Male"/>
    <n v="54"/>
    <s v="Mumbai"/>
    <s v="Maharashtra"/>
    <x v="2"/>
    <s v="PRD-113"/>
    <x v="5"/>
    <x v="4"/>
    <s v="Furniture"/>
    <n v="5"/>
    <n v="13657"/>
    <n v="8877"/>
    <n v="0.05"/>
    <n v="64871"/>
    <n v="44385"/>
    <n v="20486"/>
    <n v="0.31579596429837675"/>
    <s v="UPI"/>
    <x v="2"/>
    <x v="2"/>
    <n v="0"/>
    <s v="EMP-206"/>
    <x v="4"/>
    <n v="1"/>
    <x v="1"/>
    <x v="10"/>
    <x v="10"/>
    <s v="Q1"/>
    <s v="High"/>
    <s v="45+"/>
  </r>
  <r>
    <s v="TXN-03098"/>
    <d v="2023-09-28T00:00:00"/>
    <s v="CUST-1002"/>
    <s v="Returning"/>
    <s v="Rahul Sharma"/>
    <s v="Male"/>
    <n v="30"/>
    <s v="Bangalore"/>
    <s v="Karnataka"/>
    <x v="0"/>
    <s v="PRD-118"/>
    <x v="9"/>
    <x v="1"/>
    <s v="Furniture"/>
    <n v="1"/>
    <n v="13478"/>
    <n v="8761"/>
    <n v="0.15"/>
    <n v="11456"/>
    <n v="8761"/>
    <n v="2695"/>
    <n v="0.23524790502793297"/>
    <s v="UPI"/>
    <x v="2"/>
    <x v="1"/>
    <n v="2"/>
    <s v="EMP-217"/>
    <x v="3"/>
    <n v="3.6"/>
    <x v="1"/>
    <x v="7"/>
    <x v="7"/>
    <s v="Q3"/>
    <s v="Low"/>
    <s v="25-34"/>
  </r>
  <r>
    <s v="TXN-03099"/>
    <d v="2024-02-13T00:00:00"/>
    <s v="CUST-1164"/>
    <s v="New"/>
    <s v="Priya Patel"/>
    <s v="Female"/>
    <n v="51"/>
    <s v="Kolkata"/>
    <s v="West Bengal"/>
    <x v="1"/>
    <s v="PRD-108"/>
    <x v="8"/>
    <x v="4"/>
    <s v="Mobile"/>
    <n v="3"/>
    <n v="14776"/>
    <n v="10639"/>
    <n v="0"/>
    <n v="44328"/>
    <n v="31917"/>
    <n v="12411"/>
    <n v="0.27998105035192206"/>
    <s v="UPI"/>
    <x v="1"/>
    <x v="1"/>
    <n v="7"/>
    <s v="EMP-209"/>
    <x v="3"/>
    <n v="3.5"/>
    <x v="0"/>
    <x v="4"/>
    <x v="4"/>
    <s v="Q1"/>
    <s v="Medium"/>
    <s v="45+"/>
  </r>
  <r>
    <s v="TXN-03100"/>
    <d v="2023-10-04T00:00:00"/>
    <s v="CUST-1257"/>
    <s v="Returning"/>
    <s v="Rohit Verma"/>
    <s v="Male"/>
    <n v="19"/>
    <s v="Chennai"/>
    <s v="Tamil Nadu"/>
    <x v="0"/>
    <s v="PRD-123"/>
    <x v="9"/>
    <x v="0"/>
    <s v="Audio"/>
    <n v="5"/>
    <n v="22287"/>
    <n v="14264"/>
    <n v="0.1"/>
    <n v="100292"/>
    <n v="71320"/>
    <n v="28972"/>
    <n v="0.28887648067642485"/>
    <s v="Cash"/>
    <x v="0"/>
    <x v="1"/>
    <n v="7"/>
    <s v="EMP-210"/>
    <x v="3"/>
    <n v="3.4"/>
    <x v="1"/>
    <x v="1"/>
    <x v="1"/>
    <s v="Q4"/>
    <s v="High"/>
    <s v="18-24"/>
  </r>
  <r>
    <s v="TXN-03101"/>
    <d v="2023-01-28T00:00:00"/>
    <s v="CUST-1179"/>
    <s v="Returning"/>
    <s v="Neha Joshi"/>
    <s v="Female"/>
    <n v="23"/>
    <s v="Ahmedabad"/>
    <s v="Gujarat"/>
    <x v="2"/>
    <s v="PRD-115"/>
    <x v="8"/>
    <x v="2"/>
    <s v="Subscription"/>
    <n v="7"/>
    <n v="1687"/>
    <n v="1046"/>
    <n v="0.1"/>
    <n v="10628"/>
    <n v="7322"/>
    <n v="3306"/>
    <n v="0.31106511102747458"/>
    <s v="Card"/>
    <x v="1"/>
    <x v="1"/>
    <n v="1"/>
    <s v="EMP-216"/>
    <x v="6"/>
    <n v="4.3"/>
    <x v="1"/>
    <x v="8"/>
    <x v="8"/>
    <s v="Q1"/>
    <s v="Low"/>
    <s v="18-24"/>
  </r>
  <r>
    <s v="TXN-03102"/>
    <d v="2023-09-21T00:00:00"/>
    <s v="CUST-1328"/>
    <s v="Returning"/>
    <s v="Rohit Verma"/>
    <s v="Male"/>
    <n v="50"/>
    <s v="Pune"/>
    <s v="Maharashtra"/>
    <x v="2"/>
    <s v="PRD-107"/>
    <x v="3"/>
    <x v="4"/>
    <s v="Mobile"/>
    <n v="6"/>
    <n v="18714"/>
    <n v="11416"/>
    <n v="0"/>
    <n v="112284"/>
    <n v="68496"/>
    <n v="43788"/>
    <n v="0.389975419472053"/>
    <s v="Card"/>
    <x v="2"/>
    <x v="1"/>
    <n v="3"/>
    <s v="EMP-211"/>
    <x v="7"/>
    <n v="5"/>
    <x v="1"/>
    <x v="7"/>
    <x v="7"/>
    <s v="Q3"/>
    <s v="High"/>
    <s v="45+"/>
  </r>
  <r>
    <s v="TXN-03103"/>
    <d v="2024-08-24T00:00:00"/>
    <s v="CUST-1042"/>
    <s v="Returning"/>
    <s v="Neha Joshi"/>
    <s v="Female"/>
    <n v="50"/>
    <s v="Chennai"/>
    <s v="Tamil Nadu"/>
    <x v="0"/>
    <s v="PRD-119"/>
    <x v="4"/>
    <x v="2"/>
    <s v="Subscription"/>
    <n v="1"/>
    <n v="4130"/>
    <n v="3304"/>
    <n v="0.1"/>
    <n v="3717"/>
    <n v="3304"/>
    <n v="413"/>
    <n v="0.1111111111111111"/>
    <s v="Card"/>
    <x v="2"/>
    <x v="2"/>
    <n v="0"/>
    <s v="EMP-209"/>
    <x v="3"/>
    <n v="1.9"/>
    <x v="0"/>
    <x v="0"/>
    <x v="0"/>
    <s v="Q3"/>
    <s v="Low"/>
    <s v="45+"/>
  </r>
  <r>
    <s v="TXN-03104"/>
    <d v="2024-02-01T00:00:00"/>
    <s v="CUST-1049"/>
    <s v="Returning"/>
    <s v="Sneha Reddy"/>
    <s v="Female"/>
    <n v="56"/>
    <s v="Hyderabad"/>
    <s v="Telangana"/>
    <x v="0"/>
    <s v="PRD-114"/>
    <x v="2"/>
    <x v="2"/>
    <s v="Food"/>
    <n v="7"/>
    <n v="23083"/>
    <n v="18466"/>
    <n v="0"/>
    <n v="161581"/>
    <n v="129262"/>
    <n v="32319"/>
    <n v="0.20001732877009054"/>
    <s v="Cash"/>
    <x v="0"/>
    <x v="1"/>
    <n v="6"/>
    <s v="EMP-218"/>
    <x v="0"/>
    <n v="3.9"/>
    <x v="0"/>
    <x v="4"/>
    <x v="4"/>
    <s v="Q1"/>
    <s v="High"/>
    <s v="45+"/>
  </r>
  <r>
    <s v="TXN-03105"/>
    <d v="2023-01-17T00:00:00"/>
    <s v="CUST-1057"/>
    <s v="Returning"/>
    <s v="Anjali Mehta"/>
    <s v="Female"/>
    <n v="55"/>
    <s v="Bangalore"/>
    <s v="Karnataka"/>
    <x v="0"/>
    <s v="PRD-102"/>
    <x v="4"/>
    <x v="2"/>
    <s v="Audio"/>
    <n v="1"/>
    <n v="15795"/>
    <n v="11688"/>
    <n v="0.05"/>
    <n v="15005"/>
    <n v="11688"/>
    <n v="3317"/>
    <n v="0.22105964678440521"/>
    <s v="NetBanking"/>
    <x v="1"/>
    <x v="0"/>
    <n v="0"/>
    <s v="EMP-210"/>
    <x v="5"/>
    <s v=""/>
    <x v="1"/>
    <x v="8"/>
    <x v="8"/>
    <s v="Q1"/>
    <s v="Low"/>
    <s v="45+"/>
  </r>
  <r>
    <s v="TXN-03106"/>
    <d v="2023-04-27T00:00:00"/>
    <s v="CUST-1201"/>
    <s v="Returning"/>
    <s v="Neha Joshi"/>
    <s v="Female"/>
    <n v="57"/>
    <s v="Delhi"/>
    <s v="Delhi"/>
    <x v="3"/>
    <s v="PRD-104"/>
    <x v="7"/>
    <x v="0"/>
    <s v="Furniture"/>
    <n v="8"/>
    <n v="9949"/>
    <n v="5671"/>
    <n v="0.15"/>
    <n v="67653"/>
    <n v="45368"/>
    <n v="22285"/>
    <n v="0.32940150473741003"/>
    <s v="Card"/>
    <x v="0"/>
    <x v="1"/>
    <n v="1"/>
    <s v="EMP-212"/>
    <x v="3"/>
    <n v="3.1"/>
    <x v="1"/>
    <x v="3"/>
    <x v="3"/>
    <s v="Q2"/>
    <s v="High"/>
    <s v="45+"/>
  </r>
  <r>
    <s v="TXN-03107"/>
    <d v="2023-08-28T00:00:00"/>
    <s v="CUST-1276"/>
    <s v="Returning"/>
    <s v="Sneha Reddy"/>
    <s v="Female"/>
    <n v="22"/>
    <s v="Kolkata"/>
    <s v="West Bengal"/>
    <x v="1"/>
    <s v="PRD-127"/>
    <x v="2"/>
    <x v="4"/>
    <s v="Food"/>
    <n v="3"/>
    <n v="17301"/>
    <n v="12803"/>
    <n v="0.2"/>
    <n v="41522"/>
    <n v="38409"/>
    <n v="3113"/>
    <n v="7.4972303838928764E-2"/>
    <s v="UPI"/>
    <x v="1"/>
    <x v="1"/>
    <n v="1"/>
    <s v="EMP-205"/>
    <x v="6"/>
    <n v="4.4000000000000004"/>
    <x v="1"/>
    <x v="0"/>
    <x v="0"/>
    <s v="Q3"/>
    <s v="Medium"/>
    <s v="18-24"/>
  </r>
  <r>
    <s v="TXN-03108"/>
    <d v="2024-05-16T00:00:00"/>
    <s v="CUST-1017"/>
    <s v="Returning"/>
    <s v="Rohit Verma"/>
    <s v="Male"/>
    <n v="59"/>
    <s v="Hyderabad"/>
    <s v="Telangana"/>
    <x v="0"/>
    <s v="PRD-119"/>
    <x v="8"/>
    <x v="3"/>
    <s v="Subscription"/>
    <n v="5"/>
    <n v="3764"/>
    <n v="2484"/>
    <n v="0"/>
    <n v="18820"/>
    <n v="12420"/>
    <n v="6400"/>
    <n v="0.34006376195536664"/>
    <s v="UPI"/>
    <x v="0"/>
    <x v="1"/>
    <n v="5"/>
    <s v="EMP-201"/>
    <x v="6"/>
    <n v="3.6"/>
    <x v="0"/>
    <x v="5"/>
    <x v="5"/>
    <s v="Q2"/>
    <s v="Low"/>
    <s v="45+"/>
  </r>
  <r>
    <s v="TXN-03109"/>
    <d v="2024-10-28T00:00:00"/>
    <s v="CUST-1309"/>
    <s v="Returning"/>
    <s v="Priya Patel"/>
    <s v="Female"/>
    <n v="21"/>
    <s v="Chennai"/>
    <s v="Tamil Nadu"/>
    <x v="0"/>
    <s v="PRD-117"/>
    <x v="2"/>
    <x v="4"/>
    <s v="Food"/>
    <n v="3"/>
    <n v="16026"/>
    <n v="12180"/>
    <n v="0"/>
    <n v="48078"/>
    <n v="36540"/>
    <n v="11538"/>
    <n v="0.23998502433545488"/>
    <s v="NetBanking"/>
    <x v="0"/>
    <x v="1"/>
    <n v="1"/>
    <s v="EMP-213"/>
    <x v="7"/>
    <n v="3.6"/>
    <x v="0"/>
    <x v="1"/>
    <x v="1"/>
    <s v="Q4"/>
    <s v="Medium"/>
    <s v="18-24"/>
  </r>
  <r>
    <s v="TXN-03110"/>
    <d v="2024-11-13T00:00:00"/>
    <s v="CUST-1015"/>
    <s v="New"/>
    <s v="Sneha Reddy"/>
    <s v="Female"/>
    <n v="53"/>
    <s v="Delhi"/>
    <s v="Delhi"/>
    <x v="3"/>
    <s v="PRD-120"/>
    <x v="1"/>
    <x v="4"/>
    <s v="Audio"/>
    <n v="4"/>
    <n v="16596"/>
    <n v="10290"/>
    <n v="0"/>
    <n v="66384"/>
    <n v="41160"/>
    <n v="25224"/>
    <n v="0.37997107736804048"/>
    <s v="Cash"/>
    <x v="1"/>
    <x v="1"/>
    <n v="6"/>
    <s v="EMP-220"/>
    <x v="1"/>
    <n v="4.5999999999999996"/>
    <x v="0"/>
    <x v="11"/>
    <x v="11"/>
    <s v="Q4"/>
    <s v="High"/>
    <s v="45+"/>
  </r>
  <r>
    <s v="TXN-03111"/>
    <d v="2023-10-21T00:00:00"/>
    <s v="CUST-1343"/>
    <s v="Returning"/>
    <s v="Rohit Verma"/>
    <s v="Male"/>
    <n v="26"/>
    <s v="Pune"/>
    <s v="Maharashtra"/>
    <x v="2"/>
    <s v="PRD-124"/>
    <x v="7"/>
    <x v="2"/>
    <s v="Audio"/>
    <n v="6"/>
    <n v="18664"/>
    <n v="10638"/>
    <n v="0"/>
    <n v="111984"/>
    <n v="63828"/>
    <n v="48156"/>
    <n v="0.43002571795970851"/>
    <s v="UPI"/>
    <x v="1"/>
    <x v="1"/>
    <n v="2"/>
    <s v="EMP-212"/>
    <x v="0"/>
    <n v="4.2"/>
    <x v="1"/>
    <x v="1"/>
    <x v="1"/>
    <s v="Q4"/>
    <s v="High"/>
    <s v="25-34"/>
  </r>
  <r>
    <s v="TXN-03112"/>
    <d v="2023-03-31T00:00:00"/>
    <s v="CUST-1222"/>
    <s v="Returning"/>
    <s v="Anjali Mehta"/>
    <s v="Female"/>
    <n v="59"/>
    <s v="Delhi"/>
    <s v="Delhi"/>
    <x v="3"/>
    <s v="PRD-129"/>
    <x v="5"/>
    <x v="2"/>
    <s v="Subscription"/>
    <n v="4"/>
    <n v="7613"/>
    <n v="6014"/>
    <n v="0"/>
    <n v="30452"/>
    <n v="24056"/>
    <n v="6396"/>
    <n v="0.21003546565086037"/>
    <s v="NetBanking"/>
    <x v="1"/>
    <x v="1"/>
    <n v="2"/>
    <s v="EMP-220"/>
    <x v="7"/>
    <n v="3.7"/>
    <x v="1"/>
    <x v="10"/>
    <x v="10"/>
    <s v="Q1"/>
    <s v="Medium"/>
    <s v="45+"/>
  </r>
  <r>
    <s v="TXN-03113"/>
    <d v="2024-07-30T00:00:00"/>
    <s v="CUST-1138"/>
    <s v="New"/>
    <s v="Karan Malhotra"/>
    <s v="Male"/>
    <n v="20"/>
    <s v="Hyderabad"/>
    <s v="Telangana"/>
    <x v="0"/>
    <s v="PRD-129"/>
    <x v="5"/>
    <x v="1"/>
    <s v="Mobile"/>
    <n v="4"/>
    <n v="13096"/>
    <n v="7727"/>
    <n v="0.15"/>
    <n v="44526"/>
    <n v="30908"/>
    <n v="13618"/>
    <n v="0.30584377666981089"/>
    <s v="Card"/>
    <x v="1"/>
    <x v="1"/>
    <n v="2"/>
    <s v="EMP-215"/>
    <x v="1"/>
    <n v="3.3"/>
    <x v="0"/>
    <x v="9"/>
    <x v="9"/>
    <s v="Q3"/>
    <s v="Medium"/>
    <s v="18-24"/>
  </r>
  <r>
    <s v="TXN-03114"/>
    <d v="2023-06-12T00:00:00"/>
    <s v="CUST-1214"/>
    <s v="Returning"/>
    <s v="Rahul Sharma"/>
    <s v="Male"/>
    <n v="41"/>
    <s v="Hyderabad"/>
    <s v="Telangana"/>
    <x v="0"/>
    <s v="PRD-124"/>
    <x v="7"/>
    <x v="4"/>
    <s v="Mobile"/>
    <n v="5"/>
    <n v="18518"/>
    <n v="10555"/>
    <n v="0.2"/>
    <n v="74072"/>
    <n v="52775"/>
    <n v="21297"/>
    <n v="0.28751755049141375"/>
    <s v="Cash"/>
    <x v="0"/>
    <x v="1"/>
    <n v="3"/>
    <s v="EMP-220"/>
    <x v="6"/>
    <n v="3.1"/>
    <x v="1"/>
    <x v="6"/>
    <x v="6"/>
    <s v="Q2"/>
    <s v="High"/>
    <s v="35-44"/>
  </r>
  <r>
    <s v="TXN-03115"/>
    <d v="2024-12-21T00:00:00"/>
    <s v="CUST-1247"/>
    <s v="Returning"/>
    <s v="Vikram Singh"/>
    <s v="Male"/>
    <n v="25"/>
    <s v="Bangalore"/>
    <s v="Karnataka"/>
    <x v="0"/>
    <s v="PRD-108"/>
    <x v="5"/>
    <x v="4"/>
    <s v="Furniture"/>
    <n v="2"/>
    <n v="1716"/>
    <n v="944"/>
    <n v="0.15"/>
    <n v="2917"/>
    <n v="1888"/>
    <n v="1029"/>
    <n v="0.35275968460747342"/>
    <s v="NetBanking"/>
    <x v="1"/>
    <x v="2"/>
    <n v="0"/>
    <s v="EMP-208"/>
    <x v="3"/>
    <n v="1.9"/>
    <x v="0"/>
    <x v="2"/>
    <x v="2"/>
    <s v="Q4"/>
    <s v="Low"/>
    <s v="25-34"/>
  </r>
  <r>
    <s v="TXN-03116"/>
    <d v="2024-08-11T00:00:00"/>
    <s v="CUST-1278"/>
    <s v="Returning"/>
    <s v="Karan Malhotra"/>
    <s v="Male"/>
    <n v="35"/>
    <s v="Pune"/>
    <s v="Maharashtra"/>
    <x v="2"/>
    <s v="PRD-114"/>
    <x v="7"/>
    <x v="1"/>
    <s v="Food"/>
    <n v="2"/>
    <n v="21037"/>
    <n v="16198"/>
    <n v="0"/>
    <n v="42074"/>
    <n v="32396"/>
    <n v="9678"/>
    <n v="0.2300232922945287"/>
    <s v="UPI"/>
    <x v="2"/>
    <x v="1"/>
    <n v="7"/>
    <s v="EMP-213"/>
    <x v="5"/>
    <n v="3.9"/>
    <x v="0"/>
    <x v="0"/>
    <x v="0"/>
    <s v="Q3"/>
    <s v="Medium"/>
    <s v="35-44"/>
  </r>
  <r>
    <s v="TXN-03117"/>
    <d v="2024-08-08T00:00:00"/>
    <s v="CUST-1225"/>
    <s v="Returning"/>
    <s v="Sneha Reddy"/>
    <s v="Female"/>
    <n v="35"/>
    <s v="Chennai"/>
    <s v="Tamil Nadu"/>
    <x v="0"/>
    <s v="PRD-114"/>
    <x v="5"/>
    <x v="4"/>
    <s v="Subscription"/>
    <n v="2"/>
    <n v="382"/>
    <n v="252"/>
    <n v="0"/>
    <n v="764"/>
    <n v="504"/>
    <n v="260"/>
    <n v="0.34031413612565448"/>
    <s v="UPI"/>
    <x v="1"/>
    <x v="1"/>
    <n v="3"/>
    <s v="EMP-215"/>
    <x v="6"/>
    <n v="3.6"/>
    <x v="0"/>
    <x v="0"/>
    <x v="0"/>
    <s v="Q3"/>
    <s v="Low"/>
    <s v="35-44"/>
  </r>
  <r>
    <s v="TXN-03118"/>
    <d v="2024-01-11T00:00:00"/>
    <s v="CUST-1268"/>
    <s v="Returning"/>
    <s v="Sneha Reddy"/>
    <s v="Female"/>
    <n v="35"/>
    <s v="Bangalore"/>
    <s v="Karnataka"/>
    <x v="0"/>
    <s v="PRD-129"/>
    <x v="6"/>
    <x v="0"/>
    <s v="Mobile"/>
    <n v="2"/>
    <n v="12220"/>
    <n v="7088"/>
    <n v="0.15"/>
    <n v="20774"/>
    <n v="14176"/>
    <n v="6598"/>
    <n v="0.31760854914797343"/>
    <s v="UPI"/>
    <x v="1"/>
    <x v="1"/>
    <n v="7"/>
    <s v="EMP-203"/>
    <x v="1"/>
    <n v="4.7"/>
    <x v="0"/>
    <x v="8"/>
    <x v="8"/>
    <s v="Q1"/>
    <s v="Medium"/>
    <s v="35-44"/>
  </r>
  <r>
    <s v="TXN-03119"/>
    <d v="2024-04-05T00:00:00"/>
    <s v="CUST-1335"/>
    <s v="Returning"/>
    <s v="Suresh Nair"/>
    <s v="Male"/>
    <n v="57"/>
    <s v="Kolkata"/>
    <s v="West Bengal"/>
    <x v="1"/>
    <s v="PRD-115"/>
    <x v="2"/>
    <x v="3"/>
    <s v="Food"/>
    <n v="1"/>
    <n v="22310"/>
    <n v="12940"/>
    <n v="0.1"/>
    <n v="20079"/>
    <n v="12940"/>
    <n v="7139"/>
    <n v="0.35554559490014442"/>
    <s v="NetBanking"/>
    <x v="0"/>
    <x v="0"/>
    <n v="0"/>
    <s v="EMP-201"/>
    <x v="6"/>
    <s v=""/>
    <x v="0"/>
    <x v="3"/>
    <x v="3"/>
    <s v="Q2"/>
    <s v="Medium"/>
    <s v="45+"/>
  </r>
  <r>
    <s v="TXN-03120"/>
    <d v="2024-02-24T00:00:00"/>
    <s v="CUST-1321"/>
    <s v="New"/>
    <s v="Vikram Singh"/>
    <s v="Male"/>
    <n v="38"/>
    <s v="Hyderabad"/>
    <s v="Telangana"/>
    <x v="0"/>
    <s v="PRD-125"/>
    <x v="3"/>
    <x v="2"/>
    <s v="Food"/>
    <n v="6"/>
    <n v="22701"/>
    <n v="15210"/>
    <n v="0"/>
    <n v="136206"/>
    <n v="91260"/>
    <n v="44946"/>
    <n v="0.32998546319545397"/>
    <s v="Cash"/>
    <x v="2"/>
    <x v="1"/>
    <n v="5"/>
    <s v="EMP-206"/>
    <x v="7"/>
    <n v="4.7"/>
    <x v="0"/>
    <x v="4"/>
    <x v="4"/>
    <s v="Q1"/>
    <s v="High"/>
    <s v="35-44"/>
  </r>
  <r>
    <s v="TXN-03121"/>
    <d v="2023-11-26T00:00:00"/>
    <s v="CUST-1278"/>
    <s v="Returning"/>
    <s v="Divya Iyer"/>
    <s v="Female"/>
    <n v="58"/>
    <s v="Ahmedabad"/>
    <s v="Gujarat"/>
    <x v="2"/>
    <s v="PRD-130"/>
    <x v="0"/>
    <x v="3"/>
    <s v="Furniture"/>
    <n v="3"/>
    <n v="20124"/>
    <n v="14288"/>
    <n v="0"/>
    <n v="60372"/>
    <n v="42864"/>
    <n v="17508"/>
    <n v="0.29000198767640628"/>
    <s v="NetBanking"/>
    <x v="2"/>
    <x v="1"/>
    <n v="1"/>
    <s v="EMP-215"/>
    <x v="7"/>
    <n v="4.4000000000000004"/>
    <x v="1"/>
    <x v="11"/>
    <x v="11"/>
    <s v="Q4"/>
    <s v="High"/>
    <s v="45+"/>
  </r>
  <r>
    <s v="TXN-03122"/>
    <d v="2023-05-06T00:00:00"/>
    <s v="CUST-1324"/>
    <s v="Returning"/>
    <s v="Neha Joshi"/>
    <s v="Female"/>
    <n v="34"/>
    <s v="Hyderabad"/>
    <s v="Telangana"/>
    <x v="0"/>
    <s v="PRD-109"/>
    <x v="0"/>
    <x v="4"/>
    <s v="Mobile"/>
    <n v="7"/>
    <n v="11409"/>
    <n v="8214"/>
    <n v="0.15"/>
    <n v="67884"/>
    <n v="57498"/>
    <n v="10386"/>
    <n v="0.15299628778504507"/>
    <s v="Card"/>
    <x v="0"/>
    <x v="2"/>
    <n v="0"/>
    <s v="EMP-211"/>
    <x v="4"/>
    <n v="1.3"/>
    <x v="1"/>
    <x v="5"/>
    <x v="5"/>
    <s v="Q2"/>
    <s v="High"/>
    <s v="25-34"/>
  </r>
  <r>
    <s v="TXN-03123"/>
    <d v="2023-05-11T00:00:00"/>
    <s v="CUST-1156"/>
    <s v="Returning"/>
    <s v="Divya Iyer"/>
    <s v="Female"/>
    <n v="31"/>
    <s v="Delhi"/>
    <s v="Delhi"/>
    <x v="3"/>
    <s v="PRD-104"/>
    <x v="6"/>
    <x v="1"/>
    <s v="Apparel"/>
    <n v="5"/>
    <n v="16278"/>
    <n v="9930"/>
    <n v="0.05"/>
    <n v="77321"/>
    <n v="49650"/>
    <n v="27671"/>
    <n v="0.35787172954307367"/>
    <s v="NetBanking"/>
    <x v="2"/>
    <x v="1"/>
    <n v="5"/>
    <s v="EMP-219"/>
    <x v="0"/>
    <n v="4"/>
    <x v="1"/>
    <x v="5"/>
    <x v="5"/>
    <s v="Q2"/>
    <s v="High"/>
    <s v="25-34"/>
  </r>
  <r>
    <s v="TXN-03124"/>
    <d v="2023-01-25T00:00:00"/>
    <s v="CUST-1086"/>
    <s v="New"/>
    <s v="Pooja Desai"/>
    <s v="Female"/>
    <n v="27"/>
    <s v="Kolkata"/>
    <s v="West Bengal"/>
    <x v="1"/>
    <s v="PRD-112"/>
    <x v="3"/>
    <x v="3"/>
    <s v="Mobile"/>
    <n v="3"/>
    <n v="4796"/>
    <n v="3309"/>
    <n v="0.15"/>
    <n v="12230"/>
    <n v="9927"/>
    <n v="2303"/>
    <n v="0.18830744071954211"/>
    <s v="UPI"/>
    <x v="2"/>
    <x v="1"/>
    <n v="1"/>
    <s v="EMP-217"/>
    <x v="4"/>
    <n v="3.4"/>
    <x v="1"/>
    <x v="8"/>
    <x v="8"/>
    <s v="Q1"/>
    <s v="Low"/>
    <s v="25-34"/>
  </r>
  <r>
    <s v="TXN-03125"/>
    <d v="2024-03-12T00:00:00"/>
    <s v="CUST-1298"/>
    <s v="Returning"/>
    <s v="Vikram Singh"/>
    <s v="Male"/>
    <n v="60"/>
    <s v="Bangalore"/>
    <s v="Karnataka"/>
    <x v="0"/>
    <s v="PRD-119"/>
    <x v="0"/>
    <x v="1"/>
    <s v="Food"/>
    <n v="2"/>
    <n v="9066"/>
    <n v="5258"/>
    <n v="0.05"/>
    <n v="17225"/>
    <n v="10516"/>
    <n v="6709"/>
    <n v="0.38949201741654571"/>
    <s v="UPI"/>
    <x v="2"/>
    <x v="1"/>
    <n v="7"/>
    <s v="EMP-220"/>
    <x v="0"/>
    <n v="3.7"/>
    <x v="0"/>
    <x v="10"/>
    <x v="10"/>
    <s v="Q1"/>
    <s v="Low"/>
    <s v="45+"/>
  </r>
  <r>
    <s v="TXN-03126"/>
    <d v="2024-10-08T00:00:00"/>
    <s v="CUST-1148"/>
    <s v="Returning"/>
    <s v="Pooja Desai"/>
    <s v="Female"/>
    <n v="19"/>
    <s v="Pune"/>
    <s v="Maharashtra"/>
    <x v="2"/>
    <s v="PRD-104"/>
    <x v="7"/>
    <x v="3"/>
    <s v="Food"/>
    <n v="7"/>
    <n v="21969"/>
    <n v="15159"/>
    <n v="0.2"/>
    <n v="123026"/>
    <n v="106113"/>
    <n v="16913"/>
    <n v="0.13747500528343601"/>
    <s v="UPI"/>
    <x v="1"/>
    <x v="1"/>
    <n v="2"/>
    <s v="EMP-219"/>
    <x v="1"/>
    <n v="3.7"/>
    <x v="0"/>
    <x v="1"/>
    <x v="1"/>
    <s v="Q4"/>
    <s v="High"/>
    <s v="18-24"/>
  </r>
  <r>
    <s v="TXN-03127"/>
    <d v="2024-04-05T00:00:00"/>
    <s v="CUST-1181"/>
    <s v="Returning"/>
    <s v="Rahul Sharma"/>
    <s v="Male"/>
    <n v="32"/>
    <s v="Delhi"/>
    <s v="Delhi"/>
    <x v="3"/>
    <s v="PRD-101"/>
    <x v="4"/>
    <x v="0"/>
    <s v="Audio"/>
    <n v="4"/>
    <n v="16318"/>
    <n v="9138"/>
    <n v="0.15"/>
    <n v="55481"/>
    <n v="36552"/>
    <n v="18929"/>
    <n v="0.34117986337665146"/>
    <s v="Card"/>
    <x v="2"/>
    <x v="2"/>
    <n v="0"/>
    <s v="EMP-207"/>
    <x v="5"/>
    <n v="1"/>
    <x v="0"/>
    <x v="3"/>
    <x v="3"/>
    <s v="Q2"/>
    <s v="High"/>
    <s v="25-34"/>
  </r>
  <r>
    <s v="TXN-03128"/>
    <d v="2023-10-09T00:00:00"/>
    <s v="CUST-1184"/>
    <s v="Returning"/>
    <s v="Priya Patel"/>
    <s v="Female"/>
    <n v="29"/>
    <s v="Kolkata"/>
    <s v="West Bengal"/>
    <x v="1"/>
    <s v="PRD-127"/>
    <x v="4"/>
    <x v="2"/>
    <s v="Subscription"/>
    <n v="2"/>
    <n v="15778"/>
    <n v="12465"/>
    <n v="0.05"/>
    <n v="29978"/>
    <n v="24930"/>
    <n v="5048"/>
    <n v="0.16839015277870439"/>
    <s v="NetBanking"/>
    <x v="2"/>
    <x v="1"/>
    <n v="3"/>
    <s v="EMP-215"/>
    <x v="4"/>
    <n v="4.8"/>
    <x v="1"/>
    <x v="1"/>
    <x v="1"/>
    <s v="Q4"/>
    <s v="Medium"/>
    <s v="25-34"/>
  </r>
  <r>
    <s v="TXN-03129"/>
    <d v="2024-07-19T00:00:00"/>
    <s v="CUST-1045"/>
    <s v="Returning"/>
    <s v="Vikram Singh"/>
    <s v="Male"/>
    <n v="60"/>
    <s v="Hyderabad"/>
    <s v="Telangana"/>
    <x v="0"/>
    <s v="PRD-102"/>
    <x v="8"/>
    <x v="3"/>
    <s v="Audio"/>
    <n v="3"/>
    <n v="9139"/>
    <n v="6946"/>
    <n v="0.2"/>
    <n v="21934"/>
    <n v="20838"/>
    <n v="1096"/>
    <n v="4.9968086076411053E-2"/>
    <s v="Card"/>
    <x v="0"/>
    <x v="1"/>
    <n v="4"/>
    <s v="EMP-205"/>
    <x v="1"/>
    <n v="4.3"/>
    <x v="0"/>
    <x v="9"/>
    <x v="9"/>
    <s v="Q3"/>
    <s v="Medium"/>
    <s v="45+"/>
  </r>
  <r>
    <s v="TXN-03130"/>
    <d v="2023-10-26T00:00:00"/>
    <s v="CUST-1301"/>
    <s v="New"/>
    <s v="Suresh Nair"/>
    <s v="Male"/>
    <n v="33"/>
    <s v="Mumbai"/>
    <s v="Maharashtra"/>
    <x v="2"/>
    <s v="PRD-126"/>
    <x v="1"/>
    <x v="0"/>
    <s v="Mobile"/>
    <n v="7"/>
    <n v="22918"/>
    <n v="13063"/>
    <n v="0"/>
    <n v="160426"/>
    <n v="91441"/>
    <n v="68985"/>
    <n v="0.43001134479448466"/>
    <s v="Card"/>
    <x v="1"/>
    <x v="1"/>
    <n v="3"/>
    <s v="EMP-219"/>
    <x v="0"/>
    <n v="4.4000000000000004"/>
    <x v="1"/>
    <x v="1"/>
    <x v="1"/>
    <s v="Q4"/>
    <s v="High"/>
    <s v="25-34"/>
  </r>
  <r>
    <s v="TXN-03131"/>
    <d v="2023-08-01T00:00:00"/>
    <s v="CUST-1187"/>
    <s v="Returning"/>
    <s v="Neha Joshi"/>
    <s v="Female"/>
    <n v="46"/>
    <s v="Ahmedabad"/>
    <s v="Gujarat"/>
    <x v="2"/>
    <s v="PRD-116"/>
    <x v="8"/>
    <x v="2"/>
    <s v="Subscription"/>
    <n v="3"/>
    <n v="9477"/>
    <n v="5402"/>
    <n v="0.2"/>
    <n v="22745"/>
    <n v="16206"/>
    <n v="6539"/>
    <n v="0.28749175642998459"/>
    <s v="Card"/>
    <x v="2"/>
    <x v="1"/>
    <n v="4"/>
    <s v="EMP-209"/>
    <x v="3"/>
    <n v="3.6"/>
    <x v="1"/>
    <x v="0"/>
    <x v="0"/>
    <s v="Q3"/>
    <s v="Medium"/>
    <s v="45+"/>
  </r>
  <r>
    <s v="TXN-03132"/>
    <d v="2024-04-03T00:00:00"/>
    <s v="CUST-1052"/>
    <s v="New"/>
    <s v="Vikram Singh"/>
    <s v="Male"/>
    <n v="32"/>
    <s v="Bangalore"/>
    <s v="Karnataka"/>
    <x v="0"/>
    <s v="PRD-108"/>
    <x v="3"/>
    <x v="2"/>
    <s v="Furniture"/>
    <n v="3"/>
    <n v="5344"/>
    <n v="4008"/>
    <n v="0"/>
    <n v="16032"/>
    <n v="12024"/>
    <n v="4008"/>
    <n v="0.25"/>
    <s v="UPI"/>
    <x v="2"/>
    <x v="3"/>
    <n v="12"/>
    <s v="EMP-219"/>
    <x v="0"/>
    <s v=""/>
    <x v="0"/>
    <x v="3"/>
    <x v="3"/>
    <s v="Q2"/>
    <s v="Low"/>
    <s v="25-34"/>
  </r>
  <r>
    <s v="TXN-03133"/>
    <d v="2023-08-19T00:00:00"/>
    <s v="CUST-1318"/>
    <s v="Returning"/>
    <s v="Sneha Reddy"/>
    <s v="Female"/>
    <n v="36"/>
    <s v="Pune"/>
    <s v="Maharashtra"/>
    <x v="2"/>
    <s v="PRD-108"/>
    <x v="4"/>
    <x v="4"/>
    <s v="Apparel"/>
    <n v="8"/>
    <n v="23643"/>
    <n v="15132"/>
    <n v="0.2"/>
    <n v="151315"/>
    <n v="121056"/>
    <n v="30259"/>
    <n v="0.19997356507946998"/>
    <s v="NetBanking"/>
    <x v="1"/>
    <x v="1"/>
    <n v="2"/>
    <s v="EMP-202"/>
    <x v="7"/>
    <n v="3.6"/>
    <x v="1"/>
    <x v="0"/>
    <x v="0"/>
    <s v="Q3"/>
    <s v="High"/>
    <s v="35-44"/>
  </r>
  <r>
    <s v="TXN-03134"/>
    <d v="2024-04-20T00:00:00"/>
    <s v="CUST-1295"/>
    <s v="Returning"/>
    <s v="Amit Kumar"/>
    <s v="Male"/>
    <n v="29"/>
    <s v="Ahmedabad"/>
    <s v="Gujarat"/>
    <x v="2"/>
    <s v="PRD-115"/>
    <x v="7"/>
    <x v="0"/>
    <s v="Apparel"/>
    <n v="1"/>
    <n v="14053"/>
    <n v="11242"/>
    <n v="0"/>
    <n v="14053"/>
    <n v="11242"/>
    <n v="2811"/>
    <n v="0.20002846367323704"/>
    <s v="Card"/>
    <x v="2"/>
    <x v="1"/>
    <n v="4"/>
    <s v="EMP-214"/>
    <x v="7"/>
    <n v="3.4"/>
    <x v="0"/>
    <x v="3"/>
    <x v="3"/>
    <s v="Q2"/>
    <s v="Low"/>
    <s v="25-34"/>
  </r>
  <r>
    <s v="TXN-03135"/>
    <d v="2023-12-16T00:00:00"/>
    <s v="CUST-1053"/>
    <s v="Returning"/>
    <s v="Rahul Sharma"/>
    <s v="Male"/>
    <n v="25"/>
    <s v="Delhi"/>
    <s v="Delhi"/>
    <x v="3"/>
    <s v="PRD-111"/>
    <x v="9"/>
    <x v="4"/>
    <s v="Subscription"/>
    <n v="6"/>
    <n v="18689"/>
    <n v="10279"/>
    <n v="0"/>
    <n v="112134"/>
    <n v="61674"/>
    <n v="50460"/>
    <n v="0.44999732462946118"/>
    <s v="NetBanking"/>
    <x v="2"/>
    <x v="1"/>
    <n v="7"/>
    <s v="EMP-213"/>
    <x v="0"/>
    <n v="3.7"/>
    <x v="1"/>
    <x v="2"/>
    <x v="2"/>
    <s v="Q4"/>
    <s v="High"/>
    <s v="25-34"/>
  </r>
  <r>
    <s v="TXN-03136"/>
    <d v="2024-03-16T00:00:00"/>
    <s v="CUST-1130"/>
    <s v="Returning"/>
    <s v="Rahul Sharma"/>
    <s v="Male"/>
    <n v="56"/>
    <s v="Pune"/>
    <s v="Maharashtra"/>
    <x v="2"/>
    <s v="PRD-127"/>
    <x v="4"/>
    <x v="3"/>
    <s v="Furniture"/>
    <n v="3"/>
    <n v="18072"/>
    <n v="11024"/>
    <n v="0.2"/>
    <n v="43373"/>
    <n v="33072"/>
    <n v="10301"/>
    <n v="0.23749798261591312"/>
    <s v="UPI"/>
    <x v="0"/>
    <x v="1"/>
    <n v="2"/>
    <s v="EMP-218"/>
    <x v="5"/>
    <n v="3.4"/>
    <x v="0"/>
    <x v="10"/>
    <x v="10"/>
    <s v="Q1"/>
    <s v="Medium"/>
    <s v="45+"/>
  </r>
  <r>
    <s v="TXN-03137"/>
    <d v="2023-08-21T00:00:00"/>
    <s v="CUST-1270"/>
    <s v="Returning"/>
    <s v="Anjali Mehta"/>
    <s v="Female"/>
    <n v="50"/>
    <s v="Kolkata"/>
    <s v="West Bengal"/>
    <x v="1"/>
    <s v="PRD-112"/>
    <x v="5"/>
    <x v="4"/>
    <s v="Mobile"/>
    <n v="7"/>
    <n v="13940"/>
    <n v="8503"/>
    <n v="0.05"/>
    <n v="92701"/>
    <n v="59521"/>
    <n v="33180"/>
    <n v="0.35792494147851694"/>
    <s v="Cash"/>
    <x v="1"/>
    <x v="2"/>
    <n v="0"/>
    <s v="EMP-202"/>
    <x v="0"/>
    <n v="2"/>
    <x v="1"/>
    <x v="0"/>
    <x v="0"/>
    <s v="Q3"/>
    <s v="High"/>
    <s v="45+"/>
  </r>
  <r>
    <s v="TXN-03138"/>
    <d v="2024-11-23T00:00:00"/>
    <s v="CUST-1130"/>
    <s v="New"/>
    <s v="Neha Joshi"/>
    <s v="Female"/>
    <n v="60"/>
    <s v="Mumbai"/>
    <s v="Maharashtra"/>
    <x v="2"/>
    <s v="PRD-122"/>
    <x v="4"/>
    <x v="4"/>
    <s v="Mobile"/>
    <n v="6"/>
    <n v="20202"/>
    <n v="14949"/>
    <n v="0"/>
    <n v="121212"/>
    <n v="89694"/>
    <n v="31518"/>
    <n v="0.26002376002376004"/>
    <s v="NetBanking"/>
    <x v="2"/>
    <x v="1"/>
    <n v="7"/>
    <s v="EMP-205"/>
    <x v="4"/>
    <n v="3.6"/>
    <x v="0"/>
    <x v="11"/>
    <x v="11"/>
    <s v="Q4"/>
    <s v="High"/>
    <s v="45+"/>
  </r>
  <r>
    <s v="TXN-03139"/>
    <d v="2024-04-10T00:00:00"/>
    <s v="CUST-1080"/>
    <s v="Returning"/>
    <s v="Suresh Nair"/>
    <s v="Male"/>
    <n v="21"/>
    <s v="Ahmedabad"/>
    <s v="Gujarat"/>
    <x v="2"/>
    <s v="PRD-112"/>
    <x v="5"/>
    <x v="1"/>
    <s v="Subscription"/>
    <n v="4"/>
    <n v="8954"/>
    <n v="6178"/>
    <n v="0.1"/>
    <n v="32234"/>
    <n v="24712"/>
    <n v="7522"/>
    <n v="0.23335608363839425"/>
    <s v="Card"/>
    <x v="2"/>
    <x v="2"/>
    <n v="0"/>
    <s v="EMP-216"/>
    <x v="2"/>
    <n v="1.9"/>
    <x v="0"/>
    <x v="3"/>
    <x v="3"/>
    <s v="Q2"/>
    <s v="Medium"/>
    <s v="18-24"/>
  </r>
  <r>
    <s v="TXN-03140"/>
    <d v="2023-07-28T00:00:00"/>
    <s v="CUST-1158"/>
    <s v="Returning"/>
    <s v="Vikram Singh"/>
    <s v="Male"/>
    <n v="45"/>
    <s v="Mumbai"/>
    <s v="Maharashtra"/>
    <x v="2"/>
    <s v="PRD-104"/>
    <x v="0"/>
    <x v="1"/>
    <s v="Audio"/>
    <n v="8"/>
    <n v="3312"/>
    <n v="2385"/>
    <n v="0.05"/>
    <n v="25171"/>
    <n v="19080"/>
    <n v="6091"/>
    <n v="0.24198482380517261"/>
    <s v="NetBanking"/>
    <x v="1"/>
    <x v="1"/>
    <n v="3"/>
    <s v="EMP-204"/>
    <x v="5"/>
    <n v="4.4000000000000004"/>
    <x v="1"/>
    <x v="9"/>
    <x v="9"/>
    <s v="Q3"/>
    <s v="Medium"/>
    <s v="45+"/>
  </r>
  <r>
    <s v="TXN-03141"/>
    <d v="2023-05-31T00:00:00"/>
    <s v="CUST-1084"/>
    <s v="Returning"/>
    <s v="Suresh Nair"/>
    <s v="Male"/>
    <n v="52"/>
    <s v="Bangalore"/>
    <s v="Karnataka"/>
    <x v="0"/>
    <s v="PRD-128"/>
    <x v="7"/>
    <x v="1"/>
    <s v="Furniture"/>
    <n v="8"/>
    <n v="8757"/>
    <n v="4991"/>
    <n v="0.05"/>
    <n v="66553"/>
    <n v="39928"/>
    <n v="26625"/>
    <n v="0.40005709735098344"/>
    <s v="NetBanking"/>
    <x v="2"/>
    <x v="1"/>
    <n v="6"/>
    <s v="EMP-214"/>
    <x v="7"/>
    <n v="3.5"/>
    <x v="1"/>
    <x v="5"/>
    <x v="5"/>
    <s v="Q2"/>
    <s v="High"/>
    <s v="45+"/>
  </r>
  <r>
    <s v="TXN-03142"/>
    <d v="2023-10-27T00:00:00"/>
    <s v="CUST-1178"/>
    <s v="Returning"/>
    <s v="Sneha Reddy"/>
    <s v="Female"/>
    <n v="34"/>
    <s v="Kolkata"/>
    <s v="West Bengal"/>
    <x v="1"/>
    <s v="PRD-111"/>
    <x v="8"/>
    <x v="1"/>
    <s v="Audio"/>
    <n v="3"/>
    <n v="22585"/>
    <n v="15810"/>
    <n v="0"/>
    <n v="67755"/>
    <n v="47430"/>
    <n v="20325"/>
    <n v="0.29997786141244187"/>
    <s v="UPI"/>
    <x v="1"/>
    <x v="1"/>
    <n v="2"/>
    <s v="EMP-207"/>
    <x v="4"/>
    <n v="4.2"/>
    <x v="1"/>
    <x v="1"/>
    <x v="1"/>
    <s v="Q4"/>
    <s v="High"/>
    <s v="25-34"/>
  </r>
  <r>
    <s v="TXN-03143"/>
    <d v="2023-05-04T00:00:00"/>
    <s v="CUST-1251"/>
    <s v="Returning"/>
    <s v="Suresh Nair"/>
    <s v="Male"/>
    <n v="26"/>
    <s v="Pune"/>
    <s v="Maharashtra"/>
    <x v="2"/>
    <s v="PRD-110"/>
    <x v="1"/>
    <x v="4"/>
    <s v="Subscription"/>
    <n v="2"/>
    <n v="16351"/>
    <n v="12427"/>
    <n v="0.05"/>
    <n v="31067"/>
    <n v="24854"/>
    <n v="6213"/>
    <n v="0.19998712460166737"/>
    <s v="NetBanking"/>
    <x v="2"/>
    <x v="1"/>
    <n v="2"/>
    <s v="EMP-211"/>
    <x v="3"/>
    <n v="3.6"/>
    <x v="1"/>
    <x v="5"/>
    <x v="5"/>
    <s v="Q2"/>
    <s v="Medium"/>
    <s v="25-34"/>
  </r>
  <r>
    <s v="TXN-03144"/>
    <d v="2024-05-13T00:00:00"/>
    <s v="CUST-1259"/>
    <s v="New"/>
    <s v="Neha Joshi"/>
    <s v="Female"/>
    <n v="59"/>
    <s v="Hyderabad"/>
    <s v="Telangana"/>
    <x v="0"/>
    <s v="PRD-105"/>
    <x v="7"/>
    <x v="0"/>
    <s v="Mobile"/>
    <n v="6"/>
    <n v="9934"/>
    <n v="6656"/>
    <n v="0.15"/>
    <n v="50663"/>
    <n v="39936"/>
    <n v="10727"/>
    <n v="0.21173242800465822"/>
    <s v="Cash"/>
    <x v="0"/>
    <x v="0"/>
    <n v="0"/>
    <s v="EMP-201"/>
    <x v="6"/>
    <s v=""/>
    <x v="0"/>
    <x v="5"/>
    <x v="5"/>
    <s v="Q2"/>
    <s v="High"/>
    <s v="45+"/>
  </r>
  <r>
    <s v="TXN-03145"/>
    <d v="2023-09-13T00:00:00"/>
    <s v="CUST-1122"/>
    <s v="Returning"/>
    <s v="Priya Patel"/>
    <s v="Female"/>
    <n v="20"/>
    <s v="Kolkata"/>
    <s v="West Bengal"/>
    <x v="1"/>
    <s v="PRD-109"/>
    <x v="5"/>
    <x v="1"/>
    <s v="Apparel"/>
    <n v="5"/>
    <n v="10574"/>
    <n v="8142"/>
    <n v="0"/>
    <n v="52870"/>
    <n v="40710"/>
    <n v="12160"/>
    <n v="0.22999810856818612"/>
    <s v="Cash"/>
    <x v="0"/>
    <x v="3"/>
    <n v="5"/>
    <s v="EMP-204"/>
    <x v="3"/>
    <s v=""/>
    <x v="1"/>
    <x v="7"/>
    <x v="7"/>
    <s v="Q3"/>
    <s v="High"/>
    <s v="18-24"/>
  </r>
  <r>
    <s v="TXN-03146"/>
    <d v="2023-12-05T00:00:00"/>
    <s v="CUST-1217"/>
    <s v="Returning"/>
    <s v="Rohit Verma"/>
    <s v="Male"/>
    <n v="34"/>
    <s v="Hyderabad"/>
    <s v="Telangana"/>
    <x v="0"/>
    <s v="PRD-121"/>
    <x v="4"/>
    <x v="3"/>
    <s v="Food"/>
    <n v="6"/>
    <n v="24477"/>
    <n v="16889"/>
    <n v="0"/>
    <n v="146862"/>
    <n v="101334"/>
    <n v="45528"/>
    <n v="0.31000531110838747"/>
    <s v="UPI"/>
    <x v="1"/>
    <x v="1"/>
    <n v="1"/>
    <s v="EMP-213"/>
    <x v="5"/>
    <n v="3.7"/>
    <x v="1"/>
    <x v="2"/>
    <x v="2"/>
    <s v="Q4"/>
    <s v="High"/>
    <s v="25-34"/>
  </r>
  <r>
    <s v="TXN-03147"/>
    <d v="2024-12-02T00:00:00"/>
    <s v="CUST-1336"/>
    <s v="New"/>
    <s v="Sneha Reddy"/>
    <s v="Female"/>
    <n v="22"/>
    <s v="Chennai"/>
    <s v="Tamil Nadu"/>
    <x v="0"/>
    <s v="PRD-109"/>
    <x v="9"/>
    <x v="4"/>
    <s v="Mobile"/>
    <n v="8"/>
    <n v="15459"/>
    <n v="9585"/>
    <n v="0.1"/>
    <n v="111305"/>
    <n v="76680"/>
    <n v="34625"/>
    <n v="0.31108216162795921"/>
    <s v="Card"/>
    <x v="2"/>
    <x v="1"/>
    <n v="2"/>
    <s v="EMP-202"/>
    <x v="0"/>
    <n v="3.4"/>
    <x v="0"/>
    <x v="2"/>
    <x v="2"/>
    <s v="Q4"/>
    <s v="High"/>
    <s v="18-24"/>
  </r>
  <r>
    <s v="TXN-03148"/>
    <d v="2024-02-12T00:00:00"/>
    <s v="CUST-1133"/>
    <s v="New"/>
    <s v="Rahul Sharma"/>
    <s v="Male"/>
    <n v="47"/>
    <s v="Pune"/>
    <s v="Maharashtra"/>
    <x v="2"/>
    <s v="PRD-117"/>
    <x v="2"/>
    <x v="2"/>
    <s v="Audio"/>
    <n v="6"/>
    <n v="4945"/>
    <n v="3313"/>
    <n v="0"/>
    <n v="29670"/>
    <n v="19878"/>
    <n v="9792"/>
    <n v="0.3300303336703741"/>
    <s v="NetBanking"/>
    <x v="0"/>
    <x v="1"/>
    <n v="1"/>
    <s v="EMP-208"/>
    <x v="4"/>
    <n v="3.1"/>
    <x v="0"/>
    <x v="4"/>
    <x v="4"/>
    <s v="Q1"/>
    <s v="Medium"/>
    <s v="45+"/>
  </r>
  <r>
    <s v="TXN-03149"/>
    <d v="2023-05-20T00:00:00"/>
    <s v="CUST-1268"/>
    <s v="Returning"/>
    <s v="Suresh Nair"/>
    <s v="Male"/>
    <n v="55"/>
    <s v="Ahmedabad"/>
    <s v="Gujarat"/>
    <x v="2"/>
    <s v="PRD-103"/>
    <x v="1"/>
    <x v="2"/>
    <s v="Mobile"/>
    <n v="1"/>
    <n v="20177"/>
    <n v="14124"/>
    <n v="0"/>
    <n v="20177"/>
    <n v="14124"/>
    <n v="6053"/>
    <n v="0.29999504386182285"/>
    <s v="UPI"/>
    <x v="2"/>
    <x v="1"/>
    <n v="1"/>
    <s v="EMP-214"/>
    <x v="4"/>
    <n v="3.5"/>
    <x v="1"/>
    <x v="5"/>
    <x v="5"/>
    <s v="Q2"/>
    <s v="Medium"/>
    <s v="45+"/>
  </r>
  <r>
    <s v="TXN-03150"/>
    <d v="2024-11-18T00:00:00"/>
    <s v="CUST-1175"/>
    <s v="Returning"/>
    <s v="Vikram Singh"/>
    <s v="Male"/>
    <n v="60"/>
    <s v="Hyderabad"/>
    <s v="Telangana"/>
    <x v="0"/>
    <s v="PRD-115"/>
    <x v="9"/>
    <x v="1"/>
    <s v="Apparel"/>
    <n v="6"/>
    <n v="19100"/>
    <n v="12033"/>
    <n v="0"/>
    <n v="114600"/>
    <n v="72198"/>
    <n v="42402"/>
    <n v="0.37"/>
    <s v="NetBanking"/>
    <x v="2"/>
    <x v="1"/>
    <n v="1"/>
    <s v="EMP-209"/>
    <x v="5"/>
    <n v="4.5999999999999996"/>
    <x v="0"/>
    <x v="11"/>
    <x v="11"/>
    <s v="Q4"/>
    <s v="High"/>
    <s v="45+"/>
  </r>
  <r>
    <s v="TXN-03151"/>
    <d v="2023-07-08T00:00:00"/>
    <s v="CUST-1162"/>
    <s v="New"/>
    <s v="Karan Malhotra"/>
    <s v="Male"/>
    <n v="48"/>
    <s v="Bangalore"/>
    <s v="Karnataka"/>
    <x v="0"/>
    <s v="PRD-117"/>
    <x v="8"/>
    <x v="2"/>
    <s v="Apparel"/>
    <n v="4"/>
    <n v="5288"/>
    <n v="2908"/>
    <n v="0.15"/>
    <n v="17979"/>
    <n v="11632"/>
    <n v="6347"/>
    <n v="0.35302297124422938"/>
    <s v="Card"/>
    <x v="2"/>
    <x v="0"/>
    <n v="0"/>
    <s v="EMP-209"/>
    <x v="5"/>
    <s v=""/>
    <x v="1"/>
    <x v="9"/>
    <x v="9"/>
    <s v="Q3"/>
    <s v="Low"/>
    <s v="45+"/>
  </r>
  <r>
    <s v="TXN-03152"/>
    <d v="2023-09-12T00:00:00"/>
    <s v="CUST-1026"/>
    <s v="Returning"/>
    <s v="Anjali Mehta"/>
    <s v="Female"/>
    <n v="45"/>
    <s v="Pune"/>
    <s v="Maharashtra"/>
    <x v="2"/>
    <s v="PRD-120"/>
    <x v="6"/>
    <x v="3"/>
    <s v="Audio"/>
    <n v="1"/>
    <n v="5617"/>
    <n v="4157"/>
    <n v="0.2"/>
    <n v="4494"/>
    <n v="4157"/>
    <n v="337"/>
    <n v="7.4988874054294621E-2"/>
    <s v="NetBanking"/>
    <x v="2"/>
    <x v="1"/>
    <n v="4"/>
    <s v="EMP-203"/>
    <x v="2"/>
    <n v="4"/>
    <x v="1"/>
    <x v="7"/>
    <x v="7"/>
    <s v="Q3"/>
    <s v="Low"/>
    <s v="45+"/>
  </r>
  <r>
    <s v="TXN-03153"/>
    <d v="2023-09-11T00:00:00"/>
    <s v="CUST-1077"/>
    <s v="New"/>
    <s v="Rohit Verma"/>
    <s v="Male"/>
    <n v="31"/>
    <s v="Bangalore"/>
    <s v="Karnataka"/>
    <x v="0"/>
    <s v="PRD-105"/>
    <x v="7"/>
    <x v="4"/>
    <s v="Mobile"/>
    <n v="1"/>
    <n v="4095"/>
    <n v="2744"/>
    <n v="0"/>
    <n v="4095"/>
    <n v="2744"/>
    <n v="1351"/>
    <n v="0.32991452991452991"/>
    <s v="Card"/>
    <x v="2"/>
    <x v="1"/>
    <n v="1"/>
    <s v="EMP-216"/>
    <x v="1"/>
    <n v="3.7"/>
    <x v="1"/>
    <x v="7"/>
    <x v="7"/>
    <s v="Q3"/>
    <s v="Low"/>
    <s v="25-34"/>
  </r>
  <r>
    <s v="TXN-03154"/>
    <d v="2024-03-26T00:00:00"/>
    <s v="CUST-1124"/>
    <s v="Returning"/>
    <s v="Divya Iyer"/>
    <s v="Female"/>
    <n v="42"/>
    <s v="Bangalore"/>
    <s v="Karnataka"/>
    <x v="0"/>
    <s v="PRD-113"/>
    <x v="3"/>
    <x v="0"/>
    <s v="Furniture"/>
    <n v="5"/>
    <n v="14562"/>
    <n v="9465"/>
    <n v="0.05"/>
    <n v="69170"/>
    <n v="47325"/>
    <n v="21845"/>
    <n v="0.31581610524793985"/>
    <s v="NetBanking"/>
    <x v="0"/>
    <x v="1"/>
    <n v="7"/>
    <s v="EMP-214"/>
    <x v="2"/>
    <n v="4.7"/>
    <x v="0"/>
    <x v="10"/>
    <x v="10"/>
    <s v="Q1"/>
    <s v="High"/>
    <s v="35-44"/>
  </r>
  <r>
    <s v="TXN-03155"/>
    <d v="2024-11-02T00:00:00"/>
    <s v="CUST-1297"/>
    <s v="Returning"/>
    <s v="Vikram Singh"/>
    <s v="Male"/>
    <n v="53"/>
    <s v="Delhi"/>
    <s v="Delhi"/>
    <x v="3"/>
    <s v="PRD-125"/>
    <x v="6"/>
    <x v="1"/>
    <s v="Furniture"/>
    <n v="7"/>
    <n v="12461"/>
    <n v="9470"/>
    <n v="0.1"/>
    <n v="78504"/>
    <n v="66290"/>
    <n v="12214"/>
    <n v="0.15558442881891368"/>
    <s v="Cash"/>
    <x v="0"/>
    <x v="1"/>
    <n v="5"/>
    <s v="EMP-202"/>
    <x v="6"/>
    <n v="4.5999999999999996"/>
    <x v="0"/>
    <x v="11"/>
    <x v="11"/>
    <s v="Q4"/>
    <s v="High"/>
    <s v="45+"/>
  </r>
  <r>
    <s v="TXN-03156"/>
    <d v="2023-11-24T00:00:00"/>
    <s v="CUST-1110"/>
    <s v="New"/>
    <s v="Vikram Singh"/>
    <s v="Male"/>
    <n v="53"/>
    <s v="Mumbai"/>
    <s v="Maharashtra"/>
    <x v="2"/>
    <s v="PRD-106"/>
    <x v="8"/>
    <x v="2"/>
    <s v="Furniture"/>
    <n v="2"/>
    <n v="12444"/>
    <n v="9333"/>
    <n v="0.15"/>
    <n v="21155"/>
    <n v="18666"/>
    <n v="2489"/>
    <n v="0.11765540061451193"/>
    <s v="Cash"/>
    <x v="2"/>
    <x v="1"/>
    <n v="2"/>
    <s v="EMP-213"/>
    <x v="7"/>
    <n v="3.5"/>
    <x v="1"/>
    <x v="11"/>
    <x v="11"/>
    <s v="Q4"/>
    <s v="Medium"/>
    <s v="45+"/>
  </r>
  <r>
    <s v="TXN-03157"/>
    <d v="2023-11-11T00:00:00"/>
    <s v="CUST-1100"/>
    <s v="Returning"/>
    <s v="Vikram Singh"/>
    <s v="Male"/>
    <n v="36"/>
    <s v="Hyderabad"/>
    <s v="Telangana"/>
    <x v="0"/>
    <s v="PRD-114"/>
    <x v="1"/>
    <x v="2"/>
    <s v="Apparel"/>
    <n v="5"/>
    <n v="15164"/>
    <n v="10312"/>
    <n v="0"/>
    <n v="75820"/>
    <n v="51560"/>
    <n v="24260"/>
    <n v="0.31996834608282776"/>
    <s v="Card"/>
    <x v="2"/>
    <x v="1"/>
    <n v="6"/>
    <s v="EMP-210"/>
    <x v="7"/>
    <n v="3.5"/>
    <x v="1"/>
    <x v="11"/>
    <x v="11"/>
    <s v="Q4"/>
    <s v="High"/>
    <s v="35-44"/>
  </r>
  <r>
    <s v="TXN-03158"/>
    <d v="2024-11-22T00:00:00"/>
    <s v="CUST-1221"/>
    <s v="Returning"/>
    <s v="Neha Joshi"/>
    <s v="Female"/>
    <n v="26"/>
    <s v="Bangalore"/>
    <s v="Karnataka"/>
    <x v="0"/>
    <s v="PRD-109"/>
    <x v="3"/>
    <x v="1"/>
    <s v="Mobile"/>
    <n v="3"/>
    <n v="13949"/>
    <n v="8230"/>
    <n v="0.05"/>
    <n v="39755"/>
    <n v="24690"/>
    <n v="15065"/>
    <n v="0.37894604452270153"/>
    <s v="Cash"/>
    <x v="1"/>
    <x v="1"/>
    <n v="1"/>
    <s v="EMP-215"/>
    <x v="0"/>
    <n v="4.5"/>
    <x v="0"/>
    <x v="11"/>
    <x v="11"/>
    <s v="Q4"/>
    <s v="Medium"/>
    <s v="25-34"/>
  </r>
  <r>
    <s v="TXN-03159"/>
    <d v="2023-08-23T00:00:00"/>
    <s v="CUST-1245"/>
    <s v="Returning"/>
    <s v="Neha Joshi"/>
    <s v="Female"/>
    <n v="49"/>
    <s v="Mumbai"/>
    <s v="Maharashtra"/>
    <x v="2"/>
    <s v="PRD-128"/>
    <x v="6"/>
    <x v="4"/>
    <s v="Apparel"/>
    <n v="3"/>
    <n v="17169"/>
    <n v="11160"/>
    <n v="0"/>
    <n v="51507"/>
    <n v="33480"/>
    <n v="18027"/>
    <n v="0.34999126332343178"/>
    <s v="Card"/>
    <x v="0"/>
    <x v="1"/>
    <n v="2"/>
    <s v="EMP-209"/>
    <x v="6"/>
    <n v="4.3"/>
    <x v="1"/>
    <x v="0"/>
    <x v="0"/>
    <s v="Q3"/>
    <s v="High"/>
    <s v="45+"/>
  </r>
  <r>
    <s v="TXN-03160"/>
    <d v="2024-03-26T00:00:00"/>
    <s v="CUST-1291"/>
    <s v="New"/>
    <s v="Karan Malhotra"/>
    <s v="Male"/>
    <n v="55"/>
    <s v="Chennai"/>
    <s v="Tamil Nadu"/>
    <x v="0"/>
    <s v="PRD-127"/>
    <x v="7"/>
    <x v="1"/>
    <s v="Audio"/>
    <n v="3"/>
    <n v="16804"/>
    <n v="9914"/>
    <n v="0"/>
    <n v="50412"/>
    <n v="29742"/>
    <n v="20670"/>
    <n v="0.41002142347060222"/>
    <s v="Cash"/>
    <x v="0"/>
    <x v="1"/>
    <n v="2"/>
    <s v="EMP-209"/>
    <x v="1"/>
    <n v="4.5"/>
    <x v="0"/>
    <x v="10"/>
    <x v="10"/>
    <s v="Q1"/>
    <s v="High"/>
    <s v="45+"/>
  </r>
  <r>
    <s v="TXN-03161"/>
    <d v="2024-06-05T00:00:00"/>
    <s v="CUST-1125"/>
    <s v="Returning"/>
    <s v="Rohit Verma"/>
    <s v="Male"/>
    <n v="31"/>
    <s v="Ahmedabad"/>
    <s v="Gujarat"/>
    <x v="2"/>
    <s v="PRD-111"/>
    <x v="4"/>
    <x v="2"/>
    <s v="Food"/>
    <n v="2"/>
    <n v="11777"/>
    <n v="8833"/>
    <n v="0.2"/>
    <n v="18843"/>
    <n v="17666"/>
    <n v="1177"/>
    <n v="6.2463514302393462E-2"/>
    <s v="Card"/>
    <x v="2"/>
    <x v="2"/>
    <n v="0"/>
    <s v="EMP-212"/>
    <x v="4"/>
    <n v="1.7"/>
    <x v="0"/>
    <x v="6"/>
    <x v="6"/>
    <s v="Q2"/>
    <s v="Low"/>
    <s v="25-34"/>
  </r>
  <r>
    <s v="TXN-03162"/>
    <d v="2023-11-21T00:00:00"/>
    <s v="CUST-1107"/>
    <s v="Returning"/>
    <s v="Pooja Desai"/>
    <s v="Female"/>
    <n v="30"/>
    <s v="Kolkata"/>
    <s v="West Bengal"/>
    <x v="1"/>
    <s v="PRD-108"/>
    <x v="4"/>
    <x v="1"/>
    <s v="Apparel"/>
    <n v="3"/>
    <n v="6254"/>
    <n v="4878"/>
    <n v="0"/>
    <n v="18762"/>
    <n v="14634"/>
    <n v="4128"/>
    <n v="0.22001918771985929"/>
    <s v="UPI"/>
    <x v="1"/>
    <x v="1"/>
    <n v="3"/>
    <s v="EMP-201"/>
    <x v="6"/>
    <n v="3.7"/>
    <x v="1"/>
    <x v="11"/>
    <x v="11"/>
    <s v="Q4"/>
    <s v="Low"/>
    <s v="25-34"/>
  </r>
  <r>
    <s v="TXN-03163"/>
    <d v="2023-02-05T00:00:00"/>
    <s v="CUST-1323"/>
    <s v="Returning"/>
    <s v="Vikram Singh"/>
    <s v="Male"/>
    <n v="58"/>
    <s v="Bangalore"/>
    <s v="Karnataka"/>
    <x v="0"/>
    <s v="PRD-103"/>
    <x v="0"/>
    <x v="3"/>
    <s v="Audio"/>
    <n v="3"/>
    <n v="11622"/>
    <n v="8368"/>
    <n v="0.15"/>
    <n v="29636"/>
    <n v="25104"/>
    <n v="4532"/>
    <n v="0.15292212174382508"/>
    <s v="UPI"/>
    <x v="1"/>
    <x v="1"/>
    <n v="7"/>
    <s v="EMP-203"/>
    <x v="3"/>
    <n v="3.7"/>
    <x v="1"/>
    <x v="4"/>
    <x v="4"/>
    <s v="Q1"/>
    <s v="Medium"/>
    <s v="45+"/>
  </r>
  <r>
    <s v="TXN-03164"/>
    <d v="2023-03-18T00:00:00"/>
    <s v="CUST-1091"/>
    <s v="Returning"/>
    <s v="Vikram Singh"/>
    <s v="Male"/>
    <n v="50"/>
    <s v="Pune"/>
    <s v="Maharashtra"/>
    <x v="2"/>
    <s v="PRD-101"/>
    <x v="3"/>
    <x v="1"/>
    <s v="Furniture"/>
    <n v="8"/>
    <n v="23839"/>
    <n v="18356"/>
    <n v="0"/>
    <n v="190712"/>
    <n v="146848"/>
    <n v="43864"/>
    <n v="0.23000125844204874"/>
    <s v="Card"/>
    <x v="2"/>
    <x v="1"/>
    <n v="3"/>
    <s v="EMP-210"/>
    <x v="6"/>
    <n v="3"/>
    <x v="1"/>
    <x v="10"/>
    <x v="10"/>
    <s v="Q1"/>
    <s v="High"/>
    <s v="45+"/>
  </r>
  <r>
    <s v="TXN-03165"/>
    <d v="2024-03-17T00:00:00"/>
    <s v="CUST-1344"/>
    <s v="Returning"/>
    <s v="Vikram Singh"/>
    <s v="Male"/>
    <n v="36"/>
    <s v="Bangalore"/>
    <s v="Karnataka"/>
    <x v="0"/>
    <s v="PRD-115"/>
    <x v="2"/>
    <x v="2"/>
    <s v="Furniture"/>
    <n v="4"/>
    <n v="6569"/>
    <n v="4138"/>
    <n v="0.1"/>
    <n v="23648"/>
    <n v="16552"/>
    <n v="7096"/>
    <n v="0.30006765899864685"/>
    <s v="Card"/>
    <x v="2"/>
    <x v="1"/>
    <n v="6"/>
    <s v="EMP-216"/>
    <x v="1"/>
    <n v="4.2"/>
    <x v="0"/>
    <x v="10"/>
    <x v="10"/>
    <s v="Q1"/>
    <s v="Medium"/>
    <s v="35-44"/>
  </r>
  <r>
    <s v="TXN-03166"/>
    <d v="2024-06-10T00:00:00"/>
    <s v="CUST-1004"/>
    <s v="Returning"/>
    <s v="Suresh Nair"/>
    <s v="Male"/>
    <n v="37"/>
    <s v="Kolkata"/>
    <s v="West Bengal"/>
    <x v="1"/>
    <s v="PRD-124"/>
    <x v="3"/>
    <x v="0"/>
    <s v="Furniture"/>
    <n v="1"/>
    <n v="18126"/>
    <n v="11782"/>
    <n v="0"/>
    <n v="18126"/>
    <n v="11782"/>
    <n v="6344"/>
    <n v="0.3499944830630034"/>
    <s v="UPI"/>
    <x v="0"/>
    <x v="2"/>
    <n v="0"/>
    <s v="EMP-216"/>
    <x v="2"/>
    <n v="1.3"/>
    <x v="0"/>
    <x v="6"/>
    <x v="6"/>
    <s v="Q2"/>
    <s v="Low"/>
    <s v="35-44"/>
  </r>
  <r>
    <s v="TXN-03167"/>
    <d v="2023-08-18T00:00:00"/>
    <s v="CUST-1160"/>
    <s v="Returning"/>
    <s v="Priya Patel"/>
    <s v="Female"/>
    <n v="52"/>
    <s v="Kolkata"/>
    <s v="West Bengal"/>
    <x v="1"/>
    <s v="PRD-110"/>
    <x v="6"/>
    <x v="1"/>
    <s v="Mobile"/>
    <n v="3"/>
    <n v="1123"/>
    <n v="853"/>
    <n v="0.05"/>
    <n v="3201"/>
    <n v="2559"/>
    <n v="642"/>
    <n v="0.20056232427366447"/>
    <s v="Card"/>
    <x v="0"/>
    <x v="0"/>
    <n v="0"/>
    <s v="EMP-204"/>
    <x v="7"/>
    <s v=""/>
    <x v="1"/>
    <x v="0"/>
    <x v="0"/>
    <s v="Q3"/>
    <s v="Low"/>
    <s v="45+"/>
  </r>
  <r>
    <s v="TXN-03168"/>
    <d v="2024-12-12T00:00:00"/>
    <s v="CUST-1321"/>
    <s v="Returning"/>
    <s v="Karan Malhotra"/>
    <s v="Male"/>
    <n v="26"/>
    <s v="Bangalore"/>
    <s v="Karnataka"/>
    <x v="0"/>
    <s v="PRD-118"/>
    <x v="5"/>
    <x v="0"/>
    <s v="Apparel"/>
    <n v="1"/>
    <n v="19025"/>
    <n v="11605"/>
    <n v="0"/>
    <n v="19025"/>
    <n v="11605"/>
    <n v="7420"/>
    <n v="0.39001314060446779"/>
    <s v="NetBanking"/>
    <x v="0"/>
    <x v="1"/>
    <n v="7"/>
    <s v="EMP-205"/>
    <x v="4"/>
    <n v="4.0999999999999996"/>
    <x v="0"/>
    <x v="2"/>
    <x v="2"/>
    <s v="Q4"/>
    <s v="Low"/>
    <s v="25-34"/>
  </r>
  <r>
    <s v="TXN-03169"/>
    <d v="2024-09-17T00:00:00"/>
    <s v="CUST-1244"/>
    <s v="New"/>
    <s v="Vikram Singh"/>
    <s v="Male"/>
    <n v="37"/>
    <s v="Ahmedabad"/>
    <s v="Gujarat"/>
    <x v="2"/>
    <s v="PRD-104"/>
    <x v="6"/>
    <x v="4"/>
    <s v="Mobile"/>
    <n v="7"/>
    <n v="21998"/>
    <n v="12539"/>
    <n v="0"/>
    <n v="153986"/>
    <n v="87773"/>
    <n v="66213"/>
    <n v="0.42999363578507138"/>
    <s v="UPI"/>
    <x v="2"/>
    <x v="1"/>
    <n v="4"/>
    <s v="EMP-215"/>
    <x v="4"/>
    <n v="5"/>
    <x v="0"/>
    <x v="7"/>
    <x v="7"/>
    <s v="Q3"/>
    <s v="High"/>
    <s v="35-44"/>
  </r>
  <r>
    <s v="TXN-03170"/>
    <d v="2024-09-24T00:00:00"/>
    <s v="CUST-1321"/>
    <s v="Returning"/>
    <s v="Priya Patel"/>
    <s v="Female"/>
    <n v="28"/>
    <s v="Bangalore"/>
    <s v="Karnataka"/>
    <x v="0"/>
    <s v="PRD-107"/>
    <x v="9"/>
    <x v="4"/>
    <s v="Subscription"/>
    <n v="4"/>
    <n v="11799"/>
    <n v="9085"/>
    <n v="0.1"/>
    <n v="42476"/>
    <n v="36340"/>
    <n v="6136"/>
    <n v="0.14445804689707128"/>
    <s v="UPI"/>
    <x v="0"/>
    <x v="1"/>
    <n v="4"/>
    <s v="EMP-210"/>
    <x v="5"/>
    <n v="3.4"/>
    <x v="0"/>
    <x v="7"/>
    <x v="7"/>
    <s v="Q3"/>
    <s v="Medium"/>
    <s v="25-34"/>
  </r>
  <r>
    <s v="TXN-03171"/>
    <d v="2023-12-12T00:00:00"/>
    <s v="CUST-1068"/>
    <s v="Returning"/>
    <s v="Pooja Desai"/>
    <s v="Female"/>
    <n v="39"/>
    <s v="Delhi"/>
    <s v="Delhi"/>
    <x v="3"/>
    <s v="PRD-120"/>
    <x v="9"/>
    <x v="1"/>
    <s v="Audio"/>
    <n v="5"/>
    <n v="1001"/>
    <n v="741"/>
    <n v="0"/>
    <n v="5005"/>
    <n v="3705"/>
    <n v="1300"/>
    <n v="0.25974025974025972"/>
    <s v="Card"/>
    <x v="1"/>
    <x v="1"/>
    <n v="7"/>
    <s v="EMP-202"/>
    <x v="0"/>
    <n v="3.5"/>
    <x v="1"/>
    <x v="2"/>
    <x v="2"/>
    <s v="Q4"/>
    <s v="Low"/>
    <s v="35-44"/>
  </r>
  <r>
    <s v="TXN-03172"/>
    <d v="2023-06-19T00:00:00"/>
    <s v="CUST-1252"/>
    <s v="Returning"/>
    <s v="Rohit Verma"/>
    <s v="Male"/>
    <n v="37"/>
    <s v="Ahmedabad"/>
    <s v="Gujarat"/>
    <x v="2"/>
    <s v="PRD-129"/>
    <x v="3"/>
    <x v="2"/>
    <s v="Audio"/>
    <n v="6"/>
    <n v="14772"/>
    <n v="9750"/>
    <n v="0"/>
    <n v="88632"/>
    <n v="58500"/>
    <n v="30132"/>
    <n v="0.33996750609260762"/>
    <s v="UPI"/>
    <x v="0"/>
    <x v="1"/>
    <n v="7"/>
    <s v="EMP-212"/>
    <x v="5"/>
    <n v="3.2"/>
    <x v="1"/>
    <x v="6"/>
    <x v="6"/>
    <s v="Q2"/>
    <s v="High"/>
    <s v="35-44"/>
  </r>
  <r>
    <s v="TXN-03173"/>
    <d v="2023-06-17T00:00:00"/>
    <s v="CUST-1183"/>
    <s v="New"/>
    <s v="Karan Malhotra"/>
    <s v="Male"/>
    <n v="23"/>
    <s v="Hyderabad"/>
    <s v="Telangana"/>
    <x v="0"/>
    <s v="PRD-119"/>
    <x v="0"/>
    <x v="2"/>
    <s v="Apparel"/>
    <n v="4"/>
    <n v="13366"/>
    <n v="10559"/>
    <n v="0"/>
    <n v="53464"/>
    <n v="42236"/>
    <n v="11228"/>
    <n v="0.2100104743378722"/>
    <s v="Card"/>
    <x v="1"/>
    <x v="1"/>
    <n v="5"/>
    <s v="EMP-203"/>
    <x v="7"/>
    <n v="3.9"/>
    <x v="1"/>
    <x v="6"/>
    <x v="6"/>
    <s v="Q2"/>
    <s v="High"/>
    <s v="18-24"/>
  </r>
  <r>
    <s v="TXN-03174"/>
    <d v="2023-07-06T00:00:00"/>
    <s v="CUST-1242"/>
    <s v="Returning"/>
    <s v="Pooja Desai"/>
    <s v="Female"/>
    <n v="55"/>
    <s v="Kolkata"/>
    <s v="West Bengal"/>
    <x v="1"/>
    <s v="PRD-119"/>
    <x v="6"/>
    <x v="2"/>
    <s v="Mobile"/>
    <n v="5"/>
    <n v="10357"/>
    <n v="6628"/>
    <n v="0.15"/>
    <n v="44017"/>
    <n v="33140"/>
    <n v="10877"/>
    <n v="0.24710907149510417"/>
    <s v="Cash"/>
    <x v="1"/>
    <x v="2"/>
    <n v="0"/>
    <s v="EMP-208"/>
    <x v="5"/>
    <n v="2.4"/>
    <x v="1"/>
    <x v="9"/>
    <x v="9"/>
    <s v="Q3"/>
    <s v="Medium"/>
    <s v="45+"/>
  </r>
  <r>
    <s v="TXN-03175"/>
    <d v="2023-03-16T00:00:00"/>
    <s v="CUST-1218"/>
    <s v="Returning"/>
    <s v="Amit Kumar"/>
    <s v="Male"/>
    <n v="44"/>
    <s v="Chennai"/>
    <s v="Tamil Nadu"/>
    <x v="0"/>
    <s v="PRD-105"/>
    <x v="0"/>
    <x v="2"/>
    <s v="Apparel"/>
    <n v="6"/>
    <n v="24636"/>
    <n v="15521"/>
    <n v="0.05"/>
    <n v="140425"/>
    <n v="93126"/>
    <n v="47299"/>
    <n v="0.33682748798290901"/>
    <s v="Cash"/>
    <x v="0"/>
    <x v="1"/>
    <n v="5"/>
    <s v="EMP-203"/>
    <x v="0"/>
    <n v="3.9"/>
    <x v="1"/>
    <x v="10"/>
    <x v="10"/>
    <s v="Q1"/>
    <s v="High"/>
    <s v="35-44"/>
  </r>
  <r>
    <s v="TXN-03176"/>
    <d v="2023-02-16T00:00:00"/>
    <s v="CUST-1070"/>
    <s v="Returning"/>
    <s v="Priya Patel"/>
    <s v="Female"/>
    <n v="42"/>
    <s v="Chennai"/>
    <s v="Tamil Nadu"/>
    <x v="0"/>
    <s v="PRD-114"/>
    <x v="8"/>
    <x v="1"/>
    <s v="Subscription"/>
    <n v="3"/>
    <n v="2044"/>
    <n v="1472"/>
    <n v="0.05"/>
    <n v="5825"/>
    <n v="4416"/>
    <n v="1409"/>
    <n v="0.24188841201716738"/>
    <s v="NetBanking"/>
    <x v="0"/>
    <x v="0"/>
    <n v="0"/>
    <s v="EMP-203"/>
    <x v="6"/>
    <s v=""/>
    <x v="1"/>
    <x v="4"/>
    <x v="4"/>
    <s v="Q1"/>
    <s v="Low"/>
    <s v="35-44"/>
  </r>
  <r>
    <s v="TXN-03177"/>
    <d v="2023-06-12T00:00:00"/>
    <s v="CUST-1342"/>
    <s v="Returning"/>
    <s v="Amit Kumar"/>
    <s v="Male"/>
    <n v="48"/>
    <s v="Mumbai"/>
    <s v="Maharashtra"/>
    <x v="2"/>
    <s v="PRD-104"/>
    <x v="9"/>
    <x v="3"/>
    <s v="Furniture"/>
    <n v="1"/>
    <n v="18822"/>
    <n v="13364"/>
    <n v="0.15"/>
    <n v="15999"/>
    <n v="13364"/>
    <n v="2635"/>
    <n v="0.16469779361210077"/>
    <s v="NetBanking"/>
    <x v="0"/>
    <x v="1"/>
    <n v="6"/>
    <s v="EMP-212"/>
    <x v="3"/>
    <n v="4.7"/>
    <x v="1"/>
    <x v="6"/>
    <x v="6"/>
    <s v="Q2"/>
    <s v="Low"/>
    <s v="45+"/>
  </r>
  <r>
    <s v="TXN-03178"/>
    <d v="2024-12-07T00:00:00"/>
    <s v="CUST-1187"/>
    <s v="Returning"/>
    <s v="Sneha Reddy"/>
    <s v="Female"/>
    <n v="28"/>
    <s v="Chennai"/>
    <s v="Tamil Nadu"/>
    <x v="0"/>
    <s v="PRD-109"/>
    <x v="6"/>
    <x v="1"/>
    <s v="Apparel"/>
    <n v="3"/>
    <n v="3915"/>
    <n v="2897"/>
    <n v="0.2"/>
    <n v="9396"/>
    <n v="8691"/>
    <n v="705"/>
    <n v="7.5031928480204346E-2"/>
    <s v="Card"/>
    <x v="2"/>
    <x v="1"/>
    <n v="6"/>
    <s v="EMP-207"/>
    <x v="5"/>
    <n v="5"/>
    <x v="0"/>
    <x v="2"/>
    <x v="2"/>
    <s v="Q4"/>
    <s v="Low"/>
    <s v="25-34"/>
  </r>
  <r>
    <s v="TXN-03179"/>
    <d v="2024-08-01T00:00:00"/>
    <s v="CUST-1040"/>
    <s v="Returning"/>
    <s v="Suresh Nair"/>
    <s v="Male"/>
    <n v="48"/>
    <s v="Ahmedabad"/>
    <s v="Gujarat"/>
    <x v="2"/>
    <s v="PRD-101"/>
    <x v="6"/>
    <x v="3"/>
    <s v="Mobile"/>
    <n v="3"/>
    <n v="1121"/>
    <n v="852"/>
    <n v="0"/>
    <n v="3363"/>
    <n v="2556"/>
    <n v="807"/>
    <n v="0.23996431757359502"/>
    <s v="Cash"/>
    <x v="0"/>
    <x v="1"/>
    <n v="7"/>
    <s v="EMP-201"/>
    <x v="7"/>
    <n v="3.3"/>
    <x v="0"/>
    <x v="0"/>
    <x v="0"/>
    <s v="Q3"/>
    <s v="Low"/>
    <s v="45+"/>
  </r>
  <r>
    <s v="TXN-03180"/>
    <d v="2023-06-19T00:00:00"/>
    <s v="CUST-1004"/>
    <s v="Returning"/>
    <s v="Amit Kumar"/>
    <s v="Male"/>
    <n v="53"/>
    <s v="Delhi"/>
    <s v="Delhi"/>
    <x v="3"/>
    <s v="PRD-102"/>
    <x v="7"/>
    <x v="2"/>
    <s v="Subscription"/>
    <n v="7"/>
    <n v="19116"/>
    <n v="11661"/>
    <n v="0"/>
    <n v="133812"/>
    <n v="81627"/>
    <n v="52185"/>
    <n v="0.38998744507219085"/>
    <s v="UPI"/>
    <x v="1"/>
    <x v="1"/>
    <n v="5"/>
    <s v="EMP-211"/>
    <x v="0"/>
    <n v="3.3"/>
    <x v="1"/>
    <x v="6"/>
    <x v="6"/>
    <s v="Q2"/>
    <s v="High"/>
    <s v="45+"/>
  </r>
  <r>
    <s v="TXN-03181"/>
    <d v="2024-06-01T00:00:00"/>
    <s v="CUST-1152"/>
    <s v="Returning"/>
    <s v="Priya Patel"/>
    <s v="Female"/>
    <n v="19"/>
    <s v="Mumbai"/>
    <s v="Maharashtra"/>
    <x v="2"/>
    <s v="PRD-126"/>
    <x v="6"/>
    <x v="3"/>
    <s v="Furniture"/>
    <n v="3"/>
    <n v="12382"/>
    <n v="7553"/>
    <n v="0.15"/>
    <n v="31574"/>
    <n v="22659"/>
    <n v="8915"/>
    <n v="0.28235256856907581"/>
    <s v="Cash"/>
    <x v="2"/>
    <x v="1"/>
    <n v="4"/>
    <s v="EMP-219"/>
    <x v="1"/>
    <n v="4.2"/>
    <x v="0"/>
    <x v="6"/>
    <x v="6"/>
    <s v="Q2"/>
    <s v="Medium"/>
    <s v="18-24"/>
  </r>
  <r>
    <s v="TXN-03182"/>
    <d v="2024-06-27T00:00:00"/>
    <s v="CUST-1093"/>
    <s v="Returning"/>
    <s v="Neha Joshi"/>
    <s v="Female"/>
    <n v="52"/>
    <s v="Bangalore"/>
    <s v="Karnataka"/>
    <x v="0"/>
    <s v="PRD-122"/>
    <x v="6"/>
    <x v="3"/>
    <s v="Food"/>
    <n v="4"/>
    <n v="1261"/>
    <n v="883"/>
    <n v="0.15"/>
    <n v="4287"/>
    <n v="3532"/>
    <n v="755"/>
    <n v="0.17611383251691159"/>
    <s v="Cash"/>
    <x v="1"/>
    <x v="2"/>
    <n v="0"/>
    <s v="EMP-210"/>
    <x v="1"/>
    <n v="1.6"/>
    <x v="0"/>
    <x v="6"/>
    <x v="6"/>
    <s v="Q2"/>
    <s v="Low"/>
    <s v="45+"/>
  </r>
  <r>
    <s v="TXN-03183"/>
    <d v="2023-06-20T00:00:00"/>
    <s v="CUST-1285"/>
    <s v="New"/>
    <s v="Karan Malhotra"/>
    <s v="Male"/>
    <n v="20"/>
    <s v="Hyderabad"/>
    <s v="Telangana"/>
    <x v="0"/>
    <s v="PRD-121"/>
    <x v="2"/>
    <x v="0"/>
    <s v="Furniture"/>
    <n v="3"/>
    <n v="16860"/>
    <n v="11128"/>
    <n v="0"/>
    <n v="50580"/>
    <n v="33384"/>
    <n v="17196"/>
    <n v="0.33997627520759194"/>
    <s v="NetBanking"/>
    <x v="1"/>
    <x v="0"/>
    <n v="0"/>
    <s v="EMP-204"/>
    <x v="0"/>
    <s v=""/>
    <x v="1"/>
    <x v="6"/>
    <x v="6"/>
    <s v="Q2"/>
    <s v="High"/>
    <s v="18-24"/>
  </r>
  <r>
    <s v="TXN-03184"/>
    <d v="2023-03-25T00:00:00"/>
    <s v="CUST-1034"/>
    <s v="Returning"/>
    <s v="Vikram Singh"/>
    <s v="Male"/>
    <n v="20"/>
    <s v="Ahmedabad"/>
    <s v="Gujarat"/>
    <x v="2"/>
    <s v="PRD-117"/>
    <x v="8"/>
    <x v="2"/>
    <s v="Mobile"/>
    <n v="7"/>
    <n v="13048"/>
    <n v="9525"/>
    <n v="0"/>
    <n v="91336"/>
    <n v="66675"/>
    <n v="24661"/>
    <n v="0.27000306560392395"/>
    <s v="Card"/>
    <x v="0"/>
    <x v="1"/>
    <n v="4"/>
    <s v="EMP-219"/>
    <x v="6"/>
    <n v="4.4000000000000004"/>
    <x v="1"/>
    <x v="10"/>
    <x v="10"/>
    <s v="Q1"/>
    <s v="High"/>
    <s v="18-24"/>
  </r>
  <r>
    <s v="TXN-03185"/>
    <d v="2023-11-02T00:00:00"/>
    <s v="CUST-1162"/>
    <s v="Returning"/>
    <s v="Amit Kumar"/>
    <s v="Male"/>
    <n v="47"/>
    <s v="Pune"/>
    <s v="Maharashtra"/>
    <x v="2"/>
    <s v="PRD-103"/>
    <x v="3"/>
    <x v="2"/>
    <s v="Apparel"/>
    <n v="5"/>
    <n v="7012"/>
    <n v="5259"/>
    <n v="0.05"/>
    <n v="33307"/>
    <n v="26295"/>
    <n v="7012"/>
    <n v="0.21052631578947367"/>
    <s v="Cash"/>
    <x v="1"/>
    <x v="1"/>
    <n v="1"/>
    <s v="EMP-206"/>
    <x v="6"/>
    <n v="3.1"/>
    <x v="1"/>
    <x v="11"/>
    <x v="11"/>
    <s v="Q4"/>
    <s v="Medium"/>
    <s v="45+"/>
  </r>
  <r>
    <s v="TXN-03186"/>
    <d v="2023-08-27T00:00:00"/>
    <s v="CUST-1054"/>
    <s v="Returning"/>
    <s v="Anjali Mehta"/>
    <s v="Female"/>
    <n v="24"/>
    <s v="Chennai"/>
    <s v="Tamil Nadu"/>
    <x v="0"/>
    <s v="PRD-104"/>
    <x v="7"/>
    <x v="3"/>
    <s v="Subscription"/>
    <n v="5"/>
    <n v="15733"/>
    <n v="9754"/>
    <n v="0.15"/>
    <n v="66865"/>
    <n v="48770"/>
    <n v="18095"/>
    <n v="0.27061990578030359"/>
    <s v="UPI"/>
    <x v="0"/>
    <x v="0"/>
    <n v="0"/>
    <s v="EMP-219"/>
    <x v="4"/>
    <s v=""/>
    <x v="1"/>
    <x v="0"/>
    <x v="0"/>
    <s v="Q3"/>
    <s v="High"/>
    <s v="18-24"/>
  </r>
  <r>
    <s v="TXN-03187"/>
    <d v="2023-05-28T00:00:00"/>
    <s v="CUST-1332"/>
    <s v="Returning"/>
    <s v="Divya Iyer"/>
    <s v="Female"/>
    <n v="46"/>
    <s v="Hyderabad"/>
    <s v="Telangana"/>
    <x v="0"/>
    <s v="PRD-103"/>
    <x v="1"/>
    <x v="1"/>
    <s v="Mobile"/>
    <n v="3"/>
    <n v="15025"/>
    <n v="10367"/>
    <n v="0.1"/>
    <n v="40568"/>
    <n v="31101"/>
    <n v="9467"/>
    <n v="0.23336126996647605"/>
    <s v="UPI"/>
    <x v="2"/>
    <x v="1"/>
    <n v="3"/>
    <s v="EMP-210"/>
    <x v="3"/>
    <n v="5"/>
    <x v="1"/>
    <x v="5"/>
    <x v="5"/>
    <s v="Q2"/>
    <s v="Medium"/>
    <s v="45+"/>
  </r>
  <r>
    <s v="TXN-03188"/>
    <d v="2023-01-16T00:00:00"/>
    <s v="CUST-1055"/>
    <s v="Returning"/>
    <s v="Suresh Nair"/>
    <s v="Male"/>
    <n v="38"/>
    <s v="Pune"/>
    <s v="Maharashtra"/>
    <x v="2"/>
    <s v="PRD-102"/>
    <x v="6"/>
    <x v="3"/>
    <s v="Mobile"/>
    <n v="8"/>
    <n v="18681"/>
    <n v="10835"/>
    <n v="0.1"/>
    <n v="134503"/>
    <n v="86680"/>
    <n v="47823"/>
    <n v="0.35555340773068261"/>
    <s v="Card"/>
    <x v="2"/>
    <x v="1"/>
    <n v="4"/>
    <s v="EMP-209"/>
    <x v="6"/>
    <n v="3.7"/>
    <x v="1"/>
    <x v="8"/>
    <x v="8"/>
    <s v="Q1"/>
    <s v="High"/>
    <s v="35-44"/>
  </r>
  <r>
    <s v="TXN-03189"/>
    <d v="2024-11-20T00:00:00"/>
    <s v="CUST-1167"/>
    <s v="Returning"/>
    <s v="Amit Kumar"/>
    <s v="Male"/>
    <n v="32"/>
    <s v="Chennai"/>
    <s v="Tamil Nadu"/>
    <x v="0"/>
    <s v="PRD-115"/>
    <x v="0"/>
    <x v="2"/>
    <s v="Furniture"/>
    <n v="6"/>
    <n v="20572"/>
    <n v="12960"/>
    <n v="0.1"/>
    <n v="111089"/>
    <n v="77760"/>
    <n v="33329"/>
    <n v="0.30002070412011989"/>
    <s v="UPI"/>
    <x v="2"/>
    <x v="1"/>
    <n v="4"/>
    <s v="EMP-209"/>
    <x v="5"/>
    <n v="3.4"/>
    <x v="0"/>
    <x v="11"/>
    <x v="11"/>
    <s v="Q4"/>
    <s v="High"/>
    <s v="25-34"/>
  </r>
  <r>
    <s v="TXN-03190"/>
    <d v="2023-07-19T00:00:00"/>
    <s v="CUST-1311"/>
    <s v="Returning"/>
    <s v="Suresh Nair"/>
    <s v="Male"/>
    <n v="46"/>
    <s v="Mumbai"/>
    <s v="Maharashtra"/>
    <x v="2"/>
    <s v="PRD-108"/>
    <x v="7"/>
    <x v="3"/>
    <s v="Furniture"/>
    <n v="1"/>
    <n v="7187"/>
    <n v="4025"/>
    <n v="0.05"/>
    <n v="6828"/>
    <n v="4025"/>
    <n v="2803"/>
    <n v="0.41051552431165789"/>
    <s v="Card"/>
    <x v="0"/>
    <x v="3"/>
    <n v="15"/>
    <s v="EMP-212"/>
    <x v="7"/>
    <s v=""/>
    <x v="1"/>
    <x v="9"/>
    <x v="9"/>
    <s v="Q3"/>
    <s v="Low"/>
    <s v="45+"/>
  </r>
  <r>
    <s v="TXN-03191"/>
    <d v="2024-02-07T00:00:00"/>
    <s v="CUST-1122"/>
    <s v="Returning"/>
    <s v="Rohit Verma"/>
    <s v="Male"/>
    <n v="26"/>
    <s v="Kolkata"/>
    <s v="West Bengal"/>
    <x v="1"/>
    <s v="PRD-122"/>
    <x v="6"/>
    <x v="2"/>
    <s v="Mobile"/>
    <n v="8"/>
    <n v="22286"/>
    <n v="14709"/>
    <n v="0"/>
    <n v="178288"/>
    <n v="117672"/>
    <n v="60616"/>
    <n v="0.33998923090729605"/>
    <s v="Card"/>
    <x v="0"/>
    <x v="1"/>
    <n v="4"/>
    <s v="EMP-210"/>
    <x v="5"/>
    <n v="3.1"/>
    <x v="0"/>
    <x v="4"/>
    <x v="4"/>
    <s v="Q1"/>
    <s v="High"/>
    <s v="25-34"/>
  </r>
  <r>
    <s v="TXN-03192"/>
    <d v="2024-08-13T00:00:00"/>
    <s v="CUST-1056"/>
    <s v="Returning"/>
    <s v="Anjali Mehta"/>
    <s v="Female"/>
    <n v="32"/>
    <s v="Ahmedabad"/>
    <s v="Gujarat"/>
    <x v="2"/>
    <s v="PRD-105"/>
    <x v="6"/>
    <x v="4"/>
    <s v="Apparel"/>
    <n v="5"/>
    <n v="20816"/>
    <n v="13322"/>
    <n v="0"/>
    <n v="104080"/>
    <n v="66610"/>
    <n v="37470"/>
    <n v="0.36001152959262106"/>
    <s v="NetBanking"/>
    <x v="0"/>
    <x v="1"/>
    <n v="4"/>
    <s v="EMP-215"/>
    <x v="3"/>
    <n v="3.9"/>
    <x v="0"/>
    <x v="0"/>
    <x v="0"/>
    <s v="Q3"/>
    <s v="High"/>
    <s v="25-34"/>
  </r>
  <r>
    <s v="TXN-03193"/>
    <d v="2024-11-07T00:00:00"/>
    <s v="CUST-1063"/>
    <s v="Returning"/>
    <s v="Karan Malhotra"/>
    <s v="Male"/>
    <n v="50"/>
    <s v="Bangalore"/>
    <s v="Karnataka"/>
    <x v="0"/>
    <s v="PRD-129"/>
    <x v="7"/>
    <x v="0"/>
    <s v="Food"/>
    <n v="1"/>
    <n v="10754"/>
    <n v="8281"/>
    <n v="0"/>
    <n v="10754"/>
    <n v="8281"/>
    <n v="2473"/>
    <n v="0.22996094476473869"/>
    <s v="UPI"/>
    <x v="2"/>
    <x v="0"/>
    <n v="0"/>
    <s v="EMP-209"/>
    <x v="6"/>
    <s v=""/>
    <x v="0"/>
    <x v="11"/>
    <x v="11"/>
    <s v="Q4"/>
    <s v="Low"/>
    <s v="45+"/>
  </r>
  <r>
    <s v="TXN-03194"/>
    <d v="2023-08-24T00:00:00"/>
    <s v="CUST-1125"/>
    <s v="Returning"/>
    <s v="Pooja Desai"/>
    <s v="Female"/>
    <n v="34"/>
    <s v="Ahmedabad"/>
    <s v="Gujarat"/>
    <x v="2"/>
    <s v="PRD-123"/>
    <x v="8"/>
    <x v="0"/>
    <s v="Apparel"/>
    <n v="4"/>
    <n v="17856"/>
    <n v="13392"/>
    <n v="0.1"/>
    <n v="64282"/>
    <n v="53568"/>
    <n v="10714"/>
    <n v="0.16667185215145763"/>
    <s v="Cash"/>
    <x v="0"/>
    <x v="1"/>
    <n v="7"/>
    <s v="EMP-203"/>
    <x v="3"/>
    <n v="3.2"/>
    <x v="1"/>
    <x v="0"/>
    <x v="0"/>
    <s v="Q3"/>
    <s v="High"/>
    <s v="25-34"/>
  </r>
  <r>
    <s v="TXN-03195"/>
    <d v="2024-05-13T00:00:00"/>
    <s v="CUST-1001"/>
    <s v="Returning"/>
    <s v="Karan Malhotra"/>
    <s v="Male"/>
    <n v="51"/>
    <s v="Chennai"/>
    <s v="Tamil Nadu"/>
    <x v="0"/>
    <s v="PRD-118"/>
    <x v="6"/>
    <x v="1"/>
    <s v="Apparel"/>
    <n v="1"/>
    <n v="24879"/>
    <n v="19903"/>
    <n v="0"/>
    <n v="24879"/>
    <n v="19903"/>
    <n v="4976"/>
    <n v="0.20000803890831625"/>
    <s v="UPI"/>
    <x v="1"/>
    <x v="1"/>
    <n v="2"/>
    <s v="EMP-214"/>
    <x v="2"/>
    <n v="4.8"/>
    <x v="0"/>
    <x v="5"/>
    <x v="5"/>
    <s v="Q2"/>
    <s v="Medium"/>
    <s v="45+"/>
  </r>
  <r>
    <s v="TXN-03196"/>
    <d v="2024-04-18T00:00:00"/>
    <s v="CUST-1201"/>
    <s v="New"/>
    <s v="Divya Iyer"/>
    <s v="Female"/>
    <n v="35"/>
    <s v="Kolkata"/>
    <s v="West Bengal"/>
    <x v="1"/>
    <s v="PRD-117"/>
    <x v="1"/>
    <x v="4"/>
    <s v="Audio"/>
    <n v="5"/>
    <n v="24408"/>
    <n v="13913"/>
    <n v="0.1"/>
    <n v="109836"/>
    <n v="69565"/>
    <n v="40271"/>
    <n v="0.36664663680396226"/>
    <s v="NetBanking"/>
    <x v="2"/>
    <x v="1"/>
    <n v="4"/>
    <s v="EMP-206"/>
    <x v="7"/>
    <n v="3.9"/>
    <x v="0"/>
    <x v="3"/>
    <x v="3"/>
    <s v="Q2"/>
    <s v="High"/>
    <s v="35-44"/>
  </r>
  <r>
    <s v="TXN-03197"/>
    <d v="2024-05-07T00:00:00"/>
    <s v="CUST-1267"/>
    <s v="Returning"/>
    <s v="Sneha Reddy"/>
    <s v="Female"/>
    <n v="60"/>
    <s v="Mumbai"/>
    <s v="Maharashtra"/>
    <x v="2"/>
    <s v="PRD-121"/>
    <x v="1"/>
    <x v="3"/>
    <s v="Furniture"/>
    <n v="1"/>
    <n v="14312"/>
    <n v="9160"/>
    <n v="0.2"/>
    <n v="11450"/>
    <n v="9160"/>
    <n v="2290"/>
    <n v="0.2"/>
    <s v="UPI"/>
    <x v="0"/>
    <x v="1"/>
    <n v="4"/>
    <s v="EMP-208"/>
    <x v="5"/>
    <n v="4.7"/>
    <x v="0"/>
    <x v="5"/>
    <x v="5"/>
    <s v="Q2"/>
    <s v="Low"/>
    <s v="45+"/>
  </r>
  <r>
    <s v="TXN-03198"/>
    <d v="2023-04-13T00:00:00"/>
    <s v="CUST-1077"/>
    <s v="Returning"/>
    <s v="Sneha Reddy"/>
    <s v="Female"/>
    <n v="52"/>
    <s v="Pune"/>
    <s v="Maharashtra"/>
    <x v="2"/>
    <s v="PRD-122"/>
    <x v="0"/>
    <x v="3"/>
    <s v="Food"/>
    <n v="3"/>
    <n v="19240"/>
    <n v="12506"/>
    <n v="0"/>
    <n v="57720"/>
    <n v="37518"/>
    <n v="20202"/>
    <n v="0.35"/>
    <s v="Cash"/>
    <x v="2"/>
    <x v="0"/>
    <n v="0"/>
    <s v="EMP-218"/>
    <x v="1"/>
    <s v=""/>
    <x v="1"/>
    <x v="3"/>
    <x v="3"/>
    <s v="Q2"/>
    <s v="High"/>
    <s v="45+"/>
  </r>
  <r>
    <s v="TXN-03199"/>
    <d v="2023-12-18T00:00:00"/>
    <s v="CUST-1261"/>
    <s v="Returning"/>
    <s v="Rohit Verma"/>
    <s v="Male"/>
    <n v="44"/>
    <s v="Kolkata"/>
    <s v="West Bengal"/>
    <x v="1"/>
    <s v="PRD-109"/>
    <x v="6"/>
    <x v="4"/>
    <s v="Subscription"/>
    <n v="3"/>
    <n v="17395"/>
    <n v="13916"/>
    <n v="0"/>
    <n v="52185"/>
    <n v="41748"/>
    <n v="10437"/>
    <n v="0.2"/>
    <s v="NetBanking"/>
    <x v="1"/>
    <x v="2"/>
    <n v="0"/>
    <s v="EMP-220"/>
    <x v="5"/>
    <n v="1.4"/>
    <x v="1"/>
    <x v="2"/>
    <x v="2"/>
    <s v="Q4"/>
    <s v="High"/>
    <s v="35-44"/>
  </r>
  <r>
    <s v="TXN-03200"/>
    <d v="2023-09-30T00:00:00"/>
    <s v="CUST-1197"/>
    <s v="Returning"/>
    <s v="Neha Joshi"/>
    <s v="Female"/>
    <n v="28"/>
    <s v="Pune"/>
    <s v="Maharashtra"/>
    <x v="2"/>
    <s v="PRD-113"/>
    <x v="7"/>
    <x v="4"/>
    <s v="Subscription"/>
    <n v="1"/>
    <n v="7715"/>
    <n v="6095"/>
    <n v="0.2"/>
    <n v="6172"/>
    <n v="6095"/>
    <n v="77"/>
    <n v="1.2475696694750486E-2"/>
    <s v="UPI"/>
    <x v="1"/>
    <x v="2"/>
    <n v="0"/>
    <s v="EMP-214"/>
    <x v="2"/>
    <n v="1.6"/>
    <x v="1"/>
    <x v="7"/>
    <x v="7"/>
    <s v="Q3"/>
    <s v="Low"/>
    <s v="25-34"/>
  </r>
  <r>
    <s v="TXN-03201"/>
    <d v="2023-08-13T00:00:00"/>
    <s v="CUST-1300"/>
    <s v="New"/>
    <s v="Suresh Nair"/>
    <s v="Male"/>
    <n v="35"/>
    <s v="Kolkata"/>
    <s v="West Bengal"/>
    <x v="1"/>
    <s v="PRD-124"/>
    <x v="5"/>
    <x v="0"/>
    <s v="Subscription"/>
    <n v="3"/>
    <n v="17672"/>
    <n v="11133"/>
    <n v="0"/>
    <n v="53016"/>
    <n v="33399"/>
    <n v="19617"/>
    <n v="0.37002037120869169"/>
    <s v="UPI"/>
    <x v="0"/>
    <x v="1"/>
    <n v="2"/>
    <s v="EMP-218"/>
    <x v="6"/>
    <n v="4.7"/>
    <x v="1"/>
    <x v="0"/>
    <x v="0"/>
    <s v="Q3"/>
    <s v="High"/>
    <s v="35-44"/>
  </r>
  <r>
    <s v="TXN-03202"/>
    <d v="2023-02-17T00:00:00"/>
    <s v="CUST-1344"/>
    <s v="Returning"/>
    <s v="Pooja Desai"/>
    <s v="Female"/>
    <n v="45"/>
    <s v="Bangalore"/>
    <s v="Karnataka"/>
    <x v="0"/>
    <s v="PRD-116"/>
    <x v="4"/>
    <x v="3"/>
    <s v="Furniture"/>
    <n v="8"/>
    <n v="8645"/>
    <n v="6484"/>
    <n v="0"/>
    <n v="69160"/>
    <n v="51872"/>
    <n v="17288"/>
    <n v="0.24997108155002892"/>
    <s v="Card"/>
    <x v="1"/>
    <x v="1"/>
    <n v="1"/>
    <s v="EMP-217"/>
    <x v="1"/>
    <n v="3.4"/>
    <x v="1"/>
    <x v="4"/>
    <x v="4"/>
    <s v="Q1"/>
    <s v="High"/>
    <s v="45+"/>
  </r>
  <r>
    <s v="TXN-03203"/>
    <d v="2023-11-10T00:00:00"/>
    <s v="CUST-1170"/>
    <s v="New"/>
    <s v="Vikram Singh"/>
    <s v="Male"/>
    <n v="21"/>
    <s v="Chennai"/>
    <s v="Tamil Nadu"/>
    <x v="0"/>
    <s v="PRD-105"/>
    <x v="3"/>
    <x v="3"/>
    <s v="Audio"/>
    <n v="8"/>
    <n v="9775"/>
    <n v="7331"/>
    <n v="0.15"/>
    <n v="66470"/>
    <n v="58648"/>
    <n v="7822"/>
    <n v="0.11767714758537687"/>
    <s v="Cash"/>
    <x v="2"/>
    <x v="1"/>
    <n v="2"/>
    <s v="EMP-217"/>
    <x v="4"/>
    <n v="4.7"/>
    <x v="1"/>
    <x v="11"/>
    <x v="11"/>
    <s v="Q4"/>
    <s v="High"/>
    <s v="18-24"/>
  </r>
  <r>
    <s v="TXN-03204"/>
    <d v="2024-12-20T00:00:00"/>
    <s v="CUST-1256"/>
    <s v="Returning"/>
    <s v="Rahul Sharma"/>
    <s v="Male"/>
    <n v="30"/>
    <s v="Bangalore"/>
    <s v="Karnataka"/>
    <x v="0"/>
    <s v="PRD-114"/>
    <x v="5"/>
    <x v="0"/>
    <s v="Apparel"/>
    <n v="5"/>
    <n v="15204"/>
    <n v="9579"/>
    <n v="0.1"/>
    <n v="68418"/>
    <n v="47895"/>
    <n v="20523"/>
    <n v="0.29996492151188286"/>
    <s v="Card"/>
    <x v="2"/>
    <x v="1"/>
    <n v="5"/>
    <s v="EMP-213"/>
    <x v="2"/>
    <n v="3.8"/>
    <x v="0"/>
    <x v="2"/>
    <x v="2"/>
    <s v="Q4"/>
    <s v="High"/>
    <s v="25-34"/>
  </r>
  <r>
    <s v="TXN-03205"/>
    <d v="2023-11-14T00:00:00"/>
    <s v="CUST-1307"/>
    <s v="New"/>
    <s v="Pooja Desai"/>
    <s v="Female"/>
    <n v="54"/>
    <s v="Mumbai"/>
    <s v="Maharashtra"/>
    <x v="2"/>
    <s v="PRD-126"/>
    <x v="6"/>
    <x v="0"/>
    <s v="Mobile"/>
    <n v="7"/>
    <n v="23396"/>
    <n v="14973"/>
    <n v="0.2"/>
    <n v="131018"/>
    <n v="104811"/>
    <n v="26207"/>
    <n v="0.20002595063273748"/>
    <s v="UPI"/>
    <x v="1"/>
    <x v="0"/>
    <n v="0"/>
    <s v="EMP-208"/>
    <x v="7"/>
    <s v=""/>
    <x v="1"/>
    <x v="11"/>
    <x v="11"/>
    <s v="Q4"/>
    <s v="High"/>
    <s v="45+"/>
  </r>
  <r>
    <s v="TXN-03206"/>
    <d v="2024-04-24T00:00:00"/>
    <s v="CUST-1200"/>
    <s v="Returning"/>
    <s v="Neha Joshi"/>
    <s v="Female"/>
    <n v="59"/>
    <s v="Pune"/>
    <s v="Maharashtra"/>
    <x v="2"/>
    <s v="PRD-129"/>
    <x v="5"/>
    <x v="1"/>
    <s v="Mobile"/>
    <n v="1"/>
    <n v="3616"/>
    <n v="2278"/>
    <n v="0.1"/>
    <n v="3254"/>
    <n v="2278"/>
    <n v="976"/>
    <n v="0.29993853718500307"/>
    <s v="NetBanking"/>
    <x v="2"/>
    <x v="1"/>
    <n v="4"/>
    <s v="EMP-202"/>
    <x v="0"/>
    <n v="4.0999999999999996"/>
    <x v="0"/>
    <x v="3"/>
    <x v="3"/>
    <s v="Q2"/>
    <s v="Low"/>
    <s v="45+"/>
  </r>
  <r>
    <s v="TXN-03207"/>
    <d v="2024-08-08T00:00:00"/>
    <s v="CUST-1047"/>
    <s v="Returning"/>
    <s v="Vikram Singh"/>
    <s v="Male"/>
    <n v="49"/>
    <s v="Kolkata"/>
    <s v="West Bengal"/>
    <x v="1"/>
    <s v="PRD-124"/>
    <x v="4"/>
    <x v="3"/>
    <s v="Subscription"/>
    <n v="5"/>
    <n v="4452"/>
    <n v="2760"/>
    <n v="0.1"/>
    <n v="20034"/>
    <n v="13800"/>
    <n v="6234"/>
    <n v="0.31117100928421682"/>
    <s v="NetBanking"/>
    <x v="0"/>
    <x v="1"/>
    <n v="1"/>
    <s v="EMP-205"/>
    <x v="4"/>
    <n v="3.4"/>
    <x v="0"/>
    <x v="0"/>
    <x v="0"/>
    <s v="Q3"/>
    <s v="Medium"/>
    <s v="45+"/>
  </r>
  <r>
    <s v="TXN-03208"/>
    <d v="2024-06-24T00:00:00"/>
    <s v="CUST-1035"/>
    <s v="Returning"/>
    <s v="Karan Malhotra"/>
    <s v="Male"/>
    <n v="41"/>
    <s v="Pune"/>
    <s v="Maharashtra"/>
    <x v="2"/>
    <s v="PRD-103"/>
    <x v="3"/>
    <x v="1"/>
    <s v="Subscription"/>
    <n v="8"/>
    <n v="2075"/>
    <n v="1349"/>
    <n v="0"/>
    <n v="16600"/>
    <n v="10792"/>
    <n v="5808"/>
    <n v="0.34987951807228918"/>
    <s v="UPI"/>
    <x v="1"/>
    <x v="1"/>
    <n v="4"/>
    <s v="EMP-208"/>
    <x v="2"/>
    <n v="3.2"/>
    <x v="0"/>
    <x v="6"/>
    <x v="6"/>
    <s v="Q2"/>
    <s v="Low"/>
    <s v="35-44"/>
  </r>
  <r>
    <s v="TXN-03209"/>
    <d v="2024-12-27T00:00:00"/>
    <s v="CUST-1156"/>
    <s v="Returning"/>
    <s v="Vikram Singh"/>
    <s v="Male"/>
    <n v="60"/>
    <s v="Hyderabad"/>
    <s v="Telangana"/>
    <x v="0"/>
    <s v="PRD-112"/>
    <x v="5"/>
    <x v="1"/>
    <s v="Subscription"/>
    <n v="1"/>
    <n v="23016"/>
    <n v="14960"/>
    <n v="0.15"/>
    <n v="19564"/>
    <n v="14960"/>
    <n v="4604"/>
    <n v="0.23533019832345123"/>
    <s v="Cash"/>
    <x v="2"/>
    <x v="1"/>
    <n v="7"/>
    <s v="EMP-204"/>
    <x v="0"/>
    <n v="5"/>
    <x v="0"/>
    <x v="2"/>
    <x v="2"/>
    <s v="Q4"/>
    <s v="Low"/>
    <s v="45+"/>
  </r>
  <r>
    <s v="TXN-03210"/>
    <d v="2024-09-10T00:00:00"/>
    <s v="CUST-1228"/>
    <s v="New"/>
    <s v="Rahul Sharma"/>
    <s v="Male"/>
    <n v="34"/>
    <s v="Ahmedabad"/>
    <s v="Gujarat"/>
    <x v="2"/>
    <s v="PRD-110"/>
    <x v="8"/>
    <x v="0"/>
    <s v="Apparel"/>
    <n v="7"/>
    <n v="11783"/>
    <n v="9309"/>
    <n v="0.1"/>
    <n v="74233"/>
    <n v="65163"/>
    <n v="9070"/>
    <n v="0.12218285668099094"/>
    <s v="UPI"/>
    <x v="0"/>
    <x v="1"/>
    <n v="3"/>
    <s v="EMP-207"/>
    <x v="6"/>
    <n v="4.0999999999999996"/>
    <x v="0"/>
    <x v="7"/>
    <x v="7"/>
    <s v="Q3"/>
    <s v="High"/>
    <s v="25-34"/>
  </r>
  <r>
    <s v="TXN-03211"/>
    <d v="2023-06-16T00:00:00"/>
    <s v="CUST-1225"/>
    <s v="Returning"/>
    <s v="Karan Malhotra"/>
    <s v="Male"/>
    <n v="21"/>
    <s v="Hyderabad"/>
    <s v="Telangana"/>
    <x v="0"/>
    <s v="PRD-128"/>
    <x v="7"/>
    <x v="4"/>
    <s v="Furniture"/>
    <n v="3"/>
    <n v="3391"/>
    <n v="2001"/>
    <n v="0.05"/>
    <n v="9664"/>
    <n v="6003"/>
    <n v="3661"/>
    <n v="0.37882864238410596"/>
    <s v="UPI"/>
    <x v="1"/>
    <x v="0"/>
    <n v="0"/>
    <s v="EMP-207"/>
    <x v="6"/>
    <s v=""/>
    <x v="1"/>
    <x v="6"/>
    <x v="6"/>
    <s v="Q2"/>
    <s v="Low"/>
    <s v="18-24"/>
  </r>
  <r>
    <s v="TXN-03212"/>
    <d v="2023-11-27T00:00:00"/>
    <s v="CUST-1077"/>
    <s v="Returning"/>
    <s v="Rahul Sharma"/>
    <s v="Male"/>
    <n v="56"/>
    <s v="Delhi"/>
    <s v="Delhi"/>
    <x v="3"/>
    <s v="PRD-109"/>
    <x v="1"/>
    <x v="0"/>
    <s v="Apparel"/>
    <n v="4"/>
    <n v="16987"/>
    <n v="9343"/>
    <n v="0.15"/>
    <n v="57756"/>
    <n v="37372"/>
    <n v="20384"/>
    <n v="0.35293302860308884"/>
    <s v="NetBanking"/>
    <x v="1"/>
    <x v="3"/>
    <n v="10"/>
    <s v="EMP-209"/>
    <x v="3"/>
    <s v=""/>
    <x v="1"/>
    <x v="11"/>
    <x v="11"/>
    <s v="Q4"/>
    <s v="High"/>
    <s v="45+"/>
  </r>
  <r>
    <s v="TXN-03213"/>
    <d v="2023-04-24T00:00:00"/>
    <s v="CUST-1316"/>
    <s v="Returning"/>
    <s v="Karan Malhotra"/>
    <s v="Male"/>
    <n v="45"/>
    <s v="Pune"/>
    <s v="Maharashtra"/>
    <x v="2"/>
    <s v="PRD-128"/>
    <x v="8"/>
    <x v="2"/>
    <s v="Furniture"/>
    <n v="8"/>
    <n v="8749"/>
    <n v="6562"/>
    <n v="0"/>
    <n v="69992"/>
    <n v="52496"/>
    <n v="17496"/>
    <n v="0.24997142530574923"/>
    <s v="NetBanking"/>
    <x v="2"/>
    <x v="1"/>
    <n v="6"/>
    <s v="EMP-208"/>
    <x v="3"/>
    <n v="3.2"/>
    <x v="1"/>
    <x v="3"/>
    <x v="3"/>
    <s v="Q2"/>
    <s v="High"/>
    <s v="45+"/>
  </r>
  <r>
    <s v="TXN-03214"/>
    <d v="2023-07-23T00:00:00"/>
    <s v="CUST-1027"/>
    <s v="New"/>
    <s v="Divya Iyer"/>
    <s v="Female"/>
    <n v="39"/>
    <s v="Ahmedabad"/>
    <s v="Gujarat"/>
    <x v="2"/>
    <s v="PRD-121"/>
    <x v="7"/>
    <x v="1"/>
    <s v="Food"/>
    <n v="1"/>
    <n v="22774"/>
    <n v="16397"/>
    <n v="0.15"/>
    <n v="19358"/>
    <n v="16397"/>
    <n v="2961"/>
    <n v="0.15296001653063332"/>
    <s v="Cash"/>
    <x v="1"/>
    <x v="0"/>
    <n v="0"/>
    <s v="EMP-217"/>
    <x v="5"/>
    <s v=""/>
    <x v="1"/>
    <x v="9"/>
    <x v="9"/>
    <s v="Q3"/>
    <s v="Low"/>
    <s v="35-44"/>
  </r>
  <r>
    <s v="TXN-03215"/>
    <d v="2024-04-25T00:00:00"/>
    <s v="CUST-1145"/>
    <s v="Returning"/>
    <s v="Neha Joshi"/>
    <s v="Female"/>
    <n v="19"/>
    <s v="Kolkata"/>
    <s v="West Bengal"/>
    <x v="1"/>
    <s v="PRD-107"/>
    <x v="0"/>
    <x v="2"/>
    <s v="Audio"/>
    <n v="3"/>
    <n v="15898"/>
    <n v="8744"/>
    <n v="0.05"/>
    <n v="45309"/>
    <n v="26232"/>
    <n v="19077"/>
    <n v="0.42104217705091701"/>
    <s v="Cash"/>
    <x v="1"/>
    <x v="3"/>
    <n v="4"/>
    <s v="EMP-206"/>
    <x v="5"/>
    <s v=""/>
    <x v="0"/>
    <x v="3"/>
    <x v="3"/>
    <s v="Q2"/>
    <s v="Medium"/>
    <s v="18-24"/>
  </r>
  <r>
    <s v="TXN-03216"/>
    <d v="2023-02-15T00:00:00"/>
    <s v="CUST-1044"/>
    <s v="Returning"/>
    <s v="Divya Iyer"/>
    <s v="Female"/>
    <n v="49"/>
    <s v="Bangalore"/>
    <s v="Karnataka"/>
    <x v="0"/>
    <s v="PRD-130"/>
    <x v="8"/>
    <x v="0"/>
    <s v="Furniture"/>
    <n v="8"/>
    <n v="4123"/>
    <n v="2556"/>
    <n v="0"/>
    <n v="32984"/>
    <n v="20448"/>
    <n v="12536"/>
    <n v="0.38006306087800146"/>
    <s v="UPI"/>
    <x v="2"/>
    <x v="1"/>
    <n v="7"/>
    <s v="EMP-201"/>
    <x v="3"/>
    <n v="3"/>
    <x v="1"/>
    <x v="4"/>
    <x v="4"/>
    <s v="Q1"/>
    <s v="Medium"/>
    <s v="45+"/>
  </r>
  <r>
    <s v="TXN-03217"/>
    <d v="2024-06-29T00:00:00"/>
    <s v="CUST-1151"/>
    <s v="New"/>
    <s v="Rohit Verma"/>
    <s v="Male"/>
    <n v="37"/>
    <s v="Bangalore"/>
    <s v="Karnataka"/>
    <x v="0"/>
    <s v="PRD-115"/>
    <x v="0"/>
    <x v="1"/>
    <s v="Apparel"/>
    <n v="2"/>
    <n v="20538"/>
    <n v="13966"/>
    <n v="0.15"/>
    <n v="34915"/>
    <n v="27932"/>
    <n v="6983"/>
    <n v="0.2"/>
    <s v="Cash"/>
    <x v="2"/>
    <x v="2"/>
    <n v="0"/>
    <s v="EMP-203"/>
    <x v="0"/>
    <n v="1.6"/>
    <x v="0"/>
    <x v="6"/>
    <x v="6"/>
    <s v="Q2"/>
    <s v="Medium"/>
    <s v="35-44"/>
  </r>
  <r>
    <s v="TXN-03218"/>
    <d v="2024-11-12T00:00:00"/>
    <s v="CUST-1222"/>
    <s v="New"/>
    <s v="Sneha Reddy"/>
    <s v="Female"/>
    <n v="36"/>
    <s v="Mumbai"/>
    <s v="Maharashtra"/>
    <x v="2"/>
    <s v="PRD-104"/>
    <x v="1"/>
    <x v="0"/>
    <s v="Furniture"/>
    <n v="2"/>
    <n v="20514"/>
    <n v="15386"/>
    <n v="0"/>
    <n v="41028"/>
    <n v="30772"/>
    <n v="10256"/>
    <n v="0.24997562640148191"/>
    <s v="Cash"/>
    <x v="1"/>
    <x v="1"/>
    <n v="4"/>
    <s v="EMP-207"/>
    <x v="5"/>
    <n v="4.9000000000000004"/>
    <x v="0"/>
    <x v="11"/>
    <x v="11"/>
    <s v="Q4"/>
    <s v="Medium"/>
    <s v="35-44"/>
  </r>
  <r>
    <s v="TXN-03219"/>
    <d v="2023-06-26T00:00:00"/>
    <s v="CUST-1023"/>
    <s v="Returning"/>
    <s v="Rahul Sharma"/>
    <s v="Male"/>
    <n v="26"/>
    <s v="Mumbai"/>
    <s v="Maharashtra"/>
    <x v="2"/>
    <s v="PRD-119"/>
    <x v="4"/>
    <x v="4"/>
    <s v="Food"/>
    <n v="1"/>
    <n v="7469"/>
    <n v="5378"/>
    <n v="0.05"/>
    <n v="7096"/>
    <n v="5378"/>
    <n v="1718"/>
    <n v="0.24210822998872605"/>
    <s v="NetBanking"/>
    <x v="1"/>
    <x v="1"/>
    <n v="5"/>
    <s v="EMP-204"/>
    <x v="2"/>
    <n v="4.5"/>
    <x v="1"/>
    <x v="6"/>
    <x v="6"/>
    <s v="Q2"/>
    <s v="Low"/>
    <s v="25-34"/>
  </r>
  <r>
    <s v="TXN-03220"/>
    <d v="2023-08-21T00:00:00"/>
    <s v="CUST-1082"/>
    <s v="Returning"/>
    <s v="Priya Patel"/>
    <s v="Female"/>
    <n v="60"/>
    <s v="Mumbai"/>
    <s v="Maharashtra"/>
    <x v="2"/>
    <s v="PRD-115"/>
    <x v="2"/>
    <x v="4"/>
    <s v="Apparel"/>
    <n v="5"/>
    <n v="3535"/>
    <n v="2475"/>
    <n v="0.05"/>
    <n v="16791"/>
    <n v="12375"/>
    <n v="4416"/>
    <n v="0.26299803466142574"/>
    <s v="Cash"/>
    <x v="0"/>
    <x v="3"/>
    <n v="5"/>
    <s v="EMP-218"/>
    <x v="6"/>
    <s v=""/>
    <x v="1"/>
    <x v="0"/>
    <x v="0"/>
    <s v="Q3"/>
    <s v="Low"/>
    <s v="45+"/>
  </r>
  <r>
    <s v="TXN-03221"/>
    <d v="2023-11-28T00:00:00"/>
    <s v="CUST-1286"/>
    <s v="New"/>
    <s v="Priya Patel"/>
    <s v="Female"/>
    <n v="33"/>
    <s v="Bangalore"/>
    <s v="Karnataka"/>
    <x v="0"/>
    <s v="PRD-112"/>
    <x v="2"/>
    <x v="4"/>
    <s v="Subscription"/>
    <n v="6"/>
    <n v="15505"/>
    <n v="8528"/>
    <n v="0"/>
    <n v="93030"/>
    <n v="51168"/>
    <n v="41862"/>
    <n v="0.44998387616897773"/>
    <s v="Cash"/>
    <x v="0"/>
    <x v="1"/>
    <n v="4"/>
    <s v="EMP-208"/>
    <x v="1"/>
    <n v="3.7"/>
    <x v="1"/>
    <x v="11"/>
    <x v="11"/>
    <s v="Q4"/>
    <s v="High"/>
    <s v="25-34"/>
  </r>
  <r>
    <s v="TXN-03222"/>
    <d v="2023-01-01T00:00:00"/>
    <s v="CUST-1097"/>
    <s v="Returning"/>
    <s v="Neha Joshi"/>
    <s v="Female"/>
    <n v="39"/>
    <s v="Hyderabad"/>
    <s v="Telangana"/>
    <x v="0"/>
    <s v="PRD-126"/>
    <x v="6"/>
    <x v="1"/>
    <s v="Subscription"/>
    <n v="7"/>
    <n v="2360"/>
    <n v="1770"/>
    <n v="0"/>
    <n v="16520"/>
    <n v="12390"/>
    <n v="4130"/>
    <n v="0.25"/>
    <s v="Cash"/>
    <x v="0"/>
    <x v="1"/>
    <n v="2"/>
    <s v="EMP-212"/>
    <x v="4"/>
    <n v="3.8"/>
    <x v="1"/>
    <x v="8"/>
    <x v="8"/>
    <s v="Q1"/>
    <s v="Low"/>
    <s v="35-44"/>
  </r>
  <r>
    <s v="TXN-03223"/>
    <d v="2024-03-25T00:00:00"/>
    <s v="CUST-1006"/>
    <s v="Returning"/>
    <s v="Suresh Nair"/>
    <s v="Male"/>
    <n v="27"/>
    <s v="Delhi"/>
    <s v="Delhi"/>
    <x v="3"/>
    <s v="PRD-127"/>
    <x v="8"/>
    <x v="3"/>
    <s v="Audio"/>
    <n v="2"/>
    <n v="19233"/>
    <n v="11924"/>
    <n v="0.05"/>
    <n v="36543"/>
    <n v="23848"/>
    <n v="12695"/>
    <n v="0.3473989546561585"/>
    <s v="Card"/>
    <x v="2"/>
    <x v="1"/>
    <n v="4"/>
    <s v="EMP-211"/>
    <x v="0"/>
    <n v="4.8"/>
    <x v="0"/>
    <x v="10"/>
    <x v="10"/>
    <s v="Q1"/>
    <s v="Medium"/>
    <s v="25-34"/>
  </r>
  <r>
    <s v="TXN-03224"/>
    <d v="2024-11-22T00:00:00"/>
    <s v="CUST-1228"/>
    <s v="Returning"/>
    <s v="Amit Kumar"/>
    <s v="Male"/>
    <n v="48"/>
    <s v="Bangalore"/>
    <s v="Karnataka"/>
    <x v="0"/>
    <s v="PRD-120"/>
    <x v="5"/>
    <x v="3"/>
    <s v="Apparel"/>
    <n v="4"/>
    <n v="4890"/>
    <n v="3227"/>
    <n v="0"/>
    <n v="19560"/>
    <n v="12908"/>
    <n v="6652"/>
    <n v="0.34008179959100204"/>
    <s v="Cash"/>
    <x v="1"/>
    <x v="1"/>
    <n v="3"/>
    <s v="EMP-217"/>
    <x v="4"/>
    <n v="4.2"/>
    <x v="0"/>
    <x v="11"/>
    <x v="11"/>
    <s v="Q4"/>
    <s v="Low"/>
    <s v="45+"/>
  </r>
  <r>
    <s v="TXN-03225"/>
    <d v="2024-02-08T00:00:00"/>
    <s v="CUST-1025"/>
    <s v="Returning"/>
    <s v="Vikram Singh"/>
    <s v="Male"/>
    <n v="36"/>
    <s v="Pune"/>
    <s v="Maharashtra"/>
    <x v="2"/>
    <s v="PRD-115"/>
    <x v="3"/>
    <x v="4"/>
    <s v="Food"/>
    <n v="3"/>
    <n v="5763"/>
    <n v="3515"/>
    <n v="0.15"/>
    <n v="14696"/>
    <n v="10545"/>
    <n v="4151"/>
    <n v="0.2824578116494284"/>
    <s v="Cash"/>
    <x v="0"/>
    <x v="1"/>
    <n v="2"/>
    <s v="EMP-214"/>
    <x v="3"/>
    <n v="4.0999999999999996"/>
    <x v="0"/>
    <x v="4"/>
    <x v="4"/>
    <s v="Q1"/>
    <s v="Low"/>
    <s v="35-44"/>
  </r>
  <r>
    <s v="TXN-03226"/>
    <d v="2024-07-10T00:00:00"/>
    <s v="CUST-1182"/>
    <s v="New"/>
    <s v="Karan Malhotra"/>
    <s v="Male"/>
    <n v="49"/>
    <s v="Chennai"/>
    <s v="Tamil Nadu"/>
    <x v="0"/>
    <s v="PRD-125"/>
    <x v="5"/>
    <x v="0"/>
    <s v="Mobile"/>
    <n v="4"/>
    <n v="10612"/>
    <n v="6049"/>
    <n v="0.15"/>
    <n v="36081"/>
    <n v="24196"/>
    <n v="11885"/>
    <n v="0.32939774396496774"/>
    <s v="UPI"/>
    <x v="1"/>
    <x v="1"/>
    <n v="1"/>
    <s v="EMP-206"/>
    <x v="2"/>
    <n v="4.2"/>
    <x v="0"/>
    <x v="9"/>
    <x v="9"/>
    <s v="Q3"/>
    <s v="Medium"/>
    <s v="45+"/>
  </r>
  <r>
    <s v="TXN-03227"/>
    <d v="2023-07-10T00:00:00"/>
    <s v="CUST-1259"/>
    <s v="Returning"/>
    <s v="Priya Patel"/>
    <s v="Female"/>
    <n v="22"/>
    <s v="Pune"/>
    <s v="Maharashtra"/>
    <x v="2"/>
    <s v="PRD-108"/>
    <x v="3"/>
    <x v="3"/>
    <s v="Food"/>
    <n v="6"/>
    <n v="11586"/>
    <n v="7531"/>
    <n v="0"/>
    <n v="69516"/>
    <n v="45186"/>
    <n v="24330"/>
    <n v="0.34999136889349214"/>
    <s v="UPI"/>
    <x v="1"/>
    <x v="3"/>
    <n v="15"/>
    <s v="EMP-216"/>
    <x v="1"/>
    <s v=""/>
    <x v="1"/>
    <x v="9"/>
    <x v="9"/>
    <s v="Q3"/>
    <s v="High"/>
    <s v="18-24"/>
  </r>
  <r>
    <s v="TXN-03228"/>
    <d v="2023-02-26T00:00:00"/>
    <s v="CUST-1200"/>
    <s v="New"/>
    <s v="Rahul Sharma"/>
    <s v="Male"/>
    <n v="30"/>
    <s v="Kolkata"/>
    <s v="West Bengal"/>
    <x v="1"/>
    <s v="PRD-111"/>
    <x v="2"/>
    <x v="1"/>
    <s v="Furniture"/>
    <n v="2"/>
    <n v="1343"/>
    <n v="940"/>
    <n v="0.15"/>
    <n v="2283"/>
    <n v="1880"/>
    <n v="403"/>
    <n v="0.17652212001752079"/>
    <s v="Cash"/>
    <x v="0"/>
    <x v="1"/>
    <n v="2"/>
    <s v="EMP-213"/>
    <x v="1"/>
    <n v="4.5"/>
    <x v="1"/>
    <x v="4"/>
    <x v="4"/>
    <s v="Q1"/>
    <s v="Low"/>
    <s v="25-34"/>
  </r>
  <r>
    <s v="TXN-03229"/>
    <d v="2023-06-30T00:00:00"/>
    <s v="CUST-1202"/>
    <s v="Returning"/>
    <s v="Pooja Desai"/>
    <s v="Female"/>
    <n v="25"/>
    <s v="Ahmedabad"/>
    <s v="Gujarat"/>
    <x v="2"/>
    <s v="PRD-108"/>
    <x v="6"/>
    <x v="2"/>
    <s v="Mobile"/>
    <n v="7"/>
    <n v="24469"/>
    <n v="13458"/>
    <n v="0.1"/>
    <n v="154155"/>
    <n v="94206"/>
    <n v="59949"/>
    <n v="0.38888780772599008"/>
    <s v="UPI"/>
    <x v="1"/>
    <x v="0"/>
    <n v="0"/>
    <s v="EMP-212"/>
    <x v="4"/>
    <s v=""/>
    <x v="1"/>
    <x v="6"/>
    <x v="6"/>
    <s v="Q2"/>
    <s v="High"/>
    <s v="25-34"/>
  </r>
  <r>
    <s v="TXN-03230"/>
    <d v="2023-07-03T00:00:00"/>
    <s v="CUST-1062"/>
    <s v="Returning"/>
    <s v="Neha Joshi"/>
    <s v="Female"/>
    <n v="37"/>
    <s v="Mumbai"/>
    <s v="Maharashtra"/>
    <x v="2"/>
    <s v="PRD-127"/>
    <x v="3"/>
    <x v="4"/>
    <s v="Mobile"/>
    <n v="6"/>
    <n v="13363"/>
    <n v="9488"/>
    <n v="0.1"/>
    <n v="72160"/>
    <n v="56928"/>
    <n v="15232"/>
    <n v="0.21108647450110865"/>
    <s v="Card"/>
    <x v="2"/>
    <x v="0"/>
    <n v="0"/>
    <s v="EMP-201"/>
    <x v="3"/>
    <s v=""/>
    <x v="1"/>
    <x v="9"/>
    <x v="9"/>
    <s v="Q3"/>
    <s v="High"/>
    <s v="35-44"/>
  </r>
  <r>
    <s v="TXN-03231"/>
    <d v="2024-12-18T00:00:00"/>
    <s v="CUST-1223"/>
    <s v="Returning"/>
    <s v="Suresh Nair"/>
    <s v="Male"/>
    <n v="40"/>
    <s v="Delhi"/>
    <s v="Delhi"/>
    <x v="3"/>
    <s v="PRD-110"/>
    <x v="1"/>
    <x v="0"/>
    <s v="Audio"/>
    <n v="5"/>
    <n v="5104"/>
    <n v="2960"/>
    <n v="0.2"/>
    <n v="20416"/>
    <n v="14800"/>
    <n v="5616"/>
    <n v="0.27507836990595613"/>
    <s v="Card"/>
    <x v="1"/>
    <x v="2"/>
    <n v="0"/>
    <s v="EMP-201"/>
    <x v="1"/>
    <n v="1.9"/>
    <x v="0"/>
    <x v="2"/>
    <x v="2"/>
    <s v="Q4"/>
    <s v="Medium"/>
    <s v="35-44"/>
  </r>
  <r>
    <s v="TXN-03232"/>
    <d v="2023-07-18T00:00:00"/>
    <s v="CUST-1136"/>
    <s v="Returning"/>
    <s v="Suresh Nair"/>
    <s v="Male"/>
    <n v="20"/>
    <s v="Hyderabad"/>
    <s v="Telangana"/>
    <x v="0"/>
    <s v="PRD-113"/>
    <x v="7"/>
    <x v="1"/>
    <s v="Furniture"/>
    <n v="6"/>
    <n v="14384"/>
    <n v="9925"/>
    <n v="0"/>
    <n v="86304"/>
    <n v="59550"/>
    <n v="26754"/>
    <n v="0.30999721913236927"/>
    <s v="UPI"/>
    <x v="0"/>
    <x v="1"/>
    <n v="7"/>
    <s v="EMP-201"/>
    <x v="7"/>
    <n v="4.5"/>
    <x v="1"/>
    <x v="9"/>
    <x v="9"/>
    <s v="Q3"/>
    <s v="High"/>
    <s v="18-24"/>
  </r>
  <r>
    <s v="TXN-03233"/>
    <d v="2024-09-30T00:00:00"/>
    <s v="CUST-1110"/>
    <s v="Returning"/>
    <s v="Amit Kumar"/>
    <s v="Male"/>
    <n v="40"/>
    <s v="Delhi"/>
    <s v="Delhi"/>
    <x v="3"/>
    <s v="PRD-119"/>
    <x v="2"/>
    <x v="4"/>
    <s v="Food"/>
    <n v="1"/>
    <n v="11758"/>
    <n v="7408"/>
    <n v="0"/>
    <n v="11758"/>
    <n v="7408"/>
    <n v="4350"/>
    <n v="0.36996087770028918"/>
    <s v="Card"/>
    <x v="1"/>
    <x v="1"/>
    <n v="4"/>
    <s v="EMP-201"/>
    <x v="0"/>
    <n v="5"/>
    <x v="0"/>
    <x v="7"/>
    <x v="7"/>
    <s v="Q3"/>
    <s v="Low"/>
    <s v="35-44"/>
  </r>
  <r>
    <s v="TXN-03234"/>
    <d v="2023-10-24T00:00:00"/>
    <s v="CUST-1241"/>
    <s v="New"/>
    <s v="Rahul Sharma"/>
    <s v="Male"/>
    <n v="37"/>
    <s v="Bangalore"/>
    <s v="Karnataka"/>
    <x v="0"/>
    <s v="PRD-124"/>
    <x v="6"/>
    <x v="2"/>
    <s v="Food"/>
    <n v="4"/>
    <n v="12579"/>
    <n v="7673"/>
    <n v="0.05"/>
    <n v="47800"/>
    <n v="30692"/>
    <n v="17108"/>
    <n v="0.35790794979079499"/>
    <s v="UPI"/>
    <x v="1"/>
    <x v="1"/>
    <n v="4"/>
    <s v="EMP-217"/>
    <x v="4"/>
    <n v="4.7"/>
    <x v="1"/>
    <x v="1"/>
    <x v="1"/>
    <s v="Q4"/>
    <s v="Medium"/>
    <s v="35-44"/>
  </r>
  <r>
    <s v="TXN-03235"/>
    <d v="2023-12-31T00:00:00"/>
    <s v="CUST-1278"/>
    <s v="Returning"/>
    <s v="Suresh Nair"/>
    <s v="Male"/>
    <n v="55"/>
    <s v="Kolkata"/>
    <s v="West Bengal"/>
    <x v="1"/>
    <s v="PRD-104"/>
    <x v="4"/>
    <x v="3"/>
    <s v="Apparel"/>
    <n v="4"/>
    <n v="24928"/>
    <n v="18696"/>
    <n v="0.15"/>
    <n v="84755"/>
    <n v="74784"/>
    <n v="9971"/>
    <n v="0.11764497669753997"/>
    <s v="Card"/>
    <x v="0"/>
    <x v="1"/>
    <n v="1"/>
    <s v="EMP-216"/>
    <x v="0"/>
    <n v="3.3"/>
    <x v="1"/>
    <x v="2"/>
    <x v="2"/>
    <s v="Q4"/>
    <s v="High"/>
    <s v="45+"/>
  </r>
  <r>
    <s v="TXN-03236"/>
    <d v="2023-08-31T00:00:00"/>
    <s v="CUST-1088"/>
    <s v="Returning"/>
    <s v="Suresh Nair"/>
    <s v="Male"/>
    <n v="35"/>
    <s v="Pune"/>
    <s v="Maharashtra"/>
    <x v="2"/>
    <s v="PRD-108"/>
    <x v="1"/>
    <x v="2"/>
    <s v="Mobile"/>
    <n v="6"/>
    <n v="3219"/>
    <n v="1931"/>
    <n v="0"/>
    <n v="19314"/>
    <n v="11586"/>
    <n v="7728"/>
    <n v="0.40012426219322772"/>
    <s v="Cash"/>
    <x v="2"/>
    <x v="1"/>
    <n v="1"/>
    <s v="EMP-205"/>
    <x v="4"/>
    <n v="4.5999999999999996"/>
    <x v="1"/>
    <x v="0"/>
    <x v="0"/>
    <s v="Q3"/>
    <s v="Low"/>
    <s v="35-44"/>
  </r>
  <r>
    <s v="TXN-03237"/>
    <d v="2024-05-21T00:00:00"/>
    <s v="CUST-1140"/>
    <s v="New"/>
    <s v="Sneha Reddy"/>
    <s v="Female"/>
    <n v="32"/>
    <s v="Bangalore"/>
    <s v="Karnataka"/>
    <x v="0"/>
    <s v="PRD-116"/>
    <x v="3"/>
    <x v="0"/>
    <s v="Apparel"/>
    <n v="6"/>
    <n v="17077"/>
    <n v="9392"/>
    <n v="0.2"/>
    <n v="81970"/>
    <n v="56352"/>
    <n v="25618"/>
    <n v="0.3125289740148835"/>
    <s v="Card"/>
    <x v="1"/>
    <x v="1"/>
    <n v="5"/>
    <s v="EMP-218"/>
    <x v="7"/>
    <n v="3"/>
    <x v="0"/>
    <x v="5"/>
    <x v="5"/>
    <s v="Q2"/>
    <s v="High"/>
    <s v="25-34"/>
  </r>
  <r>
    <s v="TXN-03238"/>
    <d v="2024-05-10T00:00:00"/>
    <s v="CUST-1150"/>
    <s v="Returning"/>
    <s v="Divya Iyer"/>
    <s v="Female"/>
    <n v="50"/>
    <s v="Mumbai"/>
    <s v="Maharashtra"/>
    <x v="2"/>
    <s v="PRD-116"/>
    <x v="7"/>
    <x v="1"/>
    <s v="Subscription"/>
    <n v="8"/>
    <n v="1337"/>
    <n v="869"/>
    <n v="0.1"/>
    <n v="9626"/>
    <n v="6952"/>
    <n v="2674"/>
    <n v="0.27778932059006856"/>
    <s v="Cash"/>
    <x v="0"/>
    <x v="1"/>
    <n v="6"/>
    <s v="EMP-208"/>
    <x v="2"/>
    <n v="5"/>
    <x v="0"/>
    <x v="5"/>
    <x v="5"/>
    <s v="Q2"/>
    <s v="Low"/>
    <s v="45+"/>
  </r>
  <r>
    <s v="TXN-03239"/>
    <d v="2024-01-18T00:00:00"/>
    <s v="CUST-1231"/>
    <s v="Returning"/>
    <s v="Neha Joshi"/>
    <s v="Female"/>
    <n v="46"/>
    <s v="Delhi"/>
    <s v="Delhi"/>
    <x v="3"/>
    <s v="PRD-120"/>
    <x v="6"/>
    <x v="0"/>
    <s v="Subscription"/>
    <n v="6"/>
    <n v="15847"/>
    <n v="10301"/>
    <n v="0"/>
    <n v="95082"/>
    <n v="61806"/>
    <n v="33276"/>
    <n v="0.34997160345806777"/>
    <s v="UPI"/>
    <x v="0"/>
    <x v="2"/>
    <n v="0"/>
    <s v="EMP-202"/>
    <x v="4"/>
    <n v="2.5"/>
    <x v="0"/>
    <x v="8"/>
    <x v="8"/>
    <s v="Q1"/>
    <s v="High"/>
    <s v="45+"/>
  </r>
  <r>
    <s v="TXN-03240"/>
    <d v="2024-03-04T00:00:00"/>
    <s v="CUST-1330"/>
    <s v="Returning"/>
    <s v="Sneha Reddy"/>
    <s v="Female"/>
    <n v="37"/>
    <s v="Kolkata"/>
    <s v="West Bengal"/>
    <x v="1"/>
    <s v="PRD-103"/>
    <x v="6"/>
    <x v="4"/>
    <s v="Food"/>
    <n v="2"/>
    <n v="16231"/>
    <n v="9739"/>
    <n v="0"/>
    <n v="32462"/>
    <n v="19478"/>
    <n v="12984"/>
    <n v="0.39997535580062843"/>
    <s v="Cash"/>
    <x v="2"/>
    <x v="1"/>
    <n v="5"/>
    <s v="EMP-210"/>
    <x v="5"/>
    <n v="4.7"/>
    <x v="0"/>
    <x v="10"/>
    <x v="10"/>
    <s v="Q1"/>
    <s v="Medium"/>
    <s v="35-44"/>
  </r>
  <r>
    <s v="TXN-03241"/>
    <d v="2023-10-08T00:00:00"/>
    <s v="CUST-1112"/>
    <s v="New"/>
    <s v="Priya Patel"/>
    <s v="Female"/>
    <n v="56"/>
    <s v="Bangalore"/>
    <s v="Karnataka"/>
    <x v="0"/>
    <s v="PRD-114"/>
    <x v="2"/>
    <x v="2"/>
    <s v="Food"/>
    <n v="5"/>
    <n v="3670"/>
    <n v="2275"/>
    <n v="0.15"/>
    <n v="15598"/>
    <n v="11375"/>
    <n v="4223"/>
    <n v="0.27073983844082572"/>
    <s v="NetBanking"/>
    <x v="2"/>
    <x v="1"/>
    <n v="1"/>
    <s v="EMP-206"/>
    <x v="1"/>
    <n v="3.7"/>
    <x v="1"/>
    <x v="1"/>
    <x v="1"/>
    <s v="Q4"/>
    <s v="Low"/>
    <s v="45+"/>
  </r>
  <r>
    <s v="TXN-03242"/>
    <d v="2024-01-22T00:00:00"/>
    <s v="CUST-1289"/>
    <s v="Returning"/>
    <s v="Amit Kumar"/>
    <s v="Male"/>
    <n v="36"/>
    <s v="Bangalore"/>
    <s v="Karnataka"/>
    <x v="0"/>
    <s v="PRD-112"/>
    <x v="3"/>
    <x v="0"/>
    <s v="Mobile"/>
    <n v="6"/>
    <n v="6081"/>
    <n v="4804"/>
    <n v="0.15"/>
    <n v="31013"/>
    <n v="28824"/>
    <n v="2189"/>
    <n v="7.0583303775835937E-2"/>
    <s v="Card"/>
    <x v="0"/>
    <x v="1"/>
    <n v="2"/>
    <s v="EMP-217"/>
    <x v="1"/>
    <n v="3.6"/>
    <x v="0"/>
    <x v="8"/>
    <x v="8"/>
    <s v="Q1"/>
    <s v="Medium"/>
    <s v="35-44"/>
  </r>
  <r>
    <s v="TXN-03243"/>
    <d v="2023-04-06T00:00:00"/>
    <s v="CUST-1173"/>
    <s v="Returning"/>
    <s v="Neha Joshi"/>
    <s v="Female"/>
    <n v="51"/>
    <s v="Ahmedabad"/>
    <s v="Gujarat"/>
    <x v="2"/>
    <s v="PRD-105"/>
    <x v="4"/>
    <x v="4"/>
    <s v="Apparel"/>
    <n v="1"/>
    <n v="7044"/>
    <n v="5353"/>
    <n v="0.15"/>
    <n v="5987"/>
    <n v="5353"/>
    <n v="634"/>
    <n v="0.1058961082345081"/>
    <s v="Card"/>
    <x v="2"/>
    <x v="1"/>
    <n v="4"/>
    <s v="EMP-212"/>
    <x v="7"/>
    <n v="4.5999999999999996"/>
    <x v="1"/>
    <x v="3"/>
    <x v="3"/>
    <s v="Q2"/>
    <s v="Low"/>
    <s v="45+"/>
  </r>
  <r>
    <s v="TXN-03244"/>
    <d v="2024-03-12T00:00:00"/>
    <s v="CUST-1259"/>
    <s v="Returning"/>
    <s v="Neha Joshi"/>
    <s v="Female"/>
    <n v="50"/>
    <s v="Chennai"/>
    <s v="Tamil Nadu"/>
    <x v="0"/>
    <s v="PRD-126"/>
    <x v="4"/>
    <x v="3"/>
    <s v="Furniture"/>
    <n v="7"/>
    <n v="13620"/>
    <n v="10624"/>
    <n v="0.05"/>
    <n v="90573"/>
    <n v="74368"/>
    <n v="16205"/>
    <n v="0.17891645413092203"/>
    <s v="Cash"/>
    <x v="2"/>
    <x v="1"/>
    <n v="5"/>
    <s v="EMP-209"/>
    <x v="0"/>
    <n v="3.2"/>
    <x v="0"/>
    <x v="10"/>
    <x v="10"/>
    <s v="Q1"/>
    <s v="High"/>
    <s v="45+"/>
  </r>
  <r>
    <s v="TXN-03245"/>
    <d v="2023-09-10T00:00:00"/>
    <s v="CUST-1052"/>
    <s v="Returning"/>
    <s v="Suresh Nair"/>
    <s v="Male"/>
    <n v="43"/>
    <s v="Pune"/>
    <s v="Maharashtra"/>
    <x v="2"/>
    <s v="PRD-123"/>
    <x v="4"/>
    <x v="2"/>
    <s v="Food"/>
    <n v="2"/>
    <n v="17504"/>
    <n v="10677"/>
    <n v="0.15"/>
    <n v="29757"/>
    <n v="21354"/>
    <n v="8403"/>
    <n v="0.28238733743320898"/>
    <s v="UPI"/>
    <x v="2"/>
    <x v="2"/>
    <n v="0"/>
    <s v="EMP-207"/>
    <x v="1"/>
    <n v="2.1"/>
    <x v="1"/>
    <x v="7"/>
    <x v="7"/>
    <s v="Q3"/>
    <s v="Medium"/>
    <s v="35-44"/>
  </r>
  <r>
    <s v="TXN-03246"/>
    <d v="2023-08-27T00:00:00"/>
    <s v="CUST-1303"/>
    <s v="Returning"/>
    <s v="Priya Patel"/>
    <s v="Female"/>
    <n v="27"/>
    <s v="Delhi"/>
    <s v="Delhi"/>
    <x v="3"/>
    <s v="PRD-127"/>
    <x v="6"/>
    <x v="2"/>
    <s v="Apparel"/>
    <n v="7"/>
    <n v="7031"/>
    <n v="5203"/>
    <n v="0"/>
    <n v="49217"/>
    <n v="36421"/>
    <n v="12796"/>
    <n v="0.25999146636324849"/>
    <s v="NetBanking"/>
    <x v="2"/>
    <x v="1"/>
    <n v="7"/>
    <s v="EMP-204"/>
    <x v="7"/>
    <n v="4.2"/>
    <x v="1"/>
    <x v="0"/>
    <x v="0"/>
    <s v="Q3"/>
    <s v="Medium"/>
    <s v="25-34"/>
  </r>
  <r>
    <s v="TXN-03247"/>
    <d v="2023-06-15T00:00:00"/>
    <s v="CUST-1230"/>
    <s v="Returning"/>
    <s v="Sneha Reddy"/>
    <s v="Female"/>
    <n v="28"/>
    <s v="Delhi"/>
    <s v="Delhi"/>
    <x v="3"/>
    <s v="PRD-121"/>
    <x v="5"/>
    <x v="0"/>
    <s v="Food"/>
    <n v="3"/>
    <n v="23280"/>
    <n v="13270"/>
    <n v="0.15"/>
    <n v="59364"/>
    <n v="39810"/>
    <n v="19554"/>
    <n v="0.32939155043460683"/>
    <s v="Card"/>
    <x v="2"/>
    <x v="1"/>
    <n v="1"/>
    <s v="EMP-212"/>
    <x v="1"/>
    <n v="4.4000000000000004"/>
    <x v="1"/>
    <x v="6"/>
    <x v="6"/>
    <s v="Q2"/>
    <s v="High"/>
    <s v="25-34"/>
  </r>
  <r>
    <s v="TXN-03248"/>
    <d v="2023-09-27T00:00:00"/>
    <s v="CUST-1350"/>
    <s v="Returning"/>
    <s v="Divya Iyer"/>
    <s v="Female"/>
    <n v="53"/>
    <s v="Delhi"/>
    <s v="Delhi"/>
    <x v="3"/>
    <s v="PRD-102"/>
    <x v="5"/>
    <x v="4"/>
    <s v="Mobile"/>
    <n v="4"/>
    <n v="18799"/>
    <n v="14287"/>
    <n v="0.1"/>
    <n v="67676"/>
    <n v="57148"/>
    <n v="10528"/>
    <n v="0.15556474968969797"/>
    <s v="NetBanking"/>
    <x v="0"/>
    <x v="1"/>
    <n v="7"/>
    <s v="EMP-209"/>
    <x v="5"/>
    <n v="3.9"/>
    <x v="1"/>
    <x v="7"/>
    <x v="7"/>
    <s v="Q3"/>
    <s v="High"/>
    <s v="45+"/>
  </r>
  <r>
    <s v="TXN-03249"/>
    <d v="2023-08-20T00:00:00"/>
    <s v="CUST-1152"/>
    <s v="Returning"/>
    <s v="Divya Iyer"/>
    <s v="Female"/>
    <n v="45"/>
    <s v="Mumbai"/>
    <s v="Maharashtra"/>
    <x v="2"/>
    <s v="PRD-104"/>
    <x v="4"/>
    <x v="2"/>
    <s v="Mobile"/>
    <n v="1"/>
    <n v="24899"/>
    <n v="17429"/>
    <n v="0.2"/>
    <n v="19919"/>
    <n v="17429"/>
    <n v="2490"/>
    <n v="0.12500627541543249"/>
    <s v="NetBanking"/>
    <x v="2"/>
    <x v="1"/>
    <n v="6"/>
    <s v="EMP-202"/>
    <x v="1"/>
    <n v="4.2"/>
    <x v="1"/>
    <x v="0"/>
    <x v="0"/>
    <s v="Q3"/>
    <s v="Low"/>
    <s v="45+"/>
  </r>
  <r>
    <s v="TXN-03250"/>
    <d v="2023-02-24T00:00:00"/>
    <s v="CUST-1028"/>
    <s v="New"/>
    <s v="Amit Kumar"/>
    <s v="Male"/>
    <n v="58"/>
    <s v="Chennai"/>
    <s v="Tamil Nadu"/>
    <x v="0"/>
    <s v="PRD-128"/>
    <x v="4"/>
    <x v="2"/>
    <s v="Subscription"/>
    <n v="7"/>
    <n v="14414"/>
    <n v="11387"/>
    <n v="0.1"/>
    <n v="90808"/>
    <n v="79709"/>
    <n v="11099"/>
    <n v="0.12222491410448419"/>
    <s v="Card"/>
    <x v="2"/>
    <x v="3"/>
    <n v="6"/>
    <s v="EMP-202"/>
    <x v="2"/>
    <s v=""/>
    <x v="1"/>
    <x v="4"/>
    <x v="4"/>
    <s v="Q1"/>
    <s v="High"/>
    <s v="45+"/>
  </r>
  <r>
    <s v="TXN-03251"/>
    <d v="2024-03-14T00:00:00"/>
    <s v="CUST-1015"/>
    <s v="Returning"/>
    <s v="Rahul Sharma"/>
    <s v="Male"/>
    <n v="42"/>
    <s v="Pune"/>
    <s v="Maharashtra"/>
    <x v="2"/>
    <s v="PRD-112"/>
    <x v="5"/>
    <x v="2"/>
    <s v="Furniture"/>
    <n v="8"/>
    <n v="17390"/>
    <n v="10434"/>
    <n v="0"/>
    <n v="139120"/>
    <n v="83472"/>
    <n v="55648"/>
    <n v="0.4"/>
    <s v="UPI"/>
    <x v="2"/>
    <x v="0"/>
    <n v="0"/>
    <s v="EMP-201"/>
    <x v="0"/>
    <s v=""/>
    <x v="0"/>
    <x v="10"/>
    <x v="10"/>
    <s v="Q1"/>
    <s v="High"/>
    <s v="35-44"/>
  </r>
  <r>
    <s v="TXN-03252"/>
    <d v="2024-09-09T00:00:00"/>
    <s v="CUST-1128"/>
    <s v="Returning"/>
    <s v="Neha Joshi"/>
    <s v="Female"/>
    <n v="39"/>
    <s v="Kolkata"/>
    <s v="West Bengal"/>
    <x v="1"/>
    <s v="PRD-116"/>
    <x v="4"/>
    <x v="0"/>
    <s v="Furniture"/>
    <n v="6"/>
    <n v="12708"/>
    <n v="8514"/>
    <n v="0.05"/>
    <n v="72436"/>
    <n v="51084"/>
    <n v="21352"/>
    <n v="0.29477055607708874"/>
    <s v="Card"/>
    <x v="1"/>
    <x v="1"/>
    <n v="4"/>
    <s v="EMP-205"/>
    <x v="1"/>
    <n v="4.3"/>
    <x v="0"/>
    <x v="7"/>
    <x v="7"/>
    <s v="Q3"/>
    <s v="High"/>
    <s v="35-44"/>
  </r>
  <r>
    <s v="TXN-03253"/>
    <d v="2023-12-18T00:00:00"/>
    <s v="CUST-1029"/>
    <s v="New"/>
    <s v="Anjali Mehta"/>
    <s v="Female"/>
    <n v="50"/>
    <s v="Ahmedabad"/>
    <s v="Gujarat"/>
    <x v="2"/>
    <s v="PRD-126"/>
    <x v="9"/>
    <x v="3"/>
    <s v="Furniture"/>
    <n v="8"/>
    <n v="12748"/>
    <n v="9051"/>
    <n v="0.05"/>
    <n v="96885"/>
    <n v="72408"/>
    <n v="24477"/>
    <n v="0.25263972751199876"/>
    <s v="UPI"/>
    <x v="0"/>
    <x v="2"/>
    <n v="0"/>
    <s v="EMP-212"/>
    <x v="0"/>
    <n v="1.4"/>
    <x v="1"/>
    <x v="2"/>
    <x v="2"/>
    <s v="Q4"/>
    <s v="High"/>
    <s v="45+"/>
  </r>
  <r>
    <s v="TXN-03254"/>
    <d v="2024-02-01T00:00:00"/>
    <s v="CUST-1059"/>
    <s v="Returning"/>
    <s v="Suresh Nair"/>
    <s v="Male"/>
    <n v="43"/>
    <s v="Chennai"/>
    <s v="Tamil Nadu"/>
    <x v="0"/>
    <s v="PRD-105"/>
    <x v="9"/>
    <x v="0"/>
    <s v="Food"/>
    <n v="5"/>
    <n v="21606"/>
    <n v="15772"/>
    <n v="0"/>
    <n v="108030"/>
    <n v="78860"/>
    <n v="29170"/>
    <n v="0.27001758770711837"/>
    <s v="NetBanking"/>
    <x v="0"/>
    <x v="1"/>
    <n v="7"/>
    <s v="EMP-219"/>
    <x v="3"/>
    <n v="4.2"/>
    <x v="0"/>
    <x v="4"/>
    <x v="4"/>
    <s v="Q1"/>
    <s v="High"/>
    <s v="35-44"/>
  </r>
  <r>
    <s v="TXN-03255"/>
    <d v="2023-01-14T00:00:00"/>
    <s v="CUST-1199"/>
    <s v="Returning"/>
    <s v="Suresh Nair"/>
    <s v="Male"/>
    <n v="49"/>
    <s v="Pune"/>
    <s v="Maharashtra"/>
    <x v="2"/>
    <s v="PRD-106"/>
    <x v="0"/>
    <x v="4"/>
    <s v="Subscription"/>
    <n v="4"/>
    <n v="12348"/>
    <n v="9878"/>
    <n v="0"/>
    <n v="49392"/>
    <n v="39512"/>
    <n v="9880"/>
    <n v="0.20003239390994493"/>
    <s v="Cash"/>
    <x v="2"/>
    <x v="3"/>
    <n v="11"/>
    <s v="EMP-218"/>
    <x v="4"/>
    <s v=""/>
    <x v="1"/>
    <x v="8"/>
    <x v="8"/>
    <s v="Q1"/>
    <s v="Medium"/>
    <s v="45+"/>
  </r>
  <r>
    <s v="TXN-03256"/>
    <d v="2024-04-23T00:00:00"/>
    <s v="CUST-1018"/>
    <s v="Returning"/>
    <s v="Pooja Desai"/>
    <s v="Female"/>
    <n v="26"/>
    <s v="Delhi"/>
    <s v="Delhi"/>
    <x v="3"/>
    <s v="PRD-108"/>
    <x v="2"/>
    <x v="4"/>
    <s v="Apparel"/>
    <n v="3"/>
    <n v="13903"/>
    <n v="9037"/>
    <n v="0.05"/>
    <n v="39624"/>
    <n v="27111"/>
    <n v="12513"/>
    <n v="0.31579345850999396"/>
    <s v="NetBanking"/>
    <x v="1"/>
    <x v="1"/>
    <n v="7"/>
    <s v="EMP-216"/>
    <x v="2"/>
    <n v="5"/>
    <x v="0"/>
    <x v="3"/>
    <x v="3"/>
    <s v="Q2"/>
    <s v="Medium"/>
    <s v="25-34"/>
  </r>
  <r>
    <s v="TXN-03257"/>
    <d v="2023-12-13T00:00:00"/>
    <s v="CUST-1011"/>
    <s v="Returning"/>
    <s v="Rohit Verma"/>
    <s v="Male"/>
    <n v="34"/>
    <s v="Hyderabad"/>
    <s v="Telangana"/>
    <x v="0"/>
    <s v="PRD-126"/>
    <x v="6"/>
    <x v="3"/>
    <s v="Subscription"/>
    <n v="5"/>
    <n v="1066"/>
    <n v="682"/>
    <n v="0.05"/>
    <n v="5064"/>
    <n v="3410"/>
    <n v="1654"/>
    <n v="0.32661927330173773"/>
    <s v="Card"/>
    <x v="1"/>
    <x v="1"/>
    <n v="4"/>
    <s v="EMP-212"/>
    <x v="5"/>
    <n v="4.8"/>
    <x v="1"/>
    <x v="2"/>
    <x v="2"/>
    <s v="Q4"/>
    <s v="Low"/>
    <s v="25-34"/>
  </r>
  <r>
    <s v="TXN-03258"/>
    <d v="2023-04-13T00:00:00"/>
    <s v="CUST-1163"/>
    <s v="New"/>
    <s v="Vikram Singh"/>
    <s v="Male"/>
    <n v="39"/>
    <s v="Delhi"/>
    <s v="Delhi"/>
    <x v="3"/>
    <s v="PRD-104"/>
    <x v="9"/>
    <x v="0"/>
    <s v="Audio"/>
    <n v="5"/>
    <n v="7507"/>
    <n v="4804"/>
    <n v="0.05"/>
    <n v="35658"/>
    <n v="24020"/>
    <n v="11638"/>
    <n v="0.32637837231476807"/>
    <s v="Card"/>
    <x v="2"/>
    <x v="3"/>
    <n v="7"/>
    <s v="EMP-219"/>
    <x v="4"/>
    <s v=""/>
    <x v="1"/>
    <x v="3"/>
    <x v="3"/>
    <s v="Q2"/>
    <s v="Medium"/>
    <s v="35-44"/>
  </r>
  <r>
    <s v="TXN-03259"/>
    <d v="2023-09-04T00:00:00"/>
    <s v="CUST-1347"/>
    <s v="Returning"/>
    <s v="Vikram Singh"/>
    <s v="Male"/>
    <n v="26"/>
    <s v="Bangalore"/>
    <s v="Karnataka"/>
    <x v="0"/>
    <s v="PRD-125"/>
    <x v="4"/>
    <x v="0"/>
    <s v="Food"/>
    <n v="8"/>
    <n v="24090"/>
    <n v="17827"/>
    <n v="0.1"/>
    <n v="173448"/>
    <n v="142616"/>
    <n v="30832"/>
    <n v="0.17775932844425996"/>
    <s v="UPI"/>
    <x v="1"/>
    <x v="1"/>
    <n v="3"/>
    <s v="EMP-214"/>
    <x v="7"/>
    <n v="3.5"/>
    <x v="1"/>
    <x v="7"/>
    <x v="7"/>
    <s v="Q3"/>
    <s v="High"/>
    <s v="25-34"/>
  </r>
  <r>
    <s v="TXN-03260"/>
    <d v="2023-05-23T00:00:00"/>
    <s v="CUST-1216"/>
    <s v="Returning"/>
    <s v="Suresh Nair"/>
    <s v="Male"/>
    <n v="39"/>
    <s v="Bangalore"/>
    <s v="Karnataka"/>
    <x v="0"/>
    <s v="PRD-123"/>
    <x v="7"/>
    <x v="0"/>
    <s v="Audio"/>
    <n v="5"/>
    <n v="20755"/>
    <n v="15359"/>
    <n v="0.1"/>
    <n v="93398"/>
    <n v="76795"/>
    <n v="16603"/>
    <n v="0.17776611918884772"/>
    <s v="UPI"/>
    <x v="0"/>
    <x v="1"/>
    <n v="1"/>
    <s v="EMP-202"/>
    <x v="2"/>
    <n v="3.3"/>
    <x v="1"/>
    <x v="5"/>
    <x v="5"/>
    <s v="Q2"/>
    <s v="High"/>
    <s v="35-44"/>
  </r>
  <r>
    <s v="TXN-03261"/>
    <d v="2024-10-04T00:00:00"/>
    <s v="CUST-1113"/>
    <s v="Returning"/>
    <s v="Suresh Nair"/>
    <s v="Male"/>
    <n v="45"/>
    <s v="Delhi"/>
    <s v="Delhi"/>
    <x v="3"/>
    <s v="PRD-126"/>
    <x v="1"/>
    <x v="0"/>
    <s v="Subscription"/>
    <n v="5"/>
    <n v="325"/>
    <n v="244"/>
    <n v="0"/>
    <n v="1625"/>
    <n v="1220"/>
    <n v="405"/>
    <n v="0.24923076923076923"/>
    <s v="UPI"/>
    <x v="2"/>
    <x v="1"/>
    <n v="5"/>
    <s v="EMP-216"/>
    <x v="2"/>
    <n v="5"/>
    <x v="0"/>
    <x v="1"/>
    <x v="1"/>
    <s v="Q4"/>
    <s v="Low"/>
    <s v="45+"/>
  </r>
  <r>
    <s v="TXN-03262"/>
    <d v="2024-12-26T00:00:00"/>
    <s v="CUST-1030"/>
    <s v="Returning"/>
    <s v="Karan Malhotra"/>
    <s v="Male"/>
    <n v="19"/>
    <s v="Mumbai"/>
    <s v="Maharashtra"/>
    <x v="2"/>
    <s v="PRD-112"/>
    <x v="5"/>
    <x v="4"/>
    <s v="Subscription"/>
    <n v="3"/>
    <n v="15028"/>
    <n v="9167"/>
    <n v="0.1"/>
    <n v="40576"/>
    <n v="27501"/>
    <n v="13075"/>
    <n v="0.32223481861198738"/>
    <s v="UPI"/>
    <x v="0"/>
    <x v="2"/>
    <n v="0"/>
    <s v="EMP-214"/>
    <x v="0"/>
    <n v="2.5"/>
    <x v="0"/>
    <x v="2"/>
    <x v="2"/>
    <s v="Q4"/>
    <s v="Medium"/>
    <s v="18-24"/>
  </r>
  <r>
    <s v="TXN-03263"/>
    <d v="2024-05-18T00:00:00"/>
    <s v="CUST-1077"/>
    <s v="Returning"/>
    <s v="Vikram Singh"/>
    <s v="Male"/>
    <n v="58"/>
    <s v="Ahmedabad"/>
    <s v="Gujarat"/>
    <x v="2"/>
    <s v="PRD-110"/>
    <x v="9"/>
    <x v="3"/>
    <s v="Food"/>
    <n v="5"/>
    <n v="13797"/>
    <n v="9658"/>
    <n v="0.1"/>
    <n v="62087"/>
    <n v="48290"/>
    <n v="13797"/>
    <n v="0.22222043261874466"/>
    <s v="UPI"/>
    <x v="0"/>
    <x v="1"/>
    <n v="4"/>
    <s v="EMP-202"/>
    <x v="6"/>
    <n v="4.2"/>
    <x v="0"/>
    <x v="5"/>
    <x v="5"/>
    <s v="Q2"/>
    <s v="High"/>
    <s v="45+"/>
  </r>
  <r>
    <s v="TXN-03264"/>
    <d v="2024-04-13T00:00:00"/>
    <s v="CUST-1021"/>
    <s v="New"/>
    <s v="Priya Patel"/>
    <s v="Female"/>
    <n v="60"/>
    <s v="Hyderabad"/>
    <s v="Telangana"/>
    <x v="0"/>
    <s v="PRD-111"/>
    <x v="9"/>
    <x v="3"/>
    <s v="Furniture"/>
    <n v="2"/>
    <n v="7460"/>
    <n v="4327"/>
    <n v="0"/>
    <n v="14920"/>
    <n v="8654"/>
    <n v="6266"/>
    <n v="0.41997319034852548"/>
    <s v="NetBanking"/>
    <x v="0"/>
    <x v="1"/>
    <n v="7"/>
    <s v="EMP-219"/>
    <x v="1"/>
    <n v="5"/>
    <x v="0"/>
    <x v="3"/>
    <x v="3"/>
    <s v="Q2"/>
    <s v="Low"/>
    <s v="45+"/>
  </r>
  <r>
    <s v="TXN-03265"/>
    <d v="2023-09-27T00:00:00"/>
    <s v="CUST-1279"/>
    <s v="Returning"/>
    <s v="Rohit Verma"/>
    <s v="Male"/>
    <n v="37"/>
    <s v="Ahmedabad"/>
    <s v="Gujarat"/>
    <x v="2"/>
    <s v="PRD-110"/>
    <x v="4"/>
    <x v="1"/>
    <s v="Apparel"/>
    <n v="5"/>
    <n v="24647"/>
    <n v="15281"/>
    <n v="0.2"/>
    <n v="98588"/>
    <n v="76405"/>
    <n v="22183"/>
    <n v="0.22500710025560919"/>
    <s v="UPI"/>
    <x v="0"/>
    <x v="3"/>
    <n v="8"/>
    <s v="EMP-215"/>
    <x v="3"/>
    <s v=""/>
    <x v="1"/>
    <x v="7"/>
    <x v="7"/>
    <s v="Q3"/>
    <s v="High"/>
    <s v="35-44"/>
  </r>
  <r>
    <s v="TXN-03266"/>
    <d v="2023-01-31T00:00:00"/>
    <s v="CUST-1255"/>
    <s v="New"/>
    <s v="Vikram Singh"/>
    <s v="Male"/>
    <n v="33"/>
    <s v="Pune"/>
    <s v="Maharashtra"/>
    <x v="2"/>
    <s v="PRD-105"/>
    <x v="1"/>
    <x v="2"/>
    <s v="Furniture"/>
    <n v="7"/>
    <n v="4231"/>
    <n v="3089"/>
    <n v="0.2"/>
    <n v="23694"/>
    <n v="21623"/>
    <n v="2071"/>
    <n v="8.740609436988267E-2"/>
    <s v="Card"/>
    <x v="0"/>
    <x v="0"/>
    <n v="0"/>
    <s v="EMP-201"/>
    <x v="5"/>
    <s v=""/>
    <x v="1"/>
    <x v="8"/>
    <x v="8"/>
    <s v="Q1"/>
    <s v="Medium"/>
    <s v="25-34"/>
  </r>
  <r>
    <s v="TXN-03267"/>
    <d v="2024-02-06T00:00:00"/>
    <s v="CUST-1334"/>
    <s v="New"/>
    <s v="Pooja Desai"/>
    <s v="Female"/>
    <n v="27"/>
    <s v="Bangalore"/>
    <s v="Karnataka"/>
    <x v="0"/>
    <s v="PRD-115"/>
    <x v="6"/>
    <x v="1"/>
    <s v="Apparel"/>
    <n v="3"/>
    <n v="15029"/>
    <n v="11723"/>
    <n v="0"/>
    <n v="45087"/>
    <n v="35169"/>
    <n v="9918"/>
    <n v="0.21997471554993678"/>
    <s v="Card"/>
    <x v="1"/>
    <x v="0"/>
    <n v="0"/>
    <s v="EMP-204"/>
    <x v="7"/>
    <s v=""/>
    <x v="0"/>
    <x v="4"/>
    <x v="4"/>
    <s v="Q1"/>
    <s v="Medium"/>
    <s v="25-34"/>
  </r>
  <r>
    <s v="TXN-03268"/>
    <d v="2023-05-13T00:00:00"/>
    <s v="CUST-1204"/>
    <s v="Returning"/>
    <s v="Pooja Desai"/>
    <s v="Female"/>
    <n v="19"/>
    <s v="Chennai"/>
    <s v="Tamil Nadu"/>
    <x v="0"/>
    <s v="PRD-122"/>
    <x v="1"/>
    <x v="0"/>
    <s v="Audio"/>
    <n v="2"/>
    <n v="18635"/>
    <n v="10622"/>
    <n v="0.1"/>
    <n v="33543"/>
    <n v="21244"/>
    <n v="12299"/>
    <n v="0.3666636854187163"/>
    <s v="Cash"/>
    <x v="2"/>
    <x v="1"/>
    <n v="6"/>
    <s v="EMP-203"/>
    <x v="3"/>
    <n v="4.4000000000000004"/>
    <x v="1"/>
    <x v="5"/>
    <x v="5"/>
    <s v="Q2"/>
    <s v="Medium"/>
    <s v="18-24"/>
  </r>
  <r>
    <s v="TXN-03269"/>
    <d v="2024-12-10T00:00:00"/>
    <s v="CUST-1082"/>
    <s v="New"/>
    <s v="Amit Kumar"/>
    <s v="Male"/>
    <n v="46"/>
    <s v="Bangalore"/>
    <s v="Karnataka"/>
    <x v="0"/>
    <s v="PRD-118"/>
    <x v="8"/>
    <x v="2"/>
    <s v="Food"/>
    <n v="3"/>
    <n v="8738"/>
    <n v="5068"/>
    <n v="0.2"/>
    <n v="20971"/>
    <n v="15204"/>
    <n v="5767"/>
    <n v="0.27499880787754516"/>
    <s v="UPI"/>
    <x v="0"/>
    <x v="1"/>
    <n v="7"/>
    <s v="EMP-219"/>
    <x v="4"/>
    <n v="3.9"/>
    <x v="0"/>
    <x v="2"/>
    <x v="2"/>
    <s v="Q4"/>
    <s v="Medium"/>
    <s v="45+"/>
  </r>
  <r>
    <s v="TXN-03270"/>
    <d v="2023-07-15T00:00:00"/>
    <s v="CUST-1050"/>
    <s v="Returning"/>
    <s v="Priya Patel"/>
    <s v="Female"/>
    <n v="53"/>
    <s v="Chennai"/>
    <s v="Tamil Nadu"/>
    <x v="0"/>
    <s v="PRD-112"/>
    <x v="2"/>
    <x v="1"/>
    <s v="Food"/>
    <n v="8"/>
    <n v="24898"/>
    <n v="14939"/>
    <n v="0"/>
    <n v="199184"/>
    <n v="119512"/>
    <n v="79672"/>
    <n v="0.39999196722628322"/>
    <s v="Cash"/>
    <x v="0"/>
    <x v="1"/>
    <n v="7"/>
    <s v="EMP-213"/>
    <x v="5"/>
    <n v="3.1"/>
    <x v="1"/>
    <x v="9"/>
    <x v="9"/>
    <s v="Q3"/>
    <s v="High"/>
    <s v="45+"/>
  </r>
  <r>
    <s v="TXN-03271"/>
    <d v="2024-08-29T00:00:00"/>
    <s v="CUST-1341"/>
    <s v="Returning"/>
    <s v="Amit Kumar"/>
    <s v="Male"/>
    <n v="34"/>
    <s v="Chennai"/>
    <s v="Tamil Nadu"/>
    <x v="0"/>
    <s v="PRD-117"/>
    <x v="4"/>
    <x v="0"/>
    <s v="Audio"/>
    <n v="6"/>
    <n v="8775"/>
    <n v="6669"/>
    <n v="0"/>
    <n v="52650"/>
    <n v="40014"/>
    <n v="12636"/>
    <n v="0.24"/>
    <s v="UPI"/>
    <x v="0"/>
    <x v="1"/>
    <n v="6"/>
    <s v="EMP-218"/>
    <x v="4"/>
    <n v="4.5"/>
    <x v="0"/>
    <x v="0"/>
    <x v="0"/>
    <s v="Q3"/>
    <s v="High"/>
    <s v="25-34"/>
  </r>
  <r>
    <s v="TXN-03272"/>
    <d v="2024-09-22T00:00:00"/>
    <s v="CUST-1044"/>
    <s v="Returning"/>
    <s v="Pooja Desai"/>
    <s v="Female"/>
    <n v="29"/>
    <s v="Mumbai"/>
    <s v="Maharashtra"/>
    <x v="2"/>
    <s v="PRD-130"/>
    <x v="0"/>
    <x v="0"/>
    <s v="Apparel"/>
    <n v="1"/>
    <n v="15071"/>
    <n v="9043"/>
    <n v="0.1"/>
    <n v="13564"/>
    <n v="9043"/>
    <n v="4521"/>
    <n v="0.33330875847832497"/>
    <s v="Card"/>
    <x v="2"/>
    <x v="2"/>
    <n v="0"/>
    <s v="EMP-220"/>
    <x v="5"/>
    <n v="1.3"/>
    <x v="0"/>
    <x v="7"/>
    <x v="7"/>
    <s v="Q3"/>
    <s v="Low"/>
    <s v="25-34"/>
  </r>
  <r>
    <s v="TXN-03273"/>
    <d v="2024-11-03T00:00:00"/>
    <s v="CUST-1247"/>
    <s v="Returning"/>
    <s v="Rahul Sharma"/>
    <s v="Male"/>
    <n v="56"/>
    <s v="Kolkata"/>
    <s v="West Bengal"/>
    <x v="1"/>
    <s v="PRD-129"/>
    <x v="9"/>
    <x v="2"/>
    <s v="Audio"/>
    <n v="3"/>
    <n v="19531"/>
    <n v="10742"/>
    <n v="0"/>
    <n v="58593"/>
    <n v="32226"/>
    <n v="26367"/>
    <n v="0.4500025600327684"/>
    <s v="UPI"/>
    <x v="0"/>
    <x v="1"/>
    <n v="5"/>
    <s v="EMP-218"/>
    <x v="1"/>
    <n v="3.5"/>
    <x v="0"/>
    <x v="11"/>
    <x v="11"/>
    <s v="Q4"/>
    <s v="High"/>
    <s v="45+"/>
  </r>
  <r>
    <s v="TXN-03274"/>
    <d v="2023-06-11T00:00:00"/>
    <s v="CUST-1075"/>
    <s v="Returning"/>
    <s v="Vikram Singh"/>
    <s v="Male"/>
    <n v="34"/>
    <s v="Kolkata"/>
    <s v="West Bengal"/>
    <x v="1"/>
    <s v="PRD-125"/>
    <x v="9"/>
    <x v="0"/>
    <s v="Subscription"/>
    <n v="7"/>
    <n v="4060"/>
    <n v="3167"/>
    <n v="0.15"/>
    <n v="24157"/>
    <n v="22169"/>
    <n v="1988"/>
    <n v="8.2294986960301367E-2"/>
    <s v="NetBanking"/>
    <x v="0"/>
    <x v="1"/>
    <n v="5"/>
    <s v="EMP-208"/>
    <x v="0"/>
    <n v="4.9000000000000004"/>
    <x v="1"/>
    <x v="6"/>
    <x v="6"/>
    <s v="Q2"/>
    <s v="Medium"/>
    <s v="25-34"/>
  </r>
  <r>
    <s v="TXN-03275"/>
    <d v="2023-05-31T00:00:00"/>
    <s v="CUST-1077"/>
    <s v="Returning"/>
    <s v="Amit Kumar"/>
    <s v="Male"/>
    <n v="22"/>
    <s v="Bangalore"/>
    <s v="Karnataka"/>
    <x v="0"/>
    <s v="PRD-116"/>
    <x v="4"/>
    <x v="3"/>
    <s v="Subscription"/>
    <n v="5"/>
    <n v="7701"/>
    <n v="5314"/>
    <n v="0.05"/>
    <n v="36580"/>
    <n v="26570"/>
    <n v="10010"/>
    <n v="0.27364680153089121"/>
    <s v="NetBanking"/>
    <x v="0"/>
    <x v="2"/>
    <n v="0"/>
    <s v="EMP-216"/>
    <x v="2"/>
    <n v="1.4"/>
    <x v="1"/>
    <x v="5"/>
    <x v="5"/>
    <s v="Q2"/>
    <s v="Medium"/>
    <s v="18-24"/>
  </r>
  <r>
    <s v="TXN-03276"/>
    <d v="2023-10-25T00:00:00"/>
    <s v="CUST-1098"/>
    <s v="Returning"/>
    <s v="Rohit Verma"/>
    <s v="Male"/>
    <n v="59"/>
    <s v="Hyderabad"/>
    <s v="Telangana"/>
    <x v="0"/>
    <s v="PRD-124"/>
    <x v="3"/>
    <x v="3"/>
    <s v="Mobile"/>
    <n v="8"/>
    <n v="18749"/>
    <n v="14249"/>
    <n v="0"/>
    <n v="149992"/>
    <n v="113992"/>
    <n v="36000"/>
    <n v="0.24001280068270309"/>
    <s v="Card"/>
    <x v="0"/>
    <x v="1"/>
    <n v="5"/>
    <s v="EMP-206"/>
    <x v="0"/>
    <n v="4.4000000000000004"/>
    <x v="1"/>
    <x v="1"/>
    <x v="1"/>
    <s v="Q4"/>
    <s v="High"/>
    <s v="45+"/>
  </r>
  <r>
    <s v="TXN-03277"/>
    <d v="2024-06-15T00:00:00"/>
    <s v="CUST-1334"/>
    <s v="New"/>
    <s v="Vikram Singh"/>
    <s v="Male"/>
    <n v="42"/>
    <s v="Pune"/>
    <s v="Maharashtra"/>
    <x v="2"/>
    <s v="PRD-101"/>
    <x v="3"/>
    <x v="4"/>
    <s v="Mobile"/>
    <n v="1"/>
    <n v="15680"/>
    <n v="12544"/>
    <n v="0.1"/>
    <n v="14112"/>
    <n v="12544"/>
    <n v="1568"/>
    <n v="0.1111111111111111"/>
    <s v="Card"/>
    <x v="0"/>
    <x v="1"/>
    <n v="5"/>
    <s v="EMP-213"/>
    <x v="4"/>
    <n v="4.0999999999999996"/>
    <x v="0"/>
    <x v="6"/>
    <x v="6"/>
    <s v="Q2"/>
    <s v="Low"/>
    <s v="35-44"/>
  </r>
  <r>
    <s v="TXN-03278"/>
    <d v="2023-05-24T00:00:00"/>
    <s v="CUST-1297"/>
    <s v="New"/>
    <s v="Divya Iyer"/>
    <s v="Female"/>
    <n v="49"/>
    <s v="Delhi"/>
    <s v="Delhi"/>
    <x v="3"/>
    <s v="PRD-129"/>
    <x v="8"/>
    <x v="4"/>
    <s v="Subscription"/>
    <n v="1"/>
    <n v="8245"/>
    <n v="5277"/>
    <n v="0.2"/>
    <n v="6596"/>
    <n v="5277"/>
    <n v="1319"/>
    <n v="0.19996967859308673"/>
    <s v="Card"/>
    <x v="2"/>
    <x v="1"/>
    <n v="5"/>
    <s v="EMP-211"/>
    <x v="6"/>
    <n v="4.7"/>
    <x v="1"/>
    <x v="5"/>
    <x v="5"/>
    <s v="Q2"/>
    <s v="Low"/>
    <s v="45+"/>
  </r>
  <r>
    <s v="TXN-03279"/>
    <d v="2024-04-02T00:00:00"/>
    <s v="CUST-1217"/>
    <s v="New"/>
    <s v="Priya Patel"/>
    <s v="Female"/>
    <n v="47"/>
    <s v="Hyderabad"/>
    <s v="Telangana"/>
    <x v="0"/>
    <s v="PRD-120"/>
    <x v="4"/>
    <x v="2"/>
    <s v="Food"/>
    <n v="5"/>
    <n v="22621"/>
    <n v="12668"/>
    <n v="0"/>
    <n v="113105"/>
    <n v="63340"/>
    <n v="49765"/>
    <n v="0.43998939038946111"/>
    <s v="NetBanking"/>
    <x v="1"/>
    <x v="1"/>
    <n v="6"/>
    <s v="EMP-212"/>
    <x v="0"/>
    <n v="4.3"/>
    <x v="0"/>
    <x v="3"/>
    <x v="3"/>
    <s v="Q2"/>
    <s v="High"/>
    <s v="45+"/>
  </r>
  <r>
    <s v="TXN-03280"/>
    <d v="2024-12-16T00:00:00"/>
    <s v="CUST-1310"/>
    <s v="Returning"/>
    <s v="Rahul Sharma"/>
    <s v="Male"/>
    <n v="57"/>
    <s v="Hyderabad"/>
    <s v="Telangana"/>
    <x v="0"/>
    <s v="PRD-119"/>
    <x v="9"/>
    <x v="0"/>
    <s v="Furniture"/>
    <n v="1"/>
    <n v="17005"/>
    <n v="11393"/>
    <n v="0"/>
    <n v="17005"/>
    <n v="11393"/>
    <n v="5612"/>
    <n v="0.33002058218171126"/>
    <s v="Card"/>
    <x v="1"/>
    <x v="1"/>
    <n v="5"/>
    <s v="EMP-212"/>
    <x v="2"/>
    <n v="3.9"/>
    <x v="0"/>
    <x v="2"/>
    <x v="2"/>
    <s v="Q4"/>
    <s v="Low"/>
    <s v="45+"/>
  </r>
  <r>
    <s v="TXN-03281"/>
    <d v="2024-10-09T00:00:00"/>
    <s v="CUST-1162"/>
    <s v="Returning"/>
    <s v="Pooja Desai"/>
    <s v="Female"/>
    <n v="48"/>
    <s v="Delhi"/>
    <s v="Delhi"/>
    <x v="3"/>
    <s v="PRD-106"/>
    <x v="9"/>
    <x v="0"/>
    <s v="Food"/>
    <n v="2"/>
    <n v="8991"/>
    <n v="5125"/>
    <n v="0"/>
    <n v="17982"/>
    <n v="10250"/>
    <n v="7732"/>
    <n v="0.42998554109665221"/>
    <s v="Card"/>
    <x v="2"/>
    <x v="1"/>
    <n v="3"/>
    <s v="EMP-207"/>
    <x v="3"/>
    <n v="3.4"/>
    <x v="0"/>
    <x v="1"/>
    <x v="1"/>
    <s v="Q4"/>
    <s v="Low"/>
    <s v="45+"/>
  </r>
  <r>
    <s v="TXN-03282"/>
    <d v="2024-08-11T00:00:00"/>
    <s v="CUST-1225"/>
    <s v="New"/>
    <s v="Pooja Desai"/>
    <s v="Female"/>
    <n v="31"/>
    <s v="Delhi"/>
    <s v="Delhi"/>
    <x v="3"/>
    <s v="PRD-105"/>
    <x v="3"/>
    <x v="2"/>
    <s v="Subscription"/>
    <n v="3"/>
    <n v="3952"/>
    <n v="3004"/>
    <n v="0"/>
    <n v="11856"/>
    <n v="9012"/>
    <n v="2844"/>
    <n v="0.23987854251012145"/>
    <s v="Card"/>
    <x v="0"/>
    <x v="0"/>
    <n v="0"/>
    <s v="EMP-207"/>
    <x v="3"/>
    <s v=""/>
    <x v="0"/>
    <x v="0"/>
    <x v="0"/>
    <s v="Q3"/>
    <s v="Low"/>
    <s v="25-34"/>
  </r>
  <r>
    <s v="TXN-03283"/>
    <d v="2023-04-15T00:00:00"/>
    <s v="CUST-1083"/>
    <s v="Returning"/>
    <s v="Priya Patel"/>
    <s v="Female"/>
    <n v="39"/>
    <s v="Mumbai"/>
    <s v="Maharashtra"/>
    <x v="2"/>
    <s v="PRD-125"/>
    <x v="5"/>
    <x v="0"/>
    <s v="Mobile"/>
    <n v="2"/>
    <n v="11913"/>
    <n v="7386"/>
    <n v="0"/>
    <n v="23826"/>
    <n v="14772"/>
    <n v="9054"/>
    <n v="0.38000503651473183"/>
    <s v="NetBanking"/>
    <x v="1"/>
    <x v="1"/>
    <n v="1"/>
    <s v="EMP-206"/>
    <x v="1"/>
    <n v="4.2"/>
    <x v="1"/>
    <x v="3"/>
    <x v="3"/>
    <s v="Q2"/>
    <s v="Medium"/>
    <s v="35-44"/>
  </r>
  <r>
    <s v="TXN-03284"/>
    <d v="2023-10-18T00:00:00"/>
    <s v="CUST-1026"/>
    <s v="Returning"/>
    <s v="Pooja Desai"/>
    <s v="Female"/>
    <n v="29"/>
    <s v="Hyderabad"/>
    <s v="Telangana"/>
    <x v="0"/>
    <s v="PRD-106"/>
    <x v="8"/>
    <x v="3"/>
    <s v="Apparel"/>
    <n v="2"/>
    <n v="17417"/>
    <n v="13585"/>
    <n v="0.05"/>
    <n v="33092"/>
    <n v="27170"/>
    <n v="5922"/>
    <n v="0.17895563882509369"/>
    <s v="Card"/>
    <x v="1"/>
    <x v="1"/>
    <n v="3"/>
    <s v="EMP-204"/>
    <x v="3"/>
    <n v="3.8"/>
    <x v="1"/>
    <x v="1"/>
    <x v="1"/>
    <s v="Q4"/>
    <s v="Medium"/>
    <s v="25-34"/>
  </r>
  <r>
    <s v="TXN-03285"/>
    <d v="2024-05-15T00:00:00"/>
    <s v="CUST-1172"/>
    <s v="New"/>
    <s v="Priya Patel"/>
    <s v="Female"/>
    <n v="42"/>
    <s v="Pune"/>
    <s v="Maharashtra"/>
    <x v="2"/>
    <s v="PRD-121"/>
    <x v="0"/>
    <x v="2"/>
    <s v="Subscription"/>
    <n v="4"/>
    <n v="10068"/>
    <n v="6041"/>
    <n v="0.1"/>
    <n v="36245"/>
    <n v="24164"/>
    <n v="12081"/>
    <n v="0.33331493999172301"/>
    <s v="Card"/>
    <x v="1"/>
    <x v="0"/>
    <n v="0"/>
    <s v="EMP-209"/>
    <x v="3"/>
    <s v=""/>
    <x v="0"/>
    <x v="5"/>
    <x v="5"/>
    <s v="Q2"/>
    <s v="Medium"/>
    <s v="35-44"/>
  </r>
  <r>
    <s v="TXN-03286"/>
    <d v="2023-03-03T00:00:00"/>
    <s v="CUST-1043"/>
    <s v="New"/>
    <s v="Rahul Sharma"/>
    <s v="Male"/>
    <n v="40"/>
    <s v="Kolkata"/>
    <s v="West Bengal"/>
    <x v="1"/>
    <s v="PRD-119"/>
    <x v="9"/>
    <x v="1"/>
    <s v="Subscription"/>
    <n v="3"/>
    <n v="23806"/>
    <n v="15474"/>
    <n v="0.05"/>
    <n v="67847"/>
    <n v="46422"/>
    <n v="21425"/>
    <n v="0.31578404350966144"/>
    <s v="Cash"/>
    <x v="0"/>
    <x v="3"/>
    <n v="12"/>
    <s v="EMP-203"/>
    <x v="7"/>
    <s v=""/>
    <x v="1"/>
    <x v="10"/>
    <x v="10"/>
    <s v="Q1"/>
    <s v="High"/>
    <s v="35-44"/>
  </r>
  <r>
    <s v="TXN-03287"/>
    <d v="2023-07-01T00:00:00"/>
    <s v="CUST-1156"/>
    <s v="Returning"/>
    <s v="Vikram Singh"/>
    <s v="Male"/>
    <n v="35"/>
    <s v="Kolkata"/>
    <s v="West Bengal"/>
    <x v="1"/>
    <s v="PRD-105"/>
    <x v="3"/>
    <x v="2"/>
    <s v="Food"/>
    <n v="3"/>
    <n v="10054"/>
    <n v="7038"/>
    <n v="0.15"/>
    <n v="25638"/>
    <n v="21114"/>
    <n v="4524"/>
    <n v="0.1764568219049848"/>
    <s v="NetBanking"/>
    <x v="0"/>
    <x v="2"/>
    <n v="0"/>
    <s v="EMP-204"/>
    <x v="0"/>
    <n v="1.1000000000000001"/>
    <x v="1"/>
    <x v="9"/>
    <x v="9"/>
    <s v="Q3"/>
    <s v="Medium"/>
    <s v="35-44"/>
  </r>
  <r>
    <s v="TXN-03288"/>
    <d v="2024-12-13T00:00:00"/>
    <s v="CUST-1056"/>
    <s v="New"/>
    <s v="Suresh Nair"/>
    <s v="Male"/>
    <n v="60"/>
    <s v="Bangalore"/>
    <s v="Karnataka"/>
    <x v="0"/>
    <s v="PRD-103"/>
    <x v="3"/>
    <x v="0"/>
    <s v="Apparel"/>
    <n v="8"/>
    <n v="17949"/>
    <n v="12385"/>
    <n v="0"/>
    <n v="143592"/>
    <n v="99080"/>
    <n v="44512"/>
    <n v="0.30998941445205863"/>
    <s v="NetBanking"/>
    <x v="0"/>
    <x v="1"/>
    <n v="2"/>
    <s v="EMP-214"/>
    <x v="6"/>
    <n v="4.2"/>
    <x v="0"/>
    <x v="2"/>
    <x v="2"/>
    <s v="Q4"/>
    <s v="High"/>
    <s v="45+"/>
  </r>
  <r>
    <s v="TXN-03289"/>
    <d v="2024-08-06T00:00:00"/>
    <s v="CUST-1021"/>
    <s v="New"/>
    <s v="Sneha Reddy"/>
    <s v="Female"/>
    <n v="38"/>
    <s v="Ahmedabad"/>
    <s v="Gujarat"/>
    <x v="2"/>
    <s v="PRD-102"/>
    <x v="4"/>
    <x v="0"/>
    <s v="Apparel"/>
    <n v="1"/>
    <n v="15560"/>
    <n v="11359"/>
    <n v="0"/>
    <n v="15560"/>
    <n v="11359"/>
    <n v="4201"/>
    <n v="0.26998714652956296"/>
    <s v="UPI"/>
    <x v="1"/>
    <x v="1"/>
    <n v="6"/>
    <s v="EMP-206"/>
    <x v="5"/>
    <n v="4.4000000000000004"/>
    <x v="0"/>
    <x v="0"/>
    <x v="0"/>
    <s v="Q3"/>
    <s v="Low"/>
    <s v="35-44"/>
  </r>
  <r>
    <s v="TXN-03290"/>
    <d v="2023-05-10T00:00:00"/>
    <s v="CUST-1160"/>
    <s v="New"/>
    <s v="Rohit Verma"/>
    <s v="Male"/>
    <n v="56"/>
    <s v="Kolkata"/>
    <s v="West Bengal"/>
    <x v="1"/>
    <s v="PRD-109"/>
    <x v="5"/>
    <x v="1"/>
    <s v="Food"/>
    <n v="4"/>
    <n v="9180"/>
    <n v="6059"/>
    <n v="0"/>
    <n v="36720"/>
    <n v="24236"/>
    <n v="12484"/>
    <n v="0.33997821350762525"/>
    <s v="Cash"/>
    <x v="0"/>
    <x v="1"/>
    <n v="5"/>
    <s v="EMP-210"/>
    <x v="0"/>
    <n v="3.5"/>
    <x v="1"/>
    <x v="5"/>
    <x v="5"/>
    <s v="Q2"/>
    <s v="Medium"/>
    <s v="45+"/>
  </r>
  <r>
    <s v="TXN-03291"/>
    <d v="2024-02-23T00:00:00"/>
    <s v="CUST-1263"/>
    <s v="Returning"/>
    <s v="Anjali Mehta"/>
    <s v="Female"/>
    <n v="27"/>
    <s v="Mumbai"/>
    <s v="Maharashtra"/>
    <x v="2"/>
    <s v="PRD-103"/>
    <x v="4"/>
    <x v="1"/>
    <s v="Audio"/>
    <n v="6"/>
    <n v="7017"/>
    <n v="4210"/>
    <n v="0"/>
    <n v="42102"/>
    <n v="25260"/>
    <n v="16842"/>
    <n v="0.40002850220892117"/>
    <s v="Card"/>
    <x v="2"/>
    <x v="0"/>
    <n v="0"/>
    <s v="EMP-210"/>
    <x v="4"/>
    <s v=""/>
    <x v="0"/>
    <x v="4"/>
    <x v="4"/>
    <s v="Q1"/>
    <s v="Medium"/>
    <s v="25-34"/>
  </r>
  <r>
    <s v="TXN-03292"/>
    <d v="2023-07-04T00:00:00"/>
    <s v="CUST-1105"/>
    <s v="Returning"/>
    <s v="Divya Iyer"/>
    <s v="Female"/>
    <n v="33"/>
    <s v="Chennai"/>
    <s v="Tamil Nadu"/>
    <x v="0"/>
    <s v="PRD-113"/>
    <x v="8"/>
    <x v="0"/>
    <s v="Mobile"/>
    <n v="5"/>
    <n v="5326"/>
    <n v="3249"/>
    <n v="0.15"/>
    <n v="22636"/>
    <n v="16245"/>
    <n v="6391"/>
    <n v="0.28233786888142781"/>
    <s v="NetBanking"/>
    <x v="0"/>
    <x v="3"/>
    <n v="15"/>
    <s v="EMP-216"/>
    <x v="2"/>
    <s v=""/>
    <x v="1"/>
    <x v="9"/>
    <x v="9"/>
    <s v="Q3"/>
    <s v="Medium"/>
    <s v="25-34"/>
  </r>
  <r>
    <s v="TXN-03293"/>
    <d v="2024-08-19T00:00:00"/>
    <s v="CUST-1239"/>
    <s v="New"/>
    <s v="Rahul Sharma"/>
    <s v="Male"/>
    <n v="39"/>
    <s v="Kolkata"/>
    <s v="West Bengal"/>
    <x v="1"/>
    <s v="PRD-115"/>
    <x v="4"/>
    <x v="4"/>
    <s v="Subscription"/>
    <n v="5"/>
    <n v="8429"/>
    <n v="4720"/>
    <n v="0.1"/>
    <n v="37931"/>
    <n v="23600"/>
    <n v="14331"/>
    <n v="0.37781761619783288"/>
    <s v="Cash"/>
    <x v="0"/>
    <x v="1"/>
    <n v="4"/>
    <s v="EMP-219"/>
    <x v="4"/>
    <n v="3.4"/>
    <x v="0"/>
    <x v="0"/>
    <x v="0"/>
    <s v="Q3"/>
    <s v="Medium"/>
    <s v="35-44"/>
  </r>
  <r>
    <s v="TXN-03294"/>
    <d v="2023-03-21T00:00:00"/>
    <s v="CUST-1177"/>
    <s v="Returning"/>
    <s v="Priya Patel"/>
    <s v="Female"/>
    <n v="32"/>
    <s v="Chennai"/>
    <s v="Tamil Nadu"/>
    <x v="0"/>
    <s v="PRD-118"/>
    <x v="9"/>
    <x v="2"/>
    <s v="Food"/>
    <n v="7"/>
    <n v="14950"/>
    <n v="10316"/>
    <n v="0.05"/>
    <n v="99418"/>
    <n v="72212"/>
    <n v="27206"/>
    <n v="0.27365265847230885"/>
    <s v="Cash"/>
    <x v="1"/>
    <x v="1"/>
    <n v="6"/>
    <s v="EMP-213"/>
    <x v="6"/>
    <n v="3.5"/>
    <x v="1"/>
    <x v="10"/>
    <x v="10"/>
    <s v="Q1"/>
    <s v="High"/>
    <s v="25-34"/>
  </r>
  <r>
    <s v="TXN-03295"/>
    <d v="2024-07-15T00:00:00"/>
    <s v="CUST-1193"/>
    <s v="Returning"/>
    <s v="Amit Kumar"/>
    <s v="Male"/>
    <n v="57"/>
    <s v="Pune"/>
    <s v="Maharashtra"/>
    <x v="2"/>
    <s v="PRD-103"/>
    <x v="7"/>
    <x v="1"/>
    <s v="Mobile"/>
    <n v="1"/>
    <n v="13926"/>
    <n v="8634"/>
    <n v="0.1"/>
    <n v="12533"/>
    <n v="8634"/>
    <n v="3899"/>
    <n v="0.31109869943349555"/>
    <s v="NetBanking"/>
    <x v="0"/>
    <x v="1"/>
    <n v="1"/>
    <s v="EMP-210"/>
    <x v="1"/>
    <n v="4.5"/>
    <x v="0"/>
    <x v="9"/>
    <x v="9"/>
    <s v="Q3"/>
    <s v="Low"/>
    <s v="45+"/>
  </r>
  <r>
    <s v="TXN-03296"/>
    <d v="2024-09-17T00:00:00"/>
    <s v="CUST-1337"/>
    <s v="New"/>
    <s v="Vikram Singh"/>
    <s v="Male"/>
    <n v="51"/>
    <s v="Ahmedabad"/>
    <s v="Gujarat"/>
    <x v="2"/>
    <s v="PRD-127"/>
    <x v="8"/>
    <x v="2"/>
    <s v="Food"/>
    <n v="3"/>
    <n v="9521"/>
    <n v="7331"/>
    <n v="0"/>
    <n v="28563"/>
    <n v="21993"/>
    <n v="6570"/>
    <n v="0.23001785526730387"/>
    <s v="Cash"/>
    <x v="2"/>
    <x v="1"/>
    <n v="2"/>
    <s v="EMP-201"/>
    <x v="5"/>
    <n v="4.3"/>
    <x v="0"/>
    <x v="7"/>
    <x v="7"/>
    <s v="Q3"/>
    <s v="Medium"/>
    <s v="45+"/>
  </r>
  <r>
    <s v="TXN-03297"/>
    <d v="2023-10-27T00:00:00"/>
    <s v="CUST-1029"/>
    <s v="Returning"/>
    <s v="Priya Patel"/>
    <s v="Female"/>
    <n v="25"/>
    <s v="Kolkata"/>
    <s v="West Bengal"/>
    <x v="1"/>
    <s v="PRD-110"/>
    <x v="1"/>
    <x v="2"/>
    <s v="Mobile"/>
    <n v="6"/>
    <n v="8352"/>
    <n v="5679"/>
    <n v="0.1"/>
    <n v="45101"/>
    <n v="34074"/>
    <n v="11027"/>
    <n v="0.24449568745704087"/>
    <s v="NetBanking"/>
    <x v="0"/>
    <x v="1"/>
    <n v="5"/>
    <s v="EMP-215"/>
    <x v="7"/>
    <n v="4.8"/>
    <x v="1"/>
    <x v="1"/>
    <x v="1"/>
    <s v="Q4"/>
    <s v="Medium"/>
    <s v="25-34"/>
  </r>
  <r>
    <s v="TXN-03298"/>
    <d v="2023-11-17T00:00:00"/>
    <s v="CUST-1316"/>
    <s v="Returning"/>
    <s v="Rahul Sharma"/>
    <s v="Male"/>
    <n v="19"/>
    <s v="Chennai"/>
    <s v="Tamil Nadu"/>
    <x v="0"/>
    <s v="PRD-124"/>
    <x v="3"/>
    <x v="1"/>
    <s v="Mobile"/>
    <n v="7"/>
    <n v="7391"/>
    <n v="4287"/>
    <n v="0.15"/>
    <n v="43976"/>
    <n v="30009"/>
    <n v="13967"/>
    <n v="0.31760505730398397"/>
    <s v="NetBanking"/>
    <x v="1"/>
    <x v="1"/>
    <n v="7"/>
    <s v="EMP-215"/>
    <x v="5"/>
    <n v="3.7"/>
    <x v="1"/>
    <x v="11"/>
    <x v="11"/>
    <s v="Q4"/>
    <s v="Medium"/>
    <s v="18-24"/>
  </r>
  <r>
    <s v="TXN-03299"/>
    <d v="2024-10-25T00:00:00"/>
    <s v="CUST-1030"/>
    <s v="Returning"/>
    <s v="Neha Joshi"/>
    <s v="Female"/>
    <n v="27"/>
    <s v="Kolkata"/>
    <s v="West Bengal"/>
    <x v="1"/>
    <s v="PRD-119"/>
    <x v="0"/>
    <x v="0"/>
    <s v="Food"/>
    <n v="5"/>
    <n v="3248"/>
    <n v="1949"/>
    <n v="0.2"/>
    <n v="12992"/>
    <n v="9745"/>
    <n v="3247"/>
    <n v="0.24992302955665024"/>
    <s v="NetBanking"/>
    <x v="2"/>
    <x v="2"/>
    <n v="0"/>
    <s v="EMP-212"/>
    <x v="2"/>
    <n v="1.7"/>
    <x v="0"/>
    <x v="1"/>
    <x v="1"/>
    <s v="Q4"/>
    <s v="Low"/>
    <s v="25-34"/>
  </r>
  <r>
    <s v="TXN-03300"/>
    <d v="2024-03-29T00:00:00"/>
    <s v="CUST-1148"/>
    <s v="Returning"/>
    <s v="Rohit Verma"/>
    <s v="Male"/>
    <n v="58"/>
    <s v="Delhi"/>
    <s v="Delhi"/>
    <x v="3"/>
    <s v="PRD-104"/>
    <x v="7"/>
    <x v="3"/>
    <s v="Furniture"/>
    <n v="6"/>
    <n v="9706"/>
    <n v="6600"/>
    <n v="0"/>
    <n v="58236"/>
    <n v="39600"/>
    <n v="18636"/>
    <n v="0.32000824232433545"/>
    <s v="NetBanking"/>
    <x v="1"/>
    <x v="3"/>
    <n v="13"/>
    <s v="EMP-220"/>
    <x v="5"/>
    <s v=""/>
    <x v="0"/>
    <x v="10"/>
    <x v="10"/>
    <s v="Q1"/>
    <s v="High"/>
    <s v="45+"/>
  </r>
  <r>
    <s v="TXN-03301"/>
    <d v="2023-02-13T00:00:00"/>
    <s v="CUST-1097"/>
    <s v="Returning"/>
    <s v="Rohit Verma"/>
    <s v="Male"/>
    <n v="41"/>
    <s v="Mumbai"/>
    <s v="Maharashtra"/>
    <x v="2"/>
    <s v="PRD-115"/>
    <x v="9"/>
    <x v="2"/>
    <s v="Apparel"/>
    <n v="8"/>
    <n v="7914"/>
    <n v="5223"/>
    <n v="0.05"/>
    <n v="60146"/>
    <n v="41784"/>
    <n v="18362"/>
    <n v="0.30529045988095632"/>
    <s v="UPI"/>
    <x v="2"/>
    <x v="3"/>
    <n v="14"/>
    <s v="EMP-218"/>
    <x v="1"/>
    <s v=""/>
    <x v="1"/>
    <x v="4"/>
    <x v="4"/>
    <s v="Q1"/>
    <s v="High"/>
    <s v="35-44"/>
  </r>
  <r>
    <s v="TXN-03302"/>
    <d v="2023-10-22T00:00:00"/>
    <s v="CUST-1022"/>
    <s v="Returning"/>
    <s v="Rahul Sharma"/>
    <s v="Male"/>
    <n v="33"/>
    <s v="Bangalore"/>
    <s v="Karnataka"/>
    <x v="0"/>
    <s v="PRD-129"/>
    <x v="4"/>
    <x v="0"/>
    <s v="Apparel"/>
    <n v="5"/>
    <n v="13030"/>
    <n v="9121"/>
    <n v="0.2"/>
    <n v="52120"/>
    <n v="45605"/>
    <n v="6515"/>
    <n v="0.125"/>
    <s v="Card"/>
    <x v="0"/>
    <x v="2"/>
    <n v="0"/>
    <s v="EMP-208"/>
    <x v="0"/>
    <n v="1.1000000000000001"/>
    <x v="1"/>
    <x v="1"/>
    <x v="1"/>
    <s v="Q4"/>
    <s v="High"/>
    <s v="25-34"/>
  </r>
  <r>
    <s v="TXN-03303"/>
    <d v="2024-11-10T00:00:00"/>
    <s v="CUST-1023"/>
    <s v="Returning"/>
    <s v="Rohit Verma"/>
    <s v="Male"/>
    <n v="32"/>
    <s v="Delhi"/>
    <s v="Delhi"/>
    <x v="3"/>
    <s v="PRD-101"/>
    <x v="7"/>
    <x v="0"/>
    <s v="Audio"/>
    <n v="6"/>
    <n v="868"/>
    <n v="495"/>
    <n v="0.15"/>
    <n v="4427"/>
    <n v="2970"/>
    <n v="1457"/>
    <n v="0.32911678337474587"/>
    <s v="Card"/>
    <x v="1"/>
    <x v="3"/>
    <n v="10"/>
    <s v="EMP-211"/>
    <x v="6"/>
    <s v=""/>
    <x v="0"/>
    <x v="11"/>
    <x v="11"/>
    <s v="Q4"/>
    <s v="Low"/>
    <s v="25-34"/>
  </r>
  <r>
    <s v="TXN-03304"/>
    <d v="2024-09-10T00:00:00"/>
    <s v="CUST-1064"/>
    <s v="Returning"/>
    <s v="Anjali Mehta"/>
    <s v="Female"/>
    <n v="37"/>
    <s v="Pune"/>
    <s v="Maharashtra"/>
    <x v="2"/>
    <s v="PRD-123"/>
    <x v="0"/>
    <x v="3"/>
    <s v="Apparel"/>
    <n v="3"/>
    <n v="4282"/>
    <n v="2955"/>
    <n v="0"/>
    <n v="12846"/>
    <n v="8865"/>
    <n v="3981"/>
    <n v="0.30990191499299391"/>
    <s v="Card"/>
    <x v="2"/>
    <x v="1"/>
    <n v="2"/>
    <s v="EMP-206"/>
    <x v="5"/>
    <n v="4.5999999999999996"/>
    <x v="0"/>
    <x v="7"/>
    <x v="7"/>
    <s v="Q3"/>
    <s v="Low"/>
    <s v="35-44"/>
  </r>
  <r>
    <s v="TXN-03305"/>
    <d v="2024-09-03T00:00:00"/>
    <s v="CUST-1029"/>
    <s v="New"/>
    <s v="Vikram Singh"/>
    <s v="Male"/>
    <n v="19"/>
    <s v="Hyderabad"/>
    <s v="Telangana"/>
    <x v="0"/>
    <s v="PRD-101"/>
    <x v="4"/>
    <x v="4"/>
    <s v="Apparel"/>
    <n v="8"/>
    <n v="15973"/>
    <n v="12778"/>
    <n v="0"/>
    <n v="127784"/>
    <n v="102224"/>
    <n v="25560"/>
    <n v="0.20002504225881174"/>
    <s v="UPI"/>
    <x v="0"/>
    <x v="1"/>
    <n v="6"/>
    <s v="EMP-211"/>
    <x v="5"/>
    <n v="4.5"/>
    <x v="0"/>
    <x v="7"/>
    <x v="7"/>
    <s v="Q3"/>
    <s v="High"/>
    <s v="18-24"/>
  </r>
  <r>
    <s v="TXN-03306"/>
    <d v="2023-02-14T00:00:00"/>
    <s v="CUST-1191"/>
    <s v="Returning"/>
    <s v="Sneha Reddy"/>
    <s v="Female"/>
    <n v="44"/>
    <s v="Chennai"/>
    <s v="Tamil Nadu"/>
    <x v="0"/>
    <s v="PRD-123"/>
    <x v="2"/>
    <x v="3"/>
    <s v="Subscription"/>
    <n v="2"/>
    <n v="13037"/>
    <n v="9126"/>
    <n v="0.15"/>
    <n v="22163"/>
    <n v="18252"/>
    <n v="3911"/>
    <n v="0.17646527997112305"/>
    <s v="NetBanking"/>
    <x v="2"/>
    <x v="3"/>
    <n v="15"/>
    <s v="EMP-208"/>
    <x v="6"/>
    <s v=""/>
    <x v="1"/>
    <x v="4"/>
    <x v="4"/>
    <s v="Q1"/>
    <s v="Medium"/>
    <s v="35-44"/>
  </r>
  <r>
    <s v="TXN-03307"/>
    <d v="2024-04-16T00:00:00"/>
    <s v="CUST-1025"/>
    <s v="New"/>
    <s v="Karan Malhotra"/>
    <s v="Male"/>
    <n v="31"/>
    <s v="Mumbai"/>
    <s v="Maharashtra"/>
    <x v="2"/>
    <s v="PRD-114"/>
    <x v="7"/>
    <x v="3"/>
    <s v="Food"/>
    <n v="7"/>
    <n v="4705"/>
    <n v="3011"/>
    <n v="0"/>
    <n v="32935"/>
    <n v="21077"/>
    <n v="11858"/>
    <n v="0.3600425079702444"/>
    <s v="NetBanking"/>
    <x v="2"/>
    <x v="1"/>
    <n v="6"/>
    <s v="EMP-218"/>
    <x v="4"/>
    <n v="3.5"/>
    <x v="0"/>
    <x v="3"/>
    <x v="3"/>
    <s v="Q2"/>
    <s v="Medium"/>
    <s v="25-34"/>
  </r>
  <r>
    <s v="TXN-03308"/>
    <d v="2024-05-17T00:00:00"/>
    <s v="CUST-1320"/>
    <s v="Returning"/>
    <s v="Priya Patel"/>
    <s v="Female"/>
    <n v="30"/>
    <s v="Pune"/>
    <s v="Maharashtra"/>
    <x v="2"/>
    <s v="PRD-123"/>
    <x v="0"/>
    <x v="4"/>
    <s v="Mobile"/>
    <n v="1"/>
    <n v="3492"/>
    <n v="1990"/>
    <n v="0"/>
    <n v="3492"/>
    <n v="1990"/>
    <n v="1502"/>
    <n v="0.43012600229095077"/>
    <s v="Cash"/>
    <x v="0"/>
    <x v="1"/>
    <n v="5"/>
    <s v="EMP-201"/>
    <x v="6"/>
    <n v="3.5"/>
    <x v="0"/>
    <x v="5"/>
    <x v="5"/>
    <s v="Q2"/>
    <s v="Low"/>
    <s v="25-34"/>
  </r>
  <r>
    <s v="TXN-03309"/>
    <d v="2024-06-26T00:00:00"/>
    <s v="CUST-1340"/>
    <s v="New"/>
    <s v="Karan Malhotra"/>
    <s v="Male"/>
    <n v="58"/>
    <s v="Hyderabad"/>
    <s v="Telangana"/>
    <x v="0"/>
    <s v="PRD-130"/>
    <x v="1"/>
    <x v="1"/>
    <s v="Mobile"/>
    <n v="3"/>
    <n v="18157"/>
    <n v="11620"/>
    <n v="0.15"/>
    <n v="46300"/>
    <n v="34860"/>
    <n v="11440"/>
    <n v="0.2470842332613391"/>
    <s v="NetBanking"/>
    <x v="0"/>
    <x v="3"/>
    <n v="9"/>
    <s v="EMP-217"/>
    <x v="3"/>
    <s v=""/>
    <x v="0"/>
    <x v="6"/>
    <x v="6"/>
    <s v="Q2"/>
    <s v="Medium"/>
    <s v="45+"/>
  </r>
  <r>
    <s v="TXN-03310"/>
    <d v="2024-11-24T00:00:00"/>
    <s v="CUST-1097"/>
    <s v="Returning"/>
    <s v="Sneha Reddy"/>
    <s v="Female"/>
    <n v="37"/>
    <s v="Mumbai"/>
    <s v="Maharashtra"/>
    <x v="2"/>
    <s v="PRD-129"/>
    <x v="6"/>
    <x v="3"/>
    <s v="Audio"/>
    <n v="7"/>
    <n v="5830"/>
    <n v="4256"/>
    <n v="0.15"/>
    <n v="34689"/>
    <n v="29792"/>
    <n v="4897"/>
    <n v="0.14116867018363169"/>
    <s v="Cash"/>
    <x v="2"/>
    <x v="1"/>
    <n v="5"/>
    <s v="EMP-217"/>
    <x v="1"/>
    <n v="3.6"/>
    <x v="0"/>
    <x v="11"/>
    <x v="11"/>
    <s v="Q4"/>
    <s v="Medium"/>
    <s v="35-44"/>
  </r>
  <r>
    <s v="TXN-03311"/>
    <d v="2024-07-20T00:00:00"/>
    <s v="CUST-1233"/>
    <s v="Returning"/>
    <s v="Suresh Nair"/>
    <s v="Male"/>
    <n v="52"/>
    <s v="Delhi"/>
    <s v="Delhi"/>
    <x v="3"/>
    <s v="PRD-113"/>
    <x v="8"/>
    <x v="3"/>
    <s v="Mobile"/>
    <n v="2"/>
    <n v="24815"/>
    <n v="14393"/>
    <n v="0.1"/>
    <n v="44667"/>
    <n v="28786"/>
    <n v="15881"/>
    <n v="0.35554212281997893"/>
    <s v="UPI"/>
    <x v="2"/>
    <x v="3"/>
    <n v="5"/>
    <s v="EMP-219"/>
    <x v="0"/>
    <s v=""/>
    <x v="0"/>
    <x v="9"/>
    <x v="9"/>
    <s v="Q3"/>
    <s v="Medium"/>
    <s v="45+"/>
  </r>
  <r>
    <s v="TXN-03312"/>
    <d v="2023-07-06T00:00:00"/>
    <s v="CUST-1241"/>
    <s v="Returning"/>
    <s v="Karan Malhotra"/>
    <s v="Male"/>
    <n v="38"/>
    <s v="Chennai"/>
    <s v="Tamil Nadu"/>
    <x v="0"/>
    <s v="PRD-107"/>
    <x v="5"/>
    <x v="2"/>
    <s v="Food"/>
    <n v="4"/>
    <n v="3147"/>
    <n v="1794"/>
    <n v="0"/>
    <n v="12588"/>
    <n v="7176"/>
    <n v="5412"/>
    <n v="0.42993326978074359"/>
    <s v="NetBanking"/>
    <x v="1"/>
    <x v="1"/>
    <n v="2"/>
    <s v="EMP-215"/>
    <x v="1"/>
    <n v="4.2"/>
    <x v="1"/>
    <x v="9"/>
    <x v="9"/>
    <s v="Q3"/>
    <s v="Low"/>
    <s v="35-44"/>
  </r>
  <r>
    <s v="TXN-03313"/>
    <d v="2023-02-05T00:00:00"/>
    <s v="CUST-1168"/>
    <s v="Returning"/>
    <s v="Vikram Singh"/>
    <s v="Male"/>
    <n v="28"/>
    <s v="Chennai"/>
    <s v="Tamil Nadu"/>
    <x v="0"/>
    <s v="PRD-115"/>
    <x v="8"/>
    <x v="3"/>
    <s v="Mobile"/>
    <n v="3"/>
    <n v="21807"/>
    <n v="16355"/>
    <n v="0.1"/>
    <n v="58879"/>
    <n v="49065"/>
    <n v="9814"/>
    <n v="0.16668081998675249"/>
    <s v="Card"/>
    <x v="2"/>
    <x v="1"/>
    <n v="1"/>
    <s v="EMP-201"/>
    <x v="3"/>
    <n v="3.3"/>
    <x v="1"/>
    <x v="4"/>
    <x v="4"/>
    <s v="Q1"/>
    <s v="High"/>
    <s v="25-34"/>
  </r>
  <r>
    <s v="TXN-03314"/>
    <d v="2024-04-11T00:00:00"/>
    <s v="CUST-1298"/>
    <s v="Returning"/>
    <s v="Neha Joshi"/>
    <s v="Female"/>
    <n v="55"/>
    <s v="Hyderabad"/>
    <s v="Telangana"/>
    <x v="0"/>
    <s v="PRD-125"/>
    <x v="4"/>
    <x v="2"/>
    <s v="Food"/>
    <n v="3"/>
    <n v="24994"/>
    <n v="14996"/>
    <n v="0.2"/>
    <n v="59986"/>
    <n v="44988"/>
    <n v="14998"/>
    <n v="0.25002500583469478"/>
    <s v="NetBanking"/>
    <x v="1"/>
    <x v="1"/>
    <n v="3"/>
    <s v="EMP-203"/>
    <x v="2"/>
    <n v="3.4"/>
    <x v="0"/>
    <x v="3"/>
    <x v="3"/>
    <s v="Q2"/>
    <s v="High"/>
    <s v="45+"/>
  </r>
  <r>
    <s v="TXN-03315"/>
    <d v="2023-05-07T00:00:00"/>
    <s v="CUST-1208"/>
    <s v="New"/>
    <s v="Rahul Sharma"/>
    <s v="Male"/>
    <n v="37"/>
    <s v="Bangalore"/>
    <s v="Karnataka"/>
    <x v="0"/>
    <s v="PRD-118"/>
    <x v="1"/>
    <x v="2"/>
    <s v="Subscription"/>
    <n v="3"/>
    <n v="7290"/>
    <n v="4884"/>
    <n v="0"/>
    <n v="21870"/>
    <n v="14652"/>
    <n v="7218"/>
    <n v="0.33004115226337449"/>
    <s v="UPI"/>
    <x v="1"/>
    <x v="1"/>
    <n v="5"/>
    <s v="EMP-217"/>
    <x v="7"/>
    <n v="3.1"/>
    <x v="1"/>
    <x v="5"/>
    <x v="5"/>
    <s v="Q2"/>
    <s v="Medium"/>
    <s v="35-44"/>
  </r>
  <r>
    <s v="TXN-03316"/>
    <d v="2023-04-24T00:00:00"/>
    <s v="CUST-1074"/>
    <s v="New"/>
    <s v="Priya Patel"/>
    <s v="Female"/>
    <n v="24"/>
    <s v="Kolkata"/>
    <s v="West Bengal"/>
    <x v="1"/>
    <s v="PRD-117"/>
    <x v="0"/>
    <x v="1"/>
    <s v="Apparel"/>
    <n v="7"/>
    <n v="14477"/>
    <n v="8397"/>
    <n v="0"/>
    <n v="101339"/>
    <n v="58779"/>
    <n v="42560"/>
    <n v="0.41997651447123024"/>
    <s v="UPI"/>
    <x v="2"/>
    <x v="1"/>
    <n v="2"/>
    <s v="EMP-220"/>
    <x v="3"/>
    <n v="4.7"/>
    <x v="1"/>
    <x v="3"/>
    <x v="3"/>
    <s v="Q2"/>
    <s v="High"/>
    <s v="18-24"/>
  </r>
  <r>
    <s v="TXN-03317"/>
    <d v="2024-03-19T00:00:00"/>
    <s v="CUST-1009"/>
    <s v="Returning"/>
    <s v="Suresh Nair"/>
    <s v="Male"/>
    <n v="42"/>
    <s v="Ahmedabad"/>
    <s v="Gujarat"/>
    <x v="2"/>
    <s v="PRD-113"/>
    <x v="5"/>
    <x v="4"/>
    <s v="Apparel"/>
    <n v="7"/>
    <n v="10012"/>
    <n v="7309"/>
    <n v="0.1"/>
    <n v="63076"/>
    <n v="51163"/>
    <n v="11913"/>
    <n v="0.1888673980594838"/>
    <s v="Card"/>
    <x v="0"/>
    <x v="1"/>
    <n v="1"/>
    <s v="EMP-220"/>
    <x v="1"/>
    <n v="4"/>
    <x v="0"/>
    <x v="10"/>
    <x v="10"/>
    <s v="Q1"/>
    <s v="High"/>
    <s v="35-44"/>
  </r>
  <r>
    <s v="TXN-03318"/>
    <d v="2024-08-26T00:00:00"/>
    <s v="CUST-1062"/>
    <s v="Returning"/>
    <s v="Anjali Mehta"/>
    <s v="Female"/>
    <n v="52"/>
    <s v="Delhi"/>
    <s v="Delhi"/>
    <x v="3"/>
    <s v="PRD-104"/>
    <x v="9"/>
    <x v="1"/>
    <s v="Apparel"/>
    <n v="8"/>
    <n v="8361"/>
    <n v="6438"/>
    <n v="0"/>
    <n v="66888"/>
    <n v="51504"/>
    <n v="15384"/>
    <n v="0.22999641191245065"/>
    <s v="NetBanking"/>
    <x v="0"/>
    <x v="1"/>
    <n v="5"/>
    <s v="EMP-215"/>
    <x v="4"/>
    <n v="3.4"/>
    <x v="0"/>
    <x v="0"/>
    <x v="0"/>
    <s v="Q3"/>
    <s v="High"/>
    <s v="45+"/>
  </r>
  <r>
    <s v="TXN-03319"/>
    <d v="2024-11-11T00:00:00"/>
    <s v="CUST-1280"/>
    <s v="Returning"/>
    <s v="Amit Kumar"/>
    <s v="Male"/>
    <n v="46"/>
    <s v="Bangalore"/>
    <s v="Karnataka"/>
    <x v="0"/>
    <s v="PRD-123"/>
    <x v="0"/>
    <x v="3"/>
    <s v="Apparel"/>
    <n v="6"/>
    <n v="10505"/>
    <n v="6933"/>
    <n v="0.15"/>
    <n v="53576"/>
    <n v="41598"/>
    <n v="11978"/>
    <n v="0.22357025533821115"/>
    <s v="Card"/>
    <x v="0"/>
    <x v="1"/>
    <n v="5"/>
    <s v="EMP-203"/>
    <x v="3"/>
    <n v="4.4000000000000004"/>
    <x v="0"/>
    <x v="11"/>
    <x v="11"/>
    <s v="Q4"/>
    <s v="High"/>
    <s v="45+"/>
  </r>
  <r>
    <s v="TXN-03320"/>
    <d v="2024-10-22T00:00:00"/>
    <s v="CUST-1115"/>
    <s v="Returning"/>
    <s v="Amit Kumar"/>
    <s v="Male"/>
    <n v="18"/>
    <s v="Pune"/>
    <s v="Maharashtra"/>
    <x v="2"/>
    <s v="PRD-104"/>
    <x v="2"/>
    <x v="1"/>
    <s v="Apparel"/>
    <n v="3"/>
    <n v="21904"/>
    <n v="12485"/>
    <n v="0.2"/>
    <n v="52570"/>
    <n v="37455"/>
    <n v="15115"/>
    <n v="0.28752140003804449"/>
    <s v="Card"/>
    <x v="2"/>
    <x v="1"/>
    <n v="1"/>
    <s v="EMP-218"/>
    <x v="4"/>
    <n v="3.9"/>
    <x v="0"/>
    <x v="1"/>
    <x v="1"/>
    <s v="Q4"/>
    <s v="High"/>
    <s v="18-24"/>
  </r>
  <r>
    <s v="TXN-03321"/>
    <d v="2024-03-08T00:00:00"/>
    <s v="CUST-1281"/>
    <s v="Returning"/>
    <s v="Divya Iyer"/>
    <s v="Female"/>
    <n v="55"/>
    <s v="Hyderabad"/>
    <s v="Telangana"/>
    <x v="0"/>
    <s v="PRD-107"/>
    <x v="0"/>
    <x v="0"/>
    <s v="Audio"/>
    <n v="4"/>
    <n v="7750"/>
    <n v="5193"/>
    <n v="0.1"/>
    <n v="27900"/>
    <n v="20772"/>
    <n v="7128"/>
    <n v="0.25548387096774194"/>
    <s v="UPI"/>
    <x v="1"/>
    <x v="1"/>
    <n v="5"/>
    <s v="EMP-210"/>
    <x v="6"/>
    <n v="3.5"/>
    <x v="0"/>
    <x v="10"/>
    <x v="10"/>
    <s v="Q1"/>
    <s v="Medium"/>
    <s v="45+"/>
  </r>
  <r>
    <s v="TXN-03322"/>
    <d v="2024-09-09T00:00:00"/>
    <s v="CUST-1108"/>
    <s v="Returning"/>
    <s v="Rohit Verma"/>
    <s v="Male"/>
    <n v="34"/>
    <s v="Chennai"/>
    <s v="Tamil Nadu"/>
    <x v="0"/>
    <s v="PRD-120"/>
    <x v="6"/>
    <x v="1"/>
    <s v="Mobile"/>
    <n v="3"/>
    <n v="7067"/>
    <n v="5583"/>
    <n v="0"/>
    <n v="21201"/>
    <n v="16749"/>
    <n v="4452"/>
    <n v="0.20999009480684874"/>
    <s v="NetBanking"/>
    <x v="1"/>
    <x v="1"/>
    <n v="2"/>
    <s v="EMP-214"/>
    <x v="3"/>
    <n v="4.5999999999999996"/>
    <x v="0"/>
    <x v="7"/>
    <x v="7"/>
    <s v="Q3"/>
    <s v="Medium"/>
    <s v="25-34"/>
  </r>
  <r>
    <s v="TXN-03323"/>
    <d v="2023-01-27T00:00:00"/>
    <s v="CUST-1261"/>
    <s v="New"/>
    <s v="Vikram Singh"/>
    <s v="Male"/>
    <n v="29"/>
    <s v="Bangalore"/>
    <s v="Karnataka"/>
    <x v="0"/>
    <s v="PRD-127"/>
    <x v="2"/>
    <x v="4"/>
    <s v="Subscription"/>
    <n v="2"/>
    <n v="6242"/>
    <n v="4432"/>
    <n v="0.2"/>
    <n v="9987"/>
    <n v="8864"/>
    <n v="1123"/>
    <n v="0.11244618003404426"/>
    <s v="Card"/>
    <x v="0"/>
    <x v="1"/>
    <n v="7"/>
    <s v="EMP-217"/>
    <x v="6"/>
    <n v="3.7"/>
    <x v="1"/>
    <x v="8"/>
    <x v="8"/>
    <s v="Q1"/>
    <s v="Low"/>
    <s v="25-34"/>
  </r>
  <r>
    <s v="TXN-03324"/>
    <d v="2024-04-06T00:00:00"/>
    <s v="CUST-1336"/>
    <s v="New"/>
    <s v="Suresh Nair"/>
    <s v="Male"/>
    <n v="57"/>
    <s v="Mumbai"/>
    <s v="Maharashtra"/>
    <x v="2"/>
    <s v="PRD-107"/>
    <x v="3"/>
    <x v="4"/>
    <s v="Mobile"/>
    <n v="4"/>
    <n v="19941"/>
    <n v="13759"/>
    <n v="0.1"/>
    <n v="71788"/>
    <n v="55036"/>
    <n v="16752"/>
    <n v="0.23335376386025519"/>
    <s v="Card"/>
    <x v="2"/>
    <x v="1"/>
    <n v="1"/>
    <s v="EMP-216"/>
    <x v="6"/>
    <n v="3"/>
    <x v="0"/>
    <x v="3"/>
    <x v="3"/>
    <s v="Q2"/>
    <s v="High"/>
    <s v="45+"/>
  </r>
  <r>
    <s v="TXN-03325"/>
    <d v="2024-06-21T00:00:00"/>
    <s v="CUST-1136"/>
    <s v="Returning"/>
    <s v="Amit Kumar"/>
    <s v="Male"/>
    <n v="37"/>
    <s v="Hyderabad"/>
    <s v="Telangana"/>
    <x v="0"/>
    <s v="PRD-113"/>
    <x v="5"/>
    <x v="2"/>
    <s v="Furniture"/>
    <n v="4"/>
    <n v="18665"/>
    <n v="11572"/>
    <n v="0.1"/>
    <n v="67194"/>
    <n v="46288"/>
    <n v="20906"/>
    <n v="0.31112896984849836"/>
    <s v="NetBanking"/>
    <x v="1"/>
    <x v="2"/>
    <n v="0"/>
    <s v="EMP-220"/>
    <x v="6"/>
    <n v="2.2000000000000002"/>
    <x v="0"/>
    <x v="6"/>
    <x v="6"/>
    <s v="Q2"/>
    <s v="High"/>
    <s v="35-44"/>
  </r>
  <r>
    <s v="TXN-03326"/>
    <d v="2024-11-11T00:00:00"/>
    <s v="CUST-1238"/>
    <s v="Returning"/>
    <s v="Neha Joshi"/>
    <s v="Female"/>
    <n v="30"/>
    <s v="Mumbai"/>
    <s v="Maharashtra"/>
    <x v="2"/>
    <s v="PRD-117"/>
    <x v="8"/>
    <x v="0"/>
    <s v="Subscription"/>
    <n v="3"/>
    <n v="16763"/>
    <n v="10225"/>
    <n v="0.1"/>
    <n v="45260"/>
    <n v="30675"/>
    <n v="14585"/>
    <n v="0.3222492266902342"/>
    <s v="Cash"/>
    <x v="1"/>
    <x v="1"/>
    <n v="4"/>
    <s v="EMP-203"/>
    <x v="1"/>
    <n v="3.9"/>
    <x v="0"/>
    <x v="11"/>
    <x v="11"/>
    <s v="Q4"/>
    <s v="Medium"/>
    <s v="25-34"/>
  </r>
  <r>
    <s v="TXN-03327"/>
    <d v="2024-10-26T00:00:00"/>
    <s v="CUST-1170"/>
    <s v="Returning"/>
    <s v="Priya Patel"/>
    <s v="Female"/>
    <n v="58"/>
    <s v="Kolkata"/>
    <s v="West Bengal"/>
    <x v="1"/>
    <s v="PRD-121"/>
    <x v="7"/>
    <x v="1"/>
    <s v="Food"/>
    <n v="7"/>
    <n v="24062"/>
    <n v="16843"/>
    <n v="0.05"/>
    <n v="160012"/>
    <n v="117901"/>
    <n v="42111"/>
    <n v="0.26317401194910384"/>
    <s v="UPI"/>
    <x v="0"/>
    <x v="1"/>
    <n v="6"/>
    <s v="EMP-201"/>
    <x v="6"/>
    <n v="4.5999999999999996"/>
    <x v="0"/>
    <x v="1"/>
    <x v="1"/>
    <s v="Q4"/>
    <s v="High"/>
    <s v="45+"/>
  </r>
  <r>
    <s v="TXN-03328"/>
    <d v="2024-11-03T00:00:00"/>
    <s v="CUST-1337"/>
    <s v="Returning"/>
    <s v="Sneha Reddy"/>
    <s v="Female"/>
    <n v="56"/>
    <s v="Hyderabad"/>
    <s v="Telangana"/>
    <x v="0"/>
    <s v="PRD-125"/>
    <x v="1"/>
    <x v="0"/>
    <s v="Mobile"/>
    <n v="1"/>
    <n v="5682"/>
    <n v="4034"/>
    <n v="0"/>
    <n v="5682"/>
    <n v="4034"/>
    <n v="1648"/>
    <n v="0.29003871876099963"/>
    <s v="UPI"/>
    <x v="0"/>
    <x v="1"/>
    <n v="2"/>
    <s v="EMP-218"/>
    <x v="4"/>
    <n v="4.9000000000000004"/>
    <x v="0"/>
    <x v="11"/>
    <x v="11"/>
    <s v="Q4"/>
    <s v="Low"/>
    <s v="45+"/>
  </r>
  <r>
    <s v="TXN-03329"/>
    <d v="2024-10-03T00:00:00"/>
    <s v="CUST-1299"/>
    <s v="Returning"/>
    <s v="Neha Joshi"/>
    <s v="Female"/>
    <n v="34"/>
    <s v="Mumbai"/>
    <s v="Maharashtra"/>
    <x v="2"/>
    <s v="PRD-102"/>
    <x v="9"/>
    <x v="1"/>
    <s v="Food"/>
    <n v="4"/>
    <n v="23083"/>
    <n v="14542"/>
    <n v="0.2"/>
    <n v="73866"/>
    <n v="58168"/>
    <n v="15698"/>
    <n v="0.2125199685917743"/>
    <s v="Card"/>
    <x v="1"/>
    <x v="0"/>
    <n v="0"/>
    <s v="EMP-216"/>
    <x v="3"/>
    <s v=""/>
    <x v="0"/>
    <x v="1"/>
    <x v="1"/>
    <s v="Q4"/>
    <s v="High"/>
    <s v="25-34"/>
  </r>
  <r>
    <s v="TXN-03330"/>
    <d v="2024-05-11T00:00:00"/>
    <s v="CUST-1106"/>
    <s v="Returning"/>
    <s v="Pooja Desai"/>
    <s v="Female"/>
    <n v="39"/>
    <s v="Hyderabad"/>
    <s v="Telangana"/>
    <x v="0"/>
    <s v="PRD-124"/>
    <x v="5"/>
    <x v="2"/>
    <s v="Food"/>
    <n v="7"/>
    <n v="3998"/>
    <n v="2679"/>
    <n v="0.15"/>
    <n v="23788"/>
    <n v="18753"/>
    <n v="5035"/>
    <n v="0.21166134185303515"/>
    <s v="UPI"/>
    <x v="2"/>
    <x v="1"/>
    <n v="7"/>
    <s v="EMP-207"/>
    <x v="4"/>
    <n v="4.3"/>
    <x v="0"/>
    <x v="5"/>
    <x v="5"/>
    <s v="Q2"/>
    <s v="Medium"/>
    <s v="35-44"/>
  </r>
  <r>
    <s v="TXN-03331"/>
    <d v="2024-02-04T00:00:00"/>
    <s v="CUST-1090"/>
    <s v="Returning"/>
    <s v="Vikram Singh"/>
    <s v="Male"/>
    <n v="25"/>
    <s v="Mumbai"/>
    <s v="Maharashtra"/>
    <x v="2"/>
    <s v="PRD-102"/>
    <x v="6"/>
    <x v="3"/>
    <s v="Subscription"/>
    <n v="7"/>
    <n v="5878"/>
    <n v="4644"/>
    <n v="0.15"/>
    <n v="34974"/>
    <n v="32508"/>
    <n v="2466"/>
    <n v="7.0509521358723626E-2"/>
    <s v="NetBanking"/>
    <x v="1"/>
    <x v="1"/>
    <n v="3"/>
    <s v="EMP-218"/>
    <x v="0"/>
    <n v="3.9"/>
    <x v="0"/>
    <x v="4"/>
    <x v="4"/>
    <s v="Q1"/>
    <s v="Medium"/>
    <s v="25-34"/>
  </r>
  <r>
    <s v="TXN-03332"/>
    <d v="2023-07-14T00:00:00"/>
    <s v="CUST-1062"/>
    <s v="Returning"/>
    <s v="Rohit Verma"/>
    <s v="Male"/>
    <n v="28"/>
    <s v="Bangalore"/>
    <s v="Karnataka"/>
    <x v="0"/>
    <s v="PRD-126"/>
    <x v="3"/>
    <x v="2"/>
    <s v="Food"/>
    <n v="8"/>
    <n v="6188"/>
    <n v="4579"/>
    <n v="0.15"/>
    <n v="42078"/>
    <n v="36632"/>
    <n v="5446"/>
    <n v="0.12942630353153667"/>
    <s v="Cash"/>
    <x v="2"/>
    <x v="3"/>
    <n v="13"/>
    <s v="EMP-218"/>
    <x v="3"/>
    <s v=""/>
    <x v="1"/>
    <x v="9"/>
    <x v="9"/>
    <s v="Q3"/>
    <s v="Medium"/>
    <s v="25-34"/>
  </r>
  <r>
    <s v="TXN-03333"/>
    <d v="2024-06-24T00:00:00"/>
    <s v="CUST-1120"/>
    <s v="Returning"/>
    <s v="Pooja Desai"/>
    <s v="Female"/>
    <n v="46"/>
    <s v="Delhi"/>
    <s v="Delhi"/>
    <x v="3"/>
    <s v="PRD-130"/>
    <x v="4"/>
    <x v="2"/>
    <s v="Mobile"/>
    <n v="3"/>
    <n v="10876"/>
    <n v="7069"/>
    <n v="0.1"/>
    <n v="29365"/>
    <n v="21207"/>
    <n v="8158"/>
    <n v="0.27781372382087521"/>
    <s v="Cash"/>
    <x v="2"/>
    <x v="0"/>
    <n v="0"/>
    <s v="EMP-210"/>
    <x v="2"/>
    <s v=""/>
    <x v="0"/>
    <x v="6"/>
    <x v="6"/>
    <s v="Q2"/>
    <s v="Medium"/>
    <s v="45+"/>
  </r>
  <r>
    <s v="TXN-03334"/>
    <d v="2023-11-20T00:00:00"/>
    <s v="CUST-1072"/>
    <s v="Returning"/>
    <s v="Karan Malhotra"/>
    <s v="Male"/>
    <n v="34"/>
    <s v="Chennai"/>
    <s v="Tamil Nadu"/>
    <x v="0"/>
    <s v="PRD-111"/>
    <x v="2"/>
    <x v="3"/>
    <s v="Apparel"/>
    <n v="4"/>
    <n v="8067"/>
    <n v="5082"/>
    <n v="0.15"/>
    <n v="27428"/>
    <n v="20328"/>
    <n v="7100"/>
    <n v="0.25885955957415779"/>
    <s v="Card"/>
    <x v="0"/>
    <x v="2"/>
    <n v="0"/>
    <s v="EMP-206"/>
    <x v="6"/>
    <n v="1.2"/>
    <x v="1"/>
    <x v="11"/>
    <x v="11"/>
    <s v="Q4"/>
    <s v="Medium"/>
    <s v="25-34"/>
  </r>
  <r>
    <s v="TXN-03335"/>
    <d v="2024-03-31T00:00:00"/>
    <s v="CUST-1089"/>
    <s v="Returning"/>
    <s v="Pooja Desai"/>
    <s v="Female"/>
    <n v="59"/>
    <s v="Mumbai"/>
    <s v="Maharashtra"/>
    <x v="2"/>
    <s v="PRD-121"/>
    <x v="7"/>
    <x v="4"/>
    <s v="Apparel"/>
    <n v="7"/>
    <n v="12234"/>
    <n v="6729"/>
    <n v="0"/>
    <n v="85638"/>
    <n v="47103"/>
    <n v="38535"/>
    <n v="0.44997547817557626"/>
    <s v="Card"/>
    <x v="0"/>
    <x v="1"/>
    <n v="6"/>
    <s v="EMP-219"/>
    <x v="4"/>
    <n v="4.3"/>
    <x v="0"/>
    <x v="10"/>
    <x v="10"/>
    <s v="Q1"/>
    <s v="High"/>
    <s v="45+"/>
  </r>
  <r>
    <s v="TXN-03336"/>
    <d v="2024-07-09T00:00:00"/>
    <s v="CUST-1171"/>
    <s v="Returning"/>
    <s v="Pooja Desai"/>
    <s v="Female"/>
    <n v="20"/>
    <s v="Pune"/>
    <s v="Maharashtra"/>
    <x v="2"/>
    <s v="PRD-128"/>
    <x v="4"/>
    <x v="0"/>
    <s v="Furniture"/>
    <n v="2"/>
    <n v="1101"/>
    <n v="804"/>
    <n v="0"/>
    <n v="2202"/>
    <n v="1608"/>
    <n v="594"/>
    <n v="0.26975476839237056"/>
    <s v="Cash"/>
    <x v="0"/>
    <x v="3"/>
    <n v="9"/>
    <s v="EMP-217"/>
    <x v="6"/>
    <s v=""/>
    <x v="0"/>
    <x v="9"/>
    <x v="9"/>
    <s v="Q3"/>
    <s v="Low"/>
    <s v="18-24"/>
  </r>
  <r>
    <s v="TXN-03337"/>
    <d v="2024-05-16T00:00:00"/>
    <s v="CUST-1290"/>
    <s v="New"/>
    <s v="Vikram Singh"/>
    <s v="Male"/>
    <n v="48"/>
    <s v="Kolkata"/>
    <s v="West Bengal"/>
    <x v="1"/>
    <s v="PRD-115"/>
    <x v="4"/>
    <x v="2"/>
    <s v="Furniture"/>
    <n v="2"/>
    <n v="24417"/>
    <n v="17092"/>
    <n v="0.15"/>
    <n v="41509"/>
    <n v="34184"/>
    <n v="7325"/>
    <n v="0.17646775398106435"/>
    <s v="NetBanking"/>
    <x v="0"/>
    <x v="1"/>
    <n v="2"/>
    <s v="EMP-220"/>
    <x v="4"/>
    <n v="3.7"/>
    <x v="0"/>
    <x v="5"/>
    <x v="5"/>
    <s v="Q2"/>
    <s v="Medium"/>
    <s v="45+"/>
  </r>
  <r>
    <s v="TXN-03338"/>
    <d v="2023-11-06T00:00:00"/>
    <s v="CUST-1185"/>
    <s v="Returning"/>
    <s v="Suresh Nair"/>
    <s v="Male"/>
    <n v="57"/>
    <s v="Ahmedabad"/>
    <s v="Gujarat"/>
    <x v="2"/>
    <s v="PRD-104"/>
    <x v="2"/>
    <x v="0"/>
    <s v="Mobile"/>
    <n v="3"/>
    <n v="17470"/>
    <n v="12229"/>
    <n v="0.1"/>
    <n v="47169"/>
    <n v="36687"/>
    <n v="10482"/>
    <n v="0.22222222222222221"/>
    <s v="NetBanking"/>
    <x v="1"/>
    <x v="1"/>
    <n v="4"/>
    <s v="EMP-216"/>
    <x v="2"/>
    <n v="3.6"/>
    <x v="1"/>
    <x v="11"/>
    <x v="11"/>
    <s v="Q4"/>
    <s v="Medium"/>
    <s v="45+"/>
  </r>
  <r>
    <s v="TXN-03339"/>
    <d v="2024-05-02T00:00:00"/>
    <s v="CUST-1135"/>
    <s v="Returning"/>
    <s v="Neha Joshi"/>
    <s v="Female"/>
    <n v="49"/>
    <s v="Chennai"/>
    <s v="Tamil Nadu"/>
    <x v="0"/>
    <s v="PRD-129"/>
    <x v="8"/>
    <x v="1"/>
    <s v="Food"/>
    <n v="5"/>
    <n v="17487"/>
    <n v="13290"/>
    <n v="0.05"/>
    <n v="83063"/>
    <n v="66450"/>
    <n v="16613"/>
    <n v="0.20000481562187736"/>
    <s v="NetBanking"/>
    <x v="1"/>
    <x v="1"/>
    <n v="4"/>
    <s v="EMP-209"/>
    <x v="6"/>
    <n v="4.5999999999999996"/>
    <x v="0"/>
    <x v="5"/>
    <x v="5"/>
    <s v="Q2"/>
    <s v="High"/>
    <s v="45+"/>
  </r>
  <r>
    <s v="TXN-03340"/>
    <d v="2023-10-23T00:00:00"/>
    <s v="CUST-1230"/>
    <s v="Returning"/>
    <s v="Priya Patel"/>
    <s v="Female"/>
    <n v="31"/>
    <s v="Mumbai"/>
    <s v="Maharashtra"/>
    <x v="2"/>
    <s v="PRD-120"/>
    <x v="3"/>
    <x v="3"/>
    <s v="Audio"/>
    <n v="3"/>
    <n v="7958"/>
    <n v="6207"/>
    <n v="0.2"/>
    <n v="19099"/>
    <n v="18621"/>
    <n v="478"/>
    <n v="2.5027488350175403E-2"/>
    <s v="NetBanking"/>
    <x v="2"/>
    <x v="0"/>
    <n v="0"/>
    <s v="EMP-210"/>
    <x v="6"/>
    <s v=""/>
    <x v="1"/>
    <x v="1"/>
    <x v="1"/>
    <s v="Q4"/>
    <s v="Low"/>
    <s v="25-34"/>
  </r>
  <r>
    <s v="TXN-03341"/>
    <d v="2024-01-29T00:00:00"/>
    <s v="CUST-1174"/>
    <s v="Returning"/>
    <s v="Sneha Reddy"/>
    <s v="Female"/>
    <n v="57"/>
    <s v="Mumbai"/>
    <s v="Maharashtra"/>
    <x v="2"/>
    <s v="PRD-114"/>
    <x v="8"/>
    <x v="2"/>
    <s v="Mobile"/>
    <n v="1"/>
    <n v="8551"/>
    <n v="5558"/>
    <n v="0.2"/>
    <n v="6841"/>
    <n v="5558"/>
    <n v="1283"/>
    <n v="0.18754568045607367"/>
    <s v="NetBanking"/>
    <x v="1"/>
    <x v="3"/>
    <n v="5"/>
    <s v="EMP-212"/>
    <x v="6"/>
    <s v=""/>
    <x v="0"/>
    <x v="8"/>
    <x v="8"/>
    <s v="Q1"/>
    <s v="Low"/>
    <s v="45+"/>
  </r>
  <r>
    <s v="TXN-03342"/>
    <d v="2024-01-28T00:00:00"/>
    <s v="CUST-1105"/>
    <s v="New"/>
    <s v="Neha Joshi"/>
    <s v="Female"/>
    <n v="58"/>
    <s v="Bangalore"/>
    <s v="Karnataka"/>
    <x v="0"/>
    <s v="PRD-120"/>
    <x v="2"/>
    <x v="3"/>
    <s v="Furniture"/>
    <n v="4"/>
    <n v="14385"/>
    <n v="9206"/>
    <n v="0.15"/>
    <n v="48909"/>
    <n v="36824"/>
    <n v="12085"/>
    <n v="0.24709153734486494"/>
    <s v="Cash"/>
    <x v="0"/>
    <x v="1"/>
    <n v="2"/>
    <s v="EMP-201"/>
    <x v="6"/>
    <n v="4.5"/>
    <x v="0"/>
    <x v="8"/>
    <x v="8"/>
    <s v="Q1"/>
    <s v="Medium"/>
    <s v="45+"/>
  </r>
  <r>
    <s v="TXN-03343"/>
    <d v="2024-01-26T00:00:00"/>
    <s v="CUST-1100"/>
    <s v="Returning"/>
    <s v="Priya Patel"/>
    <s v="Female"/>
    <n v="44"/>
    <s v="Mumbai"/>
    <s v="Maharashtra"/>
    <x v="2"/>
    <s v="PRD-107"/>
    <x v="5"/>
    <x v="1"/>
    <s v="Audio"/>
    <n v="1"/>
    <n v="14573"/>
    <n v="10493"/>
    <n v="0.15"/>
    <n v="12387"/>
    <n v="10493"/>
    <n v="1894"/>
    <n v="0.15290223621538709"/>
    <s v="NetBanking"/>
    <x v="1"/>
    <x v="1"/>
    <n v="7"/>
    <s v="EMP-204"/>
    <x v="3"/>
    <n v="3.3"/>
    <x v="0"/>
    <x v="8"/>
    <x v="8"/>
    <s v="Q1"/>
    <s v="Low"/>
    <s v="35-44"/>
  </r>
  <r>
    <s v="TXN-03344"/>
    <d v="2023-05-23T00:00:00"/>
    <s v="CUST-1304"/>
    <s v="Returning"/>
    <s v="Priya Patel"/>
    <s v="Female"/>
    <n v="28"/>
    <s v="Delhi"/>
    <s v="Delhi"/>
    <x v="3"/>
    <s v="PRD-103"/>
    <x v="4"/>
    <x v="4"/>
    <s v="Mobile"/>
    <n v="3"/>
    <n v="15624"/>
    <n v="10781"/>
    <n v="0.2"/>
    <n v="37498"/>
    <n v="32343"/>
    <n v="5155"/>
    <n v="0.13747399861325937"/>
    <s v="UPI"/>
    <x v="0"/>
    <x v="1"/>
    <n v="2"/>
    <s v="EMP-208"/>
    <x v="2"/>
    <n v="3.1"/>
    <x v="1"/>
    <x v="5"/>
    <x v="5"/>
    <s v="Q2"/>
    <s v="Medium"/>
    <s v="25-34"/>
  </r>
  <r>
    <s v="TXN-03345"/>
    <d v="2023-10-09T00:00:00"/>
    <s v="CUST-1085"/>
    <s v="Returning"/>
    <s v="Suresh Nair"/>
    <s v="Male"/>
    <n v="32"/>
    <s v="Kolkata"/>
    <s v="West Bengal"/>
    <x v="1"/>
    <s v="PRD-111"/>
    <x v="1"/>
    <x v="1"/>
    <s v="Audio"/>
    <n v="8"/>
    <n v="13637"/>
    <n v="9137"/>
    <n v="0.2"/>
    <n v="87277"/>
    <n v="73096"/>
    <n v="14181"/>
    <n v="0.16248267011927542"/>
    <s v="UPI"/>
    <x v="0"/>
    <x v="1"/>
    <n v="7"/>
    <s v="EMP-218"/>
    <x v="5"/>
    <n v="3.9"/>
    <x v="1"/>
    <x v="1"/>
    <x v="1"/>
    <s v="Q4"/>
    <s v="High"/>
    <s v="25-34"/>
  </r>
  <r>
    <s v="TXN-03346"/>
    <d v="2023-06-15T00:00:00"/>
    <s v="CUST-1131"/>
    <s v="New"/>
    <s v="Divya Iyer"/>
    <s v="Female"/>
    <n v="18"/>
    <s v="Kolkata"/>
    <s v="West Bengal"/>
    <x v="1"/>
    <s v="PRD-108"/>
    <x v="9"/>
    <x v="0"/>
    <s v="Food"/>
    <n v="1"/>
    <n v="18680"/>
    <n v="12142"/>
    <n v="0.15"/>
    <n v="15878"/>
    <n v="12142"/>
    <n v="3736"/>
    <n v="0.23529411764705882"/>
    <s v="NetBanking"/>
    <x v="1"/>
    <x v="1"/>
    <n v="3"/>
    <s v="EMP-205"/>
    <x v="7"/>
    <n v="4"/>
    <x v="1"/>
    <x v="6"/>
    <x v="6"/>
    <s v="Q2"/>
    <s v="Low"/>
    <s v="18-24"/>
  </r>
  <r>
    <s v="TXN-03347"/>
    <d v="2024-05-18T00:00:00"/>
    <s v="CUST-1330"/>
    <s v="Returning"/>
    <s v="Sneha Reddy"/>
    <s v="Female"/>
    <n v="23"/>
    <s v="Hyderabad"/>
    <s v="Telangana"/>
    <x v="0"/>
    <s v="PRD-130"/>
    <x v="0"/>
    <x v="0"/>
    <s v="Furniture"/>
    <n v="7"/>
    <n v="15467"/>
    <n v="8662"/>
    <n v="0.15"/>
    <n v="92029"/>
    <n v="60634"/>
    <n v="31395"/>
    <n v="0.34114246596181641"/>
    <s v="NetBanking"/>
    <x v="1"/>
    <x v="3"/>
    <n v="10"/>
    <s v="EMP-214"/>
    <x v="0"/>
    <s v=""/>
    <x v="0"/>
    <x v="5"/>
    <x v="5"/>
    <s v="Q2"/>
    <s v="High"/>
    <s v="18-24"/>
  </r>
  <r>
    <s v="TXN-03348"/>
    <d v="2023-10-28T00:00:00"/>
    <s v="CUST-1349"/>
    <s v="Returning"/>
    <s v="Sneha Reddy"/>
    <s v="Female"/>
    <n v="60"/>
    <s v="Kolkata"/>
    <s v="West Bengal"/>
    <x v="1"/>
    <s v="PRD-119"/>
    <x v="2"/>
    <x v="2"/>
    <s v="Furniture"/>
    <n v="4"/>
    <n v="22736"/>
    <n v="13187"/>
    <n v="0.05"/>
    <n v="86397"/>
    <n v="52748"/>
    <n v="33649"/>
    <n v="0.38946954176649651"/>
    <s v="NetBanking"/>
    <x v="0"/>
    <x v="1"/>
    <n v="7"/>
    <s v="EMP-202"/>
    <x v="5"/>
    <n v="3.6"/>
    <x v="1"/>
    <x v="1"/>
    <x v="1"/>
    <s v="Q4"/>
    <s v="High"/>
    <s v="45+"/>
  </r>
  <r>
    <s v="TXN-03349"/>
    <d v="2023-05-28T00:00:00"/>
    <s v="CUST-1220"/>
    <s v="New"/>
    <s v="Sneha Reddy"/>
    <s v="Female"/>
    <n v="29"/>
    <s v="Mumbai"/>
    <s v="Maharashtra"/>
    <x v="2"/>
    <s v="PRD-103"/>
    <x v="7"/>
    <x v="3"/>
    <s v="Apparel"/>
    <n v="7"/>
    <n v="10925"/>
    <n v="6992"/>
    <n v="0"/>
    <n v="76475"/>
    <n v="48944"/>
    <n v="27531"/>
    <n v="0.36"/>
    <s v="UPI"/>
    <x v="2"/>
    <x v="1"/>
    <n v="6"/>
    <s v="EMP-209"/>
    <x v="0"/>
    <n v="3.4"/>
    <x v="1"/>
    <x v="5"/>
    <x v="5"/>
    <s v="Q2"/>
    <s v="High"/>
    <s v="25-34"/>
  </r>
  <r>
    <s v="TXN-03350"/>
    <d v="2024-10-14T00:00:00"/>
    <s v="CUST-1251"/>
    <s v="New"/>
    <s v="Sneha Reddy"/>
    <s v="Female"/>
    <n v="19"/>
    <s v="Bangalore"/>
    <s v="Karnataka"/>
    <x v="0"/>
    <s v="PRD-107"/>
    <x v="0"/>
    <x v="3"/>
    <s v="Mobile"/>
    <n v="7"/>
    <n v="15250"/>
    <n v="10980"/>
    <n v="0.05"/>
    <n v="101413"/>
    <n v="76860"/>
    <n v="24553"/>
    <n v="0.24210899983236864"/>
    <s v="Card"/>
    <x v="1"/>
    <x v="2"/>
    <n v="0"/>
    <s v="EMP-208"/>
    <x v="1"/>
    <n v="1.6"/>
    <x v="0"/>
    <x v="1"/>
    <x v="1"/>
    <s v="Q4"/>
    <s v="High"/>
    <s v="18-24"/>
  </r>
  <r>
    <s v="TXN-03351"/>
    <d v="2023-12-01T00:00:00"/>
    <s v="CUST-1103"/>
    <s v="Returning"/>
    <s v="Neha Joshi"/>
    <s v="Female"/>
    <n v="42"/>
    <s v="Mumbai"/>
    <s v="Maharashtra"/>
    <x v="2"/>
    <s v="PRD-117"/>
    <x v="2"/>
    <x v="2"/>
    <s v="Mobile"/>
    <n v="3"/>
    <n v="12565"/>
    <n v="8293"/>
    <n v="0"/>
    <n v="37695"/>
    <n v="24879"/>
    <n v="12816"/>
    <n v="0.33999204138479905"/>
    <s v="Card"/>
    <x v="2"/>
    <x v="1"/>
    <n v="6"/>
    <s v="EMP-205"/>
    <x v="7"/>
    <n v="3.4"/>
    <x v="1"/>
    <x v="2"/>
    <x v="2"/>
    <s v="Q4"/>
    <s v="Medium"/>
    <s v="35-44"/>
  </r>
  <r>
    <s v="TXN-03352"/>
    <d v="2023-06-06T00:00:00"/>
    <s v="CUST-1173"/>
    <s v="Returning"/>
    <s v="Amit Kumar"/>
    <s v="Male"/>
    <n v="54"/>
    <s v="Pune"/>
    <s v="Maharashtra"/>
    <x v="2"/>
    <s v="PRD-120"/>
    <x v="6"/>
    <x v="4"/>
    <s v="Food"/>
    <n v="8"/>
    <n v="13036"/>
    <n v="8082"/>
    <n v="0.05"/>
    <n v="99074"/>
    <n v="64656"/>
    <n v="34418"/>
    <n v="0.34739689525001516"/>
    <s v="Card"/>
    <x v="0"/>
    <x v="1"/>
    <n v="4"/>
    <s v="EMP-208"/>
    <x v="4"/>
    <n v="4.7"/>
    <x v="1"/>
    <x v="6"/>
    <x v="6"/>
    <s v="Q2"/>
    <s v="High"/>
    <s v="45+"/>
  </r>
  <r>
    <s v="TXN-03353"/>
    <d v="2023-12-21T00:00:00"/>
    <s v="CUST-1248"/>
    <s v="Returning"/>
    <s v="Priya Patel"/>
    <s v="Female"/>
    <n v="41"/>
    <s v="Mumbai"/>
    <s v="Maharashtra"/>
    <x v="2"/>
    <s v="PRD-109"/>
    <x v="3"/>
    <x v="3"/>
    <s v="Subscription"/>
    <n v="3"/>
    <n v="23797"/>
    <n v="15706"/>
    <n v="0.2"/>
    <n v="57113"/>
    <n v="47118"/>
    <n v="9995"/>
    <n v="0.17500393955841928"/>
    <s v="UPI"/>
    <x v="0"/>
    <x v="1"/>
    <n v="1"/>
    <s v="EMP-213"/>
    <x v="7"/>
    <n v="3.9"/>
    <x v="1"/>
    <x v="2"/>
    <x v="2"/>
    <s v="Q4"/>
    <s v="High"/>
    <s v="35-44"/>
  </r>
  <r>
    <s v="TXN-03354"/>
    <d v="2023-02-04T00:00:00"/>
    <s v="CUST-1203"/>
    <s v="New"/>
    <s v="Vikram Singh"/>
    <s v="Male"/>
    <n v="29"/>
    <s v="Hyderabad"/>
    <s v="Telangana"/>
    <x v="0"/>
    <s v="PRD-127"/>
    <x v="0"/>
    <x v="3"/>
    <s v="Subscription"/>
    <n v="7"/>
    <n v="14136"/>
    <n v="10885"/>
    <n v="0"/>
    <n v="98952"/>
    <n v="76195"/>
    <n v="22757"/>
    <n v="0.22998019241652518"/>
    <s v="UPI"/>
    <x v="0"/>
    <x v="0"/>
    <n v="0"/>
    <s v="EMP-217"/>
    <x v="4"/>
    <s v=""/>
    <x v="1"/>
    <x v="4"/>
    <x v="4"/>
    <s v="Q1"/>
    <s v="High"/>
    <s v="25-34"/>
  </r>
  <r>
    <s v="TXN-03355"/>
    <d v="2023-05-22T00:00:00"/>
    <s v="CUST-1168"/>
    <s v="Returning"/>
    <s v="Divya Iyer"/>
    <s v="Female"/>
    <n v="29"/>
    <s v="Pune"/>
    <s v="Maharashtra"/>
    <x v="2"/>
    <s v="PRD-118"/>
    <x v="8"/>
    <x v="2"/>
    <s v="Subscription"/>
    <n v="3"/>
    <n v="9142"/>
    <n v="6034"/>
    <n v="0.1"/>
    <n v="24683"/>
    <n v="18102"/>
    <n v="6581"/>
    <n v="0.26662075112425554"/>
    <s v="UPI"/>
    <x v="0"/>
    <x v="1"/>
    <n v="7"/>
    <s v="EMP-206"/>
    <x v="4"/>
    <n v="3.7"/>
    <x v="1"/>
    <x v="5"/>
    <x v="5"/>
    <s v="Q2"/>
    <s v="Medium"/>
    <s v="25-34"/>
  </r>
  <r>
    <s v="TXN-03356"/>
    <d v="2023-03-18T00:00:00"/>
    <s v="CUST-1150"/>
    <s v="Returning"/>
    <s v="Neha Joshi"/>
    <s v="Female"/>
    <n v="43"/>
    <s v="Pune"/>
    <s v="Maharashtra"/>
    <x v="2"/>
    <s v="PRD-108"/>
    <x v="9"/>
    <x v="4"/>
    <s v="Subscription"/>
    <n v="1"/>
    <n v="4348"/>
    <n v="3044"/>
    <n v="0.2"/>
    <n v="3478"/>
    <n v="3044"/>
    <n v="434"/>
    <n v="0.12478435882691202"/>
    <s v="Cash"/>
    <x v="0"/>
    <x v="1"/>
    <n v="1"/>
    <s v="EMP-205"/>
    <x v="7"/>
    <n v="3.7"/>
    <x v="1"/>
    <x v="10"/>
    <x v="10"/>
    <s v="Q1"/>
    <s v="Low"/>
    <s v="35-44"/>
  </r>
  <r>
    <s v="TXN-03357"/>
    <d v="2023-01-24T00:00:00"/>
    <s v="CUST-1322"/>
    <s v="Returning"/>
    <s v="Rahul Sharma"/>
    <s v="Male"/>
    <n v="48"/>
    <s v="Pune"/>
    <s v="Maharashtra"/>
    <x v="2"/>
    <s v="PRD-107"/>
    <x v="7"/>
    <x v="3"/>
    <s v="Furniture"/>
    <n v="6"/>
    <n v="1776"/>
    <n v="1137"/>
    <n v="0"/>
    <n v="10656"/>
    <n v="6822"/>
    <n v="3834"/>
    <n v="0.35979729729729731"/>
    <s v="UPI"/>
    <x v="1"/>
    <x v="3"/>
    <n v="3"/>
    <s v="EMP-207"/>
    <x v="5"/>
    <s v=""/>
    <x v="1"/>
    <x v="8"/>
    <x v="8"/>
    <s v="Q1"/>
    <s v="Low"/>
    <s v="45+"/>
  </r>
  <r>
    <s v="TXN-03358"/>
    <d v="2023-04-26T00:00:00"/>
    <s v="CUST-1218"/>
    <s v="Returning"/>
    <s v="Rahul Sharma"/>
    <s v="Male"/>
    <n v="27"/>
    <s v="Hyderabad"/>
    <s v="Telangana"/>
    <x v="0"/>
    <s v="PRD-123"/>
    <x v="3"/>
    <x v="2"/>
    <s v="Audio"/>
    <n v="8"/>
    <n v="18881"/>
    <n v="11517"/>
    <n v="0.05"/>
    <n v="143496"/>
    <n v="92136"/>
    <n v="51360"/>
    <n v="0.3579193845124603"/>
    <s v="Card"/>
    <x v="1"/>
    <x v="1"/>
    <n v="4"/>
    <s v="EMP-208"/>
    <x v="0"/>
    <n v="5"/>
    <x v="1"/>
    <x v="3"/>
    <x v="3"/>
    <s v="Q2"/>
    <s v="High"/>
    <s v="25-34"/>
  </r>
  <r>
    <s v="TXN-03359"/>
    <d v="2023-10-18T00:00:00"/>
    <s v="CUST-1146"/>
    <s v="Returning"/>
    <s v="Rahul Sharma"/>
    <s v="Male"/>
    <n v="56"/>
    <s v="Hyderabad"/>
    <s v="Telangana"/>
    <x v="0"/>
    <s v="PRD-126"/>
    <x v="6"/>
    <x v="3"/>
    <s v="Subscription"/>
    <n v="1"/>
    <n v="13680"/>
    <n v="9029"/>
    <n v="0.1"/>
    <n v="12312"/>
    <n v="9029"/>
    <n v="3283"/>
    <n v="0.26665042235217673"/>
    <s v="Card"/>
    <x v="0"/>
    <x v="1"/>
    <n v="4"/>
    <s v="EMP-206"/>
    <x v="5"/>
    <n v="4.4000000000000004"/>
    <x v="1"/>
    <x v="1"/>
    <x v="1"/>
    <s v="Q4"/>
    <s v="Low"/>
    <s v="45+"/>
  </r>
  <r>
    <s v="TXN-03360"/>
    <d v="2024-10-07T00:00:00"/>
    <s v="CUST-1348"/>
    <s v="New"/>
    <s v="Suresh Nair"/>
    <s v="Male"/>
    <n v="41"/>
    <s v="Delhi"/>
    <s v="Delhi"/>
    <x v="3"/>
    <s v="PRD-108"/>
    <x v="1"/>
    <x v="3"/>
    <s v="Apparel"/>
    <n v="7"/>
    <n v="18331"/>
    <n v="11732"/>
    <n v="0"/>
    <n v="128317"/>
    <n v="82124"/>
    <n v="46193"/>
    <n v="0.35999127161638755"/>
    <s v="UPI"/>
    <x v="2"/>
    <x v="2"/>
    <n v="0"/>
    <s v="EMP-217"/>
    <x v="7"/>
    <n v="2.4"/>
    <x v="0"/>
    <x v="1"/>
    <x v="1"/>
    <s v="Q4"/>
    <s v="High"/>
    <s v="35-44"/>
  </r>
  <r>
    <s v="TXN-03361"/>
    <d v="2023-05-06T00:00:00"/>
    <s v="CUST-1319"/>
    <s v="Returning"/>
    <s v="Pooja Desai"/>
    <s v="Female"/>
    <n v="19"/>
    <s v="Kolkata"/>
    <s v="West Bengal"/>
    <x v="1"/>
    <s v="PRD-102"/>
    <x v="0"/>
    <x v="1"/>
    <s v="Apparel"/>
    <n v="7"/>
    <n v="19077"/>
    <n v="14308"/>
    <n v="0"/>
    <n v="133539"/>
    <n v="100156"/>
    <n v="33383"/>
    <n v="0.2499868952141322"/>
    <s v="Card"/>
    <x v="2"/>
    <x v="1"/>
    <n v="2"/>
    <s v="EMP-220"/>
    <x v="0"/>
    <n v="3.8"/>
    <x v="1"/>
    <x v="5"/>
    <x v="5"/>
    <s v="Q2"/>
    <s v="High"/>
    <s v="18-24"/>
  </r>
  <r>
    <s v="TXN-03362"/>
    <d v="2024-11-30T00:00:00"/>
    <s v="CUST-1226"/>
    <s v="New"/>
    <s v="Amit Kumar"/>
    <s v="Male"/>
    <n v="47"/>
    <s v="Ahmedabad"/>
    <s v="Gujarat"/>
    <x v="2"/>
    <s v="PRD-107"/>
    <x v="3"/>
    <x v="1"/>
    <s v="Food"/>
    <n v="1"/>
    <n v="20115"/>
    <n v="11063"/>
    <n v="0"/>
    <n v="20115"/>
    <n v="11063"/>
    <n v="9052"/>
    <n v="0.4500124285359185"/>
    <s v="NetBanking"/>
    <x v="0"/>
    <x v="1"/>
    <n v="4"/>
    <s v="EMP-218"/>
    <x v="1"/>
    <n v="4.5999999999999996"/>
    <x v="0"/>
    <x v="11"/>
    <x v="11"/>
    <s v="Q4"/>
    <s v="Medium"/>
    <s v="45+"/>
  </r>
  <r>
    <s v="TXN-03363"/>
    <d v="2024-12-05T00:00:00"/>
    <s v="CUST-1201"/>
    <s v="New"/>
    <s v="Neha Joshi"/>
    <s v="Female"/>
    <n v="36"/>
    <s v="Pune"/>
    <s v="Maharashtra"/>
    <x v="2"/>
    <s v="PRD-117"/>
    <x v="4"/>
    <x v="0"/>
    <s v="Food"/>
    <n v="3"/>
    <n v="3179"/>
    <n v="2066"/>
    <n v="0"/>
    <n v="9537"/>
    <n v="6198"/>
    <n v="3339"/>
    <n v="0.35011009751494182"/>
    <s v="NetBanking"/>
    <x v="1"/>
    <x v="3"/>
    <n v="9"/>
    <s v="EMP-218"/>
    <x v="0"/>
    <s v=""/>
    <x v="0"/>
    <x v="2"/>
    <x v="2"/>
    <s v="Q4"/>
    <s v="Low"/>
    <s v="35-44"/>
  </r>
  <r>
    <s v="TXN-03364"/>
    <d v="2024-01-08T00:00:00"/>
    <s v="CUST-1222"/>
    <s v="Returning"/>
    <s v="Sneha Reddy"/>
    <s v="Female"/>
    <n v="55"/>
    <s v="Bangalore"/>
    <s v="Karnataka"/>
    <x v="0"/>
    <s v="PRD-102"/>
    <x v="7"/>
    <x v="3"/>
    <s v="Subscription"/>
    <n v="5"/>
    <n v="15110"/>
    <n v="9973"/>
    <n v="0.05"/>
    <n v="71773"/>
    <n v="49865"/>
    <n v="21908"/>
    <n v="0.30524013208309531"/>
    <s v="Card"/>
    <x v="1"/>
    <x v="1"/>
    <n v="2"/>
    <s v="EMP-208"/>
    <x v="3"/>
    <n v="4.2"/>
    <x v="0"/>
    <x v="8"/>
    <x v="8"/>
    <s v="Q1"/>
    <s v="High"/>
    <s v="45+"/>
  </r>
  <r>
    <s v="TXN-03365"/>
    <d v="2023-10-02T00:00:00"/>
    <s v="CUST-1044"/>
    <s v="Returning"/>
    <s v="Suresh Nair"/>
    <s v="Male"/>
    <n v="29"/>
    <s v="Ahmedabad"/>
    <s v="Gujarat"/>
    <x v="2"/>
    <s v="PRD-119"/>
    <x v="9"/>
    <x v="1"/>
    <s v="Mobile"/>
    <n v="6"/>
    <n v="5105"/>
    <n v="3063"/>
    <n v="0.2"/>
    <n v="24504"/>
    <n v="18378"/>
    <n v="6126"/>
    <n v="0.25"/>
    <s v="NetBanking"/>
    <x v="0"/>
    <x v="1"/>
    <n v="2"/>
    <s v="EMP-215"/>
    <x v="6"/>
    <n v="4"/>
    <x v="1"/>
    <x v="1"/>
    <x v="1"/>
    <s v="Q4"/>
    <s v="Medium"/>
    <s v="25-34"/>
  </r>
  <r>
    <s v="TXN-03366"/>
    <d v="2023-09-15T00:00:00"/>
    <s v="CUST-1144"/>
    <s v="New"/>
    <s v="Karan Malhotra"/>
    <s v="Male"/>
    <n v="58"/>
    <s v="Ahmedabad"/>
    <s v="Gujarat"/>
    <x v="2"/>
    <s v="PRD-105"/>
    <x v="8"/>
    <x v="1"/>
    <s v="Subscription"/>
    <n v="1"/>
    <n v="17748"/>
    <n v="13311"/>
    <n v="0.2"/>
    <n v="14198"/>
    <n v="13311"/>
    <n v="887"/>
    <n v="6.2473587829271732E-2"/>
    <s v="Cash"/>
    <x v="2"/>
    <x v="1"/>
    <n v="2"/>
    <s v="EMP-201"/>
    <x v="6"/>
    <n v="4.8"/>
    <x v="1"/>
    <x v="7"/>
    <x v="7"/>
    <s v="Q3"/>
    <s v="Low"/>
    <s v="45+"/>
  </r>
  <r>
    <s v="TXN-03367"/>
    <d v="2024-04-07T00:00:00"/>
    <s v="CUST-1201"/>
    <s v="New"/>
    <s v="Rohit Verma"/>
    <s v="Male"/>
    <n v="52"/>
    <s v="Mumbai"/>
    <s v="Maharashtra"/>
    <x v="2"/>
    <s v="PRD-121"/>
    <x v="2"/>
    <x v="4"/>
    <s v="Apparel"/>
    <n v="3"/>
    <n v="1179"/>
    <n v="814"/>
    <n v="0.2"/>
    <n v="2830"/>
    <n v="2442"/>
    <n v="388"/>
    <n v="0.13710247349823321"/>
    <s v="UPI"/>
    <x v="1"/>
    <x v="1"/>
    <n v="6"/>
    <s v="EMP-205"/>
    <x v="0"/>
    <n v="3.3"/>
    <x v="0"/>
    <x v="3"/>
    <x v="3"/>
    <s v="Q2"/>
    <s v="Low"/>
    <s v="45+"/>
  </r>
  <r>
    <s v="TXN-03368"/>
    <d v="2024-07-02T00:00:00"/>
    <s v="CUST-1350"/>
    <s v="New"/>
    <s v="Amit Kumar"/>
    <s v="Male"/>
    <n v="22"/>
    <s v="Kolkata"/>
    <s v="West Bengal"/>
    <x v="1"/>
    <s v="PRD-130"/>
    <x v="4"/>
    <x v="0"/>
    <s v="Furniture"/>
    <n v="2"/>
    <n v="3239"/>
    <n v="2105"/>
    <n v="0"/>
    <n v="6478"/>
    <n v="4210"/>
    <n v="2268"/>
    <n v="0.35010805804260575"/>
    <s v="UPI"/>
    <x v="0"/>
    <x v="1"/>
    <n v="5"/>
    <s v="EMP-205"/>
    <x v="6"/>
    <n v="3"/>
    <x v="0"/>
    <x v="9"/>
    <x v="9"/>
    <s v="Q3"/>
    <s v="Low"/>
    <s v="18-24"/>
  </r>
  <r>
    <s v="TXN-03369"/>
    <d v="2024-05-12T00:00:00"/>
    <s v="CUST-1103"/>
    <s v="Returning"/>
    <s v="Suresh Nair"/>
    <s v="Male"/>
    <n v="28"/>
    <s v="Chennai"/>
    <s v="Tamil Nadu"/>
    <x v="0"/>
    <s v="PRD-129"/>
    <x v="2"/>
    <x v="3"/>
    <s v="Food"/>
    <n v="1"/>
    <n v="22999"/>
    <n v="14029"/>
    <n v="0"/>
    <n v="22999"/>
    <n v="14029"/>
    <n v="8970"/>
    <n v="0.39001695725901125"/>
    <s v="Card"/>
    <x v="1"/>
    <x v="1"/>
    <n v="3"/>
    <s v="EMP-205"/>
    <x v="2"/>
    <n v="3.1"/>
    <x v="0"/>
    <x v="5"/>
    <x v="5"/>
    <s v="Q2"/>
    <s v="Medium"/>
    <s v="25-34"/>
  </r>
  <r>
    <s v="TXN-03370"/>
    <d v="2024-05-14T00:00:00"/>
    <s v="CUST-1091"/>
    <s v="Returning"/>
    <s v="Karan Malhotra"/>
    <s v="Male"/>
    <n v="45"/>
    <s v="Mumbai"/>
    <s v="Maharashtra"/>
    <x v="2"/>
    <s v="PRD-118"/>
    <x v="9"/>
    <x v="3"/>
    <s v="Food"/>
    <n v="5"/>
    <n v="22122"/>
    <n v="16592"/>
    <n v="0"/>
    <n v="110610"/>
    <n v="82960"/>
    <n v="27650"/>
    <n v="0.24997739806527439"/>
    <s v="Card"/>
    <x v="2"/>
    <x v="1"/>
    <n v="6"/>
    <s v="EMP-216"/>
    <x v="0"/>
    <n v="3.2"/>
    <x v="0"/>
    <x v="5"/>
    <x v="5"/>
    <s v="Q2"/>
    <s v="High"/>
    <s v="45+"/>
  </r>
  <r>
    <s v="TXN-03371"/>
    <d v="2023-09-05T00:00:00"/>
    <s v="CUST-1132"/>
    <s v="Returning"/>
    <s v="Amit Kumar"/>
    <s v="Male"/>
    <n v="24"/>
    <s v="Mumbai"/>
    <s v="Maharashtra"/>
    <x v="2"/>
    <s v="PRD-121"/>
    <x v="0"/>
    <x v="1"/>
    <s v="Audio"/>
    <n v="8"/>
    <n v="12164"/>
    <n v="8272"/>
    <n v="0"/>
    <n v="97312"/>
    <n v="66176"/>
    <n v="31136"/>
    <n v="0.3199605392962841"/>
    <s v="Card"/>
    <x v="0"/>
    <x v="1"/>
    <n v="6"/>
    <s v="EMP-218"/>
    <x v="1"/>
    <n v="5"/>
    <x v="1"/>
    <x v="7"/>
    <x v="7"/>
    <s v="Q3"/>
    <s v="High"/>
    <s v="18-24"/>
  </r>
  <r>
    <s v="TXN-03372"/>
    <d v="2023-05-20T00:00:00"/>
    <s v="CUST-1320"/>
    <s v="Returning"/>
    <s v="Amit Kumar"/>
    <s v="Male"/>
    <n v="55"/>
    <s v="Ahmedabad"/>
    <s v="Gujarat"/>
    <x v="2"/>
    <s v="PRD-113"/>
    <x v="6"/>
    <x v="1"/>
    <s v="Subscription"/>
    <n v="6"/>
    <n v="6630"/>
    <n v="4707"/>
    <n v="0.15"/>
    <n v="33813"/>
    <n v="28242"/>
    <n v="5571"/>
    <n v="0.16475911631620974"/>
    <s v="UPI"/>
    <x v="0"/>
    <x v="1"/>
    <n v="2"/>
    <s v="EMP-205"/>
    <x v="7"/>
    <n v="3.8"/>
    <x v="1"/>
    <x v="5"/>
    <x v="5"/>
    <s v="Q2"/>
    <s v="Medium"/>
    <s v="45+"/>
  </r>
  <r>
    <s v="TXN-03373"/>
    <d v="2024-07-01T00:00:00"/>
    <s v="CUST-1215"/>
    <s v="Returning"/>
    <s v="Sneha Reddy"/>
    <s v="Female"/>
    <n v="19"/>
    <s v="Mumbai"/>
    <s v="Maharashtra"/>
    <x v="2"/>
    <s v="PRD-107"/>
    <x v="6"/>
    <x v="3"/>
    <s v="Subscription"/>
    <n v="4"/>
    <n v="13607"/>
    <n v="7892"/>
    <n v="0.15"/>
    <n v="46264"/>
    <n v="31568"/>
    <n v="14696"/>
    <n v="0.3176551962649144"/>
    <s v="Card"/>
    <x v="0"/>
    <x v="1"/>
    <n v="5"/>
    <s v="EMP-219"/>
    <x v="5"/>
    <n v="3.2"/>
    <x v="0"/>
    <x v="9"/>
    <x v="9"/>
    <s v="Q3"/>
    <s v="Medium"/>
    <s v="18-24"/>
  </r>
  <r>
    <s v="TXN-03374"/>
    <d v="2023-08-20T00:00:00"/>
    <s v="CUST-1180"/>
    <s v="Returning"/>
    <s v="Anjali Mehta"/>
    <s v="Female"/>
    <n v="59"/>
    <s v="Ahmedabad"/>
    <s v="Gujarat"/>
    <x v="2"/>
    <s v="PRD-128"/>
    <x v="1"/>
    <x v="3"/>
    <s v="Food"/>
    <n v="8"/>
    <n v="8839"/>
    <n v="6099"/>
    <n v="0"/>
    <n v="70712"/>
    <n v="48792"/>
    <n v="21920"/>
    <n v="0.30998981785269825"/>
    <s v="Card"/>
    <x v="2"/>
    <x v="1"/>
    <n v="4"/>
    <s v="EMP-212"/>
    <x v="4"/>
    <n v="5"/>
    <x v="1"/>
    <x v="0"/>
    <x v="0"/>
    <s v="Q3"/>
    <s v="High"/>
    <s v="45+"/>
  </r>
  <r>
    <s v="TXN-03375"/>
    <d v="2023-05-26T00:00:00"/>
    <s v="CUST-1168"/>
    <s v="New"/>
    <s v="Vikram Singh"/>
    <s v="Male"/>
    <n v="31"/>
    <s v="Hyderabad"/>
    <s v="Telangana"/>
    <x v="0"/>
    <s v="PRD-111"/>
    <x v="4"/>
    <x v="3"/>
    <s v="Mobile"/>
    <n v="2"/>
    <n v="4843"/>
    <n v="3196"/>
    <n v="0"/>
    <n v="9686"/>
    <n v="6392"/>
    <n v="3294"/>
    <n v="0.34007846376213091"/>
    <s v="Card"/>
    <x v="1"/>
    <x v="1"/>
    <n v="7"/>
    <s v="EMP-220"/>
    <x v="7"/>
    <n v="3.3"/>
    <x v="1"/>
    <x v="5"/>
    <x v="5"/>
    <s v="Q2"/>
    <s v="Low"/>
    <s v="25-34"/>
  </r>
  <r>
    <s v="TXN-03376"/>
    <d v="2023-04-22T00:00:00"/>
    <s v="CUST-1321"/>
    <s v="Returning"/>
    <s v="Vikram Singh"/>
    <s v="Male"/>
    <n v="24"/>
    <s v="Chennai"/>
    <s v="Tamil Nadu"/>
    <x v="0"/>
    <s v="PRD-117"/>
    <x v="5"/>
    <x v="3"/>
    <s v="Subscription"/>
    <n v="2"/>
    <n v="7767"/>
    <n v="5670"/>
    <n v="0"/>
    <n v="15534"/>
    <n v="11340"/>
    <n v="4194"/>
    <n v="0.26998841251448435"/>
    <s v="Cash"/>
    <x v="2"/>
    <x v="3"/>
    <n v="7"/>
    <s v="EMP-215"/>
    <x v="1"/>
    <s v=""/>
    <x v="1"/>
    <x v="3"/>
    <x v="3"/>
    <s v="Q2"/>
    <s v="Low"/>
    <s v="18-24"/>
  </r>
  <r>
    <s v="TXN-03377"/>
    <d v="2023-07-19T00:00:00"/>
    <s v="CUST-1241"/>
    <s v="Returning"/>
    <s v="Sneha Reddy"/>
    <s v="Female"/>
    <n v="46"/>
    <s v="Mumbai"/>
    <s v="Maharashtra"/>
    <x v="2"/>
    <s v="PRD-123"/>
    <x v="4"/>
    <x v="4"/>
    <s v="Furniture"/>
    <n v="6"/>
    <n v="20823"/>
    <n v="12286"/>
    <n v="0"/>
    <n v="124938"/>
    <n v="73716"/>
    <n v="51222"/>
    <n v="0.40997934975747968"/>
    <s v="Card"/>
    <x v="2"/>
    <x v="0"/>
    <n v="0"/>
    <s v="EMP-215"/>
    <x v="5"/>
    <s v=""/>
    <x v="1"/>
    <x v="9"/>
    <x v="9"/>
    <s v="Q3"/>
    <s v="High"/>
    <s v="45+"/>
  </r>
  <r>
    <s v="TXN-03378"/>
    <d v="2023-07-08T00:00:00"/>
    <s v="CUST-1252"/>
    <s v="Returning"/>
    <s v="Rohit Verma"/>
    <s v="Male"/>
    <n v="19"/>
    <s v="Hyderabad"/>
    <s v="Telangana"/>
    <x v="0"/>
    <s v="PRD-120"/>
    <x v="9"/>
    <x v="4"/>
    <s v="Apparel"/>
    <n v="4"/>
    <n v="13741"/>
    <n v="10855"/>
    <n v="0.15"/>
    <n v="46719"/>
    <n v="43420"/>
    <n v="3299"/>
    <n v="7.0613668956955408E-2"/>
    <s v="UPI"/>
    <x v="1"/>
    <x v="2"/>
    <n v="0"/>
    <s v="EMP-210"/>
    <x v="2"/>
    <n v="1.4"/>
    <x v="1"/>
    <x v="9"/>
    <x v="9"/>
    <s v="Q3"/>
    <s v="Medium"/>
    <s v="18-24"/>
  </r>
  <r>
    <s v="TXN-03379"/>
    <d v="2023-05-24T00:00:00"/>
    <s v="CUST-1251"/>
    <s v="Returning"/>
    <s v="Karan Malhotra"/>
    <s v="Male"/>
    <n v="38"/>
    <s v="Bangalore"/>
    <s v="Karnataka"/>
    <x v="0"/>
    <s v="PRD-123"/>
    <x v="3"/>
    <x v="2"/>
    <s v="Audio"/>
    <n v="1"/>
    <n v="10414"/>
    <n v="7498"/>
    <n v="0"/>
    <n v="10414"/>
    <n v="7498"/>
    <n v="2916"/>
    <n v="0.28000768196658343"/>
    <s v="Card"/>
    <x v="0"/>
    <x v="3"/>
    <n v="4"/>
    <s v="EMP-207"/>
    <x v="5"/>
    <s v=""/>
    <x v="1"/>
    <x v="5"/>
    <x v="5"/>
    <s v="Q2"/>
    <s v="Low"/>
    <s v="35-44"/>
  </r>
  <r>
    <s v="TXN-03380"/>
    <d v="2024-11-22T00:00:00"/>
    <s v="CUST-1222"/>
    <s v="New"/>
    <s v="Amit Kumar"/>
    <s v="Male"/>
    <n v="29"/>
    <s v="Chennai"/>
    <s v="Tamil Nadu"/>
    <x v="0"/>
    <s v="PRD-107"/>
    <x v="2"/>
    <x v="1"/>
    <s v="Apparel"/>
    <n v="4"/>
    <n v="13374"/>
    <n v="10164"/>
    <n v="0"/>
    <n v="53496"/>
    <n v="40656"/>
    <n v="12840"/>
    <n v="0.24001794526693584"/>
    <s v="UPI"/>
    <x v="2"/>
    <x v="1"/>
    <n v="3"/>
    <s v="EMP-202"/>
    <x v="7"/>
    <n v="4.7"/>
    <x v="0"/>
    <x v="11"/>
    <x v="11"/>
    <s v="Q4"/>
    <s v="High"/>
    <s v="25-34"/>
  </r>
  <r>
    <s v="TXN-03381"/>
    <d v="2023-12-13T00:00:00"/>
    <s v="CUST-1296"/>
    <s v="Returning"/>
    <s v="Rohit Verma"/>
    <s v="Male"/>
    <n v="45"/>
    <s v="Mumbai"/>
    <s v="Maharashtra"/>
    <x v="2"/>
    <s v="PRD-130"/>
    <x v="1"/>
    <x v="3"/>
    <s v="Apparel"/>
    <n v="6"/>
    <n v="7799"/>
    <n v="5927"/>
    <n v="0"/>
    <n v="46794"/>
    <n v="35562"/>
    <n v="11232"/>
    <n v="0.24003077317604821"/>
    <s v="Cash"/>
    <x v="1"/>
    <x v="1"/>
    <n v="4"/>
    <s v="EMP-215"/>
    <x v="1"/>
    <n v="3.8"/>
    <x v="1"/>
    <x v="2"/>
    <x v="2"/>
    <s v="Q4"/>
    <s v="Medium"/>
    <s v="45+"/>
  </r>
  <r>
    <s v="TXN-03382"/>
    <d v="2024-10-24T00:00:00"/>
    <s v="CUST-1310"/>
    <s v="Returning"/>
    <s v="Sneha Reddy"/>
    <s v="Female"/>
    <n v="27"/>
    <s v="Mumbai"/>
    <s v="Maharashtra"/>
    <x v="2"/>
    <s v="PRD-110"/>
    <x v="9"/>
    <x v="1"/>
    <s v="Subscription"/>
    <n v="8"/>
    <n v="13403"/>
    <n v="10588"/>
    <n v="0.05"/>
    <n v="101863"/>
    <n v="84704"/>
    <n v="17159"/>
    <n v="0.16845174400911028"/>
    <s v="Cash"/>
    <x v="2"/>
    <x v="1"/>
    <n v="4"/>
    <s v="EMP-210"/>
    <x v="3"/>
    <n v="3"/>
    <x v="0"/>
    <x v="1"/>
    <x v="1"/>
    <s v="Q4"/>
    <s v="High"/>
    <s v="25-34"/>
  </r>
  <r>
    <s v="TXN-03383"/>
    <d v="2023-08-14T00:00:00"/>
    <s v="CUST-1350"/>
    <s v="Returning"/>
    <s v="Divya Iyer"/>
    <s v="Female"/>
    <n v="59"/>
    <s v="Pune"/>
    <s v="Maharashtra"/>
    <x v="2"/>
    <s v="PRD-127"/>
    <x v="9"/>
    <x v="0"/>
    <s v="Subscription"/>
    <n v="8"/>
    <n v="3723"/>
    <n v="2494"/>
    <n v="0"/>
    <n v="29784"/>
    <n v="19952"/>
    <n v="9832"/>
    <n v="0.33011012624227776"/>
    <s v="NetBanking"/>
    <x v="2"/>
    <x v="2"/>
    <n v="0"/>
    <s v="EMP-203"/>
    <x v="0"/>
    <n v="2.2000000000000002"/>
    <x v="1"/>
    <x v="0"/>
    <x v="0"/>
    <s v="Q3"/>
    <s v="Medium"/>
    <s v="45+"/>
  </r>
  <r>
    <s v="TXN-03384"/>
    <d v="2024-01-16T00:00:00"/>
    <s v="CUST-1315"/>
    <s v="Returning"/>
    <s v="Amit Kumar"/>
    <s v="Male"/>
    <n v="40"/>
    <s v="Ahmedabad"/>
    <s v="Gujarat"/>
    <x v="2"/>
    <s v="PRD-117"/>
    <x v="5"/>
    <x v="0"/>
    <s v="Mobile"/>
    <n v="2"/>
    <n v="24196"/>
    <n v="15969"/>
    <n v="0.1"/>
    <n v="43553"/>
    <n v="31938"/>
    <n v="11615"/>
    <n v="0.26668656579340116"/>
    <s v="UPI"/>
    <x v="2"/>
    <x v="3"/>
    <n v="10"/>
    <s v="EMP-216"/>
    <x v="3"/>
    <s v=""/>
    <x v="0"/>
    <x v="8"/>
    <x v="8"/>
    <s v="Q1"/>
    <s v="Medium"/>
    <s v="35-44"/>
  </r>
  <r>
    <s v="TXN-03385"/>
    <d v="2023-07-10T00:00:00"/>
    <s v="CUST-1248"/>
    <s v="Returning"/>
    <s v="Suresh Nair"/>
    <s v="Male"/>
    <n v="24"/>
    <s v="Chennai"/>
    <s v="Tamil Nadu"/>
    <x v="0"/>
    <s v="PRD-121"/>
    <x v="0"/>
    <x v="1"/>
    <s v="Food"/>
    <n v="5"/>
    <n v="10187"/>
    <n v="6825"/>
    <n v="0"/>
    <n v="50935"/>
    <n v="34125"/>
    <n v="16810"/>
    <n v="0.33002846765485422"/>
    <s v="Cash"/>
    <x v="1"/>
    <x v="1"/>
    <n v="3"/>
    <s v="EMP-215"/>
    <x v="0"/>
    <n v="4.5"/>
    <x v="1"/>
    <x v="9"/>
    <x v="9"/>
    <s v="Q3"/>
    <s v="High"/>
    <s v="18-24"/>
  </r>
  <r>
    <s v="TXN-03386"/>
    <d v="2023-09-18T00:00:00"/>
    <s v="CUST-1099"/>
    <s v="Returning"/>
    <s v="Suresh Nair"/>
    <s v="Male"/>
    <n v="48"/>
    <s v="Ahmedabad"/>
    <s v="Gujarat"/>
    <x v="2"/>
    <s v="PRD-113"/>
    <x v="8"/>
    <x v="3"/>
    <s v="Audio"/>
    <n v="2"/>
    <n v="23055"/>
    <n v="12680"/>
    <n v="0.1"/>
    <n v="41499"/>
    <n v="25360"/>
    <n v="16139"/>
    <n v="0.38890093737198489"/>
    <s v="UPI"/>
    <x v="2"/>
    <x v="1"/>
    <n v="1"/>
    <s v="EMP-217"/>
    <x v="5"/>
    <n v="4.0999999999999996"/>
    <x v="1"/>
    <x v="7"/>
    <x v="7"/>
    <s v="Q3"/>
    <s v="Medium"/>
    <s v="45+"/>
  </r>
  <r>
    <s v="TXN-03387"/>
    <d v="2023-02-08T00:00:00"/>
    <s v="CUST-1108"/>
    <s v="Returning"/>
    <s v="Neha Joshi"/>
    <s v="Female"/>
    <n v="30"/>
    <s v="Bangalore"/>
    <s v="Karnataka"/>
    <x v="0"/>
    <s v="PRD-115"/>
    <x v="4"/>
    <x v="1"/>
    <s v="Furniture"/>
    <n v="4"/>
    <n v="17203"/>
    <n v="13074"/>
    <n v="0.15"/>
    <n v="58490"/>
    <n v="52296"/>
    <n v="6194"/>
    <n v="0.10589844417849205"/>
    <s v="UPI"/>
    <x v="2"/>
    <x v="1"/>
    <n v="3"/>
    <s v="EMP-217"/>
    <x v="5"/>
    <n v="4.0999999999999996"/>
    <x v="1"/>
    <x v="4"/>
    <x v="4"/>
    <s v="Q1"/>
    <s v="High"/>
    <s v="25-34"/>
  </r>
  <r>
    <s v="TXN-03388"/>
    <d v="2024-01-29T00:00:00"/>
    <s v="CUST-1128"/>
    <s v="New"/>
    <s v="Vikram Singh"/>
    <s v="Male"/>
    <n v="46"/>
    <s v="Hyderabad"/>
    <s v="Telangana"/>
    <x v="0"/>
    <s v="PRD-106"/>
    <x v="9"/>
    <x v="2"/>
    <s v="Furniture"/>
    <n v="2"/>
    <n v="21267"/>
    <n v="11910"/>
    <n v="0.05"/>
    <n v="40407"/>
    <n v="23820"/>
    <n v="16587"/>
    <n v="0.41049818100824115"/>
    <s v="Card"/>
    <x v="0"/>
    <x v="2"/>
    <n v="0"/>
    <s v="EMP-216"/>
    <x v="5"/>
    <n v="2.4"/>
    <x v="0"/>
    <x v="8"/>
    <x v="8"/>
    <s v="Q1"/>
    <s v="Medium"/>
    <s v="45+"/>
  </r>
  <r>
    <s v="TXN-03389"/>
    <d v="2024-04-29T00:00:00"/>
    <s v="CUST-1348"/>
    <s v="Returning"/>
    <s v="Divya Iyer"/>
    <s v="Female"/>
    <n v="30"/>
    <s v="Delhi"/>
    <s v="Delhi"/>
    <x v="3"/>
    <s v="PRD-107"/>
    <x v="8"/>
    <x v="1"/>
    <s v="Subscription"/>
    <n v="7"/>
    <n v="20999"/>
    <n v="13019"/>
    <n v="0.15"/>
    <n v="124944"/>
    <n v="91133"/>
    <n v="33811"/>
    <n v="0.27060923293635547"/>
    <s v="UPI"/>
    <x v="0"/>
    <x v="1"/>
    <n v="7"/>
    <s v="EMP-204"/>
    <x v="7"/>
    <n v="4.5999999999999996"/>
    <x v="0"/>
    <x v="3"/>
    <x v="3"/>
    <s v="Q2"/>
    <s v="High"/>
    <s v="25-34"/>
  </r>
  <r>
    <s v="TXN-03390"/>
    <d v="2023-04-17T00:00:00"/>
    <s v="CUST-1229"/>
    <s v="Returning"/>
    <s v="Rahul Sharma"/>
    <s v="Male"/>
    <n v="23"/>
    <s v="Ahmedabad"/>
    <s v="Gujarat"/>
    <x v="2"/>
    <s v="PRD-128"/>
    <x v="0"/>
    <x v="2"/>
    <s v="Food"/>
    <n v="7"/>
    <n v="10074"/>
    <n v="7958"/>
    <n v="0.05"/>
    <n v="66992"/>
    <n v="55706"/>
    <n v="11286"/>
    <n v="0.16846787676140434"/>
    <s v="Cash"/>
    <x v="2"/>
    <x v="1"/>
    <n v="4"/>
    <s v="EMP-219"/>
    <x v="3"/>
    <n v="4"/>
    <x v="1"/>
    <x v="3"/>
    <x v="3"/>
    <s v="Q2"/>
    <s v="High"/>
    <s v="18-24"/>
  </r>
  <r>
    <s v="TXN-03391"/>
    <d v="2024-12-15T00:00:00"/>
    <s v="CUST-1168"/>
    <s v="Returning"/>
    <s v="Rahul Sharma"/>
    <s v="Male"/>
    <n v="32"/>
    <s v="Bangalore"/>
    <s v="Karnataka"/>
    <x v="0"/>
    <s v="PRD-121"/>
    <x v="1"/>
    <x v="3"/>
    <s v="Mobile"/>
    <n v="3"/>
    <n v="5114"/>
    <n v="3426"/>
    <n v="0.1"/>
    <n v="13808"/>
    <n v="10278"/>
    <n v="3530"/>
    <n v="0.25564889918887601"/>
    <s v="UPI"/>
    <x v="0"/>
    <x v="3"/>
    <n v="13"/>
    <s v="EMP-217"/>
    <x v="1"/>
    <s v=""/>
    <x v="0"/>
    <x v="2"/>
    <x v="2"/>
    <s v="Q4"/>
    <s v="Low"/>
    <s v="25-34"/>
  </r>
  <r>
    <s v="TXN-03392"/>
    <d v="2023-07-08T00:00:00"/>
    <s v="CUST-1245"/>
    <s v="Returning"/>
    <s v="Anjali Mehta"/>
    <s v="Female"/>
    <n v="25"/>
    <s v="Kolkata"/>
    <s v="West Bengal"/>
    <x v="1"/>
    <s v="PRD-118"/>
    <x v="7"/>
    <x v="3"/>
    <s v="Audio"/>
    <n v="2"/>
    <n v="18385"/>
    <n v="12870"/>
    <n v="0.05"/>
    <n v="34932"/>
    <n v="25740"/>
    <n v="9192"/>
    <n v="0.26313981449673651"/>
    <s v="Card"/>
    <x v="2"/>
    <x v="1"/>
    <n v="6"/>
    <s v="EMP-216"/>
    <x v="6"/>
    <n v="4.9000000000000004"/>
    <x v="1"/>
    <x v="9"/>
    <x v="9"/>
    <s v="Q3"/>
    <s v="Medium"/>
    <s v="25-34"/>
  </r>
  <r>
    <s v="TXN-03393"/>
    <d v="2024-08-24T00:00:00"/>
    <s v="CUST-1015"/>
    <s v="New"/>
    <s v="Sneha Reddy"/>
    <s v="Female"/>
    <n v="41"/>
    <s v="Bangalore"/>
    <s v="Karnataka"/>
    <x v="0"/>
    <s v="PRD-128"/>
    <x v="2"/>
    <x v="3"/>
    <s v="Mobile"/>
    <n v="6"/>
    <n v="9404"/>
    <n v="6301"/>
    <n v="0"/>
    <n v="56424"/>
    <n v="37806"/>
    <n v="18618"/>
    <n v="0.32996597192683963"/>
    <s v="Cash"/>
    <x v="1"/>
    <x v="1"/>
    <n v="1"/>
    <s v="EMP-217"/>
    <x v="1"/>
    <n v="4"/>
    <x v="0"/>
    <x v="0"/>
    <x v="0"/>
    <s v="Q3"/>
    <s v="High"/>
    <s v="35-44"/>
  </r>
  <r>
    <s v="TXN-03394"/>
    <d v="2023-06-30T00:00:00"/>
    <s v="CUST-1294"/>
    <s v="Returning"/>
    <s v="Rahul Sharma"/>
    <s v="Male"/>
    <n v="57"/>
    <s v="Delhi"/>
    <s v="Delhi"/>
    <x v="3"/>
    <s v="PRD-127"/>
    <x v="8"/>
    <x v="2"/>
    <s v="Furniture"/>
    <n v="6"/>
    <n v="11927"/>
    <n v="9065"/>
    <n v="0"/>
    <n v="71562"/>
    <n v="54390"/>
    <n v="17172"/>
    <n v="0.23995975517732876"/>
    <s v="Cash"/>
    <x v="1"/>
    <x v="1"/>
    <n v="7"/>
    <s v="EMP-204"/>
    <x v="6"/>
    <n v="3.7"/>
    <x v="1"/>
    <x v="6"/>
    <x v="6"/>
    <s v="Q2"/>
    <s v="High"/>
    <s v="45+"/>
  </r>
  <r>
    <s v="TXN-03395"/>
    <d v="2024-07-09T00:00:00"/>
    <s v="CUST-1238"/>
    <s v="Returning"/>
    <s v="Rohit Verma"/>
    <s v="Male"/>
    <n v="43"/>
    <s v="Mumbai"/>
    <s v="Maharashtra"/>
    <x v="2"/>
    <s v="PRD-101"/>
    <x v="3"/>
    <x v="2"/>
    <s v="Mobile"/>
    <n v="6"/>
    <n v="14476"/>
    <n v="8251"/>
    <n v="0.2"/>
    <n v="69485"/>
    <n v="49506"/>
    <n v="19979"/>
    <n v="0.28752968266532347"/>
    <s v="Card"/>
    <x v="2"/>
    <x v="1"/>
    <n v="7"/>
    <s v="EMP-203"/>
    <x v="1"/>
    <n v="4.5"/>
    <x v="0"/>
    <x v="9"/>
    <x v="9"/>
    <s v="Q3"/>
    <s v="High"/>
    <s v="35-44"/>
  </r>
  <r>
    <s v="TXN-03396"/>
    <d v="2024-02-04T00:00:00"/>
    <s v="CUST-1019"/>
    <s v="New"/>
    <s v="Pooja Desai"/>
    <s v="Female"/>
    <n v="44"/>
    <s v="Pune"/>
    <s v="Maharashtra"/>
    <x v="2"/>
    <s v="PRD-112"/>
    <x v="1"/>
    <x v="1"/>
    <s v="Subscription"/>
    <n v="6"/>
    <n v="14426"/>
    <n v="9810"/>
    <n v="0.05"/>
    <n v="82228"/>
    <n v="58860"/>
    <n v="23368"/>
    <n v="0.28418543561803766"/>
    <s v="NetBanking"/>
    <x v="0"/>
    <x v="3"/>
    <n v="11"/>
    <s v="EMP-210"/>
    <x v="6"/>
    <s v=""/>
    <x v="0"/>
    <x v="4"/>
    <x v="4"/>
    <s v="Q1"/>
    <s v="High"/>
    <s v="35-44"/>
  </r>
  <r>
    <s v="TXN-03397"/>
    <d v="2024-12-18T00:00:00"/>
    <s v="CUST-1280"/>
    <s v="Returning"/>
    <s v="Suresh Nair"/>
    <s v="Male"/>
    <n v="56"/>
    <s v="Mumbai"/>
    <s v="Maharashtra"/>
    <x v="2"/>
    <s v="PRD-119"/>
    <x v="1"/>
    <x v="4"/>
    <s v="Furniture"/>
    <n v="2"/>
    <n v="24024"/>
    <n v="16817"/>
    <n v="0"/>
    <n v="48048"/>
    <n v="33634"/>
    <n v="14414"/>
    <n v="0.29999167499167501"/>
    <s v="NetBanking"/>
    <x v="1"/>
    <x v="1"/>
    <n v="2"/>
    <s v="EMP-207"/>
    <x v="5"/>
    <n v="5"/>
    <x v="0"/>
    <x v="2"/>
    <x v="2"/>
    <s v="Q4"/>
    <s v="Medium"/>
    <s v="45+"/>
  </r>
  <r>
    <s v="TXN-03398"/>
    <d v="2023-02-01T00:00:00"/>
    <s v="CUST-1200"/>
    <s v="New"/>
    <s v="Suresh Nair"/>
    <s v="Male"/>
    <n v="31"/>
    <s v="Mumbai"/>
    <s v="Maharashtra"/>
    <x v="2"/>
    <s v="PRD-103"/>
    <x v="9"/>
    <x v="1"/>
    <s v="Furniture"/>
    <n v="5"/>
    <n v="14384"/>
    <n v="10788"/>
    <n v="0.1"/>
    <n v="64728"/>
    <n v="53940"/>
    <n v="10788"/>
    <n v="0.16666666666666666"/>
    <s v="Card"/>
    <x v="1"/>
    <x v="1"/>
    <n v="3"/>
    <s v="EMP-211"/>
    <x v="4"/>
    <n v="3.5"/>
    <x v="1"/>
    <x v="4"/>
    <x v="4"/>
    <s v="Q1"/>
    <s v="High"/>
    <s v="25-34"/>
  </r>
  <r>
    <s v="TXN-03399"/>
    <d v="2023-03-31T00:00:00"/>
    <s v="CUST-1075"/>
    <s v="Returning"/>
    <s v="Anjali Mehta"/>
    <s v="Female"/>
    <n v="18"/>
    <s v="Chennai"/>
    <s v="Tamil Nadu"/>
    <x v="0"/>
    <s v="PRD-109"/>
    <x v="0"/>
    <x v="3"/>
    <s v="Furniture"/>
    <n v="3"/>
    <n v="9773"/>
    <n v="7037"/>
    <n v="0"/>
    <n v="29319"/>
    <n v="21111"/>
    <n v="8208"/>
    <n v="0.27995497800061392"/>
    <s v="Cash"/>
    <x v="0"/>
    <x v="1"/>
    <n v="1"/>
    <s v="EMP-207"/>
    <x v="5"/>
    <n v="4.2"/>
    <x v="1"/>
    <x v="10"/>
    <x v="10"/>
    <s v="Q1"/>
    <s v="Medium"/>
    <s v="18-24"/>
  </r>
  <r>
    <s v="TXN-03400"/>
    <d v="2023-08-23T00:00:00"/>
    <s v="CUST-1025"/>
    <s v="Returning"/>
    <s v="Sneha Reddy"/>
    <s v="Female"/>
    <n v="47"/>
    <s v="Chennai"/>
    <s v="Tamil Nadu"/>
    <x v="0"/>
    <s v="PRD-125"/>
    <x v="5"/>
    <x v="0"/>
    <s v="Subscription"/>
    <n v="8"/>
    <n v="24030"/>
    <n v="18743"/>
    <n v="0.05"/>
    <n v="182628"/>
    <n v="149944"/>
    <n v="32684"/>
    <n v="0.17896489037825525"/>
    <s v="Card"/>
    <x v="1"/>
    <x v="1"/>
    <n v="4"/>
    <s v="EMP-206"/>
    <x v="1"/>
    <n v="4.9000000000000004"/>
    <x v="1"/>
    <x v="0"/>
    <x v="0"/>
    <s v="Q3"/>
    <s v="High"/>
    <s v="45+"/>
  </r>
  <r>
    <s v="TXN-03401"/>
    <d v="2024-03-02T00:00:00"/>
    <s v="CUST-1040"/>
    <s v="Returning"/>
    <s v="Suresh Nair"/>
    <s v="Male"/>
    <n v="35"/>
    <s v="Pune"/>
    <s v="Maharashtra"/>
    <x v="2"/>
    <s v="PRD-110"/>
    <x v="9"/>
    <x v="3"/>
    <s v="Audio"/>
    <n v="8"/>
    <n v="6966"/>
    <n v="4249"/>
    <n v="0.05"/>
    <n v="52942"/>
    <n v="33992"/>
    <n v="18950"/>
    <n v="0.35793887650636547"/>
    <s v="UPI"/>
    <x v="1"/>
    <x v="2"/>
    <n v="0"/>
    <s v="EMP-202"/>
    <x v="1"/>
    <n v="2.1"/>
    <x v="0"/>
    <x v="10"/>
    <x v="10"/>
    <s v="Q1"/>
    <s v="High"/>
    <s v="35-44"/>
  </r>
  <r>
    <s v="TXN-03402"/>
    <d v="2024-01-11T00:00:00"/>
    <s v="CUST-1327"/>
    <s v="Returning"/>
    <s v="Priya Patel"/>
    <s v="Female"/>
    <n v="22"/>
    <s v="Ahmedabad"/>
    <s v="Gujarat"/>
    <x v="2"/>
    <s v="PRD-102"/>
    <x v="7"/>
    <x v="4"/>
    <s v="Audio"/>
    <n v="4"/>
    <n v="11714"/>
    <n v="6677"/>
    <n v="0"/>
    <n v="46856"/>
    <n v="26708"/>
    <n v="20148"/>
    <n v="0.42999829264128392"/>
    <s v="Card"/>
    <x v="2"/>
    <x v="2"/>
    <n v="0"/>
    <s v="EMP-207"/>
    <x v="2"/>
    <n v="1.3"/>
    <x v="0"/>
    <x v="8"/>
    <x v="8"/>
    <s v="Q1"/>
    <s v="Medium"/>
    <s v="18-24"/>
  </r>
  <r>
    <s v="TXN-03403"/>
    <d v="2023-06-24T00:00:00"/>
    <s v="CUST-1229"/>
    <s v="New"/>
    <s v="Neha Joshi"/>
    <s v="Female"/>
    <n v="21"/>
    <s v="Bangalore"/>
    <s v="Karnataka"/>
    <x v="0"/>
    <s v="PRD-116"/>
    <x v="6"/>
    <x v="0"/>
    <s v="Furniture"/>
    <n v="8"/>
    <n v="1067"/>
    <n v="747"/>
    <n v="0.1"/>
    <n v="7682"/>
    <n v="5976"/>
    <n v="1706"/>
    <n v="0.22207758396250976"/>
    <s v="NetBanking"/>
    <x v="2"/>
    <x v="1"/>
    <n v="2"/>
    <s v="EMP-207"/>
    <x v="7"/>
    <n v="4.5999999999999996"/>
    <x v="1"/>
    <x v="6"/>
    <x v="6"/>
    <s v="Q2"/>
    <s v="Low"/>
    <s v="18-24"/>
  </r>
  <r>
    <s v="TXN-03404"/>
    <d v="2023-07-24T00:00:00"/>
    <s v="CUST-1188"/>
    <s v="New"/>
    <s v="Suresh Nair"/>
    <s v="Male"/>
    <n v="41"/>
    <s v="Kolkata"/>
    <s v="West Bengal"/>
    <x v="1"/>
    <s v="PRD-107"/>
    <x v="3"/>
    <x v="2"/>
    <s v="Audio"/>
    <n v="8"/>
    <n v="8995"/>
    <n v="6926"/>
    <n v="0"/>
    <n v="71960"/>
    <n v="55408"/>
    <n v="16552"/>
    <n v="0.23001667593107281"/>
    <s v="UPI"/>
    <x v="1"/>
    <x v="1"/>
    <n v="5"/>
    <s v="EMP-211"/>
    <x v="3"/>
    <n v="3.7"/>
    <x v="1"/>
    <x v="9"/>
    <x v="9"/>
    <s v="Q3"/>
    <s v="High"/>
    <s v="35-44"/>
  </r>
  <r>
    <s v="TXN-03405"/>
    <d v="2023-10-19T00:00:00"/>
    <s v="CUST-1197"/>
    <s v="Returning"/>
    <s v="Rahul Sharma"/>
    <s v="Male"/>
    <n v="28"/>
    <s v="Kolkata"/>
    <s v="West Bengal"/>
    <x v="1"/>
    <s v="PRD-115"/>
    <x v="4"/>
    <x v="4"/>
    <s v="Audio"/>
    <n v="7"/>
    <n v="20343"/>
    <n v="13426"/>
    <n v="0.05"/>
    <n v="135281"/>
    <n v="93982"/>
    <n v="41299"/>
    <n v="0.30528307744620459"/>
    <s v="Cash"/>
    <x v="0"/>
    <x v="1"/>
    <n v="2"/>
    <s v="EMP-204"/>
    <x v="6"/>
    <n v="3.9"/>
    <x v="1"/>
    <x v="1"/>
    <x v="1"/>
    <s v="Q4"/>
    <s v="High"/>
    <s v="25-34"/>
  </r>
  <r>
    <s v="TXN-03406"/>
    <d v="2024-02-26T00:00:00"/>
    <s v="CUST-1077"/>
    <s v="Returning"/>
    <s v="Sneha Reddy"/>
    <s v="Female"/>
    <n v="44"/>
    <s v="Hyderabad"/>
    <s v="Telangana"/>
    <x v="0"/>
    <s v="PRD-125"/>
    <x v="6"/>
    <x v="3"/>
    <s v="Furniture"/>
    <n v="5"/>
    <n v="4318"/>
    <n v="3325"/>
    <n v="0"/>
    <n v="21590"/>
    <n v="16625"/>
    <n v="4965"/>
    <n v="0.22996757758221398"/>
    <s v="NetBanking"/>
    <x v="1"/>
    <x v="1"/>
    <n v="5"/>
    <s v="EMP-218"/>
    <x v="6"/>
    <n v="4.5"/>
    <x v="0"/>
    <x v="4"/>
    <x v="4"/>
    <s v="Q1"/>
    <s v="Medium"/>
    <s v="35-44"/>
  </r>
  <r>
    <s v="TXN-03407"/>
    <d v="2023-12-17T00:00:00"/>
    <s v="CUST-1017"/>
    <s v="Returning"/>
    <s v="Neha Joshi"/>
    <s v="Female"/>
    <n v="20"/>
    <s v="Delhi"/>
    <s v="Delhi"/>
    <x v="3"/>
    <s v="PRD-107"/>
    <x v="0"/>
    <x v="4"/>
    <s v="Subscription"/>
    <n v="7"/>
    <n v="23375"/>
    <n v="15428"/>
    <n v="0.15"/>
    <n v="139081"/>
    <n v="107996"/>
    <n v="31085"/>
    <n v="0.22350285085669502"/>
    <s v="Card"/>
    <x v="0"/>
    <x v="1"/>
    <n v="3"/>
    <s v="EMP-206"/>
    <x v="2"/>
    <n v="3.2"/>
    <x v="1"/>
    <x v="2"/>
    <x v="2"/>
    <s v="Q4"/>
    <s v="High"/>
    <s v="18-24"/>
  </r>
  <r>
    <s v="TXN-03408"/>
    <d v="2024-07-21T00:00:00"/>
    <s v="CUST-1244"/>
    <s v="Returning"/>
    <s v="Divya Iyer"/>
    <s v="Female"/>
    <n v="51"/>
    <s v="Delhi"/>
    <s v="Delhi"/>
    <x v="3"/>
    <s v="PRD-122"/>
    <x v="9"/>
    <x v="1"/>
    <s v="Food"/>
    <n v="7"/>
    <n v="4229"/>
    <n v="2918"/>
    <n v="0.15"/>
    <n v="25163"/>
    <n v="20426"/>
    <n v="4737"/>
    <n v="0.18825259309303341"/>
    <s v="UPI"/>
    <x v="1"/>
    <x v="1"/>
    <n v="7"/>
    <s v="EMP-202"/>
    <x v="6"/>
    <n v="4.5999999999999996"/>
    <x v="0"/>
    <x v="9"/>
    <x v="9"/>
    <s v="Q3"/>
    <s v="Medium"/>
    <s v="45+"/>
  </r>
  <r>
    <s v="TXN-03409"/>
    <d v="2024-12-27T00:00:00"/>
    <s v="CUST-1331"/>
    <s v="New"/>
    <s v="Amit Kumar"/>
    <s v="Male"/>
    <n v="21"/>
    <s v="Bangalore"/>
    <s v="Karnataka"/>
    <x v="0"/>
    <s v="PRD-111"/>
    <x v="4"/>
    <x v="2"/>
    <s v="Furniture"/>
    <n v="8"/>
    <n v="17956"/>
    <n v="11851"/>
    <n v="0.1"/>
    <n v="129283"/>
    <n v="94808"/>
    <n v="34475"/>
    <n v="0.26666305701445664"/>
    <s v="Card"/>
    <x v="1"/>
    <x v="3"/>
    <n v="12"/>
    <s v="EMP-209"/>
    <x v="0"/>
    <s v=""/>
    <x v="0"/>
    <x v="2"/>
    <x v="2"/>
    <s v="Q4"/>
    <s v="High"/>
    <s v="18-24"/>
  </r>
  <r>
    <s v="TXN-03410"/>
    <d v="2023-01-03T00:00:00"/>
    <s v="CUST-1197"/>
    <s v="Returning"/>
    <s v="Vikram Singh"/>
    <s v="Male"/>
    <n v="28"/>
    <s v="Mumbai"/>
    <s v="Maharashtra"/>
    <x v="2"/>
    <s v="PRD-119"/>
    <x v="6"/>
    <x v="4"/>
    <s v="Furniture"/>
    <n v="5"/>
    <n v="14202"/>
    <n v="9799"/>
    <n v="0"/>
    <n v="71010"/>
    <n v="48995"/>
    <n v="22015"/>
    <n v="0.31002675679481762"/>
    <s v="UPI"/>
    <x v="2"/>
    <x v="2"/>
    <n v="0"/>
    <s v="EMP-212"/>
    <x v="6"/>
    <n v="1.2"/>
    <x v="1"/>
    <x v="8"/>
    <x v="8"/>
    <s v="Q1"/>
    <s v="High"/>
    <s v="25-34"/>
  </r>
  <r>
    <s v="TXN-03411"/>
    <d v="2023-05-24T00:00:00"/>
    <s v="CUST-1190"/>
    <s v="Returning"/>
    <s v="Pooja Desai"/>
    <s v="Female"/>
    <n v="48"/>
    <s v="Ahmedabad"/>
    <s v="Gujarat"/>
    <x v="2"/>
    <s v="PRD-123"/>
    <x v="1"/>
    <x v="1"/>
    <s v="Audio"/>
    <n v="2"/>
    <n v="16783"/>
    <n v="10741"/>
    <n v="0.15"/>
    <n v="28531"/>
    <n v="21482"/>
    <n v="7049"/>
    <n v="0.24706459640391154"/>
    <s v="Card"/>
    <x v="2"/>
    <x v="1"/>
    <n v="5"/>
    <s v="EMP-214"/>
    <x v="0"/>
    <n v="4.0999999999999996"/>
    <x v="1"/>
    <x v="5"/>
    <x v="5"/>
    <s v="Q2"/>
    <s v="Medium"/>
    <s v="45+"/>
  </r>
  <r>
    <s v="TXN-03412"/>
    <d v="2023-04-30T00:00:00"/>
    <s v="CUST-1320"/>
    <s v="Returning"/>
    <s v="Rahul Sharma"/>
    <s v="Male"/>
    <n v="50"/>
    <s v="Bangalore"/>
    <s v="Karnataka"/>
    <x v="0"/>
    <s v="PRD-106"/>
    <x v="3"/>
    <x v="0"/>
    <s v="Food"/>
    <n v="8"/>
    <n v="13373"/>
    <n v="8158"/>
    <n v="0.1"/>
    <n v="96286"/>
    <n v="65264"/>
    <n v="31022"/>
    <n v="0.3221859875786719"/>
    <s v="NetBanking"/>
    <x v="2"/>
    <x v="1"/>
    <n v="4"/>
    <s v="EMP-203"/>
    <x v="5"/>
    <n v="3.9"/>
    <x v="1"/>
    <x v="3"/>
    <x v="3"/>
    <s v="Q2"/>
    <s v="High"/>
    <s v="45+"/>
  </r>
  <r>
    <s v="TXN-03413"/>
    <d v="2024-10-02T00:00:00"/>
    <s v="CUST-1001"/>
    <s v="Returning"/>
    <s v="Pooja Desai"/>
    <s v="Female"/>
    <n v="28"/>
    <s v="Chennai"/>
    <s v="Tamil Nadu"/>
    <x v="0"/>
    <s v="PRD-107"/>
    <x v="1"/>
    <x v="2"/>
    <s v="Furniture"/>
    <n v="1"/>
    <n v="4498"/>
    <n v="3239"/>
    <n v="0.2"/>
    <n v="3598"/>
    <n v="3239"/>
    <n v="359"/>
    <n v="9.977765425236243E-2"/>
    <s v="NetBanking"/>
    <x v="1"/>
    <x v="1"/>
    <n v="4"/>
    <s v="EMP-207"/>
    <x v="1"/>
    <n v="4.2"/>
    <x v="0"/>
    <x v="1"/>
    <x v="1"/>
    <s v="Q4"/>
    <s v="Low"/>
    <s v="25-34"/>
  </r>
  <r>
    <s v="TXN-03414"/>
    <d v="2024-08-16T00:00:00"/>
    <s v="CUST-1335"/>
    <s v="Returning"/>
    <s v="Rohit Verma"/>
    <s v="Male"/>
    <n v="36"/>
    <s v="Chennai"/>
    <s v="Tamil Nadu"/>
    <x v="0"/>
    <s v="PRD-124"/>
    <x v="4"/>
    <x v="1"/>
    <s v="Subscription"/>
    <n v="4"/>
    <n v="2495"/>
    <n v="1796"/>
    <n v="0.15"/>
    <n v="8483"/>
    <n v="7184"/>
    <n v="1299"/>
    <n v="0.15312978898974419"/>
    <s v="Card"/>
    <x v="1"/>
    <x v="3"/>
    <n v="3"/>
    <s v="EMP-207"/>
    <x v="2"/>
    <s v=""/>
    <x v="0"/>
    <x v="0"/>
    <x v="0"/>
    <s v="Q3"/>
    <s v="Low"/>
    <s v="35-44"/>
  </r>
  <r>
    <s v="TXN-03415"/>
    <d v="2024-07-28T00:00:00"/>
    <s v="CUST-1166"/>
    <s v="Returning"/>
    <s v="Pooja Desai"/>
    <s v="Female"/>
    <n v="40"/>
    <s v="Chennai"/>
    <s v="Tamil Nadu"/>
    <x v="0"/>
    <s v="PRD-130"/>
    <x v="9"/>
    <x v="3"/>
    <s v="Subscription"/>
    <n v="1"/>
    <n v="16942"/>
    <n v="12876"/>
    <n v="0.15"/>
    <n v="14401"/>
    <n v="12876"/>
    <n v="1525"/>
    <n v="0.10589542392889383"/>
    <s v="Cash"/>
    <x v="1"/>
    <x v="1"/>
    <n v="2"/>
    <s v="EMP-218"/>
    <x v="7"/>
    <n v="4.4000000000000004"/>
    <x v="0"/>
    <x v="9"/>
    <x v="9"/>
    <s v="Q3"/>
    <s v="Low"/>
    <s v="35-44"/>
  </r>
  <r>
    <s v="TXN-03416"/>
    <d v="2024-06-18T00:00:00"/>
    <s v="CUST-1288"/>
    <s v="New"/>
    <s v="Rohit Verma"/>
    <s v="Male"/>
    <n v="37"/>
    <s v="Kolkata"/>
    <s v="West Bengal"/>
    <x v="1"/>
    <s v="PRD-108"/>
    <x v="4"/>
    <x v="1"/>
    <s v="Mobile"/>
    <n v="8"/>
    <n v="23620"/>
    <n v="15117"/>
    <n v="0.05"/>
    <n v="179512"/>
    <n v="120936"/>
    <n v="58576"/>
    <n v="0.32630687642051787"/>
    <s v="Card"/>
    <x v="2"/>
    <x v="0"/>
    <n v="0"/>
    <s v="EMP-203"/>
    <x v="2"/>
    <s v=""/>
    <x v="0"/>
    <x v="6"/>
    <x v="6"/>
    <s v="Q2"/>
    <s v="High"/>
    <s v="35-44"/>
  </r>
  <r>
    <s v="TXN-03417"/>
    <d v="2023-05-16T00:00:00"/>
    <s v="CUST-1334"/>
    <s v="Returning"/>
    <s v="Anjali Mehta"/>
    <s v="Female"/>
    <n v="43"/>
    <s v="Delhi"/>
    <s v="Delhi"/>
    <x v="3"/>
    <s v="PRD-118"/>
    <x v="8"/>
    <x v="0"/>
    <s v="Subscription"/>
    <n v="5"/>
    <n v="17721"/>
    <n v="11164"/>
    <n v="0.05"/>
    <n v="84175"/>
    <n v="55820"/>
    <n v="28355"/>
    <n v="0.33685773685773684"/>
    <s v="NetBanking"/>
    <x v="1"/>
    <x v="1"/>
    <n v="5"/>
    <s v="EMP-218"/>
    <x v="2"/>
    <n v="4.3"/>
    <x v="1"/>
    <x v="5"/>
    <x v="5"/>
    <s v="Q2"/>
    <s v="High"/>
    <s v="35-44"/>
  </r>
  <r>
    <s v="TXN-03418"/>
    <d v="2023-06-16T00:00:00"/>
    <s v="CUST-1062"/>
    <s v="Returning"/>
    <s v="Priya Patel"/>
    <s v="Female"/>
    <n v="57"/>
    <s v="Chennai"/>
    <s v="Tamil Nadu"/>
    <x v="0"/>
    <s v="PRD-125"/>
    <x v="6"/>
    <x v="4"/>
    <s v="Mobile"/>
    <n v="3"/>
    <n v="10772"/>
    <n v="5925"/>
    <n v="0.05"/>
    <n v="30700"/>
    <n v="17775"/>
    <n v="12925"/>
    <n v="0.4210097719869707"/>
    <s v="UPI"/>
    <x v="1"/>
    <x v="1"/>
    <n v="1"/>
    <s v="EMP-218"/>
    <x v="2"/>
    <n v="3.1"/>
    <x v="1"/>
    <x v="6"/>
    <x v="6"/>
    <s v="Q2"/>
    <s v="Medium"/>
    <s v="45+"/>
  </r>
  <r>
    <s v="TXN-03419"/>
    <d v="2023-06-30T00:00:00"/>
    <s v="CUST-1301"/>
    <s v="Returning"/>
    <s v="Anjali Mehta"/>
    <s v="Female"/>
    <n v="56"/>
    <s v="Bangalore"/>
    <s v="Karnataka"/>
    <x v="0"/>
    <s v="PRD-116"/>
    <x v="0"/>
    <x v="2"/>
    <s v="Food"/>
    <n v="1"/>
    <n v="762"/>
    <n v="526"/>
    <n v="0.1"/>
    <n v="686"/>
    <n v="526"/>
    <n v="160"/>
    <n v="0.23323615160349853"/>
    <s v="NetBanking"/>
    <x v="1"/>
    <x v="1"/>
    <n v="6"/>
    <s v="EMP-210"/>
    <x v="5"/>
    <n v="3.7"/>
    <x v="1"/>
    <x v="6"/>
    <x v="6"/>
    <s v="Q2"/>
    <s v="Low"/>
    <s v="45+"/>
  </r>
  <r>
    <s v="TXN-03420"/>
    <d v="2023-06-16T00:00:00"/>
    <s v="CUST-1105"/>
    <s v="Returning"/>
    <s v="Rahul Sharma"/>
    <s v="Male"/>
    <n v="33"/>
    <s v="Chennai"/>
    <s v="Tamil Nadu"/>
    <x v="0"/>
    <s v="PRD-111"/>
    <x v="7"/>
    <x v="0"/>
    <s v="Mobile"/>
    <n v="3"/>
    <n v="12954"/>
    <n v="8809"/>
    <n v="0.15"/>
    <n v="33033"/>
    <n v="26427"/>
    <n v="6606"/>
    <n v="0.1999818363454727"/>
    <s v="NetBanking"/>
    <x v="2"/>
    <x v="2"/>
    <n v="0"/>
    <s v="EMP-213"/>
    <x v="6"/>
    <n v="1.3"/>
    <x v="1"/>
    <x v="6"/>
    <x v="6"/>
    <s v="Q2"/>
    <s v="Medium"/>
    <s v="25-34"/>
  </r>
  <r>
    <s v="TXN-03421"/>
    <d v="2024-05-23T00:00:00"/>
    <s v="CUST-1118"/>
    <s v="Returning"/>
    <s v="Pooja Desai"/>
    <s v="Female"/>
    <n v="42"/>
    <s v="Kolkata"/>
    <s v="West Bengal"/>
    <x v="1"/>
    <s v="PRD-121"/>
    <x v="1"/>
    <x v="0"/>
    <s v="Food"/>
    <n v="5"/>
    <n v="1841"/>
    <n v="1215"/>
    <n v="0"/>
    <n v="9205"/>
    <n v="6075"/>
    <n v="3130"/>
    <n v="0.3400325909831613"/>
    <s v="Card"/>
    <x v="2"/>
    <x v="1"/>
    <n v="2"/>
    <s v="EMP-218"/>
    <x v="6"/>
    <n v="5"/>
    <x v="0"/>
    <x v="5"/>
    <x v="5"/>
    <s v="Q2"/>
    <s v="Low"/>
    <s v="35-44"/>
  </r>
  <r>
    <s v="TXN-03422"/>
    <d v="2024-04-30T00:00:00"/>
    <s v="CUST-1276"/>
    <s v="New"/>
    <s v="Divya Iyer"/>
    <s v="Female"/>
    <n v="58"/>
    <s v="Bangalore"/>
    <s v="Karnataka"/>
    <x v="0"/>
    <s v="PRD-117"/>
    <x v="4"/>
    <x v="1"/>
    <s v="Food"/>
    <n v="7"/>
    <n v="22182"/>
    <n v="17302"/>
    <n v="0.2"/>
    <n v="124219"/>
    <n v="121114"/>
    <n v="3105"/>
    <n v="2.4996176108324813E-2"/>
    <s v="Card"/>
    <x v="2"/>
    <x v="1"/>
    <n v="5"/>
    <s v="EMP-212"/>
    <x v="1"/>
    <n v="4.9000000000000004"/>
    <x v="0"/>
    <x v="3"/>
    <x v="3"/>
    <s v="Q2"/>
    <s v="High"/>
    <s v="45+"/>
  </r>
  <r>
    <s v="TXN-03423"/>
    <d v="2024-01-25T00:00:00"/>
    <s v="CUST-1120"/>
    <s v="Returning"/>
    <s v="Karan Malhotra"/>
    <s v="Male"/>
    <n v="43"/>
    <s v="Kolkata"/>
    <s v="West Bengal"/>
    <x v="1"/>
    <s v="PRD-113"/>
    <x v="3"/>
    <x v="3"/>
    <s v="Apparel"/>
    <n v="5"/>
    <n v="4778"/>
    <n v="2676"/>
    <n v="0.15"/>
    <n v="20307"/>
    <n v="13380"/>
    <n v="6927"/>
    <n v="0.34111390161028216"/>
    <s v="Cash"/>
    <x v="0"/>
    <x v="1"/>
    <n v="1"/>
    <s v="EMP-201"/>
    <x v="2"/>
    <n v="3.5"/>
    <x v="0"/>
    <x v="8"/>
    <x v="8"/>
    <s v="Q1"/>
    <s v="Medium"/>
    <s v="35-44"/>
  </r>
  <r>
    <s v="TXN-03424"/>
    <d v="2024-05-31T00:00:00"/>
    <s v="CUST-1179"/>
    <s v="New"/>
    <s v="Priya Patel"/>
    <s v="Female"/>
    <n v="55"/>
    <s v="Bangalore"/>
    <s v="Karnataka"/>
    <x v="0"/>
    <s v="PRD-126"/>
    <x v="9"/>
    <x v="0"/>
    <s v="Furniture"/>
    <n v="2"/>
    <n v="11733"/>
    <n v="6805"/>
    <n v="0.15"/>
    <n v="19946"/>
    <n v="13610"/>
    <n v="6336"/>
    <n v="0.31765767572445602"/>
    <s v="Cash"/>
    <x v="0"/>
    <x v="3"/>
    <n v="9"/>
    <s v="EMP-218"/>
    <x v="3"/>
    <s v=""/>
    <x v="0"/>
    <x v="5"/>
    <x v="5"/>
    <s v="Q2"/>
    <s v="Low"/>
    <s v="45+"/>
  </r>
  <r>
    <s v="TXN-03425"/>
    <d v="2023-09-26T00:00:00"/>
    <s v="CUST-1064"/>
    <s v="New"/>
    <s v="Suresh Nair"/>
    <s v="Male"/>
    <n v="53"/>
    <s v="Mumbai"/>
    <s v="Maharashtra"/>
    <x v="2"/>
    <s v="PRD-115"/>
    <x v="2"/>
    <x v="1"/>
    <s v="Audio"/>
    <n v="8"/>
    <n v="8807"/>
    <n v="6429"/>
    <n v="0.1"/>
    <n v="63410"/>
    <n v="51432"/>
    <n v="11978"/>
    <n v="0.18889765021290017"/>
    <s v="UPI"/>
    <x v="2"/>
    <x v="2"/>
    <n v="0"/>
    <s v="EMP-205"/>
    <x v="2"/>
    <n v="1.6"/>
    <x v="1"/>
    <x v="7"/>
    <x v="7"/>
    <s v="Q3"/>
    <s v="High"/>
    <s v="45+"/>
  </r>
  <r>
    <s v="TXN-03426"/>
    <d v="2023-05-08T00:00:00"/>
    <s v="CUST-1255"/>
    <s v="Returning"/>
    <s v="Suresh Nair"/>
    <s v="Male"/>
    <n v="20"/>
    <s v="Chennai"/>
    <s v="Tamil Nadu"/>
    <x v="0"/>
    <s v="PRD-123"/>
    <x v="5"/>
    <x v="1"/>
    <s v="Furniture"/>
    <n v="1"/>
    <n v="3271"/>
    <n v="2126"/>
    <n v="0.15"/>
    <n v="2780"/>
    <n v="2126"/>
    <n v="654"/>
    <n v="0.23525179856115108"/>
    <s v="Card"/>
    <x v="1"/>
    <x v="0"/>
    <n v="0"/>
    <s v="EMP-203"/>
    <x v="4"/>
    <s v=""/>
    <x v="1"/>
    <x v="5"/>
    <x v="5"/>
    <s v="Q2"/>
    <s v="Low"/>
    <s v="18-24"/>
  </r>
  <r>
    <s v="TXN-03427"/>
    <d v="2024-01-17T00:00:00"/>
    <s v="CUST-1074"/>
    <s v="Returning"/>
    <s v="Karan Malhotra"/>
    <s v="Male"/>
    <n v="46"/>
    <s v="Delhi"/>
    <s v="Delhi"/>
    <x v="3"/>
    <s v="PRD-127"/>
    <x v="1"/>
    <x v="4"/>
    <s v="Apparel"/>
    <n v="5"/>
    <n v="13194"/>
    <n v="9896"/>
    <n v="0"/>
    <n v="65970"/>
    <n v="49480"/>
    <n v="16490"/>
    <n v="0.24996210398666061"/>
    <s v="UPI"/>
    <x v="0"/>
    <x v="1"/>
    <n v="7"/>
    <s v="EMP-211"/>
    <x v="7"/>
    <n v="3.4"/>
    <x v="0"/>
    <x v="8"/>
    <x v="8"/>
    <s v="Q1"/>
    <s v="High"/>
    <s v="45+"/>
  </r>
  <r>
    <s v="TXN-03428"/>
    <d v="2024-06-17T00:00:00"/>
    <s v="CUST-1152"/>
    <s v="Returning"/>
    <s v="Pooja Desai"/>
    <s v="Female"/>
    <n v="42"/>
    <s v="Pune"/>
    <s v="Maharashtra"/>
    <x v="2"/>
    <s v="PRD-117"/>
    <x v="2"/>
    <x v="2"/>
    <s v="Furniture"/>
    <n v="5"/>
    <n v="10266"/>
    <n v="7700"/>
    <n v="0.15"/>
    <n v="43631"/>
    <n v="38500"/>
    <n v="5131"/>
    <n v="0.11759987165089042"/>
    <s v="UPI"/>
    <x v="1"/>
    <x v="1"/>
    <n v="5"/>
    <s v="EMP-214"/>
    <x v="6"/>
    <n v="3.6"/>
    <x v="0"/>
    <x v="6"/>
    <x v="6"/>
    <s v="Q2"/>
    <s v="Medium"/>
    <s v="35-44"/>
  </r>
  <r>
    <s v="TXN-03429"/>
    <d v="2023-12-11T00:00:00"/>
    <s v="CUST-1296"/>
    <s v="Returning"/>
    <s v="Suresh Nair"/>
    <s v="Male"/>
    <n v="53"/>
    <s v="Hyderabad"/>
    <s v="Telangana"/>
    <x v="0"/>
    <s v="PRD-126"/>
    <x v="6"/>
    <x v="4"/>
    <s v="Food"/>
    <n v="4"/>
    <n v="18533"/>
    <n v="14826"/>
    <n v="0"/>
    <n v="74132"/>
    <n v="59304"/>
    <n v="14828"/>
    <n v="0.20002158312199861"/>
    <s v="Card"/>
    <x v="0"/>
    <x v="0"/>
    <n v="0"/>
    <s v="EMP-213"/>
    <x v="0"/>
    <s v=""/>
    <x v="1"/>
    <x v="2"/>
    <x v="2"/>
    <s v="Q4"/>
    <s v="High"/>
    <s v="45+"/>
  </r>
  <r>
    <s v="TXN-03430"/>
    <d v="2023-10-24T00:00:00"/>
    <s v="CUST-1063"/>
    <s v="Returning"/>
    <s v="Rahul Sharma"/>
    <s v="Male"/>
    <n v="44"/>
    <s v="Mumbai"/>
    <s v="Maharashtra"/>
    <x v="2"/>
    <s v="PRD-128"/>
    <x v="8"/>
    <x v="4"/>
    <s v="Mobile"/>
    <n v="6"/>
    <n v="17716"/>
    <n v="13818"/>
    <n v="0.2"/>
    <n v="85037"/>
    <n v="82908"/>
    <n v="2129"/>
    <n v="2.5036160730035163E-2"/>
    <s v="NetBanking"/>
    <x v="1"/>
    <x v="1"/>
    <n v="4"/>
    <s v="EMP-210"/>
    <x v="5"/>
    <n v="3.5"/>
    <x v="1"/>
    <x v="1"/>
    <x v="1"/>
    <s v="Q4"/>
    <s v="High"/>
    <s v="35-44"/>
  </r>
  <r>
    <s v="TXN-03431"/>
    <d v="2023-11-24T00:00:00"/>
    <s v="CUST-1040"/>
    <s v="Returning"/>
    <s v="Sneha Reddy"/>
    <s v="Female"/>
    <n v="33"/>
    <s v="Bangalore"/>
    <s v="Karnataka"/>
    <x v="0"/>
    <s v="PRD-122"/>
    <x v="0"/>
    <x v="0"/>
    <s v="Subscription"/>
    <n v="2"/>
    <n v="14406"/>
    <n v="9364"/>
    <n v="0.2"/>
    <n v="23050"/>
    <n v="18728"/>
    <n v="4322"/>
    <n v="0.1875054229934924"/>
    <s v="UPI"/>
    <x v="2"/>
    <x v="0"/>
    <n v="0"/>
    <s v="EMP-205"/>
    <x v="5"/>
    <s v=""/>
    <x v="1"/>
    <x v="11"/>
    <x v="11"/>
    <s v="Q4"/>
    <s v="Medium"/>
    <s v="25-34"/>
  </r>
  <r>
    <s v="TXN-03432"/>
    <d v="2023-12-12T00:00:00"/>
    <s v="CUST-1291"/>
    <s v="Returning"/>
    <s v="Rohit Verma"/>
    <s v="Male"/>
    <n v="33"/>
    <s v="Kolkata"/>
    <s v="West Bengal"/>
    <x v="1"/>
    <s v="PRD-107"/>
    <x v="8"/>
    <x v="4"/>
    <s v="Audio"/>
    <n v="1"/>
    <n v="15601"/>
    <n v="10141"/>
    <n v="0.2"/>
    <n v="12481"/>
    <n v="10141"/>
    <n v="2340"/>
    <n v="0.18748497716529125"/>
    <s v="Card"/>
    <x v="2"/>
    <x v="2"/>
    <n v="0"/>
    <s v="EMP-208"/>
    <x v="3"/>
    <n v="2.1"/>
    <x v="1"/>
    <x v="2"/>
    <x v="2"/>
    <s v="Q4"/>
    <s v="Low"/>
    <s v="25-34"/>
  </r>
  <r>
    <s v="TXN-03433"/>
    <d v="2023-09-02T00:00:00"/>
    <s v="CUST-1052"/>
    <s v="Returning"/>
    <s v="Rohit Verma"/>
    <s v="Male"/>
    <n v="33"/>
    <s v="Pune"/>
    <s v="Maharashtra"/>
    <x v="2"/>
    <s v="PRD-103"/>
    <x v="8"/>
    <x v="4"/>
    <s v="Subscription"/>
    <n v="1"/>
    <n v="11347"/>
    <n v="8737"/>
    <n v="0"/>
    <n v="11347"/>
    <n v="8737"/>
    <n v="2610"/>
    <n v="0.23001674451396845"/>
    <s v="Cash"/>
    <x v="2"/>
    <x v="1"/>
    <n v="7"/>
    <s v="EMP-212"/>
    <x v="5"/>
    <n v="4.0999999999999996"/>
    <x v="1"/>
    <x v="7"/>
    <x v="7"/>
    <s v="Q3"/>
    <s v="Low"/>
    <s v="25-34"/>
  </r>
  <r>
    <s v="TXN-03434"/>
    <d v="2023-09-23T00:00:00"/>
    <s v="CUST-1139"/>
    <s v="Returning"/>
    <s v="Priya Patel"/>
    <s v="Female"/>
    <n v="53"/>
    <s v="Delhi"/>
    <s v="Delhi"/>
    <x v="3"/>
    <s v="PRD-112"/>
    <x v="7"/>
    <x v="1"/>
    <s v="Food"/>
    <n v="5"/>
    <n v="13272"/>
    <n v="9556"/>
    <n v="0.1"/>
    <n v="59724"/>
    <n v="47780"/>
    <n v="11944"/>
    <n v="0.19998660504989618"/>
    <s v="Cash"/>
    <x v="2"/>
    <x v="1"/>
    <n v="6"/>
    <s v="EMP-209"/>
    <x v="0"/>
    <n v="3.5"/>
    <x v="1"/>
    <x v="7"/>
    <x v="7"/>
    <s v="Q3"/>
    <s v="High"/>
    <s v="45+"/>
  </r>
  <r>
    <s v="TXN-03435"/>
    <d v="2024-10-21T00:00:00"/>
    <s v="CUST-1330"/>
    <s v="Returning"/>
    <s v="Sneha Reddy"/>
    <s v="Female"/>
    <n v="59"/>
    <s v="Bangalore"/>
    <s v="Karnataka"/>
    <x v="0"/>
    <s v="PRD-119"/>
    <x v="6"/>
    <x v="4"/>
    <s v="Audio"/>
    <n v="8"/>
    <n v="16947"/>
    <n v="11354"/>
    <n v="0"/>
    <n v="135576"/>
    <n v="90832"/>
    <n v="44744"/>
    <n v="0.33002891367203635"/>
    <s v="Cash"/>
    <x v="0"/>
    <x v="1"/>
    <n v="7"/>
    <s v="EMP-220"/>
    <x v="2"/>
    <n v="3.4"/>
    <x v="0"/>
    <x v="1"/>
    <x v="1"/>
    <s v="Q4"/>
    <s v="High"/>
    <s v="45+"/>
  </r>
  <r>
    <s v="TXN-03436"/>
    <d v="2023-10-19T00:00:00"/>
    <s v="CUST-1047"/>
    <s v="Returning"/>
    <s v="Neha Joshi"/>
    <s v="Female"/>
    <n v="46"/>
    <s v="Delhi"/>
    <s v="Delhi"/>
    <x v="3"/>
    <s v="PRD-126"/>
    <x v="1"/>
    <x v="0"/>
    <s v="Subscription"/>
    <n v="2"/>
    <n v="24248"/>
    <n v="15761"/>
    <n v="0"/>
    <n v="48496"/>
    <n v="31522"/>
    <n v="16974"/>
    <n v="0.35000824810293635"/>
    <s v="Card"/>
    <x v="0"/>
    <x v="3"/>
    <n v="13"/>
    <s v="EMP-211"/>
    <x v="6"/>
    <s v=""/>
    <x v="1"/>
    <x v="1"/>
    <x v="1"/>
    <s v="Q4"/>
    <s v="Medium"/>
    <s v="45+"/>
  </r>
  <r>
    <s v="TXN-03437"/>
    <d v="2024-02-09T00:00:00"/>
    <s v="CUST-1320"/>
    <s v="New"/>
    <s v="Priya Patel"/>
    <s v="Female"/>
    <n v="40"/>
    <s v="Bangalore"/>
    <s v="Karnataka"/>
    <x v="0"/>
    <s v="PRD-108"/>
    <x v="6"/>
    <x v="2"/>
    <s v="Mobile"/>
    <n v="8"/>
    <n v="19453"/>
    <n v="12255"/>
    <n v="0.1"/>
    <n v="140062"/>
    <n v="98040"/>
    <n v="42022"/>
    <n v="0.30002427496394452"/>
    <s v="UPI"/>
    <x v="0"/>
    <x v="0"/>
    <n v="0"/>
    <s v="EMP-204"/>
    <x v="5"/>
    <s v=""/>
    <x v="0"/>
    <x v="4"/>
    <x v="4"/>
    <s v="Q1"/>
    <s v="High"/>
    <s v="35-44"/>
  </r>
  <r>
    <s v="TXN-03438"/>
    <d v="2023-06-20T00:00:00"/>
    <s v="CUST-1022"/>
    <s v="Returning"/>
    <s v="Sneha Reddy"/>
    <s v="Female"/>
    <n v="25"/>
    <s v="Hyderabad"/>
    <s v="Telangana"/>
    <x v="0"/>
    <s v="PRD-102"/>
    <x v="3"/>
    <x v="1"/>
    <s v="Audio"/>
    <n v="2"/>
    <n v="8736"/>
    <n v="6901"/>
    <n v="0.05"/>
    <n v="16598"/>
    <n v="13802"/>
    <n v="2796"/>
    <n v="0.16845403060609712"/>
    <s v="Card"/>
    <x v="2"/>
    <x v="2"/>
    <n v="0"/>
    <s v="EMP-202"/>
    <x v="0"/>
    <n v="1.1000000000000001"/>
    <x v="1"/>
    <x v="6"/>
    <x v="6"/>
    <s v="Q2"/>
    <s v="Low"/>
    <s v="25-34"/>
  </r>
  <r>
    <s v="TXN-03439"/>
    <d v="2023-09-13T00:00:00"/>
    <s v="CUST-1172"/>
    <s v="Returning"/>
    <s v="Amit Kumar"/>
    <s v="Male"/>
    <n v="51"/>
    <s v="Kolkata"/>
    <s v="West Bengal"/>
    <x v="1"/>
    <s v="PRD-119"/>
    <x v="6"/>
    <x v="4"/>
    <s v="Mobile"/>
    <n v="8"/>
    <n v="5312"/>
    <n v="3400"/>
    <n v="0.1"/>
    <n v="38246"/>
    <n v="27200"/>
    <n v="11046"/>
    <n v="0.28881451655075041"/>
    <s v="UPI"/>
    <x v="1"/>
    <x v="2"/>
    <n v="0"/>
    <s v="EMP-210"/>
    <x v="5"/>
    <n v="1.5"/>
    <x v="1"/>
    <x v="7"/>
    <x v="7"/>
    <s v="Q3"/>
    <s v="Medium"/>
    <s v="45+"/>
  </r>
  <r>
    <s v="TXN-03440"/>
    <d v="2023-04-21T00:00:00"/>
    <s v="CUST-1031"/>
    <s v="Returning"/>
    <s v="Rohit Verma"/>
    <s v="Male"/>
    <n v="58"/>
    <s v="Pune"/>
    <s v="Maharashtra"/>
    <x v="2"/>
    <s v="PRD-102"/>
    <x v="3"/>
    <x v="4"/>
    <s v="Subscription"/>
    <n v="5"/>
    <n v="875"/>
    <n v="560"/>
    <n v="0.1"/>
    <n v="3938"/>
    <n v="2800"/>
    <n v="1138"/>
    <n v="0.28897917724733369"/>
    <s v="Card"/>
    <x v="0"/>
    <x v="2"/>
    <n v="0"/>
    <s v="EMP-203"/>
    <x v="6"/>
    <n v="2.5"/>
    <x v="1"/>
    <x v="3"/>
    <x v="3"/>
    <s v="Q2"/>
    <s v="Low"/>
    <s v="45+"/>
  </r>
  <r>
    <s v="TXN-03441"/>
    <d v="2024-06-13T00:00:00"/>
    <s v="CUST-1193"/>
    <s v="New"/>
    <s v="Rahul Sharma"/>
    <s v="Male"/>
    <n v="21"/>
    <s v="Delhi"/>
    <s v="Delhi"/>
    <x v="3"/>
    <s v="PRD-115"/>
    <x v="6"/>
    <x v="2"/>
    <s v="Mobile"/>
    <n v="2"/>
    <n v="6597"/>
    <n v="3958"/>
    <n v="0"/>
    <n v="13194"/>
    <n v="7916"/>
    <n v="5278"/>
    <n v="0.40003031681067153"/>
    <s v="Cash"/>
    <x v="0"/>
    <x v="0"/>
    <n v="0"/>
    <s v="EMP-202"/>
    <x v="5"/>
    <s v=""/>
    <x v="0"/>
    <x v="6"/>
    <x v="6"/>
    <s v="Q2"/>
    <s v="Low"/>
    <s v="18-24"/>
  </r>
  <r>
    <s v="TXN-03442"/>
    <d v="2024-01-12T00:00:00"/>
    <s v="CUST-1224"/>
    <s v="New"/>
    <s v="Vikram Singh"/>
    <s v="Male"/>
    <n v="26"/>
    <s v="Ahmedabad"/>
    <s v="Gujarat"/>
    <x v="2"/>
    <s v="PRD-126"/>
    <x v="8"/>
    <x v="4"/>
    <s v="Mobile"/>
    <n v="6"/>
    <n v="17005"/>
    <n v="12414"/>
    <n v="0"/>
    <n v="102030"/>
    <n v="74484"/>
    <n v="27546"/>
    <n v="0.26997941781828871"/>
    <s v="Cash"/>
    <x v="1"/>
    <x v="1"/>
    <n v="2"/>
    <s v="EMP-214"/>
    <x v="3"/>
    <n v="3"/>
    <x v="0"/>
    <x v="8"/>
    <x v="8"/>
    <s v="Q1"/>
    <s v="High"/>
    <s v="25-34"/>
  </r>
  <r>
    <s v="TXN-03443"/>
    <d v="2023-04-12T00:00:00"/>
    <s v="CUST-1043"/>
    <s v="Returning"/>
    <s v="Divya Iyer"/>
    <s v="Female"/>
    <n v="50"/>
    <s v="Bangalore"/>
    <s v="Karnataka"/>
    <x v="0"/>
    <s v="PRD-108"/>
    <x v="2"/>
    <x v="4"/>
    <s v="Apparel"/>
    <n v="5"/>
    <n v="16434"/>
    <n v="11175"/>
    <n v="0.05"/>
    <n v="78062"/>
    <n v="55875"/>
    <n v="22187"/>
    <n v="0.28422279726371347"/>
    <s v="Cash"/>
    <x v="1"/>
    <x v="3"/>
    <n v="7"/>
    <s v="EMP-218"/>
    <x v="2"/>
    <s v=""/>
    <x v="1"/>
    <x v="3"/>
    <x v="3"/>
    <s v="Q2"/>
    <s v="High"/>
    <s v="45+"/>
  </r>
  <r>
    <s v="TXN-03444"/>
    <d v="2024-07-01T00:00:00"/>
    <s v="CUST-1297"/>
    <s v="Returning"/>
    <s v="Sneha Reddy"/>
    <s v="Female"/>
    <n v="41"/>
    <s v="Hyderabad"/>
    <s v="Telangana"/>
    <x v="0"/>
    <s v="PRD-109"/>
    <x v="6"/>
    <x v="4"/>
    <s v="Apparel"/>
    <n v="4"/>
    <n v="21418"/>
    <n v="15849"/>
    <n v="0"/>
    <n v="85672"/>
    <n v="63396"/>
    <n v="22276"/>
    <n v="0.26001494070408065"/>
    <s v="UPI"/>
    <x v="2"/>
    <x v="1"/>
    <n v="2"/>
    <s v="EMP-213"/>
    <x v="3"/>
    <n v="4"/>
    <x v="0"/>
    <x v="9"/>
    <x v="9"/>
    <s v="Q3"/>
    <s v="High"/>
    <s v="35-44"/>
  </r>
  <r>
    <s v="TXN-03445"/>
    <d v="2023-09-13T00:00:00"/>
    <s v="CUST-1048"/>
    <s v="Returning"/>
    <s v="Neha Joshi"/>
    <s v="Female"/>
    <n v="27"/>
    <s v="Ahmedabad"/>
    <s v="Gujarat"/>
    <x v="2"/>
    <s v="PRD-105"/>
    <x v="9"/>
    <x v="0"/>
    <s v="Food"/>
    <n v="6"/>
    <n v="11329"/>
    <n v="8723"/>
    <n v="0.05"/>
    <n v="64575"/>
    <n v="52338"/>
    <n v="12237"/>
    <n v="0.1895005807200929"/>
    <s v="Cash"/>
    <x v="0"/>
    <x v="3"/>
    <n v="4"/>
    <s v="EMP-216"/>
    <x v="4"/>
    <s v=""/>
    <x v="1"/>
    <x v="7"/>
    <x v="7"/>
    <s v="Q3"/>
    <s v="High"/>
    <s v="25-34"/>
  </r>
  <r>
    <s v="TXN-03446"/>
    <d v="2024-06-18T00:00:00"/>
    <s v="CUST-1049"/>
    <s v="New"/>
    <s v="Anjali Mehta"/>
    <s v="Female"/>
    <n v="29"/>
    <s v="Pune"/>
    <s v="Maharashtra"/>
    <x v="2"/>
    <s v="PRD-118"/>
    <x v="9"/>
    <x v="4"/>
    <s v="Audio"/>
    <n v="1"/>
    <n v="11076"/>
    <n v="6313"/>
    <n v="0.2"/>
    <n v="8861"/>
    <n v="6313"/>
    <n v="2548"/>
    <n v="0.2875521950118497"/>
    <s v="Cash"/>
    <x v="1"/>
    <x v="1"/>
    <n v="6"/>
    <s v="EMP-214"/>
    <x v="7"/>
    <n v="4.7"/>
    <x v="0"/>
    <x v="6"/>
    <x v="6"/>
    <s v="Q2"/>
    <s v="Low"/>
    <s v="25-34"/>
  </r>
  <r>
    <s v="TXN-03447"/>
    <d v="2023-01-13T00:00:00"/>
    <s v="CUST-1056"/>
    <s v="Returning"/>
    <s v="Vikram Singh"/>
    <s v="Male"/>
    <n v="34"/>
    <s v="Hyderabad"/>
    <s v="Telangana"/>
    <x v="0"/>
    <s v="PRD-124"/>
    <x v="6"/>
    <x v="4"/>
    <s v="Food"/>
    <n v="1"/>
    <n v="9842"/>
    <n v="7874"/>
    <n v="0.1"/>
    <n v="8858"/>
    <n v="7874"/>
    <n v="984"/>
    <n v="0.11108602393316776"/>
    <s v="UPI"/>
    <x v="2"/>
    <x v="1"/>
    <n v="3"/>
    <s v="EMP-212"/>
    <x v="2"/>
    <n v="3.1"/>
    <x v="1"/>
    <x v="8"/>
    <x v="8"/>
    <s v="Q1"/>
    <s v="Low"/>
    <s v="25-34"/>
  </r>
  <r>
    <s v="TXN-03448"/>
    <d v="2023-09-18T00:00:00"/>
    <s v="CUST-1275"/>
    <s v="Returning"/>
    <s v="Sneha Reddy"/>
    <s v="Female"/>
    <n v="20"/>
    <s v="Pune"/>
    <s v="Maharashtra"/>
    <x v="2"/>
    <s v="PRD-118"/>
    <x v="0"/>
    <x v="3"/>
    <s v="Food"/>
    <n v="5"/>
    <n v="11581"/>
    <n v="9149"/>
    <n v="0.15"/>
    <n v="49219"/>
    <n v="45745"/>
    <n v="3474"/>
    <n v="7.0582498628578391E-2"/>
    <s v="Card"/>
    <x v="0"/>
    <x v="1"/>
    <n v="1"/>
    <s v="EMP-211"/>
    <x v="2"/>
    <n v="3"/>
    <x v="1"/>
    <x v="7"/>
    <x v="7"/>
    <s v="Q3"/>
    <s v="Medium"/>
    <s v="18-24"/>
  </r>
  <r>
    <s v="TXN-03449"/>
    <d v="2023-09-23T00:00:00"/>
    <s v="CUST-1127"/>
    <s v="Returning"/>
    <s v="Pooja Desai"/>
    <s v="Female"/>
    <n v="49"/>
    <s v="Bangalore"/>
    <s v="Karnataka"/>
    <x v="0"/>
    <s v="PRD-123"/>
    <x v="7"/>
    <x v="1"/>
    <s v="Apparel"/>
    <n v="5"/>
    <n v="4253"/>
    <n v="2552"/>
    <n v="0.15"/>
    <n v="18075"/>
    <n v="12760"/>
    <n v="5315"/>
    <n v="0.29405255878284925"/>
    <s v="NetBanking"/>
    <x v="1"/>
    <x v="1"/>
    <n v="7"/>
    <s v="EMP-213"/>
    <x v="1"/>
    <n v="3.4"/>
    <x v="1"/>
    <x v="7"/>
    <x v="7"/>
    <s v="Q3"/>
    <s v="Low"/>
    <s v="45+"/>
  </r>
  <r>
    <s v="TXN-03450"/>
    <d v="2024-04-06T00:00:00"/>
    <s v="CUST-1321"/>
    <s v="Returning"/>
    <s v="Neha Joshi"/>
    <s v="Female"/>
    <n v="30"/>
    <s v="Chennai"/>
    <s v="Tamil Nadu"/>
    <x v="0"/>
    <s v="PRD-111"/>
    <x v="3"/>
    <x v="4"/>
    <s v="Furniture"/>
    <n v="5"/>
    <n v="12385"/>
    <n v="8546"/>
    <n v="0"/>
    <n v="61925"/>
    <n v="42730"/>
    <n v="19195"/>
    <n v="0.30997174000807426"/>
    <s v="NetBanking"/>
    <x v="2"/>
    <x v="1"/>
    <n v="1"/>
    <s v="EMP-215"/>
    <x v="3"/>
    <n v="4.4000000000000004"/>
    <x v="0"/>
    <x v="3"/>
    <x v="3"/>
    <s v="Q2"/>
    <s v="High"/>
    <s v="25-34"/>
  </r>
  <r>
    <s v="TXN-03451"/>
    <d v="2023-08-04T00:00:00"/>
    <s v="CUST-1266"/>
    <s v="Returning"/>
    <s v="Divya Iyer"/>
    <s v="Female"/>
    <n v="26"/>
    <s v="Bangalore"/>
    <s v="Karnataka"/>
    <x v="0"/>
    <s v="PRD-107"/>
    <x v="1"/>
    <x v="0"/>
    <s v="Subscription"/>
    <n v="3"/>
    <n v="14894"/>
    <n v="8787"/>
    <n v="0.2"/>
    <n v="35746"/>
    <n v="26361"/>
    <n v="9385"/>
    <n v="0.26254685838974989"/>
    <s v="Cash"/>
    <x v="0"/>
    <x v="1"/>
    <n v="2"/>
    <s v="EMP-211"/>
    <x v="3"/>
    <n v="4.5"/>
    <x v="1"/>
    <x v="0"/>
    <x v="0"/>
    <s v="Q3"/>
    <s v="Medium"/>
    <s v="25-34"/>
  </r>
  <r>
    <s v="TXN-03452"/>
    <d v="2024-12-12T00:00:00"/>
    <s v="CUST-1164"/>
    <s v="Returning"/>
    <s v="Divya Iyer"/>
    <s v="Female"/>
    <n v="34"/>
    <s v="Kolkata"/>
    <s v="West Bengal"/>
    <x v="1"/>
    <s v="PRD-127"/>
    <x v="7"/>
    <x v="2"/>
    <s v="Audio"/>
    <n v="8"/>
    <n v="13535"/>
    <n v="9339"/>
    <n v="0"/>
    <n v="108280"/>
    <n v="74712"/>
    <n v="33568"/>
    <n v="0.31001108237901737"/>
    <s v="Card"/>
    <x v="2"/>
    <x v="3"/>
    <n v="3"/>
    <s v="EMP-216"/>
    <x v="0"/>
    <s v=""/>
    <x v="0"/>
    <x v="2"/>
    <x v="2"/>
    <s v="Q4"/>
    <s v="High"/>
    <s v="25-34"/>
  </r>
  <r>
    <s v="TXN-03453"/>
    <d v="2023-09-28T00:00:00"/>
    <s v="CUST-1238"/>
    <s v="New"/>
    <s v="Divya Iyer"/>
    <s v="Female"/>
    <n v="39"/>
    <s v="Hyderabad"/>
    <s v="Telangana"/>
    <x v="0"/>
    <s v="PRD-111"/>
    <x v="3"/>
    <x v="0"/>
    <s v="Furniture"/>
    <n v="3"/>
    <n v="2944"/>
    <n v="2326"/>
    <n v="0"/>
    <n v="8832"/>
    <n v="6978"/>
    <n v="1854"/>
    <n v="0.20991847826086957"/>
    <s v="UPI"/>
    <x v="0"/>
    <x v="1"/>
    <n v="5"/>
    <s v="EMP-209"/>
    <x v="7"/>
    <n v="4.4000000000000004"/>
    <x v="1"/>
    <x v="7"/>
    <x v="7"/>
    <s v="Q3"/>
    <s v="Low"/>
    <s v="35-44"/>
  </r>
  <r>
    <s v="TXN-03454"/>
    <d v="2024-07-09T00:00:00"/>
    <s v="CUST-1340"/>
    <s v="Returning"/>
    <s v="Anjali Mehta"/>
    <s v="Female"/>
    <n v="33"/>
    <s v="Chennai"/>
    <s v="Tamil Nadu"/>
    <x v="0"/>
    <s v="PRD-121"/>
    <x v="5"/>
    <x v="2"/>
    <s v="Furniture"/>
    <n v="4"/>
    <n v="6529"/>
    <n v="3852"/>
    <n v="0.05"/>
    <n v="24810"/>
    <n v="15408"/>
    <n v="9402"/>
    <n v="0.37896009673518743"/>
    <s v="UPI"/>
    <x v="1"/>
    <x v="3"/>
    <n v="14"/>
    <s v="EMP-218"/>
    <x v="0"/>
    <s v=""/>
    <x v="0"/>
    <x v="9"/>
    <x v="9"/>
    <s v="Q3"/>
    <s v="Medium"/>
    <s v="25-34"/>
  </r>
  <r>
    <s v="TXN-03455"/>
    <d v="2024-05-10T00:00:00"/>
    <s v="CUST-1042"/>
    <s v="Returning"/>
    <s v="Rahul Sharma"/>
    <s v="Male"/>
    <n v="60"/>
    <s v="Mumbai"/>
    <s v="Maharashtra"/>
    <x v="2"/>
    <s v="PRD-109"/>
    <x v="8"/>
    <x v="4"/>
    <s v="Subscription"/>
    <n v="4"/>
    <n v="6647"/>
    <n v="4985"/>
    <n v="0.2"/>
    <n v="21270"/>
    <n v="19940"/>
    <n v="1330"/>
    <n v="6.2529384109073813E-2"/>
    <s v="UPI"/>
    <x v="2"/>
    <x v="2"/>
    <n v="0"/>
    <s v="EMP-208"/>
    <x v="6"/>
    <n v="1.1000000000000001"/>
    <x v="0"/>
    <x v="5"/>
    <x v="5"/>
    <s v="Q2"/>
    <s v="Medium"/>
    <s v="45+"/>
  </r>
  <r>
    <s v="TXN-03456"/>
    <d v="2023-08-18T00:00:00"/>
    <s v="CUST-1331"/>
    <s v="Returning"/>
    <s v="Sneha Reddy"/>
    <s v="Female"/>
    <n v="35"/>
    <s v="Chennai"/>
    <s v="Tamil Nadu"/>
    <x v="0"/>
    <s v="PRD-115"/>
    <x v="8"/>
    <x v="4"/>
    <s v="Furniture"/>
    <n v="1"/>
    <n v="16582"/>
    <n v="12768"/>
    <n v="0"/>
    <n v="16582"/>
    <n v="12768"/>
    <n v="3814"/>
    <n v="0.23000844288988059"/>
    <s v="Cash"/>
    <x v="2"/>
    <x v="1"/>
    <n v="2"/>
    <s v="EMP-212"/>
    <x v="7"/>
    <n v="3.9"/>
    <x v="1"/>
    <x v="0"/>
    <x v="0"/>
    <s v="Q3"/>
    <s v="Low"/>
    <s v="35-44"/>
  </r>
  <r>
    <s v="TXN-03457"/>
    <d v="2024-10-31T00:00:00"/>
    <s v="CUST-1236"/>
    <s v="Returning"/>
    <s v="Priya Patel"/>
    <s v="Female"/>
    <n v="37"/>
    <s v="Mumbai"/>
    <s v="Maharashtra"/>
    <x v="2"/>
    <s v="PRD-105"/>
    <x v="4"/>
    <x v="4"/>
    <s v="Food"/>
    <n v="8"/>
    <n v="1260"/>
    <n v="920"/>
    <n v="0.15"/>
    <n v="8568"/>
    <n v="7360"/>
    <n v="1208"/>
    <n v="0.14098972922502334"/>
    <s v="Card"/>
    <x v="2"/>
    <x v="1"/>
    <n v="6"/>
    <s v="EMP-211"/>
    <x v="2"/>
    <n v="4.3"/>
    <x v="0"/>
    <x v="1"/>
    <x v="1"/>
    <s v="Q4"/>
    <s v="Low"/>
    <s v="35-44"/>
  </r>
  <r>
    <s v="TXN-03458"/>
    <d v="2023-06-18T00:00:00"/>
    <s v="CUST-1249"/>
    <s v="Returning"/>
    <s v="Vikram Singh"/>
    <s v="Male"/>
    <n v="27"/>
    <s v="Kolkata"/>
    <s v="West Bengal"/>
    <x v="1"/>
    <s v="PRD-119"/>
    <x v="2"/>
    <x v="4"/>
    <s v="Food"/>
    <n v="2"/>
    <n v="8374"/>
    <n v="4606"/>
    <n v="0"/>
    <n v="16748"/>
    <n v="9212"/>
    <n v="7536"/>
    <n v="0.44996417482684498"/>
    <s v="UPI"/>
    <x v="1"/>
    <x v="0"/>
    <n v="0"/>
    <s v="EMP-201"/>
    <x v="6"/>
    <s v=""/>
    <x v="1"/>
    <x v="6"/>
    <x v="6"/>
    <s v="Q2"/>
    <s v="Low"/>
    <s v="25-34"/>
  </r>
  <r>
    <s v="TXN-03459"/>
    <d v="2023-01-14T00:00:00"/>
    <s v="CUST-1071"/>
    <s v="New"/>
    <s v="Rahul Sharma"/>
    <s v="Male"/>
    <n v="20"/>
    <s v="Ahmedabad"/>
    <s v="Gujarat"/>
    <x v="2"/>
    <s v="PRD-116"/>
    <x v="9"/>
    <x v="2"/>
    <s v="Apparel"/>
    <n v="4"/>
    <n v="19373"/>
    <n v="13367"/>
    <n v="0"/>
    <n v="77492"/>
    <n v="53468"/>
    <n v="24024"/>
    <n v="0.31001909874567696"/>
    <s v="Cash"/>
    <x v="2"/>
    <x v="1"/>
    <n v="4"/>
    <s v="EMP-202"/>
    <x v="7"/>
    <n v="3.8"/>
    <x v="1"/>
    <x v="8"/>
    <x v="8"/>
    <s v="Q1"/>
    <s v="High"/>
    <s v="18-24"/>
  </r>
  <r>
    <s v="TXN-03460"/>
    <d v="2023-07-23T00:00:00"/>
    <s v="CUST-1259"/>
    <s v="Returning"/>
    <s v="Amit Kumar"/>
    <s v="Male"/>
    <n v="40"/>
    <s v="Pune"/>
    <s v="Maharashtra"/>
    <x v="2"/>
    <s v="PRD-106"/>
    <x v="2"/>
    <x v="3"/>
    <s v="Subscription"/>
    <n v="8"/>
    <n v="1212"/>
    <n v="727"/>
    <n v="0.05"/>
    <n v="9211"/>
    <n v="5816"/>
    <n v="3395"/>
    <n v="0.3685810444034307"/>
    <s v="Card"/>
    <x v="0"/>
    <x v="1"/>
    <n v="4"/>
    <s v="EMP-201"/>
    <x v="1"/>
    <n v="5"/>
    <x v="1"/>
    <x v="9"/>
    <x v="9"/>
    <s v="Q3"/>
    <s v="Low"/>
    <s v="35-44"/>
  </r>
  <r>
    <s v="TXN-03461"/>
    <d v="2023-05-31T00:00:00"/>
    <s v="CUST-1231"/>
    <s v="New"/>
    <s v="Divya Iyer"/>
    <s v="Female"/>
    <n v="28"/>
    <s v="Chennai"/>
    <s v="Tamil Nadu"/>
    <x v="0"/>
    <s v="PRD-107"/>
    <x v="8"/>
    <x v="1"/>
    <s v="Audio"/>
    <n v="8"/>
    <n v="19371"/>
    <n v="11041"/>
    <n v="0.1"/>
    <n v="139471"/>
    <n v="88328"/>
    <n v="51143"/>
    <n v="0.36669271748248738"/>
    <s v="UPI"/>
    <x v="0"/>
    <x v="1"/>
    <n v="5"/>
    <s v="EMP-201"/>
    <x v="5"/>
    <n v="3"/>
    <x v="1"/>
    <x v="5"/>
    <x v="5"/>
    <s v="Q2"/>
    <s v="High"/>
    <s v="25-34"/>
  </r>
  <r>
    <s v="TXN-03462"/>
    <d v="2023-05-10T00:00:00"/>
    <s v="CUST-1330"/>
    <s v="New"/>
    <s v="Suresh Nair"/>
    <s v="Male"/>
    <n v="57"/>
    <s v="Chennai"/>
    <s v="Tamil Nadu"/>
    <x v="0"/>
    <s v="PRD-126"/>
    <x v="4"/>
    <x v="0"/>
    <s v="Apparel"/>
    <n v="2"/>
    <n v="13738"/>
    <n v="8792"/>
    <n v="0.05"/>
    <n v="26102"/>
    <n v="17584"/>
    <n v="8518"/>
    <n v="0.32633514673205116"/>
    <s v="NetBanking"/>
    <x v="1"/>
    <x v="1"/>
    <n v="2"/>
    <s v="EMP-220"/>
    <x v="3"/>
    <n v="3"/>
    <x v="1"/>
    <x v="5"/>
    <x v="5"/>
    <s v="Q2"/>
    <s v="Medium"/>
    <s v="45+"/>
  </r>
  <r>
    <s v="TXN-03463"/>
    <d v="2023-03-30T00:00:00"/>
    <s v="CUST-1223"/>
    <s v="Returning"/>
    <s v="Suresh Nair"/>
    <s v="Male"/>
    <n v="25"/>
    <s v="Kolkata"/>
    <s v="West Bengal"/>
    <x v="1"/>
    <s v="PRD-117"/>
    <x v="1"/>
    <x v="4"/>
    <s v="Audio"/>
    <n v="5"/>
    <n v="3841"/>
    <n v="2151"/>
    <n v="0.1"/>
    <n v="17285"/>
    <n v="10755"/>
    <n v="6530"/>
    <n v="0.37778420595892392"/>
    <s v="UPI"/>
    <x v="1"/>
    <x v="1"/>
    <n v="6"/>
    <s v="EMP-207"/>
    <x v="5"/>
    <n v="4.4000000000000004"/>
    <x v="1"/>
    <x v="10"/>
    <x v="10"/>
    <s v="Q1"/>
    <s v="Low"/>
    <s v="25-34"/>
  </r>
  <r>
    <s v="TXN-03464"/>
    <d v="2024-02-21T00:00:00"/>
    <s v="CUST-1305"/>
    <s v="New"/>
    <s v="Sneha Reddy"/>
    <s v="Female"/>
    <n v="43"/>
    <s v="Chennai"/>
    <s v="Tamil Nadu"/>
    <x v="0"/>
    <s v="PRD-108"/>
    <x v="4"/>
    <x v="1"/>
    <s v="Mobile"/>
    <n v="4"/>
    <n v="24355"/>
    <n v="16805"/>
    <n v="0.2"/>
    <n v="77936"/>
    <n v="67220"/>
    <n v="10716"/>
    <n v="0.13749743379182919"/>
    <s v="UPI"/>
    <x v="0"/>
    <x v="1"/>
    <n v="4"/>
    <s v="EMP-215"/>
    <x v="4"/>
    <n v="3.3"/>
    <x v="0"/>
    <x v="4"/>
    <x v="4"/>
    <s v="Q1"/>
    <s v="High"/>
    <s v="35-44"/>
  </r>
  <r>
    <s v="TXN-03465"/>
    <d v="2024-06-16T00:00:00"/>
    <s v="CUST-1285"/>
    <s v="Returning"/>
    <s v="Vikram Singh"/>
    <s v="Male"/>
    <n v="45"/>
    <s v="Kolkata"/>
    <s v="West Bengal"/>
    <x v="1"/>
    <s v="PRD-123"/>
    <x v="1"/>
    <x v="0"/>
    <s v="Apparel"/>
    <n v="2"/>
    <n v="13018"/>
    <n v="8592"/>
    <n v="0.15"/>
    <n v="22131"/>
    <n v="17184"/>
    <n v="4947"/>
    <n v="0.22353260132845329"/>
    <s v="UPI"/>
    <x v="2"/>
    <x v="1"/>
    <n v="5"/>
    <s v="EMP-206"/>
    <x v="2"/>
    <n v="3.5"/>
    <x v="0"/>
    <x v="6"/>
    <x v="6"/>
    <s v="Q2"/>
    <s v="Medium"/>
    <s v="45+"/>
  </r>
  <r>
    <s v="TXN-03466"/>
    <d v="2024-04-04T00:00:00"/>
    <s v="CUST-1187"/>
    <s v="Returning"/>
    <s v="Vikram Singh"/>
    <s v="Male"/>
    <n v="51"/>
    <s v="Bangalore"/>
    <s v="Karnataka"/>
    <x v="0"/>
    <s v="PRD-110"/>
    <x v="2"/>
    <x v="2"/>
    <s v="Furniture"/>
    <n v="7"/>
    <n v="2125"/>
    <n v="1169"/>
    <n v="0.15"/>
    <n v="12644"/>
    <n v="8183"/>
    <n v="4461"/>
    <n v="0.35281556469471687"/>
    <s v="UPI"/>
    <x v="1"/>
    <x v="1"/>
    <n v="6"/>
    <s v="EMP-210"/>
    <x v="6"/>
    <n v="3.2"/>
    <x v="0"/>
    <x v="3"/>
    <x v="3"/>
    <s v="Q2"/>
    <s v="Low"/>
    <s v="45+"/>
  </r>
  <r>
    <s v="TXN-03467"/>
    <d v="2024-03-21T00:00:00"/>
    <s v="CUST-1332"/>
    <s v="Returning"/>
    <s v="Vikram Singh"/>
    <s v="Male"/>
    <n v="52"/>
    <s v="Delhi"/>
    <s v="Delhi"/>
    <x v="3"/>
    <s v="PRD-116"/>
    <x v="1"/>
    <x v="1"/>
    <s v="Apparel"/>
    <n v="5"/>
    <n v="14710"/>
    <n v="9267"/>
    <n v="0"/>
    <n v="73550"/>
    <n v="46335"/>
    <n v="27215"/>
    <n v="0.37002039428959893"/>
    <s v="Cash"/>
    <x v="1"/>
    <x v="1"/>
    <n v="6"/>
    <s v="EMP-215"/>
    <x v="3"/>
    <n v="4.3"/>
    <x v="0"/>
    <x v="10"/>
    <x v="10"/>
    <s v="Q1"/>
    <s v="High"/>
    <s v="45+"/>
  </r>
  <r>
    <s v="TXN-03468"/>
    <d v="2024-12-03T00:00:00"/>
    <s v="CUST-1196"/>
    <s v="Returning"/>
    <s v="Vikram Singh"/>
    <s v="Male"/>
    <n v="22"/>
    <s v="Hyderabad"/>
    <s v="Telangana"/>
    <x v="0"/>
    <s v="PRD-104"/>
    <x v="0"/>
    <x v="2"/>
    <s v="Food"/>
    <n v="8"/>
    <n v="22629"/>
    <n v="16067"/>
    <n v="0.05"/>
    <n v="171980"/>
    <n v="128536"/>
    <n v="43444"/>
    <n v="0.2526107686940342"/>
    <s v="UPI"/>
    <x v="1"/>
    <x v="0"/>
    <n v="0"/>
    <s v="EMP-206"/>
    <x v="6"/>
    <s v=""/>
    <x v="0"/>
    <x v="2"/>
    <x v="2"/>
    <s v="Q4"/>
    <s v="High"/>
    <s v="18-24"/>
  </r>
  <r>
    <s v="TXN-03469"/>
    <d v="2024-08-13T00:00:00"/>
    <s v="CUST-1036"/>
    <s v="New"/>
    <s v="Suresh Nair"/>
    <s v="Male"/>
    <n v="38"/>
    <s v="Pune"/>
    <s v="Maharashtra"/>
    <x v="2"/>
    <s v="PRD-112"/>
    <x v="1"/>
    <x v="3"/>
    <s v="Audio"/>
    <n v="1"/>
    <n v="11413"/>
    <n v="8674"/>
    <n v="0"/>
    <n v="11413"/>
    <n v="8674"/>
    <n v="2739"/>
    <n v="0.23998948567423115"/>
    <s v="UPI"/>
    <x v="0"/>
    <x v="1"/>
    <n v="4"/>
    <s v="EMP-203"/>
    <x v="5"/>
    <n v="3.4"/>
    <x v="0"/>
    <x v="0"/>
    <x v="0"/>
    <s v="Q3"/>
    <s v="Low"/>
    <s v="35-44"/>
  </r>
  <r>
    <s v="TXN-03470"/>
    <d v="2024-01-10T00:00:00"/>
    <s v="CUST-1204"/>
    <s v="New"/>
    <s v="Pooja Desai"/>
    <s v="Female"/>
    <n v="20"/>
    <s v="Delhi"/>
    <s v="Delhi"/>
    <x v="3"/>
    <s v="PRD-111"/>
    <x v="1"/>
    <x v="3"/>
    <s v="Apparel"/>
    <n v="5"/>
    <n v="21582"/>
    <n v="13812"/>
    <n v="0.15"/>
    <n v="91724"/>
    <n v="69060"/>
    <n v="22664"/>
    <n v="0.2470890933670577"/>
    <s v="NetBanking"/>
    <x v="1"/>
    <x v="2"/>
    <n v="0"/>
    <s v="EMP-214"/>
    <x v="2"/>
    <n v="2.4"/>
    <x v="0"/>
    <x v="8"/>
    <x v="8"/>
    <s v="Q1"/>
    <s v="High"/>
    <s v="18-24"/>
  </r>
  <r>
    <s v="TXN-03471"/>
    <d v="2024-04-18T00:00:00"/>
    <s v="CUST-1244"/>
    <s v="Returning"/>
    <s v="Karan Malhotra"/>
    <s v="Male"/>
    <n v="32"/>
    <s v="Mumbai"/>
    <s v="Maharashtra"/>
    <x v="2"/>
    <s v="PRD-104"/>
    <x v="0"/>
    <x v="1"/>
    <s v="Apparel"/>
    <n v="3"/>
    <n v="538"/>
    <n v="371"/>
    <n v="0.15"/>
    <n v="1372"/>
    <n v="1113"/>
    <n v="259"/>
    <n v="0.18877551020408162"/>
    <s v="Cash"/>
    <x v="2"/>
    <x v="3"/>
    <n v="13"/>
    <s v="EMP-205"/>
    <x v="4"/>
    <s v=""/>
    <x v="0"/>
    <x v="3"/>
    <x v="3"/>
    <s v="Q2"/>
    <s v="Low"/>
    <s v="25-34"/>
  </r>
  <r>
    <s v="TXN-03472"/>
    <d v="2023-04-25T00:00:00"/>
    <s v="CUST-1075"/>
    <s v="Returning"/>
    <s v="Priya Patel"/>
    <s v="Female"/>
    <n v="44"/>
    <s v="Chennai"/>
    <s v="Tamil Nadu"/>
    <x v="0"/>
    <s v="PRD-115"/>
    <x v="2"/>
    <x v="3"/>
    <s v="Apparel"/>
    <n v="8"/>
    <n v="19335"/>
    <n v="14501"/>
    <n v="0.2"/>
    <n v="123744"/>
    <n v="116008"/>
    <n v="7736"/>
    <n v="6.2516162399793115E-2"/>
    <s v="UPI"/>
    <x v="2"/>
    <x v="2"/>
    <n v="0"/>
    <s v="EMP-202"/>
    <x v="5"/>
    <n v="2.2999999999999998"/>
    <x v="1"/>
    <x v="3"/>
    <x v="3"/>
    <s v="Q2"/>
    <s v="High"/>
    <s v="35-44"/>
  </r>
  <r>
    <s v="TXN-03473"/>
    <d v="2023-10-29T00:00:00"/>
    <s v="CUST-1144"/>
    <s v="Returning"/>
    <s v="Amit Kumar"/>
    <s v="Male"/>
    <n v="49"/>
    <s v="Mumbai"/>
    <s v="Maharashtra"/>
    <x v="2"/>
    <s v="PRD-113"/>
    <x v="0"/>
    <x v="3"/>
    <s v="Audio"/>
    <n v="4"/>
    <n v="14527"/>
    <n v="10605"/>
    <n v="0.2"/>
    <n v="46486"/>
    <n v="42420"/>
    <n v="4066"/>
    <n v="8.7467194424127689E-2"/>
    <s v="UPI"/>
    <x v="0"/>
    <x v="2"/>
    <n v="0"/>
    <s v="EMP-220"/>
    <x v="2"/>
    <n v="2.2000000000000002"/>
    <x v="1"/>
    <x v="1"/>
    <x v="1"/>
    <s v="Q4"/>
    <s v="Medium"/>
    <s v="45+"/>
  </r>
  <r>
    <s v="TXN-03474"/>
    <d v="2024-11-06T00:00:00"/>
    <s v="CUST-1160"/>
    <s v="Returning"/>
    <s v="Priya Patel"/>
    <s v="Female"/>
    <n v="30"/>
    <s v="Chennai"/>
    <s v="Tamil Nadu"/>
    <x v="0"/>
    <s v="PRD-128"/>
    <x v="9"/>
    <x v="2"/>
    <s v="Food"/>
    <n v="6"/>
    <n v="14374"/>
    <n v="9056"/>
    <n v="0"/>
    <n v="86244"/>
    <n v="54336"/>
    <n v="31908"/>
    <n v="0.36997356337832199"/>
    <s v="Card"/>
    <x v="1"/>
    <x v="0"/>
    <n v="0"/>
    <s v="EMP-215"/>
    <x v="6"/>
    <s v=""/>
    <x v="0"/>
    <x v="11"/>
    <x v="11"/>
    <s v="Q4"/>
    <s v="High"/>
    <s v="25-34"/>
  </r>
  <r>
    <s v="TXN-03475"/>
    <d v="2024-06-09T00:00:00"/>
    <s v="CUST-1165"/>
    <s v="Returning"/>
    <s v="Rahul Sharma"/>
    <s v="Male"/>
    <n v="18"/>
    <s v="Ahmedabad"/>
    <s v="Gujarat"/>
    <x v="2"/>
    <s v="PRD-111"/>
    <x v="7"/>
    <x v="0"/>
    <s v="Furniture"/>
    <n v="4"/>
    <n v="14797"/>
    <n v="11394"/>
    <n v="0"/>
    <n v="59188"/>
    <n v="45576"/>
    <n v="13612"/>
    <n v="0.22997904980739339"/>
    <s v="NetBanking"/>
    <x v="1"/>
    <x v="0"/>
    <n v="0"/>
    <s v="EMP-216"/>
    <x v="2"/>
    <s v=""/>
    <x v="0"/>
    <x v="6"/>
    <x v="6"/>
    <s v="Q2"/>
    <s v="High"/>
    <s v="18-24"/>
  </r>
  <r>
    <s v="TXN-03476"/>
    <d v="2023-12-28T00:00:00"/>
    <s v="CUST-1086"/>
    <s v="Returning"/>
    <s v="Anjali Mehta"/>
    <s v="Female"/>
    <n v="40"/>
    <s v="Pune"/>
    <s v="Maharashtra"/>
    <x v="2"/>
    <s v="PRD-123"/>
    <x v="7"/>
    <x v="4"/>
    <s v="Mobile"/>
    <n v="8"/>
    <n v="5368"/>
    <n v="3704"/>
    <n v="0.15"/>
    <n v="36502"/>
    <n v="29632"/>
    <n v="6870"/>
    <n v="0.18820886526765657"/>
    <s v="Cash"/>
    <x v="0"/>
    <x v="3"/>
    <n v="11"/>
    <s v="EMP-209"/>
    <x v="4"/>
    <s v=""/>
    <x v="1"/>
    <x v="2"/>
    <x v="2"/>
    <s v="Q4"/>
    <s v="Medium"/>
    <s v="35-44"/>
  </r>
  <r>
    <s v="TXN-03477"/>
    <d v="2023-07-16T00:00:00"/>
    <s v="CUST-1058"/>
    <s v="Returning"/>
    <s v="Rohit Verma"/>
    <s v="Male"/>
    <n v="22"/>
    <s v="Ahmedabad"/>
    <s v="Gujarat"/>
    <x v="2"/>
    <s v="PRD-114"/>
    <x v="9"/>
    <x v="1"/>
    <s v="Furniture"/>
    <n v="1"/>
    <n v="20022"/>
    <n v="15817"/>
    <n v="0.15"/>
    <n v="17019"/>
    <n v="15817"/>
    <n v="1202"/>
    <n v="7.0626946354074863E-2"/>
    <s v="Cash"/>
    <x v="2"/>
    <x v="1"/>
    <n v="2"/>
    <s v="EMP-216"/>
    <x v="1"/>
    <n v="4.2"/>
    <x v="1"/>
    <x v="9"/>
    <x v="9"/>
    <s v="Q3"/>
    <s v="Low"/>
    <s v="18-24"/>
  </r>
  <r>
    <s v="TXN-03478"/>
    <d v="2023-05-17T00:00:00"/>
    <s v="CUST-1087"/>
    <s v="Returning"/>
    <s v="Karan Malhotra"/>
    <s v="Male"/>
    <n v="47"/>
    <s v="Bangalore"/>
    <s v="Karnataka"/>
    <x v="0"/>
    <s v="PRD-124"/>
    <x v="0"/>
    <x v="4"/>
    <s v="Food"/>
    <n v="1"/>
    <n v="8775"/>
    <n v="4914"/>
    <n v="0"/>
    <n v="8775"/>
    <n v="4914"/>
    <n v="3861"/>
    <n v="0.44"/>
    <s v="UPI"/>
    <x v="1"/>
    <x v="1"/>
    <n v="7"/>
    <s v="EMP-205"/>
    <x v="6"/>
    <n v="3.4"/>
    <x v="1"/>
    <x v="5"/>
    <x v="5"/>
    <s v="Q2"/>
    <s v="Low"/>
    <s v="45+"/>
  </r>
  <r>
    <s v="TXN-03479"/>
    <d v="2023-05-24T00:00:00"/>
    <s v="CUST-1084"/>
    <s v="New"/>
    <s v="Amit Kumar"/>
    <s v="Male"/>
    <n v="36"/>
    <s v="Kolkata"/>
    <s v="West Bengal"/>
    <x v="1"/>
    <s v="PRD-120"/>
    <x v="7"/>
    <x v="2"/>
    <s v="Apparel"/>
    <n v="4"/>
    <n v="8336"/>
    <n v="5252"/>
    <n v="0.2"/>
    <n v="26675"/>
    <n v="21008"/>
    <n v="5667"/>
    <n v="0.2124461105904405"/>
    <s v="NetBanking"/>
    <x v="2"/>
    <x v="1"/>
    <n v="2"/>
    <s v="EMP-206"/>
    <x v="4"/>
    <n v="4.0999999999999996"/>
    <x v="1"/>
    <x v="5"/>
    <x v="5"/>
    <s v="Q2"/>
    <s v="Medium"/>
    <s v="35-44"/>
  </r>
  <r>
    <s v="TXN-03480"/>
    <d v="2023-10-23T00:00:00"/>
    <s v="CUST-1012"/>
    <s v="New"/>
    <s v="Anjali Mehta"/>
    <s v="Female"/>
    <n v="37"/>
    <s v="Kolkata"/>
    <s v="West Bengal"/>
    <x v="1"/>
    <s v="PRD-113"/>
    <x v="1"/>
    <x v="1"/>
    <s v="Mobile"/>
    <n v="4"/>
    <n v="21157"/>
    <n v="14387"/>
    <n v="0"/>
    <n v="84628"/>
    <n v="57548"/>
    <n v="27080"/>
    <n v="0.31998865623670653"/>
    <s v="Cash"/>
    <x v="0"/>
    <x v="2"/>
    <n v="0"/>
    <s v="EMP-218"/>
    <x v="5"/>
    <n v="2.2999999999999998"/>
    <x v="1"/>
    <x v="1"/>
    <x v="1"/>
    <s v="Q4"/>
    <s v="High"/>
    <s v="35-44"/>
  </r>
  <r>
    <s v="TXN-03481"/>
    <d v="2024-08-12T00:00:00"/>
    <s v="CUST-1018"/>
    <s v="Returning"/>
    <s v="Amit Kumar"/>
    <s v="Male"/>
    <n v="20"/>
    <s v="Delhi"/>
    <s v="Delhi"/>
    <x v="3"/>
    <s v="PRD-121"/>
    <x v="5"/>
    <x v="0"/>
    <s v="Mobile"/>
    <n v="8"/>
    <n v="597"/>
    <n v="352"/>
    <n v="0.2"/>
    <n v="3821"/>
    <n v="2816"/>
    <n v="1005"/>
    <n v="0.26302015179272442"/>
    <s v="Cash"/>
    <x v="2"/>
    <x v="2"/>
    <n v="0"/>
    <s v="EMP-212"/>
    <x v="2"/>
    <n v="2"/>
    <x v="0"/>
    <x v="0"/>
    <x v="0"/>
    <s v="Q3"/>
    <s v="Low"/>
    <s v="18-24"/>
  </r>
  <r>
    <s v="TXN-03482"/>
    <d v="2023-03-24T00:00:00"/>
    <s v="CUST-1338"/>
    <s v="Returning"/>
    <s v="Karan Malhotra"/>
    <s v="Male"/>
    <n v="27"/>
    <s v="Bangalore"/>
    <s v="Karnataka"/>
    <x v="0"/>
    <s v="PRD-113"/>
    <x v="2"/>
    <x v="3"/>
    <s v="Furniture"/>
    <n v="7"/>
    <n v="15222"/>
    <n v="9438"/>
    <n v="0.1"/>
    <n v="95899"/>
    <n v="66066"/>
    <n v="29833"/>
    <n v="0.31108770685825715"/>
    <s v="NetBanking"/>
    <x v="1"/>
    <x v="1"/>
    <n v="3"/>
    <s v="EMP-208"/>
    <x v="2"/>
    <n v="4.8"/>
    <x v="1"/>
    <x v="10"/>
    <x v="10"/>
    <s v="Q1"/>
    <s v="High"/>
    <s v="25-34"/>
  </r>
  <r>
    <s v="TXN-03483"/>
    <d v="2023-12-01T00:00:00"/>
    <s v="CUST-1196"/>
    <s v="Returning"/>
    <s v="Rahul Sharma"/>
    <s v="Male"/>
    <n v="25"/>
    <s v="Chennai"/>
    <s v="Tamil Nadu"/>
    <x v="0"/>
    <s v="PRD-120"/>
    <x v="9"/>
    <x v="1"/>
    <s v="Audio"/>
    <n v="4"/>
    <n v="12703"/>
    <n v="7495"/>
    <n v="0.1"/>
    <n v="45731"/>
    <n v="29980"/>
    <n v="15751"/>
    <n v="0.34442719380726422"/>
    <s v="NetBanking"/>
    <x v="2"/>
    <x v="0"/>
    <n v="0"/>
    <s v="EMP-219"/>
    <x v="6"/>
    <s v=""/>
    <x v="1"/>
    <x v="2"/>
    <x v="2"/>
    <s v="Q4"/>
    <s v="Medium"/>
    <s v="25-34"/>
  </r>
  <r>
    <s v="TXN-03484"/>
    <d v="2024-03-20T00:00:00"/>
    <s v="CUST-1169"/>
    <s v="New"/>
    <s v="Amit Kumar"/>
    <s v="Male"/>
    <n v="32"/>
    <s v="Delhi"/>
    <s v="Delhi"/>
    <x v="3"/>
    <s v="PRD-126"/>
    <x v="9"/>
    <x v="3"/>
    <s v="Food"/>
    <n v="4"/>
    <n v="12202"/>
    <n v="9152"/>
    <n v="0.2"/>
    <n v="39046"/>
    <n v="36608"/>
    <n v="2438"/>
    <n v="6.2439174307227376E-2"/>
    <s v="Card"/>
    <x v="2"/>
    <x v="1"/>
    <n v="5"/>
    <s v="EMP-219"/>
    <x v="2"/>
    <n v="3"/>
    <x v="0"/>
    <x v="10"/>
    <x v="10"/>
    <s v="Q1"/>
    <s v="Medium"/>
    <s v="25-34"/>
  </r>
  <r>
    <s v="TXN-03485"/>
    <d v="2024-09-12T00:00:00"/>
    <s v="CUST-1192"/>
    <s v="Returning"/>
    <s v="Divya Iyer"/>
    <s v="Female"/>
    <n v="36"/>
    <s v="Ahmedabad"/>
    <s v="Gujarat"/>
    <x v="2"/>
    <s v="PRD-107"/>
    <x v="6"/>
    <x v="1"/>
    <s v="Food"/>
    <n v="7"/>
    <n v="15788"/>
    <n v="9473"/>
    <n v="0"/>
    <n v="110516"/>
    <n v="66311"/>
    <n v="44205"/>
    <n v="0.39998733215100074"/>
    <s v="Card"/>
    <x v="2"/>
    <x v="1"/>
    <n v="2"/>
    <s v="EMP-207"/>
    <x v="2"/>
    <n v="4.0999999999999996"/>
    <x v="0"/>
    <x v="7"/>
    <x v="7"/>
    <s v="Q3"/>
    <s v="High"/>
    <s v="35-44"/>
  </r>
  <r>
    <s v="TXN-03486"/>
    <d v="2023-05-11T00:00:00"/>
    <s v="CUST-1195"/>
    <s v="Returning"/>
    <s v="Karan Malhotra"/>
    <s v="Male"/>
    <n v="47"/>
    <s v="Kolkata"/>
    <s v="West Bengal"/>
    <x v="1"/>
    <s v="PRD-113"/>
    <x v="6"/>
    <x v="3"/>
    <s v="Audio"/>
    <n v="7"/>
    <n v="20573"/>
    <n v="13990"/>
    <n v="0"/>
    <n v="144011"/>
    <n v="97930"/>
    <n v="46081"/>
    <n v="0.31998250133670347"/>
    <s v="NetBanking"/>
    <x v="2"/>
    <x v="0"/>
    <n v="0"/>
    <s v="EMP-213"/>
    <x v="5"/>
    <s v=""/>
    <x v="1"/>
    <x v="5"/>
    <x v="5"/>
    <s v="Q2"/>
    <s v="High"/>
    <s v="45+"/>
  </r>
  <r>
    <s v="TXN-03487"/>
    <d v="2023-11-12T00:00:00"/>
    <s v="CUST-1299"/>
    <s v="Returning"/>
    <s v="Rohit Verma"/>
    <s v="Male"/>
    <n v="28"/>
    <s v="Hyderabad"/>
    <s v="Telangana"/>
    <x v="0"/>
    <s v="PRD-112"/>
    <x v="4"/>
    <x v="3"/>
    <s v="Apparel"/>
    <n v="1"/>
    <n v="17558"/>
    <n v="10359"/>
    <n v="0"/>
    <n v="17558"/>
    <n v="10359"/>
    <n v="7199"/>
    <n v="0.41001252990089987"/>
    <s v="Card"/>
    <x v="1"/>
    <x v="1"/>
    <n v="2"/>
    <s v="EMP-205"/>
    <x v="3"/>
    <n v="3.3"/>
    <x v="1"/>
    <x v="11"/>
    <x v="11"/>
    <s v="Q4"/>
    <s v="Low"/>
    <s v="25-34"/>
  </r>
  <r>
    <s v="TXN-03488"/>
    <d v="2024-01-14T00:00:00"/>
    <s v="CUST-1102"/>
    <s v="Returning"/>
    <s v="Priya Patel"/>
    <s v="Female"/>
    <n v="29"/>
    <s v="Delhi"/>
    <s v="Delhi"/>
    <x v="3"/>
    <s v="PRD-128"/>
    <x v="1"/>
    <x v="2"/>
    <s v="Mobile"/>
    <n v="7"/>
    <n v="5571"/>
    <n v="4123"/>
    <n v="0.05"/>
    <n v="37047"/>
    <n v="28861"/>
    <n v="8186"/>
    <n v="0.22096256107107187"/>
    <s v="UPI"/>
    <x v="0"/>
    <x v="1"/>
    <n v="5"/>
    <s v="EMP-214"/>
    <x v="0"/>
    <n v="4.8"/>
    <x v="0"/>
    <x v="8"/>
    <x v="8"/>
    <s v="Q1"/>
    <s v="Medium"/>
    <s v="25-34"/>
  </r>
  <r>
    <s v="TXN-03489"/>
    <d v="2023-04-22T00:00:00"/>
    <s v="CUST-1087"/>
    <s v="Returning"/>
    <s v="Rahul Sharma"/>
    <s v="Male"/>
    <n v="54"/>
    <s v="Mumbai"/>
    <s v="Maharashtra"/>
    <x v="2"/>
    <s v="PRD-102"/>
    <x v="8"/>
    <x v="4"/>
    <s v="Apparel"/>
    <n v="8"/>
    <n v="15903"/>
    <n v="10337"/>
    <n v="0"/>
    <n v="127224"/>
    <n v="82696"/>
    <n v="44528"/>
    <n v="0.34999685593913099"/>
    <s v="UPI"/>
    <x v="1"/>
    <x v="3"/>
    <n v="10"/>
    <s v="EMP-217"/>
    <x v="7"/>
    <s v=""/>
    <x v="1"/>
    <x v="3"/>
    <x v="3"/>
    <s v="Q2"/>
    <s v="High"/>
    <s v="45+"/>
  </r>
  <r>
    <s v="TXN-03490"/>
    <d v="2024-12-07T00:00:00"/>
    <s v="CUST-1180"/>
    <s v="Returning"/>
    <s v="Vikram Singh"/>
    <s v="Male"/>
    <n v="47"/>
    <s v="Hyderabad"/>
    <s v="Telangana"/>
    <x v="0"/>
    <s v="PRD-108"/>
    <x v="6"/>
    <x v="4"/>
    <s v="Audio"/>
    <n v="8"/>
    <n v="1499"/>
    <n v="839"/>
    <n v="0.2"/>
    <n v="9594"/>
    <n v="6712"/>
    <n v="2882"/>
    <n v="0.30039608088388575"/>
    <s v="UPI"/>
    <x v="0"/>
    <x v="1"/>
    <n v="4"/>
    <s v="EMP-210"/>
    <x v="7"/>
    <n v="4"/>
    <x v="0"/>
    <x v="2"/>
    <x v="2"/>
    <s v="Q4"/>
    <s v="Low"/>
    <s v="45+"/>
  </r>
  <r>
    <s v="TXN-03491"/>
    <d v="2023-04-26T00:00:00"/>
    <s v="CUST-1046"/>
    <s v="Returning"/>
    <s v="Divya Iyer"/>
    <s v="Female"/>
    <n v="58"/>
    <s v="Pune"/>
    <s v="Maharashtra"/>
    <x v="2"/>
    <s v="PRD-117"/>
    <x v="5"/>
    <x v="3"/>
    <s v="Apparel"/>
    <n v="3"/>
    <n v="24365"/>
    <n v="14132"/>
    <n v="0"/>
    <n v="73095"/>
    <n v="42396"/>
    <n v="30699"/>
    <n v="0.4199876872563103"/>
    <s v="UPI"/>
    <x v="0"/>
    <x v="1"/>
    <n v="6"/>
    <s v="EMP-208"/>
    <x v="0"/>
    <n v="3.9"/>
    <x v="1"/>
    <x v="3"/>
    <x v="3"/>
    <s v="Q2"/>
    <s v="High"/>
    <s v="45+"/>
  </r>
  <r>
    <s v="TXN-03492"/>
    <d v="2024-08-31T00:00:00"/>
    <s v="CUST-1190"/>
    <s v="Returning"/>
    <s v="Rohit Verma"/>
    <s v="Male"/>
    <n v="31"/>
    <s v="Kolkata"/>
    <s v="West Bengal"/>
    <x v="1"/>
    <s v="PRD-116"/>
    <x v="7"/>
    <x v="0"/>
    <s v="Apparel"/>
    <n v="6"/>
    <n v="23565"/>
    <n v="16496"/>
    <n v="0.1"/>
    <n v="127251"/>
    <n v="98976"/>
    <n v="28275"/>
    <n v="0.22219864676898413"/>
    <s v="NetBanking"/>
    <x v="1"/>
    <x v="2"/>
    <n v="0"/>
    <s v="EMP-219"/>
    <x v="0"/>
    <n v="2.2999999999999998"/>
    <x v="0"/>
    <x v="0"/>
    <x v="0"/>
    <s v="Q3"/>
    <s v="High"/>
    <s v="25-34"/>
  </r>
  <r>
    <s v="TXN-03493"/>
    <d v="2023-11-01T00:00:00"/>
    <s v="CUST-1261"/>
    <s v="Returning"/>
    <s v="Rahul Sharma"/>
    <s v="Male"/>
    <n v="35"/>
    <s v="Mumbai"/>
    <s v="Maharashtra"/>
    <x v="2"/>
    <s v="PRD-128"/>
    <x v="8"/>
    <x v="4"/>
    <s v="Apparel"/>
    <n v="5"/>
    <n v="4970"/>
    <n v="3976"/>
    <n v="0"/>
    <n v="24850"/>
    <n v="19880"/>
    <n v="4970"/>
    <n v="0.2"/>
    <s v="Cash"/>
    <x v="0"/>
    <x v="1"/>
    <n v="2"/>
    <s v="EMP-210"/>
    <x v="4"/>
    <n v="4.5999999999999996"/>
    <x v="1"/>
    <x v="11"/>
    <x v="11"/>
    <s v="Q4"/>
    <s v="Medium"/>
    <s v="35-44"/>
  </r>
  <r>
    <s v="TXN-03494"/>
    <d v="2023-08-01T00:00:00"/>
    <s v="CUST-1128"/>
    <s v="Returning"/>
    <s v="Divya Iyer"/>
    <s v="Female"/>
    <n v="42"/>
    <s v="Kolkata"/>
    <s v="West Bengal"/>
    <x v="1"/>
    <s v="PRD-107"/>
    <x v="7"/>
    <x v="1"/>
    <s v="Mobile"/>
    <n v="2"/>
    <n v="15173"/>
    <n v="11987"/>
    <n v="0.1"/>
    <n v="27311"/>
    <n v="23974"/>
    <n v="3337"/>
    <n v="0.12218520010252279"/>
    <s v="NetBanking"/>
    <x v="0"/>
    <x v="1"/>
    <n v="2"/>
    <s v="EMP-203"/>
    <x v="1"/>
    <n v="4.7"/>
    <x v="1"/>
    <x v="0"/>
    <x v="0"/>
    <s v="Q3"/>
    <s v="Medium"/>
    <s v="35-44"/>
  </r>
  <r>
    <s v="TXN-03495"/>
    <d v="2023-10-27T00:00:00"/>
    <s v="CUST-1098"/>
    <s v="Returning"/>
    <s v="Divya Iyer"/>
    <s v="Female"/>
    <n v="30"/>
    <s v="Bangalore"/>
    <s v="Karnataka"/>
    <x v="0"/>
    <s v="PRD-109"/>
    <x v="6"/>
    <x v="3"/>
    <s v="Mobile"/>
    <n v="3"/>
    <n v="5531"/>
    <n v="3429"/>
    <n v="0.05"/>
    <n v="15763"/>
    <n v="10287"/>
    <n v="5476"/>
    <n v="0.3473958002918226"/>
    <s v="Cash"/>
    <x v="0"/>
    <x v="1"/>
    <n v="6"/>
    <s v="EMP-206"/>
    <x v="3"/>
    <n v="3.8"/>
    <x v="1"/>
    <x v="1"/>
    <x v="1"/>
    <s v="Q4"/>
    <s v="Low"/>
    <s v="25-34"/>
  </r>
  <r>
    <s v="TXN-03496"/>
    <d v="2023-02-16T00:00:00"/>
    <s v="CUST-1337"/>
    <s v="New"/>
    <s v="Suresh Nair"/>
    <s v="Male"/>
    <n v="29"/>
    <s v="Kolkata"/>
    <s v="West Bengal"/>
    <x v="1"/>
    <s v="PRD-121"/>
    <x v="4"/>
    <x v="3"/>
    <s v="Audio"/>
    <n v="6"/>
    <n v="10820"/>
    <n v="6817"/>
    <n v="0.15"/>
    <n v="55182"/>
    <n v="40902"/>
    <n v="14280"/>
    <n v="0.25878003696857671"/>
    <s v="Cash"/>
    <x v="0"/>
    <x v="3"/>
    <n v="15"/>
    <s v="EMP-217"/>
    <x v="2"/>
    <s v=""/>
    <x v="1"/>
    <x v="4"/>
    <x v="4"/>
    <s v="Q1"/>
    <s v="High"/>
    <s v="25-34"/>
  </r>
  <r>
    <s v="TXN-03497"/>
    <d v="2023-07-19T00:00:00"/>
    <s v="CUST-1002"/>
    <s v="New"/>
    <s v="Amit Kumar"/>
    <s v="Male"/>
    <n v="48"/>
    <s v="Kolkata"/>
    <s v="West Bengal"/>
    <x v="1"/>
    <s v="PRD-121"/>
    <x v="5"/>
    <x v="3"/>
    <s v="Mobile"/>
    <n v="2"/>
    <n v="9296"/>
    <n v="7251"/>
    <n v="0.2"/>
    <n v="14874"/>
    <n v="14502"/>
    <n v="372"/>
    <n v="2.501008471157725E-2"/>
    <s v="Card"/>
    <x v="1"/>
    <x v="0"/>
    <n v="0"/>
    <s v="EMP-209"/>
    <x v="1"/>
    <s v=""/>
    <x v="1"/>
    <x v="9"/>
    <x v="9"/>
    <s v="Q3"/>
    <s v="Low"/>
    <s v="45+"/>
  </r>
  <r>
    <s v="TXN-03498"/>
    <d v="2023-11-24T00:00:00"/>
    <s v="CUST-1339"/>
    <s v="Returning"/>
    <s v="Rohit Verma"/>
    <s v="Male"/>
    <n v="36"/>
    <s v="Kolkata"/>
    <s v="West Bengal"/>
    <x v="1"/>
    <s v="PRD-111"/>
    <x v="7"/>
    <x v="1"/>
    <s v="Mobile"/>
    <n v="6"/>
    <n v="10249"/>
    <n v="6867"/>
    <n v="0.05"/>
    <n v="58419"/>
    <n v="41202"/>
    <n v="17217"/>
    <n v="0.29471576028346941"/>
    <s v="Card"/>
    <x v="0"/>
    <x v="1"/>
    <n v="6"/>
    <s v="EMP-213"/>
    <x v="5"/>
    <n v="4.5"/>
    <x v="1"/>
    <x v="11"/>
    <x v="11"/>
    <s v="Q4"/>
    <s v="High"/>
    <s v="35-44"/>
  </r>
  <r>
    <s v="TXN-03499"/>
    <d v="2023-08-01T00:00:00"/>
    <s v="CUST-1160"/>
    <s v="New"/>
    <s v="Rahul Sharma"/>
    <s v="Male"/>
    <n v="50"/>
    <s v="Bangalore"/>
    <s v="Karnataka"/>
    <x v="0"/>
    <s v="PRD-123"/>
    <x v="6"/>
    <x v="0"/>
    <s v="Apparel"/>
    <n v="1"/>
    <n v="20657"/>
    <n v="14666"/>
    <n v="0.2"/>
    <n v="16526"/>
    <n v="14666"/>
    <n v="1860"/>
    <n v="0.11254992133607648"/>
    <s v="Card"/>
    <x v="1"/>
    <x v="1"/>
    <n v="7"/>
    <s v="EMP-211"/>
    <x v="4"/>
    <n v="3.8"/>
    <x v="1"/>
    <x v="0"/>
    <x v="0"/>
    <s v="Q3"/>
    <s v="Low"/>
    <s v="45+"/>
  </r>
  <r>
    <s v="TXN-03500"/>
    <d v="2023-05-26T00:00:00"/>
    <s v="CUST-1273"/>
    <s v="New"/>
    <s v="Pooja Desai"/>
    <s v="Female"/>
    <n v="60"/>
    <s v="Kolkata"/>
    <s v="West Bengal"/>
    <x v="1"/>
    <s v="PRD-101"/>
    <x v="1"/>
    <x v="2"/>
    <s v="Furniture"/>
    <n v="8"/>
    <n v="4204"/>
    <n v="2438"/>
    <n v="0"/>
    <n v="33632"/>
    <n v="19504"/>
    <n v="14128"/>
    <n v="0.42007611798287348"/>
    <s v="NetBanking"/>
    <x v="0"/>
    <x v="1"/>
    <n v="3"/>
    <s v="EMP-213"/>
    <x v="4"/>
    <n v="3"/>
    <x v="1"/>
    <x v="5"/>
    <x v="5"/>
    <s v="Q2"/>
    <s v="Medium"/>
    <s v="45+"/>
  </r>
  <r>
    <s v="TXN-03501"/>
    <d v="2024-04-26T00:00:00"/>
    <s v="CUST-1176"/>
    <s v="Returning"/>
    <s v="Amit Kumar"/>
    <s v="Male"/>
    <n v="43"/>
    <s v="Chennai"/>
    <s v="Tamil Nadu"/>
    <x v="0"/>
    <s v="PRD-121"/>
    <x v="5"/>
    <x v="2"/>
    <s v="Apparel"/>
    <n v="7"/>
    <n v="17827"/>
    <n v="10340"/>
    <n v="0.05"/>
    <n v="118550"/>
    <n v="72380"/>
    <n v="46170"/>
    <n v="0.38945592576971744"/>
    <s v="Card"/>
    <x v="0"/>
    <x v="3"/>
    <n v="5"/>
    <s v="EMP-211"/>
    <x v="2"/>
    <s v=""/>
    <x v="0"/>
    <x v="3"/>
    <x v="3"/>
    <s v="Q2"/>
    <s v="High"/>
    <s v="35-44"/>
  </r>
  <r>
    <s v="TXN-03502"/>
    <d v="2023-12-15T00:00:00"/>
    <s v="CUST-1053"/>
    <s v="Returning"/>
    <s v="Suresh Nair"/>
    <s v="Male"/>
    <n v="58"/>
    <s v="Mumbai"/>
    <s v="Maharashtra"/>
    <x v="2"/>
    <s v="PRD-108"/>
    <x v="0"/>
    <x v="4"/>
    <s v="Furniture"/>
    <n v="5"/>
    <n v="18432"/>
    <n v="13824"/>
    <n v="0"/>
    <n v="92160"/>
    <n v="69120"/>
    <n v="23040"/>
    <n v="0.25"/>
    <s v="UPI"/>
    <x v="0"/>
    <x v="1"/>
    <n v="6"/>
    <s v="EMP-205"/>
    <x v="7"/>
    <n v="4.5"/>
    <x v="1"/>
    <x v="2"/>
    <x v="2"/>
    <s v="Q4"/>
    <s v="High"/>
    <s v="45+"/>
  </r>
  <r>
    <s v="TXN-03503"/>
    <d v="2024-06-04T00:00:00"/>
    <s v="CUST-1210"/>
    <s v="Returning"/>
    <s v="Neha Joshi"/>
    <s v="Female"/>
    <n v="21"/>
    <s v="Bangalore"/>
    <s v="Karnataka"/>
    <x v="0"/>
    <s v="PRD-109"/>
    <x v="9"/>
    <x v="1"/>
    <s v="Subscription"/>
    <n v="1"/>
    <n v="17063"/>
    <n v="12968"/>
    <n v="0.15"/>
    <n v="14504"/>
    <n v="12968"/>
    <n v="1536"/>
    <n v="0.10590182018753447"/>
    <s v="Card"/>
    <x v="0"/>
    <x v="2"/>
    <n v="0"/>
    <s v="EMP-205"/>
    <x v="2"/>
    <n v="2.4"/>
    <x v="0"/>
    <x v="6"/>
    <x v="6"/>
    <s v="Q2"/>
    <s v="Low"/>
    <s v="18-24"/>
  </r>
  <r>
    <s v="TXN-03504"/>
    <d v="2023-04-01T00:00:00"/>
    <s v="CUST-1142"/>
    <s v="Returning"/>
    <s v="Anjali Mehta"/>
    <s v="Female"/>
    <n v="18"/>
    <s v="Kolkata"/>
    <s v="West Bengal"/>
    <x v="1"/>
    <s v="PRD-107"/>
    <x v="6"/>
    <x v="1"/>
    <s v="Audio"/>
    <n v="6"/>
    <n v="13270"/>
    <n v="8227"/>
    <n v="0.1"/>
    <n v="71658"/>
    <n v="49362"/>
    <n v="22296"/>
    <n v="0.31114460353345058"/>
    <s v="NetBanking"/>
    <x v="2"/>
    <x v="1"/>
    <n v="2"/>
    <s v="EMP-208"/>
    <x v="3"/>
    <n v="3.3"/>
    <x v="1"/>
    <x v="3"/>
    <x v="3"/>
    <s v="Q2"/>
    <s v="High"/>
    <s v="18-24"/>
  </r>
  <r>
    <s v="TXN-03505"/>
    <d v="2024-10-19T00:00:00"/>
    <s v="CUST-1319"/>
    <s v="New"/>
    <s v="Pooja Desai"/>
    <s v="Female"/>
    <n v="58"/>
    <s v="Ahmedabad"/>
    <s v="Gujarat"/>
    <x v="2"/>
    <s v="PRD-116"/>
    <x v="5"/>
    <x v="0"/>
    <s v="Audio"/>
    <n v="3"/>
    <n v="2998"/>
    <n v="1889"/>
    <n v="0.15"/>
    <n v="7645"/>
    <n v="5667"/>
    <n v="1978"/>
    <n v="0.25873119686069329"/>
    <s v="Cash"/>
    <x v="0"/>
    <x v="2"/>
    <n v="0"/>
    <s v="EMP-217"/>
    <x v="5"/>
    <n v="1.8"/>
    <x v="0"/>
    <x v="1"/>
    <x v="1"/>
    <s v="Q4"/>
    <s v="Low"/>
    <s v="45+"/>
  </r>
  <r>
    <s v="TXN-03506"/>
    <d v="2024-02-25T00:00:00"/>
    <s v="CUST-1172"/>
    <s v="Returning"/>
    <s v="Karan Malhotra"/>
    <s v="Male"/>
    <n v="54"/>
    <s v="Delhi"/>
    <s v="Delhi"/>
    <x v="3"/>
    <s v="PRD-130"/>
    <x v="7"/>
    <x v="4"/>
    <s v="Subscription"/>
    <n v="5"/>
    <n v="20533"/>
    <n v="11498"/>
    <n v="0.15"/>
    <n v="87265"/>
    <n v="57490"/>
    <n v="29775"/>
    <n v="0.34120208560132931"/>
    <s v="Card"/>
    <x v="1"/>
    <x v="2"/>
    <n v="0"/>
    <s v="EMP-201"/>
    <x v="7"/>
    <n v="2.4"/>
    <x v="0"/>
    <x v="4"/>
    <x v="4"/>
    <s v="Q1"/>
    <s v="High"/>
    <s v="45+"/>
  </r>
  <r>
    <s v="TXN-03507"/>
    <d v="2023-11-08T00:00:00"/>
    <s v="CUST-1297"/>
    <s v="Returning"/>
    <s v="Neha Joshi"/>
    <s v="Female"/>
    <n v="47"/>
    <s v="Mumbai"/>
    <s v="Maharashtra"/>
    <x v="2"/>
    <s v="PRD-105"/>
    <x v="4"/>
    <x v="3"/>
    <s v="Audio"/>
    <n v="6"/>
    <n v="17854"/>
    <n v="13748"/>
    <n v="0.2"/>
    <n v="85699"/>
    <n v="82488"/>
    <n v="3211"/>
    <n v="3.7468348522153118E-2"/>
    <s v="UPI"/>
    <x v="1"/>
    <x v="3"/>
    <n v="8"/>
    <s v="EMP-214"/>
    <x v="0"/>
    <s v=""/>
    <x v="1"/>
    <x v="11"/>
    <x v="11"/>
    <s v="Q4"/>
    <s v="High"/>
    <s v="45+"/>
  </r>
  <r>
    <s v="TXN-03508"/>
    <d v="2024-02-19T00:00:00"/>
    <s v="CUST-1116"/>
    <s v="New"/>
    <s v="Suresh Nair"/>
    <s v="Male"/>
    <n v="59"/>
    <s v="Kolkata"/>
    <s v="West Bengal"/>
    <x v="1"/>
    <s v="PRD-113"/>
    <x v="5"/>
    <x v="0"/>
    <s v="Furniture"/>
    <n v="7"/>
    <n v="4485"/>
    <n v="2915"/>
    <n v="0"/>
    <n v="31395"/>
    <n v="20405"/>
    <n v="10990"/>
    <n v="0.35005574136008921"/>
    <s v="NetBanking"/>
    <x v="0"/>
    <x v="1"/>
    <n v="6"/>
    <s v="EMP-220"/>
    <x v="1"/>
    <n v="4.4000000000000004"/>
    <x v="0"/>
    <x v="4"/>
    <x v="4"/>
    <s v="Q1"/>
    <s v="Medium"/>
    <s v="45+"/>
  </r>
  <r>
    <s v="TXN-03509"/>
    <d v="2024-02-11T00:00:00"/>
    <s v="CUST-1297"/>
    <s v="Returning"/>
    <s v="Divya Iyer"/>
    <s v="Female"/>
    <n v="23"/>
    <s v="Kolkata"/>
    <s v="West Bengal"/>
    <x v="1"/>
    <s v="PRD-127"/>
    <x v="1"/>
    <x v="3"/>
    <s v="Furniture"/>
    <n v="3"/>
    <n v="6775"/>
    <n v="4065"/>
    <n v="0.2"/>
    <n v="16260"/>
    <n v="12195"/>
    <n v="4065"/>
    <n v="0.25"/>
    <s v="Cash"/>
    <x v="0"/>
    <x v="2"/>
    <n v="0"/>
    <s v="EMP-201"/>
    <x v="3"/>
    <n v="1.9"/>
    <x v="0"/>
    <x v="4"/>
    <x v="4"/>
    <s v="Q1"/>
    <s v="Low"/>
    <s v="18-24"/>
  </r>
  <r>
    <s v="TXN-03510"/>
    <d v="2024-08-04T00:00:00"/>
    <s v="CUST-1195"/>
    <s v="New"/>
    <s v="Rahul Sharma"/>
    <s v="Male"/>
    <n v="32"/>
    <s v="Bangalore"/>
    <s v="Karnataka"/>
    <x v="0"/>
    <s v="PRD-126"/>
    <x v="2"/>
    <x v="2"/>
    <s v="Subscription"/>
    <n v="4"/>
    <n v="19516"/>
    <n v="12685"/>
    <n v="0.05"/>
    <n v="74161"/>
    <n v="50740"/>
    <n v="23421"/>
    <n v="0.31581289356939629"/>
    <s v="Card"/>
    <x v="1"/>
    <x v="1"/>
    <n v="6"/>
    <s v="EMP-205"/>
    <x v="5"/>
    <n v="3.2"/>
    <x v="0"/>
    <x v="0"/>
    <x v="0"/>
    <s v="Q3"/>
    <s v="High"/>
    <s v="25-34"/>
  </r>
  <r>
    <s v="TXN-03511"/>
    <d v="2023-08-11T00:00:00"/>
    <s v="CUST-1005"/>
    <s v="Returning"/>
    <s v="Neha Joshi"/>
    <s v="Female"/>
    <n v="38"/>
    <s v="Kolkata"/>
    <s v="West Bengal"/>
    <x v="1"/>
    <s v="PRD-125"/>
    <x v="3"/>
    <x v="1"/>
    <s v="Food"/>
    <n v="7"/>
    <n v="22046"/>
    <n v="15212"/>
    <n v="0.15"/>
    <n v="131174"/>
    <n v="106484"/>
    <n v="24690"/>
    <n v="0.18822327595407626"/>
    <s v="NetBanking"/>
    <x v="1"/>
    <x v="1"/>
    <n v="4"/>
    <s v="EMP-201"/>
    <x v="6"/>
    <n v="4"/>
    <x v="1"/>
    <x v="0"/>
    <x v="0"/>
    <s v="Q3"/>
    <s v="High"/>
    <s v="35-44"/>
  </r>
  <r>
    <s v="TXN-03512"/>
    <d v="2023-03-21T00:00:00"/>
    <s v="CUST-1053"/>
    <s v="New"/>
    <s v="Karan Malhotra"/>
    <s v="Male"/>
    <n v="58"/>
    <s v="Bangalore"/>
    <s v="Karnataka"/>
    <x v="0"/>
    <s v="PRD-118"/>
    <x v="0"/>
    <x v="0"/>
    <s v="Subscription"/>
    <n v="1"/>
    <n v="23059"/>
    <n v="17294"/>
    <n v="0"/>
    <n v="23059"/>
    <n v="17294"/>
    <n v="5765"/>
    <n v="0.25001084175376209"/>
    <s v="Card"/>
    <x v="2"/>
    <x v="1"/>
    <n v="5"/>
    <s v="EMP-215"/>
    <x v="0"/>
    <n v="3"/>
    <x v="1"/>
    <x v="10"/>
    <x v="10"/>
    <s v="Q1"/>
    <s v="Medium"/>
    <s v="45+"/>
  </r>
  <r>
    <s v="TXN-03513"/>
    <d v="2023-04-25T00:00:00"/>
    <s v="CUST-1247"/>
    <s v="Returning"/>
    <s v="Anjali Mehta"/>
    <s v="Female"/>
    <n v="41"/>
    <s v="Hyderabad"/>
    <s v="Telangana"/>
    <x v="0"/>
    <s v="PRD-125"/>
    <x v="2"/>
    <x v="0"/>
    <s v="Audio"/>
    <n v="6"/>
    <n v="12394"/>
    <n v="7189"/>
    <n v="0.05"/>
    <n v="70646"/>
    <n v="43134"/>
    <n v="27512"/>
    <n v="0.3894346459813719"/>
    <s v="UPI"/>
    <x v="0"/>
    <x v="0"/>
    <n v="0"/>
    <s v="EMP-216"/>
    <x v="3"/>
    <s v=""/>
    <x v="1"/>
    <x v="3"/>
    <x v="3"/>
    <s v="Q2"/>
    <s v="High"/>
    <s v="35-44"/>
  </r>
  <r>
    <s v="TXN-03514"/>
    <d v="2024-01-26T00:00:00"/>
    <s v="CUST-1072"/>
    <s v="New"/>
    <s v="Neha Joshi"/>
    <s v="Female"/>
    <n v="25"/>
    <s v="Kolkata"/>
    <s v="West Bengal"/>
    <x v="1"/>
    <s v="PRD-117"/>
    <x v="0"/>
    <x v="1"/>
    <s v="Food"/>
    <n v="5"/>
    <n v="17008"/>
    <n v="13606"/>
    <n v="0"/>
    <n v="85040"/>
    <n v="68030"/>
    <n v="17010"/>
    <n v="0.20002351834430857"/>
    <s v="UPI"/>
    <x v="0"/>
    <x v="1"/>
    <n v="5"/>
    <s v="EMP-210"/>
    <x v="5"/>
    <n v="4.4000000000000004"/>
    <x v="0"/>
    <x v="8"/>
    <x v="8"/>
    <s v="Q1"/>
    <s v="High"/>
    <s v="25-34"/>
  </r>
  <r>
    <s v="TXN-03515"/>
    <d v="2024-02-26T00:00:00"/>
    <s v="CUST-1038"/>
    <s v="New"/>
    <s v="Rahul Sharma"/>
    <s v="Male"/>
    <n v="52"/>
    <s v="Kolkata"/>
    <s v="West Bengal"/>
    <x v="1"/>
    <s v="PRD-104"/>
    <x v="2"/>
    <x v="3"/>
    <s v="Furniture"/>
    <n v="8"/>
    <n v="672"/>
    <n v="383"/>
    <n v="0.05"/>
    <n v="5107"/>
    <n v="3064"/>
    <n v="2043"/>
    <n v="0.4000391619345996"/>
    <s v="Cash"/>
    <x v="0"/>
    <x v="1"/>
    <n v="4"/>
    <s v="EMP-215"/>
    <x v="4"/>
    <n v="3.1"/>
    <x v="0"/>
    <x v="4"/>
    <x v="4"/>
    <s v="Q1"/>
    <s v="Low"/>
    <s v="45+"/>
  </r>
  <r>
    <s v="TXN-03516"/>
    <d v="2024-04-22T00:00:00"/>
    <s v="CUST-1185"/>
    <s v="Returning"/>
    <s v="Rahul Sharma"/>
    <s v="Male"/>
    <n v="29"/>
    <s v="Ahmedabad"/>
    <s v="Gujarat"/>
    <x v="2"/>
    <s v="PRD-103"/>
    <x v="5"/>
    <x v="2"/>
    <s v="Mobile"/>
    <n v="5"/>
    <n v="889"/>
    <n v="516"/>
    <n v="0.15"/>
    <n v="3778"/>
    <n v="2580"/>
    <n v="1198"/>
    <n v="0.31709899417681314"/>
    <s v="Cash"/>
    <x v="1"/>
    <x v="1"/>
    <n v="7"/>
    <s v="EMP-219"/>
    <x v="5"/>
    <n v="3.9"/>
    <x v="0"/>
    <x v="3"/>
    <x v="3"/>
    <s v="Q2"/>
    <s v="Low"/>
    <s v="25-34"/>
  </r>
  <r>
    <s v="TXN-03517"/>
    <d v="2024-04-10T00:00:00"/>
    <s v="CUST-1146"/>
    <s v="New"/>
    <s v="Divya Iyer"/>
    <s v="Female"/>
    <n v="39"/>
    <s v="Delhi"/>
    <s v="Delhi"/>
    <x v="3"/>
    <s v="PRD-115"/>
    <x v="8"/>
    <x v="3"/>
    <s v="Apparel"/>
    <n v="2"/>
    <n v="19862"/>
    <n v="15095"/>
    <n v="0.1"/>
    <n v="35752"/>
    <n v="30190"/>
    <n v="5562"/>
    <n v="0.1555717162676214"/>
    <s v="NetBanking"/>
    <x v="1"/>
    <x v="0"/>
    <n v="0"/>
    <s v="EMP-218"/>
    <x v="6"/>
    <s v=""/>
    <x v="0"/>
    <x v="3"/>
    <x v="3"/>
    <s v="Q2"/>
    <s v="Medium"/>
    <s v="35-44"/>
  </r>
  <r>
    <s v="TXN-03518"/>
    <d v="2023-01-05T00:00:00"/>
    <s v="CUST-1298"/>
    <s v="Returning"/>
    <s v="Vikram Singh"/>
    <s v="Male"/>
    <n v="38"/>
    <s v="Bangalore"/>
    <s v="Karnataka"/>
    <x v="0"/>
    <s v="PRD-118"/>
    <x v="6"/>
    <x v="2"/>
    <s v="Mobile"/>
    <n v="1"/>
    <n v="7563"/>
    <n v="5143"/>
    <n v="0"/>
    <n v="7563"/>
    <n v="5143"/>
    <n v="2420"/>
    <n v="0.31997884437392571"/>
    <s v="NetBanking"/>
    <x v="1"/>
    <x v="1"/>
    <n v="3"/>
    <s v="EMP-210"/>
    <x v="0"/>
    <n v="4.3"/>
    <x v="1"/>
    <x v="8"/>
    <x v="8"/>
    <s v="Q1"/>
    <s v="Low"/>
    <s v="35-44"/>
  </r>
  <r>
    <s v="TXN-03519"/>
    <d v="2023-03-15T00:00:00"/>
    <s v="CUST-1008"/>
    <s v="Returning"/>
    <s v="Pooja Desai"/>
    <s v="Female"/>
    <n v="27"/>
    <s v="Mumbai"/>
    <s v="Maharashtra"/>
    <x v="2"/>
    <s v="PRD-129"/>
    <x v="8"/>
    <x v="0"/>
    <s v="Subscription"/>
    <n v="8"/>
    <n v="14270"/>
    <n v="7991"/>
    <n v="0.1"/>
    <n v="102744"/>
    <n v="63928"/>
    <n v="38816"/>
    <n v="0.37779335046328738"/>
    <s v="UPI"/>
    <x v="1"/>
    <x v="1"/>
    <n v="1"/>
    <s v="EMP-213"/>
    <x v="2"/>
    <n v="3.4"/>
    <x v="1"/>
    <x v="10"/>
    <x v="10"/>
    <s v="Q1"/>
    <s v="High"/>
    <s v="25-34"/>
  </r>
  <r>
    <s v="TXN-03520"/>
    <d v="2024-09-01T00:00:00"/>
    <s v="CUST-1024"/>
    <s v="Returning"/>
    <s v="Karan Malhotra"/>
    <s v="Male"/>
    <n v="59"/>
    <s v="Pune"/>
    <s v="Maharashtra"/>
    <x v="2"/>
    <s v="PRD-113"/>
    <x v="2"/>
    <x v="3"/>
    <s v="Audio"/>
    <n v="8"/>
    <n v="18704"/>
    <n v="14963"/>
    <n v="0"/>
    <n v="149632"/>
    <n v="119704"/>
    <n v="29928"/>
    <n v="0.20001069289991447"/>
    <s v="NetBanking"/>
    <x v="1"/>
    <x v="1"/>
    <n v="5"/>
    <s v="EMP-215"/>
    <x v="5"/>
    <n v="3.3"/>
    <x v="0"/>
    <x v="7"/>
    <x v="7"/>
    <s v="Q3"/>
    <s v="High"/>
    <s v="45+"/>
  </r>
  <r>
    <s v="TXN-03521"/>
    <d v="2024-09-22T00:00:00"/>
    <s v="CUST-1264"/>
    <s v="New"/>
    <s v="Amit Kumar"/>
    <s v="Male"/>
    <n v="26"/>
    <s v="Ahmedabad"/>
    <s v="Gujarat"/>
    <x v="2"/>
    <s v="PRD-128"/>
    <x v="7"/>
    <x v="2"/>
    <s v="Food"/>
    <n v="6"/>
    <n v="9196"/>
    <n v="6161"/>
    <n v="0"/>
    <n v="55176"/>
    <n v="36966"/>
    <n v="18210"/>
    <n v="0.33003479773814703"/>
    <s v="UPI"/>
    <x v="2"/>
    <x v="1"/>
    <n v="7"/>
    <s v="EMP-204"/>
    <x v="4"/>
    <n v="3.5"/>
    <x v="0"/>
    <x v="7"/>
    <x v="7"/>
    <s v="Q3"/>
    <s v="High"/>
    <s v="25-34"/>
  </r>
  <r>
    <s v="TXN-03522"/>
    <d v="2023-06-28T00:00:00"/>
    <s v="CUST-1031"/>
    <s v="Returning"/>
    <s v="Divya Iyer"/>
    <s v="Female"/>
    <n v="33"/>
    <s v="Delhi"/>
    <s v="Delhi"/>
    <x v="3"/>
    <s v="PRD-102"/>
    <x v="3"/>
    <x v="2"/>
    <s v="Audio"/>
    <n v="5"/>
    <n v="9163"/>
    <n v="6964"/>
    <n v="0.05"/>
    <n v="43524"/>
    <n v="34820"/>
    <n v="8704"/>
    <n v="0.19998161933645806"/>
    <s v="NetBanking"/>
    <x v="0"/>
    <x v="0"/>
    <n v="0"/>
    <s v="EMP-202"/>
    <x v="0"/>
    <s v=""/>
    <x v="1"/>
    <x v="6"/>
    <x v="6"/>
    <s v="Q2"/>
    <s v="Medium"/>
    <s v="25-34"/>
  </r>
  <r>
    <s v="TXN-03523"/>
    <d v="2024-11-25T00:00:00"/>
    <s v="CUST-1327"/>
    <s v="Returning"/>
    <s v="Suresh Nair"/>
    <s v="Male"/>
    <n v="32"/>
    <s v="Ahmedabad"/>
    <s v="Gujarat"/>
    <x v="2"/>
    <s v="PRD-124"/>
    <x v="4"/>
    <x v="3"/>
    <s v="Subscription"/>
    <n v="7"/>
    <n v="16319"/>
    <n v="9628"/>
    <n v="0.15"/>
    <n v="97098"/>
    <n v="67396"/>
    <n v="29702"/>
    <n v="0.30589713485344705"/>
    <s v="NetBanking"/>
    <x v="0"/>
    <x v="1"/>
    <n v="2"/>
    <s v="EMP-203"/>
    <x v="3"/>
    <n v="3"/>
    <x v="0"/>
    <x v="11"/>
    <x v="11"/>
    <s v="Q4"/>
    <s v="High"/>
    <s v="25-34"/>
  </r>
  <r>
    <s v="TXN-03524"/>
    <d v="2023-03-22T00:00:00"/>
    <s v="CUST-1192"/>
    <s v="New"/>
    <s v="Divya Iyer"/>
    <s v="Female"/>
    <n v="49"/>
    <s v="Delhi"/>
    <s v="Delhi"/>
    <x v="3"/>
    <s v="PRD-122"/>
    <x v="3"/>
    <x v="4"/>
    <s v="Apparel"/>
    <n v="4"/>
    <n v="4040"/>
    <n v="2626"/>
    <n v="0"/>
    <n v="16160"/>
    <n v="10504"/>
    <n v="5656"/>
    <n v="0.35"/>
    <s v="Card"/>
    <x v="2"/>
    <x v="0"/>
    <n v="0"/>
    <s v="EMP-214"/>
    <x v="6"/>
    <s v=""/>
    <x v="1"/>
    <x v="10"/>
    <x v="10"/>
    <s v="Q1"/>
    <s v="Low"/>
    <s v="45+"/>
  </r>
  <r>
    <s v="TXN-03525"/>
    <d v="2023-01-21T00:00:00"/>
    <s v="CUST-1015"/>
    <s v="Returning"/>
    <s v="Vikram Singh"/>
    <s v="Male"/>
    <n v="35"/>
    <s v="Chennai"/>
    <s v="Tamil Nadu"/>
    <x v="0"/>
    <s v="PRD-107"/>
    <x v="0"/>
    <x v="3"/>
    <s v="Apparel"/>
    <n v="3"/>
    <n v="1932"/>
    <n v="1236"/>
    <n v="0"/>
    <n v="5796"/>
    <n v="3708"/>
    <n v="2088"/>
    <n v="0.36024844720496896"/>
    <s v="NetBanking"/>
    <x v="0"/>
    <x v="1"/>
    <n v="4"/>
    <s v="EMP-212"/>
    <x v="3"/>
    <n v="3.5"/>
    <x v="1"/>
    <x v="8"/>
    <x v="8"/>
    <s v="Q1"/>
    <s v="Low"/>
    <s v="35-44"/>
  </r>
  <r>
    <s v="TXN-03526"/>
    <d v="2023-10-02T00:00:00"/>
    <s v="CUST-1199"/>
    <s v="New"/>
    <s v="Vikram Singh"/>
    <s v="Male"/>
    <n v="38"/>
    <s v="Chennai"/>
    <s v="Tamil Nadu"/>
    <x v="0"/>
    <s v="PRD-108"/>
    <x v="2"/>
    <x v="0"/>
    <s v="Furniture"/>
    <n v="6"/>
    <n v="21453"/>
    <n v="13301"/>
    <n v="0"/>
    <n v="128718"/>
    <n v="79806"/>
    <n v="48912"/>
    <n v="0.37999347410618561"/>
    <s v="UPI"/>
    <x v="0"/>
    <x v="1"/>
    <n v="1"/>
    <s v="EMP-219"/>
    <x v="3"/>
    <n v="3.8"/>
    <x v="1"/>
    <x v="1"/>
    <x v="1"/>
    <s v="Q4"/>
    <s v="High"/>
    <s v="35-44"/>
  </r>
  <r>
    <s v="TXN-03527"/>
    <d v="2024-02-13T00:00:00"/>
    <s v="CUST-1274"/>
    <s v="New"/>
    <s v="Anjali Mehta"/>
    <s v="Female"/>
    <n v="57"/>
    <s v="Pune"/>
    <s v="Maharashtra"/>
    <x v="2"/>
    <s v="PRD-108"/>
    <x v="8"/>
    <x v="1"/>
    <s v="Mobile"/>
    <n v="3"/>
    <n v="6617"/>
    <n v="4433"/>
    <n v="0.2"/>
    <n v="15881"/>
    <n v="13299"/>
    <n v="2582"/>
    <n v="0.16258422013727095"/>
    <s v="NetBanking"/>
    <x v="1"/>
    <x v="1"/>
    <n v="7"/>
    <s v="EMP-209"/>
    <x v="4"/>
    <n v="4"/>
    <x v="0"/>
    <x v="4"/>
    <x v="4"/>
    <s v="Q1"/>
    <s v="Low"/>
    <s v="45+"/>
  </r>
  <r>
    <s v="TXN-03528"/>
    <d v="2024-04-26T00:00:00"/>
    <s v="CUST-1293"/>
    <s v="Returning"/>
    <s v="Neha Joshi"/>
    <s v="Female"/>
    <n v="36"/>
    <s v="Pune"/>
    <s v="Maharashtra"/>
    <x v="2"/>
    <s v="PRD-110"/>
    <x v="7"/>
    <x v="0"/>
    <s v="Food"/>
    <n v="4"/>
    <n v="12793"/>
    <n v="8571"/>
    <n v="0.15"/>
    <n v="43496"/>
    <n v="34284"/>
    <n v="9212"/>
    <n v="0.21178958984734228"/>
    <s v="UPI"/>
    <x v="0"/>
    <x v="0"/>
    <n v="0"/>
    <s v="EMP-202"/>
    <x v="6"/>
    <s v=""/>
    <x v="0"/>
    <x v="3"/>
    <x v="3"/>
    <s v="Q2"/>
    <s v="Medium"/>
    <s v="35-44"/>
  </r>
  <r>
    <s v="TXN-03529"/>
    <d v="2024-11-12T00:00:00"/>
    <s v="CUST-1029"/>
    <s v="Returning"/>
    <s v="Rahul Sharma"/>
    <s v="Male"/>
    <n v="29"/>
    <s v="Delhi"/>
    <s v="Delhi"/>
    <x v="3"/>
    <s v="PRD-113"/>
    <x v="2"/>
    <x v="2"/>
    <s v="Furniture"/>
    <n v="2"/>
    <n v="17742"/>
    <n v="13839"/>
    <n v="0.2"/>
    <n v="28387"/>
    <n v="27678"/>
    <n v="709"/>
    <n v="2.4976221509846058E-2"/>
    <s v="UPI"/>
    <x v="1"/>
    <x v="1"/>
    <n v="4"/>
    <s v="EMP-202"/>
    <x v="6"/>
    <n v="4.4000000000000004"/>
    <x v="0"/>
    <x v="11"/>
    <x v="11"/>
    <s v="Q4"/>
    <s v="Medium"/>
    <s v="25-34"/>
  </r>
  <r>
    <s v="TXN-03530"/>
    <d v="2024-12-26T00:00:00"/>
    <s v="CUST-1004"/>
    <s v="New"/>
    <s v="Rohit Verma"/>
    <s v="Male"/>
    <n v="55"/>
    <s v="Mumbai"/>
    <s v="Maharashtra"/>
    <x v="2"/>
    <s v="PRD-116"/>
    <x v="3"/>
    <x v="0"/>
    <s v="Audio"/>
    <n v="8"/>
    <n v="17379"/>
    <n v="10080"/>
    <n v="0.2"/>
    <n v="111226"/>
    <n v="80640"/>
    <n v="30586"/>
    <n v="0.27498966069084568"/>
    <s v="NetBanking"/>
    <x v="1"/>
    <x v="1"/>
    <n v="7"/>
    <s v="EMP-202"/>
    <x v="2"/>
    <n v="3.3"/>
    <x v="0"/>
    <x v="2"/>
    <x v="2"/>
    <s v="Q4"/>
    <s v="High"/>
    <s v="45+"/>
  </r>
  <r>
    <s v="TXN-03531"/>
    <d v="2023-07-21T00:00:00"/>
    <s v="CUST-1253"/>
    <s v="Returning"/>
    <s v="Neha Joshi"/>
    <s v="Female"/>
    <n v="36"/>
    <s v="Bangalore"/>
    <s v="Karnataka"/>
    <x v="0"/>
    <s v="PRD-111"/>
    <x v="2"/>
    <x v="2"/>
    <s v="Mobile"/>
    <n v="4"/>
    <n v="18470"/>
    <n v="10897"/>
    <n v="0"/>
    <n v="73880"/>
    <n v="43588"/>
    <n v="30292"/>
    <n v="0.4100162425554954"/>
    <s v="Card"/>
    <x v="1"/>
    <x v="2"/>
    <n v="0"/>
    <s v="EMP-211"/>
    <x v="5"/>
    <n v="1"/>
    <x v="1"/>
    <x v="9"/>
    <x v="9"/>
    <s v="Q3"/>
    <s v="High"/>
    <s v="35-44"/>
  </r>
  <r>
    <s v="TXN-03532"/>
    <d v="2024-09-07T00:00:00"/>
    <s v="CUST-1083"/>
    <s v="Returning"/>
    <s v="Karan Malhotra"/>
    <s v="Male"/>
    <n v="39"/>
    <s v="Bangalore"/>
    <s v="Karnataka"/>
    <x v="0"/>
    <s v="PRD-126"/>
    <x v="2"/>
    <x v="4"/>
    <s v="Subscription"/>
    <n v="1"/>
    <n v="9141"/>
    <n v="6673"/>
    <n v="0"/>
    <n v="9141"/>
    <n v="6673"/>
    <n v="2468"/>
    <n v="0.26999234219450824"/>
    <s v="Cash"/>
    <x v="1"/>
    <x v="2"/>
    <n v="0"/>
    <s v="EMP-212"/>
    <x v="1"/>
    <n v="1.1000000000000001"/>
    <x v="0"/>
    <x v="7"/>
    <x v="7"/>
    <s v="Q3"/>
    <s v="Low"/>
    <s v="35-44"/>
  </r>
  <r>
    <s v="TXN-03533"/>
    <d v="2023-07-27T00:00:00"/>
    <s v="CUST-1025"/>
    <s v="Returning"/>
    <s v="Vikram Singh"/>
    <s v="Male"/>
    <n v="20"/>
    <s v="Pune"/>
    <s v="Maharashtra"/>
    <x v="2"/>
    <s v="PRD-119"/>
    <x v="5"/>
    <x v="0"/>
    <s v="Furniture"/>
    <n v="6"/>
    <n v="21003"/>
    <n v="12812"/>
    <n v="0.05"/>
    <n v="119717"/>
    <n v="76872"/>
    <n v="42845"/>
    <n v="0.35788568039626789"/>
    <s v="UPI"/>
    <x v="0"/>
    <x v="1"/>
    <n v="2"/>
    <s v="EMP-208"/>
    <x v="7"/>
    <n v="4.0999999999999996"/>
    <x v="1"/>
    <x v="9"/>
    <x v="9"/>
    <s v="Q3"/>
    <s v="High"/>
    <s v="18-24"/>
  </r>
  <r>
    <s v="TXN-03534"/>
    <d v="2024-12-14T00:00:00"/>
    <s v="CUST-1232"/>
    <s v="Returning"/>
    <s v="Amit Kumar"/>
    <s v="Male"/>
    <n v="45"/>
    <s v="Hyderabad"/>
    <s v="Telangana"/>
    <x v="0"/>
    <s v="PRD-106"/>
    <x v="6"/>
    <x v="3"/>
    <s v="Mobile"/>
    <n v="7"/>
    <n v="485"/>
    <n v="388"/>
    <n v="0.15"/>
    <n v="2886"/>
    <n v="2716"/>
    <n v="170"/>
    <n v="5.8905058905058906E-2"/>
    <s v="Card"/>
    <x v="2"/>
    <x v="2"/>
    <n v="0"/>
    <s v="EMP-220"/>
    <x v="4"/>
    <n v="1.2"/>
    <x v="0"/>
    <x v="2"/>
    <x v="2"/>
    <s v="Q4"/>
    <s v="Low"/>
    <s v="45+"/>
  </r>
  <r>
    <s v="TXN-03535"/>
    <d v="2023-07-21T00:00:00"/>
    <s v="CUST-1309"/>
    <s v="New"/>
    <s v="Pooja Desai"/>
    <s v="Female"/>
    <n v="49"/>
    <s v="Hyderabad"/>
    <s v="Telangana"/>
    <x v="0"/>
    <s v="PRD-122"/>
    <x v="1"/>
    <x v="1"/>
    <s v="Apparel"/>
    <n v="3"/>
    <n v="12935"/>
    <n v="8537"/>
    <n v="0"/>
    <n v="38805"/>
    <n v="25611"/>
    <n v="13194"/>
    <n v="0.34000773096250481"/>
    <s v="NetBanking"/>
    <x v="2"/>
    <x v="1"/>
    <n v="5"/>
    <s v="EMP-211"/>
    <x v="7"/>
    <n v="3.2"/>
    <x v="1"/>
    <x v="9"/>
    <x v="9"/>
    <s v="Q3"/>
    <s v="Medium"/>
    <s v="45+"/>
  </r>
  <r>
    <s v="TXN-03536"/>
    <d v="2024-12-16T00:00:00"/>
    <s v="CUST-1276"/>
    <s v="Returning"/>
    <s v="Suresh Nair"/>
    <s v="Male"/>
    <n v="48"/>
    <s v="Pune"/>
    <s v="Maharashtra"/>
    <x v="2"/>
    <s v="PRD-107"/>
    <x v="8"/>
    <x v="2"/>
    <s v="Food"/>
    <n v="8"/>
    <n v="7085"/>
    <n v="5455"/>
    <n v="0.2"/>
    <n v="45344"/>
    <n v="43640"/>
    <n v="1704"/>
    <n v="3.7579393083980242E-2"/>
    <s v="UPI"/>
    <x v="1"/>
    <x v="2"/>
    <n v="0"/>
    <s v="EMP-212"/>
    <x v="4"/>
    <n v="2.5"/>
    <x v="0"/>
    <x v="2"/>
    <x v="2"/>
    <s v="Q4"/>
    <s v="Medium"/>
    <s v="45+"/>
  </r>
  <r>
    <s v="TXN-03537"/>
    <d v="2024-04-10T00:00:00"/>
    <s v="CUST-1335"/>
    <s v="Returning"/>
    <s v="Amit Kumar"/>
    <s v="Male"/>
    <n v="56"/>
    <s v="Bangalore"/>
    <s v="Karnataka"/>
    <x v="0"/>
    <s v="PRD-121"/>
    <x v="4"/>
    <x v="4"/>
    <s v="Apparel"/>
    <n v="2"/>
    <n v="18068"/>
    <n v="14274"/>
    <n v="0"/>
    <n v="36136"/>
    <n v="28548"/>
    <n v="7588"/>
    <n v="0.20998450298870933"/>
    <s v="UPI"/>
    <x v="2"/>
    <x v="1"/>
    <n v="1"/>
    <s v="EMP-208"/>
    <x v="2"/>
    <n v="4.3"/>
    <x v="0"/>
    <x v="3"/>
    <x v="3"/>
    <s v="Q2"/>
    <s v="Medium"/>
    <s v="45+"/>
  </r>
  <r>
    <s v="TXN-03538"/>
    <d v="2024-06-12T00:00:00"/>
    <s v="CUST-1077"/>
    <s v="Returning"/>
    <s v="Vikram Singh"/>
    <s v="Male"/>
    <n v="27"/>
    <s v="Kolkata"/>
    <s v="West Bengal"/>
    <x v="1"/>
    <s v="PRD-123"/>
    <x v="3"/>
    <x v="4"/>
    <s v="Audio"/>
    <n v="7"/>
    <n v="1840"/>
    <n v="1067"/>
    <n v="0.05"/>
    <n v="12236"/>
    <n v="7469"/>
    <n v="4767"/>
    <n v="0.38958810068649885"/>
    <s v="Card"/>
    <x v="2"/>
    <x v="1"/>
    <n v="4"/>
    <s v="EMP-201"/>
    <x v="3"/>
    <n v="4.4000000000000004"/>
    <x v="0"/>
    <x v="6"/>
    <x v="6"/>
    <s v="Q2"/>
    <s v="Low"/>
    <s v="25-34"/>
  </r>
  <r>
    <s v="TXN-03539"/>
    <d v="2023-06-25T00:00:00"/>
    <s v="CUST-1109"/>
    <s v="New"/>
    <s v="Karan Malhotra"/>
    <s v="Male"/>
    <n v="59"/>
    <s v="Pune"/>
    <s v="Maharashtra"/>
    <x v="2"/>
    <s v="PRD-121"/>
    <x v="4"/>
    <x v="0"/>
    <s v="Furniture"/>
    <n v="2"/>
    <n v="24749"/>
    <n v="18314"/>
    <n v="0.05"/>
    <n v="47023"/>
    <n v="36628"/>
    <n v="10395"/>
    <n v="0.22106203347298131"/>
    <s v="NetBanking"/>
    <x v="2"/>
    <x v="1"/>
    <n v="1"/>
    <s v="EMP-211"/>
    <x v="0"/>
    <n v="3.5"/>
    <x v="1"/>
    <x v="6"/>
    <x v="6"/>
    <s v="Q2"/>
    <s v="Medium"/>
    <s v="45+"/>
  </r>
  <r>
    <s v="TXN-03540"/>
    <d v="2024-03-15T00:00:00"/>
    <s v="CUST-1273"/>
    <s v="Returning"/>
    <s v="Suresh Nair"/>
    <s v="Male"/>
    <n v="26"/>
    <s v="Chennai"/>
    <s v="Tamil Nadu"/>
    <x v="0"/>
    <s v="PRD-124"/>
    <x v="9"/>
    <x v="1"/>
    <s v="Food"/>
    <n v="3"/>
    <n v="21792"/>
    <n v="12204"/>
    <n v="0"/>
    <n v="65376"/>
    <n v="36612"/>
    <n v="28764"/>
    <n v="0.43997797356828194"/>
    <s v="Cash"/>
    <x v="2"/>
    <x v="1"/>
    <n v="7"/>
    <s v="EMP-206"/>
    <x v="2"/>
    <n v="4.8"/>
    <x v="0"/>
    <x v="10"/>
    <x v="10"/>
    <s v="Q1"/>
    <s v="High"/>
    <s v="25-34"/>
  </r>
  <r>
    <s v="TXN-03541"/>
    <d v="2023-10-18T00:00:00"/>
    <s v="CUST-1302"/>
    <s v="New"/>
    <s v="Amit Kumar"/>
    <s v="Male"/>
    <n v="48"/>
    <s v="Mumbai"/>
    <s v="Maharashtra"/>
    <x v="2"/>
    <s v="PRD-128"/>
    <x v="6"/>
    <x v="4"/>
    <s v="Apparel"/>
    <n v="6"/>
    <n v="21866"/>
    <n v="14432"/>
    <n v="0.05"/>
    <n v="124636"/>
    <n v="86592"/>
    <n v="38044"/>
    <n v="0.30524086138836293"/>
    <s v="UPI"/>
    <x v="2"/>
    <x v="1"/>
    <n v="3"/>
    <s v="EMP-217"/>
    <x v="4"/>
    <n v="4.8"/>
    <x v="1"/>
    <x v="1"/>
    <x v="1"/>
    <s v="Q4"/>
    <s v="High"/>
    <s v="45+"/>
  </r>
  <r>
    <s v="TXN-03542"/>
    <d v="2023-12-01T00:00:00"/>
    <s v="CUST-1350"/>
    <s v="Returning"/>
    <s v="Pooja Desai"/>
    <s v="Female"/>
    <n v="31"/>
    <s v="Ahmedabad"/>
    <s v="Gujarat"/>
    <x v="2"/>
    <s v="PRD-105"/>
    <x v="9"/>
    <x v="2"/>
    <s v="Apparel"/>
    <n v="7"/>
    <n v="18714"/>
    <n v="14036"/>
    <n v="0"/>
    <n v="130998"/>
    <n v="98252"/>
    <n v="32746"/>
    <n v="0.24997328203484023"/>
    <s v="UPI"/>
    <x v="2"/>
    <x v="2"/>
    <n v="0"/>
    <s v="EMP-214"/>
    <x v="3"/>
    <n v="2.4"/>
    <x v="1"/>
    <x v="2"/>
    <x v="2"/>
    <s v="Q4"/>
    <s v="High"/>
    <s v="25-34"/>
  </r>
  <r>
    <s v="TXN-03543"/>
    <d v="2023-04-21T00:00:00"/>
    <s v="CUST-1275"/>
    <s v="Returning"/>
    <s v="Rahul Sharma"/>
    <s v="Male"/>
    <n v="26"/>
    <s v="Chennai"/>
    <s v="Tamil Nadu"/>
    <x v="0"/>
    <s v="PRD-101"/>
    <x v="0"/>
    <x v="3"/>
    <s v="Furniture"/>
    <n v="5"/>
    <n v="9227"/>
    <n v="7013"/>
    <n v="0"/>
    <n v="46135"/>
    <n v="35065"/>
    <n v="11070"/>
    <n v="0.23994797875799284"/>
    <s v="UPI"/>
    <x v="1"/>
    <x v="2"/>
    <n v="0"/>
    <s v="EMP-204"/>
    <x v="0"/>
    <n v="2.4"/>
    <x v="1"/>
    <x v="3"/>
    <x v="3"/>
    <s v="Q2"/>
    <s v="Medium"/>
    <s v="25-34"/>
  </r>
  <r>
    <s v="TXN-03544"/>
    <d v="2024-09-12T00:00:00"/>
    <s v="CUST-1018"/>
    <s v="New"/>
    <s v="Neha Joshi"/>
    <s v="Female"/>
    <n v="22"/>
    <s v="Kolkata"/>
    <s v="West Bengal"/>
    <x v="1"/>
    <s v="PRD-124"/>
    <x v="8"/>
    <x v="1"/>
    <s v="Audio"/>
    <n v="4"/>
    <n v="1117"/>
    <n v="849"/>
    <n v="0"/>
    <n v="4468"/>
    <n v="3396"/>
    <n v="1072"/>
    <n v="0.23992837958818264"/>
    <s v="Card"/>
    <x v="1"/>
    <x v="1"/>
    <n v="6"/>
    <s v="EMP-210"/>
    <x v="0"/>
    <n v="4.4000000000000004"/>
    <x v="0"/>
    <x v="7"/>
    <x v="7"/>
    <s v="Q3"/>
    <s v="Low"/>
    <s v="18-24"/>
  </r>
  <r>
    <s v="TXN-03545"/>
    <d v="2023-05-03T00:00:00"/>
    <s v="CUST-1250"/>
    <s v="New"/>
    <s v="Vikram Singh"/>
    <s v="Male"/>
    <n v="51"/>
    <s v="Ahmedabad"/>
    <s v="Gujarat"/>
    <x v="2"/>
    <s v="PRD-129"/>
    <x v="6"/>
    <x v="1"/>
    <s v="Mobile"/>
    <n v="8"/>
    <n v="8565"/>
    <n v="5910"/>
    <n v="0"/>
    <n v="68520"/>
    <n v="47280"/>
    <n v="21240"/>
    <n v="0.30998248686514884"/>
    <s v="NetBanking"/>
    <x v="2"/>
    <x v="2"/>
    <n v="0"/>
    <s v="EMP-216"/>
    <x v="1"/>
    <n v="1"/>
    <x v="1"/>
    <x v="5"/>
    <x v="5"/>
    <s v="Q2"/>
    <s v="High"/>
    <s v="45+"/>
  </r>
  <r>
    <s v="TXN-03546"/>
    <d v="2023-09-16T00:00:00"/>
    <s v="CUST-1315"/>
    <s v="Returning"/>
    <s v="Divya Iyer"/>
    <s v="Female"/>
    <n v="52"/>
    <s v="Hyderabad"/>
    <s v="Telangana"/>
    <x v="0"/>
    <s v="PRD-108"/>
    <x v="0"/>
    <x v="4"/>
    <s v="Mobile"/>
    <n v="3"/>
    <n v="862"/>
    <n v="603"/>
    <n v="0"/>
    <n v="2586"/>
    <n v="1809"/>
    <n v="777"/>
    <n v="0.30046403712296982"/>
    <s v="UPI"/>
    <x v="0"/>
    <x v="1"/>
    <n v="6"/>
    <s v="EMP-203"/>
    <x v="2"/>
    <n v="4.3"/>
    <x v="1"/>
    <x v="7"/>
    <x v="7"/>
    <s v="Q3"/>
    <s v="Low"/>
    <s v="45+"/>
  </r>
  <r>
    <s v="TXN-03547"/>
    <d v="2023-01-13T00:00:00"/>
    <s v="CUST-1073"/>
    <s v="Returning"/>
    <s v="Suresh Nair"/>
    <s v="Male"/>
    <n v="24"/>
    <s v="Hyderabad"/>
    <s v="Telangana"/>
    <x v="0"/>
    <s v="PRD-120"/>
    <x v="2"/>
    <x v="1"/>
    <s v="Food"/>
    <n v="6"/>
    <n v="15451"/>
    <n v="11897"/>
    <n v="0"/>
    <n v="92706"/>
    <n v="71382"/>
    <n v="21324"/>
    <n v="0.23001747459711344"/>
    <s v="NetBanking"/>
    <x v="2"/>
    <x v="1"/>
    <n v="7"/>
    <s v="EMP-205"/>
    <x v="5"/>
    <n v="4.9000000000000004"/>
    <x v="1"/>
    <x v="8"/>
    <x v="8"/>
    <s v="Q1"/>
    <s v="High"/>
    <s v="18-24"/>
  </r>
  <r>
    <s v="TXN-03548"/>
    <d v="2023-01-28T00:00:00"/>
    <s v="CUST-1289"/>
    <s v="Returning"/>
    <s v="Suresh Nair"/>
    <s v="Male"/>
    <n v="23"/>
    <s v="Chennai"/>
    <s v="Tamil Nadu"/>
    <x v="0"/>
    <s v="PRD-122"/>
    <x v="5"/>
    <x v="1"/>
    <s v="Mobile"/>
    <n v="1"/>
    <n v="12005"/>
    <n v="7323"/>
    <n v="0.1"/>
    <n v="10805"/>
    <n v="7323"/>
    <n v="3482"/>
    <n v="0.3222582137899121"/>
    <s v="UPI"/>
    <x v="0"/>
    <x v="3"/>
    <n v="10"/>
    <s v="EMP-202"/>
    <x v="1"/>
    <s v=""/>
    <x v="1"/>
    <x v="8"/>
    <x v="8"/>
    <s v="Q1"/>
    <s v="Low"/>
    <s v="18-24"/>
  </r>
  <r>
    <s v="TXN-03549"/>
    <d v="2023-05-18T00:00:00"/>
    <s v="CUST-1013"/>
    <s v="Returning"/>
    <s v="Amit Kumar"/>
    <s v="Male"/>
    <n v="35"/>
    <s v="Bangalore"/>
    <s v="Karnataka"/>
    <x v="0"/>
    <s v="PRD-101"/>
    <x v="3"/>
    <x v="3"/>
    <s v="Apparel"/>
    <n v="5"/>
    <n v="13240"/>
    <n v="9268"/>
    <n v="0.05"/>
    <n v="62890"/>
    <n v="46340"/>
    <n v="16550"/>
    <n v="0.26315789473684209"/>
    <s v="Card"/>
    <x v="0"/>
    <x v="1"/>
    <n v="5"/>
    <s v="EMP-203"/>
    <x v="6"/>
    <n v="3.6"/>
    <x v="1"/>
    <x v="5"/>
    <x v="5"/>
    <s v="Q2"/>
    <s v="High"/>
    <s v="35-44"/>
  </r>
  <r>
    <s v="TXN-03550"/>
    <d v="2024-02-06T00:00:00"/>
    <s v="CUST-1035"/>
    <s v="Returning"/>
    <s v="Suresh Nair"/>
    <s v="Male"/>
    <n v="46"/>
    <s v="Bangalore"/>
    <s v="Karnataka"/>
    <x v="0"/>
    <s v="PRD-107"/>
    <x v="0"/>
    <x v="1"/>
    <s v="Furniture"/>
    <n v="6"/>
    <n v="970"/>
    <n v="718"/>
    <n v="0"/>
    <n v="5820"/>
    <n v="4308"/>
    <n v="1512"/>
    <n v="0.25979381443298971"/>
    <s v="NetBanking"/>
    <x v="2"/>
    <x v="1"/>
    <n v="7"/>
    <s v="EMP-211"/>
    <x v="4"/>
    <n v="3.8"/>
    <x v="0"/>
    <x v="4"/>
    <x v="4"/>
    <s v="Q1"/>
    <s v="Low"/>
    <s v="45+"/>
  </r>
  <r>
    <s v="TXN-03551"/>
    <d v="2024-07-26T00:00:00"/>
    <s v="CUST-1337"/>
    <s v="New"/>
    <s v="Neha Joshi"/>
    <s v="Female"/>
    <n v="38"/>
    <s v="Pune"/>
    <s v="Maharashtra"/>
    <x v="2"/>
    <s v="PRD-104"/>
    <x v="6"/>
    <x v="3"/>
    <s v="Audio"/>
    <n v="4"/>
    <n v="11386"/>
    <n v="8084"/>
    <n v="0.05"/>
    <n v="43267"/>
    <n v="32336"/>
    <n v="10931"/>
    <n v="0.25264058058104327"/>
    <s v="Card"/>
    <x v="2"/>
    <x v="1"/>
    <n v="6"/>
    <s v="EMP-220"/>
    <x v="0"/>
    <n v="3.1"/>
    <x v="0"/>
    <x v="9"/>
    <x v="9"/>
    <s v="Q3"/>
    <s v="Medium"/>
    <s v="35-44"/>
  </r>
  <r>
    <s v="TXN-03552"/>
    <d v="2024-12-08T00:00:00"/>
    <s v="CUST-1242"/>
    <s v="Returning"/>
    <s v="Sneha Reddy"/>
    <s v="Female"/>
    <n v="24"/>
    <s v="Bangalore"/>
    <s v="Karnataka"/>
    <x v="0"/>
    <s v="PRD-122"/>
    <x v="3"/>
    <x v="0"/>
    <s v="Apparel"/>
    <n v="2"/>
    <n v="18939"/>
    <n v="10606"/>
    <n v="0.2"/>
    <n v="30302"/>
    <n v="21212"/>
    <n v="9090"/>
    <n v="0.29998019932677711"/>
    <s v="UPI"/>
    <x v="1"/>
    <x v="1"/>
    <n v="3"/>
    <s v="EMP-215"/>
    <x v="3"/>
    <n v="3.1"/>
    <x v="0"/>
    <x v="2"/>
    <x v="2"/>
    <s v="Q4"/>
    <s v="Medium"/>
    <s v="18-24"/>
  </r>
  <r>
    <s v="TXN-03553"/>
    <d v="2024-03-07T00:00:00"/>
    <s v="CUST-1118"/>
    <s v="Returning"/>
    <s v="Karan Malhotra"/>
    <s v="Male"/>
    <n v="55"/>
    <s v="Kolkata"/>
    <s v="West Bengal"/>
    <x v="1"/>
    <s v="PRD-122"/>
    <x v="2"/>
    <x v="0"/>
    <s v="Audio"/>
    <n v="6"/>
    <n v="21595"/>
    <n v="11877"/>
    <n v="0.1"/>
    <n v="116613"/>
    <n v="71262"/>
    <n v="45351"/>
    <n v="0.38890175194875359"/>
    <s v="UPI"/>
    <x v="0"/>
    <x v="3"/>
    <n v="7"/>
    <s v="EMP-203"/>
    <x v="3"/>
    <s v=""/>
    <x v="0"/>
    <x v="10"/>
    <x v="10"/>
    <s v="Q1"/>
    <s v="High"/>
    <s v="45+"/>
  </r>
  <r>
    <s v="TXN-03554"/>
    <d v="2023-06-16T00:00:00"/>
    <s v="CUST-1283"/>
    <s v="Returning"/>
    <s v="Suresh Nair"/>
    <s v="Male"/>
    <n v="32"/>
    <s v="Hyderabad"/>
    <s v="Telangana"/>
    <x v="0"/>
    <s v="PRD-102"/>
    <x v="1"/>
    <x v="3"/>
    <s v="Subscription"/>
    <n v="3"/>
    <n v="5122"/>
    <n v="3227"/>
    <n v="0"/>
    <n v="15366"/>
    <n v="9681"/>
    <n v="5685"/>
    <n v="0.36997266692698166"/>
    <s v="Cash"/>
    <x v="0"/>
    <x v="2"/>
    <n v="0"/>
    <s v="EMP-210"/>
    <x v="3"/>
    <n v="1"/>
    <x v="1"/>
    <x v="6"/>
    <x v="6"/>
    <s v="Q2"/>
    <s v="Low"/>
    <s v="25-34"/>
  </r>
  <r>
    <s v="TXN-03555"/>
    <d v="2024-02-12T00:00:00"/>
    <s v="CUST-1196"/>
    <s v="New"/>
    <s v="Amit Kumar"/>
    <s v="Male"/>
    <n v="49"/>
    <s v="Bangalore"/>
    <s v="Karnataka"/>
    <x v="0"/>
    <s v="PRD-120"/>
    <x v="1"/>
    <x v="1"/>
    <s v="Mobile"/>
    <n v="3"/>
    <n v="7930"/>
    <n v="4996"/>
    <n v="0.2"/>
    <n v="19032"/>
    <n v="14988"/>
    <n v="4044"/>
    <n v="0.21248423707440101"/>
    <s v="UPI"/>
    <x v="2"/>
    <x v="0"/>
    <n v="0"/>
    <s v="EMP-209"/>
    <x v="0"/>
    <s v=""/>
    <x v="0"/>
    <x v="4"/>
    <x v="4"/>
    <s v="Q1"/>
    <s v="Low"/>
    <s v="45+"/>
  </r>
  <r>
    <s v="TXN-03556"/>
    <d v="2023-04-23T00:00:00"/>
    <s v="CUST-1081"/>
    <s v="Returning"/>
    <s v="Vikram Singh"/>
    <s v="Male"/>
    <n v="33"/>
    <s v="Chennai"/>
    <s v="Tamil Nadu"/>
    <x v="0"/>
    <s v="PRD-105"/>
    <x v="7"/>
    <x v="2"/>
    <s v="Mobile"/>
    <n v="5"/>
    <n v="21818"/>
    <n v="13964"/>
    <n v="0.05"/>
    <n v="103636"/>
    <n v="69820"/>
    <n v="33816"/>
    <n v="0.32629588173993596"/>
    <s v="UPI"/>
    <x v="1"/>
    <x v="1"/>
    <n v="6"/>
    <s v="EMP-206"/>
    <x v="6"/>
    <n v="4.7"/>
    <x v="1"/>
    <x v="3"/>
    <x v="3"/>
    <s v="Q2"/>
    <s v="High"/>
    <s v="25-34"/>
  </r>
  <r>
    <s v="TXN-03557"/>
    <d v="2023-02-20T00:00:00"/>
    <s v="CUST-1237"/>
    <s v="Returning"/>
    <s v="Suresh Nair"/>
    <s v="Male"/>
    <n v="56"/>
    <s v="Mumbai"/>
    <s v="Maharashtra"/>
    <x v="2"/>
    <s v="PRD-127"/>
    <x v="1"/>
    <x v="1"/>
    <s v="Mobile"/>
    <n v="1"/>
    <n v="15626"/>
    <n v="11251"/>
    <n v="0.1"/>
    <n v="14063"/>
    <n v="11251"/>
    <n v="2812"/>
    <n v="0.19995733485031644"/>
    <s v="NetBanking"/>
    <x v="0"/>
    <x v="1"/>
    <n v="3"/>
    <s v="EMP-210"/>
    <x v="7"/>
    <n v="3.9"/>
    <x v="1"/>
    <x v="4"/>
    <x v="4"/>
    <s v="Q1"/>
    <s v="Low"/>
    <s v="45+"/>
  </r>
  <r>
    <s v="TXN-03558"/>
    <d v="2024-02-02T00:00:00"/>
    <s v="CUST-1091"/>
    <s v="Returning"/>
    <s v="Sneha Reddy"/>
    <s v="Female"/>
    <n v="41"/>
    <s v="Pune"/>
    <s v="Maharashtra"/>
    <x v="2"/>
    <s v="PRD-129"/>
    <x v="9"/>
    <x v="3"/>
    <s v="Subscription"/>
    <n v="4"/>
    <n v="17165"/>
    <n v="12874"/>
    <n v="0.15"/>
    <n v="58361"/>
    <n v="51496"/>
    <n v="6865"/>
    <n v="0.11762992409314439"/>
    <s v="NetBanking"/>
    <x v="1"/>
    <x v="3"/>
    <n v="9"/>
    <s v="EMP-205"/>
    <x v="2"/>
    <s v=""/>
    <x v="0"/>
    <x v="4"/>
    <x v="4"/>
    <s v="Q1"/>
    <s v="High"/>
    <s v="35-44"/>
  </r>
  <r>
    <s v="TXN-03559"/>
    <d v="2023-04-21T00:00:00"/>
    <s v="CUST-1229"/>
    <s v="Returning"/>
    <s v="Karan Malhotra"/>
    <s v="Male"/>
    <n v="31"/>
    <s v="Hyderabad"/>
    <s v="Telangana"/>
    <x v="0"/>
    <s v="PRD-117"/>
    <x v="3"/>
    <x v="3"/>
    <s v="Apparel"/>
    <n v="4"/>
    <n v="11326"/>
    <n v="7362"/>
    <n v="0"/>
    <n v="45304"/>
    <n v="29448"/>
    <n v="15856"/>
    <n v="0.34999117075754899"/>
    <s v="Cash"/>
    <x v="0"/>
    <x v="1"/>
    <n v="2"/>
    <s v="EMP-213"/>
    <x v="0"/>
    <n v="5"/>
    <x v="1"/>
    <x v="3"/>
    <x v="3"/>
    <s v="Q2"/>
    <s v="Medium"/>
    <s v="25-34"/>
  </r>
  <r>
    <s v="TXN-03560"/>
    <d v="2024-07-26T00:00:00"/>
    <s v="CUST-1251"/>
    <s v="Returning"/>
    <s v="Priya Patel"/>
    <s v="Female"/>
    <n v="21"/>
    <s v="Mumbai"/>
    <s v="Maharashtra"/>
    <x v="2"/>
    <s v="PRD-128"/>
    <x v="9"/>
    <x v="4"/>
    <s v="Apparel"/>
    <n v="8"/>
    <n v="4508"/>
    <n v="2524"/>
    <n v="0.1"/>
    <n v="32458"/>
    <n v="20192"/>
    <n v="12266"/>
    <n v="0.37790375254174624"/>
    <s v="Card"/>
    <x v="0"/>
    <x v="2"/>
    <n v="0"/>
    <s v="EMP-213"/>
    <x v="0"/>
    <n v="1.4"/>
    <x v="0"/>
    <x v="9"/>
    <x v="9"/>
    <s v="Q3"/>
    <s v="Medium"/>
    <s v="18-24"/>
  </r>
  <r>
    <s v="TXN-03561"/>
    <d v="2023-06-29T00:00:00"/>
    <s v="CUST-1005"/>
    <s v="Returning"/>
    <s v="Divya Iyer"/>
    <s v="Female"/>
    <n v="20"/>
    <s v="Mumbai"/>
    <s v="Maharashtra"/>
    <x v="2"/>
    <s v="PRD-103"/>
    <x v="6"/>
    <x v="4"/>
    <s v="Mobile"/>
    <n v="3"/>
    <n v="13574"/>
    <n v="7466"/>
    <n v="0"/>
    <n v="40722"/>
    <n v="22398"/>
    <n v="18324"/>
    <n v="0.44997789892441431"/>
    <s v="Cash"/>
    <x v="2"/>
    <x v="1"/>
    <n v="4"/>
    <s v="EMP-208"/>
    <x v="2"/>
    <n v="3.7"/>
    <x v="1"/>
    <x v="6"/>
    <x v="6"/>
    <s v="Q2"/>
    <s v="Medium"/>
    <s v="18-24"/>
  </r>
  <r>
    <s v="TXN-03562"/>
    <d v="2024-09-28T00:00:00"/>
    <s v="CUST-1078"/>
    <s v="Returning"/>
    <s v="Amit Kumar"/>
    <s v="Male"/>
    <n v="43"/>
    <s v="Delhi"/>
    <s v="Delhi"/>
    <x v="3"/>
    <s v="PRD-124"/>
    <x v="5"/>
    <x v="0"/>
    <s v="Audio"/>
    <n v="3"/>
    <n v="3478"/>
    <n v="2782"/>
    <n v="0"/>
    <n v="10434"/>
    <n v="8346"/>
    <n v="2088"/>
    <n v="0.20011500862564693"/>
    <s v="Cash"/>
    <x v="0"/>
    <x v="1"/>
    <n v="6"/>
    <s v="EMP-207"/>
    <x v="7"/>
    <n v="3.8"/>
    <x v="0"/>
    <x v="7"/>
    <x v="7"/>
    <s v="Q3"/>
    <s v="Low"/>
    <s v="35-44"/>
  </r>
  <r>
    <s v="TXN-03563"/>
    <d v="2023-12-27T00:00:00"/>
    <s v="CUST-1240"/>
    <s v="Returning"/>
    <s v="Suresh Nair"/>
    <s v="Male"/>
    <n v="21"/>
    <s v="Kolkata"/>
    <s v="West Bengal"/>
    <x v="1"/>
    <s v="PRD-121"/>
    <x v="4"/>
    <x v="1"/>
    <s v="Audio"/>
    <n v="8"/>
    <n v="11618"/>
    <n v="8481"/>
    <n v="0.15"/>
    <n v="79002"/>
    <n v="67848"/>
    <n v="11154"/>
    <n v="0.14118629908103592"/>
    <s v="Card"/>
    <x v="1"/>
    <x v="1"/>
    <n v="2"/>
    <s v="EMP-202"/>
    <x v="2"/>
    <n v="4.0999999999999996"/>
    <x v="1"/>
    <x v="2"/>
    <x v="2"/>
    <s v="Q4"/>
    <s v="High"/>
    <s v="18-24"/>
  </r>
  <r>
    <s v="TXN-03564"/>
    <d v="2024-06-11T00:00:00"/>
    <s v="CUST-1005"/>
    <s v="New"/>
    <s v="Pooja Desai"/>
    <s v="Female"/>
    <n v="36"/>
    <s v="Hyderabad"/>
    <s v="Telangana"/>
    <x v="0"/>
    <s v="PRD-125"/>
    <x v="3"/>
    <x v="1"/>
    <s v="Subscription"/>
    <n v="8"/>
    <n v="7068"/>
    <n v="5654"/>
    <n v="0.1"/>
    <n v="50890"/>
    <n v="45232"/>
    <n v="5658"/>
    <n v="0.11118097858125368"/>
    <s v="Cash"/>
    <x v="2"/>
    <x v="3"/>
    <n v="9"/>
    <s v="EMP-213"/>
    <x v="2"/>
    <s v=""/>
    <x v="0"/>
    <x v="6"/>
    <x v="6"/>
    <s v="Q2"/>
    <s v="High"/>
    <s v="35-44"/>
  </r>
  <r>
    <s v="TXN-03565"/>
    <d v="2024-02-04T00:00:00"/>
    <s v="CUST-1053"/>
    <s v="Returning"/>
    <s v="Karan Malhotra"/>
    <s v="Male"/>
    <n v="53"/>
    <s v="Mumbai"/>
    <s v="Maharashtra"/>
    <x v="2"/>
    <s v="PRD-128"/>
    <x v="9"/>
    <x v="0"/>
    <s v="Apparel"/>
    <n v="1"/>
    <n v="1428"/>
    <n v="914"/>
    <n v="0.1"/>
    <n v="1285"/>
    <n v="914"/>
    <n v="371"/>
    <n v="0.28871595330739297"/>
    <s v="Cash"/>
    <x v="1"/>
    <x v="1"/>
    <n v="6"/>
    <s v="EMP-210"/>
    <x v="5"/>
    <n v="3.9"/>
    <x v="0"/>
    <x v="4"/>
    <x v="4"/>
    <s v="Q1"/>
    <s v="Low"/>
    <s v="45+"/>
  </r>
  <r>
    <s v="TXN-03566"/>
    <d v="2023-10-06T00:00:00"/>
    <s v="CUST-1091"/>
    <s v="Returning"/>
    <s v="Divya Iyer"/>
    <s v="Female"/>
    <n v="53"/>
    <s v="Pune"/>
    <s v="Maharashtra"/>
    <x v="2"/>
    <s v="PRD-124"/>
    <x v="5"/>
    <x v="1"/>
    <s v="Audio"/>
    <n v="5"/>
    <n v="10302"/>
    <n v="6902"/>
    <n v="0.15"/>
    <n v="43784"/>
    <n v="34510"/>
    <n v="9274"/>
    <n v="0.21181253425909008"/>
    <s v="UPI"/>
    <x v="1"/>
    <x v="1"/>
    <n v="6"/>
    <s v="EMP-214"/>
    <x v="6"/>
    <n v="3"/>
    <x v="1"/>
    <x v="1"/>
    <x v="1"/>
    <s v="Q4"/>
    <s v="Medium"/>
    <s v="45+"/>
  </r>
  <r>
    <s v="TXN-03567"/>
    <d v="2023-05-11T00:00:00"/>
    <s v="CUST-1125"/>
    <s v="Returning"/>
    <s v="Rohit Verma"/>
    <s v="Male"/>
    <n v="26"/>
    <s v="Bangalore"/>
    <s v="Karnataka"/>
    <x v="0"/>
    <s v="PRD-124"/>
    <x v="0"/>
    <x v="0"/>
    <s v="Apparel"/>
    <n v="1"/>
    <n v="23142"/>
    <n v="13885"/>
    <n v="0.2"/>
    <n v="18514"/>
    <n v="13885"/>
    <n v="4629"/>
    <n v="0.25002700658960786"/>
    <s v="Card"/>
    <x v="2"/>
    <x v="1"/>
    <n v="6"/>
    <s v="EMP-201"/>
    <x v="5"/>
    <n v="4.2"/>
    <x v="1"/>
    <x v="5"/>
    <x v="5"/>
    <s v="Q2"/>
    <s v="Low"/>
    <s v="25-34"/>
  </r>
  <r>
    <s v="TXN-03568"/>
    <d v="2023-07-08T00:00:00"/>
    <s v="CUST-1294"/>
    <s v="New"/>
    <s v="Amit Kumar"/>
    <s v="Male"/>
    <n v="46"/>
    <s v="Mumbai"/>
    <s v="Maharashtra"/>
    <x v="2"/>
    <s v="PRD-124"/>
    <x v="9"/>
    <x v="3"/>
    <s v="Mobile"/>
    <n v="3"/>
    <n v="23971"/>
    <n v="13184"/>
    <n v="0"/>
    <n v="71913"/>
    <n v="39552"/>
    <n v="32361"/>
    <n v="0.45000208585373991"/>
    <s v="Card"/>
    <x v="0"/>
    <x v="1"/>
    <n v="7"/>
    <s v="EMP-211"/>
    <x v="0"/>
    <n v="3.2"/>
    <x v="1"/>
    <x v="9"/>
    <x v="9"/>
    <s v="Q3"/>
    <s v="High"/>
    <s v="45+"/>
  </r>
  <r>
    <s v="TXN-03569"/>
    <d v="2024-11-21T00:00:00"/>
    <s v="CUST-1114"/>
    <s v="Returning"/>
    <s v="Rahul Sharma"/>
    <s v="Male"/>
    <n v="23"/>
    <s v="Bangalore"/>
    <s v="Karnataka"/>
    <x v="0"/>
    <s v="PRD-123"/>
    <x v="4"/>
    <x v="4"/>
    <s v="Apparel"/>
    <n v="2"/>
    <n v="5506"/>
    <n v="3634"/>
    <n v="0"/>
    <n v="11012"/>
    <n v="7268"/>
    <n v="3744"/>
    <n v="0.33999273519796586"/>
    <s v="Cash"/>
    <x v="2"/>
    <x v="1"/>
    <n v="1"/>
    <s v="EMP-212"/>
    <x v="7"/>
    <n v="3.5"/>
    <x v="0"/>
    <x v="11"/>
    <x v="11"/>
    <s v="Q4"/>
    <s v="Low"/>
    <s v="18-24"/>
  </r>
  <r>
    <s v="TXN-03570"/>
    <d v="2024-11-08T00:00:00"/>
    <s v="CUST-1197"/>
    <s v="New"/>
    <s v="Amit Kumar"/>
    <s v="Male"/>
    <n v="50"/>
    <s v="Pune"/>
    <s v="Maharashtra"/>
    <x v="2"/>
    <s v="PRD-121"/>
    <x v="5"/>
    <x v="1"/>
    <s v="Furniture"/>
    <n v="8"/>
    <n v="20375"/>
    <n v="14466"/>
    <n v="0"/>
    <n v="163000"/>
    <n v="115728"/>
    <n v="47272"/>
    <n v="0.29001226993865031"/>
    <s v="UPI"/>
    <x v="1"/>
    <x v="2"/>
    <n v="0"/>
    <s v="EMP-206"/>
    <x v="7"/>
    <n v="1.9"/>
    <x v="0"/>
    <x v="11"/>
    <x v="11"/>
    <s v="Q4"/>
    <s v="High"/>
    <s v="45+"/>
  </r>
  <r>
    <s v="TXN-03571"/>
    <d v="2023-12-01T00:00:00"/>
    <s v="CUST-1049"/>
    <s v="Returning"/>
    <s v="Anjali Mehta"/>
    <s v="Female"/>
    <n v="31"/>
    <s v="Mumbai"/>
    <s v="Maharashtra"/>
    <x v="2"/>
    <s v="PRD-118"/>
    <x v="6"/>
    <x v="1"/>
    <s v="Mobile"/>
    <n v="1"/>
    <n v="15037"/>
    <n v="8721"/>
    <n v="0.15"/>
    <n v="12781"/>
    <n v="8721"/>
    <n v="4060"/>
    <n v="0.31765902511540567"/>
    <s v="UPI"/>
    <x v="0"/>
    <x v="1"/>
    <n v="5"/>
    <s v="EMP-202"/>
    <x v="1"/>
    <n v="3.5"/>
    <x v="1"/>
    <x v="2"/>
    <x v="2"/>
    <s v="Q4"/>
    <s v="Low"/>
    <s v="25-34"/>
  </r>
  <r>
    <s v="TXN-03572"/>
    <d v="2024-02-02T00:00:00"/>
    <s v="CUST-1183"/>
    <s v="Returning"/>
    <s v="Priya Patel"/>
    <s v="Female"/>
    <n v="22"/>
    <s v="Ahmedabad"/>
    <s v="Gujarat"/>
    <x v="2"/>
    <s v="PRD-115"/>
    <x v="7"/>
    <x v="2"/>
    <s v="Subscription"/>
    <n v="1"/>
    <n v="22359"/>
    <n v="14981"/>
    <n v="0"/>
    <n v="22359"/>
    <n v="14981"/>
    <n v="7378"/>
    <n v="0.3299789793819044"/>
    <s v="Cash"/>
    <x v="0"/>
    <x v="1"/>
    <n v="4"/>
    <s v="EMP-202"/>
    <x v="5"/>
    <n v="4.5999999999999996"/>
    <x v="0"/>
    <x v="4"/>
    <x v="4"/>
    <s v="Q1"/>
    <s v="Medium"/>
    <s v="18-24"/>
  </r>
  <r>
    <s v="TXN-03573"/>
    <d v="2024-12-26T00:00:00"/>
    <s v="CUST-1152"/>
    <s v="New"/>
    <s v="Karan Malhotra"/>
    <s v="Male"/>
    <n v="34"/>
    <s v="Ahmedabad"/>
    <s v="Gujarat"/>
    <x v="2"/>
    <s v="PRD-130"/>
    <x v="7"/>
    <x v="3"/>
    <s v="Apparel"/>
    <n v="7"/>
    <n v="22929"/>
    <n v="16280"/>
    <n v="0.1"/>
    <n v="144453"/>
    <n v="113960"/>
    <n v="30493"/>
    <n v="0.21109288142163887"/>
    <s v="NetBanking"/>
    <x v="0"/>
    <x v="2"/>
    <n v="0"/>
    <s v="EMP-213"/>
    <x v="0"/>
    <n v="2.5"/>
    <x v="0"/>
    <x v="2"/>
    <x v="2"/>
    <s v="Q4"/>
    <s v="High"/>
    <s v="25-34"/>
  </r>
  <r>
    <s v="TXN-03574"/>
    <d v="2023-11-04T00:00:00"/>
    <s v="CUST-1247"/>
    <s v="New"/>
    <s v="Anjali Mehta"/>
    <s v="Female"/>
    <n v="30"/>
    <s v="Ahmedabad"/>
    <s v="Gujarat"/>
    <x v="2"/>
    <s v="PRD-111"/>
    <x v="0"/>
    <x v="4"/>
    <s v="Audio"/>
    <n v="8"/>
    <n v="16505"/>
    <n v="9408"/>
    <n v="0"/>
    <n v="132040"/>
    <n v="75264"/>
    <n v="56776"/>
    <n v="0.42999091184489546"/>
    <s v="NetBanking"/>
    <x v="1"/>
    <x v="1"/>
    <n v="4"/>
    <s v="EMP-206"/>
    <x v="1"/>
    <n v="3.9"/>
    <x v="1"/>
    <x v="11"/>
    <x v="11"/>
    <s v="Q4"/>
    <s v="High"/>
    <s v="25-34"/>
  </r>
  <r>
    <s v="TXN-03575"/>
    <d v="2024-08-25T00:00:00"/>
    <s v="CUST-1144"/>
    <s v="New"/>
    <s v="Priya Patel"/>
    <s v="Female"/>
    <n v="50"/>
    <s v="Ahmedabad"/>
    <s v="Gujarat"/>
    <x v="2"/>
    <s v="PRD-105"/>
    <x v="1"/>
    <x v="2"/>
    <s v="Mobile"/>
    <n v="2"/>
    <n v="24087"/>
    <n v="13248"/>
    <n v="0"/>
    <n v="48174"/>
    <n v="26496"/>
    <n v="21678"/>
    <n v="0.44999377257441775"/>
    <s v="NetBanking"/>
    <x v="2"/>
    <x v="3"/>
    <n v="6"/>
    <s v="EMP-211"/>
    <x v="2"/>
    <s v=""/>
    <x v="0"/>
    <x v="0"/>
    <x v="0"/>
    <s v="Q3"/>
    <s v="Medium"/>
    <s v="45+"/>
  </r>
  <r>
    <s v="TXN-03576"/>
    <d v="2023-05-28T00:00:00"/>
    <s v="CUST-1235"/>
    <s v="New"/>
    <s v="Karan Malhotra"/>
    <s v="Male"/>
    <n v="41"/>
    <s v="Hyderabad"/>
    <s v="Telangana"/>
    <x v="0"/>
    <s v="PRD-130"/>
    <x v="2"/>
    <x v="0"/>
    <s v="Apparel"/>
    <n v="8"/>
    <n v="9836"/>
    <n v="6393"/>
    <n v="0.1"/>
    <n v="70819"/>
    <n v="51144"/>
    <n v="19675"/>
    <n v="0.27782092376339684"/>
    <s v="Cash"/>
    <x v="0"/>
    <x v="1"/>
    <n v="3"/>
    <s v="EMP-213"/>
    <x v="3"/>
    <n v="4.4000000000000004"/>
    <x v="1"/>
    <x v="5"/>
    <x v="5"/>
    <s v="Q2"/>
    <s v="High"/>
    <s v="35-44"/>
  </r>
  <r>
    <s v="TXN-03577"/>
    <d v="2024-09-12T00:00:00"/>
    <s v="CUST-1133"/>
    <s v="New"/>
    <s v="Suresh Nair"/>
    <s v="Male"/>
    <n v="60"/>
    <s v="Delhi"/>
    <s v="Delhi"/>
    <x v="3"/>
    <s v="PRD-123"/>
    <x v="9"/>
    <x v="1"/>
    <s v="Mobile"/>
    <n v="4"/>
    <n v="24033"/>
    <n v="17784"/>
    <n v="0.05"/>
    <n v="91325"/>
    <n v="71136"/>
    <n v="20189"/>
    <n v="0.221067615658363"/>
    <s v="NetBanking"/>
    <x v="0"/>
    <x v="1"/>
    <n v="4"/>
    <s v="EMP-216"/>
    <x v="4"/>
    <n v="4.9000000000000004"/>
    <x v="0"/>
    <x v="7"/>
    <x v="7"/>
    <s v="Q3"/>
    <s v="High"/>
    <s v="45+"/>
  </r>
  <r>
    <s v="TXN-03578"/>
    <d v="2024-12-11T00:00:00"/>
    <s v="CUST-1025"/>
    <s v="Returning"/>
    <s v="Suresh Nair"/>
    <s v="Male"/>
    <n v="60"/>
    <s v="Kolkata"/>
    <s v="West Bengal"/>
    <x v="1"/>
    <s v="PRD-129"/>
    <x v="6"/>
    <x v="2"/>
    <s v="Subscription"/>
    <n v="5"/>
    <n v="16452"/>
    <n v="12174"/>
    <n v="0"/>
    <n v="82260"/>
    <n v="60870"/>
    <n v="21390"/>
    <n v="0.26002917578409918"/>
    <s v="Cash"/>
    <x v="2"/>
    <x v="1"/>
    <n v="4"/>
    <s v="EMP-202"/>
    <x v="0"/>
    <n v="4.0999999999999996"/>
    <x v="0"/>
    <x v="2"/>
    <x v="2"/>
    <s v="Q4"/>
    <s v="High"/>
    <s v="45+"/>
  </r>
  <r>
    <s v="TXN-03579"/>
    <d v="2024-08-06T00:00:00"/>
    <s v="CUST-1319"/>
    <s v="Returning"/>
    <s v="Priya Patel"/>
    <s v="Female"/>
    <n v="30"/>
    <s v="Delhi"/>
    <s v="Delhi"/>
    <x v="3"/>
    <s v="PRD-119"/>
    <x v="8"/>
    <x v="2"/>
    <s v="Audio"/>
    <n v="6"/>
    <n v="19241"/>
    <n v="13661"/>
    <n v="0"/>
    <n v="115446"/>
    <n v="81966"/>
    <n v="33480"/>
    <n v="0.29000571695857802"/>
    <s v="NetBanking"/>
    <x v="2"/>
    <x v="1"/>
    <n v="4"/>
    <s v="EMP-210"/>
    <x v="4"/>
    <n v="3.5"/>
    <x v="0"/>
    <x v="0"/>
    <x v="0"/>
    <s v="Q3"/>
    <s v="High"/>
    <s v="25-34"/>
  </r>
  <r>
    <s v="TXN-03580"/>
    <d v="2024-09-14T00:00:00"/>
    <s v="CUST-1340"/>
    <s v="Returning"/>
    <s v="Sneha Reddy"/>
    <s v="Female"/>
    <n v="37"/>
    <s v="Ahmedabad"/>
    <s v="Gujarat"/>
    <x v="2"/>
    <s v="PRD-103"/>
    <x v="7"/>
    <x v="2"/>
    <s v="Audio"/>
    <n v="4"/>
    <n v="3878"/>
    <n v="2715"/>
    <n v="0.15"/>
    <n v="13185"/>
    <n v="10860"/>
    <n v="2325"/>
    <n v="0.17633674630261661"/>
    <s v="Card"/>
    <x v="1"/>
    <x v="1"/>
    <n v="6"/>
    <s v="EMP-205"/>
    <x v="3"/>
    <n v="3"/>
    <x v="0"/>
    <x v="7"/>
    <x v="7"/>
    <s v="Q3"/>
    <s v="Low"/>
    <s v="35-44"/>
  </r>
  <r>
    <s v="TXN-03581"/>
    <d v="2023-04-09T00:00:00"/>
    <s v="CUST-1092"/>
    <s v="New"/>
    <s v="Pooja Desai"/>
    <s v="Female"/>
    <n v="22"/>
    <s v="Delhi"/>
    <s v="Delhi"/>
    <x v="3"/>
    <s v="PRD-103"/>
    <x v="8"/>
    <x v="0"/>
    <s v="Audio"/>
    <n v="6"/>
    <n v="19940"/>
    <n v="14955"/>
    <n v="0.05"/>
    <n v="113658"/>
    <n v="89730"/>
    <n v="23928"/>
    <n v="0.21052631578947367"/>
    <s v="UPI"/>
    <x v="1"/>
    <x v="1"/>
    <n v="6"/>
    <s v="EMP-215"/>
    <x v="3"/>
    <n v="4.5"/>
    <x v="1"/>
    <x v="3"/>
    <x v="3"/>
    <s v="Q2"/>
    <s v="High"/>
    <s v="18-24"/>
  </r>
  <r>
    <s v="TXN-03582"/>
    <d v="2023-03-05T00:00:00"/>
    <s v="CUST-1276"/>
    <s v="Returning"/>
    <s v="Suresh Nair"/>
    <s v="Male"/>
    <n v="47"/>
    <s v="Mumbai"/>
    <s v="Maharashtra"/>
    <x v="2"/>
    <s v="PRD-108"/>
    <x v="1"/>
    <x v="2"/>
    <s v="Furniture"/>
    <n v="5"/>
    <n v="2873"/>
    <n v="2069"/>
    <n v="0"/>
    <n v="14365"/>
    <n v="10345"/>
    <n v="4020"/>
    <n v="0.27984684998259657"/>
    <s v="Card"/>
    <x v="2"/>
    <x v="2"/>
    <n v="0"/>
    <s v="EMP-217"/>
    <x v="1"/>
    <n v="1.2"/>
    <x v="1"/>
    <x v="10"/>
    <x v="10"/>
    <s v="Q1"/>
    <s v="Low"/>
    <s v="45+"/>
  </r>
  <r>
    <s v="TXN-03583"/>
    <d v="2023-09-21T00:00:00"/>
    <s v="CUST-1125"/>
    <s v="Returning"/>
    <s v="Karan Malhotra"/>
    <s v="Male"/>
    <n v="54"/>
    <s v="Mumbai"/>
    <s v="Maharashtra"/>
    <x v="2"/>
    <s v="PRD-129"/>
    <x v="7"/>
    <x v="4"/>
    <s v="Mobile"/>
    <n v="1"/>
    <n v="8824"/>
    <n v="5736"/>
    <n v="0.15"/>
    <n v="7500"/>
    <n v="5736"/>
    <n v="1764"/>
    <n v="0.23519999999999999"/>
    <s v="NetBanking"/>
    <x v="0"/>
    <x v="3"/>
    <n v="4"/>
    <s v="EMP-213"/>
    <x v="3"/>
    <s v=""/>
    <x v="1"/>
    <x v="7"/>
    <x v="7"/>
    <s v="Q3"/>
    <s v="Low"/>
    <s v="45+"/>
  </r>
  <r>
    <s v="TXN-03584"/>
    <d v="2023-04-23T00:00:00"/>
    <s v="CUST-1267"/>
    <s v="Returning"/>
    <s v="Divya Iyer"/>
    <s v="Female"/>
    <n v="40"/>
    <s v="Chennai"/>
    <s v="Tamil Nadu"/>
    <x v="0"/>
    <s v="PRD-101"/>
    <x v="6"/>
    <x v="3"/>
    <s v="Mobile"/>
    <n v="2"/>
    <n v="24764"/>
    <n v="18821"/>
    <n v="0"/>
    <n v="49528"/>
    <n v="37642"/>
    <n v="11886"/>
    <n v="0.23998546276853497"/>
    <s v="UPI"/>
    <x v="2"/>
    <x v="1"/>
    <n v="4"/>
    <s v="EMP-205"/>
    <x v="4"/>
    <n v="3"/>
    <x v="1"/>
    <x v="3"/>
    <x v="3"/>
    <s v="Q2"/>
    <s v="Medium"/>
    <s v="35-44"/>
  </r>
  <r>
    <s v="TXN-03585"/>
    <d v="2024-10-06T00:00:00"/>
    <s v="CUST-1215"/>
    <s v="Returning"/>
    <s v="Pooja Desai"/>
    <s v="Female"/>
    <n v="56"/>
    <s v="Pune"/>
    <s v="Maharashtra"/>
    <x v="2"/>
    <s v="PRD-129"/>
    <x v="2"/>
    <x v="1"/>
    <s v="Mobile"/>
    <n v="8"/>
    <n v="8118"/>
    <n v="4627"/>
    <n v="0.05"/>
    <n v="61697"/>
    <n v="37016"/>
    <n v="24681"/>
    <n v="0.40003565813572783"/>
    <s v="NetBanking"/>
    <x v="2"/>
    <x v="1"/>
    <n v="1"/>
    <s v="EMP-203"/>
    <x v="2"/>
    <n v="4.0999999999999996"/>
    <x v="0"/>
    <x v="1"/>
    <x v="1"/>
    <s v="Q4"/>
    <s v="High"/>
    <s v="45+"/>
  </r>
  <r>
    <s v="TXN-03586"/>
    <d v="2024-11-07T00:00:00"/>
    <s v="CUST-1004"/>
    <s v="Returning"/>
    <s v="Karan Malhotra"/>
    <s v="Male"/>
    <n v="20"/>
    <s v="Chennai"/>
    <s v="Tamil Nadu"/>
    <x v="0"/>
    <s v="PRD-105"/>
    <x v="5"/>
    <x v="3"/>
    <s v="Audio"/>
    <n v="5"/>
    <n v="12778"/>
    <n v="9584"/>
    <n v="0"/>
    <n v="63890"/>
    <n v="47920"/>
    <n v="15970"/>
    <n v="0.24996087024573485"/>
    <s v="UPI"/>
    <x v="0"/>
    <x v="1"/>
    <n v="2"/>
    <s v="EMP-201"/>
    <x v="5"/>
    <n v="4.2"/>
    <x v="0"/>
    <x v="11"/>
    <x v="11"/>
    <s v="Q4"/>
    <s v="High"/>
    <s v="18-24"/>
  </r>
  <r>
    <s v="TXN-03587"/>
    <d v="2024-01-29T00:00:00"/>
    <s v="CUST-1255"/>
    <s v="New"/>
    <s v="Divya Iyer"/>
    <s v="Female"/>
    <n v="49"/>
    <s v="Ahmedabad"/>
    <s v="Gujarat"/>
    <x v="2"/>
    <s v="PRD-112"/>
    <x v="9"/>
    <x v="4"/>
    <s v="Subscription"/>
    <n v="5"/>
    <n v="12775"/>
    <n v="9709"/>
    <n v="0.05"/>
    <n v="60681"/>
    <n v="48545"/>
    <n v="12136"/>
    <n v="0.19999670407541076"/>
    <s v="Card"/>
    <x v="2"/>
    <x v="1"/>
    <n v="1"/>
    <s v="EMP-210"/>
    <x v="6"/>
    <n v="3.6"/>
    <x v="0"/>
    <x v="8"/>
    <x v="8"/>
    <s v="Q1"/>
    <s v="High"/>
    <s v="45+"/>
  </r>
  <r>
    <s v="TXN-03588"/>
    <d v="2024-03-05T00:00:00"/>
    <s v="CUST-1299"/>
    <s v="Returning"/>
    <s v="Divya Iyer"/>
    <s v="Female"/>
    <n v="27"/>
    <s v="Hyderabad"/>
    <s v="Telangana"/>
    <x v="0"/>
    <s v="PRD-115"/>
    <x v="5"/>
    <x v="0"/>
    <s v="Mobile"/>
    <n v="6"/>
    <n v="8918"/>
    <n v="5886"/>
    <n v="0"/>
    <n v="53508"/>
    <n v="35316"/>
    <n v="18192"/>
    <n v="0.33998654406817674"/>
    <s v="Card"/>
    <x v="1"/>
    <x v="1"/>
    <n v="1"/>
    <s v="EMP-219"/>
    <x v="1"/>
    <n v="3"/>
    <x v="0"/>
    <x v="10"/>
    <x v="10"/>
    <s v="Q1"/>
    <s v="High"/>
    <s v="25-34"/>
  </r>
  <r>
    <s v="TXN-03589"/>
    <d v="2023-04-05T00:00:00"/>
    <s v="CUST-1113"/>
    <s v="Returning"/>
    <s v="Sneha Reddy"/>
    <s v="Female"/>
    <n v="27"/>
    <s v="Delhi"/>
    <s v="Delhi"/>
    <x v="3"/>
    <s v="PRD-103"/>
    <x v="8"/>
    <x v="0"/>
    <s v="Audio"/>
    <n v="4"/>
    <n v="17440"/>
    <n v="9766"/>
    <n v="0"/>
    <n v="69760"/>
    <n v="39064"/>
    <n v="30696"/>
    <n v="0.44002293577981649"/>
    <s v="Cash"/>
    <x v="2"/>
    <x v="1"/>
    <n v="3"/>
    <s v="EMP-220"/>
    <x v="5"/>
    <n v="5"/>
    <x v="1"/>
    <x v="3"/>
    <x v="3"/>
    <s v="Q2"/>
    <s v="High"/>
    <s v="25-34"/>
  </r>
  <r>
    <s v="TXN-03590"/>
    <d v="2024-11-05T00:00:00"/>
    <s v="CUST-1035"/>
    <s v="New"/>
    <s v="Vikram Singh"/>
    <s v="Male"/>
    <n v="56"/>
    <s v="Delhi"/>
    <s v="Delhi"/>
    <x v="3"/>
    <s v="PRD-108"/>
    <x v="5"/>
    <x v="4"/>
    <s v="Subscription"/>
    <n v="2"/>
    <n v="12817"/>
    <n v="8587"/>
    <n v="0"/>
    <n v="25634"/>
    <n v="17174"/>
    <n v="8460"/>
    <n v="0.33003042833736446"/>
    <s v="Card"/>
    <x v="0"/>
    <x v="1"/>
    <n v="4"/>
    <s v="EMP-207"/>
    <x v="4"/>
    <n v="4.7"/>
    <x v="0"/>
    <x v="11"/>
    <x v="11"/>
    <s v="Q4"/>
    <s v="Medium"/>
    <s v="45+"/>
  </r>
  <r>
    <s v="TXN-03591"/>
    <d v="2023-02-12T00:00:00"/>
    <s v="CUST-1229"/>
    <s v="New"/>
    <s v="Rahul Sharma"/>
    <s v="Male"/>
    <n v="31"/>
    <s v="Pune"/>
    <s v="Maharashtra"/>
    <x v="2"/>
    <s v="PRD-114"/>
    <x v="8"/>
    <x v="1"/>
    <s v="Food"/>
    <n v="4"/>
    <n v="1166"/>
    <n v="863"/>
    <n v="0.15"/>
    <n v="3964"/>
    <n v="3452"/>
    <n v="512"/>
    <n v="0.12916246215943492"/>
    <s v="Cash"/>
    <x v="1"/>
    <x v="1"/>
    <n v="1"/>
    <s v="EMP-206"/>
    <x v="5"/>
    <n v="4.0999999999999996"/>
    <x v="1"/>
    <x v="4"/>
    <x v="4"/>
    <s v="Q1"/>
    <s v="Low"/>
    <s v="25-34"/>
  </r>
  <r>
    <s v="TXN-03592"/>
    <d v="2023-10-06T00:00:00"/>
    <s v="CUST-1271"/>
    <s v="Returning"/>
    <s v="Sneha Reddy"/>
    <s v="Female"/>
    <n v="60"/>
    <s v="Hyderabad"/>
    <s v="Telangana"/>
    <x v="0"/>
    <s v="PRD-108"/>
    <x v="4"/>
    <x v="1"/>
    <s v="Apparel"/>
    <n v="2"/>
    <n v="7743"/>
    <n v="4646"/>
    <n v="0"/>
    <n v="15486"/>
    <n v="9292"/>
    <n v="6194"/>
    <n v="0.39997417021826165"/>
    <s v="UPI"/>
    <x v="2"/>
    <x v="1"/>
    <n v="3"/>
    <s v="EMP-203"/>
    <x v="0"/>
    <n v="3"/>
    <x v="1"/>
    <x v="1"/>
    <x v="1"/>
    <s v="Q4"/>
    <s v="Low"/>
    <s v="45+"/>
  </r>
  <r>
    <s v="TXN-03593"/>
    <d v="2023-06-23T00:00:00"/>
    <s v="CUST-1039"/>
    <s v="Returning"/>
    <s v="Pooja Desai"/>
    <s v="Female"/>
    <n v="60"/>
    <s v="Ahmedabad"/>
    <s v="Gujarat"/>
    <x v="2"/>
    <s v="PRD-105"/>
    <x v="6"/>
    <x v="0"/>
    <s v="Furniture"/>
    <n v="1"/>
    <n v="6810"/>
    <n v="3882"/>
    <n v="0"/>
    <n v="6810"/>
    <n v="3882"/>
    <n v="2928"/>
    <n v="0.42995594713656388"/>
    <s v="Card"/>
    <x v="0"/>
    <x v="1"/>
    <n v="4"/>
    <s v="EMP-217"/>
    <x v="7"/>
    <n v="4"/>
    <x v="1"/>
    <x v="6"/>
    <x v="6"/>
    <s v="Q2"/>
    <s v="Low"/>
    <s v="45+"/>
  </r>
  <r>
    <s v="TXN-03594"/>
    <d v="2023-10-03T00:00:00"/>
    <s v="CUST-1135"/>
    <s v="New"/>
    <s v="Karan Malhotra"/>
    <s v="Male"/>
    <n v="31"/>
    <s v="Ahmedabad"/>
    <s v="Gujarat"/>
    <x v="2"/>
    <s v="PRD-114"/>
    <x v="5"/>
    <x v="0"/>
    <s v="Mobile"/>
    <n v="6"/>
    <n v="22024"/>
    <n v="14536"/>
    <n v="0.05"/>
    <n v="125537"/>
    <n v="87216"/>
    <n v="38321"/>
    <n v="0.30525661757091532"/>
    <s v="Card"/>
    <x v="0"/>
    <x v="2"/>
    <n v="0"/>
    <s v="EMP-204"/>
    <x v="0"/>
    <n v="1.8"/>
    <x v="1"/>
    <x v="1"/>
    <x v="1"/>
    <s v="Q4"/>
    <s v="High"/>
    <s v="25-34"/>
  </r>
  <r>
    <s v="TXN-03595"/>
    <d v="2023-02-25T00:00:00"/>
    <s v="CUST-1193"/>
    <s v="New"/>
    <s v="Rohit Verma"/>
    <s v="Male"/>
    <n v="59"/>
    <s v="Chennai"/>
    <s v="Tamil Nadu"/>
    <x v="0"/>
    <s v="PRD-103"/>
    <x v="8"/>
    <x v="2"/>
    <s v="Furniture"/>
    <n v="2"/>
    <n v="1475"/>
    <n v="1062"/>
    <n v="0"/>
    <n v="2950"/>
    <n v="2124"/>
    <n v="826"/>
    <n v="0.28000000000000003"/>
    <s v="Card"/>
    <x v="1"/>
    <x v="1"/>
    <n v="5"/>
    <s v="EMP-211"/>
    <x v="0"/>
    <n v="3.3"/>
    <x v="1"/>
    <x v="4"/>
    <x v="4"/>
    <s v="Q1"/>
    <s v="Low"/>
    <s v="45+"/>
  </r>
  <r>
    <s v="TXN-03596"/>
    <d v="2023-09-20T00:00:00"/>
    <s v="CUST-1333"/>
    <s v="Returning"/>
    <s v="Anjali Mehta"/>
    <s v="Female"/>
    <n v="42"/>
    <s v="Delhi"/>
    <s v="Delhi"/>
    <x v="3"/>
    <s v="PRD-127"/>
    <x v="5"/>
    <x v="1"/>
    <s v="Subscription"/>
    <n v="4"/>
    <n v="8039"/>
    <n v="5547"/>
    <n v="0.2"/>
    <n v="25725"/>
    <n v="22188"/>
    <n v="3537"/>
    <n v="0.13749271137026239"/>
    <s v="NetBanking"/>
    <x v="2"/>
    <x v="1"/>
    <n v="5"/>
    <s v="EMP-214"/>
    <x v="6"/>
    <n v="3.8"/>
    <x v="1"/>
    <x v="7"/>
    <x v="7"/>
    <s v="Q3"/>
    <s v="Medium"/>
    <s v="35-44"/>
  </r>
  <r>
    <s v="TXN-03597"/>
    <d v="2024-03-18T00:00:00"/>
    <s v="CUST-1127"/>
    <s v="New"/>
    <s v="Amit Kumar"/>
    <s v="Male"/>
    <n v="55"/>
    <s v="Mumbai"/>
    <s v="Maharashtra"/>
    <x v="2"/>
    <s v="PRD-108"/>
    <x v="3"/>
    <x v="0"/>
    <s v="Food"/>
    <n v="3"/>
    <n v="2475"/>
    <n v="1386"/>
    <n v="0.1"/>
    <n v="6683"/>
    <n v="4158"/>
    <n v="2525"/>
    <n v="0.37782433039054319"/>
    <s v="Cash"/>
    <x v="0"/>
    <x v="1"/>
    <n v="7"/>
    <s v="EMP-217"/>
    <x v="0"/>
    <n v="4.9000000000000004"/>
    <x v="0"/>
    <x v="10"/>
    <x v="10"/>
    <s v="Q1"/>
    <s v="Low"/>
    <s v="45+"/>
  </r>
  <r>
    <s v="TXN-03598"/>
    <d v="2024-01-28T00:00:00"/>
    <s v="CUST-1335"/>
    <s v="Returning"/>
    <s v="Anjali Mehta"/>
    <s v="Female"/>
    <n v="20"/>
    <s v="Kolkata"/>
    <s v="West Bengal"/>
    <x v="1"/>
    <s v="PRD-123"/>
    <x v="3"/>
    <x v="2"/>
    <s v="Food"/>
    <n v="4"/>
    <n v="8227"/>
    <n v="6582"/>
    <n v="0"/>
    <n v="32908"/>
    <n v="26328"/>
    <n v="6580"/>
    <n v="0.19995137960374376"/>
    <s v="Cash"/>
    <x v="2"/>
    <x v="1"/>
    <n v="6"/>
    <s v="EMP-201"/>
    <x v="4"/>
    <n v="5"/>
    <x v="0"/>
    <x v="8"/>
    <x v="8"/>
    <s v="Q1"/>
    <s v="Medium"/>
    <s v="18-24"/>
  </r>
  <r>
    <s v="TXN-03599"/>
    <d v="2024-12-11T00:00:00"/>
    <s v="CUST-1082"/>
    <s v="Returning"/>
    <s v="Rahul Sharma"/>
    <s v="Male"/>
    <n v="45"/>
    <s v="Hyderabad"/>
    <s v="Telangana"/>
    <x v="0"/>
    <s v="PRD-112"/>
    <x v="4"/>
    <x v="0"/>
    <s v="Mobile"/>
    <n v="8"/>
    <n v="19784"/>
    <n v="13057"/>
    <n v="0"/>
    <n v="158272"/>
    <n v="104456"/>
    <n v="53816"/>
    <n v="0.34002224019409621"/>
    <s v="NetBanking"/>
    <x v="1"/>
    <x v="1"/>
    <n v="7"/>
    <s v="EMP-215"/>
    <x v="6"/>
    <n v="3.3"/>
    <x v="0"/>
    <x v="2"/>
    <x v="2"/>
    <s v="Q4"/>
    <s v="High"/>
    <s v="45+"/>
  </r>
  <r>
    <s v="TXN-03600"/>
    <d v="2024-12-14T00:00:00"/>
    <s v="CUST-1185"/>
    <s v="Returning"/>
    <s v="Suresh Nair"/>
    <s v="Male"/>
    <n v="56"/>
    <s v="Delhi"/>
    <s v="Delhi"/>
    <x v="3"/>
    <s v="PRD-102"/>
    <x v="6"/>
    <x v="3"/>
    <s v="Subscription"/>
    <n v="3"/>
    <n v="9590"/>
    <n v="5754"/>
    <n v="0"/>
    <n v="28770"/>
    <n v="17262"/>
    <n v="11508"/>
    <n v="0.4"/>
    <s v="NetBanking"/>
    <x v="0"/>
    <x v="1"/>
    <n v="7"/>
    <s v="EMP-208"/>
    <x v="2"/>
    <n v="4"/>
    <x v="0"/>
    <x v="2"/>
    <x v="2"/>
    <s v="Q4"/>
    <s v="Medium"/>
    <s v="45+"/>
  </r>
  <r>
    <s v="TXN-03601"/>
    <d v="2023-03-27T00:00:00"/>
    <s v="CUST-1235"/>
    <s v="Returning"/>
    <s v="Pooja Desai"/>
    <s v="Female"/>
    <n v="33"/>
    <s v="Kolkata"/>
    <s v="West Bengal"/>
    <x v="1"/>
    <s v="PRD-102"/>
    <x v="5"/>
    <x v="3"/>
    <s v="Mobile"/>
    <n v="2"/>
    <n v="7826"/>
    <n v="6026"/>
    <n v="0"/>
    <n v="15652"/>
    <n v="12052"/>
    <n v="3600"/>
    <n v="0.23000255558395094"/>
    <s v="Cash"/>
    <x v="1"/>
    <x v="1"/>
    <n v="5"/>
    <s v="EMP-203"/>
    <x v="7"/>
    <n v="4.0999999999999996"/>
    <x v="1"/>
    <x v="10"/>
    <x v="10"/>
    <s v="Q1"/>
    <s v="Low"/>
    <s v="25-34"/>
  </r>
  <r>
    <s v="TXN-03602"/>
    <d v="2023-06-25T00:00:00"/>
    <s v="CUST-1130"/>
    <s v="Returning"/>
    <s v="Suresh Nair"/>
    <s v="Male"/>
    <n v="54"/>
    <s v="Kolkata"/>
    <s v="West Bengal"/>
    <x v="1"/>
    <s v="PRD-105"/>
    <x v="0"/>
    <x v="0"/>
    <s v="Mobile"/>
    <n v="8"/>
    <n v="16599"/>
    <n v="9627"/>
    <n v="0"/>
    <n v="132792"/>
    <n v="77016"/>
    <n v="55776"/>
    <n v="0.42002530272908006"/>
    <s v="Card"/>
    <x v="2"/>
    <x v="2"/>
    <n v="0"/>
    <s v="EMP-207"/>
    <x v="5"/>
    <n v="1.9"/>
    <x v="1"/>
    <x v="6"/>
    <x v="6"/>
    <s v="Q2"/>
    <s v="High"/>
    <s v="45+"/>
  </r>
  <r>
    <s v="TXN-03603"/>
    <d v="2024-08-20T00:00:00"/>
    <s v="CUST-1313"/>
    <s v="Returning"/>
    <s v="Sneha Reddy"/>
    <s v="Female"/>
    <n v="48"/>
    <s v="Pune"/>
    <s v="Maharashtra"/>
    <x v="2"/>
    <s v="PRD-127"/>
    <x v="7"/>
    <x v="2"/>
    <s v="Audio"/>
    <n v="5"/>
    <n v="11206"/>
    <n v="8068"/>
    <n v="0.05"/>
    <n v="53229"/>
    <n v="40340"/>
    <n v="12889"/>
    <n v="0.24214244115050065"/>
    <s v="NetBanking"/>
    <x v="1"/>
    <x v="0"/>
    <n v="0"/>
    <s v="EMP-215"/>
    <x v="7"/>
    <s v=""/>
    <x v="0"/>
    <x v="0"/>
    <x v="0"/>
    <s v="Q3"/>
    <s v="High"/>
    <s v="45+"/>
  </r>
  <r>
    <s v="TXN-03604"/>
    <d v="2024-11-16T00:00:00"/>
    <s v="CUST-1119"/>
    <s v="Returning"/>
    <s v="Rohit Verma"/>
    <s v="Male"/>
    <n v="54"/>
    <s v="Hyderabad"/>
    <s v="Telangana"/>
    <x v="0"/>
    <s v="PRD-122"/>
    <x v="6"/>
    <x v="2"/>
    <s v="Food"/>
    <n v="6"/>
    <n v="11794"/>
    <n v="8138"/>
    <n v="0"/>
    <n v="70764"/>
    <n v="48828"/>
    <n v="21936"/>
    <n v="0.30998812955740207"/>
    <s v="Card"/>
    <x v="1"/>
    <x v="0"/>
    <n v="0"/>
    <s v="EMP-203"/>
    <x v="3"/>
    <s v=""/>
    <x v="0"/>
    <x v="11"/>
    <x v="11"/>
    <s v="Q4"/>
    <s v="High"/>
    <s v="45+"/>
  </r>
  <r>
    <s v="TXN-03605"/>
    <d v="2024-06-24T00:00:00"/>
    <s v="CUST-1152"/>
    <s v="Returning"/>
    <s v="Vikram Singh"/>
    <s v="Male"/>
    <n v="19"/>
    <s v="Kolkata"/>
    <s v="West Bengal"/>
    <x v="1"/>
    <s v="PRD-110"/>
    <x v="6"/>
    <x v="1"/>
    <s v="Mobile"/>
    <n v="5"/>
    <n v="11813"/>
    <n v="8505"/>
    <n v="0.05"/>
    <n v="56112"/>
    <n v="42525"/>
    <n v="13587"/>
    <n v="0.24214071856287425"/>
    <s v="UPI"/>
    <x v="1"/>
    <x v="1"/>
    <n v="1"/>
    <s v="EMP-211"/>
    <x v="1"/>
    <n v="3.5"/>
    <x v="0"/>
    <x v="6"/>
    <x v="6"/>
    <s v="Q2"/>
    <s v="High"/>
    <s v="18-24"/>
  </r>
  <r>
    <s v="TXN-03606"/>
    <d v="2023-12-13T00:00:00"/>
    <s v="CUST-1206"/>
    <s v="New"/>
    <s v="Vikram Singh"/>
    <s v="Male"/>
    <n v="29"/>
    <s v="Kolkata"/>
    <s v="West Bengal"/>
    <x v="1"/>
    <s v="PRD-108"/>
    <x v="3"/>
    <x v="1"/>
    <s v="Apparel"/>
    <n v="6"/>
    <n v="22010"/>
    <n v="16948"/>
    <n v="0.1"/>
    <n v="118854"/>
    <n v="101688"/>
    <n v="17166"/>
    <n v="0.14442929981321623"/>
    <s v="Card"/>
    <x v="0"/>
    <x v="1"/>
    <n v="7"/>
    <s v="EMP-202"/>
    <x v="3"/>
    <n v="4.7"/>
    <x v="1"/>
    <x v="2"/>
    <x v="2"/>
    <s v="Q4"/>
    <s v="High"/>
    <s v="25-34"/>
  </r>
  <r>
    <s v="TXN-03607"/>
    <d v="2023-07-27T00:00:00"/>
    <s v="CUST-1320"/>
    <s v="New"/>
    <s v="Karan Malhotra"/>
    <s v="Male"/>
    <n v="31"/>
    <s v="Delhi"/>
    <s v="Delhi"/>
    <x v="3"/>
    <s v="PRD-121"/>
    <x v="7"/>
    <x v="1"/>
    <s v="Mobile"/>
    <n v="6"/>
    <n v="15265"/>
    <n v="9312"/>
    <n v="0.05"/>
    <n v="87011"/>
    <n v="55872"/>
    <n v="31139"/>
    <n v="0.35787429175621471"/>
    <s v="Card"/>
    <x v="0"/>
    <x v="1"/>
    <n v="6"/>
    <s v="EMP-208"/>
    <x v="4"/>
    <n v="4.5"/>
    <x v="1"/>
    <x v="9"/>
    <x v="9"/>
    <s v="Q3"/>
    <s v="High"/>
    <s v="25-34"/>
  </r>
  <r>
    <s v="TXN-03608"/>
    <d v="2023-08-23T00:00:00"/>
    <s v="CUST-1127"/>
    <s v="Returning"/>
    <s v="Suresh Nair"/>
    <s v="Male"/>
    <n v="58"/>
    <s v="Hyderabad"/>
    <s v="Telangana"/>
    <x v="0"/>
    <s v="PRD-112"/>
    <x v="6"/>
    <x v="1"/>
    <s v="Furniture"/>
    <n v="8"/>
    <n v="22043"/>
    <n v="15430"/>
    <n v="0.1"/>
    <n v="158710"/>
    <n v="123440"/>
    <n v="35270"/>
    <n v="0.22222922311133514"/>
    <s v="UPI"/>
    <x v="0"/>
    <x v="1"/>
    <n v="5"/>
    <s v="EMP-218"/>
    <x v="5"/>
    <n v="4.0999999999999996"/>
    <x v="1"/>
    <x v="0"/>
    <x v="0"/>
    <s v="Q3"/>
    <s v="High"/>
    <s v="45+"/>
  </r>
  <r>
    <s v="TXN-03609"/>
    <d v="2024-09-02T00:00:00"/>
    <s v="CUST-1238"/>
    <s v="Returning"/>
    <s v="Suresh Nair"/>
    <s v="Male"/>
    <n v="50"/>
    <s v="Kolkata"/>
    <s v="West Bengal"/>
    <x v="1"/>
    <s v="PRD-115"/>
    <x v="9"/>
    <x v="3"/>
    <s v="Mobile"/>
    <n v="1"/>
    <n v="13499"/>
    <n v="9314"/>
    <n v="0"/>
    <n v="13499"/>
    <n v="9314"/>
    <n v="4185"/>
    <n v="0.31002296466404922"/>
    <s v="Cash"/>
    <x v="1"/>
    <x v="1"/>
    <n v="7"/>
    <s v="EMP-212"/>
    <x v="4"/>
    <n v="3.2"/>
    <x v="0"/>
    <x v="7"/>
    <x v="7"/>
    <s v="Q3"/>
    <s v="Low"/>
    <s v="45+"/>
  </r>
  <r>
    <s v="TXN-03610"/>
    <d v="2024-07-08T00:00:00"/>
    <s v="CUST-1183"/>
    <s v="New"/>
    <s v="Divya Iyer"/>
    <s v="Female"/>
    <n v="34"/>
    <s v="Chennai"/>
    <s v="Tamil Nadu"/>
    <x v="0"/>
    <s v="PRD-115"/>
    <x v="9"/>
    <x v="1"/>
    <s v="Food"/>
    <n v="7"/>
    <n v="8878"/>
    <n v="5504"/>
    <n v="0.15"/>
    <n v="52824"/>
    <n v="38528"/>
    <n v="14296"/>
    <n v="0.27063456004846281"/>
    <s v="Cash"/>
    <x v="1"/>
    <x v="1"/>
    <n v="7"/>
    <s v="EMP-220"/>
    <x v="5"/>
    <n v="3.2"/>
    <x v="0"/>
    <x v="9"/>
    <x v="9"/>
    <s v="Q3"/>
    <s v="High"/>
    <s v="25-34"/>
  </r>
  <r>
    <s v="TXN-03611"/>
    <d v="2023-03-14T00:00:00"/>
    <s v="CUST-1317"/>
    <s v="Returning"/>
    <s v="Anjali Mehta"/>
    <s v="Female"/>
    <n v="51"/>
    <s v="Bangalore"/>
    <s v="Karnataka"/>
    <x v="0"/>
    <s v="PRD-108"/>
    <x v="8"/>
    <x v="0"/>
    <s v="Mobile"/>
    <n v="8"/>
    <n v="7033"/>
    <n v="4853"/>
    <n v="0.2"/>
    <n v="45011"/>
    <n v="38824"/>
    <n v="6187"/>
    <n v="0.13745528870720491"/>
    <s v="UPI"/>
    <x v="1"/>
    <x v="1"/>
    <n v="2"/>
    <s v="EMP-209"/>
    <x v="2"/>
    <n v="3.6"/>
    <x v="1"/>
    <x v="10"/>
    <x v="10"/>
    <s v="Q1"/>
    <s v="Medium"/>
    <s v="45+"/>
  </r>
  <r>
    <s v="TXN-03612"/>
    <d v="2024-11-22T00:00:00"/>
    <s v="CUST-1147"/>
    <s v="Returning"/>
    <s v="Priya Patel"/>
    <s v="Female"/>
    <n v="30"/>
    <s v="Hyderabad"/>
    <s v="Telangana"/>
    <x v="0"/>
    <s v="PRD-109"/>
    <x v="1"/>
    <x v="3"/>
    <s v="Subscription"/>
    <n v="1"/>
    <n v="13221"/>
    <n v="8726"/>
    <n v="0.15"/>
    <n v="11238"/>
    <n v="8726"/>
    <n v="2512"/>
    <n v="0.22352731802811887"/>
    <s v="UPI"/>
    <x v="1"/>
    <x v="1"/>
    <n v="5"/>
    <s v="EMP-220"/>
    <x v="5"/>
    <n v="4.4000000000000004"/>
    <x v="0"/>
    <x v="11"/>
    <x v="11"/>
    <s v="Q4"/>
    <s v="Low"/>
    <s v="25-34"/>
  </r>
  <r>
    <s v="TXN-03613"/>
    <d v="2024-07-26T00:00:00"/>
    <s v="CUST-1048"/>
    <s v="Returning"/>
    <s v="Vikram Singh"/>
    <s v="Male"/>
    <n v="38"/>
    <s v="Hyderabad"/>
    <s v="Telangana"/>
    <x v="0"/>
    <s v="PRD-130"/>
    <x v="8"/>
    <x v="2"/>
    <s v="Audio"/>
    <n v="3"/>
    <n v="12562"/>
    <n v="9045"/>
    <n v="0.15"/>
    <n v="32033"/>
    <n v="27135"/>
    <n v="4898"/>
    <n v="0.15290481690756408"/>
    <s v="Cash"/>
    <x v="0"/>
    <x v="2"/>
    <n v="0"/>
    <s v="EMP-207"/>
    <x v="0"/>
    <n v="1.1000000000000001"/>
    <x v="0"/>
    <x v="9"/>
    <x v="9"/>
    <s v="Q3"/>
    <s v="Medium"/>
    <s v="35-44"/>
  </r>
  <r>
    <s v="TXN-03614"/>
    <d v="2024-05-20T00:00:00"/>
    <s v="CUST-1135"/>
    <s v="New"/>
    <s v="Amit Kumar"/>
    <s v="Male"/>
    <n v="33"/>
    <s v="Delhi"/>
    <s v="Delhi"/>
    <x v="3"/>
    <s v="PRD-129"/>
    <x v="2"/>
    <x v="3"/>
    <s v="Furniture"/>
    <n v="1"/>
    <n v="12435"/>
    <n v="7834"/>
    <n v="0"/>
    <n v="12435"/>
    <n v="7834"/>
    <n v="4601"/>
    <n v="0.37000402090872536"/>
    <s v="Cash"/>
    <x v="0"/>
    <x v="1"/>
    <n v="2"/>
    <s v="EMP-207"/>
    <x v="1"/>
    <n v="4.7"/>
    <x v="0"/>
    <x v="5"/>
    <x v="5"/>
    <s v="Q2"/>
    <s v="Low"/>
    <s v="25-34"/>
  </r>
  <r>
    <s v="TXN-03615"/>
    <d v="2024-07-01T00:00:00"/>
    <s v="CUST-1188"/>
    <s v="New"/>
    <s v="Rohit Verma"/>
    <s v="Male"/>
    <n v="19"/>
    <s v="Delhi"/>
    <s v="Delhi"/>
    <x v="3"/>
    <s v="PRD-124"/>
    <x v="5"/>
    <x v="4"/>
    <s v="Mobile"/>
    <n v="3"/>
    <n v="19012"/>
    <n v="12168"/>
    <n v="0.15"/>
    <n v="48481"/>
    <n v="36504"/>
    <n v="11977"/>
    <n v="0.24704523421546584"/>
    <s v="NetBanking"/>
    <x v="1"/>
    <x v="1"/>
    <n v="2"/>
    <s v="EMP-204"/>
    <x v="0"/>
    <n v="3.1"/>
    <x v="0"/>
    <x v="9"/>
    <x v="9"/>
    <s v="Q3"/>
    <s v="Medium"/>
    <s v="18-24"/>
  </r>
  <r>
    <s v="TXN-03616"/>
    <d v="2024-01-03T00:00:00"/>
    <s v="CUST-1131"/>
    <s v="Returning"/>
    <s v="Pooja Desai"/>
    <s v="Female"/>
    <n v="46"/>
    <s v="Ahmedabad"/>
    <s v="Gujarat"/>
    <x v="2"/>
    <s v="PRD-119"/>
    <x v="3"/>
    <x v="0"/>
    <s v="Food"/>
    <n v="5"/>
    <n v="17497"/>
    <n v="13473"/>
    <n v="0.15"/>
    <n v="74362"/>
    <n v="67365"/>
    <n v="6997"/>
    <n v="9.4093757564347388E-2"/>
    <s v="Card"/>
    <x v="2"/>
    <x v="1"/>
    <n v="6"/>
    <s v="EMP-218"/>
    <x v="6"/>
    <n v="3.8"/>
    <x v="0"/>
    <x v="8"/>
    <x v="8"/>
    <s v="Q1"/>
    <s v="High"/>
    <s v="45+"/>
  </r>
  <r>
    <s v="TXN-03617"/>
    <d v="2023-05-21T00:00:00"/>
    <s v="CUST-1187"/>
    <s v="Returning"/>
    <s v="Divya Iyer"/>
    <s v="Female"/>
    <n v="48"/>
    <s v="Chennai"/>
    <s v="Tamil Nadu"/>
    <x v="0"/>
    <s v="PRD-115"/>
    <x v="4"/>
    <x v="4"/>
    <s v="Food"/>
    <n v="2"/>
    <n v="21413"/>
    <n v="14347"/>
    <n v="0"/>
    <n v="42826"/>
    <n v="28694"/>
    <n v="14132"/>
    <n v="0.32998645682529304"/>
    <s v="Card"/>
    <x v="2"/>
    <x v="3"/>
    <n v="4"/>
    <s v="EMP-220"/>
    <x v="5"/>
    <s v=""/>
    <x v="1"/>
    <x v="5"/>
    <x v="5"/>
    <s v="Q2"/>
    <s v="Medium"/>
    <s v="45+"/>
  </r>
  <r>
    <s v="TXN-03618"/>
    <d v="2024-09-26T00:00:00"/>
    <s v="CUST-1286"/>
    <s v="Returning"/>
    <s v="Anjali Mehta"/>
    <s v="Female"/>
    <n v="54"/>
    <s v="Bangalore"/>
    <s v="Karnataka"/>
    <x v="0"/>
    <s v="PRD-109"/>
    <x v="6"/>
    <x v="3"/>
    <s v="Food"/>
    <n v="8"/>
    <n v="16569"/>
    <n v="9610"/>
    <n v="0"/>
    <n v="132552"/>
    <n v="76880"/>
    <n v="55672"/>
    <n v="0.4200012070734504"/>
    <s v="Cash"/>
    <x v="0"/>
    <x v="1"/>
    <n v="5"/>
    <s v="EMP-201"/>
    <x v="5"/>
    <n v="4.5999999999999996"/>
    <x v="0"/>
    <x v="7"/>
    <x v="7"/>
    <s v="Q3"/>
    <s v="High"/>
    <s v="45+"/>
  </r>
  <r>
    <s v="TXN-03619"/>
    <d v="2024-01-21T00:00:00"/>
    <s v="CUST-1196"/>
    <s v="Returning"/>
    <s v="Neha Joshi"/>
    <s v="Female"/>
    <n v="37"/>
    <s v="Chennai"/>
    <s v="Tamil Nadu"/>
    <x v="0"/>
    <s v="PRD-126"/>
    <x v="7"/>
    <x v="2"/>
    <s v="Food"/>
    <n v="7"/>
    <n v="17836"/>
    <n v="13734"/>
    <n v="0.1"/>
    <n v="112367"/>
    <n v="96138"/>
    <n v="16229"/>
    <n v="0.14442852438883302"/>
    <s v="NetBanking"/>
    <x v="1"/>
    <x v="3"/>
    <n v="14"/>
    <s v="EMP-207"/>
    <x v="5"/>
    <s v=""/>
    <x v="0"/>
    <x v="8"/>
    <x v="8"/>
    <s v="Q1"/>
    <s v="High"/>
    <s v="35-44"/>
  </r>
  <r>
    <s v="TXN-03620"/>
    <d v="2024-11-18T00:00:00"/>
    <s v="CUST-1003"/>
    <s v="Returning"/>
    <s v="Amit Kumar"/>
    <s v="Male"/>
    <n v="18"/>
    <s v="Delhi"/>
    <s v="Delhi"/>
    <x v="3"/>
    <s v="PRD-121"/>
    <x v="0"/>
    <x v="4"/>
    <s v="Audio"/>
    <n v="5"/>
    <n v="24761"/>
    <n v="17333"/>
    <n v="0"/>
    <n v="123805"/>
    <n v="86665"/>
    <n v="37140"/>
    <n v="0.2999878841726909"/>
    <s v="NetBanking"/>
    <x v="0"/>
    <x v="1"/>
    <n v="3"/>
    <s v="EMP-201"/>
    <x v="4"/>
    <n v="4.3"/>
    <x v="0"/>
    <x v="11"/>
    <x v="11"/>
    <s v="Q4"/>
    <s v="High"/>
    <s v="18-24"/>
  </r>
  <r>
    <s v="TXN-03621"/>
    <d v="2024-03-31T00:00:00"/>
    <s v="CUST-1293"/>
    <s v="New"/>
    <s v="Suresh Nair"/>
    <s v="Male"/>
    <n v="42"/>
    <s v="Bangalore"/>
    <s v="Karnataka"/>
    <x v="0"/>
    <s v="PRD-102"/>
    <x v="8"/>
    <x v="1"/>
    <s v="Food"/>
    <n v="3"/>
    <n v="5970"/>
    <n v="3582"/>
    <n v="0.05"/>
    <n v="17015"/>
    <n v="10746"/>
    <n v="6269"/>
    <n v="0.36843961210696446"/>
    <s v="Card"/>
    <x v="0"/>
    <x v="1"/>
    <n v="1"/>
    <s v="EMP-219"/>
    <x v="4"/>
    <n v="3.3"/>
    <x v="0"/>
    <x v="10"/>
    <x v="10"/>
    <s v="Q1"/>
    <s v="Low"/>
    <s v="35-44"/>
  </r>
  <r>
    <s v="TXN-03622"/>
    <d v="2024-08-31T00:00:00"/>
    <s v="CUST-1194"/>
    <s v="Returning"/>
    <s v="Rohit Verma"/>
    <s v="Male"/>
    <n v="51"/>
    <s v="Hyderabad"/>
    <s v="Telangana"/>
    <x v="0"/>
    <s v="PRD-110"/>
    <x v="5"/>
    <x v="4"/>
    <s v="Audio"/>
    <n v="6"/>
    <n v="5004"/>
    <n v="3403"/>
    <n v="0.15"/>
    <n v="25520"/>
    <n v="20418"/>
    <n v="5102"/>
    <n v="0.1999216300940439"/>
    <s v="UPI"/>
    <x v="1"/>
    <x v="1"/>
    <n v="6"/>
    <s v="EMP-209"/>
    <x v="0"/>
    <n v="3.9"/>
    <x v="0"/>
    <x v="0"/>
    <x v="0"/>
    <s v="Q3"/>
    <s v="Medium"/>
    <s v="45+"/>
  </r>
  <r>
    <s v="TXN-03623"/>
    <d v="2023-02-07T00:00:00"/>
    <s v="CUST-1145"/>
    <s v="Returning"/>
    <s v="Karan Malhotra"/>
    <s v="Male"/>
    <n v="49"/>
    <s v="Chennai"/>
    <s v="Tamil Nadu"/>
    <x v="0"/>
    <s v="PRD-111"/>
    <x v="6"/>
    <x v="0"/>
    <s v="Audio"/>
    <n v="6"/>
    <n v="10302"/>
    <n v="6799"/>
    <n v="0.2"/>
    <n v="49450"/>
    <n v="40794"/>
    <n v="8656"/>
    <n v="0.17504550050556117"/>
    <s v="Cash"/>
    <x v="2"/>
    <x v="0"/>
    <n v="0"/>
    <s v="EMP-220"/>
    <x v="3"/>
    <s v=""/>
    <x v="1"/>
    <x v="4"/>
    <x v="4"/>
    <s v="Q1"/>
    <s v="Medium"/>
    <s v="45+"/>
  </r>
  <r>
    <s v="TXN-03624"/>
    <d v="2024-11-15T00:00:00"/>
    <s v="CUST-1121"/>
    <s v="Returning"/>
    <s v="Pooja Desai"/>
    <s v="Female"/>
    <n v="57"/>
    <s v="Kolkata"/>
    <s v="West Bengal"/>
    <x v="1"/>
    <s v="PRD-129"/>
    <x v="0"/>
    <x v="1"/>
    <s v="Subscription"/>
    <n v="3"/>
    <n v="7877"/>
    <n v="5278"/>
    <n v="0"/>
    <n v="23631"/>
    <n v="15834"/>
    <n v="7797"/>
    <n v="0.32994794972705344"/>
    <s v="Card"/>
    <x v="1"/>
    <x v="1"/>
    <n v="7"/>
    <s v="EMP-203"/>
    <x v="0"/>
    <n v="4.4000000000000004"/>
    <x v="0"/>
    <x v="11"/>
    <x v="11"/>
    <s v="Q4"/>
    <s v="Medium"/>
    <s v="45+"/>
  </r>
  <r>
    <s v="TXN-03625"/>
    <d v="2024-07-22T00:00:00"/>
    <s v="CUST-1043"/>
    <s v="New"/>
    <s v="Divya Iyer"/>
    <s v="Female"/>
    <n v="45"/>
    <s v="Delhi"/>
    <s v="Delhi"/>
    <x v="3"/>
    <s v="PRD-111"/>
    <x v="2"/>
    <x v="2"/>
    <s v="Apparel"/>
    <n v="5"/>
    <n v="307"/>
    <n v="175"/>
    <n v="0"/>
    <n v="1535"/>
    <n v="875"/>
    <n v="660"/>
    <n v="0.42996742671009774"/>
    <s v="NetBanking"/>
    <x v="2"/>
    <x v="1"/>
    <n v="4"/>
    <s v="EMP-220"/>
    <x v="2"/>
    <n v="4.9000000000000004"/>
    <x v="0"/>
    <x v="9"/>
    <x v="9"/>
    <s v="Q3"/>
    <s v="Low"/>
    <s v="45+"/>
  </r>
  <r>
    <s v="TXN-03626"/>
    <d v="2024-11-23T00:00:00"/>
    <s v="CUST-1217"/>
    <s v="Returning"/>
    <s v="Rohit Verma"/>
    <s v="Male"/>
    <n v="19"/>
    <s v="Hyderabad"/>
    <s v="Telangana"/>
    <x v="0"/>
    <s v="PRD-127"/>
    <x v="4"/>
    <x v="2"/>
    <s v="Food"/>
    <n v="8"/>
    <n v="11175"/>
    <n v="7152"/>
    <n v="0.2"/>
    <n v="71520"/>
    <n v="57216"/>
    <n v="14304"/>
    <n v="0.2"/>
    <s v="NetBanking"/>
    <x v="2"/>
    <x v="1"/>
    <n v="1"/>
    <s v="EMP-217"/>
    <x v="3"/>
    <n v="3.3"/>
    <x v="0"/>
    <x v="11"/>
    <x v="11"/>
    <s v="Q4"/>
    <s v="High"/>
    <s v="18-24"/>
  </r>
  <r>
    <s v="TXN-03627"/>
    <d v="2023-01-18T00:00:00"/>
    <s v="CUST-1262"/>
    <s v="Returning"/>
    <s v="Sneha Reddy"/>
    <s v="Female"/>
    <n v="33"/>
    <s v="Kolkata"/>
    <s v="West Bengal"/>
    <x v="1"/>
    <s v="PRD-117"/>
    <x v="0"/>
    <x v="4"/>
    <s v="Audio"/>
    <n v="1"/>
    <n v="8424"/>
    <n v="6655"/>
    <n v="0.05"/>
    <n v="8003"/>
    <n v="6655"/>
    <n v="1348"/>
    <n v="0.1684368361864301"/>
    <s v="Cash"/>
    <x v="0"/>
    <x v="3"/>
    <n v="10"/>
    <s v="EMP-203"/>
    <x v="3"/>
    <s v=""/>
    <x v="1"/>
    <x v="8"/>
    <x v="8"/>
    <s v="Q1"/>
    <s v="Low"/>
    <s v="25-34"/>
  </r>
  <r>
    <s v="TXN-03628"/>
    <d v="2023-11-21T00:00:00"/>
    <s v="CUST-1303"/>
    <s v="Returning"/>
    <s v="Priya Patel"/>
    <s v="Female"/>
    <n v="41"/>
    <s v="Hyderabad"/>
    <s v="Telangana"/>
    <x v="0"/>
    <s v="PRD-125"/>
    <x v="0"/>
    <x v="2"/>
    <s v="Audio"/>
    <n v="3"/>
    <n v="24792"/>
    <n v="17106"/>
    <n v="0"/>
    <n v="74376"/>
    <n v="51318"/>
    <n v="23058"/>
    <n v="0.31001936108422073"/>
    <s v="Cash"/>
    <x v="2"/>
    <x v="1"/>
    <n v="1"/>
    <s v="EMP-206"/>
    <x v="5"/>
    <n v="3.5"/>
    <x v="1"/>
    <x v="11"/>
    <x v="11"/>
    <s v="Q4"/>
    <s v="High"/>
    <s v="35-44"/>
  </r>
  <r>
    <s v="TXN-03629"/>
    <d v="2023-07-12T00:00:00"/>
    <s v="CUST-1044"/>
    <s v="New"/>
    <s v="Karan Malhotra"/>
    <s v="Male"/>
    <n v="44"/>
    <s v="Kolkata"/>
    <s v="West Bengal"/>
    <x v="1"/>
    <s v="PRD-123"/>
    <x v="1"/>
    <x v="3"/>
    <s v="Apparel"/>
    <n v="2"/>
    <n v="5231"/>
    <n v="3609"/>
    <n v="0.05"/>
    <n v="9939"/>
    <n v="7218"/>
    <n v="2721"/>
    <n v="0.27376999698158766"/>
    <s v="UPI"/>
    <x v="0"/>
    <x v="1"/>
    <n v="2"/>
    <s v="EMP-218"/>
    <x v="3"/>
    <n v="4.7"/>
    <x v="1"/>
    <x v="9"/>
    <x v="9"/>
    <s v="Q3"/>
    <s v="Low"/>
    <s v="35-44"/>
  </r>
  <r>
    <s v="TXN-03630"/>
    <d v="2023-11-16T00:00:00"/>
    <s v="CUST-1135"/>
    <s v="Returning"/>
    <s v="Anjali Mehta"/>
    <s v="Female"/>
    <n v="36"/>
    <s v="Mumbai"/>
    <s v="Maharashtra"/>
    <x v="2"/>
    <s v="PRD-108"/>
    <x v="1"/>
    <x v="3"/>
    <s v="Audio"/>
    <n v="8"/>
    <n v="18312"/>
    <n v="12269"/>
    <n v="0"/>
    <n v="146496"/>
    <n v="98152"/>
    <n v="48344"/>
    <n v="0.33000218435998252"/>
    <s v="Cash"/>
    <x v="1"/>
    <x v="1"/>
    <n v="4"/>
    <s v="EMP-208"/>
    <x v="3"/>
    <n v="3.8"/>
    <x v="1"/>
    <x v="11"/>
    <x v="11"/>
    <s v="Q4"/>
    <s v="High"/>
    <s v="35-44"/>
  </r>
  <r>
    <s v="TXN-03631"/>
    <d v="2024-05-02T00:00:00"/>
    <s v="CUST-1002"/>
    <s v="New"/>
    <s v="Anjali Mehta"/>
    <s v="Female"/>
    <n v="49"/>
    <s v="Pune"/>
    <s v="Maharashtra"/>
    <x v="2"/>
    <s v="PRD-120"/>
    <x v="7"/>
    <x v="4"/>
    <s v="Furniture"/>
    <n v="1"/>
    <n v="13228"/>
    <n v="8334"/>
    <n v="0.15"/>
    <n v="11244"/>
    <n v="8334"/>
    <n v="2910"/>
    <n v="0.25880469583778015"/>
    <s v="Cash"/>
    <x v="2"/>
    <x v="0"/>
    <n v="0"/>
    <s v="EMP-220"/>
    <x v="7"/>
    <s v=""/>
    <x v="0"/>
    <x v="5"/>
    <x v="5"/>
    <s v="Q2"/>
    <s v="Low"/>
    <s v="45+"/>
  </r>
  <r>
    <s v="TXN-03632"/>
    <d v="2023-05-01T00:00:00"/>
    <s v="CUST-1187"/>
    <s v="Returning"/>
    <s v="Anjali Mehta"/>
    <s v="Female"/>
    <n v="32"/>
    <s v="Mumbai"/>
    <s v="Maharashtra"/>
    <x v="2"/>
    <s v="PRD-119"/>
    <x v="0"/>
    <x v="0"/>
    <s v="Audio"/>
    <n v="8"/>
    <n v="14279"/>
    <n v="8567"/>
    <n v="0.2"/>
    <n v="91386"/>
    <n v="68536"/>
    <n v="22850"/>
    <n v="0.25003829908301051"/>
    <s v="UPI"/>
    <x v="2"/>
    <x v="2"/>
    <n v="0"/>
    <s v="EMP-209"/>
    <x v="0"/>
    <n v="2"/>
    <x v="1"/>
    <x v="5"/>
    <x v="5"/>
    <s v="Q2"/>
    <s v="High"/>
    <s v="25-34"/>
  </r>
  <r>
    <s v="TXN-03633"/>
    <d v="2023-02-26T00:00:00"/>
    <s v="CUST-1218"/>
    <s v="New"/>
    <s v="Priya Patel"/>
    <s v="Female"/>
    <n v="48"/>
    <s v="Chennai"/>
    <s v="Tamil Nadu"/>
    <x v="0"/>
    <s v="PRD-108"/>
    <x v="0"/>
    <x v="2"/>
    <s v="Apparel"/>
    <n v="5"/>
    <n v="15074"/>
    <n v="8743"/>
    <n v="0.05"/>
    <n v="71602"/>
    <n v="43715"/>
    <n v="27887"/>
    <n v="0.38947236110723166"/>
    <s v="NetBanking"/>
    <x v="2"/>
    <x v="1"/>
    <n v="1"/>
    <s v="EMP-216"/>
    <x v="0"/>
    <n v="3.7"/>
    <x v="1"/>
    <x v="4"/>
    <x v="4"/>
    <s v="Q1"/>
    <s v="High"/>
    <s v="45+"/>
  </r>
  <r>
    <s v="TXN-03634"/>
    <d v="2023-12-18T00:00:00"/>
    <s v="CUST-1306"/>
    <s v="Returning"/>
    <s v="Amit Kumar"/>
    <s v="Male"/>
    <n v="29"/>
    <s v="Chennai"/>
    <s v="Tamil Nadu"/>
    <x v="0"/>
    <s v="PRD-106"/>
    <x v="4"/>
    <x v="1"/>
    <s v="Subscription"/>
    <n v="5"/>
    <n v="24680"/>
    <n v="19004"/>
    <n v="0.15"/>
    <n v="104890"/>
    <n v="95020"/>
    <n v="9870"/>
    <n v="9.4098579464200596E-2"/>
    <s v="Card"/>
    <x v="0"/>
    <x v="1"/>
    <n v="7"/>
    <s v="EMP-212"/>
    <x v="0"/>
    <n v="3.6"/>
    <x v="1"/>
    <x v="2"/>
    <x v="2"/>
    <s v="Q4"/>
    <s v="High"/>
    <s v="25-34"/>
  </r>
  <r>
    <s v="TXN-03635"/>
    <d v="2023-10-15T00:00:00"/>
    <s v="CUST-1251"/>
    <s v="Returning"/>
    <s v="Karan Malhotra"/>
    <s v="Male"/>
    <n v="49"/>
    <s v="Delhi"/>
    <s v="Delhi"/>
    <x v="3"/>
    <s v="PRD-120"/>
    <x v="1"/>
    <x v="4"/>
    <s v="Mobile"/>
    <n v="3"/>
    <n v="24396"/>
    <n v="15613"/>
    <n v="0"/>
    <n v="73188"/>
    <n v="46839"/>
    <n v="26349"/>
    <n v="0.3600180357435645"/>
    <s v="NetBanking"/>
    <x v="2"/>
    <x v="3"/>
    <n v="15"/>
    <s v="EMP-214"/>
    <x v="0"/>
    <s v=""/>
    <x v="1"/>
    <x v="1"/>
    <x v="1"/>
    <s v="Q4"/>
    <s v="High"/>
    <s v="45+"/>
  </r>
  <r>
    <s v="TXN-03636"/>
    <d v="2024-11-01T00:00:00"/>
    <s v="CUST-1207"/>
    <s v="Returning"/>
    <s v="Pooja Desai"/>
    <s v="Female"/>
    <n v="27"/>
    <s v="Chennai"/>
    <s v="Tamil Nadu"/>
    <x v="0"/>
    <s v="PRD-106"/>
    <x v="7"/>
    <x v="1"/>
    <s v="Subscription"/>
    <n v="1"/>
    <n v="20786"/>
    <n v="13095"/>
    <n v="0"/>
    <n v="20786"/>
    <n v="13095"/>
    <n v="7691"/>
    <n v="0.37000865967478108"/>
    <s v="NetBanking"/>
    <x v="2"/>
    <x v="1"/>
    <n v="4"/>
    <s v="EMP-210"/>
    <x v="6"/>
    <n v="4.3"/>
    <x v="0"/>
    <x v="11"/>
    <x v="11"/>
    <s v="Q4"/>
    <s v="Medium"/>
    <s v="25-34"/>
  </r>
  <r>
    <s v="TXN-03637"/>
    <d v="2023-07-31T00:00:00"/>
    <s v="CUST-1292"/>
    <s v="Returning"/>
    <s v="Karan Malhotra"/>
    <s v="Male"/>
    <n v="23"/>
    <s v="Kolkata"/>
    <s v="West Bengal"/>
    <x v="1"/>
    <s v="PRD-124"/>
    <x v="1"/>
    <x v="0"/>
    <s v="Apparel"/>
    <n v="2"/>
    <n v="19939"/>
    <n v="14954"/>
    <n v="0.05"/>
    <n v="37884"/>
    <n v="29908"/>
    <n v="7976"/>
    <n v="0.21053743004962516"/>
    <s v="Cash"/>
    <x v="2"/>
    <x v="1"/>
    <n v="6"/>
    <s v="EMP-201"/>
    <x v="6"/>
    <n v="3"/>
    <x v="1"/>
    <x v="9"/>
    <x v="9"/>
    <s v="Q3"/>
    <s v="Medium"/>
    <s v="18-24"/>
  </r>
  <r>
    <s v="TXN-03638"/>
    <d v="2023-06-15T00:00:00"/>
    <s v="CUST-1223"/>
    <s v="Returning"/>
    <s v="Divya Iyer"/>
    <s v="Female"/>
    <n v="26"/>
    <s v="Hyderabad"/>
    <s v="Telangana"/>
    <x v="0"/>
    <s v="PRD-101"/>
    <x v="5"/>
    <x v="1"/>
    <s v="Furniture"/>
    <n v="4"/>
    <n v="7641"/>
    <n v="5654"/>
    <n v="0"/>
    <n v="30564"/>
    <n v="22616"/>
    <n v="7948"/>
    <n v="0.26004449679361341"/>
    <s v="Cash"/>
    <x v="0"/>
    <x v="1"/>
    <n v="1"/>
    <s v="EMP-220"/>
    <x v="5"/>
    <n v="5"/>
    <x v="1"/>
    <x v="6"/>
    <x v="6"/>
    <s v="Q2"/>
    <s v="Medium"/>
    <s v="25-34"/>
  </r>
  <r>
    <s v="TXN-03639"/>
    <d v="2023-02-26T00:00:00"/>
    <s v="CUST-1079"/>
    <s v="Returning"/>
    <s v="Suresh Nair"/>
    <s v="Male"/>
    <n v="35"/>
    <s v="Bangalore"/>
    <s v="Karnataka"/>
    <x v="0"/>
    <s v="PRD-125"/>
    <x v="1"/>
    <x v="3"/>
    <s v="Mobile"/>
    <n v="8"/>
    <n v="13309"/>
    <n v="9582"/>
    <n v="0.15"/>
    <n v="90501"/>
    <n v="76656"/>
    <n v="13845"/>
    <n v="0.15298173500845294"/>
    <s v="NetBanking"/>
    <x v="0"/>
    <x v="2"/>
    <n v="0"/>
    <s v="EMP-219"/>
    <x v="5"/>
    <n v="1.7"/>
    <x v="1"/>
    <x v="4"/>
    <x v="4"/>
    <s v="Q1"/>
    <s v="High"/>
    <s v="35-44"/>
  </r>
  <r>
    <s v="TXN-03640"/>
    <d v="2024-05-29T00:00:00"/>
    <s v="CUST-1276"/>
    <s v="Returning"/>
    <s v="Pooja Desai"/>
    <s v="Female"/>
    <n v="42"/>
    <s v="Pune"/>
    <s v="Maharashtra"/>
    <x v="2"/>
    <s v="PRD-127"/>
    <x v="2"/>
    <x v="0"/>
    <s v="Mobile"/>
    <n v="7"/>
    <n v="5101"/>
    <n v="3265"/>
    <n v="0.1"/>
    <n v="32136"/>
    <n v="22855"/>
    <n v="9281"/>
    <n v="0.28880383370674634"/>
    <s v="UPI"/>
    <x v="2"/>
    <x v="2"/>
    <n v="0"/>
    <s v="EMP-216"/>
    <x v="5"/>
    <n v="1.3"/>
    <x v="0"/>
    <x v="5"/>
    <x v="5"/>
    <s v="Q2"/>
    <s v="Medium"/>
    <s v="35-44"/>
  </r>
  <r>
    <s v="TXN-03641"/>
    <d v="2023-03-04T00:00:00"/>
    <s v="CUST-1343"/>
    <s v="New"/>
    <s v="Amit Kumar"/>
    <s v="Male"/>
    <n v="32"/>
    <s v="Kolkata"/>
    <s v="West Bengal"/>
    <x v="1"/>
    <s v="PRD-114"/>
    <x v="8"/>
    <x v="2"/>
    <s v="Apparel"/>
    <n v="1"/>
    <n v="22405"/>
    <n v="13443"/>
    <n v="0.2"/>
    <n v="17924"/>
    <n v="13443"/>
    <n v="4481"/>
    <n v="0.25"/>
    <s v="UPI"/>
    <x v="2"/>
    <x v="1"/>
    <n v="7"/>
    <s v="EMP-219"/>
    <x v="3"/>
    <n v="4.8"/>
    <x v="1"/>
    <x v="10"/>
    <x v="10"/>
    <s v="Q1"/>
    <s v="Low"/>
    <s v="25-34"/>
  </r>
  <r>
    <s v="TXN-03642"/>
    <d v="2024-08-30T00:00:00"/>
    <s v="CUST-1213"/>
    <s v="New"/>
    <s v="Sneha Reddy"/>
    <s v="Female"/>
    <n v="58"/>
    <s v="Kolkata"/>
    <s v="West Bengal"/>
    <x v="1"/>
    <s v="PRD-125"/>
    <x v="6"/>
    <x v="3"/>
    <s v="Food"/>
    <n v="5"/>
    <n v="14107"/>
    <n v="9028"/>
    <n v="0.05"/>
    <n v="67008"/>
    <n v="45140"/>
    <n v="21868"/>
    <n v="0.32634909264565426"/>
    <s v="Card"/>
    <x v="1"/>
    <x v="1"/>
    <n v="6"/>
    <s v="EMP-214"/>
    <x v="0"/>
    <n v="3.1"/>
    <x v="0"/>
    <x v="0"/>
    <x v="0"/>
    <s v="Q3"/>
    <s v="High"/>
    <s v="45+"/>
  </r>
  <r>
    <s v="TXN-03643"/>
    <d v="2024-01-06T00:00:00"/>
    <s v="CUST-1334"/>
    <s v="Returning"/>
    <s v="Vikram Singh"/>
    <s v="Male"/>
    <n v="36"/>
    <s v="Hyderabad"/>
    <s v="Telangana"/>
    <x v="0"/>
    <s v="PRD-111"/>
    <x v="8"/>
    <x v="2"/>
    <s v="Mobile"/>
    <n v="2"/>
    <n v="6229"/>
    <n v="3488"/>
    <n v="0.15"/>
    <n v="10589"/>
    <n v="6976"/>
    <n v="3613"/>
    <n v="0.34120313532911511"/>
    <s v="NetBanking"/>
    <x v="0"/>
    <x v="1"/>
    <n v="7"/>
    <s v="EMP-215"/>
    <x v="2"/>
    <n v="4.9000000000000004"/>
    <x v="0"/>
    <x v="8"/>
    <x v="8"/>
    <s v="Q1"/>
    <s v="Low"/>
    <s v="35-44"/>
  </r>
  <r>
    <s v="TXN-03644"/>
    <d v="2024-06-09T00:00:00"/>
    <s v="CUST-1185"/>
    <s v="Returning"/>
    <s v="Anjali Mehta"/>
    <s v="Female"/>
    <n v="56"/>
    <s v="Ahmedabad"/>
    <s v="Gujarat"/>
    <x v="2"/>
    <s v="PRD-126"/>
    <x v="7"/>
    <x v="4"/>
    <s v="Subscription"/>
    <n v="3"/>
    <n v="14370"/>
    <n v="10778"/>
    <n v="0"/>
    <n v="43110"/>
    <n v="32334"/>
    <n v="10776"/>
    <n v="0.24996520528879609"/>
    <s v="UPI"/>
    <x v="2"/>
    <x v="1"/>
    <n v="7"/>
    <s v="EMP-209"/>
    <x v="5"/>
    <n v="3.9"/>
    <x v="0"/>
    <x v="6"/>
    <x v="6"/>
    <s v="Q2"/>
    <s v="Medium"/>
    <s v="45+"/>
  </r>
  <r>
    <s v="TXN-03645"/>
    <d v="2023-01-10T00:00:00"/>
    <s v="CUST-1099"/>
    <s v="Returning"/>
    <s v="Pooja Desai"/>
    <s v="Female"/>
    <n v="25"/>
    <s v="Pune"/>
    <s v="Maharashtra"/>
    <x v="2"/>
    <s v="PRD-106"/>
    <x v="8"/>
    <x v="2"/>
    <s v="Apparel"/>
    <n v="6"/>
    <n v="20567"/>
    <n v="15425"/>
    <n v="0.15"/>
    <n v="104892"/>
    <n v="92550"/>
    <n v="12342"/>
    <n v="0.11766388285093239"/>
    <s v="UPI"/>
    <x v="2"/>
    <x v="1"/>
    <n v="2"/>
    <s v="EMP-219"/>
    <x v="3"/>
    <n v="4.5"/>
    <x v="1"/>
    <x v="8"/>
    <x v="8"/>
    <s v="Q1"/>
    <s v="High"/>
    <s v="25-34"/>
  </r>
  <r>
    <s v="TXN-03646"/>
    <d v="2023-02-09T00:00:00"/>
    <s v="CUST-1125"/>
    <s v="Returning"/>
    <s v="Rahul Sharma"/>
    <s v="Male"/>
    <n v="34"/>
    <s v="Hyderabad"/>
    <s v="Telangana"/>
    <x v="0"/>
    <s v="PRD-126"/>
    <x v="9"/>
    <x v="1"/>
    <s v="Food"/>
    <n v="6"/>
    <n v="923"/>
    <n v="600"/>
    <n v="0.1"/>
    <n v="4984"/>
    <n v="3600"/>
    <n v="1384"/>
    <n v="0.27768860353130015"/>
    <s v="Card"/>
    <x v="0"/>
    <x v="0"/>
    <n v="0"/>
    <s v="EMP-219"/>
    <x v="3"/>
    <s v=""/>
    <x v="1"/>
    <x v="4"/>
    <x v="4"/>
    <s v="Q1"/>
    <s v="Low"/>
    <s v="25-34"/>
  </r>
  <r>
    <s v="TXN-03647"/>
    <d v="2023-08-11T00:00:00"/>
    <s v="CUST-1274"/>
    <s v="New"/>
    <s v="Priya Patel"/>
    <s v="Female"/>
    <n v="24"/>
    <s v="Chennai"/>
    <s v="Tamil Nadu"/>
    <x v="0"/>
    <s v="PRD-102"/>
    <x v="1"/>
    <x v="3"/>
    <s v="Furniture"/>
    <n v="2"/>
    <n v="14282"/>
    <n v="10426"/>
    <n v="0.1"/>
    <n v="25708"/>
    <n v="20852"/>
    <n v="4856"/>
    <n v="0.1888906177065505"/>
    <s v="Card"/>
    <x v="1"/>
    <x v="1"/>
    <n v="7"/>
    <s v="EMP-211"/>
    <x v="5"/>
    <n v="3.3"/>
    <x v="1"/>
    <x v="0"/>
    <x v="0"/>
    <s v="Q3"/>
    <s v="Medium"/>
    <s v="18-24"/>
  </r>
  <r>
    <s v="TXN-03648"/>
    <d v="2023-09-19T00:00:00"/>
    <s v="CUST-1319"/>
    <s v="Returning"/>
    <s v="Anjali Mehta"/>
    <s v="Female"/>
    <n v="50"/>
    <s v="Delhi"/>
    <s v="Delhi"/>
    <x v="3"/>
    <s v="PRD-116"/>
    <x v="6"/>
    <x v="0"/>
    <s v="Food"/>
    <n v="3"/>
    <n v="16825"/>
    <n v="10095"/>
    <n v="0.15"/>
    <n v="42904"/>
    <n v="30285"/>
    <n v="12619"/>
    <n v="0.29412176020883835"/>
    <s v="Card"/>
    <x v="2"/>
    <x v="1"/>
    <n v="1"/>
    <s v="EMP-208"/>
    <x v="1"/>
    <n v="3.6"/>
    <x v="1"/>
    <x v="7"/>
    <x v="7"/>
    <s v="Q3"/>
    <s v="Medium"/>
    <s v="45+"/>
  </r>
  <r>
    <s v="TXN-03649"/>
    <d v="2024-01-10T00:00:00"/>
    <s v="CUST-1321"/>
    <s v="New"/>
    <s v="Neha Joshi"/>
    <s v="Female"/>
    <n v="33"/>
    <s v="Chennai"/>
    <s v="Tamil Nadu"/>
    <x v="0"/>
    <s v="PRD-112"/>
    <x v="7"/>
    <x v="1"/>
    <s v="Food"/>
    <n v="8"/>
    <n v="996"/>
    <n v="647"/>
    <n v="0"/>
    <n v="7968"/>
    <n v="5176"/>
    <n v="2792"/>
    <n v="0.35040160642570284"/>
    <s v="Cash"/>
    <x v="0"/>
    <x v="1"/>
    <n v="3"/>
    <s v="EMP-215"/>
    <x v="5"/>
    <n v="3.5"/>
    <x v="0"/>
    <x v="8"/>
    <x v="8"/>
    <s v="Q1"/>
    <s v="Low"/>
    <s v="25-34"/>
  </r>
  <r>
    <s v="TXN-03650"/>
    <d v="2024-03-31T00:00:00"/>
    <s v="CUST-1136"/>
    <s v="New"/>
    <s v="Rohit Verma"/>
    <s v="Male"/>
    <n v="19"/>
    <s v="Hyderabad"/>
    <s v="Telangana"/>
    <x v="0"/>
    <s v="PRD-106"/>
    <x v="5"/>
    <x v="0"/>
    <s v="Mobile"/>
    <n v="2"/>
    <n v="15924"/>
    <n v="9873"/>
    <n v="0"/>
    <n v="31848"/>
    <n v="19746"/>
    <n v="12102"/>
    <n v="0.37999246420497362"/>
    <s v="Cash"/>
    <x v="1"/>
    <x v="1"/>
    <n v="3"/>
    <s v="EMP-211"/>
    <x v="2"/>
    <n v="3.7"/>
    <x v="0"/>
    <x v="10"/>
    <x v="10"/>
    <s v="Q1"/>
    <s v="Medium"/>
    <s v="18-24"/>
  </r>
  <r>
    <s v="TXN-03651"/>
    <d v="2023-09-13T00:00:00"/>
    <s v="CUST-1130"/>
    <s v="Returning"/>
    <s v="Neha Joshi"/>
    <s v="Female"/>
    <n v="37"/>
    <s v="Chennai"/>
    <s v="Tamil Nadu"/>
    <x v="0"/>
    <s v="PRD-104"/>
    <x v="2"/>
    <x v="1"/>
    <s v="Apparel"/>
    <n v="8"/>
    <n v="10649"/>
    <n v="6070"/>
    <n v="0.15"/>
    <n v="72413"/>
    <n v="48560"/>
    <n v="23853"/>
    <n v="0.32940217916672421"/>
    <s v="Cash"/>
    <x v="1"/>
    <x v="0"/>
    <n v="0"/>
    <s v="EMP-219"/>
    <x v="0"/>
    <s v=""/>
    <x v="1"/>
    <x v="7"/>
    <x v="7"/>
    <s v="Q3"/>
    <s v="High"/>
    <s v="35-44"/>
  </r>
  <r>
    <s v="TXN-03652"/>
    <d v="2024-02-29T00:00:00"/>
    <s v="CUST-1108"/>
    <s v="New"/>
    <s v="Anjali Mehta"/>
    <s v="Female"/>
    <n v="54"/>
    <s v="Bangalore"/>
    <s v="Karnataka"/>
    <x v="0"/>
    <s v="PRD-118"/>
    <x v="0"/>
    <x v="0"/>
    <s v="Subscription"/>
    <n v="5"/>
    <n v="4737"/>
    <n v="3316"/>
    <n v="0.05"/>
    <n v="22501"/>
    <n v="16580"/>
    <n v="5921"/>
    <n v="0.26314386027287678"/>
    <s v="UPI"/>
    <x v="2"/>
    <x v="1"/>
    <n v="5"/>
    <s v="EMP-213"/>
    <x v="3"/>
    <n v="4.2"/>
    <x v="0"/>
    <x v="4"/>
    <x v="4"/>
    <s v="Q1"/>
    <s v="Medium"/>
    <s v="45+"/>
  </r>
  <r>
    <s v="TXN-03653"/>
    <d v="2023-10-08T00:00:00"/>
    <s v="CUST-1012"/>
    <s v="New"/>
    <s v="Vikram Singh"/>
    <s v="Male"/>
    <n v="58"/>
    <s v="Hyderabad"/>
    <s v="Telangana"/>
    <x v="0"/>
    <s v="PRD-126"/>
    <x v="4"/>
    <x v="2"/>
    <s v="Audio"/>
    <n v="2"/>
    <n v="7637"/>
    <n v="5346"/>
    <n v="0.15"/>
    <n v="12983"/>
    <n v="10692"/>
    <n v="2291"/>
    <n v="0.17646152661172301"/>
    <s v="Cash"/>
    <x v="2"/>
    <x v="3"/>
    <n v="13"/>
    <s v="EMP-219"/>
    <x v="4"/>
    <s v=""/>
    <x v="1"/>
    <x v="1"/>
    <x v="1"/>
    <s v="Q4"/>
    <s v="Low"/>
    <s v="45+"/>
  </r>
  <r>
    <s v="TXN-03654"/>
    <d v="2023-05-20T00:00:00"/>
    <s v="CUST-1105"/>
    <s v="Returning"/>
    <s v="Karan Malhotra"/>
    <s v="Male"/>
    <n v="50"/>
    <s v="Mumbai"/>
    <s v="Maharashtra"/>
    <x v="2"/>
    <s v="PRD-110"/>
    <x v="0"/>
    <x v="3"/>
    <s v="Audio"/>
    <n v="2"/>
    <n v="21754"/>
    <n v="13270"/>
    <n v="0.15"/>
    <n v="36982"/>
    <n v="26540"/>
    <n v="10442"/>
    <n v="0.28235357741604022"/>
    <s v="Cash"/>
    <x v="2"/>
    <x v="1"/>
    <n v="6"/>
    <s v="EMP-208"/>
    <x v="7"/>
    <n v="3.5"/>
    <x v="1"/>
    <x v="5"/>
    <x v="5"/>
    <s v="Q2"/>
    <s v="Medium"/>
    <s v="45+"/>
  </r>
  <r>
    <s v="TXN-03655"/>
    <d v="2024-08-13T00:00:00"/>
    <s v="CUST-1211"/>
    <s v="Returning"/>
    <s v="Anjali Mehta"/>
    <s v="Female"/>
    <n v="30"/>
    <s v="Bangalore"/>
    <s v="Karnataka"/>
    <x v="0"/>
    <s v="PRD-117"/>
    <x v="6"/>
    <x v="3"/>
    <s v="Subscription"/>
    <n v="5"/>
    <n v="14380"/>
    <n v="10929"/>
    <n v="0"/>
    <n v="71900"/>
    <n v="54645"/>
    <n v="17255"/>
    <n v="0.23998609179415856"/>
    <s v="Cash"/>
    <x v="0"/>
    <x v="1"/>
    <n v="1"/>
    <s v="EMP-220"/>
    <x v="0"/>
    <n v="3.1"/>
    <x v="0"/>
    <x v="0"/>
    <x v="0"/>
    <s v="Q3"/>
    <s v="High"/>
    <s v="25-34"/>
  </r>
  <r>
    <s v="TXN-03656"/>
    <d v="2024-06-21T00:00:00"/>
    <s v="CUST-1281"/>
    <s v="New"/>
    <s v="Neha Joshi"/>
    <s v="Female"/>
    <n v="54"/>
    <s v="Hyderabad"/>
    <s v="Telangana"/>
    <x v="0"/>
    <s v="PRD-127"/>
    <x v="9"/>
    <x v="2"/>
    <s v="Food"/>
    <n v="4"/>
    <n v="24154"/>
    <n v="14734"/>
    <n v="0.05"/>
    <n v="91785"/>
    <n v="58936"/>
    <n v="32849"/>
    <n v="0.35789072288500301"/>
    <s v="NetBanking"/>
    <x v="0"/>
    <x v="1"/>
    <n v="5"/>
    <s v="EMP-217"/>
    <x v="4"/>
    <n v="3.6"/>
    <x v="0"/>
    <x v="6"/>
    <x v="6"/>
    <s v="Q2"/>
    <s v="High"/>
    <s v="45+"/>
  </r>
  <r>
    <s v="TXN-03657"/>
    <d v="2023-10-02T00:00:00"/>
    <s v="CUST-1066"/>
    <s v="New"/>
    <s v="Vikram Singh"/>
    <s v="Male"/>
    <n v="36"/>
    <s v="Delhi"/>
    <s v="Delhi"/>
    <x v="3"/>
    <s v="PRD-121"/>
    <x v="6"/>
    <x v="1"/>
    <s v="Subscription"/>
    <n v="5"/>
    <n v="4903"/>
    <n v="3824"/>
    <n v="0.1"/>
    <n v="22064"/>
    <n v="19120"/>
    <n v="2944"/>
    <n v="0.13343002175489485"/>
    <s v="Card"/>
    <x v="0"/>
    <x v="1"/>
    <n v="4"/>
    <s v="EMP-215"/>
    <x v="4"/>
    <n v="3.9"/>
    <x v="1"/>
    <x v="1"/>
    <x v="1"/>
    <s v="Q4"/>
    <s v="Medium"/>
    <s v="35-44"/>
  </r>
  <r>
    <s v="TXN-03658"/>
    <d v="2023-03-27T00:00:00"/>
    <s v="CUST-1007"/>
    <s v="New"/>
    <s v="Divya Iyer"/>
    <s v="Female"/>
    <n v="24"/>
    <s v="Chennai"/>
    <s v="Tamil Nadu"/>
    <x v="0"/>
    <s v="PRD-107"/>
    <x v="3"/>
    <x v="4"/>
    <s v="Furniture"/>
    <n v="6"/>
    <n v="6048"/>
    <n v="3689"/>
    <n v="0.05"/>
    <n v="34474"/>
    <n v="22134"/>
    <n v="12340"/>
    <n v="0.35795091953356151"/>
    <s v="Cash"/>
    <x v="1"/>
    <x v="2"/>
    <n v="0"/>
    <s v="EMP-209"/>
    <x v="6"/>
    <n v="1.7"/>
    <x v="1"/>
    <x v="10"/>
    <x v="10"/>
    <s v="Q1"/>
    <s v="Medium"/>
    <s v="18-24"/>
  </r>
  <r>
    <s v="TXN-03659"/>
    <d v="2024-03-27T00:00:00"/>
    <s v="CUST-1218"/>
    <s v="Returning"/>
    <s v="Suresh Nair"/>
    <s v="Male"/>
    <n v="57"/>
    <s v="Chennai"/>
    <s v="Tamil Nadu"/>
    <x v="0"/>
    <s v="PRD-103"/>
    <x v="4"/>
    <x v="3"/>
    <s v="Food"/>
    <n v="6"/>
    <n v="11443"/>
    <n v="8010"/>
    <n v="0.2"/>
    <n v="54926"/>
    <n v="48060"/>
    <n v="6866"/>
    <n v="0.12500455157848742"/>
    <s v="NetBanking"/>
    <x v="1"/>
    <x v="1"/>
    <n v="1"/>
    <s v="EMP-216"/>
    <x v="4"/>
    <n v="4.9000000000000004"/>
    <x v="0"/>
    <x v="10"/>
    <x v="10"/>
    <s v="Q1"/>
    <s v="High"/>
    <s v="45+"/>
  </r>
  <r>
    <s v="TXN-03660"/>
    <d v="2024-08-02T00:00:00"/>
    <s v="CUST-1246"/>
    <s v="Returning"/>
    <s v="Rahul Sharma"/>
    <s v="Male"/>
    <n v="54"/>
    <s v="Bangalore"/>
    <s v="Karnataka"/>
    <x v="0"/>
    <s v="PRD-122"/>
    <x v="1"/>
    <x v="0"/>
    <s v="Apparel"/>
    <n v="1"/>
    <n v="5940"/>
    <n v="3980"/>
    <n v="0.2"/>
    <n v="4752"/>
    <n v="3980"/>
    <n v="772"/>
    <n v="0.16245791245791247"/>
    <s v="Cash"/>
    <x v="1"/>
    <x v="1"/>
    <n v="4"/>
    <s v="EMP-201"/>
    <x v="2"/>
    <n v="3.8"/>
    <x v="0"/>
    <x v="0"/>
    <x v="0"/>
    <s v="Q3"/>
    <s v="Low"/>
    <s v="45+"/>
  </r>
  <r>
    <s v="TXN-03661"/>
    <d v="2024-12-05T00:00:00"/>
    <s v="CUST-1015"/>
    <s v="Returning"/>
    <s v="Vikram Singh"/>
    <s v="Male"/>
    <n v="59"/>
    <s v="Hyderabad"/>
    <s v="Telangana"/>
    <x v="0"/>
    <s v="PRD-115"/>
    <x v="2"/>
    <x v="2"/>
    <s v="Audio"/>
    <n v="7"/>
    <n v="309"/>
    <n v="195"/>
    <n v="0"/>
    <n v="2163"/>
    <n v="1365"/>
    <n v="798"/>
    <n v="0.36893203883495146"/>
    <s v="NetBanking"/>
    <x v="2"/>
    <x v="0"/>
    <n v="0"/>
    <s v="EMP-213"/>
    <x v="3"/>
    <s v=""/>
    <x v="0"/>
    <x v="2"/>
    <x v="2"/>
    <s v="Q4"/>
    <s v="Low"/>
    <s v="45+"/>
  </r>
  <r>
    <s v="TXN-03662"/>
    <d v="2023-02-22T00:00:00"/>
    <s v="CUST-1051"/>
    <s v="Returning"/>
    <s v="Neha Joshi"/>
    <s v="Female"/>
    <n v="56"/>
    <s v="Ahmedabad"/>
    <s v="Gujarat"/>
    <x v="2"/>
    <s v="PRD-104"/>
    <x v="2"/>
    <x v="2"/>
    <s v="Mobile"/>
    <n v="2"/>
    <n v="5928"/>
    <n v="4150"/>
    <n v="0.2"/>
    <n v="9485"/>
    <n v="8300"/>
    <n v="1185"/>
    <n v="0.12493410648392199"/>
    <s v="Card"/>
    <x v="0"/>
    <x v="0"/>
    <n v="0"/>
    <s v="EMP-206"/>
    <x v="6"/>
    <s v=""/>
    <x v="1"/>
    <x v="4"/>
    <x v="4"/>
    <s v="Q1"/>
    <s v="Low"/>
    <s v="45+"/>
  </r>
  <r>
    <s v="TXN-03663"/>
    <d v="2023-01-01T00:00:00"/>
    <s v="CUST-1268"/>
    <s v="Returning"/>
    <s v="Divya Iyer"/>
    <s v="Female"/>
    <n v="53"/>
    <s v="Chennai"/>
    <s v="Tamil Nadu"/>
    <x v="0"/>
    <s v="PRD-127"/>
    <x v="2"/>
    <x v="4"/>
    <s v="Furniture"/>
    <n v="7"/>
    <n v="6848"/>
    <n v="4999"/>
    <n v="0"/>
    <n v="47936"/>
    <n v="34993"/>
    <n v="12943"/>
    <n v="0.27000584112149534"/>
    <s v="Card"/>
    <x v="1"/>
    <x v="2"/>
    <n v="0"/>
    <s v="EMP-206"/>
    <x v="1"/>
    <n v="2.2999999999999998"/>
    <x v="1"/>
    <x v="8"/>
    <x v="8"/>
    <s v="Q1"/>
    <s v="Medium"/>
    <s v="45+"/>
  </r>
  <r>
    <s v="TXN-03664"/>
    <d v="2024-03-02T00:00:00"/>
    <s v="CUST-1015"/>
    <s v="New"/>
    <s v="Karan Malhotra"/>
    <s v="Male"/>
    <n v="55"/>
    <s v="Mumbai"/>
    <s v="Maharashtra"/>
    <x v="2"/>
    <s v="PRD-102"/>
    <x v="7"/>
    <x v="1"/>
    <s v="Mobile"/>
    <n v="4"/>
    <n v="11217"/>
    <n v="6618"/>
    <n v="0.1"/>
    <n v="40381"/>
    <n v="26472"/>
    <n v="13909"/>
    <n v="0.34444416928753624"/>
    <s v="Cash"/>
    <x v="0"/>
    <x v="1"/>
    <n v="7"/>
    <s v="EMP-213"/>
    <x v="6"/>
    <n v="4.5999999999999996"/>
    <x v="0"/>
    <x v="10"/>
    <x v="10"/>
    <s v="Q1"/>
    <s v="Medium"/>
    <s v="45+"/>
  </r>
  <r>
    <s v="TXN-03665"/>
    <d v="2023-04-12T00:00:00"/>
    <s v="CUST-1199"/>
    <s v="Returning"/>
    <s v="Priya Patel"/>
    <s v="Female"/>
    <n v="53"/>
    <s v="Hyderabad"/>
    <s v="Telangana"/>
    <x v="0"/>
    <s v="PRD-124"/>
    <x v="1"/>
    <x v="2"/>
    <s v="Audio"/>
    <n v="8"/>
    <n v="23280"/>
    <n v="17926"/>
    <n v="0"/>
    <n v="186240"/>
    <n v="143408"/>
    <n v="42832"/>
    <n v="0.2299828178694158"/>
    <s v="UPI"/>
    <x v="1"/>
    <x v="1"/>
    <n v="6"/>
    <s v="EMP-220"/>
    <x v="2"/>
    <n v="3.8"/>
    <x v="1"/>
    <x v="3"/>
    <x v="3"/>
    <s v="Q2"/>
    <s v="High"/>
    <s v="45+"/>
  </r>
  <r>
    <s v="TXN-03666"/>
    <d v="2023-10-13T00:00:00"/>
    <s v="CUST-1090"/>
    <s v="Returning"/>
    <s v="Pooja Desai"/>
    <s v="Female"/>
    <n v="47"/>
    <s v="Pune"/>
    <s v="Maharashtra"/>
    <x v="2"/>
    <s v="PRD-101"/>
    <x v="2"/>
    <x v="2"/>
    <s v="Subscription"/>
    <n v="6"/>
    <n v="12321"/>
    <n v="8132"/>
    <n v="0.05"/>
    <n v="70230"/>
    <n v="48792"/>
    <n v="21438"/>
    <n v="0.30525416488680052"/>
    <s v="UPI"/>
    <x v="1"/>
    <x v="1"/>
    <n v="2"/>
    <s v="EMP-208"/>
    <x v="5"/>
    <n v="4.5"/>
    <x v="1"/>
    <x v="1"/>
    <x v="1"/>
    <s v="Q4"/>
    <s v="High"/>
    <s v="45+"/>
  </r>
  <r>
    <s v="TXN-03667"/>
    <d v="2023-09-08T00:00:00"/>
    <s v="CUST-1026"/>
    <s v="Returning"/>
    <s v="Pooja Desai"/>
    <s v="Female"/>
    <n v="41"/>
    <s v="Hyderabad"/>
    <s v="Telangana"/>
    <x v="0"/>
    <s v="PRD-106"/>
    <x v="1"/>
    <x v="1"/>
    <s v="Apparel"/>
    <n v="3"/>
    <n v="21896"/>
    <n v="12919"/>
    <n v="0.15"/>
    <n v="55835"/>
    <n v="38757"/>
    <n v="17078"/>
    <n v="0.30586549655234174"/>
    <s v="Cash"/>
    <x v="0"/>
    <x v="1"/>
    <n v="3"/>
    <s v="EMP-204"/>
    <x v="4"/>
    <n v="3.9"/>
    <x v="1"/>
    <x v="7"/>
    <x v="7"/>
    <s v="Q3"/>
    <s v="High"/>
    <s v="35-44"/>
  </r>
  <r>
    <s v="TXN-03668"/>
    <d v="2024-05-03T00:00:00"/>
    <s v="CUST-1054"/>
    <s v="New"/>
    <s v="Karan Malhotra"/>
    <s v="Male"/>
    <n v="42"/>
    <s v="Kolkata"/>
    <s v="West Bengal"/>
    <x v="1"/>
    <s v="PRD-108"/>
    <x v="6"/>
    <x v="1"/>
    <s v="Subscription"/>
    <n v="4"/>
    <n v="24308"/>
    <n v="14342"/>
    <n v="0.15"/>
    <n v="82647"/>
    <n v="57368"/>
    <n v="25279"/>
    <n v="0.30586712161360968"/>
    <s v="NetBanking"/>
    <x v="2"/>
    <x v="1"/>
    <n v="3"/>
    <s v="EMP-202"/>
    <x v="4"/>
    <n v="3.3"/>
    <x v="0"/>
    <x v="5"/>
    <x v="5"/>
    <s v="Q2"/>
    <s v="High"/>
    <s v="35-44"/>
  </r>
  <r>
    <s v="TXN-03669"/>
    <d v="2023-04-08T00:00:00"/>
    <s v="CUST-1071"/>
    <s v="New"/>
    <s v="Pooja Desai"/>
    <s v="Female"/>
    <n v="52"/>
    <s v="Hyderabad"/>
    <s v="Telangana"/>
    <x v="0"/>
    <s v="PRD-118"/>
    <x v="6"/>
    <x v="0"/>
    <s v="Mobile"/>
    <n v="8"/>
    <n v="2884"/>
    <n v="1788"/>
    <n v="0.1"/>
    <n v="20765"/>
    <n v="14304"/>
    <n v="6461"/>
    <n v="0.31114856730074647"/>
    <s v="UPI"/>
    <x v="0"/>
    <x v="1"/>
    <n v="7"/>
    <s v="EMP-213"/>
    <x v="6"/>
    <n v="3.7"/>
    <x v="1"/>
    <x v="3"/>
    <x v="3"/>
    <s v="Q2"/>
    <s v="Medium"/>
    <s v="45+"/>
  </r>
  <r>
    <s v="TXN-03670"/>
    <d v="2023-07-22T00:00:00"/>
    <s v="CUST-1044"/>
    <s v="Returning"/>
    <s v="Suresh Nair"/>
    <s v="Male"/>
    <n v="52"/>
    <s v="Bangalore"/>
    <s v="Karnataka"/>
    <x v="0"/>
    <s v="PRD-114"/>
    <x v="9"/>
    <x v="0"/>
    <s v="Audio"/>
    <n v="6"/>
    <n v="15904"/>
    <n v="9860"/>
    <n v="0.2"/>
    <n v="76339"/>
    <n v="59160"/>
    <n v="17179"/>
    <n v="0.22503569604003196"/>
    <s v="NetBanking"/>
    <x v="2"/>
    <x v="1"/>
    <n v="3"/>
    <s v="EMP-204"/>
    <x v="5"/>
    <n v="3.8"/>
    <x v="1"/>
    <x v="9"/>
    <x v="9"/>
    <s v="Q3"/>
    <s v="High"/>
    <s v="45+"/>
  </r>
  <r>
    <s v="TXN-03671"/>
    <d v="2023-08-04T00:00:00"/>
    <s v="CUST-1004"/>
    <s v="Returning"/>
    <s v="Divya Iyer"/>
    <s v="Female"/>
    <n v="31"/>
    <s v="Hyderabad"/>
    <s v="Telangana"/>
    <x v="0"/>
    <s v="PRD-102"/>
    <x v="0"/>
    <x v="1"/>
    <s v="Furniture"/>
    <n v="8"/>
    <n v="21155"/>
    <n v="14385"/>
    <n v="0.1"/>
    <n v="152316"/>
    <n v="115080"/>
    <n v="37236"/>
    <n v="0.24446545339951153"/>
    <s v="UPI"/>
    <x v="1"/>
    <x v="3"/>
    <n v="10"/>
    <s v="EMP-217"/>
    <x v="4"/>
    <s v=""/>
    <x v="1"/>
    <x v="0"/>
    <x v="0"/>
    <s v="Q3"/>
    <s v="High"/>
    <s v="25-34"/>
  </r>
  <r>
    <s v="TXN-03672"/>
    <d v="2023-09-15T00:00:00"/>
    <s v="CUST-1088"/>
    <s v="Returning"/>
    <s v="Anjali Mehta"/>
    <s v="Female"/>
    <n v="47"/>
    <s v="Hyderabad"/>
    <s v="Telangana"/>
    <x v="0"/>
    <s v="PRD-119"/>
    <x v="8"/>
    <x v="1"/>
    <s v="Food"/>
    <n v="5"/>
    <n v="20258"/>
    <n v="14383"/>
    <n v="0.1"/>
    <n v="91161"/>
    <n v="71915"/>
    <n v="19246"/>
    <n v="0.21112098375401761"/>
    <s v="UPI"/>
    <x v="0"/>
    <x v="1"/>
    <n v="4"/>
    <s v="EMP-219"/>
    <x v="4"/>
    <n v="5"/>
    <x v="1"/>
    <x v="7"/>
    <x v="7"/>
    <s v="Q3"/>
    <s v="High"/>
    <s v="45+"/>
  </r>
  <r>
    <s v="TXN-03673"/>
    <d v="2023-01-23T00:00:00"/>
    <s v="CUST-1128"/>
    <s v="Returning"/>
    <s v="Priya Patel"/>
    <s v="Female"/>
    <n v="56"/>
    <s v="Mumbai"/>
    <s v="Maharashtra"/>
    <x v="2"/>
    <s v="PRD-105"/>
    <x v="8"/>
    <x v="4"/>
    <s v="Subscription"/>
    <n v="1"/>
    <n v="18044"/>
    <n v="11007"/>
    <n v="0.1"/>
    <n v="16240"/>
    <n v="11007"/>
    <n v="5233"/>
    <n v="0.32222906403940887"/>
    <s v="Card"/>
    <x v="0"/>
    <x v="2"/>
    <n v="0"/>
    <s v="EMP-206"/>
    <x v="6"/>
    <n v="2.4"/>
    <x v="1"/>
    <x v="8"/>
    <x v="8"/>
    <s v="Q1"/>
    <s v="Low"/>
    <s v="45+"/>
  </r>
  <r>
    <s v="TXN-03674"/>
    <d v="2024-02-21T00:00:00"/>
    <s v="CUST-1016"/>
    <s v="Returning"/>
    <s v="Suresh Nair"/>
    <s v="Male"/>
    <n v="33"/>
    <s v="Bangalore"/>
    <s v="Karnataka"/>
    <x v="0"/>
    <s v="PRD-123"/>
    <x v="2"/>
    <x v="1"/>
    <s v="Audio"/>
    <n v="3"/>
    <n v="21617"/>
    <n v="16213"/>
    <n v="0.1"/>
    <n v="58366"/>
    <n v="48639"/>
    <n v="9727"/>
    <n v="0.16665524449165611"/>
    <s v="NetBanking"/>
    <x v="1"/>
    <x v="1"/>
    <n v="3"/>
    <s v="EMP-220"/>
    <x v="7"/>
    <n v="3"/>
    <x v="0"/>
    <x v="4"/>
    <x v="4"/>
    <s v="Q1"/>
    <s v="High"/>
    <s v="25-34"/>
  </r>
  <r>
    <s v="TXN-03675"/>
    <d v="2024-04-25T00:00:00"/>
    <s v="CUST-1001"/>
    <s v="Returning"/>
    <s v="Priya Patel"/>
    <s v="Female"/>
    <n v="51"/>
    <s v="Delhi"/>
    <s v="Delhi"/>
    <x v="3"/>
    <s v="PRD-125"/>
    <x v="4"/>
    <x v="2"/>
    <s v="Mobile"/>
    <n v="4"/>
    <n v="14899"/>
    <n v="10280"/>
    <n v="0.2"/>
    <n v="47677"/>
    <n v="41120"/>
    <n v="6557"/>
    <n v="0.13752962644461691"/>
    <s v="NetBanking"/>
    <x v="1"/>
    <x v="1"/>
    <n v="2"/>
    <s v="EMP-203"/>
    <x v="0"/>
    <n v="3.5"/>
    <x v="0"/>
    <x v="3"/>
    <x v="3"/>
    <s v="Q2"/>
    <s v="Medium"/>
    <s v="45+"/>
  </r>
  <r>
    <s v="TXN-03676"/>
    <d v="2024-07-05T00:00:00"/>
    <s v="CUST-1119"/>
    <s v="Returning"/>
    <s v="Vikram Singh"/>
    <s v="Male"/>
    <n v="28"/>
    <s v="Pune"/>
    <s v="Maharashtra"/>
    <x v="2"/>
    <s v="PRD-128"/>
    <x v="9"/>
    <x v="1"/>
    <s v="Food"/>
    <n v="3"/>
    <n v="22896"/>
    <n v="14424"/>
    <n v="0"/>
    <n v="68688"/>
    <n v="43272"/>
    <n v="25416"/>
    <n v="0.37002096436058701"/>
    <s v="NetBanking"/>
    <x v="1"/>
    <x v="1"/>
    <n v="6"/>
    <s v="EMP-201"/>
    <x v="4"/>
    <n v="4.2"/>
    <x v="0"/>
    <x v="9"/>
    <x v="9"/>
    <s v="Q3"/>
    <s v="High"/>
    <s v="25-34"/>
  </r>
  <r>
    <s v="TXN-03677"/>
    <d v="2024-06-08T00:00:00"/>
    <s v="CUST-1348"/>
    <s v="New"/>
    <s v="Divya Iyer"/>
    <s v="Female"/>
    <n v="46"/>
    <s v="Kolkata"/>
    <s v="West Bengal"/>
    <x v="1"/>
    <s v="PRD-104"/>
    <x v="6"/>
    <x v="4"/>
    <s v="Food"/>
    <n v="3"/>
    <n v="23177"/>
    <n v="16687"/>
    <n v="0.1"/>
    <n v="62578"/>
    <n v="50061"/>
    <n v="12517"/>
    <n v="0.2000223720796446"/>
    <s v="NetBanking"/>
    <x v="1"/>
    <x v="0"/>
    <n v="0"/>
    <s v="EMP-214"/>
    <x v="1"/>
    <s v=""/>
    <x v="0"/>
    <x v="6"/>
    <x v="6"/>
    <s v="Q2"/>
    <s v="High"/>
    <s v="45+"/>
  </r>
  <r>
    <s v="TXN-03678"/>
    <d v="2024-06-21T00:00:00"/>
    <s v="CUST-1144"/>
    <s v="Returning"/>
    <s v="Divya Iyer"/>
    <s v="Female"/>
    <n v="53"/>
    <s v="Bangalore"/>
    <s v="Karnataka"/>
    <x v="0"/>
    <s v="PRD-120"/>
    <x v="5"/>
    <x v="1"/>
    <s v="Furniture"/>
    <n v="5"/>
    <n v="9216"/>
    <n v="5990"/>
    <n v="0.1"/>
    <n v="41472"/>
    <n v="29950"/>
    <n v="11522"/>
    <n v="0.27782600308641975"/>
    <s v="UPI"/>
    <x v="2"/>
    <x v="1"/>
    <n v="6"/>
    <s v="EMP-215"/>
    <x v="6"/>
    <n v="4.9000000000000004"/>
    <x v="0"/>
    <x v="6"/>
    <x v="6"/>
    <s v="Q2"/>
    <s v="Medium"/>
    <s v="45+"/>
  </r>
  <r>
    <s v="TXN-03679"/>
    <d v="2024-12-02T00:00:00"/>
    <s v="CUST-1327"/>
    <s v="Returning"/>
    <s v="Karan Malhotra"/>
    <s v="Male"/>
    <n v="35"/>
    <s v="Ahmedabad"/>
    <s v="Gujarat"/>
    <x v="2"/>
    <s v="PRD-124"/>
    <x v="1"/>
    <x v="1"/>
    <s v="Apparel"/>
    <n v="6"/>
    <n v="9293"/>
    <n v="6319"/>
    <n v="0.2"/>
    <n v="44606"/>
    <n v="37914"/>
    <n v="6692"/>
    <n v="0.15002466035959289"/>
    <s v="UPI"/>
    <x v="0"/>
    <x v="0"/>
    <n v="0"/>
    <s v="EMP-205"/>
    <x v="5"/>
    <s v=""/>
    <x v="0"/>
    <x v="2"/>
    <x v="2"/>
    <s v="Q4"/>
    <s v="Medium"/>
    <s v="35-44"/>
  </r>
  <r>
    <s v="TXN-03680"/>
    <d v="2023-09-27T00:00:00"/>
    <s v="CUST-1329"/>
    <s v="Returning"/>
    <s v="Priya Patel"/>
    <s v="Female"/>
    <n v="57"/>
    <s v="Bangalore"/>
    <s v="Karnataka"/>
    <x v="0"/>
    <s v="PRD-122"/>
    <x v="1"/>
    <x v="4"/>
    <s v="Subscription"/>
    <n v="4"/>
    <n v="19813"/>
    <n v="13869"/>
    <n v="0.15"/>
    <n v="67364"/>
    <n v="55476"/>
    <n v="11888"/>
    <n v="0.17647408111157295"/>
    <s v="Card"/>
    <x v="2"/>
    <x v="2"/>
    <n v="0"/>
    <s v="EMP-211"/>
    <x v="0"/>
    <n v="1.8"/>
    <x v="1"/>
    <x v="7"/>
    <x v="7"/>
    <s v="Q3"/>
    <s v="High"/>
    <s v="45+"/>
  </r>
  <r>
    <s v="TXN-03681"/>
    <d v="2024-05-28T00:00:00"/>
    <s v="CUST-1011"/>
    <s v="New"/>
    <s v="Karan Malhotra"/>
    <s v="Male"/>
    <n v="20"/>
    <s v="Kolkata"/>
    <s v="West Bengal"/>
    <x v="1"/>
    <s v="PRD-109"/>
    <x v="6"/>
    <x v="4"/>
    <s v="Food"/>
    <n v="3"/>
    <n v="4866"/>
    <n v="3114"/>
    <n v="0.1"/>
    <n v="13138"/>
    <n v="9342"/>
    <n v="3796"/>
    <n v="0.28893286649413913"/>
    <s v="NetBanking"/>
    <x v="0"/>
    <x v="1"/>
    <n v="1"/>
    <s v="EMP-215"/>
    <x v="7"/>
    <n v="4.4000000000000004"/>
    <x v="0"/>
    <x v="5"/>
    <x v="5"/>
    <s v="Q2"/>
    <s v="Low"/>
    <s v="18-24"/>
  </r>
  <r>
    <s v="TXN-03682"/>
    <d v="2023-07-08T00:00:00"/>
    <s v="CUST-1163"/>
    <s v="Returning"/>
    <s v="Amit Kumar"/>
    <s v="Male"/>
    <n v="47"/>
    <s v="Bangalore"/>
    <s v="Karnataka"/>
    <x v="0"/>
    <s v="PRD-119"/>
    <x v="2"/>
    <x v="2"/>
    <s v="Apparel"/>
    <n v="5"/>
    <n v="11084"/>
    <n v="7870"/>
    <n v="0.1"/>
    <n v="49878"/>
    <n v="39350"/>
    <n v="10528"/>
    <n v="0.21107502305625728"/>
    <s v="Cash"/>
    <x v="2"/>
    <x v="0"/>
    <n v="0"/>
    <s v="EMP-214"/>
    <x v="4"/>
    <s v=""/>
    <x v="1"/>
    <x v="9"/>
    <x v="9"/>
    <s v="Q3"/>
    <s v="Medium"/>
    <s v="45+"/>
  </r>
  <r>
    <s v="TXN-03683"/>
    <d v="2023-08-07T00:00:00"/>
    <s v="CUST-1060"/>
    <s v="Returning"/>
    <s v="Priya Patel"/>
    <s v="Female"/>
    <n v="49"/>
    <s v="Ahmedabad"/>
    <s v="Gujarat"/>
    <x v="2"/>
    <s v="PRD-119"/>
    <x v="5"/>
    <x v="3"/>
    <s v="Subscription"/>
    <n v="1"/>
    <n v="21747"/>
    <n v="15875"/>
    <n v="0"/>
    <n v="21747"/>
    <n v="15875"/>
    <n v="5872"/>
    <n v="0.270014254839748"/>
    <s v="UPI"/>
    <x v="0"/>
    <x v="1"/>
    <n v="7"/>
    <s v="EMP-214"/>
    <x v="0"/>
    <n v="3"/>
    <x v="1"/>
    <x v="0"/>
    <x v="0"/>
    <s v="Q3"/>
    <s v="Medium"/>
    <s v="45+"/>
  </r>
  <r>
    <s v="TXN-03684"/>
    <d v="2023-07-20T00:00:00"/>
    <s v="CUST-1289"/>
    <s v="New"/>
    <s v="Priya Patel"/>
    <s v="Female"/>
    <n v="23"/>
    <s v="Hyderabad"/>
    <s v="Telangana"/>
    <x v="0"/>
    <s v="PRD-129"/>
    <x v="0"/>
    <x v="3"/>
    <s v="Subscription"/>
    <n v="2"/>
    <n v="12046"/>
    <n v="7107"/>
    <n v="0.15"/>
    <n v="20478"/>
    <n v="14214"/>
    <n v="6264"/>
    <n v="0.30588924699677705"/>
    <s v="Card"/>
    <x v="0"/>
    <x v="1"/>
    <n v="2"/>
    <s v="EMP-209"/>
    <x v="6"/>
    <n v="4.2"/>
    <x v="1"/>
    <x v="9"/>
    <x v="9"/>
    <s v="Q3"/>
    <s v="Medium"/>
    <s v="18-24"/>
  </r>
  <r>
    <s v="TXN-03685"/>
    <d v="2023-02-15T00:00:00"/>
    <s v="CUST-1277"/>
    <s v="New"/>
    <s v="Anjali Mehta"/>
    <s v="Female"/>
    <n v="45"/>
    <s v="Chennai"/>
    <s v="Tamil Nadu"/>
    <x v="0"/>
    <s v="PRD-106"/>
    <x v="4"/>
    <x v="2"/>
    <s v="Food"/>
    <n v="1"/>
    <n v="18922"/>
    <n v="14759"/>
    <n v="0"/>
    <n v="18922"/>
    <n v="14759"/>
    <n v="4163"/>
    <n v="0.2200084557657753"/>
    <s v="UPI"/>
    <x v="0"/>
    <x v="1"/>
    <n v="2"/>
    <s v="EMP-204"/>
    <x v="0"/>
    <n v="3.9"/>
    <x v="1"/>
    <x v="4"/>
    <x v="4"/>
    <s v="Q1"/>
    <s v="Low"/>
    <s v="45+"/>
  </r>
  <r>
    <s v="TXN-03686"/>
    <d v="2023-02-16T00:00:00"/>
    <s v="CUST-1079"/>
    <s v="Returning"/>
    <s v="Karan Malhotra"/>
    <s v="Male"/>
    <n v="51"/>
    <s v="Bangalore"/>
    <s v="Karnataka"/>
    <x v="0"/>
    <s v="PRD-119"/>
    <x v="1"/>
    <x v="2"/>
    <s v="Furniture"/>
    <n v="1"/>
    <n v="24675"/>
    <n v="17273"/>
    <n v="0"/>
    <n v="24675"/>
    <n v="17273"/>
    <n v="7402"/>
    <n v="0.29997973657548127"/>
    <s v="Cash"/>
    <x v="1"/>
    <x v="1"/>
    <n v="5"/>
    <s v="EMP-203"/>
    <x v="1"/>
    <n v="3.9"/>
    <x v="1"/>
    <x v="4"/>
    <x v="4"/>
    <s v="Q1"/>
    <s v="Medium"/>
    <s v="45+"/>
  </r>
  <r>
    <s v="TXN-03687"/>
    <d v="2023-11-27T00:00:00"/>
    <s v="CUST-1170"/>
    <s v="New"/>
    <s v="Pooja Desai"/>
    <s v="Female"/>
    <n v="55"/>
    <s v="Bangalore"/>
    <s v="Karnataka"/>
    <x v="0"/>
    <s v="PRD-129"/>
    <x v="8"/>
    <x v="4"/>
    <s v="Subscription"/>
    <n v="3"/>
    <n v="6421"/>
    <n v="3853"/>
    <n v="0.1"/>
    <n v="17337"/>
    <n v="11559"/>
    <n v="5778"/>
    <n v="0.33327565322720193"/>
    <s v="UPI"/>
    <x v="0"/>
    <x v="3"/>
    <n v="3"/>
    <s v="EMP-214"/>
    <x v="3"/>
    <s v=""/>
    <x v="1"/>
    <x v="11"/>
    <x v="11"/>
    <s v="Q4"/>
    <s v="Low"/>
    <s v="45+"/>
  </r>
  <r>
    <s v="TXN-03688"/>
    <d v="2024-08-06T00:00:00"/>
    <s v="CUST-1321"/>
    <s v="Returning"/>
    <s v="Karan Malhotra"/>
    <s v="Male"/>
    <n v="40"/>
    <s v="Ahmedabad"/>
    <s v="Gujarat"/>
    <x v="2"/>
    <s v="PRD-107"/>
    <x v="6"/>
    <x v="2"/>
    <s v="Audio"/>
    <n v="3"/>
    <n v="9884"/>
    <n v="7215"/>
    <n v="0.1"/>
    <n v="26687"/>
    <n v="21645"/>
    <n v="5042"/>
    <n v="0.18893094015812942"/>
    <s v="Card"/>
    <x v="0"/>
    <x v="0"/>
    <n v="0"/>
    <s v="EMP-220"/>
    <x v="3"/>
    <s v=""/>
    <x v="0"/>
    <x v="0"/>
    <x v="0"/>
    <s v="Q3"/>
    <s v="Medium"/>
    <s v="35-44"/>
  </r>
  <r>
    <s v="TXN-03689"/>
    <d v="2024-12-31T00:00:00"/>
    <s v="CUST-1151"/>
    <s v="Returning"/>
    <s v="Divya Iyer"/>
    <s v="Female"/>
    <n v="41"/>
    <s v="Hyderabad"/>
    <s v="Telangana"/>
    <x v="0"/>
    <s v="PRD-112"/>
    <x v="4"/>
    <x v="4"/>
    <s v="Furniture"/>
    <n v="1"/>
    <n v="22278"/>
    <n v="15817"/>
    <n v="0.05"/>
    <n v="21164"/>
    <n v="15817"/>
    <n v="5347"/>
    <n v="0.25264600264600262"/>
    <s v="NetBanking"/>
    <x v="0"/>
    <x v="2"/>
    <n v="0"/>
    <s v="EMP-203"/>
    <x v="7"/>
    <n v="1.1000000000000001"/>
    <x v="0"/>
    <x v="2"/>
    <x v="2"/>
    <s v="Q4"/>
    <s v="Medium"/>
    <s v="35-44"/>
  </r>
  <r>
    <s v="TXN-03690"/>
    <d v="2023-11-14T00:00:00"/>
    <s v="CUST-1086"/>
    <s v="New"/>
    <s v="Rohit Verma"/>
    <s v="Male"/>
    <n v="45"/>
    <s v="Hyderabad"/>
    <s v="Telangana"/>
    <x v="0"/>
    <s v="PRD-129"/>
    <x v="7"/>
    <x v="4"/>
    <s v="Mobile"/>
    <n v="4"/>
    <n v="7709"/>
    <n v="5936"/>
    <n v="0.2"/>
    <n v="24669"/>
    <n v="23744"/>
    <n v="925"/>
    <n v="3.7496453038226116E-2"/>
    <s v="Card"/>
    <x v="2"/>
    <x v="1"/>
    <n v="4"/>
    <s v="EMP-217"/>
    <x v="5"/>
    <n v="4.9000000000000004"/>
    <x v="1"/>
    <x v="11"/>
    <x v="11"/>
    <s v="Q4"/>
    <s v="Medium"/>
    <s v="45+"/>
  </r>
  <r>
    <s v="TXN-03691"/>
    <d v="2023-10-04T00:00:00"/>
    <s v="CUST-1233"/>
    <s v="Returning"/>
    <s v="Priya Patel"/>
    <s v="Female"/>
    <n v="35"/>
    <s v="Hyderabad"/>
    <s v="Telangana"/>
    <x v="0"/>
    <s v="PRD-109"/>
    <x v="1"/>
    <x v="2"/>
    <s v="Subscription"/>
    <n v="1"/>
    <n v="12854"/>
    <n v="8998"/>
    <n v="0"/>
    <n v="12854"/>
    <n v="8998"/>
    <n v="3856"/>
    <n v="0.29998444064104557"/>
    <s v="Cash"/>
    <x v="1"/>
    <x v="1"/>
    <n v="3"/>
    <s v="EMP-216"/>
    <x v="3"/>
    <n v="4.7"/>
    <x v="1"/>
    <x v="1"/>
    <x v="1"/>
    <s v="Q4"/>
    <s v="Low"/>
    <s v="35-44"/>
  </r>
  <r>
    <s v="TXN-03692"/>
    <d v="2023-05-17T00:00:00"/>
    <s v="CUST-1349"/>
    <s v="New"/>
    <s v="Vikram Singh"/>
    <s v="Male"/>
    <n v="42"/>
    <s v="Bangalore"/>
    <s v="Karnataka"/>
    <x v="0"/>
    <s v="PRD-126"/>
    <x v="7"/>
    <x v="0"/>
    <s v="Audio"/>
    <n v="2"/>
    <n v="17585"/>
    <n v="11079"/>
    <n v="0.15"/>
    <n v="29895"/>
    <n v="22158"/>
    <n v="7737"/>
    <n v="0.25880582037129957"/>
    <s v="UPI"/>
    <x v="2"/>
    <x v="1"/>
    <n v="2"/>
    <s v="EMP-210"/>
    <x v="5"/>
    <n v="4.3"/>
    <x v="1"/>
    <x v="5"/>
    <x v="5"/>
    <s v="Q2"/>
    <s v="Medium"/>
    <s v="35-44"/>
  </r>
  <r>
    <s v="TXN-03693"/>
    <d v="2024-10-06T00:00:00"/>
    <s v="CUST-1177"/>
    <s v="Returning"/>
    <s v="Neha Joshi"/>
    <s v="Female"/>
    <n v="43"/>
    <s v="Bangalore"/>
    <s v="Karnataka"/>
    <x v="0"/>
    <s v="PRD-101"/>
    <x v="9"/>
    <x v="4"/>
    <s v="Subscription"/>
    <n v="1"/>
    <n v="16345"/>
    <n v="12913"/>
    <n v="0"/>
    <n v="16345"/>
    <n v="12913"/>
    <n v="3432"/>
    <n v="0.20997246864484551"/>
    <s v="UPI"/>
    <x v="0"/>
    <x v="2"/>
    <n v="0"/>
    <s v="EMP-211"/>
    <x v="3"/>
    <n v="1.7"/>
    <x v="0"/>
    <x v="1"/>
    <x v="1"/>
    <s v="Q4"/>
    <s v="Low"/>
    <s v="35-44"/>
  </r>
  <r>
    <s v="TXN-03694"/>
    <d v="2024-05-03T00:00:00"/>
    <s v="CUST-1189"/>
    <s v="Returning"/>
    <s v="Vikram Singh"/>
    <s v="Male"/>
    <n v="42"/>
    <s v="Pune"/>
    <s v="Maharashtra"/>
    <x v="2"/>
    <s v="PRD-120"/>
    <x v="7"/>
    <x v="0"/>
    <s v="Mobile"/>
    <n v="3"/>
    <n v="3260"/>
    <n v="1793"/>
    <n v="0"/>
    <n v="9780"/>
    <n v="5379"/>
    <n v="4401"/>
    <n v="0.45"/>
    <s v="Card"/>
    <x v="1"/>
    <x v="1"/>
    <n v="3"/>
    <s v="EMP-219"/>
    <x v="1"/>
    <n v="4.3"/>
    <x v="0"/>
    <x v="5"/>
    <x v="5"/>
    <s v="Q2"/>
    <s v="Low"/>
    <s v="35-44"/>
  </r>
  <r>
    <s v="TXN-03695"/>
    <d v="2024-02-12T00:00:00"/>
    <s v="CUST-1068"/>
    <s v="Returning"/>
    <s v="Divya Iyer"/>
    <s v="Female"/>
    <n v="44"/>
    <s v="Delhi"/>
    <s v="Delhi"/>
    <x v="3"/>
    <s v="PRD-123"/>
    <x v="3"/>
    <x v="4"/>
    <s v="Food"/>
    <n v="8"/>
    <n v="15837"/>
    <n v="9344"/>
    <n v="0.2"/>
    <n v="101357"/>
    <n v="74752"/>
    <n v="26605"/>
    <n v="0.26248803733338594"/>
    <s v="Card"/>
    <x v="0"/>
    <x v="1"/>
    <n v="1"/>
    <s v="EMP-219"/>
    <x v="1"/>
    <n v="4.5999999999999996"/>
    <x v="0"/>
    <x v="4"/>
    <x v="4"/>
    <s v="Q1"/>
    <s v="High"/>
    <s v="35-44"/>
  </r>
  <r>
    <s v="TXN-03696"/>
    <d v="2023-09-16T00:00:00"/>
    <s v="CUST-1156"/>
    <s v="Returning"/>
    <s v="Sneha Reddy"/>
    <s v="Female"/>
    <n v="25"/>
    <s v="Delhi"/>
    <s v="Delhi"/>
    <x v="3"/>
    <s v="PRD-105"/>
    <x v="7"/>
    <x v="0"/>
    <s v="Food"/>
    <n v="2"/>
    <n v="9926"/>
    <n v="7445"/>
    <n v="0.1"/>
    <n v="17867"/>
    <n v="14890"/>
    <n v="2977"/>
    <n v="0.16662002574578832"/>
    <s v="NetBanking"/>
    <x v="1"/>
    <x v="0"/>
    <n v="0"/>
    <s v="EMP-218"/>
    <x v="2"/>
    <s v=""/>
    <x v="1"/>
    <x v="7"/>
    <x v="7"/>
    <s v="Q3"/>
    <s v="Low"/>
    <s v="25-34"/>
  </r>
  <r>
    <s v="TXN-03697"/>
    <d v="2024-04-16T00:00:00"/>
    <s v="CUST-1333"/>
    <s v="Returning"/>
    <s v="Vikram Singh"/>
    <s v="Male"/>
    <n v="49"/>
    <s v="Bangalore"/>
    <s v="Karnataka"/>
    <x v="0"/>
    <s v="PRD-109"/>
    <x v="2"/>
    <x v="0"/>
    <s v="Furniture"/>
    <n v="4"/>
    <n v="22254"/>
    <n v="16468"/>
    <n v="0.1"/>
    <n v="80114"/>
    <n v="65872"/>
    <n v="14242"/>
    <n v="0.17777167536260829"/>
    <s v="NetBanking"/>
    <x v="1"/>
    <x v="2"/>
    <n v="0"/>
    <s v="EMP-211"/>
    <x v="3"/>
    <n v="1"/>
    <x v="0"/>
    <x v="3"/>
    <x v="3"/>
    <s v="Q2"/>
    <s v="High"/>
    <s v="45+"/>
  </r>
  <r>
    <s v="TXN-03698"/>
    <d v="2023-07-13T00:00:00"/>
    <s v="CUST-1016"/>
    <s v="Returning"/>
    <s v="Vikram Singh"/>
    <s v="Male"/>
    <n v="48"/>
    <s v="Hyderabad"/>
    <s v="Telangana"/>
    <x v="0"/>
    <s v="PRD-116"/>
    <x v="6"/>
    <x v="1"/>
    <s v="Mobile"/>
    <n v="3"/>
    <n v="10817"/>
    <n v="6166"/>
    <n v="0.2"/>
    <n v="25961"/>
    <n v="18498"/>
    <n v="7463"/>
    <n v="0.28746966603751783"/>
    <s v="Card"/>
    <x v="0"/>
    <x v="1"/>
    <n v="3"/>
    <s v="EMP-218"/>
    <x v="5"/>
    <n v="3.2"/>
    <x v="1"/>
    <x v="9"/>
    <x v="9"/>
    <s v="Q3"/>
    <s v="Medium"/>
    <s v="45+"/>
  </r>
  <r>
    <s v="TXN-03699"/>
    <d v="2024-08-29T00:00:00"/>
    <s v="CUST-1238"/>
    <s v="Returning"/>
    <s v="Rahul Sharma"/>
    <s v="Male"/>
    <n v="57"/>
    <s v="Bangalore"/>
    <s v="Karnataka"/>
    <x v="0"/>
    <s v="PRD-105"/>
    <x v="7"/>
    <x v="4"/>
    <s v="Furniture"/>
    <n v="3"/>
    <n v="8774"/>
    <n v="4826"/>
    <n v="0"/>
    <n v="26322"/>
    <n v="14478"/>
    <n v="11844"/>
    <n v="0.44996580806929565"/>
    <s v="Card"/>
    <x v="0"/>
    <x v="1"/>
    <n v="5"/>
    <s v="EMP-216"/>
    <x v="7"/>
    <n v="4.2"/>
    <x v="0"/>
    <x v="0"/>
    <x v="0"/>
    <s v="Q3"/>
    <s v="Medium"/>
    <s v="45+"/>
  </r>
  <r>
    <s v="TXN-03700"/>
    <d v="2024-09-14T00:00:00"/>
    <s v="CUST-1224"/>
    <s v="Returning"/>
    <s v="Karan Malhotra"/>
    <s v="Male"/>
    <n v="46"/>
    <s v="Delhi"/>
    <s v="Delhi"/>
    <x v="3"/>
    <s v="PRD-122"/>
    <x v="1"/>
    <x v="2"/>
    <s v="Subscription"/>
    <n v="2"/>
    <n v="20784"/>
    <n v="14757"/>
    <n v="0"/>
    <n v="41568"/>
    <n v="29514"/>
    <n v="12054"/>
    <n v="0.28998267898383373"/>
    <s v="Cash"/>
    <x v="1"/>
    <x v="1"/>
    <n v="5"/>
    <s v="EMP-203"/>
    <x v="5"/>
    <n v="4"/>
    <x v="0"/>
    <x v="7"/>
    <x v="7"/>
    <s v="Q3"/>
    <s v="Medium"/>
    <s v="45+"/>
  </r>
  <r>
    <s v="TXN-03701"/>
    <d v="2023-01-13T00:00:00"/>
    <s v="CUST-1061"/>
    <s v="Returning"/>
    <s v="Rohit Verma"/>
    <s v="Male"/>
    <n v="41"/>
    <s v="Delhi"/>
    <s v="Delhi"/>
    <x v="3"/>
    <s v="PRD-108"/>
    <x v="2"/>
    <x v="4"/>
    <s v="Furniture"/>
    <n v="7"/>
    <n v="23744"/>
    <n v="13534"/>
    <n v="0"/>
    <n v="166208"/>
    <n v="94738"/>
    <n v="71470"/>
    <n v="0.4300033692722372"/>
    <s v="UPI"/>
    <x v="1"/>
    <x v="1"/>
    <n v="6"/>
    <s v="EMP-207"/>
    <x v="1"/>
    <n v="3.2"/>
    <x v="1"/>
    <x v="8"/>
    <x v="8"/>
    <s v="Q1"/>
    <s v="High"/>
    <s v="35-44"/>
  </r>
  <r>
    <s v="TXN-03702"/>
    <d v="2024-08-04T00:00:00"/>
    <s v="CUST-1237"/>
    <s v="New"/>
    <s v="Karan Malhotra"/>
    <s v="Male"/>
    <n v="58"/>
    <s v="Mumbai"/>
    <s v="Maharashtra"/>
    <x v="2"/>
    <s v="PRD-107"/>
    <x v="6"/>
    <x v="0"/>
    <s v="Subscription"/>
    <n v="2"/>
    <n v="9801"/>
    <n v="7155"/>
    <n v="0"/>
    <n v="19602"/>
    <n v="14310"/>
    <n v="5292"/>
    <n v="0.26997245179063362"/>
    <s v="NetBanking"/>
    <x v="0"/>
    <x v="1"/>
    <n v="6"/>
    <s v="EMP-219"/>
    <x v="2"/>
    <n v="4.8"/>
    <x v="0"/>
    <x v="0"/>
    <x v="0"/>
    <s v="Q3"/>
    <s v="Low"/>
    <s v="45+"/>
  </r>
  <r>
    <s v="TXN-03703"/>
    <d v="2024-08-24T00:00:00"/>
    <s v="CUST-1333"/>
    <s v="Returning"/>
    <s v="Pooja Desai"/>
    <s v="Female"/>
    <n v="23"/>
    <s v="Delhi"/>
    <s v="Delhi"/>
    <x v="3"/>
    <s v="PRD-102"/>
    <x v="8"/>
    <x v="2"/>
    <s v="Apparel"/>
    <n v="1"/>
    <n v="19830"/>
    <n v="12691"/>
    <n v="0"/>
    <n v="19830"/>
    <n v="12691"/>
    <n v="7139"/>
    <n v="0.36001008572869392"/>
    <s v="Cash"/>
    <x v="0"/>
    <x v="1"/>
    <n v="4"/>
    <s v="EMP-215"/>
    <x v="3"/>
    <n v="3.6"/>
    <x v="0"/>
    <x v="0"/>
    <x v="0"/>
    <s v="Q3"/>
    <s v="Low"/>
    <s v="18-24"/>
  </r>
  <r>
    <s v="TXN-03704"/>
    <d v="2024-07-14T00:00:00"/>
    <s v="CUST-1309"/>
    <s v="New"/>
    <s v="Vikram Singh"/>
    <s v="Male"/>
    <n v="21"/>
    <s v="Delhi"/>
    <s v="Delhi"/>
    <x v="3"/>
    <s v="PRD-114"/>
    <x v="1"/>
    <x v="1"/>
    <s v="Apparel"/>
    <n v="4"/>
    <n v="19356"/>
    <n v="13936"/>
    <n v="0.1"/>
    <n v="69682"/>
    <n v="55744"/>
    <n v="13938"/>
    <n v="0.20002296145345999"/>
    <s v="UPI"/>
    <x v="0"/>
    <x v="1"/>
    <n v="3"/>
    <s v="EMP-218"/>
    <x v="4"/>
    <n v="3.4"/>
    <x v="0"/>
    <x v="9"/>
    <x v="9"/>
    <s v="Q3"/>
    <s v="High"/>
    <s v="18-24"/>
  </r>
  <r>
    <s v="TXN-03705"/>
    <d v="2024-06-17T00:00:00"/>
    <s v="CUST-1135"/>
    <s v="Returning"/>
    <s v="Priya Patel"/>
    <s v="Female"/>
    <n v="56"/>
    <s v="Kolkata"/>
    <s v="West Bengal"/>
    <x v="1"/>
    <s v="PRD-117"/>
    <x v="2"/>
    <x v="1"/>
    <s v="Furniture"/>
    <n v="8"/>
    <n v="12720"/>
    <n v="8141"/>
    <n v="0.15"/>
    <n v="86496"/>
    <n v="65128"/>
    <n v="21368"/>
    <n v="0.24704032556418795"/>
    <s v="Card"/>
    <x v="2"/>
    <x v="1"/>
    <n v="1"/>
    <s v="EMP-203"/>
    <x v="0"/>
    <n v="4.9000000000000004"/>
    <x v="0"/>
    <x v="6"/>
    <x v="6"/>
    <s v="Q2"/>
    <s v="High"/>
    <s v="45+"/>
  </r>
  <r>
    <s v="TXN-03706"/>
    <d v="2024-04-03T00:00:00"/>
    <s v="CUST-1271"/>
    <s v="Returning"/>
    <s v="Amit Kumar"/>
    <s v="Male"/>
    <n v="52"/>
    <s v="Hyderabad"/>
    <s v="Telangana"/>
    <x v="0"/>
    <s v="PRD-123"/>
    <x v="1"/>
    <x v="1"/>
    <s v="Furniture"/>
    <n v="7"/>
    <n v="15012"/>
    <n v="8407"/>
    <n v="0.2"/>
    <n v="84067"/>
    <n v="58849"/>
    <n v="25218"/>
    <n v="0.29997501992458397"/>
    <s v="Cash"/>
    <x v="1"/>
    <x v="1"/>
    <n v="3"/>
    <s v="EMP-220"/>
    <x v="4"/>
    <n v="4.8"/>
    <x v="0"/>
    <x v="3"/>
    <x v="3"/>
    <s v="Q2"/>
    <s v="High"/>
    <s v="45+"/>
  </r>
  <r>
    <s v="TXN-03707"/>
    <d v="2024-03-18T00:00:00"/>
    <s v="CUST-1208"/>
    <s v="New"/>
    <s v="Priya Patel"/>
    <s v="Female"/>
    <n v="57"/>
    <s v="Chennai"/>
    <s v="Tamil Nadu"/>
    <x v="0"/>
    <s v="PRD-124"/>
    <x v="8"/>
    <x v="2"/>
    <s v="Food"/>
    <n v="2"/>
    <n v="3771"/>
    <n v="2300"/>
    <n v="0"/>
    <n v="7542"/>
    <n v="4600"/>
    <n v="2942"/>
    <n v="0.39008220631132323"/>
    <s v="NetBanking"/>
    <x v="2"/>
    <x v="1"/>
    <n v="1"/>
    <s v="EMP-203"/>
    <x v="4"/>
    <n v="3.7"/>
    <x v="0"/>
    <x v="10"/>
    <x v="10"/>
    <s v="Q1"/>
    <s v="Low"/>
    <s v="45+"/>
  </r>
  <r>
    <s v="TXN-03708"/>
    <d v="2024-10-26T00:00:00"/>
    <s v="CUST-1214"/>
    <s v="New"/>
    <s v="Divya Iyer"/>
    <s v="Female"/>
    <n v="35"/>
    <s v="Hyderabad"/>
    <s v="Telangana"/>
    <x v="0"/>
    <s v="PRD-101"/>
    <x v="0"/>
    <x v="2"/>
    <s v="Apparel"/>
    <n v="2"/>
    <n v="21845"/>
    <n v="12670"/>
    <n v="0.2"/>
    <n v="34952"/>
    <n v="25340"/>
    <n v="9612"/>
    <n v="0.27500572213321128"/>
    <s v="NetBanking"/>
    <x v="0"/>
    <x v="1"/>
    <n v="4"/>
    <s v="EMP-202"/>
    <x v="2"/>
    <n v="3.9"/>
    <x v="0"/>
    <x v="1"/>
    <x v="1"/>
    <s v="Q4"/>
    <s v="Medium"/>
    <s v="35-44"/>
  </r>
  <r>
    <s v="TXN-03709"/>
    <d v="2024-08-06T00:00:00"/>
    <s v="CUST-1052"/>
    <s v="Returning"/>
    <s v="Anjali Mehta"/>
    <s v="Female"/>
    <n v="26"/>
    <s v="Mumbai"/>
    <s v="Maharashtra"/>
    <x v="2"/>
    <s v="PRD-109"/>
    <x v="6"/>
    <x v="2"/>
    <s v="Food"/>
    <n v="5"/>
    <n v="1131"/>
    <n v="758"/>
    <n v="0"/>
    <n v="5655"/>
    <n v="3790"/>
    <n v="1865"/>
    <n v="0.3297966401414677"/>
    <s v="Card"/>
    <x v="0"/>
    <x v="1"/>
    <n v="6"/>
    <s v="EMP-215"/>
    <x v="5"/>
    <n v="3.2"/>
    <x v="0"/>
    <x v="0"/>
    <x v="0"/>
    <s v="Q3"/>
    <s v="Low"/>
    <s v="25-34"/>
  </r>
  <r>
    <s v="TXN-03710"/>
    <d v="2024-02-24T00:00:00"/>
    <s v="CUST-1112"/>
    <s v="New"/>
    <s v="Anjali Mehta"/>
    <s v="Female"/>
    <n v="25"/>
    <s v="Chennai"/>
    <s v="Tamil Nadu"/>
    <x v="0"/>
    <s v="PRD-114"/>
    <x v="2"/>
    <x v="4"/>
    <s v="Audio"/>
    <n v="1"/>
    <n v="8864"/>
    <n v="5673"/>
    <n v="0"/>
    <n v="8864"/>
    <n v="5673"/>
    <n v="3191"/>
    <n v="0.35999548736462095"/>
    <s v="Card"/>
    <x v="0"/>
    <x v="1"/>
    <n v="7"/>
    <s v="EMP-208"/>
    <x v="5"/>
    <n v="3.1"/>
    <x v="0"/>
    <x v="4"/>
    <x v="4"/>
    <s v="Q1"/>
    <s v="Low"/>
    <s v="25-34"/>
  </r>
  <r>
    <s v="TXN-03711"/>
    <d v="2023-05-11T00:00:00"/>
    <s v="CUST-1127"/>
    <s v="New"/>
    <s v="Divya Iyer"/>
    <s v="Female"/>
    <n v="27"/>
    <s v="Kolkata"/>
    <s v="West Bengal"/>
    <x v="1"/>
    <s v="PRD-125"/>
    <x v="9"/>
    <x v="0"/>
    <s v="Mobile"/>
    <n v="2"/>
    <n v="12981"/>
    <n v="10385"/>
    <n v="0"/>
    <n v="25962"/>
    <n v="20770"/>
    <n v="5192"/>
    <n v="0.1999845928664972"/>
    <s v="UPI"/>
    <x v="2"/>
    <x v="3"/>
    <n v="7"/>
    <s v="EMP-202"/>
    <x v="5"/>
    <s v=""/>
    <x v="1"/>
    <x v="5"/>
    <x v="5"/>
    <s v="Q2"/>
    <s v="Medium"/>
    <s v="25-34"/>
  </r>
  <r>
    <s v="TXN-03712"/>
    <d v="2024-08-27T00:00:00"/>
    <s v="CUST-1142"/>
    <s v="Returning"/>
    <s v="Vikram Singh"/>
    <s v="Male"/>
    <n v="40"/>
    <s v="Chennai"/>
    <s v="Tamil Nadu"/>
    <x v="0"/>
    <s v="PRD-105"/>
    <x v="6"/>
    <x v="0"/>
    <s v="Furniture"/>
    <n v="3"/>
    <n v="11468"/>
    <n v="7110"/>
    <n v="0.1"/>
    <n v="30964"/>
    <n v="21330"/>
    <n v="9634"/>
    <n v="0.31113551220772512"/>
    <s v="UPI"/>
    <x v="2"/>
    <x v="1"/>
    <n v="3"/>
    <s v="EMP-215"/>
    <x v="0"/>
    <n v="4.5999999999999996"/>
    <x v="0"/>
    <x v="0"/>
    <x v="0"/>
    <s v="Q3"/>
    <s v="Medium"/>
    <s v="35-44"/>
  </r>
  <r>
    <s v="TXN-03713"/>
    <d v="2024-08-21T00:00:00"/>
    <s v="CUST-1277"/>
    <s v="New"/>
    <s v="Priya Patel"/>
    <s v="Female"/>
    <n v="24"/>
    <s v="Pune"/>
    <s v="Maharashtra"/>
    <x v="2"/>
    <s v="PRD-125"/>
    <x v="6"/>
    <x v="2"/>
    <s v="Furniture"/>
    <n v="7"/>
    <n v="2196"/>
    <n v="1669"/>
    <n v="0.1"/>
    <n v="13835"/>
    <n v="11683"/>
    <n v="2152"/>
    <n v="0.15554752439465125"/>
    <s v="UPI"/>
    <x v="1"/>
    <x v="1"/>
    <n v="3"/>
    <s v="EMP-216"/>
    <x v="4"/>
    <n v="4.9000000000000004"/>
    <x v="0"/>
    <x v="0"/>
    <x v="0"/>
    <s v="Q3"/>
    <s v="Low"/>
    <s v="18-24"/>
  </r>
  <r>
    <s v="TXN-03714"/>
    <d v="2023-05-30T00:00:00"/>
    <s v="CUST-1212"/>
    <s v="Returning"/>
    <s v="Karan Malhotra"/>
    <s v="Male"/>
    <n v="36"/>
    <s v="Pune"/>
    <s v="Maharashtra"/>
    <x v="2"/>
    <s v="PRD-110"/>
    <x v="4"/>
    <x v="3"/>
    <s v="Apparel"/>
    <n v="6"/>
    <n v="21799"/>
    <n v="14605"/>
    <n v="0.2"/>
    <n v="104635"/>
    <n v="87630"/>
    <n v="17005"/>
    <n v="0.16251732211974962"/>
    <s v="UPI"/>
    <x v="0"/>
    <x v="0"/>
    <n v="0"/>
    <s v="EMP-218"/>
    <x v="1"/>
    <s v=""/>
    <x v="1"/>
    <x v="5"/>
    <x v="5"/>
    <s v="Q2"/>
    <s v="High"/>
    <s v="35-44"/>
  </r>
  <r>
    <s v="TXN-03715"/>
    <d v="2024-08-08T00:00:00"/>
    <s v="CUST-1041"/>
    <s v="New"/>
    <s v="Pooja Desai"/>
    <s v="Female"/>
    <n v="40"/>
    <s v="Pune"/>
    <s v="Maharashtra"/>
    <x v="2"/>
    <s v="PRD-115"/>
    <x v="0"/>
    <x v="4"/>
    <s v="Furniture"/>
    <n v="5"/>
    <n v="2624"/>
    <n v="1942"/>
    <n v="0"/>
    <n v="13120"/>
    <n v="9710"/>
    <n v="3410"/>
    <n v="0.25990853658536583"/>
    <s v="UPI"/>
    <x v="0"/>
    <x v="1"/>
    <n v="1"/>
    <s v="EMP-208"/>
    <x v="7"/>
    <n v="4.9000000000000004"/>
    <x v="0"/>
    <x v="0"/>
    <x v="0"/>
    <s v="Q3"/>
    <s v="Low"/>
    <s v="35-44"/>
  </r>
  <r>
    <s v="TXN-03716"/>
    <d v="2024-12-01T00:00:00"/>
    <s v="CUST-1121"/>
    <s v="Returning"/>
    <s v="Rohit Verma"/>
    <s v="Male"/>
    <n v="42"/>
    <s v="Delhi"/>
    <s v="Delhi"/>
    <x v="3"/>
    <s v="PRD-115"/>
    <x v="3"/>
    <x v="2"/>
    <s v="Furniture"/>
    <n v="5"/>
    <n v="21427"/>
    <n v="14570"/>
    <n v="0.05"/>
    <n v="101778"/>
    <n v="72850"/>
    <n v="28928"/>
    <n v="0.28422645365403132"/>
    <s v="NetBanking"/>
    <x v="0"/>
    <x v="1"/>
    <n v="3"/>
    <s v="EMP-218"/>
    <x v="3"/>
    <n v="3.8"/>
    <x v="0"/>
    <x v="2"/>
    <x v="2"/>
    <s v="Q4"/>
    <s v="High"/>
    <s v="35-44"/>
  </r>
  <r>
    <s v="TXN-03717"/>
    <d v="2024-03-02T00:00:00"/>
    <s v="CUST-1289"/>
    <s v="Returning"/>
    <s v="Neha Joshi"/>
    <s v="Female"/>
    <n v="20"/>
    <s v="Bangalore"/>
    <s v="Karnataka"/>
    <x v="0"/>
    <s v="PRD-105"/>
    <x v="9"/>
    <x v="0"/>
    <s v="Audio"/>
    <n v="1"/>
    <n v="18715"/>
    <n v="10668"/>
    <n v="0"/>
    <n v="18715"/>
    <n v="10668"/>
    <n v="8047"/>
    <n v="0.42997595511621695"/>
    <s v="NetBanking"/>
    <x v="0"/>
    <x v="1"/>
    <n v="3"/>
    <s v="EMP-202"/>
    <x v="0"/>
    <n v="3.1"/>
    <x v="0"/>
    <x v="10"/>
    <x v="10"/>
    <s v="Q1"/>
    <s v="Low"/>
    <s v="18-24"/>
  </r>
  <r>
    <s v="TXN-03718"/>
    <d v="2023-04-05T00:00:00"/>
    <s v="CUST-1128"/>
    <s v="Returning"/>
    <s v="Sneha Reddy"/>
    <s v="Female"/>
    <n v="45"/>
    <s v="Chennai"/>
    <s v="Tamil Nadu"/>
    <x v="0"/>
    <s v="PRD-108"/>
    <x v="4"/>
    <x v="1"/>
    <s v="Furniture"/>
    <n v="1"/>
    <n v="3668"/>
    <n v="2861"/>
    <n v="0"/>
    <n v="3668"/>
    <n v="2861"/>
    <n v="807"/>
    <n v="0.22001090512540894"/>
    <s v="Card"/>
    <x v="0"/>
    <x v="1"/>
    <n v="5"/>
    <s v="EMP-212"/>
    <x v="2"/>
    <n v="4.2"/>
    <x v="1"/>
    <x v="3"/>
    <x v="3"/>
    <s v="Q2"/>
    <s v="Low"/>
    <s v="45+"/>
  </r>
  <r>
    <s v="TXN-03719"/>
    <d v="2023-09-26T00:00:00"/>
    <s v="CUST-1271"/>
    <s v="New"/>
    <s v="Priya Patel"/>
    <s v="Female"/>
    <n v="29"/>
    <s v="Mumbai"/>
    <s v="Maharashtra"/>
    <x v="2"/>
    <s v="PRD-105"/>
    <x v="8"/>
    <x v="0"/>
    <s v="Food"/>
    <n v="3"/>
    <n v="24835"/>
    <n v="14404"/>
    <n v="0.2"/>
    <n v="59604"/>
    <n v="43212"/>
    <n v="16392"/>
    <n v="0.27501509965774107"/>
    <s v="NetBanking"/>
    <x v="1"/>
    <x v="1"/>
    <n v="5"/>
    <s v="EMP-207"/>
    <x v="5"/>
    <n v="4.0999999999999996"/>
    <x v="1"/>
    <x v="7"/>
    <x v="7"/>
    <s v="Q3"/>
    <s v="High"/>
    <s v="25-34"/>
  </r>
  <r>
    <s v="TXN-03720"/>
    <d v="2023-11-02T00:00:00"/>
    <s v="CUST-1163"/>
    <s v="Returning"/>
    <s v="Suresh Nair"/>
    <s v="Male"/>
    <n v="51"/>
    <s v="Ahmedabad"/>
    <s v="Gujarat"/>
    <x v="2"/>
    <s v="PRD-130"/>
    <x v="3"/>
    <x v="4"/>
    <s v="Furniture"/>
    <n v="2"/>
    <n v="6580"/>
    <n v="5198"/>
    <n v="0"/>
    <n v="13160"/>
    <n v="10396"/>
    <n v="2764"/>
    <n v="0.21003039513677813"/>
    <s v="NetBanking"/>
    <x v="2"/>
    <x v="3"/>
    <n v="4"/>
    <s v="EMP-208"/>
    <x v="3"/>
    <s v=""/>
    <x v="1"/>
    <x v="11"/>
    <x v="11"/>
    <s v="Q4"/>
    <s v="Low"/>
    <s v="45+"/>
  </r>
  <r>
    <s v="TXN-03721"/>
    <d v="2024-02-06T00:00:00"/>
    <s v="CUST-1167"/>
    <s v="New"/>
    <s v="Karan Malhotra"/>
    <s v="Male"/>
    <n v="45"/>
    <s v="Chennai"/>
    <s v="Tamil Nadu"/>
    <x v="0"/>
    <s v="PRD-101"/>
    <x v="8"/>
    <x v="0"/>
    <s v="Apparel"/>
    <n v="6"/>
    <n v="9458"/>
    <n v="6904"/>
    <n v="0.05"/>
    <n v="53911"/>
    <n v="41424"/>
    <n v="12487"/>
    <n v="0.23162248891691861"/>
    <s v="Cash"/>
    <x v="2"/>
    <x v="3"/>
    <n v="7"/>
    <s v="EMP-216"/>
    <x v="4"/>
    <s v=""/>
    <x v="0"/>
    <x v="4"/>
    <x v="4"/>
    <s v="Q1"/>
    <s v="High"/>
    <s v="45+"/>
  </r>
  <r>
    <s v="TXN-03722"/>
    <d v="2024-03-30T00:00:00"/>
    <s v="CUST-1231"/>
    <s v="Returning"/>
    <s v="Sneha Reddy"/>
    <s v="Female"/>
    <n v="52"/>
    <s v="Ahmedabad"/>
    <s v="Gujarat"/>
    <x v="2"/>
    <s v="PRD-118"/>
    <x v="4"/>
    <x v="2"/>
    <s v="Apparel"/>
    <n v="5"/>
    <n v="11539"/>
    <n v="6923"/>
    <n v="0.1"/>
    <n v="51926"/>
    <n v="34615"/>
    <n v="17311"/>
    <n v="0.33337826907522244"/>
    <s v="NetBanking"/>
    <x v="1"/>
    <x v="3"/>
    <n v="3"/>
    <s v="EMP-220"/>
    <x v="1"/>
    <s v=""/>
    <x v="0"/>
    <x v="10"/>
    <x v="10"/>
    <s v="Q1"/>
    <s v="High"/>
    <s v="45+"/>
  </r>
  <r>
    <s v="TXN-03723"/>
    <d v="2024-01-06T00:00:00"/>
    <s v="CUST-1087"/>
    <s v="Returning"/>
    <s v="Rohit Verma"/>
    <s v="Male"/>
    <n v="36"/>
    <s v="Bangalore"/>
    <s v="Karnataka"/>
    <x v="0"/>
    <s v="PRD-123"/>
    <x v="2"/>
    <x v="1"/>
    <s v="Apparel"/>
    <n v="8"/>
    <n v="2025"/>
    <n v="1620"/>
    <n v="0"/>
    <n v="16200"/>
    <n v="12960"/>
    <n v="3240"/>
    <n v="0.2"/>
    <s v="UPI"/>
    <x v="2"/>
    <x v="0"/>
    <n v="0"/>
    <s v="EMP-212"/>
    <x v="0"/>
    <s v=""/>
    <x v="0"/>
    <x v="8"/>
    <x v="8"/>
    <s v="Q1"/>
    <s v="Low"/>
    <s v="35-44"/>
  </r>
  <r>
    <s v="TXN-03724"/>
    <d v="2023-11-03T00:00:00"/>
    <s v="CUST-1137"/>
    <s v="Returning"/>
    <s v="Sneha Reddy"/>
    <s v="Female"/>
    <n v="49"/>
    <s v="Delhi"/>
    <s v="Delhi"/>
    <x v="3"/>
    <s v="PRD-101"/>
    <x v="5"/>
    <x v="1"/>
    <s v="Furniture"/>
    <n v="2"/>
    <n v="24009"/>
    <n v="13685"/>
    <n v="0"/>
    <n v="48018"/>
    <n v="27370"/>
    <n v="20648"/>
    <n v="0.43000541463617808"/>
    <s v="NetBanking"/>
    <x v="0"/>
    <x v="3"/>
    <n v="13"/>
    <s v="EMP-219"/>
    <x v="5"/>
    <s v=""/>
    <x v="1"/>
    <x v="11"/>
    <x v="11"/>
    <s v="Q4"/>
    <s v="Medium"/>
    <s v="45+"/>
  </r>
  <r>
    <s v="TXN-03725"/>
    <d v="2023-05-21T00:00:00"/>
    <s v="CUST-1184"/>
    <s v="Returning"/>
    <s v="Neha Joshi"/>
    <s v="Female"/>
    <n v="43"/>
    <s v="Pune"/>
    <s v="Maharashtra"/>
    <x v="2"/>
    <s v="PRD-112"/>
    <x v="9"/>
    <x v="0"/>
    <s v="Audio"/>
    <n v="8"/>
    <n v="20652"/>
    <n v="12804"/>
    <n v="0.15"/>
    <n v="140434"/>
    <n v="102432"/>
    <n v="38002"/>
    <n v="0.27060398479000813"/>
    <s v="NetBanking"/>
    <x v="1"/>
    <x v="1"/>
    <n v="7"/>
    <s v="EMP-204"/>
    <x v="0"/>
    <n v="4.3"/>
    <x v="1"/>
    <x v="5"/>
    <x v="5"/>
    <s v="Q2"/>
    <s v="High"/>
    <s v="35-44"/>
  </r>
  <r>
    <s v="TXN-03726"/>
    <d v="2024-07-09T00:00:00"/>
    <s v="CUST-1339"/>
    <s v="Returning"/>
    <s v="Vikram Singh"/>
    <s v="Male"/>
    <n v="45"/>
    <s v="Delhi"/>
    <s v="Delhi"/>
    <x v="3"/>
    <s v="PRD-116"/>
    <x v="6"/>
    <x v="2"/>
    <s v="Apparel"/>
    <n v="1"/>
    <n v="17637"/>
    <n v="13580"/>
    <n v="0"/>
    <n v="17637"/>
    <n v="13580"/>
    <n v="4057"/>
    <n v="0.23002778250269321"/>
    <s v="NetBanking"/>
    <x v="2"/>
    <x v="0"/>
    <n v="0"/>
    <s v="EMP-211"/>
    <x v="5"/>
    <s v=""/>
    <x v="0"/>
    <x v="9"/>
    <x v="9"/>
    <s v="Q3"/>
    <s v="Low"/>
    <s v="45+"/>
  </r>
  <r>
    <s v="TXN-03727"/>
    <d v="2023-10-28T00:00:00"/>
    <s v="CUST-1067"/>
    <s v="New"/>
    <s v="Priya Patel"/>
    <s v="Female"/>
    <n v="28"/>
    <s v="Pune"/>
    <s v="Maharashtra"/>
    <x v="2"/>
    <s v="PRD-112"/>
    <x v="7"/>
    <x v="2"/>
    <s v="Apparel"/>
    <n v="4"/>
    <n v="13615"/>
    <n v="8714"/>
    <n v="0"/>
    <n v="54460"/>
    <n v="34856"/>
    <n v="19604"/>
    <n v="0.35997062063900109"/>
    <s v="Card"/>
    <x v="1"/>
    <x v="1"/>
    <n v="2"/>
    <s v="EMP-219"/>
    <x v="3"/>
    <n v="3.3"/>
    <x v="1"/>
    <x v="1"/>
    <x v="1"/>
    <s v="Q4"/>
    <s v="High"/>
    <s v="25-34"/>
  </r>
  <r>
    <s v="TXN-03728"/>
    <d v="2023-01-17T00:00:00"/>
    <s v="CUST-1290"/>
    <s v="Returning"/>
    <s v="Priya Patel"/>
    <s v="Female"/>
    <n v="24"/>
    <s v="Pune"/>
    <s v="Maharashtra"/>
    <x v="2"/>
    <s v="PRD-122"/>
    <x v="9"/>
    <x v="3"/>
    <s v="Subscription"/>
    <n v="3"/>
    <n v="12161"/>
    <n v="8269"/>
    <n v="0.1"/>
    <n v="32835"/>
    <n v="24807"/>
    <n v="8028"/>
    <n v="0.24449520328917315"/>
    <s v="NetBanking"/>
    <x v="1"/>
    <x v="0"/>
    <n v="0"/>
    <s v="EMP-202"/>
    <x v="4"/>
    <s v=""/>
    <x v="1"/>
    <x v="8"/>
    <x v="8"/>
    <s v="Q1"/>
    <s v="Medium"/>
    <s v="18-24"/>
  </r>
  <r>
    <s v="TXN-03729"/>
    <d v="2024-06-06T00:00:00"/>
    <s v="CUST-1185"/>
    <s v="New"/>
    <s v="Priya Patel"/>
    <s v="Female"/>
    <n v="57"/>
    <s v="Mumbai"/>
    <s v="Maharashtra"/>
    <x v="2"/>
    <s v="PRD-112"/>
    <x v="4"/>
    <x v="4"/>
    <s v="Mobile"/>
    <n v="8"/>
    <n v="13999"/>
    <n v="8679"/>
    <n v="0.15"/>
    <n v="95193"/>
    <n v="69432"/>
    <n v="25761"/>
    <n v="0.27061863792505753"/>
    <s v="NetBanking"/>
    <x v="0"/>
    <x v="1"/>
    <n v="3"/>
    <s v="EMP-205"/>
    <x v="7"/>
    <n v="4.4000000000000004"/>
    <x v="0"/>
    <x v="6"/>
    <x v="6"/>
    <s v="Q2"/>
    <s v="High"/>
    <s v="45+"/>
  </r>
  <r>
    <s v="TXN-03730"/>
    <d v="2023-08-28T00:00:00"/>
    <s v="CUST-1141"/>
    <s v="Returning"/>
    <s v="Sneha Reddy"/>
    <s v="Female"/>
    <n v="48"/>
    <s v="Bangalore"/>
    <s v="Karnataka"/>
    <x v="0"/>
    <s v="PRD-104"/>
    <x v="2"/>
    <x v="4"/>
    <s v="Audio"/>
    <n v="5"/>
    <n v="16926"/>
    <n v="11679"/>
    <n v="0"/>
    <n v="84630"/>
    <n v="58395"/>
    <n v="26235"/>
    <n v="0.30999645515774549"/>
    <s v="Cash"/>
    <x v="1"/>
    <x v="1"/>
    <n v="1"/>
    <s v="EMP-208"/>
    <x v="1"/>
    <n v="3.6"/>
    <x v="1"/>
    <x v="0"/>
    <x v="0"/>
    <s v="Q3"/>
    <s v="High"/>
    <s v="45+"/>
  </r>
  <r>
    <s v="TXN-03731"/>
    <d v="2024-05-11T00:00:00"/>
    <s v="CUST-1022"/>
    <s v="Returning"/>
    <s v="Rohit Verma"/>
    <s v="Male"/>
    <n v="58"/>
    <s v="Kolkata"/>
    <s v="West Bengal"/>
    <x v="1"/>
    <s v="PRD-119"/>
    <x v="4"/>
    <x v="0"/>
    <s v="Mobile"/>
    <n v="6"/>
    <n v="19870"/>
    <n v="14903"/>
    <n v="0"/>
    <n v="119220"/>
    <n v="89418"/>
    <n v="29802"/>
    <n v="0.24997483643683946"/>
    <s v="NetBanking"/>
    <x v="0"/>
    <x v="1"/>
    <n v="4"/>
    <s v="EMP-204"/>
    <x v="3"/>
    <n v="3.2"/>
    <x v="0"/>
    <x v="5"/>
    <x v="5"/>
    <s v="Q2"/>
    <s v="High"/>
    <s v="45+"/>
  </r>
  <r>
    <s v="TXN-03732"/>
    <d v="2023-12-31T00:00:00"/>
    <s v="CUST-1089"/>
    <s v="Returning"/>
    <s v="Pooja Desai"/>
    <s v="Female"/>
    <n v="55"/>
    <s v="Pune"/>
    <s v="Maharashtra"/>
    <x v="2"/>
    <s v="PRD-105"/>
    <x v="4"/>
    <x v="1"/>
    <s v="Food"/>
    <n v="8"/>
    <n v="21917"/>
    <n v="13369"/>
    <n v="0.1"/>
    <n v="157802"/>
    <n v="106952"/>
    <n v="50850"/>
    <n v="0.32223926185979901"/>
    <s v="UPI"/>
    <x v="1"/>
    <x v="1"/>
    <n v="3"/>
    <s v="EMP-220"/>
    <x v="4"/>
    <n v="3.5"/>
    <x v="1"/>
    <x v="2"/>
    <x v="2"/>
    <s v="Q4"/>
    <s v="High"/>
    <s v="45+"/>
  </r>
  <r>
    <s v="TXN-03733"/>
    <d v="2023-03-29T00:00:00"/>
    <s v="CUST-1246"/>
    <s v="Returning"/>
    <s v="Divya Iyer"/>
    <s v="Female"/>
    <n v="24"/>
    <s v="Kolkata"/>
    <s v="West Bengal"/>
    <x v="1"/>
    <s v="PRD-106"/>
    <x v="2"/>
    <x v="2"/>
    <s v="Mobile"/>
    <n v="5"/>
    <n v="21242"/>
    <n v="13595"/>
    <n v="0.1"/>
    <n v="95589"/>
    <n v="67975"/>
    <n v="27614"/>
    <n v="0.28888261201602694"/>
    <s v="UPI"/>
    <x v="0"/>
    <x v="1"/>
    <n v="2"/>
    <s v="EMP-217"/>
    <x v="7"/>
    <n v="3.8"/>
    <x v="1"/>
    <x v="10"/>
    <x v="10"/>
    <s v="Q1"/>
    <s v="High"/>
    <s v="18-24"/>
  </r>
  <r>
    <s v="TXN-03734"/>
    <d v="2024-02-09T00:00:00"/>
    <s v="CUST-1073"/>
    <s v="Returning"/>
    <s v="Suresh Nair"/>
    <s v="Male"/>
    <n v="24"/>
    <s v="Chennai"/>
    <s v="Tamil Nadu"/>
    <x v="0"/>
    <s v="PRD-120"/>
    <x v="0"/>
    <x v="3"/>
    <s v="Audio"/>
    <n v="1"/>
    <n v="16794"/>
    <n v="11924"/>
    <n v="0"/>
    <n v="16794"/>
    <n v="11924"/>
    <n v="4870"/>
    <n v="0.28998451828033822"/>
    <s v="Cash"/>
    <x v="1"/>
    <x v="2"/>
    <n v="0"/>
    <s v="EMP-212"/>
    <x v="3"/>
    <n v="2.2000000000000002"/>
    <x v="0"/>
    <x v="4"/>
    <x v="4"/>
    <s v="Q1"/>
    <s v="Low"/>
    <s v="18-24"/>
  </r>
  <r>
    <s v="TXN-03735"/>
    <d v="2024-07-18T00:00:00"/>
    <s v="CUST-1060"/>
    <s v="Returning"/>
    <s v="Vikram Singh"/>
    <s v="Male"/>
    <n v="23"/>
    <s v="Delhi"/>
    <s v="Delhi"/>
    <x v="3"/>
    <s v="PRD-113"/>
    <x v="2"/>
    <x v="4"/>
    <s v="Audio"/>
    <n v="1"/>
    <n v="9040"/>
    <n v="5424"/>
    <n v="0.15"/>
    <n v="7684"/>
    <n v="5424"/>
    <n v="2260"/>
    <n v="0.29411764705882354"/>
    <s v="Card"/>
    <x v="1"/>
    <x v="3"/>
    <n v="7"/>
    <s v="EMP-213"/>
    <x v="5"/>
    <s v=""/>
    <x v="0"/>
    <x v="9"/>
    <x v="9"/>
    <s v="Q3"/>
    <s v="Low"/>
    <s v="18-24"/>
  </r>
  <r>
    <s v="TXN-03736"/>
    <d v="2023-09-23T00:00:00"/>
    <s v="CUST-1244"/>
    <s v="Returning"/>
    <s v="Priya Patel"/>
    <s v="Female"/>
    <n v="55"/>
    <s v="Hyderabad"/>
    <s v="Telangana"/>
    <x v="0"/>
    <s v="PRD-128"/>
    <x v="0"/>
    <x v="1"/>
    <s v="Subscription"/>
    <n v="2"/>
    <n v="3040"/>
    <n v="2402"/>
    <n v="0"/>
    <n v="6080"/>
    <n v="4804"/>
    <n v="1276"/>
    <n v="0.20986842105263157"/>
    <s v="Card"/>
    <x v="1"/>
    <x v="1"/>
    <n v="2"/>
    <s v="EMP-207"/>
    <x v="5"/>
    <n v="3"/>
    <x v="1"/>
    <x v="7"/>
    <x v="7"/>
    <s v="Q3"/>
    <s v="Low"/>
    <s v="45+"/>
  </r>
  <r>
    <s v="TXN-03737"/>
    <d v="2023-03-15T00:00:00"/>
    <s v="CUST-1136"/>
    <s v="Returning"/>
    <s v="Rahul Sharma"/>
    <s v="Male"/>
    <n v="52"/>
    <s v="Hyderabad"/>
    <s v="Telangana"/>
    <x v="0"/>
    <s v="PRD-101"/>
    <x v="0"/>
    <x v="4"/>
    <s v="Mobile"/>
    <n v="5"/>
    <n v="1189"/>
    <n v="654"/>
    <n v="0"/>
    <n v="5945"/>
    <n v="3270"/>
    <n v="2675"/>
    <n v="0.4499579478553406"/>
    <s v="UPI"/>
    <x v="1"/>
    <x v="0"/>
    <n v="0"/>
    <s v="EMP-203"/>
    <x v="0"/>
    <s v=""/>
    <x v="1"/>
    <x v="10"/>
    <x v="10"/>
    <s v="Q1"/>
    <s v="Low"/>
    <s v="45+"/>
  </r>
  <r>
    <s v="TXN-03738"/>
    <d v="2024-03-10T00:00:00"/>
    <s v="CUST-1306"/>
    <s v="Returning"/>
    <s v="Rohit Verma"/>
    <s v="Male"/>
    <n v="32"/>
    <s v="Bangalore"/>
    <s v="Karnataka"/>
    <x v="0"/>
    <s v="PRD-129"/>
    <x v="6"/>
    <x v="3"/>
    <s v="Subscription"/>
    <n v="2"/>
    <n v="21281"/>
    <n v="15748"/>
    <n v="0"/>
    <n v="42562"/>
    <n v="31496"/>
    <n v="11066"/>
    <n v="0.2599971805836192"/>
    <s v="NetBanking"/>
    <x v="0"/>
    <x v="1"/>
    <n v="4"/>
    <s v="EMP-214"/>
    <x v="3"/>
    <n v="4.8"/>
    <x v="0"/>
    <x v="10"/>
    <x v="10"/>
    <s v="Q1"/>
    <s v="Medium"/>
    <s v="25-34"/>
  </r>
  <r>
    <s v="TXN-03739"/>
    <d v="2024-06-28T00:00:00"/>
    <s v="CUST-1273"/>
    <s v="New"/>
    <s v="Divya Iyer"/>
    <s v="Female"/>
    <n v="28"/>
    <s v="Bangalore"/>
    <s v="Karnataka"/>
    <x v="0"/>
    <s v="PRD-104"/>
    <x v="8"/>
    <x v="1"/>
    <s v="Audio"/>
    <n v="3"/>
    <n v="17687"/>
    <n v="10082"/>
    <n v="0"/>
    <n v="53061"/>
    <n v="30246"/>
    <n v="22815"/>
    <n v="0.42997681913269631"/>
    <s v="NetBanking"/>
    <x v="0"/>
    <x v="3"/>
    <n v="10"/>
    <s v="EMP-209"/>
    <x v="3"/>
    <s v=""/>
    <x v="0"/>
    <x v="6"/>
    <x v="6"/>
    <s v="Q2"/>
    <s v="High"/>
    <s v="25-34"/>
  </r>
  <r>
    <s v="TXN-03740"/>
    <d v="2024-01-25T00:00:00"/>
    <s v="CUST-1214"/>
    <s v="Returning"/>
    <s v="Rohit Verma"/>
    <s v="Male"/>
    <n v="57"/>
    <s v="Kolkata"/>
    <s v="West Bengal"/>
    <x v="1"/>
    <s v="PRD-112"/>
    <x v="6"/>
    <x v="1"/>
    <s v="Subscription"/>
    <n v="7"/>
    <n v="11716"/>
    <n v="7615"/>
    <n v="0.05"/>
    <n v="77911"/>
    <n v="53305"/>
    <n v="24606"/>
    <n v="0.31582189934669047"/>
    <s v="UPI"/>
    <x v="1"/>
    <x v="1"/>
    <n v="6"/>
    <s v="EMP-214"/>
    <x v="0"/>
    <n v="4.8"/>
    <x v="0"/>
    <x v="8"/>
    <x v="8"/>
    <s v="Q1"/>
    <s v="High"/>
    <s v="45+"/>
  </r>
  <r>
    <s v="TXN-03741"/>
    <d v="2024-07-02T00:00:00"/>
    <s v="CUST-1311"/>
    <s v="Returning"/>
    <s v="Suresh Nair"/>
    <s v="Male"/>
    <n v="19"/>
    <s v="Mumbai"/>
    <s v="Maharashtra"/>
    <x v="2"/>
    <s v="PRD-119"/>
    <x v="0"/>
    <x v="2"/>
    <s v="Audio"/>
    <n v="2"/>
    <n v="9288"/>
    <n v="5944"/>
    <n v="0.15"/>
    <n v="15790"/>
    <n v="11888"/>
    <n v="3902"/>
    <n v="0.24711842938568715"/>
    <s v="NetBanking"/>
    <x v="2"/>
    <x v="3"/>
    <n v="5"/>
    <s v="EMP-220"/>
    <x v="4"/>
    <s v=""/>
    <x v="0"/>
    <x v="9"/>
    <x v="9"/>
    <s v="Q3"/>
    <s v="Low"/>
    <s v="18-24"/>
  </r>
  <r>
    <s v="TXN-03742"/>
    <d v="2024-07-09T00:00:00"/>
    <s v="CUST-1208"/>
    <s v="New"/>
    <s v="Pooja Desai"/>
    <s v="Female"/>
    <n v="22"/>
    <s v="Mumbai"/>
    <s v="Maharashtra"/>
    <x v="2"/>
    <s v="PRD-109"/>
    <x v="8"/>
    <x v="0"/>
    <s v="Audio"/>
    <n v="1"/>
    <n v="9819"/>
    <n v="7364"/>
    <n v="0.1"/>
    <n v="8837"/>
    <n v="7364"/>
    <n v="1473"/>
    <n v="0.16668552676247594"/>
    <s v="UPI"/>
    <x v="2"/>
    <x v="1"/>
    <n v="2"/>
    <s v="EMP-201"/>
    <x v="0"/>
    <n v="4.7"/>
    <x v="0"/>
    <x v="9"/>
    <x v="9"/>
    <s v="Q3"/>
    <s v="Low"/>
    <s v="18-24"/>
  </r>
  <r>
    <s v="TXN-03743"/>
    <d v="2024-07-20T00:00:00"/>
    <s v="CUST-1203"/>
    <s v="Returning"/>
    <s v="Suresh Nair"/>
    <s v="Male"/>
    <n v="45"/>
    <s v="Mumbai"/>
    <s v="Maharashtra"/>
    <x v="2"/>
    <s v="PRD-103"/>
    <x v="1"/>
    <x v="4"/>
    <s v="Mobile"/>
    <n v="2"/>
    <n v="1561"/>
    <n v="952"/>
    <n v="0.05"/>
    <n v="2966"/>
    <n v="1904"/>
    <n v="1062"/>
    <n v="0.35805799055967635"/>
    <s v="Cash"/>
    <x v="2"/>
    <x v="1"/>
    <n v="5"/>
    <s v="EMP-206"/>
    <x v="5"/>
    <n v="4.4000000000000004"/>
    <x v="0"/>
    <x v="9"/>
    <x v="9"/>
    <s v="Q3"/>
    <s v="Low"/>
    <s v="45+"/>
  </r>
  <r>
    <s v="TXN-03744"/>
    <d v="2024-10-22T00:00:00"/>
    <s v="CUST-1250"/>
    <s v="Returning"/>
    <s v="Suresh Nair"/>
    <s v="Male"/>
    <n v="56"/>
    <s v="Bangalore"/>
    <s v="Karnataka"/>
    <x v="0"/>
    <s v="PRD-107"/>
    <x v="4"/>
    <x v="4"/>
    <s v="Food"/>
    <n v="7"/>
    <n v="1745"/>
    <n v="1361"/>
    <n v="0"/>
    <n v="12215"/>
    <n v="9527"/>
    <n v="2688"/>
    <n v="0.22005730659025788"/>
    <s v="UPI"/>
    <x v="1"/>
    <x v="0"/>
    <n v="0"/>
    <s v="EMP-203"/>
    <x v="2"/>
    <s v=""/>
    <x v="0"/>
    <x v="1"/>
    <x v="1"/>
    <s v="Q4"/>
    <s v="Low"/>
    <s v="45+"/>
  </r>
  <r>
    <s v="TXN-03745"/>
    <d v="2023-01-07T00:00:00"/>
    <s v="CUST-1032"/>
    <s v="Returning"/>
    <s v="Anjali Mehta"/>
    <s v="Female"/>
    <n v="21"/>
    <s v="Kolkata"/>
    <s v="West Bengal"/>
    <x v="1"/>
    <s v="PRD-125"/>
    <x v="1"/>
    <x v="2"/>
    <s v="Apparel"/>
    <n v="4"/>
    <n v="15153"/>
    <n v="9546"/>
    <n v="0.15"/>
    <n v="51520"/>
    <n v="38184"/>
    <n v="13336"/>
    <n v="0.25885093167701861"/>
    <s v="UPI"/>
    <x v="0"/>
    <x v="2"/>
    <n v="0"/>
    <s v="EMP-211"/>
    <x v="0"/>
    <n v="1.9"/>
    <x v="1"/>
    <x v="8"/>
    <x v="8"/>
    <s v="Q1"/>
    <s v="High"/>
    <s v="18-24"/>
  </r>
  <r>
    <s v="TXN-03746"/>
    <d v="2024-09-11T00:00:00"/>
    <s v="CUST-1068"/>
    <s v="Returning"/>
    <s v="Anjali Mehta"/>
    <s v="Female"/>
    <n v="47"/>
    <s v="Pune"/>
    <s v="Maharashtra"/>
    <x v="2"/>
    <s v="PRD-115"/>
    <x v="9"/>
    <x v="0"/>
    <s v="Subscription"/>
    <n v="1"/>
    <n v="2921"/>
    <n v="1636"/>
    <n v="0"/>
    <n v="2921"/>
    <n v="1636"/>
    <n v="1285"/>
    <n v="0.43991783635741183"/>
    <s v="UPI"/>
    <x v="2"/>
    <x v="1"/>
    <n v="7"/>
    <s v="EMP-201"/>
    <x v="5"/>
    <n v="3.9"/>
    <x v="0"/>
    <x v="7"/>
    <x v="7"/>
    <s v="Q3"/>
    <s v="Low"/>
    <s v="45+"/>
  </r>
  <r>
    <s v="TXN-03747"/>
    <d v="2023-08-21T00:00:00"/>
    <s v="CUST-1031"/>
    <s v="Returning"/>
    <s v="Amit Kumar"/>
    <s v="Male"/>
    <n v="18"/>
    <s v="Hyderabad"/>
    <s v="Telangana"/>
    <x v="0"/>
    <s v="PRD-122"/>
    <x v="6"/>
    <x v="3"/>
    <s v="Apparel"/>
    <n v="3"/>
    <n v="24137"/>
    <n v="13275"/>
    <n v="0.15"/>
    <n v="61549"/>
    <n v="39825"/>
    <n v="21724"/>
    <n v="0.35295455653219387"/>
    <s v="UPI"/>
    <x v="1"/>
    <x v="1"/>
    <n v="6"/>
    <s v="EMP-209"/>
    <x v="6"/>
    <n v="5"/>
    <x v="1"/>
    <x v="0"/>
    <x v="0"/>
    <s v="Q3"/>
    <s v="High"/>
    <s v="18-24"/>
  </r>
  <r>
    <s v="TXN-03748"/>
    <d v="2024-10-12T00:00:00"/>
    <s v="CUST-1114"/>
    <s v="Returning"/>
    <s v="Divya Iyer"/>
    <s v="Female"/>
    <n v="24"/>
    <s v="Kolkata"/>
    <s v="West Bengal"/>
    <x v="1"/>
    <s v="PRD-123"/>
    <x v="8"/>
    <x v="3"/>
    <s v="Audio"/>
    <n v="1"/>
    <n v="4460"/>
    <n v="2676"/>
    <n v="0"/>
    <n v="4460"/>
    <n v="2676"/>
    <n v="1784"/>
    <n v="0.4"/>
    <s v="Card"/>
    <x v="2"/>
    <x v="2"/>
    <n v="0"/>
    <s v="EMP-202"/>
    <x v="5"/>
    <n v="2.1"/>
    <x v="0"/>
    <x v="1"/>
    <x v="1"/>
    <s v="Q4"/>
    <s v="Low"/>
    <s v="18-24"/>
  </r>
  <r>
    <s v="TXN-03749"/>
    <d v="2023-03-06T00:00:00"/>
    <s v="CUST-1218"/>
    <s v="New"/>
    <s v="Rahul Sharma"/>
    <s v="Male"/>
    <n v="45"/>
    <s v="Pune"/>
    <s v="Maharashtra"/>
    <x v="2"/>
    <s v="PRD-101"/>
    <x v="3"/>
    <x v="0"/>
    <s v="Furniture"/>
    <n v="2"/>
    <n v="4553"/>
    <n v="3096"/>
    <n v="0"/>
    <n v="9106"/>
    <n v="6192"/>
    <n v="2914"/>
    <n v="0.32000878541620909"/>
    <s v="Card"/>
    <x v="2"/>
    <x v="1"/>
    <n v="4"/>
    <s v="EMP-203"/>
    <x v="5"/>
    <n v="4.8"/>
    <x v="1"/>
    <x v="10"/>
    <x v="10"/>
    <s v="Q1"/>
    <s v="Low"/>
    <s v="45+"/>
  </r>
  <r>
    <s v="TXN-03750"/>
    <d v="2024-08-20T00:00:00"/>
    <s v="CUST-1294"/>
    <s v="Returning"/>
    <s v="Suresh Nair"/>
    <s v="Male"/>
    <n v="50"/>
    <s v="Chennai"/>
    <s v="Tamil Nadu"/>
    <x v="0"/>
    <s v="PRD-122"/>
    <x v="8"/>
    <x v="1"/>
    <s v="Mobile"/>
    <n v="3"/>
    <n v="2985"/>
    <n v="2090"/>
    <n v="0"/>
    <n v="8955"/>
    <n v="6270"/>
    <n v="2685"/>
    <n v="0.29983249581239529"/>
    <s v="Cash"/>
    <x v="2"/>
    <x v="1"/>
    <n v="1"/>
    <s v="EMP-211"/>
    <x v="7"/>
    <n v="3.5"/>
    <x v="0"/>
    <x v="0"/>
    <x v="0"/>
    <s v="Q3"/>
    <s v="Low"/>
    <s v="45+"/>
  </r>
  <r>
    <s v="TXN-03751"/>
    <d v="2024-05-05T00:00:00"/>
    <s v="CUST-1222"/>
    <s v="Returning"/>
    <s v="Rahul Sharma"/>
    <s v="Male"/>
    <n v="29"/>
    <s v="Pune"/>
    <s v="Maharashtra"/>
    <x v="2"/>
    <s v="PRD-115"/>
    <x v="6"/>
    <x v="0"/>
    <s v="Apparel"/>
    <n v="1"/>
    <n v="18899"/>
    <n v="11717"/>
    <n v="0"/>
    <n v="18899"/>
    <n v="11717"/>
    <n v="7182"/>
    <n v="0.38002010688396209"/>
    <s v="Card"/>
    <x v="0"/>
    <x v="1"/>
    <n v="3"/>
    <s v="EMP-216"/>
    <x v="0"/>
    <n v="5"/>
    <x v="0"/>
    <x v="5"/>
    <x v="5"/>
    <s v="Q2"/>
    <s v="Low"/>
    <s v="25-34"/>
  </r>
  <r>
    <s v="TXN-03752"/>
    <d v="2023-10-22T00:00:00"/>
    <s v="CUST-1109"/>
    <s v="New"/>
    <s v="Amit Kumar"/>
    <s v="Male"/>
    <n v="31"/>
    <s v="Kolkata"/>
    <s v="West Bengal"/>
    <x v="1"/>
    <s v="PRD-104"/>
    <x v="2"/>
    <x v="3"/>
    <s v="Audio"/>
    <n v="1"/>
    <n v="4722"/>
    <n v="2739"/>
    <n v="0"/>
    <n v="4722"/>
    <n v="2739"/>
    <n v="1983"/>
    <n v="0.41994917407878019"/>
    <s v="UPI"/>
    <x v="0"/>
    <x v="1"/>
    <n v="1"/>
    <s v="EMP-212"/>
    <x v="3"/>
    <n v="4.5999999999999996"/>
    <x v="1"/>
    <x v="1"/>
    <x v="1"/>
    <s v="Q4"/>
    <s v="Low"/>
    <s v="25-34"/>
  </r>
  <r>
    <s v="TXN-03753"/>
    <d v="2023-07-27T00:00:00"/>
    <s v="CUST-1058"/>
    <s v="Returning"/>
    <s v="Suresh Nair"/>
    <s v="Male"/>
    <n v="25"/>
    <s v="Ahmedabad"/>
    <s v="Gujarat"/>
    <x v="2"/>
    <s v="PRD-103"/>
    <x v="6"/>
    <x v="3"/>
    <s v="Subscription"/>
    <n v="1"/>
    <n v="1181"/>
    <n v="839"/>
    <n v="0.1"/>
    <n v="1063"/>
    <n v="839"/>
    <n v="224"/>
    <n v="0.21072436500470368"/>
    <s v="NetBanking"/>
    <x v="0"/>
    <x v="0"/>
    <n v="0"/>
    <s v="EMP-217"/>
    <x v="3"/>
    <s v=""/>
    <x v="1"/>
    <x v="9"/>
    <x v="9"/>
    <s v="Q3"/>
    <s v="Low"/>
    <s v="25-34"/>
  </r>
  <r>
    <s v="TXN-03754"/>
    <d v="2024-05-25T00:00:00"/>
    <s v="CUST-1324"/>
    <s v="Returning"/>
    <s v="Amit Kumar"/>
    <s v="Male"/>
    <n v="35"/>
    <s v="Bangalore"/>
    <s v="Karnataka"/>
    <x v="0"/>
    <s v="PRD-115"/>
    <x v="0"/>
    <x v="2"/>
    <s v="Mobile"/>
    <n v="6"/>
    <n v="6943"/>
    <n v="4027"/>
    <n v="0"/>
    <n v="41658"/>
    <n v="24162"/>
    <n v="17496"/>
    <n v="0.4199913582025061"/>
    <s v="Cash"/>
    <x v="0"/>
    <x v="1"/>
    <n v="2"/>
    <s v="EMP-214"/>
    <x v="3"/>
    <n v="3.3"/>
    <x v="0"/>
    <x v="5"/>
    <x v="5"/>
    <s v="Q2"/>
    <s v="Medium"/>
    <s v="35-44"/>
  </r>
  <r>
    <s v="TXN-03755"/>
    <d v="2023-07-03T00:00:00"/>
    <s v="CUST-1087"/>
    <s v="Returning"/>
    <s v="Anjali Mehta"/>
    <s v="Female"/>
    <n v="45"/>
    <s v="Delhi"/>
    <s v="Delhi"/>
    <x v="3"/>
    <s v="PRD-103"/>
    <x v="7"/>
    <x v="4"/>
    <s v="Audio"/>
    <n v="6"/>
    <n v="16381"/>
    <n v="11794"/>
    <n v="0.05"/>
    <n v="93372"/>
    <n v="70764"/>
    <n v="22608"/>
    <n v="0.24212826114895258"/>
    <s v="Cash"/>
    <x v="0"/>
    <x v="1"/>
    <n v="1"/>
    <s v="EMP-201"/>
    <x v="2"/>
    <n v="4.7"/>
    <x v="1"/>
    <x v="9"/>
    <x v="9"/>
    <s v="Q3"/>
    <s v="High"/>
    <s v="45+"/>
  </r>
  <r>
    <s v="TXN-03756"/>
    <d v="2023-02-08T00:00:00"/>
    <s v="CUST-1333"/>
    <s v="Returning"/>
    <s v="Divya Iyer"/>
    <s v="Female"/>
    <n v="53"/>
    <s v="Pune"/>
    <s v="Maharashtra"/>
    <x v="2"/>
    <s v="PRD-120"/>
    <x v="8"/>
    <x v="1"/>
    <s v="Food"/>
    <n v="6"/>
    <n v="17939"/>
    <n v="13275"/>
    <n v="0.2"/>
    <n v="86107"/>
    <n v="79650"/>
    <n v="6457"/>
    <n v="7.4988096205883384E-2"/>
    <s v="Card"/>
    <x v="0"/>
    <x v="0"/>
    <n v="0"/>
    <s v="EMP-213"/>
    <x v="4"/>
    <s v=""/>
    <x v="1"/>
    <x v="4"/>
    <x v="4"/>
    <s v="Q1"/>
    <s v="High"/>
    <s v="45+"/>
  </r>
  <r>
    <s v="TXN-03757"/>
    <d v="2023-12-26T00:00:00"/>
    <s v="CUST-1227"/>
    <s v="New"/>
    <s v="Vikram Singh"/>
    <s v="Male"/>
    <n v="32"/>
    <s v="Bangalore"/>
    <s v="Karnataka"/>
    <x v="0"/>
    <s v="PRD-118"/>
    <x v="2"/>
    <x v="2"/>
    <s v="Furniture"/>
    <n v="1"/>
    <n v="4827"/>
    <n v="2896"/>
    <n v="0"/>
    <n v="4827"/>
    <n v="2896"/>
    <n v="1931"/>
    <n v="0.40004143360265176"/>
    <s v="Card"/>
    <x v="2"/>
    <x v="1"/>
    <n v="6"/>
    <s v="EMP-202"/>
    <x v="4"/>
    <n v="4.9000000000000004"/>
    <x v="1"/>
    <x v="2"/>
    <x v="2"/>
    <s v="Q4"/>
    <s v="Low"/>
    <s v="25-34"/>
  </r>
  <r>
    <s v="TXN-03758"/>
    <d v="2023-09-03T00:00:00"/>
    <s v="CUST-1153"/>
    <s v="Returning"/>
    <s v="Priya Patel"/>
    <s v="Female"/>
    <n v="38"/>
    <s v="Ahmedabad"/>
    <s v="Gujarat"/>
    <x v="2"/>
    <s v="PRD-109"/>
    <x v="6"/>
    <x v="0"/>
    <s v="Mobile"/>
    <n v="5"/>
    <n v="14976"/>
    <n v="9135"/>
    <n v="0"/>
    <n v="74880"/>
    <n v="45675"/>
    <n v="29205"/>
    <n v="0.39002403846153844"/>
    <s v="Cash"/>
    <x v="1"/>
    <x v="2"/>
    <n v="0"/>
    <s v="EMP-205"/>
    <x v="4"/>
    <n v="1.9"/>
    <x v="1"/>
    <x v="7"/>
    <x v="7"/>
    <s v="Q3"/>
    <s v="High"/>
    <s v="35-44"/>
  </r>
  <r>
    <s v="TXN-03759"/>
    <d v="2024-06-10T00:00:00"/>
    <s v="CUST-1204"/>
    <s v="Returning"/>
    <s v="Anjali Mehta"/>
    <s v="Female"/>
    <n v="24"/>
    <s v="Mumbai"/>
    <s v="Maharashtra"/>
    <x v="2"/>
    <s v="PRD-103"/>
    <x v="5"/>
    <x v="2"/>
    <s v="Food"/>
    <n v="5"/>
    <n v="8639"/>
    <n v="5788"/>
    <n v="0.2"/>
    <n v="34556"/>
    <n v="28940"/>
    <n v="5616"/>
    <n v="0.16251881004745919"/>
    <s v="Card"/>
    <x v="1"/>
    <x v="1"/>
    <n v="2"/>
    <s v="EMP-218"/>
    <x v="0"/>
    <n v="4.5"/>
    <x v="0"/>
    <x v="6"/>
    <x v="6"/>
    <s v="Q2"/>
    <s v="Medium"/>
    <s v="18-24"/>
  </r>
  <r>
    <s v="TXN-03760"/>
    <d v="2023-04-20T00:00:00"/>
    <s v="CUST-1065"/>
    <s v="New"/>
    <s v="Rahul Sharma"/>
    <s v="Male"/>
    <n v="60"/>
    <s v="Mumbai"/>
    <s v="Maharashtra"/>
    <x v="2"/>
    <s v="PRD-120"/>
    <x v="4"/>
    <x v="2"/>
    <s v="Furniture"/>
    <n v="1"/>
    <n v="20930"/>
    <n v="11721"/>
    <n v="0.05"/>
    <n v="19884"/>
    <n v="11721"/>
    <n v="8163"/>
    <n v="0.41053108026554014"/>
    <s v="Cash"/>
    <x v="2"/>
    <x v="1"/>
    <n v="3"/>
    <s v="EMP-217"/>
    <x v="5"/>
    <n v="4.8"/>
    <x v="1"/>
    <x v="3"/>
    <x v="3"/>
    <s v="Q2"/>
    <s v="Low"/>
    <s v="45+"/>
  </r>
  <r>
    <s v="TXN-03761"/>
    <d v="2024-10-15T00:00:00"/>
    <s v="CUST-1196"/>
    <s v="Returning"/>
    <s v="Vikram Singh"/>
    <s v="Male"/>
    <n v="56"/>
    <s v="Chennai"/>
    <s v="Tamil Nadu"/>
    <x v="0"/>
    <s v="PRD-110"/>
    <x v="8"/>
    <x v="0"/>
    <s v="Mobile"/>
    <n v="5"/>
    <n v="12006"/>
    <n v="8644"/>
    <n v="0.2"/>
    <n v="48024"/>
    <n v="43220"/>
    <n v="4804"/>
    <n v="0.10003331667499583"/>
    <s v="Card"/>
    <x v="2"/>
    <x v="1"/>
    <n v="3"/>
    <s v="EMP-210"/>
    <x v="2"/>
    <n v="4.5"/>
    <x v="0"/>
    <x v="1"/>
    <x v="1"/>
    <s v="Q4"/>
    <s v="Medium"/>
    <s v="45+"/>
  </r>
  <r>
    <s v="TXN-03762"/>
    <d v="2024-07-18T00:00:00"/>
    <s v="CUST-1004"/>
    <s v="New"/>
    <s v="Suresh Nair"/>
    <s v="Male"/>
    <n v="30"/>
    <s v="Bangalore"/>
    <s v="Karnataka"/>
    <x v="0"/>
    <s v="PRD-124"/>
    <x v="0"/>
    <x v="0"/>
    <s v="Apparel"/>
    <n v="7"/>
    <n v="15262"/>
    <n v="9310"/>
    <n v="0.15"/>
    <n v="90809"/>
    <n v="65170"/>
    <n v="25639"/>
    <n v="0.28233985618165602"/>
    <s v="Card"/>
    <x v="1"/>
    <x v="1"/>
    <n v="5"/>
    <s v="EMP-220"/>
    <x v="1"/>
    <n v="3.7"/>
    <x v="0"/>
    <x v="9"/>
    <x v="9"/>
    <s v="Q3"/>
    <s v="High"/>
    <s v="25-34"/>
  </r>
  <r>
    <s v="TXN-03763"/>
    <d v="2024-05-30T00:00:00"/>
    <s v="CUST-1114"/>
    <s v="Returning"/>
    <s v="Divya Iyer"/>
    <s v="Female"/>
    <n v="36"/>
    <s v="Hyderabad"/>
    <s v="Telangana"/>
    <x v="0"/>
    <s v="PRD-121"/>
    <x v="4"/>
    <x v="3"/>
    <s v="Apparel"/>
    <n v="2"/>
    <n v="8281"/>
    <n v="4803"/>
    <n v="0.15"/>
    <n v="14078"/>
    <n v="9606"/>
    <n v="4472"/>
    <n v="0.31765875834635604"/>
    <s v="Card"/>
    <x v="0"/>
    <x v="3"/>
    <n v="9"/>
    <s v="EMP-213"/>
    <x v="2"/>
    <s v=""/>
    <x v="0"/>
    <x v="5"/>
    <x v="5"/>
    <s v="Q2"/>
    <s v="Low"/>
    <s v="35-44"/>
  </r>
  <r>
    <s v="TXN-03764"/>
    <d v="2023-11-28T00:00:00"/>
    <s v="CUST-1119"/>
    <s v="Returning"/>
    <s v="Sneha Reddy"/>
    <s v="Female"/>
    <n v="47"/>
    <s v="Delhi"/>
    <s v="Delhi"/>
    <x v="3"/>
    <s v="PRD-121"/>
    <x v="5"/>
    <x v="3"/>
    <s v="Food"/>
    <n v="6"/>
    <n v="3659"/>
    <n v="2232"/>
    <n v="0.15"/>
    <n v="18661"/>
    <n v="13392"/>
    <n v="5269"/>
    <n v="0.28235357161995606"/>
    <s v="Cash"/>
    <x v="2"/>
    <x v="1"/>
    <n v="1"/>
    <s v="EMP-214"/>
    <x v="0"/>
    <n v="3.8"/>
    <x v="1"/>
    <x v="11"/>
    <x v="11"/>
    <s v="Q4"/>
    <s v="Low"/>
    <s v="45+"/>
  </r>
  <r>
    <s v="TXN-03765"/>
    <d v="2024-07-31T00:00:00"/>
    <s v="CUST-1155"/>
    <s v="New"/>
    <s v="Amit Kumar"/>
    <s v="Male"/>
    <n v="44"/>
    <s v="Kolkata"/>
    <s v="West Bengal"/>
    <x v="1"/>
    <s v="PRD-128"/>
    <x v="5"/>
    <x v="2"/>
    <s v="Food"/>
    <n v="4"/>
    <n v="23776"/>
    <n v="14028"/>
    <n v="0.05"/>
    <n v="90349"/>
    <n v="56112"/>
    <n v="34237"/>
    <n v="0.37894165956457737"/>
    <s v="Card"/>
    <x v="2"/>
    <x v="1"/>
    <n v="7"/>
    <s v="EMP-216"/>
    <x v="4"/>
    <n v="3.2"/>
    <x v="0"/>
    <x v="9"/>
    <x v="9"/>
    <s v="Q3"/>
    <s v="High"/>
    <s v="35-44"/>
  </r>
  <r>
    <s v="TXN-03766"/>
    <d v="2024-11-11T00:00:00"/>
    <s v="CUST-1259"/>
    <s v="Returning"/>
    <s v="Vikram Singh"/>
    <s v="Male"/>
    <n v="33"/>
    <s v="Kolkata"/>
    <s v="West Bengal"/>
    <x v="1"/>
    <s v="PRD-109"/>
    <x v="3"/>
    <x v="3"/>
    <s v="Furniture"/>
    <n v="6"/>
    <n v="15866"/>
    <n v="12693"/>
    <n v="0.05"/>
    <n v="90436"/>
    <n v="76158"/>
    <n v="14278"/>
    <n v="0.15787960546684948"/>
    <s v="UPI"/>
    <x v="0"/>
    <x v="1"/>
    <n v="4"/>
    <s v="EMP-217"/>
    <x v="1"/>
    <n v="4.8"/>
    <x v="0"/>
    <x v="11"/>
    <x v="11"/>
    <s v="Q4"/>
    <s v="High"/>
    <s v="25-34"/>
  </r>
  <r>
    <s v="TXN-03767"/>
    <d v="2023-10-11T00:00:00"/>
    <s v="CUST-1287"/>
    <s v="Returning"/>
    <s v="Divya Iyer"/>
    <s v="Female"/>
    <n v="38"/>
    <s v="Kolkata"/>
    <s v="West Bengal"/>
    <x v="1"/>
    <s v="PRD-120"/>
    <x v="4"/>
    <x v="4"/>
    <s v="Subscription"/>
    <n v="8"/>
    <n v="19447"/>
    <n v="12252"/>
    <n v="0.15"/>
    <n v="132240"/>
    <n v="98016"/>
    <n v="34224"/>
    <n v="0.25880217785843918"/>
    <s v="Card"/>
    <x v="2"/>
    <x v="3"/>
    <n v="8"/>
    <s v="EMP-220"/>
    <x v="7"/>
    <s v=""/>
    <x v="1"/>
    <x v="1"/>
    <x v="1"/>
    <s v="Q4"/>
    <s v="High"/>
    <s v="35-44"/>
  </r>
  <r>
    <s v="TXN-03768"/>
    <d v="2023-10-14T00:00:00"/>
    <s v="CUST-1248"/>
    <s v="Returning"/>
    <s v="Rahul Sharma"/>
    <s v="Male"/>
    <n v="55"/>
    <s v="Ahmedabad"/>
    <s v="Gujarat"/>
    <x v="2"/>
    <s v="PRD-122"/>
    <x v="7"/>
    <x v="0"/>
    <s v="Apparel"/>
    <n v="3"/>
    <n v="12905"/>
    <n v="7356"/>
    <n v="0"/>
    <n v="38715"/>
    <n v="22068"/>
    <n v="16647"/>
    <n v="0.42998837659821776"/>
    <s v="Card"/>
    <x v="0"/>
    <x v="1"/>
    <n v="3"/>
    <s v="EMP-210"/>
    <x v="5"/>
    <n v="4.3"/>
    <x v="1"/>
    <x v="1"/>
    <x v="1"/>
    <s v="Q4"/>
    <s v="Medium"/>
    <s v="45+"/>
  </r>
  <r>
    <s v="TXN-03769"/>
    <d v="2023-06-13T00:00:00"/>
    <s v="CUST-1304"/>
    <s v="Returning"/>
    <s v="Priya Patel"/>
    <s v="Female"/>
    <n v="26"/>
    <s v="Pune"/>
    <s v="Maharashtra"/>
    <x v="2"/>
    <s v="PRD-114"/>
    <x v="5"/>
    <x v="4"/>
    <s v="Audio"/>
    <n v="8"/>
    <n v="23162"/>
    <n v="14129"/>
    <n v="0.1"/>
    <n v="166766"/>
    <n v="113032"/>
    <n v="53734"/>
    <n v="0.32221196167084415"/>
    <s v="UPI"/>
    <x v="0"/>
    <x v="2"/>
    <n v="0"/>
    <s v="EMP-206"/>
    <x v="0"/>
    <n v="2.2999999999999998"/>
    <x v="1"/>
    <x v="6"/>
    <x v="6"/>
    <s v="Q2"/>
    <s v="High"/>
    <s v="25-34"/>
  </r>
  <r>
    <s v="TXN-03770"/>
    <d v="2023-08-07T00:00:00"/>
    <s v="CUST-1085"/>
    <s v="Returning"/>
    <s v="Anjali Mehta"/>
    <s v="Female"/>
    <n v="53"/>
    <s v="Kolkata"/>
    <s v="West Bengal"/>
    <x v="1"/>
    <s v="PRD-126"/>
    <x v="6"/>
    <x v="1"/>
    <s v="Apparel"/>
    <n v="6"/>
    <n v="24689"/>
    <n v="14567"/>
    <n v="0.15"/>
    <n v="125914"/>
    <n v="87402"/>
    <n v="38512"/>
    <n v="0.30585955493432027"/>
    <s v="NetBanking"/>
    <x v="1"/>
    <x v="1"/>
    <n v="4"/>
    <s v="EMP-205"/>
    <x v="2"/>
    <n v="3.9"/>
    <x v="1"/>
    <x v="0"/>
    <x v="0"/>
    <s v="Q3"/>
    <s v="High"/>
    <s v="45+"/>
  </r>
  <r>
    <s v="TXN-03771"/>
    <d v="2024-05-05T00:00:00"/>
    <s v="CUST-1347"/>
    <s v="New"/>
    <s v="Sneha Reddy"/>
    <s v="Female"/>
    <n v="22"/>
    <s v="Ahmedabad"/>
    <s v="Gujarat"/>
    <x v="2"/>
    <s v="PRD-128"/>
    <x v="1"/>
    <x v="3"/>
    <s v="Furniture"/>
    <n v="8"/>
    <n v="13338"/>
    <n v="8936"/>
    <n v="0.1"/>
    <n v="96034"/>
    <n v="71488"/>
    <n v="24546"/>
    <n v="0.25559697607097487"/>
    <s v="UPI"/>
    <x v="1"/>
    <x v="1"/>
    <n v="7"/>
    <s v="EMP-205"/>
    <x v="3"/>
    <n v="4.5999999999999996"/>
    <x v="0"/>
    <x v="5"/>
    <x v="5"/>
    <s v="Q2"/>
    <s v="High"/>
    <s v="18-24"/>
  </r>
  <r>
    <s v="TXN-03772"/>
    <d v="2023-08-10T00:00:00"/>
    <s v="CUST-1338"/>
    <s v="Returning"/>
    <s v="Divya Iyer"/>
    <s v="Female"/>
    <n v="33"/>
    <s v="Kolkata"/>
    <s v="West Bengal"/>
    <x v="1"/>
    <s v="PRD-128"/>
    <x v="6"/>
    <x v="4"/>
    <s v="Subscription"/>
    <n v="3"/>
    <n v="15854"/>
    <n v="12049"/>
    <n v="0"/>
    <n v="47562"/>
    <n v="36147"/>
    <n v="11415"/>
    <n v="0.24000252302258104"/>
    <s v="UPI"/>
    <x v="0"/>
    <x v="3"/>
    <n v="8"/>
    <s v="EMP-205"/>
    <x v="5"/>
    <s v=""/>
    <x v="1"/>
    <x v="0"/>
    <x v="0"/>
    <s v="Q3"/>
    <s v="Medium"/>
    <s v="25-34"/>
  </r>
  <r>
    <s v="TXN-03773"/>
    <d v="2023-06-05T00:00:00"/>
    <s v="CUST-1086"/>
    <s v="Returning"/>
    <s v="Divya Iyer"/>
    <s v="Female"/>
    <n v="50"/>
    <s v="Pune"/>
    <s v="Maharashtra"/>
    <x v="2"/>
    <s v="PRD-126"/>
    <x v="2"/>
    <x v="0"/>
    <s v="Audio"/>
    <n v="8"/>
    <n v="16790"/>
    <n v="10410"/>
    <n v="0.2"/>
    <n v="107456"/>
    <n v="83280"/>
    <n v="24176"/>
    <n v="0.22498511018463371"/>
    <s v="Card"/>
    <x v="1"/>
    <x v="1"/>
    <n v="7"/>
    <s v="EMP-217"/>
    <x v="7"/>
    <n v="3.8"/>
    <x v="1"/>
    <x v="6"/>
    <x v="6"/>
    <s v="Q2"/>
    <s v="High"/>
    <s v="45+"/>
  </r>
  <r>
    <s v="TXN-03774"/>
    <d v="2024-01-09T00:00:00"/>
    <s v="CUST-1013"/>
    <s v="Returning"/>
    <s v="Amit Kumar"/>
    <s v="Male"/>
    <n v="28"/>
    <s v="Kolkata"/>
    <s v="West Bengal"/>
    <x v="1"/>
    <s v="PRD-117"/>
    <x v="3"/>
    <x v="1"/>
    <s v="Apparel"/>
    <n v="3"/>
    <n v="17942"/>
    <n v="12918"/>
    <n v="0.2"/>
    <n v="43061"/>
    <n v="38754"/>
    <n v="4307"/>
    <n v="0.10002090058289403"/>
    <s v="UPI"/>
    <x v="0"/>
    <x v="1"/>
    <n v="3"/>
    <s v="EMP-206"/>
    <x v="1"/>
    <n v="3"/>
    <x v="0"/>
    <x v="8"/>
    <x v="8"/>
    <s v="Q1"/>
    <s v="Medium"/>
    <s v="25-34"/>
  </r>
  <r>
    <s v="TXN-03775"/>
    <d v="2023-03-18T00:00:00"/>
    <s v="CUST-1016"/>
    <s v="New"/>
    <s v="Suresh Nair"/>
    <s v="Male"/>
    <n v="33"/>
    <s v="Chennai"/>
    <s v="Tamil Nadu"/>
    <x v="0"/>
    <s v="PRD-123"/>
    <x v="4"/>
    <x v="4"/>
    <s v="Food"/>
    <n v="1"/>
    <n v="22474"/>
    <n v="15507"/>
    <n v="0.05"/>
    <n v="21350"/>
    <n v="15507"/>
    <n v="5843"/>
    <n v="0.27367681498829038"/>
    <s v="NetBanking"/>
    <x v="1"/>
    <x v="1"/>
    <n v="1"/>
    <s v="EMP-207"/>
    <x v="1"/>
    <n v="4.3"/>
    <x v="1"/>
    <x v="10"/>
    <x v="10"/>
    <s v="Q1"/>
    <s v="Medium"/>
    <s v="25-34"/>
  </r>
  <r>
    <s v="TXN-03776"/>
    <d v="2024-07-20T00:00:00"/>
    <s v="CUST-1181"/>
    <s v="Returning"/>
    <s v="Neha Joshi"/>
    <s v="Female"/>
    <n v="53"/>
    <s v="Kolkata"/>
    <s v="West Bengal"/>
    <x v="1"/>
    <s v="PRD-124"/>
    <x v="1"/>
    <x v="2"/>
    <s v="Mobile"/>
    <n v="4"/>
    <n v="22353"/>
    <n v="15424"/>
    <n v="0.2"/>
    <n v="71530"/>
    <n v="61696"/>
    <n v="9834"/>
    <n v="0.13748077729623934"/>
    <s v="Cash"/>
    <x v="1"/>
    <x v="1"/>
    <n v="6"/>
    <s v="EMP-206"/>
    <x v="1"/>
    <n v="3.6"/>
    <x v="0"/>
    <x v="9"/>
    <x v="9"/>
    <s v="Q3"/>
    <s v="High"/>
    <s v="45+"/>
  </r>
  <r>
    <s v="TXN-03777"/>
    <d v="2023-11-02T00:00:00"/>
    <s v="CUST-1194"/>
    <s v="Returning"/>
    <s v="Rahul Sharma"/>
    <s v="Male"/>
    <n v="27"/>
    <s v="Delhi"/>
    <s v="Delhi"/>
    <x v="3"/>
    <s v="PRD-122"/>
    <x v="8"/>
    <x v="3"/>
    <s v="Mobile"/>
    <n v="6"/>
    <n v="19683"/>
    <n v="11613"/>
    <n v="0.1"/>
    <n v="106288"/>
    <n v="69678"/>
    <n v="36610"/>
    <n v="0.34444151738672285"/>
    <s v="Card"/>
    <x v="2"/>
    <x v="3"/>
    <n v="6"/>
    <s v="EMP-203"/>
    <x v="2"/>
    <s v=""/>
    <x v="1"/>
    <x v="11"/>
    <x v="11"/>
    <s v="Q4"/>
    <s v="High"/>
    <s v="25-34"/>
  </r>
  <r>
    <s v="TXN-03778"/>
    <d v="2023-08-27T00:00:00"/>
    <s v="CUST-1145"/>
    <s v="New"/>
    <s v="Rohit Verma"/>
    <s v="Male"/>
    <n v="32"/>
    <s v="Kolkata"/>
    <s v="West Bengal"/>
    <x v="1"/>
    <s v="PRD-119"/>
    <x v="1"/>
    <x v="4"/>
    <s v="Subscription"/>
    <n v="2"/>
    <n v="8061"/>
    <n v="5159"/>
    <n v="0.1"/>
    <n v="14510"/>
    <n v="10318"/>
    <n v="4192"/>
    <n v="0.28890420399724326"/>
    <s v="Cash"/>
    <x v="0"/>
    <x v="1"/>
    <n v="7"/>
    <s v="EMP-204"/>
    <x v="4"/>
    <n v="3.8"/>
    <x v="1"/>
    <x v="0"/>
    <x v="0"/>
    <s v="Q3"/>
    <s v="Low"/>
    <s v="25-34"/>
  </r>
  <r>
    <s v="TXN-03779"/>
    <d v="2023-08-19T00:00:00"/>
    <s v="CUST-1201"/>
    <s v="Returning"/>
    <s v="Pooja Desai"/>
    <s v="Female"/>
    <n v="60"/>
    <s v="Delhi"/>
    <s v="Delhi"/>
    <x v="3"/>
    <s v="PRD-106"/>
    <x v="9"/>
    <x v="2"/>
    <s v="Apparel"/>
    <n v="7"/>
    <n v="11388"/>
    <n v="8541"/>
    <n v="0"/>
    <n v="79716"/>
    <n v="59787"/>
    <n v="19929"/>
    <n v="0.25"/>
    <s v="Card"/>
    <x v="1"/>
    <x v="1"/>
    <n v="1"/>
    <s v="EMP-208"/>
    <x v="7"/>
    <n v="4.5"/>
    <x v="1"/>
    <x v="0"/>
    <x v="0"/>
    <s v="Q3"/>
    <s v="High"/>
    <s v="45+"/>
  </r>
  <r>
    <s v="TXN-03780"/>
    <d v="2024-09-13T00:00:00"/>
    <s v="CUST-1192"/>
    <s v="New"/>
    <s v="Neha Joshi"/>
    <s v="Female"/>
    <n v="47"/>
    <s v="Hyderabad"/>
    <s v="Telangana"/>
    <x v="0"/>
    <s v="PRD-107"/>
    <x v="3"/>
    <x v="2"/>
    <s v="Furniture"/>
    <n v="7"/>
    <n v="23019"/>
    <n v="15653"/>
    <n v="0.15"/>
    <n v="136963"/>
    <n v="109571"/>
    <n v="27392"/>
    <n v="0.19999561925483525"/>
    <s v="Card"/>
    <x v="1"/>
    <x v="1"/>
    <n v="6"/>
    <s v="EMP-220"/>
    <x v="1"/>
    <n v="4.7"/>
    <x v="0"/>
    <x v="7"/>
    <x v="7"/>
    <s v="Q3"/>
    <s v="High"/>
    <s v="45+"/>
  </r>
  <r>
    <s v="TXN-03781"/>
    <d v="2024-06-07T00:00:00"/>
    <s v="CUST-1153"/>
    <s v="Returning"/>
    <s v="Vikram Singh"/>
    <s v="Male"/>
    <n v="25"/>
    <s v="Chennai"/>
    <s v="Tamil Nadu"/>
    <x v="0"/>
    <s v="PRD-127"/>
    <x v="6"/>
    <x v="0"/>
    <s v="Mobile"/>
    <n v="5"/>
    <n v="23789"/>
    <n v="16890"/>
    <n v="0"/>
    <n v="118945"/>
    <n v="84450"/>
    <n v="34495"/>
    <n v="0.29000798688469459"/>
    <s v="Card"/>
    <x v="1"/>
    <x v="2"/>
    <n v="0"/>
    <s v="EMP-218"/>
    <x v="6"/>
    <n v="1.8"/>
    <x v="0"/>
    <x v="6"/>
    <x v="6"/>
    <s v="Q2"/>
    <s v="High"/>
    <s v="25-34"/>
  </r>
  <r>
    <s v="TXN-03782"/>
    <d v="2024-09-14T00:00:00"/>
    <s v="CUST-1162"/>
    <s v="Returning"/>
    <s v="Rahul Sharma"/>
    <s v="Male"/>
    <n v="36"/>
    <s v="Kolkata"/>
    <s v="West Bengal"/>
    <x v="1"/>
    <s v="PRD-101"/>
    <x v="8"/>
    <x v="4"/>
    <s v="Furniture"/>
    <n v="4"/>
    <n v="13099"/>
    <n v="7990"/>
    <n v="0.05"/>
    <n v="49776"/>
    <n v="31960"/>
    <n v="17816"/>
    <n v="0.35792349726775957"/>
    <s v="Card"/>
    <x v="0"/>
    <x v="1"/>
    <n v="1"/>
    <s v="EMP-204"/>
    <x v="5"/>
    <n v="3.4"/>
    <x v="0"/>
    <x v="7"/>
    <x v="7"/>
    <s v="Q3"/>
    <s v="Medium"/>
    <s v="35-44"/>
  </r>
  <r>
    <s v="TXN-03783"/>
    <d v="2023-05-27T00:00:00"/>
    <s v="CUST-1165"/>
    <s v="New"/>
    <s v="Vikram Singh"/>
    <s v="Male"/>
    <n v="48"/>
    <s v="Hyderabad"/>
    <s v="Telangana"/>
    <x v="0"/>
    <s v="PRD-130"/>
    <x v="1"/>
    <x v="3"/>
    <s v="Apparel"/>
    <n v="6"/>
    <n v="15814"/>
    <n v="11544"/>
    <n v="0.2"/>
    <n v="75907"/>
    <n v="69264"/>
    <n v="6643"/>
    <n v="8.7514985442712787E-2"/>
    <s v="NetBanking"/>
    <x v="1"/>
    <x v="1"/>
    <n v="7"/>
    <s v="EMP-206"/>
    <x v="0"/>
    <n v="4.3"/>
    <x v="1"/>
    <x v="5"/>
    <x v="5"/>
    <s v="Q2"/>
    <s v="High"/>
    <s v="45+"/>
  </r>
  <r>
    <s v="TXN-03784"/>
    <d v="2023-01-30T00:00:00"/>
    <s v="CUST-1097"/>
    <s v="Returning"/>
    <s v="Priya Patel"/>
    <s v="Female"/>
    <n v="37"/>
    <s v="Ahmedabad"/>
    <s v="Gujarat"/>
    <x v="2"/>
    <s v="PRD-123"/>
    <x v="5"/>
    <x v="0"/>
    <s v="Subscription"/>
    <n v="7"/>
    <n v="20007"/>
    <n v="13205"/>
    <n v="0.2"/>
    <n v="112039"/>
    <n v="92435"/>
    <n v="19604"/>
    <n v="0.1749747855657405"/>
    <s v="Card"/>
    <x v="0"/>
    <x v="1"/>
    <n v="7"/>
    <s v="EMP-204"/>
    <x v="4"/>
    <n v="3"/>
    <x v="1"/>
    <x v="8"/>
    <x v="8"/>
    <s v="Q1"/>
    <s v="High"/>
    <s v="35-44"/>
  </r>
  <r>
    <s v="TXN-03785"/>
    <d v="2023-04-18T00:00:00"/>
    <s v="CUST-1326"/>
    <s v="Returning"/>
    <s v="Pooja Desai"/>
    <s v="Female"/>
    <n v="39"/>
    <s v="Hyderabad"/>
    <s v="Telangana"/>
    <x v="0"/>
    <s v="PRD-130"/>
    <x v="6"/>
    <x v="4"/>
    <s v="Furniture"/>
    <n v="2"/>
    <n v="18712"/>
    <n v="13847"/>
    <n v="0.2"/>
    <n v="29939"/>
    <n v="27694"/>
    <n v="2245"/>
    <n v="7.4985804469087147E-2"/>
    <s v="Cash"/>
    <x v="1"/>
    <x v="1"/>
    <n v="4"/>
    <s v="EMP-220"/>
    <x v="3"/>
    <n v="3.4"/>
    <x v="1"/>
    <x v="3"/>
    <x v="3"/>
    <s v="Q2"/>
    <s v="Medium"/>
    <s v="35-44"/>
  </r>
  <r>
    <s v="TXN-03786"/>
    <d v="2024-07-25T00:00:00"/>
    <s v="CUST-1216"/>
    <s v="Returning"/>
    <s v="Sneha Reddy"/>
    <s v="Female"/>
    <n v="36"/>
    <s v="Chennai"/>
    <s v="Tamil Nadu"/>
    <x v="0"/>
    <s v="PRD-113"/>
    <x v="4"/>
    <x v="3"/>
    <s v="Food"/>
    <n v="5"/>
    <n v="17442"/>
    <n v="11337"/>
    <n v="0"/>
    <n v="87210"/>
    <n v="56685"/>
    <n v="30525"/>
    <n v="0.3500171998624011"/>
    <s v="UPI"/>
    <x v="1"/>
    <x v="3"/>
    <n v="12"/>
    <s v="EMP-204"/>
    <x v="4"/>
    <s v=""/>
    <x v="0"/>
    <x v="9"/>
    <x v="9"/>
    <s v="Q3"/>
    <s v="High"/>
    <s v="35-44"/>
  </r>
  <r>
    <s v="TXN-03787"/>
    <d v="2023-02-12T00:00:00"/>
    <s v="CUST-1007"/>
    <s v="Returning"/>
    <s v="Suresh Nair"/>
    <s v="Male"/>
    <n v="43"/>
    <s v="Pune"/>
    <s v="Maharashtra"/>
    <x v="2"/>
    <s v="PRD-128"/>
    <x v="6"/>
    <x v="4"/>
    <s v="Mobile"/>
    <n v="3"/>
    <n v="5504"/>
    <n v="4348"/>
    <n v="0.15"/>
    <n v="14035"/>
    <n v="13044"/>
    <n v="991"/>
    <n v="7.0609191307445668E-2"/>
    <s v="Card"/>
    <x v="0"/>
    <x v="1"/>
    <n v="4"/>
    <s v="EMP-203"/>
    <x v="1"/>
    <n v="3.8"/>
    <x v="1"/>
    <x v="4"/>
    <x v="4"/>
    <s v="Q1"/>
    <s v="Low"/>
    <s v="35-44"/>
  </r>
  <r>
    <s v="TXN-03788"/>
    <d v="2024-09-03T00:00:00"/>
    <s v="CUST-1290"/>
    <s v="Returning"/>
    <s v="Suresh Nair"/>
    <s v="Male"/>
    <n v="59"/>
    <s v="Bangalore"/>
    <s v="Karnataka"/>
    <x v="0"/>
    <s v="PRD-110"/>
    <x v="2"/>
    <x v="3"/>
    <s v="Apparel"/>
    <n v="8"/>
    <n v="22328"/>
    <n v="15853"/>
    <n v="0.15"/>
    <n v="151830"/>
    <n v="126824"/>
    <n v="25006"/>
    <n v="0.16469735888823026"/>
    <s v="Card"/>
    <x v="2"/>
    <x v="1"/>
    <n v="1"/>
    <s v="EMP-218"/>
    <x v="3"/>
    <n v="4.8"/>
    <x v="0"/>
    <x v="7"/>
    <x v="7"/>
    <s v="Q3"/>
    <s v="High"/>
    <s v="45+"/>
  </r>
  <r>
    <s v="TXN-03789"/>
    <d v="2024-04-13T00:00:00"/>
    <s v="CUST-1283"/>
    <s v="Returning"/>
    <s v="Suresh Nair"/>
    <s v="Male"/>
    <n v="33"/>
    <s v="Mumbai"/>
    <s v="Maharashtra"/>
    <x v="2"/>
    <s v="PRD-112"/>
    <x v="0"/>
    <x v="1"/>
    <s v="Audio"/>
    <n v="2"/>
    <n v="586"/>
    <n v="328"/>
    <n v="0"/>
    <n v="1172"/>
    <n v="656"/>
    <n v="516"/>
    <n v="0.44027303754266212"/>
    <s v="Card"/>
    <x v="1"/>
    <x v="1"/>
    <n v="4"/>
    <s v="EMP-215"/>
    <x v="5"/>
    <n v="3.3"/>
    <x v="0"/>
    <x v="3"/>
    <x v="3"/>
    <s v="Q2"/>
    <s v="Low"/>
    <s v="25-34"/>
  </r>
  <r>
    <s v="TXN-03790"/>
    <d v="2024-04-15T00:00:00"/>
    <s v="CUST-1016"/>
    <s v="Returning"/>
    <s v="Rahul Sharma"/>
    <s v="Male"/>
    <n v="27"/>
    <s v="Mumbai"/>
    <s v="Maharashtra"/>
    <x v="2"/>
    <s v="PRD-126"/>
    <x v="0"/>
    <x v="1"/>
    <s v="Subscription"/>
    <n v="6"/>
    <n v="15885"/>
    <n v="10008"/>
    <n v="0"/>
    <n v="95310"/>
    <n v="60048"/>
    <n v="35262"/>
    <n v="0.369971671388102"/>
    <s v="UPI"/>
    <x v="2"/>
    <x v="3"/>
    <n v="10"/>
    <s v="EMP-214"/>
    <x v="4"/>
    <s v=""/>
    <x v="0"/>
    <x v="3"/>
    <x v="3"/>
    <s v="Q2"/>
    <s v="High"/>
    <s v="25-34"/>
  </r>
  <r>
    <s v="TXN-03791"/>
    <d v="2024-04-24T00:00:00"/>
    <s v="CUST-1186"/>
    <s v="New"/>
    <s v="Anjali Mehta"/>
    <s v="Female"/>
    <n v="39"/>
    <s v="Delhi"/>
    <s v="Delhi"/>
    <x v="3"/>
    <s v="PRD-104"/>
    <x v="1"/>
    <x v="1"/>
    <s v="Subscription"/>
    <n v="2"/>
    <n v="16887"/>
    <n v="9626"/>
    <n v="0.1"/>
    <n v="30397"/>
    <n v="19252"/>
    <n v="11145"/>
    <n v="0.36664802447609962"/>
    <s v="UPI"/>
    <x v="2"/>
    <x v="1"/>
    <n v="1"/>
    <s v="EMP-220"/>
    <x v="4"/>
    <n v="3.9"/>
    <x v="0"/>
    <x v="3"/>
    <x v="3"/>
    <s v="Q2"/>
    <s v="Medium"/>
    <s v="35-44"/>
  </r>
  <r>
    <s v="TXN-03792"/>
    <d v="2023-04-06T00:00:00"/>
    <s v="CUST-1211"/>
    <s v="Returning"/>
    <s v="Pooja Desai"/>
    <s v="Female"/>
    <n v="32"/>
    <s v="Chennai"/>
    <s v="Tamil Nadu"/>
    <x v="0"/>
    <s v="PRD-103"/>
    <x v="6"/>
    <x v="3"/>
    <s v="Audio"/>
    <n v="6"/>
    <n v="7619"/>
    <n v="5790"/>
    <n v="0.05"/>
    <n v="43428"/>
    <n v="34740"/>
    <n v="8688"/>
    <n v="0.20005526388505113"/>
    <s v="NetBanking"/>
    <x v="0"/>
    <x v="1"/>
    <n v="3"/>
    <s v="EMP-215"/>
    <x v="7"/>
    <n v="3.2"/>
    <x v="1"/>
    <x v="3"/>
    <x v="3"/>
    <s v="Q2"/>
    <s v="Medium"/>
    <s v="25-34"/>
  </r>
  <r>
    <s v="TXN-03793"/>
    <d v="2024-02-16T00:00:00"/>
    <s v="CUST-1015"/>
    <s v="Returning"/>
    <s v="Amit Kumar"/>
    <s v="Male"/>
    <n v="49"/>
    <s v="Ahmedabad"/>
    <s v="Gujarat"/>
    <x v="2"/>
    <s v="PRD-102"/>
    <x v="9"/>
    <x v="4"/>
    <s v="Mobile"/>
    <n v="6"/>
    <n v="23799"/>
    <n v="19039"/>
    <n v="0.15"/>
    <n v="121375"/>
    <n v="114234"/>
    <n v="7141"/>
    <n v="5.8834191555097837E-2"/>
    <s v="UPI"/>
    <x v="1"/>
    <x v="0"/>
    <n v="0"/>
    <s v="EMP-218"/>
    <x v="0"/>
    <s v=""/>
    <x v="0"/>
    <x v="4"/>
    <x v="4"/>
    <s v="Q1"/>
    <s v="High"/>
    <s v="45+"/>
  </r>
  <r>
    <s v="TXN-03794"/>
    <d v="2024-08-28T00:00:00"/>
    <s v="CUST-1107"/>
    <s v="New"/>
    <s v="Sneha Reddy"/>
    <s v="Female"/>
    <n v="25"/>
    <s v="Ahmedabad"/>
    <s v="Gujarat"/>
    <x v="2"/>
    <s v="PRD-106"/>
    <x v="5"/>
    <x v="0"/>
    <s v="Food"/>
    <n v="8"/>
    <n v="5478"/>
    <n v="3889"/>
    <n v="0.15"/>
    <n v="37250"/>
    <n v="31112"/>
    <n v="6138"/>
    <n v="0.16477852348993288"/>
    <s v="Card"/>
    <x v="0"/>
    <x v="1"/>
    <n v="3"/>
    <s v="EMP-203"/>
    <x v="3"/>
    <n v="3.5"/>
    <x v="0"/>
    <x v="0"/>
    <x v="0"/>
    <s v="Q3"/>
    <s v="Medium"/>
    <s v="25-34"/>
  </r>
  <r>
    <s v="TXN-03795"/>
    <d v="2023-02-23T00:00:00"/>
    <s v="CUST-1193"/>
    <s v="Returning"/>
    <s v="Pooja Desai"/>
    <s v="Female"/>
    <n v="55"/>
    <s v="Hyderabad"/>
    <s v="Telangana"/>
    <x v="0"/>
    <s v="PRD-111"/>
    <x v="4"/>
    <x v="1"/>
    <s v="Subscription"/>
    <n v="2"/>
    <n v="16352"/>
    <n v="9484"/>
    <n v="0"/>
    <n v="32704"/>
    <n v="18968"/>
    <n v="13736"/>
    <n v="0.42000978473581213"/>
    <s v="NetBanking"/>
    <x v="2"/>
    <x v="1"/>
    <n v="3"/>
    <s v="EMP-207"/>
    <x v="4"/>
    <n v="4.9000000000000004"/>
    <x v="1"/>
    <x v="4"/>
    <x v="4"/>
    <s v="Q1"/>
    <s v="Medium"/>
    <s v="45+"/>
  </r>
  <r>
    <s v="TXN-03796"/>
    <d v="2024-01-23T00:00:00"/>
    <s v="CUST-1329"/>
    <s v="Returning"/>
    <s v="Suresh Nair"/>
    <s v="Male"/>
    <n v="43"/>
    <s v="Ahmedabad"/>
    <s v="Gujarat"/>
    <x v="2"/>
    <s v="PRD-114"/>
    <x v="1"/>
    <x v="0"/>
    <s v="Furniture"/>
    <n v="2"/>
    <n v="12958"/>
    <n v="8423"/>
    <n v="0"/>
    <n v="25916"/>
    <n v="16846"/>
    <n v="9070"/>
    <n v="0.3499768482790554"/>
    <s v="NetBanking"/>
    <x v="1"/>
    <x v="1"/>
    <n v="1"/>
    <s v="EMP-214"/>
    <x v="0"/>
    <n v="4.5"/>
    <x v="0"/>
    <x v="8"/>
    <x v="8"/>
    <s v="Q1"/>
    <s v="Medium"/>
    <s v="35-44"/>
  </r>
  <r>
    <s v="TXN-03797"/>
    <d v="2023-05-11T00:00:00"/>
    <s v="CUST-1055"/>
    <s v="Returning"/>
    <s v="Priya Patel"/>
    <s v="Female"/>
    <n v="43"/>
    <s v="Hyderabad"/>
    <s v="Telangana"/>
    <x v="0"/>
    <s v="PRD-112"/>
    <x v="2"/>
    <x v="4"/>
    <s v="Furniture"/>
    <n v="7"/>
    <n v="21899"/>
    <n v="15329"/>
    <n v="0"/>
    <n v="153293"/>
    <n v="107303"/>
    <n v="45990"/>
    <n v="0.30001369925567378"/>
    <s v="Cash"/>
    <x v="2"/>
    <x v="1"/>
    <n v="3"/>
    <s v="EMP-215"/>
    <x v="7"/>
    <n v="4.4000000000000004"/>
    <x v="1"/>
    <x v="5"/>
    <x v="5"/>
    <s v="Q2"/>
    <s v="High"/>
    <s v="35-44"/>
  </r>
  <r>
    <s v="TXN-03798"/>
    <d v="2023-12-25T00:00:00"/>
    <s v="CUST-1097"/>
    <s v="New"/>
    <s v="Priya Patel"/>
    <s v="Female"/>
    <n v="42"/>
    <s v="Pune"/>
    <s v="Maharashtra"/>
    <x v="2"/>
    <s v="PRD-114"/>
    <x v="7"/>
    <x v="2"/>
    <s v="Furniture"/>
    <n v="8"/>
    <n v="17458"/>
    <n v="13966"/>
    <n v="0.2"/>
    <n v="111731"/>
    <n v="111728"/>
    <n v="3"/>
    <n v="2.6850202719030529E-5"/>
    <s v="NetBanking"/>
    <x v="0"/>
    <x v="1"/>
    <n v="2"/>
    <s v="EMP-219"/>
    <x v="0"/>
    <n v="3.9"/>
    <x v="1"/>
    <x v="2"/>
    <x v="2"/>
    <s v="Q4"/>
    <s v="High"/>
    <s v="35-44"/>
  </r>
  <r>
    <s v="TXN-03799"/>
    <d v="2023-09-19T00:00:00"/>
    <s v="CUST-1093"/>
    <s v="Returning"/>
    <s v="Sneha Reddy"/>
    <s v="Female"/>
    <n v="46"/>
    <s v="Mumbai"/>
    <s v="Maharashtra"/>
    <x v="2"/>
    <s v="PRD-103"/>
    <x v="0"/>
    <x v="3"/>
    <s v="Apparel"/>
    <n v="3"/>
    <n v="18914"/>
    <n v="10781"/>
    <n v="0"/>
    <n v="56742"/>
    <n v="32343"/>
    <n v="24399"/>
    <n v="0.42999894258221422"/>
    <s v="NetBanking"/>
    <x v="1"/>
    <x v="1"/>
    <n v="2"/>
    <s v="EMP-204"/>
    <x v="3"/>
    <n v="3.1"/>
    <x v="1"/>
    <x v="7"/>
    <x v="7"/>
    <s v="Q3"/>
    <s v="High"/>
    <s v="45+"/>
  </r>
  <r>
    <s v="TXN-03800"/>
    <d v="2023-04-01T00:00:00"/>
    <s v="CUST-1197"/>
    <s v="Returning"/>
    <s v="Priya Patel"/>
    <s v="Female"/>
    <n v="29"/>
    <s v="Bangalore"/>
    <s v="Karnataka"/>
    <x v="0"/>
    <s v="PRD-128"/>
    <x v="9"/>
    <x v="0"/>
    <s v="Furniture"/>
    <n v="5"/>
    <n v="15164"/>
    <n v="10918"/>
    <n v="0.15"/>
    <n v="64447"/>
    <n v="54590"/>
    <n v="9857"/>
    <n v="0.15294738312101416"/>
    <s v="Cash"/>
    <x v="0"/>
    <x v="2"/>
    <n v="0"/>
    <s v="EMP-201"/>
    <x v="6"/>
    <n v="1.3"/>
    <x v="1"/>
    <x v="3"/>
    <x v="3"/>
    <s v="Q2"/>
    <s v="High"/>
    <s v="25-34"/>
  </r>
  <r>
    <s v="TXN-03801"/>
    <d v="2023-05-30T00:00:00"/>
    <s v="CUST-1135"/>
    <s v="Returning"/>
    <s v="Divya Iyer"/>
    <s v="Female"/>
    <n v="25"/>
    <s v="Mumbai"/>
    <s v="Maharashtra"/>
    <x v="2"/>
    <s v="PRD-105"/>
    <x v="3"/>
    <x v="3"/>
    <s v="Food"/>
    <n v="8"/>
    <n v="11304"/>
    <n v="8139"/>
    <n v="0"/>
    <n v="90432"/>
    <n v="65112"/>
    <n v="25320"/>
    <n v="0.27998938428874737"/>
    <s v="Cash"/>
    <x v="1"/>
    <x v="3"/>
    <n v="14"/>
    <s v="EMP-216"/>
    <x v="4"/>
    <s v=""/>
    <x v="1"/>
    <x v="5"/>
    <x v="5"/>
    <s v="Q2"/>
    <s v="High"/>
    <s v="25-34"/>
  </r>
  <r>
    <s v="TXN-03802"/>
    <d v="2024-07-30T00:00:00"/>
    <s v="CUST-1088"/>
    <s v="Returning"/>
    <s v="Anjali Mehta"/>
    <s v="Female"/>
    <n v="30"/>
    <s v="Pune"/>
    <s v="Maharashtra"/>
    <x v="2"/>
    <s v="PRD-111"/>
    <x v="6"/>
    <x v="2"/>
    <s v="Mobile"/>
    <n v="7"/>
    <n v="21490"/>
    <n v="12894"/>
    <n v="0.05"/>
    <n v="142909"/>
    <n v="90258"/>
    <n v="52651"/>
    <n v="0.36842326235576484"/>
    <s v="Cash"/>
    <x v="0"/>
    <x v="2"/>
    <n v="0"/>
    <s v="EMP-209"/>
    <x v="0"/>
    <n v="2.2999999999999998"/>
    <x v="0"/>
    <x v="9"/>
    <x v="9"/>
    <s v="Q3"/>
    <s v="High"/>
    <s v="25-34"/>
  </r>
  <r>
    <s v="TXN-03803"/>
    <d v="2024-09-21T00:00:00"/>
    <s v="CUST-1123"/>
    <s v="Returning"/>
    <s v="Vikram Singh"/>
    <s v="Male"/>
    <n v="39"/>
    <s v="Delhi"/>
    <s v="Delhi"/>
    <x v="3"/>
    <s v="PRD-129"/>
    <x v="5"/>
    <x v="3"/>
    <s v="Apparel"/>
    <n v="6"/>
    <n v="9898"/>
    <n v="7226"/>
    <n v="0.2"/>
    <n v="47510"/>
    <n v="43356"/>
    <n v="4154"/>
    <n v="8.7434224373816039E-2"/>
    <s v="Cash"/>
    <x v="1"/>
    <x v="1"/>
    <n v="2"/>
    <s v="EMP-201"/>
    <x v="4"/>
    <n v="3.9"/>
    <x v="0"/>
    <x v="7"/>
    <x v="7"/>
    <s v="Q3"/>
    <s v="Medium"/>
    <s v="35-44"/>
  </r>
  <r>
    <s v="TXN-03804"/>
    <d v="2024-08-04T00:00:00"/>
    <s v="CUST-1157"/>
    <s v="Returning"/>
    <s v="Rahul Sharma"/>
    <s v="Male"/>
    <n v="42"/>
    <s v="Kolkata"/>
    <s v="West Bengal"/>
    <x v="1"/>
    <s v="PRD-105"/>
    <x v="1"/>
    <x v="1"/>
    <s v="Apparel"/>
    <n v="8"/>
    <n v="24678"/>
    <n v="16781"/>
    <n v="0"/>
    <n v="197424"/>
    <n v="134248"/>
    <n v="63176"/>
    <n v="0.32000162087689438"/>
    <s v="NetBanking"/>
    <x v="2"/>
    <x v="3"/>
    <n v="14"/>
    <s v="EMP-219"/>
    <x v="4"/>
    <s v=""/>
    <x v="0"/>
    <x v="0"/>
    <x v="0"/>
    <s v="Q3"/>
    <s v="High"/>
    <s v="35-44"/>
  </r>
  <r>
    <s v="TXN-03805"/>
    <d v="2024-10-11T00:00:00"/>
    <s v="CUST-1026"/>
    <s v="New"/>
    <s v="Rahul Sharma"/>
    <s v="Male"/>
    <n v="19"/>
    <s v="Mumbai"/>
    <s v="Maharashtra"/>
    <x v="2"/>
    <s v="PRD-123"/>
    <x v="1"/>
    <x v="1"/>
    <s v="Furniture"/>
    <n v="8"/>
    <n v="1904"/>
    <n v="1409"/>
    <n v="0.1"/>
    <n v="13709"/>
    <n v="11272"/>
    <n v="2437"/>
    <n v="0.1777664308118754"/>
    <s v="Cash"/>
    <x v="1"/>
    <x v="2"/>
    <n v="0"/>
    <s v="EMP-218"/>
    <x v="4"/>
    <n v="1"/>
    <x v="0"/>
    <x v="1"/>
    <x v="1"/>
    <s v="Q4"/>
    <s v="Low"/>
    <s v="18-24"/>
  </r>
  <r>
    <s v="TXN-03806"/>
    <d v="2024-07-30T00:00:00"/>
    <s v="CUST-1119"/>
    <s v="New"/>
    <s v="Pooja Desai"/>
    <s v="Female"/>
    <n v="26"/>
    <s v="Mumbai"/>
    <s v="Maharashtra"/>
    <x v="2"/>
    <s v="PRD-118"/>
    <x v="6"/>
    <x v="1"/>
    <s v="Food"/>
    <n v="4"/>
    <n v="9758"/>
    <n v="6928"/>
    <n v="0.05"/>
    <n v="37080"/>
    <n v="27712"/>
    <n v="9368"/>
    <n v="0.25264293419633227"/>
    <s v="UPI"/>
    <x v="0"/>
    <x v="1"/>
    <n v="1"/>
    <s v="EMP-217"/>
    <x v="1"/>
    <n v="3.9"/>
    <x v="0"/>
    <x v="9"/>
    <x v="9"/>
    <s v="Q3"/>
    <s v="Medium"/>
    <s v="25-34"/>
  </r>
  <r>
    <s v="TXN-03807"/>
    <d v="2024-06-06T00:00:00"/>
    <s v="CUST-1157"/>
    <s v="New"/>
    <s v="Pooja Desai"/>
    <s v="Female"/>
    <n v="43"/>
    <s v="Pune"/>
    <s v="Maharashtra"/>
    <x v="2"/>
    <s v="PRD-101"/>
    <x v="4"/>
    <x v="4"/>
    <s v="Apparel"/>
    <n v="8"/>
    <n v="13088"/>
    <n v="7984"/>
    <n v="0.05"/>
    <n v="99469"/>
    <n v="63872"/>
    <n v="35597"/>
    <n v="0.35787029124651903"/>
    <s v="NetBanking"/>
    <x v="1"/>
    <x v="1"/>
    <n v="1"/>
    <s v="EMP-207"/>
    <x v="3"/>
    <n v="4.7"/>
    <x v="0"/>
    <x v="6"/>
    <x v="6"/>
    <s v="Q2"/>
    <s v="High"/>
    <s v="35-44"/>
  </r>
  <r>
    <s v="TXN-03808"/>
    <d v="2023-06-27T00:00:00"/>
    <s v="CUST-1311"/>
    <s v="Returning"/>
    <s v="Anjali Mehta"/>
    <s v="Female"/>
    <n v="29"/>
    <s v="Mumbai"/>
    <s v="Maharashtra"/>
    <x v="2"/>
    <s v="PRD-109"/>
    <x v="2"/>
    <x v="1"/>
    <s v="Audio"/>
    <n v="6"/>
    <n v="3816"/>
    <n v="2976"/>
    <n v="0.05"/>
    <n v="21751"/>
    <n v="17856"/>
    <n v="3895"/>
    <n v="0.17907222656429589"/>
    <s v="Card"/>
    <x v="0"/>
    <x v="1"/>
    <n v="6"/>
    <s v="EMP-216"/>
    <x v="1"/>
    <n v="4.3"/>
    <x v="1"/>
    <x v="6"/>
    <x v="6"/>
    <s v="Q2"/>
    <s v="Medium"/>
    <s v="25-34"/>
  </r>
  <r>
    <s v="TXN-03809"/>
    <d v="2024-04-08T00:00:00"/>
    <s v="CUST-1228"/>
    <s v="New"/>
    <s v="Divya Iyer"/>
    <s v="Female"/>
    <n v="51"/>
    <s v="Bangalore"/>
    <s v="Karnataka"/>
    <x v="0"/>
    <s v="PRD-115"/>
    <x v="0"/>
    <x v="3"/>
    <s v="Subscription"/>
    <n v="4"/>
    <n v="11997"/>
    <n v="9478"/>
    <n v="0.1"/>
    <n v="43189"/>
    <n v="37912"/>
    <n v="5277"/>
    <n v="0.12218388941628655"/>
    <s v="Card"/>
    <x v="0"/>
    <x v="1"/>
    <n v="2"/>
    <s v="EMP-202"/>
    <x v="2"/>
    <n v="3.9"/>
    <x v="0"/>
    <x v="3"/>
    <x v="3"/>
    <s v="Q2"/>
    <s v="Medium"/>
    <s v="45+"/>
  </r>
  <r>
    <s v="TXN-03810"/>
    <d v="2023-10-17T00:00:00"/>
    <s v="CUST-1010"/>
    <s v="New"/>
    <s v="Rahul Sharma"/>
    <s v="Male"/>
    <n v="28"/>
    <s v="Pune"/>
    <s v="Maharashtra"/>
    <x v="2"/>
    <s v="PRD-127"/>
    <x v="7"/>
    <x v="3"/>
    <s v="Apparel"/>
    <n v="7"/>
    <n v="22724"/>
    <n v="14998"/>
    <n v="0.1"/>
    <n v="143161"/>
    <n v="104986"/>
    <n v="38175"/>
    <n v="0.26665781881937117"/>
    <s v="NetBanking"/>
    <x v="0"/>
    <x v="2"/>
    <n v="0"/>
    <s v="EMP-217"/>
    <x v="6"/>
    <n v="1.7"/>
    <x v="1"/>
    <x v="1"/>
    <x v="1"/>
    <s v="Q4"/>
    <s v="High"/>
    <s v="25-34"/>
  </r>
  <r>
    <s v="TXN-03811"/>
    <d v="2024-12-23T00:00:00"/>
    <s v="CUST-1081"/>
    <s v="New"/>
    <s v="Vikram Singh"/>
    <s v="Male"/>
    <n v="24"/>
    <s v="Mumbai"/>
    <s v="Maharashtra"/>
    <x v="2"/>
    <s v="PRD-108"/>
    <x v="4"/>
    <x v="3"/>
    <s v="Furniture"/>
    <n v="4"/>
    <n v="13194"/>
    <n v="9764"/>
    <n v="0"/>
    <n v="52776"/>
    <n v="39056"/>
    <n v="13720"/>
    <n v="0.25996665150826131"/>
    <s v="Cash"/>
    <x v="1"/>
    <x v="2"/>
    <n v="0"/>
    <s v="EMP-210"/>
    <x v="0"/>
    <n v="1.1000000000000001"/>
    <x v="0"/>
    <x v="2"/>
    <x v="2"/>
    <s v="Q4"/>
    <s v="High"/>
    <s v="18-24"/>
  </r>
  <r>
    <s v="TXN-03812"/>
    <d v="2023-08-07T00:00:00"/>
    <s v="CUST-1026"/>
    <s v="New"/>
    <s v="Rohit Verma"/>
    <s v="Male"/>
    <n v="34"/>
    <s v="Mumbai"/>
    <s v="Maharashtra"/>
    <x v="2"/>
    <s v="PRD-117"/>
    <x v="0"/>
    <x v="1"/>
    <s v="Subscription"/>
    <n v="5"/>
    <n v="20286"/>
    <n v="16026"/>
    <n v="0.2"/>
    <n v="81144"/>
    <n v="80130"/>
    <n v="1014"/>
    <n v="1.2496302868973677E-2"/>
    <s v="Cash"/>
    <x v="0"/>
    <x v="1"/>
    <n v="1"/>
    <s v="EMP-208"/>
    <x v="5"/>
    <n v="4.4000000000000004"/>
    <x v="1"/>
    <x v="0"/>
    <x v="0"/>
    <s v="Q3"/>
    <s v="High"/>
    <s v="25-34"/>
  </r>
  <r>
    <s v="TXN-03813"/>
    <d v="2023-07-31T00:00:00"/>
    <s v="CUST-1219"/>
    <s v="New"/>
    <s v="Divya Iyer"/>
    <s v="Female"/>
    <n v="35"/>
    <s v="Bangalore"/>
    <s v="Karnataka"/>
    <x v="0"/>
    <s v="PRD-112"/>
    <x v="4"/>
    <x v="1"/>
    <s v="Furniture"/>
    <n v="3"/>
    <n v="4853"/>
    <n v="3300"/>
    <n v="0"/>
    <n v="14559"/>
    <n v="9900"/>
    <n v="4659"/>
    <n v="0.32000824232433545"/>
    <s v="Card"/>
    <x v="0"/>
    <x v="1"/>
    <n v="3"/>
    <s v="EMP-201"/>
    <x v="6"/>
    <n v="4.3"/>
    <x v="1"/>
    <x v="9"/>
    <x v="9"/>
    <s v="Q3"/>
    <s v="Low"/>
    <s v="35-44"/>
  </r>
  <r>
    <s v="TXN-03814"/>
    <d v="2024-03-14T00:00:00"/>
    <s v="CUST-1261"/>
    <s v="Returning"/>
    <s v="Priya Patel"/>
    <s v="Female"/>
    <n v="59"/>
    <s v="Chennai"/>
    <s v="Tamil Nadu"/>
    <x v="0"/>
    <s v="PRD-129"/>
    <x v="7"/>
    <x v="0"/>
    <s v="Audio"/>
    <n v="3"/>
    <n v="17823"/>
    <n v="13011"/>
    <n v="0.2"/>
    <n v="42775"/>
    <n v="39033"/>
    <n v="3742"/>
    <n v="8.7481005260081818E-2"/>
    <s v="Cash"/>
    <x v="0"/>
    <x v="1"/>
    <n v="4"/>
    <s v="EMP-211"/>
    <x v="4"/>
    <n v="3.5"/>
    <x v="0"/>
    <x v="10"/>
    <x v="10"/>
    <s v="Q1"/>
    <s v="Medium"/>
    <s v="45+"/>
  </r>
  <r>
    <s v="TXN-03815"/>
    <d v="2023-02-01T00:00:00"/>
    <s v="CUST-1017"/>
    <s v="Returning"/>
    <s v="Amit Kumar"/>
    <s v="Male"/>
    <n v="58"/>
    <s v="Chennai"/>
    <s v="Tamil Nadu"/>
    <x v="0"/>
    <s v="PRD-117"/>
    <x v="1"/>
    <x v="4"/>
    <s v="Audio"/>
    <n v="6"/>
    <n v="7339"/>
    <n v="4917"/>
    <n v="0.05"/>
    <n v="41832"/>
    <n v="29502"/>
    <n v="12330"/>
    <n v="0.29475043029259895"/>
    <s v="NetBanking"/>
    <x v="0"/>
    <x v="1"/>
    <n v="3"/>
    <s v="EMP-216"/>
    <x v="0"/>
    <n v="3.3"/>
    <x v="1"/>
    <x v="4"/>
    <x v="4"/>
    <s v="Q1"/>
    <s v="Medium"/>
    <s v="45+"/>
  </r>
  <r>
    <s v="TXN-03816"/>
    <d v="2023-10-05T00:00:00"/>
    <s v="CUST-1267"/>
    <s v="New"/>
    <s v="Amit Kumar"/>
    <s v="Male"/>
    <n v="41"/>
    <s v="Bangalore"/>
    <s v="Karnataka"/>
    <x v="0"/>
    <s v="PRD-130"/>
    <x v="2"/>
    <x v="0"/>
    <s v="Food"/>
    <n v="4"/>
    <n v="24515"/>
    <n v="14954"/>
    <n v="0"/>
    <n v="98060"/>
    <n v="59816"/>
    <n v="38244"/>
    <n v="0.39000611870283503"/>
    <s v="Cash"/>
    <x v="1"/>
    <x v="2"/>
    <n v="0"/>
    <s v="EMP-208"/>
    <x v="3"/>
    <n v="1.5"/>
    <x v="1"/>
    <x v="1"/>
    <x v="1"/>
    <s v="Q4"/>
    <s v="High"/>
    <s v="35-44"/>
  </r>
  <r>
    <s v="TXN-03817"/>
    <d v="2023-11-22T00:00:00"/>
    <s v="CUST-1003"/>
    <s v="Returning"/>
    <s v="Rohit Verma"/>
    <s v="Male"/>
    <n v="20"/>
    <s v="Delhi"/>
    <s v="Delhi"/>
    <x v="3"/>
    <s v="PRD-114"/>
    <x v="6"/>
    <x v="3"/>
    <s v="Audio"/>
    <n v="6"/>
    <n v="1071"/>
    <n v="793"/>
    <n v="0.1"/>
    <n v="5783"/>
    <n v="4758"/>
    <n v="1025"/>
    <n v="0.17724364516686841"/>
    <s v="Card"/>
    <x v="1"/>
    <x v="3"/>
    <n v="8"/>
    <s v="EMP-215"/>
    <x v="3"/>
    <s v=""/>
    <x v="1"/>
    <x v="11"/>
    <x v="11"/>
    <s v="Q4"/>
    <s v="Low"/>
    <s v="18-24"/>
  </r>
  <r>
    <s v="TXN-03818"/>
    <d v="2023-01-04T00:00:00"/>
    <s v="CUST-1282"/>
    <s v="New"/>
    <s v="Karan Malhotra"/>
    <s v="Male"/>
    <n v="48"/>
    <s v="Kolkata"/>
    <s v="West Bengal"/>
    <x v="1"/>
    <s v="PRD-104"/>
    <x v="9"/>
    <x v="1"/>
    <s v="Apparel"/>
    <n v="1"/>
    <n v="12741"/>
    <n v="8154"/>
    <n v="0.1"/>
    <n v="11467"/>
    <n v="8154"/>
    <n v="3313"/>
    <n v="0.28891601988314292"/>
    <s v="Card"/>
    <x v="2"/>
    <x v="0"/>
    <n v="0"/>
    <s v="EMP-205"/>
    <x v="4"/>
    <s v=""/>
    <x v="1"/>
    <x v="8"/>
    <x v="8"/>
    <s v="Q1"/>
    <s v="Low"/>
    <s v="45+"/>
  </r>
  <r>
    <s v="TXN-03819"/>
    <d v="2023-04-20T00:00:00"/>
    <s v="CUST-1029"/>
    <s v="New"/>
    <s v="Amit Kumar"/>
    <s v="Male"/>
    <n v="53"/>
    <s v="Hyderabad"/>
    <s v="Telangana"/>
    <x v="0"/>
    <s v="PRD-108"/>
    <x v="3"/>
    <x v="1"/>
    <s v="Subscription"/>
    <n v="4"/>
    <n v="14125"/>
    <n v="8334"/>
    <n v="0.05"/>
    <n v="53675"/>
    <n v="33336"/>
    <n v="20339"/>
    <n v="0.37892873777363761"/>
    <s v="UPI"/>
    <x v="0"/>
    <x v="1"/>
    <n v="4"/>
    <s v="EMP-211"/>
    <x v="6"/>
    <n v="4.7"/>
    <x v="1"/>
    <x v="3"/>
    <x v="3"/>
    <s v="Q2"/>
    <s v="High"/>
    <s v="45+"/>
  </r>
  <r>
    <s v="TXN-03820"/>
    <d v="2024-08-17T00:00:00"/>
    <s v="CUST-1124"/>
    <s v="Returning"/>
    <s v="Anjali Mehta"/>
    <s v="Female"/>
    <n v="39"/>
    <s v="Hyderabad"/>
    <s v="Telangana"/>
    <x v="0"/>
    <s v="PRD-117"/>
    <x v="2"/>
    <x v="2"/>
    <s v="Subscription"/>
    <n v="5"/>
    <n v="4422"/>
    <n v="3493"/>
    <n v="0.2"/>
    <n v="17688"/>
    <n v="17465"/>
    <n v="223"/>
    <n v="1.2607417458163727E-2"/>
    <s v="NetBanking"/>
    <x v="1"/>
    <x v="1"/>
    <n v="4"/>
    <s v="EMP-203"/>
    <x v="1"/>
    <n v="3.6"/>
    <x v="0"/>
    <x v="0"/>
    <x v="0"/>
    <s v="Q3"/>
    <s v="Low"/>
    <s v="35-44"/>
  </r>
  <r>
    <s v="TXN-03821"/>
    <d v="2024-11-29T00:00:00"/>
    <s v="CUST-1103"/>
    <s v="New"/>
    <s v="Rahul Sharma"/>
    <s v="Male"/>
    <n v="49"/>
    <s v="Hyderabad"/>
    <s v="Telangana"/>
    <x v="0"/>
    <s v="PRD-112"/>
    <x v="5"/>
    <x v="0"/>
    <s v="Furniture"/>
    <n v="3"/>
    <n v="12681"/>
    <n v="7482"/>
    <n v="0.1"/>
    <n v="34239"/>
    <n v="22446"/>
    <n v="11793"/>
    <n v="0.3444317883115745"/>
    <s v="Card"/>
    <x v="1"/>
    <x v="1"/>
    <n v="3"/>
    <s v="EMP-209"/>
    <x v="6"/>
    <n v="4.4000000000000004"/>
    <x v="0"/>
    <x v="11"/>
    <x v="11"/>
    <s v="Q4"/>
    <s v="Medium"/>
    <s v="45+"/>
  </r>
  <r>
    <s v="TXN-03822"/>
    <d v="2024-08-29T00:00:00"/>
    <s v="CUST-1190"/>
    <s v="Returning"/>
    <s v="Rohit Verma"/>
    <s v="Male"/>
    <n v="36"/>
    <s v="Bangalore"/>
    <s v="Karnataka"/>
    <x v="0"/>
    <s v="PRD-103"/>
    <x v="0"/>
    <x v="4"/>
    <s v="Audio"/>
    <n v="6"/>
    <n v="23372"/>
    <n v="14257"/>
    <n v="0"/>
    <n v="140232"/>
    <n v="85542"/>
    <n v="54690"/>
    <n v="0.38999657710080438"/>
    <s v="NetBanking"/>
    <x v="1"/>
    <x v="1"/>
    <n v="7"/>
    <s v="EMP-203"/>
    <x v="6"/>
    <n v="4.2"/>
    <x v="0"/>
    <x v="0"/>
    <x v="0"/>
    <s v="Q3"/>
    <s v="High"/>
    <s v="35-44"/>
  </r>
  <r>
    <s v="TXN-03823"/>
    <d v="2023-02-22T00:00:00"/>
    <s v="CUST-1233"/>
    <s v="New"/>
    <s v="Amit Kumar"/>
    <s v="Male"/>
    <n v="44"/>
    <s v="Bangalore"/>
    <s v="Karnataka"/>
    <x v="0"/>
    <s v="PRD-103"/>
    <x v="1"/>
    <x v="4"/>
    <s v="Audio"/>
    <n v="1"/>
    <n v="23031"/>
    <n v="14970"/>
    <n v="0.1"/>
    <n v="20728"/>
    <n v="14970"/>
    <n v="5758"/>
    <n v="0.27778849864917021"/>
    <s v="Card"/>
    <x v="0"/>
    <x v="3"/>
    <n v="15"/>
    <s v="EMP-207"/>
    <x v="1"/>
    <s v=""/>
    <x v="1"/>
    <x v="4"/>
    <x v="4"/>
    <s v="Q1"/>
    <s v="Medium"/>
    <s v="35-44"/>
  </r>
  <r>
    <s v="TXN-03824"/>
    <d v="2024-10-01T00:00:00"/>
    <s v="CUST-1066"/>
    <s v="Returning"/>
    <s v="Suresh Nair"/>
    <s v="Male"/>
    <n v="49"/>
    <s v="Bangalore"/>
    <s v="Karnataka"/>
    <x v="0"/>
    <s v="PRD-126"/>
    <x v="8"/>
    <x v="2"/>
    <s v="Subscription"/>
    <n v="2"/>
    <n v="2409"/>
    <n v="1855"/>
    <n v="0"/>
    <n v="4818"/>
    <n v="3710"/>
    <n v="1108"/>
    <n v="0.22997094229970944"/>
    <s v="Cash"/>
    <x v="0"/>
    <x v="0"/>
    <n v="0"/>
    <s v="EMP-205"/>
    <x v="3"/>
    <s v=""/>
    <x v="0"/>
    <x v="1"/>
    <x v="1"/>
    <s v="Q4"/>
    <s v="Low"/>
    <s v="45+"/>
  </r>
  <r>
    <s v="TXN-03825"/>
    <d v="2024-09-06T00:00:00"/>
    <s v="CUST-1187"/>
    <s v="Returning"/>
    <s v="Vikram Singh"/>
    <s v="Male"/>
    <n v="51"/>
    <s v="Pune"/>
    <s v="Maharashtra"/>
    <x v="2"/>
    <s v="PRD-122"/>
    <x v="8"/>
    <x v="0"/>
    <s v="Food"/>
    <n v="8"/>
    <n v="4290"/>
    <n v="3389"/>
    <n v="0"/>
    <n v="34320"/>
    <n v="27112"/>
    <n v="7208"/>
    <n v="0.21002331002331001"/>
    <s v="Card"/>
    <x v="2"/>
    <x v="1"/>
    <n v="7"/>
    <s v="EMP-210"/>
    <x v="1"/>
    <n v="4.7"/>
    <x v="0"/>
    <x v="7"/>
    <x v="7"/>
    <s v="Q3"/>
    <s v="Medium"/>
    <s v="45+"/>
  </r>
  <r>
    <s v="TXN-03826"/>
    <d v="2024-04-03T00:00:00"/>
    <s v="CUST-1308"/>
    <s v="Returning"/>
    <s v="Amit Kumar"/>
    <s v="Male"/>
    <n v="48"/>
    <s v="Pune"/>
    <s v="Maharashtra"/>
    <x v="2"/>
    <s v="PRD-127"/>
    <x v="3"/>
    <x v="2"/>
    <s v="Furniture"/>
    <n v="8"/>
    <n v="16777"/>
    <n v="10570"/>
    <n v="0.2"/>
    <n v="107373"/>
    <n v="84560"/>
    <n v="22813"/>
    <n v="0.2124649586022557"/>
    <s v="NetBanking"/>
    <x v="1"/>
    <x v="1"/>
    <n v="1"/>
    <s v="EMP-216"/>
    <x v="1"/>
    <n v="3.6"/>
    <x v="0"/>
    <x v="3"/>
    <x v="3"/>
    <s v="Q2"/>
    <s v="High"/>
    <s v="45+"/>
  </r>
  <r>
    <s v="TXN-03827"/>
    <d v="2024-07-26T00:00:00"/>
    <s v="CUST-1291"/>
    <s v="New"/>
    <s v="Priya Patel"/>
    <s v="Female"/>
    <n v="23"/>
    <s v="Bangalore"/>
    <s v="Karnataka"/>
    <x v="0"/>
    <s v="PRD-113"/>
    <x v="4"/>
    <x v="0"/>
    <s v="Furniture"/>
    <n v="2"/>
    <n v="17191"/>
    <n v="9971"/>
    <n v="0.15"/>
    <n v="29225"/>
    <n v="19942"/>
    <n v="9283"/>
    <n v="0.31763900769888792"/>
    <s v="UPI"/>
    <x v="2"/>
    <x v="0"/>
    <n v="0"/>
    <s v="EMP-210"/>
    <x v="7"/>
    <s v=""/>
    <x v="0"/>
    <x v="9"/>
    <x v="9"/>
    <s v="Q3"/>
    <s v="Medium"/>
    <s v="18-24"/>
  </r>
  <r>
    <s v="TXN-03828"/>
    <d v="2023-02-22T00:00:00"/>
    <s v="CUST-1160"/>
    <s v="Returning"/>
    <s v="Anjali Mehta"/>
    <s v="Female"/>
    <n v="48"/>
    <s v="Delhi"/>
    <s v="Delhi"/>
    <x v="3"/>
    <s v="PRD-114"/>
    <x v="0"/>
    <x v="1"/>
    <s v="Audio"/>
    <n v="1"/>
    <n v="6127"/>
    <n v="4534"/>
    <n v="0.15"/>
    <n v="5208"/>
    <n v="4534"/>
    <n v="674"/>
    <n v="0.1294162826420891"/>
    <s v="UPI"/>
    <x v="1"/>
    <x v="1"/>
    <n v="4"/>
    <s v="EMP-216"/>
    <x v="7"/>
    <n v="3.5"/>
    <x v="1"/>
    <x v="4"/>
    <x v="4"/>
    <s v="Q1"/>
    <s v="Low"/>
    <s v="45+"/>
  </r>
  <r>
    <s v="TXN-03829"/>
    <d v="2023-02-14T00:00:00"/>
    <s v="CUST-1276"/>
    <s v="Returning"/>
    <s v="Suresh Nair"/>
    <s v="Male"/>
    <n v="42"/>
    <s v="Bangalore"/>
    <s v="Karnataka"/>
    <x v="0"/>
    <s v="PRD-111"/>
    <x v="0"/>
    <x v="2"/>
    <s v="Subscription"/>
    <n v="6"/>
    <n v="15626"/>
    <n v="9376"/>
    <n v="0.2"/>
    <n v="75005"/>
    <n v="56256"/>
    <n v="18749"/>
    <n v="0.24997000199986669"/>
    <s v="Cash"/>
    <x v="1"/>
    <x v="1"/>
    <n v="1"/>
    <s v="EMP-220"/>
    <x v="5"/>
    <n v="4"/>
    <x v="1"/>
    <x v="4"/>
    <x v="4"/>
    <s v="Q1"/>
    <s v="High"/>
    <s v="35-44"/>
  </r>
  <r>
    <s v="TXN-03830"/>
    <d v="2023-04-18T00:00:00"/>
    <s v="CUST-1201"/>
    <s v="Returning"/>
    <s v="Rohit Verma"/>
    <s v="Male"/>
    <n v="30"/>
    <s v="Chennai"/>
    <s v="Tamil Nadu"/>
    <x v="0"/>
    <s v="PRD-116"/>
    <x v="8"/>
    <x v="1"/>
    <s v="Mobile"/>
    <n v="3"/>
    <n v="19722"/>
    <n v="15383"/>
    <n v="0.05"/>
    <n v="56208"/>
    <n v="46149"/>
    <n v="10059"/>
    <n v="0.17896029035012809"/>
    <s v="Cash"/>
    <x v="0"/>
    <x v="1"/>
    <n v="2"/>
    <s v="EMP-208"/>
    <x v="2"/>
    <n v="3.2"/>
    <x v="1"/>
    <x v="3"/>
    <x v="3"/>
    <s v="Q2"/>
    <s v="High"/>
    <s v="25-34"/>
  </r>
  <r>
    <s v="TXN-03831"/>
    <d v="2024-07-31T00:00:00"/>
    <s v="CUST-1328"/>
    <s v="New"/>
    <s v="Rohit Verma"/>
    <s v="Male"/>
    <n v="33"/>
    <s v="Mumbai"/>
    <s v="Maharashtra"/>
    <x v="2"/>
    <s v="PRD-111"/>
    <x v="3"/>
    <x v="2"/>
    <s v="Food"/>
    <n v="1"/>
    <n v="12821"/>
    <n v="8205"/>
    <n v="0"/>
    <n v="12821"/>
    <n v="8205"/>
    <n v="4616"/>
    <n v="0.36003431869588953"/>
    <s v="UPI"/>
    <x v="1"/>
    <x v="2"/>
    <n v="0"/>
    <s v="EMP-207"/>
    <x v="6"/>
    <n v="1.4"/>
    <x v="0"/>
    <x v="9"/>
    <x v="9"/>
    <s v="Q3"/>
    <s v="Low"/>
    <s v="25-34"/>
  </r>
  <r>
    <s v="TXN-03832"/>
    <d v="2023-12-14T00:00:00"/>
    <s v="CUST-1209"/>
    <s v="Returning"/>
    <s v="Priya Patel"/>
    <s v="Female"/>
    <n v="33"/>
    <s v="Delhi"/>
    <s v="Delhi"/>
    <x v="3"/>
    <s v="PRD-110"/>
    <x v="5"/>
    <x v="4"/>
    <s v="Subscription"/>
    <n v="4"/>
    <n v="21642"/>
    <n v="16232"/>
    <n v="0.05"/>
    <n v="82240"/>
    <n v="64928"/>
    <n v="17312"/>
    <n v="0.21050583657587549"/>
    <s v="UPI"/>
    <x v="2"/>
    <x v="1"/>
    <n v="4"/>
    <s v="EMP-203"/>
    <x v="4"/>
    <n v="4.7"/>
    <x v="1"/>
    <x v="2"/>
    <x v="2"/>
    <s v="Q4"/>
    <s v="High"/>
    <s v="25-34"/>
  </r>
  <r>
    <s v="TXN-03833"/>
    <d v="2024-07-20T00:00:00"/>
    <s v="CUST-1317"/>
    <s v="New"/>
    <s v="Amit Kumar"/>
    <s v="Male"/>
    <n v="37"/>
    <s v="Delhi"/>
    <s v="Delhi"/>
    <x v="3"/>
    <s v="PRD-120"/>
    <x v="1"/>
    <x v="1"/>
    <s v="Apparel"/>
    <n v="7"/>
    <n v="22804"/>
    <n v="17103"/>
    <n v="0.05"/>
    <n v="151647"/>
    <n v="119721"/>
    <n v="31926"/>
    <n v="0.2105283981878969"/>
    <s v="Card"/>
    <x v="1"/>
    <x v="1"/>
    <n v="1"/>
    <s v="EMP-207"/>
    <x v="4"/>
    <n v="3.7"/>
    <x v="0"/>
    <x v="9"/>
    <x v="9"/>
    <s v="Q3"/>
    <s v="High"/>
    <s v="35-44"/>
  </r>
  <r>
    <s v="TXN-03834"/>
    <d v="2023-07-31T00:00:00"/>
    <s v="CUST-1290"/>
    <s v="Returning"/>
    <s v="Vikram Singh"/>
    <s v="Male"/>
    <n v="38"/>
    <s v="Hyderabad"/>
    <s v="Telangana"/>
    <x v="0"/>
    <s v="PRD-111"/>
    <x v="2"/>
    <x v="1"/>
    <s v="Subscription"/>
    <n v="3"/>
    <n v="3199"/>
    <n v="1983"/>
    <n v="0.15"/>
    <n v="8157"/>
    <n v="5949"/>
    <n v="2208"/>
    <n v="0.2706877528503126"/>
    <s v="Card"/>
    <x v="0"/>
    <x v="1"/>
    <n v="5"/>
    <s v="EMP-205"/>
    <x v="2"/>
    <n v="3.8"/>
    <x v="1"/>
    <x v="9"/>
    <x v="9"/>
    <s v="Q3"/>
    <s v="Low"/>
    <s v="35-44"/>
  </r>
  <r>
    <s v="TXN-03835"/>
    <d v="2023-12-10T00:00:00"/>
    <s v="CUST-1074"/>
    <s v="New"/>
    <s v="Suresh Nair"/>
    <s v="Male"/>
    <n v="30"/>
    <s v="Kolkata"/>
    <s v="West Bengal"/>
    <x v="1"/>
    <s v="PRD-109"/>
    <x v="4"/>
    <x v="4"/>
    <s v="Furniture"/>
    <n v="6"/>
    <n v="4317"/>
    <n v="2979"/>
    <n v="0.15"/>
    <n v="22017"/>
    <n v="17874"/>
    <n v="4143"/>
    <n v="0.18817277558250442"/>
    <s v="Card"/>
    <x v="2"/>
    <x v="2"/>
    <n v="0"/>
    <s v="EMP-203"/>
    <x v="4"/>
    <n v="1.6"/>
    <x v="1"/>
    <x v="2"/>
    <x v="2"/>
    <s v="Q4"/>
    <s v="Medium"/>
    <s v="25-34"/>
  </r>
  <r>
    <s v="TXN-03836"/>
    <d v="2024-02-28T00:00:00"/>
    <s v="CUST-1037"/>
    <s v="Returning"/>
    <s v="Priya Patel"/>
    <s v="Female"/>
    <n v="30"/>
    <s v="Chennai"/>
    <s v="Tamil Nadu"/>
    <x v="0"/>
    <s v="PRD-102"/>
    <x v="3"/>
    <x v="0"/>
    <s v="Apparel"/>
    <n v="2"/>
    <n v="5206"/>
    <n v="3488"/>
    <n v="0.1"/>
    <n v="9371"/>
    <n v="6976"/>
    <n v="2395"/>
    <n v="0.25557571230391635"/>
    <s v="UPI"/>
    <x v="1"/>
    <x v="1"/>
    <n v="6"/>
    <s v="EMP-216"/>
    <x v="1"/>
    <n v="4.5999999999999996"/>
    <x v="0"/>
    <x v="4"/>
    <x v="4"/>
    <s v="Q1"/>
    <s v="Low"/>
    <s v="25-34"/>
  </r>
  <r>
    <s v="TXN-03837"/>
    <d v="2024-11-02T00:00:00"/>
    <s v="CUST-1006"/>
    <s v="New"/>
    <s v="Priya Patel"/>
    <s v="Female"/>
    <n v="19"/>
    <s v="Mumbai"/>
    <s v="Maharashtra"/>
    <x v="2"/>
    <s v="PRD-129"/>
    <x v="6"/>
    <x v="4"/>
    <s v="Food"/>
    <n v="6"/>
    <n v="22430"/>
    <n v="16374"/>
    <n v="0.1"/>
    <n v="121122"/>
    <n v="98244"/>
    <n v="22878"/>
    <n v="0.18888393520582553"/>
    <s v="Card"/>
    <x v="1"/>
    <x v="1"/>
    <n v="3"/>
    <s v="EMP-213"/>
    <x v="5"/>
    <n v="4.4000000000000004"/>
    <x v="0"/>
    <x v="11"/>
    <x v="11"/>
    <s v="Q4"/>
    <s v="High"/>
    <s v="18-24"/>
  </r>
  <r>
    <s v="TXN-03838"/>
    <d v="2024-04-19T00:00:00"/>
    <s v="CUST-1076"/>
    <s v="Returning"/>
    <s v="Suresh Nair"/>
    <s v="Male"/>
    <n v="33"/>
    <s v="Kolkata"/>
    <s v="West Bengal"/>
    <x v="1"/>
    <s v="PRD-112"/>
    <x v="9"/>
    <x v="2"/>
    <s v="Food"/>
    <n v="1"/>
    <n v="9820"/>
    <n v="5499"/>
    <n v="0.05"/>
    <n v="9329"/>
    <n v="5499"/>
    <n v="3830"/>
    <n v="0.41054775431450319"/>
    <s v="NetBanking"/>
    <x v="2"/>
    <x v="1"/>
    <n v="3"/>
    <s v="EMP-205"/>
    <x v="7"/>
    <n v="4.5999999999999996"/>
    <x v="0"/>
    <x v="3"/>
    <x v="3"/>
    <s v="Q2"/>
    <s v="Low"/>
    <s v="25-34"/>
  </r>
  <r>
    <s v="TXN-03839"/>
    <d v="2023-02-11T00:00:00"/>
    <s v="CUST-1217"/>
    <s v="Returning"/>
    <s v="Suresh Nair"/>
    <s v="Male"/>
    <n v="33"/>
    <s v="Kolkata"/>
    <s v="West Bengal"/>
    <x v="1"/>
    <s v="PRD-106"/>
    <x v="4"/>
    <x v="3"/>
    <s v="Apparel"/>
    <n v="7"/>
    <n v="22448"/>
    <n v="15938"/>
    <n v="0"/>
    <n v="157136"/>
    <n v="111566"/>
    <n v="45570"/>
    <n v="0.29000356379187453"/>
    <s v="Cash"/>
    <x v="1"/>
    <x v="1"/>
    <n v="7"/>
    <s v="EMP-212"/>
    <x v="5"/>
    <n v="3.3"/>
    <x v="1"/>
    <x v="4"/>
    <x v="4"/>
    <s v="Q1"/>
    <s v="High"/>
    <s v="25-34"/>
  </r>
  <r>
    <s v="TXN-03840"/>
    <d v="2024-07-12T00:00:00"/>
    <s v="CUST-1148"/>
    <s v="Returning"/>
    <s v="Anjali Mehta"/>
    <s v="Female"/>
    <n v="18"/>
    <s v="Chennai"/>
    <s v="Tamil Nadu"/>
    <x v="0"/>
    <s v="PRD-114"/>
    <x v="3"/>
    <x v="4"/>
    <s v="Mobile"/>
    <n v="1"/>
    <n v="6007"/>
    <n v="4806"/>
    <n v="0.15"/>
    <n v="5106"/>
    <n v="4806"/>
    <n v="300"/>
    <n v="5.8754406580493537E-2"/>
    <s v="UPI"/>
    <x v="1"/>
    <x v="3"/>
    <n v="15"/>
    <s v="EMP-217"/>
    <x v="4"/>
    <s v=""/>
    <x v="0"/>
    <x v="9"/>
    <x v="9"/>
    <s v="Q3"/>
    <s v="Low"/>
    <s v="18-24"/>
  </r>
  <r>
    <s v="TXN-03841"/>
    <d v="2023-11-23T00:00:00"/>
    <s v="CUST-1070"/>
    <s v="Returning"/>
    <s v="Priya Patel"/>
    <s v="Female"/>
    <n v="27"/>
    <s v="Ahmedabad"/>
    <s v="Gujarat"/>
    <x v="2"/>
    <s v="PRD-122"/>
    <x v="1"/>
    <x v="0"/>
    <s v="Subscription"/>
    <n v="2"/>
    <n v="4914"/>
    <n v="3636"/>
    <n v="0.2"/>
    <n v="7862"/>
    <n v="7272"/>
    <n v="590"/>
    <n v="7.5044517934367852E-2"/>
    <s v="Cash"/>
    <x v="1"/>
    <x v="1"/>
    <n v="3"/>
    <s v="EMP-201"/>
    <x v="5"/>
    <n v="4.0999999999999996"/>
    <x v="1"/>
    <x v="11"/>
    <x v="11"/>
    <s v="Q4"/>
    <s v="Low"/>
    <s v="25-34"/>
  </r>
  <r>
    <s v="TXN-03842"/>
    <d v="2023-06-01T00:00:00"/>
    <s v="CUST-1059"/>
    <s v="Returning"/>
    <s v="Anjali Mehta"/>
    <s v="Female"/>
    <n v="26"/>
    <s v="Pune"/>
    <s v="Maharashtra"/>
    <x v="2"/>
    <s v="PRD-107"/>
    <x v="1"/>
    <x v="1"/>
    <s v="Mobile"/>
    <n v="7"/>
    <n v="5941"/>
    <n v="3386"/>
    <n v="0.2"/>
    <n v="33270"/>
    <n v="23702"/>
    <n v="9568"/>
    <n v="0.28758641418695524"/>
    <s v="UPI"/>
    <x v="0"/>
    <x v="2"/>
    <n v="0"/>
    <s v="EMP-203"/>
    <x v="7"/>
    <n v="1.1000000000000001"/>
    <x v="1"/>
    <x v="6"/>
    <x v="6"/>
    <s v="Q2"/>
    <s v="Medium"/>
    <s v="25-34"/>
  </r>
  <r>
    <s v="TXN-03843"/>
    <d v="2023-11-04T00:00:00"/>
    <s v="CUST-1223"/>
    <s v="Returning"/>
    <s v="Suresh Nair"/>
    <s v="Male"/>
    <n v="31"/>
    <s v="Ahmedabad"/>
    <s v="Gujarat"/>
    <x v="2"/>
    <s v="PRD-118"/>
    <x v="1"/>
    <x v="4"/>
    <s v="Audio"/>
    <n v="3"/>
    <n v="9485"/>
    <n v="6260"/>
    <n v="0.15"/>
    <n v="24187"/>
    <n v="18780"/>
    <n v="5407"/>
    <n v="0.22354984082358292"/>
    <s v="Card"/>
    <x v="1"/>
    <x v="1"/>
    <n v="1"/>
    <s v="EMP-211"/>
    <x v="7"/>
    <n v="3.8"/>
    <x v="1"/>
    <x v="11"/>
    <x v="11"/>
    <s v="Q4"/>
    <s v="Medium"/>
    <s v="25-34"/>
  </r>
  <r>
    <s v="TXN-03844"/>
    <d v="2023-03-15T00:00:00"/>
    <s v="CUST-1182"/>
    <s v="Returning"/>
    <s v="Sneha Reddy"/>
    <s v="Female"/>
    <n v="24"/>
    <s v="Chennai"/>
    <s v="Tamil Nadu"/>
    <x v="0"/>
    <s v="PRD-107"/>
    <x v="9"/>
    <x v="3"/>
    <s v="Furniture"/>
    <n v="5"/>
    <n v="10599"/>
    <n v="7949"/>
    <n v="0.15"/>
    <n v="45046"/>
    <n v="39745"/>
    <n v="5301"/>
    <n v="0.11767970519024996"/>
    <s v="NetBanking"/>
    <x v="1"/>
    <x v="2"/>
    <n v="0"/>
    <s v="EMP-220"/>
    <x v="0"/>
    <n v="1.7"/>
    <x v="1"/>
    <x v="10"/>
    <x v="10"/>
    <s v="Q1"/>
    <s v="Medium"/>
    <s v="18-24"/>
  </r>
  <r>
    <s v="TXN-03845"/>
    <d v="2024-08-27T00:00:00"/>
    <s v="CUST-1188"/>
    <s v="Returning"/>
    <s v="Rohit Verma"/>
    <s v="Male"/>
    <n v="19"/>
    <s v="Chennai"/>
    <s v="Tamil Nadu"/>
    <x v="0"/>
    <s v="PRD-117"/>
    <x v="9"/>
    <x v="0"/>
    <s v="Subscription"/>
    <n v="5"/>
    <n v="4425"/>
    <n v="2655"/>
    <n v="0.15"/>
    <n v="18806"/>
    <n v="13275"/>
    <n v="5531"/>
    <n v="0.29410826332021694"/>
    <s v="Cash"/>
    <x v="2"/>
    <x v="0"/>
    <n v="0"/>
    <s v="EMP-207"/>
    <x v="6"/>
    <s v=""/>
    <x v="0"/>
    <x v="0"/>
    <x v="0"/>
    <s v="Q3"/>
    <s v="Low"/>
    <s v="18-24"/>
  </r>
  <r>
    <s v="TXN-03846"/>
    <d v="2023-07-23T00:00:00"/>
    <s v="CUST-1250"/>
    <s v="Returning"/>
    <s v="Rahul Sharma"/>
    <s v="Male"/>
    <n v="53"/>
    <s v="Kolkata"/>
    <s v="West Bengal"/>
    <x v="1"/>
    <s v="PRD-113"/>
    <x v="2"/>
    <x v="0"/>
    <s v="Audio"/>
    <n v="6"/>
    <n v="7170"/>
    <n v="4374"/>
    <n v="0"/>
    <n v="43020"/>
    <n v="26244"/>
    <n v="16776"/>
    <n v="0.38995815899581587"/>
    <s v="Cash"/>
    <x v="1"/>
    <x v="1"/>
    <n v="6"/>
    <s v="EMP-220"/>
    <x v="0"/>
    <n v="3.8"/>
    <x v="1"/>
    <x v="9"/>
    <x v="9"/>
    <s v="Q3"/>
    <s v="Medium"/>
    <s v="45+"/>
  </r>
  <r>
    <s v="TXN-03847"/>
    <d v="2024-04-01T00:00:00"/>
    <s v="CUST-1335"/>
    <s v="Returning"/>
    <s v="Neha Joshi"/>
    <s v="Female"/>
    <n v="44"/>
    <s v="Hyderabad"/>
    <s v="Telangana"/>
    <x v="0"/>
    <s v="PRD-109"/>
    <x v="2"/>
    <x v="0"/>
    <s v="Audio"/>
    <n v="3"/>
    <n v="11284"/>
    <n v="6883"/>
    <n v="0.15"/>
    <n v="28774"/>
    <n v="20649"/>
    <n v="8125"/>
    <n v="0.28237297560297492"/>
    <s v="UPI"/>
    <x v="0"/>
    <x v="1"/>
    <n v="6"/>
    <s v="EMP-212"/>
    <x v="3"/>
    <n v="3.8"/>
    <x v="0"/>
    <x v="3"/>
    <x v="3"/>
    <s v="Q2"/>
    <s v="Medium"/>
    <s v="35-44"/>
  </r>
  <r>
    <s v="TXN-03848"/>
    <d v="2023-11-25T00:00:00"/>
    <s v="CUST-1025"/>
    <s v="Returning"/>
    <s v="Rohit Verma"/>
    <s v="Male"/>
    <n v="57"/>
    <s v="Mumbai"/>
    <s v="Maharashtra"/>
    <x v="2"/>
    <s v="PRD-107"/>
    <x v="0"/>
    <x v="0"/>
    <s v="Mobile"/>
    <n v="3"/>
    <n v="17216"/>
    <n v="10157"/>
    <n v="0"/>
    <n v="51648"/>
    <n v="30471"/>
    <n v="21177"/>
    <n v="0.41002555762081783"/>
    <s v="Card"/>
    <x v="2"/>
    <x v="3"/>
    <n v="3"/>
    <s v="EMP-204"/>
    <x v="1"/>
    <s v=""/>
    <x v="1"/>
    <x v="11"/>
    <x v="11"/>
    <s v="Q4"/>
    <s v="High"/>
    <s v="45+"/>
  </r>
  <r>
    <s v="TXN-03849"/>
    <d v="2023-06-20T00:00:00"/>
    <s v="CUST-1107"/>
    <s v="New"/>
    <s v="Vikram Singh"/>
    <s v="Male"/>
    <n v="25"/>
    <s v="Hyderabad"/>
    <s v="Telangana"/>
    <x v="0"/>
    <s v="PRD-102"/>
    <x v="9"/>
    <x v="3"/>
    <s v="Apparel"/>
    <n v="3"/>
    <n v="7748"/>
    <n v="4261"/>
    <n v="0"/>
    <n v="23244"/>
    <n v="12783"/>
    <n v="10461"/>
    <n v="0.45005162622612288"/>
    <s v="NetBanking"/>
    <x v="1"/>
    <x v="3"/>
    <n v="13"/>
    <s v="EMP-202"/>
    <x v="4"/>
    <s v=""/>
    <x v="1"/>
    <x v="6"/>
    <x v="6"/>
    <s v="Q2"/>
    <s v="Medium"/>
    <s v="25-34"/>
  </r>
  <r>
    <s v="TXN-03850"/>
    <d v="2023-05-12T00:00:00"/>
    <s v="CUST-1264"/>
    <s v="Returning"/>
    <s v="Sneha Reddy"/>
    <s v="Female"/>
    <n v="37"/>
    <s v="Delhi"/>
    <s v="Delhi"/>
    <x v="3"/>
    <s v="PRD-115"/>
    <x v="7"/>
    <x v="1"/>
    <s v="Mobile"/>
    <n v="5"/>
    <n v="2323"/>
    <n v="1789"/>
    <n v="0"/>
    <n v="11615"/>
    <n v="8945"/>
    <n v="2670"/>
    <n v="0.2298751614291864"/>
    <s v="Cash"/>
    <x v="1"/>
    <x v="1"/>
    <n v="5"/>
    <s v="EMP-217"/>
    <x v="5"/>
    <n v="3.1"/>
    <x v="1"/>
    <x v="5"/>
    <x v="5"/>
    <s v="Q2"/>
    <s v="Low"/>
    <s v="35-44"/>
  </r>
  <r>
    <s v="TXN-03851"/>
    <d v="2023-10-11T00:00:00"/>
    <s v="CUST-1074"/>
    <s v="Returning"/>
    <s v="Priya Patel"/>
    <s v="Female"/>
    <n v="58"/>
    <s v="Kolkata"/>
    <s v="West Bengal"/>
    <x v="1"/>
    <s v="PRD-112"/>
    <x v="7"/>
    <x v="3"/>
    <s v="Subscription"/>
    <n v="7"/>
    <n v="1567"/>
    <n v="1081"/>
    <n v="0.1"/>
    <n v="9872"/>
    <n v="7567"/>
    <n v="2305"/>
    <n v="0.23348865478119935"/>
    <s v="NetBanking"/>
    <x v="2"/>
    <x v="0"/>
    <n v="0"/>
    <s v="EMP-217"/>
    <x v="7"/>
    <s v=""/>
    <x v="1"/>
    <x v="1"/>
    <x v="1"/>
    <s v="Q4"/>
    <s v="Low"/>
    <s v="45+"/>
  </r>
  <r>
    <s v="TXN-03852"/>
    <d v="2023-06-11T00:00:00"/>
    <s v="CUST-1263"/>
    <s v="Returning"/>
    <s v="Sneha Reddy"/>
    <s v="Female"/>
    <n v="55"/>
    <s v="Kolkata"/>
    <s v="West Bengal"/>
    <x v="1"/>
    <s v="PRD-106"/>
    <x v="5"/>
    <x v="2"/>
    <s v="Apparel"/>
    <n v="3"/>
    <n v="18253"/>
    <n v="10952"/>
    <n v="0.1"/>
    <n v="49283"/>
    <n v="32856"/>
    <n v="16427"/>
    <n v="0.33331980601830247"/>
    <s v="UPI"/>
    <x v="0"/>
    <x v="1"/>
    <n v="4"/>
    <s v="EMP-217"/>
    <x v="2"/>
    <n v="4.3"/>
    <x v="1"/>
    <x v="6"/>
    <x v="6"/>
    <s v="Q2"/>
    <s v="Medium"/>
    <s v="45+"/>
  </r>
  <r>
    <s v="TXN-03853"/>
    <d v="2023-03-05T00:00:00"/>
    <s v="CUST-1130"/>
    <s v="Returning"/>
    <s v="Suresh Nair"/>
    <s v="Male"/>
    <n v="55"/>
    <s v="Kolkata"/>
    <s v="West Bengal"/>
    <x v="1"/>
    <s v="PRD-126"/>
    <x v="0"/>
    <x v="4"/>
    <s v="Subscription"/>
    <n v="8"/>
    <n v="12571"/>
    <n v="9805"/>
    <n v="0.15"/>
    <n v="85483"/>
    <n v="78440"/>
    <n v="7043"/>
    <n v="8.2390650772668245E-2"/>
    <s v="NetBanking"/>
    <x v="0"/>
    <x v="1"/>
    <n v="6"/>
    <s v="EMP-203"/>
    <x v="7"/>
    <n v="3.5"/>
    <x v="1"/>
    <x v="10"/>
    <x v="10"/>
    <s v="Q1"/>
    <s v="High"/>
    <s v="45+"/>
  </r>
  <r>
    <s v="TXN-03854"/>
    <d v="2024-07-05T00:00:00"/>
    <s v="CUST-1025"/>
    <s v="Returning"/>
    <s v="Anjali Mehta"/>
    <s v="Female"/>
    <n v="36"/>
    <s v="Kolkata"/>
    <s v="West Bengal"/>
    <x v="1"/>
    <s v="PRD-111"/>
    <x v="6"/>
    <x v="1"/>
    <s v="Audio"/>
    <n v="6"/>
    <n v="8509"/>
    <n v="6041"/>
    <n v="0.2"/>
    <n v="40843"/>
    <n v="36246"/>
    <n v="4597"/>
    <n v="0.11255294664936465"/>
    <s v="NetBanking"/>
    <x v="0"/>
    <x v="1"/>
    <n v="6"/>
    <s v="EMP-202"/>
    <x v="7"/>
    <n v="3.5"/>
    <x v="0"/>
    <x v="9"/>
    <x v="9"/>
    <s v="Q3"/>
    <s v="Medium"/>
    <s v="35-44"/>
  </r>
  <r>
    <s v="TXN-03855"/>
    <d v="2024-10-10T00:00:00"/>
    <s v="CUST-1272"/>
    <s v="Returning"/>
    <s v="Vikram Singh"/>
    <s v="Male"/>
    <n v="48"/>
    <s v="Chennai"/>
    <s v="Tamil Nadu"/>
    <x v="0"/>
    <s v="PRD-116"/>
    <x v="3"/>
    <x v="4"/>
    <s v="Furniture"/>
    <n v="8"/>
    <n v="7170"/>
    <n v="4230"/>
    <n v="0"/>
    <n v="57360"/>
    <n v="33840"/>
    <n v="23520"/>
    <n v="0.41004184100418412"/>
    <s v="Cash"/>
    <x v="0"/>
    <x v="3"/>
    <n v="14"/>
    <s v="EMP-206"/>
    <x v="1"/>
    <s v=""/>
    <x v="0"/>
    <x v="1"/>
    <x v="1"/>
    <s v="Q4"/>
    <s v="High"/>
    <s v="45+"/>
  </r>
  <r>
    <s v="TXN-03856"/>
    <d v="2023-12-16T00:00:00"/>
    <s v="CUST-1279"/>
    <s v="New"/>
    <s v="Vikram Singh"/>
    <s v="Male"/>
    <n v="34"/>
    <s v="Kolkata"/>
    <s v="West Bengal"/>
    <x v="1"/>
    <s v="PRD-107"/>
    <x v="3"/>
    <x v="3"/>
    <s v="Food"/>
    <n v="1"/>
    <n v="19477"/>
    <n v="15582"/>
    <n v="0.05"/>
    <n v="18503"/>
    <n v="15582"/>
    <n v="2921"/>
    <n v="0.15786629195265633"/>
    <s v="UPI"/>
    <x v="2"/>
    <x v="0"/>
    <n v="0"/>
    <s v="EMP-206"/>
    <x v="6"/>
    <s v=""/>
    <x v="1"/>
    <x v="2"/>
    <x v="2"/>
    <s v="Q4"/>
    <s v="Low"/>
    <s v="25-34"/>
  </r>
  <r>
    <s v="TXN-03857"/>
    <d v="2024-09-29T00:00:00"/>
    <s v="CUST-1209"/>
    <s v="New"/>
    <s v="Rohit Verma"/>
    <s v="Male"/>
    <n v="22"/>
    <s v="Delhi"/>
    <s v="Delhi"/>
    <x v="3"/>
    <s v="PRD-118"/>
    <x v="5"/>
    <x v="3"/>
    <s v="Food"/>
    <n v="6"/>
    <n v="19188"/>
    <n v="15159"/>
    <n v="0.15"/>
    <n v="97859"/>
    <n v="90954"/>
    <n v="6905"/>
    <n v="7.0560704687356299E-2"/>
    <s v="UPI"/>
    <x v="1"/>
    <x v="1"/>
    <n v="4"/>
    <s v="EMP-211"/>
    <x v="0"/>
    <n v="5"/>
    <x v="0"/>
    <x v="7"/>
    <x v="7"/>
    <s v="Q3"/>
    <s v="High"/>
    <s v="18-24"/>
  </r>
  <r>
    <s v="TXN-03858"/>
    <d v="2023-07-24T00:00:00"/>
    <s v="CUST-1114"/>
    <s v="Returning"/>
    <s v="Divya Iyer"/>
    <s v="Female"/>
    <n v="26"/>
    <s v="Delhi"/>
    <s v="Delhi"/>
    <x v="3"/>
    <s v="PRD-130"/>
    <x v="8"/>
    <x v="1"/>
    <s v="Mobile"/>
    <n v="5"/>
    <n v="22156"/>
    <n v="12629"/>
    <n v="0.2"/>
    <n v="88624"/>
    <n v="63145"/>
    <n v="25479"/>
    <n v="0.28749548654991874"/>
    <s v="Card"/>
    <x v="0"/>
    <x v="1"/>
    <n v="2"/>
    <s v="EMP-217"/>
    <x v="6"/>
    <n v="3.4"/>
    <x v="1"/>
    <x v="9"/>
    <x v="9"/>
    <s v="Q3"/>
    <s v="High"/>
    <s v="25-34"/>
  </r>
  <r>
    <s v="TXN-03859"/>
    <d v="2024-08-29T00:00:00"/>
    <s v="CUST-1121"/>
    <s v="New"/>
    <s v="Neha Joshi"/>
    <s v="Female"/>
    <n v="39"/>
    <s v="Bangalore"/>
    <s v="Karnataka"/>
    <x v="0"/>
    <s v="PRD-130"/>
    <x v="8"/>
    <x v="3"/>
    <s v="Subscription"/>
    <n v="4"/>
    <n v="19535"/>
    <n v="11330"/>
    <n v="0.1"/>
    <n v="70326"/>
    <n v="45320"/>
    <n v="25006"/>
    <n v="0.35557261894605124"/>
    <s v="NetBanking"/>
    <x v="0"/>
    <x v="1"/>
    <n v="2"/>
    <s v="EMP-209"/>
    <x v="4"/>
    <n v="3.6"/>
    <x v="0"/>
    <x v="0"/>
    <x v="0"/>
    <s v="Q3"/>
    <s v="High"/>
    <s v="35-44"/>
  </r>
  <r>
    <s v="TXN-03860"/>
    <d v="2023-03-08T00:00:00"/>
    <s v="CUST-1088"/>
    <s v="New"/>
    <s v="Vikram Singh"/>
    <s v="Male"/>
    <n v="45"/>
    <s v="Delhi"/>
    <s v="Delhi"/>
    <x v="3"/>
    <s v="PRD-119"/>
    <x v="3"/>
    <x v="0"/>
    <s v="Subscription"/>
    <n v="8"/>
    <n v="7791"/>
    <n v="5142"/>
    <n v="0.2"/>
    <n v="49862"/>
    <n v="41136"/>
    <n v="8726"/>
    <n v="0.17500300830291604"/>
    <s v="NetBanking"/>
    <x v="1"/>
    <x v="1"/>
    <n v="5"/>
    <s v="EMP-207"/>
    <x v="6"/>
    <n v="3.9"/>
    <x v="1"/>
    <x v="10"/>
    <x v="10"/>
    <s v="Q1"/>
    <s v="Medium"/>
    <s v="45+"/>
  </r>
  <r>
    <s v="TXN-03861"/>
    <d v="2024-03-09T00:00:00"/>
    <s v="CUST-1324"/>
    <s v="New"/>
    <s v="Divya Iyer"/>
    <s v="Female"/>
    <n v="46"/>
    <s v="Hyderabad"/>
    <s v="Telangana"/>
    <x v="0"/>
    <s v="PRD-115"/>
    <x v="7"/>
    <x v="3"/>
    <s v="Mobile"/>
    <n v="1"/>
    <n v="6457"/>
    <n v="4714"/>
    <n v="0.05"/>
    <n v="6134"/>
    <n v="4714"/>
    <n v="1420"/>
    <n v="0.23149657645908053"/>
    <s v="Card"/>
    <x v="1"/>
    <x v="1"/>
    <n v="5"/>
    <s v="EMP-213"/>
    <x v="3"/>
    <n v="3"/>
    <x v="0"/>
    <x v="10"/>
    <x v="10"/>
    <s v="Q1"/>
    <s v="Low"/>
    <s v="45+"/>
  </r>
  <r>
    <s v="TXN-03862"/>
    <d v="2023-12-22T00:00:00"/>
    <s v="CUST-1124"/>
    <s v="Returning"/>
    <s v="Divya Iyer"/>
    <s v="Female"/>
    <n v="60"/>
    <s v="Hyderabad"/>
    <s v="Telangana"/>
    <x v="0"/>
    <s v="PRD-128"/>
    <x v="3"/>
    <x v="4"/>
    <s v="Apparel"/>
    <n v="3"/>
    <n v="2311"/>
    <n v="1363"/>
    <n v="0"/>
    <n v="6933"/>
    <n v="4089"/>
    <n v="2844"/>
    <n v="0.41021202942449159"/>
    <s v="Cash"/>
    <x v="1"/>
    <x v="1"/>
    <n v="2"/>
    <s v="EMP-212"/>
    <x v="2"/>
    <n v="4.7"/>
    <x v="1"/>
    <x v="2"/>
    <x v="2"/>
    <s v="Q4"/>
    <s v="Low"/>
    <s v="45+"/>
  </r>
  <r>
    <s v="TXN-03863"/>
    <d v="2023-09-19T00:00:00"/>
    <s v="CUST-1012"/>
    <s v="New"/>
    <s v="Priya Patel"/>
    <s v="Female"/>
    <n v="50"/>
    <s v="Chennai"/>
    <s v="Tamil Nadu"/>
    <x v="0"/>
    <s v="PRD-104"/>
    <x v="7"/>
    <x v="0"/>
    <s v="Audio"/>
    <n v="2"/>
    <n v="15748"/>
    <n v="11654"/>
    <n v="0.2"/>
    <n v="25197"/>
    <n v="23308"/>
    <n v="1889"/>
    <n v="7.4969242370123423E-2"/>
    <s v="UPI"/>
    <x v="1"/>
    <x v="1"/>
    <n v="2"/>
    <s v="EMP-208"/>
    <x v="3"/>
    <n v="3.4"/>
    <x v="1"/>
    <x v="7"/>
    <x v="7"/>
    <s v="Q3"/>
    <s v="Medium"/>
    <s v="45+"/>
  </r>
  <r>
    <s v="TXN-03864"/>
    <d v="2024-12-15T00:00:00"/>
    <s v="CUST-1242"/>
    <s v="Returning"/>
    <s v="Divya Iyer"/>
    <s v="Female"/>
    <n v="59"/>
    <s v="Ahmedabad"/>
    <s v="Gujarat"/>
    <x v="2"/>
    <s v="PRD-123"/>
    <x v="2"/>
    <x v="1"/>
    <s v="Furniture"/>
    <n v="1"/>
    <n v="3209"/>
    <n v="2246"/>
    <n v="0.05"/>
    <n v="3049"/>
    <n v="2246"/>
    <n v="803"/>
    <n v="0.26336503771728437"/>
    <s v="Card"/>
    <x v="0"/>
    <x v="3"/>
    <n v="9"/>
    <s v="EMP-219"/>
    <x v="5"/>
    <s v=""/>
    <x v="0"/>
    <x v="2"/>
    <x v="2"/>
    <s v="Q4"/>
    <s v="Low"/>
    <s v="45+"/>
  </r>
  <r>
    <s v="TXN-03865"/>
    <d v="2024-03-01T00:00:00"/>
    <s v="CUST-1320"/>
    <s v="Returning"/>
    <s v="Rohit Verma"/>
    <s v="Male"/>
    <n v="36"/>
    <s v="Delhi"/>
    <s v="Delhi"/>
    <x v="3"/>
    <s v="PRD-114"/>
    <x v="1"/>
    <x v="1"/>
    <s v="Furniture"/>
    <n v="4"/>
    <n v="12276"/>
    <n v="9453"/>
    <n v="0.1"/>
    <n v="44194"/>
    <n v="37812"/>
    <n v="6382"/>
    <n v="0.14440874326831696"/>
    <s v="UPI"/>
    <x v="1"/>
    <x v="3"/>
    <n v="8"/>
    <s v="EMP-214"/>
    <x v="3"/>
    <s v=""/>
    <x v="0"/>
    <x v="10"/>
    <x v="10"/>
    <s v="Q1"/>
    <s v="Medium"/>
    <s v="35-44"/>
  </r>
  <r>
    <s v="TXN-03866"/>
    <d v="2024-10-29T00:00:00"/>
    <s v="CUST-1053"/>
    <s v="Returning"/>
    <s v="Rohit Verma"/>
    <s v="Male"/>
    <n v="48"/>
    <s v="Kolkata"/>
    <s v="West Bengal"/>
    <x v="1"/>
    <s v="PRD-126"/>
    <x v="4"/>
    <x v="3"/>
    <s v="Furniture"/>
    <n v="1"/>
    <n v="9425"/>
    <n v="6503"/>
    <n v="0.05"/>
    <n v="8954"/>
    <n v="6503"/>
    <n v="2451"/>
    <n v="0.27373241009604649"/>
    <s v="UPI"/>
    <x v="0"/>
    <x v="0"/>
    <n v="0"/>
    <s v="EMP-212"/>
    <x v="5"/>
    <s v=""/>
    <x v="0"/>
    <x v="1"/>
    <x v="1"/>
    <s v="Q4"/>
    <s v="Low"/>
    <s v="45+"/>
  </r>
  <r>
    <s v="TXN-03867"/>
    <d v="2023-06-09T00:00:00"/>
    <s v="CUST-1119"/>
    <s v="Returning"/>
    <s v="Karan Malhotra"/>
    <s v="Male"/>
    <n v="18"/>
    <s v="Pune"/>
    <s v="Maharashtra"/>
    <x v="2"/>
    <s v="PRD-117"/>
    <x v="3"/>
    <x v="2"/>
    <s v="Furniture"/>
    <n v="8"/>
    <n v="2636"/>
    <n v="1819"/>
    <n v="0"/>
    <n v="21088"/>
    <n v="14552"/>
    <n v="6536"/>
    <n v="0.30993930197268588"/>
    <s v="Card"/>
    <x v="0"/>
    <x v="1"/>
    <n v="3"/>
    <s v="EMP-214"/>
    <x v="5"/>
    <n v="4.5999999999999996"/>
    <x v="1"/>
    <x v="6"/>
    <x v="6"/>
    <s v="Q2"/>
    <s v="Medium"/>
    <s v="18-24"/>
  </r>
  <r>
    <s v="TXN-03868"/>
    <d v="2024-06-04T00:00:00"/>
    <s v="CUST-1260"/>
    <s v="Returning"/>
    <s v="Vikram Singh"/>
    <s v="Male"/>
    <n v="27"/>
    <s v="Chennai"/>
    <s v="Tamil Nadu"/>
    <x v="0"/>
    <s v="PRD-118"/>
    <x v="4"/>
    <x v="1"/>
    <s v="Audio"/>
    <n v="8"/>
    <n v="5892"/>
    <n v="4242"/>
    <n v="0.05"/>
    <n v="44779"/>
    <n v="33936"/>
    <n v="10843"/>
    <n v="0.24214475535407223"/>
    <s v="UPI"/>
    <x v="1"/>
    <x v="1"/>
    <n v="5"/>
    <s v="EMP-218"/>
    <x v="7"/>
    <n v="3.6"/>
    <x v="0"/>
    <x v="6"/>
    <x v="6"/>
    <s v="Q2"/>
    <s v="Medium"/>
    <s v="25-34"/>
  </r>
  <r>
    <s v="TXN-03869"/>
    <d v="2023-01-16T00:00:00"/>
    <s v="CUST-1181"/>
    <s v="Returning"/>
    <s v="Rohit Verma"/>
    <s v="Male"/>
    <n v="43"/>
    <s v="Delhi"/>
    <s v="Delhi"/>
    <x v="3"/>
    <s v="PRD-110"/>
    <x v="1"/>
    <x v="0"/>
    <s v="Apparel"/>
    <n v="7"/>
    <n v="5331"/>
    <n v="4211"/>
    <n v="0"/>
    <n v="37317"/>
    <n v="29477"/>
    <n v="7840"/>
    <n v="0.21009191521290566"/>
    <s v="Card"/>
    <x v="0"/>
    <x v="2"/>
    <n v="0"/>
    <s v="EMP-217"/>
    <x v="7"/>
    <n v="2.2999999999999998"/>
    <x v="1"/>
    <x v="8"/>
    <x v="8"/>
    <s v="Q1"/>
    <s v="Medium"/>
    <s v="35-44"/>
  </r>
  <r>
    <s v="TXN-03870"/>
    <d v="2023-11-01T00:00:00"/>
    <s v="CUST-1175"/>
    <s v="Returning"/>
    <s v="Karan Malhotra"/>
    <s v="Male"/>
    <n v="35"/>
    <s v="Delhi"/>
    <s v="Delhi"/>
    <x v="3"/>
    <s v="PRD-105"/>
    <x v="5"/>
    <x v="4"/>
    <s v="Mobile"/>
    <n v="8"/>
    <n v="18389"/>
    <n v="10482"/>
    <n v="0.05"/>
    <n v="139756"/>
    <n v="83856"/>
    <n v="55900"/>
    <n v="0.39998282721314293"/>
    <s v="Card"/>
    <x v="1"/>
    <x v="1"/>
    <n v="5"/>
    <s v="EMP-213"/>
    <x v="0"/>
    <n v="4.0999999999999996"/>
    <x v="1"/>
    <x v="11"/>
    <x v="11"/>
    <s v="Q4"/>
    <s v="High"/>
    <s v="35-44"/>
  </r>
  <r>
    <s v="TXN-03871"/>
    <d v="2023-04-29T00:00:00"/>
    <s v="CUST-1272"/>
    <s v="Returning"/>
    <s v="Suresh Nair"/>
    <s v="Male"/>
    <n v="23"/>
    <s v="Kolkata"/>
    <s v="West Bengal"/>
    <x v="1"/>
    <s v="PRD-124"/>
    <x v="9"/>
    <x v="3"/>
    <s v="Mobile"/>
    <n v="5"/>
    <n v="11752"/>
    <n v="7169"/>
    <n v="0"/>
    <n v="58760"/>
    <n v="35845"/>
    <n v="22915"/>
    <n v="0.38997617426820969"/>
    <s v="Cash"/>
    <x v="1"/>
    <x v="2"/>
    <n v="0"/>
    <s v="EMP-203"/>
    <x v="1"/>
    <n v="2.4"/>
    <x v="1"/>
    <x v="3"/>
    <x v="3"/>
    <s v="Q2"/>
    <s v="High"/>
    <s v="18-24"/>
  </r>
  <r>
    <s v="TXN-03872"/>
    <d v="2023-05-19T00:00:00"/>
    <s v="CUST-1039"/>
    <s v="Returning"/>
    <s v="Suresh Nair"/>
    <s v="Male"/>
    <n v="55"/>
    <s v="Hyderabad"/>
    <s v="Telangana"/>
    <x v="0"/>
    <s v="PRD-102"/>
    <x v="6"/>
    <x v="2"/>
    <s v="Apparel"/>
    <n v="5"/>
    <n v="15651"/>
    <n v="9860"/>
    <n v="0"/>
    <n v="78255"/>
    <n v="49300"/>
    <n v="28955"/>
    <n v="0.37000830617851893"/>
    <s v="UPI"/>
    <x v="2"/>
    <x v="1"/>
    <n v="3"/>
    <s v="EMP-206"/>
    <x v="2"/>
    <n v="4.4000000000000004"/>
    <x v="1"/>
    <x v="5"/>
    <x v="5"/>
    <s v="Q2"/>
    <s v="High"/>
    <s v="45+"/>
  </r>
  <r>
    <s v="TXN-03873"/>
    <d v="2024-03-08T00:00:00"/>
    <s v="CUST-1122"/>
    <s v="New"/>
    <s v="Vikram Singh"/>
    <s v="Male"/>
    <n v="55"/>
    <s v="Pune"/>
    <s v="Maharashtra"/>
    <x v="2"/>
    <s v="PRD-105"/>
    <x v="6"/>
    <x v="0"/>
    <s v="Subscription"/>
    <n v="2"/>
    <n v="1411"/>
    <n v="1129"/>
    <n v="0"/>
    <n v="2822"/>
    <n v="2258"/>
    <n v="564"/>
    <n v="0.1998582565556343"/>
    <s v="Cash"/>
    <x v="2"/>
    <x v="1"/>
    <n v="1"/>
    <s v="EMP-203"/>
    <x v="0"/>
    <n v="4.3"/>
    <x v="0"/>
    <x v="10"/>
    <x v="10"/>
    <s v="Q1"/>
    <s v="Low"/>
    <s v="45+"/>
  </r>
  <r>
    <s v="TXN-03874"/>
    <d v="2024-05-09T00:00:00"/>
    <s v="CUST-1311"/>
    <s v="Returning"/>
    <s v="Priya Patel"/>
    <s v="Female"/>
    <n v="28"/>
    <s v="Kolkata"/>
    <s v="West Bengal"/>
    <x v="1"/>
    <s v="PRD-123"/>
    <x v="4"/>
    <x v="1"/>
    <s v="Apparel"/>
    <n v="7"/>
    <n v="20515"/>
    <n v="15386"/>
    <n v="0"/>
    <n v="143605"/>
    <n v="107702"/>
    <n v="35903"/>
    <n v="0.2500121862052157"/>
    <s v="UPI"/>
    <x v="0"/>
    <x v="0"/>
    <n v="0"/>
    <s v="EMP-218"/>
    <x v="6"/>
    <s v=""/>
    <x v="0"/>
    <x v="5"/>
    <x v="5"/>
    <s v="Q2"/>
    <s v="High"/>
    <s v="25-34"/>
  </r>
  <r>
    <s v="TXN-03875"/>
    <d v="2023-11-07T00:00:00"/>
    <s v="CUST-1345"/>
    <s v="Returning"/>
    <s v="Divya Iyer"/>
    <s v="Female"/>
    <n v="60"/>
    <s v="Bangalore"/>
    <s v="Karnataka"/>
    <x v="0"/>
    <s v="PRD-107"/>
    <x v="6"/>
    <x v="0"/>
    <s v="Mobile"/>
    <n v="3"/>
    <n v="5646"/>
    <n v="3952"/>
    <n v="0.2"/>
    <n v="13550"/>
    <n v="11856"/>
    <n v="1694"/>
    <n v="0.12501845018450183"/>
    <s v="UPI"/>
    <x v="0"/>
    <x v="2"/>
    <n v="0"/>
    <s v="EMP-208"/>
    <x v="4"/>
    <n v="2.2999999999999998"/>
    <x v="1"/>
    <x v="11"/>
    <x v="11"/>
    <s v="Q4"/>
    <s v="Low"/>
    <s v="45+"/>
  </r>
  <r>
    <s v="TXN-03876"/>
    <d v="2024-11-29T00:00:00"/>
    <s v="CUST-1340"/>
    <s v="Returning"/>
    <s v="Amit Kumar"/>
    <s v="Male"/>
    <n v="48"/>
    <s v="Ahmedabad"/>
    <s v="Gujarat"/>
    <x v="2"/>
    <s v="PRD-116"/>
    <x v="6"/>
    <x v="4"/>
    <s v="Mobile"/>
    <n v="1"/>
    <n v="23128"/>
    <n v="18271"/>
    <n v="0.2"/>
    <n v="18502"/>
    <n v="18271"/>
    <n v="231"/>
    <n v="1.2485136741973841E-2"/>
    <s v="NetBanking"/>
    <x v="1"/>
    <x v="1"/>
    <n v="5"/>
    <s v="EMP-215"/>
    <x v="6"/>
    <n v="3.7"/>
    <x v="0"/>
    <x v="11"/>
    <x v="11"/>
    <s v="Q4"/>
    <s v="Low"/>
    <s v="45+"/>
  </r>
  <r>
    <s v="TXN-03877"/>
    <d v="2023-03-13T00:00:00"/>
    <s v="CUST-1176"/>
    <s v="Returning"/>
    <s v="Rohit Verma"/>
    <s v="Male"/>
    <n v="58"/>
    <s v="Delhi"/>
    <s v="Delhi"/>
    <x v="3"/>
    <s v="PRD-113"/>
    <x v="5"/>
    <x v="2"/>
    <s v="Subscription"/>
    <n v="7"/>
    <n v="13655"/>
    <n v="8193"/>
    <n v="0"/>
    <n v="95585"/>
    <n v="57351"/>
    <n v="38234"/>
    <n v="0.4"/>
    <s v="UPI"/>
    <x v="2"/>
    <x v="1"/>
    <n v="2"/>
    <s v="EMP-213"/>
    <x v="5"/>
    <n v="3"/>
    <x v="1"/>
    <x v="10"/>
    <x v="10"/>
    <s v="Q1"/>
    <s v="High"/>
    <s v="45+"/>
  </r>
  <r>
    <s v="TXN-03878"/>
    <d v="2023-01-11T00:00:00"/>
    <s v="CUST-1188"/>
    <s v="Returning"/>
    <s v="Pooja Desai"/>
    <s v="Female"/>
    <n v="26"/>
    <s v="Chennai"/>
    <s v="Tamil Nadu"/>
    <x v="0"/>
    <s v="PRD-120"/>
    <x v="2"/>
    <x v="3"/>
    <s v="Apparel"/>
    <n v="8"/>
    <n v="18393"/>
    <n v="10484"/>
    <n v="0.1"/>
    <n v="132430"/>
    <n v="83872"/>
    <n v="48558"/>
    <n v="0.36666918371970098"/>
    <s v="Card"/>
    <x v="2"/>
    <x v="2"/>
    <n v="0"/>
    <s v="EMP-219"/>
    <x v="2"/>
    <n v="1.1000000000000001"/>
    <x v="1"/>
    <x v="8"/>
    <x v="8"/>
    <s v="Q1"/>
    <s v="High"/>
    <s v="25-34"/>
  </r>
  <r>
    <s v="TXN-03879"/>
    <d v="2024-05-07T00:00:00"/>
    <s v="CUST-1187"/>
    <s v="Returning"/>
    <s v="Rahul Sharma"/>
    <s v="Male"/>
    <n v="28"/>
    <s v="Pune"/>
    <s v="Maharashtra"/>
    <x v="2"/>
    <s v="PRD-125"/>
    <x v="1"/>
    <x v="3"/>
    <s v="Food"/>
    <n v="4"/>
    <n v="9489"/>
    <n v="5599"/>
    <n v="0.15"/>
    <n v="32263"/>
    <n v="22396"/>
    <n v="9867"/>
    <n v="0.30583020797817934"/>
    <s v="NetBanking"/>
    <x v="1"/>
    <x v="1"/>
    <n v="5"/>
    <s v="EMP-212"/>
    <x v="1"/>
    <n v="3.5"/>
    <x v="0"/>
    <x v="5"/>
    <x v="5"/>
    <s v="Q2"/>
    <s v="Medium"/>
    <s v="25-34"/>
  </r>
  <r>
    <s v="TXN-03880"/>
    <d v="2024-10-26T00:00:00"/>
    <s v="CUST-1343"/>
    <s v="New"/>
    <s v="Rohit Verma"/>
    <s v="Male"/>
    <n v="28"/>
    <s v="Chennai"/>
    <s v="Tamil Nadu"/>
    <x v="0"/>
    <s v="PRD-127"/>
    <x v="3"/>
    <x v="4"/>
    <s v="Subscription"/>
    <n v="4"/>
    <n v="3621"/>
    <n v="2643"/>
    <n v="0"/>
    <n v="14484"/>
    <n v="10572"/>
    <n v="3912"/>
    <n v="0.27009113504556753"/>
    <s v="UPI"/>
    <x v="1"/>
    <x v="1"/>
    <n v="4"/>
    <s v="EMP-214"/>
    <x v="5"/>
    <n v="4.0999999999999996"/>
    <x v="0"/>
    <x v="1"/>
    <x v="1"/>
    <s v="Q4"/>
    <s v="Low"/>
    <s v="25-34"/>
  </r>
  <r>
    <s v="TXN-03881"/>
    <d v="2023-12-26T00:00:00"/>
    <s v="CUST-1296"/>
    <s v="Returning"/>
    <s v="Pooja Desai"/>
    <s v="Female"/>
    <n v="53"/>
    <s v="Hyderabad"/>
    <s v="Telangana"/>
    <x v="0"/>
    <s v="PRD-102"/>
    <x v="4"/>
    <x v="2"/>
    <s v="Audio"/>
    <n v="5"/>
    <n v="16656"/>
    <n v="12492"/>
    <n v="0.05"/>
    <n v="79116"/>
    <n v="62460"/>
    <n v="16656"/>
    <n v="0.21052631578947367"/>
    <s v="Cash"/>
    <x v="2"/>
    <x v="1"/>
    <n v="3"/>
    <s v="EMP-217"/>
    <x v="0"/>
    <n v="3"/>
    <x v="1"/>
    <x v="2"/>
    <x v="2"/>
    <s v="Q4"/>
    <s v="High"/>
    <s v="45+"/>
  </r>
  <r>
    <s v="TXN-03882"/>
    <d v="2023-01-19T00:00:00"/>
    <s v="CUST-1204"/>
    <s v="Returning"/>
    <s v="Amit Kumar"/>
    <s v="Male"/>
    <n v="58"/>
    <s v="Ahmedabad"/>
    <s v="Gujarat"/>
    <x v="2"/>
    <s v="PRD-121"/>
    <x v="3"/>
    <x v="4"/>
    <s v="Food"/>
    <n v="1"/>
    <n v="9055"/>
    <n v="6339"/>
    <n v="0.2"/>
    <n v="7244"/>
    <n v="6339"/>
    <n v="905"/>
    <n v="0.12493097736057426"/>
    <s v="Cash"/>
    <x v="0"/>
    <x v="1"/>
    <n v="4"/>
    <s v="EMP-206"/>
    <x v="4"/>
    <n v="3.6"/>
    <x v="1"/>
    <x v="8"/>
    <x v="8"/>
    <s v="Q1"/>
    <s v="Low"/>
    <s v="45+"/>
  </r>
  <r>
    <s v="TXN-03883"/>
    <d v="2023-03-03T00:00:00"/>
    <s v="CUST-1030"/>
    <s v="New"/>
    <s v="Karan Malhotra"/>
    <s v="Male"/>
    <n v="54"/>
    <s v="Delhi"/>
    <s v="Delhi"/>
    <x v="3"/>
    <s v="PRD-129"/>
    <x v="7"/>
    <x v="0"/>
    <s v="Mobile"/>
    <n v="7"/>
    <n v="17789"/>
    <n v="12630"/>
    <n v="0.15"/>
    <n v="105845"/>
    <n v="88410"/>
    <n v="17435"/>
    <n v="0.16472199914970004"/>
    <s v="NetBanking"/>
    <x v="0"/>
    <x v="1"/>
    <n v="5"/>
    <s v="EMP-208"/>
    <x v="6"/>
    <n v="4"/>
    <x v="1"/>
    <x v="10"/>
    <x v="10"/>
    <s v="Q1"/>
    <s v="High"/>
    <s v="45+"/>
  </r>
  <r>
    <s v="TXN-03884"/>
    <d v="2024-04-30T00:00:00"/>
    <s v="CUST-1286"/>
    <s v="Returning"/>
    <s v="Vikram Singh"/>
    <s v="Male"/>
    <n v="60"/>
    <s v="Bangalore"/>
    <s v="Karnataka"/>
    <x v="0"/>
    <s v="PRD-107"/>
    <x v="8"/>
    <x v="4"/>
    <s v="Mobile"/>
    <n v="3"/>
    <n v="18321"/>
    <n v="13924"/>
    <n v="0.05"/>
    <n v="52215"/>
    <n v="41772"/>
    <n v="10443"/>
    <n v="0.2"/>
    <s v="Cash"/>
    <x v="2"/>
    <x v="0"/>
    <n v="0"/>
    <s v="EMP-207"/>
    <x v="6"/>
    <s v=""/>
    <x v="0"/>
    <x v="3"/>
    <x v="3"/>
    <s v="Q2"/>
    <s v="High"/>
    <s v="45+"/>
  </r>
  <r>
    <s v="TXN-03885"/>
    <d v="2023-08-21T00:00:00"/>
    <s v="CUST-1330"/>
    <s v="Returning"/>
    <s v="Rohit Verma"/>
    <s v="Male"/>
    <n v="58"/>
    <s v="Hyderabad"/>
    <s v="Telangana"/>
    <x v="0"/>
    <s v="PRD-126"/>
    <x v="0"/>
    <x v="2"/>
    <s v="Apparel"/>
    <n v="8"/>
    <n v="3859"/>
    <n v="3049"/>
    <n v="0.2"/>
    <n v="24698"/>
    <n v="24392"/>
    <n v="306"/>
    <n v="1.2389667179528706E-2"/>
    <s v="UPI"/>
    <x v="2"/>
    <x v="1"/>
    <n v="6"/>
    <s v="EMP-209"/>
    <x v="1"/>
    <n v="4.0999999999999996"/>
    <x v="1"/>
    <x v="0"/>
    <x v="0"/>
    <s v="Q3"/>
    <s v="Medium"/>
    <s v="45+"/>
  </r>
  <r>
    <s v="TXN-03886"/>
    <d v="2024-12-01T00:00:00"/>
    <s v="CUST-1024"/>
    <s v="Returning"/>
    <s v="Karan Malhotra"/>
    <s v="Male"/>
    <n v="58"/>
    <s v="Chennai"/>
    <s v="Tamil Nadu"/>
    <x v="0"/>
    <s v="PRD-117"/>
    <x v="1"/>
    <x v="4"/>
    <s v="Furniture"/>
    <n v="4"/>
    <n v="14781"/>
    <n v="10938"/>
    <n v="0.15"/>
    <n v="50255"/>
    <n v="43752"/>
    <n v="6503"/>
    <n v="0.12940005969555268"/>
    <s v="UPI"/>
    <x v="0"/>
    <x v="3"/>
    <n v="4"/>
    <s v="EMP-202"/>
    <x v="1"/>
    <s v=""/>
    <x v="0"/>
    <x v="2"/>
    <x v="2"/>
    <s v="Q4"/>
    <s v="High"/>
    <s v="45+"/>
  </r>
  <r>
    <s v="TXN-03887"/>
    <d v="2024-10-08T00:00:00"/>
    <s v="CUST-1172"/>
    <s v="Returning"/>
    <s v="Priya Patel"/>
    <s v="Female"/>
    <n v="42"/>
    <s v="Hyderabad"/>
    <s v="Telangana"/>
    <x v="0"/>
    <s v="PRD-108"/>
    <x v="6"/>
    <x v="2"/>
    <s v="Food"/>
    <n v="5"/>
    <n v="17564"/>
    <n v="12470"/>
    <n v="0.05"/>
    <n v="83429"/>
    <n v="62350"/>
    <n v="21079"/>
    <n v="0.2526579486749212"/>
    <s v="Cash"/>
    <x v="2"/>
    <x v="1"/>
    <n v="7"/>
    <s v="EMP-208"/>
    <x v="7"/>
    <n v="3.7"/>
    <x v="0"/>
    <x v="1"/>
    <x v="1"/>
    <s v="Q4"/>
    <s v="High"/>
    <s v="35-44"/>
  </r>
  <r>
    <s v="TXN-03888"/>
    <d v="2023-01-11T00:00:00"/>
    <s v="CUST-1163"/>
    <s v="Returning"/>
    <s v="Amit Kumar"/>
    <s v="Male"/>
    <n v="58"/>
    <s v="Ahmedabad"/>
    <s v="Gujarat"/>
    <x v="2"/>
    <s v="PRD-129"/>
    <x v="4"/>
    <x v="0"/>
    <s v="Furniture"/>
    <n v="1"/>
    <n v="13097"/>
    <n v="8775"/>
    <n v="0"/>
    <n v="13097"/>
    <n v="8775"/>
    <n v="4322"/>
    <n v="0.32999923646636636"/>
    <s v="Cash"/>
    <x v="0"/>
    <x v="1"/>
    <n v="6"/>
    <s v="EMP-209"/>
    <x v="5"/>
    <n v="4.5999999999999996"/>
    <x v="1"/>
    <x v="8"/>
    <x v="8"/>
    <s v="Q1"/>
    <s v="Low"/>
    <s v="45+"/>
  </r>
  <r>
    <s v="TXN-03889"/>
    <d v="2023-09-25T00:00:00"/>
    <s v="CUST-1256"/>
    <s v="New"/>
    <s v="Rohit Verma"/>
    <s v="Male"/>
    <n v="38"/>
    <s v="Kolkata"/>
    <s v="West Bengal"/>
    <x v="1"/>
    <s v="PRD-101"/>
    <x v="9"/>
    <x v="2"/>
    <s v="Apparel"/>
    <n v="4"/>
    <n v="14907"/>
    <n v="8944"/>
    <n v="0"/>
    <n v="59628"/>
    <n v="35776"/>
    <n v="23852"/>
    <n v="0.40001341651573086"/>
    <s v="Cash"/>
    <x v="0"/>
    <x v="3"/>
    <n v="9"/>
    <s v="EMP-213"/>
    <x v="7"/>
    <s v=""/>
    <x v="1"/>
    <x v="7"/>
    <x v="7"/>
    <s v="Q3"/>
    <s v="High"/>
    <s v="35-44"/>
  </r>
  <r>
    <s v="TXN-03890"/>
    <d v="2023-09-24T00:00:00"/>
    <s v="CUST-1090"/>
    <s v="Returning"/>
    <s v="Rohit Verma"/>
    <s v="Male"/>
    <n v="19"/>
    <s v="Mumbai"/>
    <s v="Maharashtra"/>
    <x v="2"/>
    <s v="PRD-110"/>
    <x v="8"/>
    <x v="4"/>
    <s v="Food"/>
    <n v="8"/>
    <n v="8108"/>
    <n v="4946"/>
    <n v="0"/>
    <n v="64864"/>
    <n v="39568"/>
    <n v="25296"/>
    <n v="0.38998519980266405"/>
    <s v="Cash"/>
    <x v="0"/>
    <x v="1"/>
    <n v="5"/>
    <s v="EMP-205"/>
    <x v="6"/>
    <n v="3.5"/>
    <x v="1"/>
    <x v="7"/>
    <x v="7"/>
    <s v="Q3"/>
    <s v="High"/>
    <s v="18-24"/>
  </r>
  <r>
    <s v="TXN-03891"/>
    <d v="2023-04-26T00:00:00"/>
    <s v="CUST-1337"/>
    <s v="New"/>
    <s v="Sneha Reddy"/>
    <s v="Female"/>
    <n v="37"/>
    <s v="Chennai"/>
    <s v="Tamil Nadu"/>
    <x v="0"/>
    <s v="PRD-109"/>
    <x v="3"/>
    <x v="3"/>
    <s v="Apparel"/>
    <n v="8"/>
    <n v="9291"/>
    <n v="6504"/>
    <n v="0.2"/>
    <n v="59462"/>
    <n v="52032"/>
    <n v="7430"/>
    <n v="0.12495375197605194"/>
    <s v="NetBanking"/>
    <x v="0"/>
    <x v="3"/>
    <n v="6"/>
    <s v="EMP-209"/>
    <x v="6"/>
    <s v=""/>
    <x v="1"/>
    <x v="3"/>
    <x v="3"/>
    <s v="Q2"/>
    <s v="High"/>
    <s v="35-44"/>
  </r>
  <r>
    <s v="TXN-03892"/>
    <d v="2023-01-24T00:00:00"/>
    <s v="CUST-1117"/>
    <s v="Returning"/>
    <s v="Divya Iyer"/>
    <s v="Female"/>
    <n v="28"/>
    <s v="Pune"/>
    <s v="Maharashtra"/>
    <x v="2"/>
    <s v="PRD-128"/>
    <x v="9"/>
    <x v="0"/>
    <s v="Apparel"/>
    <n v="4"/>
    <n v="2994"/>
    <n v="2186"/>
    <n v="0.2"/>
    <n v="9581"/>
    <n v="8744"/>
    <n v="837"/>
    <n v="8.736040079323662E-2"/>
    <s v="Card"/>
    <x v="0"/>
    <x v="1"/>
    <n v="4"/>
    <s v="EMP-211"/>
    <x v="1"/>
    <n v="3.6"/>
    <x v="1"/>
    <x v="8"/>
    <x v="8"/>
    <s v="Q1"/>
    <s v="Low"/>
    <s v="25-34"/>
  </r>
  <r>
    <s v="TXN-03893"/>
    <d v="2024-06-05T00:00:00"/>
    <s v="CUST-1108"/>
    <s v="Returning"/>
    <s v="Rohit Verma"/>
    <s v="Male"/>
    <n v="47"/>
    <s v="Mumbai"/>
    <s v="Maharashtra"/>
    <x v="2"/>
    <s v="PRD-114"/>
    <x v="9"/>
    <x v="4"/>
    <s v="Food"/>
    <n v="1"/>
    <n v="5151"/>
    <n v="3657"/>
    <n v="0"/>
    <n v="5151"/>
    <n v="3657"/>
    <n v="1494"/>
    <n v="0.29004076878276064"/>
    <s v="Cash"/>
    <x v="1"/>
    <x v="2"/>
    <n v="0"/>
    <s v="EMP-211"/>
    <x v="5"/>
    <n v="2"/>
    <x v="0"/>
    <x v="6"/>
    <x v="6"/>
    <s v="Q2"/>
    <s v="Low"/>
    <s v="45+"/>
  </r>
  <r>
    <s v="TXN-03894"/>
    <d v="2023-09-21T00:00:00"/>
    <s v="CUST-1346"/>
    <s v="Returning"/>
    <s v="Anjali Mehta"/>
    <s v="Female"/>
    <n v="31"/>
    <s v="Chennai"/>
    <s v="Tamil Nadu"/>
    <x v="0"/>
    <s v="PRD-126"/>
    <x v="4"/>
    <x v="0"/>
    <s v="Mobile"/>
    <n v="4"/>
    <n v="8968"/>
    <n v="6995"/>
    <n v="0.05"/>
    <n v="34078"/>
    <n v="27980"/>
    <n v="6098"/>
    <n v="0.17894242619872058"/>
    <s v="NetBanking"/>
    <x v="2"/>
    <x v="1"/>
    <n v="6"/>
    <s v="EMP-220"/>
    <x v="6"/>
    <n v="4.5999999999999996"/>
    <x v="1"/>
    <x v="7"/>
    <x v="7"/>
    <s v="Q3"/>
    <s v="Medium"/>
    <s v="25-34"/>
  </r>
  <r>
    <s v="TXN-03895"/>
    <d v="2024-10-16T00:00:00"/>
    <s v="CUST-1049"/>
    <s v="New"/>
    <s v="Pooja Desai"/>
    <s v="Female"/>
    <n v="27"/>
    <s v="Ahmedabad"/>
    <s v="Gujarat"/>
    <x v="2"/>
    <s v="PRD-105"/>
    <x v="6"/>
    <x v="3"/>
    <s v="Subscription"/>
    <n v="6"/>
    <n v="22841"/>
    <n v="12563"/>
    <n v="0"/>
    <n v="137046"/>
    <n v="75378"/>
    <n v="61668"/>
    <n v="0.44998029858587629"/>
    <s v="UPI"/>
    <x v="0"/>
    <x v="1"/>
    <n v="1"/>
    <s v="EMP-213"/>
    <x v="7"/>
    <n v="4.9000000000000004"/>
    <x v="0"/>
    <x v="1"/>
    <x v="1"/>
    <s v="Q4"/>
    <s v="High"/>
    <s v="25-34"/>
  </r>
  <r>
    <s v="TXN-03896"/>
    <d v="2023-09-26T00:00:00"/>
    <s v="CUST-1225"/>
    <s v="Returning"/>
    <s v="Amit Kumar"/>
    <s v="Male"/>
    <n v="54"/>
    <s v="Bangalore"/>
    <s v="Karnataka"/>
    <x v="0"/>
    <s v="PRD-128"/>
    <x v="7"/>
    <x v="2"/>
    <s v="Subscription"/>
    <n v="5"/>
    <n v="16914"/>
    <n v="11671"/>
    <n v="0.2"/>
    <n v="67656"/>
    <n v="58355"/>
    <n v="9301"/>
    <n v="0.13747487288636631"/>
    <s v="UPI"/>
    <x v="0"/>
    <x v="0"/>
    <n v="0"/>
    <s v="EMP-206"/>
    <x v="6"/>
    <s v=""/>
    <x v="1"/>
    <x v="7"/>
    <x v="7"/>
    <s v="Q3"/>
    <s v="High"/>
    <s v="45+"/>
  </r>
  <r>
    <s v="TXN-03897"/>
    <d v="2024-04-25T00:00:00"/>
    <s v="CUST-1028"/>
    <s v="New"/>
    <s v="Sneha Reddy"/>
    <s v="Female"/>
    <n v="30"/>
    <s v="Mumbai"/>
    <s v="Maharashtra"/>
    <x v="2"/>
    <s v="PRD-124"/>
    <x v="9"/>
    <x v="4"/>
    <s v="Subscription"/>
    <n v="4"/>
    <n v="11886"/>
    <n v="8677"/>
    <n v="0"/>
    <n v="47544"/>
    <n v="34708"/>
    <n v="12836"/>
    <n v="0.26998149082954737"/>
    <s v="Cash"/>
    <x v="0"/>
    <x v="1"/>
    <n v="6"/>
    <s v="EMP-210"/>
    <x v="1"/>
    <n v="4.2"/>
    <x v="0"/>
    <x v="3"/>
    <x v="3"/>
    <s v="Q2"/>
    <s v="Medium"/>
    <s v="25-34"/>
  </r>
  <r>
    <s v="TXN-03898"/>
    <d v="2024-08-20T00:00:00"/>
    <s v="CUST-1279"/>
    <s v="Returning"/>
    <s v="Rahul Sharma"/>
    <s v="Male"/>
    <n v="30"/>
    <s v="Hyderabad"/>
    <s v="Telangana"/>
    <x v="0"/>
    <s v="PRD-125"/>
    <x v="8"/>
    <x v="1"/>
    <s v="Mobile"/>
    <n v="1"/>
    <n v="13605"/>
    <n v="10884"/>
    <n v="0.15"/>
    <n v="11564"/>
    <n v="10884"/>
    <n v="680"/>
    <n v="5.88031822898651E-2"/>
    <s v="Cash"/>
    <x v="2"/>
    <x v="1"/>
    <n v="4"/>
    <s v="EMP-217"/>
    <x v="0"/>
    <n v="4.9000000000000004"/>
    <x v="0"/>
    <x v="0"/>
    <x v="0"/>
    <s v="Q3"/>
    <s v="Low"/>
    <s v="25-34"/>
  </r>
  <r>
    <s v="TXN-03899"/>
    <d v="2024-06-13T00:00:00"/>
    <s v="CUST-1228"/>
    <s v="Returning"/>
    <s v="Rohit Verma"/>
    <s v="Male"/>
    <n v="29"/>
    <s v="Bangalore"/>
    <s v="Karnataka"/>
    <x v="0"/>
    <s v="PRD-128"/>
    <x v="6"/>
    <x v="3"/>
    <s v="Furniture"/>
    <n v="5"/>
    <n v="13286"/>
    <n v="7839"/>
    <n v="0.15"/>
    <n v="56466"/>
    <n v="39195"/>
    <n v="17271"/>
    <n v="0.30586547656997132"/>
    <s v="Cash"/>
    <x v="1"/>
    <x v="1"/>
    <n v="3"/>
    <s v="EMP-220"/>
    <x v="4"/>
    <n v="4.8"/>
    <x v="0"/>
    <x v="6"/>
    <x v="6"/>
    <s v="Q2"/>
    <s v="High"/>
    <s v="25-34"/>
  </r>
  <r>
    <s v="TXN-03900"/>
    <d v="2024-01-22T00:00:00"/>
    <s v="CUST-1287"/>
    <s v="Returning"/>
    <s v="Neha Joshi"/>
    <s v="Female"/>
    <n v="57"/>
    <s v="Chennai"/>
    <s v="Tamil Nadu"/>
    <x v="0"/>
    <s v="PRD-115"/>
    <x v="7"/>
    <x v="0"/>
    <s v="Mobile"/>
    <n v="5"/>
    <n v="23838"/>
    <n v="15018"/>
    <n v="0.2"/>
    <n v="95352"/>
    <n v="75090"/>
    <n v="20262"/>
    <n v="0.21249685376289956"/>
    <s v="NetBanking"/>
    <x v="0"/>
    <x v="1"/>
    <n v="3"/>
    <s v="EMP-206"/>
    <x v="5"/>
    <n v="3.8"/>
    <x v="0"/>
    <x v="8"/>
    <x v="8"/>
    <s v="Q1"/>
    <s v="High"/>
    <s v="45+"/>
  </r>
  <r>
    <s v="TXN-03901"/>
    <d v="2024-01-17T00:00:00"/>
    <s v="CUST-1271"/>
    <s v="Returning"/>
    <s v="Neha Joshi"/>
    <s v="Female"/>
    <n v="40"/>
    <s v="Chennai"/>
    <s v="Tamil Nadu"/>
    <x v="0"/>
    <s v="PRD-129"/>
    <x v="4"/>
    <x v="1"/>
    <s v="Mobile"/>
    <n v="7"/>
    <n v="14905"/>
    <n v="11924"/>
    <n v="0.2"/>
    <n v="83468"/>
    <n v="83468"/>
    <n v="0"/>
    <n v="0"/>
    <s v="Cash"/>
    <x v="0"/>
    <x v="1"/>
    <n v="4"/>
    <s v="EMP-211"/>
    <x v="4"/>
    <n v="3.2"/>
    <x v="0"/>
    <x v="8"/>
    <x v="8"/>
    <s v="Q1"/>
    <s v="High"/>
    <s v="35-44"/>
  </r>
  <r>
    <s v="TXN-03902"/>
    <d v="2024-10-15T00:00:00"/>
    <s v="CUST-1289"/>
    <s v="Returning"/>
    <s v="Karan Malhotra"/>
    <s v="Male"/>
    <n v="29"/>
    <s v="Hyderabad"/>
    <s v="Telangana"/>
    <x v="0"/>
    <s v="PRD-115"/>
    <x v="8"/>
    <x v="4"/>
    <s v="Subscription"/>
    <n v="5"/>
    <n v="6449"/>
    <n v="3676"/>
    <n v="0"/>
    <n v="32245"/>
    <n v="18380"/>
    <n v="13865"/>
    <n v="0.42998914560396961"/>
    <s v="UPI"/>
    <x v="1"/>
    <x v="1"/>
    <n v="5"/>
    <s v="EMP-211"/>
    <x v="7"/>
    <n v="3.9"/>
    <x v="0"/>
    <x v="1"/>
    <x v="1"/>
    <s v="Q4"/>
    <s v="Medium"/>
    <s v="25-34"/>
  </r>
  <r>
    <s v="TXN-03903"/>
    <d v="2023-04-08T00:00:00"/>
    <s v="CUST-1197"/>
    <s v="Returning"/>
    <s v="Rahul Sharma"/>
    <s v="Male"/>
    <n v="39"/>
    <s v="Delhi"/>
    <s v="Delhi"/>
    <x v="3"/>
    <s v="PRD-112"/>
    <x v="8"/>
    <x v="2"/>
    <s v="Subscription"/>
    <n v="8"/>
    <n v="21050"/>
    <n v="11578"/>
    <n v="0.15"/>
    <n v="143140"/>
    <n v="92624"/>
    <n v="50516"/>
    <n v="0.35291323180103396"/>
    <s v="UPI"/>
    <x v="1"/>
    <x v="0"/>
    <n v="0"/>
    <s v="EMP-206"/>
    <x v="5"/>
    <s v=""/>
    <x v="1"/>
    <x v="3"/>
    <x v="3"/>
    <s v="Q2"/>
    <s v="High"/>
    <s v="35-44"/>
  </r>
  <r>
    <s v="TXN-03904"/>
    <d v="2024-10-22T00:00:00"/>
    <s v="CUST-1321"/>
    <s v="Returning"/>
    <s v="Anjali Mehta"/>
    <s v="Female"/>
    <n v="56"/>
    <s v="Delhi"/>
    <s v="Delhi"/>
    <x v="3"/>
    <s v="PRD-117"/>
    <x v="0"/>
    <x v="1"/>
    <s v="Mobile"/>
    <n v="7"/>
    <n v="6356"/>
    <n v="4259"/>
    <n v="0.05"/>
    <n v="42267"/>
    <n v="29813"/>
    <n v="12454"/>
    <n v="0.29465067310194715"/>
    <s v="UPI"/>
    <x v="0"/>
    <x v="1"/>
    <n v="5"/>
    <s v="EMP-203"/>
    <x v="6"/>
    <n v="3.6"/>
    <x v="0"/>
    <x v="1"/>
    <x v="1"/>
    <s v="Q4"/>
    <s v="Medium"/>
    <s v="45+"/>
  </r>
  <r>
    <s v="TXN-03905"/>
    <d v="2024-11-25T00:00:00"/>
    <s v="CUST-1152"/>
    <s v="New"/>
    <s v="Sneha Reddy"/>
    <s v="Female"/>
    <n v="57"/>
    <s v="Delhi"/>
    <s v="Delhi"/>
    <x v="3"/>
    <s v="PRD-109"/>
    <x v="8"/>
    <x v="0"/>
    <s v="Subscription"/>
    <n v="3"/>
    <n v="13080"/>
    <n v="9679"/>
    <n v="0.05"/>
    <n v="37278"/>
    <n v="29037"/>
    <n v="8241"/>
    <n v="0.22106872686302914"/>
    <s v="Card"/>
    <x v="2"/>
    <x v="1"/>
    <n v="7"/>
    <s v="EMP-219"/>
    <x v="7"/>
    <n v="4.0999999999999996"/>
    <x v="0"/>
    <x v="11"/>
    <x v="11"/>
    <s v="Q4"/>
    <s v="Medium"/>
    <s v="45+"/>
  </r>
  <r>
    <s v="TXN-03906"/>
    <d v="2024-07-24T00:00:00"/>
    <s v="CUST-1211"/>
    <s v="Returning"/>
    <s v="Amit Kumar"/>
    <s v="Male"/>
    <n v="26"/>
    <s v="Ahmedabad"/>
    <s v="Gujarat"/>
    <x v="2"/>
    <s v="PRD-107"/>
    <x v="8"/>
    <x v="2"/>
    <s v="Mobile"/>
    <n v="3"/>
    <n v="7327"/>
    <n v="5129"/>
    <n v="0"/>
    <n v="21981"/>
    <n v="15387"/>
    <n v="6594"/>
    <n v="0.29998635184932443"/>
    <s v="Cash"/>
    <x v="2"/>
    <x v="1"/>
    <n v="7"/>
    <s v="EMP-213"/>
    <x v="2"/>
    <n v="4.3"/>
    <x v="0"/>
    <x v="9"/>
    <x v="9"/>
    <s v="Q3"/>
    <s v="Medium"/>
    <s v="25-34"/>
  </r>
  <r>
    <s v="TXN-03907"/>
    <d v="2023-08-21T00:00:00"/>
    <s v="CUST-1197"/>
    <s v="Returning"/>
    <s v="Rohit Verma"/>
    <s v="Male"/>
    <n v="23"/>
    <s v="Hyderabad"/>
    <s v="Telangana"/>
    <x v="0"/>
    <s v="PRD-123"/>
    <x v="4"/>
    <x v="2"/>
    <s v="Subscription"/>
    <n v="6"/>
    <n v="20116"/>
    <n v="15892"/>
    <n v="0"/>
    <n v="120696"/>
    <n v="95352"/>
    <n v="25344"/>
    <n v="0.20998210379797178"/>
    <s v="UPI"/>
    <x v="1"/>
    <x v="1"/>
    <n v="6"/>
    <s v="EMP-214"/>
    <x v="7"/>
    <n v="4.5"/>
    <x v="1"/>
    <x v="0"/>
    <x v="0"/>
    <s v="Q3"/>
    <s v="High"/>
    <s v="18-24"/>
  </r>
  <r>
    <s v="TXN-03908"/>
    <d v="2024-03-13T00:00:00"/>
    <s v="CUST-1085"/>
    <s v="Returning"/>
    <s v="Rahul Sharma"/>
    <s v="Male"/>
    <n v="20"/>
    <s v="Kolkata"/>
    <s v="West Bengal"/>
    <x v="1"/>
    <s v="PRD-108"/>
    <x v="4"/>
    <x v="2"/>
    <s v="Food"/>
    <n v="6"/>
    <n v="3895"/>
    <n v="2142"/>
    <n v="0.1"/>
    <n v="21033"/>
    <n v="12852"/>
    <n v="8181"/>
    <n v="0.38896020539152759"/>
    <s v="Card"/>
    <x v="2"/>
    <x v="1"/>
    <n v="3"/>
    <s v="EMP-210"/>
    <x v="5"/>
    <n v="4.2"/>
    <x v="0"/>
    <x v="10"/>
    <x v="10"/>
    <s v="Q1"/>
    <s v="Medium"/>
    <s v="18-24"/>
  </r>
  <r>
    <s v="TXN-03909"/>
    <d v="2023-01-24T00:00:00"/>
    <s v="CUST-1028"/>
    <s v="Returning"/>
    <s v="Suresh Nair"/>
    <s v="Male"/>
    <n v="35"/>
    <s v="Ahmedabad"/>
    <s v="Gujarat"/>
    <x v="2"/>
    <s v="PRD-111"/>
    <x v="1"/>
    <x v="2"/>
    <s v="Furniture"/>
    <n v="1"/>
    <n v="21567"/>
    <n v="15744"/>
    <n v="0"/>
    <n v="21567"/>
    <n v="15744"/>
    <n v="5823"/>
    <n v="0.26999582695785229"/>
    <s v="Card"/>
    <x v="1"/>
    <x v="1"/>
    <n v="5"/>
    <s v="EMP-220"/>
    <x v="0"/>
    <n v="3.1"/>
    <x v="1"/>
    <x v="8"/>
    <x v="8"/>
    <s v="Q1"/>
    <s v="Medium"/>
    <s v="35-44"/>
  </r>
  <r>
    <s v="TXN-03910"/>
    <d v="2024-03-01T00:00:00"/>
    <s v="CUST-1018"/>
    <s v="New"/>
    <s v="Sneha Reddy"/>
    <s v="Female"/>
    <n v="42"/>
    <s v="Pune"/>
    <s v="Maharashtra"/>
    <x v="2"/>
    <s v="PRD-129"/>
    <x v="9"/>
    <x v="4"/>
    <s v="Mobile"/>
    <n v="7"/>
    <n v="16846"/>
    <n v="12129"/>
    <n v="0.2"/>
    <n v="94338"/>
    <n v="84903"/>
    <n v="9435"/>
    <n v="0.10001272021878777"/>
    <s v="Card"/>
    <x v="0"/>
    <x v="2"/>
    <n v="0"/>
    <s v="EMP-204"/>
    <x v="5"/>
    <n v="2.2999999999999998"/>
    <x v="0"/>
    <x v="10"/>
    <x v="10"/>
    <s v="Q1"/>
    <s v="High"/>
    <s v="35-44"/>
  </r>
  <r>
    <s v="TXN-03911"/>
    <d v="2023-10-14T00:00:00"/>
    <s v="CUST-1012"/>
    <s v="Returning"/>
    <s v="Karan Malhotra"/>
    <s v="Male"/>
    <n v="34"/>
    <s v="Chennai"/>
    <s v="Tamil Nadu"/>
    <x v="0"/>
    <s v="PRD-115"/>
    <x v="0"/>
    <x v="1"/>
    <s v="Mobile"/>
    <n v="8"/>
    <n v="13824"/>
    <n v="10092"/>
    <n v="0"/>
    <n v="110592"/>
    <n v="80736"/>
    <n v="29856"/>
    <n v="0.26996527777777779"/>
    <s v="UPI"/>
    <x v="1"/>
    <x v="1"/>
    <n v="6"/>
    <s v="EMP-204"/>
    <x v="5"/>
    <n v="5"/>
    <x v="1"/>
    <x v="1"/>
    <x v="1"/>
    <s v="Q4"/>
    <s v="High"/>
    <s v="25-34"/>
  </r>
  <r>
    <s v="TXN-03912"/>
    <d v="2023-02-14T00:00:00"/>
    <s v="CUST-1249"/>
    <s v="Returning"/>
    <s v="Neha Joshi"/>
    <s v="Female"/>
    <n v="41"/>
    <s v="Mumbai"/>
    <s v="Maharashtra"/>
    <x v="2"/>
    <s v="PRD-114"/>
    <x v="2"/>
    <x v="0"/>
    <s v="Subscription"/>
    <n v="8"/>
    <n v="12571"/>
    <n v="8171"/>
    <n v="0"/>
    <n v="100568"/>
    <n v="65368"/>
    <n v="35200"/>
    <n v="0.35001193222496224"/>
    <s v="UPI"/>
    <x v="2"/>
    <x v="0"/>
    <n v="0"/>
    <s v="EMP-211"/>
    <x v="6"/>
    <s v=""/>
    <x v="1"/>
    <x v="4"/>
    <x v="4"/>
    <s v="Q1"/>
    <s v="High"/>
    <s v="35-44"/>
  </r>
  <r>
    <s v="TXN-03913"/>
    <d v="2024-01-26T00:00:00"/>
    <s v="CUST-1184"/>
    <s v="Returning"/>
    <s v="Vikram Singh"/>
    <s v="Male"/>
    <n v="48"/>
    <s v="Bangalore"/>
    <s v="Karnataka"/>
    <x v="0"/>
    <s v="PRD-123"/>
    <x v="0"/>
    <x v="3"/>
    <s v="Food"/>
    <n v="6"/>
    <n v="14460"/>
    <n v="10556"/>
    <n v="0.1"/>
    <n v="78084"/>
    <n v="63336"/>
    <n v="14748"/>
    <n v="0.1888735208237283"/>
    <s v="Card"/>
    <x v="0"/>
    <x v="1"/>
    <n v="7"/>
    <s v="EMP-201"/>
    <x v="0"/>
    <n v="3"/>
    <x v="0"/>
    <x v="8"/>
    <x v="8"/>
    <s v="Q1"/>
    <s v="High"/>
    <s v="45+"/>
  </r>
  <r>
    <s v="TXN-03914"/>
    <d v="2024-09-28T00:00:00"/>
    <s v="CUST-1297"/>
    <s v="New"/>
    <s v="Priya Patel"/>
    <s v="Female"/>
    <n v="24"/>
    <s v="Chennai"/>
    <s v="Tamil Nadu"/>
    <x v="0"/>
    <s v="PRD-104"/>
    <x v="5"/>
    <x v="1"/>
    <s v="Audio"/>
    <n v="1"/>
    <n v="19466"/>
    <n v="11290"/>
    <n v="0.1"/>
    <n v="17519"/>
    <n v="11290"/>
    <n v="6229"/>
    <n v="0.35555682401963584"/>
    <s v="Card"/>
    <x v="2"/>
    <x v="1"/>
    <n v="5"/>
    <s v="EMP-201"/>
    <x v="2"/>
    <n v="4.8"/>
    <x v="0"/>
    <x v="7"/>
    <x v="7"/>
    <s v="Q3"/>
    <s v="Low"/>
    <s v="18-24"/>
  </r>
  <r>
    <s v="TXN-03915"/>
    <d v="2024-11-22T00:00:00"/>
    <s v="CUST-1089"/>
    <s v="Returning"/>
    <s v="Anjali Mehta"/>
    <s v="Female"/>
    <n v="52"/>
    <s v="Ahmedabad"/>
    <s v="Gujarat"/>
    <x v="2"/>
    <s v="PRD-127"/>
    <x v="0"/>
    <x v="2"/>
    <s v="Furniture"/>
    <n v="1"/>
    <n v="14867"/>
    <n v="9366"/>
    <n v="0.1"/>
    <n v="13380"/>
    <n v="9366"/>
    <n v="4014"/>
    <n v="0.3"/>
    <s v="Card"/>
    <x v="1"/>
    <x v="3"/>
    <n v="10"/>
    <s v="EMP-214"/>
    <x v="1"/>
    <s v=""/>
    <x v="0"/>
    <x v="11"/>
    <x v="11"/>
    <s v="Q4"/>
    <s v="Low"/>
    <s v="45+"/>
  </r>
  <r>
    <s v="TXN-03916"/>
    <d v="2023-12-03T00:00:00"/>
    <s v="CUST-1065"/>
    <s v="Returning"/>
    <s v="Rohit Verma"/>
    <s v="Male"/>
    <n v="54"/>
    <s v="Pune"/>
    <s v="Maharashtra"/>
    <x v="2"/>
    <s v="PRD-106"/>
    <x v="1"/>
    <x v="2"/>
    <s v="Apparel"/>
    <n v="5"/>
    <n v="5629"/>
    <n v="4109"/>
    <n v="0.2"/>
    <n v="22516"/>
    <n v="20545"/>
    <n v="1971"/>
    <n v="8.7537750932670105E-2"/>
    <s v="UPI"/>
    <x v="2"/>
    <x v="1"/>
    <n v="7"/>
    <s v="EMP-219"/>
    <x v="0"/>
    <n v="3.2"/>
    <x v="1"/>
    <x v="2"/>
    <x v="2"/>
    <s v="Q4"/>
    <s v="Medium"/>
    <s v="45+"/>
  </r>
  <r>
    <s v="TXN-03917"/>
    <d v="2023-07-13T00:00:00"/>
    <s v="CUST-1322"/>
    <s v="New"/>
    <s v="Rahul Sharma"/>
    <s v="Male"/>
    <n v="37"/>
    <s v="Hyderabad"/>
    <s v="Telangana"/>
    <x v="0"/>
    <s v="PRD-111"/>
    <x v="5"/>
    <x v="2"/>
    <s v="Food"/>
    <n v="4"/>
    <n v="16917"/>
    <n v="11165"/>
    <n v="0"/>
    <n v="67668"/>
    <n v="44660"/>
    <n v="23008"/>
    <n v="0.34001300466985873"/>
    <s v="Cash"/>
    <x v="1"/>
    <x v="1"/>
    <n v="2"/>
    <s v="EMP-209"/>
    <x v="3"/>
    <n v="3.4"/>
    <x v="1"/>
    <x v="9"/>
    <x v="9"/>
    <s v="Q3"/>
    <s v="High"/>
    <s v="35-44"/>
  </r>
  <r>
    <s v="TXN-03918"/>
    <d v="2024-11-19T00:00:00"/>
    <s v="CUST-1251"/>
    <s v="New"/>
    <s v="Pooja Desai"/>
    <s v="Female"/>
    <n v="49"/>
    <s v="Kolkata"/>
    <s v="West Bengal"/>
    <x v="1"/>
    <s v="PRD-104"/>
    <x v="7"/>
    <x v="4"/>
    <s v="Furniture"/>
    <n v="7"/>
    <n v="11539"/>
    <n v="8077"/>
    <n v="0"/>
    <n v="80773"/>
    <n v="56539"/>
    <n v="24234"/>
    <n v="0.30002599878672331"/>
    <s v="NetBanking"/>
    <x v="1"/>
    <x v="0"/>
    <n v="0"/>
    <s v="EMP-201"/>
    <x v="4"/>
    <s v=""/>
    <x v="0"/>
    <x v="11"/>
    <x v="11"/>
    <s v="Q4"/>
    <s v="High"/>
    <s v="45+"/>
  </r>
  <r>
    <s v="TXN-03919"/>
    <d v="2023-08-29T00:00:00"/>
    <s v="CUST-1130"/>
    <s v="Returning"/>
    <s v="Neha Joshi"/>
    <s v="Female"/>
    <n v="43"/>
    <s v="Pune"/>
    <s v="Maharashtra"/>
    <x v="2"/>
    <s v="PRD-129"/>
    <x v="0"/>
    <x v="1"/>
    <s v="Furniture"/>
    <n v="4"/>
    <n v="24133"/>
    <n v="18100"/>
    <n v="0"/>
    <n v="96532"/>
    <n v="72400"/>
    <n v="24132"/>
    <n v="0.24998964074089422"/>
    <s v="NetBanking"/>
    <x v="1"/>
    <x v="2"/>
    <n v="0"/>
    <s v="EMP-217"/>
    <x v="4"/>
    <n v="1.6"/>
    <x v="1"/>
    <x v="0"/>
    <x v="0"/>
    <s v="Q3"/>
    <s v="High"/>
    <s v="35-44"/>
  </r>
  <r>
    <s v="TXN-03920"/>
    <d v="2024-01-29T00:00:00"/>
    <s v="CUST-1209"/>
    <s v="New"/>
    <s v="Karan Malhotra"/>
    <s v="Male"/>
    <n v="39"/>
    <s v="Delhi"/>
    <s v="Delhi"/>
    <x v="3"/>
    <s v="PRD-113"/>
    <x v="0"/>
    <x v="3"/>
    <s v="Audio"/>
    <n v="4"/>
    <n v="4895"/>
    <n v="3769"/>
    <n v="0"/>
    <n v="19580"/>
    <n v="15076"/>
    <n v="4504"/>
    <n v="0.23003064351378957"/>
    <s v="Cash"/>
    <x v="2"/>
    <x v="2"/>
    <n v="0"/>
    <s v="EMP-204"/>
    <x v="7"/>
    <n v="2.5"/>
    <x v="0"/>
    <x v="8"/>
    <x v="8"/>
    <s v="Q1"/>
    <s v="Low"/>
    <s v="35-44"/>
  </r>
  <r>
    <s v="TXN-03921"/>
    <d v="2023-12-04T00:00:00"/>
    <s v="CUST-1104"/>
    <s v="Returning"/>
    <s v="Priya Patel"/>
    <s v="Female"/>
    <n v="42"/>
    <s v="Mumbai"/>
    <s v="Maharashtra"/>
    <x v="2"/>
    <s v="PRD-124"/>
    <x v="0"/>
    <x v="1"/>
    <s v="Subscription"/>
    <n v="5"/>
    <n v="14305"/>
    <n v="9870"/>
    <n v="0.1"/>
    <n v="64373"/>
    <n v="49350"/>
    <n v="15023"/>
    <n v="0.23337424075311078"/>
    <s v="Card"/>
    <x v="1"/>
    <x v="1"/>
    <n v="4"/>
    <s v="EMP-201"/>
    <x v="7"/>
    <n v="3.9"/>
    <x v="1"/>
    <x v="2"/>
    <x v="2"/>
    <s v="Q4"/>
    <s v="High"/>
    <s v="35-44"/>
  </r>
  <r>
    <s v="TXN-03922"/>
    <d v="2024-08-29T00:00:00"/>
    <s v="CUST-1167"/>
    <s v="Returning"/>
    <s v="Priya Patel"/>
    <s v="Female"/>
    <n v="48"/>
    <s v="Pune"/>
    <s v="Maharashtra"/>
    <x v="2"/>
    <s v="PRD-125"/>
    <x v="9"/>
    <x v="1"/>
    <s v="Audio"/>
    <n v="4"/>
    <n v="21799"/>
    <n v="17439"/>
    <n v="0"/>
    <n v="87196"/>
    <n v="69756"/>
    <n v="17440"/>
    <n v="0.2000091747327859"/>
    <s v="Cash"/>
    <x v="2"/>
    <x v="0"/>
    <n v="0"/>
    <s v="EMP-201"/>
    <x v="0"/>
    <s v=""/>
    <x v="0"/>
    <x v="0"/>
    <x v="0"/>
    <s v="Q3"/>
    <s v="High"/>
    <s v="45+"/>
  </r>
  <r>
    <s v="TXN-03923"/>
    <d v="2023-04-04T00:00:00"/>
    <s v="CUST-1242"/>
    <s v="Returning"/>
    <s v="Priya Patel"/>
    <s v="Female"/>
    <n v="59"/>
    <s v="Bangalore"/>
    <s v="Karnataka"/>
    <x v="0"/>
    <s v="PRD-106"/>
    <x v="1"/>
    <x v="1"/>
    <s v="Apparel"/>
    <n v="7"/>
    <n v="8752"/>
    <n v="5164"/>
    <n v="0.2"/>
    <n v="49011"/>
    <n v="36148"/>
    <n v="12863"/>
    <n v="0.26245128644589988"/>
    <s v="UPI"/>
    <x v="2"/>
    <x v="1"/>
    <n v="2"/>
    <s v="EMP-206"/>
    <x v="1"/>
    <n v="4.5999999999999996"/>
    <x v="1"/>
    <x v="3"/>
    <x v="3"/>
    <s v="Q2"/>
    <s v="Medium"/>
    <s v="45+"/>
  </r>
  <r>
    <s v="TXN-03924"/>
    <d v="2024-06-25T00:00:00"/>
    <s v="CUST-1332"/>
    <s v="New"/>
    <s v="Vikram Singh"/>
    <s v="Male"/>
    <n v="40"/>
    <s v="Pune"/>
    <s v="Maharashtra"/>
    <x v="2"/>
    <s v="PRD-107"/>
    <x v="1"/>
    <x v="0"/>
    <s v="Audio"/>
    <n v="3"/>
    <n v="22140"/>
    <n v="17491"/>
    <n v="0.15"/>
    <n v="56457"/>
    <n v="52473"/>
    <n v="3984"/>
    <n v="7.0566980179605721E-2"/>
    <s v="UPI"/>
    <x v="1"/>
    <x v="1"/>
    <n v="3"/>
    <s v="EMP-210"/>
    <x v="7"/>
    <n v="3.8"/>
    <x v="0"/>
    <x v="6"/>
    <x v="6"/>
    <s v="Q2"/>
    <s v="High"/>
    <s v="35-44"/>
  </r>
  <r>
    <s v="TXN-03925"/>
    <d v="2024-06-26T00:00:00"/>
    <s v="CUST-1147"/>
    <s v="Returning"/>
    <s v="Neha Joshi"/>
    <s v="Female"/>
    <n v="48"/>
    <s v="Pune"/>
    <s v="Maharashtra"/>
    <x v="2"/>
    <s v="PRD-113"/>
    <x v="1"/>
    <x v="1"/>
    <s v="Mobile"/>
    <n v="2"/>
    <n v="1875"/>
    <n v="1350"/>
    <n v="0.2"/>
    <n v="3000"/>
    <n v="2700"/>
    <n v="300"/>
    <n v="0.1"/>
    <s v="UPI"/>
    <x v="1"/>
    <x v="1"/>
    <n v="4"/>
    <s v="EMP-210"/>
    <x v="6"/>
    <n v="3.9"/>
    <x v="0"/>
    <x v="6"/>
    <x v="6"/>
    <s v="Q2"/>
    <s v="Low"/>
    <s v="45+"/>
  </r>
  <r>
    <s v="TXN-03926"/>
    <d v="2023-09-27T00:00:00"/>
    <s v="CUST-1244"/>
    <s v="Returning"/>
    <s v="Anjali Mehta"/>
    <s v="Female"/>
    <n v="57"/>
    <s v="Kolkata"/>
    <s v="West Bengal"/>
    <x v="1"/>
    <s v="PRD-107"/>
    <x v="9"/>
    <x v="0"/>
    <s v="Mobile"/>
    <n v="7"/>
    <n v="20566"/>
    <n v="14191"/>
    <n v="0.1"/>
    <n v="129566"/>
    <n v="99337"/>
    <n v="30229"/>
    <n v="0.23330966457249588"/>
    <s v="UPI"/>
    <x v="0"/>
    <x v="0"/>
    <n v="0"/>
    <s v="EMP-209"/>
    <x v="2"/>
    <s v=""/>
    <x v="1"/>
    <x v="7"/>
    <x v="7"/>
    <s v="Q3"/>
    <s v="High"/>
    <s v="45+"/>
  </r>
  <r>
    <s v="TXN-03927"/>
    <d v="2024-05-18T00:00:00"/>
    <s v="CUST-1214"/>
    <s v="New"/>
    <s v="Amit Kumar"/>
    <s v="Male"/>
    <n v="45"/>
    <s v="Kolkata"/>
    <s v="West Bengal"/>
    <x v="1"/>
    <s v="PRD-109"/>
    <x v="1"/>
    <x v="4"/>
    <s v="Subscription"/>
    <n v="6"/>
    <n v="8788"/>
    <n v="4833"/>
    <n v="0"/>
    <n v="52728"/>
    <n v="28998"/>
    <n v="23730"/>
    <n v="0.45004551661356396"/>
    <s v="Cash"/>
    <x v="0"/>
    <x v="1"/>
    <n v="7"/>
    <s v="EMP-208"/>
    <x v="1"/>
    <n v="4.9000000000000004"/>
    <x v="0"/>
    <x v="5"/>
    <x v="5"/>
    <s v="Q2"/>
    <s v="High"/>
    <s v="45+"/>
  </r>
  <r>
    <s v="TXN-03928"/>
    <d v="2023-11-25T00:00:00"/>
    <s v="CUST-1110"/>
    <s v="Returning"/>
    <s v="Vikram Singh"/>
    <s v="Male"/>
    <n v="22"/>
    <s v="Pune"/>
    <s v="Maharashtra"/>
    <x v="2"/>
    <s v="PRD-128"/>
    <x v="8"/>
    <x v="1"/>
    <s v="Food"/>
    <n v="6"/>
    <n v="20605"/>
    <n v="14836"/>
    <n v="0.2"/>
    <n v="98904"/>
    <n v="89016"/>
    <n v="9888"/>
    <n v="9.997573404513467E-2"/>
    <s v="Cash"/>
    <x v="0"/>
    <x v="3"/>
    <n v="15"/>
    <s v="EMP-219"/>
    <x v="7"/>
    <s v=""/>
    <x v="1"/>
    <x v="11"/>
    <x v="11"/>
    <s v="Q4"/>
    <s v="High"/>
    <s v="18-24"/>
  </r>
  <r>
    <s v="TXN-03929"/>
    <d v="2024-03-24T00:00:00"/>
    <s v="CUST-1050"/>
    <s v="Returning"/>
    <s v="Sneha Reddy"/>
    <s v="Female"/>
    <n v="36"/>
    <s v="Hyderabad"/>
    <s v="Telangana"/>
    <x v="0"/>
    <s v="PRD-115"/>
    <x v="6"/>
    <x v="3"/>
    <s v="Subscription"/>
    <n v="4"/>
    <n v="18378"/>
    <n v="12129"/>
    <n v="0.1"/>
    <n v="66161"/>
    <n v="48516"/>
    <n v="17645"/>
    <n v="0.26669790359879686"/>
    <s v="Cash"/>
    <x v="1"/>
    <x v="2"/>
    <n v="0"/>
    <s v="EMP-206"/>
    <x v="6"/>
    <n v="1"/>
    <x v="0"/>
    <x v="10"/>
    <x v="10"/>
    <s v="Q1"/>
    <s v="High"/>
    <s v="35-44"/>
  </r>
  <r>
    <s v="TXN-03930"/>
    <d v="2023-09-24T00:00:00"/>
    <s v="CUST-1023"/>
    <s v="Returning"/>
    <s v="Vikram Singh"/>
    <s v="Male"/>
    <n v="56"/>
    <s v="Mumbai"/>
    <s v="Maharashtra"/>
    <x v="2"/>
    <s v="PRD-110"/>
    <x v="3"/>
    <x v="2"/>
    <s v="Food"/>
    <n v="6"/>
    <n v="23938"/>
    <n v="15560"/>
    <n v="0.1"/>
    <n v="129265"/>
    <n v="93360"/>
    <n v="35905"/>
    <n v="0.27776273546590335"/>
    <s v="NetBanking"/>
    <x v="1"/>
    <x v="1"/>
    <n v="5"/>
    <s v="EMP-201"/>
    <x v="5"/>
    <n v="4.9000000000000004"/>
    <x v="1"/>
    <x v="7"/>
    <x v="7"/>
    <s v="Q3"/>
    <s v="High"/>
    <s v="45+"/>
  </r>
  <r>
    <s v="TXN-03931"/>
    <d v="2023-10-28T00:00:00"/>
    <s v="CUST-1263"/>
    <s v="Returning"/>
    <s v="Pooja Desai"/>
    <s v="Female"/>
    <n v="44"/>
    <s v="Hyderabad"/>
    <s v="Telangana"/>
    <x v="0"/>
    <s v="PRD-122"/>
    <x v="5"/>
    <x v="0"/>
    <s v="Furniture"/>
    <n v="2"/>
    <n v="6470"/>
    <n v="4270"/>
    <n v="0"/>
    <n v="12940"/>
    <n v="8540"/>
    <n v="4400"/>
    <n v="0.34003091190108192"/>
    <s v="UPI"/>
    <x v="2"/>
    <x v="1"/>
    <n v="6"/>
    <s v="EMP-216"/>
    <x v="4"/>
    <n v="3.8"/>
    <x v="1"/>
    <x v="1"/>
    <x v="1"/>
    <s v="Q4"/>
    <s v="Low"/>
    <s v="35-44"/>
  </r>
  <r>
    <s v="TXN-03932"/>
    <d v="2024-11-06T00:00:00"/>
    <s v="CUST-1268"/>
    <s v="New"/>
    <s v="Neha Joshi"/>
    <s v="Female"/>
    <n v="58"/>
    <s v="Delhi"/>
    <s v="Delhi"/>
    <x v="3"/>
    <s v="PRD-111"/>
    <x v="2"/>
    <x v="4"/>
    <s v="Mobile"/>
    <n v="6"/>
    <n v="6703"/>
    <n v="4089"/>
    <n v="0"/>
    <n v="40218"/>
    <n v="24534"/>
    <n v="15684"/>
    <n v="0.38997463822169176"/>
    <s v="Cash"/>
    <x v="2"/>
    <x v="1"/>
    <n v="4"/>
    <s v="EMP-215"/>
    <x v="1"/>
    <n v="3.5"/>
    <x v="0"/>
    <x v="11"/>
    <x v="11"/>
    <s v="Q4"/>
    <s v="Medium"/>
    <s v="45+"/>
  </r>
  <r>
    <s v="TXN-03933"/>
    <d v="2023-09-16T00:00:00"/>
    <s v="CUST-1249"/>
    <s v="Returning"/>
    <s v="Rohit Verma"/>
    <s v="Male"/>
    <n v="29"/>
    <s v="Mumbai"/>
    <s v="Maharashtra"/>
    <x v="2"/>
    <s v="PRD-118"/>
    <x v="0"/>
    <x v="0"/>
    <s v="Food"/>
    <n v="2"/>
    <n v="5618"/>
    <n v="3146"/>
    <n v="0"/>
    <n v="11236"/>
    <n v="6292"/>
    <n v="4944"/>
    <n v="0.44001423994304023"/>
    <s v="NetBanking"/>
    <x v="0"/>
    <x v="1"/>
    <n v="6"/>
    <s v="EMP-217"/>
    <x v="3"/>
    <n v="5"/>
    <x v="1"/>
    <x v="7"/>
    <x v="7"/>
    <s v="Q3"/>
    <s v="Low"/>
    <s v="25-34"/>
  </r>
  <r>
    <s v="TXN-03934"/>
    <d v="2024-04-09T00:00:00"/>
    <s v="CUST-1004"/>
    <s v="New"/>
    <s v="Rohit Verma"/>
    <s v="Male"/>
    <n v="18"/>
    <s v="Ahmedabad"/>
    <s v="Gujarat"/>
    <x v="2"/>
    <s v="PRD-121"/>
    <x v="0"/>
    <x v="3"/>
    <s v="Subscription"/>
    <n v="6"/>
    <n v="15959"/>
    <n v="9097"/>
    <n v="0.05"/>
    <n v="90966"/>
    <n v="54582"/>
    <n v="36384"/>
    <n v="0.39997361651606095"/>
    <s v="Cash"/>
    <x v="0"/>
    <x v="1"/>
    <n v="5"/>
    <s v="EMP-206"/>
    <x v="5"/>
    <n v="3.3"/>
    <x v="0"/>
    <x v="3"/>
    <x v="3"/>
    <s v="Q2"/>
    <s v="High"/>
    <s v="18-24"/>
  </r>
  <r>
    <s v="TXN-03935"/>
    <d v="2023-01-20T00:00:00"/>
    <s v="CUST-1192"/>
    <s v="Returning"/>
    <s v="Pooja Desai"/>
    <s v="Female"/>
    <n v="59"/>
    <s v="Mumbai"/>
    <s v="Maharashtra"/>
    <x v="2"/>
    <s v="PRD-119"/>
    <x v="8"/>
    <x v="3"/>
    <s v="Audio"/>
    <n v="8"/>
    <n v="11787"/>
    <n v="8251"/>
    <n v="0.1"/>
    <n v="84866"/>
    <n v="66008"/>
    <n v="18858"/>
    <n v="0.22220912968680037"/>
    <s v="NetBanking"/>
    <x v="2"/>
    <x v="1"/>
    <n v="6"/>
    <s v="EMP-210"/>
    <x v="2"/>
    <n v="4"/>
    <x v="1"/>
    <x v="8"/>
    <x v="8"/>
    <s v="Q1"/>
    <s v="High"/>
    <s v="45+"/>
  </r>
  <r>
    <s v="TXN-03936"/>
    <d v="2024-01-10T00:00:00"/>
    <s v="CUST-1129"/>
    <s v="Returning"/>
    <s v="Rahul Sharma"/>
    <s v="Male"/>
    <n v="29"/>
    <s v="Chennai"/>
    <s v="Tamil Nadu"/>
    <x v="0"/>
    <s v="PRD-113"/>
    <x v="5"/>
    <x v="1"/>
    <s v="Food"/>
    <n v="3"/>
    <n v="24918"/>
    <n v="14951"/>
    <n v="0.2"/>
    <n v="59803"/>
    <n v="44853"/>
    <n v="14950"/>
    <n v="0.24998745882313597"/>
    <s v="UPI"/>
    <x v="1"/>
    <x v="0"/>
    <n v="0"/>
    <s v="EMP-208"/>
    <x v="2"/>
    <s v=""/>
    <x v="0"/>
    <x v="8"/>
    <x v="8"/>
    <s v="Q1"/>
    <s v="High"/>
    <s v="25-34"/>
  </r>
  <r>
    <s v="TXN-03937"/>
    <d v="2023-06-01T00:00:00"/>
    <s v="CUST-1036"/>
    <s v="Returning"/>
    <s v="Neha Joshi"/>
    <s v="Female"/>
    <n v="27"/>
    <s v="Chennai"/>
    <s v="Tamil Nadu"/>
    <x v="0"/>
    <s v="PRD-115"/>
    <x v="8"/>
    <x v="2"/>
    <s v="Mobile"/>
    <n v="4"/>
    <n v="14454"/>
    <n v="8672"/>
    <n v="0"/>
    <n v="57816"/>
    <n v="34688"/>
    <n v="23128"/>
    <n v="0.40002767400027672"/>
    <s v="UPI"/>
    <x v="2"/>
    <x v="1"/>
    <n v="6"/>
    <s v="EMP-212"/>
    <x v="1"/>
    <n v="3.1"/>
    <x v="1"/>
    <x v="6"/>
    <x v="6"/>
    <s v="Q2"/>
    <s v="High"/>
    <s v="25-34"/>
  </r>
  <r>
    <s v="TXN-03938"/>
    <d v="2023-08-02T00:00:00"/>
    <s v="CUST-1308"/>
    <s v="Returning"/>
    <s v="Rahul Sharma"/>
    <s v="Male"/>
    <n v="31"/>
    <s v="Hyderabad"/>
    <s v="Telangana"/>
    <x v="0"/>
    <s v="PRD-104"/>
    <x v="9"/>
    <x v="1"/>
    <s v="Mobile"/>
    <n v="6"/>
    <n v="3313"/>
    <n v="2617"/>
    <n v="0.1"/>
    <n v="17890"/>
    <n v="15702"/>
    <n v="2188"/>
    <n v="0.12230296254891"/>
    <s v="UPI"/>
    <x v="1"/>
    <x v="3"/>
    <n v="15"/>
    <s v="EMP-217"/>
    <x v="1"/>
    <s v=""/>
    <x v="1"/>
    <x v="0"/>
    <x v="0"/>
    <s v="Q3"/>
    <s v="Low"/>
    <s v="25-34"/>
  </r>
  <r>
    <s v="TXN-03939"/>
    <d v="2024-11-30T00:00:00"/>
    <s v="CUST-1186"/>
    <s v="Returning"/>
    <s v="Priya Patel"/>
    <s v="Female"/>
    <n v="46"/>
    <s v="Kolkata"/>
    <s v="West Bengal"/>
    <x v="1"/>
    <s v="PRD-101"/>
    <x v="6"/>
    <x v="3"/>
    <s v="Subscription"/>
    <n v="3"/>
    <n v="3834"/>
    <n v="2377"/>
    <n v="0"/>
    <n v="11502"/>
    <n v="7131"/>
    <n v="4371"/>
    <n v="0.38002086593635892"/>
    <s v="UPI"/>
    <x v="2"/>
    <x v="1"/>
    <n v="1"/>
    <s v="EMP-202"/>
    <x v="3"/>
    <n v="4.4000000000000004"/>
    <x v="0"/>
    <x v="11"/>
    <x v="11"/>
    <s v="Q4"/>
    <s v="Low"/>
    <s v="45+"/>
  </r>
  <r>
    <s v="TXN-03940"/>
    <d v="2024-04-25T00:00:00"/>
    <s v="CUST-1291"/>
    <s v="Returning"/>
    <s v="Suresh Nair"/>
    <s v="Male"/>
    <n v="57"/>
    <s v="Bangalore"/>
    <s v="Karnataka"/>
    <x v="0"/>
    <s v="PRD-130"/>
    <x v="2"/>
    <x v="0"/>
    <s v="Apparel"/>
    <n v="4"/>
    <n v="15277"/>
    <n v="12222"/>
    <n v="0.2"/>
    <n v="48886"/>
    <n v="48888"/>
    <n v="-2"/>
    <n v="-4.0911508407314974E-5"/>
    <s v="NetBanking"/>
    <x v="2"/>
    <x v="1"/>
    <n v="5"/>
    <s v="EMP-213"/>
    <x v="0"/>
    <n v="4.0999999999999996"/>
    <x v="0"/>
    <x v="3"/>
    <x v="3"/>
    <s v="Q2"/>
    <s v="Medium"/>
    <s v="45+"/>
  </r>
  <r>
    <s v="TXN-03941"/>
    <d v="2023-03-12T00:00:00"/>
    <s v="CUST-1166"/>
    <s v="Returning"/>
    <s v="Karan Malhotra"/>
    <s v="Male"/>
    <n v="32"/>
    <s v="Delhi"/>
    <s v="Delhi"/>
    <x v="3"/>
    <s v="PRD-115"/>
    <x v="9"/>
    <x v="1"/>
    <s v="Apparel"/>
    <n v="4"/>
    <n v="10839"/>
    <n v="6612"/>
    <n v="0.15"/>
    <n v="36853"/>
    <n v="26448"/>
    <n v="10405"/>
    <n v="0.28233793720999645"/>
    <s v="Card"/>
    <x v="0"/>
    <x v="1"/>
    <n v="5"/>
    <s v="EMP-212"/>
    <x v="2"/>
    <n v="3.9"/>
    <x v="1"/>
    <x v="10"/>
    <x v="10"/>
    <s v="Q1"/>
    <s v="Medium"/>
    <s v="25-34"/>
  </r>
  <r>
    <s v="TXN-03942"/>
    <d v="2024-10-19T00:00:00"/>
    <s v="CUST-1090"/>
    <s v="Returning"/>
    <s v="Amit Kumar"/>
    <s v="Male"/>
    <n v="60"/>
    <s v="Hyderabad"/>
    <s v="Telangana"/>
    <x v="0"/>
    <s v="PRD-123"/>
    <x v="5"/>
    <x v="2"/>
    <s v="Food"/>
    <n v="7"/>
    <n v="11740"/>
    <n v="8688"/>
    <n v="0"/>
    <n v="82180"/>
    <n v="60816"/>
    <n v="21364"/>
    <n v="0.25996592844974448"/>
    <s v="NetBanking"/>
    <x v="0"/>
    <x v="1"/>
    <n v="7"/>
    <s v="EMP-209"/>
    <x v="1"/>
    <n v="4.7"/>
    <x v="0"/>
    <x v="1"/>
    <x v="1"/>
    <s v="Q4"/>
    <s v="High"/>
    <s v="45+"/>
  </r>
  <r>
    <s v="TXN-03943"/>
    <d v="2023-09-12T00:00:00"/>
    <s v="CUST-1127"/>
    <s v="New"/>
    <s v="Priya Patel"/>
    <s v="Female"/>
    <n v="29"/>
    <s v="Ahmedabad"/>
    <s v="Gujarat"/>
    <x v="2"/>
    <s v="PRD-111"/>
    <x v="8"/>
    <x v="4"/>
    <s v="Furniture"/>
    <n v="1"/>
    <n v="5401"/>
    <n v="3781"/>
    <n v="0.1"/>
    <n v="4861"/>
    <n v="3781"/>
    <n v="1080"/>
    <n v="0.22217650689158611"/>
    <s v="Cash"/>
    <x v="1"/>
    <x v="1"/>
    <n v="2"/>
    <s v="EMP-207"/>
    <x v="2"/>
    <n v="4.3"/>
    <x v="1"/>
    <x v="7"/>
    <x v="7"/>
    <s v="Q3"/>
    <s v="Low"/>
    <s v="25-34"/>
  </r>
  <r>
    <s v="TXN-03944"/>
    <d v="2023-11-02T00:00:00"/>
    <s v="CUST-1282"/>
    <s v="New"/>
    <s v="Pooja Desai"/>
    <s v="Female"/>
    <n v="20"/>
    <s v="Kolkata"/>
    <s v="West Bengal"/>
    <x v="1"/>
    <s v="PRD-107"/>
    <x v="8"/>
    <x v="3"/>
    <s v="Subscription"/>
    <n v="5"/>
    <n v="19591"/>
    <n v="15085"/>
    <n v="0.1"/>
    <n v="88160"/>
    <n v="75425"/>
    <n v="12735"/>
    <n v="0.1444532667876588"/>
    <s v="Cash"/>
    <x v="1"/>
    <x v="2"/>
    <n v="0"/>
    <s v="EMP-212"/>
    <x v="7"/>
    <n v="1.8"/>
    <x v="1"/>
    <x v="11"/>
    <x v="11"/>
    <s v="Q4"/>
    <s v="High"/>
    <s v="18-24"/>
  </r>
  <r>
    <s v="TXN-03945"/>
    <d v="2023-10-14T00:00:00"/>
    <s v="CUST-1208"/>
    <s v="Returning"/>
    <s v="Sneha Reddy"/>
    <s v="Female"/>
    <n v="51"/>
    <s v="Bangalore"/>
    <s v="Karnataka"/>
    <x v="0"/>
    <s v="PRD-124"/>
    <x v="6"/>
    <x v="3"/>
    <s v="Audio"/>
    <n v="2"/>
    <n v="4911"/>
    <n v="3438"/>
    <n v="0.2"/>
    <n v="7858"/>
    <n v="6876"/>
    <n v="982"/>
    <n v="0.12496818528887757"/>
    <s v="UPI"/>
    <x v="1"/>
    <x v="3"/>
    <n v="13"/>
    <s v="EMP-214"/>
    <x v="3"/>
    <s v=""/>
    <x v="1"/>
    <x v="1"/>
    <x v="1"/>
    <s v="Q4"/>
    <s v="Low"/>
    <s v="45+"/>
  </r>
  <r>
    <s v="TXN-03946"/>
    <d v="2024-05-22T00:00:00"/>
    <s v="CUST-1057"/>
    <s v="New"/>
    <s v="Rohit Verma"/>
    <s v="Male"/>
    <n v="32"/>
    <s v="Kolkata"/>
    <s v="West Bengal"/>
    <x v="1"/>
    <s v="PRD-123"/>
    <x v="3"/>
    <x v="4"/>
    <s v="Apparel"/>
    <n v="2"/>
    <n v="16193"/>
    <n v="10364"/>
    <n v="0.2"/>
    <n v="25909"/>
    <n v="20728"/>
    <n v="5181"/>
    <n v="0.19996912269867614"/>
    <s v="Card"/>
    <x v="0"/>
    <x v="1"/>
    <n v="6"/>
    <s v="EMP-204"/>
    <x v="7"/>
    <n v="4.4000000000000004"/>
    <x v="0"/>
    <x v="5"/>
    <x v="5"/>
    <s v="Q2"/>
    <s v="Medium"/>
    <s v="25-34"/>
  </r>
  <r>
    <s v="TXN-03947"/>
    <d v="2023-08-31T00:00:00"/>
    <s v="CUST-1317"/>
    <s v="Returning"/>
    <s v="Anjali Mehta"/>
    <s v="Female"/>
    <n v="24"/>
    <s v="Delhi"/>
    <s v="Delhi"/>
    <x v="3"/>
    <s v="PRD-107"/>
    <x v="1"/>
    <x v="4"/>
    <s v="Subscription"/>
    <n v="3"/>
    <n v="20387"/>
    <n v="12640"/>
    <n v="0"/>
    <n v="61161"/>
    <n v="37920"/>
    <n v="23241"/>
    <n v="0.37999705694805513"/>
    <s v="UPI"/>
    <x v="1"/>
    <x v="1"/>
    <n v="6"/>
    <s v="EMP-212"/>
    <x v="0"/>
    <n v="3.1"/>
    <x v="1"/>
    <x v="0"/>
    <x v="0"/>
    <s v="Q3"/>
    <s v="High"/>
    <s v="18-24"/>
  </r>
  <r>
    <s v="TXN-03948"/>
    <d v="2023-03-08T00:00:00"/>
    <s v="CUST-1006"/>
    <s v="Returning"/>
    <s v="Suresh Nair"/>
    <s v="Male"/>
    <n v="25"/>
    <s v="Chennai"/>
    <s v="Tamil Nadu"/>
    <x v="0"/>
    <s v="PRD-125"/>
    <x v="6"/>
    <x v="2"/>
    <s v="Subscription"/>
    <n v="6"/>
    <n v="7185"/>
    <n v="3952"/>
    <n v="0.2"/>
    <n v="34488"/>
    <n v="23712"/>
    <n v="10776"/>
    <n v="0.31245650661099511"/>
    <s v="Card"/>
    <x v="0"/>
    <x v="1"/>
    <n v="7"/>
    <s v="EMP-209"/>
    <x v="3"/>
    <n v="3.4"/>
    <x v="1"/>
    <x v="10"/>
    <x v="10"/>
    <s v="Q1"/>
    <s v="Medium"/>
    <s v="25-34"/>
  </r>
  <r>
    <s v="TXN-03949"/>
    <d v="2024-09-17T00:00:00"/>
    <s v="CUST-1094"/>
    <s v="New"/>
    <s v="Amit Kumar"/>
    <s v="Male"/>
    <n v="19"/>
    <s v="Hyderabad"/>
    <s v="Telangana"/>
    <x v="0"/>
    <s v="PRD-121"/>
    <x v="7"/>
    <x v="0"/>
    <s v="Food"/>
    <n v="4"/>
    <n v="6987"/>
    <n v="3983"/>
    <n v="0.15"/>
    <n v="23756"/>
    <n v="15932"/>
    <n v="7824"/>
    <n v="0.32934837514733117"/>
    <s v="Cash"/>
    <x v="0"/>
    <x v="1"/>
    <n v="6"/>
    <s v="EMP-210"/>
    <x v="6"/>
    <n v="4.2"/>
    <x v="0"/>
    <x v="7"/>
    <x v="7"/>
    <s v="Q3"/>
    <s v="Medium"/>
    <s v="18-24"/>
  </r>
  <r>
    <s v="TXN-03950"/>
    <d v="2024-10-31T00:00:00"/>
    <s v="CUST-1265"/>
    <s v="Returning"/>
    <s v="Divya Iyer"/>
    <s v="Female"/>
    <n v="21"/>
    <s v="Kolkata"/>
    <s v="West Bengal"/>
    <x v="1"/>
    <s v="PRD-122"/>
    <x v="7"/>
    <x v="0"/>
    <s v="Apparel"/>
    <n v="6"/>
    <n v="6115"/>
    <n v="4647"/>
    <n v="0.1"/>
    <n v="33021"/>
    <n v="27882"/>
    <n v="5139"/>
    <n v="0.15562823657672389"/>
    <s v="NetBanking"/>
    <x v="2"/>
    <x v="1"/>
    <n v="7"/>
    <s v="EMP-210"/>
    <x v="4"/>
    <n v="3.9"/>
    <x v="0"/>
    <x v="1"/>
    <x v="1"/>
    <s v="Q4"/>
    <s v="Medium"/>
    <s v="18-24"/>
  </r>
  <r>
    <s v="TXN-03951"/>
    <d v="2024-07-23T00:00:00"/>
    <s v="CUST-1116"/>
    <s v="Returning"/>
    <s v="Divya Iyer"/>
    <s v="Female"/>
    <n v="50"/>
    <s v="Pune"/>
    <s v="Maharashtra"/>
    <x v="2"/>
    <s v="PRD-125"/>
    <x v="1"/>
    <x v="1"/>
    <s v="Food"/>
    <n v="7"/>
    <n v="11718"/>
    <n v="7148"/>
    <n v="0"/>
    <n v="82026"/>
    <n v="50036"/>
    <n v="31990"/>
    <n v="0.38999829322409968"/>
    <s v="Card"/>
    <x v="2"/>
    <x v="1"/>
    <n v="1"/>
    <s v="EMP-215"/>
    <x v="6"/>
    <n v="4.5"/>
    <x v="0"/>
    <x v="9"/>
    <x v="9"/>
    <s v="Q3"/>
    <s v="High"/>
    <s v="45+"/>
  </r>
  <r>
    <s v="TXN-03952"/>
    <d v="2023-11-20T00:00:00"/>
    <s v="CUST-1316"/>
    <s v="Returning"/>
    <s v="Pooja Desai"/>
    <s v="Female"/>
    <n v="46"/>
    <s v="Delhi"/>
    <s v="Delhi"/>
    <x v="3"/>
    <s v="PRD-124"/>
    <x v="7"/>
    <x v="1"/>
    <s v="Furniture"/>
    <n v="4"/>
    <n v="9189"/>
    <n v="7259"/>
    <n v="0.1"/>
    <n v="33080"/>
    <n v="29036"/>
    <n v="4044"/>
    <n v="0.12224909310761789"/>
    <s v="UPI"/>
    <x v="2"/>
    <x v="1"/>
    <n v="5"/>
    <s v="EMP-201"/>
    <x v="6"/>
    <n v="4.8"/>
    <x v="1"/>
    <x v="11"/>
    <x v="11"/>
    <s v="Q4"/>
    <s v="Medium"/>
    <s v="45+"/>
  </r>
  <r>
    <s v="TXN-03953"/>
    <d v="2023-01-04T00:00:00"/>
    <s v="CUST-1350"/>
    <s v="Returning"/>
    <s v="Priya Patel"/>
    <s v="Female"/>
    <n v="37"/>
    <s v="Chennai"/>
    <s v="Tamil Nadu"/>
    <x v="0"/>
    <s v="PRD-105"/>
    <x v="6"/>
    <x v="1"/>
    <s v="Furniture"/>
    <n v="6"/>
    <n v="7133"/>
    <n v="4422"/>
    <n v="0.2"/>
    <n v="34238"/>
    <n v="26532"/>
    <n v="7706"/>
    <n v="0.22507155791810268"/>
    <s v="UPI"/>
    <x v="1"/>
    <x v="1"/>
    <n v="1"/>
    <s v="EMP-201"/>
    <x v="1"/>
    <n v="4.8"/>
    <x v="1"/>
    <x v="8"/>
    <x v="8"/>
    <s v="Q1"/>
    <s v="Medium"/>
    <s v="35-44"/>
  </r>
  <r>
    <s v="TXN-03954"/>
    <d v="2024-03-27T00:00:00"/>
    <s v="CUST-1061"/>
    <s v="Returning"/>
    <s v="Sneha Reddy"/>
    <s v="Female"/>
    <n v="22"/>
    <s v="Pune"/>
    <s v="Maharashtra"/>
    <x v="2"/>
    <s v="PRD-114"/>
    <x v="6"/>
    <x v="3"/>
    <s v="Apparel"/>
    <n v="2"/>
    <n v="8308"/>
    <n v="4736"/>
    <n v="0"/>
    <n v="16616"/>
    <n v="9472"/>
    <n v="7144"/>
    <n v="0.42994703899855563"/>
    <s v="UPI"/>
    <x v="1"/>
    <x v="1"/>
    <n v="3"/>
    <s v="EMP-205"/>
    <x v="6"/>
    <n v="3.4"/>
    <x v="0"/>
    <x v="10"/>
    <x v="10"/>
    <s v="Q1"/>
    <s v="Low"/>
    <s v="18-24"/>
  </r>
  <r>
    <s v="TXN-03955"/>
    <d v="2024-07-05T00:00:00"/>
    <s v="CUST-1001"/>
    <s v="New"/>
    <s v="Neha Joshi"/>
    <s v="Female"/>
    <n v="59"/>
    <s v="Bangalore"/>
    <s v="Karnataka"/>
    <x v="0"/>
    <s v="PRD-119"/>
    <x v="7"/>
    <x v="0"/>
    <s v="Furniture"/>
    <n v="7"/>
    <n v="19171"/>
    <n v="13995"/>
    <n v="0.2"/>
    <n v="107358"/>
    <n v="97965"/>
    <n v="9393"/>
    <n v="8.7492315430615322E-2"/>
    <s v="Cash"/>
    <x v="1"/>
    <x v="3"/>
    <n v="11"/>
    <s v="EMP-205"/>
    <x v="6"/>
    <s v=""/>
    <x v="0"/>
    <x v="9"/>
    <x v="9"/>
    <s v="Q3"/>
    <s v="High"/>
    <s v="45+"/>
  </r>
  <r>
    <s v="TXN-03956"/>
    <d v="2024-11-22T00:00:00"/>
    <s v="CUST-1043"/>
    <s v="New"/>
    <s v="Amit Kumar"/>
    <s v="Male"/>
    <n v="29"/>
    <s v="Pune"/>
    <s v="Maharashtra"/>
    <x v="2"/>
    <s v="PRD-106"/>
    <x v="7"/>
    <x v="3"/>
    <s v="Audio"/>
    <n v="3"/>
    <n v="17957"/>
    <n v="11492"/>
    <n v="0.2"/>
    <n v="43097"/>
    <n v="34476"/>
    <n v="8621"/>
    <n v="0.20003712555398287"/>
    <s v="NetBanking"/>
    <x v="1"/>
    <x v="1"/>
    <n v="1"/>
    <s v="EMP-211"/>
    <x v="4"/>
    <n v="3.2"/>
    <x v="0"/>
    <x v="11"/>
    <x v="11"/>
    <s v="Q4"/>
    <s v="Medium"/>
    <s v="25-34"/>
  </r>
  <r>
    <s v="TXN-03957"/>
    <d v="2024-01-25T00:00:00"/>
    <s v="CUST-1292"/>
    <s v="New"/>
    <s v="Priya Patel"/>
    <s v="Female"/>
    <n v="49"/>
    <s v="Pune"/>
    <s v="Maharashtra"/>
    <x v="2"/>
    <s v="PRD-115"/>
    <x v="2"/>
    <x v="1"/>
    <s v="Audio"/>
    <n v="2"/>
    <n v="22899"/>
    <n v="16258"/>
    <n v="0"/>
    <n v="45798"/>
    <n v="32516"/>
    <n v="13282"/>
    <n v="0.2900126643084851"/>
    <s v="Card"/>
    <x v="0"/>
    <x v="1"/>
    <n v="4"/>
    <s v="EMP-207"/>
    <x v="3"/>
    <n v="3.1"/>
    <x v="0"/>
    <x v="8"/>
    <x v="8"/>
    <s v="Q1"/>
    <s v="Medium"/>
    <s v="45+"/>
  </r>
  <r>
    <s v="TXN-03958"/>
    <d v="2024-05-15T00:00:00"/>
    <s v="CUST-1019"/>
    <s v="Returning"/>
    <s v="Priya Patel"/>
    <s v="Female"/>
    <n v="31"/>
    <s v="Delhi"/>
    <s v="Delhi"/>
    <x v="3"/>
    <s v="PRD-116"/>
    <x v="8"/>
    <x v="3"/>
    <s v="Mobile"/>
    <n v="7"/>
    <n v="20336"/>
    <n v="13828"/>
    <n v="0.15"/>
    <n v="120999"/>
    <n v="96796"/>
    <n v="24203"/>
    <n v="0.20002644649955784"/>
    <s v="UPI"/>
    <x v="0"/>
    <x v="2"/>
    <n v="0"/>
    <s v="EMP-208"/>
    <x v="0"/>
    <n v="1.7"/>
    <x v="0"/>
    <x v="5"/>
    <x v="5"/>
    <s v="Q2"/>
    <s v="High"/>
    <s v="25-34"/>
  </r>
  <r>
    <s v="TXN-03959"/>
    <d v="2024-02-04T00:00:00"/>
    <s v="CUST-1106"/>
    <s v="Returning"/>
    <s v="Divya Iyer"/>
    <s v="Female"/>
    <n v="37"/>
    <s v="Ahmedabad"/>
    <s v="Gujarat"/>
    <x v="2"/>
    <s v="PRD-125"/>
    <x v="7"/>
    <x v="4"/>
    <s v="Mobile"/>
    <n v="8"/>
    <n v="15010"/>
    <n v="9757"/>
    <n v="0"/>
    <n v="120080"/>
    <n v="78056"/>
    <n v="42024"/>
    <n v="0.34996668887408394"/>
    <s v="NetBanking"/>
    <x v="0"/>
    <x v="1"/>
    <n v="5"/>
    <s v="EMP-212"/>
    <x v="5"/>
    <n v="4.5"/>
    <x v="0"/>
    <x v="4"/>
    <x v="4"/>
    <s v="Q1"/>
    <s v="High"/>
    <s v="35-44"/>
  </r>
  <r>
    <s v="TXN-03960"/>
    <d v="2024-02-23T00:00:00"/>
    <s v="CUST-1121"/>
    <s v="New"/>
    <s v="Sneha Reddy"/>
    <s v="Female"/>
    <n v="54"/>
    <s v="Hyderabad"/>
    <s v="Telangana"/>
    <x v="0"/>
    <s v="PRD-104"/>
    <x v="3"/>
    <x v="1"/>
    <s v="Apparel"/>
    <n v="6"/>
    <n v="13101"/>
    <n v="9433"/>
    <n v="0"/>
    <n v="78606"/>
    <n v="56598"/>
    <n v="22008"/>
    <n v="0.27997862758568048"/>
    <s v="Card"/>
    <x v="0"/>
    <x v="1"/>
    <n v="5"/>
    <s v="EMP-204"/>
    <x v="4"/>
    <n v="3.4"/>
    <x v="0"/>
    <x v="4"/>
    <x v="4"/>
    <s v="Q1"/>
    <s v="High"/>
    <s v="45+"/>
  </r>
  <r>
    <s v="TXN-03961"/>
    <d v="2024-01-11T00:00:00"/>
    <s v="CUST-1065"/>
    <s v="New"/>
    <s v="Divya Iyer"/>
    <s v="Female"/>
    <n v="48"/>
    <s v="Delhi"/>
    <s v="Delhi"/>
    <x v="3"/>
    <s v="PRD-108"/>
    <x v="8"/>
    <x v="0"/>
    <s v="Audio"/>
    <n v="8"/>
    <n v="7746"/>
    <n v="4260"/>
    <n v="0.1"/>
    <n v="55771"/>
    <n v="34080"/>
    <n v="21691"/>
    <n v="0.38892973050510121"/>
    <s v="Cash"/>
    <x v="1"/>
    <x v="1"/>
    <n v="3"/>
    <s v="EMP-217"/>
    <x v="7"/>
    <n v="3.6"/>
    <x v="0"/>
    <x v="8"/>
    <x v="8"/>
    <s v="Q1"/>
    <s v="High"/>
    <s v="45+"/>
  </r>
  <r>
    <s v="TXN-03962"/>
    <d v="2024-12-22T00:00:00"/>
    <s v="CUST-1286"/>
    <s v="New"/>
    <s v="Amit Kumar"/>
    <s v="Male"/>
    <n v="37"/>
    <s v="Chennai"/>
    <s v="Tamil Nadu"/>
    <x v="0"/>
    <s v="PRD-127"/>
    <x v="4"/>
    <x v="2"/>
    <s v="Furniture"/>
    <n v="4"/>
    <n v="9476"/>
    <n v="7107"/>
    <n v="0.15"/>
    <n v="32218"/>
    <n v="28428"/>
    <n v="3790"/>
    <n v="0.1176361040412192"/>
    <s v="Card"/>
    <x v="0"/>
    <x v="2"/>
    <n v="0"/>
    <s v="EMP-215"/>
    <x v="5"/>
    <n v="2.5"/>
    <x v="0"/>
    <x v="2"/>
    <x v="2"/>
    <s v="Q4"/>
    <s v="Medium"/>
    <s v="35-44"/>
  </r>
  <r>
    <s v="TXN-03963"/>
    <d v="2023-05-03T00:00:00"/>
    <s v="CUST-1205"/>
    <s v="Returning"/>
    <s v="Rahul Sharma"/>
    <s v="Male"/>
    <n v="32"/>
    <s v="Delhi"/>
    <s v="Delhi"/>
    <x v="3"/>
    <s v="PRD-127"/>
    <x v="9"/>
    <x v="4"/>
    <s v="Subscription"/>
    <n v="4"/>
    <n v="16208"/>
    <n v="12642"/>
    <n v="0"/>
    <n v="64832"/>
    <n v="50568"/>
    <n v="14264"/>
    <n v="0.22001480750246791"/>
    <s v="Card"/>
    <x v="1"/>
    <x v="1"/>
    <n v="3"/>
    <s v="EMP-209"/>
    <x v="0"/>
    <n v="4.5999999999999996"/>
    <x v="1"/>
    <x v="5"/>
    <x v="5"/>
    <s v="Q2"/>
    <s v="High"/>
    <s v="25-34"/>
  </r>
  <r>
    <s v="TXN-03964"/>
    <d v="2024-08-07T00:00:00"/>
    <s v="CUST-1052"/>
    <s v="Returning"/>
    <s v="Pooja Desai"/>
    <s v="Female"/>
    <n v="42"/>
    <s v="Mumbai"/>
    <s v="Maharashtra"/>
    <x v="2"/>
    <s v="PRD-104"/>
    <x v="1"/>
    <x v="4"/>
    <s v="Food"/>
    <n v="4"/>
    <n v="1655"/>
    <n v="1109"/>
    <n v="0.05"/>
    <n v="6289"/>
    <n v="4436"/>
    <n v="1853"/>
    <n v="0.29464143743043408"/>
    <s v="NetBanking"/>
    <x v="1"/>
    <x v="1"/>
    <n v="7"/>
    <s v="EMP-209"/>
    <x v="7"/>
    <n v="4.5999999999999996"/>
    <x v="0"/>
    <x v="0"/>
    <x v="0"/>
    <s v="Q3"/>
    <s v="Low"/>
    <s v="35-44"/>
  </r>
  <r>
    <s v="TXN-03965"/>
    <d v="2023-10-17T00:00:00"/>
    <s v="CUST-1336"/>
    <s v="Returning"/>
    <s v="Vikram Singh"/>
    <s v="Male"/>
    <n v="37"/>
    <s v="Delhi"/>
    <s v="Delhi"/>
    <x v="3"/>
    <s v="PRD-126"/>
    <x v="0"/>
    <x v="2"/>
    <s v="Mobile"/>
    <n v="1"/>
    <n v="11136"/>
    <n v="8018"/>
    <n v="0.15"/>
    <n v="9466"/>
    <n v="8018"/>
    <n v="1448"/>
    <n v="0.15296851890978239"/>
    <s v="UPI"/>
    <x v="1"/>
    <x v="1"/>
    <n v="5"/>
    <s v="EMP-202"/>
    <x v="7"/>
    <n v="4.5999999999999996"/>
    <x v="1"/>
    <x v="1"/>
    <x v="1"/>
    <s v="Q4"/>
    <s v="Low"/>
    <s v="35-44"/>
  </r>
  <r>
    <s v="TXN-03966"/>
    <d v="2024-12-31T00:00:00"/>
    <s v="CUST-1286"/>
    <s v="Returning"/>
    <s v="Vikram Singh"/>
    <s v="Male"/>
    <n v="19"/>
    <s v="Hyderabad"/>
    <s v="Telangana"/>
    <x v="0"/>
    <s v="PRD-120"/>
    <x v="8"/>
    <x v="1"/>
    <s v="Furniture"/>
    <n v="7"/>
    <n v="9022"/>
    <n v="5233"/>
    <n v="0.15"/>
    <n v="53681"/>
    <n v="36631"/>
    <n v="17050"/>
    <n v="0.31761703395987406"/>
    <s v="UPI"/>
    <x v="0"/>
    <x v="1"/>
    <n v="2"/>
    <s v="EMP-202"/>
    <x v="4"/>
    <n v="4.5"/>
    <x v="0"/>
    <x v="2"/>
    <x v="2"/>
    <s v="Q4"/>
    <s v="High"/>
    <s v="18-24"/>
  </r>
  <r>
    <s v="TXN-03967"/>
    <d v="2023-06-27T00:00:00"/>
    <s v="CUST-1021"/>
    <s v="Returning"/>
    <s v="Sneha Reddy"/>
    <s v="Female"/>
    <n v="37"/>
    <s v="Hyderabad"/>
    <s v="Telangana"/>
    <x v="0"/>
    <s v="PRD-113"/>
    <x v="7"/>
    <x v="3"/>
    <s v="Apparel"/>
    <n v="2"/>
    <n v="8380"/>
    <n v="5531"/>
    <n v="0"/>
    <n v="16760"/>
    <n v="11062"/>
    <n v="5698"/>
    <n v="0.33997613365155133"/>
    <s v="Card"/>
    <x v="1"/>
    <x v="2"/>
    <n v="0"/>
    <s v="EMP-215"/>
    <x v="3"/>
    <n v="2.4"/>
    <x v="1"/>
    <x v="6"/>
    <x v="6"/>
    <s v="Q2"/>
    <s v="Low"/>
    <s v="35-44"/>
  </r>
  <r>
    <s v="TXN-03968"/>
    <d v="2023-01-22T00:00:00"/>
    <s v="CUST-1189"/>
    <s v="Returning"/>
    <s v="Vikram Singh"/>
    <s v="Male"/>
    <n v="33"/>
    <s v="Bangalore"/>
    <s v="Karnataka"/>
    <x v="0"/>
    <s v="PRD-103"/>
    <x v="4"/>
    <x v="4"/>
    <s v="Subscription"/>
    <n v="5"/>
    <n v="7824"/>
    <n v="5712"/>
    <n v="0.2"/>
    <n v="31296"/>
    <n v="28560"/>
    <n v="2736"/>
    <n v="8.7423312883435578E-2"/>
    <s v="NetBanking"/>
    <x v="0"/>
    <x v="2"/>
    <n v="0"/>
    <s v="EMP-212"/>
    <x v="2"/>
    <n v="1.1000000000000001"/>
    <x v="1"/>
    <x v="8"/>
    <x v="8"/>
    <s v="Q1"/>
    <s v="Medium"/>
    <s v="25-34"/>
  </r>
  <r>
    <s v="TXN-03969"/>
    <d v="2024-12-17T00:00:00"/>
    <s v="CUST-1313"/>
    <s v="Returning"/>
    <s v="Amit Kumar"/>
    <s v="Male"/>
    <n v="58"/>
    <s v="Ahmedabad"/>
    <s v="Gujarat"/>
    <x v="2"/>
    <s v="PRD-117"/>
    <x v="9"/>
    <x v="1"/>
    <s v="Furniture"/>
    <n v="8"/>
    <n v="9707"/>
    <n v="5339"/>
    <n v="0"/>
    <n v="77656"/>
    <n v="42712"/>
    <n v="34944"/>
    <n v="0.44998454723395487"/>
    <s v="Card"/>
    <x v="0"/>
    <x v="2"/>
    <n v="0"/>
    <s v="EMP-214"/>
    <x v="7"/>
    <n v="1.2"/>
    <x v="0"/>
    <x v="2"/>
    <x v="2"/>
    <s v="Q4"/>
    <s v="High"/>
    <s v="45+"/>
  </r>
  <r>
    <s v="TXN-03970"/>
    <d v="2023-08-22T00:00:00"/>
    <s v="CUST-1220"/>
    <s v="Returning"/>
    <s v="Karan Malhotra"/>
    <s v="Male"/>
    <n v="21"/>
    <s v="Hyderabad"/>
    <s v="Telangana"/>
    <x v="0"/>
    <s v="PRD-113"/>
    <x v="2"/>
    <x v="3"/>
    <s v="Food"/>
    <n v="3"/>
    <n v="6136"/>
    <n v="4725"/>
    <n v="0"/>
    <n v="18408"/>
    <n v="14175"/>
    <n v="4233"/>
    <n v="0.22995436766623206"/>
    <s v="Card"/>
    <x v="0"/>
    <x v="1"/>
    <n v="3"/>
    <s v="EMP-204"/>
    <x v="2"/>
    <n v="3.2"/>
    <x v="1"/>
    <x v="0"/>
    <x v="0"/>
    <s v="Q3"/>
    <s v="Low"/>
    <s v="18-24"/>
  </r>
  <r>
    <s v="TXN-03971"/>
    <d v="2024-02-23T00:00:00"/>
    <s v="CUST-1161"/>
    <s v="New"/>
    <s v="Pooja Desai"/>
    <s v="Female"/>
    <n v="60"/>
    <s v="Bangalore"/>
    <s v="Karnataka"/>
    <x v="0"/>
    <s v="PRD-125"/>
    <x v="1"/>
    <x v="0"/>
    <s v="Audio"/>
    <n v="7"/>
    <n v="12278"/>
    <n v="7244"/>
    <n v="0.05"/>
    <n v="81649"/>
    <n v="50708"/>
    <n v="30941"/>
    <n v="0.37895136498916093"/>
    <s v="Cash"/>
    <x v="0"/>
    <x v="1"/>
    <n v="1"/>
    <s v="EMP-212"/>
    <x v="2"/>
    <n v="3.7"/>
    <x v="0"/>
    <x v="4"/>
    <x v="4"/>
    <s v="Q1"/>
    <s v="High"/>
    <s v="45+"/>
  </r>
  <r>
    <s v="TXN-03972"/>
    <d v="2023-04-30T00:00:00"/>
    <s v="CUST-1040"/>
    <s v="Returning"/>
    <s v="Rahul Sharma"/>
    <s v="Male"/>
    <n v="50"/>
    <s v="Bangalore"/>
    <s v="Karnataka"/>
    <x v="0"/>
    <s v="PRD-126"/>
    <x v="0"/>
    <x v="3"/>
    <s v="Apparel"/>
    <n v="1"/>
    <n v="20761"/>
    <n v="15778"/>
    <n v="0.05"/>
    <n v="19723"/>
    <n v="15778"/>
    <n v="3945"/>
    <n v="0.20002028089033108"/>
    <s v="NetBanking"/>
    <x v="0"/>
    <x v="1"/>
    <n v="2"/>
    <s v="EMP-207"/>
    <x v="7"/>
    <n v="4.2"/>
    <x v="1"/>
    <x v="3"/>
    <x v="3"/>
    <s v="Q2"/>
    <s v="Low"/>
    <s v="45+"/>
  </r>
  <r>
    <s v="TXN-03973"/>
    <d v="2023-11-14T00:00:00"/>
    <s v="CUST-1015"/>
    <s v="Returning"/>
    <s v="Vikram Singh"/>
    <s v="Male"/>
    <n v="34"/>
    <s v="Kolkata"/>
    <s v="West Bengal"/>
    <x v="1"/>
    <s v="PRD-110"/>
    <x v="9"/>
    <x v="3"/>
    <s v="Subscription"/>
    <n v="5"/>
    <n v="11164"/>
    <n v="8485"/>
    <n v="0.1"/>
    <n v="50238"/>
    <n v="42425"/>
    <n v="7813"/>
    <n v="0.15551972610374618"/>
    <s v="UPI"/>
    <x v="0"/>
    <x v="1"/>
    <n v="3"/>
    <s v="EMP-206"/>
    <x v="3"/>
    <n v="4.7"/>
    <x v="1"/>
    <x v="11"/>
    <x v="11"/>
    <s v="Q4"/>
    <s v="High"/>
    <s v="25-34"/>
  </r>
  <r>
    <s v="TXN-03974"/>
    <d v="2024-02-28T00:00:00"/>
    <s v="CUST-1189"/>
    <s v="Returning"/>
    <s v="Rahul Sharma"/>
    <s v="Male"/>
    <n v="48"/>
    <s v="Bangalore"/>
    <s v="Karnataka"/>
    <x v="0"/>
    <s v="PRD-101"/>
    <x v="4"/>
    <x v="3"/>
    <s v="Subscription"/>
    <n v="8"/>
    <n v="3345"/>
    <n v="2442"/>
    <n v="0"/>
    <n v="26760"/>
    <n v="19536"/>
    <n v="7224"/>
    <n v="0.26995515695067263"/>
    <s v="Card"/>
    <x v="0"/>
    <x v="0"/>
    <n v="0"/>
    <s v="EMP-218"/>
    <x v="4"/>
    <s v=""/>
    <x v="0"/>
    <x v="4"/>
    <x v="4"/>
    <s v="Q1"/>
    <s v="Medium"/>
    <s v="45+"/>
  </r>
  <r>
    <s v="TXN-03975"/>
    <d v="2024-02-14T00:00:00"/>
    <s v="CUST-1168"/>
    <s v="New"/>
    <s v="Vikram Singh"/>
    <s v="Male"/>
    <n v="58"/>
    <s v="Delhi"/>
    <s v="Delhi"/>
    <x v="3"/>
    <s v="PRD-120"/>
    <x v="2"/>
    <x v="0"/>
    <s v="Furniture"/>
    <n v="3"/>
    <n v="17583"/>
    <n v="12836"/>
    <n v="0"/>
    <n v="52749"/>
    <n v="38508"/>
    <n v="14241"/>
    <n v="0.26997668202240799"/>
    <s v="Card"/>
    <x v="2"/>
    <x v="2"/>
    <n v="0"/>
    <s v="EMP-213"/>
    <x v="6"/>
    <n v="2.5"/>
    <x v="0"/>
    <x v="4"/>
    <x v="4"/>
    <s v="Q1"/>
    <s v="High"/>
    <s v="45+"/>
  </r>
  <r>
    <s v="TXN-03976"/>
    <d v="2024-03-19T00:00:00"/>
    <s v="CUST-1297"/>
    <s v="New"/>
    <s v="Neha Joshi"/>
    <s v="Female"/>
    <n v="58"/>
    <s v="Pune"/>
    <s v="Maharashtra"/>
    <x v="2"/>
    <s v="PRD-125"/>
    <x v="8"/>
    <x v="3"/>
    <s v="Mobile"/>
    <n v="1"/>
    <n v="4839"/>
    <n v="3049"/>
    <n v="0.2"/>
    <n v="3871"/>
    <n v="3049"/>
    <n v="822"/>
    <n v="0.21234823043141307"/>
    <s v="Cash"/>
    <x v="2"/>
    <x v="1"/>
    <n v="7"/>
    <s v="EMP-210"/>
    <x v="7"/>
    <n v="3.6"/>
    <x v="0"/>
    <x v="10"/>
    <x v="10"/>
    <s v="Q1"/>
    <s v="Low"/>
    <s v="45+"/>
  </r>
  <r>
    <s v="TXN-03977"/>
    <d v="2024-09-01T00:00:00"/>
    <s v="CUST-1318"/>
    <s v="Returning"/>
    <s v="Pooja Desai"/>
    <s v="Female"/>
    <n v="44"/>
    <s v="Ahmedabad"/>
    <s v="Gujarat"/>
    <x v="2"/>
    <s v="PRD-128"/>
    <x v="6"/>
    <x v="3"/>
    <s v="Furniture"/>
    <n v="8"/>
    <n v="22444"/>
    <n v="17506"/>
    <n v="0"/>
    <n v="179552"/>
    <n v="140048"/>
    <n v="39504"/>
    <n v="0.22001425770807342"/>
    <s v="NetBanking"/>
    <x v="0"/>
    <x v="1"/>
    <n v="4"/>
    <s v="EMP-219"/>
    <x v="7"/>
    <n v="3.7"/>
    <x v="0"/>
    <x v="7"/>
    <x v="7"/>
    <s v="Q3"/>
    <s v="High"/>
    <s v="35-44"/>
  </r>
  <r>
    <s v="TXN-03978"/>
    <d v="2024-10-06T00:00:00"/>
    <s v="CUST-1238"/>
    <s v="Returning"/>
    <s v="Suresh Nair"/>
    <s v="Male"/>
    <n v="56"/>
    <s v="Kolkata"/>
    <s v="West Bengal"/>
    <x v="1"/>
    <s v="PRD-130"/>
    <x v="6"/>
    <x v="3"/>
    <s v="Audio"/>
    <n v="2"/>
    <n v="5259"/>
    <n v="3208"/>
    <n v="0.15"/>
    <n v="8940"/>
    <n v="6416"/>
    <n v="2524"/>
    <n v="0.28232662192393737"/>
    <s v="UPI"/>
    <x v="2"/>
    <x v="3"/>
    <n v="3"/>
    <s v="EMP-212"/>
    <x v="2"/>
    <s v=""/>
    <x v="0"/>
    <x v="1"/>
    <x v="1"/>
    <s v="Q4"/>
    <s v="Low"/>
    <s v="45+"/>
  </r>
  <r>
    <s v="TXN-03979"/>
    <d v="2024-07-26T00:00:00"/>
    <s v="CUST-1212"/>
    <s v="Returning"/>
    <s v="Karan Malhotra"/>
    <s v="Male"/>
    <n v="28"/>
    <s v="Ahmedabad"/>
    <s v="Gujarat"/>
    <x v="2"/>
    <s v="PRD-102"/>
    <x v="2"/>
    <x v="0"/>
    <s v="Mobile"/>
    <n v="5"/>
    <n v="7333"/>
    <n v="5133"/>
    <n v="0.15"/>
    <n v="31165"/>
    <n v="25665"/>
    <n v="5500"/>
    <n v="0.1764800256698219"/>
    <s v="NetBanking"/>
    <x v="1"/>
    <x v="1"/>
    <n v="1"/>
    <s v="EMP-215"/>
    <x v="2"/>
    <n v="3.2"/>
    <x v="0"/>
    <x v="9"/>
    <x v="9"/>
    <s v="Q3"/>
    <s v="Medium"/>
    <s v="25-34"/>
  </r>
  <r>
    <s v="TXN-03980"/>
    <d v="2024-12-22T00:00:00"/>
    <s v="CUST-1271"/>
    <s v="Returning"/>
    <s v="Rohit Verma"/>
    <s v="Male"/>
    <n v="49"/>
    <s v="Hyderabad"/>
    <s v="Telangana"/>
    <x v="0"/>
    <s v="PRD-109"/>
    <x v="9"/>
    <x v="3"/>
    <s v="Apparel"/>
    <n v="5"/>
    <n v="8344"/>
    <n v="6008"/>
    <n v="0.1"/>
    <n v="37548"/>
    <n v="30040"/>
    <n v="7508"/>
    <n v="0.19995738787685097"/>
    <s v="NetBanking"/>
    <x v="2"/>
    <x v="1"/>
    <n v="3"/>
    <s v="EMP-201"/>
    <x v="7"/>
    <n v="3.3"/>
    <x v="0"/>
    <x v="2"/>
    <x v="2"/>
    <s v="Q4"/>
    <s v="Medium"/>
    <s v="45+"/>
  </r>
  <r>
    <s v="TXN-03981"/>
    <d v="2023-03-31T00:00:00"/>
    <s v="CUST-1030"/>
    <s v="Returning"/>
    <s v="Amit Kumar"/>
    <s v="Male"/>
    <n v="35"/>
    <s v="Mumbai"/>
    <s v="Maharashtra"/>
    <x v="2"/>
    <s v="PRD-109"/>
    <x v="8"/>
    <x v="0"/>
    <s v="Subscription"/>
    <n v="1"/>
    <n v="21744"/>
    <n v="12612"/>
    <n v="0.05"/>
    <n v="20657"/>
    <n v="12612"/>
    <n v="8045"/>
    <n v="0.38945635861935424"/>
    <s v="Cash"/>
    <x v="1"/>
    <x v="1"/>
    <n v="3"/>
    <s v="EMP-213"/>
    <x v="3"/>
    <n v="5"/>
    <x v="1"/>
    <x v="10"/>
    <x v="10"/>
    <s v="Q1"/>
    <s v="Medium"/>
    <s v="35-44"/>
  </r>
  <r>
    <s v="TXN-03982"/>
    <d v="2024-05-19T00:00:00"/>
    <s v="CUST-1313"/>
    <s v="Returning"/>
    <s v="Vikram Singh"/>
    <s v="Male"/>
    <n v="44"/>
    <s v="Pune"/>
    <s v="Maharashtra"/>
    <x v="2"/>
    <s v="PRD-124"/>
    <x v="7"/>
    <x v="4"/>
    <s v="Subscription"/>
    <n v="3"/>
    <n v="14040"/>
    <n v="11092"/>
    <n v="0.1"/>
    <n v="37908"/>
    <n v="33276"/>
    <n v="4632"/>
    <n v="0.12219056663501109"/>
    <s v="Cash"/>
    <x v="2"/>
    <x v="1"/>
    <n v="3"/>
    <s v="EMP-216"/>
    <x v="3"/>
    <n v="3.2"/>
    <x v="0"/>
    <x v="5"/>
    <x v="5"/>
    <s v="Q2"/>
    <s v="Medium"/>
    <s v="35-44"/>
  </r>
  <r>
    <s v="TXN-03983"/>
    <d v="2024-09-15T00:00:00"/>
    <s v="CUST-1200"/>
    <s v="Returning"/>
    <s v="Amit Kumar"/>
    <s v="Male"/>
    <n v="23"/>
    <s v="Chennai"/>
    <s v="Tamil Nadu"/>
    <x v="0"/>
    <s v="PRD-103"/>
    <x v="0"/>
    <x v="4"/>
    <s v="Audio"/>
    <n v="1"/>
    <n v="13693"/>
    <n v="9859"/>
    <n v="0"/>
    <n v="13693"/>
    <n v="9859"/>
    <n v="3834"/>
    <n v="0.27999707879938657"/>
    <s v="Card"/>
    <x v="1"/>
    <x v="3"/>
    <n v="10"/>
    <s v="EMP-220"/>
    <x v="7"/>
    <s v=""/>
    <x v="0"/>
    <x v="7"/>
    <x v="7"/>
    <s v="Q3"/>
    <s v="Low"/>
    <s v="18-24"/>
  </r>
  <r>
    <s v="TXN-03984"/>
    <d v="2024-01-27T00:00:00"/>
    <s v="CUST-1350"/>
    <s v="New"/>
    <s v="Suresh Nair"/>
    <s v="Male"/>
    <n v="24"/>
    <s v="Kolkata"/>
    <s v="West Bengal"/>
    <x v="1"/>
    <s v="PRD-115"/>
    <x v="1"/>
    <x v="4"/>
    <s v="Apparel"/>
    <n v="2"/>
    <n v="10529"/>
    <n v="7581"/>
    <n v="0.1"/>
    <n v="18952"/>
    <n v="15162"/>
    <n v="3790"/>
    <n v="0.19997889404812158"/>
    <s v="Card"/>
    <x v="2"/>
    <x v="0"/>
    <n v="0"/>
    <s v="EMP-217"/>
    <x v="7"/>
    <s v=""/>
    <x v="0"/>
    <x v="8"/>
    <x v="8"/>
    <s v="Q1"/>
    <s v="Low"/>
    <s v="18-24"/>
  </r>
  <r>
    <s v="TXN-03985"/>
    <d v="2024-08-21T00:00:00"/>
    <s v="CUST-1204"/>
    <s v="Returning"/>
    <s v="Sneha Reddy"/>
    <s v="Female"/>
    <n v="19"/>
    <s v="Chennai"/>
    <s v="Tamil Nadu"/>
    <x v="0"/>
    <s v="PRD-109"/>
    <x v="2"/>
    <x v="1"/>
    <s v="Food"/>
    <n v="2"/>
    <n v="9816"/>
    <n v="5890"/>
    <n v="0.1"/>
    <n v="17669"/>
    <n v="11780"/>
    <n v="5889"/>
    <n v="0.3332956024675986"/>
    <s v="Cash"/>
    <x v="2"/>
    <x v="1"/>
    <n v="1"/>
    <s v="EMP-208"/>
    <x v="3"/>
    <n v="3.7"/>
    <x v="0"/>
    <x v="0"/>
    <x v="0"/>
    <s v="Q3"/>
    <s v="Low"/>
    <s v="18-24"/>
  </r>
  <r>
    <s v="TXN-03986"/>
    <d v="2024-01-05T00:00:00"/>
    <s v="CUST-1253"/>
    <s v="Returning"/>
    <s v="Suresh Nair"/>
    <s v="Male"/>
    <n v="32"/>
    <s v="Delhi"/>
    <s v="Delhi"/>
    <x v="3"/>
    <s v="PRD-117"/>
    <x v="4"/>
    <x v="4"/>
    <s v="Apparel"/>
    <n v="2"/>
    <n v="1713"/>
    <n v="1268"/>
    <n v="0.05"/>
    <n v="3255"/>
    <n v="2536"/>
    <n v="719"/>
    <n v="0.22089093701996929"/>
    <s v="NetBanking"/>
    <x v="1"/>
    <x v="2"/>
    <n v="0"/>
    <s v="EMP-212"/>
    <x v="1"/>
    <n v="1.2"/>
    <x v="0"/>
    <x v="8"/>
    <x v="8"/>
    <s v="Q1"/>
    <s v="Low"/>
    <s v="25-34"/>
  </r>
  <r>
    <s v="TXN-03987"/>
    <d v="2024-06-07T00:00:00"/>
    <s v="CUST-1123"/>
    <s v="New"/>
    <s v="Rahul Sharma"/>
    <s v="Male"/>
    <n v="41"/>
    <s v="Mumbai"/>
    <s v="Maharashtra"/>
    <x v="2"/>
    <s v="PRD-129"/>
    <x v="9"/>
    <x v="2"/>
    <s v="Mobile"/>
    <n v="8"/>
    <n v="2347"/>
    <n v="1596"/>
    <n v="0.2"/>
    <n v="15021"/>
    <n v="12768"/>
    <n v="2253"/>
    <n v="0.14999001398042741"/>
    <s v="Cash"/>
    <x v="1"/>
    <x v="1"/>
    <n v="6"/>
    <s v="EMP-205"/>
    <x v="6"/>
    <n v="4.4000000000000004"/>
    <x v="0"/>
    <x v="6"/>
    <x v="6"/>
    <s v="Q2"/>
    <s v="Low"/>
    <s v="35-44"/>
  </r>
  <r>
    <s v="TXN-03988"/>
    <d v="2024-08-16T00:00:00"/>
    <s v="CUST-1091"/>
    <s v="New"/>
    <s v="Amit Kumar"/>
    <s v="Male"/>
    <n v="26"/>
    <s v="Delhi"/>
    <s v="Delhi"/>
    <x v="3"/>
    <s v="PRD-128"/>
    <x v="1"/>
    <x v="4"/>
    <s v="Apparel"/>
    <n v="4"/>
    <n v="10030"/>
    <n v="8024"/>
    <n v="0.05"/>
    <n v="38114"/>
    <n v="32096"/>
    <n v="6018"/>
    <n v="0.15789473684210525"/>
    <s v="Card"/>
    <x v="1"/>
    <x v="1"/>
    <n v="7"/>
    <s v="EMP-215"/>
    <x v="0"/>
    <n v="4.4000000000000004"/>
    <x v="0"/>
    <x v="0"/>
    <x v="0"/>
    <s v="Q3"/>
    <s v="Medium"/>
    <s v="25-34"/>
  </r>
  <r>
    <s v="TXN-03989"/>
    <d v="2024-12-08T00:00:00"/>
    <s v="CUST-1246"/>
    <s v="Returning"/>
    <s v="Karan Malhotra"/>
    <s v="Male"/>
    <n v="39"/>
    <s v="Pune"/>
    <s v="Maharashtra"/>
    <x v="2"/>
    <s v="PRD-110"/>
    <x v="6"/>
    <x v="4"/>
    <s v="Food"/>
    <n v="2"/>
    <n v="5473"/>
    <n v="4159"/>
    <n v="0.2"/>
    <n v="8757"/>
    <n v="8318"/>
    <n v="439"/>
    <n v="5.0131323512618474E-2"/>
    <s v="Cash"/>
    <x v="2"/>
    <x v="3"/>
    <n v="5"/>
    <s v="EMP-206"/>
    <x v="7"/>
    <s v=""/>
    <x v="0"/>
    <x v="2"/>
    <x v="2"/>
    <s v="Q4"/>
    <s v="Low"/>
    <s v="35-44"/>
  </r>
  <r>
    <s v="TXN-03990"/>
    <d v="2023-08-29T00:00:00"/>
    <s v="CUST-1251"/>
    <s v="New"/>
    <s v="Karan Malhotra"/>
    <s v="Male"/>
    <n v="41"/>
    <s v="Chennai"/>
    <s v="Tamil Nadu"/>
    <x v="0"/>
    <s v="PRD-112"/>
    <x v="2"/>
    <x v="3"/>
    <s v="Mobile"/>
    <n v="8"/>
    <n v="19148"/>
    <n v="10723"/>
    <n v="0"/>
    <n v="153184"/>
    <n v="85784"/>
    <n v="67400"/>
    <n v="0.439993733026948"/>
    <s v="Card"/>
    <x v="1"/>
    <x v="1"/>
    <n v="1"/>
    <s v="EMP-205"/>
    <x v="5"/>
    <n v="4.4000000000000004"/>
    <x v="1"/>
    <x v="0"/>
    <x v="0"/>
    <s v="Q3"/>
    <s v="High"/>
    <s v="35-44"/>
  </r>
  <r>
    <s v="TXN-03991"/>
    <d v="2024-08-30T00:00:00"/>
    <s v="CUST-1299"/>
    <s v="Returning"/>
    <s v="Pooja Desai"/>
    <s v="Female"/>
    <n v="52"/>
    <s v="Bangalore"/>
    <s v="Karnataka"/>
    <x v="0"/>
    <s v="PRD-128"/>
    <x v="0"/>
    <x v="0"/>
    <s v="Mobile"/>
    <n v="3"/>
    <n v="2832"/>
    <n v="1841"/>
    <n v="0"/>
    <n v="8496"/>
    <n v="5523"/>
    <n v="2973"/>
    <n v="0.34992937853107342"/>
    <s v="UPI"/>
    <x v="2"/>
    <x v="3"/>
    <n v="10"/>
    <s v="EMP-220"/>
    <x v="0"/>
    <s v=""/>
    <x v="0"/>
    <x v="0"/>
    <x v="0"/>
    <s v="Q3"/>
    <s v="Low"/>
    <s v="45+"/>
  </r>
  <r>
    <s v="TXN-03992"/>
    <d v="2023-12-06T00:00:00"/>
    <s v="CUST-1188"/>
    <s v="New"/>
    <s v="Pooja Desai"/>
    <s v="Female"/>
    <n v="31"/>
    <s v="Pune"/>
    <s v="Maharashtra"/>
    <x v="2"/>
    <s v="PRD-117"/>
    <x v="7"/>
    <x v="2"/>
    <s v="Subscription"/>
    <n v="4"/>
    <n v="21421"/>
    <n v="14138"/>
    <n v="0.05"/>
    <n v="81400"/>
    <n v="56552"/>
    <n v="24848"/>
    <n v="0.30525798525798525"/>
    <s v="Cash"/>
    <x v="2"/>
    <x v="1"/>
    <n v="3"/>
    <s v="EMP-213"/>
    <x v="4"/>
    <n v="4.7"/>
    <x v="1"/>
    <x v="2"/>
    <x v="2"/>
    <s v="Q4"/>
    <s v="High"/>
    <s v="25-34"/>
  </r>
  <r>
    <s v="TXN-03993"/>
    <d v="2024-05-11T00:00:00"/>
    <s v="CUST-1114"/>
    <s v="Returning"/>
    <s v="Vikram Singh"/>
    <s v="Male"/>
    <n v="49"/>
    <s v="Delhi"/>
    <s v="Delhi"/>
    <x v="3"/>
    <s v="PRD-103"/>
    <x v="6"/>
    <x v="0"/>
    <s v="Subscription"/>
    <n v="2"/>
    <n v="2509"/>
    <n v="1857"/>
    <n v="0"/>
    <n v="5018"/>
    <n v="3714"/>
    <n v="1304"/>
    <n v="0.25986448784376248"/>
    <s v="Cash"/>
    <x v="1"/>
    <x v="1"/>
    <n v="2"/>
    <s v="EMP-219"/>
    <x v="0"/>
    <n v="3.9"/>
    <x v="0"/>
    <x v="5"/>
    <x v="5"/>
    <s v="Q2"/>
    <s v="Low"/>
    <s v="45+"/>
  </r>
  <r>
    <s v="TXN-03994"/>
    <d v="2023-04-01T00:00:00"/>
    <s v="CUST-1320"/>
    <s v="Returning"/>
    <s v="Priya Patel"/>
    <s v="Female"/>
    <n v="52"/>
    <s v="Pune"/>
    <s v="Maharashtra"/>
    <x v="2"/>
    <s v="PRD-127"/>
    <x v="3"/>
    <x v="0"/>
    <s v="Audio"/>
    <n v="1"/>
    <n v="5016"/>
    <n v="4013"/>
    <n v="0"/>
    <n v="5016"/>
    <n v="4013"/>
    <n v="1003"/>
    <n v="0.19996012759170653"/>
    <s v="NetBanking"/>
    <x v="1"/>
    <x v="2"/>
    <n v="0"/>
    <s v="EMP-213"/>
    <x v="7"/>
    <n v="2.5"/>
    <x v="1"/>
    <x v="3"/>
    <x v="3"/>
    <s v="Q2"/>
    <s v="Low"/>
    <s v="45+"/>
  </r>
  <r>
    <s v="TXN-03995"/>
    <d v="2023-03-27T00:00:00"/>
    <s v="CUST-1039"/>
    <s v="Returning"/>
    <s v="Divya Iyer"/>
    <s v="Female"/>
    <n v="58"/>
    <s v="Ahmedabad"/>
    <s v="Gujarat"/>
    <x v="2"/>
    <s v="PRD-117"/>
    <x v="7"/>
    <x v="2"/>
    <s v="Audio"/>
    <n v="1"/>
    <n v="16511"/>
    <n v="11062"/>
    <n v="0"/>
    <n v="16511"/>
    <n v="11062"/>
    <n v="5449"/>
    <n v="0.33002240930288901"/>
    <s v="Card"/>
    <x v="1"/>
    <x v="1"/>
    <n v="3"/>
    <s v="EMP-203"/>
    <x v="3"/>
    <n v="4.0999999999999996"/>
    <x v="1"/>
    <x v="10"/>
    <x v="10"/>
    <s v="Q1"/>
    <s v="Low"/>
    <s v="45+"/>
  </r>
  <r>
    <s v="TXN-03996"/>
    <d v="2023-07-31T00:00:00"/>
    <s v="CUST-1195"/>
    <s v="Returning"/>
    <s v="Divya Iyer"/>
    <s v="Female"/>
    <n v="25"/>
    <s v="Delhi"/>
    <s v="Delhi"/>
    <x v="3"/>
    <s v="PRD-107"/>
    <x v="7"/>
    <x v="1"/>
    <s v="Subscription"/>
    <n v="7"/>
    <n v="12384"/>
    <n v="8173"/>
    <n v="0.2"/>
    <n v="69350"/>
    <n v="57211"/>
    <n v="12139"/>
    <n v="0.1750396539293439"/>
    <s v="Card"/>
    <x v="1"/>
    <x v="1"/>
    <n v="1"/>
    <s v="EMP-220"/>
    <x v="3"/>
    <n v="3.4"/>
    <x v="1"/>
    <x v="9"/>
    <x v="9"/>
    <s v="Q3"/>
    <s v="High"/>
    <s v="25-34"/>
  </r>
  <r>
    <s v="TXN-03997"/>
    <d v="2024-04-19T00:00:00"/>
    <s v="CUST-1011"/>
    <s v="Returning"/>
    <s v="Neha Joshi"/>
    <s v="Female"/>
    <n v="39"/>
    <s v="Delhi"/>
    <s v="Delhi"/>
    <x v="3"/>
    <s v="PRD-129"/>
    <x v="7"/>
    <x v="2"/>
    <s v="Furniture"/>
    <n v="8"/>
    <n v="7743"/>
    <n v="5885"/>
    <n v="0"/>
    <n v="61944"/>
    <n v="47080"/>
    <n v="14864"/>
    <n v="0.23995867234921864"/>
    <s v="NetBanking"/>
    <x v="1"/>
    <x v="0"/>
    <n v="0"/>
    <s v="EMP-204"/>
    <x v="1"/>
    <s v=""/>
    <x v="0"/>
    <x v="3"/>
    <x v="3"/>
    <s v="Q2"/>
    <s v="High"/>
    <s v="35-44"/>
  </r>
  <r>
    <s v="TXN-03998"/>
    <d v="2023-03-26T00:00:00"/>
    <s v="CUST-1074"/>
    <s v="Returning"/>
    <s v="Suresh Nair"/>
    <s v="Male"/>
    <n v="45"/>
    <s v="Chennai"/>
    <s v="Tamil Nadu"/>
    <x v="0"/>
    <s v="PRD-103"/>
    <x v="2"/>
    <x v="4"/>
    <s v="Apparel"/>
    <n v="7"/>
    <n v="7364"/>
    <n v="5081"/>
    <n v="0.1"/>
    <n v="46393"/>
    <n v="35567"/>
    <n v="10826"/>
    <n v="0.23335416981010065"/>
    <s v="NetBanking"/>
    <x v="1"/>
    <x v="1"/>
    <n v="3"/>
    <s v="EMP-220"/>
    <x v="3"/>
    <n v="4.9000000000000004"/>
    <x v="1"/>
    <x v="10"/>
    <x v="10"/>
    <s v="Q1"/>
    <s v="Medium"/>
    <s v="45+"/>
  </r>
  <r>
    <s v="TXN-03999"/>
    <d v="2024-09-23T00:00:00"/>
    <s v="CUST-1007"/>
    <s v="Returning"/>
    <s v="Amit Kumar"/>
    <s v="Male"/>
    <n v="33"/>
    <s v="Kolkata"/>
    <s v="West Bengal"/>
    <x v="1"/>
    <s v="PRD-111"/>
    <x v="7"/>
    <x v="4"/>
    <s v="Subscription"/>
    <n v="2"/>
    <n v="20206"/>
    <n v="14750"/>
    <n v="0.05"/>
    <n v="38391"/>
    <n v="29500"/>
    <n v="8891"/>
    <n v="0.23159073741241437"/>
    <s v="Cash"/>
    <x v="1"/>
    <x v="0"/>
    <n v="0"/>
    <s v="EMP-220"/>
    <x v="6"/>
    <s v=""/>
    <x v="0"/>
    <x v="7"/>
    <x v="7"/>
    <s v="Q3"/>
    <s v="Medium"/>
    <s v="25-34"/>
  </r>
  <r>
    <s v="TXN-04000"/>
    <d v="2024-08-28T00:00:00"/>
    <s v="CUST-1256"/>
    <s v="New"/>
    <s v="Amit Kumar"/>
    <s v="Male"/>
    <n v="38"/>
    <s v="Mumbai"/>
    <s v="Maharashtra"/>
    <x v="2"/>
    <s v="PRD-109"/>
    <x v="9"/>
    <x v="1"/>
    <s v="Subscription"/>
    <n v="6"/>
    <n v="15729"/>
    <n v="8966"/>
    <n v="0"/>
    <n v="94374"/>
    <n v="53796"/>
    <n v="40578"/>
    <n v="0.42997011888867698"/>
    <s v="UPI"/>
    <x v="1"/>
    <x v="1"/>
    <n v="7"/>
    <s v="EMP-207"/>
    <x v="0"/>
    <n v="3.2"/>
    <x v="0"/>
    <x v="0"/>
    <x v="0"/>
    <s v="Q3"/>
    <s v="High"/>
    <s v="35-44"/>
  </r>
  <r>
    <s v="TXN-04001"/>
    <d v="2024-08-07T00:00:00"/>
    <s v="CUST-1154"/>
    <s v="New"/>
    <s v="Priya Patel"/>
    <s v="Female"/>
    <n v="21"/>
    <s v="Bangalore"/>
    <s v="Karnataka"/>
    <x v="0"/>
    <s v="PRD-118"/>
    <x v="3"/>
    <x v="4"/>
    <s v="Audio"/>
    <n v="4"/>
    <n v="17029"/>
    <n v="13623"/>
    <n v="0.2"/>
    <n v="54493"/>
    <n v="54492"/>
    <n v="1"/>
    <n v="1.8350980859926963E-5"/>
    <s v="UPI"/>
    <x v="1"/>
    <x v="0"/>
    <n v="0"/>
    <s v="EMP-214"/>
    <x v="2"/>
    <s v=""/>
    <x v="0"/>
    <x v="0"/>
    <x v="0"/>
    <s v="Q3"/>
    <s v="High"/>
    <s v="18-24"/>
  </r>
  <r>
    <s v="TXN-04002"/>
    <d v="2023-04-16T00:00:00"/>
    <s v="CUST-1022"/>
    <s v="New"/>
    <s v="Sneha Reddy"/>
    <s v="Female"/>
    <n v="20"/>
    <s v="Kolkata"/>
    <s v="West Bengal"/>
    <x v="1"/>
    <s v="PRD-107"/>
    <x v="1"/>
    <x v="2"/>
    <s v="Apparel"/>
    <n v="4"/>
    <n v="24995"/>
    <n v="15747"/>
    <n v="0.15"/>
    <n v="84983"/>
    <n v="62988"/>
    <n v="21995"/>
    <n v="0.25881646917618817"/>
    <s v="NetBanking"/>
    <x v="1"/>
    <x v="3"/>
    <n v="7"/>
    <s v="EMP-216"/>
    <x v="3"/>
    <s v=""/>
    <x v="1"/>
    <x v="3"/>
    <x v="3"/>
    <s v="Q2"/>
    <s v="High"/>
    <s v="18-24"/>
  </r>
  <r>
    <s v="TXN-04003"/>
    <d v="2024-08-02T00:00:00"/>
    <s v="CUST-1308"/>
    <s v="Returning"/>
    <s v="Karan Malhotra"/>
    <s v="Male"/>
    <n v="46"/>
    <s v="Delhi"/>
    <s v="Delhi"/>
    <x v="3"/>
    <s v="PRD-111"/>
    <x v="1"/>
    <x v="1"/>
    <s v="Food"/>
    <n v="6"/>
    <n v="3633"/>
    <n v="2834"/>
    <n v="0.1"/>
    <n v="19618"/>
    <n v="17004"/>
    <n v="2614"/>
    <n v="0.13324497910082578"/>
    <s v="UPI"/>
    <x v="1"/>
    <x v="1"/>
    <n v="4"/>
    <s v="EMP-219"/>
    <x v="2"/>
    <n v="3.9"/>
    <x v="0"/>
    <x v="0"/>
    <x v="0"/>
    <s v="Q3"/>
    <s v="Low"/>
    <s v="45+"/>
  </r>
  <r>
    <s v="TXN-04004"/>
    <d v="2023-09-11T00:00:00"/>
    <s v="CUST-1004"/>
    <s v="Returning"/>
    <s v="Priya Patel"/>
    <s v="Female"/>
    <n v="57"/>
    <s v="Bangalore"/>
    <s v="Karnataka"/>
    <x v="0"/>
    <s v="PRD-106"/>
    <x v="1"/>
    <x v="0"/>
    <s v="Subscription"/>
    <n v="5"/>
    <n v="22085"/>
    <n v="14355"/>
    <n v="0.1"/>
    <n v="99383"/>
    <n v="71775"/>
    <n v="27608"/>
    <n v="0.27779398891158447"/>
    <s v="Card"/>
    <x v="0"/>
    <x v="1"/>
    <n v="3"/>
    <s v="EMP-209"/>
    <x v="1"/>
    <n v="4.5"/>
    <x v="1"/>
    <x v="7"/>
    <x v="7"/>
    <s v="Q3"/>
    <s v="High"/>
    <s v="45+"/>
  </r>
  <r>
    <s v="TXN-04005"/>
    <d v="2024-11-24T00:00:00"/>
    <s v="CUST-1248"/>
    <s v="Returning"/>
    <s v="Vikram Singh"/>
    <s v="Male"/>
    <n v="48"/>
    <s v="Delhi"/>
    <s v="Delhi"/>
    <x v="3"/>
    <s v="PRD-113"/>
    <x v="4"/>
    <x v="1"/>
    <s v="Furniture"/>
    <n v="1"/>
    <n v="18424"/>
    <n v="13634"/>
    <n v="0"/>
    <n v="18424"/>
    <n v="13634"/>
    <n v="4790"/>
    <n v="0.25998697351280936"/>
    <s v="Cash"/>
    <x v="2"/>
    <x v="1"/>
    <n v="3"/>
    <s v="EMP-210"/>
    <x v="0"/>
    <n v="3.6"/>
    <x v="0"/>
    <x v="11"/>
    <x v="11"/>
    <s v="Q4"/>
    <s v="Low"/>
    <s v="45+"/>
  </r>
  <r>
    <s v="TXN-04006"/>
    <d v="2024-07-09T00:00:00"/>
    <s v="CUST-1127"/>
    <s v="Returning"/>
    <s v="Rahul Sharma"/>
    <s v="Male"/>
    <n v="36"/>
    <s v="Ahmedabad"/>
    <s v="Gujarat"/>
    <x v="2"/>
    <s v="PRD-106"/>
    <x v="3"/>
    <x v="2"/>
    <s v="Apparel"/>
    <n v="7"/>
    <n v="19329"/>
    <n v="13530"/>
    <n v="0"/>
    <n v="135303"/>
    <n v="94710"/>
    <n v="40593"/>
    <n v="0.30001552072016141"/>
    <s v="Cash"/>
    <x v="1"/>
    <x v="3"/>
    <n v="6"/>
    <s v="EMP-219"/>
    <x v="5"/>
    <s v=""/>
    <x v="0"/>
    <x v="9"/>
    <x v="9"/>
    <s v="Q3"/>
    <s v="High"/>
    <s v="35-44"/>
  </r>
  <r>
    <s v="TXN-04007"/>
    <d v="2024-01-24T00:00:00"/>
    <s v="CUST-1215"/>
    <s v="Returning"/>
    <s v="Vikram Singh"/>
    <s v="Male"/>
    <n v="45"/>
    <s v="Bangalore"/>
    <s v="Karnataka"/>
    <x v="0"/>
    <s v="PRD-104"/>
    <x v="5"/>
    <x v="0"/>
    <s v="Apparel"/>
    <n v="5"/>
    <n v="8067"/>
    <n v="5244"/>
    <n v="0.1"/>
    <n v="36302"/>
    <n v="26220"/>
    <n v="10082"/>
    <n v="0.27772574513800891"/>
    <s v="Card"/>
    <x v="1"/>
    <x v="1"/>
    <n v="3"/>
    <s v="EMP-201"/>
    <x v="5"/>
    <n v="3.8"/>
    <x v="0"/>
    <x v="8"/>
    <x v="8"/>
    <s v="Q1"/>
    <s v="Medium"/>
    <s v="45+"/>
  </r>
  <r>
    <s v="TXN-04008"/>
    <d v="2024-03-02T00:00:00"/>
    <s v="CUST-1030"/>
    <s v="Returning"/>
    <s v="Suresh Nair"/>
    <s v="Male"/>
    <n v="58"/>
    <s v="Hyderabad"/>
    <s v="Telangana"/>
    <x v="0"/>
    <s v="PRD-119"/>
    <x v="7"/>
    <x v="3"/>
    <s v="Subscription"/>
    <n v="6"/>
    <n v="24781"/>
    <n v="19329"/>
    <n v="0.1"/>
    <n v="133817"/>
    <n v="115974"/>
    <n v="17843"/>
    <n v="0.1333388134541949"/>
    <s v="Card"/>
    <x v="2"/>
    <x v="1"/>
    <n v="7"/>
    <s v="EMP-211"/>
    <x v="5"/>
    <n v="3.1"/>
    <x v="0"/>
    <x v="10"/>
    <x v="10"/>
    <s v="Q1"/>
    <s v="High"/>
    <s v="45+"/>
  </r>
  <r>
    <s v="TXN-04009"/>
    <d v="2024-01-18T00:00:00"/>
    <s v="CUST-1131"/>
    <s v="Returning"/>
    <s v="Divya Iyer"/>
    <s v="Female"/>
    <n v="43"/>
    <s v="Pune"/>
    <s v="Maharashtra"/>
    <x v="2"/>
    <s v="PRD-128"/>
    <x v="6"/>
    <x v="1"/>
    <s v="Mobile"/>
    <n v="6"/>
    <n v="3967"/>
    <n v="2817"/>
    <n v="0.2"/>
    <n v="19042"/>
    <n v="16902"/>
    <n v="2140"/>
    <n v="0.11238315303014389"/>
    <s v="UPI"/>
    <x v="0"/>
    <x v="1"/>
    <n v="7"/>
    <s v="EMP-216"/>
    <x v="6"/>
    <n v="4.5999999999999996"/>
    <x v="0"/>
    <x v="8"/>
    <x v="8"/>
    <s v="Q1"/>
    <s v="Low"/>
    <s v="35-44"/>
  </r>
  <r>
    <s v="TXN-04010"/>
    <d v="2024-08-16T00:00:00"/>
    <s v="CUST-1247"/>
    <s v="Returning"/>
    <s v="Divya Iyer"/>
    <s v="Female"/>
    <n v="35"/>
    <s v="Ahmedabad"/>
    <s v="Gujarat"/>
    <x v="2"/>
    <s v="PRD-111"/>
    <x v="8"/>
    <x v="1"/>
    <s v="Apparel"/>
    <n v="6"/>
    <n v="8782"/>
    <n v="5006"/>
    <n v="0.15"/>
    <n v="44788"/>
    <n v="30036"/>
    <n v="14752"/>
    <n v="0.32937393944806642"/>
    <s v="Cash"/>
    <x v="1"/>
    <x v="1"/>
    <n v="4"/>
    <s v="EMP-211"/>
    <x v="3"/>
    <n v="4.0999999999999996"/>
    <x v="0"/>
    <x v="0"/>
    <x v="0"/>
    <s v="Q3"/>
    <s v="Medium"/>
    <s v="35-44"/>
  </r>
  <r>
    <s v="TXN-04011"/>
    <d v="2024-01-09T00:00:00"/>
    <s v="CUST-1011"/>
    <s v="Returning"/>
    <s v="Suresh Nair"/>
    <s v="Male"/>
    <n v="44"/>
    <s v="Kolkata"/>
    <s v="West Bengal"/>
    <x v="1"/>
    <s v="PRD-116"/>
    <x v="1"/>
    <x v="1"/>
    <s v="Apparel"/>
    <n v="8"/>
    <n v="15744"/>
    <n v="8817"/>
    <n v="0.15"/>
    <n v="107059"/>
    <n v="70536"/>
    <n v="36523"/>
    <n v="0.34114833876647455"/>
    <s v="UPI"/>
    <x v="1"/>
    <x v="1"/>
    <n v="6"/>
    <s v="EMP-206"/>
    <x v="6"/>
    <n v="4.0999999999999996"/>
    <x v="0"/>
    <x v="8"/>
    <x v="8"/>
    <s v="Q1"/>
    <s v="High"/>
    <s v="35-44"/>
  </r>
  <r>
    <s v="TXN-04012"/>
    <d v="2023-05-28T00:00:00"/>
    <s v="CUST-1292"/>
    <s v="New"/>
    <s v="Suresh Nair"/>
    <s v="Male"/>
    <n v="41"/>
    <s v="Bangalore"/>
    <s v="Karnataka"/>
    <x v="0"/>
    <s v="PRD-110"/>
    <x v="9"/>
    <x v="3"/>
    <s v="Mobile"/>
    <n v="3"/>
    <n v="9448"/>
    <n v="6897"/>
    <n v="0.05"/>
    <n v="26927"/>
    <n v="20691"/>
    <n v="6236"/>
    <n v="0.23158911130092472"/>
    <s v="Card"/>
    <x v="1"/>
    <x v="1"/>
    <n v="7"/>
    <s v="EMP-215"/>
    <x v="3"/>
    <n v="3.3"/>
    <x v="1"/>
    <x v="5"/>
    <x v="5"/>
    <s v="Q2"/>
    <s v="Medium"/>
    <s v="35-44"/>
  </r>
  <r>
    <s v="TXN-04013"/>
    <d v="2024-07-21T00:00:00"/>
    <s v="CUST-1269"/>
    <s v="Returning"/>
    <s v="Karan Malhotra"/>
    <s v="Male"/>
    <n v="44"/>
    <s v="Bangalore"/>
    <s v="Karnataka"/>
    <x v="0"/>
    <s v="PRD-109"/>
    <x v="5"/>
    <x v="0"/>
    <s v="Audio"/>
    <n v="2"/>
    <n v="17609"/>
    <n v="9861"/>
    <n v="0"/>
    <n v="35218"/>
    <n v="19722"/>
    <n v="15496"/>
    <n v="0.44000227156567662"/>
    <s v="UPI"/>
    <x v="1"/>
    <x v="1"/>
    <n v="1"/>
    <s v="EMP-201"/>
    <x v="3"/>
    <n v="4.5999999999999996"/>
    <x v="0"/>
    <x v="9"/>
    <x v="9"/>
    <s v="Q3"/>
    <s v="Medium"/>
    <s v="35-44"/>
  </r>
  <r>
    <s v="TXN-04014"/>
    <d v="2023-05-13T00:00:00"/>
    <s v="CUST-1135"/>
    <s v="Returning"/>
    <s v="Anjali Mehta"/>
    <s v="Female"/>
    <n v="27"/>
    <s v="Mumbai"/>
    <s v="Maharashtra"/>
    <x v="2"/>
    <s v="PRD-123"/>
    <x v="5"/>
    <x v="1"/>
    <s v="Mobile"/>
    <n v="4"/>
    <n v="16496"/>
    <n v="11712"/>
    <n v="0.05"/>
    <n v="62685"/>
    <n v="46848"/>
    <n v="15837"/>
    <n v="0.2526441732471883"/>
    <s v="Cash"/>
    <x v="2"/>
    <x v="1"/>
    <n v="1"/>
    <s v="EMP-209"/>
    <x v="1"/>
    <n v="5"/>
    <x v="1"/>
    <x v="5"/>
    <x v="5"/>
    <s v="Q2"/>
    <s v="High"/>
    <s v="25-34"/>
  </r>
  <r>
    <s v="TXN-04015"/>
    <d v="2024-12-24T00:00:00"/>
    <s v="CUST-1094"/>
    <s v="Returning"/>
    <s v="Suresh Nair"/>
    <s v="Male"/>
    <n v="31"/>
    <s v="Bangalore"/>
    <s v="Karnataka"/>
    <x v="0"/>
    <s v="PRD-107"/>
    <x v="4"/>
    <x v="2"/>
    <s v="Food"/>
    <n v="6"/>
    <n v="8884"/>
    <n v="6308"/>
    <n v="0"/>
    <n v="53304"/>
    <n v="37848"/>
    <n v="15456"/>
    <n v="0.289959477712742"/>
    <s v="NetBanking"/>
    <x v="0"/>
    <x v="1"/>
    <n v="4"/>
    <s v="EMP-220"/>
    <x v="1"/>
    <n v="3.3"/>
    <x v="0"/>
    <x v="2"/>
    <x v="2"/>
    <s v="Q4"/>
    <s v="High"/>
    <s v="25-34"/>
  </r>
  <r>
    <s v="TXN-04016"/>
    <d v="2024-10-06T00:00:00"/>
    <s v="CUST-1086"/>
    <s v="New"/>
    <s v="Rohit Verma"/>
    <s v="Male"/>
    <n v="53"/>
    <s v="Delhi"/>
    <s v="Delhi"/>
    <x v="3"/>
    <s v="PRD-102"/>
    <x v="5"/>
    <x v="1"/>
    <s v="Furniture"/>
    <n v="1"/>
    <n v="5481"/>
    <n v="4275"/>
    <n v="0.05"/>
    <n v="5207"/>
    <n v="4275"/>
    <n v="932"/>
    <n v="0.17898982139427694"/>
    <s v="NetBanking"/>
    <x v="0"/>
    <x v="1"/>
    <n v="5"/>
    <s v="EMP-206"/>
    <x v="0"/>
    <n v="3.6"/>
    <x v="0"/>
    <x v="1"/>
    <x v="1"/>
    <s v="Q4"/>
    <s v="Low"/>
    <s v="45+"/>
  </r>
  <r>
    <s v="TXN-04017"/>
    <d v="2023-04-05T00:00:00"/>
    <s v="CUST-1070"/>
    <s v="Returning"/>
    <s v="Pooja Desai"/>
    <s v="Female"/>
    <n v="35"/>
    <s v="Mumbai"/>
    <s v="Maharashtra"/>
    <x v="2"/>
    <s v="PRD-114"/>
    <x v="5"/>
    <x v="4"/>
    <s v="Subscription"/>
    <n v="6"/>
    <n v="1750"/>
    <n v="1348"/>
    <n v="0.1"/>
    <n v="9450"/>
    <n v="8088"/>
    <n v="1362"/>
    <n v="0.14412698412698413"/>
    <s v="Card"/>
    <x v="2"/>
    <x v="1"/>
    <n v="2"/>
    <s v="EMP-208"/>
    <x v="0"/>
    <n v="4.0999999999999996"/>
    <x v="1"/>
    <x v="3"/>
    <x v="3"/>
    <s v="Q2"/>
    <s v="Low"/>
    <s v="35-44"/>
  </r>
  <r>
    <s v="TXN-04018"/>
    <d v="2023-09-06T00:00:00"/>
    <s v="CUST-1029"/>
    <s v="Returning"/>
    <s v="Rahul Sharma"/>
    <s v="Male"/>
    <n v="41"/>
    <s v="Hyderabad"/>
    <s v="Telangana"/>
    <x v="0"/>
    <s v="PRD-126"/>
    <x v="7"/>
    <x v="4"/>
    <s v="Subscription"/>
    <n v="4"/>
    <n v="20027"/>
    <n v="15421"/>
    <n v="0.15"/>
    <n v="68092"/>
    <n v="61684"/>
    <n v="6408"/>
    <n v="9.4107971567878757E-2"/>
    <s v="UPI"/>
    <x v="0"/>
    <x v="1"/>
    <n v="2"/>
    <s v="EMP-205"/>
    <x v="5"/>
    <n v="4.8"/>
    <x v="1"/>
    <x v="7"/>
    <x v="7"/>
    <s v="Q3"/>
    <s v="High"/>
    <s v="35-44"/>
  </r>
  <r>
    <s v="TXN-04019"/>
    <d v="2024-08-21T00:00:00"/>
    <s v="CUST-1244"/>
    <s v="Returning"/>
    <s v="Divya Iyer"/>
    <s v="Female"/>
    <n v="24"/>
    <s v="Chennai"/>
    <s v="Tamil Nadu"/>
    <x v="0"/>
    <s v="PRD-115"/>
    <x v="5"/>
    <x v="3"/>
    <s v="Furniture"/>
    <n v="5"/>
    <n v="679"/>
    <n v="421"/>
    <n v="0"/>
    <n v="3395"/>
    <n v="2105"/>
    <n v="1290"/>
    <n v="0.37997054491899851"/>
    <s v="Cash"/>
    <x v="1"/>
    <x v="1"/>
    <n v="4"/>
    <s v="EMP-201"/>
    <x v="1"/>
    <n v="4"/>
    <x v="0"/>
    <x v="0"/>
    <x v="0"/>
    <s v="Q3"/>
    <s v="Low"/>
    <s v="18-24"/>
  </r>
  <r>
    <s v="TXN-04020"/>
    <d v="2024-05-05T00:00:00"/>
    <s v="CUST-1312"/>
    <s v="Returning"/>
    <s v="Pooja Desai"/>
    <s v="Female"/>
    <n v="51"/>
    <s v="Chennai"/>
    <s v="Tamil Nadu"/>
    <x v="0"/>
    <s v="PRD-117"/>
    <x v="7"/>
    <x v="2"/>
    <s v="Food"/>
    <n v="4"/>
    <n v="15666"/>
    <n v="10810"/>
    <n v="0.15"/>
    <n v="53264"/>
    <n v="43240"/>
    <n v="10024"/>
    <n v="0.18819465304896366"/>
    <s v="Card"/>
    <x v="2"/>
    <x v="1"/>
    <n v="4"/>
    <s v="EMP-215"/>
    <x v="1"/>
    <n v="4.2"/>
    <x v="0"/>
    <x v="5"/>
    <x v="5"/>
    <s v="Q2"/>
    <s v="High"/>
    <s v="45+"/>
  </r>
  <r>
    <s v="TXN-04021"/>
    <d v="2023-09-20T00:00:00"/>
    <s v="CUST-1135"/>
    <s v="Returning"/>
    <s v="Rahul Sharma"/>
    <s v="Male"/>
    <n v="32"/>
    <s v="Pune"/>
    <s v="Maharashtra"/>
    <x v="2"/>
    <s v="PRD-103"/>
    <x v="9"/>
    <x v="3"/>
    <s v="Audio"/>
    <n v="1"/>
    <n v="17784"/>
    <n v="13872"/>
    <n v="0"/>
    <n v="17784"/>
    <n v="13872"/>
    <n v="3912"/>
    <n v="0.21997300944669365"/>
    <s v="Card"/>
    <x v="2"/>
    <x v="1"/>
    <n v="1"/>
    <s v="EMP-207"/>
    <x v="6"/>
    <n v="3"/>
    <x v="1"/>
    <x v="7"/>
    <x v="7"/>
    <s v="Q3"/>
    <s v="Low"/>
    <s v="25-34"/>
  </r>
  <r>
    <s v="TXN-04022"/>
    <d v="2024-07-11T00:00:00"/>
    <s v="CUST-1090"/>
    <s v="Returning"/>
    <s v="Pooja Desai"/>
    <s v="Female"/>
    <n v="25"/>
    <s v="Pune"/>
    <s v="Maharashtra"/>
    <x v="2"/>
    <s v="PRD-107"/>
    <x v="7"/>
    <x v="3"/>
    <s v="Subscription"/>
    <n v="3"/>
    <n v="14674"/>
    <n v="10419"/>
    <n v="0.1"/>
    <n v="39620"/>
    <n v="31257"/>
    <n v="8363"/>
    <n v="0.21108026249369005"/>
    <s v="Cash"/>
    <x v="1"/>
    <x v="1"/>
    <n v="7"/>
    <s v="EMP-208"/>
    <x v="7"/>
    <n v="4.4000000000000004"/>
    <x v="0"/>
    <x v="9"/>
    <x v="9"/>
    <s v="Q3"/>
    <s v="Medium"/>
    <s v="25-34"/>
  </r>
  <r>
    <s v="TXN-04023"/>
    <d v="2024-02-19T00:00:00"/>
    <s v="CUST-1113"/>
    <s v="Returning"/>
    <s v="Rohit Verma"/>
    <s v="Male"/>
    <n v="47"/>
    <s v="Hyderabad"/>
    <s v="Telangana"/>
    <x v="0"/>
    <s v="PRD-107"/>
    <x v="6"/>
    <x v="1"/>
    <s v="Subscription"/>
    <n v="1"/>
    <n v="19322"/>
    <n v="10820"/>
    <n v="0"/>
    <n v="19322"/>
    <n v="10820"/>
    <n v="8502"/>
    <n v="0.4400165614325639"/>
    <s v="Cash"/>
    <x v="0"/>
    <x v="0"/>
    <n v="0"/>
    <s v="EMP-205"/>
    <x v="7"/>
    <s v=""/>
    <x v="0"/>
    <x v="4"/>
    <x v="4"/>
    <s v="Q1"/>
    <s v="Low"/>
    <s v="45+"/>
  </r>
  <r>
    <s v="TXN-04024"/>
    <d v="2023-11-29T00:00:00"/>
    <s v="CUST-1173"/>
    <s v="New"/>
    <s v="Divya Iyer"/>
    <s v="Female"/>
    <n v="25"/>
    <s v="Chennai"/>
    <s v="Tamil Nadu"/>
    <x v="0"/>
    <s v="PRD-116"/>
    <x v="2"/>
    <x v="4"/>
    <s v="Furniture"/>
    <n v="6"/>
    <n v="23861"/>
    <n v="14317"/>
    <n v="0.1"/>
    <n v="128849"/>
    <n v="85902"/>
    <n v="42947"/>
    <n v="0.33331263727308708"/>
    <s v="Card"/>
    <x v="0"/>
    <x v="0"/>
    <n v="0"/>
    <s v="EMP-202"/>
    <x v="0"/>
    <s v=""/>
    <x v="1"/>
    <x v="11"/>
    <x v="11"/>
    <s v="Q4"/>
    <s v="High"/>
    <s v="25-34"/>
  </r>
  <r>
    <s v="TXN-04025"/>
    <d v="2024-01-14T00:00:00"/>
    <s v="CUST-1048"/>
    <s v="Returning"/>
    <s v="Neha Joshi"/>
    <s v="Female"/>
    <n v="47"/>
    <s v="Bangalore"/>
    <s v="Karnataka"/>
    <x v="0"/>
    <s v="PRD-130"/>
    <x v="5"/>
    <x v="0"/>
    <s v="Furniture"/>
    <n v="5"/>
    <n v="17933"/>
    <n v="12194"/>
    <n v="0.1"/>
    <n v="80699"/>
    <n v="60970"/>
    <n v="19729"/>
    <n v="0.2444763875636625"/>
    <s v="NetBanking"/>
    <x v="0"/>
    <x v="0"/>
    <n v="0"/>
    <s v="EMP-212"/>
    <x v="2"/>
    <s v=""/>
    <x v="0"/>
    <x v="8"/>
    <x v="8"/>
    <s v="Q1"/>
    <s v="High"/>
    <s v="45+"/>
  </r>
  <r>
    <s v="TXN-04026"/>
    <d v="2024-09-05T00:00:00"/>
    <s v="CUST-1131"/>
    <s v="Returning"/>
    <s v="Divya Iyer"/>
    <s v="Female"/>
    <n v="18"/>
    <s v="Pune"/>
    <s v="Maharashtra"/>
    <x v="2"/>
    <s v="PRD-106"/>
    <x v="0"/>
    <x v="4"/>
    <s v="Mobile"/>
    <n v="1"/>
    <n v="17855"/>
    <n v="9820"/>
    <n v="0.15"/>
    <n v="15177"/>
    <n v="9820"/>
    <n v="5357"/>
    <n v="0.35296830730710943"/>
    <s v="Card"/>
    <x v="0"/>
    <x v="0"/>
    <n v="0"/>
    <s v="EMP-215"/>
    <x v="5"/>
    <s v=""/>
    <x v="0"/>
    <x v="7"/>
    <x v="7"/>
    <s v="Q3"/>
    <s v="Low"/>
    <s v="18-24"/>
  </r>
  <r>
    <s v="TXN-04027"/>
    <d v="2024-08-24T00:00:00"/>
    <s v="CUST-1086"/>
    <s v="Returning"/>
    <s v="Vikram Singh"/>
    <s v="Male"/>
    <n v="35"/>
    <s v="Mumbai"/>
    <s v="Maharashtra"/>
    <x v="2"/>
    <s v="PRD-121"/>
    <x v="4"/>
    <x v="1"/>
    <s v="Subscription"/>
    <n v="8"/>
    <n v="2686"/>
    <n v="2041"/>
    <n v="0.1"/>
    <n v="19339"/>
    <n v="16328"/>
    <n v="3011"/>
    <n v="0.15569574435079372"/>
    <s v="Card"/>
    <x v="0"/>
    <x v="2"/>
    <n v="0"/>
    <s v="EMP-210"/>
    <x v="7"/>
    <n v="1.7"/>
    <x v="0"/>
    <x v="0"/>
    <x v="0"/>
    <s v="Q3"/>
    <s v="Low"/>
    <s v="35-44"/>
  </r>
  <r>
    <s v="TXN-04028"/>
    <d v="2024-08-29T00:00:00"/>
    <s v="CUST-1282"/>
    <s v="Returning"/>
    <s v="Rohit Verma"/>
    <s v="Male"/>
    <n v="39"/>
    <s v="Delhi"/>
    <s v="Delhi"/>
    <x v="3"/>
    <s v="PRD-106"/>
    <x v="3"/>
    <x v="1"/>
    <s v="Food"/>
    <n v="4"/>
    <n v="3228"/>
    <n v="2486"/>
    <n v="0.1"/>
    <n v="11621"/>
    <n v="9944"/>
    <n v="1677"/>
    <n v="0.14430771878495827"/>
    <s v="Cash"/>
    <x v="1"/>
    <x v="1"/>
    <n v="4"/>
    <s v="EMP-208"/>
    <x v="0"/>
    <n v="4.5999999999999996"/>
    <x v="0"/>
    <x v="0"/>
    <x v="0"/>
    <s v="Q3"/>
    <s v="Low"/>
    <s v="35-44"/>
  </r>
  <r>
    <s v="TXN-04029"/>
    <d v="2023-07-28T00:00:00"/>
    <s v="CUST-1311"/>
    <s v="New"/>
    <s v="Amit Kumar"/>
    <s v="Male"/>
    <n v="51"/>
    <s v="Hyderabad"/>
    <s v="Telangana"/>
    <x v="0"/>
    <s v="PRD-110"/>
    <x v="4"/>
    <x v="2"/>
    <s v="Apparel"/>
    <n v="3"/>
    <n v="11192"/>
    <n v="7387"/>
    <n v="0.05"/>
    <n v="31897"/>
    <n v="22161"/>
    <n v="9736"/>
    <n v="0.30523246700316642"/>
    <s v="UPI"/>
    <x v="1"/>
    <x v="1"/>
    <n v="3"/>
    <s v="EMP-210"/>
    <x v="6"/>
    <n v="4.4000000000000004"/>
    <x v="1"/>
    <x v="9"/>
    <x v="9"/>
    <s v="Q3"/>
    <s v="Medium"/>
    <s v="45+"/>
  </r>
  <r>
    <s v="TXN-04030"/>
    <d v="2023-09-18T00:00:00"/>
    <s v="CUST-1238"/>
    <s v="New"/>
    <s v="Divya Iyer"/>
    <s v="Female"/>
    <n v="39"/>
    <s v="Ahmedabad"/>
    <s v="Gujarat"/>
    <x v="2"/>
    <s v="PRD-112"/>
    <x v="3"/>
    <x v="1"/>
    <s v="Audio"/>
    <n v="8"/>
    <n v="22100"/>
    <n v="16354"/>
    <n v="0.15"/>
    <n v="150280"/>
    <n v="130832"/>
    <n v="19448"/>
    <n v="0.12941176470588237"/>
    <s v="UPI"/>
    <x v="1"/>
    <x v="1"/>
    <n v="1"/>
    <s v="EMP-211"/>
    <x v="6"/>
    <n v="4"/>
    <x v="1"/>
    <x v="7"/>
    <x v="7"/>
    <s v="Q3"/>
    <s v="High"/>
    <s v="35-44"/>
  </r>
  <r>
    <s v="TXN-04031"/>
    <d v="2024-01-22T00:00:00"/>
    <s v="CUST-1218"/>
    <s v="Returning"/>
    <s v="Anjali Mehta"/>
    <s v="Female"/>
    <n v="54"/>
    <s v="Hyderabad"/>
    <s v="Telangana"/>
    <x v="0"/>
    <s v="PRD-115"/>
    <x v="9"/>
    <x v="0"/>
    <s v="Apparel"/>
    <n v="4"/>
    <n v="15138"/>
    <n v="9386"/>
    <n v="0.05"/>
    <n v="57524"/>
    <n v="37544"/>
    <n v="19980"/>
    <n v="0.34733328697587096"/>
    <s v="NetBanking"/>
    <x v="0"/>
    <x v="1"/>
    <n v="3"/>
    <s v="EMP-207"/>
    <x v="1"/>
    <n v="4.8"/>
    <x v="0"/>
    <x v="8"/>
    <x v="8"/>
    <s v="Q1"/>
    <s v="High"/>
    <s v="45+"/>
  </r>
  <r>
    <s v="TXN-04032"/>
    <d v="2023-07-18T00:00:00"/>
    <s v="CUST-1191"/>
    <s v="Returning"/>
    <s v="Priya Patel"/>
    <s v="Female"/>
    <n v="25"/>
    <s v="Chennai"/>
    <s v="Tamil Nadu"/>
    <x v="0"/>
    <s v="PRD-101"/>
    <x v="9"/>
    <x v="2"/>
    <s v="Food"/>
    <n v="5"/>
    <n v="7104"/>
    <n v="4191"/>
    <n v="0.1"/>
    <n v="31968"/>
    <n v="20955"/>
    <n v="11013"/>
    <n v="0.34450075075075076"/>
    <s v="NetBanking"/>
    <x v="0"/>
    <x v="1"/>
    <n v="4"/>
    <s v="EMP-210"/>
    <x v="6"/>
    <n v="3.5"/>
    <x v="1"/>
    <x v="9"/>
    <x v="9"/>
    <s v="Q3"/>
    <s v="Medium"/>
    <s v="25-34"/>
  </r>
  <r>
    <s v="TXN-04033"/>
    <d v="2024-10-08T00:00:00"/>
    <s v="CUST-1311"/>
    <s v="New"/>
    <s v="Priya Patel"/>
    <s v="Female"/>
    <n v="36"/>
    <s v="Bangalore"/>
    <s v="Karnataka"/>
    <x v="0"/>
    <s v="PRD-106"/>
    <x v="5"/>
    <x v="1"/>
    <s v="Mobile"/>
    <n v="2"/>
    <n v="18174"/>
    <n v="13994"/>
    <n v="0"/>
    <n v="36348"/>
    <n v="27988"/>
    <n v="8360"/>
    <n v="0.22999889952679653"/>
    <s v="UPI"/>
    <x v="2"/>
    <x v="1"/>
    <n v="1"/>
    <s v="EMP-203"/>
    <x v="2"/>
    <n v="3.1"/>
    <x v="0"/>
    <x v="1"/>
    <x v="1"/>
    <s v="Q4"/>
    <s v="Medium"/>
    <s v="35-44"/>
  </r>
  <r>
    <s v="TXN-04034"/>
    <d v="2024-06-13T00:00:00"/>
    <s v="CUST-1190"/>
    <s v="New"/>
    <s v="Suresh Nair"/>
    <s v="Male"/>
    <n v="35"/>
    <s v="Ahmedabad"/>
    <s v="Gujarat"/>
    <x v="2"/>
    <s v="PRD-110"/>
    <x v="2"/>
    <x v="0"/>
    <s v="Subscription"/>
    <n v="4"/>
    <n v="15327"/>
    <n v="10116"/>
    <n v="0.1"/>
    <n v="55177"/>
    <n v="40464"/>
    <n v="14713"/>
    <n v="0.26665095963898"/>
    <s v="UPI"/>
    <x v="2"/>
    <x v="0"/>
    <n v="0"/>
    <s v="EMP-203"/>
    <x v="2"/>
    <s v=""/>
    <x v="0"/>
    <x v="6"/>
    <x v="6"/>
    <s v="Q2"/>
    <s v="High"/>
    <s v="35-44"/>
  </r>
  <r>
    <s v="TXN-04035"/>
    <d v="2023-03-20T00:00:00"/>
    <s v="CUST-1340"/>
    <s v="Returning"/>
    <s v="Divya Iyer"/>
    <s v="Female"/>
    <n v="37"/>
    <s v="Ahmedabad"/>
    <s v="Gujarat"/>
    <x v="2"/>
    <s v="PRD-114"/>
    <x v="0"/>
    <x v="3"/>
    <s v="Apparel"/>
    <n v="5"/>
    <n v="19349"/>
    <n v="13157"/>
    <n v="0.1"/>
    <n v="87071"/>
    <n v="65785"/>
    <n v="21286"/>
    <n v="0.244467158985196"/>
    <s v="Card"/>
    <x v="1"/>
    <x v="1"/>
    <n v="7"/>
    <s v="EMP-215"/>
    <x v="4"/>
    <n v="4.9000000000000004"/>
    <x v="1"/>
    <x v="10"/>
    <x v="10"/>
    <s v="Q1"/>
    <s v="High"/>
    <s v="35-44"/>
  </r>
  <r>
    <s v="TXN-04036"/>
    <d v="2023-10-12T00:00:00"/>
    <s v="CUST-1043"/>
    <s v="Returning"/>
    <s v="Karan Malhotra"/>
    <s v="Male"/>
    <n v="42"/>
    <s v="Delhi"/>
    <s v="Delhi"/>
    <x v="3"/>
    <s v="PRD-106"/>
    <x v="6"/>
    <x v="3"/>
    <s v="Mobile"/>
    <n v="3"/>
    <n v="21145"/>
    <n v="15859"/>
    <n v="0"/>
    <n v="63435"/>
    <n v="47577"/>
    <n v="15858"/>
    <n v="0.24998817687396549"/>
    <s v="Cash"/>
    <x v="1"/>
    <x v="3"/>
    <n v="9"/>
    <s v="EMP-218"/>
    <x v="7"/>
    <s v=""/>
    <x v="1"/>
    <x v="1"/>
    <x v="1"/>
    <s v="Q4"/>
    <s v="High"/>
    <s v="35-44"/>
  </r>
  <r>
    <s v="TXN-04037"/>
    <d v="2023-09-28T00:00:00"/>
    <s v="CUST-1227"/>
    <s v="Returning"/>
    <s v="Sneha Reddy"/>
    <s v="Female"/>
    <n v="42"/>
    <s v="Ahmedabad"/>
    <s v="Gujarat"/>
    <x v="2"/>
    <s v="PRD-103"/>
    <x v="4"/>
    <x v="0"/>
    <s v="Subscription"/>
    <n v="8"/>
    <n v="23606"/>
    <n v="17941"/>
    <n v="0"/>
    <n v="188848"/>
    <n v="143528"/>
    <n v="45320"/>
    <n v="0.23998136067101583"/>
    <s v="NetBanking"/>
    <x v="2"/>
    <x v="1"/>
    <n v="6"/>
    <s v="EMP-205"/>
    <x v="3"/>
    <n v="4.8"/>
    <x v="1"/>
    <x v="7"/>
    <x v="7"/>
    <s v="Q3"/>
    <s v="High"/>
    <s v="35-44"/>
  </r>
  <r>
    <s v="TXN-04038"/>
    <d v="2024-05-21T00:00:00"/>
    <s v="CUST-1134"/>
    <s v="Returning"/>
    <s v="Suresh Nair"/>
    <s v="Male"/>
    <n v="19"/>
    <s v="Bangalore"/>
    <s v="Karnataka"/>
    <x v="0"/>
    <s v="PRD-104"/>
    <x v="8"/>
    <x v="4"/>
    <s v="Mobile"/>
    <n v="7"/>
    <n v="18489"/>
    <n v="12573"/>
    <n v="0"/>
    <n v="129423"/>
    <n v="88011"/>
    <n v="41412"/>
    <n v="0.31997403861755641"/>
    <s v="UPI"/>
    <x v="2"/>
    <x v="1"/>
    <n v="6"/>
    <s v="EMP-214"/>
    <x v="4"/>
    <n v="4.5999999999999996"/>
    <x v="0"/>
    <x v="5"/>
    <x v="5"/>
    <s v="Q2"/>
    <s v="High"/>
    <s v="18-24"/>
  </r>
  <r>
    <s v="TXN-04039"/>
    <d v="2024-06-23T00:00:00"/>
    <s v="CUST-1127"/>
    <s v="Returning"/>
    <s v="Rahul Sharma"/>
    <s v="Male"/>
    <n v="35"/>
    <s v="Pune"/>
    <s v="Maharashtra"/>
    <x v="2"/>
    <s v="PRD-107"/>
    <x v="4"/>
    <x v="2"/>
    <s v="Food"/>
    <n v="2"/>
    <n v="24477"/>
    <n v="17623"/>
    <n v="0.05"/>
    <n v="46506"/>
    <n v="35246"/>
    <n v="11260"/>
    <n v="0.24211929643486862"/>
    <s v="UPI"/>
    <x v="0"/>
    <x v="2"/>
    <n v="0"/>
    <s v="EMP-208"/>
    <x v="7"/>
    <n v="2.5"/>
    <x v="0"/>
    <x v="6"/>
    <x v="6"/>
    <s v="Q2"/>
    <s v="Medium"/>
    <s v="35-44"/>
  </r>
  <r>
    <s v="TXN-04040"/>
    <d v="2024-03-14T00:00:00"/>
    <s v="CUST-1341"/>
    <s v="New"/>
    <s v="Pooja Desai"/>
    <s v="Female"/>
    <n v="38"/>
    <s v="Mumbai"/>
    <s v="Maharashtra"/>
    <x v="2"/>
    <s v="PRD-120"/>
    <x v="9"/>
    <x v="2"/>
    <s v="Apparel"/>
    <n v="7"/>
    <n v="5503"/>
    <n v="3742"/>
    <n v="0.05"/>
    <n v="36595"/>
    <n v="26194"/>
    <n v="10401"/>
    <n v="0.28421915562235278"/>
    <s v="Cash"/>
    <x v="0"/>
    <x v="1"/>
    <n v="2"/>
    <s v="EMP-214"/>
    <x v="0"/>
    <n v="4.5"/>
    <x v="0"/>
    <x v="10"/>
    <x v="10"/>
    <s v="Q1"/>
    <s v="Medium"/>
    <s v="35-44"/>
  </r>
  <r>
    <s v="TXN-04041"/>
    <d v="2023-12-15T00:00:00"/>
    <s v="CUST-1158"/>
    <s v="Returning"/>
    <s v="Anjali Mehta"/>
    <s v="Female"/>
    <n v="36"/>
    <s v="Mumbai"/>
    <s v="Maharashtra"/>
    <x v="2"/>
    <s v="PRD-113"/>
    <x v="9"/>
    <x v="4"/>
    <s v="Subscription"/>
    <n v="2"/>
    <n v="23012"/>
    <n v="14958"/>
    <n v="0.05"/>
    <n v="43723"/>
    <n v="29916"/>
    <n v="13807"/>
    <n v="0.31578345493218674"/>
    <s v="Cash"/>
    <x v="0"/>
    <x v="3"/>
    <n v="8"/>
    <s v="EMP-218"/>
    <x v="2"/>
    <s v=""/>
    <x v="1"/>
    <x v="2"/>
    <x v="2"/>
    <s v="Q4"/>
    <s v="Medium"/>
    <s v="35-44"/>
  </r>
  <r>
    <s v="TXN-04042"/>
    <d v="2024-09-07T00:00:00"/>
    <s v="CUST-1243"/>
    <s v="Returning"/>
    <s v="Rohit Verma"/>
    <s v="Male"/>
    <n v="28"/>
    <s v="Delhi"/>
    <s v="Delhi"/>
    <x v="3"/>
    <s v="PRD-114"/>
    <x v="3"/>
    <x v="1"/>
    <s v="Furniture"/>
    <n v="1"/>
    <n v="9430"/>
    <n v="5752"/>
    <n v="0"/>
    <n v="9430"/>
    <n v="5752"/>
    <n v="3678"/>
    <n v="0.39003181336161186"/>
    <s v="Cash"/>
    <x v="0"/>
    <x v="1"/>
    <n v="3"/>
    <s v="EMP-214"/>
    <x v="6"/>
    <n v="4.4000000000000004"/>
    <x v="0"/>
    <x v="7"/>
    <x v="7"/>
    <s v="Q3"/>
    <s v="Low"/>
    <s v="25-34"/>
  </r>
  <r>
    <s v="TXN-04043"/>
    <d v="2024-04-11T00:00:00"/>
    <s v="CUST-1287"/>
    <s v="New"/>
    <s v="Neha Joshi"/>
    <s v="Female"/>
    <n v="30"/>
    <s v="Kolkata"/>
    <s v="West Bengal"/>
    <x v="1"/>
    <s v="PRD-120"/>
    <x v="4"/>
    <x v="3"/>
    <s v="Audio"/>
    <n v="1"/>
    <n v="21147"/>
    <n v="14803"/>
    <n v="0"/>
    <n v="21147"/>
    <n v="14803"/>
    <n v="6344"/>
    <n v="0.29999527119686009"/>
    <s v="NetBanking"/>
    <x v="0"/>
    <x v="1"/>
    <n v="3"/>
    <s v="EMP-211"/>
    <x v="0"/>
    <n v="3"/>
    <x v="0"/>
    <x v="3"/>
    <x v="3"/>
    <s v="Q2"/>
    <s v="Medium"/>
    <s v="25-34"/>
  </r>
  <r>
    <s v="TXN-04044"/>
    <d v="2024-07-20T00:00:00"/>
    <s v="CUST-1132"/>
    <s v="Returning"/>
    <s v="Amit Kumar"/>
    <s v="Male"/>
    <n v="37"/>
    <s v="Kolkata"/>
    <s v="West Bengal"/>
    <x v="1"/>
    <s v="PRD-106"/>
    <x v="0"/>
    <x v="0"/>
    <s v="Audio"/>
    <n v="2"/>
    <n v="22302"/>
    <n v="14273"/>
    <n v="0"/>
    <n v="44604"/>
    <n v="28546"/>
    <n v="16058"/>
    <n v="0.36001255492780915"/>
    <s v="Card"/>
    <x v="0"/>
    <x v="2"/>
    <n v="0"/>
    <s v="EMP-205"/>
    <x v="6"/>
    <n v="2.2000000000000002"/>
    <x v="0"/>
    <x v="9"/>
    <x v="9"/>
    <s v="Q3"/>
    <s v="Medium"/>
    <s v="35-44"/>
  </r>
  <r>
    <s v="TXN-04045"/>
    <d v="2023-08-22T00:00:00"/>
    <s v="CUST-1262"/>
    <s v="New"/>
    <s v="Vikram Singh"/>
    <s v="Male"/>
    <n v="41"/>
    <s v="Kolkata"/>
    <s v="West Bengal"/>
    <x v="1"/>
    <s v="PRD-106"/>
    <x v="4"/>
    <x v="2"/>
    <s v="Audio"/>
    <n v="8"/>
    <n v="12650"/>
    <n v="8096"/>
    <n v="0.05"/>
    <n v="96140"/>
    <n v="64768"/>
    <n v="31372"/>
    <n v="0.32631578947368423"/>
    <s v="Card"/>
    <x v="0"/>
    <x v="0"/>
    <n v="0"/>
    <s v="EMP-202"/>
    <x v="3"/>
    <s v=""/>
    <x v="1"/>
    <x v="0"/>
    <x v="0"/>
    <s v="Q3"/>
    <s v="High"/>
    <s v="35-44"/>
  </r>
  <r>
    <s v="TXN-04046"/>
    <d v="2024-12-07T00:00:00"/>
    <s v="CUST-1011"/>
    <s v="Returning"/>
    <s v="Suresh Nair"/>
    <s v="Male"/>
    <n v="47"/>
    <s v="Hyderabad"/>
    <s v="Telangana"/>
    <x v="0"/>
    <s v="PRD-101"/>
    <x v="8"/>
    <x v="3"/>
    <s v="Food"/>
    <n v="5"/>
    <n v="5369"/>
    <n v="3544"/>
    <n v="0"/>
    <n v="26845"/>
    <n v="17720"/>
    <n v="9125"/>
    <n v="0.33991432296517043"/>
    <s v="Cash"/>
    <x v="1"/>
    <x v="1"/>
    <n v="1"/>
    <s v="EMP-205"/>
    <x v="0"/>
    <n v="3.5"/>
    <x v="0"/>
    <x v="2"/>
    <x v="2"/>
    <s v="Q4"/>
    <s v="Medium"/>
    <s v="45+"/>
  </r>
  <r>
    <s v="TXN-04047"/>
    <d v="2024-07-11T00:00:00"/>
    <s v="CUST-1328"/>
    <s v="Returning"/>
    <s v="Sneha Reddy"/>
    <s v="Female"/>
    <n v="26"/>
    <s v="Hyderabad"/>
    <s v="Telangana"/>
    <x v="0"/>
    <s v="PRD-103"/>
    <x v="4"/>
    <x v="3"/>
    <s v="Food"/>
    <n v="4"/>
    <n v="4859"/>
    <n v="2770"/>
    <n v="0.05"/>
    <n v="18464"/>
    <n v="11080"/>
    <n v="7384"/>
    <n v="0.39991334488734837"/>
    <s v="UPI"/>
    <x v="2"/>
    <x v="0"/>
    <n v="0"/>
    <s v="EMP-218"/>
    <x v="5"/>
    <s v=""/>
    <x v="0"/>
    <x v="9"/>
    <x v="9"/>
    <s v="Q3"/>
    <s v="Low"/>
    <s v="25-34"/>
  </r>
  <r>
    <s v="TXN-04048"/>
    <d v="2023-02-22T00:00:00"/>
    <s v="CUST-1084"/>
    <s v="Returning"/>
    <s v="Suresh Nair"/>
    <s v="Male"/>
    <n v="40"/>
    <s v="Chennai"/>
    <s v="Tamil Nadu"/>
    <x v="0"/>
    <s v="PRD-128"/>
    <x v="9"/>
    <x v="3"/>
    <s v="Audio"/>
    <n v="8"/>
    <n v="3423"/>
    <n v="1917"/>
    <n v="0.1"/>
    <n v="24646"/>
    <n v="15336"/>
    <n v="9310"/>
    <n v="0.37774892477481131"/>
    <s v="NetBanking"/>
    <x v="1"/>
    <x v="1"/>
    <n v="1"/>
    <s v="EMP-205"/>
    <x v="4"/>
    <n v="4.0999999999999996"/>
    <x v="1"/>
    <x v="4"/>
    <x v="4"/>
    <s v="Q1"/>
    <s v="Medium"/>
    <s v="35-44"/>
  </r>
  <r>
    <s v="TXN-04049"/>
    <d v="2024-04-24T00:00:00"/>
    <s v="CUST-1349"/>
    <s v="Returning"/>
    <s v="Anjali Mehta"/>
    <s v="Female"/>
    <n v="23"/>
    <s v="Ahmedabad"/>
    <s v="Gujarat"/>
    <x v="2"/>
    <s v="PRD-109"/>
    <x v="6"/>
    <x v="2"/>
    <s v="Apparel"/>
    <n v="6"/>
    <n v="19254"/>
    <n v="10590"/>
    <n v="0.1"/>
    <n v="103972"/>
    <n v="63540"/>
    <n v="40432"/>
    <n v="0.38887392759589118"/>
    <s v="Card"/>
    <x v="1"/>
    <x v="0"/>
    <n v="0"/>
    <s v="EMP-211"/>
    <x v="4"/>
    <s v=""/>
    <x v="0"/>
    <x v="3"/>
    <x v="3"/>
    <s v="Q2"/>
    <s v="High"/>
    <s v="18-24"/>
  </r>
  <r>
    <s v="TXN-04050"/>
    <d v="2023-11-23T00:00:00"/>
    <s v="CUST-1175"/>
    <s v="Returning"/>
    <s v="Vikram Singh"/>
    <s v="Male"/>
    <n v="33"/>
    <s v="Mumbai"/>
    <s v="Maharashtra"/>
    <x v="2"/>
    <s v="PRD-124"/>
    <x v="9"/>
    <x v="3"/>
    <s v="Apparel"/>
    <n v="7"/>
    <n v="15196"/>
    <n v="11549"/>
    <n v="0.2"/>
    <n v="85098"/>
    <n v="80843"/>
    <n v="4255"/>
    <n v="5.0001175115748898E-2"/>
    <s v="Card"/>
    <x v="2"/>
    <x v="1"/>
    <n v="5"/>
    <s v="EMP-213"/>
    <x v="1"/>
    <n v="4.5999999999999996"/>
    <x v="1"/>
    <x v="11"/>
    <x v="11"/>
    <s v="Q4"/>
    <s v="High"/>
    <s v="25-34"/>
  </r>
  <r>
    <s v="TXN-04051"/>
    <d v="2023-03-14T00:00:00"/>
    <s v="CUST-1274"/>
    <s v="Returning"/>
    <s v="Divya Iyer"/>
    <s v="Female"/>
    <n v="39"/>
    <s v="Chennai"/>
    <s v="Tamil Nadu"/>
    <x v="0"/>
    <s v="PRD-122"/>
    <x v="6"/>
    <x v="2"/>
    <s v="Food"/>
    <n v="8"/>
    <n v="2956"/>
    <n v="2099"/>
    <n v="0"/>
    <n v="23648"/>
    <n v="16792"/>
    <n v="6856"/>
    <n v="0.28991880920162383"/>
    <s v="Card"/>
    <x v="2"/>
    <x v="1"/>
    <n v="6"/>
    <s v="EMP-219"/>
    <x v="3"/>
    <n v="3.6"/>
    <x v="1"/>
    <x v="10"/>
    <x v="10"/>
    <s v="Q1"/>
    <s v="Medium"/>
    <s v="35-44"/>
  </r>
  <r>
    <s v="TXN-04052"/>
    <d v="2024-04-30T00:00:00"/>
    <s v="CUST-1325"/>
    <s v="Returning"/>
    <s v="Sneha Reddy"/>
    <s v="Female"/>
    <n v="60"/>
    <s v="Ahmedabad"/>
    <s v="Gujarat"/>
    <x v="2"/>
    <s v="PRD-117"/>
    <x v="5"/>
    <x v="0"/>
    <s v="Apparel"/>
    <n v="1"/>
    <n v="15209"/>
    <n v="10494"/>
    <n v="0"/>
    <n v="15209"/>
    <n v="10494"/>
    <n v="4715"/>
    <n v="0.31001380761391284"/>
    <s v="Card"/>
    <x v="0"/>
    <x v="1"/>
    <n v="5"/>
    <s v="EMP-217"/>
    <x v="1"/>
    <n v="4.2"/>
    <x v="0"/>
    <x v="3"/>
    <x v="3"/>
    <s v="Q2"/>
    <s v="Low"/>
    <s v="45+"/>
  </r>
  <r>
    <s v="TXN-04053"/>
    <d v="2023-03-09T00:00:00"/>
    <s v="CUST-1348"/>
    <s v="Returning"/>
    <s v="Sneha Reddy"/>
    <s v="Female"/>
    <n v="35"/>
    <s v="Chennai"/>
    <s v="Tamil Nadu"/>
    <x v="0"/>
    <s v="PRD-122"/>
    <x v="6"/>
    <x v="3"/>
    <s v="Subscription"/>
    <n v="2"/>
    <n v="10162"/>
    <n v="7012"/>
    <n v="0.05"/>
    <n v="19308"/>
    <n v="14024"/>
    <n v="5284"/>
    <n v="0.27366894551481252"/>
    <s v="NetBanking"/>
    <x v="2"/>
    <x v="1"/>
    <n v="1"/>
    <s v="EMP-208"/>
    <x v="4"/>
    <n v="3.7"/>
    <x v="1"/>
    <x v="10"/>
    <x v="10"/>
    <s v="Q1"/>
    <s v="Low"/>
    <s v="35-44"/>
  </r>
  <r>
    <s v="TXN-04054"/>
    <d v="2024-03-15T00:00:00"/>
    <s v="CUST-1296"/>
    <s v="Returning"/>
    <s v="Vikram Singh"/>
    <s v="Male"/>
    <n v="38"/>
    <s v="Ahmedabad"/>
    <s v="Gujarat"/>
    <x v="2"/>
    <s v="PRD-121"/>
    <x v="9"/>
    <x v="3"/>
    <s v="Furniture"/>
    <n v="3"/>
    <n v="20225"/>
    <n v="11528"/>
    <n v="0"/>
    <n v="60675"/>
    <n v="34584"/>
    <n v="26091"/>
    <n v="0.4300123609394314"/>
    <s v="NetBanking"/>
    <x v="0"/>
    <x v="1"/>
    <n v="1"/>
    <s v="EMP-203"/>
    <x v="0"/>
    <n v="4.0999999999999996"/>
    <x v="0"/>
    <x v="10"/>
    <x v="10"/>
    <s v="Q1"/>
    <s v="High"/>
    <s v="35-44"/>
  </r>
  <r>
    <s v="TXN-04055"/>
    <d v="2023-01-10T00:00:00"/>
    <s v="CUST-1053"/>
    <s v="Returning"/>
    <s v="Vikram Singh"/>
    <s v="Male"/>
    <n v="59"/>
    <s v="Delhi"/>
    <s v="Delhi"/>
    <x v="3"/>
    <s v="PRD-112"/>
    <x v="2"/>
    <x v="3"/>
    <s v="Food"/>
    <n v="5"/>
    <n v="16069"/>
    <n v="9159"/>
    <n v="0.2"/>
    <n v="64276"/>
    <n v="45795"/>
    <n v="18481"/>
    <n v="0.28752567054577138"/>
    <s v="NetBanking"/>
    <x v="0"/>
    <x v="0"/>
    <n v="0"/>
    <s v="EMP-216"/>
    <x v="1"/>
    <s v=""/>
    <x v="1"/>
    <x v="8"/>
    <x v="8"/>
    <s v="Q1"/>
    <s v="High"/>
    <s v="45+"/>
  </r>
  <r>
    <s v="TXN-04056"/>
    <d v="2023-02-21T00:00:00"/>
    <s v="CUST-1224"/>
    <s v="Returning"/>
    <s v="Amit Kumar"/>
    <s v="Male"/>
    <n v="52"/>
    <s v="Delhi"/>
    <s v="Delhi"/>
    <x v="3"/>
    <s v="PRD-125"/>
    <x v="9"/>
    <x v="0"/>
    <s v="Subscription"/>
    <n v="7"/>
    <n v="18037"/>
    <n v="11544"/>
    <n v="0"/>
    <n v="126259"/>
    <n v="80808"/>
    <n v="45451"/>
    <n v="0.35998225869046957"/>
    <s v="Cash"/>
    <x v="1"/>
    <x v="1"/>
    <n v="6"/>
    <s v="EMP-220"/>
    <x v="6"/>
    <n v="3.3"/>
    <x v="1"/>
    <x v="4"/>
    <x v="4"/>
    <s v="Q1"/>
    <s v="High"/>
    <s v="45+"/>
  </r>
  <r>
    <s v="TXN-04057"/>
    <d v="2024-03-03T00:00:00"/>
    <s v="CUST-1303"/>
    <s v="Returning"/>
    <s v="Pooja Desai"/>
    <s v="Female"/>
    <n v="19"/>
    <s v="Delhi"/>
    <s v="Delhi"/>
    <x v="3"/>
    <s v="PRD-128"/>
    <x v="5"/>
    <x v="3"/>
    <s v="Mobile"/>
    <n v="7"/>
    <n v="3870"/>
    <n v="2399"/>
    <n v="0.2"/>
    <n v="21672"/>
    <n v="16793"/>
    <n v="4879"/>
    <n v="0.22512919896640826"/>
    <s v="NetBanking"/>
    <x v="2"/>
    <x v="0"/>
    <n v="0"/>
    <s v="EMP-213"/>
    <x v="1"/>
    <s v=""/>
    <x v="0"/>
    <x v="10"/>
    <x v="10"/>
    <s v="Q1"/>
    <s v="Medium"/>
    <s v="18-24"/>
  </r>
  <r>
    <s v="TXN-04058"/>
    <d v="2023-10-26T00:00:00"/>
    <s v="CUST-1168"/>
    <s v="Returning"/>
    <s v="Neha Joshi"/>
    <s v="Female"/>
    <n v="29"/>
    <s v="Kolkata"/>
    <s v="West Bengal"/>
    <x v="1"/>
    <s v="PRD-114"/>
    <x v="2"/>
    <x v="4"/>
    <s v="Furniture"/>
    <n v="1"/>
    <n v="16656"/>
    <n v="11659"/>
    <n v="0.15"/>
    <n v="14158"/>
    <n v="11659"/>
    <n v="2499"/>
    <n v="0.17650798135329848"/>
    <s v="NetBanking"/>
    <x v="2"/>
    <x v="1"/>
    <n v="5"/>
    <s v="EMP-210"/>
    <x v="6"/>
    <n v="4.7"/>
    <x v="1"/>
    <x v="1"/>
    <x v="1"/>
    <s v="Q4"/>
    <s v="Low"/>
    <s v="25-34"/>
  </r>
  <r>
    <s v="TXN-04059"/>
    <d v="2023-06-16T00:00:00"/>
    <s v="CUST-1287"/>
    <s v="Returning"/>
    <s v="Sneha Reddy"/>
    <s v="Female"/>
    <n v="38"/>
    <s v="Pune"/>
    <s v="Maharashtra"/>
    <x v="2"/>
    <s v="PRD-119"/>
    <x v="0"/>
    <x v="2"/>
    <s v="Mobile"/>
    <n v="3"/>
    <n v="6528"/>
    <n v="4700"/>
    <n v="0.2"/>
    <n v="15667"/>
    <n v="14100"/>
    <n v="1567"/>
    <n v="0.10001914852875471"/>
    <s v="Cash"/>
    <x v="2"/>
    <x v="1"/>
    <n v="4"/>
    <s v="EMP-212"/>
    <x v="7"/>
    <n v="3"/>
    <x v="1"/>
    <x v="6"/>
    <x v="6"/>
    <s v="Q2"/>
    <s v="Low"/>
    <s v="35-44"/>
  </r>
  <r>
    <s v="TXN-04060"/>
    <d v="2024-05-20T00:00:00"/>
    <s v="CUST-1286"/>
    <s v="Returning"/>
    <s v="Rahul Sharma"/>
    <s v="Male"/>
    <n v="27"/>
    <s v="Ahmedabad"/>
    <s v="Gujarat"/>
    <x v="2"/>
    <s v="PRD-108"/>
    <x v="1"/>
    <x v="1"/>
    <s v="Apparel"/>
    <n v="4"/>
    <n v="18191"/>
    <n v="13279"/>
    <n v="0"/>
    <n v="72764"/>
    <n v="53116"/>
    <n v="19648"/>
    <n v="0.27002363806277829"/>
    <s v="UPI"/>
    <x v="0"/>
    <x v="1"/>
    <n v="2"/>
    <s v="EMP-218"/>
    <x v="5"/>
    <n v="4.2"/>
    <x v="0"/>
    <x v="5"/>
    <x v="5"/>
    <s v="Q2"/>
    <s v="High"/>
    <s v="25-34"/>
  </r>
  <r>
    <s v="TXN-04061"/>
    <d v="2023-06-15T00:00:00"/>
    <s v="CUST-1218"/>
    <s v="Returning"/>
    <s v="Suresh Nair"/>
    <s v="Male"/>
    <n v="37"/>
    <s v="Delhi"/>
    <s v="Delhi"/>
    <x v="3"/>
    <s v="PRD-114"/>
    <x v="6"/>
    <x v="2"/>
    <s v="Apparel"/>
    <n v="4"/>
    <n v="7265"/>
    <n v="5667"/>
    <n v="0.2"/>
    <n v="23248"/>
    <n v="22668"/>
    <n v="580"/>
    <n v="2.4948382656572607E-2"/>
    <s v="NetBanking"/>
    <x v="0"/>
    <x v="1"/>
    <n v="2"/>
    <s v="EMP-213"/>
    <x v="5"/>
    <n v="3.8"/>
    <x v="1"/>
    <x v="6"/>
    <x v="6"/>
    <s v="Q2"/>
    <s v="Medium"/>
    <s v="35-44"/>
  </r>
  <r>
    <s v="TXN-04062"/>
    <d v="2024-03-09T00:00:00"/>
    <s v="CUST-1088"/>
    <s v="Returning"/>
    <s v="Neha Joshi"/>
    <s v="Female"/>
    <n v="44"/>
    <s v="Ahmedabad"/>
    <s v="Gujarat"/>
    <x v="2"/>
    <s v="PRD-128"/>
    <x v="5"/>
    <x v="0"/>
    <s v="Audio"/>
    <n v="5"/>
    <n v="7327"/>
    <n v="5275"/>
    <n v="0"/>
    <n v="36635"/>
    <n v="26375"/>
    <n v="10260"/>
    <n v="0.28006005186297256"/>
    <s v="UPI"/>
    <x v="1"/>
    <x v="1"/>
    <n v="2"/>
    <s v="EMP-207"/>
    <x v="6"/>
    <n v="4.0999999999999996"/>
    <x v="0"/>
    <x v="10"/>
    <x v="10"/>
    <s v="Q1"/>
    <s v="Medium"/>
    <s v="35-44"/>
  </r>
  <r>
    <s v="TXN-04063"/>
    <d v="2024-11-13T00:00:00"/>
    <s v="CUST-1241"/>
    <s v="Returning"/>
    <s v="Vikram Singh"/>
    <s v="Male"/>
    <n v="28"/>
    <s v="Ahmedabad"/>
    <s v="Gujarat"/>
    <x v="2"/>
    <s v="PRD-106"/>
    <x v="4"/>
    <x v="2"/>
    <s v="Subscription"/>
    <n v="5"/>
    <n v="2797"/>
    <n v="2014"/>
    <n v="0.1"/>
    <n v="12587"/>
    <n v="10070"/>
    <n v="2517"/>
    <n v="0.19996822118058313"/>
    <s v="UPI"/>
    <x v="1"/>
    <x v="1"/>
    <n v="7"/>
    <s v="EMP-204"/>
    <x v="7"/>
    <n v="3.6"/>
    <x v="0"/>
    <x v="11"/>
    <x v="11"/>
    <s v="Q4"/>
    <s v="Low"/>
    <s v="25-34"/>
  </r>
  <r>
    <s v="TXN-04064"/>
    <d v="2024-07-17T00:00:00"/>
    <s v="CUST-1129"/>
    <s v="Returning"/>
    <s v="Suresh Nair"/>
    <s v="Male"/>
    <n v="19"/>
    <s v="Chennai"/>
    <s v="Tamil Nadu"/>
    <x v="0"/>
    <s v="PRD-107"/>
    <x v="9"/>
    <x v="2"/>
    <s v="Audio"/>
    <n v="3"/>
    <n v="9508"/>
    <n v="7131"/>
    <n v="0"/>
    <n v="28524"/>
    <n v="21393"/>
    <n v="7131"/>
    <n v="0.25"/>
    <s v="UPI"/>
    <x v="0"/>
    <x v="1"/>
    <n v="3"/>
    <s v="EMP-213"/>
    <x v="7"/>
    <n v="3.4"/>
    <x v="0"/>
    <x v="9"/>
    <x v="9"/>
    <s v="Q3"/>
    <s v="Medium"/>
    <s v="18-24"/>
  </r>
  <r>
    <s v="TXN-04065"/>
    <d v="2023-12-25T00:00:00"/>
    <s v="CUST-1090"/>
    <s v="Returning"/>
    <s v="Neha Joshi"/>
    <s v="Female"/>
    <n v="58"/>
    <s v="Kolkata"/>
    <s v="West Bengal"/>
    <x v="1"/>
    <s v="PRD-102"/>
    <x v="4"/>
    <x v="3"/>
    <s v="Furniture"/>
    <n v="5"/>
    <n v="21691"/>
    <n v="11930"/>
    <n v="0.1"/>
    <n v="97610"/>
    <n v="59650"/>
    <n v="37960"/>
    <n v="0.38889458047331216"/>
    <s v="Card"/>
    <x v="1"/>
    <x v="1"/>
    <n v="4"/>
    <s v="EMP-210"/>
    <x v="3"/>
    <n v="4.9000000000000004"/>
    <x v="1"/>
    <x v="2"/>
    <x v="2"/>
    <s v="Q4"/>
    <s v="High"/>
    <s v="45+"/>
  </r>
  <r>
    <s v="TXN-04066"/>
    <d v="2024-12-29T00:00:00"/>
    <s v="CUST-1046"/>
    <s v="Returning"/>
    <s v="Vikram Singh"/>
    <s v="Male"/>
    <n v="41"/>
    <s v="Delhi"/>
    <s v="Delhi"/>
    <x v="3"/>
    <s v="PRD-123"/>
    <x v="1"/>
    <x v="0"/>
    <s v="Food"/>
    <n v="6"/>
    <n v="5785"/>
    <n v="4281"/>
    <n v="0"/>
    <n v="34710"/>
    <n v="25686"/>
    <n v="9024"/>
    <n v="0.2599827139152982"/>
    <s v="Cash"/>
    <x v="1"/>
    <x v="1"/>
    <n v="4"/>
    <s v="EMP-218"/>
    <x v="0"/>
    <n v="3.7"/>
    <x v="0"/>
    <x v="2"/>
    <x v="2"/>
    <s v="Q4"/>
    <s v="Medium"/>
    <s v="35-44"/>
  </r>
  <r>
    <s v="TXN-04067"/>
    <d v="2023-07-22T00:00:00"/>
    <s v="CUST-1247"/>
    <s v="Returning"/>
    <s v="Sneha Reddy"/>
    <s v="Female"/>
    <n v="38"/>
    <s v="Kolkata"/>
    <s v="West Bengal"/>
    <x v="1"/>
    <s v="PRD-113"/>
    <x v="9"/>
    <x v="4"/>
    <s v="Mobile"/>
    <n v="2"/>
    <n v="13218"/>
    <n v="9914"/>
    <n v="0"/>
    <n v="26436"/>
    <n v="19828"/>
    <n v="6608"/>
    <n v="0.24996217279467392"/>
    <s v="Card"/>
    <x v="2"/>
    <x v="3"/>
    <n v="13"/>
    <s v="EMP-206"/>
    <x v="4"/>
    <s v=""/>
    <x v="1"/>
    <x v="9"/>
    <x v="9"/>
    <s v="Q3"/>
    <s v="Medium"/>
    <s v="35-44"/>
  </r>
  <r>
    <s v="TXN-04068"/>
    <d v="2023-09-17T00:00:00"/>
    <s v="CUST-1046"/>
    <s v="New"/>
    <s v="Rohit Verma"/>
    <s v="Male"/>
    <n v="24"/>
    <s v="Pune"/>
    <s v="Maharashtra"/>
    <x v="2"/>
    <s v="PRD-124"/>
    <x v="2"/>
    <x v="2"/>
    <s v="Mobile"/>
    <n v="2"/>
    <n v="6526"/>
    <n v="4111"/>
    <n v="0.2"/>
    <n v="10442"/>
    <n v="8222"/>
    <n v="2220"/>
    <n v="0.21260294962650833"/>
    <s v="Cash"/>
    <x v="0"/>
    <x v="1"/>
    <n v="6"/>
    <s v="EMP-216"/>
    <x v="6"/>
    <n v="5"/>
    <x v="1"/>
    <x v="7"/>
    <x v="7"/>
    <s v="Q3"/>
    <s v="Low"/>
    <s v="18-24"/>
  </r>
  <r>
    <s v="TXN-04069"/>
    <d v="2023-04-16T00:00:00"/>
    <s v="CUST-1159"/>
    <s v="Returning"/>
    <s v="Anjali Mehta"/>
    <s v="Female"/>
    <n v="53"/>
    <s v="Delhi"/>
    <s v="Delhi"/>
    <x v="3"/>
    <s v="PRD-118"/>
    <x v="6"/>
    <x v="0"/>
    <s v="Subscription"/>
    <n v="7"/>
    <n v="24199"/>
    <n v="19359"/>
    <n v="0"/>
    <n v="169393"/>
    <n v="135513"/>
    <n v="33880"/>
    <n v="0.20000826480433076"/>
    <s v="Cash"/>
    <x v="2"/>
    <x v="0"/>
    <n v="0"/>
    <s v="EMP-203"/>
    <x v="6"/>
    <s v=""/>
    <x v="1"/>
    <x v="3"/>
    <x v="3"/>
    <s v="Q2"/>
    <s v="High"/>
    <s v="45+"/>
  </r>
  <r>
    <s v="TXN-04070"/>
    <d v="2024-02-27T00:00:00"/>
    <s v="CUST-1179"/>
    <s v="Returning"/>
    <s v="Neha Joshi"/>
    <s v="Female"/>
    <n v="46"/>
    <s v="Mumbai"/>
    <s v="Maharashtra"/>
    <x v="2"/>
    <s v="PRD-121"/>
    <x v="6"/>
    <x v="1"/>
    <s v="Food"/>
    <n v="3"/>
    <n v="1241"/>
    <n v="856"/>
    <n v="0"/>
    <n v="3723"/>
    <n v="2568"/>
    <n v="1155"/>
    <n v="0.31023368251410155"/>
    <s v="UPI"/>
    <x v="1"/>
    <x v="3"/>
    <n v="10"/>
    <s v="EMP-205"/>
    <x v="7"/>
    <s v=""/>
    <x v="0"/>
    <x v="4"/>
    <x v="4"/>
    <s v="Q1"/>
    <s v="Low"/>
    <s v="45+"/>
  </r>
  <r>
    <s v="TXN-04071"/>
    <d v="2023-04-25T00:00:00"/>
    <s v="CUST-1114"/>
    <s v="New"/>
    <s v="Amit Kumar"/>
    <s v="Male"/>
    <n v="50"/>
    <s v="Bangalore"/>
    <s v="Karnataka"/>
    <x v="0"/>
    <s v="PRD-115"/>
    <x v="0"/>
    <x v="1"/>
    <s v="Apparel"/>
    <n v="6"/>
    <n v="22167"/>
    <n v="13965"/>
    <n v="0.2"/>
    <n v="106402"/>
    <n v="83790"/>
    <n v="22612"/>
    <n v="0.21251480235333922"/>
    <s v="NetBanking"/>
    <x v="2"/>
    <x v="1"/>
    <n v="3"/>
    <s v="EMP-215"/>
    <x v="2"/>
    <n v="4"/>
    <x v="1"/>
    <x v="3"/>
    <x v="3"/>
    <s v="Q2"/>
    <s v="High"/>
    <s v="45+"/>
  </r>
  <r>
    <s v="TXN-04072"/>
    <d v="2024-12-29T00:00:00"/>
    <s v="CUST-1096"/>
    <s v="Returning"/>
    <s v="Rahul Sharma"/>
    <s v="Male"/>
    <n v="57"/>
    <s v="Hyderabad"/>
    <s v="Telangana"/>
    <x v="0"/>
    <s v="PRD-101"/>
    <x v="6"/>
    <x v="1"/>
    <s v="Audio"/>
    <n v="7"/>
    <n v="4320"/>
    <n v="2635"/>
    <n v="0"/>
    <n v="30240"/>
    <n v="18445"/>
    <n v="11795"/>
    <n v="0.39004629629629628"/>
    <s v="UPI"/>
    <x v="0"/>
    <x v="1"/>
    <n v="2"/>
    <s v="EMP-202"/>
    <x v="7"/>
    <n v="3.4"/>
    <x v="0"/>
    <x v="2"/>
    <x v="2"/>
    <s v="Q4"/>
    <s v="Medium"/>
    <s v="45+"/>
  </r>
  <r>
    <s v="TXN-04073"/>
    <d v="2023-08-22T00:00:00"/>
    <s v="CUST-1343"/>
    <s v="Returning"/>
    <s v="Sneha Reddy"/>
    <s v="Female"/>
    <n v="39"/>
    <s v="Mumbai"/>
    <s v="Maharashtra"/>
    <x v="2"/>
    <s v="PRD-103"/>
    <x v="6"/>
    <x v="1"/>
    <s v="Apparel"/>
    <n v="3"/>
    <n v="20964"/>
    <n v="13207"/>
    <n v="0.15"/>
    <n v="53458"/>
    <n v="39621"/>
    <n v="13837"/>
    <n v="0.25883871450484491"/>
    <s v="UPI"/>
    <x v="1"/>
    <x v="3"/>
    <n v="15"/>
    <s v="EMP-210"/>
    <x v="1"/>
    <s v=""/>
    <x v="1"/>
    <x v="0"/>
    <x v="0"/>
    <s v="Q3"/>
    <s v="High"/>
    <s v="35-44"/>
  </r>
  <r>
    <s v="TXN-04074"/>
    <d v="2023-09-15T00:00:00"/>
    <s v="CUST-1169"/>
    <s v="New"/>
    <s v="Rahul Sharma"/>
    <s v="Male"/>
    <n v="39"/>
    <s v="Kolkata"/>
    <s v="West Bengal"/>
    <x v="1"/>
    <s v="PRD-128"/>
    <x v="4"/>
    <x v="4"/>
    <s v="Subscription"/>
    <n v="5"/>
    <n v="21576"/>
    <n v="12298"/>
    <n v="0.15"/>
    <n v="91698"/>
    <n v="61490"/>
    <n v="30208"/>
    <n v="0.32942921328709457"/>
    <s v="NetBanking"/>
    <x v="2"/>
    <x v="1"/>
    <n v="5"/>
    <s v="EMP-215"/>
    <x v="7"/>
    <n v="4.5"/>
    <x v="1"/>
    <x v="7"/>
    <x v="7"/>
    <s v="Q3"/>
    <s v="High"/>
    <s v="35-44"/>
  </r>
  <r>
    <s v="TXN-04075"/>
    <d v="2023-05-06T00:00:00"/>
    <s v="CUST-1335"/>
    <s v="Returning"/>
    <s v="Divya Iyer"/>
    <s v="Female"/>
    <n v="42"/>
    <s v="Delhi"/>
    <s v="Delhi"/>
    <x v="3"/>
    <s v="PRD-121"/>
    <x v="8"/>
    <x v="3"/>
    <s v="Mobile"/>
    <n v="8"/>
    <n v="6601"/>
    <n v="3763"/>
    <n v="0.15"/>
    <n v="44887"/>
    <n v="30104"/>
    <n v="14783"/>
    <n v="0.32933811571278987"/>
    <s v="Card"/>
    <x v="2"/>
    <x v="1"/>
    <n v="6"/>
    <s v="EMP-214"/>
    <x v="5"/>
    <n v="4.5"/>
    <x v="1"/>
    <x v="5"/>
    <x v="5"/>
    <s v="Q2"/>
    <s v="Medium"/>
    <s v="35-44"/>
  </r>
  <r>
    <s v="TXN-04076"/>
    <d v="2023-04-10T00:00:00"/>
    <s v="CUST-1082"/>
    <s v="New"/>
    <s v="Rahul Sharma"/>
    <s v="Male"/>
    <n v="47"/>
    <s v="Hyderabad"/>
    <s v="Telangana"/>
    <x v="0"/>
    <s v="PRD-111"/>
    <x v="0"/>
    <x v="0"/>
    <s v="Mobile"/>
    <n v="7"/>
    <n v="15609"/>
    <n v="10926"/>
    <n v="0"/>
    <n v="109263"/>
    <n v="76482"/>
    <n v="32781"/>
    <n v="0.3000192196809533"/>
    <s v="Card"/>
    <x v="1"/>
    <x v="1"/>
    <n v="5"/>
    <s v="EMP-213"/>
    <x v="4"/>
    <n v="4.9000000000000004"/>
    <x v="1"/>
    <x v="3"/>
    <x v="3"/>
    <s v="Q2"/>
    <s v="High"/>
    <s v="45+"/>
  </r>
  <r>
    <s v="TXN-04077"/>
    <d v="2023-05-07T00:00:00"/>
    <s v="CUST-1091"/>
    <s v="New"/>
    <s v="Neha Joshi"/>
    <s v="Female"/>
    <n v="55"/>
    <s v="Bangalore"/>
    <s v="Karnataka"/>
    <x v="0"/>
    <s v="PRD-103"/>
    <x v="9"/>
    <x v="1"/>
    <s v="Mobile"/>
    <n v="8"/>
    <n v="13360"/>
    <n v="10020"/>
    <n v="0.2"/>
    <n v="85504"/>
    <n v="80160"/>
    <n v="5344"/>
    <n v="6.25E-2"/>
    <s v="Card"/>
    <x v="1"/>
    <x v="3"/>
    <n v="3"/>
    <s v="EMP-220"/>
    <x v="7"/>
    <s v=""/>
    <x v="1"/>
    <x v="5"/>
    <x v="5"/>
    <s v="Q2"/>
    <s v="High"/>
    <s v="45+"/>
  </r>
  <r>
    <s v="TXN-04078"/>
    <d v="2024-09-11T00:00:00"/>
    <s v="CUST-1288"/>
    <s v="Returning"/>
    <s v="Pooja Desai"/>
    <s v="Female"/>
    <n v="23"/>
    <s v="Delhi"/>
    <s v="Delhi"/>
    <x v="3"/>
    <s v="PRD-126"/>
    <x v="5"/>
    <x v="3"/>
    <s v="Subscription"/>
    <n v="2"/>
    <n v="11608"/>
    <n v="7777"/>
    <n v="0.2"/>
    <n v="18573"/>
    <n v="15554"/>
    <n v="3019"/>
    <n v="0.16254778441824153"/>
    <s v="UPI"/>
    <x v="1"/>
    <x v="1"/>
    <n v="2"/>
    <s v="EMP-203"/>
    <x v="5"/>
    <n v="3.8"/>
    <x v="0"/>
    <x v="7"/>
    <x v="7"/>
    <s v="Q3"/>
    <s v="Low"/>
    <s v="18-24"/>
  </r>
  <r>
    <s v="TXN-04079"/>
    <d v="2024-08-22T00:00:00"/>
    <s v="CUST-1176"/>
    <s v="Returning"/>
    <s v="Karan Malhotra"/>
    <s v="Male"/>
    <n v="18"/>
    <s v="Mumbai"/>
    <s v="Maharashtra"/>
    <x v="2"/>
    <s v="PRD-101"/>
    <x v="3"/>
    <x v="2"/>
    <s v="Mobile"/>
    <n v="6"/>
    <n v="616"/>
    <n v="431"/>
    <n v="0"/>
    <n v="3696"/>
    <n v="2586"/>
    <n v="1110"/>
    <n v="0.30032467532467533"/>
    <s v="UPI"/>
    <x v="0"/>
    <x v="1"/>
    <n v="6"/>
    <s v="EMP-218"/>
    <x v="2"/>
    <n v="3.3"/>
    <x v="0"/>
    <x v="0"/>
    <x v="0"/>
    <s v="Q3"/>
    <s v="Low"/>
    <s v="18-24"/>
  </r>
  <r>
    <s v="TXN-04080"/>
    <d v="2023-11-09T00:00:00"/>
    <s v="CUST-1311"/>
    <s v="Returning"/>
    <s v="Rahul Sharma"/>
    <s v="Male"/>
    <n v="57"/>
    <s v="Mumbai"/>
    <s v="Maharashtra"/>
    <x v="2"/>
    <s v="PRD-109"/>
    <x v="4"/>
    <x v="1"/>
    <s v="Audio"/>
    <n v="5"/>
    <n v="10237"/>
    <n v="8087"/>
    <n v="0.15"/>
    <n v="43507"/>
    <n v="40435"/>
    <n v="3072"/>
    <n v="7.0609327234697858E-2"/>
    <s v="Card"/>
    <x v="2"/>
    <x v="1"/>
    <n v="3"/>
    <s v="EMP-207"/>
    <x v="7"/>
    <n v="3.2"/>
    <x v="1"/>
    <x v="11"/>
    <x v="11"/>
    <s v="Q4"/>
    <s v="Medium"/>
    <s v="45+"/>
  </r>
  <r>
    <s v="TXN-04081"/>
    <d v="2024-07-08T00:00:00"/>
    <s v="CUST-1140"/>
    <s v="Returning"/>
    <s v="Neha Joshi"/>
    <s v="Female"/>
    <n v="43"/>
    <s v="Bangalore"/>
    <s v="Karnataka"/>
    <x v="0"/>
    <s v="PRD-117"/>
    <x v="2"/>
    <x v="3"/>
    <s v="Food"/>
    <n v="2"/>
    <n v="7306"/>
    <n v="5041"/>
    <n v="0.1"/>
    <n v="13151"/>
    <n v="10082"/>
    <n v="3069"/>
    <n v="0.23336628393278078"/>
    <s v="Cash"/>
    <x v="0"/>
    <x v="2"/>
    <n v="0"/>
    <s v="EMP-211"/>
    <x v="3"/>
    <n v="1.3"/>
    <x v="0"/>
    <x v="9"/>
    <x v="9"/>
    <s v="Q3"/>
    <s v="Low"/>
    <s v="35-44"/>
  </r>
  <r>
    <s v="TXN-04082"/>
    <d v="2023-09-28T00:00:00"/>
    <s v="CUST-1045"/>
    <s v="New"/>
    <s v="Amit Kumar"/>
    <s v="Male"/>
    <n v="53"/>
    <s v="Mumbai"/>
    <s v="Maharashtra"/>
    <x v="2"/>
    <s v="PRD-115"/>
    <x v="3"/>
    <x v="3"/>
    <s v="Audio"/>
    <n v="4"/>
    <n v="8275"/>
    <n v="5213"/>
    <n v="0"/>
    <n v="33100"/>
    <n v="20852"/>
    <n v="12248"/>
    <n v="0.37003021148036253"/>
    <s v="Card"/>
    <x v="0"/>
    <x v="1"/>
    <n v="5"/>
    <s v="EMP-219"/>
    <x v="2"/>
    <n v="4.8"/>
    <x v="1"/>
    <x v="7"/>
    <x v="7"/>
    <s v="Q3"/>
    <s v="Medium"/>
    <s v="45+"/>
  </r>
  <r>
    <s v="TXN-04083"/>
    <d v="2024-04-14T00:00:00"/>
    <s v="CUST-1073"/>
    <s v="New"/>
    <s v="Rahul Sharma"/>
    <s v="Male"/>
    <n v="20"/>
    <s v="Ahmedabad"/>
    <s v="Gujarat"/>
    <x v="2"/>
    <s v="PRD-126"/>
    <x v="2"/>
    <x v="4"/>
    <s v="Subscription"/>
    <n v="5"/>
    <n v="4778"/>
    <n v="3249"/>
    <n v="0"/>
    <n v="23890"/>
    <n v="16245"/>
    <n v="7645"/>
    <n v="0.32000837170364171"/>
    <s v="Card"/>
    <x v="0"/>
    <x v="1"/>
    <n v="5"/>
    <s v="EMP-217"/>
    <x v="2"/>
    <n v="3.9"/>
    <x v="0"/>
    <x v="3"/>
    <x v="3"/>
    <s v="Q2"/>
    <s v="Medium"/>
    <s v="18-24"/>
  </r>
  <r>
    <s v="TXN-04084"/>
    <d v="2023-11-26T00:00:00"/>
    <s v="CUST-1078"/>
    <s v="New"/>
    <s v="Neha Joshi"/>
    <s v="Female"/>
    <n v="46"/>
    <s v="Mumbai"/>
    <s v="Maharashtra"/>
    <x v="2"/>
    <s v="PRD-120"/>
    <x v="8"/>
    <x v="2"/>
    <s v="Food"/>
    <n v="6"/>
    <n v="20645"/>
    <n v="14245"/>
    <n v="0.1"/>
    <n v="111483"/>
    <n v="85470"/>
    <n v="26013"/>
    <n v="0.23333602432657893"/>
    <s v="UPI"/>
    <x v="1"/>
    <x v="1"/>
    <n v="5"/>
    <s v="EMP-204"/>
    <x v="3"/>
    <n v="5"/>
    <x v="1"/>
    <x v="11"/>
    <x v="11"/>
    <s v="Q4"/>
    <s v="High"/>
    <s v="45+"/>
  </r>
  <r>
    <s v="TXN-04085"/>
    <d v="2023-03-27T00:00:00"/>
    <s v="CUST-1215"/>
    <s v="Returning"/>
    <s v="Vikram Singh"/>
    <s v="Male"/>
    <n v="46"/>
    <s v="Hyderabad"/>
    <s v="Telangana"/>
    <x v="0"/>
    <s v="PRD-124"/>
    <x v="5"/>
    <x v="0"/>
    <s v="Mobile"/>
    <n v="6"/>
    <n v="5212"/>
    <n v="3231"/>
    <n v="0.2"/>
    <n v="25018"/>
    <n v="19386"/>
    <n v="5632"/>
    <n v="0.22511791510112719"/>
    <s v="NetBanking"/>
    <x v="0"/>
    <x v="1"/>
    <n v="1"/>
    <s v="EMP-218"/>
    <x v="7"/>
    <n v="3.7"/>
    <x v="1"/>
    <x v="10"/>
    <x v="10"/>
    <s v="Q1"/>
    <s v="Medium"/>
    <s v="45+"/>
  </r>
  <r>
    <s v="TXN-04086"/>
    <d v="2024-12-31T00:00:00"/>
    <s v="CUST-1315"/>
    <s v="Returning"/>
    <s v="Pooja Desai"/>
    <s v="Female"/>
    <n v="56"/>
    <s v="Pune"/>
    <s v="Maharashtra"/>
    <x v="2"/>
    <s v="PRD-108"/>
    <x v="7"/>
    <x v="4"/>
    <s v="Furniture"/>
    <n v="8"/>
    <n v="16067"/>
    <n v="12532"/>
    <n v="0.05"/>
    <n v="122109"/>
    <n v="100256"/>
    <n v="21853"/>
    <n v="0.17896305759608219"/>
    <s v="UPI"/>
    <x v="0"/>
    <x v="1"/>
    <n v="2"/>
    <s v="EMP-214"/>
    <x v="7"/>
    <n v="3.3"/>
    <x v="0"/>
    <x v="2"/>
    <x v="2"/>
    <s v="Q4"/>
    <s v="High"/>
    <s v="45+"/>
  </r>
  <r>
    <s v="TXN-04087"/>
    <d v="2024-11-08T00:00:00"/>
    <s v="CUST-1232"/>
    <s v="Returning"/>
    <s v="Suresh Nair"/>
    <s v="Male"/>
    <n v="41"/>
    <s v="Chennai"/>
    <s v="Tamil Nadu"/>
    <x v="0"/>
    <s v="PRD-103"/>
    <x v="9"/>
    <x v="4"/>
    <s v="Mobile"/>
    <n v="1"/>
    <n v="3177"/>
    <n v="1970"/>
    <n v="0.2"/>
    <n v="2542"/>
    <n v="1970"/>
    <n v="572"/>
    <n v="0.22501966955153421"/>
    <s v="Cash"/>
    <x v="0"/>
    <x v="1"/>
    <n v="7"/>
    <s v="EMP-204"/>
    <x v="0"/>
    <n v="3.1"/>
    <x v="0"/>
    <x v="11"/>
    <x v="11"/>
    <s v="Q4"/>
    <s v="Low"/>
    <s v="35-44"/>
  </r>
  <r>
    <s v="TXN-04088"/>
    <d v="2024-02-08T00:00:00"/>
    <s v="CUST-1143"/>
    <s v="Returning"/>
    <s v="Priya Patel"/>
    <s v="Female"/>
    <n v="43"/>
    <s v="Bangalore"/>
    <s v="Karnataka"/>
    <x v="0"/>
    <s v="PRD-125"/>
    <x v="7"/>
    <x v="2"/>
    <s v="Apparel"/>
    <n v="4"/>
    <n v="18476"/>
    <n v="13487"/>
    <n v="0"/>
    <n v="73904"/>
    <n v="53948"/>
    <n v="19956"/>
    <n v="0.27002597964927472"/>
    <s v="Cash"/>
    <x v="1"/>
    <x v="0"/>
    <n v="0"/>
    <s v="EMP-205"/>
    <x v="7"/>
    <s v=""/>
    <x v="0"/>
    <x v="4"/>
    <x v="4"/>
    <s v="Q1"/>
    <s v="High"/>
    <s v="35-44"/>
  </r>
  <r>
    <s v="TXN-04089"/>
    <d v="2023-09-02T00:00:00"/>
    <s v="CUST-1134"/>
    <s v="New"/>
    <s v="Rahul Sharma"/>
    <s v="Male"/>
    <n v="46"/>
    <s v="Mumbai"/>
    <s v="Maharashtra"/>
    <x v="2"/>
    <s v="PRD-129"/>
    <x v="8"/>
    <x v="3"/>
    <s v="Subscription"/>
    <n v="1"/>
    <n v="11671"/>
    <n v="7353"/>
    <n v="0.1"/>
    <n v="10504"/>
    <n v="7353"/>
    <n v="3151"/>
    <n v="0.299980959634425"/>
    <s v="Cash"/>
    <x v="2"/>
    <x v="1"/>
    <n v="6"/>
    <s v="EMP-215"/>
    <x v="6"/>
    <n v="4"/>
    <x v="1"/>
    <x v="7"/>
    <x v="7"/>
    <s v="Q3"/>
    <s v="Low"/>
    <s v="45+"/>
  </r>
  <r>
    <s v="TXN-04090"/>
    <d v="2023-04-06T00:00:00"/>
    <s v="CUST-1092"/>
    <s v="Returning"/>
    <s v="Amit Kumar"/>
    <s v="Male"/>
    <n v="35"/>
    <s v="Bangalore"/>
    <s v="Karnataka"/>
    <x v="0"/>
    <s v="PRD-119"/>
    <x v="9"/>
    <x v="0"/>
    <s v="Subscription"/>
    <n v="6"/>
    <n v="7247"/>
    <n v="4783"/>
    <n v="0"/>
    <n v="43482"/>
    <n v="28698"/>
    <n v="14784"/>
    <n v="0.34000275976266042"/>
    <s v="Card"/>
    <x v="2"/>
    <x v="2"/>
    <n v="0"/>
    <s v="EMP-218"/>
    <x v="3"/>
    <n v="1.9"/>
    <x v="1"/>
    <x v="3"/>
    <x v="3"/>
    <s v="Q2"/>
    <s v="Medium"/>
    <s v="35-44"/>
  </r>
  <r>
    <s v="TXN-04091"/>
    <d v="2024-05-14T00:00:00"/>
    <s v="CUST-1108"/>
    <s v="New"/>
    <s v="Amit Kumar"/>
    <s v="Male"/>
    <n v="36"/>
    <s v="Chennai"/>
    <s v="Tamil Nadu"/>
    <x v="0"/>
    <s v="PRD-112"/>
    <x v="1"/>
    <x v="3"/>
    <s v="Food"/>
    <n v="8"/>
    <n v="24615"/>
    <n v="15507"/>
    <n v="0.1"/>
    <n v="177228"/>
    <n v="124056"/>
    <n v="53172"/>
    <n v="0.30002031281738778"/>
    <s v="Cash"/>
    <x v="0"/>
    <x v="1"/>
    <n v="6"/>
    <s v="EMP-214"/>
    <x v="0"/>
    <n v="5"/>
    <x v="0"/>
    <x v="5"/>
    <x v="5"/>
    <s v="Q2"/>
    <s v="High"/>
    <s v="35-44"/>
  </r>
  <r>
    <s v="TXN-04092"/>
    <d v="2024-12-22T00:00:00"/>
    <s v="CUST-1269"/>
    <s v="Returning"/>
    <s v="Priya Patel"/>
    <s v="Female"/>
    <n v="37"/>
    <s v="Ahmedabad"/>
    <s v="Gujarat"/>
    <x v="2"/>
    <s v="PRD-128"/>
    <x v="0"/>
    <x v="4"/>
    <s v="Audio"/>
    <n v="8"/>
    <n v="20497"/>
    <n v="15578"/>
    <n v="0.2"/>
    <n v="131181"/>
    <n v="124624"/>
    <n v="6557"/>
    <n v="4.9984372736905494E-2"/>
    <s v="Card"/>
    <x v="1"/>
    <x v="1"/>
    <n v="1"/>
    <s v="EMP-205"/>
    <x v="6"/>
    <n v="3.2"/>
    <x v="0"/>
    <x v="2"/>
    <x v="2"/>
    <s v="Q4"/>
    <s v="High"/>
    <s v="35-44"/>
  </r>
  <r>
    <s v="TXN-04093"/>
    <d v="2023-04-04T00:00:00"/>
    <s v="CUST-1141"/>
    <s v="Returning"/>
    <s v="Sneha Reddy"/>
    <s v="Female"/>
    <n v="28"/>
    <s v="Kolkata"/>
    <s v="West Bengal"/>
    <x v="1"/>
    <s v="PRD-126"/>
    <x v="2"/>
    <x v="4"/>
    <s v="Furniture"/>
    <n v="7"/>
    <n v="13654"/>
    <n v="10650"/>
    <n v="0.1"/>
    <n v="86020"/>
    <n v="74550"/>
    <n v="11470"/>
    <n v="0.1333410834689607"/>
    <s v="NetBanking"/>
    <x v="0"/>
    <x v="1"/>
    <n v="2"/>
    <s v="EMP-218"/>
    <x v="7"/>
    <n v="3.2"/>
    <x v="1"/>
    <x v="3"/>
    <x v="3"/>
    <s v="Q2"/>
    <s v="High"/>
    <s v="25-34"/>
  </r>
  <r>
    <s v="TXN-04094"/>
    <d v="2023-11-04T00:00:00"/>
    <s v="CUST-1054"/>
    <s v="Returning"/>
    <s v="Amit Kumar"/>
    <s v="Male"/>
    <n v="29"/>
    <s v="Kolkata"/>
    <s v="West Bengal"/>
    <x v="1"/>
    <s v="PRD-110"/>
    <x v="1"/>
    <x v="2"/>
    <s v="Furniture"/>
    <n v="2"/>
    <n v="12944"/>
    <n v="9579"/>
    <n v="0.1"/>
    <n v="23299"/>
    <n v="19158"/>
    <n v="4141"/>
    <n v="0.17773294991201338"/>
    <s v="UPI"/>
    <x v="1"/>
    <x v="1"/>
    <n v="1"/>
    <s v="EMP-208"/>
    <x v="4"/>
    <n v="3.7"/>
    <x v="1"/>
    <x v="11"/>
    <x v="11"/>
    <s v="Q4"/>
    <s v="Medium"/>
    <s v="25-34"/>
  </r>
  <r>
    <s v="TXN-04095"/>
    <d v="2023-10-19T00:00:00"/>
    <s v="CUST-1050"/>
    <s v="Returning"/>
    <s v="Anjali Mehta"/>
    <s v="Female"/>
    <n v="55"/>
    <s v="Delhi"/>
    <s v="Delhi"/>
    <x v="3"/>
    <s v="PRD-120"/>
    <x v="4"/>
    <x v="0"/>
    <s v="Apparel"/>
    <n v="1"/>
    <n v="5529"/>
    <n v="4313"/>
    <n v="0.05"/>
    <n v="5253"/>
    <n v="4313"/>
    <n v="940"/>
    <n v="0.17894536455358842"/>
    <s v="NetBanking"/>
    <x v="1"/>
    <x v="1"/>
    <n v="5"/>
    <s v="EMP-210"/>
    <x v="4"/>
    <n v="4.5999999999999996"/>
    <x v="1"/>
    <x v="1"/>
    <x v="1"/>
    <s v="Q4"/>
    <s v="Low"/>
    <s v="45+"/>
  </r>
  <r>
    <s v="TXN-04096"/>
    <d v="2024-09-02T00:00:00"/>
    <s v="CUST-1194"/>
    <s v="Returning"/>
    <s v="Sneha Reddy"/>
    <s v="Female"/>
    <n v="43"/>
    <s v="Pune"/>
    <s v="Maharashtra"/>
    <x v="2"/>
    <s v="PRD-130"/>
    <x v="0"/>
    <x v="1"/>
    <s v="Subscription"/>
    <n v="6"/>
    <n v="21520"/>
    <n v="17001"/>
    <n v="0.2"/>
    <n v="103296"/>
    <n v="102006"/>
    <n v="1290"/>
    <n v="1.2488382899628253E-2"/>
    <s v="NetBanking"/>
    <x v="2"/>
    <x v="2"/>
    <n v="0"/>
    <s v="EMP-215"/>
    <x v="4"/>
    <n v="1.4"/>
    <x v="0"/>
    <x v="7"/>
    <x v="7"/>
    <s v="Q3"/>
    <s v="High"/>
    <s v="35-44"/>
  </r>
  <r>
    <s v="TXN-04097"/>
    <d v="2024-01-08T00:00:00"/>
    <s v="CUST-1168"/>
    <s v="Returning"/>
    <s v="Karan Malhotra"/>
    <s v="Male"/>
    <n v="56"/>
    <s v="Bangalore"/>
    <s v="Karnataka"/>
    <x v="0"/>
    <s v="PRD-117"/>
    <x v="2"/>
    <x v="3"/>
    <s v="Mobile"/>
    <n v="5"/>
    <n v="2223"/>
    <n v="1400"/>
    <n v="0"/>
    <n v="11115"/>
    <n v="7000"/>
    <n v="4115"/>
    <n v="0.3702204228520018"/>
    <s v="Cash"/>
    <x v="1"/>
    <x v="2"/>
    <n v="0"/>
    <s v="EMP-214"/>
    <x v="7"/>
    <n v="1.4"/>
    <x v="0"/>
    <x v="8"/>
    <x v="8"/>
    <s v="Q1"/>
    <s v="Low"/>
    <s v="45+"/>
  </r>
  <r>
    <s v="TXN-04098"/>
    <d v="2024-08-22T00:00:00"/>
    <s v="CUST-1303"/>
    <s v="New"/>
    <s v="Anjali Mehta"/>
    <s v="Female"/>
    <n v="18"/>
    <s v="Ahmedabad"/>
    <s v="Gujarat"/>
    <x v="2"/>
    <s v="PRD-110"/>
    <x v="2"/>
    <x v="0"/>
    <s v="Subscription"/>
    <n v="8"/>
    <n v="23496"/>
    <n v="17857"/>
    <n v="0.2"/>
    <n v="150374"/>
    <n v="142856"/>
    <n v="7518"/>
    <n v="4.9995344939949726E-2"/>
    <s v="UPI"/>
    <x v="1"/>
    <x v="0"/>
    <n v="0"/>
    <s v="EMP-214"/>
    <x v="2"/>
    <s v=""/>
    <x v="0"/>
    <x v="0"/>
    <x v="0"/>
    <s v="Q3"/>
    <s v="High"/>
    <s v="18-24"/>
  </r>
  <r>
    <s v="TXN-04099"/>
    <d v="2024-12-25T00:00:00"/>
    <s v="CUST-1120"/>
    <s v="Returning"/>
    <s v="Anjali Mehta"/>
    <s v="Female"/>
    <n v="42"/>
    <s v="Bangalore"/>
    <s v="Karnataka"/>
    <x v="0"/>
    <s v="PRD-113"/>
    <x v="3"/>
    <x v="2"/>
    <s v="Food"/>
    <n v="4"/>
    <n v="12718"/>
    <n v="6995"/>
    <n v="0.15"/>
    <n v="43241"/>
    <n v="27980"/>
    <n v="15261"/>
    <n v="0.35292893318840912"/>
    <s v="NetBanking"/>
    <x v="0"/>
    <x v="1"/>
    <n v="7"/>
    <s v="EMP-204"/>
    <x v="3"/>
    <n v="3.8"/>
    <x v="0"/>
    <x v="2"/>
    <x v="2"/>
    <s v="Q4"/>
    <s v="Medium"/>
    <s v="35-44"/>
  </r>
  <r>
    <s v="TXN-04100"/>
    <d v="2023-05-25T00:00:00"/>
    <s v="CUST-1186"/>
    <s v="Returning"/>
    <s v="Anjali Mehta"/>
    <s v="Female"/>
    <n v="49"/>
    <s v="Bangalore"/>
    <s v="Karnataka"/>
    <x v="0"/>
    <s v="PRD-120"/>
    <x v="0"/>
    <x v="3"/>
    <s v="Subscription"/>
    <n v="6"/>
    <n v="16830"/>
    <n v="10098"/>
    <n v="0.2"/>
    <n v="80784"/>
    <n v="60588"/>
    <n v="20196"/>
    <n v="0.25"/>
    <s v="NetBanking"/>
    <x v="1"/>
    <x v="1"/>
    <n v="1"/>
    <s v="EMP-216"/>
    <x v="1"/>
    <n v="3.9"/>
    <x v="1"/>
    <x v="5"/>
    <x v="5"/>
    <s v="Q2"/>
    <s v="High"/>
    <s v="45+"/>
  </r>
  <r>
    <s v="TXN-04101"/>
    <d v="2024-01-20T00:00:00"/>
    <s v="CUST-1085"/>
    <s v="Returning"/>
    <s v="Vikram Singh"/>
    <s v="Male"/>
    <n v="20"/>
    <s v="Delhi"/>
    <s v="Delhi"/>
    <x v="3"/>
    <s v="PRD-124"/>
    <x v="5"/>
    <x v="1"/>
    <s v="Furniture"/>
    <n v="6"/>
    <n v="22905"/>
    <n v="14659"/>
    <n v="0.1"/>
    <n v="123687"/>
    <n v="87954"/>
    <n v="35733"/>
    <n v="0.28889859079773944"/>
    <s v="Card"/>
    <x v="2"/>
    <x v="1"/>
    <n v="1"/>
    <s v="EMP-209"/>
    <x v="6"/>
    <n v="4.8"/>
    <x v="0"/>
    <x v="8"/>
    <x v="8"/>
    <s v="Q1"/>
    <s v="High"/>
    <s v="18-24"/>
  </r>
  <r>
    <s v="TXN-04102"/>
    <d v="2023-05-29T00:00:00"/>
    <s v="CUST-1345"/>
    <s v="New"/>
    <s v="Rohit Verma"/>
    <s v="Male"/>
    <n v="24"/>
    <s v="Ahmedabad"/>
    <s v="Gujarat"/>
    <x v="2"/>
    <s v="PRD-113"/>
    <x v="8"/>
    <x v="1"/>
    <s v="Mobile"/>
    <n v="6"/>
    <n v="17118"/>
    <n v="13694"/>
    <n v="0"/>
    <n v="102708"/>
    <n v="82164"/>
    <n v="20544"/>
    <n v="0.20002336721579625"/>
    <s v="Card"/>
    <x v="1"/>
    <x v="1"/>
    <n v="3"/>
    <s v="EMP-202"/>
    <x v="6"/>
    <n v="4.5999999999999996"/>
    <x v="1"/>
    <x v="5"/>
    <x v="5"/>
    <s v="Q2"/>
    <s v="High"/>
    <s v="18-24"/>
  </r>
  <r>
    <s v="TXN-04103"/>
    <d v="2024-03-25T00:00:00"/>
    <s v="CUST-1232"/>
    <s v="Returning"/>
    <s v="Sneha Reddy"/>
    <s v="Female"/>
    <n v="41"/>
    <s v="Pune"/>
    <s v="Maharashtra"/>
    <x v="2"/>
    <s v="PRD-129"/>
    <x v="6"/>
    <x v="0"/>
    <s v="Apparel"/>
    <n v="7"/>
    <n v="23873"/>
    <n v="17427"/>
    <n v="0"/>
    <n v="167111"/>
    <n v="121989"/>
    <n v="45122"/>
    <n v="0.27001214761445985"/>
    <s v="Cash"/>
    <x v="2"/>
    <x v="1"/>
    <n v="7"/>
    <s v="EMP-218"/>
    <x v="4"/>
    <n v="3.4"/>
    <x v="0"/>
    <x v="10"/>
    <x v="10"/>
    <s v="Q1"/>
    <s v="High"/>
    <s v="35-44"/>
  </r>
  <r>
    <s v="TXN-04104"/>
    <d v="2023-11-24T00:00:00"/>
    <s v="CUST-1063"/>
    <s v="New"/>
    <s v="Priya Patel"/>
    <s v="Female"/>
    <n v="59"/>
    <s v="Kolkata"/>
    <s v="West Bengal"/>
    <x v="1"/>
    <s v="PRD-104"/>
    <x v="2"/>
    <x v="1"/>
    <s v="Furniture"/>
    <n v="3"/>
    <n v="17163"/>
    <n v="9783"/>
    <n v="0.1"/>
    <n v="46340"/>
    <n v="29349"/>
    <n v="16991"/>
    <n v="0.36665947345705652"/>
    <s v="UPI"/>
    <x v="1"/>
    <x v="1"/>
    <n v="5"/>
    <s v="EMP-215"/>
    <x v="0"/>
    <n v="4.7"/>
    <x v="1"/>
    <x v="11"/>
    <x v="11"/>
    <s v="Q4"/>
    <s v="Medium"/>
    <s v="45+"/>
  </r>
  <r>
    <s v="TXN-04105"/>
    <d v="2023-02-05T00:00:00"/>
    <s v="CUST-1130"/>
    <s v="New"/>
    <s v="Karan Malhotra"/>
    <s v="Male"/>
    <n v="22"/>
    <s v="Chennai"/>
    <s v="Tamil Nadu"/>
    <x v="0"/>
    <s v="PRD-111"/>
    <x v="1"/>
    <x v="0"/>
    <s v="Food"/>
    <n v="6"/>
    <n v="6693"/>
    <n v="4016"/>
    <n v="0"/>
    <n v="40158"/>
    <n v="24096"/>
    <n v="16062"/>
    <n v="0.39997011803376664"/>
    <s v="NetBanking"/>
    <x v="1"/>
    <x v="1"/>
    <n v="6"/>
    <s v="EMP-204"/>
    <x v="0"/>
    <n v="3.7"/>
    <x v="1"/>
    <x v="4"/>
    <x v="4"/>
    <s v="Q1"/>
    <s v="Medium"/>
    <s v="18-24"/>
  </r>
  <r>
    <s v="TXN-04106"/>
    <d v="2023-02-27T00:00:00"/>
    <s v="CUST-1311"/>
    <s v="Returning"/>
    <s v="Rahul Sharma"/>
    <s v="Male"/>
    <n v="34"/>
    <s v="Delhi"/>
    <s v="Delhi"/>
    <x v="3"/>
    <s v="PRD-113"/>
    <x v="1"/>
    <x v="2"/>
    <s v="Furniture"/>
    <n v="2"/>
    <n v="22378"/>
    <n v="16784"/>
    <n v="0"/>
    <n v="44756"/>
    <n v="33568"/>
    <n v="11188"/>
    <n v="0.24997765662704441"/>
    <s v="Cash"/>
    <x v="2"/>
    <x v="1"/>
    <n v="2"/>
    <s v="EMP-201"/>
    <x v="1"/>
    <n v="4"/>
    <x v="1"/>
    <x v="4"/>
    <x v="4"/>
    <s v="Q1"/>
    <s v="Medium"/>
    <s v="25-34"/>
  </r>
  <r>
    <s v="TXN-04107"/>
    <d v="2024-03-14T00:00:00"/>
    <s v="CUST-1294"/>
    <s v="Returning"/>
    <s v="Vikram Singh"/>
    <s v="Male"/>
    <n v="43"/>
    <s v="Ahmedabad"/>
    <s v="Gujarat"/>
    <x v="2"/>
    <s v="PRD-129"/>
    <x v="8"/>
    <x v="0"/>
    <s v="Food"/>
    <n v="1"/>
    <n v="6142"/>
    <n v="4115"/>
    <n v="0"/>
    <n v="6142"/>
    <n v="4115"/>
    <n v="2027"/>
    <n v="0.33002279387821559"/>
    <s v="NetBanking"/>
    <x v="1"/>
    <x v="1"/>
    <n v="2"/>
    <s v="EMP-205"/>
    <x v="6"/>
    <n v="4.5999999999999996"/>
    <x v="0"/>
    <x v="10"/>
    <x v="10"/>
    <s v="Q1"/>
    <s v="Low"/>
    <s v="35-44"/>
  </r>
  <r>
    <s v="TXN-04108"/>
    <d v="2023-03-18T00:00:00"/>
    <s v="CUST-1178"/>
    <s v="Returning"/>
    <s v="Anjali Mehta"/>
    <s v="Female"/>
    <n v="57"/>
    <s v="Pune"/>
    <s v="Maharashtra"/>
    <x v="2"/>
    <s v="PRD-116"/>
    <x v="1"/>
    <x v="0"/>
    <s v="Apparel"/>
    <n v="1"/>
    <n v="12747"/>
    <n v="9815"/>
    <n v="0.05"/>
    <n v="12110"/>
    <n v="9815"/>
    <n v="2295"/>
    <n v="0.18951279933938894"/>
    <s v="Card"/>
    <x v="1"/>
    <x v="1"/>
    <n v="5"/>
    <s v="EMP-216"/>
    <x v="2"/>
    <n v="4"/>
    <x v="1"/>
    <x v="10"/>
    <x v="10"/>
    <s v="Q1"/>
    <s v="Low"/>
    <s v="45+"/>
  </r>
  <r>
    <s v="TXN-04109"/>
    <d v="2023-04-20T00:00:00"/>
    <s v="CUST-1251"/>
    <s v="Returning"/>
    <s v="Neha Joshi"/>
    <s v="Female"/>
    <n v="27"/>
    <s v="Kolkata"/>
    <s v="West Bengal"/>
    <x v="1"/>
    <s v="PRD-117"/>
    <x v="8"/>
    <x v="4"/>
    <s v="Food"/>
    <n v="5"/>
    <n v="21684"/>
    <n v="13010"/>
    <n v="0.2"/>
    <n v="86736"/>
    <n v="65050"/>
    <n v="21686"/>
    <n v="0.25002305847629591"/>
    <s v="UPI"/>
    <x v="1"/>
    <x v="1"/>
    <n v="1"/>
    <s v="EMP-202"/>
    <x v="6"/>
    <n v="3"/>
    <x v="1"/>
    <x v="3"/>
    <x v="3"/>
    <s v="Q2"/>
    <s v="High"/>
    <s v="25-34"/>
  </r>
  <r>
    <s v="TXN-04110"/>
    <d v="2024-05-23T00:00:00"/>
    <s v="CUST-1171"/>
    <s v="Returning"/>
    <s v="Neha Joshi"/>
    <s v="Female"/>
    <n v="37"/>
    <s v="Bangalore"/>
    <s v="Karnataka"/>
    <x v="0"/>
    <s v="PRD-113"/>
    <x v="9"/>
    <x v="0"/>
    <s v="Food"/>
    <n v="1"/>
    <n v="4877"/>
    <n v="3609"/>
    <n v="0.1"/>
    <n v="4389"/>
    <n v="3609"/>
    <n v="780"/>
    <n v="0.17771701982228297"/>
    <s v="NetBanking"/>
    <x v="2"/>
    <x v="2"/>
    <n v="0"/>
    <s v="EMP-205"/>
    <x v="4"/>
    <n v="1.6"/>
    <x v="0"/>
    <x v="5"/>
    <x v="5"/>
    <s v="Q2"/>
    <s v="Low"/>
    <s v="35-44"/>
  </r>
  <r>
    <s v="TXN-04111"/>
    <d v="2024-09-19T00:00:00"/>
    <s v="CUST-1267"/>
    <s v="New"/>
    <s v="Sneha Reddy"/>
    <s v="Female"/>
    <n v="18"/>
    <s v="Ahmedabad"/>
    <s v="Gujarat"/>
    <x v="2"/>
    <s v="PRD-106"/>
    <x v="3"/>
    <x v="2"/>
    <s v="Furniture"/>
    <n v="5"/>
    <n v="13910"/>
    <n v="9459"/>
    <n v="0.1"/>
    <n v="62595"/>
    <n v="47295"/>
    <n v="15300"/>
    <n v="0.24442846872753415"/>
    <s v="Card"/>
    <x v="1"/>
    <x v="1"/>
    <n v="4"/>
    <s v="EMP-218"/>
    <x v="4"/>
    <n v="5"/>
    <x v="0"/>
    <x v="7"/>
    <x v="7"/>
    <s v="Q3"/>
    <s v="High"/>
    <s v="18-24"/>
  </r>
  <r>
    <s v="TXN-04112"/>
    <d v="2024-11-18T00:00:00"/>
    <s v="CUST-1036"/>
    <s v="Returning"/>
    <s v="Rahul Sharma"/>
    <s v="Male"/>
    <n v="50"/>
    <s v="Chennai"/>
    <s v="Tamil Nadu"/>
    <x v="0"/>
    <s v="PRD-127"/>
    <x v="3"/>
    <x v="0"/>
    <s v="Apparel"/>
    <n v="5"/>
    <n v="12753"/>
    <n v="8034"/>
    <n v="0.1"/>
    <n v="57389"/>
    <n v="40170"/>
    <n v="17219"/>
    <n v="0.30004007736674276"/>
    <s v="Card"/>
    <x v="1"/>
    <x v="1"/>
    <n v="1"/>
    <s v="EMP-210"/>
    <x v="7"/>
    <n v="4.0999999999999996"/>
    <x v="0"/>
    <x v="11"/>
    <x v="11"/>
    <s v="Q4"/>
    <s v="High"/>
    <s v="45+"/>
  </r>
  <r>
    <s v="TXN-04113"/>
    <d v="2024-02-27T00:00:00"/>
    <s v="CUST-1085"/>
    <s v="Returning"/>
    <s v="Neha Joshi"/>
    <s v="Female"/>
    <n v="27"/>
    <s v="Kolkata"/>
    <s v="West Bengal"/>
    <x v="1"/>
    <s v="PRD-110"/>
    <x v="2"/>
    <x v="4"/>
    <s v="Subscription"/>
    <n v="5"/>
    <n v="18219"/>
    <n v="13300"/>
    <n v="0.05"/>
    <n v="86540"/>
    <n v="66500"/>
    <n v="20040"/>
    <n v="0.23156921654726137"/>
    <s v="NetBanking"/>
    <x v="0"/>
    <x v="3"/>
    <n v="4"/>
    <s v="EMP-217"/>
    <x v="5"/>
    <s v=""/>
    <x v="0"/>
    <x v="4"/>
    <x v="4"/>
    <s v="Q1"/>
    <s v="High"/>
    <s v="25-34"/>
  </r>
  <r>
    <s v="TXN-04114"/>
    <d v="2024-06-18T00:00:00"/>
    <s v="CUST-1285"/>
    <s v="Returning"/>
    <s v="Suresh Nair"/>
    <s v="Male"/>
    <n v="58"/>
    <s v="Mumbai"/>
    <s v="Maharashtra"/>
    <x v="2"/>
    <s v="PRD-128"/>
    <x v="6"/>
    <x v="2"/>
    <s v="Apparel"/>
    <n v="4"/>
    <n v="22606"/>
    <n v="16728"/>
    <n v="0.1"/>
    <n v="81382"/>
    <n v="66912"/>
    <n v="14470"/>
    <n v="0.17780344547934432"/>
    <s v="UPI"/>
    <x v="0"/>
    <x v="1"/>
    <n v="1"/>
    <s v="EMP-212"/>
    <x v="5"/>
    <n v="3.4"/>
    <x v="0"/>
    <x v="6"/>
    <x v="6"/>
    <s v="Q2"/>
    <s v="High"/>
    <s v="45+"/>
  </r>
  <r>
    <s v="TXN-04115"/>
    <d v="2023-02-17T00:00:00"/>
    <s v="CUST-1198"/>
    <s v="Returning"/>
    <s v="Divya Iyer"/>
    <s v="Female"/>
    <n v="26"/>
    <s v="Hyderabad"/>
    <s v="Telangana"/>
    <x v="0"/>
    <s v="PRD-106"/>
    <x v="0"/>
    <x v="3"/>
    <s v="Audio"/>
    <n v="6"/>
    <n v="5542"/>
    <n v="4434"/>
    <n v="0.1"/>
    <n v="29927"/>
    <n v="26604"/>
    <n v="3323"/>
    <n v="0.11103685635045277"/>
    <s v="UPI"/>
    <x v="0"/>
    <x v="0"/>
    <n v="0"/>
    <s v="EMP-220"/>
    <x v="2"/>
    <s v=""/>
    <x v="1"/>
    <x v="4"/>
    <x v="4"/>
    <s v="Q1"/>
    <s v="Medium"/>
    <s v="25-34"/>
  </r>
  <r>
    <s v="TXN-04116"/>
    <d v="2024-06-09T00:00:00"/>
    <s v="CUST-1051"/>
    <s v="New"/>
    <s v="Suresh Nair"/>
    <s v="Male"/>
    <n v="56"/>
    <s v="Hyderabad"/>
    <s v="Telangana"/>
    <x v="0"/>
    <s v="PRD-106"/>
    <x v="2"/>
    <x v="4"/>
    <s v="Audio"/>
    <n v="8"/>
    <n v="10598"/>
    <n v="8372"/>
    <n v="0"/>
    <n v="84784"/>
    <n v="66976"/>
    <n v="17808"/>
    <n v="0.21003963011889035"/>
    <s v="Cash"/>
    <x v="2"/>
    <x v="1"/>
    <n v="4"/>
    <s v="EMP-219"/>
    <x v="6"/>
    <n v="3.4"/>
    <x v="0"/>
    <x v="6"/>
    <x v="6"/>
    <s v="Q2"/>
    <s v="High"/>
    <s v="45+"/>
  </r>
  <r>
    <s v="TXN-04117"/>
    <d v="2024-05-26T00:00:00"/>
    <s v="CUST-1021"/>
    <s v="Returning"/>
    <s v="Priya Patel"/>
    <s v="Female"/>
    <n v="44"/>
    <s v="Kolkata"/>
    <s v="West Bengal"/>
    <x v="1"/>
    <s v="PRD-110"/>
    <x v="9"/>
    <x v="4"/>
    <s v="Subscription"/>
    <n v="8"/>
    <n v="23344"/>
    <n v="13540"/>
    <n v="0.1"/>
    <n v="168077"/>
    <n v="108320"/>
    <n v="59757"/>
    <n v="0.35553347572838639"/>
    <s v="NetBanking"/>
    <x v="1"/>
    <x v="1"/>
    <n v="2"/>
    <s v="EMP-219"/>
    <x v="4"/>
    <n v="3.1"/>
    <x v="0"/>
    <x v="5"/>
    <x v="5"/>
    <s v="Q2"/>
    <s v="High"/>
    <s v="35-44"/>
  </r>
  <r>
    <s v="TXN-04118"/>
    <d v="2024-09-22T00:00:00"/>
    <s v="CUST-1149"/>
    <s v="Returning"/>
    <s v="Sneha Reddy"/>
    <s v="Female"/>
    <n v="36"/>
    <s v="Mumbai"/>
    <s v="Maharashtra"/>
    <x v="2"/>
    <s v="PRD-108"/>
    <x v="8"/>
    <x v="1"/>
    <s v="Apparel"/>
    <n v="8"/>
    <n v="4544"/>
    <n v="2681"/>
    <n v="0.1"/>
    <n v="32717"/>
    <n v="21448"/>
    <n v="11269"/>
    <n v="0.3444386710272947"/>
    <s v="NetBanking"/>
    <x v="1"/>
    <x v="2"/>
    <n v="0"/>
    <s v="EMP-218"/>
    <x v="1"/>
    <n v="1.1000000000000001"/>
    <x v="0"/>
    <x v="7"/>
    <x v="7"/>
    <s v="Q3"/>
    <s v="Medium"/>
    <s v="35-44"/>
  </r>
  <r>
    <s v="TXN-04119"/>
    <d v="2023-12-09T00:00:00"/>
    <s v="CUST-1270"/>
    <s v="New"/>
    <s v="Divya Iyer"/>
    <s v="Female"/>
    <n v="48"/>
    <s v="Kolkata"/>
    <s v="West Bengal"/>
    <x v="1"/>
    <s v="PRD-109"/>
    <x v="5"/>
    <x v="1"/>
    <s v="Furniture"/>
    <n v="5"/>
    <n v="10962"/>
    <n v="6248"/>
    <n v="0.15"/>
    <n v="46589"/>
    <n v="31240"/>
    <n v="15349"/>
    <n v="0.32945545085749856"/>
    <s v="UPI"/>
    <x v="0"/>
    <x v="1"/>
    <n v="3"/>
    <s v="EMP-212"/>
    <x v="2"/>
    <n v="3.6"/>
    <x v="1"/>
    <x v="2"/>
    <x v="2"/>
    <s v="Q4"/>
    <s v="Medium"/>
    <s v="45+"/>
  </r>
  <r>
    <s v="TXN-04120"/>
    <d v="2023-09-06T00:00:00"/>
    <s v="CUST-1211"/>
    <s v="New"/>
    <s v="Karan Malhotra"/>
    <s v="Male"/>
    <n v="51"/>
    <s v="Pune"/>
    <s v="Maharashtra"/>
    <x v="2"/>
    <s v="PRD-128"/>
    <x v="9"/>
    <x v="3"/>
    <s v="Furniture"/>
    <n v="8"/>
    <n v="17285"/>
    <n v="12964"/>
    <n v="0.1"/>
    <n v="124452"/>
    <n v="103712"/>
    <n v="20740"/>
    <n v="0.16665059621380129"/>
    <s v="NetBanking"/>
    <x v="0"/>
    <x v="1"/>
    <n v="5"/>
    <s v="EMP-211"/>
    <x v="3"/>
    <n v="3.1"/>
    <x v="1"/>
    <x v="7"/>
    <x v="7"/>
    <s v="Q3"/>
    <s v="High"/>
    <s v="45+"/>
  </r>
  <r>
    <s v="TXN-04121"/>
    <d v="2024-10-04T00:00:00"/>
    <s v="CUST-1156"/>
    <s v="Returning"/>
    <s v="Karan Malhotra"/>
    <s v="Male"/>
    <n v="55"/>
    <s v="Chennai"/>
    <s v="Tamil Nadu"/>
    <x v="0"/>
    <s v="PRD-111"/>
    <x v="2"/>
    <x v="1"/>
    <s v="Apparel"/>
    <n v="5"/>
    <n v="6875"/>
    <n v="4331"/>
    <n v="0.2"/>
    <n v="27500"/>
    <n v="21655"/>
    <n v="5845"/>
    <n v="0.21254545454545454"/>
    <s v="NetBanking"/>
    <x v="2"/>
    <x v="1"/>
    <n v="7"/>
    <s v="EMP-218"/>
    <x v="3"/>
    <n v="4.9000000000000004"/>
    <x v="0"/>
    <x v="1"/>
    <x v="1"/>
    <s v="Q4"/>
    <s v="Medium"/>
    <s v="45+"/>
  </r>
  <r>
    <s v="TXN-04122"/>
    <d v="2023-08-04T00:00:00"/>
    <s v="CUST-1222"/>
    <s v="Returning"/>
    <s v="Neha Joshi"/>
    <s v="Female"/>
    <n v="44"/>
    <s v="Hyderabad"/>
    <s v="Telangana"/>
    <x v="0"/>
    <s v="PRD-122"/>
    <x v="5"/>
    <x v="1"/>
    <s v="Furniture"/>
    <n v="7"/>
    <n v="17285"/>
    <n v="9507"/>
    <n v="0.05"/>
    <n v="114945"/>
    <n v="66549"/>
    <n v="48396"/>
    <n v="0.42103614772282394"/>
    <s v="UPI"/>
    <x v="1"/>
    <x v="1"/>
    <n v="2"/>
    <s v="EMP-206"/>
    <x v="5"/>
    <n v="4.9000000000000004"/>
    <x v="1"/>
    <x v="0"/>
    <x v="0"/>
    <s v="Q3"/>
    <s v="High"/>
    <s v="35-44"/>
  </r>
  <r>
    <s v="TXN-04123"/>
    <d v="2023-11-27T00:00:00"/>
    <s v="CUST-1236"/>
    <s v="Returning"/>
    <s v="Priya Patel"/>
    <s v="Female"/>
    <n v="20"/>
    <s v="Ahmedabad"/>
    <s v="Gujarat"/>
    <x v="2"/>
    <s v="PRD-121"/>
    <x v="2"/>
    <x v="3"/>
    <s v="Food"/>
    <n v="4"/>
    <n v="4849"/>
    <n v="3200"/>
    <n v="0.15"/>
    <n v="16487"/>
    <n v="12800"/>
    <n v="3687"/>
    <n v="0.22363073937041306"/>
    <s v="Card"/>
    <x v="2"/>
    <x v="1"/>
    <n v="3"/>
    <s v="EMP-204"/>
    <x v="1"/>
    <n v="4.4000000000000004"/>
    <x v="1"/>
    <x v="11"/>
    <x v="11"/>
    <s v="Q4"/>
    <s v="Low"/>
    <s v="18-24"/>
  </r>
  <r>
    <s v="TXN-04124"/>
    <d v="2023-09-26T00:00:00"/>
    <s v="CUST-1125"/>
    <s v="Returning"/>
    <s v="Anjali Mehta"/>
    <s v="Female"/>
    <n v="37"/>
    <s v="Mumbai"/>
    <s v="Maharashtra"/>
    <x v="2"/>
    <s v="PRD-130"/>
    <x v="1"/>
    <x v="1"/>
    <s v="Audio"/>
    <n v="8"/>
    <n v="10122"/>
    <n v="6579"/>
    <n v="0.15"/>
    <n v="68830"/>
    <n v="52632"/>
    <n v="16198"/>
    <n v="0.23533343019032399"/>
    <s v="Cash"/>
    <x v="2"/>
    <x v="1"/>
    <n v="3"/>
    <s v="EMP-216"/>
    <x v="1"/>
    <n v="3.6"/>
    <x v="1"/>
    <x v="7"/>
    <x v="7"/>
    <s v="Q3"/>
    <s v="High"/>
    <s v="35-44"/>
  </r>
  <r>
    <s v="TXN-04125"/>
    <d v="2023-07-01T00:00:00"/>
    <s v="CUST-1168"/>
    <s v="New"/>
    <s v="Vikram Singh"/>
    <s v="Male"/>
    <n v="51"/>
    <s v="Kolkata"/>
    <s v="West Bengal"/>
    <x v="1"/>
    <s v="PRD-107"/>
    <x v="6"/>
    <x v="0"/>
    <s v="Food"/>
    <n v="4"/>
    <n v="4777"/>
    <n v="2914"/>
    <n v="0.05"/>
    <n v="18153"/>
    <n v="11656"/>
    <n v="6497"/>
    <n v="0.35790227510604306"/>
    <s v="Card"/>
    <x v="0"/>
    <x v="1"/>
    <n v="1"/>
    <s v="EMP-207"/>
    <x v="7"/>
    <n v="3"/>
    <x v="1"/>
    <x v="9"/>
    <x v="9"/>
    <s v="Q3"/>
    <s v="Low"/>
    <s v="45+"/>
  </r>
  <r>
    <s v="TXN-04126"/>
    <d v="2024-03-24T00:00:00"/>
    <s v="CUST-1107"/>
    <s v="New"/>
    <s v="Vikram Singh"/>
    <s v="Male"/>
    <n v="18"/>
    <s v="Kolkata"/>
    <s v="West Bengal"/>
    <x v="1"/>
    <s v="PRD-127"/>
    <x v="3"/>
    <x v="3"/>
    <s v="Food"/>
    <n v="7"/>
    <n v="18651"/>
    <n v="13056"/>
    <n v="0"/>
    <n v="130557"/>
    <n v="91392"/>
    <n v="39165"/>
    <n v="0.29998391507157796"/>
    <s v="Card"/>
    <x v="0"/>
    <x v="1"/>
    <n v="5"/>
    <s v="EMP-216"/>
    <x v="3"/>
    <n v="3.7"/>
    <x v="0"/>
    <x v="10"/>
    <x v="10"/>
    <s v="Q1"/>
    <s v="High"/>
    <s v="18-24"/>
  </r>
  <r>
    <s v="TXN-04127"/>
    <d v="2023-01-10T00:00:00"/>
    <s v="CUST-1265"/>
    <s v="Returning"/>
    <s v="Anjali Mehta"/>
    <s v="Female"/>
    <n v="22"/>
    <s v="Delhi"/>
    <s v="Delhi"/>
    <x v="3"/>
    <s v="PRD-129"/>
    <x v="7"/>
    <x v="4"/>
    <s v="Furniture"/>
    <n v="1"/>
    <n v="8856"/>
    <n v="6642"/>
    <n v="0.15"/>
    <n v="7528"/>
    <n v="6642"/>
    <n v="886"/>
    <n v="0.11769394261424017"/>
    <s v="Card"/>
    <x v="2"/>
    <x v="0"/>
    <n v="0"/>
    <s v="EMP-214"/>
    <x v="1"/>
    <s v=""/>
    <x v="1"/>
    <x v="8"/>
    <x v="8"/>
    <s v="Q1"/>
    <s v="Low"/>
    <s v="18-24"/>
  </r>
  <r>
    <s v="TXN-04128"/>
    <d v="2024-08-03T00:00:00"/>
    <s v="CUST-1268"/>
    <s v="Returning"/>
    <s v="Vikram Singh"/>
    <s v="Male"/>
    <n v="56"/>
    <s v="Mumbai"/>
    <s v="Maharashtra"/>
    <x v="2"/>
    <s v="PRD-113"/>
    <x v="4"/>
    <x v="3"/>
    <s v="Food"/>
    <n v="7"/>
    <n v="2449"/>
    <n v="1690"/>
    <n v="0"/>
    <n v="17143"/>
    <n v="11830"/>
    <n v="5313"/>
    <n v="0.30992241731318904"/>
    <s v="Cash"/>
    <x v="2"/>
    <x v="1"/>
    <n v="4"/>
    <s v="EMP-205"/>
    <x v="6"/>
    <n v="4.4000000000000004"/>
    <x v="0"/>
    <x v="0"/>
    <x v="0"/>
    <s v="Q3"/>
    <s v="Low"/>
    <s v="45+"/>
  </r>
  <r>
    <s v="TXN-04129"/>
    <d v="2024-11-13T00:00:00"/>
    <s v="CUST-1115"/>
    <s v="New"/>
    <s v="Rahul Sharma"/>
    <s v="Male"/>
    <n v="46"/>
    <s v="Ahmedabad"/>
    <s v="Gujarat"/>
    <x v="2"/>
    <s v="PRD-129"/>
    <x v="9"/>
    <x v="1"/>
    <s v="Apparel"/>
    <n v="1"/>
    <n v="12489"/>
    <n v="9991"/>
    <n v="0"/>
    <n v="12489"/>
    <n v="9991"/>
    <n v="2498"/>
    <n v="0.2000160140924013"/>
    <s v="UPI"/>
    <x v="1"/>
    <x v="1"/>
    <n v="6"/>
    <s v="EMP-208"/>
    <x v="1"/>
    <n v="3.7"/>
    <x v="0"/>
    <x v="11"/>
    <x v="11"/>
    <s v="Q4"/>
    <s v="Low"/>
    <s v="45+"/>
  </r>
  <r>
    <s v="TXN-04130"/>
    <d v="2024-04-17T00:00:00"/>
    <s v="CUST-1282"/>
    <s v="Returning"/>
    <s v="Sneha Reddy"/>
    <s v="Female"/>
    <n v="56"/>
    <s v="Hyderabad"/>
    <s v="Telangana"/>
    <x v="0"/>
    <s v="PRD-109"/>
    <x v="9"/>
    <x v="3"/>
    <s v="Subscription"/>
    <n v="8"/>
    <n v="2855"/>
    <n v="1799"/>
    <n v="0.2"/>
    <n v="18272"/>
    <n v="14392"/>
    <n v="3880"/>
    <n v="0.21234676007005254"/>
    <s v="Card"/>
    <x v="0"/>
    <x v="2"/>
    <n v="0"/>
    <s v="EMP-210"/>
    <x v="3"/>
    <n v="2.2000000000000002"/>
    <x v="0"/>
    <x v="3"/>
    <x v="3"/>
    <s v="Q2"/>
    <s v="Low"/>
    <s v="45+"/>
  </r>
  <r>
    <s v="TXN-04131"/>
    <d v="2023-03-07T00:00:00"/>
    <s v="CUST-1092"/>
    <s v="Returning"/>
    <s v="Sneha Reddy"/>
    <s v="Female"/>
    <n v="18"/>
    <s v="Chennai"/>
    <s v="Tamil Nadu"/>
    <x v="0"/>
    <s v="PRD-103"/>
    <x v="0"/>
    <x v="2"/>
    <s v="Furniture"/>
    <n v="2"/>
    <n v="360"/>
    <n v="209"/>
    <n v="0.2"/>
    <n v="576"/>
    <n v="418"/>
    <n v="158"/>
    <n v="0.27430555555555558"/>
    <s v="UPI"/>
    <x v="0"/>
    <x v="1"/>
    <n v="5"/>
    <s v="EMP-210"/>
    <x v="1"/>
    <n v="3.8"/>
    <x v="1"/>
    <x v="10"/>
    <x v="10"/>
    <s v="Q1"/>
    <s v="Low"/>
    <s v="18-24"/>
  </r>
  <r>
    <s v="TXN-04132"/>
    <d v="2024-09-09T00:00:00"/>
    <s v="CUST-1050"/>
    <s v="Returning"/>
    <s v="Priya Patel"/>
    <s v="Female"/>
    <n v="52"/>
    <s v="Kolkata"/>
    <s v="West Bengal"/>
    <x v="1"/>
    <s v="PRD-107"/>
    <x v="0"/>
    <x v="4"/>
    <s v="Apparel"/>
    <n v="4"/>
    <n v="6798"/>
    <n v="4827"/>
    <n v="0.05"/>
    <n v="25832"/>
    <n v="19308"/>
    <n v="6524"/>
    <n v="0.25255497057912668"/>
    <s v="Cash"/>
    <x v="1"/>
    <x v="1"/>
    <n v="2"/>
    <s v="EMP-209"/>
    <x v="6"/>
    <n v="4.5"/>
    <x v="0"/>
    <x v="7"/>
    <x v="7"/>
    <s v="Q3"/>
    <s v="Medium"/>
    <s v="45+"/>
  </r>
  <r>
    <s v="TXN-04133"/>
    <d v="2023-10-25T00:00:00"/>
    <s v="CUST-1116"/>
    <s v="Returning"/>
    <s v="Amit Kumar"/>
    <s v="Male"/>
    <n v="58"/>
    <s v="Ahmedabad"/>
    <s v="Gujarat"/>
    <x v="2"/>
    <s v="PRD-115"/>
    <x v="0"/>
    <x v="4"/>
    <s v="Apparel"/>
    <n v="6"/>
    <n v="12096"/>
    <n v="9072"/>
    <n v="0.15"/>
    <n v="61690"/>
    <n v="54432"/>
    <n v="7258"/>
    <n v="0.11765278002917814"/>
    <s v="Card"/>
    <x v="0"/>
    <x v="1"/>
    <n v="1"/>
    <s v="EMP-217"/>
    <x v="4"/>
    <n v="4.9000000000000004"/>
    <x v="1"/>
    <x v="1"/>
    <x v="1"/>
    <s v="Q4"/>
    <s v="High"/>
    <s v="45+"/>
  </r>
  <r>
    <s v="TXN-04134"/>
    <d v="2024-06-02T00:00:00"/>
    <s v="CUST-1029"/>
    <s v="Returning"/>
    <s v="Anjali Mehta"/>
    <s v="Female"/>
    <n v="51"/>
    <s v="Bangalore"/>
    <s v="Karnataka"/>
    <x v="0"/>
    <s v="PRD-101"/>
    <x v="7"/>
    <x v="3"/>
    <s v="Furniture"/>
    <n v="3"/>
    <n v="6420"/>
    <n v="3659"/>
    <n v="0.05"/>
    <n v="18297"/>
    <n v="10977"/>
    <n v="7320"/>
    <n v="0.40006558452205282"/>
    <s v="Card"/>
    <x v="0"/>
    <x v="1"/>
    <n v="2"/>
    <s v="EMP-209"/>
    <x v="7"/>
    <n v="4.5999999999999996"/>
    <x v="0"/>
    <x v="6"/>
    <x v="6"/>
    <s v="Q2"/>
    <s v="Low"/>
    <s v="45+"/>
  </r>
  <r>
    <s v="TXN-04135"/>
    <d v="2024-04-28T00:00:00"/>
    <s v="CUST-1331"/>
    <s v="Returning"/>
    <s v="Neha Joshi"/>
    <s v="Female"/>
    <n v="36"/>
    <s v="Delhi"/>
    <s v="Delhi"/>
    <x v="3"/>
    <s v="PRD-103"/>
    <x v="9"/>
    <x v="2"/>
    <s v="Mobile"/>
    <n v="6"/>
    <n v="13607"/>
    <n v="10613"/>
    <n v="0.15"/>
    <n v="69396"/>
    <n v="63678"/>
    <n v="5718"/>
    <n v="8.2396679923914917E-2"/>
    <s v="Cash"/>
    <x v="2"/>
    <x v="2"/>
    <n v="0"/>
    <s v="EMP-203"/>
    <x v="2"/>
    <n v="2.4"/>
    <x v="0"/>
    <x v="3"/>
    <x v="3"/>
    <s v="Q2"/>
    <s v="High"/>
    <s v="35-44"/>
  </r>
  <r>
    <s v="TXN-04136"/>
    <d v="2024-06-11T00:00:00"/>
    <s v="CUST-1004"/>
    <s v="Returning"/>
    <s v="Rohit Verma"/>
    <s v="Male"/>
    <n v="49"/>
    <s v="Chennai"/>
    <s v="Tamil Nadu"/>
    <x v="0"/>
    <s v="PRD-111"/>
    <x v="5"/>
    <x v="1"/>
    <s v="Furniture"/>
    <n v="5"/>
    <n v="21406"/>
    <n v="13486"/>
    <n v="0"/>
    <n v="107030"/>
    <n v="67430"/>
    <n v="39600"/>
    <n v="0.36998972250770812"/>
    <s v="UPI"/>
    <x v="1"/>
    <x v="1"/>
    <n v="2"/>
    <s v="EMP-215"/>
    <x v="6"/>
    <n v="4"/>
    <x v="0"/>
    <x v="6"/>
    <x v="6"/>
    <s v="Q2"/>
    <s v="High"/>
    <s v="45+"/>
  </r>
  <r>
    <s v="TXN-04137"/>
    <d v="2024-02-21T00:00:00"/>
    <s v="CUST-1347"/>
    <s v="Returning"/>
    <s v="Divya Iyer"/>
    <s v="Female"/>
    <n v="41"/>
    <s v="Pune"/>
    <s v="Maharashtra"/>
    <x v="2"/>
    <s v="PRD-108"/>
    <x v="3"/>
    <x v="4"/>
    <s v="Apparel"/>
    <n v="7"/>
    <n v="1743"/>
    <n v="1307"/>
    <n v="0"/>
    <n v="12201"/>
    <n v="9149"/>
    <n v="3052"/>
    <n v="0.25014343086632246"/>
    <s v="NetBanking"/>
    <x v="1"/>
    <x v="1"/>
    <n v="2"/>
    <s v="EMP-207"/>
    <x v="0"/>
    <n v="3.6"/>
    <x v="0"/>
    <x v="4"/>
    <x v="4"/>
    <s v="Q1"/>
    <s v="Low"/>
    <s v="35-44"/>
  </r>
  <r>
    <s v="TXN-04138"/>
    <d v="2024-02-19T00:00:00"/>
    <s v="CUST-1107"/>
    <s v="Returning"/>
    <s v="Anjali Mehta"/>
    <s v="Female"/>
    <n v="58"/>
    <s v="Bangalore"/>
    <s v="Karnataka"/>
    <x v="0"/>
    <s v="PRD-130"/>
    <x v="0"/>
    <x v="1"/>
    <s v="Mobile"/>
    <n v="3"/>
    <n v="2787"/>
    <n v="1895"/>
    <n v="0"/>
    <n v="8361"/>
    <n v="5685"/>
    <n v="2676"/>
    <n v="0.32005740940078936"/>
    <s v="UPI"/>
    <x v="2"/>
    <x v="1"/>
    <n v="6"/>
    <s v="EMP-202"/>
    <x v="3"/>
    <n v="3.8"/>
    <x v="0"/>
    <x v="4"/>
    <x v="4"/>
    <s v="Q1"/>
    <s v="Low"/>
    <s v="45+"/>
  </r>
  <r>
    <s v="TXN-04139"/>
    <d v="2024-05-03T00:00:00"/>
    <s v="CUST-1291"/>
    <s v="Returning"/>
    <s v="Divya Iyer"/>
    <s v="Female"/>
    <n v="36"/>
    <s v="Delhi"/>
    <s v="Delhi"/>
    <x v="3"/>
    <s v="PRD-129"/>
    <x v="8"/>
    <x v="0"/>
    <s v="Subscription"/>
    <n v="4"/>
    <n v="17780"/>
    <n v="12090"/>
    <n v="0.15"/>
    <n v="60452"/>
    <n v="48360"/>
    <n v="12092"/>
    <n v="0.20002646727982532"/>
    <s v="Cash"/>
    <x v="2"/>
    <x v="1"/>
    <n v="6"/>
    <s v="EMP-218"/>
    <x v="1"/>
    <n v="4.5999999999999996"/>
    <x v="0"/>
    <x v="5"/>
    <x v="5"/>
    <s v="Q2"/>
    <s v="High"/>
    <s v="35-44"/>
  </r>
  <r>
    <s v="TXN-04140"/>
    <d v="2024-10-16T00:00:00"/>
    <s v="CUST-1016"/>
    <s v="Returning"/>
    <s v="Pooja Desai"/>
    <s v="Female"/>
    <n v="54"/>
    <s v="Mumbai"/>
    <s v="Maharashtra"/>
    <x v="2"/>
    <s v="PRD-104"/>
    <x v="2"/>
    <x v="4"/>
    <s v="Apparel"/>
    <n v="1"/>
    <n v="24780"/>
    <n v="13877"/>
    <n v="0"/>
    <n v="24780"/>
    <n v="13877"/>
    <n v="10903"/>
    <n v="0.4399919289749798"/>
    <s v="NetBanking"/>
    <x v="0"/>
    <x v="1"/>
    <n v="5"/>
    <s v="EMP-203"/>
    <x v="1"/>
    <n v="4.7"/>
    <x v="0"/>
    <x v="1"/>
    <x v="1"/>
    <s v="Q4"/>
    <s v="Medium"/>
    <s v="45+"/>
  </r>
  <r>
    <s v="TXN-04141"/>
    <d v="2023-07-11T00:00:00"/>
    <s v="CUST-1076"/>
    <s v="Returning"/>
    <s v="Divya Iyer"/>
    <s v="Female"/>
    <n v="24"/>
    <s v="Pune"/>
    <s v="Maharashtra"/>
    <x v="2"/>
    <s v="PRD-128"/>
    <x v="0"/>
    <x v="0"/>
    <s v="Furniture"/>
    <n v="3"/>
    <n v="21777"/>
    <n v="14155"/>
    <n v="0.1"/>
    <n v="58798"/>
    <n v="42465"/>
    <n v="16333"/>
    <n v="0.27778155719582298"/>
    <s v="UPI"/>
    <x v="2"/>
    <x v="1"/>
    <n v="6"/>
    <s v="EMP-214"/>
    <x v="2"/>
    <n v="4.3"/>
    <x v="1"/>
    <x v="9"/>
    <x v="9"/>
    <s v="Q3"/>
    <s v="High"/>
    <s v="18-24"/>
  </r>
  <r>
    <s v="TXN-04142"/>
    <d v="2024-12-24T00:00:00"/>
    <s v="CUST-1217"/>
    <s v="New"/>
    <s v="Divya Iyer"/>
    <s v="Female"/>
    <n v="56"/>
    <s v="Hyderabad"/>
    <s v="Telangana"/>
    <x v="0"/>
    <s v="PRD-104"/>
    <x v="7"/>
    <x v="0"/>
    <s v="Subscription"/>
    <n v="7"/>
    <n v="13138"/>
    <n v="8014"/>
    <n v="0.2"/>
    <n v="73573"/>
    <n v="56098"/>
    <n v="17475"/>
    <n v="0.23751919861905862"/>
    <s v="Card"/>
    <x v="0"/>
    <x v="1"/>
    <n v="4"/>
    <s v="EMP-218"/>
    <x v="7"/>
    <n v="3.3"/>
    <x v="0"/>
    <x v="2"/>
    <x v="2"/>
    <s v="Q4"/>
    <s v="High"/>
    <s v="45+"/>
  </r>
  <r>
    <s v="TXN-04143"/>
    <d v="2024-12-31T00:00:00"/>
    <s v="CUST-1344"/>
    <s v="Returning"/>
    <s v="Neha Joshi"/>
    <s v="Female"/>
    <n v="37"/>
    <s v="Pune"/>
    <s v="Maharashtra"/>
    <x v="2"/>
    <s v="PRD-106"/>
    <x v="2"/>
    <x v="3"/>
    <s v="Furniture"/>
    <n v="4"/>
    <n v="15637"/>
    <n v="9695"/>
    <n v="0"/>
    <n v="62548"/>
    <n v="38780"/>
    <n v="23768"/>
    <n v="0.37999616294685684"/>
    <s v="Card"/>
    <x v="0"/>
    <x v="1"/>
    <n v="4"/>
    <s v="EMP-204"/>
    <x v="3"/>
    <n v="4.5"/>
    <x v="0"/>
    <x v="2"/>
    <x v="2"/>
    <s v="Q4"/>
    <s v="High"/>
    <s v="35-44"/>
  </r>
  <r>
    <s v="TXN-04144"/>
    <d v="2023-07-27T00:00:00"/>
    <s v="CUST-1160"/>
    <s v="New"/>
    <s v="Sneha Reddy"/>
    <s v="Female"/>
    <n v="37"/>
    <s v="Chennai"/>
    <s v="Tamil Nadu"/>
    <x v="0"/>
    <s v="PRD-128"/>
    <x v="6"/>
    <x v="1"/>
    <s v="Furniture"/>
    <n v="2"/>
    <n v="21129"/>
    <n v="14368"/>
    <n v="0.2"/>
    <n v="33806"/>
    <n v="28736"/>
    <n v="5070"/>
    <n v="0.14997337750695142"/>
    <s v="Cash"/>
    <x v="2"/>
    <x v="1"/>
    <n v="7"/>
    <s v="EMP-212"/>
    <x v="0"/>
    <n v="4.4000000000000004"/>
    <x v="1"/>
    <x v="9"/>
    <x v="9"/>
    <s v="Q3"/>
    <s v="Medium"/>
    <s v="35-44"/>
  </r>
  <r>
    <s v="TXN-04145"/>
    <d v="2024-01-18T00:00:00"/>
    <s v="CUST-1010"/>
    <s v="New"/>
    <s v="Sneha Reddy"/>
    <s v="Female"/>
    <n v="29"/>
    <s v="Bangalore"/>
    <s v="Karnataka"/>
    <x v="0"/>
    <s v="PRD-117"/>
    <x v="4"/>
    <x v="1"/>
    <s v="Food"/>
    <n v="3"/>
    <n v="20916"/>
    <n v="16105"/>
    <n v="0.05"/>
    <n v="59611"/>
    <n v="48315"/>
    <n v="11296"/>
    <n v="0.18949522739091779"/>
    <s v="NetBanking"/>
    <x v="0"/>
    <x v="1"/>
    <n v="7"/>
    <s v="EMP-210"/>
    <x v="3"/>
    <n v="3.8"/>
    <x v="0"/>
    <x v="8"/>
    <x v="8"/>
    <s v="Q1"/>
    <s v="High"/>
    <s v="25-34"/>
  </r>
  <r>
    <s v="TXN-04146"/>
    <d v="2024-04-05T00:00:00"/>
    <s v="CUST-1122"/>
    <s v="Returning"/>
    <s v="Karan Malhotra"/>
    <s v="Male"/>
    <n v="49"/>
    <s v="Ahmedabad"/>
    <s v="Gujarat"/>
    <x v="2"/>
    <s v="PRD-130"/>
    <x v="6"/>
    <x v="1"/>
    <s v="Furniture"/>
    <n v="5"/>
    <n v="7557"/>
    <n v="5743"/>
    <n v="0.15"/>
    <n v="32117"/>
    <n v="28715"/>
    <n v="3402"/>
    <n v="0.1059252109474733"/>
    <s v="NetBanking"/>
    <x v="0"/>
    <x v="1"/>
    <n v="2"/>
    <s v="EMP-220"/>
    <x v="5"/>
    <n v="3.6"/>
    <x v="0"/>
    <x v="3"/>
    <x v="3"/>
    <s v="Q2"/>
    <s v="Medium"/>
    <s v="45+"/>
  </r>
  <r>
    <s v="TXN-04147"/>
    <d v="2023-11-21T00:00:00"/>
    <s v="CUST-1078"/>
    <s v="New"/>
    <s v="Karan Malhotra"/>
    <s v="Male"/>
    <n v="19"/>
    <s v="Chennai"/>
    <s v="Tamil Nadu"/>
    <x v="0"/>
    <s v="PRD-103"/>
    <x v="9"/>
    <x v="2"/>
    <s v="Audio"/>
    <n v="8"/>
    <n v="24766"/>
    <n v="15850"/>
    <n v="0.1"/>
    <n v="178315"/>
    <n v="126800"/>
    <n v="51515"/>
    <n v="0.28889885876118104"/>
    <s v="Card"/>
    <x v="0"/>
    <x v="3"/>
    <n v="14"/>
    <s v="EMP-205"/>
    <x v="5"/>
    <s v=""/>
    <x v="1"/>
    <x v="11"/>
    <x v="11"/>
    <s v="Q4"/>
    <s v="High"/>
    <s v="18-24"/>
  </r>
  <r>
    <s v="TXN-04148"/>
    <d v="2023-03-07T00:00:00"/>
    <s v="CUST-1276"/>
    <s v="New"/>
    <s v="Sneha Reddy"/>
    <s v="Female"/>
    <n v="24"/>
    <s v="Mumbai"/>
    <s v="Maharashtra"/>
    <x v="2"/>
    <s v="PRD-104"/>
    <x v="2"/>
    <x v="1"/>
    <s v="Food"/>
    <n v="1"/>
    <n v="24400"/>
    <n v="19520"/>
    <n v="0.05"/>
    <n v="23180"/>
    <n v="19520"/>
    <n v="3660"/>
    <n v="0.15789473684210525"/>
    <s v="Card"/>
    <x v="0"/>
    <x v="0"/>
    <n v="0"/>
    <s v="EMP-219"/>
    <x v="5"/>
    <s v=""/>
    <x v="1"/>
    <x v="10"/>
    <x v="10"/>
    <s v="Q1"/>
    <s v="Medium"/>
    <s v="18-24"/>
  </r>
  <r>
    <s v="TXN-04149"/>
    <d v="2024-01-09T00:00:00"/>
    <s v="CUST-1306"/>
    <s v="Returning"/>
    <s v="Karan Malhotra"/>
    <s v="Male"/>
    <n v="49"/>
    <s v="Bangalore"/>
    <s v="Karnataka"/>
    <x v="0"/>
    <s v="PRD-129"/>
    <x v="6"/>
    <x v="2"/>
    <s v="Apparel"/>
    <n v="3"/>
    <n v="13366"/>
    <n v="8554"/>
    <n v="0.2"/>
    <n v="32078"/>
    <n v="25662"/>
    <n v="6416"/>
    <n v="0.200012469605337"/>
    <s v="Card"/>
    <x v="2"/>
    <x v="1"/>
    <n v="6"/>
    <s v="EMP-216"/>
    <x v="6"/>
    <n v="3.7"/>
    <x v="0"/>
    <x v="8"/>
    <x v="8"/>
    <s v="Q1"/>
    <s v="Medium"/>
    <s v="45+"/>
  </r>
  <r>
    <s v="TXN-04150"/>
    <d v="2023-02-02T00:00:00"/>
    <s v="CUST-1229"/>
    <s v="Returning"/>
    <s v="Rahul Sharma"/>
    <s v="Male"/>
    <n v="54"/>
    <s v="Chennai"/>
    <s v="Tamil Nadu"/>
    <x v="0"/>
    <s v="PRD-121"/>
    <x v="1"/>
    <x v="2"/>
    <s v="Furniture"/>
    <n v="7"/>
    <n v="11784"/>
    <n v="8013"/>
    <n v="0.15"/>
    <n v="70115"/>
    <n v="56091"/>
    <n v="14024"/>
    <n v="0.20001426228339156"/>
    <s v="UPI"/>
    <x v="0"/>
    <x v="0"/>
    <n v="0"/>
    <s v="EMP-218"/>
    <x v="2"/>
    <s v=""/>
    <x v="1"/>
    <x v="4"/>
    <x v="4"/>
    <s v="Q1"/>
    <s v="High"/>
    <s v="45+"/>
  </r>
  <r>
    <s v="TXN-04151"/>
    <d v="2023-06-10T00:00:00"/>
    <s v="CUST-1091"/>
    <s v="Returning"/>
    <s v="Neha Joshi"/>
    <s v="Female"/>
    <n v="41"/>
    <s v="Delhi"/>
    <s v="Delhi"/>
    <x v="3"/>
    <s v="PRD-116"/>
    <x v="5"/>
    <x v="1"/>
    <s v="Furniture"/>
    <n v="4"/>
    <n v="2363"/>
    <n v="1418"/>
    <n v="0"/>
    <n v="9452"/>
    <n v="5672"/>
    <n v="3780"/>
    <n v="0.39991536182818449"/>
    <s v="UPI"/>
    <x v="2"/>
    <x v="1"/>
    <n v="3"/>
    <s v="EMP-206"/>
    <x v="1"/>
    <n v="4.2"/>
    <x v="1"/>
    <x v="6"/>
    <x v="6"/>
    <s v="Q2"/>
    <s v="Low"/>
    <s v="35-44"/>
  </r>
  <r>
    <s v="TXN-04152"/>
    <d v="2023-11-16T00:00:00"/>
    <s v="CUST-1202"/>
    <s v="Returning"/>
    <s v="Pooja Desai"/>
    <s v="Female"/>
    <n v="37"/>
    <s v="Hyderabad"/>
    <s v="Telangana"/>
    <x v="0"/>
    <s v="PRD-109"/>
    <x v="6"/>
    <x v="3"/>
    <s v="Mobile"/>
    <n v="7"/>
    <n v="16201"/>
    <n v="12313"/>
    <n v="0.05"/>
    <n v="107737"/>
    <n v="86191"/>
    <n v="21546"/>
    <n v="0.19998700539276201"/>
    <s v="NetBanking"/>
    <x v="1"/>
    <x v="1"/>
    <n v="7"/>
    <s v="EMP-215"/>
    <x v="0"/>
    <n v="3.6"/>
    <x v="1"/>
    <x v="11"/>
    <x v="11"/>
    <s v="Q4"/>
    <s v="High"/>
    <s v="35-44"/>
  </r>
  <r>
    <s v="TXN-04153"/>
    <d v="2023-12-10T00:00:00"/>
    <s v="CUST-1280"/>
    <s v="Returning"/>
    <s v="Vikram Singh"/>
    <s v="Male"/>
    <n v="51"/>
    <s v="Delhi"/>
    <s v="Delhi"/>
    <x v="3"/>
    <s v="PRD-127"/>
    <x v="3"/>
    <x v="1"/>
    <s v="Mobile"/>
    <n v="3"/>
    <n v="21722"/>
    <n v="15423"/>
    <n v="0"/>
    <n v="65166"/>
    <n v="46269"/>
    <n v="18897"/>
    <n v="0.28998250621489735"/>
    <s v="NetBanking"/>
    <x v="1"/>
    <x v="1"/>
    <n v="5"/>
    <s v="EMP-216"/>
    <x v="7"/>
    <n v="3.3"/>
    <x v="1"/>
    <x v="2"/>
    <x v="2"/>
    <s v="Q4"/>
    <s v="High"/>
    <s v="45+"/>
  </r>
  <r>
    <s v="TXN-04154"/>
    <d v="2023-04-29T00:00:00"/>
    <s v="CUST-1128"/>
    <s v="Returning"/>
    <s v="Rohit Verma"/>
    <s v="Male"/>
    <n v="18"/>
    <s v="Ahmedabad"/>
    <s v="Gujarat"/>
    <x v="2"/>
    <s v="PRD-114"/>
    <x v="9"/>
    <x v="2"/>
    <s v="Apparel"/>
    <n v="1"/>
    <n v="8891"/>
    <n v="6490"/>
    <n v="0.2"/>
    <n v="7113"/>
    <n v="6490"/>
    <n v="623"/>
    <n v="8.758610993954731E-2"/>
    <s v="UPI"/>
    <x v="2"/>
    <x v="1"/>
    <n v="4"/>
    <s v="EMP-215"/>
    <x v="3"/>
    <n v="4.0999999999999996"/>
    <x v="1"/>
    <x v="3"/>
    <x v="3"/>
    <s v="Q2"/>
    <s v="Low"/>
    <s v="18-24"/>
  </r>
  <r>
    <s v="TXN-04155"/>
    <d v="2024-12-17T00:00:00"/>
    <s v="CUST-1007"/>
    <s v="New"/>
    <s v="Rahul Sharma"/>
    <s v="Male"/>
    <n v="41"/>
    <s v="Mumbai"/>
    <s v="Maharashtra"/>
    <x v="2"/>
    <s v="PRD-112"/>
    <x v="5"/>
    <x v="4"/>
    <s v="Furniture"/>
    <n v="2"/>
    <n v="23793"/>
    <n v="17607"/>
    <n v="0"/>
    <n v="47586"/>
    <n v="35214"/>
    <n v="12372"/>
    <n v="0.25999243474971628"/>
    <s v="UPI"/>
    <x v="2"/>
    <x v="0"/>
    <n v="0"/>
    <s v="EMP-206"/>
    <x v="2"/>
    <s v=""/>
    <x v="0"/>
    <x v="2"/>
    <x v="2"/>
    <s v="Q4"/>
    <s v="Medium"/>
    <s v="35-44"/>
  </r>
  <r>
    <s v="TXN-04156"/>
    <d v="2024-07-20T00:00:00"/>
    <s v="CUST-1345"/>
    <s v="Returning"/>
    <s v="Rohit Verma"/>
    <s v="Male"/>
    <n v="29"/>
    <s v="Chennai"/>
    <s v="Tamil Nadu"/>
    <x v="0"/>
    <s v="PRD-121"/>
    <x v="9"/>
    <x v="1"/>
    <s v="Food"/>
    <n v="3"/>
    <n v="11477"/>
    <n v="8723"/>
    <n v="0"/>
    <n v="34431"/>
    <n v="26169"/>
    <n v="8262"/>
    <n v="0.23995817722401325"/>
    <s v="UPI"/>
    <x v="2"/>
    <x v="2"/>
    <n v="0"/>
    <s v="EMP-201"/>
    <x v="4"/>
    <n v="1.9"/>
    <x v="0"/>
    <x v="9"/>
    <x v="9"/>
    <s v="Q3"/>
    <s v="Medium"/>
    <s v="25-34"/>
  </r>
  <r>
    <s v="TXN-04157"/>
    <d v="2024-05-29T00:00:00"/>
    <s v="CUST-1311"/>
    <s v="Returning"/>
    <s v="Divya Iyer"/>
    <s v="Female"/>
    <n v="26"/>
    <s v="Kolkata"/>
    <s v="West Bengal"/>
    <x v="1"/>
    <s v="PRD-110"/>
    <x v="3"/>
    <x v="1"/>
    <s v="Food"/>
    <n v="4"/>
    <n v="3599"/>
    <n v="2231"/>
    <n v="0"/>
    <n v="14396"/>
    <n v="8924"/>
    <n v="5472"/>
    <n v="0.38010558488469021"/>
    <s v="Cash"/>
    <x v="2"/>
    <x v="1"/>
    <n v="4"/>
    <s v="EMP-201"/>
    <x v="0"/>
    <n v="3.8"/>
    <x v="0"/>
    <x v="5"/>
    <x v="5"/>
    <s v="Q2"/>
    <s v="Low"/>
    <s v="25-34"/>
  </r>
  <r>
    <s v="TXN-04158"/>
    <d v="2023-09-04T00:00:00"/>
    <s v="CUST-1133"/>
    <s v="Returning"/>
    <s v="Suresh Nair"/>
    <s v="Male"/>
    <n v="24"/>
    <s v="Kolkata"/>
    <s v="West Bengal"/>
    <x v="1"/>
    <s v="PRD-112"/>
    <x v="8"/>
    <x v="0"/>
    <s v="Mobile"/>
    <n v="3"/>
    <n v="21466"/>
    <n v="12880"/>
    <n v="0.05"/>
    <n v="61178"/>
    <n v="38640"/>
    <n v="22538"/>
    <n v="0.36840040537448104"/>
    <s v="NetBanking"/>
    <x v="0"/>
    <x v="0"/>
    <n v="0"/>
    <s v="EMP-206"/>
    <x v="0"/>
    <s v=""/>
    <x v="1"/>
    <x v="7"/>
    <x v="7"/>
    <s v="Q3"/>
    <s v="High"/>
    <s v="18-24"/>
  </r>
  <r>
    <s v="TXN-04159"/>
    <d v="2024-06-16T00:00:00"/>
    <s v="CUST-1210"/>
    <s v="New"/>
    <s v="Amit Kumar"/>
    <s v="Male"/>
    <n v="58"/>
    <s v="Bangalore"/>
    <s v="Karnataka"/>
    <x v="0"/>
    <s v="PRD-123"/>
    <x v="3"/>
    <x v="1"/>
    <s v="Subscription"/>
    <n v="6"/>
    <n v="15927"/>
    <n v="10671"/>
    <n v="0.05"/>
    <n v="90784"/>
    <n v="64026"/>
    <n v="26758"/>
    <n v="0.29474356714839617"/>
    <s v="UPI"/>
    <x v="1"/>
    <x v="1"/>
    <n v="1"/>
    <s v="EMP-207"/>
    <x v="7"/>
    <n v="4.5999999999999996"/>
    <x v="0"/>
    <x v="6"/>
    <x v="6"/>
    <s v="Q2"/>
    <s v="High"/>
    <s v="45+"/>
  </r>
  <r>
    <s v="TXN-04160"/>
    <d v="2023-11-09T00:00:00"/>
    <s v="CUST-1238"/>
    <s v="Returning"/>
    <s v="Rahul Sharma"/>
    <s v="Male"/>
    <n v="53"/>
    <s v="Chennai"/>
    <s v="Tamil Nadu"/>
    <x v="0"/>
    <s v="PRD-130"/>
    <x v="7"/>
    <x v="3"/>
    <s v="Audio"/>
    <n v="3"/>
    <n v="22923"/>
    <n v="12837"/>
    <n v="0.05"/>
    <n v="65331"/>
    <n v="38511"/>
    <n v="26820"/>
    <n v="0.4105248656839785"/>
    <s v="NetBanking"/>
    <x v="1"/>
    <x v="1"/>
    <n v="3"/>
    <s v="EMP-212"/>
    <x v="0"/>
    <n v="4"/>
    <x v="1"/>
    <x v="11"/>
    <x v="11"/>
    <s v="Q4"/>
    <s v="High"/>
    <s v="45+"/>
  </r>
  <r>
    <s v="TXN-04161"/>
    <d v="2023-05-22T00:00:00"/>
    <s v="CUST-1229"/>
    <s v="Returning"/>
    <s v="Rahul Sharma"/>
    <s v="Male"/>
    <n v="46"/>
    <s v="Hyderabad"/>
    <s v="Telangana"/>
    <x v="0"/>
    <s v="PRD-129"/>
    <x v="5"/>
    <x v="2"/>
    <s v="Apparel"/>
    <n v="8"/>
    <n v="7285"/>
    <n v="4225"/>
    <n v="0"/>
    <n v="58280"/>
    <n v="33800"/>
    <n v="24480"/>
    <n v="0.42004118050789291"/>
    <s v="UPI"/>
    <x v="0"/>
    <x v="1"/>
    <n v="6"/>
    <s v="EMP-214"/>
    <x v="6"/>
    <n v="4.4000000000000004"/>
    <x v="1"/>
    <x v="5"/>
    <x v="5"/>
    <s v="Q2"/>
    <s v="High"/>
    <s v="45+"/>
  </r>
  <r>
    <s v="TXN-04162"/>
    <d v="2024-10-13T00:00:00"/>
    <s v="CUST-1003"/>
    <s v="Returning"/>
    <s v="Rahul Sharma"/>
    <s v="Male"/>
    <n v="56"/>
    <s v="Delhi"/>
    <s v="Delhi"/>
    <x v="3"/>
    <s v="PRD-115"/>
    <x v="1"/>
    <x v="1"/>
    <s v="Mobile"/>
    <n v="8"/>
    <n v="7563"/>
    <n v="4689"/>
    <n v="0"/>
    <n v="60504"/>
    <n v="37512"/>
    <n v="22992"/>
    <n v="0.38000793335977784"/>
    <s v="NetBanking"/>
    <x v="2"/>
    <x v="1"/>
    <n v="4"/>
    <s v="EMP-208"/>
    <x v="7"/>
    <n v="3.2"/>
    <x v="0"/>
    <x v="1"/>
    <x v="1"/>
    <s v="Q4"/>
    <s v="High"/>
    <s v="45+"/>
  </r>
  <r>
    <s v="TXN-04163"/>
    <d v="2023-08-11T00:00:00"/>
    <s v="CUST-1063"/>
    <s v="New"/>
    <s v="Neha Joshi"/>
    <s v="Female"/>
    <n v="24"/>
    <s v="Mumbai"/>
    <s v="Maharashtra"/>
    <x v="2"/>
    <s v="PRD-115"/>
    <x v="1"/>
    <x v="3"/>
    <s v="Furniture"/>
    <n v="1"/>
    <n v="10339"/>
    <n v="8168"/>
    <n v="0"/>
    <n v="10339"/>
    <n v="8168"/>
    <n v="2171"/>
    <n v="0.20998162298094594"/>
    <s v="Card"/>
    <x v="2"/>
    <x v="1"/>
    <n v="6"/>
    <s v="EMP-220"/>
    <x v="0"/>
    <n v="3.8"/>
    <x v="1"/>
    <x v="0"/>
    <x v="0"/>
    <s v="Q3"/>
    <s v="Low"/>
    <s v="18-24"/>
  </r>
  <r>
    <s v="TXN-04164"/>
    <d v="2024-11-15T00:00:00"/>
    <s v="CUST-1078"/>
    <s v="Returning"/>
    <s v="Divya Iyer"/>
    <s v="Female"/>
    <n v="52"/>
    <s v="Chennai"/>
    <s v="Tamil Nadu"/>
    <x v="0"/>
    <s v="PRD-124"/>
    <x v="5"/>
    <x v="3"/>
    <s v="Food"/>
    <n v="1"/>
    <n v="17050"/>
    <n v="9548"/>
    <n v="0.1"/>
    <n v="15345"/>
    <n v="9548"/>
    <n v="5797"/>
    <n v="0.37777777777777777"/>
    <s v="UPI"/>
    <x v="1"/>
    <x v="1"/>
    <n v="3"/>
    <s v="EMP-202"/>
    <x v="0"/>
    <n v="3.6"/>
    <x v="0"/>
    <x v="11"/>
    <x v="11"/>
    <s v="Q4"/>
    <s v="Low"/>
    <s v="45+"/>
  </r>
  <r>
    <s v="TXN-04165"/>
    <d v="2024-05-12T00:00:00"/>
    <s v="CUST-1310"/>
    <s v="Returning"/>
    <s v="Pooja Desai"/>
    <s v="Female"/>
    <n v="35"/>
    <s v="Kolkata"/>
    <s v="West Bengal"/>
    <x v="1"/>
    <s v="PRD-123"/>
    <x v="9"/>
    <x v="3"/>
    <s v="Food"/>
    <n v="8"/>
    <n v="15723"/>
    <n v="11478"/>
    <n v="0.2"/>
    <n v="100627"/>
    <n v="91824"/>
    <n v="8803"/>
    <n v="8.7481491051109542E-2"/>
    <s v="UPI"/>
    <x v="0"/>
    <x v="1"/>
    <n v="5"/>
    <s v="EMP-208"/>
    <x v="6"/>
    <n v="3.7"/>
    <x v="0"/>
    <x v="5"/>
    <x v="5"/>
    <s v="Q2"/>
    <s v="High"/>
    <s v="35-44"/>
  </r>
  <r>
    <s v="TXN-04166"/>
    <d v="2024-02-11T00:00:00"/>
    <s v="CUST-1043"/>
    <s v="Returning"/>
    <s v="Suresh Nair"/>
    <s v="Male"/>
    <n v="29"/>
    <s v="Delhi"/>
    <s v="Delhi"/>
    <x v="3"/>
    <s v="PRD-116"/>
    <x v="6"/>
    <x v="0"/>
    <s v="Food"/>
    <n v="5"/>
    <n v="12560"/>
    <n v="9420"/>
    <n v="0"/>
    <n v="62800"/>
    <n v="47100"/>
    <n v="15700"/>
    <n v="0.25"/>
    <s v="UPI"/>
    <x v="0"/>
    <x v="3"/>
    <n v="11"/>
    <s v="EMP-210"/>
    <x v="6"/>
    <s v=""/>
    <x v="0"/>
    <x v="4"/>
    <x v="4"/>
    <s v="Q1"/>
    <s v="High"/>
    <s v="25-34"/>
  </r>
  <r>
    <s v="TXN-04167"/>
    <d v="2024-09-18T00:00:00"/>
    <s v="CUST-1061"/>
    <s v="Returning"/>
    <s v="Neha Joshi"/>
    <s v="Female"/>
    <n v="40"/>
    <s v="Hyderabad"/>
    <s v="Telangana"/>
    <x v="0"/>
    <s v="PRD-114"/>
    <x v="1"/>
    <x v="4"/>
    <s v="Subscription"/>
    <n v="3"/>
    <n v="15532"/>
    <n v="12115"/>
    <n v="0.05"/>
    <n v="44266"/>
    <n v="36345"/>
    <n v="7921"/>
    <n v="0.17894094790584195"/>
    <s v="Cash"/>
    <x v="0"/>
    <x v="1"/>
    <n v="7"/>
    <s v="EMP-205"/>
    <x v="3"/>
    <n v="4.7"/>
    <x v="0"/>
    <x v="7"/>
    <x v="7"/>
    <s v="Q3"/>
    <s v="Medium"/>
    <s v="35-44"/>
  </r>
  <r>
    <s v="TXN-04168"/>
    <d v="2024-05-19T00:00:00"/>
    <s v="CUST-1244"/>
    <s v="Returning"/>
    <s v="Priya Patel"/>
    <s v="Female"/>
    <n v="31"/>
    <s v="Hyderabad"/>
    <s v="Telangana"/>
    <x v="0"/>
    <s v="PRD-109"/>
    <x v="5"/>
    <x v="4"/>
    <s v="Audio"/>
    <n v="4"/>
    <n v="11874"/>
    <n v="7243"/>
    <n v="0.05"/>
    <n v="45121"/>
    <n v="28972"/>
    <n v="16149"/>
    <n v="0.35790430176636157"/>
    <s v="NetBanking"/>
    <x v="0"/>
    <x v="1"/>
    <n v="2"/>
    <s v="EMP-206"/>
    <x v="2"/>
    <n v="4.2"/>
    <x v="0"/>
    <x v="5"/>
    <x v="5"/>
    <s v="Q2"/>
    <s v="Medium"/>
    <s v="25-34"/>
  </r>
  <r>
    <s v="TXN-04169"/>
    <d v="2023-04-16T00:00:00"/>
    <s v="CUST-1108"/>
    <s v="New"/>
    <s v="Divya Iyer"/>
    <s v="Female"/>
    <n v="48"/>
    <s v="Pune"/>
    <s v="Maharashtra"/>
    <x v="2"/>
    <s v="PRD-118"/>
    <x v="4"/>
    <x v="0"/>
    <s v="Food"/>
    <n v="2"/>
    <n v="1558"/>
    <n v="1122"/>
    <n v="0"/>
    <n v="3116"/>
    <n v="2244"/>
    <n v="872"/>
    <n v="0.27984595635430037"/>
    <s v="UPI"/>
    <x v="2"/>
    <x v="0"/>
    <n v="0"/>
    <s v="EMP-220"/>
    <x v="7"/>
    <s v=""/>
    <x v="1"/>
    <x v="3"/>
    <x v="3"/>
    <s v="Q2"/>
    <s v="Low"/>
    <s v="45+"/>
  </r>
  <r>
    <s v="TXN-04170"/>
    <d v="2024-08-06T00:00:00"/>
    <s v="CUST-1042"/>
    <s v="Returning"/>
    <s v="Karan Malhotra"/>
    <s v="Male"/>
    <n v="37"/>
    <s v="Chennai"/>
    <s v="Tamil Nadu"/>
    <x v="0"/>
    <s v="PRD-117"/>
    <x v="2"/>
    <x v="0"/>
    <s v="Audio"/>
    <n v="6"/>
    <n v="1826"/>
    <n v="1205"/>
    <n v="0"/>
    <n v="10956"/>
    <n v="7230"/>
    <n v="3726"/>
    <n v="0.34008762322015335"/>
    <s v="Cash"/>
    <x v="2"/>
    <x v="0"/>
    <n v="0"/>
    <s v="EMP-217"/>
    <x v="4"/>
    <s v=""/>
    <x v="0"/>
    <x v="0"/>
    <x v="0"/>
    <s v="Q3"/>
    <s v="Low"/>
    <s v="35-44"/>
  </r>
  <r>
    <s v="TXN-04171"/>
    <d v="2024-01-16T00:00:00"/>
    <s v="CUST-1085"/>
    <s v="New"/>
    <s v="Suresh Nair"/>
    <s v="Male"/>
    <n v="35"/>
    <s v="Bangalore"/>
    <s v="Karnataka"/>
    <x v="0"/>
    <s v="PRD-102"/>
    <x v="1"/>
    <x v="2"/>
    <s v="Mobile"/>
    <n v="8"/>
    <n v="7090"/>
    <n v="4041"/>
    <n v="0.2"/>
    <n v="45376"/>
    <n v="32328"/>
    <n v="13048"/>
    <n v="0.28755289139633289"/>
    <s v="Cash"/>
    <x v="1"/>
    <x v="1"/>
    <n v="4"/>
    <s v="EMP-210"/>
    <x v="5"/>
    <n v="3.7"/>
    <x v="0"/>
    <x v="8"/>
    <x v="8"/>
    <s v="Q1"/>
    <s v="Medium"/>
    <s v="35-44"/>
  </r>
  <r>
    <s v="TXN-04172"/>
    <d v="2024-05-09T00:00:00"/>
    <s v="CUST-1271"/>
    <s v="Returning"/>
    <s v="Rohit Verma"/>
    <s v="Male"/>
    <n v="46"/>
    <s v="Chennai"/>
    <s v="Tamil Nadu"/>
    <x v="0"/>
    <s v="PRD-103"/>
    <x v="4"/>
    <x v="1"/>
    <s v="Apparel"/>
    <n v="6"/>
    <n v="10426"/>
    <n v="6673"/>
    <n v="0.2"/>
    <n v="50045"/>
    <n v="40038"/>
    <n v="10007"/>
    <n v="0.19996003596762912"/>
    <s v="UPI"/>
    <x v="1"/>
    <x v="0"/>
    <n v="0"/>
    <s v="EMP-205"/>
    <x v="0"/>
    <s v=""/>
    <x v="0"/>
    <x v="5"/>
    <x v="5"/>
    <s v="Q2"/>
    <s v="High"/>
    <s v="45+"/>
  </r>
  <r>
    <s v="TXN-04173"/>
    <d v="2023-07-24T00:00:00"/>
    <s v="CUST-1124"/>
    <s v="Returning"/>
    <s v="Divya Iyer"/>
    <s v="Female"/>
    <n v="19"/>
    <s v="Bangalore"/>
    <s v="Karnataka"/>
    <x v="0"/>
    <s v="PRD-127"/>
    <x v="9"/>
    <x v="0"/>
    <s v="Subscription"/>
    <n v="7"/>
    <n v="13543"/>
    <n v="9345"/>
    <n v="0"/>
    <n v="94801"/>
    <n v="65415"/>
    <n v="29386"/>
    <n v="0.30997563316842647"/>
    <s v="UPI"/>
    <x v="2"/>
    <x v="1"/>
    <n v="7"/>
    <s v="EMP-219"/>
    <x v="4"/>
    <n v="4.3"/>
    <x v="1"/>
    <x v="9"/>
    <x v="9"/>
    <s v="Q3"/>
    <s v="High"/>
    <s v="18-24"/>
  </r>
  <r>
    <s v="TXN-04174"/>
    <d v="2024-05-23T00:00:00"/>
    <s v="CUST-1346"/>
    <s v="Returning"/>
    <s v="Vikram Singh"/>
    <s v="Male"/>
    <n v="39"/>
    <s v="Chennai"/>
    <s v="Tamil Nadu"/>
    <x v="0"/>
    <s v="PRD-106"/>
    <x v="3"/>
    <x v="2"/>
    <s v="Subscription"/>
    <n v="6"/>
    <n v="21843"/>
    <n v="12014"/>
    <n v="0"/>
    <n v="131058"/>
    <n v="72084"/>
    <n v="58974"/>
    <n v="0.44998397655999633"/>
    <s v="Cash"/>
    <x v="0"/>
    <x v="1"/>
    <n v="6"/>
    <s v="EMP-213"/>
    <x v="4"/>
    <n v="3"/>
    <x v="0"/>
    <x v="5"/>
    <x v="5"/>
    <s v="Q2"/>
    <s v="High"/>
    <s v="35-44"/>
  </r>
  <r>
    <s v="TXN-04175"/>
    <d v="2024-11-26T00:00:00"/>
    <s v="CUST-1066"/>
    <s v="New"/>
    <s v="Sneha Reddy"/>
    <s v="Female"/>
    <n v="32"/>
    <s v="Mumbai"/>
    <s v="Maharashtra"/>
    <x v="2"/>
    <s v="PRD-121"/>
    <x v="3"/>
    <x v="2"/>
    <s v="Mobile"/>
    <n v="4"/>
    <n v="17713"/>
    <n v="12930"/>
    <n v="0.2"/>
    <n v="56682"/>
    <n v="51720"/>
    <n v="4962"/>
    <n v="8.7541018312691857E-2"/>
    <s v="Card"/>
    <x v="0"/>
    <x v="3"/>
    <n v="9"/>
    <s v="EMP-214"/>
    <x v="2"/>
    <s v=""/>
    <x v="0"/>
    <x v="11"/>
    <x v="11"/>
    <s v="Q4"/>
    <s v="High"/>
    <s v="25-34"/>
  </r>
  <r>
    <s v="TXN-04176"/>
    <d v="2023-06-19T00:00:00"/>
    <s v="CUST-1161"/>
    <s v="New"/>
    <s v="Amit Kumar"/>
    <s v="Male"/>
    <n v="44"/>
    <s v="Delhi"/>
    <s v="Delhi"/>
    <x v="3"/>
    <s v="PRD-107"/>
    <x v="4"/>
    <x v="1"/>
    <s v="Apparel"/>
    <n v="7"/>
    <n v="5462"/>
    <n v="3223"/>
    <n v="0.1"/>
    <n v="34411"/>
    <n v="22561"/>
    <n v="11850"/>
    <n v="0.34436662695068437"/>
    <s v="UPI"/>
    <x v="0"/>
    <x v="0"/>
    <n v="0"/>
    <s v="EMP-209"/>
    <x v="1"/>
    <s v=""/>
    <x v="1"/>
    <x v="6"/>
    <x v="6"/>
    <s v="Q2"/>
    <s v="Medium"/>
    <s v="35-44"/>
  </r>
  <r>
    <s v="TXN-04177"/>
    <d v="2023-11-14T00:00:00"/>
    <s v="CUST-1338"/>
    <s v="Returning"/>
    <s v="Anjali Mehta"/>
    <s v="Female"/>
    <n v="18"/>
    <s v="Kolkata"/>
    <s v="West Bengal"/>
    <x v="1"/>
    <s v="PRD-117"/>
    <x v="9"/>
    <x v="1"/>
    <s v="Food"/>
    <n v="1"/>
    <n v="9472"/>
    <n v="5873"/>
    <n v="0.1"/>
    <n v="8525"/>
    <n v="5873"/>
    <n v="2652"/>
    <n v="0.3110850439882698"/>
    <s v="Cash"/>
    <x v="0"/>
    <x v="0"/>
    <n v="0"/>
    <s v="EMP-211"/>
    <x v="5"/>
    <s v=""/>
    <x v="1"/>
    <x v="11"/>
    <x v="11"/>
    <s v="Q4"/>
    <s v="Low"/>
    <s v="18-24"/>
  </r>
  <r>
    <s v="TXN-04178"/>
    <d v="2023-09-06T00:00:00"/>
    <s v="CUST-1158"/>
    <s v="Returning"/>
    <s v="Pooja Desai"/>
    <s v="Female"/>
    <n v="26"/>
    <s v="Hyderabad"/>
    <s v="Telangana"/>
    <x v="0"/>
    <s v="PRD-103"/>
    <x v="4"/>
    <x v="0"/>
    <s v="Subscription"/>
    <n v="5"/>
    <n v="14490"/>
    <n v="10433"/>
    <n v="0.1"/>
    <n v="65205"/>
    <n v="52165"/>
    <n v="13040"/>
    <n v="0.19998466375277971"/>
    <s v="UPI"/>
    <x v="2"/>
    <x v="1"/>
    <n v="1"/>
    <s v="EMP-215"/>
    <x v="1"/>
    <n v="5"/>
    <x v="1"/>
    <x v="7"/>
    <x v="7"/>
    <s v="Q3"/>
    <s v="High"/>
    <s v="25-34"/>
  </r>
  <r>
    <s v="TXN-04179"/>
    <d v="2024-10-07T00:00:00"/>
    <s v="CUST-1005"/>
    <s v="New"/>
    <s v="Suresh Nair"/>
    <s v="Male"/>
    <n v="41"/>
    <s v="Delhi"/>
    <s v="Delhi"/>
    <x v="3"/>
    <s v="PRD-112"/>
    <x v="5"/>
    <x v="4"/>
    <s v="Mobile"/>
    <n v="1"/>
    <n v="10039"/>
    <n v="5622"/>
    <n v="0.15"/>
    <n v="8533"/>
    <n v="5622"/>
    <n v="2911"/>
    <n v="0.34114613852103598"/>
    <s v="Cash"/>
    <x v="2"/>
    <x v="1"/>
    <n v="5"/>
    <s v="EMP-204"/>
    <x v="7"/>
    <n v="4.4000000000000004"/>
    <x v="0"/>
    <x v="1"/>
    <x v="1"/>
    <s v="Q4"/>
    <s v="Low"/>
    <s v="35-44"/>
  </r>
  <r>
    <s v="TXN-04180"/>
    <d v="2024-10-31T00:00:00"/>
    <s v="CUST-1116"/>
    <s v="New"/>
    <s v="Vikram Singh"/>
    <s v="Male"/>
    <n v="23"/>
    <s v="Ahmedabad"/>
    <s v="Gujarat"/>
    <x v="2"/>
    <s v="PRD-104"/>
    <x v="5"/>
    <x v="4"/>
    <s v="Subscription"/>
    <n v="5"/>
    <n v="8847"/>
    <n v="5574"/>
    <n v="0"/>
    <n v="44235"/>
    <n v="27870"/>
    <n v="16365"/>
    <n v="0.36995591726008814"/>
    <s v="NetBanking"/>
    <x v="2"/>
    <x v="1"/>
    <n v="1"/>
    <s v="EMP-204"/>
    <x v="4"/>
    <n v="3.1"/>
    <x v="0"/>
    <x v="1"/>
    <x v="1"/>
    <s v="Q4"/>
    <s v="Medium"/>
    <s v="18-24"/>
  </r>
  <r>
    <s v="TXN-04181"/>
    <d v="2023-09-20T00:00:00"/>
    <s v="CUST-1109"/>
    <s v="New"/>
    <s v="Amit Kumar"/>
    <s v="Male"/>
    <n v="59"/>
    <s v="Hyderabad"/>
    <s v="Telangana"/>
    <x v="0"/>
    <s v="PRD-119"/>
    <x v="2"/>
    <x v="2"/>
    <s v="Audio"/>
    <n v="8"/>
    <n v="6826"/>
    <n v="4915"/>
    <n v="0.2"/>
    <n v="43686"/>
    <n v="39320"/>
    <n v="4366"/>
    <n v="9.9940484365700688E-2"/>
    <s v="Card"/>
    <x v="2"/>
    <x v="1"/>
    <n v="2"/>
    <s v="EMP-205"/>
    <x v="2"/>
    <n v="3.9"/>
    <x v="1"/>
    <x v="7"/>
    <x v="7"/>
    <s v="Q3"/>
    <s v="Medium"/>
    <s v="45+"/>
  </r>
  <r>
    <s v="TXN-04182"/>
    <d v="2023-06-25T00:00:00"/>
    <s v="CUST-1154"/>
    <s v="Returning"/>
    <s v="Karan Malhotra"/>
    <s v="Male"/>
    <n v="40"/>
    <s v="Hyderabad"/>
    <s v="Telangana"/>
    <x v="0"/>
    <s v="PRD-112"/>
    <x v="8"/>
    <x v="0"/>
    <s v="Mobile"/>
    <n v="4"/>
    <n v="21941"/>
    <n v="14042"/>
    <n v="0.05"/>
    <n v="83376"/>
    <n v="56168"/>
    <n v="27208"/>
    <n v="0.32632891959316829"/>
    <s v="UPI"/>
    <x v="0"/>
    <x v="1"/>
    <n v="4"/>
    <s v="EMP-204"/>
    <x v="3"/>
    <n v="4.5"/>
    <x v="1"/>
    <x v="6"/>
    <x v="6"/>
    <s v="Q2"/>
    <s v="High"/>
    <s v="35-44"/>
  </r>
  <r>
    <s v="TXN-04183"/>
    <d v="2024-03-06T00:00:00"/>
    <s v="CUST-1237"/>
    <s v="Returning"/>
    <s v="Suresh Nair"/>
    <s v="Male"/>
    <n v="54"/>
    <s v="Kolkata"/>
    <s v="West Bengal"/>
    <x v="1"/>
    <s v="PRD-117"/>
    <x v="8"/>
    <x v="0"/>
    <s v="Audio"/>
    <n v="1"/>
    <n v="1567"/>
    <n v="925"/>
    <n v="0"/>
    <n v="1567"/>
    <n v="925"/>
    <n v="642"/>
    <n v="0.40970006381620933"/>
    <s v="Cash"/>
    <x v="2"/>
    <x v="1"/>
    <n v="2"/>
    <s v="EMP-202"/>
    <x v="4"/>
    <n v="3.6"/>
    <x v="0"/>
    <x v="10"/>
    <x v="10"/>
    <s v="Q1"/>
    <s v="Low"/>
    <s v="45+"/>
  </r>
  <r>
    <s v="TXN-04184"/>
    <d v="2024-01-04T00:00:00"/>
    <s v="CUST-1143"/>
    <s v="Returning"/>
    <s v="Amit Kumar"/>
    <s v="Male"/>
    <n v="32"/>
    <s v="Bangalore"/>
    <s v="Karnataka"/>
    <x v="0"/>
    <s v="PRD-103"/>
    <x v="0"/>
    <x v="0"/>
    <s v="Furniture"/>
    <n v="1"/>
    <n v="3331"/>
    <n v="2398"/>
    <n v="0.15"/>
    <n v="2831"/>
    <n v="2398"/>
    <n v="433"/>
    <n v="0.15294948781349346"/>
    <s v="UPI"/>
    <x v="2"/>
    <x v="1"/>
    <n v="3"/>
    <s v="EMP-217"/>
    <x v="4"/>
    <n v="3.8"/>
    <x v="0"/>
    <x v="8"/>
    <x v="8"/>
    <s v="Q1"/>
    <s v="Low"/>
    <s v="25-34"/>
  </r>
  <r>
    <s v="TXN-04185"/>
    <d v="2024-04-08T00:00:00"/>
    <s v="CUST-1072"/>
    <s v="Returning"/>
    <s v="Anjali Mehta"/>
    <s v="Female"/>
    <n v="44"/>
    <s v="Hyderabad"/>
    <s v="Telangana"/>
    <x v="0"/>
    <s v="PRD-108"/>
    <x v="9"/>
    <x v="1"/>
    <s v="Furniture"/>
    <n v="1"/>
    <n v="14333"/>
    <n v="10176"/>
    <n v="0.05"/>
    <n v="13616"/>
    <n v="10176"/>
    <n v="3440"/>
    <n v="0.25264394829612219"/>
    <s v="NetBanking"/>
    <x v="2"/>
    <x v="1"/>
    <n v="6"/>
    <s v="EMP-218"/>
    <x v="4"/>
    <n v="4.8"/>
    <x v="0"/>
    <x v="3"/>
    <x v="3"/>
    <s v="Q2"/>
    <s v="Low"/>
    <s v="35-44"/>
  </r>
  <r>
    <s v="TXN-04186"/>
    <d v="2024-11-05T00:00:00"/>
    <s v="CUST-1315"/>
    <s v="Returning"/>
    <s v="Karan Malhotra"/>
    <s v="Male"/>
    <n v="45"/>
    <s v="Ahmedabad"/>
    <s v="Gujarat"/>
    <x v="2"/>
    <s v="PRD-102"/>
    <x v="4"/>
    <x v="0"/>
    <s v="Furniture"/>
    <n v="2"/>
    <n v="20256"/>
    <n v="14989"/>
    <n v="0"/>
    <n v="40512"/>
    <n v="29978"/>
    <n v="10534"/>
    <n v="0.26002172195892576"/>
    <s v="UPI"/>
    <x v="0"/>
    <x v="1"/>
    <n v="1"/>
    <s v="EMP-216"/>
    <x v="5"/>
    <n v="4.4000000000000004"/>
    <x v="0"/>
    <x v="11"/>
    <x v="11"/>
    <s v="Q4"/>
    <s v="Medium"/>
    <s v="45+"/>
  </r>
  <r>
    <s v="TXN-04187"/>
    <d v="2023-01-27T00:00:00"/>
    <s v="CUST-1166"/>
    <s v="Returning"/>
    <s v="Pooja Desai"/>
    <s v="Female"/>
    <n v="24"/>
    <s v="Kolkata"/>
    <s v="West Bengal"/>
    <x v="1"/>
    <s v="PRD-127"/>
    <x v="7"/>
    <x v="0"/>
    <s v="Food"/>
    <n v="4"/>
    <n v="11133"/>
    <n v="6346"/>
    <n v="0"/>
    <n v="44532"/>
    <n v="25384"/>
    <n v="19148"/>
    <n v="0.42998293362076712"/>
    <s v="UPI"/>
    <x v="0"/>
    <x v="1"/>
    <n v="6"/>
    <s v="EMP-212"/>
    <x v="0"/>
    <n v="4.2"/>
    <x v="1"/>
    <x v="8"/>
    <x v="8"/>
    <s v="Q1"/>
    <s v="Medium"/>
    <s v="18-24"/>
  </r>
  <r>
    <s v="TXN-04188"/>
    <d v="2023-03-29T00:00:00"/>
    <s v="CUST-1200"/>
    <s v="Returning"/>
    <s v="Anjali Mehta"/>
    <s v="Female"/>
    <n v="18"/>
    <s v="Kolkata"/>
    <s v="West Bengal"/>
    <x v="1"/>
    <s v="PRD-122"/>
    <x v="8"/>
    <x v="1"/>
    <s v="Food"/>
    <n v="7"/>
    <n v="7640"/>
    <n v="4508"/>
    <n v="0.2"/>
    <n v="42784"/>
    <n v="31556"/>
    <n v="11228"/>
    <n v="0.26243455497382201"/>
    <s v="NetBanking"/>
    <x v="0"/>
    <x v="2"/>
    <n v="0"/>
    <s v="EMP-202"/>
    <x v="0"/>
    <n v="1.4"/>
    <x v="1"/>
    <x v="10"/>
    <x v="10"/>
    <s v="Q1"/>
    <s v="Medium"/>
    <s v="18-24"/>
  </r>
  <r>
    <s v="TXN-04189"/>
    <d v="2024-10-20T00:00:00"/>
    <s v="CUST-1208"/>
    <s v="Returning"/>
    <s v="Priya Patel"/>
    <s v="Female"/>
    <n v="35"/>
    <s v="Pune"/>
    <s v="Maharashtra"/>
    <x v="2"/>
    <s v="PRD-101"/>
    <x v="2"/>
    <x v="2"/>
    <s v="Furniture"/>
    <n v="8"/>
    <n v="2924"/>
    <n v="2135"/>
    <n v="0.2"/>
    <n v="18714"/>
    <n v="17080"/>
    <n v="1634"/>
    <n v="8.731431014213957E-2"/>
    <s v="UPI"/>
    <x v="0"/>
    <x v="1"/>
    <n v="3"/>
    <s v="EMP-220"/>
    <x v="7"/>
    <n v="4.3"/>
    <x v="0"/>
    <x v="1"/>
    <x v="1"/>
    <s v="Q4"/>
    <s v="Low"/>
    <s v="35-44"/>
  </r>
  <r>
    <s v="TXN-04190"/>
    <d v="2023-11-27T00:00:00"/>
    <s v="CUST-1239"/>
    <s v="New"/>
    <s v="Vikram Singh"/>
    <s v="Male"/>
    <n v="24"/>
    <s v="Bangalore"/>
    <s v="Karnataka"/>
    <x v="0"/>
    <s v="PRD-115"/>
    <x v="3"/>
    <x v="3"/>
    <s v="Furniture"/>
    <n v="2"/>
    <n v="9200"/>
    <n v="5520"/>
    <n v="0.05"/>
    <n v="17480"/>
    <n v="11040"/>
    <n v="6440"/>
    <n v="0.36842105263157893"/>
    <s v="Cash"/>
    <x v="0"/>
    <x v="1"/>
    <n v="5"/>
    <s v="EMP-215"/>
    <x v="1"/>
    <n v="4.3"/>
    <x v="1"/>
    <x v="11"/>
    <x v="11"/>
    <s v="Q4"/>
    <s v="Low"/>
    <s v="18-24"/>
  </r>
  <r>
    <s v="TXN-04191"/>
    <d v="2023-05-06T00:00:00"/>
    <s v="CUST-1212"/>
    <s v="Returning"/>
    <s v="Sneha Reddy"/>
    <s v="Female"/>
    <n v="36"/>
    <s v="Delhi"/>
    <s v="Delhi"/>
    <x v="3"/>
    <s v="PRD-104"/>
    <x v="6"/>
    <x v="4"/>
    <s v="Apparel"/>
    <n v="6"/>
    <n v="17965"/>
    <n v="12037"/>
    <n v="0.1"/>
    <n v="97011"/>
    <n v="72222"/>
    <n v="24789"/>
    <n v="0.25552772366020349"/>
    <s v="UPI"/>
    <x v="1"/>
    <x v="0"/>
    <n v="0"/>
    <s v="EMP-220"/>
    <x v="7"/>
    <s v=""/>
    <x v="1"/>
    <x v="5"/>
    <x v="5"/>
    <s v="Q2"/>
    <s v="High"/>
    <s v="35-44"/>
  </r>
  <r>
    <s v="TXN-04192"/>
    <d v="2024-07-16T00:00:00"/>
    <s v="CUST-1232"/>
    <s v="Returning"/>
    <s v="Vikram Singh"/>
    <s v="Male"/>
    <n v="23"/>
    <s v="Bangalore"/>
    <s v="Karnataka"/>
    <x v="0"/>
    <s v="PRD-109"/>
    <x v="2"/>
    <x v="1"/>
    <s v="Furniture"/>
    <n v="6"/>
    <n v="4915"/>
    <n v="3490"/>
    <n v="0.05"/>
    <n v="28016"/>
    <n v="20940"/>
    <n v="7076"/>
    <n v="0.2525699600228441"/>
    <s v="UPI"/>
    <x v="0"/>
    <x v="1"/>
    <n v="5"/>
    <s v="EMP-214"/>
    <x v="7"/>
    <n v="4.0999999999999996"/>
    <x v="0"/>
    <x v="9"/>
    <x v="9"/>
    <s v="Q3"/>
    <s v="Medium"/>
    <s v="18-24"/>
  </r>
  <r>
    <s v="TXN-04193"/>
    <d v="2024-08-09T00:00:00"/>
    <s v="CUST-1085"/>
    <s v="New"/>
    <s v="Divya Iyer"/>
    <s v="Female"/>
    <n v="50"/>
    <s v="Pune"/>
    <s v="Maharashtra"/>
    <x v="2"/>
    <s v="PRD-115"/>
    <x v="0"/>
    <x v="0"/>
    <s v="Furniture"/>
    <n v="1"/>
    <n v="17563"/>
    <n v="13172"/>
    <n v="0.1"/>
    <n v="15807"/>
    <n v="13172"/>
    <n v="2635"/>
    <n v="0.16669829822230658"/>
    <s v="UPI"/>
    <x v="0"/>
    <x v="3"/>
    <n v="14"/>
    <s v="EMP-212"/>
    <x v="1"/>
    <s v=""/>
    <x v="0"/>
    <x v="0"/>
    <x v="0"/>
    <s v="Q3"/>
    <s v="Low"/>
    <s v="45+"/>
  </r>
  <r>
    <s v="TXN-04194"/>
    <d v="2023-02-25T00:00:00"/>
    <s v="CUST-1167"/>
    <s v="Returning"/>
    <s v="Anjali Mehta"/>
    <s v="Female"/>
    <n v="41"/>
    <s v="Hyderabad"/>
    <s v="Telangana"/>
    <x v="0"/>
    <s v="PRD-129"/>
    <x v="2"/>
    <x v="1"/>
    <s v="Audio"/>
    <n v="1"/>
    <n v="13171"/>
    <n v="9615"/>
    <n v="0.15"/>
    <n v="11195"/>
    <n v="9615"/>
    <n v="1580"/>
    <n v="0.14113443501563197"/>
    <s v="Cash"/>
    <x v="1"/>
    <x v="1"/>
    <n v="4"/>
    <s v="EMP-202"/>
    <x v="2"/>
    <n v="3.8"/>
    <x v="1"/>
    <x v="4"/>
    <x v="4"/>
    <s v="Q1"/>
    <s v="Low"/>
    <s v="35-44"/>
  </r>
  <r>
    <s v="TXN-04195"/>
    <d v="2024-06-19T00:00:00"/>
    <s v="CUST-1080"/>
    <s v="New"/>
    <s v="Vikram Singh"/>
    <s v="Male"/>
    <n v="27"/>
    <s v="Pune"/>
    <s v="Maharashtra"/>
    <x v="2"/>
    <s v="PRD-121"/>
    <x v="9"/>
    <x v="2"/>
    <s v="Mobile"/>
    <n v="4"/>
    <n v="20285"/>
    <n v="14808"/>
    <n v="0.1"/>
    <n v="73026"/>
    <n v="59232"/>
    <n v="13794"/>
    <n v="0.18889162763947087"/>
    <s v="Card"/>
    <x v="1"/>
    <x v="1"/>
    <n v="2"/>
    <s v="EMP-205"/>
    <x v="5"/>
    <n v="4.4000000000000004"/>
    <x v="0"/>
    <x v="6"/>
    <x v="6"/>
    <s v="Q2"/>
    <s v="High"/>
    <s v="25-34"/>
  </r>
  <r>
    <s v="TXN-04196"/>
    <d v="2024-08-23T00:00:00"/>
    <s v="CUST-1304"/>
    <s v="New"/>
    <s v="Neha Joshi"/>
    <s v="Female"/>
    <n v="21"/>
    <s v="Hyderabad"/>
    <s v="Telangana"/>
    <x v="0"/>
    <s v="PRD-129"/>
    <x v="9"/>
    <x v="4"/>
    <s v="Subscription"/>
    <n v="4"/>
    <n v="3727"/>
    <n v="2683"/>
    <n v="0.05"/>
    <n v="14163"/>
    <n v="10732"/>
    <n v="3431"/>
    <n v="0.24225093553625646"/>
    <s v="Card"/>
    <x v="0"/>
    <x v="0"/>
    <n v="0"/>
    <s v="EMP-214"/>
    <x v="0"/>
    <s v=""/>
    <x v="0"/>
    <x v="0"/>
    <x v="0"/>
    <s v="Q3"/>
    <s v="Low"/>
    <s v="18-24"/>
  </r>
  <r>
    <s v="TXN-04197"/>
    <d v="2024-06-03T00:00:00"/>
    <s v="CUST-1044"/>
    <s v="Returning"/>
    <s v="Pooja Desai"/>
    <s v="Female"/>
    <n v="23"/>
    <s v="Pune"/>
    <s v="Maharashtra"/>
    <x v="2"/>
    <s v="PRD-116"/>
    <x v="0"/>
    <x v="3"/>
    <s v="Food"/>
    <n v="1"/>
    <n v="11672"/>
    <n v="7237"/>
    <n v="0.2"/>
    <n v="9338"/>
    <n v="7237"/>
    <n v="2101"/>
    <n v="0.22499464553437568"/>
    <s v="UPI"/>
    <x v="2"/>
    <x v="0"/>
    <n v="0"/>
    <s v="EMP-206"/>
    <x v="7"/>
    <s v=""/>
    <x v="0"/>
    <x v="6"/>
    <x v="6"/>
    <s v="Q2"/>
    <s v="Low"/>
    <s v="18-24"/>
  </r>
  <r>
    <s v="TXN-04198"/>
    <d v="2023-04-12T00:00:00"/>
    <s v="CUST-1208"/>
    <s v="New"/>
    <s v="Divya Iyer"/>
    <s v="Female"/>
    <n v="43"/>
    <s v="Kolkata"/>
    <s v="West Bengal"/>
    <x v="1"/>
    <s v="PRD-129"/>
    <x v="3"/>
    <x v="1"/>
    <s v="Mobile"/>
    <n v="6"/>
    <n v="10778"/>
    <n v="6790"/>
    <n v="0.15"/>
    <n v="54968"/>
    <n v="40740"/>
    <n v="14228"/>
    <n v="0.2588415077863484"/>
    <s v="NetBanking"/>
    <x v="0"/>
    <x v="1"/>
    <n v="2"/>
    <s v="EMP-212"/>
    <x v="7"/>
    <n v="3.7"/>
    <x v="1"/>
    <x v="3"/>
    <x v="3"/>
    <s v="Q2"/>
    <s v="High"/>
    <s v="35-44"/>
  </r>
  <r>
    <s v="TXN-04199"/>
    <d v="2023-11-10T00:00:00"/>
    <s v="CUST-1183"/>
    <s v="Returning"/>
    <s v="Karan Malhotra"/>
    <s v="Male"/>
    <n v="24"/>
    <s v="Ahmedabad"/>
    <s v="Gujarat"/>
    <x v="2"/>
    <s v="PRD-105"/>
    <x v="6"/>
    <x v="1"/>
    <s v="Food"/>
    <n v="7"/>
    <n v="7304"/>
    <n v="4528"/>
    <n v="0.15"/>
    <n v="43459"/>
    <n v="31696"/>
    <n v="11763"/>
    <n v="0.27066890632550222"/>
    <s v="NetBanking"/>
    <x v="2"/>
    <x v="3"/>
    <n v="15"/>
    <s v="EMP-207"/>
    <x v="2"/>
    <s v=""/>
    <x v="1"/>
    <x v="11"/>
    <x v="11"/>
    <s v="Q4"/>
    <s v="Medium"/>
    <s v="18-24"/>
  </r>
  <r>
    <s v="TXN-04200"/>
    <d v="2023-04-10T00:00:00"/>
    <s v="CUST-1099"/>
    <s v="Returning"/>
    <s v="Amit Kumar"/>
    <s v="Male"/>
    <n v="45"/>
    <s v="Bangalore"/>
    <s v="Karnataka"/>
    <x v="0"/>
    <s v="PRD-128"/>
    <x v="9"/>
    <x v="4"/>
    <s v="Audio"/>
    <n v="3"/>
    <n v="9317"/>
    <n v="7267"/>
    <n v="0.15"/>
    <n v="23758"/>
    <n v="21801"/>
    <n v="1957"/>
    <n v="8.2372253556696695E-2"/>
    <s v="Cash"/>
    <x v="0"/>
    <x v="1"/>
    <n v="1"/>
    <s v="EMP-217"/>
    <x v="7"/>
    <n v="3"/>
    <x v="1"/>
    <x v="3"/>
    <x v="3"/>
    <s v="Q2"/>
    <s v="Medium"/>
    <s v="45+"/>
  </r>
  <r>
    <s v="TXN-04201"/>
    <d v="2024-06-05T00:00:00"/>
    <s v="CUST-1318"/>
    <s v="New"/>
    <s v="Neha Joshi"/>
    <s v="Female"/>
    <n v="44"/>
    <s v="Delhi"/>
    <s v="Delhi"/>
    <x v="3"/>
    <s v="PRD-109"/>
    <x v="9"/>
    <x v="2"/>
    <s v="Food"/>
    <n v="4"/>
    <n v="23648"/>
    <n v="13243"/>
    <n v="0.15"/>
    <n v="80403"/>
    <n v="52972"/>
    <n v="27431"/>
    <n v="0.34116886185838835"/>
    <s v="UPI"/>
    <x v="2"/>
    <x v="1"/>
    <n v="1"/>
    <s v="EMP-213"/>
    <x v="0"/>
    <n v="3.5"/>
    <x v="0"/>
    <x v="6"/>
    <x v="6"/>
    <s v="Q2"/>
    <s v="High"/>
    <s v="35-44"/>
  </r>
  <r>
    <s v="TXN-04202"/>
    <d v="2024-02-09T00:00:00"/>
    <s v="CUST-1066"/>
    <s v="Returning"/>
    <s v="Rohit Verma"/>
    <s v="Male"/>
    <n v="23"/>
    <s v="Mumbai"/>
    <s v="Maharashtra"/>
    <x v="2"/>
    <s v="PRD-129"/>
    <x v="1"/>
    <x v="3"/>
    <s v="Food"/>
    <n v="6"/>
    <n v="1048"/>
    <n v="660"/>
    <n v="0.1"/>
    <n v="5659"/>
    <n v="3960"/>
    <n v="1699"/>
    <n v="0.30022972256582436"/>
    <s v="Cash"/>
    <x v="1"/>
    <x v="3"/>
    <n v="5"/>
    <s v="EMP-213"/>
    <x v="1"/>
    <s v=""/>
    <x v="0"/>
    <x v="4"/>
    <x v="4"/>
    <s v="Q1"/>
    <s v="Low"/>
    <s v="18-24"/>
  </r>
  <r>
    <s v="TXN-04203"/>
    <d v="2023-01-18T00:00:00"/>
    <s v="CUST-1221"/>
    <s v="Returning"/>
    <s v="Suresh Nair"/>
    <s v="Male"/>
    <n v="37"/>
    <s v="Chennai"/>
    <s v="Tamil Nadu"/>
    <x v="0"/>
    <s v="PRD-110"/>
    <x v="9"/>
    <x v="4"/>
    <s v="Subscription"/>
    <n v="8"/>
    <n v="23317"/>
    <n v="14923"/>
    <n v="0.2"/>
    <n v="149229"/>
    <n v="119384"/>
    <n v="29845"/>
    <n v="0.19999463911170082"/>
    <s v="Card"/>
    <x v="0"/>
    <x v="1"/>
    <n v="2"/>
    <s v="EMP-220"/>
    <x v="1"/>
    <n v="3.7"/>
    <x v="1"/>
    <x v="8"/>
    <x v="8"/>
    <s v="Q1"/>
    <s v="High"/>
    <s v="35-44"/>
  </r>
  <r>
    <s v="TXN-04204"/>
    <d v="2024-07-13T00:00:00"/>
    <s v="CUST-1159"/>
    <s v="Returning"/>
    <s v="Vikram Singh"/>
    <s v="Male"/>
    <n v="45"/>
    <s v="Chennai"/>
    <s v="Tamil Nadu"/>
    <x v="0"/>
    <s v="PRD-103"/>
    <x v="3"/>
    <x v="1"/>
    <s v="Food"/>
    <n v="5"/>
    <n v="3939"/>
    <n v="2166"/>
    <n v="0.1"/>
    <n v="17726"/>
    <n v="10830"/>
    <n v="6896"/>
    <n v="0.38903305878370753"/>
    <s v="Cash"/>
    <x v="0"/>
    <x v="1"/>
    <n v="5"/>
    <s v="EMP-214"/>
    <x v="7"/>
    <n v="4.3"/>
    <x v="0"/>
    <x v="9"/>
    <x v="9"/>
    <s v="Q3"/>
    <s v="Low"/>
    <s v="45+"/>
  </r>
  <r>
    <s v="TXN-04205"/>
    <d v="2024-05-01T00:00:00"/>
    <s v="CUST-1193"/>
    <s v="New"/>
    <s v="Amit Kumar"/>
    <s v="Male"/>
    <n v="33"/>
    <s v="Bangalore"/>
    <s v="Karnataka"/>
    <x v="0"/>
    <s v="PRD-109"/>
    <x v="3"/>
    <x v="1"/>
    <s v="Apparel"/>
    <n v="7"/>
    <n v="10298"/>
    <n v="5664"/>
    <n v="0.2"/>
    <n v="57669"/>
    <n v="39648"/>
    <n v="18021"/>
    <n v="0.31249024605940801"/>
    <s v="Card"/>
    <x v="2"/>
    <x v="3"/>
    <n v="15"/>
    <s v="EMP-201"/>
    <x v="0"/>
    <s v=""/>
    <x v="0"/>
    <x v="5"/>
    <x v="5"/>
    <s v="Q2"/>
    <s v="High"/>
    <s v="25-34"/>
  </r>
  <r>
    <s v="TXN-04206"/>
    <d v="2024-12-17T00:00:00"/>
    <s v="CUST-1132"/>
    <s v="Returning"/>
    <s v="Divya Iyer"/>
    <s v="Female"/>
    <n v="42"/>
    <s v="Pune"/>
    <s v="Maharashtra"/>
    <x v="2"/>
    <s v="PRD-108"/>
    <x v="3"/>
    <x v="4"/>
    <s v="Audio"/>
    <n v="5"/>
    <n v="2028"/>
    <n v="1399"/>
    <n v="0.05"/>
    <n v="9633"/>
    <n v="6995"/>
    <n v="2638"/>
    <n v="0.27385030623897022"/>
    <s v="NetBanking"/>
    <x v="0"/>
    <x v="1"/>
    <n v="7"/>
    <s v="EMP-208"/>
    <x v="2"/>
    <n v="4.5"/>
    <x v="0"/>
    <x v="2"/>
    <x v="2"/>
    <s v="Q4"/>
    <s v="Low"/>
    <s v="35-44"/>
  </r>
  <r>
    <s v="TXN-04207"/>
    <d v="2024-08-09T00:00:00"/>
    <s v="CUST-1232"/>
    <s v="Returning"/>
    <s v="Divya Iyer"/>
    <s v="Female"/>
    <n v="25"/>
    <s v="Ahmedabad"/>
    <s v="Gujarat"/>
    <x v="2"/>
    <s v="PRD-104"/>
    <x v="6"/>
    <x v="4"/>
    <s v="Food"/>
    <n v="2"/>
    <n v="5086"/>
    <n v="3052"/>
    <n v="0.1"/>
    <n v="9155"/>
    <n v="6104"/>
    <n v="3051"/>
    <n v="0.33326051338066631"/>
    <s v="UPI"/>
    <x v="1"/>
    <x v="1"/>
    <n v="3"/>
    <s v="EMP-210"/>
    <x v="1"/>
    <n v="3.3"/>
    <x v="0"/>
    <x v="0"/>
    <x v="0"/>
    <s v="Q3"/>
    <s v="Low"/>
    <s v="25-34"/>
  </r>
  <r>
    <s v="TXN-04208"/>
    <d v="2023-11-16T00:00:00"/>
    <s v="CUST-1341"/>
    <s v="New"/>
    <s v="Pooja Desai"/>
    <s v="Female"/>
    <n v="27"/>
    <s v="Pune"/>
    <s v="Maharashtra"/>
    <x v="2"/>
    <s v="PRD-105"/>
    <x v="1"/>
    <x v="1"/>
    <s v="Subscription"/>
    <n v="4"/>
    <n v="15368"/>
    <n v="11680"/>
    <n v="0"/>
    <n v="61472"/>
    <n v="46720"/>
    <n v="14752"/>
    <n v="0.23997917751171266"/>
    <s v="NetBanking"/>
    <x v="2"/>
    <x v="1"/>
    <n v="7"/>
    <s v="EMP-201"/>
    <x v="2"/>
    <n v="3.5"/>
    <x v="1"/>
    <x v="11"/>
    <x v="11"/>
    <s v="Q4"/>
    <s v="High"/>
    <s v="25-34"/>
  </r>
  <r>
    <s v="TXN-04209"/>
    <d v="2024-11-06T00:00:00"/>
    <s v="CUST-1350"/>
    <s v="Returning"/>
    <s v="Rahul Sharma"/>
    <s v="Male"/>
    <n v="43"/>
    <s v="Bangalore"/>
    <s v="Karnataka"/>
    <x v="0"/>
    <s v="PRD-128"/>
    <x v="2"/>
    <x v="1"/>
    <s v="Mobile"/>
    <n v="2"/>
    <n v="10568"/>
    <n v="8454"/>
    <n v="0.2"/>
    <n v="16909"/>
    <n v="16908"/>
    <n v="1"/>
    <n v="5.9140102903779051E-5"/>
    <s v="NetBanking"/>
    <x v="1"/>
    <x v="1"/>
    <n v="1"/>
    <s v="EMP-207"/>
    <x v="1"/>
    <n v="4.4000000000000004"/>
    <x v="0"/>
    <x v="11"/>
    <x v="11"/>
    <s v="Q4"/>
    <s v="Low"/>
    <s v="35-44"/>
  </r>
  <r>
    <s v="TXN-04210"/>
    <d v="2024-02-07T00:00:00"/>
    <s v="CUST-1220"/>
    <s v="Returning"/>
    <s v="Pooja Desai"/>
    <s v="Female"/>
    <n v="34"/>
    <s v="Mumbai"/>
    <s v="Maharashtra"/>
    <x v="2"/>
    <s v="PRD-125"/>
    <x v="9"/>
    <x v="2"/>
    <s v="Apparel"/>
    <n v="5"/>
    <n v="2010"/>
    <n v="1106"/>
    <n v="0"/>
    <n v="10050"/>
    <n v="5530"/>
    <n v="4520"/>
    <n v="0.44975124378109455"/>
    <s v="NetBanking"/>
    <x v="0"/>
    <x v="1"/>
    <n v="5"/>
    <s v="EMP-217"/>
    <x v="0"/>
    <n v="3"/>
    <x v="0"/>
    <x v="4"/>
    <x v="4"/>
    <s v="Q1"/>
    <s v="Low"/>
    <s v="25-34"/>
  </r>
  <r>
    <s v="TXN-04211"/>
    <d v="2024-12-30T00:00:00"/>
    <s v="CUST-1253"/>
    <s v="Returning"/>
    <s v="Divya Iyer"/>
    <s v="Female"/>
    <n v="53"/>
    <s v="Pune"/>
    <s v="Maharashtra"/>
    <x v="2"/>
    <s v="PRD-106"/>
    <x v="6"/>
    <x v="4"/>
    <s v="Subscription"/>
    <n v="1"/>
    <n v="4174"/>
    <n v="2337"/>
    <n v="0"/>
    <n v="4174"/>
    <n v="2337"/>
    <n v="1837"/>
    <n v="0.44010541447053186"/>
    <s v="Card"/>
    <x v="0"/>
    <x v="1"/>
    <n v="3"/>
    <s v="EMP-214"/>
    <x v="5"/>
    <n v="3.1"/>
    <x v="0"/>
    <x v="2"/>
    <x v="2"/>
    <s v="Q4"/>
    <s v="Low"/>
    <s v="45+"/>
  </r>
  <r>
    <s v="TXN-04212"/>
    <d v="2023-04-21T00:00:00"/>
    <s v="CUST-1053"/>
    <s v="Returning"/>
    <s v="Sneha Reddy"/>
    <s v="Female"/>
    <n v="41"/>
    <s v="Ahmedabad"/>
    <s v="Gujarat"/>
    <x v="2"/>
    <s v="PRD-127"/>
    <x v="8"/>
    <x v="4"/>
    <s v="Audio"/>
    <n v="6"/>
    <n v="11887"/>
    <n v="7845"/>
    <n v="0.1"/>
    <n v="64190"/>
    <n v="47070"/>
    <n v="17120"/>
    <n v="0.26670821000155787"/>
    <s v="Cash"/>
    <x v="0"/>
    <x v="1"/>
    <n v="3"/>
    <s v="EMP-216"/>
    <x v="6"/>
    <n v="3"/>
    <x v="1"/>
    <x v="3"/>
    <x v="3"/>
    <s v="Q2"/>
    <s v="High"/>
    <s v="35-44"/>
  </r>
  <r>
    <s v="TXN-04213"/>
    <d v="2023-07-17T00:00:00"/>
    <s v="CUST-1260"/>
    <s v="Returning"/>
    <s v="Divya Iyer"/>
    <s v="Female"/>
    <n v="55"/>
    <s v="Hyderabad"/>
    <s v="Telangana"/>
    <x v="0"/>
    <s v="PRD-108"/>
    <x v="2"/>
    <x v="3"/>
    <s v="Food"/>
    <n v="8"/>
    <n v="6778"/>
    <n v="4812"/>
    <n v="0.1"/>
    <n v="48802"/>
    <n v="38496"/>
    <n v="10306"/>
    <n v="0.21117986967747224"/>
    <s v="NetBanking"/>
    <x v="0"/>
    <x v="1"/>
    <n v="1"/>
    <s v="EMP-216"/>
    <x v="4"/>
    <n v="3.2"/>
    <x v="1"/>
    <x v="9"/>
    <x v="9"/>
    <s v="Q3"/>
    <s v="Medium"/>
    <s v="45+"/>
  </r>
  <r>
    <s v="TXN-04214"/>
    <d v="2023-03-10T00:00:00"/>
    <s v="CUST-1277"/>
    <s v="Returning"/>
    <s v="Vikram Singh"/>
    <s v="Male"/>
    <n v="40"/>
    <s v="Hyderabad"/>
    <s v="Telangana"/>
    <x v="0"/>
    <s v="PRD-128"/>
    <x v="1"/>
    <x v="3"/>
    <s v="Food"/>
    <n v="1"/>
    <n v="23931"/>
    <n v="18188"/>
    <n v="0.15"/>
    <n v="20341"/>
    <n v="18188"/>
    <n v="2153"/>
    <n v="0.10584533700408043"/>
    <s v="Card"/>
    <x v="2"/>
    <x v="1"/>
    <n v="6"/>
    <s v="EMP-211"/>
    <x v="6"/>
    <n v="3.6"/>
    <x v="1"/>
    <x v="10"/>
    <x v="10"/>
    <s v="Q1"/>
    <s v="Medium"/>
    <s v="35-44"/>
  </r>
  <r>
    <s v="TXN-04215"/>
    <d v="2023-11-13T00:00:00"/>
    <s v="CUST-1035"/>
    <s v="Returning"/>
    <s v="Neha Joshi"/>
    <s v="Female"/>
    <n v="55"/>
    <s v="Pune"/>
    <s v="Maharashtra"/>
    <x v="2"/>
    <s v="PRD-108"/>
    <x v="1"/>
    <x v="0"/>
    <s v="Audio"/>
    <n v="8"/>
    <n v="6901"/>
    <n v="5107"/>
    <n v="0.2"/>
    <n v="44166"/>
    <n v="40856"/>
    <n v="3310"/>
    <n v="7.4944527464565508E-2"/>
    <s v="UPI"/>
    <x v="0"/>
    <x v="2"/>
    <n v="0"/>
    <s v="EMP-204"/>
    <x v="2"/>
    <n v="1.4"/>
    <x v="1"/>
    <x v="11"/>
    <x v="11"/>
    <s v="Q4"/>
    <s v="Medium"/>
    <s v="45+"/>
  </r>
  <r>
    <s v="TXN-04216"/>
    <d v="2024-01-03T00:00:00"/>
    <s v="CUST-1187"/>
    <s v="Returning"/>
    <s v="Neha Joshi"/>
    <s v="Female"/>
    <n v="39"/>
    <s v="Bangalore"/>
    <s v="Karnataka"/>
    <x v="0"/>
    <s v="PRD-130"/>
    <x v="4"/>
    <x v="0"/>
    <s v="Mobile"/>
    <n v="3"/>
    <n v="1516"/>
    <n v="849"/>
    <n v="0"/>
    <n v="4548"/>
    <n v="2547"/>
    <n v="2001"/>
    <n v="0.43997361477572561"/>
    <s v="NetBanking"/>
    <x v="2"/>
    <x v="3"/>
    <n v="12"/>
    <s v="EMP-201"/>
    <x v="2"/>
    <s v=""/>
    <x v="0"/>
    <x v="8"/>
    <x v="8"/>
    <s v="Q1"/>
    <s v="Low"/>
    <s v="35-44"/>
  </r>
  <r>
    <s v="TXN-04217"/>
    <d v="2024-07-09T00:00:00"/>
    <s v="CUST-1102"/>
    <s v="Returning"/>
    <s v="Rohit Verma"/>
    <s v="Male"/>
    <n v="49"/>
    <s v="Chennai"/>
    <s v="Tamil Nadu"/>
    <x v="0"/>
    <s v="PRD-111"/>
    <x v="0"/>
    <x v="2"/>
    <s v="Mobile"/>
    <n v="5"/>
    <n v="21883"/>
    <n v="15318"/>
    <n v="0.1"/>
    <n v="98474"/>
    <n v="76590"/>
    <n v="21884"/>
    <n v="0.22223124885756645"/>
    <s v="UPI"/>
    <x v="0"/>
    <x v="3"/>
    <n v="11"/>
    <s v="EMP-216"/>
    <x v="5"/>
    <s v=""/>
    <x v="0"/>
    <x v="9"/>
    <x v="9"/>
    <s v="Q3"/>
    <s v="High"/>
    <s v="45+"/>
  </r>
  <r>
    <s v="TXN-04218"/>
    <d v="2024-01-16T00:00:00"/>
    <s v="CUST-1297"/>
    <s v="Returning"/>
    <s v="Anjali Mehta"/>
    <s v="Female"/>
    <n v="35"/>
    <s v="Kolkata"/>
    <s v="West Bengal"/>
    <x v="1"/>
    <s v="PRD-117"/>
    <x v="7"/>
    <x v="1"/>
    <s v="Furniture"/>
    <n v="6"/>
    <n v="10085"/>
    <n v="7060"/>
    <n v="0"/>
    <n v="60510"/>
    <n v="42360"/>
    <n v="18150"/>
    <n v="0.29995042141794742"/>
    <s v="Card"/>
    <x v="1"/>
    <x v="1"/>
    <n v="2"/>
    <s v="EMP-207"/>
    <x v="2"/>
    <n v="4.7"/>
    <x v="0"/>
    <x v="8"/>
    <x v="8"/>
    <s v="Q1"/>
    <s v="High"/>
    <s v="35-44"/>
  </r>
  <r>
    <s v="TXN-04219"/>
    <d v="2023-10-11T00:00:00"/>
    <s v="CUST-1062"/>
    <s v="Returning"/>
    <s v="Rahul Sharma"/>
    <s v="Male"/>
    <n v="58"/>
    <s v="Kolkata"/>
    <s v="West Bengal"/>
    <x v="1"/>
    <s v="PRD-124"/>
    <x v="0"/>
    <x v="1"/>
    <s v="Apparel"/>
    <n v="2"/>
    <n v="15599"/>
    <n v="11699"/>
    <n v="0"/>
    <n v="31198"/>
    <n v="23398"/>
    <n v="7800"/>
    <n v="0.25001602666837619"/>
    <s v="Card"/>
    <x v="0"/>
    <x v="1"/>
    <n v="1"/>
    <s v="EMP-206"/>
    <x v="1"/>
    <n v="3.3"/>
    <x v="1"/>
    <x v="1"/>
    <x v="1"/>
    <s v="Q4"/>
    <s v="Medium"/>
    <s v="45+"/>
  </r>
  <r>
    <s v="TXN-04220"/>
    <d v="2024-02-03T00:00:00"/>
    <s v="CUST-1018"/>
    <s v="Returning"/>
    <s v="Sneha Reddy"/>
    <s v="Female"/>
    <n v="40"/>
    <s v="Delhi"/>
    <s v="Delhi"/>
    <x v="3"/>
    <s v="PRD-123"/>
    <x v="3"/>
    <x v="0"/>
    <s v="Mobile"/>
    <n v="1"/>
    <n v="7903"/>
    <n v="6006"/>
    <n v="0"/>
    <n v="7903"/>
    <n v="6006"/>
    <n v="1897"/>
    <n v="0.24003542958370239"/>
    <s v="NetBanking"/>
    <x v="2"/>
    <x v="1"/>
    <n v="2"/>
    <s v="EMP-215"/>
    <x v="2"/>
    <n v="3.7"/>
    <x v="0"/>
    <x v="4"/>
    <x v="4"/>
    <s v="Q1"/>
    <s v="Low"/>
    <s v="35-44"/>
  </r>
  <r>
    <s v="TXN-04221"/>
    <d v="2024-06-21T00:00:00"/>
    <s v="CUST-1078"/>
    <s v="New"/>
    <s v="Amit Kumar"/>
    <s v="Male"/>
    <n v="43"/>
    <s v="Ahmedabad"/>
    <s v="Gujarat"/>
    <x v="2"/>
    <s v="PRD-121"/>
    <x v="2"/>
    <x v="4"/>
    <s v="Audio"/>
    <n v="1"/>
    <n v="7615"/>
    <n v="4341"/>
    <n v="0"/>
    <n v="7615"/>
    <n v="4341"/>
    <n v="3274"/>
    <n v="0.42994090610636904"/>
    <s v="Cash"/>
    <x v="2"/>
    <x v="1"/>
    <n v="7"/>
    <s v="EMP-204"/>
    <x v="4"/>
    <n v="4.7"/>
    <x v="0"/>
    <x v="6"/>
    <x v="6"/>
    <s v="Q2"/>
    <s v="Low"/>
    <s v="35-44"/>
  </r>
  <r>
    <s v="TXN-04222"/>
    <d v="2024-11-17T00:00:00"/>
    <s v="CUST-1016"/>
    <s v="Returning"/>
    <s v="Suresh Nair"/>
    <s v="Male"/>
    <n v="45"/>
    <s v="Bangalore"/>
    <s v="Karnataka"/>
    <x v="0"/>
    <s v="PRD-101"/>
    <x v="7"/>
    <x v="4"/>
    <s v="Food"/>
    <n v="3"/>
    <n v="468"/>
    <n v="328"/>
    <n v="0.15"/>
    <n v="1193"/>
    <n v="984"/>
    <n v="209"/>
    <n v="0.17518860016764459"/>
    <s v="Card"/>
    <x v="0"/>
    <x v="1"/>
    <n v="7"/>
    <s v="EMP-213"/>
    <x v="0"/>
    <n v="4.0999999999999996"/>
    <x v="0"/>
    <x v="11"/>
    <x v="11"/>
    <s v="Q4"/>
    <s v="Low"/>
    <s v="45+"/>
  </r>
  <r>
    <s v="TXN-04223"/>
    <d v="2024-02-08T00:00:00"/>
    <s v="CUST-1044"/>
    <s v="Returning"/>
    <s v="Karan Malhotra"/>
    <s v="Male"/>
    <n v="58"/>
    <s v="Bangalore"/>
    <s v="Karnataka"/>
    <x v="0"/>
    <s v="PRD-109"/>
    <x v="0"/>
    <x v="4"/>
    <s v="Subscription"/>
    <n v="3"/>
    <n v="9117"/>
    <n v="5926"/>
    <n v="0"/>
    <n v="27351"/>
    <n v="17778"/>
    <n v="9573"/>
    <n v="0.35000548426017331"/>
    <s v="NetBanking"/>
    <x v="0"/>
    <x v="1"/>
    <n v="5"/>
    <s v="EMP-219"/>
    <x v="0"/>
    <n v="3.3"/>
    <x v="0"/>
    <x v="4"/>
    <x v="4"/>
    <s v="Q1"/>
    <s v="Medium"/>
    <s v="45+"/>
  </r>
  <r>
    <s v="TXN-04224"/>
    <d v="2023-01-07T00:00:00"/>
    <s v="CUST-1040"/>
    <s v="New"/>
    <s v="Neha Joshi"/>
    <s v="Female"/>
    <n v="54"/>
    <s v="Ahmedabad"/>
    <s v="Gujarat"/>
    <x v="2"/>
    <s v="PRD-114"/>
    <x v="4"/>
    <x v="2"/>
    <s v="Food"/>
    <n v="6"/>
    <n v="19728"/>
    <n v="12034"/>
    <n v="0.05"/>
    <n v="112450"/>
    <n v="72204"/>
    <n v="40246"/>
    <n v="0.35790128946198313"/>
    <s v="NetBanking"/>
    <x v="0"/>
    <x v="1"/>
    <n v="2"/>
    <s v="EMP-217"/>
    <x v="4"/>
    <n v="3.1"/>
    <x v="1"/>
    <x v="8"/>
    <x v="8"/>
    <s v="Q1"/>
    <s v="High"/>
    <s v="45+"/>
  </r>
  <r>
    <s v="TXN-04225"/>
    <d v="2024-03-05T00:00:00"/>
    <s v="CUST-1088"/>
    <s v="Returning"/>
    <s v="Karan Malhotra"/>
    <s v="Male"/>
    <n v="31"/>
    <s v="Bangalore"/>
    <s v="Karnataka"/>
    <x v="0"/>
    <s v="PRD-113"/>
    <x v="7"/>
    <x v="0"/>
    <s v="Food"/>
    <n v="2"/>
    <n v="17293"/>
    <n v="10030"/>
    <n v="0.1"/>
    <n v="31127"/>
    <n v="20060"/>
    <n v="11067"/>
    <n v="0.35554341889677771"/>
    <s v="Cash"/>
    <x v="1"/>
    <x v="1"/>
    <n v="2"/>
    <s v="EMP-209"/>
    <x v="2"/>
    <n v="4.5"/>
    <x v="0"/>
    <x v="10"/>
    <x v="10"/>
    <s v="Q1"/>
    <s v="Medium"/>
    <s v="25-34"/>
  </r>
  <r>
    <s v="TXN-04226"/>
    <d v="2024-08-26T00:00:00"/>
    <s v="CUST-1234"/>
    <s v="Returning"/>
    <s v="Pooja Desai"/>
    <s v="Female"/>
    <n v="43"/>
    <s v="Chennai"/>
    <s v="Tamil Nadu"/>
    <x v="0"/>
    <s v="PRD-121"/>
    <x v="5"/>
    <x v="1"/>
    <s v="Mobile"/>
    <n v="8"/>
    <n v="1334"/>
    <n v="880"/>
    <n v="0.05"/>
    <n v="10138"/>
    <n v="7040"/>
    <n v="3098"/>
    <n v="0.30558295521799173"/>
    <s v="Cash"/>
    <x v="2"/>
    <x v="1"/>
    <n v="7"/>
    <s v="EMP-220"/>
    <x v="6"/>
    <n v="4.5"/>
    <x v="0"/>
    <x v="0"/>
    <x v="0"/>
    <s v="Q3"/>
    <s v="Low"/>
    <s v="35-44"/>
  </r>
  <r>
    <s v="TXN-04227"/>
    <d v="2023-09-12T00:00:00"/>
    <s v="CUST-1064"/>
    <s v="Returning"/>
    <s v="Sneha Reddy"/>
    <s v="Female"/>
    <n v="44"/>
    <s v="Kolkata"/>
    <s v="West Bengal"/>
    <x v="1"/>
    <s v="PRD-125"/>
    <x v="2"/>
    <x v="2"/>
    <s v="Audio"/>
    <n v="7"/>
    <n v="5169"/>
    <n v="3877"/>
    <n v="0.1"/>
    <n v="32565"/>
    <n v="27139"/>
    <n v="5426"/>
    <n v="0.16662060494395825"/>
    <s v="Cash"/>
    <x v="0"/>
    <x v="1"/>
    <n v="3"/>
    <s v="EMP-211"/>
    <x v="1"/>
    <n v="3.4"/>
    <x v="1"/>
    <x v="7"/>
    <x v="7"/>
    <s v="Q3"/>
    <s v="Medium"/>
    <s v="35-44"/>
  </r>
  <r>
    <s v="TXN-04228"/>
    <d v="2024-04-11T00:00:00"/>
    <s v="CUST-1207"/>
    <s v="Returning"/>
    <s v="Priya Patel"/>
    <s v="Female"/>
    <n v="33"/>
    <s v="Delhi"/>
    <s v="Delhi"/>
    <x v="3"/>
    <s v="PRD-126"/>
    <x v="4"/>
    <x v="3"/>
    <s v="Subscription"/>
    <n v="6"/>
    <n v="11388"/>
    <n v="6263"/>
    <n v="0.1"/>
    <n v="61495"/>
    <n v="37578"/>
    <n v="23917"/>
    <n v="0.38892592893731198"/>
    <s v="Cash"/>
    <x v="1"/>
    <x v="2"/>
    <n v="0"/>
    <s v="EMP-204"/>
    <x v="0"/>
    <n v="1.3"/>
    <x v="0"/>
    <x v="3"/>
    <x v="3"/>
    <s v="Q2"/>
    <s v="High"/>
    <s v="25-34"/>
  </r>
  <r>
    <s v="TXN-04229"/>
    <d v="2023-01-17T00:00:00"/>
    <s v="CUST-1251"/>
    <s v="New"/>
    <s v="Anjali Mehta"/>
    <s v="Female"/>
    <n v="36"/>
    <s v="Bangalore"/>
    <s v="Karnataka"/>
    <x v="0"/>
    <s v="PRD-111"/>
    <x v="6"/>
    <x v="0"/>
    <s v="Food"/>
    <n v="2"/>
    <n v="3966"/>
    <n v="2776"/>
    <n v="0.2"/>
    <n v="6346"/>
    <n v="5552"/>
    <n v="794"/>
    <n v="0.12511818468326505"/>
    <s v="NetBanking"/>
    <x v="2"/>
    <x v="1"/>
    <n v="6"/>
    <s v="EMP-214"/>
    <x v="5"/>
    <n v="5"/>
    <x v="1"/>
    <x v="8"/>
    <x v="8"/>
    <s v="Q1"/>
    <s v="Low"/>
    <s v="35-44"/>
  </r>
  <r>
    <s v="TXN-04230"/>
    <d v="2024-06-13T00:00:00"/>
    <s v="CUST-1007"/>
    <s v="Returning"/>
    <s v="Divya Iyer"/>
    <s v="Female"/>
    <n v="39"/>
    <s v="Chennai"/>
    <s v="Tamil Nadu"/>
    <x v="0"/>
    <s v="PRD-113"/>
    <x v="4"/>
    <x v="0"/>
    <s v="Furniture"/>
    <n v="7"/>
    <n v="23899"/>
    <n v="14578"/>
    <n v="0"/>
    <n v="167293"/>
    <n v="102046"/>
    <n v="65247"/>
    <n v="0.39001631867442155"/>
    <s v="Card"/>
    <x v="2"/>
    <x v="1"/>
    <n v="3"/>
    <s v="EMP-213"/>
    <x v="1"/>
    <n v="3"/>
    <x v="0"/>
    <x v="6"/>
    <x v="6"/>
    <s v="Q2"/>
    <s v="High"/>
    <s v="35-44"/>
  </r>
  <r>
    <s v="TXN-04231"/>
    <d v="2023-05-09T00:00:00"/>
    <s v="CUST-1218"/>
    <s v="New"/>
    <s v="Neha Joshi"/>
    <s v="Female"/>
    <n v="59"/>
    <s v="Bangalore"/>
    <s v="Karnataka"/>
    <x v="0"/>
    <s v="PRD-128"/>
    <x v="1"/>
    <x v="2"/>
    <s v="Apparel"/>
    <n v="2"/>
    <n v="10607"/>
    <n v="8061"/>
    <n v="0.2"/>
    <n v="16971"/>
    <n v="16122"/>
    <n v="849"/>
    <n v="5.0026515821106593E-2"/>
    <s v="Cash"/>
    <x v="1"/>
    <x v="2"/>
    <n v="0"/>
    <s v="EMP-213"/>
    <x v="4"/>
    <n v="1.4"/>
    <x v="1"/>
    <x v="5"/>
    <x v="5"/>
    <s v="Q2"/>
    <s v="Low"/>
    <s v="45+"/>
  </r>
  <r>
    <s v="TXN-04232"/>
    <d v="2023-01-21T00:00:00"/>
    <s v="CUST-1271"/>
    <s v="New"/>
    <s v="Sneha Reddy"/>
    <s v="Female"/>
    <n v="30"/>
    <s v="Bangalore"/>
    <s v="Karnataka"/>
    <x v="0"/>
    <s v="PRD-117"/>
    <x v="2"/>
    <x v="2"/>
    <s v="Food"/>
    <n v="3"/>
    <n v="22334"/>
    <n v="13847"/>
    <n v="0"/>
    <n v="67002"/>
    <n v="41541"/>
    <n v="25461"/>
    <n v="0.3800035819826274"/>
    <s v="Cash"/>
    <x v="1"/>
    <x v="3"/>
    <n v="13"/>
    <s v="EMP-219"/>
    <x v="7"/>
    <s v=""/>
    <x v="1"/>
    <x v="8"/>
    <x v="8"/>
    <s v="Q1"/>
    <s v="High"/>
    <s v="25-34"/>
  </r>
  <r>
    <s v="TXN-04233"/>
    <d v="2024-10-01T00:00:00"/>
    <s v="CUST-1100"/>
    <s v="New"/>
    <s v="Anjali Mehta"/>
    <s v="Female"/>
    <n v="22"/>
    <s v="Pune"/>
    <s v="Maharashtra"/>
    <x v="2"/>
    <s v="PRD-104"/>
    <x v="3"/>
    <x v="4"/>
    <s v="Mobile"/>
    <n v="8"/>
    <n v="5580"/>
    <n v="3460"/>
    <n v="0.05"/>
    <n v="42408"/>
    <n v="27680"/>
    <n v="14728"/>
    <n v="0.34729296359177514"/>
    <s v="Cash"/>
    <x v="0"/>
    <x v="1"/>
    <n v="4"/>
    <s v="EMP-209"/>
    <x v="0"/>
    <n v="4.0999999999999996"/>
    <x v="0"/>
    <x v="1"/>
    <x v="1"/>
    <s v="Q4"/>
    <s v="Medium"/>
    <s v="18-24"/>
  </r>
  <r>
    <s v="TXN-04234"/>
    <d v="2023-09-29T00:00:00"/>
    <s v="CUST-1132"/>
    <s v="Returning"/>
    <s v="Suresh Nair"/>
    <s v="Male"/>
    <n v="52"/>
    <s v="Pune"/>
    <s v="Maharashtra"/>
    <x v="2"/>
    <s v="PRD-119"/>
    <x v="5"/>
    <x v="2"/>
    <s v="Audio"/>
    <n v="7"/>
    <n v="5049"/>
    <n v="3534"/>
    <n v="0"/>
    <n v="35343"/>
    <n v="24738"/>
    <n v="10605"/>
    <n v="0.30005941770647654"/>
    <s v="UPI"/>
    <x v="2"/>
    <x v="2"/>
    <n v="0"/>
    <s v="EMP-214"/>
    <x v="1"/>
    <n v="1.1000000000000001"/>
    <x v="1"/>
    <x v="7"/>
    <x v="7"/>
    <s v="Q3"/>
    <s v="Medium"/>
    <s v="45+"/>
  </r>
  <r>
    <s v="TXN-04235"/>
    <d v="2024-11-27T00:00:00"/>
    <s v="CUST-1173"/>
    <s v="Returning"/>
    <s v="Karan Malhotra"/>
    <s v="Male"/>
    <n v="20"/>
    <s v="Chennai"/>
    <s v="Tamil Nadu"/>
    <x v="0"/>
    <s v="PRD-117"/>
    <x v="7"/>
    <x v="3"/>
    <s v="Mobile"/>
    <n v="4"/>
    <n v="13435"/>
    <n v="9539"/>
    <n v="0.1"/>
    <n v="48366"/>
    <n v="38156"/>
    <n v="10210"/>
    <n v="0.2110987057023529"/>
    <s v="Card"/>
    <x v="0"/>
    <x v="2"/>
    <n v="0"/>
    <s v="EMP-205"/>
    <x v="1"/>
    <n v="1"/>
    <x v="0"/>
    <x v="11"/>
    <x v="11"/>
    <s v="Q4"/>
    <s v="Medium"/>
    <s v="18-24"/>
  </r>
  <r>
    <s v="TXN-04236"/>
    <d v="2024-07-14T00:00:00"/>
    <s v="CUST-1016"/>
    <s v="Returning"/>
    <s v="Priya Patel"/>
    <s v="Female"/>
    <n v="37"/>
    <s v="Mumbai"/>
    <s v="Maharashtra"/>
    <x v="2"/>
    <s v="PRD-102"/>
    <x v="1"/>
    <x v="2"/>
    <s v="Food"/>
    <n v="4"/>
    <n v="18075"/>
    <n v="10303"/>
    <n v="0.15"/>
    <n v="61455"/>
    <n v="41212"/>
    <n v="20243"/>
    <n v="0.32939549263688878"/>
    <s v="Card"/>
    <x v="2"/>
    <x v="1"/>
    <n v="1"/>
    <s v="EMP-213"/>
    <x v="3"/>
    <n v="5"/>
    <x v="0"/>
    <x v="9"/>
    <x v="9"/>
    <s v="Q3"/>
    <s v="High"/>
    <s v="35-44"/>
  </r>
  <r>
    <s v="TXN-04237"/>
    <d v="2024-08-12T00:00:00"/>
    <s v="CUST-1139"/>
    <s v="Returning"/>
    <s v="Pooja Desai"/>
    <s v="Female"/>
    <n v="35"/>
    <s v="Pune"/>
    <s v="Maharashtra"/>
    <x v="2"/>
    <s v="PRD-102"/>
    <x v="2"/>
    <x v="2"/>
    <s v="Audio"/>
    <n v="6"/>
    <n v="14898"/>
    <n v="10131"/>
    <n v="0.05"/>
    <n v="84919"/>
    <n v="60786"/>
    <n v="24133"/>
    <n v="0.28418846194608982"/>
    <s v="UPI"/>
    <x v="2"/>
    <x v="1"/>
    <n v="3"/>
    <s v="EMP-209"/>
    <x v="0"/>
    <n v="4.5"/>
    <x v="0"/>
    <x v="0"/>
    <x v="0"/>
    <s v="Q3"/>
    <s v="High"/>
    <s v="35-44"/>
  </r>
  <r>
    <s v="TXN-04238"/>
    <d v="2023-07-29T00:00:00"/>
    <s v="CUST-1236"/>
    <s v="Returning"/>
    <s v="Suresh Nair"/>
    <s v="Male"/>
    <n v="33"/>
    <s v="Chennai"/>
    <s v="Tamil Nadu"/>
    <x v="0"/>
    <s v="PRD-115"/>
    <x v="7"/>
    <x v="1"/>
    <s v="Food"/>
    <n v="7"/>
    <n v="16271"/>
    <n v="12529"/>
    <n v="0.1"/>
    <n v="102507"/>
    <n v="87703"/>
    <n v="14804"/>
    <n v="0.14441940550401436"/>
    <s v="NetBanking"/>
    <x v="0"/>
    <x v="0"/>
    <n v="0"/>
    <s v="EMP-210"/>
    <x v="4"/>
    <s v=""/>
    <x v="1"/>
    <x v="9"/>
    <x v="9"/>
    <s v="Q3"/>
    <s v="High"/>
    <s v="25-34"/>
  </r>
  <r>
    <s v="TXN-04239"/>
    <d v="2023-05-23T00:00:00"/>
    <s v="CUST-1211"/>
    <s v="New"/>
    <s v="Rahul Sharma"/>
    <s v="Male"/>
    <n v="51"/>
    <s v="Kolkata"/>
    <s v="West Bengal"/>
    <x v="1"/>
    <s v="PRD-114"/>
    <x v="8"/>
    <x v="3"/>
    <s v="Audio"/>
    <n v="3"/>
    <n v="22809"/>
    <n v="15282"/>
    <n v="0.2"/>
    <n v="54742"/>
    <n v="45846"/>
    <n v="8896"/>
    <n v="0.1625077636914983"/>
    <s v="Cash"/>
    <x v="0"/>
    <x v="1"/>
    <n v="7"/>
    <s v="EMP-201"/>
    <x v="4"/>
    <n v="3.2"/>
    <x v="1"/>
    <x v="5"/>
    <x v="5"/>
    <s v="Q2"/>
    <s v="High"/>
    <s v="45+"/>
  </r>
  <r>
    <s v="TXN-04240"/>
    <d v="2023-04-19T00:00:00"/>
    <s v="CUST-1253"/>
    <s v="Returning"/>
    <s v="Suresh Nair"/>
    <s v="Male"/>
    <n v="27"/>
    <s v="Pune"/>
    <s v="Maharashtra"/>
    <x v="2"/>
    <s v="PRD-111"/>
    <x v="2"/>
    <x v="0"/>
    <s v="Food"/>
    <n v="4"/>
    <n v="3181"/>
    <n v="1940"/>
    <n v="0.15"/>
    <n v="10815"/>
    <n v="7760"/>
    <n v="3055"/>
    <n v="0.28247803975959318"/>
    <s v="UPI"/>
    <x v="0"/>
    <x v="3"/>
    <n v="12"/>
    <s v="EMP-211"/>
    <x v="1"/>
    <s v=""/>
    <x v="1"/>
    <x v="3"/>
    <x v="3"/>
    <s v="Q2"/>
    <s v="Low"/>
    <s v="25-34"/>
  </r>
  <r>
    <s v="TXN-04241"/>
    <d v="2023-11-01T00:00:00"/>
    <s v="CUST-1033"/>
    <s v="Returning"/>
    <s v="Neha Joshi"/>
    <s v="Female"/>
    <n v="30"/>
    <s v="Delhi"/>
    <s v="Delhi"/>
    <x v="3"/>
    <s v="PRD-126"/>
    <x v="6"/>
    <x v="0"/>
    <s v="Mobile"/>
    <n v="2"/>
    <n v="8999"/>
    <n v="7019"/>
    <n v="0.1"/>
    <n v="16198"/>
    <n v="14038"/>
    <n v="2160"/>
    <n v="0.1333497962711446"/>
    <s v="NetBanking"/>
    <x v="2"/>
    <x v="1"/>
    <n v="4"/>
    <s v="EMP-209"/>
    <x v="6"/>
    <n v="4.5"/>
    <x v="1"/>
    <x v="11"/>
    <x v="11"/>
    <s v="Q4"/>
    <s v="Low"/>
    <s v="25-34"/>
  </r>
  <r>
    <s v="TXN-04242"/>
    <d v="2024-02-20T00:00:00"/>
    <s v="CUST-1155"/>
    <s v="Returning"/>
    <s v="Priya Patel"/>
    <s v="Female"/>
    <n v="42"/>
    <s v="Chennai"/>
    <s v="Tamil Nadu"/>
    <x v="0"/>
    <s v="PRD-113"/>
    <x v="2"/>
    <x v="0"/>
    <s v="Apparel"/>
    <n v="2"/>
    <n v="16612"/>
    <n v="10133"/>
    <n v="0.05"/>
    <n v="31563"/>
    <n v="20266"/>
    <n v="11297"/>
    <n v="0.35791908246998067"/>
    <s v="Card"/>
    <x v="2"/>
    <x v="1"/>
    <n v="5"/>
    <s v="EMP-213"/>
    <x v="4"/>
    <n v="4.9000000000000004"/>
    <x v="0"/>
    <x v="4"/>
    <x v="4"/>
    <s v="Q1"/>
    <s v="Medium"/>
    <s v="35-44"/>
  </r>
  <r>
    <s v="TXN-04243"/>
    <d v="2023-06-21T00:00:00"/>
    <s v="CUST-1142"/>
    <s v="Returning"/>
    <s v="Suresh Nair"/>
    <s v="Male"/>
    <n v="39"/>
    <s v="Hyderabad"/>
    <s v="Telangana"/>
    <x v="0"/>
    <s v="PRD-124"/>
    <x v="4"/>
    <x v="0"/>
    <s v="Mobile"/>
    <n v="6"/>
    <n v="17009"/>
    <n v="11226"/>
    <n v="0.2"/>
    <n v="81643"/>
    <n v="67356"/>
    <n v="14287"/>
    <n v="0.17499356956505763"/>
    <s v="Cash"/>
    <x v="1"/>
    <x v="1"/>
    <n v="7"/>
    <s v="EMP-209"/>
    <x v="6"/>
    <n v="4.9000000000000004"/>
    <x v="1"/>
    <x v="6"/>
    <x v="6"/>
    <s v="Q2"/>
    <s v="High"/>
    <s v="35-44"/>
  </r>
  <r>
    <s v="TXN-04244"/>
    <d v="2024-08-01T00:00:00"/>
    <s v="CUST-1162"/>
    <s v="Returning"/>
    <s v="Rohit Verma"/>
    <s v="Male"/>
    <n v="41"/>
    <s v="Mumbai"/>
    <s v="Maharashtra"/>
    <x v="2"/>
    <s v="PRD-125"/>
    <x v="8"/>
    <x v="3"/>
    <s v="Apparel"/>
    <n v="8"/>
    <n v="17954"/>
    <n v="14363"/>
    <n v="0.1"/>
    <n v="129269"/>
    <n v="114904"/>
    <n v="14365"/>
    <n v="0.11112486365640641"/>
    <s v="Cash"/>
    <x v="2"/>
    <x v="1"/>
    <n v="1"/>
    <s v="EMP-212"/>
    <x v="3"/>
    <n v="4.5"/>
    <x v="0"/>
    <x v="0"/>
    <x v="0"/>
    <s v="Q3"/>
    <s v="High"/>
    <s v="35-44"/>
  </r>
  <r>
    <s v="TXN-04245"/>
    <d v="2023-09-09T00:00:00"/>
    <s v="CUST-1031"/>
    <s v="Returning"/>
    <s v="Rahul Sharma"/>
    <s v="Male"/>
    <n v="27"/>
    <s v="Chennai"/>
    <s v="Tamil Nadu"/>
    <x v="0"/>
    <s v="PRD-120"/>
    <x v="6"/>
    <x v="0"/>
    <s v="Mobile"/>
    <n v="2"/>
    <n v="15362"/>
    <n v="10446"/>
    <n v="0"/>
    <n v="30724"/>
    <n v="20892"/>
    <n v="9832"/>
    <n v="0.32001041531050645"/>
    <s v="NetBanking"/>
    <x v="2"/>
    <x v="1"/>
    <n v="7"/>
    <s v="EMP-208"/>
    <x v="1"/>
    <n v="3.2"/>
    <x v="1"/>
    <x v="7"/>
    <x v="7"/>
    <s v="Q3"/>
    <s v="Medium"/>
    <s v="25-34"/>
  </r>
  <r>
    <s v="TXN-04246"/>
    <d v="2023-08-09T00:00:00"/>
    <s v="CUST-1054"/>
    <s v="Returning"/>
    <s v="Amit Kumar"/>
    <s v="Male"/>
    <n v="28"/>
    <s v="Pune"/>
    <s v="Maharashtra"/>
    <x v="2"/>
    <s v="PRD-119"/>
    <x v="7"/>
    <x v="1"/>
    <s v="Food"/>
    <n v="7"/>
    <n v="20405"/>
    <n v="16324"/>
    <n v="0"/>
    <n v="142835"/>
    <n v="114268"/>
    <n v="28567"/>
    <n v="0.2"/>
    <s v="NetBanking"/>
    <x v="0"/>
    <x v="1"/>
    <n v="2"/>
    <s v="EMP-216"/>
    <x v="5"/>
    <n v="5"/>
    <x v="1"/>
    <x v="0"/>
    <x v="0"/>
    <s v="Q3"/>
    <s v="High"/>
    <s v="25-34"/>
  </r>
  <r>
    <s v="TXN-04247"/>
    <d v="2023-02-06T00:00:00"/>
    <s v="CUST-1242"/>
    <s v="Returning"/>
    <s v="Divya Iyer"/>
    <s v="Female"/>
    <n v="19"/>
    <s v="Hyderabad"/>
    <s v="Telangana"/>
    <x v="0"/>
    <s v="PRD-116"/>
    <x v="1"/>
    <x v="1"/>
    <s v="Subscription"/>
    <n v="6"/>
    <n v="15989"/>
    <n v="10073"/>
    <n v="0.2"/>
    <n v="76747"/>
    <n v="60438"/>
    <n v="16309"/>
    <n v="0.21250342032913339"/>
    <s v="Cash"/>
    <x v="2"/>
    <x v="0"/>
    <n v="0"/>
    <s v="EMP-211"/>
    <x v="4"/>
    <s v=""/>
    <x v="1"/>
    <x v="4"/>
    <x v="4"/>
    <s v="Q1"/>
    <s v="High"/>
    <s v="18-24"/>
  </r>
  <r>
    <s v="TXN-04248"/>
    <d v="2023-04-08T00:00:00"/>
    <s v="CUST-1001"/>
    <s v="New"/>
    <s v="Anjali Mehta"/>
    <s v="Female"/>
    <n v="31"/>
    <s v="Mumbai"/>
    <s v="Maharashtra"/>
    <x v="2"/>
    <s v="PRD-126"/>
    <x v="1"/>
    <x v="4"/>
    <s v="Subscription"/>
    <n v="7"/>
    <n v="14276"/>
    <n v="10707"/>
    <n v="0.05"/>
    <n v="94935"/>
    <n v="74949"/>
    <n v="19986"/>
    <n v="0.21052298941380945"/>
    <s v="Card"/>
    <x v="0"/>
    <x v="1"/>
    <n v="1"/>
    <s v="EMP-204"/>
    <x v="0"/>
    <n v="4.5999999999999996"/>
    <x v="1"/>
    <x v="3"/>
    <x v="3"/>
    <s v="Q2"/>
    <s v="High"/>
    <s v="25-34"/>
  </r>
  <r>
    <s v="TXN-04249"/>
    <d v="2024-08-01T00:00:00"/>
    <s v="CUST-1286"/>
    <s v="Returning"/>
    <s v="Anjali Mehta"/>
    <s v="Female"/>
    <n v="46"/>
    <s v="Chennai"/>
    <s v="Tamil Nadu"/>
    <x v="0"/>
    <s v="PRD-111"/>
    <x v="3"/>
    <x v="2"/>
    <s v="Mobile"/>
    <n v="1"/>
    <n v="14658"/>
    <n v="9967"/>
    <n v="0"/>
    <n v="14658"/>
    <n v="9967"/>
    <n v="4691"/>
    <n v="0.32003001773775414"/>
    <s v="Cash"/>
    <x v="1"/>
    <x v="0"/>
    <n v="0"/>
    <s v="EMP-214"/>
    <x v="6"/>
    <s v=""/>
    <x v="0"/>
    <x v="0"/>
    <x v="0"/>
    <s v="Q3"/>
    <s v="Low"/>
    <s v="45+"/>
  </r>
  <r>
    <s v="TXN-04250"/>
    <d v="2023-01-22T00:00:00"/>
    <s v="CUST-1216"/>
    <s v="New"/>
    <s v="Divya Iyer"/>
    <s v="Female"/>
    <n v="46"/>
    <s v="Ahmedabad"/>
    <s v="Gujarat"/>
    <x v="2"/>
    <s v="PRD-110"/>
    <x v="5"/>
    <x v="0"/>
    <s v="Mobile"/>
    <n v="1"/>
    <n v="10188"/>
    <n v="5705"/>
    <n v="0"/>
    <n v="10188"/>
    <n v="5705"/>
    <n v="4483"/>
    <n v="0.44002748331370239"/>
    <s v="Card"/>
    <x v="0"/>
    <x v="1"/>
    <n v="3"/>
    <s v="EMP-203"/>
    <x v="7"/>
    <n v="3.1"/>
    <x v="1"/>
    <x v="8"/>
    <x v="8"/>
    <s v="Q1"/>
    <s v="Low"/>
    <s v="45+"/>
  </r>
  <r>
    <s v="TXN-04251"/>
    <d v="2024-10-07T00:00:00"/>
    <s v="CUST-1064"/>
    <s v="Returning"/>
    <s v="Suresh Nair"/>
    <s v="Male"/>
    <n v="26"/>
    <s v="Mumbai"/>
    <s v="Maharashtra"/>
    <x v="2"/>
    <s v="PRD-119"/>
    <x v="6"/>
    <x v="0"/>
    <s v="Subscription"/>
    <n v="8"/>
    <n v="24401"/>
    <n v="18545"/>
    <n v="0.15"/>
    <n v="165927"/>
    <n v="148360"/>
    <n v="17567"/>
    <n v="0.10587185931162499"/>
    <s v="NetBanking"/>
    <x v="2"/>
    <x v="1"/>
    <n v="1"/>
    <s v="EMP-210"/>
    <x v="0"/>
    <n v="4.0999999999999996"/>
    <x v="0"/>
    <x v="1"/>
    <x v="1"/>
    <s v="Q4"/>
    <s v="High"/>
    <s v="25-34"/>
  </r>
  <r>
    <s v="TXN-04252"/>
    <d v="2023-06-12T00:00:00"/>
    <s v="CUST-1305"/>
    <s v="Returning"/>
    <s v="Rahul Sharma"/>
    <s v="Male"/>
    <n v="27"/>
    <s v="Hyderabad"/>
    <s v="Telangana"/>
    <x v="0"/>
    <s v="PRD-119"/>
    <x v="8"/>
    <x v="0"/>
    <s v="Apparel"/>
    <n v="2"/>
    <n v="3729"/>
    <n v="2237"/>
    <n v="0.05"/>
    <n v="7085"/>
    <n v="4474"/>
    <n v="2611"/>
    <n v="0.36852505292872267"/>
    <s v="Card"/>
    <x v="2"/>
    <x v="1"/>
    <n v="6"/>
    <s v="EMP-210"/>
    <x v="2"/>
    <n v="3.1"/>
    <x v="1"/>
    <x v="6"/>
    <x v="6"/>
    <s v="Q2"/>
    <s v="Low"/>
    <s v="25-34"/>
  </r>
  <r>
    <s v="TXN-04253"/>
    <d v="2024-04-24T00:00:00"/>
    <s v="CUST-1218"/>
    <s v="New"/>
    <s v="Priya Patel"/>
    <s v="Female"/>
    <n v="60"/>
    <s v="Delhi"/>
    <s v="Delhi"/>
    <x v="3"/>
    <s v="PRD-107"/>
    <x v="3"/>
    <x v="0"/>
    <s v="Subscription"/>
    <n v="5"/>
    <n v="4697"/>
    <n v="3288"/>
    <n v="0.05"/>
    <n v="22311"/>
    <n v="16440"/>
    <n v="5871"/>
    <n v="0.26314374075568103"/>
    <s v="UPI"/>
    <x v="0"/>
    <x v="1"/>
    <n v="3"/>
    <s v="EMP-214"/>
    <x v="6"/>
    <n v="4.3"/>
    <x v="0"/>
    <x v="3"/>
    <x v="3"/>
    <s v="Q2"/>
    <s v="Medium"/>
    <s v="45+"/>
  </r>
  <r>
    <s v="TXN-04254"/>
    <d v="2024-05-12T00:00:00"/>
    <s v="CUST-1239"/>
    <s v="Returning"/>
    <s v="Amit Kumar"/>
    <s v="Male"/>
    <n v="35"/>
    <s v="Delhi"/>
    <s v="Delhi"/>
    <x v="3"/>
    <s v="PRD-128"/>
    <x v="8"/>
    <x v="0"/>
    <s v="Furniture"/>
    <n v="8"/>
    <n v="4244"/>
    <n v="2716"/>
    <n v="0.15"/>
    <n v="28859"/>
    <n v="21728"/>
    <n v="7131"/>
    <n v="0.24709795904223986"/>
    <s v="UPI"/>
    <x v="2"/>
    <x v="0"/>
    <n v="0"/>
    <s v="EMP-218"/>
    <x v="5"/>
    <s v=""/>
    <x v="0"/>
    <x v="5"/>
    <x v="5"/>
    <s v="Q2"/>
    <s v="Medium"/>
    <s v="35-44"/>
  </r>
  <r>
    <s v="TXN-04255"/>
    <d v="2023-05-29T00:00:00"/>
    <s v="CUST-1240"/>
    <s v="Returning"/>
    <s v="Neha Joshi"/>
    <s v="Female"/>
    <n v="24"/>
    <s v="Chennai"/>
    <s v="Tamil Nadu"/>
    <x v="0"/>
    <s v="PRD-102"/>
    <x v="0"/>
    <x v="2"/>
    <s v="Subscription"/>
    <n v="3"/>
    <n v="2543"/>
    <n v="1958"/>
    <n v="0"/>
    <n v="7629"/>
    <n v="5874"/>
    <n v="1755"/>
    <n v="0.2300432559968541"/>
    <s v="UPI"/>
    <x v="0"/>
    <x v="1"/>
    <n v="3"/>
    <s v="EMP-210"/>
    <x v="7"/>
    <n v="4.7"/>
    <x v="1"/>
    <x v="5"/>
    <x v="5"/>
    <s v="Q2"/>
    <s v="Low"/>
    <s v="18-24"/>
  </r>
  <r>
    <s v="TXN-04256"/>
    <d v="2024-04-27T00:00:00"/>
    <s v="CUST-1305"/>
    <s v="New"/>
    <s v="Anjali Mehta"/>
    <s v="Female"/>
    <n v="38"/>
    <s v="Delhi"/>
    <s v="Delhi"/>
    <x v="3"/>
    <s v="PRD-111"/>
    <x v="0"/>
    <x v="2"/>
    <s v="Subscription"/>
    <n v="4"/>
    <n v="18916"/>
    <n v="13430"/>
    <n v="0"/>
    <n v="75664"/>
    <n v="53720"/>
    <n v="21944"/>
    <n v="0.29001903150771835"/>
    <s v="Cash"/>
    <x v="1"/>
    <x v="0"/>
    <n v="0"/>
    <s v="EMP-207"/>
    <x v="3"/>
    <s v=""/>
    <x v="0"/>
    <x v="3"/>
    <x v="3"/>
    <s v="Q2"/>
    <s v="High"/>
    <s v="35-44"/>
  </r>
  <r>
    <s v="TXN-04257"/>
    <d v="2024-10-23T00:00:00"/>
    <s v="CUST-1211"/>
    <s v="New"/>
    <s v="Rohit Verma"/>
    <s v="Male"/>
    <n v="47"/>
    <s v="Hyderabad"/>
    <s v="Telangana"/>
    <x v="0"/>
    <s v="PRD-122"/>
    <x v="7"/>
    <x v="3"/>
    <s v="Furniture"/>
    <n v="3"/>
    <n v="19409"/>
    <n v="12034"/>
    <n v="0.05"/>
    <n v="55316"/>
    <n v="36102"/>
    <n v="19214"/>
    <n v="0.34734977221780317"/>
    <s v="Card"/>
    <x v="0"/>
    <x v="1"/>
    <n v="6"/>
    <s v="EMP-204"/>
    <x v="0"/>
    <n v="4"/>
    <x v="0"/>
    <x v="1"/>
    <x v="1"/>
    <s v="Q4"/>
    <s v="High"/>
    <s v="45+"/>
  </r>
  <r>
    <s v="TXN-04258"/>
    <d v="2023-02-26T00:00:00"/>
    <s v="CUST-1140"/>
    <s v="Returning"/>
    <s v="Rahul Sharma"/>
    <s v="Male"/>
    <n v="48"/>
    <s v="Ahmedabad"/>
    <s v="Gujarat"/>
    <x v="2"/>
    <s v="PRD-101"/>
    <x v="7"/>
    <x v="4"/>
    <s v="Food"/>
    <n v="8"/>
    <n v="5502"/>
    <n v="4237"/>
    <n v="0.2"/>
    <n v="35213"/>
    <n v="33896"/>
    <n v="1317"/>
    <n v="3.740095987277426E-2"/>
    <s v="Card"/>
    <x v="0"/>
    <x v="1"/>
    <n v="3"/>
    <s v="EMP-213"/>
    <x v="1"/>
    <n v="3.1"/>
    <x v="1"/>
    <x v="4"/>
    <x v="4"/>
    <s v="Q1"/>
    <s v="Medium"/>
    <s v="45+"/>
  </r>
  <r>
    <s v="TXN-04259"/>
    <d v="2024-11-19T00:00:00"/>
    <s v="CUST-1239"/>
    <s v="Returning"/>
    <s v="Suresh Nair"/>
    <s v="Male"/>
    <n v="39"/>
    <s v="Delhi"/>
    <s v="Delhi"/>
    <x v="3"/>
    <s v="PRD-104"/>
    <x v="5"/>
    <x v="1"/>
    <s v="Audio"/>
    <n v="7"/>
    <n v="2668"/>
    <n v="2054"/>
    <n v="0.05"/>
    <n v="17742"/>
    <n v="14378"/>
    <n v="3364"/>
    <n v="0.18960658324878818"/>
    <s v="UPI"/>
    <x v="2"/>
    <x v="3"/>
    <n v="6"/>
    <s v="EMP-212"/>
    <x v="6"/>
    <s v=""/>
    <x v="0"/>
    <x v="11"/>
    <x v="11"/>
    <s v="Q4"/>
    <s v="Low"/>
    <s v="35-44"/>
  </r>
  <r>
    <s v="TXN-04260"/>
    <d v="2024-10-27T00:00:00"/>
    <s v="CUST-1024"/>
    <s v="Returning"/>
    <s v="Priya Patel"/>
    <s v="Female"/>
    <n v="47"/>
    <s v="Hyderabad"/>
    <s v="Telangana"/>
    <x v="0"/>
    <s v="PRD-127"/>
    <x v="3"/>
    <x v="0"/>
    <s v="Subscription"/>
    <n v="3"/>
    <n v="15543"/>
    <n v="11657"/>
    <n v="0.05"/>
    <n v="44298"/>
    <n v="34971"/>
    <n v="9327"/>
    <n v="0.21055126642286334"/>
    <s v="Cash"/>
    <x v="1"/>
    <x v="1"/>
    <n v="1"/>
    <s v="EMP-208"/>
    <x v="2"/>
    <n v="3.3"/>
    <x v="0"/>
    <x v="1"/>
    <x v="1"/>
    <s v="Q4"/>
    <s v="Medium"/>
    <s v="45+"/>
  </r>
  <r>
    <s v="TXN-04261"/>
    <d v="2024-01-20T00:00:00"/>
    <s v="CUST-1046"/>
    <s v="Returning"/>
    <s v="Suresh Nair"/>
    <s v="Male"/>
    <n v="60"/>
    <s v="Delhi"/>
    <s v="Delhi"/>
    <x v="3"/>
    <s v="PRD-107"/>
    <x v="2"/>
    <x v="4"/>
    <s v="Apparel"/>
    <n v="7"/>
    <n v="3281"/>
    <n v="2001"/>
    <n v="0"/>
    <n v="22967"/>
    <n v="14007"/>
    <n v="8960"/>
    <n v="0.39012496190185919"/>
    <s v="Card"/>
    <x v="0"/>
    <x v="3"/>
    <n v="3"/>
    <s v="EMP-210"/>
    <x v="5"/>
    <s v=""/>
    <x v="0"/>
    <x v="8"/>
    <x v="8"/>
    <s v="Q1"/>
    <s v="Medium"/>
    <s v="45+"/>
  </r>
  <r>
    <s v="TXN-04262"/>
    <d v="2024-09-29T00:00:00"/>
    <s v="CUST-1005"/>
    <s v="New"/>
    <s v="Suresh Nair"/>
    <s v="Male"/>
    <n v="43"/>
    <s v="Hyderabad"/>
    <s v="Telangana"/>
    <x v="0"/>
    <s v="PRD-115"/>
    <x v="8"/>
    <x v="0"/>
    <s v="Furniture"/>
    <n v="4"/>
    <n v="11232"/>
    <n v="6515"/>
    <n v="0.1"/>
    <n v="40435"/>
    <n v="26060"/>
    <n v="14375"/>
    <n v="0.3555088413503153"/>
    <s v="Card"/>
    <x v="0"/>
    <x v="1"/>
    <n v="3"/>
    <s v="EMP-206"/>
    <x v="5"/>
    <n v="3.7"/>
    <x v="0"/>
    <x v="7"/>
    <x v="7"/>
    <s v="Q3"/>
    <s v="Medium"/>
    <s v="35-44"/>
  </r>
  <r>
    <s v="TXN-04263"/>
    <d v="2023-07-02T00:00:00"/>
    <s v="CUST-1128"/>
    <s v="New"/>
    <s v="Priya Patel"/>
    <s v="Female"/>
    <n v="50"/>
    <s v="Pune"/>
    <s v="Maharashtra"/>
    <x v="2"/>
    <s v="PRD-101"/>
    <x v="9"/>
    <x v="4"/>
    <s v="Mobile"/>
    <n v="1"/>
    <n v="9381"/>
    <n v="5535"/>
    <n v="0"/>
    <n v="9381"/>
    <n v="5535"/>
    <n v="3846"/>
    <n v="0.40997761432683083"/>
    <s v="Card"/>
    <x v="0"/>
    <x v="1"/>
    <n v="3"/>
    <s v="EMP-206"/>
    <x v="2"/>
    <n v="5"/>
    <x v="1"/>
    <x v="9"/>
    <x v="9"/>
    <s v="Q3"/>
    <s v="Low"/>
    <s v="45+"/>
  </r>
  <r>
    <s v="TXN-04264"/>
    <d v="2023-11-22T00:00:00"/>
    <s v="CUST-1201"/>
    <s v="New"/>
    <s v="Priya Patel"/>
    <s v="Female"/>
    <n v="50"/>
    <s v="Chennai"/>
    <s v="Tamil Nadu"/>
    <x v="0"/>
    <s v="PRD-122"/>
    <x v="6"/>
    <x v="0"/>
    <s v="Subscription"/>
    <n v="3"/>
    <n v="4192"/>
    <n v="2515"/>
    <n v="0.1"/>
    <n v="11318"/>
    <n v="7545"/>
    <n v="3773"/>
    <n v="0.33336278494433647"/>
    <s v="NetBanking"/>
    <x v="1"/>
    <x v="1"/>
    <n v="1"/>
    <s v="EMP-209"/>
    <x v="0"/>
    <n v="3"/>
    <x v="1"/>
    <x v="11"/>
    <x v="11"/>
    <s v="Q4"/>
    <s v="Low"/>
    <s v="45+"/>
  </r>
  <r>
    <s v="TXN-04265"/>
    <d v="2024-08-31T00:00:00"/>
    <s v="CUST-1293"/>
    <s v="New"/>
    <s v="Pooja Desai"/>
    <s v="Female"/>
    <n v="60"/>
    <s v="Kolkata"/>
    <s v="West Bengal"/>
    <x v="1"/>
    <s v="PRD-101"/>
    <x v="2"/>
    <x v="2"/>
    <s v="Food"/>
    <n v="5"/>
    <n v="11393"/>
    <n v="7861"/>
    <n v="0.05"/>
    <n v="54117"/>
    <n v="39305"/>
    <n v="14812"/>
    <n v="0.27370327253912818"/>
    <s v="Cash"/>
    <x v="0"/>
    <x v="0"/>
    <n v="0"/>
    <s v="EMP-203"/>
    <x v="6"/>
    <s v=""/>
    <x v="0"/>
    <x v="0"/>
    <x v="0"/>
    <s v="Q3"/>
    <s v="High"/>
    <s v="45+"/>
  </r>
  <r>
    <s v="TXN-04266"/>
    <d v="2024-04-05T00:00:00"/>
    <s v="CUST-1330"/>
    <s v="Returning"/>
    <s v="Karan Malhotra"/>
    <s v="Male"/>
    <n v="33"/>
    <s v="Delhi"/>
    <s v="Delhi"/>
    <x v="3"/>
    <s v="PRD-110"/>
    <x v="0"/>
    <x v="0"/>
    <s v="Furniture"/>
    <n v="1"/>
    <n v="14277"/>
    <n v="8852"/>
    <n v="0.05"/>
    <n v="13563"/>
    <n v="8852"/>
    <n v="4711"/>
    <n v="0.34734203347342035"/>
    <s v="Cash"/>
    <x v="0"/>
    <x v="2"/>
    <n v="0"/>
    <s v="EMP-203"/>
    <x v="3"/>
    <n v="2.5"/>
    <x v="0"/>
    <x v="3"/>
    <x v="3"/>
    <s v="Q2"/>
    <s v="Low"/>
    <s v="25-34"/>
  </r>
  <r>
    <s v="TXN-04267"/>
    <d v="2024-09-27T00:00:00"/>
    <s v="CUST-1156"/>
    <s v="Returning"/>
    <s v="Rohit Verma"/>
    <s v="Male"/>
    <n v="28"/>
    <s v="Delhi"/>
    <s v="Delhi"/>
    <x v="3"/>
    <s v="PRD-104"/>
    <x v="1"/>
    <x v="1"/>
    <s v="Audio"/>
    <n v="7"/>
    <n v="2008"/>
    <n v="1305"/>
    <n v="0.05"/>
    <n v="13353"/>
    <n v="9135"/>
    <n v="4218"/>
    <n v="0.31588407099528198"/>
    <s v="NetBanking"/>
    <x v="2"/>
    <x v="1"/>
    <n v="5"/>
    <s v="EMP-215"/>
    <x v="1"/>
    <n v="3"/>
    <x v="0"/>
    <x v="7"/>
    <x v="7"/>
    <s v="Q3"/>
    <s v="Low"/>
    <s v="25-34"/>
  </r>
  <r>
    <s v="TXN-04268"/>
    <d v="2023-12-27T00:00:00"/>
    <s v="CUST-1170"/>
    <s v="Returning"/>
    <s v="Amit Kumar"/>
    <s v="Male"/>
    <n v="58"/>
    <s v="Chennai"/>
    <s v="Tamil Nadu"/>
    <x v="0"/>
    <s v="PRD-120"/>
    <x v="7"/>
    <x v="1"/>
    <s v="Apparel"/>
    <n v="5"/>
    <n v="23862"/>
    <n v="16465"/>
    <n v="0.2"/>
    <n v="95448"/>
    <n v="82325"/>
    <n v="13123"/>
    <n v="0.13748847540021791"/>
    <s v="UPI"/>
    <x v="0"/>
    <x v="2"/>
    <n v="0"/>
    <s v="EMP-205"/>
    <x v="2"/>
    <n v="1.5"/>
    <x v="1"/>
    <x v="2"/>
    <x v="2"/>
    <s v="Q4"/>
    <s v="High"/>
    <s v="45+"/>
  </r>
  <r>
    <s v="TXN-04269"/>
    <d v="2024-12-21T00:00:00"/>
    <s v="CUST-1235"/>
    <s v="New"/>
    <s v="Rahul Sharma"/>
    <s v="Male"/>
    <n v="37"/>
    <s v="Ahmedabad"/>
    <s v="Gujarat"/>
    <x v="2"/>
    <s v="PRD-115"/>
    <x v="0"/>
    <x v="0"/>
    <s v="Mobile"/>
    <n v="8"/>
    <n v="7652"/>
    <n v="5892"/>
    <n v="0.2"/>
    <n v="48973"/>
    <n v="47136"/>
    <n v="1837"/>
    <n v="3.7510464950074533E-2"/>
    <s v="UPI"/>
    <x v="0"/>
    <x v="3"/>
    <n v="10"/>
    <s v="EMP-217"/>
    <x v="5"/>
    <s v=""/>
    <x v="0"/>
    <x v="2"/>
    <x v="2"/>
    <s v="Q4"/>
    <s v="Medium"/>
    <s v="35-44"/>
  </r>
  <r>
    <s v="TXN-04270"/>
    <d v="2024-05-18T00:00:00"/>
    <s v="CUST-1157"/>
    <s v="Returning"/>
    <s v="Rohit Verma"/>
    <s v="Male"/>
    <n v="49"/>
    <s v="Delhi"/>
    <s v="Delhi"/>
    <x v="3"/>
    <s v="PRD-113"/>
    <x v="5"/>
    <x v="3"/>
    <s v="Audio"/>
    <n v="4"/>
    <n v="19241"/>
    <n v="11352"/>
    <n v="0.2"/>
    <n v="61571"/>
    <n v="45408"/>
    <n v="16163"/>
    <n v="0.26250994786506637"/>
    <s v="NetBanking"/>
    <x v="0"/>
    <x v="1"/>
    <n v="7"/>
    <s v="EMP-207"/>
    <x v="5"/>
    <n v="4.4000000000000004"/>
    <x v="0"/>
    <x v="5"/>
    <x v="5"/>
    <s v="Q2"/>
    <s v="High"/>
    <s v="45+"/>
  </r>
  <r>
    <s v="TXN-04271"/>
    <d v="2023-10-25T00:00:00"/>
    <s v="CUST-1197"/>
    <s v="Returning"/>
    <s v="Pooja Desai"/>
    <s v="Female"/>
    <n v="55"/>
    <s v="Pune"/>
    <s v="Maharashtra"/>
    <x v="2"/>
    <s v="PRD-119"/>
    <x v="8"/>
    <x v="1"/>
    <s v="Subscription"/>
    <n v="8"/>
    <n v="11461"/>
    <n v="7106"/>
    <n v="0.15"/>
    <n v="77935"/>
    <n v="56848"/>
    <n v="21087"/>
    <n v="0.27057163020465774"/>
    <s v="NetBanking"/>
    <x v="1"/>
    <x v="1"/>
    <n v="7"/>
    <s v="EMP-219"/>
    <x v="2"/>
    <n v="4.2"/>
    <x v="1"/>
    <x v="1"/>
    <x v="1"/>
    <s v="Q4"/>
    <s v="High"/>
    <s v="45+"/>
  </r>
  <r>
    <s v="TXN-04272"/>
    <d v="2024-04-09T00:00:00"/>
    <s v="CUST-1059"/>
    <s v="New"/>
    <s v="Priya Patel"/>
    <s v="Female"/>
    <n v="55"/>
    <s v="Ahmedabad"/>
    <s v="Gujarat"/>
    <x v="2"/>
    <s v="PRD-108"/>
    <x v="3"/>
    <x v="3"/>
    <s v="Food"/>
    <n v="2"/>
    <n v="18851"/>
    <n v="14138"/>
    <n v="0"/>
    <n v="37702"/>
    <n v="28276"/>
    <n v="9426"/>
    <n v="0.25001326189592066"/>
    <s v="Cash"/>
    <x v="1"/>
    <x v="1"/>
    <n v="6"/>
    <s v="EMP-206"/>
    <x v="3"/>
    <n v="3.6"/>
    <x v="0"/>
    <x v="3"/>
    <x v="3"/>
    <s v="Q2"/>
    <s v="Medium"/>
    <s v="45+"/>
  </r>
  <r>
    <s v="TXN-04273"/>
    <d v="2023-11-07T00:00:00"/>
    <s v="CUST-1329"/>
    <s v="New"/>
    <s v="Divya Iyer"/>
    <s v="Female"/>
    <n v="19"/>
    <s v="Chennai"/>
    <s v="Tamil Nadu"/>
    <x v="0"/>
    <s v="PRD-102"/>
    <x v="4"/>
    <x v="1"/>
    <s v="Furniture"/>
    <n v="5"/>
    <n v="8236"/>
    <n v="6259"/>
    <n v="0"/>
    <n v="41180"/>
    <n v="31295"/>
    <n v="9885"/>
    <n v="0.24004371053909665"/>
    <s v="NetBanking"/>
    <x v="0"/>
    <x v="2"/>
    <n v="0"/>
    <s v="EMP-213"/>
    <x v="4"/>
    <n v="1.3"/>
    <x v="1"/>
    <x v="11"/>
    <x v="11"/>
    <s v="Q4"/>
    <s v="Medium"/>
    <s v="18-24"/>
  </r>
  <r>
    <s v="TXN-04274"/>
    <d v="2023-09-06T00:00:00"/>
    <s v="CUST-1334"/>
    <s v="Returning"/>
    <s v="Sneha Reddy"/>
    <s v="Female"/>
    <n v="58"/>
    <s v="Pune"/>
    <s v="Maharashtra"/>
    <x v="2"/>
    <s v="PRD-110"/>
    <x v="7"/>
    <x v="0"/>
    <s v="Audio"/>
    <n v="3"/>
    <n v="20136"/>
    <n v="15505"/>
    <n v="0"/>
    <n v="60408"/>
    <n v="46515"/>
    <n v="13893"/>
    <n v="0.22998609455701233"/>
    <s v="NetBanking"/>
    <x v="0"/>
    <x v="1"/>
    <n v="5"/>
    <s v="EMP-212"/>
    <x v="1"/>
    <n v="4.4000000000000004"/>
    <x v="1"/>
    <x v="7"/>
    <x v="7"/>
    <s v="Q3"/>
    <s v="High"/>
    <s v="45+"/>
  </r>
  <r>
    <s v="TXN-04275"/>
    <d v="2023-03-13T00:00:00"/>
    <s v="CUST-1084"/>
    <s v="New"/>
    <s v="Divya Iyer"/>
    <s v="Female"/>
    <n v="48"/>
    <s v="Mumbai"/>
    <s v="Maharashtra"/>
    <x v="2"/>
    <s v="PRD-102"/>
    <x v="8"/>
    <x v="3"/>
    <s v="Apparel"/>
    <n v="8"/>
    <n v="5240"/>
    <n v="3563"/>
    <n v="0"/>
    <n v="41920"/>
    <n v="28504"/>
    <n v="13416"/>
    <n v="0.32003816793893131"/>
    <s v="Cash"/>
    <x v="2"/>
    <x v="1"/>
    <n v="7"/>
    <s v="EMP-210"/>
    <x v="6"/>
    <n v="4.2"/>
    <x v="1"/>
    <x v="10"/>
    <x v="10"/>
    <s v="Q1"/>
    <s v="Medium"/>
    <s v="45+"/>
  </r>
  <r>
    <s v="TXN-04276"/>
    <d v="2024-07-05T00:00:00"/>
    <s v="CUST-1216"/>
    <s v="Returning"/>
    <s v="Karan Malhotra"/>
    <s v="Male"/>
    <n v="39"/>
    <s v="Pune"/>
    <s v="Maharashtra"/>
    <x v="2"/>
    <s v="PRD-121"/>
    <x v="6"/>
    <x v="3"/>
    <s v="Apparel"/>
    <n v="7"/>
    <n v="17229"/>
    <n v="10682"/>
    <n v="0"/>
    <n v="120603"/>
    <n v="74774"/>
    <n v="45829"/>
    <n v="0.37999883916652155"/>
    <s v="NetBanking"/>
    <x v="1"/>
    <x v="1"/>
    <n v="7"/>
    <s v="EMP-216"/>
    <x v="7"/>
    <n v="4"/>
    <x v="0"/>
    <x v="9"/>
    <x v="9"/>
    <s v="Q3"/>
    <s v="High"/>
    <s v="35-44"/>
  </r>
  <r>
    <s v="TXN-04277"/>
    <d v="2024-01-27T00:00:00"/>
    <s v="CUST-1116"/>
    <s v="Returning"/>
    <s v="Vikram Singh"/>
    <s v="Male"/>
    <n v="52"/>
    <s v="Hyderabad"/>
    <s v="Telangana"/>
    <x v="0"/>
    <s v="PRD-109"/>
    <x v="5"/>
    <x v="4"/>
    <s v="Apparel"/>
    <n v="1"/>
    <n v="1439"/>
    <n v="935"/>
    <n v="0.15"/>
    <n v="1223"/>
    <n v="935"/>
    <n v="288"/>
    <n v="0.23548650858544562"/>
    <s v="NetBanking"/>
    <x v="1"/>
    <x v="1"/>
    <n v="6"/>
    <s v="EMP-217"/>
    <x v="4"/>
    <n v="3.1"/>
    <x v="0"/>
    <x v="8"/>
    <x v="8"/>
    <s v="Q1"/>
    <s v="Low"/>
    <s v="45+"/>
  </r>
  <r>
    <s v="TXN-04278"/>
    <d v="2023-10-24T00:00:00"/>
    <s v="CUST-1142"/>
    <s v="New"/>
    <s v="Anjali Mehta"/>
    <s v="Female"/>
    <n v="31"/>
    <s v="Kolkata"/>
    <s v="West Bengal"/>
    <x v="1"/>
    <s v="PRD-126"/>
    <x v="4"/>
    <x v="2"/>
    <s v="Mobile"/>
    <n v="5"/>
    <n v="18101"/>
    <n v="14481"/>
    <n v="0"/>
    <n v="90505"/>
    <n v="72405"/>
    <n v="18100"/>
    <n v="0.19998895088669133"/>
    <s v="UPI"/>
    <x v="2"/>
    <x v="3"/>
    <n v="8"/>
    <s v="EMP-218"/>
    <x v="2"/>
    <s v=""/>
    <x v="1"/>
    <x v="1"/>
    <x v="1"/>
    <s v="Q4"/>
    <s v="High"/>
    <s v="25-34"/>
  </r>
  <r>
    <s v="TXN-04279"/>
    <d v="2024-11-10T00:00:00"/>
    <s v="CUST-1159"/>
    <s v="Returning"/>
    <s v="Karan Malhotra"/>
    <s v="Male"/>
    <n v="47"/>
    <s v="Hyderabad"/>
    <s v="Telangana"/>
    <x v="0"/>
    <s v="PRD-125"/>
    <x v="3"/>
    <x v="4"/>
    <s v="Mobile"/>
    <n v="2"/>
    <n v="18383"/>
    <n v="13236"/>
    <n v="0.05"/>
    <n v="34928"/>
    <n v="26472"/>
    <n v="8456"/>
    <n v="0.24209803023362345"/>
    <s v="Cash"/>
    <x v="1"/>
    <x v="1"/>
    <n v="1"/>
    <s v="EMP-209"/>
    <x v="4"/>
    <n v="3.8"/>
    <x v="0"/>
    <x v="11"/>
    <x v="11"/>
    <s v="Q4"/>
    <s v="Medium"/>
    <s v="45+"/>
  </r>
  <r>
    <s v="TXN-04280"/>
    <d v="2023-05-13T00:00:00"/>
    <s v="CUST-1236"/>
    <s v="New"/>
    <s v="Rahul Sharma"/>
    <s v="Male"/>
    <n v="32"/>
    <s v="Chennai"/>
    <s v="Tamil Nadu"/>
    <x v="0"/>
    <s v="PRD-111"/>
    <x v="1"/>
    <x v="2"/>
    <s v="Apparel"/>
    <n v="1"/>
    <n v="19878"/>
    <n v="13318"/>
    <n v="0.2"/>
    <n v="15902"/>
    <n v="13318"/>
    <n v="2584"/>
    <n v="0.16249528361212426"/>
    <s v="Cash"/>
    <x v="1"/>
    <x v="1"/>
    <n v="4"/>
    <s v="EMP-201"/>
    <x v="2"/>
    <n v="4"/>
    <x v="1"/>
    <x v="5"/>
    <x v="5"/>
    <s v="Q2"/>
    <s v="Low"/>
    <s v="25-34"/>
  </r>
  <r>
    <s v="TXN-04281"/>
    <d v="2023-04-04T00:00:00"/>
    <s v="CUST-1054"/>
    <s v="Returning"/>
    <s v="Suresh Nair"/>
    <s v="Male"/>
    <n v="39"/>
    <s v="Hyderabad"/>
    <s v="Telangana"/>
    <x v="0"/>
    <s v="PRD-119"/>
    <x v="5"/>
    <x v="1"/>
    <s v="Furniture"/>
    <n v="5"/>
    <n v="4078"/>
    <n v="3140"/>
    <n v="0.2"/>
    <n v="16312"/>
    <n v="15700"/>
    <n v="612"/>
    <n v="3.7518391368317805E-2"/>
    <s v="Cash"/>
    <x v="1"/>
    <x v="1"/>
    <n v="7"/>
    <s v="EMP-203"/>
    <x v="0"/>
    <n v="3.1"/>
    <x v="1"/>
    <x v="3"/>
    <x v="3"/>
    <s v="Q2"/>
    <s v="Low"/>
    <s v="35-44"/>
  </r>
  <r>
    <s v="TXN-04282"/>
    <d v="2023-09-02T00:00:00"/>
    <s v="CUST-1086"/>
    <s v="Returning"/>
    <s v="Karan Malhotra"/>
    <s v="Male"/>
    <n v="21"/>
    <s v="Bangalore"/>
    <s v="Karnataka"/>
    <x v="0"/>
    <s v="PRD-113"/>
    <x v="9"/>
    <x v="0"/>
    <s v="Food"/>
    <n v="7"/>
    <n v="22015"/>
    <n v="16291"/>
    <n v="0"/>
    <n v="154105"/>
    <n v="114037"/>
    <n v="40068"/>
    <n v="0.26000454235748355"/>
    <s v="UPI"/>
    <x v="0"/>
    <x v="0"/>
    <n v="0"/>
    <s v="EMP-204"/>
    <x v="6"/>
    <s v=""/>
    <x v="1"/>
    <x v="7"/>
    <x v="7"/>
    <s v="Q3"/>
    <s v="High"/>
    <s v="18-24"/>
  </r>
  <r>
    <s v="TXN-04283"/>
    <d v="2023-06-03T00:00:00"/>
    <s v="CUST-1029"/>
    <s v="Returning"/>
    <s v="Rahul Sharma"/>
    <s v="Male"/>
    <n v="24"/>
    <s v="Mumbai"/>
    <s v="Maharashtra"/>
    <x v="2"/>
    <s v="PRD-104"/>
    <x v="7"/>
    <x v="0"/>
    <s v="Furniture"/>
    <n v="1"/>
    <n v="6884"/>
    <n v="5507"/>
    <n v="0"/>
    <n v="6884"/>
    <n v="5507"/>
    <n v="1377"/>
    <n v="0.20002905287623474"/>
    <s v="NetBanking"/>
    <x v="2"/>
    <x v="1"/>
    <n v="6"/>
    <s v="EMP-204"/>
    <x v="6"/>
    <n v="3"/>
    <x v="1"/>
    <x v="6"/>
    <x v="6"/>
    <s v="Q2"/>
    <s v="Low"/>
    <s v="18-24"/>
  </r>
  <r>
    <s v="TXN-04284"/>
    <d v="2023-04-03T00:00:00"/>
    <s v="CUST-1064"/>
    <s v="New"/>
    <s v="Neha Joshi"/>
    <s v="Female"/>
    <n v="39"/>
    <s v="Ahmedabad"/>
    <s v="Gujarat"/>
    <x v="2"/>
    <s v="PRD-125"/>
    <x v="5"/>
    <x v="3"/>
    <s v="Audio"/>
    <n v="8"/>
    <n v="21109"/>
    <n v="12243"/>
    <n v="0.15"/>
    <n v="143541"/>
    <n v="97944"/>
    <n v="45597"/>
    <n v="0.31765836938575043"/>
    <s v="Cash"/>
    <x v="2"/>
    <x v="2"/>
    <n v="0"/>
    <s v="EMP-208"/>
    <x v="1"/>
    <n v="1.3"/>
    <x v="1"/>
    <x v="3"/>
    <x v="3"/>
    <s v="Q2"/>
    <s v="High"/>
    <s v="35-44"/>
  </r>
  <r>
    <s v="TXN-04285"/>
    <d v="2024-09-01T00:00:00"/>
    <s v="CUST-1079"/>
    <s v="Returning"/>
    <s v="Amit Kumar"/>
    <s v="Male"/>
    <n v="21"/>
    <s v="Bangalore"/>
    <s v="Karnataka"/>
    <x v="0"/>
    <s v="PRD-123"/>
    <x v="3"/>
    <x v="1"/>
    <s v="Furniture"/>
    <n v="1"/>
    <n v="20953"/>
    <n v="12572"/>
    <n v="0.1"/>
    <n v="18858"/>
    <n v="12572"/>
    <n v="6286"/>
    <n v="0.33333333333333331"/>
    <s v="Card"/>
    <x v="2"/>
    <x v="1"/>
    <n v="2"/>
    <s v="EMP-204"/>
    <x v="5"/>
    <n v="5"/>
    <x v="0"/>
    <x v="7"/>
    <x v="7"/>
    <s v="Q3"/>
    <s v="Low"/>
    <s v="18-24"/>
  </r>
  <r>
    <s v="TXN-04286"/>
    <d v="2023-04-03T00:00:00"/>
    <s v="CUST-1186"/>
    <s v="New"/>
    <s v="Divya Iyer"/>
    <s v="Female"/>
    <n v="57"/>
    <s v="Mumbai"/>
    <s v="Maharashtra"/>
    <x v="2"/>
    <s v="PRD-105"/>
    <x v="0"/>
    <x v="1"/>
    <s v="Apparel"/>
    <n v="6"/>
    <n v="19142"/>
    <n v="10911"/>
    <n v="0.1"/>
    <n v="103367"/>
    <n v="65466"/>
    <n v="37901"/>
    <n v="0.36666440933760291"/>
    <s v="Cash"/>
    <x v="2"/>
    <x v="1"/>
    <n v="5"/>
    <s v="EMP-202"/>
    <x v="0"/>
    <n v="3"/>
    <x v="1"/>
    <x v="3"/>
    <x v="3"/>
    <s v="Q2"/>
    <s v="High"/>
    <s v="45+"/>
  </r>
  <r>
    <s v="TXN-04287"/>
    <d v="2024-03-04T00:00:00"/>
    <s v="CUST-1003"/>
    <s v="New"/>
    <s v="Priya Patel"/>
    <s v="Female"/>
    <n v="33"/>
    <s v="Chennai"/>
    <s v="Tamil Nadu"/>
    <x v="0"/>
    <s v="PRD-118"/>
    <x v="3"/>
    <x v="0"/>
    <s v="Furniture"/>
    <n v="2"/>
    <n v="2177"/>
    <n v="1241"/>
    <n v="0.2"/>
    <n v="3483"/>
    <n v="2482"/>
    <n v="1001"/>
    <n v="0.2873959230548378"/>
    <s v="UPI"/>
    <x v="2"/>
    <x v="1"/>
    <n v="1"/>
    <s v="EMP-202"/>
    <x v="4"/>
    <n v="3.4"/>
    <x v="0"/>
    <x v="10"/>
    <x v="10"/>
    <s v="Q1"/>
    <s v="Low"/>
    <s v="25-34"/>
  </r>
  <r>
    <s v="TXN-04288"/>
    <d v="2023-01-10T00:00:00"/>
    <s v="CUST-1141"/>
    <s v="New"/>
    <s v="Neha Joshi"/>
    <s v="Female"/>
    <n v="20"/>
    <s v="Delhi"/>
    <s v="Delhi"/>
    <x v="3"/>
    <s v="PRD-106"/>
    <x v="1"/>
    <x v="3"/>
    <s v="Audio"/>
    <n v="8"/>
    <n v="22723"/>
    <n v="17724"/>
    <n v="0.2"/>
    <n v="145427"/>
    <n v="141792"/>
    <n v="3635"/>
    <n v="2.4995358496015183E-2"/>
    <s v="Cash"/>
    <x v="2"/>
    <x v="1"/>
    <n v="7"/>
    <s v="EMP-201"/>
    <x v="3"/>
    <n v="3.9"/>
    <x v="1"/>
    <x v="8"/>
    <x v="8"/>
    <s v="Q1"/>
    <s v="High"/>
    <s v="18-24"/>
  </r>
  <r>
    <s v="TXN-04289"/>
    <d v="2024-03-13T00:00:00"/>
    <s v="CUST-1099"/>
    <s v="Returning"/>
    <s v="Neha Joshi"/>
    <s v="Female"/>
    <n v="58"/>
    <s v="Chennai"/>
    <s v="Tamil Nadu"/>
    <x v="0"/>
    <s v="PRD-121"/>
    <x v="4"/>
    <x v="4"/>
    <s v="Subscription"/>
    <n v="5"/>
    <n v="22930"/>
    <n v="16510"/>
    <n v="0.05"/>
    <n v="108918"/>
    <n v="82550"/>
    <n v="26368"/>
    <n v="0.24209037991883803"/>
    <s v="Card"/>
    <x v="0"/>
    <x v="3"/>
    <n v="14"/>
    <s v="EMP-213"/>
    <x v="1"/>
    <s v=""/>
    <x v="0"/>
    <x v="10"/>
    <x v="10"/>
    <s v="Q1"/>
    <s v="High"/>
    <s v="45+"/>
  </r>
  <r>
    <s v="TXN-04290"/>
    <d v="2024-01-27T00:00:00"/>
    <s v="CUST-1156"/>
    <s v="Returning"/>
    <s v="Pooja Desai"/>
    <s v="Female"/>
    <n v="49"/>
    <s v="Pune"/>
    <s v="Maharashtra"/>
    <x v="2"/>
    <s v="PRD-130"/>
    <x v="0"/>
    <x v="3"/>
    <s v="Audio"/>
    <n v="4"/>
    <n v="10961"/>
    <n v="6577"/>
    <n v="0.2"/>
    <n v="35075"/>
    <n v="26308"/>
    <n v="8767"/>
    <n v="0.24995010691375624"/>
    <s v="UPI"/>
    <x v="2"/>
    <x v="1"/>
    <n v="5"/>
    <s v="EMP-208"/>
    <x v="0"/>
    <n v="3"/>
    <x v="0"/>
    <x v="8"/>
    <x v="8"/>
    <s v="Q1"/>
    <s v="Medium"/>
    <s v="45+"/>
  </r>
  <r>
    <s v="TXN-04291"/>
    <d v="2024-02-17T00:00:00"/>
    <s v="CUST-1059"/>
    <s v="New"/>
    <s v="Pooja Desai"/>
    <s v="Female"/>
    <n v="28"/>
    <s v="Hyderabad"/>
    <s v="Telangana"/>
    <x v="0"/>
    <s v="PRD-128"/>
    <x v="6"/>
    <x v="1"/>
    <s v="Mobile"/>
    <n v="3"/>
    <n v="8865"/>
    <n v="6826"/>
    <n v="0.15"/>
    <n v="22606"/>
    <n v="20478"/>
    <n v="2128"/>
    <n v="9.4134300628151812E-2"/>
    <s v="Card"/>
    <x v="2"/>
    <x v="1"/>
    <n v="6"/>
    <s v="EMP-203"/>
    <x v="7"/>
    <n v="3.3"/>
    <x v="0"/>
    <x v="4"/>
    <x v="4"/>
    <s v="Q1"/>
    <s v="Medium"/>
    <s v="25-34"/>
  </r>
  <r>
    <s v="TXN-04292"/>
    <d v="2023-01-19T00:00:00"/>
    <s v="CUST-1271"/>
    <s v="New"/>
    <s v="Sneha Reddy"/>
    <s v="Female"/>
    <n v="49"/>
    <s v="Ahmedabad"/>
    <s v="Gujarat"/>
    <x v="2"/>
    <s v="PRD-130"/>
    <x v="5"/>
    <x v="4"/>
    <s v="Audio"/>
    <n v="3"/>
    <n v="17234"/>
    <n v="11547"/>
    <n v="0.1"/>
    <n v="46532"/>
    <n v="34641"/>
    <n v="11891"/>
    <n v="0.25554457147769277"/>
    <s v="Card"/>
    <x v="0"/>
    <x v="1"/>
    <n v="3"/>
    <s v="EMP-211"/>
    <x v="6"/>
    <n v="3.4"/>
    <x v="1"/>
    <x v="8"/>
    <x v="8"/>
    <s v="Q1"/>
    <s v="Medium"/>
    <s v="45+"/>
  </r>
  <r>
    <s v="TXN-04293"/>
    <d v="2024-12-09T00:00:00"/>
    <s v="CUST-1289"/>
    <s v="Returning"/>
    <s v="Priya Patel"/>
    <s v="Female"/>
    <n v="56"/>
    <s v="Ahmedabad"/>
    <s v="Gujarat"/>
    <x v="2"/>
    <s v="PRD-116"/>
    <x v="2"/>
    <x v="3"/>
    <s v="Subscription"/>
    <n v="4"/>
    <n v="24141"/>
    <n v="19313"/>
    <n v="0.15"/>
    <n v="82079"/>
    <n v="77252"/>
    <n v="4827"/>
    <n v="5.8809196018470011E-2"/>
    <s v="NetBanking"/>
    <x v="0"/>
    <x v="3"/>
    <n v="11"/>
    <s v="EMP-215"/>
    <x v="2"/>
    <s v=""/>
    <x v="0"/>
    <x v="2"/>
    <x v="2"/>
    <s v="Q4"/>
    <s v="High"/>
    <s v="45+"/>
  </r>
  <r>
    <s v="TXN-04294"/>
    <d v="2023-03-09T00:00:00"/>
    <s v="CUST-1312"/>
    <s v="Returning"/>
    <s v="Anjali Mehta"/>
    <s v="Female"/>
    <n v="33"/>
    <s v="Mumbai"/>
    <s v="Maharashtra"/>
    <x v="2"/>
    <s v="PRD-114"/>
    <x v="1"/>
    <x v="1"/>
    <s v="Food"/>
    <n v="7"/>
    <n v="12777"/>
    <n v="8816"/>
    <n v="0.2"/>
    <n v="71551"/>
    <n v="61712"/>
    <n v="9839"/>
    <n v="0.13751030733323083"/>
    <s v="NetBanking"/>
    <x v="0"/>
    <x v="3"/>
    <n v="6"/>
    <s v="EMP-201"/>
    <x v="2"/>
    <s v=""/>
    <x v="1"/>
    <x v="10"/>
    <x v="10"/>
    <s v="Q1"/>
    <s v="High"/>
    <s v="25-34"/>
  </r>
  <r>
    <s v="TXN-04295"/>
    <d v="2024-03-06T00:00:00"/>
    <s v="CUST-1330"/>
    <s v="Returning"/>
    <s v="Divya Iyer"/>
    <s v="Female"/>
    <n v="57"/>
    <s v="Chennai"/>
    <s v="Tamil Nadu"/>
    <x v="0"/>
    <s v="PRD-111"/>
    <x v="3"/>
    <x v="3"/>
    <s v="Furniture"/>
    <n v="2"/>
    <n v="13483"/>
    <n v="9303"/>
    <n v="0"/>
    <n v="26966"/>
    <n v="18606"/>
    <n v="8360"/>
    <n v="0.31002002521693983"/>
    <s v="Card"/>
    <x v="1"/>
    <x v="1"/>
    <n v="1"/>
    <s v="EMP-211"/>
    <x v="1"/>
    <n v="4.4000000000000004"/>
    <x v="0"/>
    <x v="10"/>
    <x v="10"/>
    <s v="Q1"/>
    <s v="Medium"/>
    <s v="45+"/>
  </r>
  <r>
    <s v="TXN-04296"/>
    <d v="2023-04-14T00:00:00"/>
    <s v="CUST-1080"/>
    <s v="Returning"/>
    <s v="Priya Patel"/>
    <s v="Female"/>
    <n v="51"/>
    <s v="Delhi"/>
    <s v="Delhi"/>
    <x v="3"/>
    <s v="PRD-112"/>
    <x v="8"/>
    <x v="1"/>
    <s v="Apparel"/>
    <n v="2"/>
    <n v="7828"/>
    <n v="4540"/>
    <n v="0"/>
    <n v="15656"/>
    <n v="9080"/>
    <n v="6576"/>
    <n v="0.42003065917220234"/>
    <s v="NetBanking"/>
    <x v="0"/>
    <x v="1"/>
    <n v="3"/>
    <s v="EMP-201"/>
    <x v="5"/>
    <n v="3.4"/>
    <x v="1"/>
    <x v="3"/>
    <x v="3"/>
    <s v="Q2"/>
    <s v="Low"/>
    <s v="45+"/>
  </r>
  <r>
    <s v="TXN-04297"/>
    <d v="2023-07-30T00:00:00"/>
    <s v="CUST-1056"/>
    <s v="Returning"/>
    <s v="Neha Joshi"/>
    <s v="Female"/>
    <n v="21"/>
    <s v="Hyderabad"/>
    <s v="Telangana"/>
    <x v="0"/>
    <s v="PRD-115"/>
    <x v="4"/>
    <x v="1"/>
    <s v="Subscription"/>
    <n v="1"/>
    <n v="23031"/>
    <n v="14279"/>
    <n v="0"/>
    <n v="23031"/>
    <n v="14279"/>
    <n v="8752"/>
    <n v="0.38000955234249489"/>
    <s v="Card"/>
    <x v="2"/>
    <x v="1"/>
    <n v="1"/>
    <s v="EMP-205"/>
    <x v="5"/>
    <n v="4.5"/>
    <x v="1"/>
    <x v="9"/>
    <x v="9"/>
    <s v="Q3"/>
    <s v="Medium"/>
    <s v="18-24"/>
  </r>
  <r>
    <s v="TXN-04298"/>
    <d v="2023-06-12T00:00:00"/>
    <s v="CUST-1188"/>
    <s v="Returning"/>
    <s v="Suresh Nair"/>
    <s v="Male"/>
    <n v="22"/>
    <s v="Ahmedabad"/>
    <s v="Gujarat"/>
    <x v="2"/>
    <s v="PRD-123"/>
    <x v="4"/>
    <x v="2"/>
    <s v="Food"/>
    <n v="7"/>
    <n v="22124"/>
    <n v="12389"/>
    <n v="0"/>
    <n v="154868"/>
    <n v="86723"/>
    <n v="68145"/>
    <n v="0.44001988790453805"/>
    <s v="UPI"/>
    <x v="2"/>
    <x v="1"/>
    <n v="1"/>
    <s v="EMP-208"/>
    <x v="6"/>
    <n v="4.5999999999999996"/>
    <x v="1"/>
    <x v="6"/>
    <x v="6"/>
    <s v="Q2"/>
    <s v="High"/>
    <s v="18-24"/>
  </r>
  <r>
    <s v="TXN-04299"/>
    <d v="2024-04-14T00:00:00"/>
    <s v="CUST-1329"/>
    <s v="Returning"/>
    <s v="Amit Kumar"/>
    <s v="Male"/>
    <n v="56"/>
    <s v="Hyderabad"/>
    <s v="Telangana"/>
    <x v="0"/>
    <s v="PRD-114"/>
    <x v="6"/>
    <x v="1"/>
    <s v="Mobile"/>
    <n v="6"/>
    <n v="19411"/>
    <n v="15141"/>
    <n v="0"/>
    <n v="116466"/>
    <n v="90846"/>
    <n v="25620"/>
    <n v="0.21997836278398847"/>
    <s v="NetBanking"/>
    <x v="0"/>
    <x v="3"/>
    <n v="10"/>
    <s v="EMP-205"/>
    <x v="2"/>
    <s v=""/>
    <x v="0"/>
    <x v="3"/>
    <x v="3"/>
    <s v="Q2"/>
    <s v="High"/>
    <s v="45+"/>
  </r>
  <r>
    <s v="TXN-04300"/>
    <d v="2024-03-13T00:00:00"/>
    <s v="CUST-1341"/>
    <s v="Returning"/>
    <s v="Rahul Sharma"/>
    <s v="Male"/>
    <n v="54"/>
    <s v="Ahmedabad"/>
    <s v="Gujarat"/>
    <x v="2"/>
    <s v="PRD-115"/>
    <x v="3"/>
    <x v="1"/>
    <s v="Subscription"/>
    <n v="4"/>
    <n v="13563"/>
    <n v="10172"/>
    <n v="0.1"/>
    <n v="48827"/>
    <n v="40688"/>
    <n v="8139"/>
    <n v="0.16669056055051509"/>
    <s v="Cash"/>
    <x v="2"/>
    <x v="0"/>
    <n v="0"/>
    <s v="EMP-213"/>
    <x v="6"/>
    <s v=""/>
    <x v="0"/>
    <x v="10"/>
    <x v="10"/>
    <s v="Q1"/>
    <s v="Medium"/>
    <s v="45+"/>
  </r>
  <r>
    <s v="TXN-04301"/>
    <d v="2024-08-10T00:00:00"/>
    <s v="CUST-1301"/>
    <s v="Returning"/>
    <s v="Priya Patel"/>
    <s v="Female"/>
    <n v="38"/>
    <s v="Kolkata"/>
    <s v="West Bengal"/>
    <x v="1"/>
    <s v="PRD-117"/>
    <x v="8"/>
    <x v="2"/>
    <s v="Audio"/>
    <n v="4"/>
    <n v="17753"/>
    <n v="11184"/>
    <n v="0.2"/>
    <n v="56810"/>
    <n v="44736"/>
    <n v="12074"/>
    <n v="0.21253300475268438"/>
    <s v="Cash"/>
    <x v="1"/>
    <x v="1"/>
    <n v="2"/>
    <s v="EMP-209"/>
    <x v="7"/>
    <n v="5"/>
    <x v="0"/>
    <x v="0"/>
    <x v="0"/>
    <s v="Q3"/>
    <s v="High"/>
    <s v="35-44"/>
  </r>
  <r>
    <s v="TXN-04302"/>
    <d v="2024-01-23T00:00:00"/>
    <s v="CUST-1301"/>
    <s v="Returning"/>
    <s v="Rahul Sharma"/>
    <s v="Male"/>
    <n v="50"/>
    <s v="Chennai"/>
    <s v="Tamil Nadu"/>
    <x v="0"/>
    <s v="PRD-127"/>
    <x v="1"/>
    <x v="0"/>
    <s v="Subscription"/>
    <n v="1"/>
    <n v="21194"/>
    <n v="14412"/>
    <n v="0"/>
    <n v="21194"/>
    <n v="14412"/>
    <n v="6782"/>
    <n v="0.31999622534679628"/>
    <s v="NetBanking"/>
    <x v="2"/>
    <x v="1"/>
    <n v="2"/>
    <s v="EMP-208"/>
    <x v="3"/>
    <n v="3.7"/>
    <x v="0"/>
    <x v="8"/>
    <x v="8"/>
    <s v="Q1"/>
    <s v="Medium"/>
    <s v="45+"/>
  </r>
  <r>
    <s v="TXN-04303"/>
    <d v="2023-01-07T00:00:00"/>
    <s v="CUST-1077"/>
    <s v="Returning"/>
    <s v="Anjali Mehta"/>
    <s v="Female"/>
    <n v="30"/>
    <s v="Hyderabad"/>
    <s v="Telangana"/>
    <x v="0"/>
    <s v="PRD-107"/>
    <x v="8"/>
    <x v="2"/>
    <s v="Furniture"/>
    <n v="7"/>
    <n v="20190"/>
    <n v="14941"/>
    <n v="0"/>
    <n v="141330"/>
    <n v="104587"/>
    <n v="36743"/>
    <n v="0.25998018821198615"/>
    <s v="Cash"/>
    <x v="0"/>
    <x v="1"/>
    <n v="1"/>
    <s v="EMP-216"/>
    <x v="7"/>
    <n v="3.6"/>
    <x v="1"/>
    <x v="8"/>
    <x v="8"/>
    <s v="Q1"/>
    <s v="High"/>
    <s v="25-34"/>
  </r>
  <r>
    <s v="TXN-04304"/>
    <d v="2023-08-08T00:00:00"/>
    <s v="CUST-1171"/>
    <s v="Returning"/>
    <s v="Amit Kumar"/>
    <s v="Male"/>
    <n v="22"/>
    <s v="Bangalore"/>
    <s v="Karnataka"/>
    <x v="0"/>
    <s v="PRD-116"/>
    <x v="6"/>
    <x v="4"/>
    <s v="Apparel"/>
    <n v="5"/>
    <n v="4026"/>
    <n v="3020"/>
    <n v="0.05"/>
    <n v="19124"/>
    <n v="15100"/>
    <n v="4024"/>
    <n v="0.21041623091403472"/>
    <s v="UPI"/>
    <x v="2"/>
    <x v="3"/>
    <n v="7"/>
    <s v="EMP-206"/>
    <x v="4"/>
    <s v=""/>
    <x v="1"/>
    <x v="0"/>
    <x v="0"/>
    <s v="Q3"/>
    <s v="Low"/>
    <s v="18-24"/>
  </r>
  <r>
    <s v="TXN-04305"/>
    <d v="2023-03-19T00:00:00"/>
    <s v="CUST-1191"/>
    <s v="Returning"/>
    <s v="Amit Kumar"/>
    <s v="Male"/>
    <n v="26"/>
    <s v="Ahmedabad"/>
    <s v="Gujarat"/>
    <x v="2"/>
    <s v="PRD-110"/>
    <x v="5"/>
    <x v="2"/>
    <s v="Food"/>
    <n v="1"/>
    <n v="9759"/>
    <n v="6343"/>
    <n v="0"/>
    <n v="9759"/>
    <n v="6343"/>
    <n v="3416"/>
    <n v="0.35003586433036171"/>
    <s v="NetBanking"/>
    <x v="1"/>
    <x v="1"/>
    <n v="4"/>
    <s v="EMP-210"/>
    <x v="1"/>
    <n v="3.9"/>
    <x v="1"/>
    <x v="10"/>
    <x v="10"/>
    <s v="Q1"/>
    <s v="Low"/>
    <s v="25-34"/>
  </r>
  <r>
    <s v="TXN-04306"/>
    <d v="2024-05-30T00:00:00"/>
    <s v="CUST-1333"/>
    <s v="Returning"/>
    <s v="Neha Joshi"/>
    <s v="Female"/>
    <n v="42"/>
    <s v="Bangalore"/>
    <s v="Karnataka"/>
    <x v="0"/>
    <s v="PRD-101"/>
    <x v="7"/>
    <x v="0"/>
    <s v="Mobile"/>
    <n v="5"/>
    <n v="7207"/>
    <n v="4612"/>
    <n v="0"/>
    <n v="36035"/>
    <n v="23060"/>
    <n v="12975"/>
    <n v="0.36006660191480505"/>
    <s v="UPI"/>
    <x v="1"/>
    <x v="1"/>
    <n v="5"/>
    <s v="EMP-207"/>
    <x v="6"/>
    <n v="3.2"/>
    <x v="0"/>
    <x v="5"/>
    <x v="5"/>
    <s v="Q2"/>
    <s v="Medium"/>
    <s v="35-44"/>
  </r>
  <r>
    <s v="TXN-04307"/>
    <d v="2023-06-21T00:00:00"/>
    <s v="CUST-1174"/>
    <s v="Returning"/>
    <s v="Neha Joshi"/>
    <s v="Female"/>
    <n v="20"/>
    <s v="Pune"/>
    <s v="Maharashtra"/>
    <x v="2"/>
    <s v="PRD-101"/>
    <x v="2"/>
    <x v="3"/>
    <s v="Food"/>
    <n v="3"/>
    <n v="13091"/>
    <n v="8247"/>
    <n v="0.15"/>
    <n v="33382"/>
    <n v="24741"/>
    <n v="8641"/>
    <n v="0.25885207596908516"/>
    <s v="NetBanking"/>
    <x v="0"/>
    <x v="1"/>
    <n v="6"/>
    <s v="EMP-214"/>
    <x v="2"/>
    <n v="4.2"/>
    <x v="1"/>
    <x v="6"/>
    <x v="6"/>
    <s v="Q2"/>
    <s v="Medium"/>
    <s v="18-24"/>
  </r>
  <r>
    <s v="TXN-04308"/>
    <d v="2024-07-12T00:00:00"/>
    <s v="CUST-1260"/>
    <s v="New"/>
    <s v="Rahul Sharma"/>
    <s v="Male"/>
    <n v="60"/>
    <s v="Chennai"/>
    <s v="Tamil Nadu"/>
    <x v="0"/>
    <s v="PRD-109"/>
    <x v="9"/>
    <x v="1"/>
    <s v="Food"/>
    <n v="2"/>
    <n v="21902"/>
    <n v="16207"/>
    <n v="0.1"/>
    <n v="39424"/>
    <n v="32414"/>
    <n v="7010"/>
    <n v="0.17781047077922077"/>
    <s v="Card"/>
    <x v="1"/>
    <x v="1"/>
    <n v="2"/>
    <s v="EMP-201"/>
    <x v="3"/>
    <n v="3.7"/>
    <x v="0"/>
    <x v="9"/>
    <x v="9"/>
    <s v="Q3"/>
    <s v="Medium"/>
    <s v="45+"/>
  </r>
  <r>
    <s v="TXN-04309"/>
    <d v="2024-05-21T00:00:00"/>
    <s v="CUST-1078"/>
    <s v="Returning"/>
    <s v="Sneha Reddy"/>
    <s v="Female"/>
    <n v="27"/>
    <s v="Kolkata"/>
    <s v="West Bengal"/>
    <x v="1"/>
    <s v="PRD-113"/>
    <x v="8"/>
    <x v="1"/>
    <s v="Mobile"/>
    <n v="5"/>
    <n v="19311"/>
    <n v="14869"/>
    <n v="0"/>
    <n v="96555"/>
    <n v="74345"/>
    <n v="22210"/>
    <n v="0.2300243384599451"/>
    <s v="Cash"/>
    <x v="2"/>
    <x v="1"/>
    <n v="7"/>
    <s v="EMP-202"/>
    <x v="7"/>
    <n v="3.1"/>
    <x v="0"/>
    <x v="5"/>
    <x v="5"/>
    <s v="Q2"/>
    <s v="High"/>
    <s v="25-34"/>
  </r>
  <r>
    <s v="TXN-04310"/>
    <d v="2024-10-07T00:00:00"/>
    <s v="CUST-1289"/>
    <s v="New"/>
    <s v="Sneha Reddy"/>
    <s v="Female"/>
    <n v="30"/>
    <s v="Hyderabad"/>
    <s v="Telangana"/>
    <x v="0"/>
    <s v="PRD-130"/>
    <x v="5"/>
    <x v="0"/>
    <s v="Apparel"/>
    <n v="4"/>
    <n v="18022"/>
    <n v="13156"/>
    <n v="0"/>
    <n v="72088"/>
    <n v="52624"/>
    <n v="19464"/>
    <n v="0.27000332926423259"/>
    <s v="UPI"/>
    <x v="0"/>
    <x v="1"/>
    <n v="5"/>
    <s v="EMP-205"/>
    <x v="6"/>
    <n v="4.8"/>
    <x v="0"/>
    <x v="1"/>
    <x v="1"/>
    <s v="Q4"/>
    <s v="High"/>
    <s v="25-34"/>
  </r>
  <r>
    <s v="TXN-04311"/>
    <d v="2024-08-18T00:00:00"/>
    <s v="CUST-1044"/>
    <s v="Returning"/>
    <s v="Suresh Nair"/>
    <s v="Male"/>
    <n v="43"/>
    <s v="Ahmedabad"/>
    <s v="Gujarat"/>
    <x v="2"/>
    <s v="PRD-120"/>
    <x v="7"/>
    <x v="2"/>
    <s v="Apparel"/>
    <n v="8"/>
    <n v="23553"/>
    <n v="14132"/>
    <n v="0.05"/>
    <n v="179003"/>
    <n v="113056"/>
    <n v="65947"/>
    <n v="0.36841281989687324"/>
    <s v="NetBanking"/>
    <x v="0"/>
    <x v="1"/>
    <n v="1"/>
    <s v="EMP-210"/>
    <x v="7"/>
    <n v="3.1"/>
    <x v="0"/>
    <x v="0"/>
    <x v="0"/>
    <s v="Q3"/>
    <s v="High"/>
    <s v="35-44"/>
  </r>
  <r>
    <s v="TXN-04312"/>
    <d v="2024-01-02T00:00:00"/>
    <s v="CUST-1087"/>
    <s v="Returning"/>
    <s v="Vikram Singh"/>
    <s v="Male"/>
    <n v="22"/>
    <s v="Mumbai"/>
    <s v="Maharashtra"/>
    <x v="2"/>
    <s v="PRD-128"/>
    <x v="3"/>
    <x v="4"/>
    <s v="Apparel"/>
    <n v="8"/>
    <n v="7418"/>
    <n v="5712"/>
    <n v="0.15"/>
    <n v="50442"/>
    <n v="45696"/>
    <n v="4746"/>
    <n v="9.4088259783513734E-2"/>
    <s v="Card"/>
    <x v="1"/>
    <x v="1"/>
    <n v="2"/>
    <s v="EMP-218"/>
    <x v="2"/>
    <n v="4"/>
    <x v="0"/>
    <x v="8"/>
    <x v="8"/>
    <s v="Q1"/>
    <s v="High"/>
    <s v="18-24"/>
  </r>
  <r>
    <s v="TXN-04313"/>
    <d v="2024-02-25T00:00:00"/>
    <s v="CUST-1081"/>
    <s v="Returning"/>
    <s v="Neha Joshi"/>
    <s v="Female"/>
    <n v="37"/>
    <s v="Kolkata"/>
    <s v="West Bengal"/>
    <x v="1"/>
    <s v="PRD-106"/>
    <x v="2"/>
    <x v="2"/>
    <s v="Apparel"/>
    <n v="1"/>
    <n v="7859"/>
    <n v="5580"/>
    <n v="0"/>
    <n v="7859"/>
    <n v="5580"/>
    <n v="2279"/>
    <n v="0.28998600330830893"/>
    <s v="NetBanking"/>
    <x v="1"/>
    <x v="2"/>
    <n v="0"/>
    <s v="EMP-214"/>
    <x v="2"/>
    <n v="2"/>
    <x v="0"/>
    <x v="4"/>
    <x v="4"/>
    <s v="Q1"/>
    <s v="Low"/>
    <s v="35-44"/>
  </r>
  <r>
    <s v="TXN-04314"/>
    <d v="2024-05-29T00:00:00"/>
    <s v="CUST-1275"/>
    <s v="Returning"/>
    <s v="Anjali Mehta"/>
    <s v="Female"/>
    <n v="33"/>
    <s v="Bangalore"/>
    <s v="Karnataka"/>
    <x v="0"/>
    <s v="PRD-106"/>
    <x v="6"/>
    <x v="1"/>
    <s v="Mobile"/>
    <n v="4"/>
    <n v="19642"/>
    <n v="11392"/>
    <n v="0"/>
    <n v="78568"/>
    <n v="45568"/>
    <n v="33000"/>
    <n v="0.42001832807249773"/>
    <s v="Cash"/>
    <x v="0"/>
    <x v="2"/>
    <n v="0"/>
    <s v="EMP-211"/>
    <x v="4"/>
    <n v="1.4"/>
    <x v="0"/>
    <x v="5"/>
    <x v="5"/>
    <s v="Q2"/>
    <s v="High"/>
    <s v="25-34"/>
  </r>
  <r>
    <s v="TXN-04315"/>
    <d v="2024-02-16T00:00:00"/>
    <s v="CUST-1292"/>
    <s v="Returning"/>
    <s v="Anjali Mehta"/>
    <s v="Female"/>
    <n v="44"/>
    <s v="Mumbai"/>
    <s v="Maharashtra"/>
    <x v="2"/>
    <s v="PRD-104"/>
    <x v="3"/>
    <x v="0"/>
    <s v="Food"/>
    <n v="1"/>
    <n v="10276"/>
    <n v="6371"/>
    <n v="0"/>
    <n v="10276"/>
    <n v="6371"/>
    <n v="3905"/>
    <n v="0.3800116776956014"/>
    <s v="NetBanking"/>
    <x v="1"/>
    <x v="1"/>
    <n v="6"/>
    <s v="EMP-216"/>
    <x v="6"/>
    <n v="3"/>
    <x v="0"/>
    <x v="4"/>
    <x v="4"/>
    <s v="Q1"/>
    <s v="Low"/>
    <s v="35-44"/>
  </r>
  <r>
    <s v="TXN-04316"/>
    <d v="2024-07-07T00:00:00"/>
    <s v="CUST-1002"/>
    <s v="Returning"/>
    <s v="Sneha Reddy"/>
    <s v="Female"/>
    <n v="27"/>
    <s v="Pune"/>
    <s v="Maharashtra"/>
    <x v="2"/>
    <s v="PRD-110"/>
    <x v="2"/>
    <x v="1"/>
    <s v="Audio"/>
    <n v="2"/>
    <n v="16757"/>
    <n v="12735"/>
    <n v="0"/>
    <n v="33514"/>
    <n v="25470"/>
    <n v="8044"/>
    <n v="0.24001909649698633"/>
    <s v="Card"/>
    <x v="0"/>
    <x v="1"/>
    <n v="4"/>
    <s v="EMP-214"/>
    <x v="0"/>
    <n v="3.4"/>
    <x v="0"/>
    <x v="9"/>
    <x v="9"/>
    <s v="Q3"/>
    <s v="Medium"/>
    <s v="25-34"/>
  </r>
  <r>
    <s v="TXN-04317"/>
    <d v="2024-07-10T00:00:00"/>
    <s v="CUST-1131"/>
    <s v="Returning"/>
    <s v="Rahul Sharma"/>
    <s v="Male"/>
    <n v="30"/>
    <s v="Kolkata"/>
    <s v="West Bengal"/>
    <x v="1"/>
    <s v="PRD-112"/>
    <x v="0"/>
    <x v="0"/>
    <s v="Furniture"/>
    <n v="3"/>
    <n v="3066"/>
    <n v="1932"/>
    <n v="0.1"/>
    <n v="8278"/>
    <n v="5796"/>
    <n v="2482"/>
    <n v="0.29983087702343564"/>
    <s v="Cash"/>
    <x v="1"/>
    <x v="1"/>
    <n v="1"/>
    <s v="EMP-220"/>
    <x v="6"/>
    <n v="3.7"/>
    <x v="0"/>
    <x v="9"/>
    <x v="9"/>
    <s v="Q3"/>
    <s v="Low"/>
    <s v="25-34"/>
  </r>
  <r>
    <s v="TXN-04318"/>
    <d v="2024-07-28T00:00:00"/>
    <s v="CUST-1341"/>
    <s v="Returning"/>
    <s v="Sneha Reddy"/>
    <s v="Female"/>
    <n v="18"/>
    <s v="Chennai"/>
    <s v="Tamil Nadu"/>
    <x v="0"/>
    <s v="PRD-129"/>
    <x v="1"/>
    <x v="2"/>
    <s v="Apparel"/>
    <n v="3"/>
    <n v="7889"/>
    <n v="5759"/>
    <n v="0.1"/>
    <n v="21300"/>
    <n v="17277"/>
    <n v="4023"/>
    <n v="0.18887323943661971"/>
    <s v="NetBanking"/>
    <x v="2"/>
    <x v="3"/>
    <n v="11"/>
    <s v="EMP-215"/>
    <x v="2"/>
    <s v=""/>
    <x v="0"/>
    <x v="9"/>
    <x v="9"/>
    <s v="Q3"/>
    <s v="Medium"/>
    <s v="18-24"/>
  </r>
  <r>
    <s v="TXN-04319"/>
    <d v="2023-03-12T00:00:00"/>
    <s v="CUST-1004"/>
    <s v="Returning"/>
    <s v="Amit Kumar"/>
    <s v="Male"/>
    <n v="31"/>
    <s v="Pune"/>
    <s v="Maharashtra"/>
    <x v="2"/>
    <s v="PRD-103"/>
    <x v="2"/>
    <x v="2"/>
    <s v="Mobile"/>
    <n v="3"/>
    <n v="2267"/>
    <n v="1338"/>
    <n v="0.05"/>
    <n v="6461"/>
    <n v="4014"/>
    <n v="2447"/>
    <n v="0.37873394211422379"/>
    <s v="Cash"/>
    <x v="0"/>
    <x v="1"/>
    <n v="4"/>
    <s v="EMP-211"/>
    <x v="3"/>
    <n v="3"/>
    <x v="1"/>
    <x v="10"/>
    <x v="10"/>
    <s v="Q1"/>
    <s v="Low"/>
    <s v="25-34"/>
  </r>
  <r>
    <s v="TXN-04320"/>
    <d v="2024-03-04T00:00:00"/>
    <s v="CUST-1153"/>
    <s v="Returning"/>
    <s v="Sneha Reddy"/>
    <s v="Female"/>
    <n v="35"/>
    <s v="Delhi"/>
    <s v="Delhi"/>
    <x v="3"/>
    <s v="PRD-128"/>
    <x v="1"/>
    <x v="0"/>
    <s v="Mobile"/>
    <n v="5"/>
    <n v="14675"/>
    <n v="8805"/>
    <n v="0.15"/>
    <n v="62369"/>
    <n v="44025"/>
    <n v="18344"/>
    <n v="0.29412047651878337"/>
    <s v="NetBanking"/>
    <x v="0"/>
    <x v="1"/>
    <n v="6"/>
    <s v="EMP-219"/>
    <x v="0"/>
    <n v="3.1"/>
    <x v="0"/>
    <x v="10"/>
    <x v="10"/>
    <s v="Q1"/>
    <s v="High"/>
    <s v="35-44"/>
  </r>
  <r>
    <s v="TXN-04321"/>
    <d v="2023-11-06T00:00:00"/>
    <s v="CUST-1111"/>
    <s v="New"/>
    <s v="Sneha Reddy"/>
    <s v="Female"/>
    <n v="45"/>
    <s v="Kolkata"/>
    <s v="West Bengal"/>
    <x v="1"/>
    <s v="PRD-130"/>
    <x v="7"/>
    <x v="3"/>
    <s v="Apparel"/>
    <n v="3"/>
    <n v="24159"/>
    <n v="18119"/>
    <n v="0"/>
    <n v="72477"/>
    <n v="54357"/>
    <n v="18120"/>
    <n v="0.25001034811043504"/>
    <s v="Card"/>
    <x v="0"/>
    <x v="1"/>
    <n v="1"/>
    <s v="EMP-207"/>
    <x v="3"/>
    <n v="3.3"/>
    <x v="1"/>
    <x v="11"/>
    <x v="11"/>
    <s v="Q4"/>
    <s v="High"/>
    <s v="45+"/>
  </r>
  <r>
    <s v="TXN-04322"/>
    <d v="2023-10-03T00:00:00"/>
    <s v="CUST-1050"/>
    <s v="New"/>
    <s v="Neha Joshi"/>
    <s v="Female"/>
    <n v="41"/>
    <s v="Pune"/>
    <s v="Maharashtra"/>
    <x v="2"/>
    <s v="PRD-122"/>
    <x v="8"/>
    <x v="1"/>
    <s v="Subscription"/>
    <n v="7"/>
    <n v="23394"/>
    <n v="18481"/>
    <n v="0.05"/>
    <n v="155570"/>
    <n v="129367"/>
    <n v="26203"/>
    <n v="0.16843221700842065"/>
    <s v="UPI"/>
    <x v="1"/>
    <x v="1"/>
    <n v="1"/>
    <s v="EMP-212"/>
    <x v="6"/>
    <n v="3.8"/>
    <x v="1"/>
    <x v="1"/>
    <x v="1"/>
    <s v="Q4"/>
    <s v="High"/>
    <s v="35-44"/>
  </r>
  <r>
    <s v="TXN-04323"/>
    <d v="2023-11-24T00:00:00"/>
    <s v="CUST-1241"/>
    <s v="New"/>
    <s v="Suresh Nair"/>
    <s v="Male"/>
    <n v="23"/>
    <s v="Ahmedabad"/>
    <s v="Gujarat"/>
    <x v="2"/>
    <s v="PRD-123"/>
    <x v="5"/>
    <x v="0"/>
    <s v="Apparel"/>
    <n v="3"/>
    <n v="998"/>
    <n v="689"/>
    <n v="0"/>
    <n v="2994"/>
    <n v="2067"/>
    <n v="927"/>
    <n v="0.30961923847695388"/>
    <s v="UPI"/>
    <x v="0"/>
    <x v="1"/>
    <n v="4"/>
    <s v="EMP-213"/>
    <x v="4"/>
    <n v="3.4"/>
    <x v="1"/>
    <x v="11"/>
    <x v="11"/>
    <s v="Q4"/>
    <s v="Low"/>
    <s v="18-24"/>
  </r>
  <r>
    <s v="TXN-04324"/>
    <d v="2024-08-01T00:00:00"/>
    <s v="CUST-1335"/>
    <s v="Returning"/>
    <s v="Priya Patel"/>
    <s v="Female"/>
    <n v="52"/>
    <s v="Kolkata"/>
    <s v="West Bengal"/>
    <x v="1"/>
    <s v="PRD-110"/>
    <x v="9"/>
    <x v="3"/>
    <s v="Furniture"/>
    <n v="8"/>
    <n v="17580"/>
    <n v="9845"/>
    <n v="0.2"/>
    <n v="112512"/>
    <n v="78760"/>
    <n v="33752"/>
    <n v="0.29998577929465303"/>
    <s v="Card"/>
    <x v="0"/>
    <x v="1"/>
    <n v="4"/>
    <s v="EMP-206"/>
    <x v="3"/>
    <n v="3.9"/>
    <x v="0"/>
    <x v="0"/>
    <x v="0"/>
    <s v="Q3"/>
    <s v="High"/>
    <s v="45+"/>
  </r>
  <r>
    <s v="TXN-04325"/>
    <d v="2023-02-28T00:00:00"/>
    <s v="CUST-1237"/>
    <s v="New"/>
    <s v="Divya Iyer"/>
    <s v="Female"/>
    <n v="48"/>
    <s v="Delhi"/>
    <s v="Delhi"/>
    <x v="3"/>
    <s v="PRD-125"/>
    <x v="1"/>
    <x v="0"/>
    <s v="Furniture"/>
    <n v="4"/>
    <n v="3289"/>
    <n v="2039"/>
    <n v="0.1"/>
    <n v="11840"/>
    <n v="8156"/>
    <n v="3684"/>
    <n v="0.31114864864864866"/>
    <s v="NetBanking"/>
    <x v="0"/>
    <x v="1"/>
    <n v="4"/>
    <s v="EMP-214"/>
    <x v="1"/>
    <n v="4.0999999999999996"/>
    <x v="1"/>
    <x v="4"/>
    <x v="4"/>
    <s v="Q1"/>
    <s v="Low"/>
    <s v="45+"/>
  </r>
  <r>
    <s v="TXN-04326"/>
    <d v="2024-08-22T00:00:00"/>
    <s v="CUST-1173"/>
    <s v="New"/>
    <s v="Rohit Verma"/>
    <s v="Male"/>
    <n v="33"/>
    <s v="Ahmedabad"/>
    <s v="Gujarat"/>
    <x v="2"/>
    <s v="PRD-112"/>
    <x v="9"/>
    <x v="4"/>
    <s v="Food"/>
    <n v="2"/>
    <n v="8090"/>
    <n v="5663"/>
    <n v="0.15"/>
    <n v="13753"/>
    <n v="11326"/>
    <n v="2427"/>
    <n v="0.17647058823529413"/>
    <s v="NetBanking"/>
    <x v="0"/>
    <x v="1"/>
    <n v="4"/>
    <s v="EMP-203"/>
    <x v="5"/>
    <n v="4.3"/>
    <x v="0"/>
    <x v="0"/>
    <x v="0"/>
    <s v="Q3"/>
    <s v="Low"/>
    <s v="25-34"/>
  </r>
  <r>
    <s v="TXN-04327"/>
    <d v="2024-01-01T00:00:00"/>
    <s v="CUST-1250"/>
    <s v="Returning"/>
    <s v="Sneha Reddy"/>
    <s v="Female"/>
    <n v="48"/>
    <s v="Kolkata"/>
    <s v="West Bengal"/>
    <x v="1"/>
    <s v="PRD-115"/>
    <x v="4"/>
    <x v="0"/>
    <s v="Apparel"/>
    <n v="2"/>
    <n v="4595"/>
    <n v="3354"/>
    <n v="0.1"/>
    <n v="8271"/>
    <n v="6708"/>
    <n v="1563"/>
    <n v="0.18897352194414219"/>
    <s v="NetBanking"/>
    <x v="0"/>
    <x v="3"/>
    <n v="3"/>
    <s v="EMP-212"/>
    <x v="1"/>
    <s v=""/>
    <x v="0"/>
    <x v="8"/>
    <x v="8"/>
    <s v="Q1"/>
    <s v="Low"/>
    <s v="45+"/>
  </r>
  <r>
    <s v="TXN-04328"/>
    <d v="2024-01-11T00:00:00"/>
    <s v="CUST-1344"/>
    <s v="Returning"/>
    <s v="Amit Kumar"/>
    <s v="Male"/>
    <n v="35"/>
    <s v="Chennai"/>
    <s v="Tamil Nadu"/>
    <x v="0"/>
    <s v="PRD-118"/>
    <x v="9"/>
    <x v="1"/>
    <s v="Apparel"/>
    <n v="6"/>
    <n v="1450"/>
    <n v="1001"/>
    <n v="0"/>
    <n v="8700"/>
    <n v="6006"/>
    <n v="2694"/>
    <n v="0.30965517241379309"/>
    <s v="Cash"/>
    <x v="1"/>
    <x v="3"/>
    <n v="5"/>
    <s v="EMP-208"/>
    <x v="2"/>
    <s v=""/>
    <x v="0"/>
    <x v="8"/>
    <x v="8"/>
    <s v="Q1"/>
    <s v="Low"/>
    <s v="35-44"/>
  </r>
  <r>
    <s v="TXN-04329"/>
    <d v="2023-12-12T00:00:00"/>
    <s v="CUST-1271"/>
    <s v="Returning"/>
    <s v="Priya Patel"/>
    <s v="Female"/>
    <n v="53"/>
    <s v="Chennai"/>
    <s v="Tamil Nadu"/>
    <x v="0"/>
    <s v="PRD-114"/>
    <x v="3"/>
    <x v="3"/>
    <s v="Mobile"/>
    <n v="2"/>
    <n v="16797"/>
    <n v="11926"/>
    <n v="0.05"/>
    <n v="31914"/>
    <n v="23852"/>
    <n v="8062"/>
    <n v="0.25261640659271795"/>
    <s v="NetBanking"/>
    <x v="2"/>
    <x v="0"/>
    <n v="0"/>
    <s v="EMP-219"/>
    <x v="0"/>
    <s v=""/>
    <x v="1"/>
    <x v="2"/>
    <x v="2"/>
    <s v="Q4"/>
    <s v="Medium"/>
    <s v="45+"/>
  </r>
  <r>
    <s v="TXN-04330"/>
    <d v="2023-06-28T00:00:00"/>
    <s v="CUST-1116"/>
    <s v="Returning"/>
    <s v="Divya Iyer"/>
    <s v="Female"/>
    <n v="36"/>
    <s v="Delhi"/>
    <s v="Delhi"/>
    <x v="3"/>
    <s v="PRD-108"/>
    <x v="5"/>
    <x v="4"/>
    <s v="Furniture"/>
    <n v="7"/>
    <n v="19906"/>
    <n v="14531"/>
    <n v="0.1"/>
    <n v="125408"/>
    <n v="101717"/>
    <n v="23691"/>
    <n v="0.18891139321255423"/>
    <s v="NetBanking"/>
    <x v="1"/>
    <x v="1"/>
    <n v="6"/>
    <s v="EMP-210"/>
    <x v="6"/>
    <n v="4"/>
    <x v="1"/>
    <x v="6"/>
    <x v="6"/>
    <s v="Q2"/>
    <s v="High"/>
    <s v="35-44"/>
  </r>
  <r>
    <s v="TXN-04331"/>
    <d v="2024-12-01T00:00:00"/>
    <s v="CUST-1030"/>
    <s v="New"/>
    <s v="Priya Patel"/>
    <s v="Female"/>
    <n v="33"/>
    <s v="Bangalore"/>
    <s v="Karnataka"/>
    <x v="0"/>
    <s v="PRD-126"/>
    <x v="8"/>
    <x v="2"/>
    <s v="Subscription"/>
    <n v="2"/>
    <n v="17886"/>
    <n v="10016"/>
    <n v="0.15"/>
    <n v="30406"/>
    <n v="20032"/>
    <n v="10374"/>
    <n v="0.34118266131684538"/>
    <s v="NetBanking"/>
    <x v="2"/>
    <x v="1"/>
    <n v="1"/>
    <s v="EMP-215"/>
    <x v="7"/>
    <n v="4.2"/>
    <x v="0"/>
    <x v="2"/>
    <x v="2"/>
    <s v="Q4"/>
    <s v="Medium"/>
    <s v="25-34"/>
  </r>
  <r>
    <s v="TXN-04332"/>
    <d v="2023-06-05T00:00:00"/>
    <s v="CUST-1255"/>
    <s v="Returning"/>
    <s v="Karan Malhotra"/>
    <s v="Male"/>
    <n v="23"/>
    <s v="Chennai"/>
    <s v="Tamil Nadu"/>
    <x v="0"/>
    <s v="PRD-110"/>
    <x v="8"/>
    <x v="0"/>
    <s v="Furniture"/>
    <n v="5"/>
    <n v="17797"/>
    <n v="14060"/>
    <n v="0.15"/>
    <n v="75637"/>
    <n v="70300"/>
    <n v="5337"/>
    <n v="7.056070441715033E-2"/>
    <s v="NetBanking"/>
    <x v="1"/>
    <x v="3"/>
    <n v="12"/>
    <s v="EMP-213"/>
    <x v="1"/>
    <s v=""/>
    <x v="1"/>
    <x v="6"/>
    <x v="6"/>
    <s v="Q2"/>
    <s v="High"/>
    <s v="18-24"/>
  </r>
  <r>
    <s v="TXN-04333"/>
    <d v="2023-02-19T00:00:00"/>
    <s v="CUST-1134"/>
    <s v="Returning"/>
    <s v="Suresh Nair"/>
    <s v="Male"/>
    <n v="19"/>
    <s v="Mumbai"/>
    <s v="Maharashtra"/>
    <x v="2"/>
    <s v="PRD-113"/>
    <x v="1"/>
    <x v="0"/>
    <s v="Mobile"/>
    <n v="6"/>
    <n v="8138"/>
    <n v="5778"/>
    <n v="0.15"/>
    <n v="41504"/>
    <n v="34668"/>
    <n v="6836"/>
    <n v="0.16470701619121048"/>
    <s v="Card"/>
    <x v="0"/>
    <x v="2"/>
    <n v="0"/>
    <s v="EMP-207"/>
    <x v="4"/>
    <n v="1.4"/>
    <x v="1"/>
    <x v="4"/>
    <x v="4"/>
    <s v="Q1"/>
    <s v="Medium"/>
    <s v="18-24"/>
  </r>
  <r>
    <s v="TXN-04334"/>
    <d v="2024-10-29T00:00:00"/>
    <s v="CUST-1308"/>
    <s v="Returning"/>
    <s v="Rahul Sharma"/>
    <s v="Male"/>
    <n v="30"/>
    <s v="Ahmedabad"/>
    <s v="Gujarat"/>
    <x v="2"/>
    <s v="PRD-117"/>
    <x v="1"/>
    <x v="4"/>
    <s v="Apparel"/>
    <n v="2"/>
    <n v="7798"/>
    <n v="5849"/>
    <n v="0.05"/>
    <n v="14816"/>
    <n v="11698"/>
    <n v="3118"/>
    <n v="0.21044816414686826"/>
    <s v="NetBanking"/>
    <x v="1"/>
    <x v="1"/>
    <n v="7"/>
    <s v="EMP-206"/>
    <x v="1"/>
    <n v="4.8"/>
    <x v="0"/>
    <x v="1"/>
    <x v="1"/>
    <s v="Q4"/>
    <s v="Low"/>
    <s v="25-34"/>
  </r>
  <r>
    <s v="TXN-04335"/>
    <d v="2023-02-08T00:00:00"/>
    <s v="CUST-1323"/>
    <s v="Returning"/>
    <s v="Priya Patel"/>
    <s v="Female"/>
    <n v="30"/>
    <s v="Pune"/>
    <s v="Maharashtra"/>
    <x v="2"/>
    <s v="PRD-105"/>
    <x v="7"/>
    <x v="1"/>
    <s v="Apparel"/>
    <n v="3"/>
    <n v="20496"/>
    <n v="12298"/>
    <n v="0.15"/>
    <n v="52265"/>
    <n v="36894"/>
    <n v="15371"/>
    <n v="0.29409738830957621"/>
    <s v="Cash"/>
    <x v="1"/>
    <x v="1"/>
    <n v="1"/>
    <s v="EMP-210"/>
    <x v="2"/>
    <n v="4.8"/>
    <x v="1"/>
    <x v="4"/>
    <x v="4"/>
    <s v="Q1"/>
    <s v="High"/>
    <s v="25-34"/>
  </r>
  <r>
    <s v="TXN-04336"/>
    <d v="2023-02-14T00:00:00"/>
    <s v="CUST-1350"/>
    <s v="New"/>
    <s v="Neha Joshi"/>
    <s v="Female"/>
    <n v="23"/>
    <s v="Hyderabad"/>
    <s v="Telangana"/>
    <x v="0"/>
    <s v="PRD-106"/>
    <x v="8"/>
    <x v="0"/>
    <s v="Subscription"/>
    <n v="7"/>
    <n v="21185"/>
    <n v="15041"/>
    <n v="0.05"/>
    <n v="140880"/>
    <n v="105287"/>
    <n v="35593"/>
    <n v="0.25264764338444068"/>
    <s v="UPI"/>
    <x v="1"/>
    <x v="2"/>
    <n v="0"/>
    <s v="EMP-218"/>
    <x v="6"/>
    <n v="1.5"/>
    <x v="1"/>
    <x v="4"/>
    <x v="4"/>
    <s v="Q1"/>
    <s v="High"/>
    <s v="18-24"/>
  </r>
  <r>
    <s v="TXN-04337"/>
    <d v="2023-03-29T00:00:00"/>
    <s v="CUST-1100"/>
    <s v="Returning"/>
    <s v="Amit Kumar"/>
    <s v="Male"/>
    <n v="42"/>
    <s v="Ahmedabad"/>
    <s v="Gujarat"/>
    <x v="2"/>
    <s v="PRD-116"/>
    <x v="7"/>
    <x v="1"/>
    <s v="Apparel"/>
    <n v="6"/>
    <n v="12491"/>
    <n v="7370"/>
    <n v="0.2"/>
    <n v="59957"/>
    <n v="44220"/>
    <n v="15737"/>
    <n v="0.26247143786380239"/>
    <s v="Card"/>
    <x v="2"/>
    <x v="3"/>
    <n v="4"/>
    <s v="EMP-218"/>
    <x v="0"/>
    <s v=""/>
    <x v="1"/>
    <x v="10"/>
    <x v="10"/>
    <s v="Q1"/>
    <s v="High"/>
    <s v="35-44"/>
  </r>
  <r>
    <s v="TXN-04338"/>
    <d v="2024-06-29T00:00:00"/>
    <s v="CUST-1006"/>
    <s v="Returning"/>
    <s v="Vikram Singh"/>
    <s v="Male"/>
    <n v="57"/>
    <s v="Kolkata"/>
    <s v="West Bengal"/>
    <x v="1"/>
    <s v="PRD-125"/>
    <x v="3"/>
    <x v="4"/>
    <s v="Audio"/>
    <n v="7"/>
    <n v="3948"/>
    <n v="2369"/>
    <n v="0.1"/>
    <n v="24872"/>
    <n v="16583"/>
    <n v="8289"/>
    <n v="0.33326632357671276"/>
    <s v="UPI"/>
    <x v="0"/>
    <x v="1"/>
    <n v="1"/>
    <s v="EMP-208"/>
    <x v="7"/>
    <n v="4.7"/>
    <x v="0"/>
    <x v="6"/>
    <x v="6"/>
    <s v="Q2"/>
    <s v="Medium"/>
    <s v="45+"/>
  </r>
  <r>
    <s v="TXN-04339"/>
    <d v="2024-02-22T00:00:00"/>
    <s v="CUST-1223"/>
    <s v="Returning"/>
    <s v="Sneha Reddy"/>
    <s v="Female"/>
    <n v="28"/>
    <s v="Delhi"/>
    <s v="Delhi"/>
    <x v="3"/>
    <s v="PRD-113"/>
    <x v="1"/>
    <x v="3"/>
    <s v="Furniture"/>
    <n v="1"/>
    <n v="1574"/>
    <n v="913"/>
    <n v="0"/>
    <n v="1574"/>
    <n v="913"/>
    <n v="661"/>
    <n v="0.41994917407878019"/>
    <s v="NetBanking"/>
    <x v="0"/>
    <x v="1"/>
    <n v="4"/>
    <s v="EMP-216"/>
    <x v="5"/>
    <n v="3.4"/>
    <x v="0"/>
    <x v="4"/>
    <x v="4"/>
    <s v="Q1"/>
    <s v="Low"/>
    <s v="25-34"/>
  </r>
  <r>
    <s v="TXN-04340"/>
    <d v="2024-11-07T00:00:00"/>
    <s v="CUST-1128"/>
    <s v="New"/>
    <s v="Suresh Nair"/>
    <s v="Male"/>
    <n v="55"/>
    <s v="Mumbai"/>
    <s v="Maharashtra"/>
    <x v="2"/>
    <s v="PRD-101"/>
    <x v="0"/>
    <x v="0"/>
    <s v="Food"/>
    <n v="5"/>
    <n v="23126"/>
    <n v="17113"/>
    <n v="0"/>
    <n v="115630"/>
    <n v="85565"/>
    <n v="30065"/>
    <n v="0.26001037792960302"/>
    <s v="Card"/>
    <x v="1"/>
    <x v="3"/>
    <n v="4"/>
    <s v="EMP-214"/>
    <x v="7"/>
    <s v=""/>
    <x v="0"/>
    <x v="11"/>
    <x v="11"/>
    <s v="Q4"/>
    <s v="High"/>
    <s v="45+"/>
  </r>
  <r>
    <s v="TXN-04341"/>
    <d v="2023-04-22T00:00:00"/>
    <s v="CUST-1132"/>
    <s v="Returning"/>
    <s v="Priya Patel"/>
    <s v="Female"/>
    <n v="38"/>
    <s v="Chennai"/>
    <s v="Tamil Nadu"/>
    <x v="0"/>
    <s v="PRD-107"/>
    <x v="6"/>
    <x v="3"/>
    <s v="Apparel"/>
    <n v="1"/>
    <n v="23649"/>
    <n v="17500"/>
    <n v="0"/>
    <n v="23649"/>
    <n v="17500"/>
    <n v="6149"/>
    <n v="0.26001099412237305"/>
    <s v="Cash"/>
    <x v="0"/>
    <x v="1"/>
    <n v="7"/>
    <s v="EMP-211"/>
    <x v="1"/>
    <n v="3.2"/>
    <x v="1"/>
    <x v="3"/>
    <x v="3"/>
    <s v="Q2"/>
    <s v="Medium"/>
    <s v="35-44"/>
  </r>
  <r>
    <s v="TXN-04342"/>
    <d v="2024-10-04T00:00:00"/>
    <s v="CUST-1296"/>
    <s v="Returning"/>
    <s v="Neha Joshi"/>
    <s v="Female"/>
    <n v="18"/>
    <s v="Delhi"/>
    <s v="Delhi"/>
    <x v="3"/>
    <s v="PRD-126"/>
    <x v="0"/>
    <x v="4"/>
    <s v="Apparel"/>
    <n v="8"/>
    <n v="21227"/>
    <n v="15283"/>
    <n v="0.15"/>
    <n v="144344"/>
    <n v="122264"/>
    <n v="22080"/>
    <n v="0.152967909992795"/>
    <s v="Card"/>
    <x v="2"/>
    <x v="1"/>
    <n v="7"/>
    <s v="EMP-209"/>
    <x v="5"/>
    <n v="5"/>
    <x v="0"/>
    <x v="1"/>
    <x v="1"/>
    <s v="Q4"/>
    <s v="High"/>
    <s v="18-24"/>
  </r>
  <r>
    <s v="TXN-04343"/>
    <d v="2023-03-29T00:00:00"/>
    <s v="CUST-1033"/>
    <s v="Returning"/>
    <s v="Pooja Desai"/>
    <s v="Female"/>
    <n v="18"/>
    <s v="Pune"/>
    <s v="Maharashtra"/>
    <x v="2"/>
    <s v="PRD-123"/>
    <x v="5"/>
    <x v="2"/>
    <s v="Food"/>
    <n v="4"/>
    <n v="776"/>
    <n v="512"/>
    <n v="0.2"/>
    <n v="2483"/>
    <n v="2048"/>
    <n v="435"/>
    <n v="0.1751913008457511"/>
    <s v="NetBanking"/>
    <x v="1"/>
    <x v="1"/>
    <n v="3"/>
    <s v="EMP-217"/>
    <x v="3"/>
    <n v="3.3"/>
    <x v="1"/>
    <x v="10"/>
    <x v="10"/>
    <s v="Q1"/>
    <s v="Low"/>
    <s v="18-24"/>
  </r>
  <r>
    <s v="TXN-04344"/>
    <d v="2023-08-17T00:00:00"/>
    <s v="CUST-1216"/>
    <s v="Returning"/>
    <s v="Anjali Mehta"/>
    <s v="Female"/>
    <n v="24"/>
    <s v="Ahmedabad"/>
    <s v="Gujarat"/>
    <x v="2"/>
    <s v="PRD-117"/>
    <x v="5"/>
    <x v="1"/>
    <s v="Subscription"/>
    <n v="4"/>
    <n v="1010"/>
    <n v="606"/>
    <n v="0"/>
    <n v="4040"/>
    <n v="2424"/>
    <n v="1616"/>
    <n v="0.4"/>
    <s v="Cash"/>
    <x v="1"/>
    <x v="1"/>
    <n v="7"/>
    <s v="EMP-215"/>
    <x v="1"/>
    <n v="3.4"/>
    <x v="1"/>
    <x v="0"/>
    <x v="0"/>
    <s v="Q3"/>
    <s v="Low"/>
    <s v="18-24"/>
  </r>
  <r>
    <s v="TXN-04345"/>
    <d v="2023-10-05T00:00:00"/>
    <s v="CUST-1211"/>
    <s v="Returning"/>
    <s v="Sneha Reddy"/>
    <s v="Female"/>
    <n v="28"/>
    <s v="Ahmedabad"/>
    <s v="Gujarat"/>
    <x v="2"/>
    <s v="PRD-115"/>
    <x v="3"/>
    <x v="1"/>
    <s v="Subscription"/>
    <n v="8"/>
    <n v="22564"/>
    <n v="13087"/>
    <n v="0"/>
    <n v="180512"/>
    <n v="104696"/>
    <n v="75816"/>
    <n v="0.42000531820599185"/>
    <s v="NetBanking"/>
    <x v="2"/>
    <x v="3"/>
    <n v="5"/>
    <s v="EMP-219"/>
    <x v="5"/>
    <s v=""/>
    <x v="1"/>
    <x v="1"/>
    <x v="1"/>
    <s v="Q4"/>
    <s v="High"/>
    <s v="25-34"/>
  </r>
  <r>
    <s v="TXN-04346"/>
    <d v="2024-04-19T00:00:00"/>
    <s v="CUST-1257"/>
    <s v="Returning"/>
    <s v="Suresh Nair"/>
    <s v="Male"/>
    <n v="21"/>
    <s v="Chennai"/>
    <s v="Tamil Nadu"/>
    <x v="0"/>
    <s v="PRD-118"/>
    <x v="4"/>
    <x v="0"/>
    <s v="Subscription"/>
    <n v="3"/>
    <n v="8695"/>
    <n v="5913"/>
    <n v="0"/>
    <n v="26085"/>
    <n v="17739"/>
    <n v="8346"/>
    <n v="0.31995399654974122"/>
    <s v="NetBanking"/>
    <x v="2"/>
    <x v="1"/>
    <n v="2"/>
    <s v="EMP-205"/>
    <x v="0"/>
    <n v="4.7"/>
    <x v="0"/>
    <x v="3"/>
    <x v="3"/>
    <s v="Q2"/>
    <s v="Medium"/>
    <s v="18-24"/>
  </r>
  <r>
    <s v="TXN-04347"/>
    <d v="2024-09-10T00:00:00"/>
    <s v="CUST-1008"/>
    <s v="New"/>
    <s v="Karan Malhotra"/>
    <s v="Male"/>
    <n v="53"/>
    <s v="Mumbai"/>
    <s v="Maharashtra"/>
    <x v="2"/>
    <s v="PRD-118"/>
    <x v="9"/>
    <x v="2"/>
    <s v="Audio"/>
    <n v="4"/>
    <n v="19489"/>
    <n v="15007"/>
    <n v="0"/>
    <n v="77956"/>
    <n v="60028"/>
    <n v="17928"/>
    <n v="0.22997588383190518"/>
    <s v="Cash"/>
    <x v="2"/>
    <x v="2"/>
    <n v="0"/>
    <s v="EMP-218"/>
    <x v="6"/>
    <n v="1.8"/>
    <x v="0"/>
    <x v="7"/>
    <x v="7"/>
    <s v="Q3"/>
    <s v="High"/>
    <s v="45+"/>
  </r>
  <r>
    <s v="TXN-04348"/>
    <d v="2023-01-23T00:00:00"/>
    <s v="CUST-1064"/>
    <s v="New"/>
    <s v="Pooja Desai"/>
    <s v="Female"/>
    <n v="39"/>
    <s v="Bangalore"/>
    <s v="Karnataka"/>
    <x v="0"/>
    <s v="PRD-102"/>
    <x v="6"/>
    <x v="3"/>
    <s v="Furniture"/>
    <n v="8"/>
    <n v="12350"/>
    <n v="7904"/>
    <n v="0.15"/>
    <n v="83980"/>
    <n v="63232"/>
    <n v="20748"/>
    <n v="0.24705882352941178"/>
    <s v="UPI"/>
    <x v="1"/>
    <x v="2"/>
    <n v="0"/>
    <s v="EMP-215"/>
    <x v="7"/>
    <n v="1.1000000000000001"/>
    <x v="1"/>
    <x v="8"/>
    <x v="8"/>
    <s v="Q1"/>
    <s v="High"/>
    <s v="35-44"/>
  </r>
  <r>
    <s v="TXN-04349"/>
    <d v="2024-11-15T00:00:00"/>
    <s v="CUST-1055"/>
    <s v="Returning"/>
    <s v="Priya Patel"/>
    <s v="Female"/>
    <n v="22"/>
    <s v="Bangalore"/>
    <s v="Karnataka"/>
    <x v="0"/>
    <s v="PRD-109"/>
    <x v="8"/>
    <x v="3"/>
    <s v="Food"/>
    <n v="5"/>
    <n v="13966"/>
    <n v="9916"/>
    <n v="0.1"/>
    <n v="62847"/>
    <n v="49580"/>
    <n v="13267"/>
    <n v="0.2110999729501806"/>
    <s v="NetBanking"/>
    <x v="1"/>
    <x v="1"/>
    <n v="4"/>
    <s v="EMP-209"/>
    <x v="3"/>
    <n v="4"/>
    <x v="0"/>
    <x v="11"/>
    <x v="11"/>
    <s v="Q4"/>
    <s v="High"/>
    <s v="18-24"/>
  </r>
  <r>
    <s v="TXN-04350"/>
    <d v="2023-08-08T00:00:00"/>
    <s v="CUST-1333"/>
    <s v="Returning"/>
    <s v="Amit Kumar"/>
    <s v="Male"/>
    <n v="54"/>
    <s v="Kolkata"/>
    <s v="West Bengal"/>
    <x v="1"/>
    <s v="PRD-114"/>
    <x v="3"/>
    <x v="4"/>
    <s v="Apparel"/>
    <n v="8"/>
    <n v="10874"/>
    <n v="7612"/>
    <n v="0"/>
    <n v="86992"/>
    <n v="60896"/>
    <n v="26096"/>
    <n v="0.29998160750413833"/>
    <s v="Cash"/>
    <x v="2"/>
    <x v="1"/>
    <n v="5"/>
    <s v="EMP-220"/>
    <x v="1"/>
    <n v="3.5"/>
    <x v="1"/>
    <x v="0"/>
    <x v="0"/>
    <s v="Q3"/>
    <s v="High"/>
    <s v="45+"/>
  </r>
  <r>
    <s v="TXN-04351"/>
    <d v="2023-04-26T00:00:00"/>
    <s v="CUST-1199"/>
    <s v="Returning"/>
    <s v="Pooja Desai"/>
    <s v="Female"/>
    <n v="20"/>
    <s v="Kolkata"/>
    <s v="West Bengal"/>
    <x v="1"/>
    <s v="PRD-129"/>
    <x v="0"/>
    <x v="1"/>
    <s v="Furniture"/>
    <n v="3"/>
    <n v="21789"/>
    <n v="15906"/>
    <n v="0"/>
    <n v="65367"/>
    <n v="47718"/>
    <n v="17649"/>
    <n v="0.26999862315847445"/>
    <s v="UPI"/>
    <x v="0"/>
    <x v="0"/>
    <n v="0"/>
    <s v="EMP-203"/>
    <x v="6"/>
    <s v=""/>
    <x v="1"/>
    <x v="3"/>
    <x v="3"/>
    <s v="Q2"/>
    <s v="High"/>
    <s v="18-24"/>
  </r>
  <r>
    <s v="TXN-04352"/>
    <d v="2023-02-16T00:00:00"/>
    <s v="CUST-1270"/>
    <s v="Returning"/>
    <s v="Neha Joshi"/>
    <s v="Female"/>
    <n v="24"/>
    <s v="Kolkata"/>
    <s v="West Bengal"/>
    <x v="1"/>
    <s v="PRD-127"/>
    <x v="1"/>
    <x v="3"/>
    <s v="Subscription"/>
    <n v="7"/>
    <n v="8177"/>
    <n v="5315"/>
    <n v="0.15"/>
    <n v="48653"/>
    <n v="37205"/>
    <n v="11448"/>
    <n v="0.23529895381579757"/>
    <s v="Cash"/>
    <x v="1"/>
    <x v="1"/>
    <n v="7"/>
    <s v="EMP-218"/>
    <x v="1"/>
    <n v="4.0999999999999996"/>
    <x v="1"/>
    <x v="4"/>
    <x v="4"/>
    <s v="Q1"/>
    <s v="Medium"/>
    <s v="18-24"/>
  </r>
  <r>
    <s v="TXN-04353"/>
    <d v="2024-01-24T00:00:00"/>
    <s v="CUST-1106"/>
    <s v="Returning"/>
    <s v="Sneha Reddy"/>
    <s v="Female"/>
    <n v="18"/>
    <s v="Chennai"/>
    <s v="Tamil Nadu"/>
    <x v="0"/>
    <s v="PRD-103"/>
    <x v="8"/>
    <x v="1"/>
    <s v="Mobile"/>
    <n v="7"/>
    <n v="2692"/>
    <n v="1669"/>
    <n v="0.05"/>
    <n v="17902"/>
    <n v="11683"/>
    <n v="6219"/>
    <n v="0.34739135292146128"/>
    <s v="NetBanking"/>
    <x v="0"/>
    <x v="1"/>
    <n v="6"/>
    <s v="EMP-208"/>
    <x v="4"/>
    <n v="5"/>
    <x v="0"/>
    <x v="8"/>
    <x v="8"/>
    <s v="Q1"/>
    <s v="Low"/>
    <s v="18-24"/>
  </r>
  <r>
    <s v="TXN-04354"/>
    <d v="2024-06-28T00:00:00"/>
    <s v="CUST-1012"/>
    <s v="New"/>
    <s v="Priya Patel"/>
    <s v="Female"/>
    <n v="41"/>
    <s v="Bangalore"/>
    <s v="Karnataka"/>
    <x v="0"/>
    <s v="PRD-111"/>
    <x v="4"/>
    <x v="3"/>
    <s v="Food"/>
    <n v="5"/>
    <n v="7801"/>
    <n v="5461"/>
    <n v="0.2"/>
    <n v="31204"/>
    <n v="27305"/>
    <n v="3899"/>
    <n v="0.12495192923984104"/>
    <s v="Card"/>
    <x v="2"/>
    <x v="1"/>
    <n v="7"/>
    <s v="EMP-204"/>
    <x v="2"/>
    <n v="3.8"/>
    <x v="0"/>
    <x v="6"/>
    <x v="6"/>
    <s v="Q2"/>
    <s v="Medium"/>
    <s v="35-44"/>
  </r>
  <r>
    <s v="TXN-04355"/>
    <d v="2024-11-08T00:00:00"/>
    <s v="CUST-1256"/>
    <s v="Returning"/>
    <s v="Vikram Singh"/>
    <s v="Male"/>
    <n v="19"/>
    <s v="Pune"/>
    <s v="Maharashtra"/>
    <x v="2"/>
    <s v="PRD-122"/>
    <x v="9"/>
    <x v="4"/>
    <s v="Subscription"/>
    <n v="5"/>
    <n v="21287"/>
    <n v="15752"/>
    <n v="0.15"/>
    <n v="90470"/>
    <n v="78760"/>
    <n v="11710"/>
    <n v="0.12943517188018128"/>
    <s v="NetBanking"/>
    <x v="1"/>
    <x v="1"/>
    <n v="3"/>
    <s v="EMP-217"/>
    <x v="1"/>
    <n v="3"/>
    <x v="0"/>
    <x v="11"/>
    <x v="11"/>
    <s v="Q4"/>
    <s v="High"/>
    <s v="18-24"/>
  </r>
  <r>
    <s v="TXN-04356"/>
    <d v="2023-06-04T00:00:00"/>
    <s v="CUST-1317"/>
    <s v="Returning"/>
    <s v="Vikram Singh"/>
    <s v="Male"/>
    <n v="55"/>
    <s v="Delhi"/>
    <s v="Delhi"/>
    <x v="3"/>
    <s v="PRD-123"/>
    <x v="5"/>
    <x v="1"/>
    <s v="Apparel"/>
    <n v="6"/>
    <n v="22069"/>
    <n v="12579"/>
    <n v="0.1"/>
    <n v="119173"/>
    <n v="75474"/>
    <n v="43699"/>
    <n v="0.36668540692942192"/>
    <s v="Card"/>
    <x v="2"/>
    <x v="2"/>
    <n v="0"/>
    <s v="EMP-220"/>
    <x v="3"/>
    <n v="2.5"/>
    <x v="1"/>
    <x v="6"/>
    <x v="6"/>
    <s v="Q2"/>
    <s v="High"/>
    <s v="45+"/>
  </r>
  <r>
    <s v="TXN-04357"/>
    <d v="2024-04-02T00:00:00"/>
    <s v="CUST-1026"/>
    <s v="Returning"/>
    <s v="Pooja Desai"/>
    <s v="Female"/>
    <n v="54"/>
    <s v="Kolkata"/>
    <s v="West Bengal"/>
    <x v="1"/>
    <s v="PRD-130"/>
    <x v="9"/>
    <x v="3"/>
    <s v="Audio"/>
    <n v="6"/>
    <n v="6864"/>
    <n v="4050"/>
    <n v="0.1"/>
    <n v="37066"/>
    <n v="24300"/>
    <n v="12766"/>
    <n v="0.34441266929261316"/>
    <s v="UPI"/>
    <x v="0"/>
    <x v="1"/>
    <n v="4"/>
    <s v="EMP-201"/>
    <x v="7"/>
    <n v="4.5999999999999996"/>
    <x v="0"/>
    <x v="3"/>
    <x v="3"/>
    <s v="Q2"/>
    <s v="Medium"/>
    <s v="45+"/>
  </r>
  <r>
    <s v="TXN-04358"/>
    <d v="2023-08-31T00:00:00"/>
    <s v="CUST-1241"/>
    <s v="Returning"/>
    <s v="Karan Malhotra"/>
    <s v="Male"/>
    <n v="31"/>
    <s v="Kolkata"/>
    <s v="West Bengal"/>
    <x v="1"/>
    <s v="PRD-115"/>
    <x v="5"/>
    <x v="2"/>
    <s v="Apparel"/>
    <n v="4"/>
    <n v="6354"/>
    <n v="5020"/>
    <n v="0.15"/>
    <n v="21604"/>
    <n v="20080"/>
    <n v="1524"/>
    <n v="7.0542492131086834E-2"/>
    <s v="Cash"/>
    <x v="1"/>
    <x v="0"/>
    <n v="0"/>
    <s v="EMP-207"/>
    <x v="7"/>
    <s v=""/>
    <x v="1"/>
    <x v="0"/>
    <x v="0"/>
    <s v="Q3"/>
    <s v="Medium"/>
    <s v="25-34"/>
  </r>
  <r>
    <s v="TXN-04359"/>
    <d v="2024-12-13T00:00:00"/>
    <s v="CUST-1156"/>
    <s v="New"/>
    <s v="Rohit Verma"/>
    <s v="Male"/>
    <n v="28"/>
    <s v="Chennai"/>
    <s v="Tamil Nadu"/>
    <x v="0"/>
    <s v="PRD-114"/>
    <x v="9"/>
    <x v="3"/>
    <s v="Audio"/>
    <n v="7"/>
    <n v="3617"/>
    <n v="2098"/>
    <n v="0.1"/>
    <n v="22787"/>
    <n v="14686"/>
    <n v="8101"/>
    <n v="0.35550972045464518"/>
    <s v="Card"/>
    <x v="2"/>
    <x v="1"/>
    <n v="3"/>
    <s v="EMP-201"/>
    <x v="4"/>
    <n v="4.5999999999999996"/>
    <x v="0"/>
    <x v="2"/>
    <x v="2"/>
    <s v="Q4"/>
    <s v="Medium"/>
    <s v="25-34"/>
  </r>
  <r>
    <s v="TXN-04360"/>
    <d v="2023-02-28T00:00:00"/>
    <s v="CUST-1002"/>
    <s v="New"/>
    <s v="Priya Patel"/>
    <s v="Female"/>
    <n v="30"/>
    <s v="Chennai"/>
    <s v="Tamil Nadu"/>
    <x v="0"/>
    <s v="PRD-130"/>
    <x v="0"/>
    <x v="3"/>
    <s v="Apparel"/>
    <n v="2"/>
    <n v="435"/>
    <n v="348"/>
    <n v="0.2"/>
    <n v="696"/>
    <n v="696"/>
    <n v="0"/>
    <n v="0"/>
    <s v="NetBanking"/>
    <x v="0"/>
    <x v="1"/>
    <n v="6"/>
    <s v="EMP-205"/>
    <x v="1"/>
    <n v="4.9000000000000004"/>
    <x v="1"/>
    <x v="4"/>
    <x v="4"/>
    <s v="Q1"/>
    <s v="Low"/>
    <s v="25-34"/>
  </r>
  <r>
    <s v="TXN-04361"/>
    <d v="2024-04-24T00:00:00"/>
    <s v="CUST-1343"/>
    <s v="New"/>
    <s v="Anjali Mehta"/>
    <s v="Female"/>
    <n v="27"/>
    <s v="Chennai"/>
    <s v="Tamil Nadu"/>
    <x v="0"/>
    <s v="PRD-126"/>
    <x v="9"/>
    <x v="2"/>
    <s v="Apparel"/>
    <n v="8"/>
    <n v="12142"/>
    <n v="7164"/>
    <n v="0.1"/>
    <n v="87422"/>
    <n v="57312"/>
    <n v="30110"/>
    <n v="0.34442131271304705"/>
    <s v="NetBanking"/>
    <x v="0"/>
    <x v="1"/>
    <n v="1"/>
    <s v="EMP-207"/>
    <x v="2"/>
    <n v="3.9"/>
    <x v="0"/>
    <x v="3"/>
    <x v="3"/>
    <s v="Q2"/>
    <s v="High"/>
    <s v="25-34"/>
  </r>
  <r>
    <s v="TXN-04362"/>
    <d v="2024-03-18T00:00:00"/>
    <s v="CUST-1270"/>
    <s v="Returning"/>
    <s v="Vikram Singh"/>
    <s v="Male"/>
    <n v="33"/>
    <s v="Mumbai"/>
    <s v="Maharashtra"/>
    <x v="2"/>
    <s v="PRD-129"/>
    <x v="7"/>
    <x v="1"/>
    <s v="Mobile"/>
    <n v="3"/>
    <n v="13330"/>
    <n v="7465"/>
    <n v="0.15"/>
    <n v="33992"/>
    <n v="22395"/>
    <n v="11597"/>
    <n v="0.341168510237703"/>
    <s v="UPI"/>
    <x v="2"/>
    <x v="1"/>
    <n v="5"/>
    <s v="EMP-217"/>
    <x v="1"/>
    <n v="4.8"/>
    <x v="0"/>
    <x v="10"/>
    <x v="10"/>
    <s v="Q1"/>
    <s v="Medium"/>
    <s v="25-34"/>
  </r>
  <r>
    <s v="TXN-04363"/>
    <d v="2024-02-11T00:00:00"/>
    <s v="CUST-1171"/>
    <s v="New"/>
    <s v="Priya Patel"/>
    <s v="Female"/>
    <n v="58"/>
    <s v="Delhi"/>
    <s v="Delhi"/>
    <x v="3"/>
    <s v="PRD-103"/>
    <x v="5"/>
    <x v="3"/>
    <s v="Apparel"/>
    <n v="1"/>
    <n v="2967"/>
    <n v="1721"/>
    <n v="0.1"/>
    <n v="2670"/>
    <n v="1721"/>
    <n v="949"/>
    <n v="0.35543071161048689"/>
    <s v="NetBanking"/>
    <x v="2"/>
    <x v="1"/>
    <n v="7"/>
    <s v="EMP-220"/>
    <x v="0"/>
    <n v="4"/>
    <x v="0"/>
    <x v="4"/>
    <x v="4"/>
    <s v="Q1"/>
    <s v="Low"/>
    <s v="45+"/>
  </r>
  <r>
    <s v="TXN-04364"/>
    <d v="2024-09-27T00:00:00"/>
    <s v="CUST-1204"/>
    <s v="New"/>
    <s v="Suresh Nair"/>
    <s v="Male"/>
    <n v="24"/>
    <s v="Hyderabad"/>
    <s v="Telangana"/>
    <x v="0"/>
    <s v="PRD-109"/>
    <x v="8"/>
    <x v="3"/>
    <s v="Audio"/>
    <n v="4"/>
    <n v="5387"/>
    <n v="3879"/>
    <n v="0.1"/>
    <n v="19393"/>
    <n v="15516"/>
    <n v="3877"/>
    <n v="0.19991749600371267"/>
    <s v="Card"/>
    <x v="1"/>
    <x v="1"/>
    <n v="5"/>
    <s v="EMP-217"/>
    <x v="5"/>
    <n v="3.2"/>
    <x v="0"/>
    <x v="7"/>
    <x v="7"/>
    <s v="Q3"/>
    <s v="Low"/>
    <s v="18-24"/>
  </r>
  <r>
    <s v="TXN-04365"/>
    <d v="2023-08-14T00:00:00"/>
    <s v="CUST-1061"/>
    <s v="Returning"/>
    <s v="Divya Iyer"/>
    <s v="Female"/>
    <n v="24"/>
    <s v="Kolkata"/>
    <s v="West Bengal"/>
    <x v="1"/>
    <s v="PRD-116"/>
    <x v="7"/>
    <x v="2"/>
    <s v="Mobile"/>
    <n v="4"/>
    <n v="18058"/>
    <n v="14266"/>
    <n v="0"/>
    <n v="72232"/>
    <n v="57064"/>
    <n v="15168"/>
    <n v="0.20999003211872855"/>
    <s v="Cash"/>
    <x v="1"/>
    <x v="1"/>
    <n v="1"/>
    <s v="EMP-208"/>
    <x v="6"/>
    <n v="4"/>
    <x v="1"/>
    <x v="0"/>
    <x v="0"/>
    <s v="Q3"/>
    <s v="High"/>
    <s v="18-24"/>
  </r>
  <r>
    <s v="TXN-04366"/>
    <d v="2023-09-30T00:00:00"/>
    <s v="CUST-1056"/>
    <s v="Returning"/>
    <s v="Neha Joshi"/>
    <s v="Female"/>
    <n v="31"/>
    <s v="Kolkata"/>
    <s v="West Bengal"/>
    <x v="1"/>
    <s v="PRD-107"/>
    <x v="0"/>
    <x v="1"/>
    <s v="Mobile"/>
    <n v="1"/>
    <n v="23511"/>
    <n v="18103"/>
    <n v="0.2"/>
    <n v="18809"/>
    <n v="18103"/>
    <n v="706"/>
    <n v="3.7535222499867085E-2"/>
    <s v="UPI"/>
    <x v="2"/>
    <x v="2"/>
    <n v="0"/>
    <s v="EMP-217"/>
    <x v="5"/>
    <n v="1.9"/>
    <x v="1"/>
    <x v="7"/>
    <x v="7"/>
    <s v="Q3"/>
    <s v="Low"/>
    <s v="25-34"/>
  </r>
  <r>
    <s v="TXN-04367"/>
    <d v="2024-03-23T00:00:00"/>
    <s v="CUST-1350"/>
    <s v="Returning"/>
    <s v="Divya Iyer"/>
    <s v="Female"/>
    <n v="50"/>
    <s v="Pune"/>
    <s v="Maharashtra"/>
    <x v="2"/>
    <s v="PRD-105"/>
    <x v="9"/>
    <x v="4"/>
    <s v="Furniture"/>
    <n v="2"/>
    <n v="13500"/>
    <n v="8370"/>
    <n v="0.2"/>
    <n v="21600"/>
    <n v="16740"/>
    <n v="4860"/>
    <n v="0.22500000000000001"/>
    <s v="Card"/>
    <x v="0"/>
    <x v="2"/>
    <n v="0"/>
    <s v="EMP-207"/>
    <x v="5"/>
    <n v="2"/>
    <x v="0"/>
    <x v="10"/>
    <x v="10"/>
    <s v="Q1"/>
    <s v="Medium"/>
    <s v="45+"/>
  </r>
  <r>
    <s v="TXN-04368"/>
    <d v="2023-06-09T00:00:00"/>
    <s v="CUST-1318"/>
    <s v="New"/>
    <s v="Rohit Verma"/>
    <s v="Male"/>
    <n v="19"/>
    <s v="Mumbai"/>
    <s v="Maharashtra"/>
    <x v="2"/>
    <s v="PRD-125"/>
    <x v="8"/>
    <x v="3"/>
    <s v="Food"/>
    <n v="6"/>
    <n v="22152"/>
    <n v="17279"/>
    <n v="0.05"/>
    <n v="126266"/>
    <n v="103674"/>
    <n v="22592"/>
    <n v="0.17892385915448339"/>
    <s v="NetBanking"/>
    <x v="1"/>
    <x v="0"/>
    <n v="0"/>
    <s v="EMP-204"/>
    <x v="6"/>
    <s v=""/>
    <x v="1"/>
    <x v="6"/>
    <x v="6"/>
    <s v="Q2"/>
    <s v="High"/>
    <s v="18-24"/>
  </r>
  <r>
    <s v="TXN-04369"/>
    <d v="2024-02-29T00:00:00"/>
    <s v="CUST-1007"/>
    <s v="New"/>
    <s v="Divya Iyer"/>
    <s v="Female"/>
    <n v="48"/>
    <s v="Bangalore"/>
    <s v="Karnataka"/>
    <x v="0"/>
    <s v="PRD-129"/>
    <x v="3"/>
    <x v="3"/>
    <s v="Furniture"/>
    <n v="5"/>
    <n v="3791"/>
    <n v="3033"/>
    <n v="0.15"/>
    <n v="16112"/>
    <n v="15165"/>
    <n v="947"/>
    <n v="5.8776067527308837E-2"/>
    <s v="Card"/>
    <x v="2"/>
    <x v="2"/>
    <n v="0"/>
    <s v="EMP-217"/>
    <x v="3"/>
    <n v="2.2999999999999998"/>
    <x v="0"/>
    <x v="4"/>
    <x v="4"/>
    <s v="Q1"/>
    <s v="Low"/>
    <s v="45+"/>
  </r>
  <r>
    <s v="TXN-04370"/>
    <d v="2024-08-03T00:00:00"/>
    <s v="CUST-1008"/>
    <s v="New"/>
    <s v="Anjali Mehta"/>
    <s v="Female"/>
    <n v="24"/>
    <s v="Bangalore"/>
    <s v="Karnataka"/>
    <x v="0"/>
    <s v="PRD-109"/>
    <x v="4"/>
    <x v="0"/>
    <s v="Food"/>
    <n v="7"/>
    <n v="672"/>
    <n v="491"/>
    <n v="0.1"/>
    <n v="4234"/>
    <n v="3437"/>
    <n v="797"/>
    <n v="0.1882380727444497"/>
    <s v="UPI"/>
    <x v="1"/>
    <x v="1"/>
    <n v="1"/>
    <s v="EMP-216"/>
    <x v="0"/>
    <n v="4.7"/>
    <x v="0"/>
    <x v="0"/>
    <x v="0"/>
    <s v="Q3"/>
    <s v="Low"/>
    <s v="18-24"/>
  </r>
  <r>
    <s v="TXN-04371"/>
    <d v="2024-11-01T00:00:00"/>
    <s v="CUST-1186"/>
    <s v="Returning"/>
    <s v="Sneha Reddy"/>
    <s v="Female"/>
    <n v="23"/>
    <s v="Delhi"/>
    <s v="Delhi"/>
    <x v="3"/>
    <s v="PRD-116"/>
    <x v="0"/>
    <x v="2"/>
    <s v="Food"/>
    <n v="4"/>
    <n v="17407"/>
    <n v="13926"/>
    <n v="0.05"/>
    <n v="66147"/>
    <n v="55704"/>
    <n v="10443"/>
    <n v="0.15787564061862217"/>
    <s v="Card"/>
    <x v="0"/>
    <x v="1"/>
    <n v="5"/>
    <s v="EMP-206"/>
    <x v="2"/>
    <n v="4.7"/>
    <x v="0"/>
    <x v="11"/>
    <x v="11"/>
    <s v="Q4"/>
    <s v="High"/>
    <s v="18-24"/>
  </r>
  <r>
    <s v="TXN-04372"/>
    <d v="2024-10-01T00:00:00"/>
    <s v="CUST-1300"/>
    <s v="Returning"/>
    <s v="Rohit Verma"/>
    <s v="Male"/>
    <n v="60"/>
    <s v="Kolkata"/>
    <s v="West Bengal"/>
    <x v="1"/>
    <s v="PRD-116"/>
    <x v="1"/>
    <x v="3"/>
    <s v="Furniture"/>
    <n v="3"/>
    <n v="22921"/>
    <n v="13294"/>
    <n v="0.2"/>
    <n v="55010"/>
    <n v="39882"/>
    <n v="15128"/>
    <n v="0.27500454462824941"/>
    <s v="UPI"/>
    <x v="1"/>
    <x v="2"/>
    <n v="0"/>
    <s v="EMP-210"/>
    <x v="4"/>
    <n v="2.5"/>
    <x v="0"/>
    <x v="1"/>
    <x v="1"/>
    <s v="Q4"/>
    <s v="High"/>
    <s v="45+"/>
  </r>
  <r>
    <s v="TXN-04373"/>
    <d v="2024-01-19T00:00:00"/>
    <s v="CUST-1144"/>
    <s v="Returning"/>
    <s v="Vikram Singh"/>
    <s v="Male"/>
    <n v="53"/>
    <s v="Kolkata"/>
    <s v="West Bengal"/>
    <x v="1"/>
    <s v="PRD-126"/>
    <x v="3"/>
    <x v="2"/>
    <s v="Furniture"/>
    <n v="5"/>
    <n v="2925"/>
    <n v="2018"/>
    <n v="0.15"/>
    <n v="12431"/>
    <n v="10090"/>
    <n v="2341"/>
    <n v="0.18831952377121711"/>
    <s v="Card"/>
    <x v="2"/>
    <x v="0"/>
    <n v="0"/>
    <s v="EMP-218"/>
    <x v="0"/>
    <s v=""/>
    <x v="0"/>
    <x v="8"/>
    <x v="8"/>
    <s v="Q1"/>
    <s v="Low"/>
    <s v="45+"/>
  </r>
  <r>
    <s v="TXN-04374"/>
    <d v="2023-08-04T00:00:00"/>
    <s v="CUST-1144"/>
    <s v="Returning"/>
    <s v="Karan Malhotra"/>
    <s v="Male"/>
    <n v="50"/>
    <s v="Kolkata"/>
    <s v="West Bengal"/>
    <x v="1"/>
    <s v="PRD-107"/>
    <x v="8"/>
    <x v="4"/>
    <s v="Subscription"/>
    <n v="5"/>
    <n v="23764"/>
    <n v="18536"/>
    <n v="0"/>
    <n v="118820"/>
    <n v="92680"/>
    <n v="26140"/>
    <n v="0.21999663356337318"/>
    <s v="NetBanking"/>
    <x v="2"/>
    <x v="0"/>
    <n v="0"/>
    <s v="EMP-213"/>
    <x v="7"/>
    <s v=""/>
    <x v="1"/>
    <x v="0"/>
    <x v="0"/>
    <s v="Q3"/>
    <s v="High"/>
    <s v="45+"/>
  </r>
  <r>
    <s v="TXN-04375"/>
    <d v="2023-06-24T00:00:00"/>
    <s v="CUST-1249"/>
    <s v="New"/>
    <s v="Pooja Desai"/>
    <s v="Female"/>
    <n v="44"/>
    <s v="Mumbai"/>
    <s v="Maharashtra"/>
    <x v="2"/>
    <s v="PRD-129"/>
    <x v="0"/>
    <x v="3"/>
    <s v="Food"/>
    <n v="6"/>
    <n v="4187"/>
    <n v="3308"/>
    <n v="0"/>
    <n v="25122"/>
    <n v="19848"/>
    <n v="5274"/>
    <n v="0.209935514688321"/>
    <s v="Cash"/>
    <x v="1"/>
    <x v="1"/>
    <n v="7"/>
    <s v="EMP-218"/>
    <x v="6"/>
    <n v="3.5"/>
    <x v="1"/>
    <x v="6"/>
    <x v="6"/>
    <s v="Q2"/>
    <s v="Medium"/>
    <s v="35-44"/>
  </r>
  <r>
    <s v="TXN-04376"/>
    <d v="2024-07-12T00:00:00"/>
    <s v="CUST-1141"/>
    <s v="New"/>
    <s v="Priya Patel"/>
    <s v="Female"/>
    <n v="56"/>
    <s v="Bangalore"/>
    <s v="Karnataka"/>
    <x v="0"/>
    <s v="PRD-108"/>
    <x v="0"/>
    <x v="3"/>
    <s v="Mobile"/>
    <n v="5"/>
    <n v="2705"/>
    <n v="2029"/>
    <n v="0.2"/>
    <n v="10820"/>
    <n v="10145"/>
    <n v="675"/>
    <n v="6.2384473197781884E-2"/>
    <s v="UPI"/>
    <x v="2"/>
    <x v="1"/>
    <n v="1"/>
    <s v="EMP-214"/>
    <x v="6"/>
    <n v="4.7"/>
    <x v="0"/>
    <x v="9"/>
    <x v="9"/>
    <s v="Q3"/>
    <s v="Low"/>
    <s v="45+"/>
  </r>
  <r>
    <s v="TXN-04377"/>
    <d v="2024-09-03T00:00:00"/>
    <s v="CUST-1259"/>
    <s v="Returning"/>
    <s v="Karan Malhotra"/>
    <s v="Male"/>
    <n v="47"/>
    <s v="Hyderabad"/>
    <s v="Telangana"/>
    <x v="0"/>
    <s v="PRD-106"/>
    <x v="6"/>
    <x v="0"/>
    <s v="Apparel"/>
    <n v="2"/>
    <n v="18020"/>
    <n v="14236"/>
    <n v="0"/>
    <n v="36040"/>
    <n v="28472"/>
    <n v="7568"/>
    <n v="0.20998890122086569"/>
    <s v="Card"/>
    <x v="0"/>
    <x v="1"/>
    <n v="2"/>
    <s v="EMP-213"/>
    <x v="1"/>
    <n v="3.5"/>
    <x v="0"/>
    <x v="7"/>
    <x v="7"/>
    <s v="Q3"/>
    <s v="Medium"/>
    <s v="45+"/>
  </r>
  <r>
    <s v="TXN-04378"/>
    <d v="2024-11-25T00:00:00"/>
    <s v="CUST-1049"/>
    <s v="New"/>
    <s v="Karan Malhotra"/>
    <s v="Male"/>
    <n v="41"/>
    <s v="Ahmedabad"/>
    <s v="Gujarat"/>
    <x v="2"/>
    <s v="PRD-129"/>
    <x v="0"/>
    <x v="3"/>
    <s v="Audio"/>
    <n v="6"/>
    <n v="24004"/>
    <n v="16083"/>
    <n v="0"/>
    <n v="144024"/>
    <n v="96498"/>
    <n v="47526"/>
    <n v="0.32998666888851858"/>
    <s v="Cash"/>
    <x v="1"/>
    <x v="1"/>
    <n v="6"/>
    <s v="EMP-214"/>
    <x v="5"/>
    <n v="4.7"/>
    <x v="0"/>
    <x v="11"/>
    <x v="11"/>
    <s v="Q4"/>
    <s v="High"/>
    <s v="35-44"/>
  </r>
  <r>
    <s v="TXN-04379"/>
    <d v="2024-11-25T00:00:00"/>
    <s v="CUST-1211"/>
    <s v="Returning"/>
    <s v="Sneha Reddy"/>
    <s v="Female"/>
    <n v="18"/>
    <s v="Bangalore"/>
    <s v="Karnataka"/>
    <x v="0"/>
    <s v="PRD-114"/>
    <x v="8"/>
    <x v="0"/>
    <s v="Audio"/>
    <n v="1"/>
    <n v="14206"/>
    <n v="8666"/>
    <n v="0.15"/>
    <n v="12075"/>
    <n v="8666"/>
    <n v="3409"/>
    <n v="0.28231884057971013"/>
    <s v="Card"/>
    <x v="0"/>
    <x v="1"/>
    <n v="2"/>
    <s v="EMP-211"/>
    <x v="1"/>
    <n v="4.5999999999999996"/>
    <x v="0"/>
    <x v="11"/>
    <x v="11"/>
    <s v="Q4"/>
    <s v="Low"/>
    <s v="18-24"/>
  </r>
  <r>
    <s v="TXN-04380"/>
    <d v="2024-04-15T00:00:00"/>
    <s v="CUST-1217"/>
    <s v="New"/>
    <s v="Suresh Nair"/>
    <s v="Male"/>
    <n v="30"/>
    <s v="Bangalore"/>
    <s v="Karnataka"/>
    <x v="0"/>
    <s v="PRD-105"/>
    <x v="6"/>
    <x v="3"/>
    <s v="Food"/>
    <n v="8"/>
    <n v="3388"/>
    <n v="1931"/>
    <n v="0.1"/>
    <n v="24394"/>
    <n v="15448"/>
    <n v="8946"/>
    <n v="0.36672952365335737"/>
    <s v="NetBanking"/>
    <x v="0"/>
    <x v="1"/>
    <n v="6"/>
    <s v="EMP-218"/>
    <x v="2"/>
    <n v="3.5"/>
    <x v="0"/>
    <x v="3"/>
    <x v="3"/>
    <s v="Q2"/>
    <s v="Medium"/>
    <s v="25-34"/>
  </r>
  <r>
    <s v="TXN-04381"/>
    <d v="2024-02-23T00:00:00"/>
    <s v="CUST-1143"/>
    <s v="New"/>
    <s v="Suresh Nair"/>
    <s v="Male"/>
    <n v="20"/>
    <s v="Kolkata"/>
    <s v="West Bengal"/>
    <x v="1"/>
    <s v="PRD-103"/>
    <x v="7"/>
    <x v="4"/>
    <s v="Audio"/>
    <n v="2"/>
    <n v="15760"/>
    <n v="11662"/>
    <n v="0.2"/>
    <n v="25216"/>
    <n v="23324"/>
    <n v="1892"/>
    <n v="7.5031725888324879E-2"/>
    <s v="NetBanking"/>
    <x v="1"/>
    <x v="1"/>
    <n v="4"/>
    <s v="EMP-213"/>
    <x v="2"/>
    <n v="4.4000000000000004"/>
    <x v="0"/>
    <x v="4"/>
    <x v="4"/>
    <s v="Q1"/>
    <s v="Medium"/>
    <s v="18-24"/>
  </r>
  <r>
    <s v="TXN-04382"/>
    <d v="2023-03-05T00:00:00"/>
    <s v="CUST-1003"/>
    <s v="Returning"/>
    <s v="Rohit Verma"/>
    <s v="Male"/>
    <n v="53"/>
    <s v="Bangalore"/>
    <s v="Karnataka"/>
    <x v="0"/>
    <s v="PRD-120"/>
    <x v="1"/>
    <x v="4"/>
    <s v="Audio"/>
    <n v="1"/>
    <n v="7758"/>
    <n v="5819"/>
    <n v="0.1"/>
    <n v="6982"/>
    <n v="5819"/>
    <n v="1163"/>
    <n v="0.16657118304210827"/>
    <s v="NetBanking"/>
    <x v="1"/>
    <x v="2"/>
    <n v="0"/>
    <s v="EMP-218"/>
    <x v="1"/>
    <n v="1.6"/>
    <x v="1"/>
    <x v="10"/>
    <x v="10"/>
    <s v="Q1"/>
    <s v="Low"/>
    <s v="45+"/>
  </r>
  <r>
    <s v="TXN-04383"/>
    <d v="2023-03-03T00:00:00"/>
    <s v="CUST-1231"/>
    <s v="New"/>
    <s v="Sneha Reddy"/>
    <s v="Female"/>
    <n v="33"/>
    <s v="Mumbai"/>
    <s v="Maharashtra"/>
    <x v="2"/>
    <s v="PRD-126"/>
    <x v="9"/>
    <x v="3"/>
    <s v="Apparel"/>
    <n v="4"/>
    <n v="14655"/>
    <n v="10552"/>
    <n v="0.1"/>
    <n v="52758"/>
    <n v="42208"/>
    <n v="10550"/>
    <n v="0.19996967284582434"/>
    <s v="Cash"/>
    <x v="0"/>
    <x v="2"/>
    <n v="0"/>
    <s v="EMP-216"/>
    <x v="2"/>
    <n v="1"/>
    <x v="1"/>
    <x v="10"/>
    <x v="10"/>
    <s v="Q1"/>
    <s v="High"/>
    <s v="25-34"/>
  </r>
  <r>
    <s v="TXN-04384"/>
    <d v="2023-05-15T00:00:00"/>
    <s v="CUST-1327"/>
    <s v="Returning"/>
    <s v="Pooja Desai"/>
    <s v="Female"/>
    <n v="34"/>
    <s v="Mumbai"/>
    <s v="Maharashtra"/>
    <x v="2"/>
    <s v="PRD-109"/>
    <x v="2"/>
    <x v="4"/>
    <s v="Apparel"/>
    <n v="8"/>
    <n v="3655"/>
    <n v="2303"/>
    <n v="0"/>
    <n v="29240"/>
    <n v="18424"/>
    <n v="10816"/>
    <n v="0.36990424076607387"/>
    <s v="UPI"/>
    <x v="1"/>
    <x v="0"/>
    <n v="0"/>
    <s v="EMP-208"/>
    <x v="0"/>
    <s v=""/>
    <x v="1"/>
    <x v="5"/>
    <x v="5"/>
    <s v="Q2"/>
    <s v="Medium"/>
    <s v="25-34"/>
  </r>
  <r>
    <s v="TXN-04385"/>
    <d v="2024-06-15T00:00:00"/>
    <s v="CUST-1011"/>
    <s v="New"/>
    <s v="Amit Kumar"/>
    <s v="Male"/>
    <n v="53"/>
    <s v="Delhi"/>
    <s v="Delhi"/>
    <x v="3"/>
    <s v="PRD-118"/>
    <x v="5"/>
    <x v="0"/>
    <s v="Mobile"/>
    <n v="4"/>
    <n v="11548"/>
    <n v="6351"/>
    <n v="0.05"/>
    <n v="43882"/>
    <n v="25404"/>
    <n v="18478"/>
    <n v="0.42108381568752562"/>
    <s v="UPI"/>
    <x v="2"/>
    <x v="1"/>
    <n v="6"/>
    <s v="EMP-215"/>
    <x v="4"/>
    <n v="3.6"/>
    <x v="0"/>
    <x v="6"/>
    <x v="6"/>
    <s v="Q2"/>
    <s v="Medium"/>
    <s v="45+"/>
  </r>
  <r>
    <s v="TXN-04386"/>
    <d v="2023-09-02T00:00:00"/>
    <s v="CUST-1156"/>
    <s v="Returning"/>
    <s v="Karan Malhotra"/>
    <s v="Male"/>
    <n v="27"/>
    <s v="Mumbai"/>
    <s v="Maharashtra"/>
    <x v="2"/>
    <s v="PRD-120"/>
    <x v="1"/>
    <x v="3"/>
    <s v="Furniture"/>
    <n v="2"/>
    <n v="964"/>
    <n v="762"/>
    <n v="0.2"/>
    <n v="1542"/>
    <n v="1524"/>
    <n v="18"/>
    <n v="1.1673151750972763E-2"/>
    <s v="UPI"/>
    <x v="1"/>
    <x v="0"/>
    <n v="0"/>
    <s v="EMP-216"/>
    <x v="1"/>
    <s v=""/>
    <x v="1"/>
    <x v="7"/>
    <x v="7"/>
    <s v="Q3"/>
    <s v="Low"/>
    <s v="25-34"/>
  </r>
  <r>
    <s v="TXN-04387"/>
    <d v="2024-09-23T00:00:00"/>
    <s v="CUST-1246"/>
    <s v="New"/>
    <s v="Rohit Verma"/>
    <s v="Male"/>
    <n v="19"/>
    <s v="Bangalore"/>
    <s v="Karnataka"/>
    <x v="0"/>
    <s v="PRD-116"/>
    <x v="2"/>
    <x v="2"/>
    <s v="Subscription"/>
    <n v="5"/>
    <n v="16917"/>
    <n v="13026"/>
    <n v="0"/>
    <n v="84585"/>
    <n v="65130"/>
    <n v="19455"/>
    <n v="0.23000532009221494"/>
    <s v="Card"/>
    <x v="2"/>
    <x v="1"/>
    <n v="7"/>
    <s v="EMP-201"/>
    <x v="5"/>
    <n v="4.5999999999999996"/>
    <x v="0"/>
    <x v="7"/>
    <x v="7"/>
    <s v="Q3"/>
    <s v="High"/>
    <s v="18-24"/>
  </r>
  <r>
    <s v="TXN-04388"/>
    <d v="2023-07-15T00:00:00"/>
    <s v="CUST-1247"/>
    <s v="Returning"/>
    <s v="Neha Joshi"/>
    <s v="Female"/>
    <n v="40"/>
    <s v="Kolkata"/>
    <s v="West Bengal"/>
    <x v="1"/>
    <s v="PRD-106"/>
    <x v="9"/>
    <x v="4"/>
    <s v="Furniture"/>
    <n v="8"/>
    <n v="9150"/>
    <n v="7320"/>
    <n v="0"/>
    <n v="73200"/>
    <n v="58560"/>
    <n v="14640"/>
    <n v="0.2"/>
    <s v="Cash"/>
    <x v="0"/>
    <x v="1"/>
    <n v="7"/>
    <s v="EMP-220"/>
    <x v="0"/>
    <n v="4.3"/>
    <x v="1"/>
    <x v="9"/>
    <x v="9"/>
    <s v="Q3"/>
    <s v="High"/>
    <s v="35-44"/>
  </r>
  <r>
    <s v="TXN-04389"/>
    <d v="2024-10-19T00:00:00"/>
    <s v="CUST-1305"/>
    <s v="Returning"/>
    <s v="Neha Joshi"/>
    <s v="Female"/>
    <n v="48"/>
    <s v="Pune"/>
    <s v="Maharashtra"/>
    <x v="2"/>
    <s v="PRD-128"/>
    <x v="4"/>
    <x v="3"/>
    <s v="Apparel"/>
    <n v="7"/>
    <n v="2853"/>
    <n v="1655"/>
    <n v="0.05"/>
    <n v="18972"/>
    <n v="11585"/>
    <n v="7387"/>
    <n v="0.38936327219059669"/>
    <s v="Card"/>
    <x v="0"/>
    <x v="1"/>
    <n v="2"/>
    <s v="EMP-205"/>
    <x v="2"/>
    <n v="3.7"/>
    <x v="0"/>
    <x v="1"/>
    <x v="1"/>
    <s v="Q4"/>
    <s v="Low"/>
    <s v="45+"/>
  </r>
  <r>
    <s v="TXN-04390"/>
    <d v="2024-09-27T00:00:00"/>
    <s v="CUST-1346"/>
    <s v="Returning"/>
    <s v="Sneha Reddy"/>
    <s v="Female"/>
    <n v="43"/>
    <s v="Mumbai"/>
    <s v="Maharashtra"/>
    <x v="2"/>
    <s v="PRD-123"/>
    <x v="9"/>
    <x v="4"/>
    <s v="Apparel"/>
    <n v="6"/>
    <n v="6019"/>
    <n v="4213"/>
    <n v="0.05"/>
    <n v="34308"/>
    <n v="25278"/>
    <n v="9030"/>
    <n v="0.26320391745365512"/>
    <s v="UPI"/>
    <x v="0"/>
    <x v="1"/>
    <n v="3"/>
    <s v="EMP-215"/>
    <x v="5"/>
    <n v="3.3"/>
    <x v="0"/>
    <x v="7"/>
    <x v="7"/>
    <s v="Q3"/>
    <s v="Medium"/>
    <s v="35-44"/>
  </r>
  <r>
    <s v="TXN-04391"/>
    <d v="2023-11-15T00:00:00"/>
    <s v="CUST-1337"/>
    <s v="New"/>
    <s v="Divya Iyer"/>
    <s v="Female"/>
    <n v="46"/>
    <s v="Ahmedabad"/>
    <s v="Gujarat"/>
    <x v="2"/>
    <s v="PRD-106"/>
    <x v="1"/>
    <x v="2"/>
    <s v="Mobile"/>
    <n v="8"/>
    <n v="7011"/>
    <n v="4347"/>
    <n v="0"/>
    <n v="56088"/>
    <n v="34776"/>
    <n v="21312"/>
    <n v="0.37997432605905007"/>
    <s v="UPI"/>
    <x v="1"/>
    <x v="1"/>
    <n v="7"/>
    <s v="EMP-215"/>
    <x v="6"/>
    <n v="4.3"/>
    <x v="1"/>
    <x v="11"/>
    <x v="11"/>
    <s v="Q4"/>
    <s v="High"/>
    <s v="45+"/>
  </r>
  <r>
    <s v="TXN-04392"/>
    <d v="2024-03-04T00:00:00"/>
    <s v="CUST-1288"/>
    <s v="Returning"/>
    <s v="Divya Iyer"/>
    <s v="Female"/>
    <n v="37"/>
    <s v="Hyderabad"/>
    <s v="Telangana"/>
    <x v="0"/>
    <s v="PRD-117"/>
    <x v="6"/>
    <x v="3"/>
    <s v="Food"/>
    <n v="4"/>
    <n v="15503"/>
    <n v="10852"/>
    <n v="0"/>
    <n v="62012"/>
    <n v="43408"/>
    <n v="18604"/>
    <n v="0.30000645036444556"/>
    <s v="UPI"/>
    <x v="1"/>
    <x v="0"/>
    <n v="0"/>
    <s v="EMP-201"/>
    <x v="3"/>
    <s v=""/>
    <x v="0"/>
    <x v="10"/>
    <x v="10"/>
    <s v="Q1"/>
    <s v="High"/>
    <s v="35-44"/>
  </r>
  <r>
    <s v="TXN-04393"/>
    <d v="2023-07-18T00:00:00"/>
    <s v="CUST-1130"/>
    <s v="Returning"/>
    <s v="Amit Kumar"/>
    <s v="Male"/>
    <n v="19"/>
    <s v="Mumbai"/>
    <s v="Maharashtra"/>
    <x v="2"/>
    <s v="PRD-125"/>
    <x v="3"/>
    <x v="3"/>
    <s v="Furniture"/>
    <n v="8"/>
    <n v="6961"/>
    <n v="5569"/>
    <n v="0.15"/>
    <n v="47335"/>
    <n v="44552"/>
    <n v="2783"/>
    <n v="5.8793704447026515E-2"/>
    <s v="Card"/>
    <x v="2"/>
    <x v="1"/>
    <n v="2"/>
    <s v="EMP-205"/>
    <x v="2"/>
    <n v="3.9"/>
    <x v="1"/>
    <x v="9"/>
    <x v="9"/>
    <s v="Q3"/>
    <s v="Medium"/>
    <s v="18-24"/>
  </r>
  <r>
    <s v="TXN-04394"/>
    <d v="2024-12-09T00:00:00"/>
    <s v="CUST-1257"/>
    <s v="Returning"/>
    <s v="Rohit Verma"/>
    <s v="Male"/>
    <n v="53"/>
    <s v="Ahmedabad"/>
    <s v="Gujarat"/>
    <x v="2"/>
    <s v="PRD-121"/>
    <x v="3"/>
    <x v="4"/>
    <s v="Furniture"/>
    <n v="3"/>
    <n v="17887"/>
    <n v="13058"/>
    <n v="0.15"/>
    <n v="45612"/>
    <n v="39174"/>
    <n v="6438"/>
    <n v="0.14114706656143119"/>
    <s v="UPI"/>
    <x v="0"/>
    <x v="2"/>
    <n v="0"/>
    <s v="EMP-213"/>
    <x v="7"/>
    <n v="1"/>
    <x v="0"/>
    <x v="2"/>
    <x v="2"/>
    <s v="Q4"/>
    <s v="Medium"/>
    <s v="45+"/>
  </r>
  <r>
    <s v="TXN-04395"/>
    <d v="2023-07-18T00:00:00"/>
    <s v="CUST-1062"/>
    <s v="New"/>
    <s v="Anjali Mehta"/>
    <s v="Female"/>
    <n v="22"/>
    <s v="Chennai"/>
    <s v="Tamil Nadu"/>
    <x v="0"/>
    <s v="PRD-112"/>
    <x v="8"/>
    <x v="3"/>
    <s v="Food"/>
    <n v="8"/>
    <n v="24888"/>
    <n v="13937"/>
    <n v="0.2"/>
    <n v="159283"/>
    <n v="111496"/>
    <n v="47787"/>
    <n v="0.30001318408116373"/>
    <s v="UPI"/>
    <x v="1"/>
    <x v="0"/>
    <n v="0"/>
    <s v="EMP-209"/>
    <x v="5"/>
    <s v=""/>
    <x v="1"/>
    <x v="9"/>
    <x v="9"/>
    <s v="Q3"/>
    <s v="High"/>
    <s v="18-24"/>
  </r>
  <r>
    <s v="TXN-04396"/>
    <d v="2023-01-17T00:00:00"/>
    <s v="CUST-1322"/>
    <s v="Returning"/>
    <s v="Vikram Singh"/>
    <s v="Male"/>
    <n v="48"/>
    <s v="Hyderabad"/>
    <s v="Telangana"/>
    <x v="0"/>
    <s v="PRD-117"/>
    <x v="2"/>
    <x v="0"/>
    <s v="Apparel"/>
    <n v="7"/>
    <n v="21488"/>
    <n v="12248"/>
    <n v="0.1"/>
    <n v="135374"/>
    <n v="85736"/>
    <n v="49638"/>
    <n v="0.36667306868379451"/>
    <s v="NetBanking"/>
    <x v="0"/>
    <x v="0"/>
    <n v="0"/>
    <s v="EMP-215"/>
    <x v="5"/>
    <s v=""/>
    <x v="1"/>
    <x v="8"/>
    <x v="8"/>
    <s v="Q1"/>
    <s v="High"/>
    <s v="45+"/>
  </r>
  <r>
    <s v="TXN-04397"/>
    <d v="2024-02-02T00:00:00"/>
    <s v="CUST-1046"/>
    <s v="New"/>
    <s v="Neha Joshi"/>
    <s v="Female"/>
    <n v="41"/>
    <s v="Delhi"/>
    <s v="Delhi"/>
    <x v="3"/>
    <s v="PRD-113"/>
    <x v="6"/>
    <x v="4"/>
    <s v="Furniture"/>
    <n v="6"/>
    <n v="18170"/>
    <n v="10175"/>
    <n v="0.15"/>
    <n v="92667"/>
    <n v="61050"/>
    <n v="31617"/>
    <n v="0.34118942018194182"/>
    <s v="UPI"/>
    <x v="2"/>
    <x v="1"/>
    <n v="3"/>
    <s v="EMP-204"/>
    <x v="1"/>
    <n v="3.8"/>
    <x v="0"/>
    <x v="4"/>
    <x v="4"/>
    <s v="Q1"/>
    <s v="High"/>
    <s v="35-44"/>
  </r>
  <r>
    <s v="TXN-04398"/>
    <d v="2023-07-29T00:00:00"/>
    <s v="CUST-1038"/>
    <s v="Returning"/>
    <s v="Suresh Nair"/>
    <s v="Male"/>
    <n v="44"/>
    <s v="Mumbai"/>
    <s v="Maharashtra"/>
    <x v="2"/>
    <s v="PRD-123"/>
    <x v="8"/>
    <x v="4"/>
    <s v="Audio"/>
    <n v="4"/>
    <n v="7282"/>
    <n v="4515"/>
    <n v="0"/>
    <n v="29128"/>
    <n v="18060"/>
    <n v="11068"/>
    <n v="0.37997802801428177"/>
    <s v="Card"/>
    <x v="2"/>
    <x v="1"/>
    <n v="4"/>
    <s v="EMP-208"/>
    <x v="1"/>
    <n v="4.3"/>
    <x v="1"/>
    <x v="9"/>
    <x v="9"/>
    <s v="Q3"/>
    <s v="Medium"/>
    <s v="35-44"/>
  </r>
  <r>
    <s v="TXN-04399"/>
    <d v="2023-01-21T00:00:00"/>
    <s v="CUST-1140"/>
    <s v="New"/>
    <s v="Anjali Mehta"/>
    <s v="Female"/>
    <n v="24"/>
    <s v="Delhi"/>
    <s v="Delhi"/>
    <x v="3"/>
    <s v="PRD-130"/>
    <x v="3"/>
    <x v="4"/>
    <s v="Furniture"/>
    <n v="5"/>
    <n v="13395"/>
    <n v="8573"/>
    <n v="0.2"/>
    <n v="53580"/>
    <n v="42865"/>
    <n v="10715"/>
    <n v="0.1999813363195222"/>
    <s v="UPI"/>
    <x v="2"/>
    <x v="1"/>
    <n v="5"/>
    <s v="EMP-218"/>
    <x v="6"/>
    <n v="4.7"/>
    <x v="1"/>
    <x v="8"/>
    <x v="8"/>
    <s v="Q1"/>
    <s v="High"/>
    <s v="18-24"/>
  </r>
  <r>
    <s v="TXN-04400"/>
    <d v="2023-07-06T00:00:00"/>
    <s v="CUST-1218"/>
    <s v="Returning"/>
    <s v="Rahul Sharma"/>
    <s v="Male"/>
    <n v="31"/>
    <s v="Bangalore"/>
    <s v="Karnataka"/>
    <x v="0"/>
    <s v="PRD-115"/>
    <x v="9"/>
    <x v="2"/>
    <s v="Subscription"/>
    <n v="8"/>
    <n v="6918"/>
    <n v="3874"/>
    <n v="0"/>
    <n v="55344"/>
    <n v="30992"/>
    <n v="24352"/>
    <n v="0.44001156403584851"/>
    <s v="Cash"/>
    <x v="2"/>
    <x v="1"/>
    <n v="2"/>
    <s v="EMP-208"/>
    <x v="3"/>
    <n v="3.2"/>
    <x v="1"/>
    <x v="9"/>
    <x v="9"/>
    <s v="Q3"/>
    <s v="High"/>
    <s v="25-34"/>
  </r>
  <r>
    <s v="TXN-04401"/>
    <d v="2023-04-18T00:00:00"/>
    <s v="CUST-1024"/>
    <s v="Returning"/>
    <s v="Anjali Mehta"/>
    <s v="Female"/>
    <n v="52"/>
    <s v="Chennai"/>
    <s v="Tamil Nadu"/>
    <x v="0"/>
    <s v="PRD-111"/>
    <x v="8"/>
    <x v="1"/>
    <s v="Apparel"/>
    <n v="5"/>
    <n v="23766"/>
    <n v="15210"/>
    <n v="0.1"/>
    <n v="106947"/>
    <n v="76050"/>
    <n v="30897"/>
    <n v="0.28890010939998317"/>
    <s v="NetBanking"/>
    <x v="2"/>
    <x v="1"/>
    <n v="1"/>
    <s v="EMP-215"/>
    <x v="6"/>
    <n v="4.5999999999999996"/>
    <x v="1"/>
    <x v="3"/>
    <x v="3"/>
    <s v="Q2"/>
    <s v="High"/>
    <s v="45+"/>
  </r>
  <r>
    <s v="TXN-04402"/>
    <d v="2024-06-10T00:00:00"/>
    <s v="CUST-1114"/>
    <s v="New"/>
    <s v="Anjali Mehta"/>
    <s v="Female"/>
    <n v="21"/>
    <s v="Bangalore"/>
    <s v="Karnataka"/>
    <x v="0"/>
    <s v="PRD-119"/>
    <x v="3"/>
    <x v="4"/>
    <s v="Audio"/>
    <n v="8"/>
    <n v="3661"/>
    <n v="2673"/>
    <n v="0"/>
    <n v="29288"/>
    <n v="21384"/>
    <n v="7904"/>
    <n v="0.26987161977601748"/>
    <s v="Card"/>
    <x v="0"/>
    <x v="1"/>
    <n v="2"/>
    <s v="EMP-209"/>
    <x v="7"/>
    <n v="3.4"/>
    <x v="0"/>
    <x v="6"/>
    <x v="6"/>
    <s v="Q2"/>
    <s v="Medium"/>
    <s v="18-24"/>
  </r>
  <r>
    <s v="TXN-04403"/>
    <d v="2024-05-13T00:00:00"/>
    <s v="CUST-1327"/>
    <s v="New"/>
    <s v="Karan Malhotra"/>
    <s v="Male"/>
    <n v="48"/>
    <s v="Pune"/>
    <s v="Maharashtra"/>
    <x v="2"/>
    <s v="PRD-110"/>
    <x v="9"/>
    <x v="3"/>
    <s v="Furniture"/>
    <n v="8"/>
    <n v="18536"/>
    <n v="13346"/>
    <n v="0"/>
    <n v="148288"/>
    <n v="106768"/>
    <n v="41520"/>
    <n v="0.27999568407423392"/>
    <s v="Cash"/>
    <x v="1"/>
    <x v="1"/>
    <n v="5"/>
    <s v="EMP-207"/>
    <x v="5"/>
    <n v="3.1"/>
    <x v="0"/>
    <x v="5"/>
    <x v="5"/>
    <s v="Q2"/>
    <s v="High"/>
    <s v="45+"/>
  </r>
  <r>
    <s v="TXN-04404"/>
    <d v="2024-06-22T00:00:00"/>
    <s v="CUST-1326"/>
    <s v="New"/>
    <s v="Pooja Desai"/>
    <s v="Female"/>
    <n v="59"/>
    <s v="Bangalore"/>
    <s v="Karnataka"/>
    <x v="0"/>
    <s v="PRD-122"/>
    <x v="8"/>
    <x v="1"/>
    <s v="Apparel"/>
    <n v="8"/>
    <n v="11752"/>
    <n v="9049"/>
    <n v="0.15"/>
    <n v="79914"/>
    <n v="72392"/>
    <n v="7522"/>
    <n v="9.4126185649573285E-2"/>
    <s v="Card"/>
    <x v="1"/>
    <x v="1"/>
    <n v="7"/>
    <s v="EMP-201"/>
    <x v="5"/>
    <n v="3.3"/>
    <x v="0"/>
    <x v="6"/>
    <x v="6"/>
    <s v="Q2"/>
    <s v="High"/>
    <s v="45+"/>
  </r>
  <r>
    <s v="TXN-04405"/>
    <d v="2024-10-13T00:00:00"/>
    <s v="CUST-1042"/>
    <s v="New"/>
    <s v="Amit Kumar"/>
    <s v="Male"/>
    <n v="26"/>
    <s v="Chennai"/>
    <s v="Tamil Nadu"/>
    <x v="0"/>
    <s v="PRD-120"/>
    <x v="2"/>
    <x v="4"/>
    <s v="Mobile"/>
    <n v="7"/>
    <n v="4807"/>
    <n v="2740"/>
    <n v="0"/>
    <n v="33649"/>
    <n v="19180"/>
    <n v="14469"/>
    <n v="0.42999791970043688"/>
    <s v="Card"/>
    <x v="0"/>
    <x v="1"/>
    <n v="4"/>
    <s v="EMP-214"/>
    <x v="6"/>
    <n v="3"/>
    <x v="0"/>
    <x v="1"/>
    <x v="1"/>
    <s v="Q4"/>
    <s v="Medium"/>
    <s v="25-34"/>
  </r>
  <r>
    <s v="TXN-04406"/>
    <d v="2024-01-07T00:00:00"/>
    <s v="CUST-1314"/>
    <s v="Returning"/>
    <s v="Amit Kumar"/>
    <s v="Male"/>
    <n v="21"/>
    <s v="Hyderabad"/>
    <s v="Telangana"/>
    <x v="0"/>
    <s v="PRD-116"/>
    <x v="9"/>
    <x v="1"/>
    <s v="Apparel"/>
    <n v="8"/>
    <n v="10248"/>
    <n v="5739"/>
    <n v="0.05"/>
    <n v="77885"/>
    <n v="45912"/>
    <n v="31973"/>
    <n v="0.41051550362714256"/>
    <s v="UPI"/>
    <x v="2"/>
    <x v="1"/>
    <n v="7"/>
    <s v="EMP-204"/>
    <x v="4"/>
    <n v="3.9"/>
    <x v="0"/>
    <x v="8"/>
    <x v="8"/>
    <s v="Q1"/>
    <s v="High"/>
    <s v="18-24"/>
  </r>
  <r>
    <s v="TXN-04407"/>
    <d v="2024-06-20T00:00:00"/>
    <s v="CUST-1281"/>
    <s v="Returning"/>
    <s v="Suresh Nair"/>
    <s v="Male"/>
    <n v="34"/>
    <s v="Hyderabad"/>
    <s v="Telangana"/>
    <x v="0"/>
    <s v="PRD-101"/>
    <x v="3"/>
    <x v="3"/>
    <s v="Food"/>
    <n v="7"/>
    <n v="23769"/>
    <n v="18778"/>
    <n v="0.1"/>
    <n v="149745"/>
    <n v="131446"/>
    <n v="18299"/>
    <n v="0.12220107516110722"/>
    <s v="UPI"/>
    <x v="0"/>
    <x v="1"/>
    <n v="5"/>
    <s v="EMP-203"/>
    <x v="6"/>
    <n v="3.6"/>
    <x v="0"/>
    <x v="6"/>
    <x v="6"/>
    <s v="Q2"/>
    <s v="High"/>
    <s v="25-34"/>
  </r>
  <r>
    <s v="TXN-04408"/>
    <d v="2024-06-15T00:00:00"/>
    <s v="CUST-1153"/>
    <s v="Returning"/>
    <s v="Sneha Reddy"/>
    <s v="Female"/>
    <n v="37"/>
    <s v="Delhi"/>
    <s v="Delhi"/>
    <x v="3"/>
    <s v="PRD-104"/>
    <x v="8"/>
    <x v="4"/>
    <s v="Food"/>
    <n v="2"/>
    <n v="4134"/>
    <n v="2646"/>
    <n v="0.05"/>
    <n v="7855"/>
    <n v="5292"/>
    <n v="2563"/>
    <n v="0.32628898790579247"/>
    <s v="Card"/>
    <x v="1"/>
    <x v="2"/>
    <n v="0"/>
    <s v="EMP-215"/>
    <x v="5"/>
    <n v="1.1000000000000001"/>
    <x v="0"/>
    <x v="6"/>
    <x v="6"/>
    <s v="Q2"/>
    <s v="Low"/>
    <s v="35-44"/>
  </r>
  <r>
    <s v="TXN-04409"/>
    <d v="2023-03-24T00:00:00"/>
    <s v="CUST-1250"/>
    <s v="Returning"/>
    <s v="Neha Joshi"/>
    <s v="Female"/>
    <n v="37"/>
    <s v="Pune"/>
    <s v="Maharashtra"/>
    <x v="2"/>
    <s v="PRD-103"/>
    <x v="8"/>
    <x v="2"/>
    <s v="Subscription"/>
    <n v="4"/>
    <n v="5738"/>
    <n v="3443"/>
    <n v="0.15"/>
    <n v="19509"/>
    <n v="13772"/>
    <n v="5737"/>
    <n v="0.29406940386488289"/>
    <s v="NetBanking"/>
    <x v="0"/>
    <x v="1"/>
    <n v="1"/>
    <s v="EMP-204"/>
    <x v="4"/>
    <n v="4.4000000000000004"/>
    <x v="1"/>
    <x v="10"/>
    <x v="10"/>
    <s v="Q1"/>
    <s v="Low"/>
    <s v="35-44"/>
  </r>
  <r>
    <s v="TXN-04410"/>
    <d v="2023-04-05T00:00:00"/>
    <s v="CUST-1336"/>
    <s v="New"/>
    <s v="Rohit Verma"/>
    <s v="Male"/>
    <n v="19"/>
    <s v="Chennai"/>
    <s v="Tamil Nadu"/>
    <x v="0"/>
    <s v="PRD-105"/>
    <x v="2"/>
    <x v="2"/>
    <s v="Food"/>
    <n v="1"/>
    <n v="16575"/>
    <n v="12431"/>
    <n v="0.1"/>
    <n v="14918"/>
    <n v="12431"/>
    <n v="2487"/>
    <n v="0.16671135540957233"/>
    <s v="UPI"/>
    <x v="1"/>
    <x v="1"/>
    <n v="2"/>
    <s v="EMP-202"/>
    <x v="4"/>
    <n v="4.9000000000000004"/>
    <x v="1"/>
    <x v="3"/>
    <x v="3"/>
    <s v="Q2"/>
    <s v="Low"/>
    <s v="18-24"/>
  </r>
  <r>
    <s v="TXN-04411"/>
    <d v="2024-01-24T00:00:00"/>
    <s v="CUST-1022"/>
    <s v="New"/>
    <s v="Amit Kumar"/>
    <s v="Male"/>
    <n v="50"/>
    <s v="Ahmedabad"/>
    <s v="Gujarat"/>
    <x v="2"/>
    <s v="PRD-124"/>
    <x v="0"/>
    <x v="3"/>
    <s v="Furniture"/>
    <n v="7"/>
    <n v="17688"/>
    <n v="10259"/>
    <n v="0.2"/>
    <n v="99053"/>
    <n v="71813"/>
    <n v="27240"/>
    <n v="0.27500429063228776"/>
    <s v="Cash"/>
    <x v="0"/>
    <x v="1"/>
    <n v="2"/>
    <s v="EMP-209"/>
    <x v="5"/>
    <n v="4"/>
    <x v="0"/>
    <x v="8"/>
    <x v="8"/>
    <s v="Q1"/>
    <s v="High"/>
    <s v="45+"/>
  </r>
  <r>
    <s v="TXN-04412"/>
    <d v="2024-08-24T00:00:00"/>
    <s v="CUST-1220"/>
    <s v="Returning"/>
    <s v="Suresh Nair"/>
    <s v="Male"/>
    <n v="53"/>
    <s v="Mumbai"/>
    <s v="Maharashtra"/>
    <x v="2"/>
    <s v="PRD-126"/>
    <x v="8"/>
    <x v="1"/>
    <s v="Furniture"/>
    <n v="7"/>
    <n v="19326"/>
    <n v="15074"/>
    <n v="0.2"/>
    <n v="108226"/>
    <n v="105518"/>
    <n v="2708"/>
    <n v="2.5021713821078113E-2"/>
    <s v="UPI"/>
    <x v="2"/>
    <x v="1"/>
    <n v="4"/>
    <s v="EMP-213"/>
    <x v="7"/>
    <n v="4.9000000000000004"/>
    <x v="0"/>
    <x v="0"/>
    <x v="0"/>
    <s v="Q3"/>
    <s v="High"/>
    <s v="45+"/>
  </r>
  <r>
    <s v="TXN-04413"/>
    <d v="2024-01-17T00:00:00"/>
    <s v="CUST-1136"/>
    <s v="New"/>
    <s v="Amit Kumar"/>
    <s v="Male"/>
    <n v="24"/>
    <s v="Hyderabad"/>
    <s v="Telangana"/>
    <x v="0"/>
    <s v="PRD-119"/>
    <x v="6"/>
    <x v="3"/>
    <s v="Audio"/>
    <n v="4"/>
    <n v="23451"/>
    <n v="16885"/>
    <n v="0.15"/>
    <n v="79733"/>
    <n v="67540"/>
    <n v="12193"/>
    <n v="0.15292288011237506"/>
    <s v="Cash"/>
    <x v="0"/>
    <x v="1"/>
    <n v="4"/>
    <s v="EMP-212"/>
    <x v="4"/>
    <n v="3.4"/>
    <x v="0"/>
    <x v="8"/>
    <x v="8"/>
    <s v="Q1"/>
    <s v="High"/>
    <s v="18-24"/>
  </r>
  <r>
    <s v="TXN-04414"/>
    <d v="2023-04-05T00:00:00"/>
    <s v="CUST-1201"/>
    <s v="Returning"/>
    <s v="Suresh Nair"/>
    <s v="Male"/>
    <n v="37"/>
    <s v="Ahmedabad"/>
    <s v="Gujarat"/>
    <x v="2"/>
    <s v="PRD-118"/>
    <x v="8"/>
    <x v="2"/>
    <s v="Furniture"/>
    <n v="5"/>
    <n v="16744"/>
    <n v="9377"/>
    <n v="0.15"/>
    <n v="71162"/>
    <n v="46885"/>
    <n v="24277"/>
    <n v="0.34115117618953938"/>
    <s v="UPI"/>
    <x v="0"/>
    <x v="1"/>
    <n v="1"/>
    <s v="EMP-217"/>
    <x v="7"/>
    <n v="3"/>
    <x v="1"/>
    <x v="3"/>
    <x v="3"/>
    <s v="Q2"/>
    <s v="High"/>
    <s v="35-44"/>
  </r>
  <r>
    <s v="TXN-04415"/>
    <d v="2023-02-21T00:00:00"/>
    <s v="CUST-1190"/>
    <s v="Returning"/>
    <s v="Rohit Verma"/>
    <s v="Male"/>
    <n v="18"/>
    <s v="Mumbai"/>
    <s v="Maharashtra"/>
    <x v="2"/>
    <s v="PRD-121"/>
    <x v="3"/>
    <x v="0"/>
    <s v="Audio"/>
    <n v="6"/>
    <n v="16151"/>
    <n v="12275"/>
    <n v="0.1"/>
    <n v="87215"/>
    <n v="73650"/>
    <n v="13565"/>
    <n v="0.15553517170211545"/>
    <s v="Card"/>
    <x v="0"/>
    <x v="0"/>
    <n v="0"/>
    <s v="EMP-209"/>
    <x v="1"/>
    <s v=""/>
    <x v="1"/>
    <x v="4"/>
    <x v="4"/>
    <s v="Q1"/>
    <s v="High"/>
    <s v="18-24"/>
  </r>
  <r>
    <s v="TXN-04416"/>
    <d v="2023-12-30T00:00:00"/>
    <s v="CUST-1125"/>
    <s v="New"/>
    <s v="Amit Kumar"/>
    <s v="Male"/>
    <n v="59"/>
    <s v="Hyderabad"/>
    <s v="Telangana"/>
    <x v="0"/>
    <s v="PRD-122"/>
    <x v="0"/>
    <x v="3"/>
    <s v="Food"/>
    <n v="5"/>
    <n v="12113"/>
    <n v="8964"/>
    <n v="0.05"/>
    <n v="57537"/>
    <n v="44820"/>
    <n v="12717"/>
    <n v="0.22102299389957766"/>
    <s v="UPI"/>
    <x v="0"/>
    <x v="3"/>
    <n v="6"/>
    <s v="EMP-203"/>
    <x v="2"/>
    <s v=""/>
    <x v="1"/>
    <x v="2"/>
    <x v="2"/>
    <s v="Q4"/>
    <s v="High"/>
    <s v="45+"/>
  </r>
  <r>
    <s v="TXN-04417"/>
    <d v="2024-11-10T00:00:00"/>
    <s v="CUST-1334"/>
    <s v="New"/>
    <s v="Amit Kumar"/>
    <s v="Male"/>
    <n v="41"/>
    <s v="Chennai"/>
    <s v="Tamil Nadu"/>
    <x v="0"/>
    <s v="PRD-110"/>
    <x v="4"/>
    <x v="0"/>
    <s v="Food"/>
    <n v="8"/>
    <n v="19674"/>
    <n v="12001"/>
    <n v="0"/>
    <n v="157392"/>
    <n v="96008"/>
    <n v="61384"/>
    <n v="0.39000711599064758"/>
    <s v="NetBanking"/>
    <x v="0"/>
    <x v="2"/>
    <n v="0"/>
    <s v="EMP-206"/>
    <x v="7"/>
    <n v="2.1"/>
    <x v="0"/>
    <x v="11"/>
    <x v="11"/>
    <s v="Q4"/>
    <s v="High"/>
    <s v="35-44"/>
  </r>
  <r>
    <s v="TXN-04418"/>
    <d v="2024-04-10T00:00:00"/>
    <s v="CUST-1237"/>
    <s v="New"/>
    <s v="Karan Malhotra"/>
    <s v="Male"/>
    <n v="37"/>
    <s v="Delhi"/>
    <s v="Delhi"/>
    <x v="3"/>
    <s v="PRD-113"/>
    <x v="1"/>
    <x v="1"/>
    <s v="Food"/>
    <n v="3"/>
    <n v="4456"/>
    <n v="2807"/>
    <n v="0.15"/>
    <n v="11363"/>
    <n v="8421"/>
    <n v="2942"/>
    <n v="0.25891049898794333"/>
    <s v="Card"/>
    <x v="2"/>
    <x v="1"/>
    <n v="2"/>
    <s v="EMP-202"/>
    <x v="4"/>
    <n v="4.5"/>
    <x v="0"/>
    <x v="3"/>
    <x v="3"/>
    <s v="Q2"/>
    <s v="Low"/>
    <s v="35-44"/>
  </r>
  <r>
    <s v="TXN-04419"/>
    <d v="2024-11-26T00:00:00"/>
    <s v="CUST-1098"/>
    <s v="Returning"/>
    <s v="Rahul Sharma"/>
    <s v="Male"/>
    <n v="42"/>
    <s v="Chennai"/>
    <s v="Tamil Nadu"/>
    <x v="0"/>
    <s v="PRD-113"/>
    <x v="3"/>
    <x v="3"/>
    <s v="Mobile"/>
    <n v="5"/>
    <n v="18210"/>
    <n v="11654"/>
    <n v="0"/>
    <n v="91050"/>
    <n v="58270"/>
    <n v="32780"/>
    <n v="0.36002196595277319"/>
    <s v="NetBanking"/>
    <x v="1"/>
    <x v="1"/>
    <n v="4"/>
    <s v="EMP-220"/>
    <x v="4"/>
    <n v="4.0999999999999996"/>
    <x v="0"/>
    <x v="11"/>
    <x v="11"/>
    <s v="Q4"/>
    <s v="High"/>
    <s v="35-44"/>
  </r>
  <r>
    <s v="TXN-04420"/>
    <d v="2024-04-22T00:00:00"/>
    <s v="CUST-1239"/>
    <s v="Returning"/>
    <s v="Priya Patel"/>
    <s v="Female"/>
    <n v="57"/>
    <s v="Pune"/>
    <s v="Maharashtra"/>
    <x v="2"/>
    <s v="PRD-121"/>
    <x v="0"/>
    <x v="2"/>
    <s v="Audio"/>
    <n v="2"/>
    <n v="16519"/>
    <n v="11728"/>
    <n v="0.15"/>
    <n v="28082"/>
    <n v="23456"/>
    <n v="4626"/>
    <n v="0.16473185670536286"/>
    <s v="UPI"/>
    <x v="2"/>
    <x v="0"/>
    <n v="0"/>
    <s v="EMP-205"/>
    <x v="2"/>
    <s v=""/>
    <x v="0"/>
    <x v="3"/>
    <x v="3"/>
    <s v="Q2"/>
    <s v="Medium"/>
    <s v="45+"/>
  </r>
  <r>
    <s v="TXN-04421"/>
    <d v="2023-06-02T00:00:00"/>
    <s v="CUST-1349"/>
    <s v="Returning"/>
    <s v="Pooja Desai"/>
    <s v="Female"/>
    <n v="46"/>
    <s v="Pune"/>
    <s v="Maharashtra"/>
    <x v="2"/>
    <s v="PRD-102"/>
    <x v="0"/>
    <x v="1"/>
    <s v="Apparel"/>
    <n v="1"/>
    <n v="17284"/>
    <n v="10543"/>
    <n v="0.05"/>
    <n v="16420"/>
    <n v="10543"/>
    <n v="5877"/>
    <n v="0.35791717417783192"/>
    <s v="Cash"/>
    <x v="2"/>
    <x v="3"/>
    <n v="7"/>
    <s v="EMP-217"/>
    <x v="7"/>
    <s v=""/>
    <x v="1"/>
    <x v="6"/>
    <x v="6"/>
    <s v="Q2"/>
    <s v="Low"/>
    <s v="45+"/>
  </r>
  <r>
    <s v="TXN-04422"/>
    <d v="2023-02-09T00:00:00"/>
    <s v="CUST-1030"/>
    <s v="Returning"/>
    <s v="Amit Kumar"/>
    <s v="Male"/>
    <n v="40"/>
    <s v="Bangalore"/>
    <s v="Karnataka"/>
    <x v="0"/>
    <s v="PRD-101"/>
    <x v="5"/>
    <x v="1"/>
    <s v="Audio"/>
    <n v="1"/>
    <n v="13770"/>
    <n v="8675"/>
    <n v="0"/>
    <n v="13770"/>
    <n v="8675"/>
    <n v="5095"/>
    <n v="0.37000726216412488"/>
    <s v="Cash"/>
    <x v="2"/>
    <x v="1"/>
    <n v="7"/>
    <s v="EMP-204"/>
    <x v="1"/>
    <n v="4.7"/>
    <x v="1"/>
    <x v="4"/>
    <x v="4"/>
    <s v="Q1"/>
    <s v="Low"/>
    <s v="35-44"/>
  </r>
  <r>
    <s v="TXN-04423"/>
    <d v="2024-03-23T00:00:00"/>
    <s v="CUST-1219"/>
    <s v="New"/>
    <s v="Rahul Sharma"/>
    <s v="Male"/>
    <n v="30"/>
    <s v="Hyderabad"/>
    <s v="Telangana"/>
    <x v="0"/>
    <s v="PRD-123"/>
    <x v="9"/>
    <x v="2"/>
    <s v="Furniture"/>
    <n v="7"/>
    <n v="17834"/>
    <n v="10522"/>
    <n v="0.15"/>
    <n v="106112"/>
    <n v="73654"/>
    <n v="32458"/>
    <n v="0.30588434861278652"/>
    <s v="UPI"/>
    <x v="2"/>
    <x v="1"/>
    <n v="3"/>
    <s v="EMP-208"/>
    <x v="3"/>
    <n v="5"/>
    <x v="0"/>
    <x v="10"/>
    <x v="10"/>
    <s v="Q1"/>
    <s v="High"/>
    <s v="25-34"/>
  </r>
  <r>
    <s v="TXN-04424"/>
    <d v="2023-12-18T00:00:00"/>
    <s v="CUST-1326"/>
    <s v="Returning"/>
    <s v="Rahul Sharma"/>
    <s v="Male"/>
    <n v="19"/>
    <s v="Hyderabad"/>
    <s v="Telangana"/>
    <x v="0"/>
    <s v="PRD-109"/>
    <x v="1"/>
    <x v="1"/>
    <s v="Food"/>
    <n v="4"/>
    <n v="14100"/>
    <n v="8460"/>
    <n v="0"/>
    <n v="56400"/>
    <n v="33840"/>
    <n v="22560"/>
    <n v="0.4"/>
    <s v="NetBanking"/>
    <x v="0"/>
    <x v="1"/>
    <n v="7"/>
    <s v="EMP-216"/>
    <x v="2"/>
    <n v="3.6"/>
    <x v="1"/>
    <x v="2"/>
    <x v="2"/>
    <s v="Q4"/>
    <s v="High"/>
    <s v="18-24"/>
  </r>
  <r>
    <s v="TXN-04425"/>
    <d v="2023-05-05T00:00:00"/>
    <s v="CUST-1220"/>
    <s v="Returning"/>
    <s v="Karan Malhotra"/>
    <s v="Male"/>
    <n v="51"/>
    <s v="Kolkata"/>
    <s v="West Bengal"/>
    <x v="1"/>
    <s v="PRD-125"/>
    <x v="2"/>
    <x v="1"/>
    <s v="Apparel"/>
    <n v="8"/>
    <n v="19252"/>
    <n v="13669"/>
    <n v="0.05"/>
    <n v="146315"/>
    <n v="109352"/>
    <n v="36963"/>
    <n v="0.25262618323480163"/>
    <s v="UPI"/>
    <x v="2"/>
    <x v="2"/>
    <n v="0"/>
    <s v="EMP-213"/>
    <x v="4"/>
    <n v="1.7"/>
    <x v="1"/>
    <x v="5"/>
    <x v="5"/>
    <s v="Q2"/>
    <s v="High"/>
    <s v="45+"/>
  </r>
  <r>
    <s v="TXN-04426"/>
    <d v="2024-05-04T00:00:00"/>
    <s v="CUST-1169"/>
    <s v="New"/>
    <s v="Sneha Reddy"/>
    <s v="Female"/>
    <n v="45"/>
    <s v="Bangalore"/>
    <s v="Karnataka"/>
    <x v="0"/>
    <s v="PRD-124"/>
    <x v="6"/>
    <x v="2"/>
    <s v="Furniture"/>
    <n v="2"/>
    <n v="13279"/>
    <n v="10490"/>
    <n v="0.2"/>
    <n v="21246"/>
    <n v="20980"/>
    <n v="266"/>
    <n v="1.2520003765414666E-2"/>
    <s v="Card"/>
    <x v="2"/>
    <x v="3"/>
    <n v="11"/>
    <s v="EMP-203"/>
    <x v="5"/>
    <s v=""/>
    <x v="0"/>
    <x v="5"/>
    <x v="5"/>
    <s v="Q2"/>
    <s v="Medium"/>
    <s v="45+"/>
  </r>
  <r>
    <s v="TXN-04427"/>
    <d v="2023-08-18T00:00:00"/>
    <s v="CUST-1104"/>
    <s v="Returning"/>
    <s v="Neha Joshi"/>
    <s v="Female"/>
    <n v="44"/>
    <s v="Ahmedabad"/>
    <s v="Gujarat"/>
    <x v="2"/>
    <s v="PRD-125"/>
    <x v="6"/>
    <x v="0"/>
    <s v="Furniture"/>
    <n v="1"/>
    <n v="6056"/>
    <n v="4845"/>
    <n v="0.2"/>
    <n v="4845"/>
    <n v="4845"/>
    <n v="0"/>
    <n v="0"/>
    <s v="NetBanking"/>
    <x v="0"/>
    <x v="1"/>
    <n v="6"/>
    <s v="EMP-217"/>
    <x v="0"/>
    <n v="4.0999999999999996"/>
    <x v="1"/>
    <x v="0"/>
    <x v="0"/>
    <s v="Q3"/>
    <s v="Low"/>
    <s v="35-44"/>
  </r>
  <r>
    <s v="TXN-04428"/>
    <d v="2023-10-23T00:00:00"/>
    <s v="CUST-1048"/>
    <s v="Returning"/>
    <s v="Karan Malhotra"/>
    <s v="Male"/>
    <n v="33"/>
    <s v="Chennai"/>
    <s v="Tamil Nadu"/>
    <x v="0"/>
    <s v="PRD-113"/>
    <x v="5"/>
    <x v="1"/>
    <s v="Subscription"/>
    <n v="2"/>
    <n v="22935"/>
    <n v="14678"/>
    <n v="0"/>
    <n v="45870"/>
    <n v="29356"/>
    <n v="16514"/>
    <n v="0.36001744059298019"/>
    <s v="Card"/>
    <x v="1"/>
    <x v="1"/>
    <n v="1"/>
    <s v="EMP-204"/>
    <x v="0"/>
    <n v="3.5"/>
    <x v="1"/>
    <x v="1"/>
    <x v="1"/>
    <s v="Q4"/>
    <s v="Medium"/>
    <s v="25-34"/>
  </r>
  <r>
    <s v="TXN-04429"/>
    <d v="2024-02-03T00:00:00"/>
    <s v="CUST-1227"/>
    <s v="Returning"/>
    <s v="Rohit Verma"/>
    <s v="Male"/>
    <n v="53"/>
    <s v="Ahmedabad"/>
    <s v="Gujarat"/>
    <x v="2"/>
    <s v="PRD-113"/>
    <x v="4"/>
    <x v="0"/>
    <s v="Apparel"/>
    <n v="6"/>
    <n v="20344"/>
    <n v="16275"/>
    <n v="0"/>
    <n v="122064"/>
    <n v="97650"/>
    <n v="24414"/>
    <n v="0.20000983090837593"/>
    <s v="Card"/>
    <x v="1"/>
    <x v="1"/>
    <n v="7"/>
    <s v="EMP-217"/>
    <x v="6"/>
    <n v="3.5"/>
    <x v="0"/>
    <x v="4"/>
    <x v="4"/>
    <s v="Q1"/>
    <s v="High"/>
    <s v="45+"/>
  </r>
  <r>
    <s v="TXN-04430"/>
    <d v="2023-06-23T00:00:00"/>
    <s v="CUST-1047"/>
    <s v="Returning"/>
    <s v="Karan Malhotra"/>
    <s v="Male"/>
    <n v="26"/>
    <s v="Pune"/>
    <s v="Maharashtra"/>
    <x v="2"/>
    <s v="PRD-121"/>
    <x v="4"/>
    <x v="2"/>
    <s v="Furniture"/>
    <n v="3"/>
    <n v="8991"/>
    <n v="6204"/>
    <n v="0.05"/>
    <n v="25624"/>
    <n v="18612"/>
    <n v="7012"/>
    <n v="0.27364970340305961"/>
    <s v="Card"/>
    <x v="2"/>
    <x v="2"/>
    <n v="0"/>
    <s v="EMP-219"/>
    <x v="0"/>
    <n v="1.7"/>
    <x v="1"/>
    <x v="6"/>
    <x v="6"/>
    <s v="Q2"/>
    <s v="Medium"/>
    <s v="25-34"/>
  </r>
  <r>
    <s v="TXN-04431"/>
    <d v="2023-03-07T00:00:00"/>
    <s v="CUST-1336"/>
    <s v="Returning"/>
    <s v="Karan Malhotra"/>
    <s v="Male"/>
    <n v="27"/>
    <s v="Mumbai"/>
    <s v="Maharashtra"/>
    <x v="2"/>
    <s v="PRD-115"/>
    <x v="9"/>
    <x v="3"/>
    <s v="Apparel"/>
    <n v="7"/>
    <n v="10941"/>
    <n v="8206"/>
    <n v="0"/>
    <n v="76587"/>
    <n v="57442"/>
    <n v="19145"/>
    <n v="0.24997715016908875"/>
    <s v="Cash"/>
    <x v="2"/>
    <x v="0"/>
    <n v="0"/>
    <s v="EMP-202"/>
    <x v="1"/>
    <s v=""/>
    <x v="1"/>
    <x v="10"/>
    <x v="10"/>
    <s v="Q1"/>
    <s v="High"/>
    <s v="25-34"/>
  </r>
  <r>
    <s v="TXN-04432"/>
    <d v="2024-06-21T00:00:00"/>
    <s v="CUST-1025"/>
    <s v="Returning"/>
    <s v="Pooja Desai"/>
    <s v="Female"/>
    <n v="42"/>
    <s v="Delhi"/>
    <s v="Delhi"/>
    <x v="3"/>
    <s v="PRD-112"/>
    <x v="3"/>
    <x v="3"/>
    <s v="Subscription"/>
    <n v="6"/>
    <n v="24178"/>
    <n v="13298"/>
    <n v="0.15"/>
    <n v="123308"/>
    <n v="79788"/>
    <n v="43520"/>
    <n v="0.35293736010640026"/>
    <s v="Card"/>
    <x v="1"/>
    <x v="3"/>
    <n v="8"/>
    <s v="EMP-207"/>
    <x v="0"/>
    <s v=""/>
    <x v="0"/>
    <x v="6"/>
    <x v="6"/>
    <s v="Q2"/>
    <s v="High"/>
    <s v="35-44"/>
  </r>
  <r>
    <s v="TXN-04433"/>
    <d v="2023-04-26T00:00:00"/>
    <s v="CUST-1251"/>
    <s v="Returning"/>
    <s v="Rohit Verma"/>
    <s v="Male"/>
    <n v="24"/>
    <s v="Delhi"/>
    <s v="Delhi"/>
    <x v="3"/>
    <s v="PRD-116"/>
    <x v="1"/>
    <x v="4"/>
    <s v="Furniture"/>
    <n v="3"/>
    <n v="24793"/>
    <n v="19091"/>
    <n v="0.05"/>
    <n v="70660"/>
    <n v="57273"/>
    <n v="13387"/>
    <n v="0.1894565525049533"/>
    <s v="Card"/>
    <x v="2"/>
    <x v="3"/>
    <n v="7"/>
    <s v="EMP-212"/>
    <x v="1"/>
    <s v=""/>
    <x v="1"/>
    <x v="3"/>
    <x v="3"/>
    <s v="Q2"/>
    <s v="High"/>
    <s v="18-24"/>
  </r>
  <r>
    <s v="TXN-04434"/>
    <d v="2024-01-28T00:00:00"/>
    <s v="CUST-1286"/>
    <s v="Returning"/>
    <s v="Amit Kumar"/>
    <s v="Male"/>
    <n v="37"/>
    <s v="Kolkata"/>
    <s v="West Bengal"/>
    <x v="1"/>
    <s v="PRD-111"/>
    <x v="2"/>
    <x v="1"/>
    <s v="Audio"/>
    <n v="7"/>
    <n v="14732"/>
    <n v="8545"/>
    <n v="0"/>
    <n v="103124"/>
    <n v="59815"/>
    <n v="43309"/>
    <n v="0.41997013304371439"/>
    <s v="NetBanking"/>
    <x v="1"/>
    <x v="1"/>
    <n v="3"/>
    <s v="EMP-217"/>
    <x v="6"/>
    <n v="3.6"/>
    <x v="0"/>
    <x v="8"/>
    <x v="8"/>
    <s v="Q1"/>
    <s v="High"/>
    <s v="35-44"/>
  </r>
  <r>
    <s v="TXN-04435"/>
    <d v="2023-11-11T00:00:00"/>
    <s v="CUST-1002"/>
    <s v="Returning"/>
    <s v="Rohit Verma"/>
    <s v="Male"/>
    <n v="43"/>
    <s v="Pune"/>
    <s v="Maharashtra"/>
    <x v="2"/>
    <s v="PRD-118"/>
    <x v="7"/>
    <x v="1"/>
    <s v="Apparel"/>
    <n v="2"/>
    <n v="8416"/>
    <n v="5891"/>
    <n v="0.05"/>
    <n v="15990"/>
    <n v="11782"/>
    <n v="4208"/>
    <n v="0.26316447779862412"/>
    <s v="Card"/>
    <x v="2"/>
    <x v="1"/>
    <n v="3"/>
    <s v="EMP-220"/>
    <x v="0"/>
    <n v="4.4000000000000004"/>
    <x v="1"/>
    <x v="11"/>
    <x v="11"/>
    <s v="Q4"/>
    <s v="Low"/>
    <s v="35-44"/>
  </r>
  <r>
    <s v="TXN-04436"/>
    <d v="2023-02-02T00:00:00"/>
    <s v="CUST-1037"/>
    <s v="Returning"/>
    <s v="Neha Joshi"/>
    <s v="Female"/>
    <n v="18"/>
    <s v="Bangalore"/>
    <s v="Karnataka"/>
    <x v="0"/>
    <s v="PRD-122"/>
    <x v="9"/>
    <x v="1"/>
    <s v="Subscription"/>
    <n v="4"/>
    <n v="19170"/>
    <n v="10927"/>
    <n v="0.1"/>
    <n v="69012"/>
    <n v="43708"/>
    <n v="25304"/>
    <n v="0.36666087057323365"/>
    <s v="NetBanking"/>
    <x v="2"/>
    <x v="1"/>
    <n v="1"/>
    <s v="EMP-219"/>
    <x v="1"/>
    <n v="4.0999999999999996"/>
    <x v="1"/>
    <x v="4"/>
    <x v="4"/>
    <s v="Q1"/>
    <s v="High"/>
    <s v="18-24"/>
  </r>
  <r>
    <s v="TXN-04437"/>
    <d v="2023-07-18T00:00:00"/>
    <s v="CUST-1181"/>
    <s v="Returning"/>
    <s v="Karan Malhotra"/>
    <s v="Male"/>
    <n v="38"/>
    <s v="Ahmedabad"/>
    <s v="Gujarat"/>
    <x v="2"/>
    <s v="PRD-118"/>
    <x v="2"/>
    <x v="2"/>
    <s v="Furniture"/>
    <n v="1"/>
    <n v="12978"/>
    <n v="9863"/>
    <n v="0.05"/>
    <n v="12329"/>
    <n v="9863"/>
    <n v="2466"/>
    <n v="0.20001622191580826"/>
    <s v="NetBanking"/>
    <x v="1"/>
    <x v="1"/>
    <n v="4"/>
    <s v="EMP-201"/>
    <x v="6"/>
    <n v="4.5"/>
    <x v="1"/>
    <x v="9"/>
    <x v="9"/>
    <s v="Q3"/>
    <s v="Low"/>
    <s v="35-44"/>
  </r>
  <r>
    <s v="TXN-04438"/>
    <d v="2024-07-11T00:00:00"/>
    <s v="CUST-1064"/>
    <s v="New"/>
    <s v="Karan Malhotra"/>
    <s v="Male"/>
    <n v="35"/>
    <s v="Kolkata"/>
    <s v="West Bengal"/>
    <x v="1"/>
    <s v="PRD-116"/>
    <x v="6"/>
    <x v="3"/>
    <s v="Apparel"/>
    <n v="1"/>
    <n v="13770"/>
    <n v="9088"/>
    <n v="0.05"/>
    <n v="13082"/>
    <n v="9088"/>
    <n v="3994"/>
    <n v="0.3053049992355909"/>
    <s v="NetBanking"/>
    <x v="1"/>
    <x v="1"/>
    <n v="1"/>
    <s v="EMP-208"/>
    <x v="7"/>
    <n v="4.5"/>
    <x v="0"/>
    <x v="9"/>
    <x v="9"/>
    <s v="Q3"/>
    <s v="Low"/>
    <s v="35-44"/>
  </r>
  <r>
    <s v="TXN-04439"/>
    <d v="2023-06-21T00:00:00"/>
    <s v="CUST-1253"/>
    <s v="Returning"/>
    <s v="Pooja Desai"/>
    <s v="Female"/>
    <n v="20"/>
    <s v="Pune"/>
    <s v="Maharashtra"/>
    <x v="2"/>
    <s v="PRD-127"/>
    <x v="0"/>
    <x v="4"/>
    <s v="Food"/>
    <n v="3"/>
    <n v="22569"/>
    <n v="17152"/>
    <n v="0.1"/>
    <n v="60936"/>
    <n v="51456"/>
    <n v="9480"/>
    <n v="0.15557306025994486"/>
    <s v="Cash"/>
    <x v="1"/>
    <x v="3"/>
    <n v="15"/>
    <s v="EMP-203"/>
    <x v="1"/>
    <s v=""/>
    <x v="1"/>
    <x v="6"/>
    <x v="6"/>
    <s v="Q2"/>
    <s v="High"/>
    <s v="18-24"/>
  </r>
  <r>
    <s v="TXN-04440"/>
    <d v="2024-11-18T00:00:00"/>
    <s v="CUST-1154"/>
    <s v="Returning"/>
    <s v="Amit Kumar"/>
    <s v="Male"/>
    <n v="21"/>
    <s v="Mumbai"/>
    <s v="Maharashtra"/>
    <x v="2"/>
    <s v="PRD-104"/>
    <x v="1"/>
    <x v="3"/>
    <s v="Mobile"/>
    <n v="2"/>
    <n v="987"/>
    <n v="770"/>
    <n v="0.05"/>
    <n v="1875"/>
    <n v="1540"/>
    <n v="335"/>
    <n v="0.17866666666666667"/>
    <s v="NetBanking"/>
    <x v="2"/>
    <x v="1"/>
    <n v="7"/>
    <s v="EMP-214"/>
    <x v="2"/>
    <n v="3.9"/>
    <x v="0"/>
    <x v="11"/>
    <x v="11"/>
    <s v="Q4"/>
    <s v="Low"/>
    <s v="18-24"/>
  </r>
  <r>
    <s v="TXN-04441"/>
    <d v="2024-12-05T00:00:00"/>
    <s v="CUST-1022"/>
    <s v="New"/>
    <s v="Vikram Singh"/>
    <s v="Male"/>
    <n v="20"/>
    <s v="Mumbai"/>
    <s v="Maharashtra"/>
    <x v="2"/>
    <s v="PRD-117"/>
    <x v="5"/>
    <x v="1"/>
    <s v="Food"/>
    <n v="1"/>
    <n v="7696"/>
    <n v="4464"/>
    <n v="0.1"/>
    <n v="6926"/>
    <n v="4464"/>
    <n v="2462"/>
    <n v="0.35547213398787181"/>
    <s v="UPI"/>
    <x v="0"/>
    <x v="1"/>
    <n v="7"/>
    <s v="EMP-208"/>
    <x v="7"/>
    <n v="4.0999999999999996"/>
    <x v="0"/>
    <x v="2"/>
    <x v="2"/>
    <s v="Q4"/>
    <s v="Low"/>
    <s v="18-24"/>
  </r>
  <r>
    <s v="TXN-04442"/>
    <d v="2023-11-06T00:00:00"/>
    <s v="CUST-1282"/>
    <s v="Returning"/>
    <s v="Vikram Singh"/>
    <s v="Male"/>
    <n v="31"/>
    <s v="Ahmedabad"/>
    <s v="Gujarat"/>
    <x v="2"/>
    <s v="PRD-130"/>
    <x v="0"/>
    <x v="0"/>
    <s v="Furniture"/>
    <n v="7"/>
    <n v="20063"/>
    <n v="15850"/>
    <n v="0.1"/>
    <n v="126397"/>
    <n v="110950"/>
    <n v="15447"/>
    <n v="0.12221017903905947"/>
    <s v="Card"/>
    <x v="0"/>
    <x v="3"/>
    <n v="15"/>
    <s v="EMP-210"/>
    <x v="2"/>
    <s v=""/>
    <x v="1"/>
    <x v="11"/>
    <x v="11"/>
    <s v="Q4"/>
    <s v="High"/>
    <s v="25-34"/>
  </r>
  <r>
    <s v="TXN-04443"/>
    <d v="2024-07-22T00:00:00"/>
    <s v="CUST-1150"/>
    <s v="Returning"/>
    <s v="Priya Patel"/>
    <s v="Female"/>
    <n v="50"/>
    <s v="Bangalore"/>
    <s v="Karnataka"/>
    <x v="0"/>
    <s v="PRD-120"/>
    <x v="0"/>
    <x v="3"/>
    <s v="Mobile"/>
    <n v="4"/>
    <n v="7419"/>
    <n v="5045"/>
    <n v="0.2"/>
    <n v="23741"/>
    <n v="20180"/>
    <n v="3561"/>
    <n v="0.14999368181626721"/>
    <s v="Card"/>
    <x v="0"/>
    <x v="1"/>
    <n v="1"/>
    <s v="EMP-206"/>
    <x v="3"/>
    <n v="4"/>
    <x v="0"/>
    <x v="9"/>
    <x v="9"/>
    <s v="Q3"/>
    <s v="Medium"/>
    <s v="45+"/>
  </r>
  <r>
    <s v="TXN-04444"/>
    <d v="2023-07-23T00:00:00"/>
    <s v="CUST-1217"/>
    <s v="Returning"/>
    <s v="Pooja Desai"/>
    <s v="Female"/>
    <n v="19"/>
    <s v="Chennai"/>
    <s v="Tamil Nadu"/>
    <x v="0"/>
    <s v="PRD-114"/>
    <x v="3"/>
    <x v="1"/>
    <s v="Furniture"/>
    <n v="7"/>
    <n v="23408"/>
    <n v="15215"/>
    <n v="0.1"/>
    <n v="147470"/>
    <n v="106505"/>
    <n v="40965"/>
    <n v="0.27778531226690173"/>
    <s v="Cash"/>
    <x v="2"/>
    <x v="1"/>
    <n v="2"/>
    <s v="EMP-207"/>
    <x v="2"/>
    <n v="3.6"/>
    <x v="1"/>
    <x v="9"/>
    <x v="9"/>
    <s v="Q3"/>
    <s v="High"/>
    <s v="18-24"/>
  </r>
  <r>
    <s v="TXN-04445"/>
    <d v="2023-11-20T00:00:00"/>
    <s v="CUST-1227"/>
    <s v="Returning"/>
    <s v="Priya Patel"/>
    <s v="Female"/>
    <n v="49"/>
    <s v="Mumbai"/>
    <s v="Maharashtra"/>
    <x v="2"/>
    <s v="PRD-102"/>
    <x v="5"/>
    <x v="3"/>
    <s v="Mobile"/>
    <n v="6"/>
    <n v="1502"/>
    <n v="1081"/>
    <n v="0.2"/>
    <n v="7210"/>
    <n v="6486"/>
    <n v="724"/>
    <n v="0.10041608876560333"/>
    <s v="Card"/>
    <x v="0"/>
    <x v="1"/>
    <n v="7"/>
    <s v="EMP-213"/>
    <x v="2"/>
    <n v="4.3"/>
    <x v="1"/>
    <x v="11"/>
    <x v="11"/>
    <s v="Q4"/>
    <s v="Low"/>
    <s v="45+"/>
  </r>
  <r>
    <s v="TXN-04446"/>
    <d v="2023-01-21T00:00:00"/>
    <s v="CUST-1089"/>
    <s v="Returning"/>
    <s v="Suresh Nair"/>
    <s v="Male"/>
    <n v="21"/>
    <s v="Delhi"/>
    <s v="Delhi"/>
    <x v="3"/>
    <s v="PRD-128"/>
    <x v="3"/>
    <x v="4"/>
    <s v="Audio"/>
    <n v="4"/>
    <n v="7130"/>
    <n v="4492"/>
    <n v="0"/>
    <n v="28520"/>
    <n v="17968"/>
    <n v="10552"/>
    <n v="0.36998597475455819"/>
    <s v="NetBanking"/>
    <x v="2"/>
    <x v="0"/>
    <n v="0"/>
    <s v="EMP-218"/>
    <x v="7"/>
    <s v=""/>
    <x v="1"/>
    <x v="8"/>
    <x v="8"/>
    <s v="Q1"/>
    <s v="Medium"/>
    <s v="18-24"/>
  </r>
  <r>
    <s v="TXN-04447"/>
    <d v="2024-07-01T00:00:00"/>
    <s v="CUST-1246"/>
    <s v="New"/>
    <s v="Karan Malhotra"/>
    <s v="Male"/>
    <n v="26"/>
    <s v="Mumbai"/>
    <s v="Maharashtra"/>
    <x v="2"/>
    <s v="PRD-130"/>
    <x v="4"/>
    <x v="4"/>
    <s v="Food"/>
    <n v="4"/>
    <n v="1417"/>
    <n v="879"/>
    <n v="0.05"/>
    <n v="5385"/>
    <n v="3516"/>
    <n v="1869"/>
    <n v="0.34707520891364901"/>
    <s v="UPI"/>
    <x v="2"/>
    <x v="1"/>
    <n v="5"/>
    <s v="EMP-214"/>
    <x v="4"/>
    <n v="3.9"/>
    <x v="0"/>
    <x v="9"/>
    <x v="9"/>
    <s v="Q3"/>
    <s v="Low"/>
    <s v="25-34"/>
  </r>
  <r>
    <s v="TXN-04448"/>
    <d v="2024-05-17T00:00:00"/>
    <s v="CUST-1147"/>
    <s v="Returning"/>
    <s v="Karan Malhotra"/>
    <s v="Male"/>
    <n v="50"/>
    <s v="Bangalore"/>
    <s v="Karnataka"/>
    <x v="0"/>
    <s v="PRD-111"/>
    <x v="2"/>
    <x v="1"/>
    <s v="Furniture"/>
    <n v="5"/>
    <n v="18209"/>
    <n v="12564"/>
    <n v="0.2"/>
    <n v="72836"/>
    <n v="62820"/>
    <n v="10016"/>
    <n v="0.1375144159481575"/>
    <s v="Card"/>
    <x v="1"/>
    <x v="1"/>
    <n v="3"/>
    <s v="EMP-212"/>
    <x v="1"/>
    <n v="4.3"/>
    <x v="0"/>
    <x v="5"/>
    <x v="5"/>
    <s v="Q2"/>
    <s v="High"/>
    <s v="45+"/>
  </r>
  <r>
    <s v="TXN-04449"/>
    <d v="2023-08-30T00:00:00"/>
    <s v="CUST-1342"/>
    <s v="New"/>
    <s v="Divya Iyer"/>
    <s v="Female"/>
    <n v="47"/>
    <s v="Hyderabad"/>
    <s v="Telangana"/>
    <x v="0"/>
    <s v="PRD-126"/>
    <x v="7"/>
    <x v="1"/>
    <s v="Mobile"/>
    <n v="2"/>
    <n v="23204"/>
    <n v="13922"/>
    <n v="0"/>
    <n v="46408"/>
    <n v="27844"/>
    <n v="18564"/>
    <n v="0.40001723840717118"/>
    <s v="Cash"/>
    <x v="2"/>
    <x v="0"/>
    <n v="0"/>
    <s v="EMP-204"/>
    <x v="1"/>
    <s v=""/>
    <x v="1"/>
    <x v="0"/>
    <x v="0"/>
    <s v="Q3"/>
    <s v="Medium"/>
    <s v="45+"/>
  </r>
  <r>
    <s v="TXN-04450"/>
    <d v="2023-10-18T00:00:00"/>
    <s v="CUST-1057"/>
    <s v="New"/>
    <s v="Priya Patel"/>
    <s v="Female"/>
    <n v="36"/>
    <s v="Bangalore"/>
    <s v="Karnataka"/>
    <x v="0"/>
    <s v="PRD-129"/>
    <x v="8"/>
    <x v="0"/>
    <s v="Audio"/>
    <n v="6"/>
    <n v="14366"/>
    <n v="8332"/>
    <n v="0"/>
    <n v="86196"/>
    <n v="49992"/>
    <n v="36204"/>
    <n v="0.4200194904635946"/>
    <s v="Card"/>
    <x v="2"/>
    <x v="1"/>
    <n v="6"/>
    <s v="EMP-216"/>
    <x v="0"/>
    <n v="4.7"/>
    <x v="1"/>
    <x v="1"/>
    <x v="1"/>
    <s v="Q4"/>
    <s v="High"/>
    <s v="35-44"/>
  </r>
  <r>
    <s v="TXN-04451"/>
    <d v="2024-10-31T00:00:00"/>
    <s v="CUST-1274"/>
    <s v="Returning"/>
    <s v="Rohit Verma"/>
    <s v="Male"/>
    <n v="42"/>
    <s v="Pune"/>
    <s v="Maharashtra"/>
    <x v="2"/>
    <s v="PRD-103"/>
    <x v="1"/>
    <x v="2"/>
    <s v="Apparel"/>
    <n v="8"/>
    <n v="12411"/>
    <n v="9308"/>
    <n v="0"/>
    <n v="99288"/>
    <n v="74464"/>
    <n v="24824"/>
    <n v="0.25002014342115864"/>
    <s v="Cash"/>
    <x v="1"/>
    <x v="1"/>
    <n v="6"/>
    <s v="EMP-208"/>
    <x v="1"/>
    <n v="4.3"/>
    <x v="0"/>
    <x v="1"/>
    <x v="1"/>
    <s v="Q4"/>
    <s v="High"/>
    <s v="35-44"/>
  </r>
  <r>
    <s v="TXN-04452"/>
    <d v="2024-06-19T00:00:00"/>
    <s v="CUST-1081"/>
    <s v="Returning"/>
    <s v="Rohit Verma"/>
    <s v="Male"/>
    <n v="32"/>
    <s v="Mumbai"/>
    <s v="Maharashtra"/>
    <x v="2"/>
    <s v="PRD-113"/>
    <x v="0"/>
    <x v="3"/>
    <s v="Apparel"/>
    <n v="7"/>
    <n v="4672"/>
    <n v="2803"/>
    <n v="0"/>
    <n v="32704"/>
    <n v="19621"/>
    <n v="13083"/>
    <n v="0.40004280821917809"/>
    <s v="Card"/>
    <x v="2"/>
    <x v="1"/>
    <n v="6"/>
    <s v="EMP-206"/>
    <x v="4"/>
    <n v="4"/>
    <x v="0"/>
    <x v="6"/>
    <x v="6"/>
    <s v="Q2"/>
    <s v="Medium"/>
    <s v="25-34"/>
  </r>
  <r>
    <s v="TXN-04453"/>
    <d v="2024-05-28T00:00:00"/>
    <s v="CUST-1270"/>
    <s v="Returning"/>
    <s v="Rahul Sharma"/>
    <s v="Male"/>
    <n v="41"/>
    <s v="Hyderabad"/>
    <s v="Telangana"/>
    <x v="0"/>
    <s v="PRD-103"/>
    <x v="3"/>
    <x v="3"/>
    <s v="Subscription"/>
    <n v="4"/>
    <n v="10922"/>
    <n v="6007"/>
    <n v="0"/>
    <n v="43688"/>
    <n v="24028"/>
    <n v="19660"/>
    <n v="0.45000915583226514"/>
    <s v="NetBanking"/>
    <x v="1"/>
    <x v="1"/>
    <n v="5"/>
    <s v="EMP-207"/>
    <x v="1"/>
    <n v="4.2"/>
    <x v="0"/>
    <x v="5"/>
    <x v="5"/>
    <s v="Q2"/>
    <s v="Medium"/>
    <s v="35-44"/>
  </r>
  <r>
    <s v="TXN-04454"/>
    <d v="2023-07-13T00:00:00"/>
    <s v="CUST-1096"/>
    <s v="Returning"/>
    <s v="Amit Kumar"/>
    <s v="Male"/>
    <n v="59"/>
    <s v="Pune"/>
    <s v="Maharashtra"/>
    <x v="2"/>
    <s v="PRD-108"/>
    <x v="8"/>
    <x v="4"/>
    <s v="Apparel"/>
    <n v="2"/>
    <n v="18451"/>
    <n v="10702"/>
    <n v="0.05"/>
    <n v="35057"/>
    <n v="21404"/>
    <n v="13653"/>
    <n v="0.38945146475739512"/>
    <s v="Cash"/>
    <x v="1"/>
    <x v="1"/>
    <n v="1"/>
    <s v="EMP-216"/>
    <x v="3"/>
    <n v="3.4"/>
    <x v="1"/>
    <x v="9"/>
    <x v="9"/>
    <s v="Q3"/>
    <s v="Medium"/>
    <s v="45+"/>
  </r>
  <r>
    <s v="TXN-04455"/>
    <d v="2023-04-18T00:00:00"/>
    <s v="CUST-1071"/>
    <s v="Returning"/>
    <s v="Rohit Verma"/>
    <s v="Male"/>
    <n v="23"/>
    <s v="Chennai"/>
    <s v="Tamil Nadu"/>
    <x v="0"/>
    <s v="PRD-127"/>
    <x v="7"/>
    <x v="3"/>
    <s v="Subscription"/>
    <n v="1"/>
    <n v="6357"/>
    <n v="4323"/>
    <n v="0.1"/>
    <n v="5721"/>
    <n v="4323"/>
    <n v="1398"/>
    <n v="0.2443628736234924"/>
    <s v="Card"/>
    <x v="1"/>
    <x v="1"/>
    <n v="4"/>
    <s v="EMP-206"/>
    <x v="5"/>
    <n v="3.7"/>
    <x v="1"/>
    <x v="3"/>
    <x v="3"/>
    <s v="Q2"/>
    <s v="Low"/>
    <s v="18-24"/>
  </r>
  <r>
    <s v="TXN-04456"/>
    <d v="2024-07-31T00:00:00"/>
    <s v="CUST-1182"/>
    <s v="Returning"/>
    <s v="Rohit Verma"/>
    <s v="Male"/>
    <n v="45"/>
    <s v="Mumbai"/>
    <s v="Maharashtra"/>
    <x v="2"/>
    <s v="PRD-111"/>
    <x v="5"/>
    <x v="0"/>
    <s v="Food"/>
    <n v="3"/>
    <n v="16676"/>
    <n v="9672"/>
    <n v="0"/>
    <n v="50028"/>
    <n v="29016"/>
    <n v="21012"/>
    <n v="0.42000479731350443"/>
    <s v="UPI"/>
    <x v="0"/>
    <x v="1"/>
    <n v="7"/>
    <s v="EMP-208"/>
    <x v="5"/>
    <n v="4.7"/>
    <x v="0"/>
    <x v="9"/>
    <x v="9"/>
    <s v="Q3"/>
    <s v="High"/>
    <s v="45+"/>
  </r>
  <r>
    <s v="TXN-04457"/>
    <d v="2023-06-11T00:00:00"/>
    <s v="CUST-1150"/>
    <s v="New"/>
    <s v="Pooja Desai"/>
    <s v="Female"/>
    <n v="36"/>
    <s v="Bangalore"/>
    <s v="Karnataka"/>
    <x v="0"/>
    <s v="PRD-107"/>
    <x v="6"/>
    <x v="0"/>
    <s v="Subscription"/>
    <n v="7"/>
    <n v="9992"/>
    <n v="7994"/>
    <n v="0.05"/>
    <n v="66447"/>
    <n v="55958"/>
    <n v="10489"/>
    <n v="0.1578551326621217"/>
    <s v="Card"/>
    <x v="2"/>
    <x v="3"/>
    <n v="5"/>
    <s v="EMP-212"/>
    <x v="5"/>
    <s v=""/>
    <x v="1"/>
    <x v="6"/>
    <x v="6"/>
    <s v="Q2"/>
    <s v="High"/>
    <s v="35-44"/>
  </r>
  <r>
    <s v="TXN-04458"/>
    <d v="2023-09-01T00:00:00"/>
    <s v="CUST-1038"/>
    <s v="Returning"/>
    <s v="Vikram Singh"/>
    <s v="Male"/>
    <n v="19"/>
    <s v="Bangalore"/>
    <s v="Karnataka"/>
    <x v="0"/>
    <s v="PRD-108"/>
    <x v="1"/>
    <x v="0"/>
    <s v="Furniture"/>
    <n v="6"/>
    <n v="7635"/>
    <n v="5955"/>
    <n v="0"/>
    <n v="45810"/>
    <n v="35730"/>
    <n v="10080"/>
    <n v="0.2200392927308448"/>
    <s v="NetBanking"/>
    <x v="2"/>
    <x v="1"/>
    <n v="1"/>
    <s v="EMP-202"/>
    <x v="4"/>
    <n v="3.7"/>
    <x v="1"/>
    <x v="7"/>
    <x v="7"/>
    <s v="Q3"/>
    <s v="Medium"/>
    <s v="18-24"/>
  </r>
  <r>
    <s v="TXN-04459"/>
    <d v="2023-11-09T00:00:00"/>
    <s v="CUST-1232"/>
    <s v="New"/>
    <s v="Vikram Singh"/>
    <s v="Male"/>
    <n v="49"/>
    <s v="Pune"/>
    <s v="Maharashtra"/>
    <x v="2"/>
    <s v="PRD-112"/>
    <x v="5"/>
    <x v="2"/>
    <s v="Apparel"/>
    <n v="3"/>
    <n v="19799"/>
    <n v="11285"/>
    <n v="0"/>
    <n v="59397"/>
    <n v="33855"/>
    <n v="25542"/>
    <n v="0.43002171826859942"/>
    <s v="Card"/>
    <x v="1"/>
    <x v="2"/>
    <n v="0"/>
    <s v="EMP-203"/>
    <x v="4"/>
    <n v="2.5"/>
    <x v="1"/>
    <x v="11"/>
    <x v="11"/>
    <s v="Q4"/>
    <s v="High"/>
    <s v="45+"/>
  </r>
  <r>
    <s v="TXN-04460"/>
    <d v="2024-06-14T00:00:00"/>
    <s v="CUST-1280"/>
    <s v="New"/>
    <s v="Suresh Nair"/>
    <s v="Male"/>
    <n v="44"/>
    <s v="Chennai"/>
    <s v="Tamil Nadu"/>
    <x v="0"/>
    <s v="PRD-126"/>
    <x v="5"/>
    <x v="3"/>
    <s v="Audio"/>
    <n v="8"/>
    <n v="24054"/>
    <n v="16838"/>
    <n v="0"/>
    <n v="192432"/>
    <n v="134704"/>
    <n v="57728"/>
    <n v="0.29999168537457388"/>
    <s v="Card"/>
    <x v="2"/>
    <x v="1"/>
    <n v="7"/>
    <s v="EMP-208"/>
    <x v="0"/>
    <n v="4.4000000000000004"/>
    <x v="0"/>
    <x v="6"/>
    <x v="6"/>
    <s v="Q2"/>
    <s v="High"/>
    <s v="35-44"/>
  </r>
  <r>
    <s v="TXN-04461"/>
    <d v="2024-08-09T00:00:00"/>
    <s v="CUST-1184"/>
    <s v="Returning"/>
    <s v="Amit Kumar"/>
    <s v="Male"/>
    <n v="35"/>
    <s v="Bangalore"/>
    <s v="Karnataka"/>
    <x v="0"/>
    <s v="PRD-126"/>
    <x v="6"/>
    <x v="3"/>
    <s v="Apparel"/>
    <n v="2"/>
    <n v="7647"/>
    <n v="5429"/>
    <n v="0.15"/>
    <n v="13000"/>
    <n v="10858"/>
    <n v="2142"/>
    <n v="0.16476923076923078"/>
    <s v="Cash"/>
    <x v="1"/>
    <x v="2"/>
    <n v="0"/>
    <s v="EMP-205"/>
    <x v="6"/>
    <n v="2.2999999999999998"/>
    <x v="0"/>
    <x v="0"/>
    <x v="0"/>
    <s v="Q3"/>
    <s v="Low"/>
    <s v="35-44"/>
  </r>
  <r>
    <s v="TXN-04462"/>
    <d v="2024-03-22T00:00:00"/>
    <s v="CUST-1086"/>
    <s v="Returning"/>
    <s v="Anjali Mehta"/>
    <s v="Female"/>
    <n v="27"/>
    <s v="Bangalore"/>
    <s v="Karnataka"/>
    <x v="0"/>
    <s v="PRD-106"/>
    <x v="7"/>
    <x v="2"/>
    <s v="Furniture"/>
    <n v="3"/>
    <n v="18853"/>
    <n v="12632"/>
    <n v="0"/>
    <n v="56559"/>
    <n v="37896"/>
    <n v="18663"/>
    <n v="0.32997400944146821"/>
    <s v="Cash"/>
    <x v="0"/>
    <x v="1"/>
    <n v="3"/>
    <s v="EMP-219"/>
    <x v="5"/>
    <n v="4.5"/>
    <x v="0"/>
    <x v="10"/>
    <x v="10"/>
    <s v="Q1"/>
    <s v="High"/>
    <s v="25-34"/>
  </r>
  <r>
    <s v="TXN-04463"/>
    <d v="2024-04-01T00:00:00"/>
    <s v="CUST-1018"/>
    <s v="Returning"/>
    <s v="Vikram Singh"/>
    <s v="Male"/>
    <n v="23"/>
    <s v="Pune"/>
    <s v="Maharashtra"/>
    <x v="2"/>
    <s v="PRD-106"/>
    <x v="3"/>
    <x v="4"/>
    <s v="Apparel"/>
    <n v="2"/>
    <n v="5004"/>
    <n v="3953"/>
    <n v="0"/>
    <n v="10008"/>
    <n v="7906"/>
    <n v="2102"/>
    <n v="0.21003197442046362"/>
    <s v="UPI"/>
    <x v="2"/>
    <x v="1"/>
    <n v="6"/>
    <s v="EMP-209"/>
    <x v="6"/>
    <n v="4"/>
    <x v="0"/>
    <x v="3"/>
    <x v="3"/>
    <s v="Q2"/>
    <s v="Low"/>
    <s v="18-24"/>
  </r>
  <r>
    <s v="TXN-04464"/>
    <d v="2024-08-20T00:00:00"/>
    <s v="CUST-1281"/>
    <s v="Returning"/>
    <s v="Vikram Singh"/>
    <s v="Male"/>
    <n v="48"/>
    <s v="Pune"/>
    <s v="Maharashtra"/>
    <x v="2"/>
    <s v="PRD-107"/>
    <x v="3"/>
    <x v="3"/>
    <s v="Apparel"/>
    <n v="5"/>
    <n v="23104"/>
    <n v="15711"/>
    <n v="0.2"/>
    <n v="92416"/>
    <n v="78555"/>
    <n v="13861"/>
    <n v="0.14998485110803325"/>
    <s v="Card"/>
    <x v="2"/>
    <x v="1"/>
    <n v="7"/>
    <s v="EMP-202"/>
    <x v="6"/>
    <n v="4.4000000000000004"/>
    <x v="0"/>
    <x v="0"/>
    <x v="0"/>
    <s v="Q3"/>
    <s v="High"/>
    <s v="45+"/>
  </r>
  <r>
    <s v="TXN-04465"/>
    <d v="2023-10-12T00:00:00"/>
    <s v="CUST-1224"/>
    <s v="Returning"/>
    <s v="Suresh Nair"/>
    <s v="Male"/>
    <n v="31"/>
    <s v="Ahmedabad"/>
    <s v="Gujarat"/>
    <x v="2"/>
    <s v="PRD-105"/>
    <x v="5"/>
    <x v="4"/>
    <s v="Subscription"/>
    <n v="6"/>
    <n v="13203"/>
    <n v="10562"/>
    <n v="0.05"/>
    <n v="75257"/>
    <n v="63372"/>
    <n v="11885"/>
    <n v="0.15792550859056301"/>
    <s v="Card"/>
    <x v="0"/>
    <x v="1"/>
    <n v="2"/>
    <s v="EMP-218"/>
    <x v="2"/>
    <n v="3.3"/>
    <x v="1"/>
    <x v="1"/>
    <x v="1"/>
    <s v="Q4"/>
    <s v="High"/>
    <s v="25-34"/>
  </r>
  <r>
    <s v="TXN-04466"/>
    <d v="2024-07-14T00:00:00"/>
    <s v="CUST-1189"/>
    <s v="New"/>
    <s v="Pooja Desai"/>
    <s v="Female"/>
    <n v="48"/>
    <s v="Kolkata"/>
    <s v="West Bengal"/>
    <x v="1"/>
    <s v="PRD-116"/>
    <x v="9"/>
    <x v="2"/>
    <s v="Mobile"/>
    <n v="7"/>
    <n v="16616"/>
    <n v="11465"/>
    <n v="0"/>
    <n v="116312"/>
    <n v="80255"/>
    <n v="36057"/>
    <n v="0.31000240731824746"/>
    <s v="Card"/>
    <x v="1"/>
    <x v="2"/>
    <n v="0"/>
    <s v="EMP-209"/>
    <x v="4"/>
    <n v="1.1000000000000001"/>
    <x v="0"/>
    <x v="9"/>
    <x v="9"/>
    <s v="Q3"/>
    <s v="High"/>
    <s v="45+"/>
  </r>
  <r>
    <s v="TXN-04467"/>
    <d v="2023-06-17T00:00:00"/>
    <s v="CUST-1010"/>
    <s v="Returning"/>
    <s v="Sneha Reddy"/>
    <s v="Female"/>
    <n v="24"/>
    <s v="Pune"/>
    <s v="Maharashtra"/>
    <x v="2"/>
    <s v="PRD-125"/>
    <x v="3"/>
    <x v="4"/>
    <s v="Subscription"/>
    <n v="1"/>
    <n v="6185"/>
    <n v="3649"/>
    <n v="0.1"/>
    <n v="5567"/>
    <n v="3649"/>
    <n v="1918"/>
    <n v="0.34453026764864381"/>
    <s v="Card"/>
    <x v="2"/>
    <x v="1"/>
    <n v="2"/>
    <s v="EMP-220"/>
    <x v="1"/>
    <n v="3"/>
    <x v="1"/>
    <x v="6"/>
    <x v="6"/>
    <s v="Q2"/>
    <s v="Low"/>
    <s v="18-24"/>
  </r>
  <r>
    <s v="TXN-04468"/>
    <d v="2023-06-15T00:00:00"/>
    <s v="CUST-1023"/>
    <s v="Returning"/>
    <s v="Rohit Verma"/>
    <s v="Male"/>
    <n v="42"/>
    <s v="Bangalore"/>
    <s v="Karnataka"/>
    <x v="0"/>
    <s v="PRD-127"/>
    <x v="9"/>
    <x v="1"/>
    <s v="Mobile"/>
    <n v="4"/>
    <n v="7139"/>
    <n v="5426"/>
    <n v="0"/>
    <n v="28556"/>
    <n v="21704"/>
    <n v="6852"/>
    <n v="0.23994957276929543"/>
    <s v="UPI"/>
    <x v="1"/>
    <x v="1"/>
    <n v="1"/>
    <s v="EMP-215"/>
    <x v="0"/>
    <n v="3.1"/>
    <x v="1"/>
    <x v="6"/>
    <x v="6"/>
    <s v="Q2"/>
    <s v="Medium"/>
    <s v="35-44"/>
  </r>
  <r>
    <s v="TXN-04469"/>
    <d v="2024-09-03T00:00:00"/>
    <s v="CUST-1333"/>
    <s v="New"/>
    <s v="Neha Joshi"/>
    <s v="Female"/>
    <n v="53"/>
    <s v="Kolkata"/>
    <s v="West Bengal"/>
    <x v="1"/>
    <s v="PRD-114"/>
    <x v="6"/>
    <x v="0"/>
    <s v="Audio"/>
    <n v="4"/>
    <n v="19116"/>
    <n v="12425"/>
    <n v="0.1"/>
    <n v="68818"/>
    <n v="49700"/>
    <n v="19118"/>
    <n v="0.27780522537708158"/>
    <s v="NetBanking"/>
    <x v="2"/>
    <x v="1"/>
    <n v="1"/>
    <s v="EMP-202"/>
    <x v="5"/>
    <n v="3.5"/>
    <x v="0"/>
    <x v="7"/>
    <x v="7"/>
    <s v="Q3"/>
    <s v="High"/>
    <s v="45+"/>
  </r>
  <r>
    <s v="TXN-04470"/>
    <d v="2023-10-24T00:00:00"/>
    <s v="CUST-1331"/>
    <s v="Returning"/>
    <s v="Divya Iyer"/>
    <s v="Female"/>
    <n v="50"/>
    <s v="Pune"/>
    <s v="Maharashtra"/>
    <x v="2"/>
    <s v="PRD-128"/>
    <x v="0"/>
    <x v="0"/>
    <s v="Furniture"/>
    <n v="3"/>
    <n v="3552"/>
    <n v="2522"/>
    <n v="0"/>
    <n v="10656"/>
    <n v="7566"/>
    <n v="3090"/>
    <n v="0.28997747747747749"/>
    <s v="UPI"/>
    <x v="1"/>
    <x v="1"/>
    <n v="7"/>
    <s v="EMP-210"/>
    <x v="1"/>
    <n v="3.7"/>
    <x v="1"/>
    <x v="1"/>
    <x v="1"/>
    <s v="Q4"/>
    <s v="Low"/>
    <s v="45+"/>
  </r>
  <r>
    <s v="TXN-04471"/>
    <d v="2024-09-04T00:00:00"/>
    <s v="CUST-1172"/>
    <s v="Returning"/>
    <s v="Priya Patel"/>
    <s v="Female"/>
    <n v="29"/>
    <s v="Pune"/>
    <s v="Maharashtra"/>
    <x v="2"/>
    <s v="PRD-115"/>
    <x v="2"/>
    <x v="2"/>
    <s v="Subscription"/>
    <n v="6"/>
    <n v="10028"/>
    <n v="5716"/>
    <n v="0"/>
    <n v="60168"/>
    <n v="34296"/>
    <n v="25872"/>
    <n v="0.42999601116872754"/>
    <s v="NetBanking"/>
    <x v="1"/>
    <x v="2"/>
    <n v="0"/>
    <s v="EMP-206"/>
    <x v="5"/>
    <n v="2"/>
    <x v="0"/>
    <x v="7"/>
    <x v="7"/>
    <s v="Q3"/>
    <s v="High"/>
    <s v="25-34"/>
  </r>
  <r>
    <s v="TXN-04472"/>
    <d v="2023-08-10T00:00:00"/>
    <s v="CUST-1319"/>
    <s v="Returning"/>
    <s v="Karan Malhotra"/>
    <s v="Male"/>
    <n v="38"/>
    <s v="Bangalore"/>
    <s v="Karnataka"/>
    <x v="0"/>
    <s v="PRD-113"/>
    <x v="4"/>
    <x v="3"/>
    <s v="Audio"/>
    <n v="4"/>
    <n v="9350"/>
    <n v="6358"/>
    <n v="0.05"/>
    <n v="35530"/>
    <n v="25432"/>
    <n v="10098"/>
    <n v="0.28421052631578947"/>
    <s v="UPI"/>
    <x v="1"/>
    <x v="0"/>
    <n v="0"/>
    <s v="EMP-205"/>
    <x v="0"/>
    <s v=""/>
    <x v="1"/>
    <x v="0"/>
    <x v="0"/>
    <s v="Q3"/>
    <s v="Medium"/>
    <s v="35-44"/>
  </r>
  <r>
    <s v="TXN-04473"/>
    <d v="2024-04-03T00:00:00"/>
    <s v="CUST-1210"/>
    <s v="Returning"/>
    <s v="Neha Joshi"/>
    <s v="Female"/>
    <n v="23"/>
    <s v="Pune"/>
    <s v="Maharashtra"/>
    <x v="2"/>
    <s v="PRD-101"/>
    <x v="1"/>
    <x v="3"/>
    <s v="Subscription"/>
    <n v="2"/>
    <n v="521"/>
    <n v="328"/>
    <n v="0.1"/>
    <n v="938"/>
    <n v="656"/>
    <n v="282"/>
    <n v="0.3006396588486141"/>
    <s v="UPI"/>
    <x v="0"/>
    <x v="3"/>
    <n v="8"/>
    <s v="EMP-216"/>
    <x v="5"/>
    <s v=""/>
    <x v="0"/>
    <x v="3"/>
    <x v="3"/>
    <s v="Q2"/>
    <s v="Low"/>
    <s v="18-24"/>
  </r>
  <r>
    <s v="TXN-04474"/>
    <d v="2024-03-19T00:00:00"/>
    <s v="CUST-1155"/>
    <s v="New"/>
    <s v="Pooja Desai"/>
    <s v="Female"/>
    <n v="57"/>
    <s v="Chennai"/>
    <s v="Tamil Nadu"/>
    <x v="0"/>
    <s v="PRD-112"/>
    <x v="0"/>
    <x v="1"/>
    <s v="Audio"/>
    <n v="5"/>
    <n v="1698"/>
    <n v="1341"/>
    <n v="0"/>
    <n v="8490"/>
    <n v="6705"/>
    <n v="1785"/>
    <n v="0.21024734982332155"/>
    <s v="NetBanking"/>
    <x v="1"/>
    <x v="3"/>
    <n v="8"/>
    <s v="EMP-206"/>
    <x v="4"/>
    <s v=""/>
    <x v="0"/>
    <x v="10"/>
    <x v="10"/>
    <s v="Q1"/>
    <s v="Low"/>
    <s v="45+"/>
  </r>
  <r>
    <s v="TXN-04475"/>
    <d v="2024-05-15T00:00:00"/>
    <s v="CUST-1186"/>
    <s v="Returning"/>
    <s v="Rahul Sharma"/>
    <s v="Male"/>
    <n v="46"/>
    <s v="Delhi"/>
    <s v="Delhi"/>
    <x v="3"/>
    <s v="PRD-111"/>
    <x v="0"/>
    <x v="2"/>
    <s v="Mobile"/>
    <n v="2"/>
    <n v="18600"/>
    <n v="11346"/>
    <n v="0.2"/>
    <n v="29760"/>
    <n v="22692"/>
    <n v="7068"/>
    <n v="0.23749999999999999"/>
    <s v="Card"/>
    <x v="2"/>
    <x v="1"/>
    <n v="2"/>
    <s v="EMP-212"/>
    <x v="1"/>
    <n v="4.5"/>
    <x v="0"/>
    <x v="5"/>
    <x v="5"/>
    <s v="Q2"/>
    <s v="Medium"/>
    <s v="45+"/>
  </r>
  <r>
    <s v="TXN-04476"/>
    <d v="2024-11-23T00:00:00"/>
    <s v="CUST-1117"/>
    <s v="Returning"/>
    <s v="Suresh Nair"/>
    <s v="Male"/>
    <n v="46"/>
    <s v="Chennai"/>
    <s v="Tamil Nadu"/>
    <x v="0"/>
    <s v="PRD-116"/>
    <x v="2"/>
    <x v="4"/>
    <s v="Subscription"/>
    <n v="8"/>
    <n v="4686"/>
    <n v="2999"/>
    <n v="0"/>
    <n v="37488"/>
    <n v="23992"/>
    <n v="13496"/>
    <n v="0.3600085360648741"/>
    <s v="NetBanking"/>
    <x v="1"/>
    <x v="3"/>
    <n v="15"/>
    <s v="EMP-214"/>
    <x v="6"/>
    <s v=""/>
    <x v="0"/>
    <x v="11"/>
    <x v="11"/>
    <s v="Q4"/>
    <s v="Medium"/>
    <s v="45+"/>
  </r>
  <r>
    <s v="TXN-04477"/>
    <d v="2024-12-14T00:00:00"/>
    <s v="CUST-1102"/>
    <s v="Returning"/>
    <s v="Amit Kumar"/>
    <s v="Male"/>
    <n v="22"/>
    <s v="Pune"/>
    <s v="Maharashtra"/>
    <x v="2"/>
    <s v="PRD-125"/>
    <x v="4"/>
    <x v="1"/>
    <s v="Food"/>
    <n v="8"/>
    <n v="3200"/>
    <n v="2208"/>
    <n v="0.2"/>
    <n v="20480"/>
    <n v="17664"/>
    <n v="2816"/>
    <n v="0.13750000000000001"/>
    <s v="UPI"/>
    <x v="2"/>
    <x v="3"/>
    <n v="14"/>
    <s v="EMP-202"/>
    <x v="1"/>
    <s v=""/>
    <x v="0"/>
    <x v="2"/>
    <x v="2"/>
    <s v="Q4"/>
    <s v="Medium"/>
    <s v="18-24"/>
  </r>
  <r>
    <s v="TXN-04478"/>
    <d v="2024-06-12T00:00:00"/>
    <s v="CUST-1097"/>
    <s v="Returning"/>
    <s v="Priya Patel"/>
    <s v="Female"/>
    <n v="36"/>
    <s v="Delhi"/>
    <s v="Delhi"/>
    <x v="3"/>
    <s v="PRD-108"/>
    <x v="5"/>
    <x v="1"/>
    <s v="Audio"/>
    <n v="6"/>
    <n v="1118"/>
    <n v="760"/>
    <n v="0"/>
    <n v="6708"/>
    <n v="4560"/>
    <n v="2148"/>
    <n v="0.32021466905187834"/>
    <s v="UPI"/>
    <x v="2"/>
    <x v="2"/>
    <n v="0"/>
    <s v="EMP-203"/>
    <x v="4"/>
    <n v="1"/>
    <x v="0"/>
    <x v="6"/>
    <x v="6"/>
    <s v="Q2"/>
    <s v="Low"/>
    <s v="35-44"/>
  </r>
  <r>
    <s v="TXN-04479"/>
    <d v="2023-03-12T00:00:00"/>
    <s v="CUST-1231"/>
    <s v="Returning"/>
    <s v="Amit Kumar"/>
    <s v="Male"/>
    <n v="35"/>
    <s v="Bangalore"/>
    <s v="Karnataka"/>
    <x v="0"/>
    <s v="PRD-117"/>
    <x v="8"/>
    <x v="0"/>
    <s v="Apparel"/>
    <n v="4"/>
    <n v="4620"/>
    <n v="3326"/>
    <n v="0.1"/>
    <n v="16632"/>
    <n v="13304"/>
    <n v="3328"/>
    <n v="0.20009620009620011"/>
    <s v="Card"/>
    <x v="1"/>
    <x v="1"/>
    <n v="4"/>
    <s v="EMP-204"/>
    <x v="0"/>
    <n v="3.4"/>
    <x v="1"/>
    <x v="10"/>
    <x v="10"/>
    <s v="Q1"/>
    <s v="Low"/>
    <s v="35-44"/>
  </r>
  <r>
    <s v="TXN-04480"/>
    <d v="2023-09-28T00:00:00"/>
    <s v="CUST-1032"/>
    <s v="New"/>
    <s v="Karan Malhotra"/>
    <s v="Male"/>
    <n v="49"/>
    <s v="Ahmedabad"/>
    <s v="Gujarat"/>
    <x v="2"/>
    <s v="PRD-112"/>
    <x v="7"/>
    <x v="0"/>
    <s v="Mobile"/>
    <n v="1"/>
    <n v="18481"/>
    <n v="10165"/>
    <n v="0"/>
    <n v="18481"/>
    <n v="10165"/>
    <n v="8316"/>
    <n v="0.4499756506682539"/>
    <s v="Card"/>
    <x v="0"/>
    <x v="2"/>
    <n v="0"/>
    <s v="EMP-208"/>
    <x v="0"/>
    <n v="1.2"/>
    <x v="1"/>
    <x v="7"/>
    <x v="7"/>
    <s v="Q3"/>
    <s v="Low"/>
    <s v="45+"/>
  </r>
  <r>
    <s v="TXN-04481"/>
    <d v="2023-11-25T00:00:00"/>
    <s v="CUST-1339"/>
    <s v="Returning"/>
    <s v="Pooja Desai"/>
    <s v="Female"/>
    <n v="20"/>
    <s v="Ahmedabad"/>
    <s v="Gujarat"/>
    <x v="2"/>
    <s v="PRD-113"/>
    <x v="1"/>
    <x v="3"/>
    <s v="Subscription"/>
    <n v="3"/>
    <n v="4058"/>
    <n v="2922"/>
    <n v="0.15"/>
    <n v="10348"/>
    <n v="8766"/>
    <n v="1582"/>
    <n v="0.15287978353304987"/>
    <s v="NetBanking"/>
    <x v="0"/>
    <x v="1"/>
    <n v="2"/>
    <s v="EMP-212"/>
    <x v="5"/>
    <n v="4.3"/>
    <x v="1"/>
    <x v="11"/>
    <x v="11"/>
    <s v="Q4"/>
    <s v="Low"/>
    <s v="18-24"/>
  </r>
  <r>
    <s v="TXN-04482"/>
    <d v="2024-10-14T00:00:00"/>
    <s v="CUST-1255"/>
    <s v="Returning"/>
    <s v="Rohit Verma"/>
    <s v="Male"/>
    <n v="49"/>
    <s v="Delhi"/>
    <s v="Delhi"/>
    <x v="3"/>
    <s v="PRD-111"/>
    <x v="8"/>
    <x v="4"/>
    <s v="Audio"/>
    <n v="4"/>
    <n v="17634"/>
    <n v="13049"/>
    <n v="0.2"/>
    <n v="56429"/>
    <n v="52196"/>
    <n v="4233"/>
    <n v="7.5014620142125496E-2"/>
    <s v="Card"/>
    <x v="1"/>
    <x v="2"/>
    <n v="0"/>
    <s v="EMP-203"/>
    <x v="7"/>
    <n v="1.8"/>
    <x v="0"/>
    <x v="1"/>
    <x v="1"/>
    <s v="Q4"/>
    <s v="High"/>
    <s v="45+"/>
  </r>
  <r>
    <s v="TXN-04483"/>
    <d v="2023-11-08T00:00:00"/>
    <s v="CUST-1199"/>
    <s v="Returning"/>
    <s v="Amit Kumar"/>
    <s v="Male"/>
    <n v="44"/>
    <s v="Bangalore"/>
    <s v="Karnataka"/>
    <x v="0"/>
    <s v="PRD-116"/>
    <x v="0"/>
    <x v="3"/>
    <s v="Apparel"/>
    <n v="8"/>
    <n v="1769"/>
    <n v="1380"/>
    <n v="0.1"/>
    <n v="12737"/>
    <n v="11040"/>
    <n v="1697"/>
    <n v="0.13323388553034465"/>
    <s v="Card"/>
    <x v="1"/>
    <x v="2"/>
    <n v="0"/>
    <s v="EMP-205"/>
    <x v="0"/>
    <n v="1.3"/>
    <x v="1"/>
    <x v="11"/>
    <x v="11"/>
    <s v="Q4"/>
    <s v="Low"/>
    <s v="35-44"/>
  </r>
  <r>
    <s v="TXN-04484"/>
    <d v="2023-12-07T00:00:00"/>
    <s v="CUST-1016"/>
    <s v="Returning"/>
    <s v="Suresh Nair"/>
    <s v="Male"/>
    <n v="20"/>
    <s v="Bangalore"/>
    <s v="Karnataka"/>
    <x v="0"/>
    <s v="PRD-120"/>
    <x v="2"/>
    <x v="4"/>
    <s v="Subscription"/>
    <n v="8"/>
    <n v="22949"/>
    <n v="17441"/>
    <n v="0.05"/>
    <n v="174412"/>
    <n v="139528"/>
    <n v="34884"/>
    <n v="0.20000917368071006"/>
    <s v="Card"/>
    <x v="1"/>
    <x v="1"/>
    <n v="4"/>
    <s v="EMP-216"/>
    <x v="0"/>
    <n v="3.3"/>
    <x v="1"/>
    <x v="2"/>
    <x v="2"/>
    <s v="Q4"/>
    <s v="High"/>
    <s v="18-24"/>
  </r>
  <r>
    <s v="TXN-04485"/>
    <d v="2024-12-15T00:00:00"/>
    <s v="CUST-1232"/>
    <s v="New"/>
    <s v="Divya Iyer"/>
    <s v="Female"/>
    <n v="49"/>
    <s v="Mumbai"/>
    <s v="Maharashtra"/>
    <x v="2"/>
    <s v="PRD-129"/>
    <x v="0"/>
    <x v="4"/>
    <s v="Food"/>
    <n v="5"/>
    <n v="21642"/>
    <n v="14717"/>
    <n v="0.2"/>
    <n v="86568"/>
    <n v="73585"/>
    <n v="12983"/>
    <n v="0.14997458645226874"/>
    <s v="Cash"/>
    <x v="1"/>
    <x v="1"/>
    <n v="5"/>
    <s v="EMP-208"/>
    <x v="3"/>
    <n v="3.7"/>
    <x v="0"/>
    <x v="2"/>
    <x v="2"/>
    <s v="Q4"/>
    <s v="High"/>
    <s v="45+"/>
  </r>
  <r>
    <s v="TXN-04486"/>
    <d v="2023-04-17T00:00:00"/>
    <s v="CUST-1160"/>
    <s v="New"/>
    <s v="Priya Patel"/>
    <s v="Female"/>
    <n v="19"/>
    <s v="Bangalore"/>
    <s v="Karnataka"/>
    <x v="0"/>
    <s v="PRD-102"/>
    <x v="6"/>
    <x v="1"/>
    <s v="Apparel"/>
    <n v="2"/>
    <n v="2462"/>
    <n v="1822"/>
    <n v="0"/>
    <n v="4924"/>
    <n v="3644"/>
    <n v="1280"/>
    <n v="0.25995125913891143"/>
    <s v="NetBanking"/>
    <x v="2"/>
    <x v="1"/>
    <n v="7"/>
    <s v="EMP-213"/>
    <x v="1"/>
    <n v="4.4000000000000004"/>
    <x v="1"/>
    <x v="3"/>
    <x v="3"/>
    <s v="Q2"/>
    <s v="Low"/>
    <s v="18-24"/>
  </r>
  <r>
    <s v="TXN-04487"/>
    <d v="2023-12-08T00:00:00"/>
    <s v="CUST-1060"/>
    <s v="New"/>
    <s v="Divya Iyer"/>
    <s v="Female"/>
    <n v="26"/>
    <s v="Kolkata"/>
    <s v="West Bengal"/>
    <x v="1"/>
    <s v="PRD-109"/>
    <x v="9"/>
    <x v="3"/>
    <s v="Apparel"/>
    <n v="1"/>
    <n v="9534"/>
    <n v="5911"/>
    <n v="0.15"/>
    <n v="8104"/>
    <n v="5911"/>
    <n v="2193"/>
    <n v="0.27060710760118462"/>
    <s v="NetBanking"/>
    <x v="1"/>
    <x v="1"/>
    <n v="4"/>
    <s v="EMP-208"/>
    <x v="2"/>
    <n v="3.5"/>
    <x v="1"/>
    <x v="2"/>
    <x v="2"/>
    <s v="Q4"/>
    <s v="Low"/>
    <s v="25-34"/>
  </r>
  <r>
    <s v="TXN-04488"/>
    <d v="2023-06-08T00:00:00"/>
    <s v="CUST-1243"/>
    <s v="Returning"/>
    <s v="Suresh Nair"/>
    <s v="Male"/>
    <n v="56"/>
    <s v="Kolkata"/>
    <s v="West Bengal"/>
    <x v="1"/>
    <s v="PRD-115"/>
    <x v="2"/>
    <x v="2"/>
    <s v="Subscription"/>
    <n v="4"/>
    <n v="22285"/>
    <n v="16045"/>
    <n v="0.1"/>
    <n v="80226"/>
    <n v="64180"/>
    <n v="16046"/>
    <n v="0.20000997182958144"/>
    <s v="NetBanking"/>
    <x v="2"/>
    <x v="0"/>
    <n v="0"/>
    <s v="EMP-215"/>
    <x v="6"/>
    <s v=""/>
    <x v="1"/>
    <x v="6"/>
    <x v="6"/>
    <s v="Q2"/>
    <s v="High"/>
    <s v="45+"/>
  </r>
  <r>
    <s v="TXN-04489"/>
    <d v="2024-12-04T00:00:00"/>
    <s v="CUST-1300"/>
    <s v="Returning"/>
    <s v="Pooja Desai"/>
    <s v="Female"/>
    <n v="51"/>
    <s v="Pune"/>
    <s v="Maharashtra"/>
    <x v="2"/>
    <s v="PRD-113"/>
    <x v="0"/>
    <x v="4"/>
    <s v="Furniture"/>
    <n v="2"/>
    <n v="19033"/>
    <n v="13513"/>
    <n v="0.15"/>
    <n v="32356"/>
    <n v="27026"/>
    <n v="5330"/>
    <n v="0.16472988008406478"/>
    <s v="Card"/>
    <x v="1"/>
    <x v="1"/>
    <n v="7"/>
    <s v="EMP-213"/>
    <x v="4"/>
    <n v="3.8"/>
    <x v="0"/>
    <x v="2"/>
    <x v="2"/>
    <s v="Q4"/>
    <s v="Medium"/>
    <s v="45+"/>
  </r>
  <r>
    <s v="TXN-04490"/>
    <d v="2024-06-09T00:00:00"/>
    <s v="CUST-1182"/>
    <s v="Returning"/>
    <s v="Priya Patel"/>
    <s v="Female"/>
    <n v="43"/>
    <s v="Kolkata"/>
    <s v="West Bengal"/>
    <x v="1"/>
    <s v="PRD-110"/>
    <x v="1"/>
    <x v="0"/>
    <s v="Apparel"/>
    <n v="4"/>
    <n v="10649"/>
    <n v="7135"/>
    <n v="0.05"/>
    <n v="40466"/>
    <n v="28540"/>
    <n v="11926"/>
    <n v="0.29471655216725151"/>
    <s v="Cash"/>
    <x v="2"/>
    <x v="1"/>
    <n v="6"/>
    <s v="EMP-205"/>
    <x v="1"/>
    <n v="4.5999999999999996"/>
    <x v="0"/>
    <x v="6"/>
    <x v="6"/>
    <s v="Q2"/>
    <s v="Medium"/>
    <s v="35-44"/>
  </r>
  <r>
    <s v="TXN-04491"/>
    <d v="2024-03-28T00:00:00"/>
    <s v="CUST-1291"/>
    <s v="Returning"/>
    <s v="Suresh Nair"/>
    <s v="Male"/>
    <n v="50"/>
    <s v="Kolkata"/>
    <s v="West Bengal"/>
    <x v="1"/>
    <s v="PRD-127"/>
    <x v="7"/>
    <x v="2"/>
    <s v="Audio"/>
    <n v="1"/>
    <n v="20595"/>
    <n v="15034"/>
    <n v="0"/>
    <n v="20595"/>
    <n v="15034"/>
    <n v="5561"/>
    <n v="0.27001699441612043"/>
    <s v="Cash"/>
    <x v="1"/>
    <x v="3"/>
    <n v="5"/>
    <s v="EMP-219"/>
    <x v="2"/>
    <s v=""/>
    <x v="0"/>
    <x v="10"/>
    <x v="10"/>
    <s v="Q1"/>
    <s v="Medium"/>
    <s v="45+"/>
  </r>
  <r>
    <s v="TXN-04492"/>
    <d v="2023-05-24T00:00:00"/>
    <s v="CUST-1081"/>
    <s v="Returning"/>
    <s v="Rohit Verma"/>
    <s v="Male"/>
    <n v="59"/>
    <s v="Hyderabad"/>
    <s v="Telangana"/>
    <x v="0"/>
    <s v="PRD-127"/>
    <x v="4"/>
    <x v="4"/>
    <s v="Furniture"/>
    <n v="8"/>
    <n v="18935"/>
    <n v="11361"/>
    <n v="0"/>
    <n v="151480"/>
    <n v="90888"/>
    <n v="60592"/>
    <n v="0.4"/>
    <s v="NetBanking"/>
    <x v="0"/>
    <x v="0"/>
    <n v="0"/>
    <s v="EMP-213"/>
    <x v="5"/>
    <s v=""/>
    <x v="1"/>
    <x v="5"/>
    <x v="5"/>
    <s v="Q2"/>
    <s v="High"/>
    <s v="45+"/>
  </r>
  <r>
    <s v="TXN-04493"/>
    <d v="2023-05-03T00:00:00"/>
    <s v="CUST-1316"/>
    <s v="Returning"/>
    <s v="Karan Malhotra"/>
    <s v="Male"/>
    <n v="38"/>
    <s v="Hyderabad"/>
    <s v="Telangana"/>
    <x v="0"/>
    <s v="PRD-104"/>
    <x v="5"/>
    <x v="1"/>
    <s v="Audio"/>
    <n v="3"/>
    <n v="23866"/>
    <n v="16945"/>
    <n v="0.15"/>
    <n v="60858"/>
    <n v="50835"/>
    <n v="10023"/>
    <n v="0.16469486345262743"/>
    <s v="NetBanking"/>
    <x v="0"/>
    <x v="1"/>
    <n v="3"/>
    <s v="EMP-214"/>
    <x v="3"/>
    <n v="5"/>
    <x v="1"/>
    <x v="5"/>
    <x v="5"/>
    <s v="Q2"/>
    <s v="High"/>
    <s v="35-44"/>
  </r>
  <r>
    <s v="TXN-04494"/>
    <d v="2024-10-24T00:00:00"/>
    <s v="CUST-1208"/>
    <s v="New"/>
    <s v="Rahul Sharma"/>
    <s v="Male"/>
    <n v="41"/>
    <s v="Kolkata"/>
    <s v="West Bengal"/>
    <x v="1"/>
    <s v="PRD-119"/>
    <x v="8"/>
    <x v="0"/>
    <s v="Apparel"/>
    <n v="6"/>
    <n v="12404"/>
    <n v="8187"/>
    <n v="0"/>
    <n v="74424"/>
    <n v="49122"/>
    <n v="25302"/>
    <n v="0.33997097710415997"/>
    <s v="UPI"/>
    <x v="1"/>
    <x v="1"/>
    <n v="6"/>
    <s v="EMP-208"/>
    <x v="5"/>
    <n v="3.1"/>
    <x v="0"/>
    <x v="1"/>
    <x v="1"/>
    <s v="Q4"/>
    <s v="High"/>
    <s v="35-44"/>
  </r>
  <r>
    <s v="TXN-04495"/>
    <d v="2024-05-28T00:00:00"/>
    <s v="CUST-1320"/>
    <s v="Returning"/>
    <s v="Rohit Verma"/>
    <s v="Male"/>
    <n v="24"/>
    <s v="Delhi"/>
    <s v="Delhi"/>
    <x v="3"/>
    <s v="PRD-114"/>
    <x v="1"/>
    <x v="0"/>
    <s v="Furniture"/>
    <n v="3"/>
    <n v="24573"/>
    <n v="13515"/>
    <n v="0.05"/>
    <n v="70033"/>
    <n v="40545"/>
    <n v="29488"/>
    <n v="0.42105864378221697"/>
    <s v="Card"/>
    <x v="2"/>
    <x v="2"/>
    <n v="0"/>
    <s v="EMP-215"/>
    <x v="1"/>
    <n v="1.7"/>
    <x v="0"/>
    <x v="5"/>
    <x v="5"/>
    <s v="Q2"/>
    <s v="High"/>
    <s v="18-24"/>
  </r>
  <r>
    <s v="TXN-04496"/>
    <d v="2023-04-15T00:00:00"/>
    <s v="CUST-1312"/>
    <s v="Returning"/>
    <s v="Suresh Nair"/>
    <s v="Male"/>
    <n v="28"/>
    <s v="Kolkata"/>
    <s v="West Bengal"/>
    <x v="1"/>
    <s v="PRD-104"/>
    <x v="9"/>
    <x v="1"/>
    <s v="Furniture"/>
    <n v="7"/>
    <n v="17447"/>
    <n v="9770"/>
    <n v="0"/>
    <n v="122129"/>
    <n v="68390"/>
    <n v="53739"/>
    <n v="0.44001834126210809"/>
    <s v="NetBanking"/>
    <x v="0"/>
    <x v="1"/>
    <n v="1"/>
    <s v="EMP-210"/>
    <x v="1"/>
    <n v="3.7"/>
    <x v="1"/>
    <x v="3"/>
    <x v="3"/>
    <s v="Q2"/>
    <s v="High"/>
    <s v="25-34"/>
  </r>
  <r>
    <s v="TXN-04497"/>
    <d v="2023-04-19T00:00:00"/>
    <s v="CUST-1137"/>
    <s v="Returning"/>
    <s v="Anjali Mehta"/>
    <s v="Female"/>
    <n v="29"/>
    <s v="Bangalore"/>
    <s v="Karnataka"/>
    <x v="0"/>
    <s v="PRD-116"/>
    <x v="1"/>
    <x v="2"/>
    <s v="Subscription"/>
    <n v="4"/>
    <n v="5954"/>
    <n v="4763"/>
    <n v="0"/>
    <n v="23816"/>
    <n v="19052"/>
    <n v="4764"/>
    <n v="0.20003359086328518"/>
    <s v="Card"/>
    <x v="1"/>
    <x v="0"/>
    <n v="0"/>
    <s v="EMP-207"/>
    <x v="1"/>
    <s v=""/>
    <x v="1"/>
    <x v="3"/>
    <x v="3"/>
    <s v="Q2"/>
    <s v="Medium"/>
    <s v="25-34"/>
  </r>
  <r>
    <s v="TXN-04498"/>
    <d v="2023-11-01T00:00:00"/>
    <s v="CUST-1059"/>
    <s v="New"/>
    <s v="Amit Kumar"/>
    <s v="Male"/>
    <n v="38"/>
    <s v="Kolkata"/>
    <s v="West Bengal"/>
    <x v="1"/>
    <s v="PRD-122"/>
    <x v="0"/>
    <x v="1"/>
    <s v="Audio"/>
    <n v="3"/>
    <n v="6937"/>
    <n v="3815"/>
    <n v="0.05"/>
    <n v="19770"/>
    <n v="11445"/>
    <n v="8325"/>
    <n v="0.421092564491654"/>
    <s v="UPI"/>
    <x v="2"/>
    <x v="0"/>
    <n v="0"/>
    <s v="EMP-213"/>
    <x v="1"/>
    <s v=""/>
    <x v="1"/>
    <x v="11"/>
    <x v="11"/>
    <s v="Q4"/>
    <s v="Low"/>
    <s v="35-44"/>
  </r>
  <r>
    <s v="TXN-04499"/>
    <d v="2023-10-30T00:00:00"/>
    <s v="CUST-1162"/>
    <s v="New"/>
    <s v="Neha Joshi"/>
    <s v="Female"/>
    <n v="59"/>
    <s v="Delhi"/>
    <s v="Delhi"/>
    <x v="3"/>
    <s v="PRD-123"/>
    <x v="7"/>
    <x v="4"/>
    <s v="Subscription"/>
    <n v="8"/>
    <n v="14173"/>
    <n v="9779"/>
    <n v="0.1"/>
    <n v="102046"/>
    <n v="78232"/>
    <n v="23814"/>
    <n v="0.23336534504047193"/>
    <s v="UPI"/>
    <x v="2"/>
    <x v="1"/>
    <n v="3"/>
    <s v="EMP-218"/>
    <x v="1"/>
    <n v="3"/>
    <x v="1"/>
    <x v="1"/>
    <x v="1"/>
    <s v="Q4"/>
    <s v="High"/>
    <s v="45+"/>
  </r>
  <r>
    <s v="TXN-04500"/>
    <d v="2023-01-10T00:00:00"/>
    <s v="CUST-1034"/>
    <s v="Returning"/>
    <s v="Amit Kumar"/>
    <s v="Male"/>
    <n v="20"/>
    <s v="Pune"/>
    <s v="Maharashtra"/>
    <x v="2"/>
    <s v="PRD-107"/>
    <x v="3"/>
    <x v="1"/>
    <s v="Furniture"/>
    <n v="6"/>
    <n v="16140"/>
    <n v="11944"/>
    <n v="0"/>
    <n v="96840"/>
    <n v="71664"/>
    <n v="25176"/>
    <n v="0.25997521685254027"/>
    <s v="Card"/>
    <x v="2"/>
    <x v="1"/>
    <n v="6"/>
    <s v="EMP-213"/>
    <x v="1"/>
    <n v="3.7"/>
    <x v="1"/>
    <x v="8"/>
    <x v="8"/>
    <s v="Q1"/>
    <s v="High"/>
    <s v="18-24"/>
  </r>
  <r>
    <s v="TXN-04501"/>
    <d v="2023-04-24T00:00:00"/>
    <s v="CUST-1334"/>
    <s v="New"/>
    <s v="Rahul Sharma"/>
    <s v="Male"/>
    <n v="49"/>
    <s v="Chennai"/>
    <s v="Tamil Nadu"/>
    <x v="0"/>
    <s v="PRD-111"/>
    <x v="6"/>
    <x v="3"/>
    <s v="Subscription"/>
    <n v="4"/>
    <n v="6061"/>
    <n v="4606"/>
    <n v="0.2"/>
    <n v="19395"/>
    <n v="18424"/>
    <n v="971"/>
    <n v="5.0064449600412481E-2"/>
    <s v="UPI"/>
    <x v="2"/>
    <x v="0"/>
    <n v="0"/>
    <s v="EMP-206"/>
    <x v="1"/>
    <s v=""/>
    <x v="1"/>
    <x v="3"/>
    <x v="3"/>
    <s v="Q2"/>
    <s v="Low"/>
    <s v="45+"/>
  </r>
  <r>
    <s v="TXN-04502"/>
    <d v="2024-05-23T00:00:00"/>
    <s v="CUST-1041"/>
    <s v="Returning"/>
    <s v="Suresh Nair"/>
    <s v="Male"/>
    <n v="31"/>
    <s v="Pune"/>
    <s v="Maharashtra"/>
    <x v="2"/>
    <s v="PRD-125"/>
    <x v="3"/>
    <x v="1"/>
    <s v="Subscription"/>
    <n v="3"/>
    <n v="21199"/>
    <n v="15899"/>
    <n v="0"/>
    <n v="63597"/>
    <n v="47697"/>
    <n v="15900"/>
    <n v="0.2500117930091042"/>
    <s v="UPI"/>
    <x v="2"/>
    <x v="1"/>
    <n v="3"/>
    <s v="EMP-202"/>
    <x v="6"/>
    <n v="3.2"/>
    <x v="0"/>
    <x v="5"/>
    <x v="5"/>
    <s v="Q2"/>
    <s v="High"/>
    <s v="25-34"/>
  </r>
  <r>
    <s v="TXN-04503"/>
    <d v="2024-12-16T00:00:00"/>
    <s v="CUST-1143"/>
    <s v="New"/>
    <s v="Pooja Desai"/>
    <s v="Female"/>
    <n v="52"/>
    <s v="Mumbai"/>
    <s v="Maharashtra"/>
    <x v="2"/>
    <s v="PRD-113"/>
    <x v="1"/>
    <x v="3"/>
    <s v="Audio"/>
    <n v="2"/>
    <n v="1667"/>
    <n v="1067"/>
    <n v="0"/>
    <n v="3334"/>
    <n v="2134"/>
    <n v="1200"/>
    <n v="0.35992801439712058"/>
    <s v="Cash"/>
    <x v="1"/>
    <x v="1"/>
    <n v="2"/>
    <s v="EMP-205"/>
    <x v="1"/>
    <n v="5"/>
    <x v="0"/>
    <x v="2"/>
    <x v="2"/>
    <s v="Q4"/>
    <s v="Low"/>
    <s v="45+"/>
  </r>
  <r>
    <s v="TXN-04504"/>
    <d v="2024-08-03T00:00:00"/>
    <s v="CUST-1268"/>
    <s v="Returning"/>
    <s v="Suresh Nair"/>
    <s v="Male"/>
    <n v="43"/>
    <s v="Ahmedabad"/>
    <s v="Gujarat"/>
    <x v="2"/>
    <s v="PRD-122"/>
    <x v="4"/>
    <x v="4"/>
    <s v="Subscription"/>
    <n v="2"/>
    <n v="24609"/>
    <n v="13781"/>
    <n v="0.1"/>
    <n v="44296"/>
    <n v="27562"/>
    <n v="16734"/>
    <n v="0.3777767744265848"/>
    <s v="Cash"/>
    <x v="2"/>
    <x v="1"/>
    <n v="2"/>
    <s v="EMP-206"/>
    <x v="6"/>
    <n v="3.2"/>
    <x v="0"/>
    <x v="0"/>
    <x v="0"/>
    <s v="Q3"/>
    <s v="Medium"/>
    <s v="35-44"/>
  </r>
  <r>
    <s v="TXN-04505"/>
    <d v="2023-04-04T00:00:00"/>
    <s v="CUST-1260"/>
    <s v="New"/>
    <s v="Anjali Mehta"/>
    <s v="Female"/>
    <n v="18"/>
    <s v="Bangalore"/>
    <s v="Karnataka"/>
    <x v="0"/>
    <s v="PRD-130"/>
    <x v="4"/>
    <x v="0"/>
    <s v="Subscription"/>
    <n v="3"/>
    <n v="22455"/>
    <n v="15719"/>
    <n v="0.15"/>
    <n v="57260"/>
    <n v="47157"/>
    <n v="10103"/>
    <n v="0.17644079636744672"/>
    <s v="NetBanking"/>
    <x v="1"/>
    <x v="1"/>
    <n v="2"/>
    <s v="EMP-209"/>
    <x v="0"/>
    <n v="4.5999999999999996"/>
    <x v="1"/>
    <x v="3"/>
    <x v="3"/>
    <s v="Q2"/>
    <s v="High"/>
    <s v="18-24"/>
  </r>
  <r>
    <s v="TXN-04506"/>
    <d v="2023-03-02T00:00:00"/>
    <s v="CUST-1336"/>
    <s v="New"/>
    <s v="Divya Iyer"/>
    <s v="Female"/>
    <n v="44"/>
    <s v="Hyderabad"/>
    <s v="Telangana"/>
    <x v="0"/>
    <s v="PRD-105"/>
    <x v="7"/>
    <x v="1"/>
    <s v="Apparel"/>
    <n v="5"/>
    <n v="17528"/>
    <n v="13672"/>
    <n v="0.05"/>
    <n v="83258"/>
    <n v="68360"/>
    <n v="14898"/>
    <n v="0.17893775973480025"/>
    <s v="UPI"/>
    <x v="2"/>
    <x v="1"/>
    <n v="1"/>
    <s v="EMP-210"/>
    <x v="0"/>
    <n v="4.8"/>
    <x v="1"/>
    <x v="10"/>
    <x v="10"/>
    <s v="Q1"/>
    <s v="High"/>
    <s v="35-44"/>
  </r>
  <r>
    <s v="TXN-04507"/>
    <d v="2024-12-01T00:00:00"/>
    <s v="CUST-1066"/>
    <s v="Returning"/>
    <s v="Amit Kumar"/>
    <s v="Male"/>
    <n v="47"/>
    <s v="Kolkata"/>
    <s v="West Bengal"/>
    <x v="1"/>
    <s v="PRD-128"/>
    <x v="5"/>
    <x v="1"/>
    <s v="Audio"/>
    <n v="1"/>
    <n v="894"/>
    <n v="626"/>
    <n v="0.1"/>
    <n v="805"/>
    <n v="626"/>
    <n v="179"/>
    <n v="0.22236024844720498"/>
    <s v="NetBanking"/>
    <x v="2"/>
    <x v="1"/>
    <n v="3"/>
    <s v="EMP-210"/>
    <x v="2"/>
    <n v="3.7"/>
    <x v="0"/>
    <x v="2"/>
    <x v="2"/>
    <s v="Q4"/>
    <s v="Low"/>
    <s v="45+"/>
  </r>
  <r>
    <s v="TXN-04508"/>
    <d v="2024-12-27T00:00:00"/>
    <s v="CUST-1015"/>
    <s v="Returning"/>
    <s v="Rahul Sharma"/>
    <s v="Male"/>
    <n v="40"/>
    <s v="Ahmedabad"/>
    <s v="Gujarat"/>
    <x v="2"/>
    <s v="PRD-104"/>
    <x v="5"/>
    <x v="3"/>
    <s v="Audio"/>
    <n v="7"/>
    <n v="5932"/>
    <n v="3500"/>
    <n v="0"/>
    <n v="41524"/>
    <n v="24500"/>
    <n v="17024"/>
    <n v="0.40997977073499664"/>
    <s v="Cash"/>
    <x v="1"/>
    <x v="3"/>
    <n v="12"/>
    <s v="EMP-219"/>
    <x v="6"/>
    <s v=""/>
    <x v="0"/>
    <x v="2"/>
    <x v="2"/>
    <s v="Q4"/>
    <s v="Medium"/>
    <s v="35-44"/>
  </r>
  <r>
    <s v="TXN-04509"/>
    <d v="2024-09-27T00:00:00"/>
    <s v="CUST-1091"/>
    <s v="Returning"/>
    <s v="Neha Joshi"/>
    <s v="Female"/>
    <n v="22"/>
    <s v="Kolkata"/>
    <s v="West Bengal"/>
    <x v="1"/>
    <s v="PRD-106"/>
    <x v="2"/>
    <x v="4"/>
    <s v="Mobile"/>
    <n v="7"/>
    <n v="3005"/>
    <n v="2194"/>
    <n v="0.15"/>
    <n v="17880"/>
    <n v="15358"/>
    <n v="2522"/>
    <n v="0.14105145413870246"/>
    <s v="Card"/>
    <x v="0"/>
    <x v="1"/>
    <n v="6"/>
    <s v="EMP-201"/>
    <x v="6"/>
    <n v="3.1"/>
    <x v="0"/>
    <x v="7"/>
    <x v="7"/>
    <s v="Q3"/>
    <s v="Low"/>
    <s v="18-24"/>
  </r>
  <r>
    <s v="TXN-04510"/>
    <d v="2023-07-29T00:00:00"/>
    <s v="CUST-1218"/>
    <s v="Returning"/>
    <s v="Sneha Reddy"/>
    <s v="Female"/>
    <n v="54"/>
    <s v="Kolkata"/>
    <s v="West Bengal"/>
    <x v="1"/>
    <s v="PRD-130"/>
    <x v="2"/>
    <x v="4"/>
    <s v="Furniture"/>
    <n v="3"/>
    <n v="2222"/>
    <n v="1711"/>
    <n v="0.05"/>
    <n v="6333"/>
    <n v="5133"/>
    <n v="1200"/>
    <n v="0.18948365703458075"/>
    <s v="UPI"/>
    <x v="2"/>
    <x v="1"/>
    <n v="7"/>
    <s v="EMP-216"/>
    <x v="5"/>
    <n v="4.8"/>
    <x v="1"/>
    <x v="9"/>
    <x v="9"/>
    <s v="Q3"/>
    <s v="Low"/>
    <s v="45+"/>
  </r>
  <r>
    <s v="TXN-04511"/>
    <d v="2023-12-27T00:00:00"/>
    <s v="CUST-1170"/>
    <s v="New"/>
    <s v="Sneha Reddy"/>
    <s v="Female"/>
    <n v="23"/>
    <s v="Mumbai"/>
    <s v="Maharashtra"/>
    <x v="2"/>
    <s v="PRD-128"/>
    <x v="3"/>
    <x v="1"/>
    <s v="Food"/>
    <n v="5"/>
    <n v="12907"/>
    <n v="8648"/>
    <n v="0.1"/>
    <n v="58082"/>
    <n v="43240"/>
    <n v="14842"/>
    <n v="0.25553527771082263"/>
    <s v="Card"/>
    <x v="1"/>
    <x v="0"/>
    <n v="0"/>
    <s v="EMP-215"/>
    <x v="7"/>
    <s v=""/>
    <x v="1"/>
    <x v="2"/>
    <x v="2"/>
    <s v="Q4"/>
    <s v="High"/>
    <s v="18-24"/>
  </r>
  <r>
    <s v="TXN-04512"/>
    <d v="2023-09-02T00:00:00"/>
    <s v="CUST-1252"/>
    <s v="New"/>
    <s v="Rahul Sharma"/>
    <s v="Male"/>
    <n v="55"/>
    <s v="Hyderabad"/>
    <s v="Telangana"/>
    <x v="0"/>
    <s v="PRD-126"/>
    <x v="6"/>
    <x v="0"/>
    <s v="Audio"/>
    <n v="8"/>
    <n v="23898"/>
    <n v="17446"/>
    <n v="0.2"/>
    <n v="152947"/>
    <n v="139568"/>
    <n v="13379"/>
    <n v="8.7474746153896443E-2"/>
    <s v="UPI"/>
    <x v="2"/>
    <x v="1"/>
    <n v="3"/>
    <s v="EMP-203"/>
    <x v="1"/>
    <n v="3.9"/>
    <x v="1"/>
    <x v="7"/>
    <x v="7"/>
    <s v="Q3"/>
    <s v="High"/>
    <s v="45+"/>
  </r>
  <r>
    <s v="TXN-04513"/>
    <d v="2023-03-02T00:00:00"/>
    <s v="CUST-1326"/>
    <s v="Returning"/>
    <s v="Priya Patel"/>
    <s v="Female"/>
    <n v="54"/>
    <s v="Mumbai"/>
    <s v="Maharashtra"/>
    <x v="2"/>
    <s v="PRD-105"/>
    <x v="0"/>
    <x v="3"/>
    <s v="Audio"/>
    <n v="5"/>
    <n v="17360"/>
    <n v="12152"/>
    <n v="0"/>
    <n v="86800"/>
    <n v="60760"/>
    <n v="26040"/>
    <n v="0.3"/>
    <s v="Cash"/>
    <x v="0"/>
    <x v="0"/>
    <n v="0"/>
    <s v="EMP-206"/>
    <x v="2"/>
    <s v=""/>
    <x v="1"/>
    <x v="10"/>
    <x v="10"/>
    <s v="Q1"/>
    <s v="High"/>
    <s v="45+"/>
  </r>
  <r>
    <s v="TXN-04514"/>
    <d v="2024-09-14T00:00:00"/>
    <s v="CUST-1316"/>
    <s v="Returning"/>
    <s v="Pooja Desai"/>
    <s v="Female"/>
    <n v="24"/>
    <s v="Bangalore"/>
    <s v="Karnataka"/>
    <x v="0"/>
    <s v="PRD-130"/>
    <x v="2"/>
    <x v="3"/>
    <s v="Furniture"/>
    <n v="5"/>
    <n v="23066"/>
    <n v="16377"/>
    <n v="0.05"/>
    <n v="109564"/>
    <n v="81885"/>
    <n v="27679"/>
    <n v="0.25262860063524517"/>
    <s v="Card"/>
    <x v="1"/>
    <x v="1"/>
    <n v="4"/>
    <s v="EMP-206"/>
    <x v="3"/>
    <n v="3.1"/>
    <x v="0"/>
    <x v="7"/>
    <x v="7"/>
    <s v="Q3"/>
    <s v="High"/>
    <s v="18-24"/>
  </r>
  <r>
    <s v="TXN-04515"/>
    <d v="2024-08-17T00:00:00"/>
    <s v="CUST-1002"/>
    <s v="Returning"/>
    <s v="Divya Iyer"/>
    <s v="Female"/>
    <n v="55"/>
    <s v="Delhi"/>
    <s v="Delhi"/>
    <x v="3"/>
    <s v="PRD-112"/>
    <x v="8"/>
    <x v="4"/>
    <s v="Subscription"/>
    <n v="6"/>
    <n v="10872"/>
    <n v="6306"/>
    <n v="0"/>
    <n v="65232"/>
    <n v="37836"/>
    <n v="27396"/>
    <n v="0.41997792494481234"/>
    <s v="Card"/>
    <x v="2"/>
    <x v="1"/>
    <n v="4"/>
    <s v="EMP-202"/>
    <x v="0"/>
    <n v="5"/>
    <x v="0"/>
    <x v="0"/>
    <x v="0"/>
    <s v="Q3"/>
    <s v="High"/>
    <s v="45+"/>
  </r>
  <r>
    <s v="TXN-04516"/>
    <d v="2023-12-26T00:00:00"/>
    <s v="CUST-1222"/>
    <s v="Returning"/>
    <s v="Neha Joshi"/>
    <s v="Female"/>
    <n v="56"/>
    <s v="Ahmedabad"/>
    <s v="Gujarat"/>
    <x v="2"/>
    <s v="PRD-125"/>
    <x v="8"/>
    <x v="1"/>
    <s v="Apparel"/>
    <n v="4"/>
    <n v="14937"/>
    <n v="11053"/>
    <n v="0.1"/>
    <n v="53773"/>
    <n v="44212"/>
    <n v="9561"/>
    <n v="0.17780298662897737"/>
    <s v="Card"/>
    <x v="0"/>
    <x v="1"/>
    <n v="3"/>
    <s v="EMP-212"/>
    <x v="1"/>
    <n v="4.3"/>
    <x v="1"/>
    <x v="2"/>
    <x v="2"/>
    <s v="Q4"/>
    <s v="High"/>
    <s v="45+"/>
  </r>
  <r>
    <s v="TXN-04517"/>
    <d v="2023-11-04T00:00:00"/>
    <s v="CUST-1224"/>
    <s v="New"/>
    <s v="Amit Kumar"/>
    <s v="Male"/>
    <n v="32"/>
    <s v="Delhi"/>
    <s v="Delhi"/>
    <x v="3"/>
    <s v="PRD-106"/>
    <x v="0"/>
    <x v="1"/>
    <s v="Apparel"/>
    <n v="7"/>
    <n v="17816"/>
    <n v="11937"/>
    <n v="0"/>
    <n v="124712"/>
    <n v="83559"/>
    <n v="41153"/>
    <n v="0.32998428378985184"/>
    <s v="Cash"/>
    <x v="1"/>
    <x v="1"/>
    <n v="7"/>
    <s v="EMP-217"/>
    <x v="3"/>
    <n v="3.1"/>
    <x v="1"/>
    <x v="11"/>
    <x v="11"/>
    <s v="Q4"/>
    <s v="High"/>
    <s v="25-34"/>
  </r>
  <r>
    <s v="TXN-04518"/>
    <d v="2024-05-10T00:00:00"/>
    <s v="CUST-1158"/>
    <s v="New"/>
    <s v="Divya Iyer"/>
    <s v="Female"/>
    <n v="39"/>
    <s v="Mumbai"/>
    <s v="Maharashtra"/>
    <x v="2"/>
    <s v="PRD-118"/>
    <x v="1"/>
    <x v="2"/>
    <s v="Subscription"/>
    <n v="4"/>
    <n v="4382"/>
    <n v="2761"/>
    <n v="0.1"/>
    <n v="15775"/>
    <n v="11044"/>
    <n v="4731"/>
    <n v="0.29990491283676701"/>
    <s v="NetBanking"/>
    <x v="0"/>
    <x v="1"/>
    <n v="4"/>
    <s v="EMP-220"/>
    <x v="5"/>
    <n v="4.7"/>
    <x v="0"/>
    <x v="5"/>
    <x v="5"/>
    <s v="Q2"/>
    <s v="Low"/>
    <s v="35-44"/>
  </r>
  <r>
    <s v="TXN-04519"/>
    <d v="2024-04-04T00:00:00"/>
    <s v="CUST-1172"/>
    <s v="Returning"/>
    <s v="Amit Kumar"/>
    <s v="Male"/>
    <n v="35"/>
    <s v="Hyderabad"/>
    <s v="Telangana"/>
    <x v="0"/>
    <s v="PRD-119"/>
    <x v="2"/>
    <x v="1"/>
    <s v="Subscription"/>
    <n v="2"/>
    <n v="2526"/>
    <n v="1920"/>
    <n v="0.05"/>
    <n v="4799"/>
    <n v="3840"/>
    <n v="959"/>
    <n v="0.1998332986038758"/>
    <s v="NetBanking"/>
    <x v="1"/>
    <x v="1"/>
    <n v="7"/>
    <s v="EMP-203"/>
    <x v="2"/>
    <n v="4.5999999999999996"/>
    <x v="0"/>
    <x v="3"/>
    <x v="3"/>
    <s v="Q2"/>
    <s v="Low"/>
    <s v="35-44"/>
  </r>
  <r>
    <s v="TXN-04520"/>
    <d v="2024-01-03T00:00:00"/>
    <s v="CUST-1022"/>
    <s v="Returning"/>
    <s v="Karan Malhotra"/>
    <s v="Male"/>
    <n v="37"/>
    <s v="Bangalore"/>
    <s v="Karnataka"/>
    <x v="0"/>
    <s v="PRD-123"/>
    <x v="7"/>
    <x v="0"/>
    <s v="Apparel"/>
    <n v="4"/>
    <n v="3962"/>
    <n v="3170"/>
    <n v="0"/>
    <n v="15848"/>
    <n v="12680"/>
    <n v="3168"/>
    <n v="0.19989904088844018"/>
    <s v="UPI"/>
    <x v="2"/>
    <x v="1"/>
    <n v="4"/>
    <s v="EMP-201"/>
    <x v="6"/>
    <n v="3.4"/>
    <x v="0"/>
    <x v="8"/>
    <x v="8"/>
    <s v="Q1"/>
    <s v="Low"/>
    <s v="35-44"/>
  </r>
  <r>
    <s v="TXN-04521"/>
    <d v="2023-05-08T00:00:00"/>
    <s v="CUST-1186"/>
    <s v="New"/>
    <s v="Suresh Nair"/>
    <s v="Male"/>
    <n v="44"/>
    <s v="Mumbai"/>
    <s v="Maharashtra"/>
    <x v="2"/>
    <s v="PRD-116"/>
    <x v="1"/>
    <x v="4"/>
    <s v="Subscription"/>
    <n v="8"/>
    <n v="6735"/>
    <n v="4041"/>
    <n v="0"/>
    <n v="53880"/>
    <n v="32328"/>
    <n v="21552"/>
    <n v="0.4"/>
    <s v="Cash"/>
    <x v="2"/>
    <x v="1"/>
    <n v="6"/>
    <s v="EMP-202"/>
    <x v="6"/>
    <n v="3"/>
    <x v="1"/>
    <x v="5"/>
    <x v="5"/>
    <s v="Q2"/>
    <s v="High"/>
    <s v="35-44"/>
  </r>
  <r>
    <s v="TXN-04522"/>
    <d v="2024-05-23T00:00:00"/>
    <s v="CUST-1245"/>
    <s v="Returning"/>
    <s v="Karan Malhotra"/>
    <s v="Male"/>
    <n v="41"/>
    <s v="Mumbai"/>
    <s v="Maharashtra"/>
    <x v="2"/>
    <s v="PRD-129"/>
    <x v="9"/>
    <x v="0"/>
    <s v="Subscription"/>
    <n v="4"/>
    <n v="22955"/>
    <n v="14921"/>
    <n v="0.1"/>
    <n v="82638"/>
    <n v="59684"/>
    <n v="22954"/>
    <n v="0.27776567680727993"/>
    <s v="Cash"/>
    <x v="2"/>
    <x v="1"/>
    <n v="2"/>
    <s v="EMP-220"/>
    <x v="7"/>
    <n v="4.5999999999999996"/>
    <x v="0"/>
    <x v="5"/>
    <x v="5"/>
    <s v="Q2"/>
    <s v="High"/>
    <s v="35-44"/>
  </r>
  <r>
    <s v="TXN-04523"/>
    <d v="2024-03-30T00:00:00"/>
    <s v="CUST-1204"/>
    <s v="Returning"/>
    <s v="Rahul Sharma"/>
    <s v="Male"/>
    <n v="25"/>
    <s v="Hyderabad"/>
    <s v="Telangana"/>
    <x v="0"/>
    <s v="PRD-113"/>
    <x v="2"/>
    <x v="4"/>
    <s v="Subscription"/>
    <n v="3"/>
    <n v="22923"/>
    <n v="14212"/>
    <n v="0"/>
    <n v="68769"/>
    <n v="42636"/>
    <n v="26133"/>
    <n v="0.38001134231994066"/>
    <s v="Card"/>
    <x v="0"/>
    <x v="1"/>
    <n v="3"/>
    <s v="EMP-209"/>
    <x v="3"/>
    <n v="4"/>
    <x v="0"/>
    <x v="10"/>
    <x v="10"/>
    <s v="Q1"/>
    <s v="High"/>
    <s v="25-34"/>
  </r>
  <r>
    <s v="TXN-04524"/>
    <d v="2023-04-15T00:00:00"/>
    <s v="CUST-1167"/>
    <s v="Returning"/>
    <s v="Anjali Mehta"/>
    <s v="Female"/>
    <n v="48"/>
    <s v="Pune"/>
    <s v="Maharashtra"/>
    <x v="2"/>
    <s v="PRD-116"/>
    <x v="6"/>
    <x v="4"/>
    <s v="Audio"/>
    <n v="8"/>
    <n v="19516"/>
    <n v="13076"/>
    <n v="0.1"/>
    <n v="140515"/>
    <n v="104608"/>
    <n v="35907"/>
    <n v="0.25553855460271147"/>
    <s v="NetBanking"/>
    <x v="2"/>
    <x v="1"/>
    <n v="2"/>
    <s v="EMP-201"/>
    <x v="0"/>
    <n v="4.9000000000000004"/>
    <x v="1"/>
    <x v="3"/>
    <x v="3"/>
    <s v="Q2"/>
    <s v="High"/>
    <s v="45+"/>
  </r>
  <r>
    <s v="TXN-04525"/>
    <d v="2024-10-02T00:00:00"/>
    <s v="CUST-1038"/>
    <s v="New"/>
    <s v="Suresh Nair"/>
    <s v="Male"/>
    <n v="49"/>
    <s v="Kolkata"/>
    <s v="West Bengal"/>
    <x v="1"/>
    <s v="PRD-101"/>
    <x v="0"/>
    <x v="3"/>
    <s v="Furniture"/>
    <n v="6"/>
    <n v="10104"/>
    <n v="6467"/>
    <n v="0.15"/>
    <n v="51530"/>
    <n v="38802"/>
    <n v="12728"/>
    <n v="0.24700174655540461"/>
    <s v="NetBanking"/>
    <x v="1"/>
    <x v="1"/>
    <n v="5"/>
    <s v="EMP-218"/>
    <x v="6"/>
    <n v="4.8"/>
    <x v="0"/>
    <x v="1"/>
    <x v="1"/>
    <s v="Q4"/>
    <s v="High"/>
    <s v="45+"/>
  </r>
  <r>
    <s v="TXN-04526"/>
    <d v="2023-11-08T00:00:00"/>
    <s v="CUST-1097"/>
    <s v="Returning"/>
    <s v="Divya Iyer"/>
    <s v="Female"/>
    <n v="29"/>
    <s v="Chennai"/>
    <s v="Tamil Nadu"/>
    <x v="0"/>
    <s v="PRD-109"/>
    <x v="5"/>
    <x v="1"/>
    <s v="Mobile"/>
    <n v="3"/>
    <n v="1732"/>
    <n v="953"/>
    <n v="0.1"/>
    <n v="4676"/>
    <n v="2859"/>
    <n v="1817"/>
    <n v="0.38857998289136014"/>
    <s v="Cash"/>
    <x v="1"/>
    <x v="0"/>
    <n v="0"/>
    <s v="EMP-213"/>
    <x v="4"/>
    <s v=""/>
    <x v="1"/>
    <x v="11"/>
    <x v="11"/>
    <s v="Q4"/>
    <s v="Low"/>
    <s v="25-34"/>
  </r>
  <r>
    <s v="TXN-04527"/>
    <d v="2023-12-18T00:00:00"/>
    <s v="CUST-1276"/>
    <s v="Returning"/>
    <s v="Suresh Nair"/>
    <s v="Male"/>
    <n v="59"/>
    <s v="Chennai"/>
    <s v="Tamil Nadu"/>
    <x v="0"/>
    <s v="PRD-120"/>
    <x v="8"/>
    <x v="3"/>
    <s v="Subscription"/>
    <n v="6"/>
    <n v="24334"/>
    <n v="16790"/>
    <n v="0.2"/>
    <n v="116803"/>
    <n v="100740"/>
    <n v="16063"/>
    <n v="0.13752215268443446"/>
    <s v="Card"/>
    <x v="1"/>
    <x v="1"/>
    <n v="1"/>
    <s v="EMP-207"/>
    <x v="0"/>
    <n v="3"/>
    <x v="1"/>
    <x v="2"/>
    <x v="2"/>
    <s v="Q4"/>
    <s v="High"/>
    <s v="45+"/>
  </r>
  <r>
    <s v="TXN-04528"/>
    <d v="2023-08-06T00:00:00"/>
    <s v="CUST-1086"/>
    <s v="Returning"/>
    <s v="Karan Malhotra"/>
    <s v="Male"/>
    <n v="41"/>
    <s v="Delhi"/>
    <s v="Delhi"/>
    <x v="3"/>
    <s v="PRD-108"/>
    <x v="0"/>
    <x v="0"/>
    <s v="Apparel"/>
    <n v="5"/>
    <n v="7729"/>
    <n v="5333"/>
    <n v="0"/>
    <n v="38645"/>
    <n v="26665"/>
    <n v="11980"/>
    <n v="0.31000129382843833"/>
    <s v="NetBanking"/>
    <x v="0"/>
    <x v="1"/>
    <n v="4"/>
    <s v="EMP-201"/>
    <x v="6"/>
    <n v="3.3"/>
    <x v="1"/>
    <x v="0"/>
    <x v="0"/>
    <s v="Q3"/>
    <s v="Medium"/>
    <s v="35-44"/>
  </r>
  <r>
    <s v="TXN-04529"/>
    <d v="2024-08-27T00:00:00"/>
    <s v="CUST-1009"/>
    <s v="Returning"/>
    <s v="Amit Kumar"/>
    <s v="Male"/>
    <n v="57"/>
    <s v="Bangalore"/>
    <s v="Karnataka"/>
    <x v="0"/>
    <s v="PRD-117"/>
    <x v="8"/>
    <x v="2"/>
    <s v="Food"/>
    <n v="3"/>
    <n v="6701"/>
    <n v="4490"/>
    <n v="0.15"/>
    <n v="17088"/>
    <n v="13470"/>
    <n v="3618"/>
    <n v="0.21172752808988765"/>
    <s v="Card"/>
    <x v="1"/>
    <x v="2"/>
    <n v="0"/>
    <s v="EMP-220"/>
    <x v="1"/>
    <n v="1.6"/>
    <x v="0"/>
    <x v="0"/>
    <x v="0"/>
    <s v="Q3"/>
    <s v="Low"/>
    <s v="45+"/>
  </r>
  <r>
    <s v="TXN-04530"/>
    <d v="2023-03-10T00:00:00"/>
    <s v="CUST-1350"/>
    <s v="Returning"/>
    <s v="Karan Malhotra"/>
    <s v="Male"/>
    <n v="26"/>
    <s v="Pune"/>
    <s v="Maharashtra"/>
    <x v="2"/>
    <s v="PRD-128"/>
    <x v="8"/>
    <x v="2"/>
    <s v="Mobile"/>
    <n v="8"/>
    <n v="18946"/>
    <n v="12125"/>
    <n v="0"/>
    <n v="151568"/>
    <n v="97000"/>
    <n v="54568"/>
    <n v="0.36002322389950386"/>
    <s v="Cash"/>
    <x v="0"/>
    <x v="1"/>
    <n v="1"/>
    <s v="EMP-204"/>
    <x v="3"/>
    <n v="4.5999999999999996"/>
    <x v="1"/>
    <x v="10"/>
    <x v="10"/>
    <s v="Q1"/>
    <s v="High"/>
    <s v="25-34"/>
  </r>
  <r>
    <s v="TXN-04531"/>
    <d v="2023-03-23T00:00:00"/>
    <s v="CUST-1043"/>
    <s v="Returning"/>
    <s v="Neha Joshi"/>
    <s v="Female"/>
    <n v="45"/>
    <s v="Kolkata"/>
    <s v="West Bengal"/>
    <x v="1"/>
    <s v="PRD-123"/>
    <x v="9"/>
    <x v="0"/>
    <s v="Furniture"/>
    <n v="3"/>
    <n v="7633"/>
    <n v="5496"/>
    <n v="0"/>
    <n v="22899"/>
    <n v="16488"/>
    <n v="6411"/>
    <n v="0.27996855757893357"/>
    <s v="Cash"/>
    <x v="2"/>
    <x v="1"/>
    <n v="7"/>
    <s v="EMP-220"/>
    <x v="6"/>
    <n v="3.5"/>
    <x v="1"/>
    <x v="10"/>
    <x v="10"/>
    <s v="Q1"/>
    <s v="Medium"/>
    <s v="45+"/>
  </r>
  <r>
    <s v="TXN-04532"/>
    <d v="2024-06-23T00:00:00"/>
    <s v="CUST-1224"/>
    <s v="Returning"/>
    <s v="Amit Kumar"/>
    <s v="Male"/>
    <n v="19"/>
    <s v="Chennai"/>
    <s v="Tamil Nadu"/>
    <x v="0"/>
    <s v="PRD-113"/>
    <x v="5"/>
    <x v="2"/>
    <s v="Audio"/>
    <n v="7"/>
    <n v="20975"/>
    <n v="11746"/>
    <n v="0.05"/>
    <n v="139484"/>
    <n v="82222"/>
    <n v="57262"/>
    <n v="0.41052737231510422"/>
    <s v="NetBanking"/>
    <x v="1"/>
    <x v="3"/>
    <n v="9"/>
    <s v="EMP-206"/>
    <x v="0"/>
    <s v=""/>
    <x v="0"/>
    <x v="6"/>
    <x v="6"/>
    <s v="Q2"/>
    <s v="High"/>
    <s v="18-24"/>
  </r>
  <r>
    <s v="TXN-04533"/>
    <d v="2023-06-05T00:00:00"/>
    <s v="CUST-1161"/>
    <s v="New"/>
    <s v="Neha Joshi"/>
    <s v="Female"/>
    <n v="39"/>
    <s v="Mumbai"/>
    <s v="Maharashtra"/>
    <x v="2"/>
    <s v="PRD-126"/>
    <x v="2"/>
    <x v="3"/>
    <s v="Food"/>
    <n v="4"/>
    <n v="2639"/>
    <n v="2058"/>
    <n v="0.1"/>
    <n v="9500"/>
    <n v="8232"/>
    <n v="1268"/>
    <n v="0.13347368421052633"/>
    <s v="NetBanking"/>
    <x v="1"/>
    <x v="2"/>
    <n v="0"/>
    <s v="EMP-220"/>
    <x v="3"/>
    <n v="1.5"/>
    <x v="1"/>
    <x v="6"/>
    <x v="6"/>
    <s v="Q2"/>
    <s v="Low"/>
    <s v="35-44"/>
  </r>
  <r>
    <s v="TXN-04534"/>
    <d v="2023-01-30T00:00:00"/>
    <s v="CUST-1108"/>
    <s v="Returning"/>
    <s v="Vikram Singh"/>
    <s v="Male"/>
    <n v="32"/>
    <s v="Ahmedabad"/>
    <s v="Gujarat"/>
    <x v="2"/>
    <s v="PRD-129"/>
    <x v="4"/>
    <x v="0"/>
    <s v="Subscription"/>
    <n v="7"/>
    <n v="16850"/>
    <n v="13480"/>
    <n v="0"/>
    <n v="117950"/>
    <n v="94360"/>
    <n v="23590"/>
    <n v="0.2"/>
    <s v="Card"/>
    <x v="2"/>
    <x v="1"/>
    <n v="3"/>
    <s v="EMP-202"/>
    <x v="6"/>
    <n v="4.2"/>
    <x v="1"/>
    <x v="8"/>
    <x v="8"/>
    <s v="Q1"/>
    <s v="High"/>
    <s v="25-34"/>
  </r>
  <r>
    <s v="TXN-04535"/>
    <d v="2023-01-13T00:00:00"/>
    <s v="CUST-1306"/>
    <s v="Returning"/>
    <s v="Amit Kumar"/>
    <s v="Male"/>
    <n v="45"/>
    <s v="Hyderabad"/>
    <s v="Telangana"/>
    <x v="0"/>
    <s v="PRD-121"/>
    <x v="3"/>
    <x v="4"/>
    <s v="Food"/>
    <n v="1"/>
    <n v="2222"/>
    <n v="1378"/>
    <n v="0.1"/>
    <n v="2000"/>
    <n v="1378"/>
    <n v="622"/>
    <n v="0.311"/>
    <s v="Card"/>
    <x v="0"/>
    <x v="0"/>
    <n v="0"/>
    <s v="EMP-220"/>
    <x v="2"/>
    <s v=""/>
    <x v="1"/>
    <x v="8"/>
    <x v="8"/>
    <s v="Q1"/>
    <s v="Low"/>
    <s v="45+"/>
  </r>
  <r>
    <s v="TXN-04536"/>
    <d v="2024-06-25T00:00:00"/>
    <s v="CUST-1055"/>
    <s v="Returning"/>
    <s v="Neha Joshi"/>
    <s v="Female"/>
    <n v="24"/>
    <s v="Ahmedabad"/>
    <s v="Gujarat"/>
    <x v="2"/>
    <s v="PRD-112"/>
    <x v="1"/>
    <x v="3"/>
    <s v="Mobile"/>
    <n v="8"/>
    <n v="20602"/>
    <n v="15039"/>
    <n v="0"/>
    <n v="164816"/>
    <n v="120312"/>
    <n v="44504"/>
    <n v="0.27002232792932723"/>
    <s v="UPI"/>
    <x v="1"/>
    <x v="1"/>
    <n v="1"/>
    <s v="EMP-203"/>
    <x v="1"/>
    <n v="4.3"/>
    <x v="0"/>
    <x v="6"/>
    <x v="6"/>
    <s v="Q2"/>
    <s v="High"/>
    <s v="18-24"/>
  </r>
  <r>
    <s v="TXN-04537"/>
    <d v="2023-08-11T00:00:00"/>
    <s v="CUST-1117"/>
    <s v="New"/>
    <s v="Sneha Reddy"/>
    <s v="Female"/>
    <n v="40"/>
    <s v="Delhi"/>
    <s v="Delhi"/>
    <x v="3"/>
    <s v="PRD-107"/>
    <x v="6"/>
    <x v="3"/>
    <s v="Subscription"/>
    <n v="6"/>
    <n v="18925"/>
    <n v="13815"/>
    <n v="0"/>
    <n v="113550"/>
    <n v="82890"/>
    <n v="30660"/>
    <n v="0.27001321003963014"/>
    <s v="UPI"/>
    <x v="2"/>
    <x v="1"/>
    <n v="2"/>
    <s v="EMP-217"/>
    <x v="6"/>
    <n v="4.8"/>
    <x v="1"/>
    <x v="0"/>
    <x v="0"/>
    <s v="Q3"/>
    <s v="High"/>
    <s v="35-44"/>
  </r>
  <r>
    <s v="TXN-04538"/>
    <d v="2023-11-20T00:00:00"/>
    <s v="CUST-1008"/>
    <s v="Returning"/>
    <s v="Pooja Desai"/>
    <s v="Female"/>
    <n v="59"/>
    <s v="Ahmedabad"/>
    <s v="Gujarat"/>
    <x v="2"/>
    <s v="PRD-114"/>
    <x v="8"/>
    <x v="3"/>
    <s v="Mobile"/>
    <n v="5"/>
    <n v="16161"/>
    <n v="11474"/>
    <n v="0.2"/>
    <n v="64644"/>
    <n v="57370"/>
    <n v="7274"/>
    <n v="0.11252397747664129"/>
    <s v="Card"/>
    <x v="0"/>
    <x v="1"/>
    <n v="5"/>
    <s v="EMP-211"/>
    <x v="3"/>
    <n v="4.0999999999999996"/>
    <x v="1"/>
    <x v="11"/>
    <x v="11"/>
    <s v="Q4"/>
    <s v="High"/>
    <s v="45+"/>
  </r>
  <r>
    <s v="TXN-04539"/>
    <d v="2024-07-28T00:00:00"/>
    <s v="CUST-1055"/>
    <s v="Returning"/>
    <s v="Vikram Singh"/>
    <s v="Male"/>
    <n v="60"/>
    <s v="Delhi"/>
    <s v="Delhi"/>
    <x v="3"/>
    <s v="PRD-125"/>
    <x v="7"/>
    <x v="1"/>
    <s v="Mobile"/>
    <n v="3"/>
    <n v="12940"/>
    <n v="10093"/>
    <n v="0"/>
    <n v="38820"/>
    <n v="30279"/>
    <n v="8541"/>
    <n v="0.22001545595054095"/>
    <s v="NetBanking"/>
    <x v="1"/>
    <x v="2"/>
    <n v="0"/>
    <s v="EMP-203"/>
    <x v="3"/>
    <n v="2.1"/>
    <x v="0"/>
    <x v="9"/>
    <x v="9"/>
    <s v="Q3"/>
    <s v="Medium"/>
    <s v="45+"/>
  </r>
  <r>
    <s v="TXN-04540"/>
    <d v="2024-03-25T00:00:00"/>
    <s v="CUST-1009"/>
    <s v="Returning"/>
    <s v="Rahul Sharma"/>
    <s v="Male"/>
    <n v="42"/>
    <s v="Kolkata"/>
    <s v="West Bengal"/>
    <x v="1"/>
    <s v="PRD-129"/>
    <x v="6"/>
    <x v="1"/>
    <s v="Subscription"/>
    <n v="2"/>
    <n v="10711"/>
    <n v="8462"/>
    <n v="0.2"/>
    <n v="17138"/>
    <n v="16924"/>
    <n v="214"/>
    <n v="1.2486871280196056E-2"/>
    <s v="UPI"/>
    <x v="0"/>
    <x v="1"/>
    <n v="4"/>
    <s v="EMP-218"/>
    <x v="6"/>
    <n v="3.6"/>
    <x v="0"/>
    <x v="10"/>
    <x v="10"/>
    <s v="Q1"/>
    <s v="Low"/>
    <s v="35-44"/>
  </r>
  <r>
    <s v="TXN-04541"/>
    <d v="2024-07-18T00:00:00"/>
    <s v="CUST-1283"/>
    <s v="Returning"/>
    <s v="Rahul Sharma"/>
    <s v="Male"/>
    <n v="29"/>
    <s v="Chennai"/>
    <s v="Tamil Nadu"/>
    <x v="0"/>
    <s v="PRD-111"/>
    <x v="7"/>
    <x v="0"/>
    <s v="Food"/>
    <n v="2"/>
    <n v="10422"/>
    <n v="7295"/>
    <n v="0.05"/>
    <n v="19802"/>
    <n v="14590"/>
    <n v="5212"/>
    <n v="0.26320573679426318"/>
    <s v="Card"/>
    <x v="0"/>
    <x v="3"/>
    <n v="12"/>
    <s v="EMP-209"/>
    <x v="2"/>
    <s v=""/>
    <x v="0"/>
    <x v="9"/>
    <x v="9"/>
    <s v="Q3"/>
    <s v="Low"/>
    <s v="25-34"/>
  </r>
  <r>
    <s v="TXN-04542"/>
    <d v="2023-06-15T00:00:00"/>
    <s v="CUST-1157"/>
    <s v="Returning"/>
    <s v="Anjali Mehta"/>
    <s v="Female"/>
    <n v="29"/>
    <s v="Pune"/>
    <s v="Maharashtra"/>
    <x v="2"/>
    <s v="PRD-104"/>
    <x v="0"/>
    <x v="1"/>
    <s v="Subscription"/>
    <n v="8"/>
    <n v="11491"/>
    <n v="7584"/>
    <n v="0"/>
    <n v="91928"/>
    <n v="60672"/>
    <n v="31256"/>
    <n v="0.3400052214776782"/>
    <s v="Card"/>
    <x v="1"/>
    <x v="3"/>
    <n v="9"/>
    <s v="EMP-208"/>
    <x v="5"/>
    <s v=""/>
    <x v="1"/>
    <x v="6"/>
    <x v="6"/>
    <s v="Q2"/>
    <s v="High"/>
    <s v="25-34"/>
  </r>
  <r>
    <s v="TXN-04543"/>
    <d v="2024-10-05T00:00:00"/>
    <s v="CUST-1152"/>
    <s v="Returning"/>
    <s v="Rohit Verma"/>
    <s v="Male"/>
    <n v="57"/>
    <s v="Bangalore"/>
    <s v="Karnataka"/>
    <x v="0"/>
    <s v="PRD-123"/>
    <x v="3"/>
    <x v="1"/>
    <s v="Audio"/>
    <n v="6"/>
    <n v="14960"/>
    <n v="9275"/>
    <n v="0.15"/>
    <n v="76296"/>
    <n v="55650"/>
    <n v="20646"/>
    <n v="0.27060396351053789"/>
    <s v="NetBanking"/>
    <x v="1"/>
    <x v="1"/>
    <n v="6"/>
    <s v="EMP-201"/>
    <x v="4"/>
    <n v="3.7"/>
    <x v="0"/>
    <x v="1"/>
    <x v="1"/>
    <s v="Q4"/>
    <s v="High"/>
    <s v="45+"/>
  </r>
  <r>
    <s v="TXN-04544"/>
    <d v="2023-06-11T00:00:00"/>
    <s v="CUST-1162"/>
    <s v="Returning"/>
    <s v="Rohit Verma"/>
    <s v="Male"/>
    <n v="44"/>
    <s v="Ahmedabad"/>
    <s v="Gujarat"/>
    <x v="2"/>
    <s v="PRD-119"/>
    <x v="4"/>
    <x v="4"/>
    <s v="Apparel"/>
    <n v="8"/>
    <n v="21535"/>
    <n v="16582"/>
    <n v="0"/>
    <n v="172280"/>
    <n v="132656"/>
    <n v="39624"/>
    <n v="0.22999767819828187"/>
    <s v="NetBanking"/>
    <x v="1"/>
    <x v="1"/>
    <n v="1"/>
    <s v="EMP-217"/>
    <x v="6"/>
    <n v="3.1"/>
    <x v="1"/>
    <x v="6"/>
    <x v="6"/>
    <s v="Q2"/>
    <s v="High"/>
    <s v="35-44"/>
  </r>
  <r>
    <s v="TXN-04545"/>
    <d v="2024-03-14T00:00:00"/>
    <s v="CUST-1099"/>
    <s v="Returning"/>
    <s v="Suresh Nair"/>
    <s v="Male"/>
    <n v="24"/>
    <s v="Pune"/>
    <s v="Maharashtra"/>
    <x v="2"/>
    <s v="PRD-127"/>
    <x v="9"/>
    <x v="1"/>
    <s v="Mobile"/>
    <n v="2"/>
    <n v="18923"/>
    <n v="11543"/>
    <n v="0.1"/>
    <n v="34061"/>
    <n v="23086"/>
    <n v="10975"/>
    <n v="0.32221602419189099"/>
    <s v="Card"/>
    <x v="2"/>
    <x v="1"/>
    <n v="3"/>
    <s v="EMP-209"/>
    <x v="7"/>
    <n v="4.8"/>
    <x v="0"/>
    <x v="10"/>
    <x v="10"/>
    <s v="Q1"/>
    <s v="Medium"/>
    <s v="18-24"/>
  </r>
  <r>
    <s v="TXN-04546"/>
    <d v="2023-04-03T00:00:00"/>
    <s v="CUST-1069"/>
    <s v="New"/>
    <s v="Amit Kumar"/>
    <s v="Male"/>
    <n v="49"/>
    <s v="Hyderabad"/>
    <s v="Telangana"/>
    <x v="0"/>
    <s v="PRD-121"/>
    <x v="2"/>
    <x v="2"/>
    <s v="Mobile"/>
    <n v="7"/>
    <n v="5352"/>
    <n v="2944"/>
    <n v="0.15"/>
    <n v="31844"/>
    <n v="20608"/>
    <n v="11236"/>
    <n v="0.35284511995980405"/>
    <s v="Cash"/>
    <x v="0"/>
    <x v="1"/>
    <n v="4"/>
    <s v="EMP-204"/>
    <x v="7"/>
    <n v="3.4"/>
    <x v="1"/>
    <x v="3"/>
    <x v="3"/>
    <s v="Q2"/>
    <s v="Medium"/>
    <s v="45+"/>
  </r>
  <r>
    <s v="TXN-04547"/>
    <d v="2024-11-27T00:00:00"/>
    <s v="CUST-1315"/>
    <s v="Returning"/>
    <s v="Rohit Verma"/>
    <s v="Male"/>
    <n v="46"/>
    <s v="Ahmedabad"/>
    <s v="Gujarat"/>
    <x v="2"/>
    <s v="PRD-104"/>
    <x v="3"/>
    <x v="0"/>
    <s v="Furniture"/>
    <n v="5"/>
    <n v="7493"/>
    <n v="5695"/>
    <n v="0.05"/>
    <n v="35592"/>
    <n v="28475"/>
    <n v="7117"/>
    <n v="0.19996066531804901"/>
    <s v="Cash"/>
    <x v="0"/>
    <x v="1"/>
    <n v="2"/>
    <s v="EMP-208"/>
    <x v="5"/>
    <n v="4.5999999999999996"/>
    <x v="0"/>
    <x v="11"/>
    <x v="11"/>
    <s v="Q4"/>
    <s v="Medium"/>
    <s v="45+"/>
  </r>
  <r>
    <s v="TXN-04548"/>
    <d v="2024-07-09T00:00:00"/>
    <s v="CUST-1286"/>
    <s v="Returning"/>
    <s v="Karan Malhotra"/>
    <s v="Male"/>
    <n v="59"/>
    <s v="Kolkata"/>
    <s v="West Bengal"/>
    <x v="1"/>
    <s v="PRD-102"/>
    <x v="5"/>
    <x v="0"/>
    <s v="Apparel"/>
    <n v="1"/>
    <n v="16087"/>
    <n v="12387"/>
    <n v="0"/>
    <n v="16087"/>
    <n v="12387"/>
    <n v="3700"/>
    <n v="0.22999937838005843"/>
    <s v="Card"/>
    <x v="2"/>
    <x v="1"/>
    <n v="7"/>
    <s v="EMP-213"/>
    <x v="2"/>
    <n v="3.5"/>
    <x v="0"/>
    <x v="9"/>
    <x v="9"/>
    <s v="Q3"/>
    <s v="Low"/>
    <s v="45+"/>
  </r>
  <r>
    <s v="TXN-04549"/>
    <d v="2024-11-01T00:00:00"/>
    <s v="CUST-1323"/>
    <s v="New"/>
    <s v="Amit Kumar"/>
    <s v="Male"/>
    <n v="33"/>
    <s v="Mumbai"/>
    <s v="Maharashtra"/>
    <x v="2"/>
    <s v="PRD-104"/>
    <x v="0"/>
    <x v="3"/>
    <s v="Subscription"/>
    <n v="6"/>
    <n v="14030"/>
    <n v="10382"/>
    <n v="0.05"/>
    <n v="79971"/>
    <n v="62292"/>
    <n v="17679"/>
    <n v="0.22106763701841917"/>
    <s v="Cash"/>
    <x v="0"/>
    <x v="3"/>
    <n v="4"/>
    <s v="EMP-204"/>
    <x v="1"/>
    <s v=""/>
    <x v="0"/>
    <x v="11"/>
    <x v="11"/>
    <s v="Q4"/>
    <s v="High"/>
    <s v="25-34"/>
  </r>
  <r>
    <s v="TXN-04550"/>
    <d v="2023-06-28T00:00:00"/>
    <s v="CUST-1003"/>
    <s v="Returning"/>
    <s v="Sneha Reddy"/>
    <s v="Female"/>
    <n v="51"/>
    <s v="Pune"/>
    <s v="Maharashtra"/>
    <x v="2"/>
    <s v="PRD-104"/>
    <x v="2"/>
    <x v="1"/>
    <s v="Food"/>
    <n v="6"/>
    <n v="4672"/>
    <n v="3691"/>
    <n v="0.1"/>
    <n v="25229"/>
    <n v="22146"/>
    <n v="3083"/>
    <n v="0.12220064211819731"/>
    <s v="NetBanking"/>
    <x v="0"/>
    <x v="3"/>
    <n v="10"/>
    <s v="EMP-204"/>
    <x v="7"/>
    <s v=""/>
    <x v="1"/>
    <x v="6"/>
    <x v="6"/>
    <s v="Q2"/>
    <s v="Medium"/>
    <s v="45+"/>
  </r>
  <r>
    <s v="TXN-04551"/>
    <d v="2023-09-04T00:00:00"/>
    <s v="CUST-1046"/>
    <s v="New"/>
    <s v="Karan Malhotra"/>
    <s v="Male"/>
    <n v="54"/>
    <s v="Chennai"/>
    <s v="Tamil Nadu"/>
    <x v="0"/>
    <s v="PRD-119"/>
    <x v="0"/>
    <x v="0"/>
    <s v="Audio"/>
    <n v="2"/>
    <n v="13867"/>
    <n v="10400"/>
    <n v="0"/>
    <n v="27734"/>
    <n v="20800"/>
    <n v="6934"/>
    <n v="0.25001802841277854"/>
    <s v="NetBanking"/>
    <x v="0"/>
    <x v="3"/>
    <n v="10"/>
    <s v="EMP-215"/>
    <x v="1"/>
    <s v=""/>
    <x v="1"/>
    <x v="7"/>
    <x v="7"/>
    <s v="Q3"/>
    <s v="Medium"/>
    <s v="45+"/>
  </r>
  <r>
    <s v="TXN-04552"/>
    <d v="2024-02-15T00:00:00"/>
    <s v="CUST-1160"/>
    <s v="Returning"/>
    <s v="Karan Malhotra"/>
    <s v="Male"/>
    <n v="31"/>
    <s v="Hyderabad"/>
    <s v="Telangana"/>
    <x v="0"/>
    <s v="PRD-125"/>
    <x v="9"/>
    <x v="3"/>
    <s v="Furniture"/>
    <n v="7"/>
    <n v="23956"/>
    <n v="14613"/>
    <n v="0.2"/>
    <n v="134154"/>
    <n v="102291"/>
    <n v="31863"/>
    <n v="0.2375106221208462"/>
    <s v="Card"/>
    <x v="0"/>
    <x v="1"/>
    <n v="5"/>
    <s v="EMP-212"/>
    <x v="6"/>
    <n v="3.8"/>
    <x v="0"/>
    <x v="4"/>
    <x v="4"/>
    <s v="Q1"/>
    <s v="High"/>
    <s v="25-34"/>
  </r>
  <r>
    <s v="TXN-04553"/>
    <d v="2024-01-10T00:00:00"/>
    <s v="CUST-1272"/>
    <s v="New"/>
    <s v="Suresh Nair"/>
    <s v="Male"/>
    <n v="48"/>
    <s v="Pune"/>
    <s v="Maharashtra"/>
    <x v="2"/>
    <s v="PRD-104"/>
    <x v="6"/>
    <x v="3"/>
    <s v="Food"/>
    <n v="7"/>
    <n v="22686"/>
    <n v="13838"/>
    <n v="0"/>
    <n v="158802"/>
    <n v="96866"/>
    <n v="61936"/>
    <n v="0.39002027682271007"/>
    <s v="Card"/>
    <x v="1"/>
    <x v="1"/>
    <n v="6"/>
    <s v="EMP-208"/>
    <x v="4"/>
    <n v="4.5"/>
    <x v="0"/>
    <x v="8"/>
    <x v="8"/>
    <s v="Q1"/>
    <s v="High"/>
    <s v="45+"/>
  </r>
  <r>
    <s v="TXN-04554"/>
    <d v="2024-09-11T00:00:00"/>
    <s v="CUST-1213"/>
    <s v="Returning"/>
    <s v="Sneha Reddy"/>
    <s v="Female"/>
    <n v="27"/>
    <s v="Chennai"/>
    <s v="Tamil Nadu"/>
    <x v="0"/>
    <s v="PRD-123"/>
    <x v="3"/>
    <x v="0"/>
    <s v="Apparel"/>
    <n v="5"/>
    <n v="24671"/>
    <n v="17270"/>
    <n v="0.05"/>
    <n v="117187"/>
    <n v="86350"/>
    <n v="30837"/>
    <n v="0.26314352274569702"/>
    <s v="Card"/>
    <x v="1"/>
    <x v="1"/>
    <n v="1"/>
    <s v="EMP-216"/>
    <x v="4"/>
    <n v="4.0999999999999996"/>
    <x v="0"/>
    <x v="7"/>
    <x v="7"/>
    <s v="Q3"/>
    <s v="High"/>
    <s v="25-34"/>
  </r>
  <r>
    <s v="TXN-04555"/>
    <d v="2023-06-16T00:00:00"/>
    <s v="CUST-1251"/>
    <s v="New"/>
    <s v="Vikram Singh"/>
    <s v="Male"/>
    <n v="28"/>
    <s v="Bangalore"/>
    <s v="Karnataka"/>
    <x v="0"/>
    <s v="PRD-125"/>
    <x v="3"/>
    <x v="4"/>
    <s v="Mobile"/>
    <n v="5"/>
    <n v="14292"/>
    <n v="11434"/>
    <n v="0.1"/>
    <n v="64314"/>
    <n v="57170"/>
    <n v="7144"/>
    <n v="0.11108001368286843"/>
    <s v="Cash"/>
    <x v="1"/>
    <x v="1"/>
    <n v="7"/>
    <s v="EMP-205"/>
    <x v="4"/>
    <n v="3.2"/>
    <x v="1"/>
    <x v="6"/>
    <x v="6"/>
    <s v="Q2"/>
    <s v="High"/>
    <s v="25-34"/>
  </r>
  <r>
    <s v="TXN-04556"/>
    <d v="2024-05-10T00:00:00"/>
    <s v="CUST-1122"/>
    <s v="Returning"/>
    <s v="Amit Kumar"/>
    <s v="Male"/>
    <n v="29"/>
    <s v="Chennai"/>
    <s v="Tamil Nadu"/>
    <x v="0"/>
    <s v="PRD-110"/>
    <x v="5"/>
    <x v="1"/>
    <s v="Apparel"/>
    <n v="7"/>
    <n v="10211"/>
    <n v="6739"/>
    <n v="0.1"/>
    <n v="64329"/>
    <n v="47173"/>
    <n v="17156"/>
    <n v="0.26669153880831353"/>
    <s v="UPI"/>
    <x v="2"/>
    <x v="1"/>
    <n v="2"/>
    <s v="EMP-213"/>
    <x v="6"/>
    <n v="4.5"/>
    <x v="0"/>
    <x v="5"/>
    <x v="5"/>
    <s v="Q2"/>
    <s v="High"/>
    <s v="25-34"/>
  </r>
  <r>
    <s v="TXN-04557"/>
    <d v="2024-12-19T00:00:00"/>
    <s v="CUST-1229"/>
    <s v="New"/>
    <s v="Suresh Nair"/>
    <s v="Male"/>
    <n v="24"/>
    <s v="Ahmedabad"/>
    <s v="Gujarat"/>
    <x v="2"/>
    <s v="PRD-114"/>
    <x v="9"/>
    <x v="0"/>
    <s v="Furniture"/>
    <n v="8"/>
    <n v="5443"/>
    <n v="4300"/>
    <n v="0.1"/>
    <n v="39190"/>
    <n v="34400"/>
    <n v="4790"/>
    <n v="0.12222505741260525"/>
    <s v="Cash"/>
    <x v="2"/>
    <x v="1"/>
    <n v="4"/>
    <s v="EMP-210"/>
    <x v="1"/>
    <n v="3.2"/>
    <x v="0"/>
    <x v="2"/>
    <x v="2"/>
    <s v="Q4"/>
    <s v="Medium"/>
    <s v="18-24"/>
  </r>
  <r>
    <s v="TXN-04558"/>
    <d v="2023-11-17T00:00:00"/>
    <s v="CUST-1348"/>
    <s v="Returning"/>
    <s v="Sneha Reddy"/>
    <s v="Female"/>
    <n v="48"/>
    <s v="Chennai"/>
    <s v="Tamil Nadu"/>
    <x v="0"/>
    <s v="PRD-123"/>
    <x v="2"/>
    <x v="2"/>
    <s v="Subscription"/>
    <n v="2"/>
    <n v="13758"/>
    <n v="10456"/>
    <n v="0.2"/>
    <n v="22013"/>
    <n v="20912"/>
    <n v="1101"/>
    <n v="5.00158996956344E-2"/>
    <s v="UPI"/>
    <x v="1"/>
    <x v="1"/>
    <n v="2"/>
    <s v="EMP-210"/>
    <x v="7"/>
    <n v="4.3"/>
    <x v="1"/>
    <x v="11"/>
    <x v="11"/>
    <s v="Q4"/>
    <s v="Medium"/>
    <s v="45+"/>
  </r>
  <r>
    <s v="TXN-04559"/>
    <d v="2023-03-04T00:00:00"/>
    <s v="CUST-1087"/>
    <s v="New"/>
    <s v="Sneha Reddy"/>
    <s v="Female"/>
    <n v="23"/>
    <s v="Bangalore"/>
    <s v="Karnataka"/>
    <x v="0"/>
    <s v="PRD-115"/>
    <x v="0"/>
    <x v="2"/>
    <s v="Audio"/>
    <n v="4"/>
    <n v="14116"/>
    <n v="10022"/>
    <n v="0.15"/>
    <n v="47994"/>
    <n v="40088"/>
    <n v="7906"/>
    <n v="0.16472892444888945"/>
    <s v="UPI"/>
    <x v="0"/>
    <x v="0"/>
    <n v="0"/>
    <s v="EMP-207"/>
    <x v="0"/>
    <s v=""/>
    <x v="1"/>
    <x v="10"/>
    <x v="10"/>
    <s v="Q1"/>
    <s v="Medium"/>
    <s v="18-24"/>
  </r>
  <r>
    <s v="TXN-04560"/>
    <d v="2023-12-15T00:00:00"/>
    <s v="CUST-1054"/>
    <s v="Returning"/>
    <s v="Pooja Desai"/>
    <s v="Female"/>
    <n v="30"/>
    <s v="Delhi"/>
    <s v="Delhi"/>
    <x v="3"/>
    <s v="PRD-104"/>
    <x v="5"/>
    <x v="2"/>
    <s v="Apparel"/>
    <n v="5"/>
    <n v="13789"/>
    <n v="8136"/>
    <n v="0"/>
    <n v="68945"/>
    <n v="40680"/>
    <n v="28265"/>
    <n v="0.40996446442816736"/>
    <s v="Cash"/>
    <x v="2"/>
    <x v="0"/>
    <n v="0"/>
    <s v="EMP-203"/>
    <x v="4"/>
    <s v=""/>
    <x v="1"/>
    <x v="2"/>
    <x v="2"/>
    <s v="Q4"/>
    <s v="High"/>
    <s v="25-34"/>
  </r>
  <r>
    <s v="TXN-04561"/>
    <d v="2024-01-20T00:00:00"/>
    <s v="CUST-1071"/>
    <s v="New"/>
    <s v="Suresh Nair"/>
    <s v="Male"/>
    <n v="35"/>
    <s v="Chennai"/>
    <s v="Tamil Nadu"/>
    <x v="0"/>
    <s v="PRD-124"/>
    <x v="2"/>
    <x v="1"/>
    <s v="Mobile"/>
    <n v="4"/>
    <n v="18535"/>
    <n v="14643"/>
    <n v="0.05"/>
    <n v="70433"/>
    <n v="58572"/>
    <n v="11861"/>
    <n v="0.16840117558530801"/>
    <s v="UPI"/>
    <x v="0"/>
    <x v="1"/>
    <n v="4"/>
    <s v="EMP-214"/>
    <x v="4"/>
    <n v="3.5"/>
    <x v="0"/>
    <x v="8"/>
    <x v="8"/>
    <s v="Q1"/>
    <s v="High"/>
    <s v="35-44"/>
  </r>
  <r>
    <s v="TXN-04562"/>
    <d v="2023-09-19T00:00:00"/>
    <s v="CUST-1006"/>
    <s v="Returning"/>
    <s v="Rohit Verma"/>
    <s v="Male"/>
    <n v="45"/>
    <s v="Hyderabad"/>
    <s v="Telangana"/>
    <x v="0"/>
    <s v="PRD-102"/>
    <x v="2"/>
    <x v="2"/>
    <s v="Audio"/>
    <n v="7"/>
    <n v="22246"/>
    <n v="17797"/>
    <n v="0.05"/>
    <n v="147936"/>
    <n v="124579"/>
    <n v="23357"/>
    <n v="0.15788584252649795"/>
    <s v="UPI"/>
    <x v="1"/>
    <x v="1"/>
    <n v="5"/>
    <s v="EMP-206"/>
    <x v="3"/>
    <n v="4.2"/>
    <x v="1"/>
    <x v="7"/>
    <x v="7"/>
    <s v="Q3"/>
    <s v="High"/>
    <s v="45+"/>
  </r>
  <r>
    <s v="TXN-04563"/>
    <d v="2023-07-21T00:00:00"/>
    <s v="CUST-1268"/>
    <s v="Returning"/>
    <s v="Anjali Mehta"/>
    <s v="Female"/>
    <n v="34"/>
    <s v="Hyderabad"/>
    <s v="Telangana"/>
    <x v="0"/>
    <s v="PRD-104"/>
    <x v="3"/>
    <x v="1"/>
    <s v="Furniture"/>
    <n v="6"/>
    <n v="24289"/>
    <n v="18945"/>
    <n v="0.05"/>
    <n v="138447"/>
    <n v="113670"/>
    <n v="24777"/>
    <n v="0.17896379119807579"/>
    <s v="UPI"/>
    <x v="1"/>
    <x v="1"/>
    <n v="1"/>
    <s v="EMP-203"/>
    <x v="0"/>
    <n v="4.7"/>
    <x v="1"/>
    <x v="9"/>
    <x v="9"/>
    <s v="Q3"/>
    <s v="High"/>
    <s v="25-34"/>
  </r>
  <r>
    <s v="TXN-04564"/>
    <d v="2024-08-04T00:00:00"/>
    <s v="CUST-1039"/>
    <s v="Returning"/>
    <s v="Rohit Verma"/>
    <s v="Male"/>
    <n v="57"/>
    <s v="Delhi"/>
    <s v="Delhi"/>
    <x v="3"/>
    <s v="PRD-113"/>
    <x v="9"/>
    <x v="1"/>
    <s v="Mobile"/>
    <n v="2"/>
    <n v="8165"/>
    <n v="6450"/>
    <n v="0"/>
    <n v="16330"/>
    <n v="12900"/>
    <n v="3430"/>
    <n v="0.21004286589099816"/>
    <s v="UPI"/>
    <x v="0"/>
    <x v="0"/>
    <n v="0"/>
    <s v="EMP-216"/>
    <x v="6"/>
    <s v=""/>
    <x v="0"/>
    <x v="0"/>
    <x v="0"/>
    <s v="Q3"/>
    <s v="Low"/>
    <s v="45+"/>
  </r>
  <r>
    <s v="TXN-04565"/>
    <d v="2024-03-15T00:00:00"/>
    <s v="CUST-1226"/>
    <s v="Returning"/>
    <s v="Amit Kumar"/>
    <s v="Male"/>
    <n v="28"/>
    <s v="Hyderabad"/>
    <s v="Telangana"/>
    <x v="0"/>
    <s v="PRD-115"/>
    <x v="4"/>
    <x v="4"/>
    <s v="Subscription"/>
    <n v="7"/>
    <n v="9253"/>
    <n v="7125"/>
    <n v="0.05"/>
    <n v="61532"/>
    <n v="49875"/>
    <n v="11657"/>
    <n v="0.18944614184489372"/>
    <s v="NetBanking"/>
    <x v="2"/>
    <x v="2"/>
    <n v="0"/>
    <s v="EMP-213"/>
    <x v="4"/>
    <n v="2"/>
    <x v="0"/>
    <x v="10"/>
    <x v="10"/>
    <s v="Q1"/>
    <s v="High"/>
    <s v="25-34"/>
  </r>
  <r>
    <s v="TXN-04566"/>
    <d v="2024-03-26T00:00:00"/>
    <s v="CUST-1227"/>
    <s v="Returning"/>
    <s v="Karan Malhotra"/>
    <s v="Male"/>
    <n v="57"/>
    <s v="Ahmedabad"/>
    <s v="Gujarat"/>
    <x v="2"/>
    <s v="PRD-106"/>
    <x v="3"/>
    <x v="2"/>
    <s v="Audio"/>
    <n v="4"/>
    <n v="6178"/>
    <n v="4016"/>
    <n v="0.1"/>
    <n v="22241"/>
    <n v="16064"/>
    <n v="6177"/>
    <n v="0.27773031788139024"/>
    <s v="UPI"/>
    <x v="1"/>
    <x v="1"/>
    <n v="3"/>
    <s v="EMP-212"/>
    <x v="5"/>
    <n v="3.1"/>
    <x v="0"/>
    <x v="10"/>
    <x v="10"/>
    <s v="Q1"/>
    <s v="Medium"/>
    <s v="45+"/>
  </r>
  <r>
    <s v="TXN-04567"/>
    <d v="2023-06-25T00:00:00"/>
    <s v="CUST-1077"/>
    <s v="Returning"/>
    <s v="Amit Kumar"/>
    <s v="Male"/>
    <n v="43"/>
    <s v="Kolkata"/>
    <s v="West Bengal"/>
    <x v="1"/>
    <s v="PRD-118"/>
    <x v="5"/>
    <x v="4"/>
    <s v="Subscription"/>
    <n v="8"/>
    <n v="6155"/>
    <n v="4062"/>
    <n v="0.15"/>
    <n v="41854"/>
    <n v="32496"/>
    <n v="9358"/>
    <n v="0.22358675395422181"/>
    <s v="NetBanking"/>
    <x v="2"/>
    <x v="2"/>
    <n v="0"/>
    <s v="EMP-205"/>
    <x v="4"/>
    <n v="1.4"/>
    <x v="1"/>
    <x v="6"/>
    <x v="6"/>
    <s v="Q2"/>
    <s v="Medium"/>
    <s v="35-44"/>
  </r>
  <r>
    <s v="TXN-04568"/>
    <d v="2023-03-06T00:00:00"/>
    <s v="CUST-1197"/>
    <s v="Returning"/>
    <s v="Divya Iyer"/>
    <s v="Female"/>
    <n v="59"/>
    <s v="Ahmedabad"/>
    <s v="Gujarat"/>
    <x v="2"/>
    <s v="PRD-122"/>
    <x v="9"/>
    <x v="4"/>
    <s v="Mobile"/>
    <n v="1"/>
    <n v="1554"/>
    <n v="855"/>
    <n v="0"/>
    <n v="1554"/>
    <n v="855"/>
    <n v="699"/>
    <n v="0.4498069498069498"/>
    <s v="Card"/>
    <x v="1"/>
    <x v="2"/>
    <n v="0"/>
    <s v="EMP-204"/>
    <x v="7"/>
    <n v="1.2"/>
    <x v="1"/>
    <x v="10"/>
    <x v="10"/>
    <s v="Q1"/>
    <s v="Low"/>
    <s v="45+"/>
  </r>
  <r>
    <s v="TXN-04569"/>
    <d v="2023-08-21T00:00:00"/>
    <s v="CUST-1346"/>
    <s v="Returning"/>
    <s v="Anjali Mehta"/>
    <s v="Female"/>
    <n v="36"/>
    <s v="Bangalore"/>
    <s v="Karnataka"/>
    <x v="0"/>
    <s v="PRD-118"/>
    <x v="1"/>
    <x v="0"/>
    <s v="Food"/>
    <n v="7"/>
    <n v="21348"/>
    <n v="14090"/>
    <n v="0"/>
    <n v="149436"/>
    <n v="98630"/>
    <n v="50806"/>
    <n v="0.339985010305415"/>
    <s v="NetBanking"/>
    <x v="0"/>
    <x v="2"/>
    <n v="0"/>
    <s v="EMP-212"/>
    <x v="3"/>
    <n v="1.8"/>
    <x v="1"/>
    <x v="0"/>
    <x v="0"/>
    <s v="Q3"/>
    <s v="High"/>
    <s v="35-44"/>
  </r>
  <r>
    <s v="TXN-04570"/>
    <d v="2023-01-04T00:00:00"/>
    <s v="CUST-1334"/>
    <s v="Returning"/>
    <s v="Anjali Mehta"/>
    <s v="Female"/>
    <n v="29"/>
    <s v="Hyderabad"/>
    <s v="Telangana"/>
    <x v="0"/>
    <s v="PRD-116"/>
    <x v="9"/>
    <x v="0"/>
    <s v="Food"/>
    <n v="6"/>
    <n v="15149"/>
    <n v="10907"/>
    <n v="0"/>
    <n v="90894"/>
    <n v="65442"/>
    <n v="25452"/>
    <n v="0.28001848306818933"/>
    <s v="Cash"/>
    <x v="2"/>
    <x v="2"/>
    <n v="0"/>
    <s v="EMP-205"/>
    <x v="7"/>
    <n v="1.6"/>
    <x v="1"/>
    <x v="8"/>
    <x v="8"/>
    <s v="Q1"/>
    <s v="High"/>
    <s v="25-34"/>
  </r>
  <r>
    <s v="TXN-04571"/>
    <d v="2024-10-10T00:00:00"/>
    <s v="CUST-1173"/>
    <s v="Returning"/>
    <s v="Suresh Nair"/>
    <s v="Male"/>
    <n v="39"/>
    <s v="Hyderabad"/>
    <s v="Telangana"/>
    <x v="0"/>
    <s v="PRD-116"/>
    <x v="2"/>
    <x v="2"/>
    <s v="Food"/>
    <n v="8"/>
    <n v="4364"/>
    <n v="3055"/>
    <n v="0"/>
    <n v="34912"/>
    <n v="24440"/>
    <n v="10472"/>
    <n v="0.29995417048579287"/>
    <s v="UPI"/>
    <x v="1"/>
    <x v="1"/>
    <n v="3"/>
    <s v="EMP-215"/>
    <x v="4"/>
    <n v="4"/>
    <x v="0"/>
    <x v="1"/>
    <x v="1"/>
    <s v="Q4"/>
    <s v="Medium"/>
    <s v="35-44"/>
  </r>
  <r>
    <s v="TXN-04572"/>
    <d v="2024-08-29T00:00:00"/>
    <s v="CUST-1108"/>
    <s v="Returning"/>
    <s v="Pooja Desai"/>
    <s v="Female"/>
    <n v="44"/>
    <s v="Ahmedabad"/>
    <s v="Gujarat"/>
    <x v="2"/>
    <s v="PRD-105"/>
    <x v="7"/>
    <x v="4"/>
    <s v="Subscription"/>
    <n v="2"/>
    <n v="24808"/>
    <n v="15381"/>
    <n v="0"/>
    <n v="49616"/>
    <n v="30762"/>
    <n v="18854"/>
    <n v="0.37999838761689775"/>
    <s v="UPI"/>
    <x v="0"/>
    <x v="3"/>
    <n v="3"/>
    <s v="EMP-207"/>
    <x v="2"/>
    <s v=""/>
    <x v="0"/>
    <x v="0"/>
    <x v="0"/>
    <s v="Q3"/>
    <s v="Medium"/>
    <s v="35-44"/>
  </r>
  <r>
    <s v="TXN-04573"/>
    <d v="2024-04-07T00:00:00"/>
    <s v="CUST-1265"/>
    <s v="Returning"/>
    <s v="Vikram Singh"/>
    <s v="Male"/>
    <n v="35"/>
    <s v="Delhi"/>
    <s v="Delhi"/>
    <x v="3"/>
    <s v="PRD-127"/>
    <x v="5"/>
    <x v="1"/>
    <s v="Food"/>
    <n v="5"/>
    <n v="11892"/>
    <n v="7730"/>
    <n v="0.05"/>
    <n v="56487"/>
    <n v="38650"/>
    <n v="17837"/>
    <n v="0.3157717704958663"/>
    <s v="NetBanking"/>
    <x v="1"/>
    <x v="1"/>
    <n v="2"/>
    <s v="EMP-205"/>
    <x v="5"/>
    <n v="4.2"/>
    <x v="0"/>
    <x v="3"/>
    <x v="3"/>
    <s v="Q2"/>
    <s v="High"/>
    <s v="35-44"/>
  </r>
  <r>
    <s v="TXN-04574"/>
    <d v="2023-02-22T00:00:00"/>
    <s v="CUST-1209"/>
    <s v="Returning"/>
    <s v="Rohit Verma"/>
    <s v="Male"/>
    <n v="45"/>
    <s v="Ahmedabad"/>
    <s v="Gujarat"/>
    <x v="2"/>
    <s v="PRD-112"/>
    <x v="8"/>
    <x v="2"/>
    <s v="Mobile"/>
    <n v="1"/>
    <n v="12642"/>
    <n v="8091"/>
    <n v="0"/>
    <n v="12642"/>
    <n v="8091"/>
    <n v="4551"/>
    <n v="0.35999050783103942"/>
    <s v="Card"/>
    <x v="2"/>
    <x v="2"/>
    <n v="0"/>
    <s v="EMP-216"/>
    <x v="0"/>
    <n v="1"/>
    <x v="1"/>
    <x v="4"/>
    <x v="4"/>
    <s v="Q1"/>
    <s v="Low"/>
    <s v="45+"/>
  </r>
  <r>
    <s v="TXN-04575"/>
    <d v="2023-12-01T00:00:00"/>
    <s v="CUST-1113"/>
    <s v="New"/>
    <s v="Pooja Desai"/>
    <s v="Female"/>
    <n v="51"/>
    <s v="Chennai"/>
    <s v="Tamil Nadu"/>
    <x v="0"/>
    <s v="PRD-109"/>
    <x v="3"/>
    <x v="2"/>
    <s v="Mobile"/>
    <n v="8"/>
    <n v="13920"/>
    <n v="8630"/>
    <n v="0.2"/>
    <n v="89088"/>
    <n v="69040"/>
    <n v="20048"/>
    <n v="0.22503591954022989"/>
    <s v="UPI"/>
    <x v="0"/>
    <x v="1"/>
    <n v="7"/>
    <s v="EMP-203"/>
    <x v="5"/>
    <n v="3.4"/>
    <x v="1"/>
    <x v="2"/>
    <x v="2"/>
    <s v="Q4"/>
    <s v="High"/>
    <s v="45+"/>
  </r>
  <r>
    <s v="TXN-04576"/>
    <d v="2023-02-18T00:00:00"/>
    <s v="CUST-1128"/>
    <s v="Returning"/>
    <s v="Anjali Mehta"/>
    <s v="Female"/>
    <n v="21"/>
    <s v="Kolkata"/>
    <s v="West Bengal"/>
    <x v="1"/>
    <s v="PRD-121"/>
    <x v="1"/>
    <x v="3"/>
    <s v="Food"/>
    <n v="2"/>
    <n v="7727"/>
    <n v="5641"/>
    <n v="0.15"/>
    <n v="13136"/>
    <n v="11282"/>
    <n v="1854"/>
    <n v="0.14113885505481122"/>
    <s v="Card"/>
    <x v="2"/>
    <x v="1"/>
    <n v="7"/>
    <s v="EMP-211"/>
    <x v="7"/>
    <n v="4.4000000000000004"/>
    <x v="1"/>
    <x v="4"/>
    <x v="4"/>
    <s v="Q1"/>
    <s v="Low"/>
    <s v="18-24"/>
  </r>
  <r>
    <s v="TXN-04577"/>
    <d v="2023-12-25T00:00:00"/>
    <s v="CUST-1177"/>
    <s v="Returning"/>
    <s v="Priya Patel"/>
    <s v="Female"/>
    <n v="25"/>
    <s v="Pune"/>
    <s v="Maharashtra"/>
    <x v="2"/>
    <s v="PRD-105"/>
    <x v="9"/>
    <x v="3"/>
    <s v="Apparel"/>
    <n v="8"/>
    <n v="17351"/>
    <n v="13881"/>
    <n v="0.2"/>
    <n v="111046"/>
    <n v="111048"/>
    <n v="-2"/>
    <n v="-1.8010554184752266E-5"/>
    <s v="NetBanking"/>
    <x v="0"/>
    <x v="1"/>
    <n v="6"/>
    <s v="EMP-213"/>
    <x v="3"/>
    <n v="4.0999999999999996"/>
    <x v="1"/>
    <x v="2"/>
    <x v="2"/>
    <s v="Q4"/>
    <s v="High"/>
    <s v="25-34"/>
  </r>
  <r>
    <s v="TXN-04578"/>
    <d v="2024-07-26T00:00:00"/>
    <s v="CUST-1262"/>
    <s v="Returning"/>
    <s v="Amit Kumar"/>
    <s v="Male"/>
    <n v="49"/>
    <s v="Hyderabad"/>
    <s v="Telangana"/>
    <x v="0"/>
    <s v="PRD-101"/>
    <x v="3"/>
    <x v="0"/>
    <s v="Subscription"/>
    <n v="1"/>
    <n v="1945"/>
    <n v="1070"/>
    <n v="0"/>
    <n v="1945"/>
    <n v="1070"/>
    <n v="875"/>
    <n v="0.44987146529562982"/>
    <s v="UPI"/>
    <x v="0"/>
    <x v="1"/>
    <n v="3"/>
    <s v="EMP-211"/>
    <x v="3"/>
    <n v="3.1"/>
    <x v="0"/>
    <x v="9"/>
    <x v="9"/>
    <s v="Q3"/>
    <s v="Low"/>
    <s v="45+"/>
  </r>
  <r>
    <s v="TXN-04579"/>
    <d v="2023-11-08T00:00:00"/>
    <s v="CUST-1226"/>
    <s v="New"/>
    <s v="Suresh Nair"/>
    <s v="Male"/>
    <n v="35"/>
    <s v="Delhi"/>
    <s v="Delhi"/>
    <x v="3"/>
    <s v="PRD-123"/>
    <x v="6"/>
    <x v="2"/>
    <s v="Subscription"/>
    <n v="4"/>
    <n v="1814"/>
    <n v="1107"/>
    <n v="0"/>
    <n v="7256"/>
    <n v="4428"/>
    <n v="2828"/>
    <n v="0.38974641675854466"/>
    <s v="Card"/>
    <x v="0"/>
    <x v="1"/>
    <n v="4"/>
    <s v="EMP-207"/>
    <x v="3"/>
    <n v="4.7"/>
    <x v="1"/>
    <x v="11"/>
    <x v="11"/>
    <s v="Q4"/>
    <s v="Low"/>
    <s v="35-44"/>
  </r>
  <r>
    <s v="TXN-04580"/>
    <d v="2024-07-04T00:00:00"/>
    <s v="CUST-1079"/>
    <s v="Returning"/>
    <s v="Karan Malhotra"/>
    <s v="Male"/>
    <n v="58"/>
    <s v="Kolkata"/>
    <s v="West Bengal"/>
    <x v="1"/>
    <s v="PRD-107"/>
    <x v="4"/>
    <x v="0"/>
    <s v="Mobile"/>
    <n v="1"/>
    <n v="4189"/>
    <n v="3351"/>
    <n v="0.15"/>
    <n v="3561"/>
    <n v="3351"/>
    <n v="210"/>
    <n v="5.8972198820556022E-2"/>
    <s v="Card"/>
    <x v="1"/>
    <x v="1"/>
    <n v="3"/>
    <s v="EMP-209"/>
    <x v="0"/>
    <n v="4"/>
    <x v="0"/>
    <x v="9"/>
    <x v="9"/>
    <s v="Q3"/>
    <s v="Low"/>
    <s v="45+"/>
  </r>
  <r>
    <s v="TXN-04581"/>
    <d v="2023-06-05T00:00:00"/>
    <s v="CUST-1011"/>
    <s v="New"/>
    <s v="Divya Iyer"/>
    <s v="Female"/>
    <n v="53"/>
    <s v="Delhi"/>
    <s v="Delhi"/>
    <x v="3"/>
    <s v="PRD-103"/>
    <x v="4"/>
    <x v="1"/>
    <s v="Furniture"/>
    <n v="8"/>
    <n v="9750"/>
    <n v="7605"/>
    <n v="0.2"/>
    <n v="62400"/>
    <n v="60840"/>
    <n v="1560"/>
    <n v="2.5000000000000001E-2"/>
    <s v="NetBanking"/>
    <x v="0"/>
    <x v="3"/>
    <n v="9"/>
    <s v="EMP-204"/>
    <x v="0"/>
    <s v=""/>
    <x v="1"/>
    <x v="6"/>
    <x v="6"/>
    <s v="Q2"/>
    <s v="High"/>
    <s v="45+"/>
  </r>
  <r>
    <s v="TXN-04582"/>
    <d v="2023-12-19T00:00:00"/>
    <s v="CUST-1349"/>
    <s v="Returning"/>
    <s v="Sneha Reddy"/>
    <s v="Female"/>
    <n v="22"/>
    <s v="Ahmedabad"/>
    <s v="Gujarat"/>
    <x v="2"/>
    <s v="PRD-109"/>
    <x v="1"/>
    <x v="2"/>
    <s v="Mobile"/>
    <n v="6"/>
    <n v="14058"/>
    <n v="11246"/>
    <n v="0"/>
    <n v="84348"/>
    <n v="67476"/>
    <n v="16872"/>
    <n v="0.20002845354958032"/>
    <s v="Cash"/>
    <x v="0"/>
    <x v="1"/>
    <n v="1"/>
    <s v="EMP-210"/>
    <x v="1"/>
    <n v="4.5"/>
    <x v="1"/>
    <x v="2"/>
    <x v="2"/>
    <s v="Q4"/>
    <s v="High"/>
    <s v="18-24"/>
  </r>
  <r>
    <s v="TXN-04583"/>
    <d v="2024-06-11T00:00:00"/>
    <s v="CUST-1302"/>
    <s v="Returning"/>
    <s v="Karan Malhotra"/>
    <s v="Male"/>
    <n v="54"/>
    <s v="Hyderabad"/>
    <s v="Telangana"/>
    <x v="0"/>
    <s v="PRD-129"/>
    <x v="6"/>
    <x v="2"/>
    <s v="Mobile"/>
    <n v="4"/>
    <n v="6898"/>
    <n v="4070"/>
    <n v="0.2"/>
    <n v="22074"/>
    <n v="16280"/>
    <n v="5794"/>
    <n v="0.26248074657968651"/>
    <s v="Card"/>
    <x v="2"/>
    <x v="1"/>
    <n v="3"/>
    <s v="EMP-206"/>
    <x v="6"/>
    <n v="4.9000000000000004"/>
    <x v="0"/>
    <x v="6"/>
    <x v="6"/>
    <s v="Q2"/>
    <s v="Medium"/>
    <s v="45+"/>
  </r>
  <r>
    <s v="TXN-04584"/>
    <d v="2024-03-14T00:00:00"/>
    <s v="CUST-1020"/>
    <s v="Returning"/>
    <s v="Amit Kumar"/>
    <s v="Male"/>
    <n v="22"/>
    <s v="Mumbai"/>
    <s v="Maharashtra"/>
    <x v="2"/>
    <s v="PRD-103"/>
    <x v="7"/>
    <x v="3"/>
    <s v="Subscription"/>
    <n v="4"/>
    <n v="19897"/>
    <n v="15520"/>
    <n v="0.05"/>
    <n v="75609"/>
    <n v="62080"/>
    <n v="13529"/>
    <n v="0.17893372482111919"/>
    <s v="Cash"/>
    <x v="1"/>
    <x v="1"/>
    <n v="4"/>
    <s v="EMP-207"/>
    <x v="1"/>
    <n v="3"/>
    <x v="0"/>
    <x v="10"/>
    <x v="10"/>
    <s v="Q1"/>
    <s v="High"/>
    <s v="18-24"/>
  </r>
  <r>
    <s v="TXN-04585"/>
    <d v="2024-04-25T00:00:00"/>
    <s v="CUST-1202"/>
    <s v="Returning"/>
    <s v="Pooja Desai"/>
    <s v="Female"/>
    <n v="30"/>
    <s v="Bangalore"/>
    <s v="Karnataka"/>
    <x v="0"/>
    <s v="PRD-110"/>
    <x v="9"/>
    <x v="2"/>
    <s v="Subscription"/>
    <n v="1"/>
    <n v="13645"/>
    <n v="7641"/>
    <n v="0"/>
    <n v="13645"/>
    <n v="7641"/>
    <n v="6004"/>
    <n v="0.44001465738365703"/>
    <s v="Card"/>
    <x v="2"/>
    <x v="1"/>
    <n v="5"/>
    <s v="EMP-204"/>
    <x v="0"/>
    <n v="4.4000000000000004"/>
    <x v="0"/>
    <x v="3"/>
    <x v="3"/>
    <s v="Q2"/>
    <s v="Low"/>
    <s v="25-34"/>
  </r>
  <r>
    <s v="TXN-04586"/>
    <d v="2023-08-27T00:00:00"/>
    <s v="CUST-1184"/>
    <s v="Returning"/>
    <s v="Rohit Verma"/>
    <s v="Male"/>
    <n v="59"/>
    <s v="Mumbai"/>
    <s v="Maharashtra"/>
    <x v="2"/>
    <s v="PRD-111"/>
    <x v="1"/>
    <x v="3"/>
    <s v="Apparel"/>
    <n v="4"/>
    <n v="12097"/>
    <n v="7137"/>
    <n v="0.15"/>
    <n v="41130"/>
    <n v="28548"/>
    <n v="12582"/>
    <n v="0.30590809628008753"/>
    <s v="Cash"/>
    <x v="0"/>
    <x v="3"/>
    <n v="7"/>
    <s v="EMP-213"/>
    <x v="4"/>
    <s v=""/>
    <x v="1"/>
    <x v="0"/>
    <x v="0"/>
    <s v="Q3"/>
    <s v="Medium"/>
    <s v="45+"/>
  </r>
  <r>
    <s v="TXN-04587"/>
    <d v="2024-07-14T00:00:00"/>
    <s v="CUST-1107"/>
    <s v="Returning"/>
    <s v="Divya Iyer"/>
    <s v="Female"/>
    <n v="20"/>
    <s v="Delhi"/>
    <s v="Delhi"/>
    <x v="3"/>
    <s v="PRD-113"/>
    <x v="8"/>
    <x v="1"/>
    <s v="Audio"/>
    <n v="8"/>
    <n v="2469"/>
    <n v="1802"/>
    <n v="0"/>
    <n v="19752"/>
    <n v="14416"/>
    <n v="5336"/>
    <n v="0.27014985824220333"/>
    <s v="Cash"/>
    <x v="1"/>
    <x v="1"/>
    <n v="7"/>
    <s v="EMP-210"/>
    <x v="3"/>
    <n v="3.8"/>
    <x v="0"/>
    <x v="9"/>
    <x v="9"/>
    <s v="Q3"/>
    <s v="Low"/>
    <s v="18-24"/>
  </r>
  <r>
    <s v="TXN-04588"/>
    <d v="2024-10-31T00:00:00"/>
    <s v="CUST-1051"/>
    <s v="Returning"/>
    <s v="Karan Malhotra"/>
    <s v="Male"/>
    <n v="27"/>
    <s v="Chennai"/>
    <s v="Tamil Nadu"/>
    <x v="0"/>
    <s v="PRD-130"/>
    <x v="9"/>
    <x v="2"/>
    <s v="Mobile"/>
    <n v="1"/>
    <n v="13900"/>
    <n v="9035"/>
    <n v="0.1"/>
    <n v="12510"/>
    <n v="9035"/>
    <n v="3475"/>
    <n v="0.27777777777777779"/>
    <s v="Cash"/>
    <x v="0"/>
    <x v="0"/>
    <n v="0"/>
    <s v="EMP-207"/>
    <x v="3"/>
    <s v=""/>
    <x v="0"/>
    <x v="1"/>
    <x v="1"/>
    <s v="Q4"/>
    <s v="Low"/>
    <s v="25-34"/>
  </r>
  <r>
    <s v="TXN-04589"/>
    <d v="2023-01-02T00:00:00"/>
    <s v="CUST-1065"/>
    <s v="Returning"/>
    <s v="Vikram Singh"/>
    <s v="Male"/>
    <n v="47"/>
    <s v="Ahmedabad"/>
    <s v="Gujarat"/>
    <x v="2"/>
    <s v="PRD-124"/>
    <x v="1"/>
    <x v="2"/>
    <s v="Furniture"/>
    <n v="8"/>
    <n v="5237"/>
    <n v="3195"/>
    <n v="0.05"/>
    <n v="39801"/>
    <n v="25560"/>
    <n v="14241"/>
    <n v="0.35780508027436497"/>
    <s v="Card"/>
    <x v="2"/>
    <x v="0"/>
    <n v="0"/>
    <s v="EMP-209"/>
    <x v="1"/>
    <s v=""/>
    <x v="1"/>
    <x v="8"/>
    <x v="8"/>
    <s v="Q1"/>
    <s v="Medium"/>
    <s v="45+"/>
  </r>
  <r>
    <s v="TXN-04590"/>
    <d v="2024-02-26T00:00:00"/>
    <s v="CUST-1089"/>
    <s v="Returning"/>
    <s v="Karan Malhotra"/>
    <s v="Male"/>
    <n v="24"/>
    <s v="Chennai"/>
    <s v="Tamil Nadu"/>
    <x v="0"/>
    <s v="PRD-103"/>
    <x v="4"/>
    <x v="3"/>
    <s v="Audio"/>
    <n v="1"/>
    <n v="20246"/>
    <n v="11540"/>
    <n v="0.2"/>
    <n v="16197"/>
    <n v="11540"/>
    <n v="4657"/>
    <n v="0.28752238068778169"/>
    <s v="Cash"/>
    <x v="0"/>
    <x v="1"/>
    <n v="5"/>
    <s v="EMP-208"/>
    <x v="6"/>
    <n v="3.9"/>
    <x v="0"/>
    <x v="4"/>
    <x v="4"/>
    <s v="Q1"/>
    <s v="Low"/>
    <s v="18-24"/>
  </r>
  <r>
    <s v="TXN-04591"/>
    <d v="2024-10-02T00:00:00"/>
    <s v="CUST-1258"/>
    <s v="Returning"/>
    <s v="Divya Iyer"/>
    <s v="Female"/>
    <n v="27"/>
    <s v="Pune"/>
    <s v="Maharashtra"/>
    <x v="2"/>
    <s v="PRD-130"/>
    <x v="3"/>
    <x v="3"/>
    <s v="Audio"/>
    <n v="7"/>
    <n v="9174"/>
    <n v="6514"/>
    <n v="0.05"/>
    <n v="61007"/>
    <n v="45598"/>
    <n v="15409"/>
    <n v="0.25257757306538592"/>
    <s v="Cash"/>
    <x v="1"/>
    <x v="0"/>
    <n v="0"/>
    <s v="EMP-206"/>
    <x v="0"/>
    <s v=""/>
    <x v="0"/>
    <x v="1"/>
    <x v="1"/>
    <s v="Q4"/>
    <s v="High"/>
    <s v="25-34"/>
  </r>
  <r>
    <s v="TXN-04592"/>
    <d v="2023-10-03T00:00:00"/>
    <s v="CUST-1124"/>
    <s v="Returning"/>
    <s v="Suresh Nair"/>
    <s v="Male"/>
    <n v="24"/>
    <s v="Kolkata"/>
    <s v="West Bengal"/>
    <x v="1"/>
    <s v="PRD-101"/>
    <x v="4"/>
    <x v="3"/>
    <s v="Mobile"/>
    <n v="7"/>
    <n v="8302"/>
    <n v="6642"/>
    <n v="0.05"/>
    <n v="55208"/>
    <n v="46494"/>
    <n v="8714"/>
    <n v="0.1578394435589045"/>
    <s v="NetBanking"/>
    <x v="0"/>
    <x v="1"/>
    <n v="4"/>
    <s v="EMP-212"/>
    <x v="2"/>
    <n v="3.2"/>
    <x v="1"/>
    <x v="1"/>
    <x v="1"/>
    <s v="Q4"/>
    <s v="High"/>
    <s v="18-24"/>
  </r>
  <r>
    <s v="TXN-04593"/>
    <d v="2024-01-10T00:00:00"/>
    <s v="CUST-1146"/>
    <s v="Returning"/>
    <s v="Priya Patel"/>
    <s v="Female"/>
    <n v="50"/>
    <s v="Kolkata"/>
    <s v="West Bengal"/>
    <x v="1"/>
    <s v="PRD-102"/>
    <x v="6"/>
    <x v="4"/>
    <s v="Food"/>
    <n v="6"/>
    <n v="633"/>
    <n v="456"/>
    <n v="0"/>
    <n v="3798"/>
    <n v="2736"/>
    <n v="1062"/>
    <n v="0.27962085308056872"/>
    <s v="UPI"/>
    <x v="0"/>
    <x v="0"/>
    <n v="0"/>
    <s v="EMP-214"/>
    <x v="4"/>
    <s v=""/>
    <x v="0"/>
    <x v="8"/>
    <x v="8"/>
    <s v="Q1"/>
    <s v="Low"/>
    <s v="45+"/>
  </r>
  <r>
    <s v="TXN-04594"/>
    <d v="2023-03-12T00:00:00"/>
    <s v="CUST-1005"/>
    <s v="New"/>
    <s v="Karan Malhotra"/>
    <s v="Male"/>
    <n v="22"/>
    <s v="Ahmedabad"/>
    <s v="Gujarat"/>
    <x v="2"/>
    <s v="PRD-126"/>
    <x v="7"/>
    <x v="3"/>
    <s v="Furniture"/>
    <n v="5"/>
    <n v="8524"/>
    <n v="5029"/>
    <n v="0.2"/>
    <n v="34096"/>
    <n v="25145"/>
    <n v="8951"/>
    <n v="0.26252346316283437"/>
    <s v="Card"/>
    <x v="0"/>
    <x v="1"/>
    <n v="2"/>
    <s v="EMP-208"/>
    <x v="0"/>
    <n v="3.8"/>
    <x v="1"/>
    <x v="10"/>
    <x v="10"/>
    <s v="Q1"/>
    <s v="Medium"/>
    <s v="18-24"/>
  </r>
  <r>
    <s v="TXN-04595"/>
    <d v="2024-05-15T00:00:00"/>
    <s v="CUST-1095"/>
    <s v="Returning"/>
    <s v="Karan Malhotra"/>
    <s v="Male"/>
    <n v="22"/>
    <s v="Hyderabad"/>
    <s v="Telangana"/>
    <x v="0"/>
    <s v="PRD-109"/>
    <x v="4"/>
    <x v="2"/>
    <s v="Furniture"/>
    <n v="4"/>
    <n v="10233"/>
    <n v="5935"/>
    <n v="0.2"/>
    <n v="32746"/>
    <n v="23740"/>
    <n v="9006"/>
    <n v="0.27502595736883895"/>
    <s v="Cash"/>
    <x v="1"/>
    <x v="1"/>
    <n v="1"/>
    <s v="EMP-211"/>
    <x v="5"/>
    <n v="4.0999999999999996"/>
    <x v="0"/>
    <x v="5"/>
    <x v="5"/>
    <s v="Q2"/>
    <s v="Medium"/>
    <s v="18-24"/>
  </r>
  <r>
    <s v="TXN-04596"/>
    <d v="2024-05-06T00:00:00"/>
    <s v="CUST-1239"/>
    <s v="New"/>
    <s v="Rahul Sharma"/>
    <s v="Male"/>
    <n v="46"/>
    <s v="Delhi"/>
    <s v="Delhi"/>
    <x v="3"/>
    <s v="PRD-124"/>
    <x v="6"/>
    <x v="4"/>
    <s v="Apparel"/>
    <n v="3"/>
    <n v="21734"/>
    <n v="15866"/>
    <n v="0.05"/>
    <n v="61942"/>
    <n v="47598"/>
    <n v="14344"/>
    <n v="0.23157147008491816"/>
    <s v="Card"/>
    <x v="1"/>
    <x v="3"/>
    <n v="3"/>
    <s v="EMP-201"/>
    <x v="2"/>
    <s v=""/>
    <x v="0"/>
    <x v="5"/>
    <x v="5"/>
    <s v="Q2"/>
    <s v="High"/>
    <s v="45+"/>
  </r>
  <r>
    <s v="TXN-04597"/>
    <d v="2023-11-13T00:00:00"/>
    <s v="CUST-1174"/>
    <s v="Returning"/>
    <s v="Suresh Nair"/>
    <s v="Male"/>
    <n v="25"/>
    <s v="Ahmedabad"/>
    <s v="Gujarat"/>
    <x v="2"/>
    <s v="PRD-105"/>
    <x v="3"/>
    <x v="1"/>
    <s v="Furniture"/>
    <n v="2"/>
    <n v="18250"/>
    <n v="12228"/>
    <n v="0.15"/>
    <n v="31025"/>
    <n v="24456"/>
    <n v="6569"/>
    <n v="0.21173247381144239"/>
    <s v="Cash"/>
    <x v="0"/>
    <x v="1"/>
    <n v="2"/>
    <s v="EMP-219"/>
    <x v="3"/>
    <n v="3.9"/>
    <x v="1"/>
    <x v="11"/>
    <x v="11"/>
    <s v="Q4"/>
    <s v="Medium"/>
    <s v="25-34"/>
  </r>
  <r>
    <s v="TXN-04598"/>
    <d v="2023-07-21T00:00:00"/>
    <s v="CUST-1124"/>
    <s v="Returning"/>
    <s v="Vikram Singh"/>
    <s v="Male"/>
    <n v="25"/>
    <s v="Chennai"/>
    <s v="Tamil Nadu"/>
    <x v="0"/>
    <s v="PRD-130"/>
    <x v="3"/>
    <x v="3"/>
    <s v="Food"/>
    <n v="8"/>
    <n v="540"/>
    <n v="367"/>
    <n v="0.15"/>
    <n v="3672"/>
    <n v="2936"/>
    <n v="736"/>
    <n v="0.20043572984749455"/>
    <s v="Card"/>
    <x v="0"/>
    <x v="1"/>
    <n v="7"/>
    <s v="EMP-211"/>
    <x v="6"/>
    <n v="4.4000000000000004"/>
    <x v="1"/>
    <x v="9"/>
    <x v="9"/>
    <s v="Q3"/>
    <s v="Low"/>
    <s v="25-34"/>
  </r>
  <r>
    <s v="TXN-04599"/>
    <d v="2024-03-04T00:00:00"/>
    <s v="CUST-1253"/>
    <s v="Returning"/>
    <s v="Divya Iyer"/>
    <s v="Female"/>
    <n v="40"/>
    <s v="Ahmedabad"/>
    <s v="Gujarat"/>
    <x v="2"/>
    <s v="PRD-103"/>
    <x v="3"/>
    <x v="0"/>
    <s v="Furniture"/>
    <n v="2"/>
    <n v="15848"/>
    <n v="11569"/>
    <n v="0"/>
    <n v="31696"/>
    <n v="23138"/>
    <n v="8558"/>
    <n v="0.27000252397778901"/>
    <s v="NetBanking"/>
    <x v="0"/>
    <x v="0"/>
    <n v="0"/>
    <s v="EMP-215"/>
    <x v="4"/>
    <s v=""/>
    <x v="0"/>
    <x v="10"/>
    <x v="10"/>
    <s v="Q1"/>
    <s v="Medium"/>
    <s v="35-44"/>
  </r>
  <r>
    <s v="TXN-04600"/>
    <d v="2023-04-11T00:00:00"/>
    <s v="CUST-1290"/>
    <s v="New"/>
    <s v="Rahul Sharma"/>
    <s v="Male"/>
    <n v="43"/>
    <s v="Chennai"/>
    <s v="Tamil Nadu"/>
    <x v="0"/>
    <s v="PRD-122"/>
    <x v="5"/>
    <x v="1"/>
    <s v="Audio"/>
    <n v="4"/>
    <n v="11912"/>
    <n v="8219"/>
    <n v="0"/>
    <n v="47648"/>
    <n v="32876"/>
    <n v="14772"/>
    <n v="0.31002350570852921"/>
    <s v="UPI"/>
    <x v="2"/>
    <x v="1"/>
    <n v="6"/>
    <s v="EMP-211"/>
    <x v="0"/>
    <n v="3.9"/>
    <x v="1"/>
    <x v="3"/>
    <x v="3"/>
    <s v="Q2"/>
    <s v="Medium"/>
    <s v="35-44"/>
  </r>
  <r>
    <s v="TXN-04601"/>
    <d v="2024-06-12T00:00:00"/>
    <s v="CUST-1120"/>
    <s v="New"/>
    <s v="Neha Joshi"/>
    <s v="Female"/>
    <n v="51"/>
    <s v="Ahmedabad"/>
    <s v="Gujarat"/>
    <x v="2"/>
    <s v="PRD-117"/>
    <x v="6"/>
    <x v="3"/>
    <s v="Mobile"/>
    <n v="2"/>
    <n v="18850"/>
    <n v="14138"/>
    <n v="0.1"/>
    <n v="33930"/>
    <n v="28276"/>
    <n v="5654"/>
    <n v="0.16663719422340112"/>
    <s v="Cash"/>
    <x v="1"/>
    <x v="3"/>
    <n v="3"/>
    <s v="EMP-202"/>
    <x v="5"/>
    <s v=""/>
    <x v="0"/>
    <x v="6"/>
    <x v="6"/>
    <s v="Q2"/>
    <s v="Medium"/>
    <s v="45+"/>
  </r>
  <r>
    <s v="TXN-04602"/>
    <d v="2023-01-14T00:00:00"/>
    <s v="CUST-1270"/>
    <s v="Returning"/>
    <s v="Anjali Mehta"/>
    <s v="Female"/>
    <n v="58"/>
    <s v="Ahmedabad"/>
    <s v="Gujarat"/>
    <x v="2"/>
    <s v="PRD-126"/>
    <x v="5"/>
    <x v="3"/>
    <s v="Subscription"/>
    <n v="8"/>
    <n v="7440"/>
    <n v="5282"/>
    <n v="0"/>
    <n v="59520"/>
    <n v="42256"/>
    <n v="17264"/>
    <n v="0.2900537634408602"/>
    <s v="Card"/>
    <x v="0"/>
    <x v="1"/>
    <n v="1"/>
    <s v="EMP-214"/>
    <x v="1"/>
    <n v="4.0999999999999996"/>
    <x v="1"/>
    <x v="8"/>
    <x v="8"/>
    <s v="Q1"/>
    <s v="High"/>
    <s v="45+"/>
  </r>
  <r>
    <s v="TXN-04603"/>
    <d v="2024-08-03T00:00:00"/>
    <s v="CUST-1003"/>
    <s v="Returning"/>
    <s v="Vikram Singh"/>
    <s v="Male"/>
    <n v="33"/>
    <s v="Bangalore"/>
    <s v="Karnataka"/>
    <x v="0"/>
    <s v="PRD-103"/>
    <x v="3"/>
    <x v="3"/>
    <s v="Audio"/>
    <n v="7"/>
    <n v="19574"/>
    <n v="12919"/>
    <n v="0.05"/>
    <n v="130167"/>
    <n v="90433"/>
    <n v="39734"/>
    <n v="0.30525401983605677"/>
    <s v="Cash"/>
    <x v="1"/>
    <x v="1"/>
    <n v="7"/>
    <s v="EMP-218"/>
    <x v="5"/>
    <n v="3.5"/>
    <x v="0"/>
    <x v="0"/>
    <x v="0"/>
    <s v="Q3"/>
    <s v="High"/>
    <s v="25-34"/>
  </r>
  <r>
    <s v="TXN-04604"/>
    <d v="2024-12-23T00:00:00"/>
    <s v="CUST-1153"/>
    <s v="Returning"/>
    <s v="Vikram Singh"/>
    <s v="Male"/>
    <n v="31"/>
    <s v="Kolkata"/>
    <s v="West Bengal"/>
    <x v="1"/>
    <s v="PRD-127"/>
    <x v="1"/>
    <x v="0"/>
    <s v="Apparel"/>
    <n v="7"/>
    <n v="11331"/>
    <n v="7932"/>
    <n v="0"/>
    <n v="79317"/>
    <n v="55524"/>
    <n v="23793"/>
    <n v="0.29997352396081545"/>
    <s v="Cash"/>
    <x v="2"/>
    <x v="2"/>
    <n v="0"/>
    <s v="EMP-205"/>
    <x v="6"/>
    <n v="2.1"/>
    <x v="0"/>
    <x v="2"/>
    <x v="2"/>
    <s v="Q4"/>
    <s v="High"/>
    <s v="25-34"/>
  </r>
  <r>
    <s v="TXN-04605"/>
    <d v="2024-12-02T00:00:00"/>
    <s v="CUST-1117"/>
    <s v="Returning"/>
    <s v="Amit Kumar"/>
    <s v="Male"/>
    <n v="53"/>
    <s v="Ahmedabad"/>
    <s v="Gujarat"/>
    <x v="2"/>
    <s v="PRD-105"/>
    <x v="7"/>
    <x v="3"/>
    <s v="Audio"/>
    <n v="6"/>
    <n v="4193"/>
    <n v="2390"/>
    <n v="0.15"/>
    <n v="21384"/>
    <n v="14340"/>
    <n v="7044"/>
    <n v="0.32940516273849607"/>
    <s v="Card"/>
    <x v="1"/>
    <x v="1"/>
    <n v="3"/>
    <s v="EMP-212"/>
    <x v="0"/>
    <n v="4.5999999999999996"/>
    <x v="0"/>
    <x v="2"/>
    <x v="2"/>
    <s v="Q4"/>
    <s v="Medium"/>
    <s v="45+"/>
  </r>
  <r>
    <s v="TXN-04606"/>
    <d v="2023-12-28T00:00:00"/>
    <s v="CUST-1076"/>
    <s v="New"/>
    <s v="Divya Iyer"/>
    <s v="Female"/>
    <n v="33"/>
    <s v="Mumbai"/>
    <s v="Maharashtra"/>
    <x v="2"/>
    <s v="PRD-101"/>
    <x v="3"/>
    <x v="2"/>
    <s v="Furniture"/>
    <n v="8"/>
    <n v="18359"/>
    <n v="12851"/>
    <n v="0.2"/>
    <n v="117498"/>
    <n v="102808"/>
    <n v="14690"/>
    <n v="0.12502340465369624"/>
    <s v="UPI"/>
    <x v="1"/>
    <x v="1"/>
    <n v="2"/>
    <s v="EMP-204"/>
    <x v="6"/>
    <n v="4.5999999999999996"/>
    <x v="1"/>
    <x v="2"/>
    <x v="2"/>
    <s v="Q4"/>
    <s v="High"/>
    <s v="25-34"/>
  </r>
  <r>
    <s v="TXN-04607"/>
    <d v="2024-03-25T00:00:00"/>
    <s v="CUST-1112"/>
    <s v="Returning"/>
    <s v="Priya Patel"/>
    <s v="Female"/>
    <n v="24"/>
    <s v="Bangalore"/>
    <s v="Karnataka"/>
    <x v="0"/>
    <s v="PRD-122"/>
    <x v="3"/>
    <x v="4"/>
    <s v="Food"/>
    <n v="2"/>
    <n v="7987"/>
    <n v="5831"/>
    <n v="0.1"/>
    <n v="14377"/>
    <n v="11662"/>
    <n v="2715"/>
    <n v="0.18884329136815747"/>
    <s v="UPI"/>
    <x v="0"/>
    <x v="1"/>
    <n v="6"/>
    <s v="EMP-220"/>
    <x v="6"/>
    <n v="4.2"/>
    <x v="0"/>
    <x v="10"/>
    <x v="10"/>
    <s v="Q1"/>
    <s v="Low"/>
    <s v="18-24"/>
  </r>
  <r>
    <s v="TXN-04608"/>
    <d v="2023-10-04T00:00:00"/>
    <s v="CUST-1304"/>
    <s v="Returning"/>
    <s v="Priya Patel"/>
    <s v="Female"/>
    <n v="29"/>
    <s v="Chennai"/>
    <s v="Tamil Nadu"/>
    <x v="0"/>
    <s v="PRD-111"/>
    <x v="6"/>
    <x v="3"/>
    <s v="Subscription"/>
    <n v="8"/>
    <n v="11062"/>
    <n v="6195"/>
    <n v="0.2"/>
    <n v="70797"/>
    <n v="49560"/>
    <n v="21237"/>
    <n v="0.29997033772617482"/>
    <s v="NetBanking"/>
    <x v="2"/>
    <x v="1"/>
    <n v="5"/>
    <s v="EMP-216"/>
    <x v="1"/>
    <n v="3.8"/>
    <x v="1"/>
    <x v="1"/>
    <x v="1"/>
    <s v="Q4"/>
    <s v="High"/>
    <s v="25-34"/>
  </r>
  <r>
    <s v="TXN-04609"/>
    <d v="2023-03-23T00:00:00"/>
    <s v="CUST-1325"/>
    <s v="Returning"/>
    <s v="Vikram Singh"/>
    <s v="Male"/>
    <n v="52"/>
    <s v="Delhi"/>
    <s v="Delhi"/>
    <x v="3"/>
    <s v="PRD-118"/>
    <x v="2"/>
    <x v="3"/>
    <s v="Apparel"/>
    <n v="2"/>
    <n v="14286"/>
    <n v="9000"/>
    <n v="0.15"/>
    <n v="24286"/>
    <n v="18000"/>
    <n v="6286"/>
    <n v="0.25883224903236435"/>
    <s v="NetBanking"/>
    <x v="2"/>
    <x v="1"/>
    <n v="4"/>
    <s v="EMP-203"/>
    <x v="0"/>
    <n v="4.7"/>
    <x v="1"/>
    <x v="10"/>
    <x v="10"/>
    <s v="Q1"/>
    <s v="Medium"/>
    <s v="45+"/>
  </r>
  <r>
    <s v="TXN-04610"/>
    <d v="2024-03-24T00:00:00"/>
    <s v="CUST-1018"/>
    <s v="Returning"/>
    <s v="Pooja Desai"/>
    <s v="Female"/>
    <n v="60"/>
    <s v="Hyderabad"/>
    <s v="Telangana"/>
    <x v="0"/>
    <s v="PRD-104"/>
    <x v="4"/>
    <x v="3"/>
    <s v="Apparel"/>
    <n v="4"/>
    <n v="10978"/>
    <n v="7355"/>
    <n v="0.15"/>
    <n v="37325"/>
    <n v="29420"/>
    <n v="7905"/>
    <n v="0.21178834561286"/>
    <s v="NetBanking"/>
    <x v="0"/>
    <x v="3"/>
    <n v="13"/>
    <s v="EMP-201"/>
    <x v="1"/>
    <s v=""/>
    <x v="0"/>
    <x v="10"/>
    <x v="10"/>
    <s v="Q1"/>
    <s v="Medium"/>
    <s v="45+"/>
  </r>
  <r>
    <s v="TXN-04611"/>
    <d v="2024-08-19T00:00:00"/>
    <s v="CUST-1089"/>
    <s v="Returning"/>
    <s v="Karan Malhotra"/>
    <s v="Male"/>
    <n v="57"/>
    <s v="Mumbai"/>
    <s v="Maharashtra"/>
    <x v="2"/>
    <s v="PRD-105"/>
    <x v="5"/>
    <x v="3"/>
    <s v="Audio"/>
    <n v="3"/>
    <n v="10932"/>
    <n v="6450"/>
    <n v="0.1"/>
    <n v="29516"/>
    <n v="19350"/>
    <n v="10166"/>
    <n v="0.34442336359940373"/>
    <s v="Card"/>
    <x v="2"/>
    <x v="1"/>
    <n v="6"/>
    <s v="EMP-208"/>
    <x v="5"/>
    <n v="4.5999999999999996"/>
    <x v="0"/>
    <x v="0"/>
    <x v="0"/>
    <s v="Q3"/>
    <s v="Medium"/>
    <s v="45+"/>
  </r>
  <r>
    <s v="TXN-04612"/>
    <d v="2023-11-10T00:00:00"/>
    <s v="CUST-1260"/>
    <s v="Returning"/>
    <s v="Neha Joshi"/>
    <s v="Female"/>
    <n v="47"/>
    <s v="Chennai"/>
    <s v="Tamil Nadu"/>
    <x v="0"/>
    <s v="PRD-103"/>
    <x v="0"/>
    <x v="2"/>
    <s v="Furniture"/>
    <n v="6"/>
    <n v="5350"/>
    <n v="3157"/>
    <n v="0.1"/>
    <n v="28890"/>
    <n v="18942"/>
    <n v="9948"/>
    <n v="0.34434060228452751"/>
    <s v="NetBanking"/>
    <x v="0"/>
    <x v="1"/>
    <n v="5"/>
    <s v="EMP-201"/>
    <x v="7"/>
    <n v="3.5"/>
    <x v="1"/>
    <x v="11"/>
    <x v="11"/>
    <s v="Q4"/>
    <s v="Medium"/>
    <s v="45+"/>
  </r>
  <r>
    <s v="TXN-04613"/>
    <d v="2023-01-03T00:00:00"/>
    <s v="CUST-1106"/>
    <s v="Returning"/>
    <s v="Rohit Verma"/>
    <s v="Male"/>
    <n v="54"/>
    <s v="Ahmedabad"/>
    <s v="Gujarat"/>
    <x v="2"/>
    <s v="PRD-123"/>
    <x v="6"/>
    <x v="3"/>
    <s v="Furniture"/>
    <n v="8"/>
    <n v="15768"/>
    <n v="12457"/>
    <n v="0"/>
    <n v="126144"/>
    <n v="99656"/>
    <n v="26488"/>
    <n v="0.20998224251648909"/>
    <s v="UPI"/>
    <x v="2"/>
    <x v="1"/>
    <n v="3"/>
    <s v="EMP-212"/>
    <x v="0"/>
    <n v="3"/>
    <x v="1"/>
    <x v="8"/>
    <x v="8"/>
    <s v="Q1"/>
    <s v="High"/>
    <s v="45+"/>
  </r>
  <r>
    <s v="TXN-04614"/>
    <d v="2023-12-18T00:00:00"/>
    <s v="CUST-1161"/>
    <s v="New"/>
    <s v="Rahul Sharma"/>
    <s v="Male"/>
    <n v="34"/>
    <s v="Ahmedabad"/>
    <s v="Gujarat"/>
    <x v="2"/>
    <s v="PRD-101"/>
    <x v="3"/>
    <x v="2"/>
    <s v="Furniture"/>
    <n v="2"/>
    <n v="18623"/>
    <n v="13036"/>
    <n v="0.2"/>
    <n v="29797"/>
    <n v="26072"/>
    <n v="3725"/>
    <n v="0.12501258515957983"/>
    <s v="NetBanking"/>
    <x v="1"/>
    <x v="1"/>
    <n v="2"/>
    <s v="EMP-205"/>
    <x v="0"/>
    <n v="3.3"/>
    <x v="1"/>
    <x v="2"/>
    <x v="2"/>
    <s v="Q4"/>
    <s v="Medium"/>
    <s v="25-34"/>
  </r>
  <r>
    <s v="TXN-04615"/>
    <d v="2023-11-03T00:00:00"/>
    <s v="CUST-1284"/>
    <s v="Returning"/>
    <s v="Rahul Sharma"/>
    <s v="Male"/>
    <n v="54"/>
    <s v="Pune"/>
    <s v="Maharashtra"/>
    <x v="2"/>
    <s v="PRD-120"/>
    <x v="8"/>
    <x v="3"/>
    <s v="Furniture"/>
    <n v="5"/>
    <n v="20081"/>
    <n v="13253"/>
    <n v="0"/>
    <n v="100405"/>
    <n v="66265"/>
    <n v="34140"/>
    <n v="0.34002290722573575"/>
    <s v="Cash"/>
    <x v="1"/>
    <x v="2"/>
    <n v="0"/>
    <s v="EMP-212"/>
    <x v="5"/>
    <n v="1.3"/>
    <x v="1"/>
    <x v="11"/>
    <x v="11"/>
    <s v="Q4"/>
    <s v="High"/>
    <s v="45+"/>
  </r>
  <r>
    <s v="TXN-04616"/>
    <d v="2023-02-08T00:00:00"/>
    <s v="CUST-1010"/>
    <s v="Returning"/>
    <s v="Vikram Singh"/>
    <s v="Male"/>
    <n v="43"/>
    <s v="Chennai"/>
    <s v="Tamil Nadu"/>
    <x v="0"/>
    <s v="PRD-108"/>
    <x v="0"/>
    <x v="3"/>
    <s v="Audio"/>
    <n v="6"/>
    <n v="7890"/>
    <n v="4971"/>
    <n v="0.2"/>
    <n v="37872"/>
    <n v="29826"/>
    <n v="8046"/>
    <n v="0.21245247148288973"/>
    <s v="UPI"/>
    <x v="2"/>
    <x v="3"/>
    <n v="8"/>
    <s v="EMP-217"/>
    <x v="3"/>
    <s v=""/>
    <x v="1"/>
    <x v="4"/>
    <x v="4"/>
    <s v="Q1"/>
    <s v="Medium"/>
    <s v="35-44"/>
  </r>
  <r>
    <s v="TXN-04617"/>
    <d v="2023-09-20T00:00:00"/>
    <s v="CUST-1110"/>
    <s v="Returning"/>
    <s v="Priya Patel"/>
    <s v="Female"/>
    <n v="54"/>
    <s v="Kolkata"/>
    <s v="West Bengal"/>
    <x v="1"/>
    <s v="PRD-129"/>
    <x v="4"/>
    <x v="0"/>
    <s v="Furniture"/>
    <n v="7"/>
    <n v="3965"/>
    <n v="2577"/>
    <n v="0.05"/>
    <n v="26367"/>
    <n v="18039"/>
    <n v="8328"/>
    <n v="0.31584935715098417"/>
    <s v="Card"/>
    <x v="2"/>
    <x v="1"/>
    <n v="3"/>
    <s v="EMP-219"/>
    <x v="1"/>
    <n v="3.5"/>
    <x v="1"/>
    <x v="7"/>
    <x v="7"/>
    <s v="Q3"/>
    <s v="Medium"/>
    <s v="45+"/>
  </r>
  <r>
    <s v="TXN-04618"/>
    <d v="2024-12-27T00:00:00"/>
    <s v="CUST-1215"/>
    <s v="Returning"/>
    <s v="Neha Joshi"/>
    <s v="Female"/>
    <n v="56"/>
    <s v="Hyderabad"/>
    <s v="Telangana"/>
    <x v="0"/>
    <s v="PRD-101"/>
    <x v="4"/>
    <x v="3"/>
    <s v="Food"/>
    <n v="7"/>
    <n v="1027"/>
    <n v="760"/>
    <n v="0"/>
    <n v="7189"/>
    <n v="5320"/>
    <n v="1869"/>
    <n v="0.2599805258033106"/>
    <s v="Card"/>
    <x v="0"/>
    <x v="1"/>
    <n v="7"/>
    <s v="EMP-210"/>
    <x v="1"/>
    <n v="3.4"/>
    <x v="0"/>
    <x v="2"/>
    <x v="2"/>
    <s v="Q4"/>
    <s v="Low"/>
    <s v="45+"/>
  </r>
  <r>
    <s v="TXN-04619"/>
    <d v="2023-05-15T00:00:00"/>
    <s v="CUST-1348"/>
    <s v="New"/>
    <s v="Rohit Verma"/>
    <s v="Male"/>
    <n v="49"/>
    <s v="Pune"/>
    <s v="Maharashtra"/>
    <x v="2"/>
    <s v="PRD-110"/>
    <x v="8"/>
    <x v="2"/>
    <s v="Subscription"/>
    <n v="8"/>
    <n v="8060"/>
    <n v="5561"/>
    <n v="0.2"/>
    <n v="51584"/>
    <n v="44488"/>
    <n v="7096"/>
    <n v="0.13756203473945408"/>
    <s v="Cash"/>
    <x v="0"/>
    <x v="0"/>
    <n v="0"/>
    <s v="EMP-212"/>
    <x v="3"/>
    <s v=""/>
    <x v="1"/>
    <x v="5"/>
    <x v="5"/>
    <s v="Q2"/>
    <s v="High"/>
    <s v="45+"/>
  </r>
  <r>
    <s v="TXN-04620"/>
    <d v="2023-11-30T00:00:00"/>
    <s v="CUST-1332"/>
    <s v="Returning"/>
    <s v="Vikram Singh"/>
    <s v="Male"/>
    <n v="27"/>
    <s v="Kolkata"/>
    <s v="West Bengal"/>
    <x v="1"/>
    <s v="PRD-127"/>
    <x v="3"/>
    <x v="1"/>
    <s v="Subscription"/>
    <n v="7"/>
    <n v="9352"/>
    <n v="6733"/>
    <n v="0"/>
    <n v="65464"/>
    <n v="47131"/>
    <n v="18333"/>
    <n v="0.28004704875962361"/>
    <s v="NetBanking"/>
    <x v="2"/>
    <x v="1"/>
    <n v="6"/>
    <s v="EMP-219"/>
    <x v="3"/>
    <n v="3.3"/>
    <x v="1"/>
    <x v="11"/>
    <x v="11"/>
    <s v="Q4"/>
    <s v="High"/>
    <s v="25-34"/>
  </r>
  <r>
    <s v="TXN-04621"/>
    <d v="2024-02-28T00:00:00"/>
    <s v="CUST-1013"/>
    <s v="Returning"/>
    <s v="Karan Malhotra"/>
    <s v="Male"/>
    <n v="21"/>
    <s v="Mumbai"/>
    <s v="Maharashtra"/>
    <x v="2"/>
    <s v="PRD-121"/>
    <x v="1"/>
    <x v="1"/>
    <s v="Furniture"/>
    <n v="5"/>
    <n v="9498"/>
    <n v="6174"/>
    <n v="0.05"/>
    <n v="45116"/>
    <n v="30870"/>
    <n v="14246"/>
    <n v="0.31576380884830213"/>
    <s v="Card"/>
    <x v="2"/>
    <x v="3"/>
    <n v="12"/>
    <s v="EMP-201"/>
    <x v="0"/>
    <s v=""/>
    <x v="0"/>
    <x v="4"/>
    <x v="4"/>
    <s v="Q1"/>
    <s v="Medium"/>
    <s v="18-24"/>
  </r>
  <r>
    <s v="TXN-04622"/>
    <d v="2024-11-11T00:00:00"/>
    <s v="CUST-1192"/>
    <s v="Returning"/>
    <s v="Anjali Mehta"/>
    <s v="Female"/>
    <n v="45"/>
    <s v="Kolkata"/>
    <s v="West Bengal"/>
    <x v="1"/>
    <s v="PRD-102"/>
    <x v="7"/>
    <x v="2"/>
    <s v="Furniture"/>
    <n v="3"/>
    <n v="22450"/>
    <n v="13246"/>
    <n v="0.1"/>
    <n v="60615"/>
    <n v="39738"/>
    <n v="20877"/>
    <n v="0.34441969809453105"/>
    <s v="Cash"/>
    <x v="1"/>
    <x v="1"/>
    <n v="2"/>
    <s v="EMP-201"/>
    <x v="7"/>
    <n v="4.3"/>
    <x v="0"/>
    <x v="11"/>
    <x v="11"/>
    <s v="Q4"/>
    <s v="High"/>
    <s v="45+"/>
  </r>
  <r>
    <s v="TXN-04623"/>
    <d v="2023-10-29T00:00:00"/>
    <s v="CUST-1106"/>
    <s v="Returning"/>
    <s v="Rohit Verma"/>
    <s v="Male"/>
    <n v="33"/>
    <s v="Bangalore"/>
    <s v="Karnataka"/>
    <x v="0"/>
    <s v="PRD-112"/>
    <x v="1"/>
    <x v="3"/>
    <s v="Audio"/>
    <n v="2"/>
    <n v="5882"/>
    <n v="3294"/>
    <n v="0.2"/>
    <n v="9411"/>
    <n v="6588"/>
    <n v="2823"/>
    <n v="0.2999681224099458"/>
    <s v="Cash"/>
    <x v="1"/>
    <x v="1"/>
    <n v="7"/>
    <s v="EMP-204"/>
    <x v="2"/>
    <n v="4.9000000000000004"/>
    <x v="1"/>
    <x v="1"/>
    <x v="1"/>
    <s v="Q4"/>
    <s v="Low"/>
    <s v="25-34"/>
  </r>
  <r>
    <s v="TXN-04624"/>
    <d v="2023-07-19T00:00:00"/>
    <s v="CUST-1098"/>
    <s v="New"/>
    <s v="Anjali Mehta"/>
    <s v="Female"/>
    <n v="59"/>
    <s v="Mumbai"/>
    <s v="Maharashtra"/>
    <x v="2"/>
    <s v="PRD-110"/>
    <x v="2"/>
    <x v="2"/>
    <s v="Subscription"/>
    <n v="4"/>
    <n v="14968"/>
    <n v="10777"/>
    <n v="0.2"/>
    <n v="47898"/>
    <n v="43108"/>
    <n v="4790"/>
    <n v="0.1000041755396885"/>
    <s v="UPI"/>
    <x v="1"/>
    <x v="3"/>
    <n v="6"/>
    <s v="EMP-204"/>
    <x v="0"/>
    <s v=""/>
    <x v="1"/>
    <x v="9"/>
    <x v="9"/>
    <s v="Q3"/>
    <s v="Medium"/>
    <s v="45+"/>
  </r>
  <r>
    <s v="TXN-04625"/>
    <d v="2023-04-24T00:00:00"/>
    <s v="CUST-1283"/>
    <s v="Returning"/>
    <s v="Vikram Singh"/>
    <s v="Male"/>
    <n v="24"/>
    <s v="Hyderabad"/>
    <s v="Telangana"/>
    <x v="0"/>
    <s v="PRD-106"/>
    <x v="3"/>
    <x v="1"/>
    <s v="Mobile"/>
    <n v="2"/>
    <n v="2073"/>
    <n v="1389"/>
    <n v="0.1"/>
    <n v="3731"/>
    <n v="2778"/>
    <n v="953"/>
    <n v="0.25542749932993836"/>
    <s v="UPI"/>
    <x v="0"/>
    <x v="1"/>
    <n v="7"/>
    <s v="EMP-202"/>
    <x v="1"/>
    <n v="4.2"/>
    <x v="1"/>
    <x v="3"/>
    <x v="3"/>
    <s v="Q2"/>
    <s v="Low"/>
    <s v="18-24"/>
  </r>
  <r>
    <s v="TXN-04626"/>
    <d v="2024-11-01T00:00:00"/>
    <s v="CUST-1063"/>
    <s v="Returning"/>
    <s v="Vikram Singh"/>
    <s v="Male"/>
    <n v="35"/>
    <s v="Mumbai"/>
    <s v="Maharashtra"/>
    <x v="2"/>
    <s v="PRD-120"/>
    <x v="1"/>
    <x v="1"/>
    <s v="Food"/>
    <n v="3"/>
    <n v="4365"/>
    <n v="2401"/>
    <n v="0"/>
    <n v="13095"/>
    <n v="7203"/>
    <n v="5892"/>
    <n v="0.44994272623138604"/>
    <s v="Cash"/>
    <x v="0"/>
    <x v="1"/>
    <n v="2"/>
    <s v="EMP-218"/>
    <x v="4"/>
    <n v="4.2"/>
    <x v="0"/>
    <x v="11"/>
    <x v="11"/>
    <s v="Q4"/>
    <s v="Low"/>
    <s v="35-44"/>
  </r>
  <r>
    <s v="TXN-04627"/>
    <d v="2024-04-17T00:00:00"/>
    <s v="CUST-1129"/>
    <s v="New"/>
    <s v="Rahul Sharma"/>
    <s v="Male"/>
    <n v="35"/>
    <s v="Bangalore"/>
    <s v="Karnataka"/>
    <x v="0"/>
    <s v="PRD-128"/>
    <x v="9"/>
    <x v="0"/>
    <s v="Mobile"/>
    <n v="2"/>
    <n v="11639"/>
    <n v="8031"/>
    <n v="0.05"/>
    <n v="22114"/>
    <n v="16062"/>
    <n v="6052"/>
    <n v="0.27367278647010945"/>
    <s v="Card"/>
    <x v="2"/>
    <x v="1"/>
    <n v="7"/>
    <s v="EMP-201"/>
    <x v="0"/>
    <n v="3.8"/>
    <x v="0"/>
    <x v="3"/>
    <x v="3"/>
    <s v="Q2"/>
    <s v="Medium"/>
    <s v="35-44"/>
  </r>
  <r>
    <s v="TXN-04628"/>
    <d v="2023-04-15T00:00:00"/>
    <s v="CUST-1123"/>
    <s v="Returning"/>
    <s v="Rahul Sharma"/>
    <s v="Male"/>
    <n v="51"/>
    <s v="Ahmedabad"/>
    <s v="Gujarat"/>
    <x v="2"/>
    <s v="PRD-129"/>
    <x v="8"/>
    <x v="3"/>
    <s v="Food"/>
    <n v="5"/>
    <n v="12234"/>
    <n v="7096"/>
    <n v="0"/>
    <n v="61170"/>
    <n v="35480"/>
    <n v="25690"/>
    <n v="0.41997711296387119"/>
    <s v="NetBanking"/>
    <x v="0"/>
    <x v="1"/>
    <n v="2"/>
    <s v="EMP-217"/>
    <x v="3"/>
    <n v="3"/>
    <x v="1"/>
    <x v="3"/>
    <x v="3"/>
    <s v="Q2"/>
    <s v="High"/>
    <s v="45+"/>
  </r>
  <r>
    <s v="TXN-04629"/>
    <d v="2024-10-13T00:00:00"/>
    <s v="CUST-1319"/>
    <s v="New"/>
    <s v="Karan Malhotra"/>
    <s v="Male"/>
    <n v="33"/>
    <s v="Mumbai"/>
    <s v="Maharashtra"/>
    <x v="2"/>
    <s v="PRD-103"/>
    <x v="4"/>
    <x v="3"/>
    <s v="Furniture"/>
    <n v="5"/>
    <n v="880"/>
    <n v="642"/>
    <n v="0"/>
    <n v="4400"/>
    <n v="3210"/>
    <n v="1190"/>
    <n v="0.27045454545454545"/>
    <s v="Card"/>
    <x v="2"/>
    <x v="1"/>
    <n v="5"/>
    <s v="EMP-214"/>
    <x v="2"/>
    <n v="4.8"/>
    <x v="0"/>
    <x v="1"/>
    <x v="1"/>
    <s v="Q4"/>
    <s v="Low"/>
    <s v="25-34"/>
  </r>
  <r>
    <s v="TXN-04630"/>
    <d v="2024-07-28T00:00:00"/>
    <s v="CUST-1150"/>
    <s v="Returning"/>
    <s v="Neha Joshi"/>
    <s v="Female"/>
    <n v="45"/>
    <s v="Delhi"/>
    <s v="Delhi"/>
    <x v="3"/>
    <s v="PRD-110"/>
    <x v="9"/>
    <x v="4"/>
    <s v="Mobile"/>
    <n v="4"/>
    <n v="9531"/>
    <n v="6481"/>
    <n v="0"/>
    <n v="38124"/>
    <n v="25924"/>
    <n v="12200"/>
    <n v="0.32000839366278461"/>
    <s v="UPI"/>
    <x v="0"/>
    <x v="2"/>
    <n v="0"/>
    <s v="EMP-212"/>
    <x v="7"/>
    <n v="1.3"/>
    <x v="0"/>
    <x v="9"/>
    <x v="9"/>
    <s v="Q3"/>
    <s v="Medium"/>
    <s v="45+"/>
  </r>
  <r>
    <s v="TXN-04631"/>
    <d v="2024-05-13T00:00:00"/>
    <s v="CUST-1139"/>
    <s v="New"/>
    <s v="Rahul Sharma"/>
    <s v="Male"/>
    <n v="42"/>
    <s v="Bangalore"/>
    <s v="Karnataka"/>
    <x v="0"/>
    <s v="PRD-126"/>
    <x v="1"/>
    <x v="2"/>
    <s v="Audio"/>
    <n v="5"/>
    <n v="3375"/>
    <n v="2633"/>
    <n v="0"/>
    <n v="16875"/>
    <n v="13165"/>
    <n v="3710"/>
    <n v="0.21985185185185185"/>
    <s v="UPI"/>
    <x v="2"/>
    <x v="1"/>
    <n v="4"/>
    <s v="EMP-206"/>
    <x v="5"/>
    <n v="4.0999999999999996"/>
    <x v="0"/>
    <x v="5"/>
    <x v="5"/>
    <s v="Q2"/>
    <s v="Low"/>
    <s v="35-44"/>
  </r>
  <r>
    <s v="TXN-04632"/>
    <d v="2024-03-08T00:00:00"/>
    <s v="CUST-1084"/>
    <s v="Returning"/>
    <s v="Priya Patel"/>
    <s v="Female"/>
    <n v="41"/>
    <s v="Bangalore"/>
    <s v="Karnataka"/>
    <x v="0"/>
    <s v="PRD-118"/>
    <x v="5"/>
    <x v="0"/>
    <s v="Apparel"/>
    <n v="6"/>
    <n v="23301"/>
    <n v="13981"/>
    <n v="0.05"/>
    <n v="132816"/>
    <n v="83886"/>
    <n v="48930"/>
    <n v="0.36840440910733646"/>
    <s v="Cash"/>
    <x v="0"/>
    <x v="3"/>
    <n v="7"/>
    <s v="EMP-203"/>
    <x v="4"/>
    <s v=""/>
    <x v="0"/>
    <x v="10"/>
    <x v="10"/>
    <s v="Q1"/>
    <s v="High"/>
    <s v="35-44"/>
  </r>
  <r>
    <s v="TXN-04633"/>
    <d v="2024-05-10T00:00:00"/>
    <s v="CUST-1263"/>
    <s v="Returning"/>
    <s v="Suresh Nair"/>
    <s v="Male"/>
    <n v="55"/>
    <s v="Ahmedabad"/>
    <s v="Gujarat"/>
    <x v="2"/>
    <s v="PRD-106"/>
    <x v="2"/>
    <x v="4"/>
    <s v="Apparel"/>
    <n v="4"/>
    <n v="6044"/>
    <n v="3506"/>
    <n v="0"/>
    <n v="24176"/>
    <n v="14024"/>
    <n v="10152"/>
    <n v="0.41992058239576441"/>
    <s v="Card"/>
    <x v="2"/>
    <x v="1"/>
    <n v="2"/>
    <s v="EMP-208"/>
    <x v="2"/>
    <n v="4.7"/>
    <x v="0"/>
    <x v="5"/>
    <x v="5"/>
    <s v="Q2"/>
    <s v="Medium"/>
    <s v="45+"/>
  </r>
  <r>
    <s v="TXN-04634"/>
    <d v="2023-01-14T00:00:00"/>
    <s v="CUST-1106"/>
    <s v="Returning"/>
    <s v="Divya Iyer"/>
    <s v="Female"/>
    <n v="48"/>
    <s v="Bangalore"/>
    <s v="Karnataka"/>
    <x v="0"/>
    <s v="PRD-103"/>
    <x v="0"/>
    <x v="3"/>
    <s v="Audio"/>
    <n v="1"/>
    <n v="15739"/>
    <n v="11804"/>
    <n v="0"/>
    <n v="15739"/>
    <n v="11804"/>
    <n v="3935"/>
    <n v="0.25001588410953685"/>
    <s v="NetBanking"/>
    <x v="0"/>
    <x v="2"/>
    <n v="0"/>
    <s v="EMP-202"/>
    <x v="0"/>
    <n v="1.4"/>
    <x v="1"/>
    <x v="8"/>
    <x v="8"/>
    <s v="Q1"/>
    <s v="Low"/>
    <s v="45+"/>
  </r>
  <r>
    <s v="TXN-04635"/>
    <d v="2023-03-01T00:00:00"/>
    <s v="CUST-1263"/>
    <s v="New"/>
    <s v="Karan Malhotra"/>
    <s v="Male"/>
    <n v="45"/>
    <s v="Chennai"/>
    <s v="Tamil Nadu"/>
    <x v="0"/>
    <s v="PRD-106"/>
    <x v="4"/>
    <x v="4"/>
    <s v="Mobile"/>
    <n v="3"/>
    <n v="12463"/>
    <n v="9970"/>
    <n v="0.15"/>
    <n v="31781"/>
    <n v="29910"/>
    <n v="1871"/>
    <n v="5.8871652874358894E-2"/>
    <s v="UPI"/>
    <x v="2"/>
    <x v="3"/>
    <n v="11"/>
    <s v="EMP-206"/>
    <x v="6"/>
    <s v=""/>
    <x v="1"/>
    <x v="10"/>
    <x v="10"/>
    <s v="Q1"/>
    <s v="Medium"/>
    <s v="45+"/>
  </r>
  <r>
    <s v="TXN-04636"/>
    <d v="2023-08-17T00:00:00"/>
    <s v="CUST-1028"/>
    <s v="Returning"/>
    <s v="Amit Kumar"/>
    <s v="Male"/>
    <n v="38"/>
    <s v="Hyderabad"/>
    <s v="Telangana"/>
    <x v="0"/>
    <s v="PRD-112"/>
    <x v="1"/>
    <x v="4"/>
    <s v="Subscription"/>
    <n v="8"/>
    <n v="7769"/>
    <n v="6060"/>
    <n v="0.2"/>
    <n v="49722"/>
    <n v="48480"/>
    <n v="1242"/>
    <n v="2.4978882587184746E-2"/>
    <s v="NetBanking"/>
    <x v="1"/>
    <x v="1"/>
    <n v="4"/>
    <s v="EMP-208"/>
    <x v="0"/>
    <n v="4.3"/>
    <x v="1"/>
    <x v="0"/>
    <x v="0"/>
    <s v="Q3"/>
    <s v="Medium"/>
    <s v="35-44"/>
  </r>
  <r>
    <s v="TXN-04637"/>
    <d v="2024-06-13T00:00:00"/>
    <s v="CUST-1321"/>
    <s v="Returning"/>
    <s v="Rohit Verma"/>
    <s v="Male"/>
    <n v="53"/>
    <s v="Hyderabad"/>
    <s v="Telangana"/>
    <x v="0"/>
    <s v="PRD-122"/>
    <x v="2"/>
    <x v="0"/>
    <s v="Audio"/>
    <n v="8"/>
    <n v="24421"/>
    <n v="13676"/>
    <n v="0.15"/>
    <n v="166063"/>
    <n v="109408"/>
    <n v="56655"/>
    <n v="0.34116570217327158"/>
    <s v="UPI"/>
    <x v="2"/>
    <x v="3"/>
    <n v="11"/>
    <s v="EMP-204"/>
    <x v="0"/>
    <s v=""/>
    <x v="0"/>
    <x v="6"/>
    <x v="6"/>
    <s v="Q2"/>
    <s v="High"/>
    <s v="45+"/>
  </r>
  <r>
    <s v="TXN-04638"/>
    <d v="2023-12-05T00:00:00"/>
    <s v="CUST-1134"/>
    <s v="New"/>
    <s v="Karan Malhotra"/>
    <s v="Male"/>
    <n v="49"/>
    <s v="Bangalore"/>
    <s v="Karnataka"/>
    <x v="0"/>
    <s v="PRD-124"/>
    <x v="8"/>
    <x v="1"/>
    <s v="Mobile"/>
    <n v="4"/>
    <n v="18918"/>
    <n v="11351"/>
    <n v="0.2"/>
    <n v="60538"/>
    <n v="45404"/>
    <n v="15134"/>
    <n v="0.24999174072483399"/>
    <s v="NetBanking"/>
    <x v="1"/>
    <x v="0"/>
    <n v="0"/>
    <s v="EMP-209"/>
    <x v="5"/>
    <s v=""/>
    <x v="1"/>
    <x v="2"/>
    <x v="2"/>
    <s v="Q4"/>
    <s v="High"/>
    <s v="45+"/>
  </r>
  <r>
    <s v="TXN-04639"/>
    <d v="2023-10-06T00:00:00"/>
    <s v="CUST-1065"/>
    <s v="Returning"/>
    <s v="Divya Iyer"/>
    <s v="Female"/>
    <n v="44"/>
    <s v="Ahmedabad"/>
    <s v="Gujarat"/>
    <x v="2"/>
    <s v="PRD-106"/>
    <x v="9"/>
    <x v="3"/>
    <s v="Subscription"/>
    <n v="6"/>
    <n v="18610"/>
    <n v="14702"/>
    <n v="0.1"/>
    <n v="100494"/>
    <n v="88212"/>
    <n v="12282"/>
    <n v="0.12221625171652038"/>
    <s v="UPI"/>
    <x v="2"/>
    <x v="1"/>
    <n v="4"/>
    <s v="EMP-201"/>
    <x v="0"/>
    <n v="3.5"/>
    <x v="1"/>
    <x v="1"/>
    <x v="1"/>
    <s v="Q4"/>
    <s v="High"/>
    <s v="35-44"/>
  </r>
  <r>
    <s v="TXN-04640"/>
    <d v="2024-10-18T00:00:00"/>
    <s v="CUST-1062"/>
    <s v="Returning"/>
    <s v="Pooja Desai"/>
    <s v="Female"/>
    <n v="29"/>
    <s v="Ahmedabad"/>
    <s v="Gujarat"/>
    <x v="2"/>
    <s v="PRD-128"/>
    <x v="5"/>
    <x v="3"/>
    <s v="Apparel"/>
    <n v="5"/>
    <n v="3923"/>
    <n v="2393"/>
    <n v="0.05"/>
    <n v="18634"/>
    <n v="11965"/>
    <n v="6669"/>
    <n v="0.35789417194375872"/>
    <s v="NetBanking"/>
    <x v="2"/>
    <x v="3"/>
    <n v="7"/>
    <s v="EMP-214"/>
    <x v="1"/>
    <s v=""/>
    <x v="0"/>
    <x v="1"/>
    <x v="1"/>
    <s v="Q4"/>
    <s v="Low"/>
    <s v="25-34"/>
  </r>
  <r>
    <s v="TXN-04641"/>
    <d v="2023-08-30T00:00:00"/>
    <s v="CUST-1298"/>
    <s v="Returning"/>
    <s v="Divya Iyer"/>
    <s v="Female"/>
    <n v="28"/>
    <s v="Bangalore"/>
    <s v="Karnataka"/>
    <x v="0"/>
    <s v="PRD-118"/>
    <x v="0"/>
    <x v="0"/>
    <s v="Mobile"/>
    <n v="5"/>
    <n v="2656"/>
    <n v="1540"/>
    <n v="0.15"/>
    <n v="11288"/>
    <n v="7700"/>
    <n v="3588"/>
    <n v="0.31785967399007797"/>
    <s v="UPI"/>
    <x v="1"/>
    <x v="1"/>
    <n v="5"/>
    <s v="EMP-218"/>
    <x v="3"/>
    <n v="3.5"/>
    <x v="1"/>
    <x v="0"/>
    <x v="0"/>
    <s v="Q3"/>
    <s v="Low"/>
    <s v="25-34"/>
  </r>
  <r>
    <s v="TXN-04642"/>
    <d v="2023-02-10T00:00:00"/>
    <s v="CUST-1226"/>
    <s v="Returning"/>
    <s v="Vikram Singh"/>
    <s v="Male"/>
    <n v="53"/>
    <s v="Mumbai"/>
    <s v="Maharashtra"/>
    <x v="2"/>
    <s v="PRD-111"/>
    <x v="3"/>
    <x v="2"/>
    <s v="Furniture"/>
    <n v="6"/>
    <n v="24251"/>
    <n v="17461"/>
    <n v="0.2"/>
    <n v="116405"/>
    <n v="104766"/>
    <n v="11639"/>
    <n v="9.9987113955586099E-2"/>
    <s v="Card"/>
    <x v="0"/>
    <x v="1"/>
    <n v="4"/>
    <s v="EMP-217"/>
    <x v="2"/>
    <n v="3.6"/>
    <x v="1"/>
    <x v="4"/>
    <x v="4"/>
    <s v="Q1"/>
    <s v="High"/>
    <s v="45+"/>
  </r>
  <r>
    <s v="TXN-04643"/>
    <d v="2023-10-30T00:00:00"/>
    <s v="CUST-1264"/>
    <s v="Returning"/>
    <s v="Neha Joshi"/>
    <s v="Female"/>
    <n v="22"/>
    <s v="Chennai"/>
    <s v="Tamil Nadu"/>
    <x v="0"/>
    <s v="PRD-129"/>
    <x v="9"/>
    <x v="4"/>
    <s v="Subscription"/>
    <n v="8"/>
    <n v="21653"/>
    <n v="17106"/>
    <n v="0.1"/>
    <n v="155902"/>
    <n v="136848"/>
    <n v="19054"/>
    <n v="0.12221780349193724"/>
    <s v="NetBanking"/>
    <x v="1"/>
    <x v="1"/>
    <n v="2"/>
    <s v="EMP-209"/>
    <x v="2"/>
    <n v="4.5"/>
    <x v="1"/>
    <x v="1"/>
    <x v="1"/>
    <s v="Q4"/>
    <s v="High"/>
    <s v="18-24"/>
  </r>
  <r>
    <s v="TXN-04644"/>
    <d v="2023-03-18T00:00:00"/>
    <s v="CUST-1350"/>
    <s v="Returning"/>
    <s v="Priya Patel"/>
    <s v="Female"/>
    <n v="56"/>
    <s v="Pune"/>
    <s v="Maharashtra"/>
    <x v="2"/>
    <s v="PRD-128"/>
    <x v="0"/>
    <x v="4"/>
    <s v="Food"/>
    <n v="2"/>
    <n v="23794"/>
    <n v="14276"/>
    <n v="0.05"/>
    <n v="45209"/>
    <n v="28552"/>
    <n v="16657"/>
    <n v="0.36844433630471807"/>
    <s v="Cash"/>
    <x v="2"/>
    <x v="3"/>
    <n v="7"/>
    <s v="EMP-213"/>
    <x v="5"/>
    <s v=""/>
    <x v="1"/>
    <x v="10"/>
    <x v="10"/>
    <s v="Q1"/>
    <s v="Medium"/>
    <s v="45+"/>
  </r>
  <r>
    <s v="TXN-04645"/>
    <d v="2023-12-31T00:00:00"/>
    <s v="CUST-1166"/>
    <s v="New"/>
    <s v="Rohit Verma"/>
    <s v="Male"/>
    <n v="40"/>
    <s v="Chennai"/>
    <s v="Tamil Nadu"/>
    <x v="0"/>
    <s v="PRD-118"/>
    <x v="4"/>
    <x v="2"/>
    <s v="Apparel"/>
    <n v="6"/>
    <n v="10017"/>
    <n v="7813"/>
    <n v="0"/>
    <n v="60102"/>
    <n v="46878"/>
    <n v="13224"/>
    <n v="0.22002595587501247"/>
    <s v="UPI"/>
    <x v="2"/>
    <x v="1"/>
    <n v="1"/>
    <s v="EMP-216"/>
    <x v="3"/>
    <n v="3.3"/>
    <x v="1"/>
    <x v="2"/>
    <x v="2"/>
    <s v="Q4"/>
    <s v="High"/>
    <s v="35-44"/>
  </r>
  <r>
    <s v="TXN-04646"/>
    <d v="2024-10-11T00:00:00"/>
    <s v="CUST-1031"/>
    <s v="New"/>
    <s v="Neha Joshi"/>
    <s v="Female"/>
    <n v="49"/>
    <s v="Ahmedabad"/>
    <s v="Gujarat"/>
    <x v="2"/>
    <s v="PRD-107"/>
    <x v="8"/>
    <x v="3"/>
    <s v="Furniture"/>
    <n v="1"/>
    <n v="8051"/>
    <n v="5555"/>
    <n v="0.2"/>
    <n v="6441"/>
    <n v="5555"/>
    <n v="886"/>
    <n v="0.13755628008073281"/>
    <s v="NetBanking"/>
    <x v="1"/>
    <x v="1"/>
    <n v="2"/>
    <s v="EMP-214"/>
    <x v="1"/>
    <n v="4.8"/>
    <x v="0"/>
    <x v="1"/>
    <x v="1"/>
    <s v="Q4"/>
    <s v="Low"/>
    <s v="45+"/>
  </r>
  <r>
    <s v="TXN-04647"/>
    <d v="2023-05-29T00:00:00"/>
    <s v="CUST-1232"/>
    <s v="New"/>
    <s v="Pooja Desai"/>
    <s v="Female"/>
    <n v="51"/>
    <s v="Hyderabad"/>
    <s v="Telangana"/>
    <x v="0"/>
    <s v="PRD-105"/>
    <x v="9"/>
    <x v="2"/>
    <s v="Apparel"/>
    <n v="3"/>
    <n v="8852"/>
    <n v="6019"/>
    <n v="0"/>
    <n v="26556"/>
    <n v="18057"/>
    <n v="8499"/>
    <n v="0.32004066877541798"/>
    <s v="Card"/>
    <x v="2"/>
    <x v="3"/>
    <n v="15"/>
    <s v="EMP-203"/>
    <x v="5"/>
    <s v=""/>
    <x v="1"/>
    <x v="5"/>
    <x v="5"/>
    <s v="Q2"/>
    <s v="Medium"/>
    <s v="45+"/>
  </r>
  <r>
    <s v="TXN-04648"/>
    <d v="2024-02-20T00:00:00"/>
    <s v="CUST-1282"/>
    <s v="Returning"/>
    <s v="Neha Joshi"/>
    <s v="Female"/>
    <n v="42"/>
    <s v="Mumbai"/>
    <s v="Maharashtra"/>
    <x v="2"/>
    <s v="PRD-122"/>
    <x v="7"/>
    <x v="2"/>
    <s v="Food"/>
    <n v="1"/>
    <n v="23641"/>
    <n v="13712"/>
    <n v="0"/>
    <n v="23641"/>
    <n v="13712"/>
    <n v="9929"/>
    <n v="0.41999069413307388"/>
    <s v="Cash"/>
    <x v="0"/>
    <x v="3"/>
    <n v="12"/>
    <s v="EMP-209"/>
    <x v="2"/>
    <s v=""/>
    <x v="0"/>
    <x v="4"/>
    <x v="4"/>
    <s v="Q1"/>
    <s v="Medium"/>
    <s v="35-44"/>
  </r>
  <r>
    <s v="TXN-04649"/>
    <d v="2023-02-26T00:00:00"/>
    <s v="CUST-1323"/>
    <s v="New"/>
    <s v="Pooja Desai"/>
    <s v="Female"/>
    <n v="53"/>
    <s v="Mumbai"/>
    <s v="Maharashtra"/>
    <x v="2"/>
    <s v="PRD-102"/>
    <x v="6"/>
    <x v="0"/>
    <s v="Furniture"/>
    <n v="6"/>
    <n v="436"/>
    <n v="253"/>
    <n v="0.1"/>
    <n v="2354"/>
    <n v="1518"/>
    <n v="836"/>
    <n v="0.35514018691588783"/>
    <s v="NetBanking"/>
    <x v="1"/>
    <x v="1"/>
    <n v="2"/>
    <s v="EMP-212"/>
    <x v="0"/>
    <n v="3.3"/>
    <x v="1"/>
    <x v="4"/>
    <x v="4"/>
    <s v="Q1"/>
    <s v="Low"/>
    <s v="45+"/>
  </r>
  <r>
    <s v="TXN-04650"/>
    <d v="2023-04-09T00:00:00"/>
    <s v="CUST-1106"/>
    <s v="Returning"/>
    <s v="Rohit Verma"/>
    <s v="Male"/>
    <n v="56"/>
    <s v="Bangalore"/>
    <s v="Karnataka"/>
    <x v="0"/>
    <s v="PRD-108"/>
    <x v="7"/>
    <x v="0"/>
    <s v="Subscription"/>
    <n v="6"/>
    <n v="12123"/>
    <n v="7274"/>
    <n v="0"/>
    <n v="72738"/>
    <n v="43644"/>
    <n v="29094"/>
    <n v="0.39998350243339109"/>
    <s v="Card"/>
    <x v="0"/>
    <x v="1"/>
    <n v="3"/>
    <s v="EMP-203"/>
    <x v="4"/>
    <n v="3.4"/>
    <x v="1"/>
    <x v="3"/>
    <x v="3"/>
    <s v="Q2"/>
    <s v="High"/>
    <s v="45+"/>
  </r>
  <r>
    <s v="TXN-04651"/>
    <d v="2024-07-01T00:00:00"/>
    <s v="CUST-1176"/>
    <s v="Returning"/>
    <s v="Rohit Verma"/>
    <s v="Male"/>
    <n v="31"/>
    <s v="Pune"/>
    <s v="Maharashtra"/>
    <x v="2"/>
    <s v="PRD-108"/>
    <x v="1"/>
    <x v="3"/>
    <s v="Furniture"/>
    <n v="4"/>
    <n v="16340"/>
    <n v="9477"/>
    <n v="0.2"/>
    <n v="52288"/>
    <n v="37908"/>
    <n v="14380"/>
    <n v="0.27501529987760098"/>
    <s v="NetBanking"/>
    <x v="2"/>
    <x v="2"/>
    <n v="0"/>
    <s v="EMP-218"/>
    <x v="0"/>
    <n v="1.6"/>
    <x v="0"/>
    <x v="9"/>
    <x v="9"/>
    <s v="Q3"/>
    <s v="High"/>
    <s v="25-34"/>
  </r>
  <r>
    <s v="TXN-04652"/>
    <d v="2024-07-12T00:00:00"/>
    <s v="CUST-1191"/>
    <s v="Returning"/>
    <s v="Anjali Mehta"/>
    <s v="Female"/>
    <n v="33"/>
    <s v="Bangalore"/>
    <s v="Karnataka"/>
    <x v="0"/>
    <s v="PRD-109"/>
    <x v="1"/>
    <x v="1"/>
    <s v="Food"/>
    <n v="5"/>
    <n v="23366"/>
    <n v="17525"/>
    <n v="0.2"/>
    <n v="93464"/>
    <n v="87625"/>
    <n v="5839"/>
    <n v="6.2473251733287681E-2"/>
    <s v="UPI"/>
    <x v="2"/>
    <x v="0"/>
    <n v="0"/>
    <s v="EMP-202"/>
    <x v="1"/>
    <s v=""/>
    <x v="0"/>
    <x v="9"/>
    <x v="9"/>
    <s v="Q3"/>
    <s v="High"/>
    <s v="25-34"/>
  </r>
  <r>
    <s v="TXN-04653"/>
    <d v="2023-02-03T00:00:00"/>
    <s v="CUST-1119"/>
    <s v="New"/>
    <s v="Rahul Sharma"/>
    <s v="Male"/>
    <n v="53"/>
    <s v="Hyderabad"/>
    <s v="Telangana"/>
    <x v="0"/>
    <s v="PRD-116"/>
    <x v="2"/>
    <x v="4"/>
    <s v="Mobile"/>
    <n v="5"/>
    <n v="24961"/>
    <n v="16225"/>
    <n v="0"/>
    <n v="124805"/>
    <n v="81125"/>
    <n v="43680"/>
    <n v="0.34998597812587634"/>
    <s v="UPI"/>
    <x v="1"/>
    <x v="1"/>
    <n v="2"/>
    <s v="EMP-218"/>
    <x v="2"/>
    <n v="3.4"/>
    <x v="1"/>
    <x v="4"/>
    <x v="4"/>
    <s v="Q1"/>
    <s v="High"/>
    <s v="45+"/>
  </r>
  <r>
    <s v="TXN-04654"/>
    <d v="2023-03-10T00:00:00"/>
    <s v="CUST-1029"/>
    <s v="Returning"/>
    <s v="Priya Patel"/>
    <s v="Female"/>
    <n v="45"/>
    <s v="Delhi"/>
    <s v="Delhi"/>
    <x v="3"/>
    <s v="PRD-122"/>
    <x v="4"/>
    <x v="3"/>
    <s v="Apparel"/>
    <n v="1"/>
    <n v="9290"/>
    <n v="7246"/>
    <n v="0"/>
    <n v="9290"/>
    <n v="7246"/>
    <n v="2044"/>
    <n v="0.22002152852529602"/>
    <s v="Cash"/>
    <x v="1"/>
    <x v="1"/>
    <n v="5"/>
    <s v="EMP-215"/>
    <x v="7"/>
    <n v="4.3"/>
    <x v="1"/>
    <x v="10"/>
    <x v="10"/>
    <s v="Q1"/>
    <s v="Low"/>
    <s v="45+"/>
  </r>
  <r>
    <s v="TXN-04655"/>
    <d v="2023-03-07T00:00:00"/>
    <s v="CUST-1253"/>
    <s v="Returning"/>
    <s v="Rohit Verma"/>
    <s v="Male"/>
    <n v="49"/>
    <s v="Ahmedabad"/>
    <s v="Gujarat"/>
    <x v="2"/>
    <s v="PRD-127"/>
    <x v="6"/>
    <x v="1"/>
    <s v="Furniture"/>
    <n v="4"/>
    <n v="1495"/>
    <n v="1076"/>
    <n v="0.1"/>
    <n v="5382"/>
    <n v="4304"/>
    <n v="1078"/>
    <n v="0.20029728725380899"/>
    <s v="UPI"/>
    <x v="0"/>
    <x v="1"/>
    <n v="2"/>
    <s v="EMP-210"/>
    <x v="3"/>
    <n v="3.8"/>
    <x v="1"/>
    <x v="10"/>
    <x v="10"/>
    <s v="Q1"/>
    <s v="Low"/>
    <s v="45+"/>
  </r>
  <r>
    <s v="TXN-04656"/>
    <d v="2024-01-02T00:00:00"/>
    <s v="CUST-1286"/>
    <s v="New"/>
    <s v="Neha Joshi"/>
    <s v="Female"/>
    <n v="42"/>
    <s v="Delhi"/>
    <s v="Delhi"/>
    <x v="3"/>
    <s v="PRD-128"/>
    <x v="8"/>
    <x v="3"/>
    <s v="Subscription"/>
    <n v="2"/>
    <n v="18796"/>
    <n v="12969"/>
    <n v="0.1"/>
    <n v="33833"/>
    <n v="25938"/>
    <n v="7895"/>
    <n v="0.23335205272958354"/>
    <s v="Cash"/>
    <x v="1"/>
    <x v="1"/>
    <n v="7"/>
    <s v="EMP-209"/>
    <x v="6"/>
    <n v="4.3"/>
    <x v="0"/>
    <x v="8"/>
    <x v="8"/>
    <s v="Q1"/>
    <s v="Medium"/>
    <s v="35-44"/>
  </r>
  <r>
    <s v="TXN-04657"/>
    <d v="2024-09-15T00:00:00"/>
    <s v="CUST-1239"/>
    <s v="Returning"/>
    <s v="Neha Joshi"/>
    <s v="Female"/>
    <n v="52"/>
    <s v="Ahmedabad"/>
    <s v="Gujarat"/>
    <x v="2"/>
    <s v="PRD-117"/>
    <x v="0"/>
    <x v="2"/>
    <s v="Apparel"/>
    <n v="7"/>
    <n v="3170"/>
    <n v="2441"/>
    <n v="0"/>
    <n v="22190"/>
    <n v="17087"/>
    <n v="5103"/>
    <n v="0.22996845425867507"/>
    <s v="NetBanking"/>
    <x v="2"/>
    <x v="0"/>
    <n v="0"/>
    <s v="EMP-218"/>
    <x v="0"/>
    <s v=""/>
    <x v="0"/>
    <x v="7"/>
    <x v="7"/>
    <s v="Q3"/>
    <s v="Medium"/>
    <s v="45+"/>
  </r>
  <r>
    <s v="TXN-04658"/>
    <d v="2023-03-10T00:00:00"/>
    <s v="CUST-1322"/>
    <s v="New"/>
    <s v="Karan Malhotra"/>
    <s v="Male"/>
    <n v="55"/>
    <s v="Chennai"/>
    <s v="Tamil Nadu"/>
    <x v="0"/>
    <s v="PRD-115"/>
    <x v="6"/>
    <x v="3"/>
    <s v="Audio"/>
    <n v="8"/>
    <n v="11730"/>
    <n v="7507"/>
    <n v="0.1"/>
    <n v="84456"/>
    <n v="60056"/>
    <n v="24400"/>
    <n v="0.28890783366486689"/>
    <s v="Card"/>
    <x v="1"/>
    <x v="2"/>
    <n v="0"/>
    <s v="EMP-205"/>
    <x v="5"/>
    <n v="1.1000000000000001"/>
    <x v="1"/>
    <x v="10"/>
    <x v="10"/>
    <s v="Q1"/>
    <s v="High"/>
    <s v="45+"/>
  </r>
  <r>
    <s v="TXN-04659"/>
    <d v="2023-03-17T00:00:00"/>
    <s v="CUST-1130"/>
    <s v="Returning"/>
    <s v="Pooja Desai"/>
    <s v="Female"/>
    <n v="41"/>
    <s v="Delhi"/>
    <s v="Delhi"/>
    <x v="3"/>
    <s v="PRD-123"/>
    <x v="6"/>
    <x v="0"/>
    <s v="Audio"/>
    <n v="5"/>
    <n v="16170"/>
    <n v="11642"/>
    <n v="0.15"/>
    <n v="68723"/>
    <n v="58210"/>
    <n v="10513"/>
    <n v="0.15297644165708715"/>
    <s v="Card"/>
    <x v="1"/>
    <x v="1"/>
    <n v="5"/>
    <s v="EMP-209"/>
    <x v="4"/>
    <n v="3"/>
    <x v="1"/>
    <x v="10"/>
    <x v="10"/>
    <s v="Q1"/>
    <s v="High"/>
    <s v="35-44"/>
  </r>
  <r>
    <s v="TXN-04660"/>
    <d v="2023-07-06T00:00:00"/>
    <s v="CUST-1334"/>
    <s v="New"/>
    <s v="Amit Kumar"/>
    <s v="Male"/>
    <n v="60"/>
    <s v="Pune"/>
    <s v="Maharashtra"/>
    <x v="2"/>
    <s v="PRD-105"/>
    <x v="2"/>
    <x v="3"/>
    <s v="Mobile"/>
    <n v="4"/>
    <n v="19849"/>
    <n v="12703"/>
    <n v="0.05"/>
    <n v="75426"/>
    <n v="50812"/>
    <n v="24614"/>
    <n v="0.32633309468883409"/>
    <s v="UPI"/>
    <x v="2"/>
    <x v="0"/>
    <n v="0"/>
    <s v="EMP-220"/>
    <x v="5"/>
    <s v=""/>
    <x v="1"/>
    <x v="9"/>
    <x v="9"/>
    <s v="Q3"/>
    <s v="High"/>
    <s v="45+"/>
  </r>
  <r>
    <s v="TXN-04661"/>
    <d v="2023-09-21T00:00:00"/>
    <s v="CUST-1063"/>
    <s v="Returning"/>
    <s v="Divya Iyer"/>
    <s v="Female"/>
    <n v="53"/>
    <s v="Kolkata"/>
    <s v="West Bengal"/>
    <x v="1"/>
    <s v="PRD-119"/>
    <x v="9"/>
    <x v="4"/>
    <s v="Apparel"/>
    <n v="8"/>
    <n v="22152"/>
    <n v="13734"/>
    <n v="0"/>
    <n v="177216"/>
    <n v="109872"/>
    <n v="67344"/>
    <n v="0.38001083423618637"/>
    <s v="UPI"/>
    <x v="1"/>
    <x v="2"/>
    <n v="0"/>
    <s v="EMP-216"/>
    <x v="4"/>
    <n v="1.1000000000000001"/>
    <x v="1"/>
    <x v="7"/>
    <x v="7"/>
    <s v="Q3"/>
    <s v="High"/>
    <s v="45+"/>
  </r>
  <r>
    <s v="TXN-04662"/>
    <d v="2024-09-20T00:00:00"/>
    <s v="CUST-1041"/>
    <s v="Returning"/>
    <s v="Suresh Nair"/>
    <s v="Male"/>
    <n v="60"/>
    <s v="Kolkata"/>
    <s v="West Bengal"/>
    <x v="1"/>
    <s v="PRD-104"/>
    <x v="2"/>
    <x v="4"/>
    <s v="Mobile"/>
    <n v="1"/>
    <n v="5594"/>
    <n v="3636"/>
    <n v="0.1"/>
    <n v="5035"/>
    <n v="3636"/>
    <n v="1399"/>
    <n v="0.27785501489572989"/>
    <s v="Card"/>
    <x v="2"/>
    <x v="1"/>
    <n v="1"/>
    <s v="EMP-220"/>
    <x v="7"/>
    <n v="3.2"/>
    <x v="0"/>
    <x v="7"/>
    <x v="7"/>
    <s v="Q3"/>
    <s v="Low"/>
    <s v="45+"/>
  </r>
  <r>
    <s v="TXN-04663"/>
    <d v="2023-01-10T00:00:00"/>
    <s v="CUST-1247"/>
    <s v="Returning"/>
    <s v="Anjali Mehta"/>
    <s v="Female"/>
    <n v="51"/>
    <s v="Pune"/>
    <s v="Maharashtra"/>
    <x v="2"/>
    <s v="PRD-113"/>
    <x v="1"/>
    <x v="2"/>
    <s v="Food"/>
    <n v="3"/>
    <n v="20302"/>
    <n v="15023"/>
    <n v="0.2"/>
    <n v="48725"/>
    <n v="45069"/>
    <n v="3656"/>
    <n v="7.5033350436121082E-2"/>
    <s v="Cash"/>
    <x v="0"/>
    <x v="1"/>
    <n v="5"/>
    <s v="EMP-215"/>
    <x v="0"/>
    <n v="3.1"/>
    <x v="1"/>
    <x v="8"/>
    <x v="8"/>
    <s v="Q1"/>
    <s v="Medium"/>
    <s v="45+"/>
  </r>
  <r>
    <s v="TXN-04664"/>
    <d v="2024-07-04T00:00:00"/>
    <s v="CUST-1261"/>
    <s v="New"/>
    <s v="Suresh Nair"/>
    <s v="Male"/>
    <n v="22"/>
    <s v="Chennai"/>
    <s v="Tamil Nadu"/>
    <x v="0"/>
    <s v="PRD-101"/>
    <x v="2"/>
    <x v="1"/>
    <s v="Food"/>
    <n v="7"/>
    <n v="12034"/>
    <n v="8905"/>
    <n v="0"/>
    <n v="84238"/>
    <n v="62335"/>
    <n v="21903"/>
    <n v="0.2600132956622902"/>
    <s v="Card"/>
    <x v="0"/>
    <x v="1"/>
    <n v="2"/>
    <s v="EMP-215"/>
    <x v="1"/>
    <n v="4.3"/>
    <x v="0"/>
    <x v="9"/>
    <x v="9"/>
    <s v="Q3"/>
    <s v="High"/>
    <s v="18-24"/>
  </r>
  <r>
    <s v="TXN-04665"/>
    <d v="2024-06-06T00:00:00"/>
    <s v="CUST-1066"/>
    <s v="Returning"/>
    <s v="Rahul Sharma"/>
    <s v="Male"/>
    <n v="24"/>
    <s v="Delhi"/>
    <s v="Delhi"/>
    <x v="3"/>
    <s v="PRD-127"/>
    <x v="7"/>
    <x v="0"/>
    <s v="Mobile"/>
    <n v="6"/>
    <n v="6796"/>
    <n v="5437"/>
    <n v="0.1"/>
    <n v="36698"/>
    <n v="32622"/>
    <n v="4076"/>
    <n v="0.11106872309117663"/>
    <s v="UPI"/>
    <x v="0"/>
    <x v="1"/>
    <n v="2"/>
    <s v="EMP-212"/>
    <x v="3"/>
    <n v="3.4"/>
    <x v="0"/>
    <x v="6"/>
    <x v="6"/>
    <s v="Q2"/>
    <s v="Medium"/>
    <s v="18-24"/>
  </r>
  <r>
    <s v="TXN-04666"/>
    <d v="2024-02-24T00:00:00"/>
    <s v="CUST-1280"/>
    <s v="Returning"/>
    <s v="Priya Patel"/>
    <s v="Female"/>
    <n v="50"/>
    <s v="Hyderabad"/>
    <s v="Telangana"/>
    <x v="0"/>
    <s v="PRD-105"/>
    <x v="1"/>
    <x v="0"/>
    <s v="Food"/>
    <n v="5"/>
    <n v="21500"/>
    <n v="13545"/>
    <n v="0.15"/>
    <n v="91375"/>
    <n v="67725"/>
    <n v="23650"/>
    <n v="0.25882352941176473"/>
    <s v="Card"/>
    <x v="2"/>
    <x v="1"/>
    <n v="3"/>
    <s v="EMP-211"/>
    <x v="7"/>
    <n v="5"/>
    <x v="0"/>
    <x v="4"/>
    <x v="4"/>
    <s v="Q1"/>
    <s v="High"/>
    <s v="45+"/>
  </r>
  <r>
    <s v="TXN-04667"/>
    <d v="2023-11-19T00:00:00"/>
    <s v="CUST-1350"/>
    <s v="New"/>
    <s v="Pooja Desai"/>
    <s v="Female"/>
    <n v="44"/>
    <s v="Delhi"/>
    <s v="Delhi"/>
    <x v="3"/>
    <s v="PRD-120"/>
    <x v="9"/>
    <x v="4"/>
    <s v="Furniture"/>
    <n v="2"/>
    <n v="4964"/>
    <n v="3127"/>
    <n v="0"/>
    <n v="9928"/>
    <n v="6254"/>
    <n v="3674"/>
    <n v="0.37006446414182109"/>
    <s v="UPI"/>
    <x v="2"/>
    <x v="0"/>
    <n v="0"/>
    <s v="EMP-206"/>
    <x v="2"/>
    <s v=""/>
    <x v="1"/>
    <x v="11"/>
    <x v="11"/>
    <s v="Q4"/>
    <s v="Low"/>
    <s v="35-44"/>
  </r>
  <r>
    <s v="TXN-04668"/>
    <d v="2023-03-05T00:00:00"/>
    <s v="CUST-1178"/>
    <s v="New"/>
    <s v="Rohit Verma"/>
    <s v="Male"/>
    <n v="59"/>
    <s v="Mumbai"/>
    <s v="Maharashtra"/>
    <x v="2"/>
    <s v="PRD-103"/>
    <x v="4"/>
    <x v="1"/>
    <s v="Mobile"/>
    <n v="2"/>
    <n v="4175"/>
    <n v="2547"/>
    <n v="0.1"/>
    <n v="7515"/>
    <n v="5094"/>
    <n v="2421"/>
    <n v="0.32215568862275451"/>
    <s v="Cash"/>
    <x v="2"/>
    <x v="1"/>
    <n v="6"/>
    <s v="EMP-216"/>
    <x v="5"/>
    <n v="4.8"/>
    <x v="1"/>
    <x v="10"/>
    <x v="10"/>
    <s v="Q1"/>
    <s v="Low"/>
    <s v="45+"/>
  </r>
  <r>
    <s v="TXN-04669"/>
    <d v="2024-08-24T00:00:00"/>
    <s v="CUST-1283"/>
    <s v="New"/>
    <s v="Priya Patel"/>
    <s v="Female"/>
    <n v="58"/>
    <s v="Hyderabad"/>
    <s v="Telangana"/>
    <x v="0"/>
    <s v="PRD-125"/>
    <x v="3"/>
    <x v="3"/>
    <s v="Subscription"/>
    <n v="5"/>
    <n v="23865"/>
    <n v="15274"/>
    <n v="0.05"/>
    <n v="113359"/>
    <n v="76370"/>
    <n v="36989"/>
    <n v="0.32629963214213253"/>
    <s v="UPI"/>
    <x v="0"/>
    <x v="2"/>
    <n v="0"/>
    <s v="EMP-207"/>
    <x v="1"/>
    <n v="2.4"/>
    <x v="0"/>
    <x v="0"/>
    <x v="0"/>
    <s v="Q3"/>
    <s v="High"/>
    <s v="45+"/>
  </r>
  <r>
    <s v="TXN-04670"/>
    <d v="2024-06-28T00:00:00"/>
    <s v="CUST-1188"/>
    <s v="Returning"/>
    <s v="Priya Patel"/>
    <s v="Female"/>
    <n v="53"/>
    <s v="Hyderabad"/>
    <s v="Telangana"/>
    <x v="0"/>
    <s v="PRD-119"/>
    <x v="9"/>
    <x v="3"/>
    <s v="Food"/>
    <n v="7"/>
    <n v="17556"/>
    <n v="10358"/>
    <n v="0.05"/>
    <n v="116747"/>
    <n v="72506"/>
    <n v="44241"/>
    <n v="0.37894763891149236"/>
    <s v="UPI"/>
    <x v="0"/>
    <x v="1"/>
    <n v="4"/>
    <s v="EMP-212"/>
    <x v="3"/>
    <n v="3.8"/>
    <x v="0"/>
    <x v="6"/>
    <x v="6"/>
    <s v="Q2"/>
    <s v="High"/>
    <s v="45+"/>
  </r>
  <r>
    <s v="TXN-04671"/>
    <d v="2023-07-17T00:00:00"/>
    <s v="CUST-1123"/>
    <s v="New"/>
    <s v="Divya Iyer"/>
    <s v="Female"/>
    <n v="25"/>
    <s v="Chennai"/>
    <s v="Tamil Nadu"/>
    <x v="0"/>
    <s v="PRD-123"/>
    <x v="9"/>
    <x v="0"/>
    <s v="Apparel"/>
    <n v="7"/>
    <n v="15739"/>
    <n v="11804"/>
    <n v="0.15"/>
    <n v="93647"/>
    <n v="82628"/>
    <n v="11019"/>
    <n v="0.11766527491537369"/>
    <s v="UPI"/>
    <x v="1"/>
    <x v="1"/>
    <n v="3"/>
    <s v="EMP-217"/>
    <x v="2"/>
    <n v="4.0999999999999996"/>
    <x v="1"/>
    <x v="9"/>
    <x v="9"/>
    <s v="Q3"/>
    <s v="High"/>
    <s v="25-34"/>
  </r>
  <r>
    <s v="TXN-04672"/>
    <d v="2024-11-24T00:00:00"/>
    <s v="CUST-1289"/>
    <s v="Returning"/>
    <s v="Karan Malhotra"/>
    <s v="Male"/>
    <n v="25"/>
    <s v="Bangalore"/>
    <s v="Karnataka"/>
    <x v="0"/>
    <s v="PRD-125"/>
    <x v="7"/>
    <x v="0"/>
    <s v="Furniture"/>
    <n v="4"/>
    <n v="18626"/>
    <n v="13038"/>
    <n v="0"/>
    <n v="74504"/>
    <n v="52152"/>
    <n v="22352"/>
    <n v="0.30001073767851388"/>
    <s v="UPI"/>
    <x v="0"/>
    <x v="1"/>
    <n v="6"/>
    <s v="EMP-203"/>
    <x v="5"/>
    <n v="3.1"/>
    <x v="0"/>
    <x v="11"/>
    <x v="11"/>
    <s v="Q4"/>
    <s v="High"/>
    <s v="25-34"/>
  </r>
  <r>
    <s v="TXN-04673"/>
    <d v="2024-03-18T00:00:00"/>
    <s v="CUST-1244"/>
    <s v="Returning"/>
    <s v="Rahul Sharma"/>
    <s v="Male"/>
    <n v="34"/>
    <s v="Hyderabad"/>
    <s v="Telangana"/>
    <x v="0"/>
    <s v="PRD-120"/>
    <x v="0"/>
    <x v="2"/>
    <s v="Audio"/>
    <n v="4"/>
    <n v="22180"/>
    <n v="17300"/>
    <n v="0"/>
    <n v="88720"/>
    <n v="69200"/>
    <n v="19520"/>
    <n v="0.22001803426510369"/>
    <s v="Card"/>
    <x v="2"/>
    <x v="2"/>
    <n v="0"/>
    <s v="EMP-202"/>
    <x v="6"/>
    <n v="1.6"/>
    <x v="0"/>
    <x v="10"/>
    <x v="10"/>
    <s v="Q1"/>
    <s v="High"/>
    <s v="25-34"/>
  </r>
  <r>
    <s v="TXN-04674"/>
    <d v="2023-06-04T00:00:00"/>
    <s v="CUST-1270"/>
    <s v="New"/>
    <s v="Neha Joshi"/>
    <s v="Female"/>
    <n v="46"/>
    <s v="Hyderabad"/>
    <s v="Telangana"/>
    <x v="0"/>
    <s v="PRD-113"/>
    <x v="9"/>
    <x v="3"/>
    <s v="Mobile"/>
    <n v="1"/>
    <n v="15748"/>
    <n v="11968"/>
    <n v="0"/>
    <n v="15748"/>
    <n v="11968"/>
    <n v="3780"/>
    <n v="0.24003048006096012"/>
    <s v="UPI"/>
    <x v="1"/>
    <x v="1"/>
    <n v="2"/>
    <s v="EMP-211"/>
    <x v="4"/>
    <n v="3.9"/>
    <x v="1"/>
    <x v="6"/>
    <x v="6"/>
    <s v="Q2"/>
    <s v="Low"/>
    <s v="45+"/>
  </r>
  <r>
    <s v="TXN-04675"/>
    <d v="2024-12-16T00:00:00"/>
    <s v="CUST-1305"/>
    <s v="Returning"/>
    <s v="Anjali Mehta"/>
    <s v="Female"/>
    <n v="57"/>
    <s v="Bangalore"/>
    <s v="Karnataka"/>
    <x v="0"/>
    <s v="PRD-113"/>
    <x v="8"/>
    <x v="3"/>
    <s v="Subscription"/>
    <n v="3"/>
    <n v="890"/>
    <n v="525"/>
    <n v="0.05"/>
    <n v="2537"/>
    <n v="1575"/>
    <n v="962"/>
    <n v="0.37918801734331886"/>
    <s v="Card"/>
    <x v="2"/>
    <x v="1"/>
    <n v="2"/>
    <s v="EMP-203"/>
    <x v="5"/>
    <n v="4.5999999999999996"/>
    <x v="0"/>
    <x v="2"/>
    <x v="2"/>
    <s v="Q4"/>
    <s v="Low"/>
    <s v="45+"/>
  </r>
  <r>
    <s v="TXN-04676"/>
    <d v="2023-12-02T00:00:00"/>
    <s v="CUST-1063"/>
    <s v="New"/>
    <s v="Suresh Nair"/>
    <s v="Male"/>
    <n v="48"/>
    <s v="Pune"/>
    <s v="Maharashtra"/>
    <x v="2"/>
    <s v="PRD-106"/>
    <x v="7"/>
    <x v="0"/>
    <s v="Apparel"/>
    <n v="2"/>
    <n v="2511"/>
    <n v="1456"/>
    <n v="0.05"/>
    <n v="4771"/>
    <n v="2912"/>
    <n v="1859"/>
    <n v="0.38964577656675747"/>
    <s v="NetBanking"/>
    <x v="1"/>
    <x v="1"/>
    <n v="5"/>
    <s v="EMP-207"/>
    <x v="0"/>
    <n v="4.2"/>
    <x v="1"/>
    <x v="2"/>
    <x v="2"/>
    <s v="Q4"/>
    <s v="Low"/>
    <s v="45+"/>
  </r>
  <r>
    <s v="TXN-04677"/>
    <d v="2023-01-20T00:00:00"/>
    <s v="CUST-1107"/>
    <s v="Returning"/>
    <s v="Neha Joshi"/>
    <s v="Female"/>
    <n v="24"/>
    <s v="Mumbai"/>
    <s v="Maharashtra"/>
    <x v="2"/>
    <s v="PRD-123"/>
    <x v="0"/>
    <x v="2"/>
    <s v="Mobile"/>
    <n v="3"/>
    <n v="21869"/>
    <n v="12247"/>
    <n v="0.05"/>
    <n v="62327"/>
    <n v="36741"/>
    <n v="25586"/>
    <n v="0.41051229804097744"/>
    <s v="NetBanking"/>
    <x v="0"/>
    <x v="1"/>
    <n v="6"/>
    <s v="EMP-211"/>
    <x v="0"/>
    <n v="3.7"/>
    <x v="1"/>
    <x v="8"/>
    <x v="8"/>
    <s v="Q1"/>
    <s v="High"/>
    <s v="18-24"/>
  </r>
  <r>
    <s v="TXN-04678"/>
    <d v="2023-05-06T00:00:00"/>
    <s v="CUST-1251"/>
    <s v="Returning"/>
    <s v="Vikram Singh"/>
    <s v="Male"/>
    <n v="54"/>
    <s v="Bangalore"/>
    <s v="Karnataka"/>
    <x v="0"/>
    <s v="PRD-118"/>
    <x v="7"/>
    <x v="4"/>
    <s v="Mobile"/>
    <n v="5"/>
    <n v="6799"/>
    <n v="4079"/>
    <n v="0"/>
    <n v="33995"/>
    <n v="20395"/>
    <n v="13600"/>
    <n v="0.40005883218120314"/>
    <s v="UPI"/>
    <x v="1"/>
    <x v="1"/>
    <n v="4"/>
    <s v="EMP-218"/>
    <x v="5"/>
    <n v="4.3"/>
    <x v="1"/>
    <x v="5"/>
    <x v="5"/>
    <s v="Q2"/>
    <s v="Medium"/>
    <s v="45+"/>
  </r>
  <r>
    <s v="TXN-04679"/>
    <d v="2023-01-23T00:00:00"/>
    <s v="CUST-1058"/>
    <s v="Returning"/>
    <s v="Sneha Reddy"/>
    <s v="Female"/>
    <n v="45"/>
    <s v="Pune"/>
    <s v="Maharashtra"/>
    <x v="2"/>
    <s v="PRD-112"/>
    <x v="8"/>
    <x v="2"/>
    <s v="Apparel"/>
    <n v="7"/>
    <n v="22802"/>
    <n v="16189"/>
    <n v="0.05"/>
    <n v="151633"/>
    <n v="113323"/>
    <n v="38310"/>
    <n v="0.25264948922727903"/>
    <s v="UPI"/>
    <x v="0"/>
    <x v="1"/>
    <n v="3"/>
    <s v="EMP-216"/>
    <x v="0"/>
    <n v="4.4000000000000004"/>
    <x v="1"/>
    <x v="8"/>
    <x v="8"/>
    <s v="Q1"/>
    <s v="High"/>
    <s v="45+"/>
  </r>
  <r>
    <s v="TXN-04680"/>
    <d v="2023-06-25T00:00:00"/>
    <s v="CUST-1004"/>
    <s v="Returning"/>
    <s v="Neha Joshi"/>
    <s v="Female"/>
    <n v="33"/>
    <s v="Chennai"/>
    <s v="Tamil Nadu"/>
    <x v="0"/>
    <s v="PRD-118"/>
    <x v="1"/>
    <x v="3"/>
    <s v="Subscription"/>
    <n v="1"/>
    <n v="19214"/>
    <n v="11913"/>
    <n v="0.2"/>
    <n v="15371"/>
    <n v="11913"/>
    <n v="3458"/>
    <n v="0.22496909765142151"/>
    <s v="Card"/>
    <x v="1"/>
    <x v="1"/>
    <n v="3"/>
    <s v="EMP-215"/>
    <x v="2"/>
    <n v="3.3"/>
    <x v="1"/>
    <x v="6"/>
    <x v="6"/>
    <s v="Q2"/>
    <s v="Low"/>
    <s v="25-34"/>
  </r>
  <r>
    <s v="TXN-04681"/>
    <d v="2023-01-03T00:00:00"/>
    <s v="CUST-1283"/>
    <s v="Returning"/>
    <s v="Suresh Nair"/>
    <s v="Male"/>
    <n v="27"/>
    <s v="Pune"/>
    <s v="Maharashtra"/>
    <x v="2"/>
    <s v="PRD-121"/>
    <x v="0"/>
    <x v="0"/>
    <s v="Food"/>
    <n v="8"/>
    <n v="6282"/>
    <n v="4397"/>
    <n v="0.1"/>
    <n v="45230"/>
    <n v="35176"/>
    <n v="10054"/>
    <n v="0.22228609330090648"/>
    <s v="NetBanking"/>
    <x v="2"/>
    <x v="1"/>
    <n v="7"/>
    <s v="EMP-212"/>
    <x v="2"/>
    <n v="4.4000000000000004"/>
    <x v="1"/>
    <x v="8"/>
    <x v="8"/>
    <s v="Q1"/>
    <s v="Medium"/>
    <s v="25-34"/>
  </r>
  <r>
    <s v="TXN-04682"/>
    <d v="2024-01-26T00:00:00"/>
    <s v="CUST-1347"/>
    <s v="New"/>
    <s v="Rohit Verma"/>
    <s v="Male"/>
    <n v="28"/>
    <s v="Kolkata"/>
    <s v="West Bengal"/>
    <x v="1"/>
    <s v="PRD-120"/>
    <x v="9"/>
    <x v="2"/>
    <s v="Apparel"/>
    <n v="3"/>
    <n v="22826"/>
    <n v="18033"/>
    <n v="0.05"/>
    <n v="65054"/>
    <n v="54099"/>
    <n v="10955"/>
    <n v="0.16839856119531466"/>
    <s v="NetBanking"/>
    <x v="1"/>
    <x v="0"/>
    <n v="0"/>
    <s v="EMP-201"/>
    <x v="6"/>
    <s v=""/>
    <x v="0"/>
    <x v="8"/>
    <x v="8"/>
    <s v="Q1"/>
    <s v="High"/>
    <s v="25-34"/>
  </r>
  <r>
    <s v="TXN-04683"/>
    <d v="2024-05-27T00:00:00"/>
    <s v="CUST-1192"/>
    <s v="Returning"/>
    <s v="Sneha Reddy"/>
    <s v="Female"/>
    <n v="57"/>
    <s v="Chennai"/>
    <s v="Tamil Nadu"/>
    <x v="0"/>
    <s v="PRD-107"/>
    <x v="2"/>
    <x v="4"/>
    <s v="Apparel"/>
    <n v="5"/>
    <n v="20245"/>
    <n v="13159"/>
    <n v="0.05"/>
    <n v="96164"/>
    <n v="65795"/>
    <n v="30369"/>
    <n v="0.31580425107108689"/>
    <s v="NetBanking"/>
    <x v="2"/>
    <x v="0"/>
    <n v="0"/>
    <s v="EMP-217"/>
    <x v="2"/>
    <s v=""/>
    <x v="0"/>
    <x v="5"/>
    <x v="5"/>
    <s v="Q2"/>
    <s v="High"/>
    <s v="45+"/>
  </r>
  <r>
    <s v="TXN-04684"/>
    <d v="2024-09-15T00:00:00"/>
    <s v="CUST-1224"/>
    <s v="New"/>
    <s v="Divya Iyer"/>
    <s v="Female"/>
    <n v="22"/>
    <s v="Delhi"/>
    <s v="Delhi"/>
    <x v="3"/>
    <s v="PRD-106"/>
    <x v="0"/>
    <x v="4"/>
    <s v="Subscription"/>
    <n v="1"/>
    <n v="17789"/>
    <n v="11563"/>
    <n v="0.2"/>
    <n v="14231"/>
    <n v="11563"/>
    <n v="2668"/>
    <n v="0.18747804089663411"/>
    <s v="NetBanking"/>
    <x v="0"/>
    <x v="1"/>
    <n v="5"/>
    <s v="EMP-218"/>
    <x v="1"/>
    <n v="3.4"/>
    <x v="0"/>
    <x v="7"/>
    <x v="7"/>
    <s v="Q3"/>
    <s v="Low"/>
    <s v="18-24"/>
  </r>
  <r>
    <s v="TXN-04685"/>
    <d v="2024-12-14T00:00:00"/>
    <s v="CUST-1334"/>
    <s v="Returning"/>
    <s v="Karan Malhotra"/>
    <s v="Male"/>
    <n v="60"/>
    <s v="Delhi"/>
    <s v="Delhi"/>
    <x v="3"/>
    <s v="PRD-104"/>
    <x v="2"/>
    <x v="1"/>
    <s v="Audio"/>
    <n v="6"/>
    <n v="14837"/>
    <n v="8902"/>
    <n v="0.1"/>
    <n v="80120"/>
    <n v="53412"/>
    <n v="26708"/>
    <n v="0.33334997503744385"/>
    <s v="NetBanking"/>
    <x v="2"/>
    <x v="1"/>
    <n v="3"/>
    <s v="EMP-204"/>
    <x v="0"/>
    <n v="4.7"/>
    <x v="0"/>
    <x v="2"/>
    <x v="2"/>
    <s v="Q4"/>
    <s v="High"/>
    <s v="45+"/>
  </r>
  <r>
    <s v="TXN-04686"/>
    <d v="2024-02-15T00:00:00"/>
    <s v="CUST-1235"/>
    <s v="New"/>
    <s v="Sneha Reddy"/>
    <s v="Female"/>
    <n v="35"/>
    <s v="Pune"/>
    <s v="Maharashtra"/>
    <x v="2"/>
    <s v="PRD-117"/>
    <x v="7"/>
    <x v="3"/>
    <s v="Apparel"/>
    <n v="1"/>
    <n v="18284"/>
    <n v="14079"/>
    <n v="0.15"/>
    <n v="15541"/>
    <n v="14079"/>
    <n v="1462"/>
    <n v="9.4073740428543856E-2"/>
    <s v="Cash"/>
    <x v="0"/>
    <x v="3"/>
    <n v="9"/>
    <s v="EMP-203"/>
    <x v="5"/>
    <s v=""/>
    <x v="0"/>
    <x v="4"/>
    <x v="4"/>
    <s v="Q1"/>
    <s v="Low"/>
    <s v="35-44"/>
  </r>
  <r>
    <s v="TXN-04687"/>
    <d v="2023-01-11T00:00:00"/>
    <s v="CUST-1129"/>
    <s v="Returning"/>
    <s v="Priya Patel"/>
    <s v="Female"/>
    <n v="36"/>
    <s v="Hyderabad"/>
    <s v="Telangana"/>
    <x v="0"/>
    <s v="PRD-130"/>
    <x v="1"/>
    <x v="0"/>
    <s v="Subscription"/>
    <n v="8"/>
    <n v="15559"/>
    <n v="10113"/>
    <n v="0.1"/>
    <n v="112025"/>
    <n v="80904"/>
    <n v="31121"/>
    <n v="0.27780406159339432"/>
    <s v="Card"/>
    <x v="1"/>
    <x v="0"/>
    <n v="0"/>
    <s v="EMP-213"/>
    <x v="1"/>
    <s v=""/>
    <x v="1"/>
    <x v="8"/>
    <x v="8"/>
    <s v="Q1"/>
    <s v="High"/>
    <s v="35-44"/>
  </r>
  <r>
    <s v="TXN-04688"/>
    <d v="2024-06-08T00:00:00"/>
    <s v="CUST-1108"/>
    <s v="Returning"/>
    <s v="Anjali Mehta"/>
    <s v="Female"/>
    <n v="41"/>
    <s v="Hyderabad"/>
    <s v="Telangana"/>
    <x v="0"/>
    <s v="PRD-114"/>
    <x v="8"/>
    <x v="2"/>
    <s v="Apparel"/>
    <n v="7"/>
    <n v="11720"/>
    <n v="7384"/>
    <n v="0.2"/>
    <n v="65632"/>
    <n v="51688"/>
    <n v="13944"/>
    <n v="0.21245733788395904"/>
    <s v="Cash"/>
    <x v="2"/>
    <x v="1"/>
    <n v="5"/>
    <s v="EMP-203"/>
    <x v="7"/>
    <n v="3.4"/>
    <x v="0"/>
    <x v="6"/>
    <x v="6"/>
    <s v="Q2"/>
    <s v="High"/>
    <s v="35-44"/>
  </r>
  <r>
    <s v="TXN-04689"/>
    <d v="2023-10-14T00:00:00"/>
    <s v="CUST-1294"/>
    <s v="New"/>
    <s v="Priya Patel"/>
    <s v="Female"/>
    <n v="22"/>
    <s v="Bangalore"/>
    <s v="Karnataka"/>
    <x v="0"/>
    <s v="PRD-122"/>
    <x v="5"/>
    <x v="2"/>
    <s v="Subscription"/>
    <n v="1"/>
    <n v="3786"/>
    <n v="2688"/>
    <n v="0.2"/>
    <n v="3029"/>
    <n v="2688"/>
    <n v="341"/>
    <n v="0.11257840871574777"/>
    <s v="UPI"/>
    <x v="1"/>
    <x v="1"/>
    <n v="4"/>
    <s v="EMP-201"/>
    <x v="3"/>
    <n v="4.2"/>
    <x v="1"/>
    <x v="1"/>
    <x v="1"/>
    <s v="Q4"/>
    <s v="Low"/>
    <s v="18-24"/>
  </r>
  <r>
    <s v="TXN-04690"/>
    <d v="2024-03-13T00:00:00"/>
    <s v="CUST-1291"/>
    <s v="New"/>
    <s v="Suresh Nair"/>
    <s v="Male"/>
    <n v="33"/>
    <s v="Bangalore"/>
    <s v="Karnataka"/>
    <x v="0"/>
    <s v="PRD-117"/>
    <x v="9"/>
    <x v="2"/>
    <s v="Apparel"/>
    <n v="3"/>
    <n v="14845"/>
    <n v="8610"/>
    <n v="0.2"/>
    <n v="35628"/>
    <n v="25830"/>
    <n v="9798"/>
    <n v="0.27500842034355"/>
    <s v="NetBanking"/>
    <x v="2"/>
    <x v="1"/>
    <n v="5"/>
    <s v="EMP-215"/>
    <x v="1"/>
    <n v="3.9"/>
    <x v="0"/>
    <x v="10"/>
    <x v="10"/>
    <s v="Q1"/>
    <s v="Medium"/>
    <s v="25-34"/>
  </r>
  <r>
    <s v="TXN-04691"/>
    <d v="2024-12-19T00:00:00"/>
    <s v="CUST-1097"/>
    <s v="Returning"/>
    <s v="Karan Malhotra"/>
    <s v="Male"/>
    <n v="22"/>
    <s v="Kolkata"/>
    <s v="West Bengal"/>
    <x v="1"/>
    <s v="PRD-120"/>
    <x v="4"/>
    <x v="2"/>
    <s v="Audio"/>
    <n v="1"/>
    <n v="8832"/>
    <n v="6536"/>
    <n v="0"/>
    <n v="8832"/>
    <n v="6536"/>
    <n v="2296"/>
    <n v="0.25996376811594202"/>
    <s v="UPI"/>
    <x v="2"/>
    <x v="3"/>
    <n v="8"/>
    <s v="EMP-219"/>
    <x v="3"/>
    <s v=""/>
    <x v="0"/>
    <x v="2"/>
    <x v="2"/>
    <s v="Q4"/>
    <s v="Low"/>
    <s v="18-24"/>
  </r>
  <r>
    <s v="TXN-04692"/>
    <d v="2023-01-31T00:00:00"/>
    <s v="CUST-1041"/>
    <s v="Returning"/>
    <s v="Priya Patel"/>
    <s v="Female"/>
    <n v="51"/>
    <s v="Hyderabad"/>
    <s v="Telangana"/>
    <x v="0"/>
    <s v="PRD-125"/>
    <x v="8"/>
    <x v="1"/>
    <s v="Apparel"/>
    <n v="4"/>
    <n v="17646"/>
    <n v="13411"/>
    <n v="0"/>
    <n v="70584"/>
    <n v="53644"/>
    <n v="16940"/>
    <n v="0.23999773319732517"/>
    <s v="NetBanking"/>
    <x v="2"/>
    <x v="1"/>
    <n v="4"/>
    <s v="EMP-210"/>
    <x v="1"/>
    <n v="4.4000000000000004"/>
    <x v="1"/>
    <x v="8"/>
    <x v="8"/>
    <s v="Q1"/>
    <s v="High"/>
    <s v="45+"/>
  </r>
  <r>
    <s v="TXN-04693"/>
    <d v="2024-10-01T00:00:00"/>
    <s v="CUST-1123"/>
    <s v="Returning"/>
    <s v="Suresh Nair"/>
    <s v="Male"/>
    <n v="59"/>
    <s v="Pune"/>
    <s v="Maharashtra"/>
    <x v="2"/>
    <s v="PRD-105"/>
    <x v="8"/>
    <x v="1"/>
    <s v="Furniture"/>
    <n v="1"/>
    <n v="3288"/>
    <n v="2170"/>
    <n v="0.15"/>
    <n v="2795"/>
    <n v="2170"/>
    <n v="625"/>
    <n v="0.22361359570661896"/>
    <s v="Card"/>
    <x v="2"/>
    <x v="0"/>
    <n v="0"/>
    <s v="EMP-204"/>
    <x v="4"/>
    <s v=""/>
    <x v="0"/>
    <x v="1"/>
    <x v="1"/>
    <s v="Q4"/>
    <s v="Low"/>
    <s v="45+"/>
  </r>
  <r>
    <s v="TXN-04694"/>
    <d v="2023-12-12T00:00:00"/>
    <s v="CUST-1049"/>
    <s v="Returning"/>
    <s v="Pooja Desai"/>
    <s v="Female"/>
    <n v="19"/>
    <s v="Ahmedabad"/>
    <s v="Gujarat"/>
    <x v="2"/>
    <s v="PRD-113"/>
    <x v="9"/>
    <x v="3"/>
    <s v="Subscription"/>
    <n v="6"/>
    <n v="21265"/>
    <n v="14886"/>
    <n v="0.2"/>
    <n v="102072"/>
    <n v="89316"/>
    <n v="12756"/>
    <n v="0.12497060898189513"/>
    <s v="UPI"/>
    <x v="0"/>
    <x v="1"/>
    <n v="2"/>
    <s v="EMP-220"/>
    <x v="1"/>
    <n v="4.3"/>
    <x v="1"/>
    <x v="2"/>
    <x v="2"/>
    <s v="Q4"/>
    <s v="High"/>
    <s v="18-24"/>
  </r>
  <r>
    <s v="TXN-04695"/>
    <d v="2024-03-27T00:00:00"/>
    <s v="CUST-1001"/>
    <s v="New"/>
    <s v="Neha Joshi"/>
    <s v="Female"/>
    <n v="26"/>
    <s v="Pune"/>
    <s v="Maharashtra"/>
    <x v="2"/>
    <s v="PRD-121"/>
    <x v="2"/>
    <x v="2"/>
    <s v="Subscription"/>
    <n v="5"/>
    <n v="7431"/>
    <n v="5648"/>
    <n v="0.1"/>
    <n v="33440"/>
    <n v="28240"/>
    <n v="5200"/>
    <n v="0.15550239234449761"/>
    <s v="UPI"/>
    <x v="2"/>
    <x v="0"/>
    <n v="0"/>
    <s v="EMP-214"/>
    <x v="1"/>
    <s v=""/>
    <x v="0"/>
    <x v="10"/>
    <x v="10"/>
    <s v="Q1"/>
    <s v="Medium"/>
    <s v="25-34"/>
  </r>
  <r>
    <s v="TXN-04696"/>
    <d v="2023-09-21T00:00:00"/>
    <s v="CUST-1104"/>
    <s v="Returning"/>
    <s v="Rahul Sharma"/>
    <s v="Male"/>
    <n v="52"/>
    <s v="Bangalore"/>
    <s v="Karnataka"/>
    <x v="0"/>
    <s v="PRD-113"/>
    <x v="3"/>
    <x v="1"/>
    <s v="Subscription"/>
    <n v="7"/>
    <n v="17872"/>
    <n v="10187"/>
    <n v="0.15"/>
    <n v="106338"/>
    <n v="71309"/>
    <n v="35029"/>
    <n v="0.32941187534089411"/>
    <s v="Cash"/>
    <x v="0"/>
    <x v="1"/>
    <n v="4"/>
    <s v="EMP-212"/>
    <x v="4"/>
    <n v="4.5999999999999996"/>
    <x v="1"/>
    <x v="7"/>
    <x v="7"/>
    <s v="Q3"/>
    <s v="High"/>
    <s v="45+"/>
  </r>
  <r>
    <s v="TXN-04697"/>
    <d v="2023-11-08T00:00:00"/>
    <s v="CUST-1060"/>
    <s v="Returning"/>
    <s v="Neha Joshi"/>
    <s v="Female"/>
    <n v="27"/>
    <s v="Bangalore"/>
    <s v="Karnataka"/>
    <x v="0"/>
    <s v="PRD-116"/>
    <x v="1"/>
    <x v="2"/>
    <s v="Food"/>
    <n v="8"/>
    <n v="6152"/>
    <n v="4737"/>
    <n v="0.2"/>
    <n v="39373"/>
    <n v="37896"/>
    <n v="1477"/>
    <n v="3.7513016534173167E-2"/>
    <s v="NetBanking"/>
    <x v="0"/>
    <x v="2"/>
    <n v="0"/>
    <s v="EMP-207"/>
    <x v="3"/>
    <n v="1.8"/>
    <x v="1"/>
    <x v="11"/>
    <x v="11"/>
    <s v="Q4"/>
    <s v="Medium"/>
    <s v="25-34"/>
  </r>
  <r>
    <s v="TXN-04698"/>
    <d v="2023-08-06T00:00:00"/>
    <s v="CUST-1056"/>
    <s v="Returning"/>
    <s v="Neha Joshi"/>
    <s v="Female"/>
    <n v="39"/>
    <s v="Delhi"/>
    <s v="Delhi"/>
    <x v="3"/>
    <s v="PRD-118"/>
    <x v="9"/>
    <x v="4"/>
    <s v="Subscription"/>
    <n v="4"/>
    <n v="5854"/>
    <n v="3981"/>
    <n v="0"/>
    <n v="23416"/>
    <n v="15924"/>
    <n v="7492"/>
    <n v="0.31995216945678168"/>
    <s v="Card"/>
    <x v="0"/>
    <x v="2"/>
    <n v="0"/>
    <s v="EMP-203"/>
    <x v="1"/>
    <n v="1"/>
    <x v="1"/>
    <x v="0"/>
    <x v="0"/>
    <s v="Q3"/>
    <s v="Medium"/>
    <s v="35-44"/>
  </r>
  <r>
    <s v="TXN-04699"/>
    <d v="2023-10-25T00:00:00"/>
    <s v="CUST-1193"/>
    <s v="Returning"/>
    <s v="Neha Joshi"/>
    <s v="Female"/>
    <n v="27"/>
    <s v="Delhi"/>
    <s v="Delhi"/>
    <x v="3"/>
    <s v="PRD-105"/>
    <x v="4"/>
    <x v="3"/>
    <s v="Mobile"/>
    <n v="5"/>
    <n v="11979"/>
    <n v="8745"/>
    <n v="0.05"/>
    <n v="56900"/>
    <n v="43725"/>
    <n v="13175"/>
    <n v="0.23154657293497363"/>
    <s v="NetBanking"/>
    <x v="1"/>
    <x v="1"/>
    <n v="5"/>
    <s v="EMP-209"/>
    <x v="2"/>
    <n v="3.4"/>
    <x v="1"/>
    <x v="1"/>
    <x v="1"/>
    <s v="Q4"/>
    <s v="High"/>
    <s v="25-34"/>
  </r>
  <r>
    <s v="TXN-04700"/>
    <d v="2023-05-19T00:00:00"/>
    <s v="CUST-1027"/>
    <s v="Returning"/>
    <s v="Priya Patel"/>
    <s v="Female"/>
    <n v="57"/>
    <s v="Ahmedabad"/>
    <s v="Gujarat"/>
    <x v="2"/>
    <s v="PRD-103"/>
    <x v="0"/>
    <x v="1"/>
    <s v="Food"/>
    <n v="3"/>
    <n v="4572"/>
    <n v="3155"/>
    <n v="0.2"/>
    <n v="10973"/>
    <n v="9465"/>
    <n v="1508"/>
    <n v="0.13742823293538686"/>
    <s v="Card"/>
    <x v="0"/>
    <x v="3"/>
    <n v="13"/>
    <s v="EMP-215"/>
    <x v="6"/>
    <s v=""/>
    <x v="1"/>
    <x v="5"/>
    <x v="5"/>
    <s v="Q2"/>
    <s v="Low"/>
    <s v="45+"/>
  </r>
  <r>
    <s v="TXN-04701"/>
    <d v="2024-03-19T00:00:00"/>
    <s v="CUST-1033"/>
    <s v="Returning"/>
    <s v="Priya Patel"/>
    <s v="Female"/>
    <n v="39"/>
    <s v="Kolkata"/>
    <s v="West Bengal"/>
    <x v="1"/>
    <s v="PRD-115"/>
    <x v="8"/>
    <x v="2"/>
    <s v="Furniture"/>
    <n v="8"/>
    <n v="13959"/>
    <n v="10888"/>
    <n v="0.2"/>
    <n v="89338"/>
    <n v="87104"/>
    <n v="2234"/>
    <n v="2.5006156394815196E-2"/>
    <s v="Cash"/>
    <x v="0"/>
    <x v="1"/>
    <n v="3"/>
    <s v="EMP-204"/>
    <x v="7"/>
    <n v="4.4000000000000004"/>
    <x v="0"/>
    <x v="10"/>
    <x v="10"/>
    <s v="Q1"/>
    <s v="High"/>
    <s v="35-44"/>
  </r>
  <r>
    <s v="TXN-04702"/>
    <d v="2023-02-07T00:00:00"/>
    <s v="CUST-1040"/>
    <s v="Returning"/>
    <s v="Amit Kumar"/>
    <s v="Male"/>
    <n v="26"/>
    <s v="Kolkata"/>
    <s v="West Bengal"/>
    <x v="1"/>
    <s v="PRD-101"/>
    <x v="7"/>
    <x v="1"/>
    <s v="Mobile"/>
    <n v="4"/>
    <n v="4842"/>
    <n v="3535"/>
    <n v="0.15"/>
    <n v="16463"/>
    <n v="14140"/>
    <n v="2323"/>
    <n v="0.1411042944785276"/>
    <s v="NetBanking"/>
    <x v="0"/>
    <x v="1"/>
    <n v="5"/>
    <s v="EMP-208"/>
    <x v="4"/>
    <n v="3.8"/>
    <x v="1"/>
    <x v="4"/>
    <x v="4"/>
    <s v="Q1"/>
    <s v="Low"/>
    <s v="25-34"/>
  </r>
  <r>
    <s v="TXN-04703"/>
    <d v="2023-12-19T00:00:00"/>
    <s v="CUST-1139"/>
    <s v="New"/>
    <s v="Neha Joshi"/>
    <s v="Female"/>
    <n v="27"/>
    <s v="Mumbai"/>
    <s v="Maharashtra"/>
    <x v="2"/>
    <s v="PRD-110"/>
    <x v="2"/>
    <x v="0"/>
    <s v="Audio"/>
    <n v="8"/>
    <n v="6074"/>
    <n v="4859"/>
    <n v="0.2"/>
    <n v="38874"/>
    <n v="38872"/>
    <n v="2"/>
    <n v="5.1448268765756035E-5"/>
    <s v="Card"/>
    <x v="2"/>
    <x v="1"/>
    <n v="5"/>
    <s v="EMP-210"/>
    <x v="3"/>
    <n v="4.0999999999999996"/>
    <x v="1"/>
    <x v="2"/>
    <x v="2"/>
    <s v="Q4"/>
    <s v="Medium"/>
    <s v="25-34"/>
  </r>
  <r>
    <s v="TXN-04704"/>
    <d v="2024-10-15T00:00:00"/>
    <s v="CUST-1186"/>
    <s v="Returning"/>
    <s v="Priya Patel"/>
    <s v="Female"/>
    <n v="38"/>
    <s v="Kolkata"/>
    <s v="West Bengal"/>
    <x v="1"/>
    <s v="PRD-126"/>
    <x v="1"/>
    <x v="4"/>
    <s v="Audio"/>
    <n v="2"/>
    <n v="24527"/>
    <n v="18886"/>
    <n v="0.15"/>
    <n v="41696"/>
    <n v="37772"/>
    <n v="3924"/>
    <n v="9.4109746738296238E-2"/>
    <s v="UPI"/>
    <x v="2"/>
    <x v="1"/>
    <n v="3"/>
    <s v="EMP-205"/>
    <x v="0"/>
    <n v="4.8"/>
    <x v="0"/>
    <x v="1"/>
    <x v="1"/>
    <s v="Q4"/>
    <s v="Medium"/>
    <s v="35-44"/>
  </r>
  <r>
    <s v="TXN-04705"/>
    <d v="2023-02-13T00:00:00"/>
    <s v="CUST-1321"/>
    <s v="New"/>
    <s v="Vikram Singh"/>
    <s v="Male"/>
    <n v="56"/>
    <s v="Ahmedabad"/>
    <s v="Gujarat"/>
    <x v="2"/>
    <s v="PRD-116"/>
    <x v="5"/>
    <x v="4"/>
    <s v="Furniture"/>
    <n v="6"/>
    <n v="22220"/>
    <n v="17332"/>
    <n v="0.1"/>
    <n v="119988"/>
    <n v="103992"/>
    <n v="15996"/>
    <n v="0.13331333133313331"/>
    <s v="NetBanking"/>
    <x v="2"/>
    <x v="1"/>
    <n v="7"/>
    <s v="EMP-220"/>
    <x v="7"/>
    <n v="3.5"/>
    <x v="1"/>
    <x v="4"/>
    <x v="4"/>
    <s v="Q1"/>
    <s v="High"/>
    <s v="45+"/>
  </r>
  <r>
    <s v="TXN-04706"/>
    <d v="2023-08-20T00:00:00"/>
    <s v="CUST-1092"/>
    <s v="Returning"/>
    <s v="Suresh Nair"/>
    <s v="Male"/>
    <n v="44"/>
    <s v="Mumbai"/>
    <s v="Maharashtra"/>
    <x v="2"/>
    <s v="PRD-101"/>
    <x v="5"/>
    <x v="3"/>
    <s v="Apparel"/>
    <n v="3"/>
    <n v="21903"/>
    <n v="12704"/>
    <n v="0"/>
    <n v="65709"/>
    <n v="38112"/>
    <n v="27597"/>
    <n v="0.41998812947997993"/>
    <s v="Card"/>
    <x v="0"/>
    <x v="1"/>
    <n v="3"/>
    <s v="EMP-202"/>
    <x v="4"/>
    <n v="4.8"/>
    <x v="1"/>
    <x v="0"/>
    <x v="0"/>
    <s v="Q3"/>
    <s v="High"/>
    <s v="35-44"/>
  </r>
  <r>
    <s v="TXN-04707"/>
    <d v="2024-03-19T00:00:00"/>
    <s v="CUST-1103"/>
    <s v="Returning"/>
    <s v="Divya Iyer"/>
    <s v="Female"/>
    <n v="56"/>
    <s v="Hyderabad"/>
    <s v="Telangana"/>
    <x v="0"/>
    <s v="PRD-124"/>
    <x v="6"/>
    <x v="2"/>
    <s v="Apparel"/>
    <n v="7"/>
    <n v="17623"/>
    <n v="13746"/>
    <n v="0.05"/>
    <n v="117193"/>
    <n v="96222"/>
    <n v="20971"/>
    <n v="0.17894413488860256"/>
    <s v="Cash"/>
    <x v="2"/>
    <x v="1"/>
    <n v="7"/>
    <s v="EMP-208"/>
    <x v="5"/>
    <n v="4.4000000000000004"/>
    <x v="0"/>
    <x v="10"/>
    <x v="10"/>
    <s v="Q1"/>
    <s v="High"/>
    <s v="45+"/>
  </r>
  <r>
    <s v="TXN-04708"/>
    <d v="2024-11-30T00:00:00"/>
    <s v="CUST-1141"/>
    <s v="Returning"/>
    <s v="Vikram Singh"/>
    <s v="Male"/>
    <n v="48"/>
    <s v="Kolkata"/>
    <s v="West Bengal"/>
    <x v="1"/>
    <s v="PRD-104"/>
    <x v="9"/>
    <x v="2"/>
    <s v="Apparel"/>
    <n v="2"/>
    <n v="19343"/>
    <n v="11412"/>
    <n v="0.05"/>
    <n v="36752"/>
    <n v="22824"/>
    <n v="13928"/>
    <n v="0.37897257292120157"/>
    <s v="NetBanking"/>
    <x v="1"/>
    <x v="1"/>
    <n v="3"/>
    <s v="EMP-213"/>
    <x v="4"/>
    <n v="4"/>
    <x v="0"/>
    <x v="11"/>
    <x v="11"/>
    <s v="Q4"/>
    <s v="Medium"/>
    <s v="45+"/>
  </r>
  <r>
    <s v="TXN-04709"/>
    <d v="2024-04-06T00:00:00"/>
    <s v="CUST-1113"/>
    <s v="Returning"/>
    <s v="Suresh Nair"/>
    <s v="Male"/>
    <n v="33"/>
    <s v="Mumbai"/>
    <s v="Maharashtra"/>
    <x v="2"/>
    <s v="PRD-115"/>
    <x v="7"/>
    <x v="2"/>
    <s v="Mobile"/>
    <n v="2"/>
    <n v="436"/>
    <n v="340"/>
    <n v="0"/>
    <n v="872"/>
    <n v="680"/>
    <n v="192"/>
    <n v="0.22018348623853212"/>
    <s v="NetBanking"/>
    <x v="0"/>
    <x v="0"/>
    <n v="0"/>
    <s v="EMP-220"/>
    <x v="2"/>
    <s v=""/>
    <x v="0"/>
    <x v="3"/>
    <x v="3"/>
    <s v="Q2"/>
    <s v="Low"/>
    <s v="25-34"/>
  </r>
  <r>
    <s v="TXN-04710"/>
    <d v="2023-03-28T00:00:00"/>
    <s v="CUST-1163"/>
    <s v="New"/>
    <s v="Anjali Mehta"/>
    <s v="Female"/>
    <n v="37"/>
    <s v="Chennai"/>
    <s v="Tamil Nadu"/>
    <x v="0"/>
    <s v="PRD-125"/>
    <x v="4"/>
    <x v="2"/>
    <s v="Furniture"/>
    <n v="5"/>
    <n v="16066"/>
    <n v="9158"/>
    <n v="0.2"/>
    <n v="64264"/>
    <n v="45790"/>
    <n v="18474"/>
    <n v="0.2874704344578613"/>
    <s v="Cash"/>
    <x v="0"/>
    <x v="2"/>
    <n v="0"/>
    <s v="EMP-211"/>
    <x v="4"/>
    <n v="2"/>
    <x v="1"/>
    <x v="10"/>
    <x v="10"/>
    <s v="Q1"/>
    <s v="High"/>
    <s v="35-44"/>
  </r>
  <r>
    <s v="TXN-04711"/>
    <d v="2023-07-18T00:00:00"/>
    <s v="CUST-1264"/>
    <s v="New"/>
    <s v="Karan Malhotra"/>
    <s v="Male"/>
    <n v="56"/>
    <s v="Delhi"/>
    <s v="Delhi"/>
    <x v="3"/>
    <s v="PRD-123"/>
    <x v="3"/>
    <x v="1"/>
    <s v="Apparel"/>
    <n v="5"/>
    <n v="4816"/>
    <n v="3612"/>
    <n v="0"/>
    <n v="24080"/>
    <n v="18060"/>
    <n v="6020"/>
    <n v="0.25"/>
    <s v="UPI"/>
    <x v="0"/>
    <x v="1"/>
    <n v="6"/>
    <s v="EMP-206"/>
    <x v="7"/>
    <n v="3"/>
    <x v="1"/>
    <x v="9"/>
    <x v="9"/>
    <s v="Q3"/>
    <s v="Medium"/>
    <s v="45+"/>
  </r>
  <r>
    <s v="TXN-04712"/>
    <d v="2024-05-31T00:00:00"/>
    <s v="CUST-1028"/>
    <s v="Returning"/>
    <s v="Sneha Reddy"/>
    <s v="Female"/>
    <n v="22"/>
    <s v="Chennai"/>
    <s v="Tamil Nadu"/>
    <x v="0"/>
    <s v="PRD-102"/>
    <x v="4"/>
    <x v="4"/>
    <s v="Audio"/>
    <n v="4"/>
    <n v="18706"/>
    <n v="10475"/>
    <n v="0"/>
    <n v="74824"/>
    <n v="41900"/>
    <n v="32924"/>
    <n v="0.4400192451619801"/>
    <s v="Cash"/>
    <x v="2"/>
    <x v="1"/>
    <n v="3"/>
    <s v="EMP-216"/>
    <x v="2"/>
    <n v="4.5"/>
    <x v="0"/>
    <x v="5"/>
    <x v="5"/>
    <s v="Q2"/>
    <s v="High"/>
    <s v="18-24"/>
  </r>
  <r>
    <s v="TXN-04713"/>
    <d v="2023-11-29T00:00:00"/>
    <s v="CUST-1076"/>
    <s v="Returning"/>
    <s v="Rohit Verma"/>
    <s v="Male"/>
    <n v="59"/>
    <s v="Hyderabad"/>
    <s v="Telangana"/>
    <x v="0"/>
    <s v="PRD-105"/>
    <x v="3"/>
    <x v="2"/>
    <s v="Apparel"/>
    <n v="2"/>
    <n v="21687"/>
    <n v="14097"/>
    <n v="0.05"/>
    <n v="41205"/>
    <n v="28194"/>
    <n v="13011"/>
    <n v="0.31576265016381505"/>
    <s v="UPI"/>
    <x v="1"/>
    <x v="1"/>
    <n v="4"/>
    <s v="EMP-216"/>
    <x v="2"/>
    <n v="4.9000000000000004"/>
    <x v="1"/>
    <x v="11"/>
    <x v="11"/>
    <s v="Q4"/>
    <s v="Medium"/>
    <s v="45+"/>
  </r>
  <r>
    <s v="TXN-04714"/>
    <d v="2024-02-26T00:00:00"/>
    <s v="CUST-1054"/>
    <s v="New"/>
    <s v="Neha Joshi"/>
    <s v="Female"/>
    <n v="26"/>
    <s v="Mumbai"/>
    <s v="Maharashtra"/>
    <x v="2"/>
    <s v="PRD-123"/>
    <x v="0"/>
    <x v="4"/>
    <s v="Audio"/>
    <n v="8"/>
    <n v="15793"/>
    <n v="8686"/>
    <n v="0.15"/>
    <n v="107392"/>
    <n v="69488"/>
    <n v="37904"/>
    <n v="0.35294994040524436"/>
    <s v="Cash"/>
    <x v="2"/>
    <x v="1"/>
    <n v="7"/>
    <s v="EMP-208"/>
    <x v="3"/>
    <n v="3.2"/>
    <x v="0"/>
    <x v="4"/>
    <x v="4"/>
    <s v="Q1"/>
    <s v="High"/>
    <s v="25-34"/>
  </r>
  <r>
    <s v="TXN-04715"/>
    <d v="2024-04-13T00:00:00"/>
    <s v="CUST-1203"/>
    <s v="Returning"/>
    <s v="Amit Kumar"/>
    <s v="Male"/>
    <n v="55"/>
    <s v="Delhi"/>
    <s v="Delhi"/>
    <x v="3"/>
    <s v="PRD-103"/>
    <x v="1"/>
    <x v="4"/>
    <s v="Furniture"/>
    <n v="4"/>
    <n v="17283"/>
    <n v="9506"/>
    <n v="0.2"/>
    <n v="55306"/>
    <n v="38024"/>
    <n v="17282"/>
    <n v="0.31247965862655047"/>
    <s v="Cash"/>
    <x v="2"/>
    <x v="0"/>
    <n v="0"/>
    <s v="EMP-210"/>
    <x v="6"/>
    <s v=""/>
    <x v="0"/>
    <x v="3"/>
    <x v="3"/>
    <s v="Q2"/>
    <s v="High"/>
    <s v="45+"/>
  </r>
  <r>
    <s v="TXN-04716"/>
    <d v="2024-03-07T00:00:00"/>
    <s v="CUST-1292"/>
    <s v="Returning"/>
    <s v="Amit Kumar"/>
    <s v="Male"/>
    <n v="34"/>
    <s v="Hyderabad"/>
    <s v="Telangana"/>
    <x v="0"/>
    <s v="PRD-104"/>
    <x v="0"/>
    <x v="3"/>
    <s v="Audio"/>
    <n v="8"/>
    <n v="18592"/>
    <n v="13386"/>
    <n v="0.2"/>
    <n v="118989"/>
    <n v="107088"/>
    <n v="11901"/>
    <n v="0.10001764869021507"/>
    <s v="UPI"/>
    <x v="0"/>
    <x v="1"/>
    <n v="6"/>
    <s v="EMP-219"/>
    <x v="7"/>
    <n v="4.5"/>
    <x v="0"/>
    <x v="10"/>
    <x v="10"/>
    <s v="Q1"/>
    <s v="High"/>
    <s v="25-34"/>
  </r>
  <r>
    <s v="TXN-04717"/>
    <d v="2024-10-20T00:00:00"/>
    <s v="CUST-1251"/>
    <s v="New"/>
    <s v="Vikram Singh"/>
    <s v="Male"/>
    <n v="23"/>
    <s v="Mumbai"/>
    <s v="Maharashtra"/>
    <x v="2"/>
    <s v="PRD-116"/>
    <x v="3"/>
    <x v="1"/>
    <s v="Subscription"/>
    <n v="6"/>
    <n v="19123"/>
    <n v="11665"/>
    <n v="0.2"/>
    <n v="91790"/>
    <n v="69990"/>
    <n v="21800"/>
    <n v="0.23749863819588191"/>
    <s v="UPI"/>
    <x v="1"/>
    <x v="3"/>
    <n v="10"/>
    <s v="EMP-207"/>
    <x v="2"/>
    <s v=""/>
    <x v="0"/>
    <x v="1"/>
    <x v="1"/>
    <s v="Q4"/>
    <s v="High"/>
    <s v="18-24"/>
  </r>
  <r>
    <s v="TXN-04718"/>
    <d v="2024-09-23T00:00:00"/>
    <s v="CUST-1182"/>
    <s v="New"/>
    <s v="Vikram Singh"/>
    <s v="Male"/>
    <n v="21"/>
    <s v="Bangalore"/>
    <s v="Karnataka"/>
    <x v="0"/>
    <s v="PRD-107"/>
    <x v="3"/>
    <x v="3"/>
    <s v="Apparel"/>
    <n v="3"/>
    <n v="13574"/>
    <n v="8009"/>
    <n v="0"/>
    <n v="40722"/>
    <n v="24027"/>
    <n v="16695"/>
    <n v="0.40997495211433621"/>
    <s v="Card"/>
    <x v="0"/>
    <x v="1"/>
    <n v="6"/>
    <s v="EMP-204"/>
    <x v="1"/>
    <n v="4.5"/>
    <x v="0"/>
    <x v="7"/>
    <x v="7"/>
    <s v="Q3"/>
    <s v="Medium"/>
    <s v="18-24"/>
  </r>
  <r>
    <s v="TXN-04719"/>
    <d v="2023-12-11T00:00:00"/>
    <s v="CUST-1189"/>
    <s v="Returning"/>
    <s v="Karan Malhotra"/>
    <s v="Male"/>
    <n v="52"/>
    <s v="Mumbai"/>
    <s v="Maharashtra"/>
    <x v="2"/>
    <s v="PRD-115"/>
    <x v="3"/>
    <x v="3"/>
    <s v="Furniture"/>
    <n v="6"/>
    <n v="19361"/>
    <n v="13553"/>
    <n v="0.15"/>
    <n v="98741"/>
    <n v="81318"/>
    <n v="17423"/>
    <n v="0.17645152469592165"/>
    <s v="UPI"/>
    <x v="0"/>
    <x v="2"/>
    <n v="0"/>
    <s v="EMP-220"/>
    <x v="4"/>
    <n v="1.8"/>
    <x v="1"/>
    <x v="2"/>
    <x v="2"/>
    <s v="Q4"/>
    <s v="High"/>
    <s v="45+"/>
  </r>
  <r>
    <s v="TXN-04720"/>
    <d v="2023-04-10T00:00:00"/>
    <s v="CUST-1026"/>
    <s v="New"/>
    <s v="Vikram Singh"/>
    <s v="Male"/>
    <n v="32"/>
    <s v="Delhi"/>
    <s v="Delhi"/>
    <x v="3"/>
    <s v="PRD-115"/>
    <x v="5"/>
    <x v="4"/>
    <s v="Audio"/>
    <n v="5"/>
    <n v="3543"/>
    <n v="2764"/>
    <n v="0.2"/>
    <n v="14172"/>
    <n v="13820"/>
    <n v="352"/>
    <n v="2.4837708156929157E-2"/>
    <s v="Card"/>
    <x v="2"/>
    <x v="1"/>
    <n v="4"/>
    <s v="EMP-220"/>
    <x v="5"/>
    <n v="4.7"/>
    <x v="1"/>
    <x v="3"/>
    <x v="3"/>
    <s v="Q2"/>
    <s v="Low"/>
    <s v="25-34"/>
  </r>
  <r>
    <s v="TXN-04721"/>
    <d v="2024-04-01T00:00:00"/>
    <s v="CUST-1085"/>
    <s v="Returning"/>
    <s v="Pooja Desai"/>
    <s v="Female"/>
    <n v="54"/>
    <s v="Hyderabad"/>
    <s v="Telangana"/>
    <x v="0"/>
    <s v="PRD-126"/>
    <x v="4"/>
    <x v="3"/>
    <s v="Food"/>
    <n v="2"/>
    <n v="5602"/>
    <n v="3305"/>
    <n v="0.15"/>
    <n v="9523"/>
    <n v="6610"/>
    <n v="2913"/>
    <n v="0.30589100073506248"/>
    <s v="UPI"/>
    <x v="2"/>
    <x v="3"/>
    <n v="9"/>
    <s v="EMP-216"/>
    <x v="7"/>
    <s v=""/>
    <x v="0"/>
    <x v="3"/>
    <x v="3"/>
    <s v="Q2"/>
    <s v="Low"/>
    <s v="45+"/>
  </r>
  <r>
    <s v="TXN-04722"/>
    <d v="2023-08-07T00:00:00"/>
    <s v="CUST-1181"/>
    <s v="New"/>
    <s v="Anjali Mehta"/>
    <s v="Female"/>
    <n v="23"/>
    <s v="Hyderabad"/>
    <s v="Telangana"/>
    <x v="0"/>
    <s v="PRD-114"/>
    <x v="9"/>
    <x v="1"/>
    <s v="Furniture"/>
    <n v="3"/>
    <n v="1958"/>
    <n v="1155"/>
    <n v="0"/>
    <n v="5874"/>
    <n v="3465"/>
    <n v="2409"/>
    <n v="0.4101123595505618"/>
    <s v="NetBanking"/>
    <x v="0"/>
    <x v="1"/>
    <n v="5"/>
    <s v="EMP-215"/>
    <x v="4"/>
    <n v="4.5999999999999996"/>
    <x v="1"/>
    <x v="0"/>
    <x v="0"/>
    <s v="Q3"/>
    <s v="Low"/>
    <s v="18-24"/>
  </r>
  <r>
    <s v="TXN-04723"/>
    <d v="2023-04-19T00:00:00"/>
    <s v="CUST-1115"/>
    <s v="Returning"/>
    <s v="Rohit Verma"/>
    <s v="Male"/>
    <n v="45"/>
    <s v="Kolkata"/>
    <s v="West Bengal"/>
    <x v="1"/>
    <s v="PRD-127"/>
    <x v="5"/>
    <x v="4"/>
    <s v="Furniture"/>
    <n v="8"/>
    <n v="1972"/>
    <n v="1361"/>
    <n v="0.2"/>
    <n v="12621"/>
    <n v="10888"/>
    <n v="1733"/>
    <n v="0.13731083115442516"/>
    <s v="NetBanking"/>
    <x v="0"/>
    <x v="1"/>
    <n v="3"/>
    <s v="EMP-208"/>
    <x v="5"/>
    <n v="3.6"/>
    <x v="1"/>
    <x v="3"/>
    <x v="3"/>
    <s v="Q2"/>
    <s v="Low"/>
    <s v="45+"/>
  </r>
  <r>
    <s v="TXN-04724"/>
    <d v="2023-06-15T00:00:00"/>
    <s v="CUST-1294"/>
    <s v="Returning"/>
    <s v="Vikram Singh"/>
    <s v="Male"/>
    <n v="45"/>
    <s v="Mumbai"/>
    <s v="Maharashtra"/>
    <x v="2"/>
    <s v="PRD-123"/>
    <x v="8"/>
    <x v="2"/>
    <s v="Food"/>
    <n v="5"/>
    <n v="21573"/>
    <n v="11865"/>
    <n v="0"/>
    <n v="107865"/>
    <n v="59325"/>
    <n v="48540"/>
    <n v="0.45000695313586425"/>
    <s v="Cash"/>
    <x v="2"/>
    <x v="0"/>
    <n v="0"/>
    <s v="EMP-204"/>
    <x v="5"/>
    <s v=""/>
    <x v="1"/>
    <x v="6"/>
    <x v="6"/>
    <s v="Q2"/>
    <s v="High"/>
    <s v="45+"/>
  </r>
  <r>
    <s v="TXN-04725"/>
    <d v="2024-02-01T00:00:00"/>
    <s v="CUST-1100"/>
    <s v="Returning"/>
    <s v="Divya Iyer"/>
    <s v="Female"/>
    <n v="30"/>
    <s v="Pune"/>
    <s v="Maharashtra"/>
    <x v="2"/>
    <s v="PRD-120"/>
    <x v="4"/>
    <x v="3"/>
    <s v="Furniture"/>
    <n v="8"/>
    <n v="553"/>
    <n v="437"/>
    <n v="0"/>
    <n v="4424"/>
    <n v="3496"/>
    <n v="928"/>
    <n v="0.20976491862567812"/>
    <s v="NetBanking"/>
    <x v="2"/>
    <x v="1"/>
    <n v="5"/>
    <s v="EMP-210"/>
    <x v="0"/>
    <n v="4.7"/>
    <x v="0"/>
    <x v="4"/>
    <x v="4"/>
    <s v="Q1"/>
    <s v="Low"/>
    <s v="25-34"/>
  </r>
  <r>
    <s v="TXN-04726"/>
    <d v="2024-12-04T00:00:00"/>
    <s v="CUST-1034"/>
    <s v="Returning"/>
    <s v="Priya Patel"/>
    <s v="Female"/>
    <n v="55"/>
    <s v="Pune"/>
    <s v="Maharashtra"/>
    <x v="2"/>
    <s v="PRD-122"/>
    <x v="6"/>
    <x v="2"/>
    <s v="Audio"/>
    <n v="5"/>
    <n v="7046"/>
    <n v="5214"/>
    <n v="0.15"/>
    <n v="29946"/>
    <n v="26070"/>
    <n v="3876"/>
    <n v="0.12943297936285314"/>
    <s v="Card"/>
    <x v="0"/>
    <x v="1"/>
    <n v="5"/>
    <s v="EMP-219"/>
    <x v="7"/>
    <n v="4.2"/>
    <x v="0"/>
    <x v="2"/>
    <x v="2"/>
    <s v="Q4"/>
    <s v="Medium"/>
    <s v="45+"/>
  </r>
  <r>
    <s v="TXN-04727"/>
    <d v="2023-01-12T00:00:00"/>
    <s v="CUST-1118"/>
    <s v="Returning"/>
    <s v="Pooja Desai"/>
    <s v="Female"/>
    <n v="50"/>
    <s v="Delhi"/>
    <s v="Delhi"/>
    <x v="3"/>
    <s v="PRD-108"/>
    <x v="8"/>
    <x v="0"/>
    <s v="Food"/>
    <n v="3"/>
    <n v="6609"/>
    <n v="4031"/>
    <n v="0.2"/>
    <n v="15862"/>
    <n v="12093"/>
    <n v="3769"/>
    <n v="0.23761190266044635"/>
    <s v="UPI"/>
    <x v="2"/>
    <x v="1"/>
    <n v="7"/>
    <s v="EMP-219"/>
    <x v="7"/>
    <n v="3.7"/>
    <x v="1"/>
    <x v="8"/>
    <x v="8"/>
    <s v="Q1"/>
    <s v="Low"/>
    <s v="45+"/>
  </r>
  <r>
    <s v="TXN-04728"/>
    <d v="2023-01-22T00:00:00"/>
    <s v="CUST-1262"/>
    <s v="Returning"/>
    <s v="Suresh Nair"/>
    <s v="Male"/>
    <n v="34"/>
    <s v="Chennai"/>
    <s v="Tamil Nadu"/>
    <x v="0"/>
    <s v="PRD-109"/>
    <x v="7"/>
    <x v="2"/>
    <s v="Furniture"/>
    <n v="6"/>
    <n v="3964"/>
    <n v="3132"/>
    <n v="0.1"/>
    <n v="21406"/>
    <n v="18792"/>
    <n v="2614"/>
    <n v="0.12211529477716528"/>
    <s v="NetBanking"/>
    <x v="2"/>
    <x v="1"/>
    <n v="4"/>
    <s v="EMP-212"/>
    <x v="5"/>
    <n v="3.4"/>
    <x v="1"/>
    <x v="8"/>
    <x v="8"/>
    <s v="Q1"/>
    <s v="Medium"/>
    <s v="25-34"/>
  </r>
  <r>
    <s v="TXN-04729"/>
    <d v="2024-04-16T00:00:00"/>
    <s v="CUST-1029"/>
    <s v="New"/>
    <s v="Suresh Nair"/>
    <s v="Male"/>
    <n v="48"/>
    <s v="Kolkata"/>
    <s v="West Bengal"/>
    <x v="1"/>
    <s v="PRD-101"/>
    <x v="2"/>
    <x v="0"/>
    <s v="Audio"/>
    <n v="4"/>
    <n v="19390"/>
    <n v="12991"/>
    <n v="0.1"/>
    <n v="69804"/>
    <n v="51964"/>
    <n v="17840"/>
    <n v="0.2555727465474758"/>
    <s v="Cash"/>
    <x v="0"/>
    <x v="1"/>
    <n v="3"/>
    <s v="EMP-202"/>
    <x v="7"/>
    <n v="3.6"/>
    <x v="0"/>
    <x v="3"/>
    <x v="3"/>
    <s v="Q2"/>
    <s v="High"/>
    <s v="45+"/>
  </r>
  <r>
    <s v="TXN-04730"/>
    <d v="2024-11-29T00:00:00"/>
    <s v="CUST-1229"/>
    <s v="New"/>
    <s v="Vikram Singh"/>
    <s v="Male"/>
    <n v="54"/>
    <s v="Ahmedabad"/>
    <s v="Gujarat"/>
    <x v="2"/>
    <s v="PRD-111"/>
    <x v="4"/>
    <x v="4"/>
    <s v="Furniture"/>
    <n v="5"/>
    <n v="8300"/>
    <n v="4731"/>
    <n v="0.2"/>
    <n v="33200"/>
    <n v="23655"/>
    <n v="9545"/>
    <n v="0.28749999999999998"/>
    <s v="Card"/>
    <x v="1"/>
    <x v="3"/>
    <n v="10"/>
    <s v="EMP-214"/>
    <x v="5"/>
    <s v=""/>
    <x v="0"/>
    <x v="11"/>
    <x v="11"/>
    <s v="Q4"/>
    <s v="Medium"/>
    <s v="45+"/>
  </r>
  <r>
    <s v="TXN-04731"/>
    <d v="2023-04-27T00:00:00"/>
    <s v="CUST-1155"/>
    <s v="Returning"/>
    <s v="Suresh Nair"/>
    <s v="Male"/>
    <n v="42"/>
    <s v="Kolkata"/>
    <s v="West Bengal"/>
    <x v="1"/>
    <s v="PRD-129"/>
    <x v="5"/>
    <x v="3"/>
    <s v="Mobile"/>
    <n v="6"/>
    <n v="13189"/>
    <n v="8309"/>
    <n v="0"/>
    <n v="79134"/>
    <n v="49854"/>
    <n v="29280"/>
    <n v="0.37000530745318067"/>
    <s v="Cash"/>
    <x v="1"/>
    <x v="1"/>
    <n v="5"/>
    <s v="EMP-214"/>
    <x v="3"/>
    <n v="3.2"/>
    <x v="1"/>
    <x v="3"/>
    <x v="3"/>
    <s v="Q2"/>
    <s v="High"/>
    <s v="35-44"/>
  </r>
  <r>
    <s v="TXN-04732"/>
    <d v="2024-07-15T00:00:00"/>
    <s v="CUST-1065"/>
    <s v="New"/>
    <s v="Pooja Desai"/>
    <s v="Female"/>
    <n v="18"/>
    <s v="Chennai"/>
    <s v="Tamil Nadu"/>
    <x v="0"/>
    <s v="PRD-101"/>
    <x v="4"/>
    <x v="4"/>
    <s v="Mobile"/>
    <n v="1"/>
    <n v="7690"/>
    <n v="4999"/>
    <n v="0"/>
    <n v="7690"/>
    <n v="4999"/>
    <n v="2691"/>
    <n v="0.34993498049414823"/>
    <s v="Card"/>
    <x v="0"/>
    <x v="0"/>
    <n v="0"/>
    <s v="EMP-201"/>
    <x v="5"/>
    <s v=""/>
    <x v="0"/>
    <x v="9"/>
    <x v="9"/>
    <s v="Q3"/>
    <s v="Low"/>
    <s v="18-24"/>
  </r>
  <r>
    <s v="TXN-04733"/>
    <d v="2023-06-01T00:00:00"/>
    <s v="CUST-1308"/>
    <s v="Returning"/>
    <s v="Karan Malhotra"/>
    <s v="Male"/>
    <n v="24"/>
    <s v="Ahmedabad"/>
    <s v="Gujarat"/>
    <x v="2"/>
    <s v="PRD-127"/>
    <x v="2"/>
    <x v="2"/>
    <s v="Audio"/>
    <n v="4"/>
    <n v="14334"/>
    <n v="8314"/>
    <n v="0.05"/>
    <n v="54469"/>
    <n v="33256"/>
    <n v="21213"/>
    <n v="0.38945088031724467"/>
    <s v="NetBanking"/>
    <x v="0"/>
    <x v="1"/>
    <n v="1"/>
    <s v="EMP-212"/>
    <x v="3"/>
    <n v="4"/>
    <x v="1"/>
    <x v="6"/>
    <x v="6"/>
    <s v="Q2"/>
    <s v="High"/>
    <s v="18-24"/>
  </r>
  <r>
    <s v="TXN-04734"/>
    <d v="2024-10-14T00:00:00"/>
    <s v="CUST-1212"/>
    <s v="Returning"/>
    <s v="Pooja Desai"/>
    <s v="Female"/>
    <n v="25"/>
    <s v="Hyderabad"/>
    <s v="Telangana"/>
    <x v="0"/>
    <s v="PRD-123"/>
    <x v="4"/>
    <x v="4"/>
    <s v="Subscription"/>
    <n v="5"/>
    <n v="2486"/>
    <n v="1566"/>
    <n v="0.05"/>
    <n v="11809"/>
    <n v="7830"/>
    <n v="3979"/>
    <n v="0.33694639681598781"/>
    <s v="Cash"/>
    <x v="2"/>
    <x v="1"/>
    <n v="5"/>
    <s v="EMP-202"/>
    <x v="6"/>
    <n v="4.7"/>
    <x v="0"/>
    <x v="1"/>
    <x v="1"/>
    <s v="Q4"/>
    <s v="Low"/>
    <s v="25-34"/>
  </r>
  <r>
    <s v="TXN-04735"/>
    <d v="2023-02-26T00:00:00"/>
    <s v="CUST-1045"/>
    <s v="New"/>
    <s v="Vikram Singh"/>
    <s v="Male"/>
    <n v="18"/>
    <s v="Kolkata"/>
    <s v="West Bengal"/>
    <x v="1"/>
    <s v="PRD-129"/>
    <x v="5"/>
    <x v="2"/>
    <s v="Subscription"/>
    <n v="7"/>
    <n v="12679"/>
    <n v="7354"/>
    <n v="0"/>
    <n v="88753"/>
    <n v="51478"/>
    <n v="37275"/>
    <n v="0.41998580329678997"/>
    <s v="Cash"/>
    <x v="0"/>
    <x v="1"/>
    <n v="5"/>
    <s v="EMP-202"/>
    <x v="0"/>
    <n v="4"/>
    <x v="1"/>
    <x v="4"/>
    <x v="4"/>
    <s v="Q1"/>
    <s v="High"/>
    <s v="18-24"/>
  </r>
  <r>
    <s v="TXN-04736"/>
    <d v="2024-10-18T00:00:00"/>
    <s v="CUST-1299"/>
    <s v="Returning"/>
    <s v="Divya Iyer"/>
    <s v="Female"/>
    <n v="21"/>
    <s v="Kolkata"/>
    <s v="West Bengal"/>
    <x v="1"/>
    <s v="PRD-126"/>
    <x v="2"/>
    <x v="1"/>
    <s v="Audio"/>
    <n v="4"/>
    <n v="14067"/>
    <n v="9566"/>
    <n v="0"/>
    <n v="56268"/>
    <n v="38264"/>
    <n v="18004"/>
    <n v="0.31996872112035257"/>
    <s v="Cash"/>
    <x v="0"/>
    <x v="2"/>
    <n v="0"/>
    <s v="EMP-201"/>
    <x v="6"/>
    <n v="2"/>
    <x v="0"/>
    <x v="1"/>
    <x v="1"/>
    <s v="Q4"/>
    <s v="High"/>
    <s v="18-24"/>
  </r>
  <r>
    <s v="TXN-04737"/>
    <d v="2023-02-13T00:00:00"/>
    <s v="CUST-1034"/>
    <s v="Returning"/>
    <s v="Rahul Sharma"/>
    <s v="Male"/>
    <n v="33"/>
    <s v="Mumbai"/>
    <s v="Maharashtra"/>
    <x v="2"/>
    <s v="PRD-124"/>
    <x v="8"/>
    <x v="0"/>
    <s v="Apparel"/>
    <n v="2"/>
    <n v="1727"/>
    <n v="1002"/>
    <n v="0.05"/>
    <n v="3281"/>
    <n v="2004"/>
    <n v="1277"/>
    <n v="0.38921060652240169"/>
    <s v="Card"/>
    <x v="0"/>
    <x v="1"/>
    <n v="4"/>
    <s v="EMP-204"/>
    <x v="6"/>
    <n v="3.1"/>
    <x v="1"/>
    <x v="4"/>
    <x v="4"/>
    <s v="Q1"/>
    <s v="Low"/>
    <s v="25-34"/>
  </r>
  <r>
    <s v="TXN-04738"/>
    <d v="2023-02-12T00:00:00"/>
    <s v="CUST-1269"/>
    <s v="New"/>
    <s v="Neha Joshi"/>
    <s v="Female"/>
    <n v="59"/>
    <s v="Delhi"/>
    <s v="Delhi"/>
    <x v="3"/>
    <s v="PRD-129"/>
    <x v="9"/>
    <x v="1"/>
    <s v="Audio"/>
    <n v="5"/>
    <n v="24837"/>
    <n v="19373"/>
    <n v="0.15"/>
    <n v="105557"/>
    <n v="96865"/>
    <n v="8692"/>
    <n v="8.2344136343397406E-2"/>
    <s v="Cash"/>
    <x v="0"/>
    <x v="1"/>
    <n v="4"/>
    <s v="EMP-220"/>
    <x v="6"/>
    <n v="3.7"/>
    <x v="1"/>
    <x v="4"/>
    <x v="4"/>
    <s v="Q1"/>
    <s v="High"/>
    <s v="45+"/>
  </r>
  <r>
    <s v="TXN-04739"/>
    <d v="2023-11-22T00:00:00"/>
    <s v="CUST-1283"/>
    <s v="New"/>
    <s v="Rohit Verma"/>
    <s v="Male"/>
    <n v="35"/>
    <s v="Bangalore"/>
    <s v="Karnataka"/>
    <x v="0"/>
    <s v="PRD-129"/>
    <x v="3"/>
    <x v="1"/>
    <s v="Apparel"/>
    <n v="7"/>
    <n v="8059"/>
    <n v="4997"/>
    <n v="0.1"/>
    <n v="50772"/>
    <n v="34979"/>
    <n v="15793"/>
    <n v="0.31105727566375169"/>
    <s v="Cash"/>
    <x v="2"/>
    <x v="1"/>
    <n v="6"/>
    <s v="EMP-215"/>
    <x v="3"/>
    <n v="4.3"/>
    <x v="1"/>
    <x v="11"/>
    <x v="11"/>
    <s v="Q4"/>
    <s v="High"/>
    <s v="35-44"/>
  </r>
  <r>
    <s v="TXN-04740"/>
    <d v="2024-03-10T00:00:00"/>
    <s v="CUST-1311"/>
    <s v="Returning"/>
    <s v="Divya Iyer"/>
    <s v="Female"/>
    <n v="22"/>
    <s v="Hyderabad"/>
    <s v="Telangana"/>
    <x v="0"/>
    <s v="PRD-114"/>
    <x v="7"/>
    <x v="3"/>
    <s v="Mobile"/>
    <n v="8"/>
    <n v="17813"/>
    <n v="12647"/>
    <n v="0"/>
    <n v="142504"/>
    <n v="101176"/>
    <n v="41328"/>
    <n v="0.29001291191826195"/>
    <s v="Cash"/>
    <x v="2"/>
    <x v="2"/>
    <n v="0"/>
    <s v="EMP-205"/>
    <x v="4"/>
    <n v="1"/>
    <x v="0"/>
    <x v="10"/>
    <x v="10"/>
    <s v="Q1"/>
    <s v="High"/>
    <s v="18-24"/>
  </r>
  <r>
    <s v="TXN-04741"/>
    <d v="2023-05-16T00:00:00"/>
    <s v="CUST-1305"/>
    <s v="New"/>
    <s v="Neha Joshi"/>
    <s v="Female"/>
    <n v="46"/>
    <s v="Delhi"/>
    <s v="Delhi"/>
    <x v="3"/>
    <s v="PRD-117"/>
    <x v="8"/>
    <x v="3"/>
    <s v="Mobile"/>
    <n v="8"/>
    <n v="22599"/>
    <n v="17853"/>
    <n v="0"/>
    <n v="180792"/>
    <n v="142824"/>
    <n v="37968"/>
    <n v="0.21000929244656844"/>
    <s v="Cash"/>
    <x v="0"/>
    <x v="1"/>
    <n v="6"/>
    <s v="EMP-219"/>
    <x v="3"/>
    <n v="4.8"/>
    <x v="1"/>
    <x v="5"/>
    <x v="5"/>
    <s v="Q2"/>
    <s v="High"/>
    <s v="45+"/>
  </r>
  <r>
    <s v="TXN-04742"/>
    <d v="2023-11-14T00:00:00"/>
    <s v="CUST-1044"/>
    <s v="Returning"/>
    <s v="Amit Kumar"/>
    <s v="Male"/>
    <n v="56"/>
    <s v="Ahmedabad"/>
    <s v="Gujarat"/>
    <x v="2"/>
    <s v="PRD-124"/>
    <x v="9"/>
    <x v="3"/>
    <s v="Apparel"/>
    <n v="3"/>
    <n v="23555"/>
    <n v="15546"/>
    <n v="0.2"/>
    <n v="56532"/>
    <n v="46638"/>
    <n v="9894"/>
    <n v="0.17501592018679685"/>
    <s v="NetBanking"/>
    <x v="1"/>
    <x v="0"/>
    <n v="0"/>
    <s v="EMP-208"/>
    <x v="6"/>
    <s v=""/>
    <x v="1"/>
    <x v="11"/>
    <x v="11"/>
    <s v="Q4"/>
    <s v="High"/>
    <s v="45+"/>
  </r>
  <r>
    <s v="TXN-04743"/>
    <d v="2023-06-26T00:00:00"/>
    <s v="CUST-1286"/>
    <s v="Returning"/>
    <s v="Vikram Singh"/>
    <s v="Male"/>
    <n v="24"/>
    <s v="Chennai"/>
    <s v="Tamil Nadu"/>
    <x v="0"/>
    <s v="PRD-102"/>
    <x v="2"/>
    <x v="3"/>
    <s v="Food"/>
    <n v="6"/>
    <n v="22078"/>
    <n v="16338"/>
    <n v="0.15"/>
    <n v="112598"/>
    <n v="98028"/>
    <n v="14570"/>
    <n v="0.12939839073518181"/>
    <s v="Cash"/>
    <x v="1"/>
    <x v="1"/>
    <n v="4"/>
    <s v="EMP-214"/>
    <x v="4"/>
    <n v="3.2"/>
    <x v="1"/>
    <x v="6"/>
    <x v="6"/>
    <s v="Q2"/>
    <s v="High"/>
    <s v="18-24"/>
  </r>
  <r>
    <s v="TXN-04744"/>
    <d v="2024-11-10T00:00:00"/>
    <s v="CUST-1212"/>
    <s v="Returning"/>
    <s v="Rohit Verma"/>
    <s v="Male"/>
    <n v="48"/>
    <s v="Ahmedabad"/>
    <s v="Gujarat"/>
    <x v="2"/>
    <s v="PRD-125"/>
    <x v="2"/>
    <x v="3"/>
    <s v="Apparel"/>
    <n v="6"/>
    <n v="2752"/>
    <n v="1954"/>
    <n v="0.05"/>
    <n v="15686"/>
    <n v="11724"/>
    <n v="3962"/>
    <n v="0.2525819201836032"/>
    <s v="Cash"/>
    <x v="2"/>
    <x v="1"/>
    <n v="7"/>
    <s v="EMP-216"/>
    <x v="7"/>
    <n v="4.8"/>
    <x v="0"/>
    <x v="11"/>
    <x v="11"/>
    <s v="Q4"/>
    <s v="Low"/>
    <s v="45+"/>
  </r>
  <r>
    <s v="TXN-04745"/>
    <d v="2024-03-11T00:00:00"/>
    <s v="CUST-1332"/>
    <s v="Returning"/>
    <s v="Karan Malhotra"/>
    <s v="Male"/>
    <n v="57"/>
    <s v="Ahmedabad"/>
    <s v="Gujarat"/>
    <x v="2"/>
    <s v="PRD-110"/>
    <x v="7"/>
    <x v="0"/>
    <s v="Subscription"/>
    <n v="4"/>
    <n v="22366"/>
    <n v="13196"/>
    <n v="0.1"/>
    <n v="80518"/>
    <n v="52784"/>
    <n v="27734"/>
    <n v="0.34444472043518221"/>
    <s v="NetBanking"/>
    <x v="0"/>
    <x v="1"/>
    <n v="4"/>
    <s v="EMP-214"/>
    <x v="5"/>
    <n v="3.7"/>
    <x v="0"/>
    <x v="10"/>
    <x v="10"/>
    <s v="Q1"/>
    <s v="High"/>
    <s v="45+"/>
  </r>
  <r>
    <s v="TXN-04746"/>
    <d v="2024-03-31T00:00:00"/>
    <s v="CUST-1105"/>
    <s v="New"/>
    <s v="Neha Joshi"/>
    <s v="Female"/>
    <n v="57"/>
    <s v="Chennai"/>
    <s v="Tamil Nadu"/>
    <x v="0"/>
    <s v="PRD-118"/>
    <x v="4"/>
    <x v="3"/>
    <s v="Food"/>
    <n v="4"/>
    <n v="3128"/>
    <n v="2096"/>
    <n v="0.2"/>
    <n v="10010"/>
    <n v="8384"/>
    <n v="1626"/>
    <n v="0.16243756243756244"/>
    <s v="UPI"/>
    <x v="0"/>
    <x v="1"/>
    <n v="4"/>
    <s v="EMP-202"/>
    <x v="5"/>
    <n v="4.5"/>
    <x v="0"/>
    <x v="10"/>
    <x v="10"/>
    <s v="Q1"/>
    <s v="Low"/>
    <s v="45+"/>
  </r>
  <r>
    <s v="TXN-04747"/>
    <d v="2023-08-21T00:00:00"/>
    <s v="CUST-1097"/>
    <s v="Returning"/>
    <s v="Divya Iyer"/>
    <s v="Female"/>
    <n v="52"/>
    <s v="Kolkata"/>
    <s v="West Bengal"/>
    <x v="1"/>
    <s v="PRD-111"/>
    <x v="9"/>
    <x v="1"/>
    <s v="Furniture"/>
    <n v="3"/>
    <n v="10551"/>
    <n v="7386"/>
    <n v="0.2"/>
    <n v="25322"/>
    <n v="22158"/>
    <n v="3164"/>
    <n v="0.12495063581075744"/>
    <s v="Cash"/>
    <x v="0"/>
    <x v="1"/>
    <n v="4"/>
    <s v="EMP-215"/>
    <x v="6"/>
    <n v="3.7"/>
    <x v="1"/>
    <x v="0"/>
    <x v="0"/>
    <s v="Q3"/>
    <s v="Medium"/>
    <s v="45+"/>
  </r>
  <r>
    <s v="TXN-04748"/>
    <d v="2023-12-17T00:00:00"/>
    <s v="CUST-1027"/>
    <s v="New"/>
    <s v="Rahul Sharma"/>
    <s v="Male"/>
    <n v="48"/>
    <s v="Delhi"/>
    <s v="Delhi"/>
    <x v="3"/>
    <s v="PRD-112"/>
    <x v="8"/>
    <x v="4"/>
    <s v="Audio"/>
    <n v="2"/>
    <n v="15662"/>
    <n v="10650"/>
    <n v="0"/>
    <n v="31324"/>
    <n v="21300"/>
    <n v="10024"/>
    <n v="0.32001021580896438"/>
    <s v="NetBanking"/>
    <x v="0"/>
    <x v="1"/>
    <n v="6"/>
    <s v="EMP-212"/>
    <x v="6"/>
    <n v="4.4000000000000004"/>
    <x v="1"/>
    <x v="2"/>
    <x v="2"/>
    <s v="Q4"/>
    <s v="Medium"/>
    <s v="45+"/>
  </r>
  <r>
    <s v="TXN-04749"/>
    <d v="2023-10-17T00:00:00"/>
    <s v="CUST-1269"/>
    <s v="Returning"/>
    <s v="Anjali Mehta"/>
    <s v="Female"/>
    <n v="39"/>
    <s v="Bangalore"/>
    <s v="Karnataka"/>
    <x v="0"/>
    <s v="PRD-107"/>
    <x v="5"/>
    <x v="3"/>
    <s v="Apparel"/>
    <n v="8"/>
    <n v="3711"/>
    <n v="2598"/>
    <n v="0"/>
    <n v="29688"/>
    <n v="20784"/>
    <n v="8904"/>
    <n v="0.29991915925626517"/>
    <s v="Cash"/>
    <x v="2"/>
    <x v="0"/>
    <n v="0"/>
    <s v="EMP-217"/>
    <x v="1"/>
    <s v=""/>
    <x v="1"/>
    <x v="1"/>
    <x v="1"/>
    <s v="Q4"/>
    <s v="Medium"/>
    <s v="35-44"/>
  </r>
  <r>
    <s v="TXN-04750"/>
    <d v="2023-06-17T00:00:00"/>
    <s v="CUST-1126"/>
    <s v="New"/>
    <s v="Amit Kumar"/>
    <s v="Male"/>
    <n v="29"/>
    <s v="Ahmedabad"/>
    <s v="Gujarat"/>
    <x v="2"/>
    <s v="PRD-102"/>
    <x v="5"/>
    <x v="1"/>
    <s v="Furniture"/>
    <n v="4"/>
    <n v="24241"/>
    <n v="16969"/>
    <n v="0.1"/>
    <n v="87268"/>
    <n v="67876"/>
    <n v="19392"/>
    <n v="0.22221203648530963"/>
    <s v="NetBanking"/>
    <x v="1"/>
    <x v="1"/>
    <n v="5"/>
    <s v="EMP-205"/>
    <x v="0"/>
    <n v="4.8"/>
    <x v="1"/>
    <x v="6"/>
    <x v="6"/>
    <s v="Q2"/>
    <s v="High"/>
    <s v="25-34"/>
  </r>
  <r>
    <s v="TXN-04751"/>
    <d v="2023-01-12T00:00:00"/>
    <s v="CUST-1313"/>
    <s v="Returning"/>
    <s v="Amit Kumar"/>
    <s v="Male"/>
    <n v="33"/>
    <s v="Pune"/>
    <s v="Maharashtra"/>
    <x v="2"/>
    <s v="PRD-119"/>
    <x v="9"/>
    <x v="4"/>
    <s v="Subscription"/>
    <n v="8"/>
    <n v="10765"/>
    <n v="6136"/>
    <n v="0.1"/>
    <n v="77508"/>
    <n v="49088"/>
    <n v="28420"/>
    <n v="0.36667182742426591"/>
    <s v="UPI"/>
    <x v="0"/>
    <x v="1"/>
    <n v="3"/>
    <s v="EMP-215"/>
    <x v="0"/>
    <n v="3.9"/>
    <x v="1"/>
    <x v="8"/>
    <x v="8"/>
    <s v="Q1"/>
    <s v="High"/>
    <s v="25-34"/>
  </r>
  <r>
    <s v="TXN-04752"/>
    <d v="2023-12-19T00:00:00"/>
    <s v="CUST-1271"/>
    <s v="Returning"/>
    <s v="Sneha Reddy"/>
    <s v="Female"/>
    <n v="53"/>
    <s v="Pune"/>
    <s v="Maharashtra"/>
    <x v="2"/>
    <s v="PRD-126"/>
    <x v="4"/>
    <x v="1"/>
    <s v="Apparel"/>
    <n v="1"/>
    <n v="20378"/>
    <n v="12023"/>
    <n v="0.1"/>
    <n v="18340"/>
    <n v="12023"/>
    <n v="6317"/>
    <n v="0.3444383860414395"/>
    <s v="Cash"/>
    <x v="0"/>
    <x v="2"/>
    <n v="0"/>
    <s v="EMP-216"/>
    <x v="5"/>
    <n v="2.5"/>
    <x v="1"/>
    <x v="2"/>
    <x v="2"/>
    <s v="Q4"/>
    <s v="Low"/>
    <s v="45+"/>
  </r>
  <r>
    <s v="TXN-04753"/>
    <d v="2024-05-31T00:00:00"/>
    <s v="CUST-1138"/>
    <s v="Returning"/>
    <s v="Pooja Desai"/>
    <s v="Female"/>
    <n v="49"/>
    <s v="Pune"/>
    <s v="Maharashtra"/>
    <x v="2"/>
    <s v="PRD-109"/>
    <x v="6"/>
    <x v="3"/>
    <s v="Subscription"/>
    <n v="2"/>
    <n v="16696"/>
    <n v="10018"/>
    <n v="0"/>
    <n v="33392"/>
    <n v="20036"/>
    <n v="13356"/>
    <n v="0.39997604216578819"/>
    <s v="UPI"/>
    <x v="1"/>
    <x v="1"/>
    <n v="6"/>
    <s v="EMP-211"/>
    <x v="1"/>
    <n v="4.7"/>
    <x v="0"/>
    <x v="5"/>
    <x v="5"/>
    <s v="Q2"/>
    <s v="Medium"/>
    <s v="45+"/>
  </r>
  <r>
    <s v="TXN-04754"/>
    <d v="2024-02-28T00:00:00"/>
    <s v="CUST-1133"/>
    <s v="Returning"/>
    <s v="Sneha Reddy"/>
    <s v="Female"/>
    <n v="36"/>
    <s v="Ahmedabad"/>
    <s v="Gujarat"/>
    <x v="2"/>
    <s v="PRD-116"/>
    <x v="2"/>
    <x v="2"/>
    <s v="Apparel"/>
    <n v="7"/>
    <n v="24790"/>
    <n v="18593"/>
    <n v="0.2"/>
    <n v="138824"/>
    <n v="130151"/>
    <n v="8673"/>
    <n v="6.2474788221056878E-2"/>
    <s v="NetBanking"/>
    <x v="1"/>
    <x v="0"/>
    <n v="0"/>
    <s v="EMP-209"/>
    <x v="5"/>
    <s v=""/>
    <x v="0"/>
    <x v="4"/>
    <x v="4"/>
    <s v="Q1"/>
    <s v="High"/>
    <s v="35-44"/>
  </r>
  <r>
    <s v="TXN-04755"/>
    <d v="2024-09-29T00:00:00"/>
    <s v="CUST-1252"/>
    <s v="Returning"/>
    <s v="Priya Patel"/>
    <s v="Female"/>
    <n v="25"/>
    <s v="Hyderabad"/>
    <s v="Telangana"/>
    <x v="0"/>
    <s v="PRD-104"/>
    <x v="2"/>
    <x v="2"/>
    <s v="Mobile"/>
    <n v="6"/>
    <n v="3894"/>
    <n v="2336"/>
    <n v="0"/>
    <n v="23364"/>
    <n v="14016"/>
    <n v="9348"/>
    <n v="0.40010272213662046"/>
    <s v="UPI"/>
    <x v="1"/>
    <x v="1"/>
    <n v="3"/>
    <s v="EMP-206"/>
    <x v="3"/>
    <n v="4.0999999999999996"/>
    <x v="0"/>
    <x v="7"/>
    <x v="7"/>
    <s v="Q3"/>
    <s v="Medium"/>
    <s v="25-34"/>
  </r>
  <r>
    <s v="TXN-04756"/>
    <d v="2024-02-23T00:00:00"/>
    <s v="CUST-1034"/>
    <s v="New"/>
    <s v="Pooja Desai"/>
    <s v="Female"/>
    <n v="24"/>
    <s v="Delhi"/>
    <s v="Delhi"/>
    <x v="3"/>
    <s v="PRD-121"/>
    <x v="8"/>
    <x v="0"/>
    <s v="Subscription"/>
    <n v="2"/>
    <n v="24274"/>
    <n v="14807"/>
    <n v="0"/>
    <n v="48548"/>
    <n v="29614"/>
    <n v="18934"/>
    <n v="0.3900057674878471"/>
    <s v="UPI"/>
    <x v="1"/>
    <x v="2"/>
    <n v="0"/>
    <s v="EMP-202"/>
    <x v="6"/>
    <n v="1.7"/>
    <x v="0"/>
    <x v="4"/>
    <x v="4"/>
    <s v="Q1"/>
    <s v="Medium"/>
    <s v="18-24"/>
  </r>
  <r>
    <s v="TXN-04757"/>
    <d v="2023-01-13T00:00:00"/>
    <s v="CUST-1076"/>
    <s v="New"/>
    <s v="Anjali Mehta"/>
    <s v="Female"/>
    <n v="57"/>
    <s v="Kolkata"/>
    <s v="West Bengal"/>
    <x v="1"/>
    <s v="PRD-121"/>
    <x v="4"/>
    <x v="2"/>
    <s v="Audio"/>
    <n v="2"/>
    <n v="1294"/>
    <n v="919"/>
    <n v="0.05"/>
    <n v="2459"/>
    <n v="1838"/>
    <n v="621"/>
    <n v="0.25254168361122409"/>
    <s v="Cash"/>
    <x v="1"/>
    <x v="3"/>
    <n v="9"/>
    <s v="EMP-215"/>
    <x v="6"/>
    <s v=""/>
    <x v="1"/>
    <x v="8"/>
    <x v="8"/>
    <s v="Q1"/>
    <s v="Low"/>
    <s v="45+"/>
  </r>
  <r>
    <s v="TXN-04758"/>
    <d v="2024-11-30T00:00:00"/>
    <s v="CUST-1189"/>
    <s v="Returning"/>
    <s v="Rohit Verma"/>
    <s v="Male"/>
    <n v="49"/>
    <s v="Pune"/>
    <s v="Maharashtra"/>
    <x v="2"/>
    <s v="PRD-111"/>
    <x v="5"/>
    <x v="2"/>
    <s v="Apparel"/>
    <n v="7"/>
    <n v="15314"/>
    <n v="11486"/>
    <n v="0.05"/>
    <n v="101838"/>
    <n v="80402"/>
    <n v="21436"/>
    <n v="0.21049117225397199"/>
    <s v="UPI"/>
    <x v="0"/>
    <x v="1"/>
    <n v="7"/>
    <s v="EMP-213"/>
    <x v="7"/>
    <n v="3.8"/>
    <x v="0"/>
    <x v="11"/>
    <x v="11"/>
    <s v="Q4"/>
    <s v="High"/>
    <s v="45+"/>
  </r>
  <r>
    <s v="TXN-04759"/>
    <d v="2024-02-22T00:00:00"/>
    <s v="CUST-1105"/>
    <s v="Returning"/>
    <s v="Vikram Singh"/>
    <s v="Male"/>
    <n v="53"/>
    <s v="Chennai"/>
    <s v="Tamil Nadu"/>
    <x v="0"/>
    <s v="PRD-109"/>
    <x v="8"/>
    <x v="1"/>
    <s v="Furniture"/>
    <n v="8"/>
    <n v="2926"/>
    <n v="1639"/>
    <n v="0"/>
    <n v="23408"/>
    <n v="13112"/>
    <n v="10296"/>
    <n v="0.43984962406015038"/>
    <s v="UPI"/>
    <x v="1"/>
    <x v="1"/>
    <n v="4"/>
    <s v="EMP-205"/>
    <x v="0"/>
    <n v="3.6"/>
    <x v="0"/>
    <x v="4"/>
    <x v="4"/>
    <s v="Q1"/>
    <s v="Medium"/>
    <s v="45+"/>
  </r>
  <r>
    <s v="TXN-04760"/>
    <d v="2024-03-12T00:00:00"/>
    <s v="CUST-1019"/>
    <s v="Returning"/>
    <s v="Neha Joshi"/>
    <s v="Female"/>
    <n v="37"/>
    <s v="Kolkata"/>
    <s v="West Bengal"/>
    <x v="1"/>
    <s v="PRD-110"/>
    <x v="0"/>
    <x v="4"/>
    <s v="Audio"/>
    <n v="4"/>
    <n v="498"/>
    <n v="304"/>
    <n v="0.2"/>
    <n v="1594"/>
    <n v="1216"/>
    <n v="378"/>
    <n v="0.2371392722710163"/>
    <s v="UPI"/>
    <x v="0"/>
    <x v="0"/>
    <n v="0"/>
    <s v="EMP-218"/>
    <x v="2"/>
    <s v=""/>
    <x v="0"/>
    <x v="10"/>
    <x v="10"/>
    <s v="Q1"/>
    <s v="Low"/>
    <s v="35-44"/>
  </r>
  <r>
    <s v="TXN-04761"/>
    <d v="2023-01-12T00:00:00"/>
    <s v="CUST-1314"/>
    <s v="Returning"/>
    <s v="Suresh Nair"/>
    <s v="Male"/>
    <n v="40"/>
    <s v="Mumbai"/>
    <s v="Maharashtra"/>
    <x v="2"/>
    <s v="PRD-130"/>
    <x v="2"/>
    <x v="1"/>
    <s v="Food"/>
    <n v="2"/>
    <n v="20235"/>
    <n v="12343"/>
    <n v="0.15"/>
    <n v="34400"/>
    <n v="24686"/>
    <n v="9714"/>
    <n v="0.28238372093023256"/>
    <s v="Card"/>
    <x v="1"/>
    <x v="1"/>
    <n v="6"/>
    <s v="EMP-202"/>
    <x v="1"/>
    <n v="4.2"/>
    <x v="1"/>
    <x v="8"/>
    <x v="8"/>
    <s v="Q1"/>
    <s v="Medium"/>
    <s v="35-44"/>
  </r>
  <r>
    <s v="TXN-04762"/>
    <d v="2024-04-29T00:00:00"/>
    <s v="CUST-1165"/>
    <s v="Returning"/>
    <s v="Karan Malhotra"/>
    <s v="Male"/>
    <n v="50"/>
    <s v="Kolkata"/>
    <s v="West Bengal"/>
    <x v="1"/>
    <s v="PRD-121"/>
    <x v="2"/>
    <x v="0"/>
    <s v="Subscription"/>
    <n v="2"/>
    <n v="17051"/>
    <n v="9890"/>
    <n v="0.05"/>
    <n v="32397"/>
    <n v="19780"/>
    <n v="12617"/>
    <n v="0.38944964039880237"/>
    <s v="NetBanking"/>
    <x v="1"/>
    <x v="1"/>
    <n v="2"/>
    <s v="EMP-207"/>
    <x v="3"/>
    <n v="3.7"/>
    <x v="0"/>
    <x v="3"/>
    <x v="3"/>
    <s v="Q2"/>
    <s v="Medium"/>
    <s v="45+"/>
  </r>
  <r>
    <s v="TXN-04763"/>
    <d v="2024-12-19T00:00:00"/>
    <s v="CUST-1254"/>
    <s v="Returning"/>
    <s v="Vikram Singh"/>
    <s v="Male"/>
    <n v="54"/>
    <s v="Chennai"/>
    <s v="Tamil Nadu"/>
    <x v="0"/>
    <s v="PRD-125"/>
    <x v="5"/>
    <x v="4"/>
    <s v="Mobile"/>
    <n v="2"/>
    <n v="5541"/>
    <n v="4156"/>
    <n v="0"/>
    <n v="11082"/>
    <n v="8312"/>
    <n v="2770"/>
    <n v="0.24995488179029057"/>
    <s v="Cash"/>
    <x v="2"/>
    <x v="3"/>
    <n v="8"/>
    <s v="EMP-216"/>
    <x v="2"/>
    <s v=""/>
    <x v="0"/>
    <x v="2"/>
    <x v="2"/>
    <s v="Q4"/>
    <s v="Low"/>
    <s v="45+"/>
  </r>
  <r>
    <s v="TXN-04764"/>
    <d v="2024-08-15T00:00:00"/>
    <s v="CUST-1160"/>
    <s v="Returning"/>
    <s v="Rahul Sharma"/>
    <s v="Male"/>
    <n v="55"/>
    <s v="Kolkata"/>
    <s v="West Bengal"/>
    <x v="1"/>
    <s v="PRD-109"/>
    <x v="8"/>
    <x v="2"/>
    <s v="Mobile"/>
    <n v="1"/>
    <n v="21880"/>
    <n v="13784"/>
    <n v="0.15"/>
    <n v="18598"/>
    <n v="13784"/>
    <n v="4814"/>
    <n v="0.25884503710076351"/>
    <s v="Cash"/>
    <x v="0"/>
    <x v="3"/>
    <n v="8"/>
    <s v="EMP-215"/>
    <x v="3"/>
    <s v=""/>
    <x v="0"/>
    <x v="0"/>
    <x v="0"/>
    <s v="Q3"/>
    <s v="Low"/>
    <s v="45+"/>
  </r>
  <r>
    <s v="TXN-04765"/>
    <d v="2024-01-07T00:00:00"/>
    <s v="CUST-1227"/>
    <s v="Returning"/>
    <s v="Vikram Singh"/>
    <s v="Male"/>
    <n v="39"/>
    <s v="Chennai"/>
    <s v="Tamil Nadu"/>
    <x v="0"/>
    <s v="PRD-118"/>
    <x v="7"/>
    <x v="4"/>
    <s v="Subscription"/>
    <n v="2"/>
    <n v="17994"/>
    <n v="11156"/>
    <n v="0.05"/>
    <n v="34189"/>
    <n v="22312"/>
    <n v="11877"/>
    <n v="0.34739243616367838"/>
    <s v="NetBanking"/>
    <x v="1"/>
    <x v="3"/>
    <n v="5"/>
    <s v="EMP-215"/>
    <x v="6"/>
    <s v=""/>
    <x v="0"/>
    <x v="8"/>
    <x v="8"/>
    <s v="Q1"/>
    <s v="Medium"/>
    <s v="35-44"/>
  </r>
  <r>
    <s v="TXN-04766"/>
    <d v="2024-05-27T00:00:00"/>
    <s v="CUST-1053"/>
    <s v="New"/>
    <s v="Suresh Nair"/>
    <s v="Male"/>
    <n v="21"/>
    <s v="Delhi"/>
    <s v="Delhi"/>
    <x v="3"/>
    <s v="PRD-121"/>
    <x v="4"/>
    <x v="4"/>
    <s v="Mobile"/>
    <n v="4"/>
    <n v="20139"/>
    <n v="15910"/>
    <n v="0.15"/>
    <n v="68473"/>
    <n v="63640"/>
    <n v="4833"/>
    <n v="7.0582565390737956E-2"/>
    <s v="Card"/>
    <x v="1"/>
    <x v="1"/>
    <n v="6"/>
    <s v="EMP-213"/>
    <x v="4"/>
    <n v="3.3"/>
    <x v="0"/>
    <x v="5"/>
    <x v="5"/>
    <s v="Q2"/>
    <s v="High"/>
    <s v="18-24"/>
  </r>
  <r>
    <s v="TXN-04767"/>
    <d v="2023-04-20T00:00:00"/>
    <s v="CUST-1012"/>
    <s v="New"/>
    <s v="Rahul Sharma"/>
    <s v="Male"/>
    <n v="59"/>
    <s v="Mumbai"/>
    <s v="Maharashtra"/>
    <x v="2"/>
    <s v="PRD-127"/>
    <x v="4"/>
    <x v="2"/>
    <s v="Audio"/>
    <n v="3"/>
    <n v="3926"/>
    <n v="2277"/>
    <n v="0.1"/>
    <n v="10600"/>
    <n v="6831"/>
    <n v="3769"/>
    <n v="0.35556603773584905"/>
    <s v="NetBanking"/>
    <x v="2"/>
    <x v="1"/>
    <n v="1"/>
    <s v="EMP-202"/>
    <x v="7"/>
    <n v="3.7"/>
    <x v="1"/>
    <x v="3"/>
    <x v="3"/>
    <s v="Q2"/>
    <s v="Low"/>
    <s v="45+"/>
  </r>
  <r>
    <s v="TXN-04768"/>
    <d v="2024-11-15T00:00:00"/>
    <s v="CUST-1218"/>
    <s v="Returning"/>
    <s v="Vikram Singh"/>
    <s v="Male"/>
    <n v="36"/>
    <s v="Pune"/>
    <s v="Maharashtra"/>
    <x v="2"/>
    <s v="PRD-104"/>
    <x v="6"/>
    <x v="1"/>
    <s v="Mobile"/>
    <n v="5"/>
    <n v="19514"/>
    <n v="13074"/>
    <n v="0"/>
    <n v="97570"/>
    <n v="65370"/>
    <n v="32200"/>
    <n v="0.3300194731987291"/>
    <s v="UPI"/>
    <x v="2"/>
    <x v="1"/>
    <n v="1"/>
    <s v="EMP-208"/>
    <x v="2"/>
    <n v="3.7"/>
    <x v="0"/>
    <x v="11"/>
    <x v="11"/>
    <s v="Q4"/>
    <s v="High"/>
    <s v="35-44"/>
  </r>
  <r>
    <s v="TXN-04769"/>
    <d v="2024-11-08T00:00:00"/>
    <s v="CUST-1246"/>
    <s v="New"/>
    <s v="Suresh Nair"/>
    <s v="Male"/>
    <n v="20"/>
    <s v="Pune"/>
    <s v="Maharashtra"/>
    <x v="2"/>
    <s v="PRD-104"/>
    <x v="2"/>
    <x v="4"/>
    <s v="Audio"/>
    <n v="1"/>
    <n v="449"/>
    <n v="314"/>
    <n v="0.15"/>
    <n v="382"/>
    <n v="314"/>
    <n v="68"/>
    <n v="0.17801047120418848"/>
    <s v="Cash"/>
    <x v="1"/>
    <x v="3"/>
    <n v="4"/>
    <s v="EMP-205"/>
    <x v="0"/>
    <s v=""/>
    <x v="0"/>
    <x v="11"/>
    <x v="11"/>
    <s v="Q4"/>
    <s v="Low"/>
    <s v="18-24"/>
  </r>
  <r>
    <s v="TXN-04770"/>
    <d v="2024-11-30T00:00:00"/>
    <s v="CUST-1251"/>
    <s v="Returning"/>
    <s v="Vikram Singh"/>
    <s v="Male"/>
    <n v="29"/>
    <s v="Hyderabad"/>
    <s v="Telangana"/>
    <x v="0"/>
    <s v="PRD-122"/>
    <x v="8"/>
    <x v="2"/>
    <s v="Audio"/>
    <n v="4"/>
    <n v="2228"/>
    <n v="1738"/>
    <n v="0.2"/>
    <n v="7130"/>
    <n v="6952"/>
    <n v="178"/>
    <n v="2.4964936886395513E-2"/>
    <s v="UPI"/>
    <x v="0"/>
    <x v="2"/>
    <n v="0"/>
    <s v="EMP-207"/>
    <x v="2"/>
    <n v="1.7"/>
    <x v="0"/>
    <x v="11"/>
    <x v="11"/>
    <s v="Q4"/>
    <s v="Low"/>
    <s v="25-34"/>
  </r>
  <r>
    <s v="TXN-04771"/>
    <d v="2023-08-26T00:00:00"/>
    <s v="CUST-1088"/>
    <s v="Returning"/>
    <s v="Neha Joshi"/>
    <s v="Female"/>
    <n v="42"/>
    <s v="Delhi"/>
    <s v="Delhi"/>
    <x v="3"/>
    <s v="PRD-118"/>
    <x v="5"/>
    <x v="0"/>
    <s v="Subscription"/>
    <n v="7"/>
    <n v="3089"/>
    <n v="1915"/>
    <n v="0.15"/>
    <n v="18380"/>
    <n v="13405"/>
    <n v="4975"/>
    <n v="0.27067464635473343"/>
    <s v="Card"/>
    <x v="1"/>
    <x v="2"/>
    <n v="0"/>
    <s v="EMP-214"/>
    <x v="7"/>
    <n v="1.8"/>
    <x v="1"/>
    <x v="0"/>
    <x v="0"/>
    <s v="Q3"/>
    <s v="Low"/>
    <s v="35-44"/>
  </r>
  <r>
    <s v="TXN-04772"/>
    <d v="2023-12-17T00:00:00"/>
    <s v="CUST-1212"/>
    <s v="New"/>
    <s v="Pooja Desai"/>
    <s v="Female"/>
    <n v="29"/>
    <s v="Ahmedabad"/>
    <s v="Gujarat"/>
    <x v="2"/>
    <s v="PRD-108"/>
    <x v="0"/>
    <x v="0"/>
    <s v="Mobile"/>
    <n v="2"/>
    <n v="6348"/>
    <n v="3809"/>
    <n v="0.1"/>
    <n v="11426"/>
    <n v="7618"/>
    <n v="3808"/>
    <n v="0.33327498687204621"/>
    <s v="NetBanking"/>
    <x v="1"/>
    <x v="1"/>
    <n v="2"/>
    <s v="EMP-216"/>
    <x v="7"/>
    <n v="4.2"/>
    <x v="1"/>
    <x v="2"/>
    <x v="2"/>
    <s v="Q4"/>
    <s v="Low"/>
    <s v="25-34"/>
  </r>
  <r>
    <s v="TXN-04773"/>
    <d v="2024-11-28T00:00:00"/>
    <s v="CUST-1028"/>
    <s v="Returning"/>
    <s v="Suresh Nair"/>
    <s v="Male"/>
    <n v="48"/>
    <s v="Chennai"/>
    <s v="Tamil Nadu"/>
    <x v="0"/>
    <s v="PRD-101"/>
    <x v="7"/>
    <x v="0"/>
    <s v="Food"/>
    <n v="3"/>
    <n v="5247"/>
    <n v="3043"/>
    <n v="0"/>
    <n v="15741"/>
    <n v="9129"/>
    <n v="6612"/>
    <n v="0.42004955212502382"/>
    <s v="NetBanking"/>
    <x v="2"/>
    <x v="1"/>
    <n v="4"/>
    <s v="EMP-204"/>
    <x v="1"/>
    <n v="3.5"/>
    <x v="0"/>
    <x v="11"/>
    <x v="11"/>
    <s v="Q4"/>
    <s v="Low"/>
    <s v="45+"/>
  </r>
  <r>
    <s v="TXN-04774"/>
    <d v="2024-08-06T00:00:00"/>
    <s v="CUST-1054"/>
    <s v="Returning"/>
    <s v="Suresh Nair"/>
    <s v="Male"/>
    <n v="51"/>
    <s v="Chennai"/>
    <s v="Tamil Nadu"/>
    <x v="0"/>
    <s v="PRD-129"/>
    <x v="3"/>
    <x v="2"/>
    <s v="Subscription"/>
    <n v="3"/>
    <n v="12098"/>
    <n v="8348"/>
    <n v="0.05"/>
    <n v="34479"/>
    <n v="25044"/>
    <n v="9435"/>
    <n v="0.27364482728617417"/>
    <s v="UPI"/>
    <x v="0"/>
    <x v="3"/>
    <n v="12"/>
    <s v="EMP-204"/>
    <x v="5"/>
    <s v=""/>
    <x v="0"/>
    <x v="0"/>
    <x v="0"/>
    <s v="Q3"/>
    <s v="Medium"/>
    <s v="45+"/>
  </r>
  <r>
    <s v="TXN-04775"/>
    <d v="2023-10-29T00:00:00"/>
    <s v="CUST-1164"/>
    <s v="Returning"/>
    <s v="Suresh Nair"/>
    <s v="Male"/>
    <n v="52"/>
    <s v="Mumbai"/>
    <s v="Maharashtra"/>
    <x v="2"/>
    <s v="PRD-113"/>
    <x v="2"/>
    <x v="4"/>
    <s v="Apparel"/>
    <n v="8"/>
    <n v="23135"/>
    <n v="17583"/>
    <n v="0.15"/>
    <n v="157318"/>
    <n v="140664"/>
    <n v="16654"/>
    <n v="0.10586201197574339"/>
    <s v="Card"/>
    <x v="2"/>
    <x v="1"/>
    <n v="7"/>
    <s v="EMP-209"/>
    <x v="1"/>
    <n v="4.7"/>
    <x v="1"/>
    <x v="1"/>
    <x v="1"/>
    <s v="Q4"/>
    <s v="High"/>
    <s v="45+"/>
  </r>
  <r>
    <s v="TXN-04776"/>
    <d v="2024-01-20T00:00:00"/>
    <s v="CUST-1161"/>
    <s v="Returning"/>
    <s v="Rahul Sharma"/>
    <s v="Male"/>
    <n v="39"/>
    <s v="Pune"/>
    <s v="Maharashtra"/>
    <x v="2"/>
    <s v="PRD-115"/>
    <x v="7"/>
    <x v="4"/>
    <s v="Audio"/>
    <n v="6"/>
    <n v="15470"/>
    <n v="10984"/>
    <n v="0.15"/>
    <n v="78897"/>
    <n v="65904"/>
    <n v="12993"/>
    <n v="0.16468306779725464"/>
    <s v="Cash"/>
    <x v="2"/>
    <x v="3"/>
    <n v="10"/>
    <s v="EMP-213"/>
    <x v="7"/>
    <s v=""/>
    <x v="0"/>
    <x v="8"/>
    <x v="8"/>
    <s v="Q1"/>
    <s v="High"/>
    <s v="35-44"/>
  </r>
  <r>
    <s v="TXN-04777"/>
    <d v="2023-02-20T00:00:00"/>
    <s v="CUST-1288"/>
    <s v="Returning"/>
    <s v="Neha Joshi"/>
    <s v="Female"/>
    <n v="35"/>
    <s v="Pune"/>
    <s v="Maharashtra"/>
    <x v="2"/>
    <s v="PRD-127"/>
    <x v="8"/>
    <x v="0"/>
    <s v="Subscription"/>
    <n v="8"/>
    <n v="15883"/>
    <n v="9530"/>
    <n v="0"/>
    <n v="127064"/>
    <n v="76240"/>
    <n v="50824"/>
    <n v="0.39998740792041804"/>
    <s v="Cash"/>
    <x v="0"/>
    <x v="1"/>
    <n v="7"/>
    <s v="EMP-212"/>
    <x v="4"/>
    <n v="4.5999999999999996"/>
    <x v="1"/>
    <x v="4"/>
    <x v="4"/>
    <s v="Q1"/>
    <s v="High"/>
    <s v="35-44"/>
  </r>
  <r>
    <s v="TXN-04778"/>
    <d v="2024-06-09T00:00:00"/>
    <s v="CUST-1044"/>
    <s v="Returning"/>
    <s v="Divya Iyer"/>
    <s v="Female"/>
    <n v="56"/>
    <s v="Kolkata"/>
    <s v="West Bengal"/>
    <x v="1"/>
    <s v="PRD-127"/>
    <x v="8"/>
    <x v="3"/>
    <s v="Furniture"/>
    <n v="7"/>
    <n v="9270"/>
    <n v="5099"/>
    <n v="0.2"/>
    <n v="51912"/>
    <n v="35693"/>
    <n v="16219"/>
    <n v="0.31243257820927722"/>
    <s v="NetBanking"/>
    <x v="1"/>
    <x v="1"/>
    <n v="3"/>
    <s v="EMP-212"/>
    <x v="0"/>
    <n v="4.2"/>
    <x v="0"/>
    <x v="6"/>
    <x v="6"/>
    <s v="Q2"/>
    <s v="High"/>
    <s v="45+"/>
  </r>
  <r>
    <s v="TXN-04779"/>
    <d v="2023-12-08T00:00:00"/>
    <s v="CUST-1318"/>
    <s v="Returning"/>
    <s v="Suresh Nair"/>
    <s v="Male"/>
    <n v="55"/>
    <s v="Chennai"/>
    <s v="Tamil Nadu"/>
    <x v="0"/>
    <s v="PRD-130"/>
    <x v="5"/>
    <x v="0"/>
    <s v="Mobile"/>
    <n v="3"/>
    <n v="11829"/>
    <n v="7097"/>
    <n v="0.1"/>
    <n v="31938"/>
    <n v="21291"/>
    <n v="10647"/>
    <n v="0.33336464399774562"/>
    <s v="Card"/>
    <x v="2"/>
    <x v="1"/>
    <n v="1"/>
    <s v="EMP-216"/>
    <x v="6"/>
    <n v="4.5999999999999996"/>
    <x v="1"/>
    <x v="2"/>
    <x v="2"/>
    <s v="Q4"/>
    <s v="Medium"/>
    <s v="45+"/>
  </r>
  <r>
    <s v="TXN-04780"/>
    <d v="2023-03-17T00:00:00"/>
    <s v="CUST-1181"/>
    <s v="Returning"/>
    <s v="Anjali Mehta"/>
    <s v="Female"/>
    <n v="55"/>
    <s v="Hyderabad"/>
    <s v="Telangana"/>
    <x v="0"/>
    <s v="PRD-116"/>
    <x v="6"/>
    <x v="3"/>
    <s v="Food"/>
    <n v="7"/>
    <n v="15468"/>
    <n v="11137"/>
    <n v="0.05"/>
    <n v="102862"/>
    <n v="77959"/>
    <n v="24903"/>
    <n v="0.24210106744959267"/>
    <s v="Card"/>
    <x v="2"/>
    <x v="3"/>
    <n v="6"/>
    <s v="EMP-215"/>
    <x v="1"/>
    <s v=""/>
    <x v="1"/>
    <x v="10"/>
    <x v="10"/>
    <s v="Q1"/>
    <s v="High"/>
    <s v="45+"/>
  </r>
  <r>
    <s v="TXN-04781"/>
    <d v="2023-10-29T00:00:00"/>
    <s v="CUST-1015"/>
    <s v="New"/>
    <s v="Amit Kumar"/>
    <s v="Male"/>
    <n v="30"/>
    <s v="Chennai"/>
    <s v="Tamil Nadu"/>
    <x v="0"/>
    <s v="PRD-125"/>
    <x v="6"/>
    <x v="2"/>
    <s v="Mobile"/>
    <n v="7"/>
    <n v="16928"/>
    <n v="9818"/>
    <n v="0.2"/>
    <n v="94797"/>
    <n v="68726"/>
    <n v="26071"/>
    <n v="0.2750192516640822"/>
    <s v="Cash"/>
    <x v="1"/>
    <x v="1"/>
    <n v="4"/>
    <s v="EMP-206"/>
    <x v="6"/>
    <n v="4.7"/>
    <x v="1"/>
    <x v="1"/>
    <x v="1"/>
    <s v="Q4"/>
    <s v="High"/>
    <s v="25-34"/>
  </r>
  <r>
    <s v="TXN-04782"/>
    <d v="2024-04-16T00:00:00"/>
    <s v="CUST-1182"/>
    <s v="Returning"/>
    <s v="Karan Malhotra"/>
    <s v="Male"/>
    <n v="47"/>
    <s v="Kolkata"/>
    <s v="West Bengal"/>
    <x v="1"/>
    <s v="PRD-129"/>
    <x v="0"/>
    <x v="2"/>
    <s v="Mobile"/>
    <n v="2"/>
    <n v="13460"/>
    <n v="8345"/>
    <n v="0.1"/>
    <n v="24228"/>
    <n v="16690"/>
    <n v="7538"/>
    <n v="0.31112762093445601"/>
    <s v="UPI"/>
    <x v="0"/>
    <x v="1"/>
    <n v="7"/>
    <s v="EMP-210"/>
    <x v="6"/>
    <n v="4"/>
    <x v="0"/>
    <x v="3"/>
    <x v="3"/>
    <s v="Q2"/>
    <s v="Medium"/>
    <s v="45+"/>
  </r>
  <r>
    <s v="TXN-04783"/>
    <d v="2024-04-07T00:00:00"/>
    <s v="CUST-1163"/>
    <s v="Returning"/>
    <s v="Suresh Nair"/>
    <s v="Male"/>
    <n v="56"/>
    <s v="Hyderabad"/>
    <s v="Telangana"/>
    <x v="0"/>
    <s v="PRD-128"/>
    <x v="0"/>
    <x v="0"/>
    <s v="Furniture"/>
    <n v="1"/>
    <n v="20383"/>
    <n v="13249"/>
    <n v="0"/>
    <n v="20383"/>
    <n v="13249"/>
    <n v="7134"/>
    <n v="0.34999754697542068"/>
    <s v="Cash"/>
    <x v="0"/>
    <x v="2"/>
    <n v="0"/>
    <s v="EMP-216"/>
    <x v="0"/>
    <n v="2.5"/>
    <x v="0"/>
    <x v="3"/>
    <x v="3"/>
    <s v="Q2"/>
    <s v="Medium"/>
    <s v="45+"/>
  </r>
  <r>
    <s v="TXN-04784"/>
    <d v="2023-06-24T00:00:00"/>
    <s v="CUST-1298"/>
    <s v="Returning"/>
    <s v="Pooja Desai"/>
    <s v="Female"/>
    <n v="26"/>
    <s v="Delhi"/>
    <s v="Delhi"/>
    <x v="3"/>
    <s v="PRD-119"/>
    <x v="1"/>
    <x v="3"/>
    <s v="Furniture"/>
    <n v="1"/>
    <n v="17876"/>
    <n v="13943"/>
    <n v="0"/>
    <n v="17876"/>
    <n v="13943"/>
    <n v="3933"/>
    <n v="0.22001566345938689"/>
    <s v="UPI"/>
    <x v="0"/>
    <x v="1"/>
    <n v="5"/>
    <s v="EMP-202"/>
    <x v="6"/>
    <n v="3.2"/>
    <x v="1"/>
    <x v="6"/>
    <x v="6"/>
    <s v="Q2"/>
    <s v="Low"/>
    <s v="25-34"/>
  </r>
  <r>
    <s v="TXN-04785"/>
    <d v="2024-08-03T00:00:00"/>
    <s v="CUST-1060"/>
    <s v="New"/>
    <s v="Pooja Desai"/>
    <s v="Female"/>
    <n v="18"/>
    <s v="Kolkata"/>
    <s v="West Bengal"/>
    <x v="1"/>
    <s v="PRD-128"/>
    <x v="1"/>
    <x v="1"/>
    <s v="Audio"/>
    <n v="6"/>
    <n v="1521"/>
    <n v="1217"/>
    <n v="0"/>
    <n v="9126"/>
    <n v="7302"/>
    <n v="1824"/>
    <n v="0.19986850756081526"/>
    <s v="UPI"/>
    <x v="2"/>
    <x v="2"/>
    <n v="0"/>
    <s v="EMP-206"/>
    <x v="1"/>
    <n v="1.2"/>
    <x v="0"/>
    <x v="0"/>
    <x v="0"/>
    <s v="Q3"/>
    <s v="Low"/>
    <s v="18-24"/>
  </r>
  <r>
    <s v="TXN-04786"/>
    <d v="2023-06-16T00:00:00"/>
    <s v="CUST-1220"/>
    <s v="Returning"/>
    <s v="Neha Joshi"/>
    <s v="Female"/>
    <n v="52"/>
    <s v="Hyderabad"/>
    <s v="Telangana"/>
    <x v="0"/>
    <s v="PRD-110"/>
    <x v="2"/>
    <x v="4"/>
    <s v="Mobile"/>
    <n v="2"/>
    <n v="7515"/>
    <n v="4208"/>
    <n v="0.05"/>
    <n v="14279"/>
    <n v="8416"/>
    <n v="5863"/>
    <n v="0.41060298340219903"/>
    <s v="Cash"/>
    <x v="1"/>
    <x v="1"/>
    <n v="6"/>
    <s v="EMP-211"/>
    <x v="5"/>
    <n v="3.8"/>
    <x v="1"/>
    <x v="6"/>
    <x v="6"/>
    <s v="Q2"/>
    <s v="Low"/>
    <s v="45+"/>
  </r>
  <r>
    <s v="TXN-04787"/>
    <d v="2024-07-10T00:00:00"/>
    <s v="CUST-1037"/>
    <s v="Returning"/>
    <s v="Divya Iyer"/>
    <s v="Female"/>
    <n v="27"/>
    <s v="Chennai"/>
    <s v="Tamil Nadu"/>
    <x v="0"/>
    <s v="PRD-121"/>
    <x v="7"/>
    <x v="4"/>
    <s v="Audio"/>
    <n v="6"/>
    <n v="21893"/>
    <n v="17077"/>
    <n v="0"/>
    <n v="131358"/>
    <n v="102462"/>
    <n v="28896"/>
    <n v="0.21997898871785501"/>
    <s v="UPI"/>
    <x v="2"/>
    <x v="3"/>
    <n v="3"/>
    <s v="EMP-204"/>
    <x v="5"/>
    <s v=""/>
    <x v="0"/>
    <x v="9"/>
    <x v="9"/>
    <s v="Q3"/>
    <s v="High"/>
    <s v="25-34"/>
  </r>
  <r>
    <s v="TXN-04788"/>
    <d v="2024-03-14T00:00:00"/>
    <s v="CUST-1174"/>
    <s v="New"/>
    <s v="Neha Joshi"/>
    <s v="Female"/>
    <n v="52"/>
    <s v="Hyderabad"/>
    <s v="Telangana"/>
    <x v="0"/>
    <s v="PRD-112"/>
    <x v="6"/>
    <x v="4"/>
    <s v="Furniture"/>
    <n v="5"/>
    <n v="10890"/>
    <n v="6752"/>
    <n v="0.15"/>
    <n v="46283"/>
    <n v="33760"/>
    <n v="12523"/>
    <n v="0.2705745089989845"/>
    <s v="Card"/>
    <x v="0"/>
    <x v="2"/>
    <n v="0"/>
    <s v="EMP-219"/>
    <x v="0"/>
    <n v="2.2000000000000002"/>
    <x v="0"/>
    <x v="10"/>
    <x v="10"/>
    <s v="Q1"/>
    <s v="Medium"/>
    <s v="45+"/>
  </r>
  <r>
    <s v="TXN-04789"/>
    <d v="2023-08-16T00:00:00"/>
    <s v="CUST-1074"/>
    <s v="Returning"/>
    <s v="Neha Joshi"/>
    <s v="Female"/>
    <n v="23"/>
    <s v="Delhi"/>
    <s v="Delhi"/>
    <x v="3"/>
    <s v="PRD-124"/>
    <x v="3"/>
    <x v="0"/>
    <s v="Apparel"/>
    <n v="4"/>
    <n v="20363"/>
    <n v="11607"/>
    <n v="0.2"/>
    <n v="65162"/>
    <n v="46428"/>
    <n v="18734"/>
    <n v="0.28749884902243639"/>
    <s v="Cash"/>
    <x v="2"/>
    <x v="1"/>
    <n v="6"/>
    <s v="EMP-209"/>
    <x v="4"/>
    <n v="4.5999999999999996"/>
    <x v="1"/>
    <x v="0"/>
    <x v="0"/>
    <s v="Q3"/>
    <s v="High"/>
    <s v="18-24"/>
  </r>
  <r>
    <s v="TXN-04790"/>
    <d v="2024-08-03T00:00:00"/>
    <s v="CUST-1231"/>
    <s v="Returning"/>
    <s v="Vikram Singh"/>
    <s v="Male"/>
    <n v="27"/>
    <s v="Bangalore"/>
    <s v="Karnataka"/>
    <x v="0"/>
    <s v="PRD-124"/>
    <x v="2"/>
    <x v="3"/>
    <s v="Furniture"/>
    <n v="8"/>
    <n v="11362"/>
    <n v="8749"/>
    <n v="0.2"/>
    <n v="72717"/>
    <n v="69992"/>
    <n v="2725"/>
    <n v="3.7474043208603217E-2"/>
    <s v="NetBanking"/>
    <x v="2"/>
    <x v="1"/>
    <n v="1"/>
    <s v="EMP-212"/>
    <x v="4"/>
    <n v="4.5999999999999996"/>
    <x v="0"/>
    <x v="0"/>
    <x v="0"/>
    <s v="Q3"/>
    <s v="High"/>
    <s v="25-34"/>
  </r>
  <r>
    <s v="TXN-04791"/>
    <d v="2023-12-31T00:00:00"/>
    <s v="CUST-1165"/>
    <s v="Returning"/>
    <s v="Divya Iyer"/>
    <s v="Female"/>
    <n v="43"/>
    <s v="Pune"/>
    <s v="Maharashtra"/>
    <x v="2"/>
    <s v="PRD-104"/>
    <x v="0"/>
    <x v="2"/>
    <s v="Apparel"/>
    <n v="4"/>
    <n v="7169"/>
    <n v="5090"/>
    <n v="0.15"/>
    <n v="24375"/>
    <n v="20360"/>
    <n v="4015"/>
    <n v="0.16471794871794873"/>
    <s v="UPI"/>
    <x v="1"/>
    <x v="1"/>
    <n v="7"/>
    <s v="EMP-217"/>
    <x v="6"/>
    <n v="3.3"/>
    <x v="1"/>
    <x v="2"/>
    <x v="2"/>
    <s v="Q4"/>
    <s v="Medium"/>
    <s v="35-44"/>
  </r>
  <r>
    <s v="TXN-04792"/>
    <d v="2024-07-09T00:00:00"/>
    <s v="CUST-1084"/>
    <s v="Returning"/>
    <s v="Vikram Singh"/>
    <s v="Male"/>
    <n v="46"/>
    <s v="Chennai"/>
    <s v="Tamil Nadu"/>
    <x v="0"/>
    <s v="PRD-118"/>
    <x v="2"/>
    <x v="2"/>
    <s v="Furniture"/>
    <n v="3"/>
    <n v="3851"/>
    <n v="3081"/>
    <n v="0.1"/>
    <n v="10398"/>
    <n v="9243"/>
    <n v="1155"/>
    <n v="0.11107905366416619"/>
    <s v="NetBanking"/>
    <x v="1"/>
    <x v="1"/>
    <n v="5"/>
    <s v="EMP-205"/>
    <x v="0"/>
    <n v="3.6"/>
    <x v="0"/>
    <x v="9"/>
    <x v="9"/>
    <s v="Q3"/>
    <s v="Low"/>
    <s v="45+"/>
  </r>
  <r>
    <s v="TXN-04793"/>
    <d v="2023-06-23T00:00:00"/>
    <s v="CUST-1190"/>
    <s v="Returning"/>
    <s v="Amit Kumar"/>
    <s v="Male"/>
    <n v="53"/>
    <s v="Kolkata"/>
    <s v="West Bengal"/>
    <x v="1"/>
    <s v="PRD-129"/>
    <x v="0"/>
    <x v="3"/>
    <s v="Apparel"/>
    <n v="6"/>
    <n v="3230"/>
    <n v="2132"/>
    <n v="0.05"/>
    <n v="18411"/>
    <n v="12792"/>
    <n v="5619"/>
    <n v="0.30519797946879584"/>
    <s v="Card"/>
    <x v="0"/>
    <x v="1"/>
    <n v="3"/>
    <s v="EMP-218"/>
    <x v="2"/>
    <n v="3.9"/>
    <x v="1"/>
    <x v="6"/>
    <x v="6"/>
    <s v="Q2"/>
    <s v="Low"/>
    <s v="45+"/>
  </r>
  <r>
    <s v="TXN-04794"/>
    <d v="2023-12-19T00:00:00"/>
    <s v="CUST-1198"/>
    <s v="New"/>
    <s v="Priya Patel"/>
    <s v="Female"/>
    <n v="32"/>
    <s v="Mumbai"/>
    <s v="Maharashtra"/>
    <x v="2"/>
    <s v="PRD-103"/>
    <x v="8"/>
    <x v="3"/>
    <s v="Subscription"/>
    <n v="6"/>
    <n v="11120"/>
    <n v="8562"/>
    <n v="0"/>
    <n v="66720"/>
    <n v="51372"/>
    <n v="15348"/>
    <n v="0.23003597122302158"/>
    <s v="Cash"/>
    <x v="0"/>
    <x v="1"/>
    <n v="5"/>
    <s v="EMP-212"/>
    <x v="4"/>
    <n v="4"/>
    <x v="1"/>
    <x v="2"/>
    <x v="2"/>
    <s v="Q4"/>
    <s v="High"/>
    <s v="25-34"/>
  </r>
  <r>
    <s v="TXN-04795"/>
    <d v="2023-06-28T00:00:00"/>
    <s v="CUST-1311"/>
    <s v="New"/>
    <s v="Rohit Verma"/>
    <s v="Male"/>
    <n v="41"/>
    <s v="Delhi"/>
    <s v="Delhi"/>
    <x v="3"/>
    <s v="PRD-108"/>
    <x v="9"/>
    <x v="4"/>
    <s v="Audio"/>
    <n v="6"/>
    <n v="7646"/>
    <n v="4970"/>
    <n v="0.05"/>
    <n v="43582"/>
    <n v="29820"/>
    <n v="13762"/>
    <n v="0.31577256665595888"/>
    <s v="UPI"/>
    <x v="1"/>
    <x v="1"/>
    <n v="7"/>
    <s v="EMP-206"/>
    <x v="5"/>
    <n v="4.5999999999999996"/>
    <x v="1"/>
    <x v="6"/>
    <x v="6"/>
    <s v="Q2"/>
    <s v="Medium"/>
    <s v="35-44"/>
  </r>
  <r>
    <s v="TXN-04796"/>
    <d v="2024-07-01T00:00:00"/>
    <s v="CUST-1162"/>
    <s v="Returning"/>
    <s v="Vikram Singh"/>
    <s v="Male"/>
    <n v="54"/>
    <s v="Hyderabad"/>
    <s v="Telangana"/>
    <x v="0"/>
    <s v="PRD-114"/>
    <x v="8"/>
    <x v="0"/>
    <s v="Audio"/>
    <n v="4"/>
    <n v="17178"/>
    <n v="11853"/>
    <n v="0.15"/>
    <n v="58405"/>
    <n v="47412"/>
    <n v="10993"/>
    <n v="0.18822018662785719"/>
    <s v="Cash"/>
    <x v="0"/>
    <x v="0"/>
    <n v="0"/>
    <s v="EMP-205"/>
    <x v="7"/>
    <s v=""/>
    <x v="0"/>
    <x v="9"/>
    <x v="9"/>
    <s v="Q3"/>
    <s v="High"/>
    <s v="45+"/>
  </r>
  <r>
    <s v="TXN-04797"/>
    <d v="2023-03-31T00:00:00"/>
    <s v="CUST-1020"/>
    <s v="Returning"/>
    <s v="Anjali Mehta"/>
    <s v="Female"/>
    <n v="52"/>
    <s v="Ahmedabad"/>
    <s v="Gujarat"/>
    <x v="2"/>
    <s v="PRD-129"/>
    <x v="7"/>
    <x v="1"/>
    <s v="Apparel"/>
    <n v="5"/>
    <n v="16110"/>
    <n v="12566"/>
    <n v="0.15"/>
    <n v="68468"/>
    <n v="62830"/>
    <n v="5638"/>
    <n v="8.2345037097622253E-2"/>
    <s v="NetBanking"/>
    <x v="2"/>
    <x v="3"/>
    <n v="11"/>
    <s v="EMP-219"/>
    <x v="7"/>
    <s v=""/>
    <x v="1"/>
    <x v="10"/>
    <x v="10"/>
    <s v="Q1"/>
    <s v="High"/>
    <s v="45+"/>
  </r>
  <r>
    <s v="TXN-04798"/>
    <d v="2023-12-03T00:00:00"/>
    <s v="CUST-1260"/>
    <s v="Returning"/>
    <s v="Priya Patel"/>
    <s v="Female"/>
    <n v="29"/>
    <s v="Delhi"/>
    <s v="Delhi"/>
    <x v="3"/>
    <s v="PRD-124"/>
    <x v="4"/>
    <x v="1"/>
    <s v="Audio"/>
    <n v="4"/>
    <n v="7589"/>
    <n v="5692"/>
    <n v="0.2"/>
    <n v="24285"/>
    <n v="22768"/>
    <n v="1517"/>
    <n v="6.2466543133621578E-2"/>
    <s v="Card"/>
    <x v="2"/>
    <x v="1"/>
    <n v="7"/>
    <s v="EMP-219"/>
    <x v="6"/>
    <n v="4"/>
    <x v="1"/>
    <x v="2"/>
    <x v="2"/>
    <s v="Q4"/>
    <s v="Medium"/>
    <s v="25-34"/>
  </r>
  <r>
    <s v="TXN-04799"/>
    <d v="2024-06-03T00:00:00"/>
    <s v="CUST-1331"/>
    <s v="Returning"/>
    <s v="Anjali Mehta"/>
    <s v="Female"/>
    <n v="26"/>
    <s v="Delhi"/>
    <s v="Delhi"/>
    <x v="3"/>
    <s v="PRD-118"/>
    <x v="6"/>
    <x v="1"/>
    <s v="Apparel"/>
    <n v="6"/>
    <n v="12510"/>
    <n v="8507"/>
    <n v="0"/>
    <n v="75060"/>
    <n v="51042"/>
    <n v="24018"/>
    <n v="0.31998401278976818"/>
    <s v="UPI"/>
    <x v="1"/>
    <x v="1"/>
    <n v="3"/>
    <s v="EMP-218"/>
    <x v="3"/>
    <n v="3.5"/>
    <x v="0"/>
    <x v="6"/>
    <x v="6"/>
    <s v="Q2"/>
    <s v="High"/>
    <s v="25-34"/>
  </r>
  <r>
    <s v="TXN-04800"/>
    <d v="2023-05-21T00:00:00"/>
    <s v="CUST-1034"/>
    <s v="Returning"/>
    <s v="Amit Kumar"/>
    <s v="Male"/>
    <n v="33"/>
    <s v="Bangalore"/>
    <s v="Karnataka"/>
    <x v="0"/>
    <s v="PRD-130"/>
    <x v="3"/>
    <x v="0"/>
    <s v="Subscription"/>
    <n v="2"/>
    <n v="13378"/>
    <n v="10034"/>
    <n v="0.05"/>
    <n v="25418"/>
    <n v="20068"/>
    <n v="5350"/>
    <n v="0.21048076166496185"/>
    <s v="Cash"/>
    <x v="0"/>
    <x v="1"/>
    <n v="1"/>
    <s v="EMP-210"/>
    <x v="2"/>
    <n v="4.3"/>
    <x v="1"/>
    <x v="5"/>
    <x v="5"/>
    <s v="Q2"/>
    <s v="Medium"/>
    <s v="25-34"/>
  </r>
  <r>
    <s v="TXN-04801"/>
    <d v="2024-09-28T00:00:00"/>
    <s v="CUST-1300"/>
    <s v="Returning"/>
    <s v="Suresh Nair"/>
    <s v="Male"/>
    <n v="34"/>
    <s v="Mumbai"/>
    <s v="Maharashtra"/>
    <x v="2"/>
    <s v="PRD-128"/>
    <x v="3"/>
    <x v="4"/>
    <s v="Mobile"/>
    <n v="3"/>
    <n v="17293"/>
    <n v="10030"/>
    <n v="0"/>
    <n v="51879"/>
    <n v="30090"/>
    <n v="21789"/>
    <n v="0.41999653038801826"/>
    <s v="Card"/>
    <x v="1"/>
    <x v="1"/>
    <n v="5"/>
    <s v="EMP-218"/>
    <x v="0"/>
    <n v="4.9000000000000004"/>
    <x v="0"/>
    <x v="7"/>
    <x v="7"/>
    <s v="Q3"/>
    <s v="High"/>
    <s v="25-34"/>
  </r>
  <r>
    <s v="TXN-04802"/>
    <d v="2023-07-03T00:00:00"/>
    <s v="CUST-1315"/>
    <s v="Returning"/>
    <s v="Pooja Desai"/>
    <s v="Female"/>
    <n v="30"/>
    <s v="Kolkata"/>
    <s v="West Bengal"/>
    <x v="1"/>
    <s v="PRD-129"/>
    <x v="3"/>
    <x v="2"/>
    <s v="Apparel"/>
    <n v="2"/>
    <n v="5973"/>
    <n v="3823"/>
    <n v="0.15"/>
    <n v="10154"/>
    <n v="7646"/>
    <n v="2508"/>
    <n v="0.24699625763246011"/>
    <s v="Card"/>
    <x v="0"/>
    <x v="2"/>
    <n v="0"/>
    <s v="EMP-210"/>
    <x v="4"/>
    <n v="1.4"/>
    <x v="1"/>
    <x v="9"/>
    <x v="9"/>
    <s v="Q3"/>
    <s v="Low"/>
    <s v="25-34"/>
  </r>
  <r>
    <s v="TXN-04803"/>
    <d v="2024-07-09T00:00:00"/>
    <s v="CUST-1312"/>
    <s v="Returning"/>
    <s v="Rahul Sharma"/>
    <s v="Male"/>
    <n v="54"/>
    <s v="Mumbai"/>
    <s v="Maharashtra"/>
    <x v="2"/>
    <s v="PRD-128"/>
    <x v="5"/>
    <x v="2"/>
    <s v="Subscription"/>
    <n v="7"/>
    <n v="13059"/>
    <n v="7966"/>
    <n v="0.15"/>
    <n v="77701"/>
    <n v="55762"/>
    <n v="21939"/>
    <n v="0.28235157848676334"/>
    <s v="NetBanking"/>
    <x v="0"/>
    <x v="3"/>
    <n v="3"/>
    <s v="EMP-211"/>
    <x v="7"/>
    <s v=""/>
    <x v="0"/>
    <x v="9"/>
    <x v="9"/>
    <s v="Q3"/>
    <s v="High"/>
    <s v="45+"/>
  </r>
  <r>
    <s v="TXN-04804"/>
    <d v="2023-12-02T00:00:00"/>
    <s v="CUST-1122"/>
    <s v="New"/>
    <s v="Suresh Nair"/>
    <s v="Male"/>
    <n v="44"/>
    <s v="Ahmedabad"/>
    <s v="Gujarat"/>
    <x v="2"/>
    <s v="PRD-109"/>
    <x v="2"/>
    <x v="2"/>
    <s v="Audio"/>
    <n v="1"/>
    <n v="21003"/>
    <n v="15962"/>
    <n v="0.15"/>
    <n v="17853"/>
    <n v="15962"/>
    <n v="1891"/>
    <n v="0.10592057357306896"/>
    <s v="Cash"/>
    <x v="0"/>
    <x v="1"/>
    <n v="3"/>
    <s v="EMP-218"/>
    <x v="7"/>
    <n v="4.3"/>
    <x v="1"/>
    <x v="2"/>
    <x v="2"/>
    <s v="Q4"/>
    <s v="Low"/>
    <s v="35-44"/>
  </r>
  <r>
    <s v="TXN-04805"/>
    <d v="2024-01-08T00:00:00"/>
    <s v="CUST-1286"/>
    <s v="New"/>
    <s v="Vikram Singh"/>
    <s v="Male"/>
    <n v="34"/>
    <s v="Kolkata"/>
    <s v="West Bengal"/>
    <x v="1"/>
    <s v="PRD-114"/>
    <x v="7"/>
    <x v="0"/>
    <s v="Furniture"/>
    <n v="6"/>
    <n v="18561"/>
    <n v="12621"/>
    <n v="0.05"/>
    <n v="105798"/>
    <n v="75726"/>
    <n v="30072"/>
    <n v="0.28423977768955933"/>
    <s v="UPI"/>
    <x v="0"/>
    <x v="0"/>
    <n v="0"/>
    <s v="EMP-211"/>
    <x v="3"/>
    <s v=""/>
    <x v="0"/>
    <x v="8"/>
    <x v="8"/>
    <s v="Q1"/>
    <s v="High"/>
    <s v="25-34"/>
  </r>
  <r>
    <s v="TXN-04806"/>
    <d v="2024-07-05T00:00:00"/>
    <s v="CUST-1020"/>
    <s v="Returning"/>
    <s v="Karan Malhotra"/>
    <s v="Male"/>
    <n v="47"/>
    <s v="Delhi"/>
    <s v="Delhi"/>
    <x v="3"/>
    <s v="PRD-117"/>
    <x v="0"/>
    <x v="3"/>
    <s v="Furniture"/>
    <n v="3"/>
    <n v="9729"/>
    <n v="7783"/>
    <n v="0"/>
    <n v="29187"/>
    <n v="23349"/>
    <n v="5838"/>
    <n v="0.20002055709733785"/>
    <s v="Cash"/>
    <x v="0"/>
    <x v="1"/>
    <n v="3"/>
    <s v="EMP-201"/>
    <x v="5"/>
    <n v="4"/>
    <x v="0"/>
    <x v="9"/>
    <x v="9"/>
    <s v="Q3"/>
    <s v="Medium"/>
    <s v="45+"/>
  </r>
  <r>
    <s v="TXN-04807"/>
    <d v="2023-09-10T00:00:00"/>
    <s v="CUST-1050"/>
    <s v="Returning"/>
    <s v="Divya Iyer"/>
    <s v="Female"/>
    <n v="47"/>
    <s v="Bangalore"/>
    <s v="Karnataka"/>
    <x v="0"/>
    <s v="PRD-112"/>
    <x v="6"/>
    <x v="3"/>
    <s v="Subscription"/>
    <n v="6"/>
    <n v="21087"/>
    <n v="15183"/>
    <n v="0.1"/>
    <n v="113870"/>
    <n v="91098"/>
    <n v="22772"/>
    <n v="0.19998243611135505"/>
    <s v="Cash"/>
    <x v="0"/>
    <x v="0"/>
    <n v="0"/>
    <s v="EMP-213"/>
    <x v="3"/>
    <s v=""/>
    <x v="1"/>
    <x v="7"/>
    <x v="7"/>
    <s v="Q3"/>
    <s v="High"/>
    <s v="45+"/>
  </r>
  <r>
    <s v="TXN-04808"/>
    <d v="2023-06-24T00:00:00"/>
    <s v="CUST-1200"/>
    <s v="Returning"/>
    <s v="Vikram Singh"/>
    <s v="Male"/>
    <n v="36"/>
    <s v="Hyderabad"/>
    <s v="Telangana"/>
    <x v="0"/>
    <s v="PRD-117"/>
    <x v="5"/>
    <x v="2"/>
    <s v="Furniture"/>
    <n v="8"/>
    <n v="7471"/>
    <n v="4109"/>
    <n v="0.15"/>
    <n v="50803"/>
    <n v="32872"/>
    <n v="17931"/>
    <n v="0.35295159734661341"/>
    <s v="Cash"/>
    <x v="1"/>
    <x v="1"/>
    <n v="1"/>
    <s v="EMP-201"/>
    <x v="2"/>
    <n v="4.2"/>
    <x v="1"/>
    <x v="6"/>
    <x v="6"/>
    <s v="Q2"/>
    <s v="High"/>
    <s v="35-44"/>
  </r>
  <r>
    <s v="TXN-04809"/>
    <d v="2024-05-11T00:00:00"/>
    <s v="CUST-1162"/>
    <s v="Returning"/>
    <s v="Pooja Desai"/>
    <s v="Female"/>
    <n v="56"/>
    <s v="Pune"/>
    <s v="Maharashtra"/>
    <x v="2"/>
    <s v="PRD-117"/>
    <x v="2"/>
    <x v="0"/>
    <s v="Apparel"/>
    <n v="4"/>
    <n v="8084"/>
    <n v="5578"/>
    <n v="0.05"/>
    <n v="30719"/>
    <n v="22312"/>
    <n v="8407"/>
    <n v="0.2736742732510824"/>
    <s v="NetBanking"/>
    <x v="1"/>
    <x v="1"/>
    <n v="2"/>
    <s v="EMP-207"/>
    <x v="5"/>
    <n v="3"/>
    <x v="0"/>
    <x v="5"/>
    <x v="5"/>
    <s v="Q2"/>
    <s v="Medium"/>
    <s v="45+"/>
  </r>
  <r>
    <s v="TXN-04810"/>
    <d v="2024-09-23T00:00:00"/>
    <s v="CUST-1085"/>
    <s v="Returning"/>
    <s v="Suresh Nair"/>
    <s v="Male"/>
    <n v="32"/>
    <s v="Pune"/>
    <s v="Maharashtra"/>
    <x v="2"/>
    <s v="PRD-126"/>
    <x v="3"/>
    <x v="4"/>
    <s v="Mobile"/>
    <n v="2"/>
    <n v="1743"/>
    <n v="1150"/>
    <n v="0.15"/>
    <n v="2963"/>
    <n v="2300"/>
    <n v="663"/>
    <n v="0.22375970300371245"/>
    <s v="NetBanking"/>
    <x v="1"/>
    <x v="1"/>
    <n v="4"/>
    <s v="EMP-216"/>
    <x v="4"/>
    <n v="4.8"/>
    <x v="0"/>
    <x v="7"/>
    <x v="7"/>
    <s v="Q3"/>
    <s v="Low"/>
    <s v="25-34"/>
  </r>
  <r>
    <s v="TXN-04811"/>
    <d v="2023-01-14T00:00:00"/>
    <s v="CUST-1237"/>
    <s v="Returning"/>
    <s v="Divya Iyer"/>
    <s v="Female"/>
    <n v="44"/>
    <s v="Bangalore"/>
    <s v="Karnataka"/>
    <x v="0"/>
    <s v="PRD-129"/>
    <x v="9"/>
    <x v="0"/>
    <s v="Furniture"/>
    <n v="6"/>
    <n v="12059"/>
    <n v="7356"/>
    <n v="0.2"/>
    <n v="57883"/>
    <n v="44136"/>
    <n v="13747"/>
    <n v="0.23749632880120242"/>
    <s v="Card"/>
    <x v="2"/>
    <x v="1"/>
    <n v="4"/>
    <s v="EMP-203"/>
    <x v="1"/>
    <n v="4.7"/>
    <x v="1"/>
    <x v="8"/>
    <x v="8"/>
    <s v="Q1"/>
    <s v="High"/>
    <s v="35-44"/>
  </r>
  <r>
    <s v="TXN-04812"/>
    <d v="2023-12-03T00:00:00"/>
    <s v="CUST-1296"/>
    <s v="Returning"/>
    <s v="Rohit Verma"/>
    <s v="Male"/>
    <n v="57"/>
    <s v="Kolkata"/>
    <s v="West Bengal"/>
    <x v="1"/>
    <s v="PRD-122"/>
    <x v="5"/>
    <x v="1"/>
    <s v="Food"/>
    <n v="4"/>
    <n v="20105"/>
    <n v="11259"/>
    <n v="0.1"/>
    <n v="72378"/>
    <n v="45036"/>
    <n v="27342"/>
    <n v="0.37776672469534944"/>
    <s v="NetBanking"/>
    <x v="0"/>
    <x v="0"/>
    <n v="0"/>
    <s v="EMP-210"/>
    <x v="5"/>
    <s v=""/>
    <x v="1"/>
    <x v="2"/>
    <x v="2"/>
    <s v="Q4"/>
    <s v="High"/>
    <s v="45+"/>
  </r>
  <r>
    <s v="TXN-04813"/>
    <d v="2023-08-06T00:00:00"/>
    <s v="CUST-1245"/>
    <s v="Returning"/>
    <s v="Divya Iyer"/>
    <s v="Female"/>
    <n v="46"/>
    <s v="Pune"/>
    <s v="Maharashtra"/>
    <x v="2"/>
    <s v="PRD-115"/>
    <x v="0"/>
    <x v="3"/>
    <s v="Food"/>
    <n v="6"/>
    <n v="2187"/>
    <n v="1728"/>
    <n v="0.1"/>
    <n v="11810"/>
    <n v="10368"/>
    <n v="1442"/>
    <n v="0.12209991532599491"/>
    <s v="Card"/>
    <x v="1"/>
    <x v="1"/>
    <n v="1"/>
    <s v="EMP-216"/>
    <x v="7"/>
    <n v="3.3"/>
    <x v="1"/>
    <x v="0"/>
    <x v="0"/>
    <s v="Q3"/>
    <s v="Low"/>
    <s v="45+"/>
  </r>
  <r>
    <s v="TXN-04814"/>
    <d v="2023-06-05T00:00:00"/>
    <s v="CUST-1191"/>
    <s v="Returning"/>
    <s v="Amit Kumar"/>
    <s v="Male"/>
    <n v="27"/>
    <s v="Bangalore"/>
    <s v="Karnataka"/>
    <x v="0"/>
    <s v="PRD-128"/>
    <x v="0"/>
    <x v="3"/>
    <s v="Furniture"/>
    <n v="7"/>
    <n v="7823"/>
    <n v="5320"/>
    <n v="0.1"/>
    <n v="49285"/>
    <n v="37240"/>
    <n v="12045"/>
    <n v="0.24439484630212033"/>
    <s v="UPI"/>
    <x v="0"/>
    <x v="1"/>
    <n v="5"/>
    <s v="EMP-202"/>
    <x v="1"/>
    <n v="5"/>
    <x v="1"/>
    <x v="6"/>
    <x v="6"/>
    <s v="Q2"/>
    <s v="Medium"/>
    <s v="25-34"/>
  </r>
  <r>
    <s v="TXN-04815"/>
    <d v="2024-05-28T00:00:00"/>
    <s v="CUST-1286"/>
    <s v="Returning"/>
    <s v="Rahul Sharma"/>
    <s v="Male"/>
    <n v="44"/>
    <s v="Kolkata"/>
    <s v="West Bengal"/>
    <x v="1"/>
    <s v="PRD-127"/>
    <x v="5"/>
    <x v="1"/>
    <s v="Subscription"/>
    <n v="6"/>
    <n v="15189"/>
    <n v="8962"/>
    <n v="0"/>
    <n v="91134"/>
    <n v="53772"/>
    <n v="37362"/>
    <n v="0.40996773981170587"/>
    <s v="Card"/>
    <x v="1"/>
    <x v="2"/>
    <n v="0"/>
    <s v="EMP-215"/>
    <x v="7"/>
    <n v="1.9"/>
    <x v="0"/>
    <x v="5"/>
    <x v="5"/>
    <s v="Q2"/>
    <s v="High"/>
    <s v="35-44"/>
  </r>
  <r>
    <s v="TXN-04816"/>
    <d v="2023-06-13T00:00:00"/>
    <s v="CUST-1138"/>
    <s v="New"/>
    <s v="Vikram Singh"/>
    <s v="Male"/>
    <n v="27"/>
    <s v="Mumbai"/>
    <s v="Maharashtra"/>
    <x v="2"/>
    <s v="PRD-104"/>
    <x v="2"/>
    <x v="1"/>
    <s v="Furniture"/>
    <n v="3"/>
    <n v="11420"/>
    <n v="6738"/>
    <n v="0.2"/>
    <n v="27408"/>
    <n v="20214"/>
    <n v="7194"/>
    <n v="0.26247810858143605"/>
    <s v="Card"/>
    <x v="1"/>
    <x v="1"/>
    <n v="7"/>
    <s v="EMP-212"/>
    <x v="6"/>
    <n v="4.4000000000000004"/>
    <x v="1"/>
    <x v="6"/>
    <x v="6"/>
    <s v="Q2"/>
    <s v="Medium"/>
    <s v="25-34"/>
  </r>
  <r>
    <s v="TXN-04817"/>
    <d v="2023-05-04T00:00:00"/>
    <s v="CUST-1330"/>
    <s v="Returning"/>
    <s v="Karan Malhotra"/>
    <s v="Male"/>
    <n v="30"/>
    <s v="Delhi"/>
    <s v="Delhi"/>
    <x v="3"/>
    <s v="PRD-113"/>
    <x v="3"/>
    <x v="1"/>
    <s v="Mobile"/>
    <n v="7"/>
    <n v="2165"/>
    <n v="1212"/>
    <n v="0.1"/>
    <n v="13640"/>
    <n v="8484"/>
    <n v="5156"/>
    <n v="0.37800586510263928"/>
    <s v="UPI"/>
    <x v="0"/>
    <x v="1"/>
    <n v="7"/>
    <s v="EMP-218"/>
    <x v="7"/>
    <n v="3.9"/>
    <x v="1"/>
    <x v="5"/>
    <x v="5"/>
    <s v="Q2"/>
    <s v="Low"/>
    <s v="25-34"/>
  </r>
  <r>
    <s v="TXN-04818"/>
    <d v="2023-06-06T00:00:00"/>
    <s v="CUST-1235"/>
    <s v="Returning"/>
    <s v="Amit Kumar"/>
    <s v="Male"/>
    <n v="34"/>
    <s v="Delhi"/>
    <s v="Delhi"/>
    <x v="3"/>
    <s v="PRD-110"/>
    <x v="9"/>
    <x v="2"/>
    <s v="Apparel"/>
    <n v="2"/>
    <n v="15205"/>
    <n v="10339"/>
    <n v="0.1"/>
    <n v="27369"/>
    <n v="20678"/>
    <n v="6691"/>
    <n v="0.24447367459534511"/>
    <s v="Card"/>
    <x v="1"/>
    <x v="1"/>
    <n v="6"/>
    <s v="EMP-206"/>
    <x v="7"/>
    <n v="3.9"/>
    <x v="1"/>
    <x v="6"/>
    <x v="6"/>
    <s v="Q2"/>
    <s v="Medium"/>
    <s v="25-34"/>
  </r>
  <r>
    <s v="TXN-04819"/>
    <d v="2024-10-22T00:00:00"/>
    <s v="CUST-1098"/>
    <s v="Returning"/>
    <s v="Rohit Verma"/>
    <s v="Male"/>
    <n v="38"/>
    <s v="Bangalore"/>
    <s v="Karnataka"/>
    <x v="0"/>
    <s v="PRD-105"/>
    <x v="3"/>
    <x v="1"/>
    <s v="Subscription"/>
    <n v="5"/>
    <n v="24827"/>
    <n v="18124"/>
    <n v="0.15"/>
    <n v="105515"/>
    <n v="90620"/>
    <n v="14895"/>
    <n v="0.14116476330379568"/>
    <s v="NetBanking"/>
    <x v="1"/>
    <x v="0"/>
    <n v="0"/>
    <s v="EMP-218"/>
    <x v="3"/>
    <s v=""/>
    <x v="0"/>
    <x v="1"/>
    <x v="1"/>
    <s v="Q4"/>
    <s v="High"/>
    <s v="35-44"/>
  </r>
  <r>
    <s v="TXN-04820"/>
    <d v="2024-05-14T00:00:00"/>
    <s v="CUST-1184"/>
    <s v="Returning"/>
    <s v="Divya Iyer"/>
    <s v="Female"/>
    <n v="35"/>
    <s v="Mumbai"/>
    <s v="Maharashtra"/>
    <x v="2"/>
    <s v="PRD-115"/>
    <x v="9"/>
    <x v="3"/>
    <s v="Subscription"/>
    <n v="2"/>
    <n v="12967"/>
    <n v="7262"/>
    <n v="0"/>
    <n v="25934"/>
    <n v="14524"/>
    <n v="11410"/>
    <n v="0.4399629829567363"/>
    <s v="Card"/>
    <x v="0"/>
    <x v="1"/>
    <n v="4"/>
    <s v="EMP-213"/>
    <x v="6"/>
    <n v="3.5"/>
    <x v="0"/>
    <x v="5"/>
    <x v="5"/>
    <s v="Q2"/>
    <s v="Medium"/>
    <s v="35-44"/>
  </r>
  <r>
    <s v="TXN-04821"/>
    <d v="2023-07-27T00:00:00"/>
    <s v="CUST-1255"/>
    <s v="Returning"/>
    <s v="Pooja Desai"/>
    <s v="Female"/>
    <n v="49"/>
    <s v="Bangalore"/>
    <s v="Karnataka"/>
    <x v="0"/>
    <s v="PRD-102"/>
    <x v="0"/>
    <x v="0"/>
    <s v="Food"/>
    <n v="8"/>
    <n v="4031"/>
    <n v="2217"/>
    <n v="0.05"/>
    <n v="30636"/>
    <n v="17736"/>
    <n v="12900"/>
    <n v="0.42107324716020367"/>
    <s v="Cash"/>
    <x v="1"/>
    <x v="0"/>
    <n v="0"/>
    <s v="EMP-217"/>
    <x v="6"/>
    <s v=""/>
    <x v="1"/>
    <x v="9"/>
    <x v="9"/>
    <s v="Q3"/>
    <s v="Medium"/>
    <s v="45+"/>
  </r>
  <r>
    <s v="TXN-04822"/>
    <d v="2024-12-10T00:00:00"/>
    <s v="CUST-1229"/>
    <s v="Returning"/>
    <s v="Vikram Singh"/>
    <s v="Male"/>
    <n v="22"/>
    <s v="Kolkata"/>
    <s v="West Bengal"/>
    <x v="1"/>
    <s v="PRD-116"/>
    <x v="9"/>
    <x v="0"/>
    <s v="Subscription"/>
    <n v="6"/>
    <n v="17243"/>
    <n v="13622"/>
    <n v="0"/>
    <n v="103458"/>
    <n v="81732"/>
    <n v="21726"/>
    <n v="0.20999826016354461"/>
    <s v="UPI"/>
    <x v="0"/>
    <x v="1"/>
    <n v="5"/>
    <s v="EMP-201"/>
    <x v="0"/>
    <n v="4.3"/>
    <x v="0"/>
    <x v="2"/>
    <x v="2"/>
    <s v="Q4"/>
    <s v="High"/>
    <s v="18-24"/>
  </r>
  <r>
    <s v="TXN-04823"/>
    <d v="2023-02-20T00:00:00"/>
    <s v="CUST-1259"/>
    <s v="Returning"/>
    <s v="Vikram Singh"/>
    <s v="Male"/>
    <n v="23"/>
    <s v="Kolkata"/>
    <s v="West Bengal"/>
    <x v="1"/>
    <s v="PRD-120"/>
    <x v="3"/>
    <x v="3"/>
    <s v="Food"/>
    <n v="6"/>
    <n v="16003"/>
    <n v="12002"/>
    <n v="0.2"/>
    <n v="76814"/>
    <n v="72012"/>
    <n v="4802"/>
    <n v="6.2514645767698593E-2"/>
    <s v="Card"/>
    <x v="1"/>
    <x v="1"/>
    <n v="1"/>
    <s v="EMP-212"/>
    <x v="3"/>
    <n v="4.2"/>
    <x v="1"/>
    <x v="4"/>
    <x v="4"/>
    <s v="Q1"/>
    <s v="High"/>
    <s v="18-24"/>
  </r>
  <r>
    <s v="TXN-04824"/>
    <d v="2024-02-04T00:00:00"/>
    <s v="CUST-1249"/>
    <s v="Returning"/>
    <s v="Amit Kumar"/>
    <s v="Male"/>
    <n v="47"/>
    <s v="Delhi"/>
    <s v="Delhi"/>
    <x v="3"/>
    <s v="PRD-107"/>
    <x v="9"/>
    <x v="3"/>
    <s v="Mobile"/>
    <n v="1"/>
    <n v="14172"/>
    <n v="10771"/>
    <n v="0"/>
    <n v="14172"/>
    <n v="10771"/>
    <n v="3401"/>
    <n v="0.23998024273214791"/>
    <s v="Cash"/>
    <x v="2"/>
    <x v="3"/>
    <n v="15"/>
    <s v="EMP-201"/>
    <x v="0"/>
    <s v=""/>
    <x v="0"/>
    <x v="4"/>
    <x v="4"/>
    <s v="Q1"/>
    <s v="Low"/>
    <s v="45+"/>
  </r>
  <r>
    <s v="TXN-04825"/>
    <d v="2024-11-29T00:00:00"/>
    <s v="CUST-1096"/>
    <s v="New"/>
    <s v="Karan Malhotra"/>
    <s v="Male"/>
    <n v="53"/>
    <s v="Delhi"/>
    <s v="Delhi"/>
    <x v="3"/>
    <s v="PRD-128"/>
    <x v="9"/>
    <x v="4"/>
    <s v="Mobile"/>
    <n v="5"/>
    <n v="5633"/>
    <n v="3380"/>
    <n v="0.15"/>
    <n v="23940"/>
    <n v="16900"/>
    <n v="7040"/>
    <n v="0.29406850459482037"/>
    <s v="UPI"/>
    <x v="0"/>
    <x v="1"/>
    <n v="5"/>
    <s v="EMP-213"/>
    <x v="3"/>
    <n v="3.6"/>
    <x v="0"/>
    <x v="11"/>
    <x v="11"/>
    <s v="Q4"/>
    <s v="Medium"/>
    <s v="45+"/>
  </r>
  <r>
    <s v="TXN-04826"/>
    <d v="2023-06-12T00:00:00"/>
    <s v="CUST-1329"/>
    <s v="Returning"/>
    <s v="Rahul Sharma"/>
    <s v="Male"/>
    <n v="41"/>
    <s v="Delhi"/>
    <s v="Delhi"/>
    <x v="3"/>
    <s v="PRD-105"/>
    <x v="6"/>
    <x v="1"/>
    <s v="Subscription"/>
    <n v="1"/>
    <n v="12610"/>
    <n v="9205"/>
    <n v="0"/>
    <n v="12610"/>
    <n v="9205"/>
    <n v="3405"/>
    <n v="0.27002379064234733"/>
    <s v="UPI"/>
    <x v="1"/>
    <x v="0"/>
    <n v="0"/>
    <s v="EMP-212"/>
    <x v="3"/>
    <s v=""/>
    <x v="1"/>
    <x v="6"/>
    <x v="6"/>
    <s v="Q2"/>
    <s v="Low"/>
    <s v="35-44"/>
  </r>
  <r>
    <s v="TXN-04827"/>
    <d v="2024-12-15T00:00:00"/>
    <s v="CUST-1010"/>
    <s v="Returning"/>
    <s v="Karan Malhotra"/>
    <s v="Male"/>
    <n v="26"/>
    <s v="Bangalore"/>
    <s v="Karnataka"/>
    <x v="0"/>
    <s v="PRD-112"/>
    <x v="5"/>
    <x v="4"/>
    <s v="Furniture"/>
    <n v="5"/>
    <n v="21186"/>
    <n v="14195"/>
    <n v="0.05"/>
    <n v="100634"/>
    <n v="70975"/>
    <n v="29659"/>
    <n v="0.294721465906155"/>
    <s v="Card"/>
    <x v="1"/>
    <x v="1"/>
    <n v="7"/>
    <s v="EMP-210"/>
    <x v="5"/>
    <n v="3.9"/>
    <x v="0"/>
    <x v="2"/>
    <x v="2"/>
    <s v="Q4"/>
    <s v="High"/>
    <s v="25-34"/>
  </r>
  <r>
    <s v="TXN-04828"/>
    <d v="2024-06-05T00:00:00"/>
    <s v="CUST-1024"/>
    <s v="Returning"/>
    <s v="Rohit Verma"/>
    <s v="Male"/>
    <n v="31"/>
    <s v="Delhi"/>
    <s v="Delhi"/>
    <x v="3"/>
    <s v="PRD-107"/>
    <x v="7"/>
    <x v="2"/>
    <s v="Food"/>
    <n v="8"/>
    <n v="19710"/>
    <n v="13403"/>
    <n v="0"/>
    <n v="157680"/>
    <n v="107224"/>
    <n v="50456"/>
    <n v="0.31998985286656517"/>
    <s v="Cash"/>
    <x v="0"/>
    <x v="1"/>
    <n v="7"/>
    <s v="EMP-205"/>
    <x v="4"/>
    <n v="3.1"/>
    <x v="0"/>
    <x v="6"/>
    <x v="6"/>
    <s v="Q2"/>
    <s v="High"/>
    <s v="25-34"/>
  </r>
  <r>
    <s v="TXN-04829"/>
    <d v="2023-12-11T00:00:00"/>
    <s v="CUST-1014"/>
    <s v="Returning"/>
    <s v="Sneha Reddy"/>
    <s v="Female"/>
    <n v="60"/>
    <s v="Pune"/>
    <s v="Maharashtra"/>
    <x v="2"/>
    <s v="PRD-112"/>
    <x v="0"/>
    <x v="4"/>
    <s v="Food"/>
    <n v="8"/>
    <n v="13190"/>
    <n v="8046"/>
    <n v="0.1"/>
    <n v="94968"/>
    <n v="64368"/>
    <n v="30600"/>
    <n v="0.32221379833206976"/>
    <s v="UPI"/>
    <x v="0"/>
    <x v="1"/>
    <n v="4"/>
    <s v="EMP-216"/>
    <x v="1"/>
    <n v="3"/>
    <x v="1"/>
    <x v="2"/>
    <x v="2"/>
    <s v="Q4"/>
    <s v="High"/>
    <s v="45+"/>
  </r>
  <r>
    <s v="TXN-04830"/>
    <d v="2024-01-17T00:00:00"/>
    <s v="CUST-1314"/>
    <s v="New"/>
    <s v="Neha Joshi"/>
    <s v="Female"/>
    <n v="47"/>
    <s v="Chennai"/>
    <s v="Tamil Nadu"/>
    <x v="0"/>
    <s v="PRD-118"/>
    <x v="0"/>
    <x v="4"/>
    <s v="Subscription"/>
    <n v="6"/>
    <n v="10339"/>
    <n v="8064"/>
    <n v="0"/>
    <n v="62034"/>
    <n v="48384"/>
    <n v="13650"/>
    <n v="0.22004062288422477"/>
    <s v="Card"/>
    <x v="0"/>
    <x v="1"/>
    <n v="2"/>
    <s v="EMP-217"/>
    <x v="0"/>
    <n v="3.6"/>
    <x v="0"/>
    <x v="8"/>
    <x v="8"/>
    <s v="Q1"/>
    <s v="High"/>
    <s v="45+"/>
  </r>
  <r>
    <s v="TXN-04831"/>
    <d v="2024-11-20T00:00:00"/>
    <s v="CUST-1337"/>
    <s v="Returning"/>
    <s v="Pooja Desai"/>
    <s v="Female"/>
    <n v="42"/>
    <s v="Mumbai"/>
    <s v="Maharashtra"/>
    <x v="2"/>
    <s v="PRD-106"/>
    <x v="5"/>
    <x v="3"/>
    <s v="Food"/>
    <n v="8"/>
    <n v="14267"/>
    <n v="10130"/>
    <n v="0.1"/>
    <n v="102722"/>
    <n v="81040"/>
    <n v="21682"/>
    <n v="0.21107455072915246"/>
    <s v="UPI"/>
    <x v="1"/>
    <x v="1"/>
    <n v="7"/>
    <s v="EMP-202"/>
    <x v="4"/>
    <n v="4.9000000000000004"/>
    <x v="0"/>
    <x v="11"/>
    <x v="11"/>
    <s v="Q4"/>
    <s v="High"/>
    <s v="35-44"/>
  </r>
  <r>
    <s v="TXN-04832"/>
    <d v="2023-12-06T00:00:00"/>
    <s v="CUST-1267"/>
    <s v="New"/>
    <s v="Rahul Sharma"/>
    <s v="Male"/>
    <n v="40"/>
    <s v="Bangalore"/>
    <s v="Karnataka"/>
    <x v="0"/>
    <s v="PRD-123"/>
    <x v="6"/>
    <x v="1"/>
    <s v="Subscription"/>
    <n v="2"/>
    <n v="12369"/>
    <n v="7050"/>
    <n v="0.15"/>
    <n v="21027"/>
    <n v="14100"/>
    <n v="6927"/>
    <n v="0.32943358539021256"/>
    <s v="NetBanking"/>
    <x v="2"/>
    <x v="3"/>
    <n v="9"/>
    <s v="EMP-211"/>
    <x v="2"/>
    <s v=""/>
    <x v="1"/>
    <x v="2"/>
    <x v="2"/>
    <s v="Q4"/>
    <s v="Medium"/>
    <s v="35-44"/>
  </r>
  <r>
    <s v="TXN-04833"/>
    <d v="2024-09-22T00:00:00"/>
    <s v="CUST-1217"/>
    <s v="Returning"/>
    <s v="Sneha Reddy"/>
    <s v="Female"/>
    <n v="40"/>
    <s v="Delhi"/>
    <s v="Delhi"/>
    <x v="3"/>
    <s v="PRD-128"/>
    <x v="4"/>
    <x v="4"/>
    <s v="Mobile"/>
    <n v="3"/>
    <n v="11430"/>
    <n v="8115"/>
    <n v="0"/>
    <n v="34290"/>
    <n v="24345"/>
    <n v="9945"/>
    <n v="0.29002624671916011"/>
    <s v="Card"/>
    <x v="0"/>
    <x v="1"/>
    <n v="6"/>
    <s v="EMP-211"/>
    <x v="2"/>
    <n v="4.8"/>
    <x v="0"/>
    <x v="7"/>
    <x v="7"/>
    <s v="Q3"/>
    <s v="Medium"/>
    <s v="35-44"/>
  </r>
  <r>
    <s v="TXN-04834"/>
    <d v="2023-03-10T00:00:00"/>
    <s v="CUST-1117"/>
    <s v="Returning"/>
    <s v="Anjali Mehta"/>
    <s v="Female"/>
    <n v="47"/>
    <s v="Delhi"/>
    <s v="Delhi"/>
    <x v="3"/>
    <s v="PRD-102"/>
    <x v="4"/>
    <x v="2"/>
    <s v="Subscription"/>
    <n v="5"/>
    <n v="22518"/>
    <n v="13511"/>
    <n v="0.2"/>
    <n v="90072"/>
    <n v="67555"/>
    <n v="22517"/>
    <n v="0.24998889777067235"/>
    <s v="Card"/>
    <x v="1"/>
    <x v="0"/>
    <n v="0"/>
    <s v="EMP-216"/>
    <x v="6"/>
    <s v=""/>
    <x v="1"/>
    <x v="10"/>
    <x v="10"/>
    <s v="Q1"/>
    <s v="High"/>
    <s v="45+"/>
  </r>
  <r>
    <s v="TXN-04835"/>
    <d v="2024-01-19T00:00:00"/>
    <s v="CUST-1166"/>
    <s v="New"/>
    <s v="Karan Malhotra"/>
    <s v="Male"/>
    <n v="37"/>
    <s v="Mumbai"/>
    <s v="Maharashtra"/>
    <x v="2"/>
    <s v="PRD-125"/>
    <x v="5"/>
    <x v="3"/>
    <s v="Apparel"/>
    <n v="3"/>
    <n v="14861"/>
    <n v="9511"/>
    <n v="0.05"/>
    <n v="42354"/>
    <n v="28533"/>
    <n v="13821"/>
    <n v="0.32632100864145064"/>
    <s v="Cash"/>
    <x v="2"/>
    <x v="1"/>
    <n v="4"/>
    <s v="EMP-219"/>
    <x v="6"/>
    <n v="4.5"/>
    <x v="0"/>
    <x v="8"/>
    <x v="8"/>
    <s v="Q1"/>
    <s v="Medium"/>
    <s v="35-44"/>
  </r>
  <r>
    <s v="TXN-04836"/>
    <d v="2023-11-05T00:00:00"/>
    <s v="CUST-1194"/>
    <s v="Returning"/>
    <s v="Neha Joshi"/>
    <s v="Female"/>
    <n v="41"/>
    <s v="Hyderabad"/>
    <s v="Telangana"/>
    <x v="0"/>
    <s v="PRD-128"/>
    <x v="2"/>
    <x v="3"/>
    <s v="Mobile"/>
    <n v="7"/>
    <n v="2234"/>
    <n v="1474"/>
    <n v="0.15"/>
    <n v="13292"/>
    <n v="10318"/>
    <n v="2974"/>
    <n v="0.22374360517604575"/>
    <s v="NetBanking"/>
    <x v="0"/>
    <x v="3"/>
    <n v="4"/>
    <s v="EMP-209"/>
    <x v="2"/>
    <s v=""/>
    <x v="1"/>
    <x v="11"/>
    <x v="11"/>
    <s v="Q4"/>
    <s v="Low"/>
    <s v="35-44"/>
  </r>
  <r>
    <s v="TXN-04837"/>
    <d v="2024-04-09T00:00:00"/>
    <s v="CUST-1347"/>
    <s v="Returning"/>
    <s v="Rahul Sharma"/>
    <s v="Male"/>
    <n v="27"/>
    <s v="Hyderabad"/>
    <s v="Telangana"/>
    <x v="0"/>
    <s v="PRD-105"/>
    <x v="2"/>
    <x v="0"/>
    <s v="Subscription"/>
    <n v="1"/>
    <n v="22769"/>
    <n v="16166"/>
    <n v="0.2"/>
    <n v="18215"/>
    <n v="16166"/>
    <n v="2049"/>
    <n v="0.112489706286028"/>
    <s v="Card"/>
    <x v="0"/>
    <x v="1"/>
    <n v="5"/>
    <s v="EMP-210"/>
    <x v="1"/>
    <n v="3.6"/>
    <x v="0"/>
    <x v="3"/>
    <x v="3"/>
    <s v="Q2"/>
    <s v="Low"/>
    <s v="25-34"/>
  </r>
  <r>
    <s v="TXN-04838"/>
    <d v="2024-01-06T00:00:00"/>
    <s v="CUST-1095"/>
    <s v="Returning"/>
    <s v="Suresh Nair"/>
    <s v="Male"/>
    <n v="45"/>
    <s v="Kolkata"/>
    <s v="West Bengal"/>
    <x v="1"/>
    <s v="PRD-101"/>
    <x v="9"/>
    <x v="0"/>
    <s v="Audio"/>
    <n v="7"/>
    <n v="4439"/>
    <n v="2619"/>
    <n v="0.2"/>
    <n v="24858"/>
    <n v="18333"/>
    <n v="6525"/>
    <n v="0.26249094858797972"/>
    <s v="Cash"/>
    <x v="2"/>
    <x v="2"/>
    <n v="0"/>
    <s v="EMP-208"/>
    <x v="2"/>
    <n v="1"/>
    <x v="0"/>
    <x v="8"/>
    <x v="8"/>
    <s v="Q1"/>
    <s v="Medium"/>
    <s v="45+"/>
  </r>
  <r>
    <s v="TXN-04839"/>
    <d v="2024-02-01T00:00:00"/>
    <s v="CUST-1125"/>
    <s v="Returning"/>
    <s v="Priya Patel"/>
    <s v="Female"/>
    <n v="58"/>
    <s v="Mumbai"/>
    <s v="Maharashtra"/>
    <x v="2"/>
    <s v="PRD-109"/>
    <x v="8"/>
    <x v="3"/>
    <s v="Furniture"/>
    <n v="7"/>
    <n v="22832"/>
    <n v="15754"/>
    <n v="0"/>
    <n v="159824"/>
    <n v="110278"/>
    <n v="49546"/>
    <n v="0.31000350385423964"/>
    <s v="UPI"/>
    <x v="2"/>
    <x v="1"/>
    <n v="5"/>
    <s v="EMP-202"/>
    <x v="6"/>
    <n v="3.4"/>
    <x v="0"/>
    <x v="4"/>
    <x v="4"/>
    <s v="Q1"/>
    <s v="High"/>
    <s v="45+"/>
  </r>
  <r>
    <s v="TXN-04840"/>
    <d v="2024-05-25T00:00:00"/>
    <s v="CUST-1011"/>
    <s v="New"/>
    <s v="Rohit Verma"/>
    <s v="Male"/>
    <n v="45"/>
    <s v="Delhi"/>
    <s v="Delhi"/>
    <x v="3"/>
    <s v="PRD-129"/>
    <x v="4"/>
    <x v="4"/>
    <s v="Subscription"/>
    <n v="6"/>
    <n v="17508"/>
    <n v="10680"/>
    <n v="0.15"/>
    <n v="89291"/>
    <n v="64080"/>
    <n v="25211"/>
    <n v="0.2823464850880828"/>
    <s v="Cash"/>
    <x v="0"/>
    <x v="1"/>
    <n v="3"/>
    <s v="EMP-208"/>
    <x v="5"/>
    <n v="3.2"/>
    <x v="0"/>
    <x v="5"/>
    <x v="5"/>
    <s v="Q2"/>
    <s v="High"/>
    <s v="45+"/>
  </r>
  <r>
    <s v="TXN-04841"/>
    <d v="2024-02-16T00:00:00"/>
    <s v="CUST-1281"/>
    <s v="Returning"/>
    <s v="Vikram Singh"/>
    <s v="Male"/>
    <n v="25"/>
    <s v="Ahmedabad"/>
    <s v="Gujarat"/>
    <x v="2"/>
    <s v="PRD-121"/>
    <x v="1"/>
    <x v="2"/>
    <s v="Food"/>
    <n v="2"/>
    <n v="20003"/>
    <n v="11602"/>
    <n v="0.2"/>
    <n v="32005"/>
    <n v="23204"/>
    <n v="8801"/>
    <n v="0.27498828308076861"/>
    <s v="NetBanking"/>
    <x v="1"/>
    <x v="0"/>
    <n v="0"/>
    <s v="EMP-203"/>
    <x v="6"/>
    <s v=""/>
    <x v="0"/>
    <x v="4"/>
    <x v="4"/>
    <s v="Q1"/>
    <s v="Medium"/>
    <s v="25-34"/>
  </r>
  <r>
    <s v="TXN-04842"/>
    <d v="2024-07-24T00:00:00"/>
    <s v="CUST-1025"/>
    <s v="Returning"/>
    <s v="Rohit Verma"/>
    <s v="Male"/>
    <n v="25"/>
    <s v="Mumbai"/>
    <s v="Maharashtra"/>
    <x v="2"/>
    <s v="PRD-103"/>
    <x v="4"/>
    <x v="0"/>
    <s v="Food"/>
    <n v="8"/>
    <n v="13289"/>
    <n v="10631"/>
    <n v="0.05"/>
    <n v="100996"/>
    <n v="85048"/>
    <n v="15948"/>
    <n v="0.15790724385124164"/>
    <s v="Cash"/>
    <x v="2"/>
    <x v="2"/>
    <n v="0"/>
    <s v="EMP-220"/>
    <x v="1"/>
    <n v="1"/>
    <x v="0"/>
    <x v="9"/>
    <x v="9"/>
    <s v="Q3"/>
    <s v="High"/>
    <s v="25-34"/>
  </r>
  <r>
    <s v="TXN-04843"/>
    <d v="2024-12-26T00:00:00"/>
    <s v="CUST-1334"/>
    <s v="New"/>
    <s v="Rohit Verma"/>
    <s v="Male"/>
    <n v="28"/>
    <s v="Ahmedabad"/>
    <s v="Gujarat"/>
    <x v="2"/>
    <s v="PRD-106"/>
    <x v="5"/>
    <x v="4"/>
    <s v="Apparel"/>
    <n v="1"/>
    <n v="23041"/>
    <n v="16129"/>
    <n v="0.15"/>
    <n v="19585"/>
    <n v="16129"/>
    <n v="3456"/>
    <n v="0.17646157773806484"/>
    <s v="Card"/>
    <x v="2"/>
    <x v="3"/>
    <n v="11"/>
    <s v="EMP-202"/>
    <x v="7"/>
    <s v=""/>
    <x v="0"/>
    <x v="2"/>
    <x v="2"/>
    <s v="Q4"/>
    <s v="Low"/>
    <s v="25-34"/>
  </r>
  <r>
    <s v="TXN-04844"/>
    <d v="2024-04-05T00:00:00"/>
    <s v="CUST-1325"/>
    <s v="Returning"/>
    <s v="Vikram Singh"/>
    <s v="Male"/>
    <n v="58"/>
    <s v="Hyderabad"/>
    <s v="Telangana"/>
    <x v="0"/>
    <s v="PRD-125"/>
    <x v="8"/>
    <x v="0"/>
    <s v="Apparel"/>
    <n v="4"/>
    <n v="23500"/>
    <n v="13160"/>
    <n v="0.2"/>
    <n v="75200"/>
    <n v="52640"/>
    <n v="22560"/>
    <n v="0.3"/>
    <s v="UPI"/>
    <x v="1"/>
    <x v="1"/>
    <n v="3"/>
    <s v="EMP-219"/>
    <x v="2"/>
    <n v="3.2"/>
    <x v="0"/>
    <x v="3"/>
    <x v="3"/>
    <s v="Q2"/>
    <s v="High"/>
    <s v="45+"/>
  </r>
  <r>
    <s v="TXN-04845"/>
    <d v="2024-11-22T00:00:00"/>
    <s v="CUST-1308"/>
    <s v="Returning"/>
    <s v="Neha Joshi"/>
    <s v="Female"/>
    <n v="48"/>
    <s v="Hyderabad"/>
    <s v="Telangana"/>
    <x v="0"/>
    <s v="PRD-105"/>
    <x v="9"/>
    <x v="2"/>
    <s v="Audio"/>
    <n v="6"/>
    <n v="20389"/>
    <n v="13253"/>
    <n v="0.15"/>
    <n v="103984"/>
    <n v="79518"/>
    <n v="24466"/>
    <n v="0.23528619787659641"/>
    <s v="UPI"/>
    <x v="1"/>
    <x v="2"/>
    <n v="0"/>
    <s v="EMP-207"/>
    <x v="2"/>
    <n v="1.8"/>
    <x v="0"/>
    <x v="11"/>
    <x v="11"/>
    <s v="Q4"/>
    <s v="High"/>
    <s v="45+"/>
  </r>
  <r>
    <s v="TXN-04846"/>
    <d v="2024-11-19T00:00:00"/>
    <s v="CUST-1320"/>
    <s v="Returning"/>
    <s v="Priya Patel"/>
    <s v="Female"/>
    <n v="39"/>
    <s v="Mumbai"/>
    <s v="Maharashtra"/>
    <x v="2"/>
    <s v="PRD-115"/>
    <x v="6"/>
    <x v="0"/>
    <s v="Mobile"/>
    <n v="6"/>
    <n v="12382"/>
    <n v="8544"/>
    <n v="0.1"/>
    <n v="66863"/>
    <n v="51264"/>
    <n v="15599"/>
    <n v="0.23329793757384504"/>
    <s v="UPI"/>
    <x v="1"/>
    <x v="1"/>
    <n v="7"/>
    <s v="EMP-207"/>
    <x v="4"/>
    <n v="4.5"/>
    <x v="0"/>
    <x v="11"/>
    <x v="11"/>
    <s v="Q4"/>
    <s v="High"/>
    <s v="35-44"/>
  </r>
  <r>
    <s v="TXN-04847"/>
    <d v="2023-09-27T00:00:00"/>
    <s v="CUST-1286"/>
    <s v="Returning"/>
    <s v="Vikram Singh"/>
    <s v="Male"/>
    <n v="23"/>
    <s v="Kolkata"/>
    <s v="West Bengal"/>
    <x v="1"/>
    <s v="PRD-104"/>
    <x v="2"/>
    <x v="3"/>
    <s v="Apparel"/>
    <n v="2"/>
    <n v="24742"/>
    <n v="19299"/>
    <n v="0"/>
    <n v="49484"/>
    <n v="38598"/>
    <n v="10886"/>
    <n v="0.21999029989491553"/>
    <s v="UPI"/>
    <x v="2"/>
    <x v="3"/>
    <n v="15"/>
    <s v="EMP-219"/>
    <x v="7"/>
    <s v=""/>
    <x v="1"/>
    <x v="7"/>
    <x v="7"/>
    <s v="Q3"/>
    <s v="Medium"/>
    <s v="18-24"/>
  </r>
  <r>
    <s v="TXN-04848"/>
    <d v="2023-06-21T00:00:00"/>
    <s v="CUST-1185"/>
    <s v="Returning"/>
    <s v="Neha Joshi"/>
    <s v="Female"/>
    <n v="30"/>
    <s v="Chennai"/>
    <s v="Tamil Nadu"/>
    <x v="0"/>
    <s v="PRD-123"/>
    <x v="5"/>
    <x v="1"/>
    <s v="Furniture"/>
    <n v="3"/>
    <n v="21963"/>
    <n v="13397"/>
    <n v="0.15"/>
    <n v="56006"/>
    <n v="40191"/>
    <n v="15815"/>
    <n v="0.28238045923651039"/>
    <s v="UPI"/>
    <x v="0"/>
    <x v="1"/>
    <n v="4"/>
    <s v="EMP-218"/>
    <x v="6"/>
    <n v="3.4"/>
    <x v="1"/>
    <x v="6"/>
    <x v="6"/>
    <s v="Q2"/>
    <s v="High"/>
    <s v="25-34"/>
  </r>
  <r>
    <s v="TXN-04849"/>
    <d v="2024-01-25T00:00:00"/>
    <s v="CUST-1272"/>
    <s v="Returning"/>
    <s v="Amit Kumar"/>
    <s v="Male"/>
    <n v="35"/>
    <s v="Ahmedabad"/>
    <s v="Gujarat"/>
    <x v="2"/>
    <s v="PRD-101"/>
    <x v="2"/>
    <x v="1"/>
    <s v="Audio"/>
    <n v="6"/>
    <n v="8184"/>
    <n v="5238"/>
    <n v="0.2"/>
    <n v="39283"/>
    <n v="31428"/>
    <n v="7855"/>
    <n v="0.19995926991319402"/>
    <s v="NetBanking"/>
    <x v="2"/>
    <x v="1"/>
    <n v="4"/>
    <s v="EMP-205"/>
    <x v="4"/>
    <n v="4.9000000000000004"/>
    <x v="0"/>
    <x v="8"/>
    <x v="8"/>
    <s v="Q1"/>
    <s v="Medium"/>
    <s v="35-44"/>
  </r>
  <r>
    <s v="TXN-04850"/>
    <d v="2024-04-16T00:00:00"/>
    <s v="CUST-1117"/>
    <s v="New"/>
    <s v="Sneha Reddy"/>
    <s v="Female"/>
    <n v="38"/>
    <s v="Hyderabad"/>
    <s v="Telangana"/>
    <x v="0"/>
    <s v="PRD-121"/>
    <x v="3"/>
    <x v="4"/>
    <s v="Mobile"/>
    <n v="7"/>
    <n v="455"/>
    <n v="287"/>
    <n v="0.1"/>
    <n v="2867"/>
    <n v="2009"/>
    <n v="858"/>
    <n v="0.29926752703174048"/>
    <s v="Cash"/>
    <x v="0"/>
    <x v="3"/>
    <n v="3"/>
    <s v="EMP-217"/>
    <x v="5"/>
    <s v=""/>
    <x v="0"/>
    <x v="3"/>
    <x v="3"/>
    <s v="Q2"/>
    <s v="Low"/>
    <s v="35-44"/>
  </r>
  <r>
    <s v="TXN-04851"/>
    <d v="2023-11-01T00:00:00"/>
    <s v="CUST-1285"/>
    <s v="Returning"/>
    <s v="Suresh Nair"/>
    <s v="Male"/>
    <n v="28"/>
    <s v="Pune"/>
    <s v="Maharashtra"/>
    <x v="2"/>
    <s v="PRD-120"/>
    <x v="7"/>
    <x v="2"/>
    <s v="Subscription"/>
    <n v="4"/>
    <n v="7196"/>
    <n v="5757"/>
    <n v="0.2"/>
    <n v="23027"/>
    <n v="23028"/>
    <n v="-1"/>
    <n v="-4.3427281017935467E-5"/>
    <s v="Cash"/>
    <x v="0"/>
    <x v="2"/>
    <n v="0"/>
    <s v="EMP-202"/>
    <x v="6"/>
    <n v="1.4"/>
    <x v="1"/>
    <x v="11"/>
    <x v="11"/>
    <s v="Q4"/>
    <s v="Medium"/>
    <s v="25-34"/>
  </r>
  <r>
    <s v="TXN-04852"/>
    <d v="2024-12-30T00:00:00"/>
    <s v="CUST-1296"/>
    <s v="Returning"/>
    <s v="Rohit Verma"/>
    <s v="Male"/>
    <n v="47"/>
    <s v="Kolkata"/>
    <s v="West Bengal"/>
    <x v="1"/>
    <s v="PRD-101"/>
    <x v="1"/>
    <x v="1"/>
    <s v="Apparel"/>
    <n v="3"/>
    <n v="23335"/>
    <n v="18201"/>
    <n v="0"/>
    <n v="70005"/>
    <n v="54603"/>
    <n v="15402"/>
    <n v="0.22001285622455538"/>
    <s v="Card"/>
    <x v="2"/>
    <x v="1"/>
    <n v="3"/>
    <s v="EMP-203"/>
    <x v="2"/>
    <n v="4.0999999999999996"/>
    <x v="0"/>
    <x v="2"/>
    <x v="2"/>
    <s v="Q4"/>
    <s v="High"/>
    <s v="45+"/>
  </r>
  <r>
    <s v="TXN-04853"/>
    <d v="2023-04-09T00:00:00"/>
    <s v="CUST-1232"/>
    <s v="Returning"/>
    <s v="Priya Patel"/>
    <s v="Female"/>
    <n v="22"/>
    <s v="Mumbai"/>
    <s v="Maharashtra"/>
    <x v="2"/>
    <s v="PRD-113"/>
    <x v="9"/>
    <x v="1"/>
    <s v="Food"/>
    <n v="7"/>
    <n v="871"/>
    <n v="601"/>
    <n v="0.2"/>
    <n v="4878"/>
    <n v="4207"/>
    <n v="671"/>
    <n v="0.13755637556375563"/>
    <s v="NetBanking"/>
    <x v="1"/>
    <x v="1"/>
    <n v="2"/>
    <s v="EMP-214"/>
    <x v="3"/>
    <n v="4.5999999999999996"/>
    <x v="1"/>
    <x v="3"/>
    <x v="3"/>
    <s v="Q2"/>
    <s v="Low"/>
    <s v="18-24"/>
  </r>
  <r>
    <s v="TXN-04854"/>
    <d v="2023-12-26T00:00:00"/>
    <s v="CUST-1313"/>
    <s v="Returning"/>
    <s v="Rahul Sharma"/>
    <s v="Male"/>
    <n v="52"/>
    <s v="Kolkata"/>
    <s v="West Bengal"/>
    <x v="1"/>
    <s v="PRD-125"/>
    <x v="6"/>
    <x v="3"/>
    <s v="Food"/>
    <n v="7"/>
    <n v="12573"/>
    <n v="8927"/>
    <n v="0.05"/>
    <n v="83610"/>
    <n v="62489"/>
    <n v="21121"/>
    <n v="0.25261332376509987"/>
    <s v="Cash"/>
    <x v="0"/>
    <x v="1"/>
    <n v="1"/>
    <s v="EMP-211"/>
    <x v="4"/>
    <n v="3.5"/>
    <x v="1"/>
    <x v="2"/>
    <x v="2"/>
    <s v="Q4"/>
    <s v="High"/>
    <s v="45+"/>
  </r>
  <r>
    <s v="TXN-04855"/>
    <d v="2024-08-25T00:00:00"/>
    <s v="CUST-1088"/>
    <s v="Returning"/>
    <s v="Amit Kumar"/>
    <s v="Male"/>
    <n v="49"/>
    <s v="Delhi"/>
    <s v="Delhi"/>
    <x v="3"/>
    <s v="PRD-110"/>
    <x v="6"/>
    <x v="4"/>
    <s v="Subscription"/>
    <n v="3"/>
    <n v="16883"/>
    <n v="13169"/>
    <n v="0"/>
    <n v="50649"/>
    <n v="39507"/>
    <n v="11142"/>
    <n v="0.21998459989338387"/>
    <s v="Card"/>
    <x v="1"/>
    <x v="1"/>
    <n v="4"/>
    <s v="EMP-210"/>
    <x v="6"/>
    <n v="3.8"/>
    <x v="0"/>
    <x v="0"/>
    <x v="0"/>
    <s v="Q3"/>
    <s v="High"/>
    <s v="45+"/>
  </r>
  <r>
    <s v="TXN-04856"/>
    <d v="2023-01-18T00:00:00"/>
    <s v="CUST-1124"/>
    <s v="Returning"/>
    <s v="Anjali Mehta"/>
    <s v="Female"/>
    <n v="32"/>
    <s v="Chennai"/>
    <s v="Tamil Nadu"/>
    <x v="0"/>
    <s v="PRD-113"/>
    <x v="5"/>
    <x v="2"/>
    <s v="Food"/>
    <n v="5"/>
    <n v="9612"/>
    <n v="5383"/>
    <n v="0.05"/>
    <n v="45657"/>
    <n v="26915"/>
    <n v="18742"/>
    <n v="0.41049565236436908"/>
    <s v="Card"/>
    <x v="2"/>
    <x v="1"/>
    <n v="6"/>
    <s v="EMP-220"/>
    <x v="6"/>
    <n v="3.7"/>
    <x v="1"/>
    <x v="8"/>
    <x v="8"/>
    <s v="Q1"/>
    <s v="Medium"/>
    <s v="25-34"/>
  </r>
  <r>
    <s v="TXN-04857"/>
    <d v="2023-10-31T00:00:00"/>
    <s v="CUST-1320"/>
    <s v="New"/>
    <s v="Priya Patel"/>
    <s v="Female"/>
    <n v="21"/>
    <s v="Hyderabad"/>
    <s v="Telangana"/>
    <x v="0"/>
    <s v="PRD-130"/>
    <x v="7"/>
    <x v="1"/>
    <s v="Audio"/>
    <n v="1"/>
    <n v="9007"/>
    <n v="5494"/>
    <n v="0.1"/>
    <n v="8106"/>
    <n v="5494"/>
    <n v="2612"/>
    <n v="0.32223044658277816"/>
    <s v="Cash"/>
    <x v="1"/>
    <x v="1"/>
    <n v="6"/>
    <s v="EMP-218"/>
    <x v="6"/>
    <n v="4"/>
    <x v="1"/>
    <x v="1"/>
    <x v="1"/>
    <s v="Q4"/>
    <s v="Low"/>
    <s v="18-24"/>
  </r>
  <r>
    <s v="TXN-04858"/>
    <d v="2024-01-15T00:00:00"/>
    <s v="CUST-1111"/>
    <s v="New"/>
    <s v="Amit Kumar"/>
    <s v="Male"/>
    <n v="38"/>
    <s v="Delhi"/>
    <s v="Delhi"/>
    <x v="3"/>
    <s v="PRD-111"/>
    <x v="1"/>
    <x v="0"/>
    <s v="Mobile"/>
    <n v="1"/>
    <n v="16948"/>
    <n v="12203"/>
    <n v="0.15"/>
    <n v="14406"/>
    <n v="12203"/>
    <n v="2203"/>
    <n v="0.15292239344717479"/>
    <s v="UPI"/>
    <x v="0"/>
    <x v="3"/>
    <n v="3"/>
    <s v="EMP-204"/>
    <x v="5"/>
    <s v=""/>
    <x v="0"/>
    <x v="8"/>
    <x v="8"/>
    <s v="Q1"/>
    <s v="Low"/>
    <s v="35-44"/>
  </r>
  <r>
    <s v="TXN-04859"/>
    <d v="2024-11-18T00:00:00"/>
    <s v="CUST-1013"/>
    <s v="New"/>
    <s v="Neha Joshi"/>
    <s v="Female"/>
    <n v="47"/>
    <s v="Pune"/>
    <s v="Maharashtra"/>
    <x v="2"/>
    <s v="PRD-121"/>
    <x v="5"/>
    <x v="4"/>
    <s v="Mobile"/>
    <n v="5"/>
    <n v="6075"/>
    <n v="3706"/>
    <n v="0"/>
    <n v="30375"/>
    <n v="18530"/>
    <n v="11845"/>
    <n v="0.38995884773662554"/>
    <s v="UPI"/>
    <x v="2"/>
    <x v="1"/>
    <n v="5"/>
    <s v="EMP-203"/>
    <x v="7"/>
    <n v="3.6"/>
    <x v="0"/>
    <x v="11"/>
    <x v="11"/>
    <s v="Q4"/>
    <s v="Medium"/>
    <s v="45+"/>
  </r>
  <r>
    <s v="TXN-04860"/>
    <d v="2024-04-27T00:00:00"/>
    <s v="CUST-1168"/>
    <s v="Returning"/>
    <s v="Sneha Reddy"/>
    <s v="Female"/>
    <n v="31"/>
    <s v="Chennai"/>
    <s v="Tamil Nadu"/>
    <x v="0"/>
    <s v="PRD-116"/>
    <x v="7"/>
    <x v="3"/>
    <s v="Mobile"/>
    <n v="2"/>
    <n v="11724"/>
    <n v="9379"/>
    <n v="0.05"/>
    <n v="22276"/>
    <n v="18758"/>
    <n v="3518"/>
    <n v="0.15792781468845393"/>
    <s v="NetBanking"/>
    <x v="0"/>
    <x v="1"/>
    <n v="7"/>
    <s v="EMP-207"/>
    <x v="1"/>
    <n v="4.7"/>
    <x v="0"/>
    <x v="3"/>
    <x v="3"/>
    <s v="Q2"/>
    <s v="Medium"/>
    <s v="25-34"/>
  </r>
  <r>
    <s v="TXN-04861"/>
    <d v="2023-10-15T00:00:00"/>
    <s v="CUST-1202"/>
    <s v="Returning"/>
    <s v="Neha Joshi"/>
    <s v="Female"/>
    <n v="60"/>
    <s v="Delhi"/>
    <s v="Delhi"/>
    <x v="3"/>
    <s v="PRD-130"/>
    <x v="7"/>
    <x v="0"/>
    <s v="Subscription"/>
    <n v="2"/>
    <n v="17372"/>
    <n v="11118"/>
    <n v="0"/>
    <n v="34744"/>
    <n v="22236"/>
    <n v="12508"/>
    <n v="0.36000460511167398"/>
    <s v="Cash"/>
    <x v="2"/>
    <x v="1"/>
    <n v="6"/>
    <s v="EMP-216"/>
    <x v="5"/>
    <n v="4.4000000000000004"/>
    <x v="1"/>
    <x v="1"/>
    <x v="1"/>
    <s v="Q4"/>
    <s v="Medium"/>
    <s v="45+"/>
  </r>
  <r>
    <s v="TXN-04862"/>
    <d v="2024-07-24T00:00:00"/>
    <s v="CUST-1135"/>
    <s v="Returning"/>
    <s v="Suresh Nair"/>
    <s v="Male"/>
    <n v="24"/>
    <s v="Pune"/>
    <s v="Maharashtra"/>
    <x v="2"/>
    <s v="PRD-107"/>
    <x v="1"/>
    <x v="1"/>
    <s v="Food"/>
    <n v="6"/>
    <n v="3230"/>
    <n v="2423"/>
    <n v="0.2"/>
    <n v="15504"/>
    <n v="14538"/>
    <n v="966"/>
    <n v="6.2306501547987614E-2"/>
    <s v="UPI"/>
    <x v="0"/>
    <x v="3"/>
    <n v="5"/>
    <s v="EMP-212"/>
    <x v="4"/>
    <s v=""/>
    <x v="0"/>
    <x v="9"/>
    <x v="9"/>
    <s v="Q3"/>
    <s v="Low"/>
    <s v="18-24"/>
  </r>
  <r>
    <s v="TXN-04863"/>
    <d v="2023-05-31T00:00:00"/>
    <s v="CUST-1224"/>
    <s v="New"/>
    <s v="Vikram Singh"/>
    <s v="Male"/>
    <n v="44"/>
    <s v="Ahmedabad"/>
    <s v="Gujarat"/>
    <x v="2"/>
    <s v="PRD-112"/>
    <x v="6"/>
    <x v="2"/>
    <s v="Mobile"/>
    <n v="3"/>
    <n v="1250"/>
    <n v="763"/>
    <n v="0.05"/>
    <n v="3563"/>
    <n v="2289"/>
    <n v="1274"/>
    <n v="0.35756385068762281"/>
    <s v="UPI"/>
    <x v="2"/>
    <x v="1"/>
    <n v="6"/>
    <s v="EMP-220"/>
    <x v="7"/>
    <n v="4.0999999999999996"/>
    <x v="1"/>
    <x v="5"/>
    <x v="5"/>
    <s v="Q2"/>
    <s v="Low"/>
    <s v="35-44"/>
  </r>
  <r>
    <s v="TXN-04864"/>
    <d v="2023-01-04T00:00:00"/>
    <s v="CUST-1264"/>
    <s v="Returning"/>
    <s v="Anjali Mehta"/>
    <s v="Female"/>
    <n v="46"/>
    <s v="Kolkata"/>
    <s v="West Bengal"/>
    <x v="1"/>
    <s v="PRD-125"/>
    <x v="5"/>
    <x v="3"/>
    <s v="Mobile"/>
    <n v="2"/>
    <n v="14948"/>
    <n v="11510"/>
    <n v="0.05"/>
    <n v="28401"/>
    <n v="23020"/>
    <n v="5381"/>
    <n v="0.18946515967747615"/>
    <s v="NetBanking"/>
    <x v="1"/>
    <x v="1"/>
    <n v="2"/>
    <s v="EMP-201"/>
    <x v="6"/>
    <n v="3"/>
    <x v="1"/>
    <x v="8"/>
    <x v="8"/>
    <s v="Q1"/>
    <s v="Medium"/>
    <s v="45+"/>
  </r>
  <r>
    <s v="TXN-04865"/>
    <d v="2024-04-01T00:00:00"/>
    <s v="CUST-1055"/>
    <s v="New"/>
    <s v="Rahul Sharma"/>
    <s v="Male"/>
    <n v="43"/>
    <s v="Mumbai"/>
    <s v="Maharashtra"/>
    <x v="2"/>
    <s v="PRD-115"/>
    <x v="0"/>
    <x v="2"/>
    <s v="Mobile"/>
    <n v="2"/>
    <n v="11525"/>
    <n v="8413"/>
    <n v="0"/>
    <n v="23050"/>
    <n v="16826"/>
    <n v="6224"/>
    <n v="0.27002169197396964"/>
    <s v="Card"/>
    <x v="0"/>
    <x v="1"/>
    <n v="5"/>
    <s v="EMP-202"/>
    <x v="7"/>
    <n v="3.9"/>
    <x v="0"/>
    <x v="3"/>
    <x v="3"/>
    <s v="Q2"/>
    <s v="Medium"/>
    <s v="35-44"/>
  </r>
  <r>
    <s v="TXN-04866"/>
    <d v="2023-08-08T00:00:00"/>
    <s v="CUST-1329"/>
    <s v="Returning"/>
    <s v="Priya Patel"/>
    <s v="Female"/>
    <n v="24"/>
    <s v="Hyderabad"/>
    <s v="Telangana"/>
    <x v="0"/>
    <s v="PRD-110"/>
    <x v="3"/>
    <x v="1"/>
    <s v="Food"/>
    <n v="5"/>
    <n v="13539"/>
    <n v="10425"/>
    <n v="0"/>
    <n v="67695"/>
    <n v="52125"/>
    <n v="15570"/>
    <n v="0.23000221582096167"/>
    <s v="NetBanking"/>
    <x v="0"/>
    <x v="0"/>
    <n v="0"/>
    <s v="EMP-204"/>
    <x v="0"/>
    <s v=""/>
    <x v="1"/>
    <x v="0"/>
    <x v="0"/>
    <s v="Q3"/>
    <s v="High"/>
    <s v="18-24"/>
  </r>
  <r>
    <s v="TXN-04867"/>
    <d v="2024-11-14T00:00:00"/>
    <s v="CUST-1098"/>
    <s v="Returning"/>
    <s v="Neha Joshi"/>
    <s v="Female"/>
    <n v="58"/>
    <s v="Bangalore"/>
    <s v="Karnataka"/>
    <x v="0"/>
    <s v="PRD-114"/>
    <x v="4"/>
    <x v="2"/>
    <s v="Subscription"/>
    <n v="6"/>
    <n v="3686"/>
    <n v="2949"/>
    <n v="0"/>
    <n v="22116"/>
    <n v="17694"/>
    <n v="4422"/>
    <n v="0.19994574064026044"/>
    <s v="Card"/>
    <x v="0"/>
    <x v="3"/>
    <n v="9"/>
    <s v="EMP-214"/>
    <x v="3"/>
    <s v=""/>
    <x v="0"/>
    <x v="11"/>
    <x v="11"/>
    <s v="Q4"/>
    <s v="Medium"/>
    <s v="45+"/>
  </r>
  <r>
    <s v="TXN-04868"/>
    <d v="2024-01-05T00:00:00"/>
    <s v="CUST-1302"/>
    <s v="New"/>
    <s v="Karan Malhotra"/>
    <s v="Male"/>
    <n v="57"/>
    <s v="Chennai"/>
    <s v="Tamil Nadu"/>
    <x v="0"/>
    <s v="PRD-112"/>
    <x v="9"/>
    <x v="1"/>
    <s v="Furniture"/>
    <n v="5"/>
    <n v="20206"/>
    <n v="12326"/>
    <n v="0.15"/>
    <n v="85876"/>
    <n v="61630"/>
    <n v="24246"/>
    <n v="0.28233732358284036"/>
    <s v="Card"/>
    <x v="0"/>
    <x v="1"/>
    <n v="1"/>
    <s v="EMP-204"/>
    <x v="1"/>
    <n v="5"/>
    <x v="0"/>
    <x v="8"/>
    <x v="8"/>
    <s v="Q1"/>
    <s v="High"/>
    <s v="45+"/>
  </r>
  <r>
    <s v="TXN-04869"/>
    <d v="2024-03-16T00:00:00"/>
    <s v="CUST-1280"/>
    <s v="New"/>
    <s v="Priya Patel"/>
    <s v="Female"/>
    <n v="34"/>
    <s v="Delhi"/>
    <s v="Delhi"/>
    <x v="3"/>
    <s v="PRD-107"/>
    <x v="1"/>
    <x v="3"/>
    <s v="Apparel"/>
    <n v="3"/>
    <n v="21758"/>
    <n v="11967"/>
    <n v="0.15"/>
    <n v="55483"/>
    <n v="35901"/>
    <n v="19582"/>
    <n v="0.35293693563794315"/>
    <s v="UPI"/>
    <x v="2"/>
    <x v="2"/>
    <n v="0"/>
    <s v="EMP-205"/>
    <x v="3"/>
    <n v="1.6"/>
    <x v="0"/>
    <x v="10"/>
    <x v="10"/>
    <s v="Q1"/>
    <s v="High"/>
    <s v="25-34"/>
  </r>
  <r>
    <s v="TXN-04870"/>
    <d v="2023-05-14T00:00:00"/>
    <s v="CUST-1303"/>
    <s v="New"/>
    <s v="Anjali Mehta"/>
    <s v="Female"/>
    <n v="60"/>
    <s v="Delhi"/>
    <s v="Delhi"/>
    <x v="3"/>
    <s v="PRD-107"/>
    <x v="1"/>
    <x v="0"/>
    <s v="Audio"/>
    <n v="6"/>
    <n v="10057"/>
    <n v="7241"/>
    <n v="0.2"/>
    <n v="48274"/>
    <n v="43446"/>
    <n v="4828"/>
    <n v="0.10001242905083482"/>
    <s v="Card"/>
    <x v="1"/>
    <x v="1"/>
    <n v="1"/>
    <s v="EMP-216"/>
    <x v="5"/>
    <n v="4.3"/>
    <x v="1"/>
    <x v="5"/>
    <x v="5"/>
    <s v="Q2"/>
    <s v="Medium"/>
    <s v="45+"/>
  </r>
  <r>
    <s v="TXN-04871"/>
    <d v="2024-02-26T00:00:00"/>
    <s v="CUST-1235"/>
    <s v="Returning"/>
    <s v="Neha Joshi"/>
    <s v="Female"/>
    <n v="19"/>
    <s v="Mumbai"/>
    <s v="Maharashtra"/>
    <x v="2"/>
    <s v="PRD-117"/>
    <x v="6"/>
    <x v="0"/>
    <s v="Subscription"/>
    <n v="7"/>
    <n v="7517"/>
    <n v="4134"/>
    <n v="0.15"/>
    <n v="44726"/>
    <n v="28938"/>
    <n v="15788"/>
    <n v="0.35299378437597817"/>
    <s v="Cash"/>
    <x v="2"/>
    <x v="0"/>
    <n v="0"/>
    <s v="EMP-204"/>
    <x v="4"/>
    <s v=""/>
    <x v="0"/>
    <x v="4"/>
    <x v="4"/>
    <s v="Q1"/>
    <s v="Medium"/>
    <s v="18-24"/>
  </r>
  <r>
    <s v="TXN-04872"/>
    <d v="2023-11-15T00:00:00"/>
    <s v="CUST-1304"/>
    <s v="Returning"/>
    <s v="Rohit Verma"/>
    <s v="Male"/>
    <n v="37"/>
    <s v="Kolkata"/>
    <s v="West Bengal"/>
    <x v="1"/>
    <s v="PRD-107"/>
    <x v="3"/>
    <x v="1"/>
    <s v="Furniture"/>
    <n v="3"/>
    <n v="11053"/>
    <n v="7184"/>
    <n v="0.1"/>
    <n v="29843"/>
    <n v="21552"/>
    <n v="8291"/>
    <n v="0.27782059444425827"/>
    <s v="Cash"/>
    <x v="0"/>
    <x v="1"/>
    <n v="6"/>
    <s v="EMP-211"/>
    <x v="1"/>
    <n v="3.8"/>
    <x v="1"/>
    <x v="11"/>
    <x v="11"/>
    <s v="Q4"/>
    <s v="Medium"/>
    <s v="35-44"/>
  </r>
  <r>
    <s v="TXN-04873"/>
    <d v="2023-04-10T00:00:00"/>
    <s v="CUST-1084"/>
    <s v="Returning"/>
    <s v="Neha Joshi"/>
    <s v="Female"/>
    <n v="25"/>
    <s v="Ahmedabad"/>
    <s v="Gujarat"/>
    <x v="2"/>
    <s v="PRD-120"/>
    <x v="8"/>
    <x v="0"/>
    <s v="Furniture"/>
    <n v="8"/>
    <n v="16634"/>
    <n v="11644"/>
    <n v="0.15"/>
    <n v="113111"/>
    <n v="93152"/>
    <n v="19959"/>
    <n v="0.17645498669448595"/>
    <s v="NetBanking"/>
    <x v="0"/>
    <x v="0"/>
    <n v="0"/>
    <s v="EMP-204"/>
    <x v="1"/>
    <s v=""/>
    <x v="1"/>
    <x v="3"/>
    <x v="3"/>
    <s v="Q2"/>
    <s v="High"/>
    <s v="25-34"/>
  </r>
  <r>
    <s v="TXN-04874"/>
    <d v="2024-09-14T00:00:00"/>
    <s v="CUST-1296"/>
    <s v="Returning"/>
    <s v="Anjali Mehta"/>
    <s v="Female"/>
    <n v="34"/>
    <s v="Pune"/>
    <s v="Maharashtra"/>
    <x v="2"/>
    <s v="PRD-118"/>
    <x v="6"/>
    <x v="0"/>
    <s v="Mobile"/>
    <n v="4"/>
    <n v="23354"/>
    <n v="18450"/>
    <n v="0"/>
    <n v="93416"/>
    <n v="73800"/>
    <n v="19616"/>
    <n v="0.20998544146612999"/>
    <s v="Cash"/>
    <x v="2"/>
    <x v="0"/>
    <n v="0"/>
    <s v="EMP-208"/>
    <x v="4"/>
    <s v=""/>
    <x v="0"/>
    <x v="7"/>
    <x v="7"/>
    <s v="Q3"/>
    <s v="High"/>
    <s v="25-34"/>
  </r>
  <r>
    <s v="TXN-04875"/>
    <d v="2024-02-18T00:00:00"/>
    <s v="CUST-1010"/>
    <s v="Returning"/>
    <s v="Rahul Sharma"/>
    <s v="Male"/>
    <n v="38"/>
    <s v="Ahmedabad"/>
    <s v="Gujarat"/>
    <x v="2"/>
    <s v="PRD-106"/>
    <x v="9"/>
    <x v="3"/>
    <s v="Furniture"/>
    <n v="5"/>
    <n v="19706"/>
    <n v="11627"/>
    <n v="0.2"/>
    <n v="78824"/>
    <n v="58135"/>
    <n v="20689"/>
    <n v="0.26247082106972497"/>
    <s v="Cash"/>
    <x v="0"/>
    <x v="1"/>
    <n v="4"/>
    <s v="EMP-213"/>
    <x v="7"/>
    <n v="4.2"/>
    <x v="0"/>
    <x v="4"/>
    <x v="4"/>
    <s v="Q1"/>
    <s v="High"/>
    <s v="35-44"/>
  </r>
  <r>
    <s v="TXN-04876"/>
    <d v="2024-11-18T00:00:00"/>
    <s v="CUST-1100"/>
    <s v="Returning"/>
    <s v="Priya Patel"/>
    <s v="Female"/>
    <n v="37"/>
    <s v="Pune"/>
    <s v="Maharashtra"/>
    <x v="2"/>
    <s v="PRD-112"/>
    <x v="8"/>
    <x v="3"/>
    <s v="Subscription"/>
    <n v="3"/>
    <n v="2872"/>
    <n v="1838"/>
    <n v="0.2"/>
    <n v="6893"/>
    <n v="5514"/>
    <n v="1379"/>
    <n v="0.20005802988539098"/>
    <s v="Card"/>
    <x v="1"/>
    <x v="1"/>
    <n v="5"/>
    <s v="EMP-204"/>
    <x v="3"/>
    <n v="4.3"/>
    <x v="0"/>
    <x v="11"/>
    <x v="11"/>
    <s v="Q4"/>
    <s v="Low"/>
    <s v="35-44"/>
  </r>
  <r>
    <s v="TXN-04877"/>
    <d v="2023-04-13T00:00:00"/>
    <s v="CUST-1028"/>
    <s v="Returning"/>
    <s v="Pooja Desai"/>
    <s v="Female"/>
    <n v="53"/>
    <s v="Bangalore"/>
    <s v="Karnataka"/>
    <x v="0"/>
    <s v="PRD-122"/>
    <x v="9"/>
    <x v="3"/>
    <s v="Audio"/>
    <n v="8"/>
    <n v="20595"/>
    <n v="12975"/>
    <n v="0.1"/>
    <n v="148284"/>
    <n v="103800"/>
    <n v="44484"/>
    <n v="0.29999190742089504"/>
    <s v="Cash"/>
    <x v="2"/>
    <x v="1"/>
    <n v="7"/>
    <s v="EMP-201"/>
    <x v="0"/>
    <n v="3.4"/>
    <x v="1"/>
    <x v="3"/>
    <x v="3"/>
    <s v="Q2"/>
    <s v="High"/>
    <s v="45+"/>
  </r>
  <r>
    <s v="TXN-04878"/>
    <d v="2023-03-20T00:00:00"/>
    <s v="CUST-1264"/>
    <s v="Returning"/>
    <s v="Amit Kumar"/>
    <s v="Male"/>
    <n v="33"/>
    <s v="Delhi"/>
    <s v="Delhi"/>
    <x v="3"/>
    <s v="PRD-124"/>
    <x v="0"/>
    <x v="4"/>
    <s v="Furniture"/>
    <n v="6"/>
    <n v="23392"/>
    <n v="14971"/>
    <n v="0.15"/>
    <n v="119299"/>
    <n v="89826"/>
    <n v="29473"/>
    <n v="0.24705152599770325"/>
    <s v="Card"/>
    <x v="2"/>
    <x v="3"/>
    <n v="6"/>
    <s v="EMP-213"/>
    <x v="7"/>
    <s v=""/>
    <x v="1"/>
    <x v="10"/>
    <x v="10"/>
    <s v="Q1"/>
    <s v="High"/>
    <s v="25-34"/>
  </r>
  <r>
    <s v="TXN-04879"/>
    <d v="2023-04-11T00:00:00"/>
    <s v="CUST-1340"/>
    <s v="Returning"/>
    <s v="Sneha Reddy"/>
    <s v="Female"/>
    <n v="55"/>
    <s v="Delhi"/>
    <s v="Delhi"/>
    <x v="3"/>
    <s v="PRD-110"/>
    <x v="9"/>
    <x v="2"/>
    <s v="Furniture"/>
    <n v="2"/>
    <n v="1683"/>
    <n v="1128"/>
    <n v="0.1"/>
    <n v="3029"/>
    <n v="2256"/>
    <n v="773"/>
    <n v="0.25519973588643119"/>
    <s v="UPI"/>
    <x v="0"/>
    <x v="1"/>
    <n v="5"/>
    <s v="EMP-211"/>
    <x v="6"/>
    <n v="4"/>
    <x v="1"/>
    <x v="3"/>
    <x v="3"/>
    <s v="Q2"/>
    <s v="Low"/>
    <s v="45+"/>
  </r>
  <r>
    <s v="TXN-04880"/>
    <d v="2023-03-21T00:00:00"/>
    <s v="CUST-1284"/>
    <s v="Returning"/>
    <s v="Suresh Nair"/>
    <s v="Male"/>
    <n v="52"/>
    <s v="Mumbai"/>
    <s v="Maharashtra"/>
    <x v="2"/>
    <s v="PRD-120"/>
    <x v="5"/>
    <x v="1"/>
    <s v="Mobile"/>
    <n v="8"/>
    <n v="24832"/>
    <n v="18624"/>
    <n v="0.15"/>
    <n v="168858"/>
    <n v="148992"/>
    <n v="19866"/>
    <n v="0.11764914898909143"/>
    <s v="NetBanking"/>
    <x v="2"/>
    <x v="1"/>
    <n v="4"/>
    <s v="EMP-217"/>
    <x v="2"/>
    <n v="3.6"/>
    <x v="1"/>
    <x v="10"/>
    <x v="10"/>
    <s v="Q1"/>
    <s v="High"/>
    <s v="45+"/>
  </r>
  <r>
    <s v="TXN-04881"/>
    <d v="2024-07-11T00:00:00"/>
    <s v="CUST-1341"/>
    <s v="New"/>
    <s v="Sneha Reddy"/>
    <s v="Female"/>
    <n v="30"/>
    <s v="Chennai"/>
    <s v="Tamil Nadu"/>
    <x v="0"/>
    <s v="PRD-115"/>
    <x v="6"/>
    <x v="0"/>
    <s v="Mobile"/>
    <n v="4"/>
    <n v="22930"/>
    <n v="18115"/>
    <n v="0.1"/>
    <n v="82548"/>
    <n v="72460"/>
    <n v="10088"/>
    <n v="0.12220768522556573"/>
    <s v="NetBanking"/>
    <x v="2"/>
    <x v="1"/>
    <n v="6"/>
    <s v="EMP-204"/>
    <x v="6"/>
    <n v="4.7"/>
    <x v="0"/>
    <x v="9"/>
    <x v="9"/>
    <s v="Q3"/>
    <s v="High"/>
    <s v="25-34"/>
  </r>
  <r>
    <s v="TXN-04882"/>
    <d v="2024-10-18T00:00:00"/>
    <s v="CUST-1082"/>
    <s v="Returning"/>
    <s v="Vikram Singh"/>
    <s v="Male"/>
    <n v="31"/>
    <s v="Kolkata"/>
    <s v="West Bengal"/>
    <x v="1"/>
    <s v="PRD-121"/>
    <x v="2"/>
    <x v="3"/>
    <s v="Mobile"/>
    <n v="8"/>
    <n v="17804"/>
    <n v="12641"/>
    <n v="0.05"/>
    <n v="135310"/>
    <n v="101128"/>
    <n v="34182"/>
    <n v="0.25261990983667137"/>
    <s v="NetBanking"/>
    <x v="0"/>
    <x v="1"/>
    <n v="5"/>
    <s v="EMP-202"/>
    <x v="1"/>
    <n v="4.9000000000000004"/>
    <x v="0"/>
    <x v="1"/>
    <x v="1"/>
    <s v="Q4"/>
    <s v="High"/>
    <s v="25-34"/>
  </r>
  <r>
    <s v="TXN-04883"/>
    <d v="2023-05-28T00:00:00"/>
    <s v="CUST-1194"/>
    <s v="Returning"/>
    <s v="Karan Malhotra"/>
    <s v="Male"/>
    <n v="60"/>
    <s v="Kolkata"/>
    <s v="West Bengal"/>
    <x v="1"/>
    <s v="PRD-109"/>
    <x v="6"/>
    <x v="3"/>
    <s v="Food"/>
    <n v="7"/>
    <n v="11664"/>
    <n v="6648"/>
    <n v="0.2"/>
    <n v="65318"/>
    <n v="46536"/>
    <n v="18782"/>
    <n v="0.28754707737530238"/>
    <s v="NetBanking"/>
    <x v="1"/>
    <x v="0"/>
    <n v="0"/>
    <s v="EMP-206"/>
    <x v="3"/>
    <s v=""/>
    <x v="1"/>
    <x v="5"/>
    <x v="5"/>
    <s v="Q2"/>
    <s v="High"/>
    <s v="45+"/>
  </r>
  <r>
    <s v="TXN-04884"/>
    <d v="2023-04-18T00:00:00"/>
    <s v="CUST-1270"/>
    <s v="Returning"/>
    <s v="Sneha Reddy"/>
    <s v="Female"/>
    <n v="43"/>
    <s v="Ahmedabad"/>
    <s v="Gujarat"/>
    <x v="2"/>
    <s v="PRD-105"/>
    <x v="2"/>
    <x v="0"/>
    <s v="Subscription"/>
    <n v="2"/>
    <n v="17514"/>
    <n v="10859"/>
    <n v="0.15"/>
    <n v="29774"/>
    <n v="21718"/>
    <n v="8056"/>
    <n v="0.27057163968563175"/>
    <s v="Card"/>
    <x v="0"/>
    <x v="1"/>
    <n v="5"/>
    <s v="EMP-218"/>
    <x v="6"/>
    <n v="4.4000000000000004"/>
    <x v="1"/>
    <x v="3"/>
    <x v="3"/>
    <s v="Q2"/>
    <s v="Medium"/>
    <s v="35-44"/>
  </r>
  <r>
    <s v="TXN-04885"/>
    <d v="2024-05-19T00:00:00"/>
    <s v="CUST-1173"/>
    <s v="New"/>
    <s v="Suresh Nair"/>
    <s v="Male"/>
    <n v="41"/>
    <s v="Ahmedabad"/>
    <s v="Gujarat"/>
    <x v="2"/>
    <s v="PRD-109"/>
    <x v="2"/>
    <x v="3"/>
    <s v="Food"/>
    <n v="8"/>
    <n v="11144"/>
    <n v="6241"/>
    <n v="0.2"/>
    <n v="71322"/>
    <n v="49928"/>
    <n v="21394"/>
    <n v="0.29996354561005018"/>
    <s v="NetBanking"/>
    <x v="2"/>
    <x v="1"/>
    <n v="4"/>
    <s v="EMP-218"/>
    <x v="0"/>
    <n v="3.7"/>
    <x v="0"/>
    <x v="5"/>
    <x v="5"/>
    <s v="Q2"/>
    <s v="High"/>
    <s v="35-44"/>
  </r>
  <r>
    <s v="TXN-04886"/>
    <d v="2023-05-11T00:00:00"/>
    <s v="CUST-1091"/>
    <s v="Returning"/>
    <s v="Pooja Desai"/>
    <s v="Female"/>
    <n v="42"/>
    <s v="Kolkata"/>
    <s v="West Bengal"/>
    <x v="1"/>
    <s v="PRD-105"/>
    <x v="6"/>
    <x v="3"/>
    <s v="Audio"/>
    <n v="5"/>
    <n v="1987"/>
    <n v="1212"/>
    <n v="0.15"/>
    <n v="8445"/>
    <n v="6060"/>
    <n v="2385"/>
    <n v="0.28241563055062169"/>
    <s v="UPI"/>
    <x v="1"/>
    <x v="2"/>
    <n v="0"/>
    <s v="EMP-210"/>
    <x v="1"/>
    <n v="1.6"/>
    <x v="1"/>
    <x v="5"/>
    <x v="5"/>
    <s v="Q2"/>
    <s v="Low"/>
    <s v="35-44"/>
  </r>
  <r>
    <s v="TXN-04887"/>
    <d v="2023-07-05T00:00:00"/>
    <s v="CUST-1124"/>
    <s v="Returning"/>
    <s v="Rahul Sharma"/>
    <s v="Male"/>
    <n v="55"/>
    <s v="Kolkata"/>
    <s v="West Bengal"/>
    <x v="1"/>
    <s v="PRD-117"/>
    <x v="2"/>
    <x v="0"/>
    <s v="Apparel"/>
    <n v="3"/>
    <n v="11798"/>
    <n v="7905"/>
    <n v="0.2"/>
    <n v="28315"/>
    <n v="23715"/>
    <n v="4600"/>
    <n v="0.16245806109835775"/>
    <s v="UPI"/>
    <x v="1"/>
    <x v="1"/>
    <n v="4"/>
    <s v="EMP-203"/>
    <x v="5"/>
    <n v="3.3"/>
    <x v="1"/>
    <x v="9"/>
    <x v="9"/>
    <s v="Q3"/>
    <s v="Medium"/>
    <s v="45+"/>
  </r>
  <r>
    <s v="TXN-04888"/>
    <d v="2023-07-18T00:00:00"/>
    <s v="CUST-1083"/>
    <s v="Returning"/>
    <s v="Suresh Nair"/>
    <s v="Male"/>
    <n v="58"/>
    <s v="Kolkata"/>
    <s v="West Bengal"/>
    <x v="1"/>
    <s v="PRD-127"/>
    <x v="2"/>
    <x v="3"/>
    <s v="Food"/>
    <n v="3"/>
    <n v="6470"/>
    <n v="5176"/>
    <n v="0.2"/>
    <n v="15528"/>
    <n v="15528"/>
    <n v="0"/>
    <n v="0"/>
    <s v="UPI"/>
    <x v="0"/>
    <x v="1"/>
    <n v="7"/>
    <s v="EMP-216"/>
    <x v="5"/>
    <n v="4.3"/>
    <x v="1"/>
    <x v="9"/>
    <x v="9"/>
    <s v="Q3"/>
    <s v="Low"/>
    <s v="45+"/>
  </r>
  <r>
    <s v="TXN-04889"/>
    <d v="2024-08-04T00:00:00"/>
    <s v="CUST-1106"/>
    <s v="Returning"/>
    <s v="Vikram Singh"/>
    <s v="Male"/>
    <n v="50"/>
    <s v="Ahmedabad"/>
    <s v="Gujarat"/>
    <x v="2"/>
    <s v="PRD-104"/>
    <x v="1"/>
    <x v="0"/>
    <s v="Subscription"/>
    <n v="4"/>
    <n v="9849"/>
    <n v="6008"/>
    <n v="0.05"/>
    <n v="37426"/>
    <n v="24032"/>
    <n v="13394"/>
    <n v="0.35787954897664725"/>
    <s v="NetBanking"/>
    <x v="0"/>
    <x v="1"/>
    <n v="3"/>
    <s v="EMP-204"/>
    <x v="0"/>
    <n v="3.6"/>
    <x v="0"/>
    <x v="0"/>
    <x v="0"/>
    <s v="Q3"/>
    <s v="Medium"/>
    <s v="45+"/>
  </r>
  <r>
    <s v="TXN-04890"/>
    <d v="2024-12-13T00:00:00"/>
    <s v="CUST-1084"/>
    <s v="Returning"/>
    <s v="Pooja Desai"/>
    <s v="Female"/>
    <n v="45"/>
    <s v="Mumbai"/>
    <s v="Maharashtra"/>
    <x v="2"/>
    <s v="PRD-112"/>
    <x v="3"/>
    <x v="2"/>
    <s v="Audio"/>
    <n v="8"/>
    <n v="14628"/>
    <n v="11556"/>
    <n v="0"/>
    <n v="117024"/>
    <n v="92448"/>
    <n v="24576"/>
    <n v="0.2100082034454471"/>
    <s v="Card"/>
    <x v="0"/>
    <x v="1"/>
    <n v="4"/>
    <s v="EMP-213"/>
    <x v="0"/>
    <n v="4.5999999999999996"/>
    <x v="0"/>
    <x v="2"/>
    <x v="2"/>
    <s v="Q4"/>
    <s v="High"/>
    <s v="45+"/>
  </r>
  <r>
    <s v="TXN-04891"/>
    <d v="2024-01-23T00:00:00"/>
    <s v="CUST-1336"/>
    <s v="New"/>
    <s v="Amit Kumar"/>
    <s v="Male"/>
    <n v="40"/>
    <s v="Hyderabad"/>
    <s v="Telangana"/>
    <x v="0"/>
    <s v="PRD-116"/>
    <x v="6"/>
    <x v="1"/>
    <s v="Mobile"/>
    <n v="8"/>
    <n v="20892"/>
    <n v="12326"/>
    <n v="0.1"/>
    <n v="150422"/>
    <n v="98608"/>
    <n v="51814"/>
    <n v="0.34445759263937453"/>
    <s v="Cash"/>
    <x v="0"/>
    <x v="1"/>
    <n v="7"/>
    <s v="EMP-204"/>
    <x v="1"/>
    <n v="3.6"/>
    <x v="0"/>
    <x v="8"/>
    <x v="8"/>
    <s v="Q1"/>
    <s v="High"/>
    <s v="35-44"/>
  </r>
  <r>
    <s v="TXN-04892"/>
    <d v="2024-03-27T00:00:00"/>
    <s v="CUST-1003"/>
    <s v="Returning"/>
    <s v="Rohit Verma"/>
    <s v="Male"/>
    <n v="49"/>
    <s v="Pune"/>
    <s v="Maharashtra"/>
    <x v="2"/>
    <s v="PRD-106"/>
    <x v="4"/>
    <x v="0"/>
    <s v="Audio"/>
    <n v="7"/>
    <n v="16597"/>
    <n v="9958"/>
    <n v="0.1"/>
    <n v="104561"/>
    <n v="69706"/>
    <n v="34855"/>
    <n v="0.33334608506039537"/>
    <s v="Card"/>
    <x v="1"/>
    <x v="1"/>
    <n v="1"/>
    <s v="EMP-220"/>
    <x v="6"/>
    <n v="4.7"/>
    <x v="0"/>
    <x v="10"/>
    <x v="10"/>
    <s v="Q1"/>
    <s v="High"/>
    <s v="45+"/>
  </r>
  <r>
    <s v="TXN-04893"/>
    <d v="2023-01-01T00:00:00"/>
    <s v="CUST-1087"/>
    <s v="Returning"/>
    <s v="Pooja Desai"/>
    <s v="Female"/>
    <n v="24"/>
    <s v="Kolkata"/>
    <s v="West Bengal"/>
    <x v="1"/>
    <s v="PRD-108"/>
    <x v="4"/>
    <x v="3"/>
    <s v="Mobile"/>
    <n v="1"/>
    <n v="5677"/>
    <n v="3577"/>
    <n v="0"/>
    <n v="5677"/>
    <n v="3577"/>
    <n v="2100"/>
    <n v="0.36991368680641185"/>
    <s v="NetBanking"/>
    <x v="1"/>
    <x v="1"/>
    <n v="7"/>
    <s v="EMP-218"/>
    <x v="3"/>
    <n v="3.6"/>
    <x v="1"/>
    <x v="8"/>
    <x v="8"/>
    <s v="Q1"/>
    <s v="Low"/>
    <s v="18-24"/>
  </r>
  <r>
    <s v="TXN-04894"/>
    <d v="2023-07-17T00:00:00"/>
    <s v="CUST-1271"/>
    <s v="New"/>
    <s v="Pooja Desai"/>
    <s v="Female"/>
    <n v="42"/>
    <s v="Hyderabad"/>
    <s v="Telangana"/>
    <x v="0"/>
    <s v="PRD-128"/>
    <x v="0"/>
    <x v="1"/>
    <s v="Mobile"/>
    <n v="7"/>
    <n v="16970"/>
    <n v="10521"/>
    <n v="0"/>
    <n v="118790"/>
    <n v="73647"/>
    <n v="45143"/>
    <n v="0.3800235710076606"/>
    <s v="UPI"/>
    <x v="2"/>
    <x v="1"/>
    <n v="2"/>
    <s v="EMP-216"/>
    <x v="0"/>
    <n v="4.5999999999999996"/>
    <x v="1"/>
    <x v="9"/>
    <x v="9"/>
    <s v="Q3"/>
    <s v="High"/>
    <s v="35-44"/>
  </r>
  <r>
    <s v="TXN-04895"/>
    <d v="2024-12-02T00:00:00"/>
    <s v="CUST-1204"/>
    <s v="New"/>
    <s v="Karan Malhotra"/>
    <s v="Male"/>
    <n v="30"/>
    <s v="Chennai"/>
    <s v="Tamil Nadu"/>
    <x v="0"/>
    <s v="PRD-119"/>
    <x v="4"/>
    <x v="1"/>
    <s v="Food"/>
    <n v="5"/>
    <n v="2475"/>
    <n v="1584"/>
    <n v="0"/>
    <n v="12375"/>
    <n v="7920"/>
    <n v="4455"/>
    <n v="0.36"/>
    <s v="Cash"/>
    <x v="0"/>
    <x v="2"/>
    <n v="0"/>
    <s v="EMP-213"/>
    <x v="0"/>
    <n v="1.2"/>
    <x v="0"/>
    <x v="2"/>
    <x v="2"/>
    <s v="Q4"/>
    <s v="Low"/>
    <s v="25-34"/>
  </r>
  <r>
    <s v="TXN-04896"/>
    <d v="2023-12-10T00:00:00"/>
    <s v="CUST-1349"/>
    <s v="New"/>
    <s v="Vikram Singh"/>
    <s v="Male"/>
    <n v="46"/>
    <s v="Kolkata"/>
    <s v="West Bengal"/>
    <x v="1"/>
    <s v="PRD-102"/>
    <x v="7"/>
    <x v="2"/>
    <s v="Furniture"/>
    <n v="6"/>
    <n v="16735"/>
    <n v="10710"/>
    <n v="0.15"/>
    <n v="85349"/>
    <n v="64260"/>
    <n v="21089"/>
    <n v="0.24709135432166751"/>
    <s v="Card"/>
    <x v="0"/>
    <x v="1"/>
    <n v="4"/>
    <s v="EMP-205"/>
    <x v="7"/>
    <n v="4"/>
    <x v="1"/>
    <x v="2"/>
    <x v="2"/>
    <s v="Q4"/>
    <s v="High"/>
    <s v="45+"/>
  </r>
  <r>
    <s v="TXN-04897"/>
    <d v="2024-06-17T00:00:00"/>
    <s v="CUST-1264"/>
    <s v="New"/>
    <s v="Pooja Desai"/>
    <s v="Female"/>
    <n v="59"/>
    <s v="Ahmedabad"/>
    <s v="Gujarat"/>
    <x v="2"/>
    <s v="PRD-129"/>
    <x v="9"/>
    <x v="4"/>
    <s v="Furniture"/>
    <n v="8"/>
    <n v="11293"/>
    <n v="7453"/>
    <n v="0.05"/>
    <n v="85827"/>
    <n v="59624"/>
    <n v="26203"/>
    <n v="0.30530019690773302"/>
    <s v="NetBanking"/>
    <x v="1"/>
    <x v="0"/>
    <n v="0"/>
    <s v="EMP-214"/>
    <x v="2"/>
    <s v=""/>
    <x v="0"/>
    <x v="6"/>
    <x v="6"/>
    <s v="Q2"/>
    <s v="High"/>
    <s v="45+"/>
  </r>
  <r>
    <s v="TXN-04898"/>
    <d v="2024-02-23T00:00:00"/>
    <s v="CUST-1219"/>
    <s v="Returning"/>
    <s v="Rahul Sharma"/>
    <s v="Male"/>
    <n v="30"/>
    <s v="Ahmedabad"/>
    <s v="Gujarat"/>
    <x v="2"/>
    <s v="PRD-110"/>
    <x v="3"/>
    <x v="0"/>
    <s v="Subscription"/>
    <n v="7"/>
    <n v="11923"/>
    <n v="7988"/>
    <n v="0.15"/>
    <n v="70942"/>
    <n v="55916"/>
    <n v="15026"/>
    <n v="0.21180682811310647"/>
    <s v="Card"/>
    <x v="2"/>
    <x v="3"/>
    <n v="4"/>
    <s v="EMP-220"/>
    <x v="2"/>
    <s v=""/>
    <x v="0"/>
    <x v="4"/>
    <x v="4"/>
    <s v="Q1"/>
    <s v="High"/>
    <s v="25-34"/>
  </r>
  <r>
    <s v="TXN-04899"/>
    <d v="2023-11-07T00:00:00"/>
    <s v="CUST-1254"/>
    <s v="Returning"/>
    <s v="Karan Malhotra"/>
    <s v="Male"/>
    <n v="51"/>
    <s v="Hyderabad"/>
    <s v="Telangana"/>
    <x v="0"/>
    <s v="PRD-127"/>
    <x v="1"/>
    <x v="4"/>
    <s v="Audio"/>
    <n v="8"/>
    <n v="18525"/>
    <n v="10745"/>
    <n v="0.05"/>
    <n v="140790"/>
    <n v="85960"/>
    <n v="54830"/>
    <n v="0.38944527310178279"/>
    <s v="NetBanking"/>
    <x v="0"/>
    <x v="1"/>
    <n v="5"/>
    <s v="EMP-204"/>
    <x v="6"/>
    <n v="5"/>
    <x v="1"/>
    <x v="11"/>
    <x v="11"/>
    <s v="Q4"/>
    <s v="High"/>
    <s v="45+"/>
  </r>
  <r>
    <s v="TXN-04900"/>
    <d v="2024-10-03T00:00:00"/>
    <s v="CUST-1185"/>
    <s v="Returning"/>
    <s v="Amit Kumar"/>
    <s v="Male"/>
    <n v="43"/>
    <s v="Mumbai"/>
    <s v="Maharashtra"/>
    <x v="2"/>
    <s v="PRD-109"/>
    <x v="0"/>
    <x v="1"/>
    <s v="Furniture"/>
    <n v="2"/>
    <n v="18321"/>
    <n v="10626"/>
    <n v="0"/>
    <n v="36642"/>
    <n v="21252"/>
    <n v="15390"/>
    <n v="0.42000982479122317"/>
    <s v="UPI"/>
    <x v="0"/>
    <x v="2"/>
    <n v="0"/>
    <s v="EMP-201"/>
    <x v="3"/>
    <n v="1.9"/>
    <x v="0"/>
    <x v="1"/>
    <x v="1"/>
    <s v="Q4"/>
    <s v="Medium"/>
    <s v="35-44"/>
  </r>
  <r>
    <s v="TXN-04901"/>
    <d v="2024-09-26T00:00:00"/>
    <s v="CUST-1119"/>
    <s v="Returning"/>
    <s v="Amit Kumar"/>
    <s v="Male"/>
    <n v="28"/>
    <s v="Hyderabad"/>
    <s v="Telangana"/>
    <x v="0"/>
    <s v="PRD-122"/>
    <x v="7"/>
    <x v="1"/>
    <s v="Furniture"/>
    <n v="8"/>
    <n v="11101"/>
    <n v="6328"/>
    <n v="0.15"/>
    <n v="75487"/>
    <n v="50624"/>
    <n v="24863"/>
    <n v="0.32936797064395196"/>
    <s v="Cash"/>
    <x v="2"/>
    <x v="1"/>
    <n v="2"/>
    <s v="EMP-220"/>
    <x v="7"/>
    <n v="4.5"/>
    <x v="0"/>
    <x v="7"/>
    <x v="7"/>
    <s v="Q3"/>
    <s v="High"/>
    <s v="25-34"/>
  </r>
  <r>
    <s v="TXN-04902"/>
    <d v="2023-08-22T00:00:00"/>
    <s v="CUST-1327"/>
    <s v="New"/>
    <s v="Karan Malhotra"/>
    <s v="Male"/>
    <n v="25"/>
    <s v="Kolkata"/>
    <s v="West Bengal"/>
    <x v="1"/>
    <s v="PRD-127"/>
    <x v="8"/>
    <x v="1"/>
    <s v="Mobile"/>
    <n v="6"/>
    <n v="18813"/>
    <n v="15050"/>
    <n v="0"/>
    <n v="112878"/>
    <n v="90300"/>
    <n v="22578"/>
    <n v="0.2000212618933716"/>
    <s v="NetBanking"/>
    <x v="2"/>
    <x v="1"/>
    <n v="1"/>
    <s v="EMP-211"/>
    <x v="2"/>
    <n v="4"/>
    <x v="1"/>
    <x v="0"/>
    <x v="0"/>
    <s v="Q3"/>
    <s v="High"/>
    <s v="25-34"/>
  </r>
  <r>
    <s v="TXN-04903"/>
    <d v="2024-05-11T00:00:00"/>
    <s v="CUST-1222"/>
    <s v="New"/>
    <s v="Pooja Desai"/>
    <s v="Female"/>
    <n v="27"/>
    <s v="Bangalore"/>
    <s v="Karnataka"/>
    <x v="0"/>
    <s v="PRD-106"/>
    <x v="5"/>
    <x v="4"/>
    <s v="Audio"/>
    <n v="3"/>
    <n v="23522"/>
    <n v="13878"/>
    <n v="0.15"/>
    <n v="59981"/>
    <n v="41634"/>
    <n v="18347"/>
    <n v="0.3058801953952085"/>
    <s v="Card"/>
    <x v="1"/>
    <x v="1"/>
    <n v="1"/>
    <s v="EMP-211"/>
    <x v="6"/>
    <n v="3.3"/>
    <x v="0"/>
    <x v="5"/>
    <x v="5"/>
    <s v="Q2"/>
    <s v="High"/>
    <s v="25-34"/>
  </r>
  <r>
    <s v="TXN-04904"/>
    <d v="2023-11-26T00:00:00"/>
    <s v="CUST-1005"/>
    <s v="Returning"/>
    <s v="Neha Joshi"/>
    <s v="Female"/>
    <n v="31"/>
    <s v="Kolkata"/>
    <s v="West Bengal"/>
    <x v="1"/>
    <s v="PRD-123"/>
    <x v="5"/>
    <x v="0"/>
    <s v="Food"/>
    <n v="1"/>
    <n v="11570"/>
    <n v="7983"/>
    <n v="0.1"/>
    <n v="10413"/>
    <n v="7983"/>
    <n v="2430"/>
    <n v="0.23336214347450301"/>
    <s v="Card"/>
    <x v="0"/>
    <x v="1"/>
    <n v="1"/>
    <s v="EMP-213"/>
    <x v="2"/>
    <n v="4.0999999999999996"/>
    <x v="1"/>
    <x v="11"/>
    <x v="11"/>
    <s v="Q4"/>
    <s v="Low"/>
    <s v="25-34"/>
  </r>
  <r>
    <s v="TXN-04905"/>
    <d v="2024-09-09T00:00:00"/>
    <s v="CUST-1102"/>
    <s v="Returning"/>
    <s v="Rahul Sharma"/>
    <s v="Male"/>
    <n v="50"/>
    <s v="Ahmedabad"/>
    <s v="Gujarat"/>
    <x v="2"/>
    <s v="PRD-125"/>
    <x v="2"/>
    <x v="4"/>
    <s v="Furniture"/>
    <n v="5"/>
    <n v="8011"/>
    <n v="5528"/>
    <n v="0.15"/>
    <n v="34047"/>
    <n v="27640"/>
    <n v="6407"/>
    <n v="0.18818104385114695"/>
    <s v="UPI"/>
    <x v="1"/>
    <x v="1"/>
    <n v="7"/>
    <s v="EMP-202"/>
    <x v="3"/>
    <n v="4.5"/>
    <x v="0"/>
    <x v="7"/>
    <x v="7"/>
    <s v="Q3"/>
    <s v="Medium"/>
    <s v="45+"/>
  </r>
  <r>
    <s v="TXN-04906"/>
    <d v="2024-11-30T00:00:00"/>
    <s v="CUST-1296"/>
    <s v="Returning"/>
    <s v="Rahul Sharma"/>
    <s v="Male"/>
    <n v="25"/>
    <s v="Hyderabad"/>
    <s v="Telangana"/>
    <x v="0"/>
    <s v="PRD-108"/>
    <x v="5"/>
    <x v="1"/>
    <s v="Subscription"/>
    <n v="4"/>
    <n v="9146"/>
    <n v="6494"/>
    <n v="0"/>
    <n v="36584"/>
    <n v="25976"/>
    <n v="10608"/>
    <n v="0.2899628252788104"/>
    <s v="Card"/>
    <x v="0"/>
    <x v="1"/>
    <n v="3"/>
    <s v="EMP-210"/>
    <x v="7"/>
    <n v="3.3"/>
    <x v="0"/>
    <x v="11"/>
    <x v="11"/>
    <s v="Q4"/>
    <s v="Medium"/>
    <s v="25-34"/>
  </r>
  <r>
    <s v="TXN-04907"/>
    <d v="2024-09-01T00:00:00"/>
    <s v="CUST-1202"/>
    <s v="Returning"/>
    <s v="Amit Kumar"/>
    <s v="Male"/>
    <n v="42"/>
    <s v="Bangalore"/>
    <s v="Karnataka"/>
    <x v="0"/>
    <s v="PRD-129"/>
    <x v="9"/>
    <x v="1"/>
    <s v="Apparel"/>
    <n v="5"/>
    <n v="18682"/>
    <n v="12704"/>
    <n v="0.15"/>
    <n v="79399"/>
    <n v="63520"/>
    <n v="15879"/>
    <n v="0.19998992430635146"/>
    <s v="NetBanking"/>
    <x v="0"/>
    <x v="1"/>
    <n v="6"/>
    <s v="EMP-214"/>
    <x v="6"/>
    <n v="5"/>
    <x v="0"/>
    <x v="7"/>
    <x v="7"/>
    <s v="Q3"/>
    <s v="High"/>
    <s v="35-44"/>
  </r>
  <r>
    <s v="TXN-04908"/>
    <d v="2024-11-22T00:00:00"/>
    <s v="CUST-1260"/>
    <s v="Returning"/>
    <s v="Vikram Singh"/>
    <s v="Male"/>
    <n v="52"/>
    <s v="Kolkata"/>
    <s v="West Bengal"/>
    <x v="1"/>
    <s v="PRD-104"/>
    <x v="8"/>
    <x v="4"/>
    <s v="Food"/>
    <n v="6"/>
    <n v="3931"/>
    <n v="2437"/>
    <n v="0"/>
    <n v="23586"/>
    <n v="14622"/>
    <n v="8964"/>
    <n v="0.3800559654032053"/>
    <s v="NetBanking"/>
    <x v="0"/>
    <x v="1"/>
    <n v="2"/>
    <s v="EMP-219"/>
    <x v="6"/>
    <n v="3.7"/>
    <x v="0"/>
    <x v="11"/>
    <x v="11"/>
    <s v="Q4"/>
    <s v="Medium"/>
    <s v="45+"/>
  </r>
  <r>
    <s v="TXN-04909"/>
    <d v="2023-10-13T00:00:00"/>
    <s v="CUST-1335"/>
    <s v="Returning"/>
    <s v="Anjali Mehta"/>
    <s v="Female"/>
    <n v="52"/>
    <s v="Mumbai"/>
    <s v="Maharashtra"/>
    <x v="2"/>
    <s v="PRD-110"/>
    <x v="0"/>
    <x v="2"/>
    <s v="Audio"/>
    <n v="8"/>
    <n v="23260"/>
    <n v="16049"/>
    <n v="0"/>
    <n v="186080"/>
    <n v="128392"/>
    <n v="57688"/>
    <n v="0.3100171969045572"/>
    <s v="Cash"/>
    <x v="0"/>
    <x v="0"/>
    <n v="0"/>
    <s v="EMP-206"/>
    <x v="3"/>
    <s v=""/>
    <x v="1"/>
    <x v="1"/>
    <x v="1"/>
    <s v="Q4"/>
    <s v="High"/>
    <s v="45+"/>
  </r>
  <r>
    <s v="TXN-04910"/>
    <d v="2023-07-03T00:00:00"/>
    <s v="CUST-1252"/>
    <s v="Returning"/>
    <s v="Rahul Sharma"/>
    <s v="Male"/>
    <n v="59"/>
    <s v="Ahmedabad"/>
    <s v="Gujarat"/>
    <x v="2"/>
    <s v="PRD-103"/>
    <x v="8"/>
    <x v="1"/>
    <s v="Subscription"/>
    <n v="6"/>
    <n v="15277"/>
    <n v="9166"/>
    <n v="0"/>
    <n v="91662"/>
    <n v="54996"/>
    <n v="36666"/>
    <n v="0.40001309157557113"/>
    <s v="NetBanking"/>
    <x v="2"/>
    <x v="3"/>
    <n v="7"/>
    <s v="EMP-219"/>
    <x v="3"/>
    <s v=""/>
    <x v="1"/>
    <x v="9"/>
    <x v="9"/>
    <s v="Q3"/>
    <s v="High"/>
    <s v="45+"/>
  </r>
  <r>
    <s v="TXN-04911"/>
    <d v="2024-08-31T00:00:00"/>
    <s v="CUST-1259"/>
    <s v="New"/>
    <s v="Suresh Nair"/>
    <s v="Male"/>
    <n v="55"/>
    <s v="Ahmedabad"/>
    <s v="Gujarat"/>
    <x v="2"/>
    <s v="PRD-129"/>
    <x v="8"/>
    <x v="0"/>
    <s v="Subscription"/>
    <n v="1"/>
    <n v="11637"/>
    <n v="9310"/>
    <n v="0"/>
    <n v="11637"/>
    <n v="9310"/>
    <n v="2327"/>
    <n v="0.19996562687978001"/>
    <s v="Card"/>
    <x v="0"/>
    <x v="0"/>
    <n v="0"/>
    <s v="EMP-204"/>
    <x v="7"/>
    <s v=""/>
    <x v="0"/>
    <x v="0"/>
    <x v="0"/>
    <s v="Q3"/>
    <s v="Low"/>
    <s v="45+"/>
  </r>
  <r>
    <s v="TXN-04912"/>
    <d v="2023-03-05T00:00:00"/>
    <s v="CUST-1003"/>
    <s v="Returning"/>
    <s v="Anjali Mehta"/>
    <s v="Female"/>
    <n v="40"/>
    <s v="Delhi"/>
    <s v="Delhi"/>
    <x v="3"/>
    <s v="PRD-124"/>
    <x v="4"/>
    <x v="3"/>
    <s v="Subscription"/>
    <n v="5"/>
    <n v="23031"/>
    <n v="15891"/>
    <n v="0.05"/>
    <n v="109397"/>
    <n v="79455"/>
    <n v="29942"/>
    <n v="0.27370037569586003"/>
    <s v="Card"/>
    <x v="1"/>
    <x v="3"/>
    <n v="15"/>
    <s v="EMP-214"/>
    <x v="0"/>
    <s v=""/>
    <x v="1"/>
    <x v="10"/>
    <x v="10"/>
    <s v="Q1"/>
    <s v="High"/>
    <s v="35-44"/>
  </r>
  <r>
    <s v="TXN-04913"/>
    <d v="2023-09-02T00:00:00"/>
    <s v="CUST-1142"/>
    <s v="New"/>
    <s v="Anjali Mehta"/>
    <s v="Female"/>
    <n v="50"/>
    <s v="Delhi"/>
    <s v="Delhi"/>
    <x v="3"/>
    <s v="PRD-123"/>
    <x v="1"/>
    <x v="4"/>
    <s v="Mobile"/>
    <n v="7"/>
    <n v="11314"/>
    <n v="8259"/>
    <n v="0.2"/>
    <n v="63358"/>
    <n v="57813"/>
    <n v="5545"/>
    <n v="8.7518545408630327E-2"/>
    <s v="Cash"/>
    <x v="1"/>
    <x v="0"/>
    <n v="0"/>
    <s v="EMP-217"/>
    <x v="3"/>
    <s v=""/>
    <x v="1"/>
    <x v="7"/>
    <x v="7"/>
    <s v="Q3"/>
    <s v="High"/>
    <s v="45+"/>
  </r>
  <r>
    <s v="TXN-04914"/>
    <d v="2023-03-18T00:00:00"/>
    <s v="CUST-1068"/>
    <s v="Returning"/>
    <s v="Amit Kumar"/>
    <s v="Male"/>
    <n v="31"/>
    <s v="Pune"/>
    <s v="Maharashtra"/>
    <x v="2"/>
    <s v="PRD-107"/>
    <x v="8"/>
    <x v="2"/>
    <s v="Audio"/>
    <n v="5"/>
    <n v="13546"/>
    <n v="9076"/>
    <n v="0.15"/>
    <n v="57571"/>
    <n v="45380"/>
    <n v="12191"/>
    <n v="0.21175591877855171"/>
    <s v="UPI"/>
    <x v="2"/>
    <x v="1"/>
    <n v="6"/>
    <s v="EMP-207"/>
    <x v="1"/>
    <n v="4"/>
    <x v="1"/>
    <x v="10"/>
    <x v="10"/>
    <s v="Q1"/>
    <s v="High"/>
    <s v="25-34"/>
  </r>
  <r>
    <s v="TXN-04915"/>
    <d v="2024-04-12T00:00:00"/>
    <s v="CUST-1020"/>
    <s v="Returning"/>
    <s v="Divya Iyer"/>
    <s v="Female"/>
    <n v="37"/>
    <s v="Hyderabad"/>
    <s v="Telangana"/>
    <x v="0"/>
    <s v="PRD-114"/>
    <x v="9"/>
    <x v="2"/>
    <s v="Mobile"/>
    <n v="6"/>
    <n v="15940"/>
    <n v="11317"/>
    <n v="0"/>
    <n v="95640"/>
    <n v="67902"/>
    <n v="27738"/>
    <n v="0.29002509410288579"/>
    <s v="UPI"/>
    <x v="0"/>
    <x v="1"/>
    <n v="6"/>
    <s v="EMP-219"/>
    <x v="2"/>
    <n v="3.6"/>
    <x v="0"/>
    <x v="3"/>
    <x v="3"/>
    <s v="Q2"/>
    <s v="High"/>
    <s v="35-44"/>
  </r>
  <r>
    <s v="TXN-04916"/>
    <d v="2023-06-22T00:00:00"/>
    <s v="CUST-1130"/>
    <s v="New"/>
    <s v="Amit Kumar"/>
    <s v="Male"/>
    <n v="18"/>
    <s v="Bangalore"/>
    <s v="Karnataka"/>
    <x v="0"/>
    <s v="PRD-106"/>
    <x v="6"/>
    <x v="3"/>
    <s v="Mobile"/>
    <n v="4"/>
    <n v="11430"/>
    <n v="6858"/>
    <n v="0"/>
    <n v="45720"/>
    <n v="27432"/>
    <n v="18288"/>
    <n v="0.4"/>
    <s v="Cash"/>
    <x v="1"/>
    <x v="1"/>
    <n v="4"/>
    <s v="EMP-213"/>
    <x v="1"/>
    <n v="3"/>
    <x v="1"/>
    <x v="6"/>
    <x v="6"/>
    <s v="Q2"/>
    <s v="Medium"/>
    <s v="18-24"/>
  </r>
  <r>
    <s v="TXN-04917"/>
    <d v="2023-10-29T00:00:00"/>
    <s v="CUST-1266"/>
    <s v="Returning"/>
    <s v="Vikram Singh"/>
    <s v="Male"/>
    <n v="26"/>
    <s v="Chennai"/>
    <s v="Tamil Nadu"/>
    <x v="0"/>
    <s v="PRD-129"/>
    <x v="0"/>
    <x v="2"/>
    <s v="Furniture"/>
    <n v="2"/>
    <n v="9185"/>
    <n v="7348"/>
    <n v="0.2"/>
    <n v="14696"/>
    <n v="14696"/>
    <n v="0"/>
    <n v="0"/>
    <s v="UPI"/>
    <x v="1"/>
    <x v="0"/>
    <n v="0"/>
    <s v="EMP-217"/>
    <x v="1"/>
    <s v=""/>
    <x v="1"/>
    <x v="1"/>
    <x v="1"/>
    <s v="Q4"/>
    <s v="Low"/>
    <s v="25-34"/>
  </r>
  <r>
    <s v="TXN-04918"/>
    <d v="2023-07-29T00:00:00"/>
    <s v="CUST-1035"/>
    <s v="Returning"/>
    <s v="Sneha Reddy"/>
    <s v="Female"/>
    <n v="43"/>
    <s v="Delhi"/>
    <s v="Delhi"/>
    <x v="3"/>
    <s v="PRD-114"/>
    <x v="7"/>
    <x v="3"/>
    <s v="Mobile"/>
    <n v="5"/>
    <n v="13781"/>
    <n v="9647"/>
    <n v="0.2"/>
    <n v="55124"/>
    <n v="48235"/>
    <n v="6889"/>
    <n v="0.12497278862201582"/>
    <s v="Card"/>
    <x v="1"/>
    <x v="1"/>
    <n v="1"/>
    <s v="EMP-202"/>
    <x v="3"/>
    <n v="4.7"/>
    <x v="1"/>
    <x v="9"/>
    <x v="9"/>
    <s v="Q3"/>
    <s v="High"/>
    <s v="35-44"/>
  </r>
  <r>
    <s v="TXN-04919"/>
    <d v="2024-10-08T00:00:00"/>
    <s v="CUST-1329"/>
    <s v="Returning"/>
    <s v="Karan Malhotra"/>
    <s v="Male"/>
    <n v="31"/>
    <s v="Mumbai"/>
    <s v="Maharashtra"/>
    <x v="2"/>
    <s v="PRD-102"/>
    <x v="3"/>
    <x v="3"/>
    <s v="Subscription"/>
    <n v="3"/>
    <n v="18383"/>
    <n v="13052"/>
    <n v="0.05"/>
    <n v="52392"/>
    <n v="39156"/>
    <n v="13236"/>
    <n v="0.25263398992212549"/>
    <s v="NetBanking"/>
    <x v="0"/>
    <x v="1"/>
    <n v="5"/>
    <s v="EMP-217"/>
    <x v="2"/>
    <n v="3.7"/>
    <x v="0"/>
    <x v="1"/>
    <x v="1"/>
    <s v="Q4"/>
    <s v="High"/>
    <s v="25-34"/>
  </r>
  <r>
    <s v="TXN-04920"/>
    <d v="2024-08-26T00:00:00"/>
    <s v="CUST-1166"/>
    <s v="New"/>
    <s v="Anjali Mehta"/>
    <s v="Female"/>
    <n v="18"/>
    <s v="Bangalore"/>
    <s v="Karnataka"/>
    <x v="0"/>
    <s v="PRD-122"/>
    <x v="8"/>
    <x v="3"/>
    <s v="Mobile"/>
    <n v="6"/>
    <n v="16771"/>
    <n v="10230"/>
    <n v="0.2"/>
    <n v="80501"/>
    <n v="61380"/>
    <n v="19121"/>
    <n v="0.23752499968944485"/>
    <s v="Card"/>
    <x v="1"/>
    <x v="1"/>
    <n v="1"/>
    <s v="EMP-219"/>
    <x v="5"/>
    <n v="3"/>
    <x v="0"/>
    <x v="0"/>
    <x v="0"/>
    <s v="Q3"/>
    <s v="High"/>
    <s v="18-24"/>
  </r>
  <r>
    <s v="TXN-04921"/>
    <d v="2024-12-12T00:00:00"/>
    <s v="CUST-1276"/>
    <s v="Returning"/>
    <s v="Rahul Sharma"/>
    <s v="Male"/>
    <n v="59"/>
    <s v="Chennai"/>
    <s v="Tamil Nadu"/>
    <x v="0"/>
    <s v="PRD-102"/>
    <x v="1"/>
    <x v="0"/>
    <s v="Mobile"/>
    <n v="7"/>
    <n v="16146"/>
    <n v="11302"/>
    <n v="0"/>
    <n v="113022"/>
    <n v="79114"/>
    <n v="33908"/>
    <n v="0.3000123869689087"/>
    <s v="UPI"/>
    <x v="2"/>
    <x v="1"/>
    <n v="4"/>
    <s v="EMP-212"/>
    <x v="2"/>
    <n v="4.3"/>
    <x v="0"/>
    <x v="2"/>
    <x v="2"/>
    <s v="Q4"/>
    <s v="High"/>
    <s v="45+"/>
  </r>
  <r>
    <s v="TXN-04922"/>
    <d v="2023-04-21T00:00:00"/>
    <s v="CUST-1187"/>
    <s v="Returning"/>
    <s v="Pooja Desai"/>
    <s v="Female"/>
    <n v="54"/>
    <s v="Hyderabad"/>
    <s v="Telangana"/>
    <x v="0"/>
    <s v="PRD-116"/>
    <x v="6"/>
    <x v="4"/>
    <s v="Audio"/>
    <n v="1"/>
    <n v="15402"/>
    <n v="10473"/>
    <n v="0.05"/>
    <n v="14632"/>
    <n v="10473"/>
    <n v="4159"/>
    <n v="0.28424002186987424"/>
    <s v="NetBanking"/>
    <x v="1"/>
    <x v="2"/>
    <n v="0"/>
    <s v="EMP-205"/>
    <x v="7"/>
    <n v="1.9"/>
    <x v="1"/>
    <x v="3"/>
    <x v="3"/>
    <s v="Q2"/>
    <s v="Low"/>
    <s v="45+"/>
  </r>
  <r>
    <s v="TXN-04923"/>
    <d v="2024-05-29T00:00:00"/>
    <s v="CUST-1012"/>
    <s v="Returning"/>
    <s v="Sneha Reddy"/>
    <s v="Female"/>
    <n v="28"/>
    <s v="Bangalore"/>
    <s v="Karnataka"/>
    <x v="0"/>
    <s v="PRD-118"/>
    <x v="8"/>
    <x v="1"/>
    <s v="Food"/>
    <n v="7"/>
    <n v="4448"/>
    <n v="3514"/>
    <n v="0.2"/>
    <n v="24909"/>
    <n v="24598"/>
    <n v="311"/>
    <n v="1.2485447027178931E-2"/>
    <s v="NetBanking"/>
    <x v="1"/>
    <x v="1"/>
    <n v="4"/>
    <s v="EMP-215"/>
    <x v="7"/>
    <n v="3.1"/>
    <x v="0"/>
    <x v="5"/>
    <x v="5"/>
    <s v="Q2"/>
    <s v="Medium"/>
    <s v="25-34"/>
  </r>
  <r>
    <s v="TXN-04924"/>
    <d v="2024-11-30T00:00:00"/>
    <s v="CUST-1124"/>
    <s v="Returning"/>
    <s v="Suresh Nair"/>
    <s v="Male"/>
    <n v="46"/>
    <s v="Hyderabad"/>
    <s v="Telangana"/>
    <x v="0"/>
    <s v="PRD-123"/>
    <x v="0"/>
    <x v="4"/>
    <s v="Audio"/>
    <n v="3"/>
    <n v="12944"/>
    <n v="8025"/>
    <n v="0"/>
    <n v="38832"/>
    <n v="24075"/>
    <n v="14757"/>
    <n v="0.38002163164400493"/>
    <s v="NetBanking"/>
    <x v="1"/>
    <x v="0"/>
    <n v="0"/>
    <s v="EMP-220"/>
    <x v="0"/>
    <s v=""/>
    <x v="0"/>
    <x v="11"/>
    <x v="11"/>
    <s v="Q4"/>
    <s v="Medium"/>
    <s v="45+"/>
  </r>
  <r>
    <s v="TXN-04925"/>
    <d v="2023-08-10T00:00:00"/>
    <s v="CUST-1174"/>
    <s v="Returning"/>
    <s v="Neha Joshi"/>
    <s v="Female"/>
    <n v="30"/>
    <s v="Hyderabad"/>
    <s v="Telangana"/>
    <x v="0"/>
    <s v="PRD-123"/>
    <x v="8"/>
    <x v="2"/>
    <s v="Furniture"/>
    <n v="1"/>
    <n v="6699"/>
    <n v="4622"/>
    <n v="0"/>
    <n v="6699"/>
    <n v="4622"/>
    <n v="2077"/>
    <n v="0.31004627556351694"/>
    <s v="Card"/>
    <x v="2"/>
    <x v="1"/>
    <n v="5"/>
    <s v="EMP-208"/>
    <x v="4"/>
    <n v="3.2"/>
    <x v="1"/>
    <x v="0"/>
    <x v="0"/>
    <s v="Q3"/>
    <s v="Low"/>
    <s v="25-34"/>
  </r>
  <r>
    <s v="TXN-04926"/>
    <d v="2024-09-22T00:00:00"/>
    <s v="CUST-1020"/>
    <s v="Returning"/>
    <s v="Karan Malhotra"/>
    <s v="Male"/>
    <n v="46"/>
    <s v="Mumbai"/>
    <s v="Maharashtra"/>
    <x v="2"/>
    <s v="PRD-118"/>
    <x v="5"/>
    <x v="2"/>
    <s v="Food"/>
    <n v="5"/>
    <n v="14459"/>
    <n v="9832"/>
    <n v="0.05"/>
    <n v="68680"/>
    <n v="49160"/>
    <n v="19520"/>
    <n v="0.28421665695981363"/>
    <s v="UPI"/>
    <x v="0"/>
    <x v="3"/>
    <n v="4"/>
    <s v="EMP-207"/>
    <x v="4"/>
    <s v=""/>
    <x v="0"/>
    <x v="7"/>
    <x v="7"/>
    <s v="Q3"/>
    <s v="High"/>
    <s v="45+"/>
  </r>
  <r>
    <s v="TXN-04927"/>
    <d v="2023-10-29T00:00:00"/>
    <s v="CUST-1293"/>
    <s v="Returning"/>
    <s v="Rohit Verma"/>
    <s v="Male"/>
    <n v="50"/>
    <s v="Delhi"/>
    <s v="Delhi"/>
    <x v="3"/>
    <s v="PRD-103"/>
    <x v="2"/>
    <x v="3"/>
    <s v="Subscription"/>
    <n v="2"/>
    <n v="15265"/>
    <n v="10075"/>
    <n v="0"/>
    <n v="30530"/>
    <n v="20150"/>
    <n v="10380"/>
    <n v="0.33999344906649198"/>
    <s v="Cash"/>
    <x v="1"/>
    <x v="1"/>
    <n v="1"/>
    <s v="EMP-208"/>
    <x v="1"/>
    <n v="3.6"/>
    <x v="1"/>
    <x v="1"/>
    <x v="1"/>
    <s v="Q4"/>
    <s v="Medium"/>
    <s v="45+"/>
  </r>
  <r>
    <s v="TXN-04928"/>
    <d v="2023-09-12T00:00:00"/>
    <s v="CUST-1308"/>
    <s v="New"/>
    <s v="Karan Malhotra"/>
    <s v="Male"/>
    <n v="56"/>
    <s v="Kolkata"/>
    <s v="West Bengal"/>
    <x v="1"/>
    <s v="PRD-120"/>
    <x v="0"/>
    <x v="1"/>
    <s v="Apparel"/>
    <n v="8"/>
    <n v="22618"/>
    <n v="18094"/>
    <n v="0.15"/>
    <n v="153802"/>
    <n v="144752"/>
    <n v="9050"/>
    <n v="5.8841887621747441E-2"/>
    <s v="UPI"/>
    <x v="2"/>
    <x v="1"/>
    <n v="7"/>
    <s v="EMP-207"/>
    <x v="1"/>
    <n v="4.4000000000000004"/>
    <x v="1"/>
    <x v="7"/>
    <x v="7"/>
    <s v="Q3"/>
    <s v="High"/>
    <s v="45+"/>
  </r>
  <r>
    <s v="TXN-04929"/>
    <d v="2023-02-04T00:00:00"/>
    <s v="CUST-1156"/>
    <s v="Returning"/>
    <s v="Priya Patel"/>
    <s v="Female"/>
    <n v="36"/>
    <s v="Mumbai"/>
    <s v="Maharashtra"/>
    <x v="2"/>
    <s v="PRD-120"/>
    <x v="7"/>
    <x v="1"/>
    <s v="Apparel"/>
    <n v="2"/>
    <n v="16163"/>
    <n v="11314"/>
    <n v="0.2"/>
    <n v="25861"/>
    <n v="22628"/>
    <n v="3233"/>
    <n v="0.12501450059935812"/>
    <s v="Card"/>
    <x v="1"/>
    <x v="1"/>
    <n v="3"/>
    <s v="EMP-203"/>
    <x v="5"/>
    <n v="4.9000000000000004"/>
    <x v="1"/>
    <x v="4"/>
    <x v="4"/>
    <s v="Q1"/>
    <s v="Medium"/>
    <s v="35-44"/>
  </r>
  <r>
    <s v="TXN-04930"/>
    <d v="2024-05-18T00:00:00"/>
    <s v="CUST-1046"/>
    <s v="New"/>
    <s v="Priya Patel"/>
    <s v="Female"/>
    <n v="51"/>
    <s v="Mumbai"/>
    <s v="Maharashtra"/>
    <x v="2"/>
    <s v="PRD-120"/>
    <x v="3"/>
    <x v="4"/>
    <s v="Subscription"/>
    <n v="1"/>
    <n v="7868"/>
    <n v="5036"/>
    <n v="0"/>
    <n v="7868"/>
    <n v="5036"/>
    <n v="2832"/>
    <n v="0.3599389933909507"/>
    <s v="Cash"/>
    <x v="1"/>
    <x v="1"/>
    <n v="2"/>
    <s v="EMP-218"/>
    <x v="5"/>
    <n v="3.9"/>
    <x v="0"/>
    <x v="5"/>
    <x v="5"/>
    <s v="Q2"/>
    <s v="Low"/>
    <s v="45+"/>
  </r>
  <r>
    <s v="TXN-04931"/>
    <d v="2024-07-27T00:00:00"/>
    <s v="CUST-1196"/>
    <s v="Returning"/>
    <s v="Anjali Mehta"/>
    <s v="Female"/>
    <n v="55"/>
    <s v="Delhi"/>
    <s v="Delhi"/>
    <x v="3"/>
    <s v="PRD-107"/>
    <x v="2"/>
    <x v="4"/>
    <s v="Mobile"/>
    <n v="6"/>
    <n v="19006"/>
    <n v="12924"/>
    <n v="0.15"/>
    <n v="96931"/>
    <n v="77544"/>
    <n v="19387"/>
    <n v="0.20000825329357996"/>
    <s v="Cash"/>
    <x v="0"/>
    <x v="1"/>
    <n v="2"/>
    <s v="EMP-213"/>
    <x v="4"/>
    <n v="4.8"/>
    <x v="0"/>
    <x v="9"/>
    <x v="9"/>
    <s v="Q3"/>
    <s v="High"/>
    <s v="45+"/>
  </r>
  <r>
    <s v="TXN-04932"/>
    <d v="2023-08-13T00:00:00"/>
    <s v="CUST-1167"/>
    <s v="New"/>
    <s v="Divya Iyer"/>
    <s v="Female"/>
    <n v="47"/>
    <s v="Pune"/>
    <s v="Maharashtra"/>
    <x v="2"/>
    <s v="PRD-115"/>
    <x v="2"/>
    <x v="3"/>
    <s v="Food"/>
    <n v="3"/>
    <n v="18822"/>
    <n v="13364"/>
    <n v="0.1"/>
    <n v="50819"/>
    <n v="40092"/>
    <n v="10727"/>
    <n v="0.21108246915523721"/>
    <s v="UPI"/>
    <x v="2"/>
    <x v="1"/>
    <n v="7"/>
    <s v="EMP-213"/>
    <x v="4"/>
    <n v="4.7"/>
    <x v="1"/>
    <x v="0"/>
    <x v="0"/>
    <s v="Q3"/>
    <s v="High"/>
    <s v="45+"/>
  </r>
  <r>
    <s v="TXN-04933"/>
    <d v="2024-05-10T00:00:00"/>
    <s v="CUST-1119"/>
    <s v="Returning"/>
    <s v="Suresh Nair"/>
    <s v="Male"/>
    <n v="39"/>
    <s v="Pune"/>
    <s v="Maharashtra"/>
    <x v="2"/>
    <s v="PRD-115"/>
    <x v="8"/>
    <x v="4"/>
    <s v="Food"/>
    <n v="6"/>
    <n v="15662"/>
    <n v="12530"/>
    <n v="0.2"/>
    <n v="75178"/>
    <n v="75180"/>
    <n v="-2"/>
    <n v="-2.660352762776344E-5"/>
    <s v="Card"/>
    <x v="2"/>
    <x v="1"/>
    <n v="2"/>
    <s v="EMP-218"/>
    <x v="2"/>
    <n v="4.0999999999999996"/>
    <x v="0"/>
    <x v="5"/>
    <x v="5"/>
    <s v="Q2"/>
    <s v="High"/>
    <s v="35-44"/>
  </r>
  <r>
    <s v="TXN-04934"/>
    <d v="2023-04-07T00:00:00"/>
    <s v="CUST-1112"/>
    <s v="New"/>
    <s v="Rohit Verma"/>
    <s v="Male"/>
    <n v="22"/>
    <s v="Bangalore"/>
    <s v="Karnataka"/>
    <x v="0"/>
    <s v="PRD-117"/>
    <x v="5"/>
    <x v="0"/>
    <s v="Food"/>
    <n v="1"/>
    <n v="11885"/>
    <n v="8438"/>
    <n v="0"/>
    <n v="11885"/>
    <n v="8438"/>
    <n v="3447"/>
    <n v="0.29002944888514937"/>
    <s v="Cash"/>
    <x v="1"/>
    <x v="3"/>
    <n v="14"/>
    <s v="EMP-214"/>
    <x v="5"/>
    <s v=""/>
    <x v="1"/>
    <x v="3"/>
    <x v="3"/>
    <s v="Q2"/>
    <s v="Low"/>
    <s v="18-24"/>
  </r>
  <r>
    <s v="TXN-04935"/>
    <d v="2023-02-08T00:00:00"/>
    <s v="CUST-1071"/>
    <s v="Returning"/>
    <s v="Pooja Desai"/>
    <s v="Female"/>
    <n v="46"/>
    <s v="Delhi"/>
    <s v="Delhi"/>
    <x v="3"/>
    <s v="PRD-114"/>
    <x v="4"/>
    <x v="2"/>
    <s v="Apparel"/>
    <n v="6"/>
    <n v="13525"/>
    <n v="10009"/>
    <n v="0.1"/>
    <n v="73035"/>
    <n v="60054"/>
    <n v="12981"/>
    <n v="0.17773670158143356"/>
    <s v="Card"/>
    <x v="0"/>
    <x v="2"/>
    <n v="0"/>
    <s v="EMP-215"/>
    <x v="0"/>
    <n v="2.4"/>
    <x v="1"/>
    <x v="4"/>
    <x v="4"/>
    <s v="Q1"/>
    <s v="High"/>
    <s v="45+"/>
  </r>
  <r>
    <s v="TXN-04936"/>
    <d v="2024-02-10T00:00:00"/>
    <s v="CUST-1298"/>
    <s v="Returning"/>
    <s v="Rohit Verma"/>
    <s v="Male"/>
    <n v="55"/>
    <s v="Ahmedabad"/>
    <s v="Gujarat"/>
    <x v="2"/>
    <s v="PRD-114"/>
    <x v="1"/>
    <x v="3"/>
    <s v="Audio"/>
    <n v="4"/>
    <n v="9834"/>
    <n v="7867"/>
    <n v="0.1"/>
    <n v="35402"/>
    <n v="31468"/>
    <n v="3934"/>
    <n v="0.11112366532964239"/>
    <s v="Cash"/>
    <x v="2"/>
    <x v="1"/>
    <n v="4"/>
    <s v="EMP-213"/>
    <x v="5"/>
    <n v="3.7"/>
    <x v="0"/>
    <x v="4"/>
    <x v="4"/>
    <s v="Q1"/>
    <s v="Medium"/>
    <s v="45+"/>
  </r>
  <r>
    <s v="TXN-04937"/>
    <d v="2023-08-03T00:00:00"/>
    <s v="CUST-1052"/>
    <s v="Returning"/>
    <s v="Sneha Reddy"/>
    <s v="Female"/>
    <n v="60"/>
    <s v="Mumbai"/>
    <s v="Maharashtra"/>
    <x v="2"/>
    <s v="PRD-103"/>
    <x v="5"/>
    <x v="1"/>
    <s v="Mobile"/>
    <n v="2"/>
    <n v="2826"/>
    <n v="1696"/>
    <n v="0"/>
    <n v="5652"/>
    <n v="3392"/>
    <n v="2260"/>
    <n v="0.39985845718329793"/>
    <s v="Card"/>
    <x v="1"/>
    <x v="0"/>
    <n v="0"/>
    <s v="EMP-218"/>
    <x v="5"/>
    <s v=""/>
    <x v="1"/>
    <x v="0"/>
    <x v="0"/>
    <s v="Q3"/>
    <s v="Low"/>
    <s v="45+"/>
  </r>
  <r>
    <s v="TXN-04938"/>
    <d v="2023-11-29T00:00:00"/>
    <s v="CUST-1018"/>
    <s v="Returning"/>
    <s v="Pooja Desai"/>
    <s v="Female"/>
    <n v="39"/>
    <s v="Pune"/>
    <s v="Maharashtra"/>
    <x v="2"/>
    <s v="PRD-103"/>
    <x v="7"/>
    <x v="3"/>
    <s v="Subscription"/>
    <n v="2"/>
    <n v="20028"/>
    <n v="13018"/>
    <n v="0.05"/>
    <n v="38053"/>
    <n v="26036"/>
    <n v="12017"/>
    <n v="0.31579638924657716"/>
    <s v="NetBanking"/>
    <x v="0"/>
    <x v="0"/>
    <n v="0"/>
    <s v="EMP-207"/>
    <x v="3"/>
    <s v=""/>
    <x v="1"/>
    <x v="11"/>
    <x v="11"/>
    <s v="Q4"/>
    <s v="Medium"/>
    <s v="35-44"/>
  </r>
  <r>
    <s v="TXN-04939"/>
    <d v="2024-04-09T00:00:00"/>
    <s v="CUST-1264"/>
    <s v="Returning"/>
    <s v="Rahul Sharma"/>
    <s v="Male"/>
    <n v="28"/>
    <s v="Delhi"/>
    <s v="Delhi"/>
    <x v="3"/>
    <s v="PRD-123"/>
    <x v="7"/>
    <x v="1"/>
    <s v="Audio"/>
    <n v="5"/>
    <n v="1558"/>
    <n v="1106"/>
    <n v="0.2"/>
    <n v="6232"/>
    <n v="5530"/>
    <n v="702"/>
    <n v="0.11264441591784338"/>
    <s v="UPI"/>
    <x v="1"/>
    <x v="1"/>
    <n v="2"/>
    <s v="EMP-211"/>
    <x v="7"/>
    <n v="4.5999999999999996"/>
    <x v="0"/>
    <x v="3"/>
    <x v="3"/>
    <s v="Q2"/>
    <s v="Low"/>
    <s v="25-34"/>
  </r>
  <r>
    <s v="TXN-04940"/>
    <d v="2024-03-10T00:00:00"/>
    <s v="CUST-1224"/>
    <s v="Returning"/>
    <s v="Amit Kumar"/>
    <s v="Male"/>
    <n v="36"/>
    <s v="Hyderabad"/>
    <s v="Telangana"/>
    <x v="0"/>
    <s v="PRD-111"/>
    <x v="9"/>
    <x v="0"/>
    <s v="Apparel"/>
    <n v="8"/>
    <n v="10727"/>
    <n v="6222"/>
    <n v="0.2"/>
    <n v="68653"/>
    <n v="49776"/>
    <n v="18877"/>
    <n v="0.274962492534922"/>
    <s v="Cash"/>
    <x v="1"/>
    <x v="3"/>
    <n v="11"/>
    <s v="EMP-216"/>
    <x v="4"/>
    <s v=""/>
    <x v="0"/>
    <x v="10"/>
    <x v="10"/>
    <s v="Q1"/>
    <s v="High"/>
    <s v="35-44"/>
  </r>
  <r>
    <s v="TXN-04941"/>
    <d v="2023-03-13T00:00:00"/>
    <s v="CUST-1165"/>
    <s v="Returning"/>
    <s v="Sneha Reddy"/>
    <s v="Female"/>
    <n v="20"/>
    <s v="Ahmedabad"/>
    <s v="Gujarat"/>
    <x v="2"/>
    <s v="PRD-110"/>
    <x v="0"/>
    <x v="1"/>
    <s v="Apparel"/>
    <n v="4"/>
    <n v="7290"/>
    <n v="4301"/>
    <n v="0"/>
    <n v="29160"/>
    <n v="17204"/>
    <n v="11956"/>
    <n v="0.4100137174211248"/>
    <s v="UPI"/>
    <x v="1"/>
    <x v="1"/>
    <n v="3"/>
    <s v="EMP-217"/>
    <x v="1"/>
    <n v="4"/>
    <x v="1"/>
    <x v="10"/>
    <x v="10"/>
    <s v="Q1"/>
    <s v="Medium"/>
    <s v="18-24"/>
  </r>
  <r>
    <s v="TXN-04942"/>
    <d v="2023-09-11T00:00:00"/>
    <s v="CUST-1221"/>
    <s v="Returning"/>
    <s v="Pooja Desai"/>
    <s v="Female"/>
    <n v="33"/>
    <s v="Delhi"/>
    <s v="Delhi"/>
    <x v="3"/>
    <s v="PRD-120"/>
    <x v="6"/>
    <x v="2"/>
    <s v="Subscription"/>
    <n v="2"/>
    <n v="22797"/>
    <n v="13906"/>
    <n v="0.1"/>
    <n v="41035"/>
    <n v="27812"/>
    <n v="13223"/>
    <n v="0.32223711465821858"/>
    <s v="Card"/>
    <x v="1"/>
    <x v="1"/>
    <n v="1"/>
    <s v="EMP-215"/>
    <x v="4"/>
    <n v="3.9"/>
    <x v="1"/>
    <x v="7"/>
    <x v="7"/>
    <s v="Q3"/>
    <s v="Medium"/>
    <s v="25-34"/>
  </r>
  <r>
    <s v="TXN-04943"/>
    <d v="2023-05-16T00:00:00"/>
    <s v="CUST-1227"/>
    <s v="New"/>
    <s v="Neha Joshi"/>
    <s v="Female"/>
    <n v="42"/>
    <s v="Chennai"/>
    <s v="Tamil Nadu"/>
    <x v="0"/>
    <s v="PRD-120"/>
    <x v="5"/>
    <x v="0"/>
    <s v="Subscription"/>
    <n v="4"/>
    <n v="22112"/>
    <n v="16584"/>
    <n v="0.15"/>
    <n v="75181"/>
    <n v="66336"/>
    <n v="8845"/>
    <n v="0.11764940609994547"/>
    <s v="NetBanking"/>
    <x v="2"/>
    <x v="1"/>
    <n v="3"/>
    <s v="EMP-203"/>
    <x v="2"/>
    <n v="4.2"/>
    <x v="1"/>
    <x v="5"/>
    <x v="5"/>
    <s v="Q2"/>
    <s v="High"/>
    <s v="35-44"/>
  </r>
  <r>
    <s v="TXN-04944"/>
    <d v="2023-07-12T00:00:00"/>
    <s v="CUST-1324"/>
    <s v="Returning"/>
    <s v="Rahul Sharma"/>
    <s v="Male"/>
    <n v="20"/>
    <s v="Bangalore"/>
    <s v="Karnataka"/>
    <x v="0"/>
    <s v="PRD-120"/>
    <x v="5"/>
    <x v="3"/>
    <s v="Apparel"/>
    <n v="4"/>
    <n v="11890"/>
    <n v="7134"/>
    <n v="0"/>
    <n v="47560"/>
    <n v="28536"/>
    <n v="19024"/>
    <n v="0.4"/>
    <s v="Cash"/>
    <x v="2"/>
    <x v="1"/>
    <n v="1"/>
    <s v="EMP-208"/>
    <x v="4"/>
    <n v="3.3"/>
    <x v="1"/>
    <x v="9"/>
    <x v="9"/>
    <s v="Q3"/>
    <s v="Medium"/>
    <s v="18-24"/>
  </r>
  <r>
    <s v="TXN-04945"/>
    <d v="2023-06-28T00:00:00"/>
    <s v="CUST-1083"/>
    <s v="Returning"/>
    <s v="Rahul Sharma"/>
    <s v="Male"/>
    <n v="48"/>
    <s v="Kolkata"/>
    <s v="West Bengal"/>
    <x v="1"/>
    <s v="PRD-126"/>
    <x v="0"/>
    <x v="0"/>
    <s v="Furniture"/>
    <n v="3"/>
    <n v="20079"/>
    <n v="12851"/>
    <n v="0"/>
    <n v="60237"/>
    <n v="38553"/>
    <n v="21684"/>
    <n v="0.35997808655809554"/>
    <s v="UPI"/>
    <x v="1"/>
    <x v="1"/>
    <n v="2"/>
    <s v="EMP-215"/>
    <x v="1"/>
    <n v="3.5"/>
    <x v="1"/>
    <x v="6"/>
    <x v="6"/>
    <s v="Q2"/>
    <s v="High"/>
    <s v="45+"/>
  </r>
  <r>
    <s v="TXN-04946"/>
    <d v="2024-01-06T00:00:00"/>
    <s v="CUST-1329"/>
    <s v="Returning"/>
    <s v="Pooja Desai"/>
    <s v="Female"/>
    <n v="45"/>
    <s v="Hyderabad"/>
    <s v="Telangana"/>
    <x v="0"/>
    <s v="PRD-119"/>
    <x v="7"/>
    <x v="1"/>
    <s v="Food"/>
    <n v="1"/>
    <n v="23620"/>
    <n v="14172"/>
    <n v="0.2"/>
    <n v="18896"/>
    <n v="14172"/>
    <n v="4724"/>
    <n v="0.25"/>
    <s v="Card"/>
    <x v="1"/>
    <x v="0"/>
    <n v="0"/>
    <s v="EMP-212"/>
    <x v="7"/>
    <s v=""/>
    <x v="0"/>
    <x v="8"/>
    <x v="8"/>
    <s v="Q1"/>
    <s v="Low"/>
    <s v="45+"/>
  </r>
  <r>
    <s v="TXN-04947"/>
    <d v="2023-12-26T00:00:00"/>
    <s v="CUST-1052"/>
    <s v="Returning"/>
    <s v="Divya Iyer"/>
    <s v="Female"/>
    <n v="55"/>
    <s v="Bangalore"/>
    <s v="Karnataka"/>
    <x v="0"/>
    <s v="PRD-107"/>
    <x v="7"/>
    <x v="2"/>
    <s v="Apparel"/>
    <n v="8"/>
    <n v="21857"/>
    <n v="12021"/>
    <n v="0"/>
    <n v="174856"/>
    <n v="96168"/>
    <n v="78688"/>
    <n v="0.45001601317655671"/>
    <s v="NetBanking"/>
    <x v="2"/>
    <x v="1"/>
    <n v="2"/>
    <s v="EMP-220"/>
    <x v="3"/>
    <n v="4.3"/>
    <x v="1"/>
    <x v="2"/>
    <x v="2"/>
    <s v="Q4"/>
    <s v="High"/>
    <s v="45+"/>
  </r>
  <r>
    <s v="TXN-04948"/>
    <d v="2023-07-10T00:00:00"/>
    <s v="CUST-1340"/>
    <s v="New"/>
    <s v="Anjali Mehta"/>
    <s v="Female"/>
    <n v="45"/>
    <s v="Chennai"/>
    <s v="Tamil Nadu"/>
    <x v="0"/>
    <s v="PRD-107"/>
    <x v="1"/>
    <x v="2"/>
    <s v="Audio"/>
    <n v="3"/>
    <n v="22026"/>
    <n v="15859"/>
    <n v="0.2"/>
    <n v="52862"/>
    <n v="47577"/>
    <n v="5285"/>
    <n v="9.9977299383299911E-2"/>
    <s v="UPI"/>
    <x v="1"/>
    <x v="2"/>
    <n v="0"/>
    <s v="EMP-206"/>
    <x v="3"/>
    <n v="1.5"/>
    <x v="1"/>
    <x v="9"/>
    <x v="9"/>
    <s v="Q3"/>
    <s v="High"/>
    <s v="45+"/>
  </r>
  <r>
    <s v="TXN-04949"/>
    <d v="2024-07-27T00:00:00"/>
    <s v="CUST-1058"/>
    <s v="Returning"/>
    <s v="Priya Patel"/>
    <s v="Female"/>
    <n v="35"/>
    <s v="Bangalore"/>
    <s v="Karnataka"/>
    <x v="0"/>
    <s v="PRD-109"/>
    <x v="1"/>
    <x v="0"/>
    <s v="Apparel"/>
    <n v="3"/>
    <n v="7696"/>
    <n v="5695"/>
    <n v="0.05"/>
    <n v="21934"/>
    <n v="17085"/>
    <n v="4849"/>
    <n v="0.22107230783258869"/>
    <s v="UPI"/>
    <x v="1"/>
    <x v="1"/>
    <n v="6"/>
    <s v="EMP-220"/>
    <x v="7"/>
    <n v="4.4000000000000004"/>
    <x v="0"/>
    <x v="9"/>
    <x v="9"/>
    <s v="Q3"/>
    <s v="Medium"/>
    <s v="35-44"/>
  </r>
  <r>
    <s v="TXN-04950"/>
    <d v="2024-04-06T00:00:00"/>
    <s v="CUST-1283"/>
    <s v="Returning"/>
    <s v="Rohit Verma"/>
    <s v="Male"/>
    <n v="43"/>
    <s v="Delhi"/>
    <s v="Delhi"/>
    <x v="3"/>
    <s v="PRD-113"/>
    <x v="4"/>
    <x v="1"/>
    <s v="Apparel"/>
    <n v="1"/>
    <n v="22633"/>
    <n v="13806"/>
    <n v="0.15"/>
    <n v="19238"/>
    <n v="13806"/>
    <n v="5432"/>
    <n v="0.28235783345462107"/>
    <s v="Cash"/>
    <x v="0"/>
    <x v="1"/>
    <n v="4"/>
    <s v="EMP-211"/>
    <x v="1"/>
    <n v="4.7"/>
    <x v="0"/>
    <x v="3"/>
    <x v="3"/>
    <s v="Q2"/>
    <s v="Low"/>
    <s v="35-44"/>
  </r>
  <r>
    <s v="TXN-04951"/>
    <d v="2023-04-22T00:00:00"/>
    <s v="CUST-1208"/>
    <s v="New"/>
    <s v="Pooja Desai"/>
    <s v="Female"/>
    <n v="24"/>
    <s v="Delhi"/>
    <s v="Delhi"/>
    <x v="3"/>
    <s v="PRD-103"/>
    <x v="2"/>
    <x v="3"/>
    <s v="Subscription"/>
    <n v="6"/>
    <n v="15488"/>
    <n v="8983"/>
    <n v="0.2"/>
    <n v="74342"/>
    <n v="53898"/>
    <n v="20444"/>
    <n v="0.27499932743267602"/>
    <s v="Card"/>
    <x v="1"/>
    <x v="1"/>
    <n v="1"/>
    <s v="EMP-203"/>
    <x v="0"/>
    <n v="4.7"/>
    <x v="1"/>
    <x v="3"/>
    <x v="3"/>
    <s v="Q2"/>
    <s v="High"/>
    <s v="18-24"/>
  </r>
  <r>
    <s v="TXN-04952"/>
    <d v="2023-01-22T00:00:00"/>
    <s v="CUST-1333"/>
    <s v="New"/>
    <s v="Anjali Mehta"/>
    <s v="Female"/>
    <n v="45"/>
    <s v="Mumbai"/>
    <s v="Maharashtra"/>
    <x v="2"/>
    <s v="PRD-117"/>
    <x v="7"/>
    <x v="0"/>
    <s v="Apparel"/>
    <n v="5"/>
    <n v="20386"/>
    <n v="13047"/>
    <n v="0.05"/>
    <n v="96834"/>
    <n v="65235"/>
    <n v="31599"/>
    <n v="0.32632133341594893"/>
    <s v="NetBanking"/>
    <x v="0"/>
    <x v="1"/>
    <n v="4"/>
    <s v="EMP-210"/>
    <x v="0"/>
    <n v="3.8"/>
    <x v="1"/>
    <x v="8"/>
    <x v="8"/>
    <s v="Q1"/>
    <s v="High"/>
    <s v="45+"/>
  </r>
  <r>
    <s v="TXN-04953"/>
    <d v="2023-12-17T00:00:00"/>
    <s v="CUST-1300"/>
    <s v="New"/>
    <s v="Karan Malhotra"/>
    <s v="Male"/>
    <n v="20"/>
    <s v="Mumbai"/>
    <s v="Maharashtra"/>
    <x v="2"/>
    <s v="PRD-119"/>
    <x v="4"/>
    <x v="0"/>
    <s v="Furniture"/>
    <n v="8"/>
    <n v="21395"/>
    <n v="15618"/>
    <n v="0.1"/>
    <n v="154044"/>
    <n v="124944"/>
    <n v="29100"/>
    <n v="0.18890706551374931"/>
    <s v="NetBanking"/>
    <x v="0"/>
    <x v="3"/>
    <n v="7"/>
    <s v="EMP-213"/>
    <x v="7"/>
    <s v=""/>
    <x v="1"/>
    <x v="2"/>
    <x v="2"/>
    <s v="Q4"/>
    <s v="High"/>
    <s v="18-24"/>
  </r>
  <r>
    <s v="TXN-04954"/>
    <d v="2024-01-23T00:00:00"/>
    <s v="CUST-1147"/>
    <s v="New"/>
    <s v="Amit Kumar"/>
    <s v="Male"/>
    <n v="52"/>
    <s v="Ahmedabad"/>
    <s v="Gujarat"/>
    <x v="2"/>
    <s v="PRD-117"/>
    <x v="0"/>
    <x v="4"/>
    <s v="Food"/>
    <n v="8"/>
    <n v="15286"/>
    <n v="12229"/>
    <n v="0.1"/>
    <n v="110059"/>
    <n v="97832"/>
    <n v="12227"/>
    <n v="0.11109495815880573"/>
    <s v="NetBanking"/>
    <x v="0"/>
    <x v="1"/>
    <n v="1"/>
    <s v="EMP-219"/>
    <x v="2"/>
    <n v="3.5"/>
    <x v="0"/>
    <x v="8"/>
    <x v="8"/>
    <s v="Q1"/>
    <s v="High"/>
    <s v="45+"/>
  </r>
  <r>
    <s v="TXN-04955"/>
    <d v="2023-09-25T00:00:00"/>
    <s v="CUST-1014"/>
    <s v="Returning"/>
    <s v="Karan Malhotra"/>
    <s v="Male"/>
    <n v="55"/>
    <s v="Mumbai"/>
    <s v="Maharashtra"/>
    <x v="2"/>
    <s v="PRD-111"/>
    <x v="0"/>
    <x v="0"/>
    <s v="Furniture"/>
    <n v="2"/>
    <n v="18152"/>
    <n v="13614"/>
    <n v="0"/>
    <n v="36304"/>
    <n v="27228"/>
    <n v="9076"/>
    <n v="0.25"/>
    <s v="NetBanking"/>
    <x v="2"/>
    <x v="1"/>
    <n v="6"/>
    <s v="EMP-213"/>
    <x v="7"/>
    <n v="3.6"/>
    <x v="1"/>
    <x v="7"/>
    <x v="7"/>
    <s v="Q3"/>
    <s v="Medium"/>
    <s v="45+"/>
  </r>
  <r>
    <s v="TXN-04956"/>
    <d v="2023-02-14T00:00:00"/>
    <s v="CUST-1091"/>
    <s v="New"/>
    <s v="Divya Iyer"/>
    <s v="Female"/>
    <n v="59"/>
    <s v="Kolkata"/>
    <s v="West Bengal"/>
    <x v="1"/>
    <s v="PRD-129"/>
    <x v="5"/>
    <x v="0"/>
    <s v="Food"/>
    <n v="1"/>
    <n v="23821"/>
    <n v="14054"/>
    <n v="0.05"/>
    <n v="22630"/>
    <n v="14054"/>
    <n v="8576"/>
    <n v="0.37896597437030488"/>
    <s v="Cash"/>
    <x v="2"/>
    <x v="0"/>
    <n v="0"/>
    <s v="EMP-205"/>
    <x v="4"/>
    <s v=""/>
    <x v="1"/>
    <x v="4"/>
    <x v="4"/>
    <s v="Q1"/>
    <s v="Medium"/>
    <s v="45+"/>
  </r>
  <r>
    <s v="TXN-04957"/>
    <d v="2024-11-05T00:00:00"/>
    <s v="CUST-1307"/>
    <s v="Returning"/>
    <s v="Rohit Verma"/>
    <s v="Male"/>
    <n v="43"/>
    <s v="Chennai"/>
    <s v="Tamil Nadu"/>
    <x v="0"/>
    <s v="PRD-123"/>
    <x v="6"/>
    <x v="3"/>
    <s v="Furniture"/>
    <n v="5"/>
    <n v="24166"/>
    <n v="17883"/>
    <n v="0.1"/>
    <n v="108747"/>
    <n v="89415"/>
    <n v="19332"/>
    <n v="0.17777042125300008"/>
    <s v="Cash"/>
    <x v="0"/>
    <x v="1"/>
    <n v="5"/>
    <s v="EMP-214"/>
    <x v="4"/>
    <n v="3.7"/>
    <x v="0"/>
    <x v="11"/>
    <x v="11"/>
    <s v="Q4"/>
    <s v="High"/>
    <s v="35-44"/>
  </r>
  <r>
    <s v="TXN-04958"/>
    <d v="2024-01-18T00:00:00"/>
    <s v="CUST-1267"/>
    <s v="Returning"/>
    <s v="Karan Malhotra"/>
    <s v="Male"/>
    <n v="28"/>
    <s v="Delhi"/>
    <s v="Delhi"/>
    <x v="3"/>
    <s v="PRD-113"/>
    <x v="4"/>
    <x v="4"/>
    <s v="Apparel"/>
    <n v="3"/>
    <n v="15684"/>
    <n v="8940"/>
    <n v="0.2"/>
    <n v="37642"/>
    <n v="26820"/>
    <n v="10822"/>
    <n v="0.28749800754476385"/>
    <s v="Card"/>
    <x v="2"/>
    <x v="1"/>
    <n v="6"/>
    <s v="EMP-204"/>
    <x v="6"/>
    <n v="4.8"/>
    <x v="0"/>
    <x v="8"/>
    <x v="8"/>
    <s v="Q1"/>
    <s v="Medium"/>
    <s v="25-34"/>
  </r>
  <r>
    <s v="TXN-04959"/>
    <d v="2023-12-03T00:00:00"/>
    <s v="CUST-1067"/>
    <s v="Returning"/>
    <s v="Rahul Sharma"/>
    <s v="Male"/>
    <n v="59"/>
    <s v="Kolkata"/>
    <s v="West Bengal"/>
    <x v="1"/>
    <s v="PRD-108"/>
    <x v="9"/>
    <x v="4"/>
    <s v="Mobile"/>
    <n v="8"/>
    <n v="16781"/>
    <n v="9733"/>
    <n v="0"/>
    <n v="134248"/>
    <n v="77864"/>
    <n v="56384"/>
    <n v="0.41999880817591323"/>
    <s v="NetBanking"/>
    <x v="0"/>
    <x v="1"/>
    <n v="1"/>
    <s v="EMP-212"/>
    <x v="4"/>
    <n v="4.4000000000000004"/>
    <x v="1"/>
    <x v="2"/>
    <x v="2"/>
    <s v="Q4"/>
    <s v="High"/>
    <s v="45+"/>
  </r>
  <r>
    <s v="TXN-04960"/>
    <d v="2023-01-12T00:00:00"/>
    <s v="CUST-1121"/>
    <s v="New"/>
    <s v="Pooja Desai"/>
    <s v="Female"/>
    <n v="40"/>
    <s v="Delhi"/>
    <s v="Delhi"/>
    <x v="3"/>
    <s v="PRD-129"/>
    <x v="1"/>
    <x v="3"/>
    <s v="Subscription"/>
    <n v="8"/>
    <n v="9753"/>
    <n v="7120"/>
    <n v="0"/>
    <n v="78024"/>
    <n v="56960"/>
    <n v="21064"/>
    <n v="0.26996821490823336"/>
    <s v="Card"/>
    <x v="2"/>
    <x v="1"/>
    <n v="3"/>
    <s v="EMP-215"/>
    <x v="1"/>
    <n v="4.5"/>
    <x v="1"/>
    <x v="8"/>
    <x v="8"/>
    <s v="Q1"/>
    <s v="High"/>
    <s v="35-44"/>
  </r>
  <r>
    <s v="TXN-04961"/>
    <d v="2024-09-08T00:00:00"/>
    <s v="CUST-1052"/>
    <s v="Returning"/>
    <s v="Vikram Singh"/>
    <s v="Male"/>
    <n v="45"/>
    <s v="Mumbai"/>
    <s v="Maharashtra"/>
    <x v="2"/>
    <s v="PRD-126"/>
    <x v="6"/>
    <x v="4"/>
    <s v="Subscription"/>
    <n v="5"/>
    <n v="12748"/>
    <n v="7011"/>
    <n v="0.1"/>
    <n v="57366"/>
    <n v="35055"/>
    <n v="22311"/>
    <n v="0.38892375274552871"/>
    <s v="Cash"/>
    <x v="0"/>
    <x v="1"/>
    <n v="2"/>
    <s v="EMP-206"/>
    <x v="5"/>
    <n v="5"/>
    <x v="0"/>
    <x v="7"/>
    <x v="7"/>
    <s v="Q3"/>
    <s v="High"/>
    <s v="45+"/>
  </r>
  <r>
    <s v="TXN-04962"/>
    <d v="2023-11-09T00:00:00"/>
    <s v="CUST-1265"/>
    <s v="New"/>
    <s v="Priya Patel"/>
    <s v="Female"/>
    <n v="60"/>
    <s v="Hyderabad"/>
    <s v="Telangana"/>
    <x v="0"/>
    <s v="PRD-101"/>
    <x v="8"/>
    <x v="3"/>
    <s v="Subscription"/>
    <n v="5"/>
    <n v="6624"/>
    <n v="5034"/>
    <n v="0.2"/>
    <n v="26496"/>
    <n v="25170"/>
    <n v="1326"/>
    <n v="5.0045289855072464E-2"/>
    <s v="UPI"/>
    <x v="0"/>
    <x v="1"/>
    <n v="1"/>
    <s v="EMP-205"/>
    <x v="3"/>
    <n v="3.2"/>
    <x v="1"/>
    <x v="11"/>
    <x v="11"/>
    <s v="Q4"/>
    <s v="Medium"/>
    <s v="45+"/>
  </r>
  <r>
    <s v="TXN-04963"/>
    <d v="2024-04-29T00:00:00"/>
    <s v="CUST-1286"/>
    <s v="Returning"/>
    <s v="Vikram Singh"/>
    <s v="Male"/>
    <n v="45"/>
    <s v="Bangalore"/>
    <s v="Karnataka"/>
    <x v="0"/>
    <s v="PRD-124"/>
    <x v="6"/>
    <x v="4"/>
    <s v="Apparel"/>
    <n v="7"/>
    <n v="6454"/>
    <n v="4582"/>
    <n v="0"/>
    <n v="45178"/>
    <n v="32074"/>
    <n v="13104"/>
    <n v="0.29005268050821198"/>
    <s v="NetBanking"/>
    <x v="1"/>
    <x v="1"/>
    <n v="4"/>
    <s v="EMP-216"/>
    <x v="0"/>
    <n v="3.3"/>
    <x v="0"/>
    <x v="3"/>
    <x v="3"/>
    <s v="Q2"/>
    <s v="Medium"/>
    <s v="45+"/>
  </r>
  <r>
    <s v="TXN-04964"/>
    <d v="2024-02-13T00:00:00"/>
    <s v="CUST-1090"/>
    <s v="New"/>
    <s v="Rohit Verma"/>
    <s v="Male"/>
    <n v="55"/>
    <s v="Hyderabad"/>
    <s v="Telangana"/>
    <x v="0"/>
    <s v="PRD-101"/>
    <x v="9"/>
    <x v="0"/>
    <s v="Apparel"/>
    <n v="2"/>
    <n v="4393"/>
    <n v="3207"/>
    <n v="0.15"/>
    <n v="7468"/>
    <n v="6414"/>
    <n v="1054"/>
    <n v="0.14113551151580075"/>
    <s v="Card"/>
    <x v="2"/>
    <x v="1"/>
    <n v="2"/>
    <s v="EMP-212"/>
    <x v="5"/>
    <n v="4.0999999999999996"/>
    <x v="0"/>
    <x v="4"/>
    <x v="4"/>
    <s v="Q1"/>
    <s v="Low"/>
    <s v="45+"/>
  </r>
  <r>
    <s v="TXN-04965"/>
    <d v="2023-09-16T00:00:00"/>
    <s v="CUST-1083"/>
    <s v="Returning"/>
    <s v="Divya Iyer"/>
    <s v="Female"/>
    <n v="29"/>
    <s v="Ahmedabad"/>
    <s v="Gujarat"/>
    <x v="2"/>
    <s v="PRD-122"/>
    <x v="1"/>
    <x v="1"/>
    <s v="Audio"/>
    <n v="6"/>
    <n v="10916"/>
    <n v="7205"/>
    <n v="0"/>
    <n v="65496"/>
    <n v="43230"/>
    <n v="22266"/>
    <n v="0.33995969219494321"/>
    <s v="NetBanking"/>
    <x v="2"/>
    <x v="2"/>
    <n v="0"/>
    <s v="EMP-201"/>
    <x v="5"/>
    <n v="1.1000000000000001"/>
    <x v="1"/>
    <x v="7"/>
    <x v="7"/>
    <s v="Q3"/>
    <s v="High"/>
    <s v="25-34"/>
  </r>
  <r>
    <s v="TXN-04966"/>
    <d v="2024-03-23T00:00:00"/>
    <s v="CUST-1104"/>
    <s v="Returning"/>
    <s v="Priya Patel"/>
    <s v="Female"/>
    <n v="51"/>
    <s v="Ahmedabad"/>
    <s v="Gujarat"/>
    <x v="2"/>
    <s v="PRD-124"/>
    <x v="7"/>
    <x v="0"/>
    <s v="Mobile"/>
    <n v="7"/>
    <n v="22812"/>
    <n v="18021"/>
    <n v="0"/>
    <n v="159684"/>
    <n v="126147"/>
    <n v="33537"/>
    <n v="0.21002104155707521"/>
    <s v="NetBanking"/>
    <x v="0"/>
    <x v="1"/>
    <n v="6"/>
    <s v="EMP-201"/>
    <x v="0"/>
    <n v="4.5"/>
    <x v="0"/>
    <x v="10"/>
    <x v="10"/>
    <s v="Q1"/>
    <s v="High"/>
    <s v="45+"/>
  </r>
  <r>
    <s v="TXN-04967"/>
    <d v="2023-07-15T00:00:00"/>
    <s v="CUST-1158"/>
    <s v="Returning"/>
    <s v="Rahul Sharma"/>
    <s v="Male"/>
    <n v="43"/>
    <s v="Hyderabad"/>
    <s v="Telangana"/>
    <x v="0"/>
    <s v="PRD-122"/>
    <x v="7"/>
    <x v="1"/>
    <s v="Apparel"/>
    <n v="1"/>
    <n v="19413"/>
    <n v="14754"/>
    <n v="0.05"/>
    <n v="18442"/>
    <n v="14754"/>
    <n v="3688"/>
    <n v="0.1999783103784839"/>
    <s v="Card"/>
    <x v="0"/>
    <x v="1"/>
    <n v="3"/>
    <s v="EMP-210"/>
    <x v="0"/>
    <n v="3.6"/>
    <x v="1"/>
    <x v="9"/>
    <x v="9"/>
    <s v="Q3"/>
    <s v="Low"/>
    <s v="35-44"/>
  </r>
  <r>
    <s v="TXN-04968"/>
    <d v="2023-07-07T00:00:00"/>
    <s v="CUST-1288"/>
    <s v="New"/>
    <s v="Divya Iyer"/>
    <s v="Female"/>
    <n v="44"/>
    <s v="Delhi"/>
    <s v="Delhi"/>
    <x v="3"/>
    <s v="PRD-128"/>
    <x v="7"/>
    <x v="3"/>
    <s v="Food"/>
    <n v="1"/>
    <n v="2628"/>
    <n v="1445"/>
    <n v="0.1"/>
    <n v="2365"/>
    <n v="1445"/>
    <n v="920"/>
    <n v="0.38900634249471461"/>
    <s v="UPI"/>
    <x v="1"/>
    <x v="1"/>
    <n v="5"/>
    <s v="EMP-204"/>
    <x v="4"/>
    <n v="3.2"/>
    <x v="1"/>
    <x v="9"/>
    <x v="9"/>
    <s v="Q3"/>
    <s v="Low"/>
    <s v="35-44"/>
  </r>
  <r>
    <s v="TXN-04969"/>
    <d v="2024-02-11T00:00:00"/>
    <s v="CUST-1132"/>
    <s v="Returning"/>
    <s v="Sneha Reddy"/>
    <s v="Female"/>
    <n v="37"/>
    <s v="Ahmedabad"/>
    <s v="Gujarat"/>
    <x v="2"/>
    <s v="PRD-128"/>
    <x v="5"/>
    <x v="3"/>
    <s v="Mobile"/>
    <n v="2"/>
    <n v="20473"/>
    <n v="11670"/>
    <n v="0.05"/>
    <n v="38899"/>
    <n v="23340"/>
    <n v="15559"/>
    <n v="0.39998457543895732"/>
    <s v="Cash"/>
    <x v="1"/>
    <x v="1"/>
    <n v="1"/>
    <s v="EMP-210"/>
    <x v="0"/>
    <n v="4.2"/>
    <x v="0"/>
    <x v="4"/>
    <x v="4"/>
    <s v="Q1"/>
    <s v="Medium"/>
    <s v="35-44"/>
  </r>
  <r>
    <s v="TXN-04970"/>
    <d v="2024-09-22T00:00:00"/>
    <s v="CUST-1178"/>
    <s v="Returning"/>
    <s v="Suresh Nair"/>
    <s v="Male"/>
    <n v="23"/>
    <s v="Kolkata"/>
    <s v="West Bengal"/>
    <x v="1"/>
    <s v="PRD-122"/>
    <x v="7"/>
    <x v="2"/>
    <s v="Audio"/>
    <n v="7"/>
    <n v="21207"/>
    <n v="13572"/>
    <n v="0"/>
    <n v="148449"/>
    <n v="95004"/>
    <n v="53445"/>
    <n v="0.36002263403593154"/>
    <s v="Cash"/>
    <x v="0"/>
    <x v="3"/>
    <n v="4"/>
    <s v="EMP-217"/>
    <x v="2"/>
    <s v=""/>
    <x v="0"/>
    <x v="7"/>
    <x v="7"/>
    <s v="Q3"/>
    <s v="High"/>
    <s v="18-24"/>
  </r>
  <r>
    <s v="TXN-04971"/>
    <d v="2023-05-25T00:00:00"/>
    <s v="CUST-1059"/>
    <s v="Returning"/>
    <s v="Amit Kumar"/>
    <s v="Male"/>
    <n v="30"/>
    <s v="Ahmedabad"/>
    <s v="Gujarat"/>
    <x v="2"/>
    <s v="PRD-101"/>
    <x v="8"/>
    <x v="2"/>
    <s v="Apparel"/>
    <n v="5"/>
    <n v="6335"/>
    <n v="3548"/>
    <n v="0"/>
    <n v="31675"/>
    <n v="17740"/>
    <n v="13935"/>
    <n v="0.4399368587213891"/>
    <s v="Cash"/>
    <x v="0"/>
    <x v="1"/>
    <n v="3"/>
    <s v="EMP-210"/>
    <x v="5"/>
    <n v="4.5"/>
    <x v="1"/>
    <x v="5"/>
    <x v="5"/>
    <s v="Q2"/>
    <s v="Medium"/>
    <s v="25-34"/>
  </r>
  <r>
    <s v="TXN-04972"/>
    <d v="2023-03-28T00:00:00"/>
    <s v="CUST-1039"/>
    <s v="Returning"/>
    <s v="Neha Joshi"/>
    <s v="Female"/>
    <n v="23"/>
    <s v="Ahmedabad"/>
    <s v="Gujarat"/>
    <x v="2"/>
    <s v="PRD-106"/>
    <x v="9"/>
    <x v="3"/>
    <s v="Apparel"/>
    <n v="7"/>
    <n v="6296"/>
    <n v="3904"/>
    <n v="0.15"/>
    <n v="37461"/>
    <n v="27328"/>
    <n v="10133"/>
    <n v="0.27049464776701104"/>
    <s v="Card"/>
    <x v="0"/>
    <x v="1"/>
    <n v="1"/>
    <s v="EMP-218"/>
    <x v="1"/>
    <n v="4.4000000000000004"/>
    <x v="1"/>
    <x v="10"/>
    <x v="10"/>
    <s v="Q1"/>
    <s v="Medium"/>
    <s v="18-24"/>
  </r>
  <r>
    <s v="TXN-04973"/>
    <d v="2024-10-02T00:00:00"/>
    <s v="CUST-1320"/>
    <s v="New"/>
    <s v="Pooja Desai"/>
    <s v="Female"/>
    <n v="50"/>
    <s v="Pune"/>
    <s v="Maharashtra"/>
    <x v="2"/>
    <s v="PRD-129"/>
    <x v="3"/>
    <x v="1"/>
    <s v="Furniture"/>
    <n v="6"/>
    <n v="12454"/>
    <n v="9341"/>
    <n v="0"/>
    <n v="74724"/>
    <n v="56046"/>
    <n v="18678"/>
    <n v="0.24995985225630318"/>
    <s v="NetBanking"/>
    <x v="0"/>
    <x v="1"/>
    <n v="7"/>
    <s v="EMP-214"/>
    <x v="5"/>
    <n v="3.4"/>
    <x v="0"/>
    <x v="1"/>
    <x v="1"/>
    <s v="Q4"/>
    <s v="High"/>
    <s v="45+"/>
  </r>
  <r>
    <s v="TXN-04974"/>
    <d v="2024-07-08T00:00:00"/>
    <s v="CUST-1268"/>
    <s v="Returning"/>
    <s v="Suresh Nair"/>
    <s v="Male"/>
    <n v="36"/>
    <s v="Chennai"/>
    <s v="Tamil Nadu"/>
    <x v="0"/>
    <s v="PRD-130"/>
    <x v="7"/>
    <x v="2"/>
    <s v="Audio"/>
    <n v="5"/>
    <n v="17684"/>
    <n v="12379"/>
    <n v="0.15"/>
    <n v="75157"/>
    <n v="61895"/>
    <n v="13262"/>
    <n v="0.17645728275476669"/>
    <s v="Cash"/>
    <x v="0"/>
    <x v="1"/>
    <n v="6"/>
    <s v="EMP-211"/>
    <x v="1"/>
    <n v="3.9"/>
    <x v="0"/>
    <x v="9"/>
    <x v="9"/>
    <s v="Q3"/>
    <s v="High"/>
    <s v="35-44"/>
  </r>
  <r>
    <s v="TXN-04975"/>
    <d v="2023-12-20T00:00:00"/>
    <s v="CUST-1234"/>
    <s v="Returning"/>
    <s v="Sneha Reddy"/>
    <s v="Female"/>
    <n v="30"/>
    <s v="Hyderabad"/>
    <s v="Telangana"/>
    <x v="0"/>
    <s v="PRD-115"/>
    <x v="4"/>
    <x v="2"/>
    <s v="Mobile"/>
    <n v="7"/>
    <n v="23003"/>
    <n v="16102"/>
    <n v="0"/>
    <n v="161021"/>
    <n v="112714"/>
    <n v="48307"/>
    <n v="0.30000434725905317"/>
    <s v="UPI"/>
    <x v="2"/>
    <x v="1"/>
    <n v="2"/>
    <s v="EMP-204"/>
    <x v="7"/>
    <n v="4.0999999999999996"/>
    <x v="1"/>
    <x v="2"/>
    <x v="2"/>
    <s v="Q4"/>
    <s v="High"/>
    <s v="25-34"/>
  </r>
  <r>
    <s v="TXN-04976"/>
    <d v="2024-01-10T00:00:00"/>
    <s v="CUST-1096"/>
    <s v="Returning"/>
    <s v="Vikram Singh"/>
    <s v="Male"/>
    <n v="18"/>
    <s v="Bangalore"/>
    <s v="Karnataka"/>
    <x v="0"/>
    <s v="PRD-119"/>
    <x v="2"/>
    <x v="4"/>
    <s v="Audio"/>
    <n v="1"/>
    <n v="17074"/>
    <n v="10415"/>
    <n v="0.05"/>
    <n v="16220"/>
    <n v="10415"/>
    <n v="5805"/>
    <n v="0.35789149198520342"/>
    <s v="Card"/>
    <x v="2"/>
    <x v="1"/>
    <n v="6"/>
    <s v="EMP-204"/>
    <x v="3"/>
    <n v="4.8"/>
    <x v="0"/>
    <x v="8"/>
    <x v="8"/>
    <s v="Q1"/>
    <s v="Low"/>
    <s v="18-24"/>
  </r>
  <r>
    <s v="TXN-04977"/>
    <d v="2024-10-17T00:00:00"/>
    <s v="CUST-1318"/>
    <s v="Returning"/>
    <s v="Priya Patel"/>
    <s v="Female"/>
    <n v="57"/>
    <s v="Mumbai"/>
    <s v="Maharashtra"/>
    <x v="2"/>
    <s v="PRD-125"/>
    <x v="3"/>
    <x v="1"/>
    <s v="Audio"/>
    <n v="8"/>
    <n v="3029"/>
    <n v="2332"/>
    <n v="0.15"/>
    <n v="20597"/>
    <n v="18656"/>
    <n v="1941"/>
    <n v="9.4237024809438269E-2"/>
    <s v="Cash"/>
    <x v="2"/>
    <x v="1"/>
    <n v="2"/>
    <s v="EMP-220"/>
    <x v="6"/>
    <n v="3.5"/>
    <x v="0"/>
    <x v="1"/>
    <x v="1"/>
    <s v="Q4"/>
    <s v="Medium"/>
    <s v="45+"/>
  </r>
  <r>
    <s v="TXN-04978"/>
    <d v="2023-10-22T00:00:00"/>
    <s v="CUST-1130"/>
    <s v="Returning"/>
    <s v="Priya Patel"/>
    <s v="Female"/>
    <n v="26"/>
    <s v="Delhi"/>
    <s v="Delhi"/>
    <x v="3"/>
    <s v="PRD-110"/>
    <x v="9"/>
    <x v="3"/>
    <s v="Audio"/>
    <n v="3"/>
    <n v="15330"/>
    <n v="9505"/>
    <n v="0.05"/>
    <n v="43691"/>
    <n v="28515"/>
    <n v="15176"/>
    <n v="0.34734842416058226"/>
    <s v="Cash"/>
    <x v="1"/>
    <x v="1"/>
    <n v="5"/>
    <s v="EMP-209"/>
    <x v="7"/>
    <n v="4.2"/>
    <x v="1"/>
    <x v="1"/>
    <x v="1"/>
    <s v="Q4"/>
    <s v="Medium"/>
    <s v="25-34"/>
  </r>
  <r>
    <s v="TXN-04979"/>
    <d v="2023-01-23T00:00:00"/>
    <s v="CUST-1119"/>
    <s v="Returning"/>
    <s v="Karan Malhotra"/>
    <s v="Male"/>
    <n v="43"/>
    <s v="Bangalore"/>
    <s v="Karnataka"/>
    <x v="0"/>
    <s v="PRD-115"/>
    <x v="1"/>
    <x v="2"/>
    <s v="Apparel"/>
    <n v="2"/>
    <n v="10488"/>
    <n v="7446"/>
    <n v="0.2"/>
    <n v="16781"/>
    <n v="14892"/>
    <n v="1889"/>
    <n v="0.11256778499493475"/>
    <s v="Card"/>
    <x v="1"/>
    <x v="1"/>
    <n v="5"/>
    <s v="EMP-201"/>
    <x v="7"/>
    <n v="4.2"/>
    <x v="1"/>
    <x v="8"/>
    <x v="8"/>
    <s v="Q1"/>
    <s v="Low"/>
    <s v="35-44"/>
  </r>
  <r>
    <s v="TXN-04980"/>
    <d v="2023-05-03T00:00:00"/>
    <s v="CUST-1333"/>
    <s v="Returning"/>
    <s v="Suresh Nair"/>
    <s v="Male"/>
    <n v="57"/>
    <s v="Ahmedabad"/>
    <s v="Gujarat"/>
    <x v="2"/>
    <s v="PRD-129"/>
    <x v="2"/>
    <x v="2"/>
    <s v="Furniture"/>
    <n v="6"/>
    <n v="9088"/>
    <n v="5816"/>
    <n v="0.2"/>
    <n v="43622"/>
    <n v="34896"/>
    <n v="8726"/>
    <n v="0.20003667874008527"/>
    <s v="Card"/>
    <x v="2"/>
    <x v="1"/>
    <n v="6"/>
    <s v="EMP-206"/>
    <x v="0"/>
    <n v="4.5"/>
    <x v="1"/>
    <x v="5"/>
    <x v="5"/>
    <s v="Q2"/>
    <s v="Medium"/>
    <s v="45+"/>
  </r>
  <r>
    <s v="TXN-04981"/>
    <d v="2023-03-18T00:00:00"/>
    <s v="CUST-1310"/>
    <s v="New"/>
    <s v="Anjali Mehta"/>
    <s v="Female"/>
    <n v="18"/>
    <s v="Pune"/>
    <s v="Maharashtra"/>
    <x v="2"/>
    <s v="PRD-112"/>
    <x v="9"/>
    <x v="3"/>
    <s v="Audio"/>
    <n v="4"/>
    <n v="8838"/>
    <n v="5833"/>
    <n v="0.15"/>
    <n v="30049"/>
    <n v="23332"/>
    <n v="6717"/>
    <n v="0.22353489300808679"/>
    <s v="Card"/>
    <x v="2"/>
    <x v="0"/>
    <n v="0"/>
    <s v="EMP-213"/>
    <x v="6"/>
    <s v=""/>
    <x v="1"/>
    <x v="10"/>
    <x v="10"/>
    <s v="Q1"/>
    <s v="Medium"/>
    <s v="18-24"/>
  </r>
  <r>
    <s v="TXN-04982"/>
    <d v="2024-06-08T00:00:00"/>
    <s v="CUST-1077"/>
    <s v="New"/>
    <s v="Rahul Sharma"/>
    <s v="Male"/>
    <n v="20"/>
    <s v="Delhi"/>
    <s v="Delhi"/>
    <x v="3"/>
    <s v="PRD-126"/>
    <x v="5"/>
    <x v="4"/>
    <s v="Mobile"/>
    <n v="7"/>
    <n v="12107"/>
    <n v="9201"/>
    <n v="0"/>
    <n v="84749"/>
    <n v="64407"/>
    <n v="20342"/>
    <n v="0.24002643099033616"/>
    <s v="NetBanking"/>
    <x v="0"/>
    <x v="1"/>
    <n v="4"/>
    <s v="EMP-205"/>
    <x v="6"/>
    <n v="3.8"/>
    <x v="0"/>
    <x v="6"/>
    <x v="6"/>
    <s v="Q2"/>
    <s v="High"/>
    <s v="18-24"/>
  </r>
  <r>
    <s v="TXN-04983"/>
    <d v="2024-04-07T00:00:00"/>
    <s v="CUST-1175"/>
    <s v="New"/>
    <s v="Anjali Mehta"/>
    <s v="Female"/>
    <n v="44"/>
    <s v="Kolkata"/>
    <s v="West Bengal"/>
    <x v="1"/>
    <s v="PRD-102"/>
    <x v="0"/>
    <x v="4"/>
    <s v="Apparel"/>
    <n v="6"/>
    <n v="5944"/>
    <n v="3269"/>
    <n v="0.2"/>
    <n v="28531"/>
    <n v="19614"/>
    <n v="8917"/>
    <n v="0.31253724019487578"/>
    <s v="Cash"/>
    <x v="0"/>
    <x v="3"/>
    <n v="7"/>
    <s v="EMP-218"/>
    <x v="3"/>
    <s v=""/>
    <x v="0"/>
    <x v="3"/>
    <x v="3"/>
    <s v="Q2"/>
    <s v="Medium"/>
    <s v="35-44"/>
  </r>
  <r>
    <s v="TXN-04984"/>
    <d v="2024-06-04T00:00:00"/>
    <s v="CUST-1050"/>
    <s v="New"/>
    <s v="Suresh Nair"/>
    <s v="Male"/>
    <n v="27"/>
    <s v="Pune"/>
    <s v="Maharashtra"/>
    <x v="2"/>
    <s v="PRD-113"/>
    <x v="2"/>
    <x v="1"/>
    <s v="Mobile"/>
    <n v="8"/>
    <n v="19375"/>
    <n v="12013"/>
    <n v="0"/>
    <n v="155000"/>
    <n v="96104"/>
    <n v="58896"/>
    <n v="0.37997419354838707"/>
    <s v="UPI"/>
    <x v="0"/>
    <x v="2"/>
    <n v="0"/>
    <s v="EMP-220"/>
    <x v="6"/>
    <n v="2.1"/>
    <x v="0"/>
    <x v="6"/>
    <x v="6"/>
    <s v="Q2"/>
    <s v="High"/>
    <s v="25-34"/>
  </r>
  <r>
    <s v="TXN-04985"/>
    <d v="2024-02-11T00:00:00"/>
    <s v="CUST-1005"/>
    <s v="Returning"/>
    <s v="Karan Malhotra"/>
    <s v="Male"/>
    <n v="35"/>
    <s v="Hyderabad"/>
    <s v="Telangana"/>
    <x v="0"/>
    <s v="PRD-128"/>
    <x v="9"/>
    <x v="4"/>
    <s v="Mobile"/>
    <n v="5"/>
    <n v="5707"/>
    <n v="3710"/>
    <n v="0"/>
    <n v="28535"/>
    <n v="18550"/>
    <n v="9985"/>
    <n v="0.34992114946556863"/>
    <s v="Cash"/>
    <x v="2"/>
    <x v="1"/>
    <n v="3"/>
    <s v="EMP-206"/>
    <x v="6"/>
    <n v="3.7"/>
    <x v="0"/>
    <x v="4"/>
    <x v="4"/>
    <s v="Q1"/>
    <s v="Medium"/>
    <s v="35-44"/>
  </r>
  <r>
    <s v="TXN-04986"/>
    <d v="2024-07-02T00:00:00"/>
    <s v="CUST-1284"/>
    <s v="New"/>
    <s v="Vikram Singh"/>
    <s v="Male"/>
    <n v="35"/>
    <s v="Delhi"/>
    <s v="Delhi"/>
    <x v="3"/>
    <s v="PRD-130"/>
    <x v="9"/>
    <x v="2"/>
    <s v="Mobile"/>
    <n v="4"/>
    <n v="11475"/>
    <n v="6311"/>
    <n v="0.1"/>
    <n v="41310"/>
    <n v="25244"/>
    <n v="16066"/>
    <n v="0.38891309610263858"/>
    <s v="Card"/>
    <x v="1"/>
    <x v="1"/>
    <n v="3"/>
    <s v="EMP-202"/>
    <x v="3"/>
    <n v="4.3"/>
    <x v="0"/>
    <x v="9"/>
    <x v="9"/>
    <s v="Q3"/>
    <s v="Medium"/>
    <s v="35-44"/>
  </r>
  <r>
    <s v="TXN-04987"/>
    <d v="2024-10-26T00:00:00"/>
    <s v="CUST-1212"/>
    <s v="Returning"/>
    <s v="Vikram Singh"/>
    <s v="Male"/>
    <n v="40"/>
    <s v="Delhi"/>
    <s v="Delhi"/>
    <x v="3"/>
    <s v="PRD-109"/>
    <x v="4"/>
    <x v="4"/>
    <s v="Mobile"/>
    <n v="2"/>
    <n v="5388"/>
    <n v="3664"/>
    <n v="0"/>
    <n v="10776"/>
    <n v="7328"/>
    <n v="3448"/>
    <n v="0.31997030438010393"/>
    <s v="Cash"/>
    <x v="0"/>
    <x v="0"/>
    <n v="0"/>
    <s v="EMP-203"/>
    <x v="5"/>
    <s v=""/>
    <x v="0"/>
    <x v="1"/>
    <x v="1"/>
    <s v="Q4"/>
    <s v="Low"/>
    <s v="35-44"/>
  </r>
  <r>
    <s v="TXN-04988"/>
    <d v="2023-09-09T00:00:00"/>
    <s v="CUST-1081"/>
    <s v="Returning"/>
    <s v="Suresh Nair"/>
    <s v="Male"/>
    <n v="19"/>
    <s v="Chennai"/>
    <s v="Tamil Nadu"/>
    <x v="0"/>
    <s v="PRD-109"/>
    <x v="4"/>
    <x v="2"/>
    <s v="Furniture"/>
    <n v="6"/>
    <n v="10965"/>
    <n v="8004"/>
    <n v="0.05"/>
    <n v="62501"/>
    <n v="48024"/>
    <n v="14477"/>
    <n v="0.23162829394729684"/>
    <s v="NetBanking"/>
    <x v="0"/>
    <x v="2"/>
    <n v="0"/>
    <s v="EMP-205"/>
    <x v="6"/>
    <n v="1.9"/>
    <x v="1"/>
    <x v="7"/>
    <x v="7"/>
    <s v="Q3"/>
    <s v="High"/>
    <s v="18-24"/>
  </r>
  <r>
    <s v="TXN-04989"/>
    <d v="2023-10-21T00:00:00"/>
    <s v="CUST-1164"/>
    <s v="Returning"/>
    <s v="Divya Iyer"/>
    <s v="Female"/>
    <n v="38"/>
    <s v="Delhi"/>
    <s v="Delhi"/>
    <x v="3"/>
    <s v="PRD-129"/>
    <x v="7"/>
    <x v="1"/>
    <s v="Audio"/>
    <n v="2"/>
    <n v="4235"/>
    <n v="2922"/>
    <n v="0.15"/>
    <n v="7200"/>
    <n v="5844"/>
    <n v="1356"/>
    <n v="0.18833333333333332"/>
    <s v="UPI"/>
    <x v="2"/>
    <x v="1"/>
    <n v="7"/>
    <s v="EMP-204"/>
    <x v="6"/>
    <n v="3.9"/>
    <x v="1"/>
    <x v="1"/>
    <x v="1"/>
    <s v="Q4"/>
    <s v="Low"/>
    <s v="35-44"/>
  </r>
  <r>
    <s v="TXN-04990"/>
    <d v="2023-05-22T00:00:00"/>
    <s v="CUST-1262"/>
    <s v="New"/>
    <s v="Vikram Singh"/>
    <s v="Male"/>
    <n v="39"/>
    <s v="Kolkata"/>
    <s v="West Bengal"/>
    <x v="1"/>
    <s v="PRD-129"/>
    <x v="5"/>
    <x v="4"/>
    <s v="Apparel"/>
    <n v="4"/>
    <n v="652"/>
    <n v="489"/>
    <n v="0.2"/>
    <n v="2086"/>
    <n v="1956"/>
    <n v="130"/>
    <n v="6.2320230105465002E-2"/>
    <s v="Cash"/>
    <x v="1"/>
    <x v="1"/>
    <n v="1"/>
    <s v="EMP-204"/>
    <x v="5"/>
    <n v="3.2"/>
    <x v="1"/>
    <x v="5"/>
    <x v="5"/>
    <s v="Q2"/>
    <s v="Low"/>
    <s v="35-44"/>
  </r>
  <r>
    <s v="TXN-04991"/>
    <d v="2023-11-17T00:00:00"/>
    <s v="CUST-1152"/>
    <s v="New"/>
    <s v="Rahul Sharma"/>
    <s v="Male"/>
    <n v="19"/>
    <s v="Chennai"/>
    <s v="Tamil Nadu"/>
    <x v="0"/>
    <s v="PRD-114"/>
    <x v="3"/>
    <x v="2"/>
    <s v="Subscription"/>
    <n v="2"/>
    <n v="22737"/>
    <n v="15006"/>
    <n v="0.1"/>
    <n v="40927"/>
    <n v="30012"/>
    <n v="10915"/>
    <n v="0.26669435824761162"/>
    <s v="Card"/>
    <x v="1"/>
    <x v="0"/>
    <n v="0"/>
    <s v="EMP-203"/>
    <x v="7"/>
    <s v=""/>
    <x v="1"/>
    <x v="11"/>
    <x v="11"/>
    <s v="Q4"/>
    <s v="Medium"/>
    <s v="18-24"/>
  </r>
  <r>
    <s v="TXN-04992"/>
    <d v="2024-04-25T00:00:00"/>
    <s v="CUST-1119"/>
    <s v="New"/>
    <s v="Pooja Desai"/>
    <s v="Female"/>
    <n v="44"/>
    <s v="Hyderabad"/>
    <s v="Telangana"/>
    <x v="0"/>
    <s v="PRD-130"/>
    <x v="4"/>
    <x v="4"/>
    <s v="Food"/>
    <n v="6"/>
    <n v="7297"/>
    <n v="4086"/>
    <n v="0.05"/>
    <n v="41593"/>
    <n v="24516"/>
    <n v="17077"/>
    <n v="0.41057389464573368"/>
    <s v="Card"/>
    <x v="2"/>
    <x v="1"/>
    <n v="6"/>
    <s v="EMP-220"/>
    <x v="7"/>
    <n v="4.9000000000000004"/>
    <x v="0"/>
    <x v="3"/>
    <x v="3"/>
    <s v="Q2"/>
    <s v="Medium"/>
    <s v="35-44"/>
  </r>
  <r>
    <s v="TXN-04993"/>
    <d v="2023-05-11T00:00:00"/>
    <s v="CUST-1013"/>
    <s v="New"/>
    <s v="Suresh Nair"/>
    <s v="Male"/>
    <n v="25"/>
    <s v="Mumbai"/>
    <s v="Maharashtra"/>
    <x v="2"/>
    <s v="PRD-106"/>
    <x v="9"/>
    <x v="3"/>
    <s v="Furniture"/>
    <n v="6"/>
    <n v="15327"/>
    <n v="11955"/>
    <n v="0.05"/>
    <n v="87364"/>
    <n v="71730"/>
    <n v="15634"/>
    <n v="0.17895242891808982"/>
    <s v="NetBanking"/>
    <x v="1"/>
    <x v="1"/>
    <n v="7"/>
    <s v="EMP-216"/>
    <x v="4"/>
    <n v="3.1"/>
    <x v="1"/>
    <x v="5"/>
    <x v="5"/>
    <s v="Q2"/>
    <s v="High"/>
    <s v="25-34"/>
  </r>
  <r>
    <s v="TXN-04994"/>
    <d v="2024-05-14T00:00:00"/>
    <s v="CUST-1102"/>
    <s v="Returning"/>
    <s v="Sneha Reddy"/>
    <s v="Female"/>
    <n v="50"/>
    <s v="Chennai"/>
    <s v="Tamil Nadu"/>
    <x v="0"/>
    <s v="PRD-117"/>
    <x v="3"/>
    <x v="3"/>
    <s v="Subscription"/>
    <n v="2"/>
    <n v="1559"/>
    <n v="1200"/>
    <n v="0.05"/>
    <n v="2962"/>
    <n v="2400"/>
    <n v="562"/>
    <n v="0.18973666441593517"/>
    <s v="Card"/>
    <x v="0"/>
    <x v="1"/>
    <n v="4"/>
    <s v="EMP-216"/>
    <x v="2"/>
    <n v="3.6"/>
    <x v="0"/>
    <x v="5"/>
    <x v="5"/>
    <s v="Q2"/>
    <s v="Low"/>
    <s v="45+"/>
  </r>
  <r>
    <s v="TXN-04995"/>
    <d v="2024-12-01T00:00:00"/>
    <s v="CUST-1118"/>
    <s v="Returning"/>
    <s v="Priya Patel"/>
    <s v="Female"/>
    <n v="47"/>
    <s v="Mumbai"/>
    <s v="Maharashtra"/>
    <x v="2"/>
    <s v="PRD-104"/>
    <x v="6"/>
    <x v="4"/>
    <s v="Mobile"/>
    <n v="7"/>
    <n v="12692"/>
    <n v="9011"/>
    <n v="0"/>
    <n v="88844"/>
    <n v="63077"/>
    <n v="25767"/>
    <n v="0.29002521273242987"/>
    <s v="NetBanking"/>
    <x v="0"/>
    <x v="1"/>
    <n v="3"/>
    <s v="EMP-204"/>
    <x v="0"/>
    <n v="3.6"/>
    <x v="0"/>
    <x v="2"/>
    <x v="2"/>
    <s v="Q4"/>
    <s v="High"/>
    <s v="45+"/>
  </r>
  <r>
    <s v="TXN-04996"/>
    <d v="2024-05-26T00:00:00"/>
    <s v="CUST-1063"/>
    <s v="Returning"/>
    <s v="Priya Patel"/>
    <s v="Female"/>
    <n v="42"/>
    <s v="Mumbai"/>
    <s v="Maharashtra"/>
    <x v="2"/>
    <s v="PRD-117"/>
    <x v="4"/>
    <x v="4"/>
    <s v="Furniture"/>
    <n v="3"/>
    <n v="5139"/>
    <n v="4111"/>
    <n v="0.1"/>
    <n v="13875"/>
    <n v="12333"/>
    <n v="1542"/>
    <n v="0.11113513513513514"/>
    <s v="Cash"/>
    <x v="2"/>
    <x v="1"/>
    <n v="1"/>
    <s v="EMP-216"/>
    <x v="3"/>
    <n v="4.3"/>
    <x v="0"/>
    <x v="5"/>
    <x v="5"/>
    <s v="Q2"/>
    <s v="Low"/>
    <s v="35-44"/>
  </r>
  <r>
    <s v="TXN-04997"/>
    <d v="2023-02-10T00:00:00"/>
    <s v="CUST-1281"/>
    <s v="New"/>
    <s v="Priya Patel"/>
    <s v="Female"/>
    <n v="46"/>
    <s v="Kolkata"/>
    <s v="West Bengal"/>
    <x v="1"/>
    <s v="PRD-125"/>
    <x v="3"/>
    <x v="4"/>
    <s v="Mobile"/>
    <n v="8"/>
    <n v="7200"/>
    <n v="4104"/>
    <n v="0.2"/>
    <n v="46080"/>
    <n v="32832"/>
    <n v="13248"/>
    <n v="0.28749999999999998"/>
    <s v="UPI"/>
    <x v="0"/>
    <x v="0"/>
    <n v="0"/>
    <s v="EMP-205"/>
    <x v="2"/>
    <s v=""/>
    <x v="1"/>
    <x v="4"/>
    <x v="4"/>
    <s v="Q1"/>
    <s v="Medium"/>
    <s v="45+"/>
  </r>
  <r>
    <s v="TXN-04998"/>
    <d v="2024-01-04T00:00:00"/>
    <s v="CUST-1267"/>
    <s v="Returning"/>
    <s v="Anjali Mehta"/>
    <s v="Female"/>
    <n v="25"/>
    <s v="Chennai"/>
    <s v="Tamil Nadu"/>
    <x v="0"/>
    <s v="PRD-124"/>
    <x v="7"/>
    <x v="2"/>
    <s v="Audio"/>
    <n v="1"/>
    <n v="19283"/>
    <n v="14848"/>
    <n v="0"/>
    <n v="19283"/>
    <n v="14848"/>
    <n v="4435"/>
    <n v="0.22999533267645075"/>
    <s v="NetBanking"/>
    <x v="2"/>
    <x v="1"/>
    <n v="6"/>
    <s v="EMP-204"/>
    <x v="2"/>
    <n v="3.6"/>
    <x v="0"/>
    <x v="8"/>
    <x v="8"/>
    <s v="Q1"/>
    <s v="Low"/>
    <s v="25-34"/>
  </r>
  <r>
    <s v="TXN-04999"/>
    <d v="2024-03-28T00:00:00"/>
    <s v="CUST-1154"/>
    <s v="Returning"/>
    <s v="Neha Joshi"/>
    <s v="Female"/>
    <n v="37"/>
    <s v="Bangalore"/>
    <s v="Karnataka"/>
    <x v="0"/>
    <s v="PRD-109"/>
    <x v="9"/>
    <x v="2"/>
    <s v="Subscription"/>
    <n v="1"/>
    <n v="4350"/>
    <n v="2393"/>
    <n v="0"/>
    <n v="4350"/>
    <n v="2393"/>
    <n v="1957"/>
    <n v="0.44988505747126439"/>
    <s v="UPI"/>
    <x v="0"/>
    <x v="1"/>
    <n v="4"/>
    <s v="EMP-214"/>
    <x v="5"/>
    <n v="5"/>
    <x v="0"/>
    <x v="10"/>
    <x v="10"/>
    <s v="Q1"/>
    <s v="Low"/>
    <s v="35-44"/>
  </r>
  <r>
    <s v="TXN-05000"/>
    <d v="2023-09-07T00:00:00"/>
    <s v="CUST-1053"/>
    <s v="Returning"/>
    <s v="Neha Joshi"/>
    <s v="Female"/>
    <n v="42"/>
    <s v="Chennai"/>
    <s v="Tamil Nadu"/>
    <x v="0"/>
    <s v="PRD-109"/>
    <x v="4"/>
    <x v="3"/>
    <s v="Audio"/>
    <n v="4"/>
    <n v="19423"/>
    <n v="14761"/>
    <n v="0"/>
    <n v="77692"/>
    <n v="59044"/>
    <n v="18648"/>
    <n v="0.24002471296916028"/>
    <s v="NetBanking"/>
    <x v="1"/>
    <x v="3"/>
    <n v="6"/>
    <s v="EMP-206"/>
    <x v="3"/>
    <s v=""/>
    <x v="1"/>
    <x v="7"/>
    <x v="7"/>
    <s v="Q3"/>
    <s v="High"/>
    <s v="35-44"/>
  </r>
  <r>
    <s v="TXN-05001"/>
    <d v="2024-11-19T00:00:00"/>
    <s v="CUST-1124"/>
    <s v="Returning"/>
    <s v="Rohit Verma"/>
    <s v="Male"/>
    <n v="55"/>
    <s v="Pune"/>
    <s v="Maharashtra"/>
    <x v="2"/>
    <s v="PRD-112"/>
    <x v="6"/>
    <x v="2"/>
    <s v="Food"/>
    <n v="4"/>
    <n v="10573"/>
    <n v="8458"/>
    <n v="0.15"/>
    <n v="35948"/>
    <n v="33832"/>
    <n v="2116"/>
    <n v="5.8862801824858126E-2"/>
    <s v="NetBanking"/>
    <x v="1"/>
    <x v="1"/>
    <n v="1"/>
    <s v="EMP-208"/>
    <x v="3"/>
    <n v="3"/>
    <x v="0"/>
    <x v="11"/>
    <x v="11"/>
    <s v="Q4"/>
    <s v="Medium"/>
    <s v="45+"/>
  </r>
  <r>
    <s v="TXN-05002"/>
    <d v="2023-05-06T00:00:00"/>
    <s v="CUST-1261"/>
    <s v="New"/>
    <s v="Amit Kumar"/>
    <s v="Male"/>
    <n v="33"/>
    <s v="Hyderabad"/>
    <s v="Telangana"/>
    <x v="0"/>
    <s v="PRD-128"/>
    <x v="0"/>
    <x v="0"/>
    <s v="Apparel"/>
    <n v="8"/>
    <n v="3666"/>
    <n v="2236"/>
    <n v="0"/>
    <n v="29328"/>
    <n v="17888"/>
    <n v="11440"/>
    <n v="0.39007092198581561"/>
    <s v="UPI"/>
    <x v="2"/>
    <x v="1"/>
    <n v="4"/>
    <s v="EMP-204"/>
    <x v="0"/>
    <n v="3.2"/>
    <x v="1"/>
    <x v="5"/>
    <x v="5"/>
    <s v="Q2"/>
    <s v="Medium"/>
    <s v="25-34"/>
  </r>
  <r>
    <s v="TXN-05003"/>
    <d v="2024-09-08T00:00:00"/>
    <s v="CUST-1129"/>
    <s v="Returning"/>
    <s v="Anjali Mehta"/>
    <s v="Female"/>
    <n v="53"/>
    <s v="Hyderabad"/>
    <s v="Telangana"/>
    <x v="0"/>
    <s v="PRD-130"/>
    <x v="6"/>
    <x v="1"/>
    <s v="Audio"/>
    <n v="5"/>
    <n v="14791"/>
    <n v="10945"/>
    <n v="0"/>
    <n v="73955"/>
    <n v="54725"/>
    <n v="19230"/>
    <n v="0.26002298695152459"/>
    <s v="Cash"/>
    <x v="1"/>
    <x v="0"/>
    <n v="0"/>
    <s v="EMP-217"/>
    <x v="7"/>
    <s v=""/>
    <x v="0"/>
    <x v="7"/>
    <x v="7"/>
    <s v="Q3"/>
    <s v="High"/>
    <s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5EAC21-9657-4F3C-953F-9532D0BE0DE4}"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8:E49" firstHeaderRow="0" firstDataRow="1" firstDataCol="1"/>
  <pivotFields count="37">
    <pivotField showAll="0"/>
    <pivotField numFmtId="14" showAll="0"/>
    <pivotField showAll="0"/>
    <pivotField showAll="0"/>
    <pivotField showAll="0"/>
    <pivotField showAll="0"/>
    <pivotField showAll="0"/>
    <pivotField showAll="0"/>
    <pivotField showAll="0"/>
    <pivotField showAll="0">
      <items count="5">
        <item x="1"/>
        <item x="3"/>
        <item x="0"/>
        <item x="2"/>
        <item t="default"/>
      </items>
    </pivotField>
    <pivotField showAll="0"/>
    <pivotField axis="axisRow" showAll="0">
      <items count="11">
        <item x="6"/>
        <item x="0"/>
        <item x="7"/>
        <item x="2"/>
        <item x="9"/>
        <item x="1"/>
        <item x="3"/>
        <item x="5"/>
        <item x="8"/>
        <item x="4"/>
        <item t="default"/>
      </items>
    </pivotField>
    <pivotField showAll="0">
      <items count="6">
        <item x="2"/>
        <item x="4"/>
        <item x="3"/>
        <item x="0"/>
        <item x="1"/>
        <item t="default"/>
      </items>
    </pivotField>
    <pivotField showAll="0"/>
    <pivotField dataField="1" showAll="0"/>
    <pivotField numFmtId="164" showAll="0"/>
    <pivotField numFmtId="164" showAll="0"/>
    <pivotField numFmtId="10" showAll="0"/>
    <pivotField dataField="1" numFmtId="164" showAll="0"/>
    <pivotField numFmtId="164" showAll="0"/>
    <pivotField dataField="1" numFmtId="164" showAll="0"/>
    <pivotField numFmtId="10" showAll="0"/>
    <pivotField showAll="0"/>
    <pivotField showAll="0">
      <items count="4">
        <item x="0"/>
        <item x="1"/>
        <item x="2"/>
        <item t="default"/>
      </items>
    </pivotField>
    <pivotField showAll="0">
      <items count="5">
        <item x="0"/>
        <item x="1"/>
        <item x="3"/>
        <item x="2"/>
        <item t="default"/>
      </items>
    </pivotField>
    <pivotField showAll="0"/>
    <pivotField showAll="0"/>
    <pivotField showAll="0"/>
    <pivotField showAll="0"/>
    <pivotField showAll="0">
      <items count="3">
        <item x="1"/>
        <item x="0"/>
        <item t="default"/>
      </items>
    </pivotField>
    <pivotField showAll="0">
      <items count="13">
        <item x="8"/>
        <item x="4"/>
        <item x="10"/>
        <item x="3"/>
        <item x="5"/>
        <item x="6"/>
        <item x="9"/>
        <item x="0"/>
        <item x="7"/>
        <item x="1"/>
        <item x="11"/>
        <item x="2"/>
        <item t="default"/>
      </items>
    </pivotField>
    <pivotField showAll="0"/>
    <pivotField showAll="0"/>
    <pivotField showAll="0"/>
    <pivotField showAll="0"/>
    <pivotField dragToRow="0" dragToCol="0" dragToPage="0" showAll="0" defaultSubtotal="0"/>
    <pivotField dragToRow="0" dragToCol="0" dragToPage="0" showAll="0" defaultSubtotal="0"/>
  </pivotFields>
  <rowFields count="1">
    <field x="11"/>
  </rowFields>
  <rowItems count="11">
    <i>
      <x/>
    </i>
    <i>
      <x v="1"/>
    </i>
    <i>
      <x v="2"/>
    </i>
    <i>
      <x v="3"/>
    </i>
    <i>
      <x v="4"/>
    </i>
    <i>
      <x v="5"/>
    </i>
    <i>
      <x v="6"/>
    </i>
    <i>
      <x v="7"/>
    </i>
    <i>
      <x v="8"/>
    </i>
    <i>
      <x v="9"/>
    </i>
    <i t="grand">
      <x/>
    </i>
  </rowItems>
  <colFields count="1">
    <field x="-2"/>
  </colFields>
  <colItems count="3">
    <i>
      <x/>
    </i>
    <i i="1">
      <x v="1"/>
    </i>
    <i i="2">
      <x v="2"/>
    </i>
  </colItems>
  <dataFields count="3">
    <dataField name="Sum of Revenue" fld="18" baseField="0" baseItem="0" numFmtId="164"/>
    <dataField name="Sum of Quantity" fld="14" baseField="0" baseItem="0"/>
    <dataField name="Sum of Profit" fld="20"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782A07-65E6-4C4C-9453-A080F658C275}"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location ref="J11:K16" firstHeaderRow="1" firstDataRow="1" firstDataCol="1"/>
  <pivotFields count="37">
    <pivotField dataField="1" showAll="0"/>
    <pivotField numFmtId="14"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items count="6">
        <item x="2"/>
        <item x="4"/>
        <item x="3"/>
        <item x="0"/>
        <item x="1"/>
        <item t="default"/>
      </items>
    </pivotField>
    <pivotField showAll="0"/>
    <pivotField showAll="0"/>
    <pivotField numFmtId="164" showAll="0"/>
    <pivotField numFmtId="164" showAll="0"/>
    <pivotField numFmtId="10" showAll="0"/>
    <pivotField numFmtId="164" showAll="0"/>
    <pivotField numFmtId="164" showAll="0"/>
    <pivotField numFmtId="164" showAll="0"/>
    <pivotField numFmtId="10" showAll="0"/>
    <pivotField showAll="0"/>
    <pivotField showAll="0">
      <items count="4">
        <item x="0"/>
        <item x="1"/>
        <item x="2"/>
        <item t="default"/>
      </items>
    </pivotField>
    <pivotField axis="axisRow" showAll="0">
      <items count="5">
        <item x="0"/>
        <item x="1"/>
        <item x="3"/>
        <item x="2"/>
        <item t="default"/>
      </items>
    </pivotField>
    <pivotField showAll="0"/>
    <pivotField showAll="0"/>
    <pivotField showAll="0"/>
    <pivotField showAll="0"/>
    <pivotField showAll="0">
      <items count="3">
        <item x="1"/>
        <item x="0"/>
        <item t="default"/>
      </items>
    </pivotField>
    <pivotField showAll="0">
      <items count="13">
        <item x="8"/>
        <item x="4"/>
        <item x="10"/>
        <item x="3"/>
        <item x="5"/>
        <item x="6"/>
        <item x="9"/>
        <item x="0"/>
        <item x="7"/>
        <item x="1"/>
        <item x="11"/>
        <item x="2"/>
        <item t="default"/>
      </items>
    </pivotField>
    <pivotField showAll="0"/>
    <pivotField showAll="0"/>
    <pivotField showAll="0"/>
    <pivotField showAll="0"/>
    <pivotField dragToRow="0" dragToCol="0" dragToPage="0" showAll="0" defaultSubtotal="0"/>
    <pivotField dragToRow="0" dragToCol="0" dragToPage="0" showAll="0" defaultSubtotal="0"/>
  </pivotFields>
  <rowFields count="1">
    <field x="24"/>
  </rowFields>
  <rowItems count="5">
    <i>
      <x/>
    </i>
    <i>
      <x v="1"/>
    </i>
    <i>
      <x v="2"/>
    </i>
    <i>
      <x v="3"/>
    </i>
    <i t="grand">
      <x/>
    </i>
  </rowItems>
  <colItems count="1">
    <i/>
  </colItems>
  <dataFields count="1">
    <dataField name="Total Orders" fld="0" subtotal="count" baseField="24" baseItem="0"/>
  </dataFields>
  <chartFormats count="5">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24" count="1" selected="0">
            <x v="0"/>
          </reference>
        </references>
      </pivotArea>
    </chartFormat>
    <chartFormat chart="10" format="8">
      <pivotArea type="data" outline="0" fieldPosition="0">
        <references count="2">
          <reference field="4294967294" count="1" selected="0">
            <x v="0"/>
          </reference>
          <reference field="24" count="1" selected="0">
            <x v="1"/>
          </reference>
        </references>
      </pivotArea>
    </chartFormat>
    <chartFormat chart="10" format="9">
      <pivotArea type="data" outline="0" fieldPosition="0">
        <references count="2">
          <reference field="4294967294" count="1" selected="0">
            <x v="0"/>
          </reference>
          <reference field="24" count="1" selected="0">
            <x v="2"/>
          </reference>
        </references>
      </pivotArea>
    </chartFormat>
    <chartFormat chart="10" format="10">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B134D6-064E-49A1-A446-849B546A6668}"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3">
  <location ref="A3:D17" firstHeaderRow="1" firstDataRow="2" firstDataCol="1" rowPageCount="1" colPageCount="1"/>
  <pivotFields count="37">
    <pivotField showAll="0"/>
    <pivotField numFmtId="14"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items count="6">
        <item x="2"/>
        <item x="4"/>
        <item x="3"/>
        <item x="0"/>
        <item x="1"/>
        <item t="default"/>
      </items>
    </pivotField>
    <pivotField showAll="0"/>
    <pivotField showAll="0"/>
    <pivotField numFmtId="164" showAll="0"/>
    <pivotField numFmtId="164" showAll="0"/>
    <pivotField numFmtId="10" showAll="0"/>
    <pivotField dataField="1" numFmtId="164" showAll="0"/>
    <pivotField numFmtId="164" showAll="0"/>
    <pivotField numFmtId="164" showAll="0"/>
    <pivotField numFmtId="10" showAll="0"/>
    <pivotField showAll="0"/>
    <pivotField showAll="0">
      <items count="4">
        <item x="0"/>
        <item x="1"/>
        <item x="2"/>
        <item t="default"/>
      </items>
    </pivotField>
    <pivotField axis="axisPage" multipleItemSelectionAllowed="1" showAll="0">
      <items count="5">
        <item x="0"/>
        <item x="1"/>
        <item x="3"/>
        <item x="2"/>
        <item t="default"/>
      </items>
    </pivotField>
    <pivotField showAll="0"/>
    <pivotField showAll="0"/>
    <pivotField showAll="0"/>
    <pivotField showAll="0"/>
    <pivotField axis="axisCol" showAll="0">
      <items count="3">
        <item x="1"/>
        <item x="0"/>
        <item t="default"/>
      </items>
    </pivotField>
    <pivotField showAll="0">
      <items count="13">
        <item x="8"/>
        <item x="4"/>
        <item x="10"/>
        <item x="3"/>
        <item x="5"/>
        <item x="6"/>
        <item x="9"/>
        <item x="0"/>
        <item x="7"/>
        <item x="1"/>
        <item x="11"/>
        <item x="2"/>
        <item t="default"/>
      </items>
    </pivotField>
    <pivotField axis="axisRow" showAll="0">
      <items count="13">
        <item x="8"/>
        <item x="4"/>
        <item x="10"/>
        <item x="3"/>
        <item x="5"/>
        <item x="6"/>
        <item x="9"/>
        <item x="0"/>
        <item x="7"/>
        <item x="1"/>
        <item x="11"/>
        <item x="2"/>
        <item t="default"/>
      </items>
    </pivotField>
    <pivotField showAll="0"/>
    <pivotField showAll="0"/>
    <pivotField showAll="0"/>
    <pivotField dragToRow="0" dragToCol="0" dragToPage="0" showAll="0" defaultSubtotal="0"/>
    <pivotField dragToRow="0" dragToCol="0" dragToPage="0" showAll="0" defaultSubtotal="0"/>
  </pivotFields>
  <rowFields count="1">
    <field x="31"/>
  </rowFields>
  <rowItems count="13">
    <i>
      <x/>
    </i>
    <i>
      <x v="1"/>
    </i>
    <i>
      <x v="2"/>
    </i>
    <i>
      <x v="3"/>
    </i>
    <i>
      <x v="4"/>
    </i>
    <i>
      <x v="5"/>
    </i>
    <i>
      <x v="6"/>
    </i>
    <i>
      <x v="7"/>
    </i>
    <i>
      <x v="8"/>
    </i>
    <i>
      <x v="9"/>
    </i>
    <i>
      <x v="10"/>
    </i>
    <i>
      <x v="11"/>
    </i>
    <i t="grand">
      <x/>
    </i>
  </rowItems>
  <colFields count="1">
    <field x="29"/>
  </colFields>
  <colItems count="3">
    <i>
      <x/>
    </i>
    <i>
      <x v="1"/>
    </i>
    <i t="grand">
      <x/>
    </i>
  </colItems>
  <pageFields count="1">
    <pageField fld="24" hier="-1"/>
  </pageFields>
  <dataFields count="1">
    <dataField name="Sum of Revenue" fld="18" baseField="0" baseItem="0" numFmtId="165"/>
  </dataFields>
  <formats count="1">
    <format dxfId="1">
      <pivotArea outline="0" collapsedLevelsAreSubtotals="1" fieldPosition="0"/>
    </format>
  </formats>
  <chartFormats count="2">
    <chartFormat chart="13" format="4" series="1">
      <pivotArea type="data" outline="0" fieldPosition="0">
        <references count="2">
          <reference field="4294967294" count="1" selected="0">
            <x v="0"/>
          </reference>
          <reference field="29" count="1" selected="0">
            <x v="0"/>
          </reference>
        </references>
      </pivotArea>
    </chartFormat>
    <chartFormat chart="13" format="5" series="1">
      <pivotArea type="data" outline="0" fieldPosition="0">
        <references count="2">
          <reference field="4294967294" count="1" selected="0">
            <x v="0"/>
          </reference>
          <reference field="2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DAD76F-0A9D-4A78-866D-5651CC449C55}"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1">
  <location ref="F3:I8" firstHeaderRow="0" firstDataRow="1" firstDataCol="1"/>
  <pivotFields count="37">
    <pivotField showAll="0"/>
    <pivotField numFmtId="14" showAll="0"/>
    <pivotField showAll="0"/>
    <pivotField showAll="0"/>
    <pivotField showAll="0"/>
    <pivotField showAll="0"/>
    <pivotField showAll="0"/>
    <pivotField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2"/>
        <item x="4"/>
        <item x="3"/>
        <item x="0"/>
        <item x="1"/>
        <item t="default"/>
      </items>
    </pivotField>
    <pivotField showAll="0"/>
    <pivotField showAll="0"/>
    <pivotField numFmtId="164" showAll="0"/>
    <pivotField numFmtId="164" showAll="0"/>
    <pivotField numFmtId="10" showAll="0"/>
    <pivotField dataField="1" numFmtId="164" showAll="0"/>
    <pivotField numFmtId="164" showAll="0"/>
    <pivotField dataField="1" numFmtId="164" showAll="0"/>
    <pivotField numFmtId="10" showAll="0"/>
    <pivotField showAll="0"/>
    <pivotField showAll="0">
      <items count="4">
        <item x="0"/>
        <item x="1"/>
        <item x="2"/>
        <item t="default"/>
      </items>
    </pivotField>
    <pivotField showAll="0">
      <items count="5">
        <item x="0"/>
        <item x="1"/>
        <item x="3"/>
        <item x="2"/>
        <item t="default"/>
      </items>
    </pivotField>
    <pivotField showAll="0"/>
    <pivotField showAll="0"/>
    <pivotField showAll="0"/>
    <pivotField showAll="0"/>
    <pivotField showAll="0">
      <items count="3">
        <item x="1"/>
        <item x="0"/>
        <item t="default"/>
      </items>
    </pivotField>
    <pivotField showAll="0">
      <items count="13">
        <item x="8"/>
        <item x="4"/>
        <item x="10"/>
        <item x="3"/>
        <item x="5"/>
        <item x="6"/>
        <item x="9"/>
        <item x="0"/>
        <item x="7"/>
        <item x="1"/>
        <item x="11"/>
        <item x="2"/>
        <item t="default"/>
      </items>
    </pivotField>
    <pivotField showAll="0"/>
    <pivotField showAll="0"/>
    <pivotField showAll="0"/>
    <pivotField showAll="0"/>
    <pivotField dataField="1" dragToRow="0" dragToCol="0" dragToPage="0" showAll="0" defaultSubtotal="0"/>
    <pivotField dragToRow="0" dragToCol="0" dragToPage="0" showAll="0" defaultSubtotal="0"/>
  </pivotFields>
  <rowFields count="1">
    <field x="9"/>
  </rowFields>
  <rowItems count="5">
    <i>
      <x v="3"/>
    </i>
    <i>
      <x v="2"/>
    </i>
    <i>
      <x/>
    </i>
    <i>
      <x v="1"/>
    </i>
    <i t="grand">
      <x/>
    </i>
  </rowItems>
  <colFields count="1">
    <field x="-2"/>
  </colFields>
  <colItems count="3">
    <i>
      <x/>
    </i>
    <i i="1">
      <x v="1"/>
    </i>
    <i i="2">
      <x v="2"/>
    </i>
  </colItems>
  <dataFields count="3">
    <dataField name="Sum of Revenue" fld="18" baseField="0" baseItem="0" numFmtId="164"/>
    <dataField name="Sum of Profit" fld="20" baseField="0" baseItem="0" numFmtId="164"/>
    <dataField name="Sum of Margin %" fld="35" baseField="0" baseItem="0" numFmtId="164"/>
  </dataFields>
  <formats count="1">
    <format dxfId="2">
      <pivotArea outline="0" collapsedLevelsAreSubtotals="1" fieldPosition="0"/>
    </format>
  </formats>
  <chartFormats count="3">
    <chartFormat chart="46" format="6" series="1">
      <pivotArea type="data" outline="0" fieldPosition="0">
        <references count="1">
          <reference field="4294967294" count="1" selected="0">
            <x v="0"/>
          </reference>
        </references>
      </pivotArea>
    </chartFormat>
    <chartFormat chart="46" format="7" series="1">
      <pivotArea type="data" outline="0" fieldPosition="0">
        <references count="1">
          <reference field="4294967294" count="1" selected="0">
            <x v="1"/>
          </reference>
        </references>
      </pivotArea>
    </chartFormat>
    <chartFormat chart="4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1061A9-DDFF-4981-A0D7-964C5467F59A}"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M3:O12" firstHeaderRow="0" firstDataRow="1" firstDataCol="1"/>
  <pivotFields count="37">
    <pivotField showAll="0"/>
    <pivotField numFmtId="14"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items count="6">
        <item x="2"/>
        <item x="4"/>
        <item x="3"/>
        <item x="0"/>
        <item x="1"/>
        <item t="default"/>
      </items>
    </pivotField>
    <pivotField showAll="0"/>
    <pivotField showAll="0"/>
    <pivotField numFmtId="164" showAll="0"/>
    <pivotField numFmtId="164" showAll="0"/>
    <pivotField numFmtId="10" showAll="0"/>
    <pivotField dataField="1" numFmtId="164" showAll="0"/>
    <pivotField numFmtId="164" showAll="0"/>
    <pivotField dataField="1" numFmtId="164" showAll="0"/>
    <pivotField numFmtId="10" showAll="0"/>
    <pivotField showAll="0"/>
    <pivotField showAll="0">
      <items count="4">
        <item x="0"/>
        <item x="1"/>
        <item x="2"/>
        <item t="default"/>
      </items>
    </pivotField>
    <pivotField showAll="0">
      <items count="5">
        <item x="0"/>
        <item x="1"/>
        <item x="3"/>
        <item x="2"/>
        <item t="default"/>
      </items>
    </pivotField>
    <pivotField showAll="0"/>
    <pivotField showAll="0"/>
    <pivotField axis="axisRow" showAll="0" sortType="descending">
      <items count="9">
        <item x="4"/>
        <item x="2"/>
        <item x="6"/>
        <item x="1"/>
        <item x="5"/>
        <item x="0"/>
        <item x="3"/>
        <item x="7"/>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13">
        <item x="8"/>
        <item x="4"/>
        <item x="10"/>
        <item x="3"/>
        <item x="5"/>
        <item x="6"/>
        <item x="9"/>
        <item x="0"/>
        <item x="7"/>
        <item x="1"/>
        <item x="11"/>
        <item x="2"/>
        <item t="default"/>
      </items>
    </pivotField>
    <pivotField showAll="0"/>
    <pivotField showAll="0"/>
    <pivotField showAll="0"/>
    <pivotField showAll="0"/>
    <pivotField dragToRow="0" dragToCol="0" dragToPage="0" showAll="0" defaultSubtotal="0"/>
    <pivotField dragToRow="0" dragToCol="0" dragToPage="0" showAll="0" defaultSubtotal="0"/>
  </pivotFields>
  <rowFields count="1">
    <field x="27"/>
  </rowFields>
  <rowItems count="9">
    <i>
      <x v="6"/>
    </i>
    <i>
      <x v="5"/>
    </i>
    <i>
      <x v="2"/>
    </i>
    <i>
      <x v="3"/>
    </i>
    <i>
      <x/>
    </i>
    <i>
      <x v="4"/>
    </i>
    <i>
      <x v="7"/>
    </i>
    <i>
      <x v="1"/>
    </i>
    <i t="grand">
      <x/>
    </i>
  </rowItems>
  <colFields count="1">
    <field x="-2"/>
  </colFields>
  <colItems count="2">
    <i>
      <x/>
    </i>
    <i i="1">
      <x v="1"/>
    </i>
  </colItems>
  <dataFields count="2">
    <dataField name="Sum of Revenue" fld="18" baseField="0" baseItem="0" numFmtId="164"/>
    <dataField name="Sum of Profit" fld="20"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08AD9A-0B82-46FB-84F2-86AAC69C6F75}"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0">
  <location ref="J3:K9" firstHeaderRow="1" firstDataRow="1" firstDataCol="1"/>
  <pivotFields count="37">
    <pivotField showAll="0"/>
    <pivotField numFmtId="14" showAll="0"/>
    <pivotField showAll="0"/>
    <pivotField showAll="0"/>
    <pivotField showAll="0"/>
    <pivotField showAll="0"/>
    <pivotField showAll="0"/>
    <pivotField showAll="0"/>
    <pivotField showAll="0"/>
    <pivotField showAll="0">
      <items count="5">
        <item x="1"/>
        <item x="3"/>
        <item x="0"/>
        <item x="2"/>
        <item t="default"/>
      </items>
    </pivotField>
    <pivotField showAll="0"/>
    <pivotField axis="axisRow" showAll="0" measureFilter="1" sortType="descending">
      <items count="11">
        <item x="6"/>
        <item x="0"/>
        <item x="7"/>
        <item x="2"/>
        <item x="9"/>
        <item x="1"/>
        <item x="3"/>
        <item x="5"/>
        <item x="8"/>
        <item x="4"/>
        <item t="default"/>
      </items>
      <autoSortScope>
        <pivotArea dataOnly="0" outline="0" fieldPosition="0">
          <references count="1">
            <reference field="4294967294" count="1" selected="0">
              <x v="0"/>
            </reference>
          </references>
        </pivotArea>
      </autoSortScope>
    </pivotField>
    <pivotField showAll="0">
      <items count="6">
        <item x="2"/>
        <item x="4"/>
        <item x="3"/>
        <item x="0"/>
        <item x="1"/>
        <item t="default"/>
      </items>
    </pivotField>
    <pivotField showAll="0"/>
    <pivotField showAll="0"/>
    <pivotField numFmtId="164" showAll="0"/>
    <pivotField numFmtId="164" showAll="0"/>
    <pivotField numFmtId="10" showAll="0"/>
    <pivotField dataField="1" numFmtId="164" showAll="0"/>
    <pivotField numFmtId="164" showAll="0"/>
    <pivotField numFmtId="164" showAll="0"/>
    <pivotField numFmtId="10" showAll="0"/>
    <pivotField showAll="0"/>
    <pivotField showAll="0">
      <items count="4">
        <item x="0"/>
        <item x="1"/>
        <item x="2"/>
        <item t="default"/>
      </items>
    </pivotField>
    <pivotField showAll="0">
      <items count="5">
        <item x="0"/>
        <item x="1"/>
        <item x="3"/>
        <item x="2"/>
        <item t="default"/>
      </items>
    </pivotField>
    <pivotField showAll="0"/>
    <pivotField showAll="0"/>
    <pivotField showAll="0"/>
    <pivotField showAll="0"/>
    <pivotField showAll="0">
      <items count="3">
        <item x="1"/>
        <item x="0"/>
        <item t="default"/>
      </items>
    </pivotField>
    <pivotField showAll="0">
      <items count="13">
        <item x="8"/>
        <item x="4"/>
        <item x="10"/>
        <item x="3"/>
        <item x="5"/>
        <item x="6"/>
        <item x="9"/>
        <item x="0"/>
        <item x="7"/>
        <item x="1"/>
        <item x="11"/>
        <item x="2"/>
        <item t="default"/>
      </items>
    </pivotField>
    <pivotField showAll="0"/>
    <pivotField showAll="0"/>
    <pivotField showAll="0"/>
    <pivotField showAll="0"/>
    <pivotField dragToRow="0" dragToCol="0" dragToPage="0" showAll="0" defaultSubtotal="0"/>
    <pivotField dragToRow="0" dragToCol="0" dragToPage="0" showAll="0" defaultSubtotal="0"/>
  </pivotFields>
  <rowFields count="1">
    <field x="11"/>
  </rowFields>
  <rowItems count="6">
    <i>
      <x v="4"/>
    </i>
    <i>
      <x v="6"/>
    </i>
    <i>
      <x v="9"/>
    </i>
    <i>
      <x v="8"/>
    </i>
    <i>
      <x/>
    </i>
    <i t="grand">
      <x/>
    </i>
  </rowItems>
  <colItems count="1">
    <i/>
  </colItems>
  <dataFields count="1">
    <dataField name="Sum of Revenue" fld="18" baseField="0" baseItem="0" numFmtId="165"/>
  </dataFields>
  <formats count="1">
    <format dxfId="4">
      <pivotArea outline="0" collapsedLevelsAreSubtotals="1" fieldPosition="0"/>
    </format>
  </formats>
  <chartFormats count="6">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11" count="1" selected="0">
            <x v="0"/>
          </reference>
        </references>
      </pivotArea>
    </chartFormat>
    <chartFormat chart="15" format="4">
      <pivotArea type="data" outline="0" fieldPosition="0">
        <references count="2">
          <reference field="4294967294" count="1" selected="0">
            <x v="0"/>
          </reference>
          <reference field="11" count="1" selected="0">
            <x v="8"/>
          </reference>
        </references>
      </pivotArea>
    </chartFormat>
    <chartFormat chart="15" format="5">
      <pivotArea type="data" outline="0" fieldPosition="0">
        <references count="2">
          <reference field="4294967294" count="1" selected="0">
            <x v="0"/>
          </reference>
          <reference field="11" count="1" selected="0">
            <x v="9"/>
          </reference>
        </references>
      </pivotArea>
    </chartFormat>
    <chartFormat chart="15" format="6">
      <pivotArea type="data" outline="0" fieldPosition="0">
        <references count="2">
          <reference field="4294967294" count="1" selected="0">
            <x v="0"/>
          </reference>
          <reference field="11" count="1" selected="0">
            <x v="6"/>
          </reference>
        </references>
      </pivotArea>
    </chartFormat>
    <chartFormat chart="15" format="7">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38D819-7B67-40EA-ACCA-2D5DCDCC3C0E}"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11:H17" firstHeaderRow="0" firstDataRow="1" firstDataCol="1"/>
  <pivotFields count="37">
    <pivotField showAll="0"/>
    <pivotField numFmtId="14"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axis="axisRow" showAll="0" sortType="descending">
      <items count="6">
        <item x="2"/>
        <item x="4"/>
        <item x="3"/>
        <item x="0"/>
        <item x="1"/>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numFmtId="10" showAll="0"/>
    <pivotField dataField="1" numFmtId="164" showAll="0"/>
    <pivotField numFmtId="164" showAll="0"/>
    <pivotField dataField="1" numFmtId="164" showAll="0"/>
    <pivotField numFmtId="10" showAll="0"/>
    <pivotField showAll="0"/>
    <pivotField showAll="0">
      <items count="4">
        <item x="0"/>
        <item x="1"/>
        <item x="2"/>
        <item t="default"/>
      </items>
    </pivotField>
    <pivotField showAll="0">
      <items count="5">
        <item x="0"/>
        <item x="1"/>
        <item x="3"/>
        <item x="2"/>
        <item t="default"/>
      </items>
    </pivotField>
    <pivotField showAll="0"/>
    <pivotField showAll="0"/>
    <pivotField showAll="0"/>
    <pivotField showAll="0"/>
    <pivotField showAll="0">
      <items count="3">
        <item x="1"/>
        <item x="0"/>
        <item t="default"/>
      </items>
    </pivotField>
    <pivotField showAll="0">
      <items count="13">
        <item x="8"/>
        <item x="4"/>
        <item x="10"/>
        <item x="3"/>
        <item x="5"/>
        <item x="6"/>
        <item x="9"/>
        <item x="0"/>
        <item x="7"/>
        <item x="1"/>
        <item x="11"/>
        <item x="2"/>
        <item t="default"/>
      </items>
    </pivotField>
    <pivotField showAll="0"/>
    <pivotField showAll="0"/>
    <pivotField showAll="0"/>
    <pivotField showAll="0"/>
    <pivotField dragToRow="0" dragToCol="0" dragToPage="0" showAll="0" defaultSubtotal="0"/>
    <pivotField dragToRow="0" dragToCol="0" dragToPage="0" showAll="0" defaultSubtotal="0"/>
  </pivotFields>
  <rowFields count="1">
    <field x="12"/>
  </rowFields>
  <rowItems count="6">
    <i>
      <x v="2"/>
    </i>
    <i>
      <x v="3"/>
    </i>
    <i>
      <x v="4"/>
    </i>
    <i>
      <x v="1"/>
    </i>
    <i>
      <x/>
    </i>
    <i t="grand">
      <x/>
    </i>
  </rowItems>
  <colFields count="1">
    <field x="-2"/>
  </colFields>
  <colItems count="2">
    <i>
      <x/>
    </i>
    <i i="1">
      <x v="1"/>
    </i>
  </colItems>
  <dataFields count="2">
    <dataField name="Sum of Revenue" fld="18" baseField="0" baseItem="0" numFmtId="164"/>
    <dataField name="Sum of Profit" fld="20"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27E8C5-CEA7-48D6-8846-A1F05A17DEDF}" name="PivotTable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Product  ">
  <location ref="C41:G49" firstHeaderRow="0" firstDataRow="1" firstDataCol="1"/>
  <pivotFields count="37">
    <pivotField showAll="0"/>
    <pivotField numFmtId="14" showAll="0"/>
    <pivotField showAll="0"/>
    <pivotField showAll="0"/>
    <pivotField showAll="0"/>
    <pivotField showAll="0"/>
    <pivotField showAll="0"/>
    <pivotField showAll="0"/>
    <pivotField showAll="0"/>
    <pivotField showAll="0">
      <items count="5">
        <item x="1"/>
        <item x="3"/>
        <item x="0"/>
        <item x="2"/>
        <item t="default"/>
      </items>
    </pivotField>
    <pivotField showAll="0"/>
    <pivotField axis="axisRow" showAll="0" measureFilter="1">
      <items count="11">
        <item x="6"/>
        <item x="0"/>
        <item x="7"/>
        <item x="2"/>
        <item x="9"/>
        <item x="1"/>
        <item x="3"/>
        <item x="5"/>
        <item x="8"/>
        <item x="4"/>
        <item t="default"/>
      </items>
    </pivotField>
    <pivotField showAll="0">
      <items count="6">
        <item x="2"/>
        <item x="4"/>
        <item x="3"/>
        <item x="0"/>
        <item x="1"/>
        <item t="default"/>
      </items>
    </pivotField>
    <pivotField showAll="0"/>
    <pivotField dataField="1" showAll="0"/>
    <pivotField numFmtId="164" showAll="0"/>
    <pivotField numFmtId="164" showAll="0"/>
    <pivotField numFmtId="10" showAll="0"/>
    <pivotField dataField="1" numFmtId="164" showAll="0"/>
    <pivotField numFmtId="164" showAll="0"/>
    <pivotField dataField="1" numFmtId="164" showAll="0"/>
    <pivotField numFmtId="10" showAll="0"/>
    <pivotField showAll="0"/>
    <pivotField showAll="0">
      <items count="4">
        <item x="0"/>
        <item x="1"/>
        <item x="2"/>
        <item t="default"/>
      </items>
    </pivotField>
    <pivotField showAll="0">
      <items count="5">
        <item x="0"/>
        <item x="1"/>
        <item x="3"/>
        <item x="2"/>
        <item t="default"/>
      </items>
    </pivotField>
    <pivotField showAll="0"/>
    <pivotField showAll="0"/>
    <pivotField showAll="0"/>
    <pivotField showAll="0"/>
    <pivotField showAll="0">
      <items count="3">
        <item x="1"/>
        <item x="0"/>
        <item t="default"/>
      </items>
    </pivotField>
    <pivotField showAll="0">
      <items count="13">
        <item x="8"/>
        <item x="4"/>
        <item x="10"/>
        <item x="3"/>
        <item x="5"/>
        <item x="6"/>
        <item x="9"/>
        <item x="0"/>
        <item x="7"/>
        <item x="1"/>
        <item x="11"/>
        <item x="2"/>
        <item t="default"/>
      </items>
    </pivotField>
    <pivotField showAll="0"/>
    <pivotField showAll="0"/>
    <pivotField showAll="0"/>
    <pivotField showAll="0"/>
    <pivotField dataField="1" dragToRow="0" dragToCol="0" dragToPage="0" showAll="0" defaultSubtotal="0"/>
    <pivotField dragToRow="0" dragToCol="0" dragToPage="0" showAll="0" defaultSubtotal="0"/>
  </pivotFields>
  <rowFields count="1">
    <field x="11"/>
  </rowFields>
  <rowItems count="8">
    <i>
      <x/>
    </i>
    <i>
      <x v="2"/>
    </i>
    <i>
      <x v="3"/>
    </i>
    <i>
      <x v="4"/>
    </i>
    <i>
      <x v="5"/>
    </i>
    <i>
      <x v="6"/>
    </i>
    <i>
      <x v="8"/>
    </i>
    <i>
      <x v="9"/>
    </i>
  </rowItems>
  <colFields count="1">
    <field x="-2"/>
  </colFields>
  <colItems count="4">
    <i>
      <x/>
    </i>
    <i i="1">
      <x v="1"/>
    </i>
    <i i="2">
      <x v="2"/>
    </i>
    <i i="3">
      <x v="3"/>
    </i>
  </colItems>
  <dataFields count="4">
    <dataField name=" Revenue" fld="18" baseField="11" baseItem="0" numFmtId="167"/>
    <dataField name=" Quantity" fld="14" baseField="11" baseItem="0" numFmtId="167"/>
    <dataField name="Sum of Profit" fld="20" baseField="0" baseItem="0" numFmtId="164"/>
    <dataField name=" Margin %" fld="35" baseField="11" baseItem="0" numFmtId="10"/>
  </dataFields>
  <formats count="11">
    <format dxfId="58">
      <pivotArea collapsedLevelsAreSubtotals="1" fieldPosition="0">
        <references count="2">
          <reference field="4294967294" count="1" selected="0">
            <x v="0"/>
          </reference>
          <reference field="11" count="1">
            <x v="0"/>
          </reference>
        </references>
      </pivotArea>
    </format>
    <format dxfId="57">
      <pivotArea collapsedLevelsAreSubtotals="1" fieldPosition="0">
        <references count="2">
          <reference field="4294967294" count="1" selected="0">
            <x v="0"/>
          </reference>
          <reference field="11" count="1">
            <x v="0"/>
          </reference>
        </references>
      </pivotArea>
    </format>
    <format dxfId="56">
      <pivotArea outline="0" collapsedLevelsAreSubtotals="1" fieldPosition="0"/>
    </format>
    <format dxfId="55">
      <pivotArea outline="0" collapsedLevelsAreSubtotals="1" fieldPosition="0"/>
    </format>
    <format dxfId="54">
      <pivotArea dataOnly="0" labelOnly="1" fieldPosition="0">
        <references count="1">
          <reference field="11" count="8">
            <x v="0"/>
            <x v="2"/>
            <x v="3"/>
            <x v="4"/>
            <x v="5"/>
            <x v="6"/>
            <x v="8"/>
            <x v="9"/>
          </reference>
        </references>
      </pivotArea>
    </format>
    <format dxfId="53">
      <pivotArea dataOnly="0" labelOnly="1" outline="0" fieldPosition="0">
        <references count="1">
          <reference field="4294967294" count="4">
            <x v="0"/>
            <x v="1"/>
            <x v="2"/>
            <x v="3"/>
          </reference>
        </references>
      </pivotArea>
    </format>
    <format dxfId="52">
      <pivotArea field="11" type="button" dataOnly="0" labelOnly="1" outline="0" axis="axisRow" fieldPosition="0"/>
    </format>
    <format dxfId="51">
      <pivotArea dataOnly="0" labelOnly="1" outline="0" fieldPosition="0">
        <references count="1">
          <reference field="4294967294" count="4">
            <x v="0"/>
            <x v="1"/>
            <x v="2"/>
            <x v="3"/>
          </reference>
        </references>
      </pivotArea>
    </format>
    <format dxfId="50">
      <pivotArea field="11" type="button" dataOnly="0" labelOnly="1" outline="0" axis="axisRow" fieldPosition="0"/>
    </format>
    <format dxfId="49">
      <pivotArea dataOnly="0" labelOnly="1" fieldPosition="0">
        <references count="1">
          <reference field="11" count="8">
            <x v="0"/>
            <x v="2"/>
            <x v="3"/>
            <x v="4"/>
            <x v="5"/>
            <x v="6"/>
            <x v="8"/>
            <x v="9"/>
          </reference>
        </references>
      </pivotArea>
    </format>
    <format dxfId="48">
      <pivotArea outline="0" collapsedLevelsAreSubtotals="1" fieldPosition="0">
        <references count="1">
          <reference field="4294967294" count="2" selected="0">
            <x v="0"/>
            <x v="1"/>
          </reference>
        </references>
      </pivotArea>
    </format>
  </formats>
  <pivotTableStyleInfo name="PivotStyleMedium23" showRowHeaders="1" showColHeaders="1" showRowStripes="0" showColStripes="0" showLastColumn="1"/>
  <filters count="1">
    <filter fld="11" type="count" evalOrder="-1" id="1"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07A417-197B-447A-9483-B85A23C17CD3}"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Employee">
  <location ref="I41:M49" firstHeaderRow="0" firstDataRow="1" firstDataCol="1"/>
  <pivotFields count="37">
    <pivotField dataField="1" showAll="0"/>
    <pivotField numFmtId="14"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items count="6">
        <item x="2"/>
        <item x="4"/>
        <item x="3"/>
        <item x="0"/>
        <item x="1"/>
        <item t="default"/>
      </items>
    </pivotField>
    <pivotField showAll="0"/>
    <pivotField showAll="0"/>
    <pivotField numFmtId="164" showAll="0"/>
    <pivotField numFmtId="164" showAll="0"/>
    <pivotField numFmtId="10" showAll="0"/>
    <pivotField dataField="1" numFmtId="164" showAll="0"/>
    <pivotField numFmtId="164" showAll="0"/>
    <pivotField dataField="1" numFmtId="164" showAll="0"/>
    <pivotField numFmtId="10" showAll="0"/>
    <pivotField showAll="0"/>
    <pivotField showAll="0">
      <items count="4">
        <item x="0"/>
        <item x="1"/>
        <item x="2"/>
        <item t="default"/>
      </items>
    </pivotField>
    <pivotField showAll="0">
      <items count="5">
        <item x="0"/>
        <item x="1"/>
        <item x="3"/>
        <item x="2"/>
        <item t="default"/>
      </items>
    </pivotField>
    <pivotField showAll="0"/>
    <pivotField showAll="0"/>
    <pivotField axis="axisRow" showAll="0" sortType="descending">
      <items count="9">
        <item x="4"/>
        <item x="2"/>
        <item x="6"/>
        <item x="1"/>
        <item x="5"/>
        <item x="0"/>
        <item x="3"/>
        <item x="7"/>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13">
        <item x="8"/>
        <item x="4"/>
        <item x="10"/>
        <item x="3"/>
        <item x="5"/>
        <item x="6"/>
        <item x="9"/>
        <item x="0"/>
        <item x="7"/>
        <item x="1"/>
        <item x="11"/>
        <item x="2"/>
        <item t="default"/>
      </items>
    </pivotField>
    <pivotField showAll="0"/>
    <pivotField showAll="0"/>
    <pivotField showAll="0"/>
    <pivotField showAll="0"/>
    <pivotField dragToRow="0" dragToCol="0" dragToPage="0" showAll="0" defaultSubtotal="0"/>
    <pivotField dataField="1" dragToRow="0" dragToCol="0" dragToPage="0" showAll="0" defaultSubtotal="0"/>
  </pivotFields>
  <rowFields count="1">
    <field x="27"/>
  </rowFields>
  <rowItems count="8">
    <i>
      <x v="6"/>
    </i>
    <i>
      <x v="5"/>
    </i>
    <i>
      <x v="2"/>
    </i>
    <i>
      <x v="3"/>
    </i>
    <i>
      <x/>
    </i>
    <i>
      <x v="4"/>
    </i>
    <i>
      <x v="7"/>
    </i>
    <i>
      <x v="1"/>
    </i>
  </rowItems>
  <colFields count="1">
    <field x="-2"/>
  </colFields>
  <colItems count="4">
    <i>
      <x/>
    </i>
    <i i="1">
      <x v="1"/>
    </i>
    <i i="2">
      <x v="2"/>
    </i>
    <i i="3">
      <x v="3"/>
    </i>
  </colItems>
  <dataFields count="4">
    <dataField name=" Revenue" fld="18" baseField="27" baseItem="6" numFmtId="167"/>
    <dataField name=" Profit" fld="20" baseField="27" baseItem="6" numFmtId="167"/>
    <dataField name="Orders" fld="0" subtotal="count" baseField="27" baseItem="6" numFmtId="167"/>
    <dataField name=" MarginPct" fld="36" baseField="27" baseItem="6" numFmtId="10"/>
  </dataFields>
  <formats count="13">
    <format dxfId="71">
      <pivotArea outline="0" collapsedLevelsAreSubtotals="1" fieldPosition="0"/>
    </format>
    <format dxfId="70">
      <pivotArea outline="0" collapsedLevelsAreSubtotals="1" fieldPosition="0">
        <references count="1">
          <reference field="4294967294" count="1" selected="0">
            <x v="3"/>
          </reference>
        </references>
      </pivotArea>
    </format>
    <format dxfId="69">
      <pivotArea type="all" dataOnly="0" outline="0" fieldPosition="0"/>
    </format>
    <format dxfId="68">
      <pivotArea outline="0" collapsedLevelsAreSubtotals="1" fieldPosition="0"/>
    </format>
    <format dxfId="67">
      <pivotArea field="27" type="button" dataOnly="0" labelOnly="1" outline="0" axis="axisRow" fieldPosition="0"/>
    </format>
    <format dxfId="66">
      <pivotArea dataOnly="0" labelOnly="1" fieldPosition="0">
        <references count="1">
          <reference field="27" count="0"/>
        </references>
      </pivotArea>
    </format>
    <format dxfId="65">
      <pivotArea dataOnly="0" labelOnly="1" outline="0" fieldPosition="0">
        <references count="1">
          <reference field="4294967294" count="4">
            <x v="0"/>
            <x v="1"/>
            <x v="2"/>
            <x v="3"/>
          </reference>
        </references>
      </pivotArea>
    </format>
    <format dxfId="64">
      <pivotArea type="all" dataOnly="0" outline="0" fieldPosition="0"/>
    </format>
    <format dxfId="63">
      <pivotArea outline="0" collapsedLevelsAreSubtotals="1" fieldPosition="0">
        <references count="1">
          <reference field="4294967294" count="3" selected="0">
            <x v="0"/>
            <x v="1"/>
            <x v="2"/>
          </reference>
        </references>
      </pivotArea>
    </format>
    <format dxfId="62">
      <pivotArea type="all" dataOnly="0" outline="0" fieldPosition="0"/>
    </format>
    <format dxfId="61">
      <pivotArea outline="0" collapsedLevelsAreSubtotals="1" fieldPosition="0"/>
    </format>
    <format dxfId="60">
      <pivotArea field="27" type="button" dataOnly="0" labelOnly="1" outline="0" axis="axisRow" fieldPosition="0"/>
    </format>
    <format dxfId="59">
      <pivotArea dataOnly="0" labelOnly="1" fieldPosition="0">
        <references count="1">
          <reference field="27" count="0"/>
        </references>
      </pivotArea>
    </format>
  </format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2CF6BB-2E3E-4BC7-8E9F-B3B7CD1DAAB1}" sourceName="Region">
  <pivotTables>
    <pivotTable tabId="5" name="PivotTable2"/>
    <pivotTable tabId="6" name="PivotTable2"/>
    <pivotTable tabId="6" name="PivotTable3"/>
    <pivotTable tabId="5" name="PivotTable1"/>
    <pivotTable tabId="5" name="PivotTable3"/>
    <pivotTable tabId="5" name="PivotTable4"/>
    <pivotTable tabId="5" name="PivotTable5"/>
    <pivotTable tabId="5" name="PivotTable6"/>
    <pivotTable tabId="5" name="PivotTable7"/>
  </pivotTables>
  <data>
    <tabular pivotCacheId="916249869">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723A583-469B-4A8E-8705-8C6FCF013465}" sourceName="Category">
  <pivotTables>
    <pivotTable tabId="5" name="PivotTable2"/>
    <pivotTable tabId="6" name="PivotTable2"/>
    <pivotTable tabId="6" name="PivotTable3"/>
    <pivotTable tabId="5" name="PivotTable1"/>
    <pivotTable tabId="5" name="PivotTable3"/>
    <pivotTable tabId="5" name="PivotTable4"/>
    <pivotTable tabId="5" name="PivotTable5"/>
    <pivotTable tabId="5" name="PivotTable6"/>
    <pivotTable tabId="5" name="PivotTable7"/>
  </pivotTables>
  <data>
    <tabular pivotCacheId="916249869">
      <items count="5">
        <i x="2" s="1"/>
        <i x="4"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CF4703AA-522E-44CD-AC8C-95BB20FF44C2}" sourceName="Channel">
  <pivotTables>
    <pivotTable tabId="5" name="PivotTable2"/>
    <pivotTable tabId="6" name="PivotTable2"/>
    <pivotTable tabId="6" name="PivotTable3"/>
    <pivotTable tabId="5" name="PivotTable1"/>
    <pivotTable tabId="5" name="PivotTable3"/>
    <pivotTable tabId="5" name="PivotTable4"/>
    <pivotTable tabId="5" name="PivotTable5"/>
    <pivotTable tabId="5" name="PivotTable6"/>
    <pivotTable tabId="5" name="PivotTable7"/>
  </pivotTables>
  <data>
    <tabular pivotCacheId="91624986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8E6F0FE6-0F01-442C-A0D8-D70438042D86}" sourceName="Order_Status">
  <pivotTables>
    <pivotTable tabId="5" name="PivotTable2"/>
    <pivotTable tabId="6" name="PivotTable2"/>
    <pivotTable tabId="6" name="PivotTable3"/>
    <pivotTable tabId="5" name="PivotTable1"/>
    <pivotTable tabId="5" name="PivotTable3"/>
    <pivotTable tabId="5" name="PivotTable4"/>
    <pivotTable tabId="5" name="PivotTable5"/>
    <pivotTable tabId="5" name="PivotTable6"/>
    <pivotTable tabId="5" name="PivotTable7"/>
  </pivotTables>
  <data>
    <tabular pivotCacheId="916249869">
      <items count="4">
        <i x="0" s="1"/>
        <i x="1"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AD3763C-3EF4-4446-ADDE-A8401ACE413A}" sourceName="Year">
  <pivotTables>
    <pivotTable tabId="5" name="PivotTable2"/>
    <pivotTable tabId="6" name="PivotTable2"/>
    <pivotTable tabId="6" name="PivotTable3"/>
    <pivotTable tabId="5" name="PivotTable1"/>
    <pivotTable tabId="5" name="PivotTable3"/>
    <pivotTable tabId="5" name="PivotTable4"/>
    <pivotTable tabId="5" name="PivotTable5"/>
    <pivotTable tabId="5" name="PivotTable6"/>
    <pivotTable tabId="5" name="PivotTable7"/>
  </pivotTables>
  <data>
    <tabular pivotCacheId="916249869">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um" xr10:uid="{DA11029C-561F-425A-8BC2-D995FEA08BF2}" sourceName="Month_Num">
  <pivotTables>
    <pivotTable tabId="5" name="PivotTable2"/>
    <pivotTable tabId="6" name="PivotTable2"/>
    <pivotTable tabId="6" name="PivotTable3"/>
    <pivotTable tabId="5" name="PivotTable1"/>
    <pivotTable tabId="5" name="PivotTable3"/>
    <pivotTable tabId="5" name="PivotTable4"/>
    <pivotTable tabId="5" name="PivotTable5"/>
    <pivotTable tabId="5" name="PivotTable6"/>
    <pivotTable tabId="5" name="PivotTable7"/>
  </pivotTables>
  <data>
    <tabular pivotCacheId="916249869">
      <items count="12">
        <i x="8" s="1"/>
        <i x="4" s="1"/>
        <i x="10" s="1"/>
        <i x="3" s="1"/>
        <i x="5" s="1"/>
        <i x="6" s="1"/>
        <i x="9" s="1"/>
        <i x="0" s="1"/>
        <i x="7" s="1"/>
        <i x="1" s="1"/>
        <i x="1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43E27FA-8AA0-45FF-98DA-DB2D3CD92F5A}" cache="Slicer_Region" caption="Region" rowHeight="234950"/>
  <slicer name="Category" xr10:uid="{EA9E1E09-4E5B-48B9-80EB-C1881284D6F5}" cache="Slicer_Category" caption="Category" rowHeight="234950"/>
  <slicer name="Channel" xr10:uid="{BD3E4343-89AB-40B4-945D-1F9F3B25DBE3}" cache="Slicer_Channel" caption="Channel" rowHeight="234950"/>
  <slicer name="Order_Status" xr10:uid="{68E7C6E1-6E15-40E7-8362-6D9D297DCE58}" cache="Slicer_Order_Status" caption="Order_Status" rowHeight="234950"/>
  <slicer name="Year" xr10:uid="{1A99A5C8-2852-4AF2-B7CB-35D2172C4D5C}" cache="Slicer_Year" caption="Year" rowHeight="234950"/>
  <slicer name="Month_Num" xr10:uid="{085E4EAC-EBE8-4783-978B-3DD6C6DAD688}" cache="Slicer_Month_Num" caption="Month_Num"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487677-E679-4710-ABFB-484002D645E6}" name="Table2" displayName="Table2" ref="A1:AC5005" totalsRowCount="1">
  <autoFilter ref="A1:AC5004" xr:uid="{1D487677-E679-4710-ABFB-484002D645E6}"/>
  <tableColumns count="29">
    <tableColumn id="1" xr3:uid="{840A8063-13A6-4090-B1BB-EE4C98041705}" name="Transaction_ID"/>
    <tableColumn id="2" xr3:uid="{B0C27DB3-CA5E-40AC-B9BE-188A282CC71D}" name="Transaction_Date" dataDxfId="47" totalsRowDxfId="46"/>
    <tableColumn id="3" xr3:uid="{2460B5DE-E9B5-440C-B37B-527005D57FCA}" name="Customer_ID"/>
    <tableColumn id="4" xr3:uid="{968E0B63-74EC-4855-B233-DE2B0CBE2D0C}" name="Customer_Type"/>
    <tableColumn id="5" xr3:uid="{8EFC9A82-F8A4-427D-853E-C87F5F2B07FD}" name="Customer_Name"/>
    <tableColumn id="6" xr3:uid="{2B069F23-658B-427E-A9D6-952D3F0FB1B8}" name="Gender"/>
    <tableColumn id="7" xr3:uid="{AC9136C7-3780-4A04-AC0C-80E4AD5EED2F}" name="Age"/>
    <tableColumn id="8" xr3:uid="{B83327DF-D27B-479B-8A66-4296E1EA239F}" name="City"/>
    <tableColumn id="9" xr3:uid="{1B4E95D5-2853-4297-A1E0-4A910343E89D}" name="State"/>
    <tableColumn id="10" xr3:uid="{34661FF3-1F25-4DE7-8C21-9F8FDE69E9A2}" name="Region"/>
    <tableColumn id="11" xr3:uid="{833440B7-826C-4095-BDEB-095F2D45E569}" name="Product_ID"/>
    <tableColumn id="12" xr3:uid="{E3482B23-B4C5-4EA6-A09B-46A20F4716C7}" name="Product_Name"/>
    <tableColumn id="13" xr3:uid="{74544188-A00B-4AA5-A642-EC254ABAAA22}" name="Category"/>
    <tableColumn id="14" xr3:uid="{E2D9BE91-559E-4C10-A256-8CADCAE9F8E6}" name="Sub_Category"/>
    <tableColumn id="15" xr3:uid="{8A0726E4-B560-437E-B69E-0569DE7D1B50}" name="Quantity"/>
    <tableColumn id="16" xr3:uid="{79D20949-A4AA-46BB-8965-B0C195611E96}" name="Unit_Price" dataDxfId="45" totalsRowDxfId="44"/>
    <tableColumn id="17" xr3:uid="{9A37058A-FDE2-490F-9F99-A9D41B89F54C}" name="Cost_Price" dataDxfId="43" totalsRowDxfId="42"/>
    <tableColumn id="18" xr3:uid="{DD37E112-069B-4F59-B40B-EE61D002911A}" name="Discount_%" dataDxfId="41" totalsRowDxfId="40"/>
    <tableColumn id="19" xr3:uid="{650048FC-17BB-418B-BA71-2676F0D52CE1}" name="Revenue" dataDxfId="39" totalsRowDxfId="38"/>
    <tableColumn id="20" xr3:uid="{F9B51BFF-48A4-468C-8180-DBC50ED6B47B}" name="Cost" dataDxfId="37" totalsRowDxfId="36"/>
    <tableColumn id="21" xr3:uid="{D6124A23-FAA5-4638-871B-92685BC9FC2C}" name="Profit" dataDxfId="35" totalsRowDxfId="34"/>
    <tableColumn id="22" xr3:uid="{05B1703D-BCF0-4787-81B0-ED0C7C591B39}" name="Profit_Margin" dataDxfId="33" totalsRowDxfId="32"/>
    <tableColumn id="23" xr3:uid="{0B78F027-9F43-40AD-B4D8-0145E06D7AAD}" name="Payment_Mode" dataDxfId="31" totalsRowDxfId="30"/>
    <tableColumn id="24" xr3:uid="{313AF91F-AC5A-49BD-A6A6-057CFB3DF4C4}" name="Channel"/>
    <tableColumn id="25" xr3:uid="{0811EA9F-CC3D-47D3-BE8D-B6FD86659E42}" name="Order_Status"/>
    <tableColumn id="26" xr3:uid="{E7407B77-B941-4C97-9770-2EA64B2F5DBD}" name="Processing_Days"/>
    <tableColumn id="27" xr3:uid="{241AC8C1-4960-4889-9D4D-829D457F6CD5}" name="Employee_ID"/>
    <tableColumn id="28" xr3:uid="{25D99698-8BF2-43CB-906C-43A7753B0BAF}" name="Employee_Name"/>
    <tableColumn id="29" xr3:uid="{AF9761C7-9A59-4288-A8ED-186E92646A90}" name="Customer_Rating"/>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5FE1AE-FD3C-481F-A7AD-DEC4A78D04E1}" name="tblSales" displayName="tblSales" ref="A1:AI5005" totalsRowCount="1">
  <autoFilter ref="A1:AI5004" xr:uid="{6C5FE1AE-FD3C-481F-A7AD-DEC4A78D04E1}"/>
  <tableColumns count="35">
    <tableColumn id="1" xr3:uid="{EAB29F2B-3740-4EF0-92CD-3637DC54E5D9}" name="Transaction_ID"/>
    <tableColumn id="2" xr3:uid="{44DBB490-6380-4412-BDA8-468D8FD2F2C9}" name="Transaction_Date" dataDxfId="29" totalsRowDxfId="28"/>
    <tableColumn id="3" xr3:uid="{71624BFE-8614-4C07-BAB0-A94B50D85CEA}" name="Customer_ID"/>
    <tableColumn id="4" xr3:uid="{69CA1C1C-F4F6-431A-B4EA-6AF503508CE4}" name="Customer_Type"/>
    <tableColumn id="5" xr3:uid="{109D8395-CC92-4D99-99B1-CF331A5BC62B}" name="Customer_Name"/>
    <tableColumn id="6" xr3:uid="{1AFA04A7-11DB-4252-95AA-B167DB6940E0}" name="Gender"/>
    <tableColumn id="7" xr3:uid="{E3FD140D-EA40-4827-B753-5763AD154B30}" name="Age"/>
    <tableColumn id="8" xr3:uid="{0AE1C34B-1A5D-4358-93C6-1A9B68E46392}" name="City"/>
    <tableColumn id="9" xr3:uid="{FDE015DD-E187-415C-A7A4-43D87797C758}" name="State"/>
    <tableColumn id="10" xr3:uid="{ABCEBAE4-1355-4AB3-BD48-689D0E0A3FDB}" name="Region"/>
    <tableColumn id="11" xr3:uid="{9FF1BD78-FC16-4CA7-9096-6A5571D31D89}" name="Product_ID"/>
    <tableColumn id="12" xr3:uid="{EB6ECC33-22BC-4C03-AB8B-4C6E20658D97}" name="Product_Name"/>
    <tableColumn id="13" xr3:uid="{CD6A9A28-CCC1-439F-8947-578C111687A3}" name="Category"/>
    <tableColumn id="14" xr3:uid="{A5C1348D-8A94-4E72-AD05-011C1405EAAC}" name="Sub_Category"/>
    <tableColumn id="15" xr3:uid="{F3C8D8F0-A826-48C7-82DC-87B90884647E}" name="Quantity"/>
    <tableColumn id="16" xr3:uid="{8758B835-D659-4A7D-8BC8-0612EC7F9874}" name="Unit_Price" dataDxfId="27" totalsRowDxfId="26"/>
    <tableColumn id="17" xr3:uid="{43018C35-1FEE-4E6D-B160-831686576EE7}" name="Cost_Price" dataDxfId="25" totalsRowDxfId="24"/>
    <tableColumn id="18" xr3:uid="{B7FD6B10-0E73-46BC-BC93-15FBBCE1EB52}" name="Discount_%" dataDxfId="23" totalsRowDxfId="22"/>
    <tableColumn id="19" xr3:uid="{94B6FCE9-E28C-48B8-9D96-9530BE80050D}" name="Revenue" dataDxfId="21" totalsRowDxfId="20"/>
    <tableColumn id="20" xr3:uid="{37DF10AD-83CD-43B1-97C0-DD5EE5EB7727}" name="Cost" dataDxfId="19" totalsRowDxfId="18"/>
    <tableColumn id="21" xr3:uid="{7A062E42-B7D5-4DD2-89D2-15B10AB121F9}" name="Profit" dataDxfId="17" totalsRowDxfId="16"/>
    <tableColumn id="22" xr3:uid="{3DA1ED5D-0578-4309-955E-79B906A28C79}" name="Profit_Margin" dataDxfId="15" totalsRowDxfId="14"/>
    <tableColumn id="23" xr3:uid="{8B8F9496-3DB5-4569-8154-46800C938B1F}" name="Payment_Mode" dataDxfId="13" totalsRowDxfId="12"/>
    <tableColumn id="24" xr3:uid="{5EE7DDB0-FCE7-4CA7-ABAC-C6C21BE65CA0}" name="Channel"/>
    <tableColumn id="25" xr3:uid="{AE5A0705-ED5C-479D-BEAB-392FE228EB12}" name="Order_Status"/>
    <tableColumn id="26" xr3:uid="{4246EC9E-37BE-465B-9555-E5296702BA4D}" name="Processing_Days"/>
    <tableColumn id="27" xr3:uid="{B096642B-8E3C-4374-B0AE-DE914E986446}" name="Employee_ID"/>
    <tableColumn id="28" xr3:uid="{66C31222-2740-4080-9C15-697347B56101}" name="Employee_Name"/>
    <tableColumn id="29" xr3:uid="{8FD83E85-CBFF-4E4B-A1B2-A72BACB1B2DF}" name="Customer_Rating"/>
    <tableColumn id="30" xr3:uid="{BD0A4A42-F511-4B4F-A055-75C86B47189F}" name="Year" dataDxfId="11"/>
    <tableColumn id="31" xr3:uid="{33727285-6DF9-4ECC-A223-332A65F0668F}" name="Month_Num" dataDxfId="10"/>
    <tableColumn id="32" xr3:uid="{5038EE3B-EF3D-4F52-BEB5-6EC3D43DBD72}" name="Month_Name" dataDxfId="9"/>
    <tableColumn id="33" xr3:uid="{EDCDE35A-145F-4548-B141-0F8B5492F3ED}" name="Quarter" dataDxfId="8"/>
    <tableColumn id="34" xr3:uid="{C91854AB-00EC-4088-9952-024AE918955F}" name="Revenue_Bucket" dataDxfId="7"/>
    <tableColumn id="35" xr3:uid="{0626E5C4-70A5-44DC-91ED-CC5DFD26958D}" name="Age_Group" dataDxfId="6"/>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EC2AA-B774-4B5C-B597-02361C53EE52}">
  <dimension ref="B1:B37"/>
  <sheetViews>
    <sheetView showGridLines="0" topLeftCell="A28" zoomScaleNormal="100" workbookViewId="0">
      <selection activeCell="B43" sqref="B43"/>
    </sheetView>
  </sheetViews>
  <sheetFormatPr defaultRowHeight="14.4"/>
  <cols>
    <col min="1" max="1" width="3.44140625" style="36" customWidth="1"/>
    <col min="2" max="2" width="192.33203125" style="36" customWidth="1"/>
    <col min="3" max="16384" width="8.88671875" style="36"/>
  </cols>
  <sheetData>
    <row r="1" spans="2:2">
      <c r="B1" s="62" t="s">
        <v>5581</v>
      </c>
    </row>
    <row r="2" spans="2:2">
      <c r="B2" s="63"/>
    </row>
    <row r="3" spans="2:2">
      <c r="B3" s="63"/>
    </row>
    <row r="4" spans="2:2">
      <c r="B4" s="37"/>
    </row>
    <row r="5" spans="2:2" ht="15.6">
      <c r="B5" s="38" t="s">
        <v>5582</v>
      </c>
    </row>
    <row r="6" spans="2:2" ht="28.8">
      <c r="B6" s="39" t="s">
        <v>5583</v>
      </c>
    </row>
    <row r="8" spans="2:2">
      <c r="B8" s="40" t="s">
        <v>5584</v>
      </c>
    </row>
    <row r="9" spans="2:2">
      <c r="B9" s="36" t="s">
        <v>5585</v>
      </c>
    </row>
    <row r="10" spans="2:2">
      <c r="B10" s="36" t="s">
        <v>5586</v>
      </c>
    </row>
    <row r="11" spans="2:2">
      <c r="B11" s="36" t="s">
        <v>5587</v>
      </c>
    </row>
    <row r="12" spans="2:2">
      <c r="B12" s="36" t="s">
        <v>5588</v>
      </c>
    </row>
    <row r="13" spans="2:2">
      <c r="B13" s="36" t="s">
        <v>5589</v>
      </c>
    </row>
    <row r="15" spans="2:2">
      <c r="B15" s="41" t="s">
        <v>5590</v>
      </c>
    </row>
    <row r="16" spans="2:2">
      <c r="B16" s="40" t="s">
        <v>5590</v>
      </c>
    </row>
    <row r="17" spans="2:2">
      <c r="B17" s="36" t="s">
        <v>5592</v>
      </c>
    </row>
    <row r="18" spans="2:2">
      <c r="B18" s="36" t="s">
        <v>5593</v>
      </c>
    </row>
    <row r="19" spans="2:2">
      <c r="B19" s="36" t="s">
        <v>5594</v>
      </c>
    </row>
    <row r="20" spans="2:2">
      <c r="B20" s="36" t="s">
        <v>5595</v>
      </c>
    </row>
    <row r="21" spans="2:2">
      <c r="B21" s="36" t="s">
        <v>5596</v>
      </c>
    </row>
    <row r="22" spans="2:2">
      <c r="B22" s="36" t="s">
        <v>5597</v>
      </c>
    </row>
    <row r="24" spans="2:2">
      <c r="B24" s="40" t="s">
        <v>5591</v>
      </c>
    </row>
    <row r="25" spans="2:2" ht="100.8">
      <c r="B25" s="42" t="s">
        <v>5598</v>
      </c>
    </row>
    <row r="26" spans="2:2">
      <c r="B26" s="42"/>
    </row>
    <row r="27" spans="2:2">
      <c r="B27" s="40" t="s">
        <v>5599</v>
      </c>
    </row>
    <row r="28" spans="2:2" ht="129.6">
      <c r="B28" s="42" t="s">
        <v>5600</v>
      </c>
    </row>
    <row r="30" spans="2:2">
      <c r="B30" s="40" t="s">
        <v>5601</v>
      </c>
    </row>
    <row r="31" spans="2:2" ht="86.4">
      <c r="B31" s="42" t="s">
        <v>5602</v>
      </c>
    </row>
    <row r="33" spans="2:2">
      <c r="B33" s="40" t="s">
        <v>5603</v>
      </c>
    </row>
    <row r="34" spans="2:2" ht="72">
      <c r="B34" s="42" t="s">
        <v>5604</v>
      </c>
    </row>
    <row r="36" spans="2:2">
      <c r="B36" s="40" t="s">
        <v>5605</v>
      </c>
    </row>
    <row r="37" spans="2:2" ht="72">
      <c r="B37" s="42" t="s">
        <v>5606</v>
      </c>
    </row>
  </sheetData>
  <mergeCells count="1">
    <mergeCell ref="B1:B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29D7A-5F7C-49A4-9B4A-5D895AA18B7B}">
  <dimension ref="A1:AC5005"/>
  <sheetViews>
    <sheetView topLeftCell="N1" workbookViewId="0">
      <selection activeCell="V4996" sqref="V4996"/>
    </sheetView>
  </sheetViews>
  <sheetFormatPr defaultRowHeight="14.4"/>
  <cols>
    <col min="1" max="1" width="15.44140625" customWidth="1"/>
    <col min="2" max="2" width="19" style="1" bestFit="1" customWidth="1"/>
    <col min="3" max="3" width="13.77734375" customWidth="1"/>
    <col min="4" max="4" width="16.109375" customWidth="1"/>
    <col min="5" max="5" width="17" customWidth="1"/>
    <col min="6" max="6" width="9" customWidth="1"/>
    <col min="8" max="8" width="10.6640625" bestFit="1" customWidth="1"/>
    <col min="9" max="9" width="11.5546875" customWidth="1"/>
    <col min="11" max="11" width="12.33203125" customWidth="1"/>
    <col min="12" max="12" width="15.5546875" customWidth="1"/>
    <col min="13" max="13" width="11.5546875" bestFit="1" customWidth="1"/>
    <col min="14" max="14" width="14.6640625" customWidth="1"/>
    <col min="15" max="15" width="10.21875" customWidth="1"/>
    <col min="16" max="16" width="11.5546875" customWidth="1"/>
    <col min="17" max="17" width="11.6640625" customWidth="1"/>
    <col min="18" max="18" width="12.6640625" customWidth="1"/>
    <col min="19" max="19" width="15.77734375" bestFit="1" customWidth="1"/>
    <col min="20" max="20" width="11.88671875" bestFit="1" customWidth="1"/>
    <col min="21" max="21" width="10.44140625" bestFit="1" customWidth="1"/>
    <col min="22" max="22" width="14.5546875" customWidth="1"/>
    <col min="23" max="23" width="16.44140625" customWidth="1"/>
    <col min="24" max="24" width="9.77734375" customWidth="1"/>
    <col min="25" max="25" width="13.88671875" customWidth="1"/>
    <col min="26" max="26" width="16.77734375" customWidth="1"/>
    <col min="27" max="27" width="14" customWidth="1"/>
    <col min="28" max="28" width="17.21875" customWidth="1"/>
    <col min="29" max="29" width="17.33203125" customWidth="1"/>
  </cols>
  <sheetData>
    <row r="1" spans="1:29">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s="2">
        <v>45507</v>
      </c>
      <c r="C2" t="s">
        <v>30</v>
      </c>
      <c r="D2" t="s">
        <v>31</v>
      </c>
      <c r="E2" t="s">
        <v>32</v>
      </c>
      <c r="F2" t="s">
        <v>33</v>
      </c>
      <c r="G2">
        <v>28</v>
      </c>
      <c r="H2" t="s">
        <v>34</v>
      </c>
      <c r="I2" t="s">
        <v>35</v>
      </c>
      <c r="J2" t="s">
        <v>36</v>
      </c>
      <c r="K2" t="s">
        <v>37</v>
      </c>
      <c r="L2" t="s">
        <v>38</v>
      </c>
      <c r="M2" t="s">
        <v>39</v>
      </c>
      <c r="N2" t="s">
        <v>40</v>
      </c>
      <c r="O2">
        <v>5</v>
      </c>
      <c r="P2" s="4">
        <v>14906</v>
      </c>
      <c r="Q2" s="4">
        <v>10285</v>
      </c>
      <c r="R2" s="3">
        <v>0.2</v>
      </c>
      <c r="S2" s="4">
        <v>59624</v>
      </c>
      <c r="T2" s="4">
        <v>51425</v>
      </c>
      <c r="U2" s="4">
        <v>8199</v>
      </c>
      <c r="V2" s="3">
        <v>0.13751174023883</v>
      </c>
      <c r="W2" t="s">
        <v>41</v>
      </c>
      <c r="X2" t="s">
        <v>42</v>
      </c>
      <c r="Y2" t="s">
        <v>43</v>
      </c>
      <c r="Z2">
        <v>0</v>
      </c>
      <c r="AA2" t="s">
        <v>44</v>
      </c>
      <c r="AB2" t="s">
        <v>45</v>
      </c>
      <c r="AC2" t="s">
        <v>46</v>
      </c>
    </row>
    <row r="3" spans="1:29">
      <c r="A3" t="s">
        <v>47</v>
      </c>
      <c r="B3" s="2">
        <v>45204</v>
      </c>
      <c r="C3" t="s">
        <v>48</v>
      </c>
      <c r="D3" t="s">
        <v>49</v>
      </c>
      <c r="E3" t="s">
        <v>50</v>
      </c>
      <c r="F3" t="s">
        <v>33</v>
      </c>
      <c r="G3">
        <v>19</v>
      </c>
      <c r="H3" t="s">
        <v>34</v>
      </c>
      <c r="I3" t="s">
        <v>35</v>
      </c>
      <c r="J3" t="s">
        <v>36</v>
      </c>
      <c r="K3" t="s">
        <v>51</v>
      </c>
      <c r="L3" t="s">
        <v>52</v>
      </c>
      <c r="M3" t="s">
        <v>39</v>
      </c>
      <c r="N3" t="s">
        <v>53</v>
      </c>
      <c r="O3">
        <v>3</v>
      </c>
      <c r="P3" s="4">
        <v>985</v>
      </c>
      <c r="Q3" s="4">
        <v>601</v>
      </c>
      <c r="R3" s="3">
        <v>0</v>
      </c>
      <c r="S3" s="4">
        <v>2955</v>
      </c>
      <c r="T3" s="4">
        <v>1803</v>
      </c>
      <c r="U3" s="4">
        <v>1152</v>
      </c>
      <c r="V3" s="3">
        <v>0.3898477157360406</v>
      </c>
      <c r="W3" t="s">
        <v>54</v>
      </c>
      <c r="X3" t="s">
        <v>55</v>
      </c>
      <c r="Y3" t="s">
        <v>56</v>
      </c>
      <c r="Z3">
        <v>6</v>
      </c>
      <c r="AA3" t="s">
        <v>57</v>
      </c>
      <c r="AB3" t="s">
        <v>45</v>
      </c>
      <c r="AC3">
        <v>4.4000000000000004</v>
      </c>
    </row>
    <row r="4" spans="1:29">
      <c r="A4" t="s">
        <v>58</v>
      </c>
      <c r="B4" s="2">
        <v>45287</v>
      </c>
      <c r="C4" t="s">
        <v>59</v>
      </c>
      <c r="D4" t="s">
        <v>31</v>
      </c>
      <c r="E4" t="s">
        <v>60</v>
      </c>
      <c r="F4" t="s">
        <v>70</v>
      </c>
      <c r="G4">
        <v>50</v>
      </c>
      <c r="H4" t="s">
        <v>34</v>
      </c>
      <c r="I4" t="s">
        <v>35</v>
      </c>
      <c r="J4" t="s">
        <v>36</v>
      </c>
      <c r="K4" t="s">
        <v>61</v>
      </c>
      <c r="L4" t="s">
        <v>62</v>
      </c>
      <c r="M4" t="s">
        <v>63</v>
      </c>
      <c r="N4" t="s">
        <v>64</v>
      </c>
      <c r="O4">
        <v>4</v>
      </c>
      <c r="P4" s="4">
        <v>8626</v>
      </c>
      <c r="Q4" s="4">
        <v>5521</v>
      </c>
      <c r="R4" s="3">
        <v>0.2</v>
      </c>
      <c r="S4" s="4">
        <v>27603</v>
      </c>
      <c r="T4" s="4">
        <v>22084</v>
      </c>
      <c r="U4" s="4">
        <v>5519</v>
      </c>
      <c r="V4" s="3">
        <v>0.19994203528601964</v>
      </c>
      <c r="W4" t="s">
        <v>54</v>
      </c>
      <c r="X4" t="s">
        <v>42</v>
      </c>
      <c r="Y4" t="s">
        <v>56</v>
      </c>
      <c r="Z4">
        <v>7</v>
      </c>
      <c r="AA4" t="s">
        <v>65</v>
      </c>
      <c r="AB4" t="s">
        <v>66</v>
      </c>
      <c r="AC4">
        <v>4.8</v>
      </c>
    </row>
    <row r="5" spans="1:29">
      <c r="A5" t="s">
        <v>67</v>
      </c>
      <c r="B5" s="2">
        <v>45018</v>
      </c>
      <c r="C5" t="s">
        <v>68</v>
      </c>
      <c r="D5" t="s">
        <v>31</v>
      </c>
      <c r="E5" t="s">
        <v>69</v>
      </c>
      <c r="F5" t="s">
        <v>70</v>
      </c>
      <c r="G5">
        <v>37</v>
      </c>
      <c r="H5" t="s">
        <v>71</v>
      </c>
      <c r="I5" t="s">
        <v>72</v>
      </c>
      <c r="J5" t="s">
        <v>73</v>
      </c>
      <c r="K5" t="s">
        <v>74</v>
      </c>
      <c r="L5" t="s">
        <v>62</v>
      </c>
      <c r="M5" t="s">
        <v>39</v>
      </c>
      <c r="N5" t="s">
        <v>40</v>
      </c>
      <c r="O5">
        <v>1</v>
      </c>
      <c r="P5" s="4">
        <v>15463</v>
      </c>
      <c r="Q5" s="4">
        <v>8505</v>
      </c>
      <c r="R5" s="3">
        <v>0.2</v>
      </c>
      <c r="S5" s="4">
        <v>12370</v>
      </c>
      <c r="T5" s="4">
        <v>8505</v>
      </c>
      <c r="U5" s="4">
        <v>3865</v>
      </c>
      <c r="V5" s="3">
        <v>0.31244947453516575</v>
      </c>
      <c r="W5" t="s">
        <v>75</v>
      </c>
      <c r="X5" t="s">
        <v>76</v>
      </c>
      <c r="Y5" t="s">
        <v>43</v>
      </c>
      <c r="Z5">
        <v>0</v>
      </c>
      <c r="AA5" t="s">
        <v>77</v>
      </c>
      <c r="AB5" t="s">
        <v>45</v>
      </c>
      <c r="AC5" t="s">
        <v>46</v>
      </c>
    </row>
    <row r="6" spans="1:29">
      <c r="A6" t="s">
        <v>78</v>
      </c>
      <c r="B6" s="2">
        <v>45145</v>
      </c>
      <c r="C6" t="s">
        <v>79</v>
      </c>
      <c r="D6" t="s">
        <v>31</v>
      </c>
      <c r="E6" t="s">
        <v>32</v>
      </c>
      <c r="F6" t="s">
        <v>33</v>
      </c>
      <c r="G6">
        <v>35</v>
      </c>
      <c r="H6" t="s">
        <v>80</v>
      </c>
      <c r="I6" t="s">
        <v>81</v>
      </c>
      <c r="J6" t="s">
        <v>82</v>
      </c>
      <c r="K6" t="s">
        <v>74</v>
      </c>
      <c r="L6" t="s">
        <v>38</v>
      </c>
      <c r="M6" t="s">
        <v>83</v>
      </c>
      <c r="N6" t="s">
        <v>64</v>
      </c>
      <c r="O6">
        <v>1</v>
      </c>
      <c r="P6" s="4">
        <v>14087</v>
      </c>
      <c r="Q6" s="4">
        <v>9016</v>
      </c>
      <c r="R6" s="3">
        <v>0.05</v>
      </c>
      <c r="S6" s="4">
        <v>13383</v>
      </c>
      <c r="T6" s="4">
        <v>9016</v>
      </c>
      <c r="U6" s="4">
        <v>4367</v>
      </c>
      <c r="V6" s="3">
        <v>0.326309497123216</v>
      </c>
      <c r="W6" t="s">
        <v>84</v>
      </c>
      <c r="X6" t="s">
        <v>55</v>
      </c>
      <c r="Y6" t="s">
        <v>56</v>
      </c>
      <c r="Z6">
        <v>4</v>
      </c>
      <c r="AA6" t="s">
        <v>85</v>
      </c>
      <c r="AB6" t="s">
        <v>66</v>
      </c>
      <c r="AC6">
        <v>3</v>
      </c>
    </row>
    <row r="7" spans="1:29">
      <c r="A7" t="s">
        <v>86</v>
      </c>
      <c r="B7" s="2">
        <v>45348</v>
      </c>
      <c r="C7" t="s">
        <v>87</v>
      </c>
      <c r="D7" t="s">
        <v>31</v>
      </c>
      <c r="E7" t="s">
        <v>69</v>
      </c>
      <c r="F7" t="s">
        <v>70</v>
      </c>
      <c r="G7">
        <v>54</v>
      </c>
      <c r="H7" t="s">
        <v>88</v>
      </c>
      <c r="I7" t="s">
        <v>89</v>
      </c>
      <c r="J7" t="s">
        <v>82</v>
      </c>
      <c r="K7" t="s">
        <v>90</v>
      </c>
      <c r="L7" t="s">
        <v>91</v>
      </c>
      <c r="M7" t="s">
        <v>92</v>
      </c>
      <c r="N7" t="s">
        <v>93</v>
      </c>
      <c r="O7">
        <v>4</v>
      </c>
      <c r="P7" s="4">
        <v>10160</v>
      </c>
      <c r="Q7" s="4">
        <v>5791</v>
      </c>
      <c r="R7" s="3">
        <v>0.1</v>
      </c>
      <c r="S7" s="4">
        <v>36576</v>
      </c>
      <c r="T7" s="4">
        <v>23164</v>
      </c>
      <c r="U7" s="4">
        <v>13412</v>
      </c>
      <c r="V7" s="3">
        <v>0.36668853893263342</v>
      </c>
      <c r="W7" t="s">
        <v>41</v>
      </c>
      <c r="X7" t="s">
        <v>42</v>
      </c>
      <c r="Y7" t="s">
        <v>56</v>
      </c>
      <c r="Z7">
        <v>7</v>
      </c>
      <c r="AA7" t="s">
        <v>94</v>
      </c>
      <c r="AB7" t="s">
        <v>95</v>
      </c>
      <c r="AC7">
        <v>3.7</v>
      </c>
    </row>
    <row r="8" spans="1:29">
      <c r="A8" t="s">
        <v>96</v>
      </c>
      <c r="B8" s="2">
        <v>45417</v>
      </c>
      <c r="C8" t="s">
        <v>97</v>
      </c>
      <c r="D8" t="s">
        <v>49</v>
      </c>
      <c r="E8" t="s">
        <v>98</v>
      </c>
      <c r="F8" t="s">
        <v>70</v>
      </c>
      <c r="G8">
        <v>52</v>
      </c>
      <c r="H8" t="s">
        <v>99</v>
      </c>
      <c r="I8" t="s">
        <v>99</v>
      </c>
      <c r="J8" t="s">
        <v>100</v>
      </c>
      <c r="K8" t="s">
        <v>51</v>
      </c>
      <c r="L8" t="s">
        <v>101</v>
      </c>
      <c r="M8" t="s">
        <v>63</v>
      </c>
      <c r="N8" t="s">
        <v>64</v>
      </c>
      <c r="O8">
        <v>6</v>
      </c>
      <c r="P8" s="4">
        <v>24550</v>
      </c>
      <c r="Q8" s="4">
        <v>13748</v>
      </c>
      <c r="R8" s="3">
        <v>0</v>
      </c>
      <c r="S8" s="4">
        <v>147300</v>
      </c>
      <c r="T8" s="4">
        <v>82488</v>
      </c>
      <c r="U8" s="4">
        <v>64812</v>
      </c>
      <c r="V8" s="3">
        <v>0.44</v>
      </c>
      <c r="W8" t="s">
        <v>54</v>
      </c>
      <c r="X8" t="s">
        <v>55</v>
      </c>
      <c r="Y8" t="s">
        <v>43</v>
      </c>
      <c r="Z8">
        <v>0</v>
      </c>
      <c r="AA8" t="s">
        <v>102</v>
      </c>
      <c r="AB8" t="s">
        <v>95</v>
      </c>
      <c r="AC8" t="s">
        <v>46</v>
      </c>
    </row>
    <row r="9" spans="1:29">
      <c r="A9" t="s">
        <v>103</v>
      </c>
      <c r="B9" s="2">
        <v>45351</v>
      </c>
      <c r="C9" t="s">
        <v>104</v>
      </c>
      <c r="D9" t="s">
        <v>31</v>
      </c>
      <c r="E9" t="s">
        <v>60</v>
      </c>
      <c r="F9" t="s">
        <v>70</v>
      </c>
      <c r="G9">
        <v>49</v>
      </c>
      <c r="H9" t="s">
        <v>105</v>
      </c>
      <c r="I9" t="s">
        <v>89</v>
      </c>
      <c r="J9" t="s">
        <v>82</v>
      </c>
      <c r="K9" t="s">
        <v>106</v>
      </c>
      <c r="L9" t="s">
        <v>38</v>
      </c>
      <c r="M9" t="s">
        <v>107</v>
      </c>
      <c r="N9" t="s">
        <v>64</v>
      </c>
      <c r="O9">
        <v>6</v>
      </c>
      <c r="P9" s="4">
        <v>21522</v>
      </c>
      <c r="Q9" s="4">
        <v>17002</v>
      </c>
      <c r="R9" s="3">
        <v>0.2</v>
      </c>
      <c r="S9" s="4">
        <v>103306</v>
      </c>
      <c r="T9" s="4">
        <v>102012</v>
      </c>
      <c r="U9" s="4">
        <v>1294</v>
      </c>
      <c r="V9" s="3">
        <v>1.2525893946140593E-2</v>
      </c>
      <c r="W9" t="s">
        <v>75</v>
      </c>
      <c r="X9" t="s">
        <v>42</v>
      </c>
      <c r="Y9" t="s">
        <v>56</v>
      </c>
      <c r="Z9">
        <v>3</v>
      </c>
      <c r="AA9" t="s">
        <v>108</v>
      </c>
      <c r="AB9" t="s">
        <v>45</v>
      </c>
      <c r="AC9">
        <v>5</v>
      </c>
    </row>
    <row r="10" spans="1:29">
      <c r="A10" t="s">
        <v>109</v>
      </c>
      <c r="B10" s="2">
        <v>45348</v>
      </c>
      <c r="C10" t="s">
        <v>110</v>
      </c>
      <c r="D10" t="s">
        <v>31</v>
      </c>
      <c r="E10" t="s">
        <v>111</v>
      </c>
      <c r="F10" t="s">
        <v>70</v>
      </c>
      <c r="G10">
        <v>26</v>
      </c>
      <c r="H10" t="s">
        <v>88</v>
      </c>
      <c r="I10" t="s">
        <v>89</v>
      </c>
      <c r="J10" t="s">
        <v>82</v>
      </c>
      <c r="K10" t="s">
        <v>74</v>
      </c>
      <c r="L10" t="s">
        <v>112</v>
      </c>
      <c r="M10" t="s">
        <v>63</v>
      </c>
      <c r="N10" t="s">
        <v>113</v>
      </c>
      <c r="O10">
        <v>5</v>
      </c>
      <c r="P10" s="4">
        <v>16749</v>
      </c>
      <c r="Q10" s="4">
        <v>12897</v>
      </c>
      <c r="R10" s="3">
        <v>0.2</v>
      </c>
      <c r="S10" s="4">
        <v>66996</v>
      </c>
      <c r="T10" s="4">
        <v>64485</v>
      </c>
      <c r="U10" s="4">
        <v>2511</v>
      </c>
      <c r="V10" s="3">
        <v>3.7479849543256311E-2</v>
      </c>
      <c r="W10" t="s">
        <v>54</v>
      </c>
      <c r="X10" t="s">
        <v>55</v>
      </c>
      <c r="Y10" t="s">
        <v>56</v>
      </c>
      <c r="Z10">
        <v>7</v>
      </c>
      <c r="AA10" t="s">
        <v>57</v>
      </c>
      <c r="AB10" t="s">
        <v>66</v>
      </c>
      <c r="AC10">
        <v>4.5</v>
      </c>
    </row>
    <row r="11" spans="1:29">
      <c r="A11" t="s">
        <v>114</v>
      </c>
      <c r="B11" s="2">
        <v>45457</v>
      </c>
      <c r="C11" t="s">
        <v>115</v>
      </c>
      <c r="D11" t="s">
        <v>31</v>
      </c>
      <c r="E11" t="s">
        <v>111</v>
      </c>
      <c r="F11" t="s">
        <v>70</v>
      </c>
      <c r="G11">
        <v>22</v>
      </c>
      <c r="H11" t="s">
        <v>34</v>
      </c>
      <c r="I11" t="s">
        <v>35</v>
      </c>
      <c r="J11" t="s">
        <v>36</v>
      </c>
      <c r="K11" t="s">
        <v>116</v>
      </c>
      <c r="L11" t="s">
        <v>62</v>
      </c>
      <c r="M11" t="s">
        <v>39</v>
      </c>
      <c r="N11" t="s">
        <v>64</v>
      </c>
      <c r="O11">
        <v>8</v>
      </c>
      <c r="P11" s="4">
        <v>13678</v>
      </c>
      <c r="Q11" s="4">
        <v>8344</v>
      </c>
      <c r="R11" s="3">
        <v>0</v>
      </c>
      <c r="S11" s="4">
        <v>109424</v>
      </c>
      <c r="T11" s="4">
        <v>66752</v>
      </c>
      <c r="U11" s="4">
        <v>42672</v>
      </c>
      <c r="V11" s="3">
        <v>0.38996929375639716</v>
      </c>
      <c r="W11" t="s">
        <v>84</v>
      </c>
      <c r="X11" t="s">
        <v>55</v>
      </c>
      <c r="Y11" t="s">
        <v>56</v>
      </c>
      <c r="Z11">
        <v>6</v>
      </c>
      <c r="AA11" t="s">
        <v>108</v>
      </c>
      <c r="AB11" t="s">
        <v>95</v>
      </c>
      <c r="AC11">
        <v>3.4</v>
      </c>
    </row>
    <row r="12" spans="1:29">
      <c r="A12" t="s">
        <v>117</v>
      </c>
      <c r="B12" s="2">
        <v>45192</v>
      </c>
      <c r="C12" t="s">
        <v>118</v>
      </c>
      <c r="D12" t="s">
        <v>49</v>
      </c>
      <c r="E12" t="s">
        <v>119</v>
      </c>
      <c r="F12" t="s">
        <v>70</v>
      </c>
      <c r="G12">
        <v>36</v>
      </c>
      <c r="H12" t="s">
        <v>34</v>
      </c>
      <c r="I12" t="s">
        <v>35</v>
      </c>
      <c r="J12" t="s">
        <v>36</v>
      </c>
      <c r="K12" t="s">
        <v>120</v>
      </c>
      <c r="L12" t="s">
        <v>112</v>
      </c>
      <c r="M12" t="s">
        <v>83</v>
      </c>
      <c r="N12" t="s">
        <v>53</v>
      </c>
      <c r="O12">
        <v>6</v>
      </c>
      <c r="P12" s="4">
        <v>16709</v>
      </c>
      <c r="Q12" s="4">
        <v>12030</v>
      </c>
      <c r="R12" s="3">
        <v>0.15</v>
      </c>
      <c r="S12" s="4">
        <v>85216</v>
      </c>
      <c r="T12" s="4">
        <v>72180</v>
      </c>
      <c r="U12" s="4">
        <v>13036</v>
      </c>
      <c r="V12" s="3">
        <v>0.15297596695456253</v>
      </c>
      <c r="W12" t="s">
        <v>75</v>
      </c>
      <c r="X12" t="s">
        <v>55</v>
      </c>
      <c r="Y12" t="s">
        <v>43</v>
      </c>
      <c r="Z12">
        <v>0</v>
      </c>
      <c r="AA12" t="s">
        <v>57</v>
      </c>
      <c r="AB12" t="s">
        <v>121</v>
      </c>
      <c r="AC12" t="s">
        <v>46</v>
      </c>
    </row>
    <row r="13" spans="1:29">
      <c r="A13" t="s">
        <v>122</v>
      </c>
      <c r="B13" s="2">
        <v>45321</v>
      </c>
      <c r="C13" t="s">
        <v>123</v>
      </c>
      <c r="D13" t="s">
        <v>31</v>
      </c>
      <c r="E13" t="s">
        <v>124</v>
      </c>
      <c r="F13" t="s">
        <v>70</v>
      </c>
      <c r="G13">
        <v>57</v>
      </c>
      <c r="H13" t="s">
        <v>71</v>
      </c>
      <c r="I13" t="s">
        <v>72</v>
      </c>
      <c r="J13" t="s">
        <v>73</v>
      </c>
      <c r="K13" t="s">
        <v>125</v>
      </c>
      <c r="L13" t="s">
        <v>52</v>
      </c>
      <c r="M13" t="s">
        <v>39</v>
      </c>
      <c r="N13" t="s">
        <v>126</v>
      </c>
      <c r="O13">
        <v>1</v>
      </c>
      <c r="P13" s="4">
        <v>4850</v>
      </c>
      <c r="Q13" s="4">
        <v>3056</v>
      </c>
      <c r="R13" s="3">
        <v>0</v>
      </c>
      <c r="S13" s="4">
        <v>4850</v>
      </c>
      <c r="T13" s="4">
        <v>3056</v>
      </c>
      <c r="U13" s="4">
        <v>1794</v>
      </c>
      <c r="V13" s="3">
        <v>0.36989690721649482</v>
      </c>
      <c r="W13" t="s">
        <v>41</v>
      </c>
      <c r="X13" t="s">
        <v>76</v>
      </c>
      <c r="Y13" t="s">
        <v>56</v>
      </c>
      <c r="Z13">
        <v>1</v>
      </c>
      <c r="AA13" t="s">
        <v>44</v>
      </c>
      <c r="AB13" t="s">
        <v>121</v>
      </c>
      <c r="AC13">
        <v>4.7</v>
      </c>
    </row>
    <row r="14" spans="1:29">
      <c r="A14" t="s">
        <v>127</v>
      </c>
      <c r="B14" s="2">
        <v>45103</v>
      </c>
      <c r="C14" t="s">
        <v>128</v>
      </c>
      <c r="D14" t="s">
        <v>49</v>
      </c>
      <c r="E14" t="s">
        <v>129</v>
      </c>
      <c r="F14" t="s">
        <v>33</v>
      </c>
      <c r="G14">
        <v>49</v>
      </c>
      <c r="H14" t="s">
        <v>88</v>
      </c>
      <c r="I14" t="s">
        <v>89</v>
      </c>
      <c r="J14" t="s">
        <v>82</v>
      </c>
      <c r="K14" t="s">
        <v>130</v>
      </c>
      <c r="L14" t="s">
        <v>131</v>
      </c>
      <c r="M14" t="s">
        <v>107</v>
      </c>
      <c r="N14" t="s">
        <v>40</v>
      </c>
      <c r="O14">
        <v>6</v>
      </c>
      <c r="P14" s="4">
        <v>5010</v>
      </c>
      <c r="Q14" s="4">
        <v>2856</v>
      </c>
      <c r="R14" s="3">
        <v>0</v>
      </c>
      <c r="S14" s="4">
        <v>30060</v>
      </c>
      <c r="T14" s="4">
        <v>17136</v>
      </c>
      <c r="U14" s="4">
        <v>12924</v>
      </c>
      <c r="V14" s="3">
        <v>0.42994011976047902</v>
      </c>
      <c r="W14" t="s">
        <v>84</v>
      </c>
      <c r="X14" t="s">
        <v>76</v>
      </c>
      <c r="Y14" t="s">
        <v>56</v>
      </c>
      <c r="Z14">
        <v>2</v>
      </c>
      <c r="AA14" t="s">
        <v>57</v>
      </c>
      <c r="AB14" t="s">
        <v>132</v>
      </c>
      <c r="AC14">
        <v>3.1</v>
      </c>
    </row>
    <row r="15" spans="1:29">
      <c r="A15" t="s">
        <v>133</v>
      </c>
      <c r="B15" s="2">
        <v>45293</v>
      </c>
      <c r="C15" t="s">
        <v>134</v>
      </c>
      <c r="D15" t="s">
        <v>49</v>
      </c>
      <c r="E15" t="s">
        <v>135</v>
      </c>
      <c r="F15" t="s">
        <v>33</v>
      </c>
      <c r="G15">
        <v>50</v>
      </c>
      <c r="H15" t="s">
        <v>105</v>
      </c>
      <c r="I15" t="s">
        <v>89</v>
      </c>
      <c r="J15" t="s">
        <v>82</v>
      </c>
      <c r="K15" t="s">
        <v>136</v>
      </c>
      <c r="L15" t="s">
        <v>137</v>
      </c>
      <c r="M15" t="s">
        <v>63</v>
      </c>
      <c r="N15" t="s">
        <v>64</v>
      </c>
      <c r="O15">
        <v>8</v>
      </c>
      <c r="P15" s="4">
        <v>6235</v>
      </c>
      <c r="Q15" s="4">
        <v>3679</v>
      </c>
      <c r="R15" s="3">
        <v>0.1</v>
      </c>
      <c r="S15" s="4">
        <v>44892</v>
      </c>
      <c r="T15" s="4">
        <v>29432</v>
      </c>
      <c r="U15" s="4">
        <v>15460</v>
      </c>
      <c r="V15" s="3">
        <v>0.34438207252962666</v>
      </c>
      <c r="W15" t="s">
        <v>41</v>
      </c>
      <c r="X15" t="s">
        <v>55</v>
      </c>
      <c r="Y15" t="s">
        <v>43</v>
      </c>
      <c r="Z15">
        <v>0</v>
      </c>
      <c r="AA15" t="s">
        <v>44</v>
      </c>
      <c r="AB15" t="s">
        <v>132</v>
      </c>
      <c r="AC15" t="s">
        <v>46</v>
      </c>
    </row>
    <row r="16" spans="1:29">
      <c r="A16" t="s">
        <v>138</v>
      </c>
      <c r="B16" s="2">
        <v>45347</v>
      </c>
      <c r="C16" t="s">
        <v>139</v>
      </c>
      <c r="D16" t="s">
        <v>31</v>
      </c>
      <c r="E16" t="s">
        <v>69</v>
      </c>
      <c r="F16" t="s">
        <v>70</v>
      </c>
      <c r="G16">
        <v>47</v>
      </c>
      <c r="H16" t="s">
        <v>80</v>
      </c>
      <c r="I16" t="s">
        <v>81</v>
      </c>
      <c r="J16" t="s">
        <v>82</v>
      </c>
      <c r="K16" t="s">
        <v>61</v>
      </c>
      <c r="L16" t="s">
        <v>137</v>
      </c>
      <c r="M16" t="s">
        <v>107</v>
      </c>
      <c r="N16" t="s">
        <v>126</v>
      </c>
      <c r="O16">
        <v>8</v>
      </c>
      <c r="P16" s="4">
        <v>11998</v>
      </c>
      <c r="Q16" s="4">
        <v>6719</v>
      </c>
      <c r="R16" s="3">
        <v>0.05</v>
      </c>
      <c r="S16" s="4">
        <v>91185</v>
      </c>
      <c r="T16" s="4">
        <v>53752</v>
      </c>
      <c r="U16" s="4">
        <v>37433</v>
      </c>
      <c r="V16" s="3">
        <v>0.41051708066019632</v>
      </c>
      <c r="W16" t="s">
        <v>84</v>
      </c>
      <c r="X16" t="s">
        <v>42</v>
      </c>
      <c r="Y16" t="s">
        <v>56</v>
      </c>
      <c r="Z16">
        <v>6</v>
      </c>
      <c r="AA16" t="s">
        <v>65</v>
      </c>
      <c r="AB16" t="s">
        <v>45</v>
      </c>
      <c r="AC16">
        <v>4.9000000000000004</v>
      </c>
    </row>
    <row r="17" spans="1:29">
      <c r="A17" t="s">
        <v>140</v>
      </c>
      <c r="B17" s="2">
        <v>45020</v>
      </c>
      <c r="C17" t="s">
        <v>141</v>
      </c>
      <c r="D17" t="s">
        <v>31</v>
      </c>
      <c r="E17" t="s">
        <v>135</v>
      </c>
      <c r="F17" t="s">
        <v>33</v>
      </c>
      <c r="G17">
        <v>20</v>
      </c>
      <c r="H17" t="s">
        <v>88</v>
      </c>
      <c r="I17" t="s">
        <v>89</v>
      </c>
      <c r="J17" t="s">
        <v>82</v>
      </c>
      <c r="K17" t="s">
        <v>37</v>
      </c>
      <c r="L17" t="s">
        <v>142</v>
      </c>
      <c r="M17" t="s">
        <v>107</v>
      </c>
      <c r="N17" t="s">
        <v>64</v>
      </c>
      <c r="O17">
        <v>1</v>
      </c>
      <c r="P17" s="4">
        <v>24877</v>
      </c>
      <c r="Q17" s="4">
        <v>14429</v>
      </c>
      <c r="R17" s="3">
        <v>0.2</v>
      </c>
      <c r="S17" s="4">
        <v>19902</v>
      </c>
      <c r="T17" s="4">
        <v>14429</v>
      </c>
      <c r="U17" s="4">
        <v>5473</v>
      </c>
      <c r="V17" s="3">
        <v>0.27499748768967941</v>
      </c>
      <c r="W17" t="s">
        <v>54</v>
      </c>
      <c r="X17" t="s">
        <v>42</v>
      </c>
      <c r="Y17" t="s">
        <v>56</v>
      </c>
      <c r="Z17">
        <v>3</v>
      </c>
      <c r="AA17" t="s">
        <v>143</v>
      </c>
      <c r="AB17" t="s">
        <v>66</v>
      </c>
      <c r="AC17">
        <v>3.3</v>
      </c>
    </row>
    <row r="18" spans="1:29">
      <c r="A18" t="s">
        <v>144</v>
      </c>
      <c r="B18" s="2">
        <v>45261</v>
      </c>
      <c r="C18" t="s">
        <v>145</v>
      </c>
      <c r="D18" t="s">
        <v>31</v>
      </c>
      <c r="E18" t="s">
        <v>50</v>
      </c>
      <c r="F18" t="s">
        <v>33</v>
      </c>
      <c r="G18">
        <v>27</v>
      </c>
      <c r="H18" t="s">
        <v>146</v>
      </c>
      <c r="I18" t="s">
        <v>147</v>
      </c>
      <c r="J18" t="s">
        <v>36</v>
      </c>
      <c r="K18" t="s">
        <v>148</v>
      </c>
      <c r="L18" t="s">
        <v>101</v>
      </c>
      <c r="M18" t="s">
        <v>63</v>
      </c>
      <c r="N18" t="s">
        <v>126</v>
      </c>
      <c r="O18">
        <v>7</v>
      </c>
      <c r="P18" s="4">
        <v>14334</v>
      </c>
      <c r="Q18" s="4">
        <v>9747</v>
      </c>
      <c r="R18" s="3">
        <v>0.05</v>
      </c>
      <c r="S18" s="4">
        <v>95321</v>
      </c>
      <c r="T18" s="4">
        <v>68229</v>
      </c>
      <c r="U18" s="4">
        <v>27092</v>
      </c>
      <c r="V18" s="3">
        <v>0.28421858771939029</v>
      </c>
      <c r="W18" t="s">
        <v>75</v>
      </c>
      <c r="X18" t="s">
        <v>42</v>
      </c>
      <c r="Y18" t="s">
        <v>56</v>
      </c>
      <c r="Z18">
        <v>3</v>
      </c>
      <c r="AA18" t="s">
        <v>149</v>
      </c>
      <c r="AB18" t="s">
        <v>150</v>
      </c>
      <c r="AC18">
        <v>3.3</v>
      </c>
    </row>
    <row r="19" spans="1:29">
      <c r="A19" t="s">
        <v>151</v>
      </c>
      <c r="B19" s="2">
        <v>45272</v>
      </c>
      <c r="C19" t="s">
        <v>152</v>
      </c>
      <c r="D19" t="s">
        <v>31</v>
      </c>
      <c r="E19" t="s">
        <v>32</v>
      </c>
      <c r="F19" t="s">
        <v>33</v>
      </c>
      <c r="G19">
        <v>36</v>
      </c>
      <c r="H19" t="s">
        <v>153</v>
      </c>
      <c r="I19" t="s">
        <v>154</v>
      </c>
      <c r="J19" t="s">
        <v>36</v>
      </c>
      <c r="K19" t="s">
        <v>51</v>
      </c>
      <c r="L19" t="s">
        <v>155</v>
      </c>
      <c r="M19" t="s">
        <v>63</v>
      </c>
      <c r="N19" t="s">
        <v>53</v>
      </c>
      <c r="O19">
        <v>5</v>
      </c>
      <c r="P19" s="4">
        <v>6268</v>
      </c>
      <c r="Q19" s="4">
        <v>4638</v>
      </c>
      <c r="R19" s="3">
        <v>0.15</v>
      </c>
      <c r="S19" s="4">
        <v>26639</v>
      </c>
      <c r="T19" s="4">
        <v>23190</v>
      </c>
      <c r="U19" s="4">
        <v>3449</v>
      </c>
      <c r="V19" s="3">
        <v>0.12947182702053381</v>
      </c>
      <c r="W19" t="s">
        <v>41</v>
      </c>
      <c r="X19" t="s">
        <v>76</v>
      </c>
      <c r="Y19" t="s">
        <v>156</v>
      </c>
      <c r="Z19">
        <v>0</v>
      </c>
      <c r="AA19" t="s">
        <v>44</v>
      </c>
      <c r="AB19" t="s">
        <v>150</v>
      </c>
      <c r="AC19">
        <v>2</v>
      </c>
    </row>
    <row r="20" spans="1:29">
      <c r="A20" t="s">
        <v>157</v>
      </c>
      <c r="B20" s="2">
        <v>45122</v>
      </c>
      <c r="C20" t="s">
        <v>158</v>
      </c>
      <c r="D20" t="s">
        <v>31</v>
      </c>
      <c r="E20" t="s">
        <v>32</v>
      </c>
      <c r="F20" t="s">
        <v>33</v>
      </c>
      <c r="G20">
        <v>35</v>
      </c>
      <c r="H20" t="s">
        <v>71</v>
      </c>
      <c r="I20" t="s">
        <v>72</v>
      </c>
      <c r="J20" t="s">
        <v>73</v>
      </c>
      <c r="K20" t="s">
        <v>106</v>
      </c>
      <c r="L20" t="s">
        <v>137</v>
      </c>
      <c r="M20" t="s">
        <v>63</v>
      </c>
      <c r="N20" t="s">
        <v>126</v>
      </c>
      <c r="O20">
        <v>2</v>
      </c>
      <c r="P20" s="4">
        <v>18082</v>
      </c>
      <c r="Q20" s="4">
        <v>14285</v>
      </c>
      <c r="R20" s="3">
        <v>0.15</v>
      </c>
      <c r="S20" s="4">
        <v>30739</v>
      </c>
      <c r="T20" s="4">
        <v>28570</v>
      </c>
      <c r="U20" s="4">
        <v>2169</v>
      </c>
      <c r="V20" s="3">
        <v>7.0561826995022614E-2</v>
      </c>
      <c r="W20" t="s">
        <v>84</v>
      </c>
      <c r="X20" t="s">
        <v>76</v>
      </c>
      <c r="Y20" t="s">
        <v>56</v>
      </c>
      <c r="Z20">
        <v>6</v>
      </c>
      <c r="AA20" t="s">
        <v>159</v>
      </c>
      <c r="AB20" t="s">
        <v>132</v>
      </c>
      <c r="AC20">
        <v>4.4000000000000004</v>
      </c>
    </row>
    <row r="21" spans="1:29">
      <c r="A21" t="s">
        <v>160</v>
      </c>
      <c r="B21" s="2">
        <v>45422</v>
      </c>
      <c r="C21" t="s">
        <v>161</v>
      </c>
      <c r="D21" t="s">
        <v>31</v>
      </c>
      <c r="E21" t="s">
        <v>129</v>
      </c>
      <c r="F21" t="s">
        <v>33</v>
      </c>
      <c r="G21">
        <v>40</v>
      </c>
      <c r="H21" t="s">
        <v>88</v>
      </c>
      <c r="I21" t="s">
        <v>89</v>
      </c>
      <c r="J21" t="s">
        <v>82</v>
      </c>
      <c r="K21" t="s">
        <v>162</v>
      </c>
      <c r="L21" t="s">
        <v>112</v>
      </c>
      <c r="M21" t="s">
        <v>92</v>
      </c>
      <c r="N21" t="s">
        <v>40</v>
      </c>
      <c r="O21">
        <v>8</v>
      </c>
      <c r="P21" s="4">
        <v>2388</v>
      </c>
      <c r="Q21" s="4">
        <v>1887</v>
      </c>
      <c r="R21" s="3">
        <v>0.2</v>
      </c>
      <c r="S21" s="4">
        <v>15283</v>
      </c>
      <c r="T21" s="4">
        <v>15096</v>
      </c>
      <c r="U21" s="4">
        <v>187</v>
      </c>
      <c r="V21" s="3">
        <v>1.2235817575083427E-2</v>
      </c>
      <c r="W21" t="s">
        <v>84</v>
      </c>
      <c r="X21" t="s">
        <v>42</v>
      </c>
      <c r="Y21" t="s">
        <v>43</v>
      </c>
      <c r="Z21">
        <v>0</v>
      </c>
      <c r="AA21" t="s">
        <v>163</v>
      </c>
      <c r="AB21" t="s">
        <v>66</v>
      </c>
      <c r="AC21" t="s">
        <v>46</v>
      </c>
    </row>
    <row r="22" spans="1:29">
      <c r="A22" t="s">
        <v>164</v>
      </c>
      <c r="B22" s="2">
        <v>45551</v>
      </c>
      <c r="C22" t="s">
        <v>165</v>
      </c>
      <c r="D22" t="s">
        <v>49</v>
      </c>
      <c r="E22" t="s">
        <v>129</v>
      </c>
      <c r="F22" t="s">
        <v>33</v>
      </c>
      <c r="G22">
        <v>24</v>
      </c>
      <c r="H22" t="s">
        <v>146</v>
      </c>
      <c r="I22" t="s">
        <v>147</v>
      </c>
      <c r="J22" t="s">
        <v>36</v>
      </c>
      <c r="K22" t="s">
        <v>166</v>
      </c>
      <c r="L22" t="s">
        <v>112</v>
      </c>
      <c r="M22" t="s">
        <v>63</v>
      </c>
      <c r="N22" t="s">
        <v>40</v>
      </c>
      <c r="O22">
        <v>8</v>
      </c>
      <c r="P22" s="4">
        <v>4043</v>
      </c>
      <c r="Q22" s="4">
        <v>2830</v>
      </c>
      <c r="R22" s="3">
        <v>0.15</v>
      </c>
      <c r="S22" s="4">
        <v>27492</v>
      </c>
      <c r="T22" s="4">
        <v>22640</v>
      </c>
      <c r="U22" s="4">
        <v>4852</v>
      </c>
      <c r="V22" s="3">
        <v>0.17648770551433143</v>
      </c>
      <c r="W22" t="s">
        <v>75</v>
      </c>
      <c r="X22" t="s">
        <v>76</v>
      </c>
      <c r="Y22" t="s">
        <v>56</v>
      </c>
      <c r="Z22">
        <v>1</v>
      </c>
      <c r="AA22" t="s">
        <v>167</v>
      </c>
      <c r="AB22" t="s">
        <v>132</v>
      </c>
      <c r="AC22">
        <v>4.2</v>
      </c>
    </row>
    <row r="23" spans="1:29">
      <c r="A23" t="s">
        <v>168</v>
      </c>
      <c r="B23" s="2">
        <v>45285</v>
      </c>
      <c r="C23" t="s">
        <v>169</v>
      </c>
      <c r="D23" t="s">
        <v>49</v>
      </c>
      <c r="E23" t="s">
        <v>170</v>
      </c>
      <c r="F23" t="s">
        <v>33</v>
      </c>
      <c r="G23">
        <v>51</v>
      </c>
      <c r="H23" t="s">
        <v>153</v>
      </c>
      <c r="I23" t="s">
        <v>154</v>
      </c>
      <c r="J23" t="s">
        <v>36</v>
      </c>
      <c r="K23" t="s">
        <v>136</v>
      </c>
      <c r="L23" t="s">
        <v>38</v>
      </c>
      <c r="M23" t="s">
        <v>63</v>
      </c>
      <c r="N23" t="s">
        <v>53</v>
      </c>
      <c r="O23">
        <v>4</v>
      </c>
      <c r="P23" s="4">
        <v>6273</v>
      </c>
      <c r="Q23" s="4">
        <v>3638</v>
      </c>
      <c r="R23" s="3">
        <v>0.15</v>
      </c>
      <c r="S23" s="4">
        <v>21328</v>
      </c>
      <c r="T23" s="4">
        <v>14552</v>
      </c>
      <c r="U23" s="4">
        <v>6776</v>
      </c>
      <c r="V23" s="3">
        <v>0.31770442610652661</v>
      </c>
      <c r="W23" t="s">
        <v>75</v>
      </c>
      <c r="X23" t="s">
        <v>42</v>
      </c>
      <c r="Y23" t="s">
        <v>171</v>
      </c>
      <c r="Z23">
        <v>13</v>
      </c>
      <c r="AA23" t="s">
        <v>172</v>
      </c>
      <c r="AB23" t="s">
        <v>150</v>
      </c>
      <c r="AC23" t="s">
        <v>46</v>
      </c>
    </row>
    <row r="24" spans="1:29">
      <c r="A24" t="s">
        <v>173</v>
      </c>
      <c r="B24" s="2">
        <v>45085</v>
      </c>
      <c r="C24" t="s">
        <v>174</v>
      </c>
      <c r="D24" t="s">
        <v>49</v>
      </c>
      <c r="E24" t="s">
        <v>60</v>
      </c>
      <c r="F24" t="s">
        <v>70</v>
      </c>
      <c r="G24">
        <v>32</v>
      </c>
      <c r="H24" t="s">
        <v>146</v>
      </c>
      <c r="I24" t="s">
        <v>147</v>
      </c>
      <c r="J24" t="s">
        <v>36</v>
      </c>
      <c r="K24" t="s">
        <v>130</v>
      </c>
      <c r="L24" t="s">
        <v>62</v>
      </c>
      <c r="M24" t="s">
        <v>83</v>
      </c>
      <c r="N24" t="s">
        <v>113</v>
      </c>
      <c r="O24">
        <v>7</v>
      </c>
      <c r="P24" s="4">
        <v>19041</v>
      </c>
      <c r="Q24" s="4">
        <v>12757</v>
      </c>
      <c r="R24" s="3">
        <v>0.1</v>
      </c>
      <c r="S24" s="4">
        <v>119958</v>
      </c>
      <c r="T24" s="4">
        <v>89299</v>
      </c>
      <c r="U24" s="4">
        <v>30659</v>
      </c>
      <c r="V24" s="3">
        <v>0.25558112005868722</v>
      </c>
      <c r="W24" t="s">
        <v>75</v>
      </c>
      <c r="X24" t="s">
        <v>55</v>
      </c>
      <c r="Y24" t="s">
        <v>43</v>
      </c>
      <c r="Z24">
        <v>0</v>
      </c>
      <c r="AA24" t="s">
        <v>77</v>
      </c>
      <c r="AB24" t="s">
        <v>95</v>
      </c>
      <c r="AC24" t="s">
        <v>46</v>
      </c>
    </row>
    <row r="25" spans="1:29">
      <c r="A25" t="s">
        <v>175</v>
      </c>
      <c r="B25" s="2">
        <v>45017</v>
      </c>
      <c r="C25" t="s">
        <v>176</v>
      </c>
      <c r="D25" t="s">
        <v>31</v>
      </c>
      <c r="E25" t="s">
        <v>69</v>
      </c>
      <c r="F25" t="s">
        <v>70</v>
      </c>
      <c r="G25">
        <v>48</v>
      </c>
      <c r="H25" t="s">
        <v>34</v>
      </c>
      <c r="I25" t="s">
        <v>35</v>
      </c>
      <c r="J25" t="s">
        <v>36</v>
      </c>
      <c r="K25" t="s">
        <v>90</v>
      </c>
      <c r="L25" t="s">
        <v>137</v>
      </c>
      <c r="M25" t="s">
        <v>63</v>
      </c>
      <c r="N25" t="s">
        <v>40</v>
      </c>
      <c r="O25">
        <v>8</v>
      </c>
      <c r="P25" s="4">
        <v>11419</v>
      </c>
      <c r="Q25" s="4">
        <v>7993</v>
      </c>
      <c r="R25" s="3">
        <v>0.1</v>
      </c>
      <c r="S25" s="4">
        <v>82217</v>
      </c>
      <c r="T25" s="4">
        <v>63944</v>
      </c>
      <c r="U25" s="4">
        <v>18273</v>
      </c>
      <c r="V25" s="3">
        <v>0.22225330527749734</v>
      </c>
      <c r="W25" t="s">
        <v>84</v>
      </c>
      <c r="X25" t="s">
        <v>76</v>
      </c>
      <c r="Y25" t="s">
        <v>156</v>
      </c>
      <c r="Z25">
        <v>0</v>
      </c>
      <c r="AA25" t="s">
        <v>143</v>
      </c>
      <c r="AB25" t="s">
        <v>150</v>
      </c>
      <c r="AC25">
        <v>2.1</v>
      </c>
    </row>
    <row r="26" spans="1:29">
      <c r="A26" t="s">
        <v>177</v>
      </c>
      <c r="B26" s="2">
        <v>45167</v>
      </c>
      <c r="C26" t="s">
        <v>178</v>
      </c>
      <c r="D26" t="s">
        <v>31</v>
      </c>
      <c r="E26" t="s">
        <v>170</v>
      </c>
      <c r="F26" t="s">
        <v>33</v>
      </c>
      <c r="G26">
        <v>43</v>
      </c>
      <c r="H26" t="s">
        <v>153</v>
      </c>
      <c r="I26" t="s">
        <v>154</v>
      </c>
      <c r="J26" t="s">
        <v>36</v>
      </c>
      <c r="K26" t="s">
        <v>179</v>
      </c>
      <c r="L26" t="s">
        <v>38</v>
      </c>
      <c r="M26" t="s">
        <v>83</v>
      </c>
      <c r="N26" t="s">
        <v>93</v>
      </c>
      <c r="O26">
        <v>1</v>
      </c>
      <c r="P26" s="4">
        <v>7350</v>
      </c>
      <c r="Q26" s="4">
        <v>4778</v>
      </c>
      <c r="R26" s="3">
        <v>0.15</v>
      </c>
      <c r="S26" s="4">
        <v>6248</v>
      </c>
      <c r="T26" s="4">
        <v>4778</v>
      </c>
      <c r="U26" s="4">
        <v>1470</v>
      </c>
      <c r="V26" s="3">
        <v>0.23527528809218951</v>
      </c>
      <c r="W26" t="s">
        <v>84</v>
      </c>
      <c r="X26" t="s">
        <v>55</v>
      </c>
      <c r="Y26" t="s">
        <v>43</v>
      </c>
      <c r="Z26">
        <v>0</v>
      </c>
      <c r="AA26" t="s">
        <v>163</v>
      </c>
      <c r="AB26" t="s">
        <v>150</v>
      </c>
      <c r="AC26" t="s">
        <v>46</v>
      </c>
    </row>
    <row r="27" spans="1:29">
      <c r="A27" t="s">
        <v>180</v>
      </c>
      <c r="B27" s="2">
        <v>45341</v>
      </c>
      <c r="C27" t="s">
        <v>128</v>
      </c>
      <c r="D27" t="s">
        <v>31</v>
      </c>
      <c r="E27" t="s">
        <v>32</v>
      </c>
      <c r="F27" t="s">
        <v>33</v>
      </c>
      <c r="G27">
        <v>51</v>
      </c>
      <c r="H27" t="s">
        <v>88</v>
      </c>
      <c r="I27" t="s">
        <v>89</v>
      </c>
      <c r="J27" t="s">
        <v>82</v>
      </c>
      <c r="K27" t="s">
        <v>51</v>
      </c>
      <c r="L27" t="s">
        <v>52</v>
      </c>
      <c r="M27" t="s">
        <v>39</v>
      </c>
      <c r="N27" t="s">
        <v>40</v>
      </c>
      <c r="O27">
        <v>3</v>
      </c>
      <c r="P27" s="4">
        <v>22220</v>
      </c>
      <c r="Q27" s="4">
        <v>12221</v>
      </c>
      <c r="R27" s="3">
        <v>0.2</v>
      </c>
      <c r="S27" s="4">
        <v>53328</v>
      </c>
      <c r="T27" s="4">
        <v>36663</v>
      </c>
      <c r="U27" s="4">
        <v>16665</v>
      </c>
      <c r="V27" s="3">
        <v>0.3125</v>
      </c>
      <c r="W27" t="s">
        <v>75</v>
      </c>
      <c r="X27" t="s">
        <v>76</v>
      </c>
      <c r="Y27" t="s">
        <v>56</v>
      </c>
      <c r="Z27">
        <v>4</v>
      </c>
      <c r="AA27" t="s">
        <v>181</v>
      </c>
      <c r="AB27" t="s">
        <v>95</v>
      </c>
      <c r="AC27">
        <v>4.8</v>
      </c>
    </row>
    <row r="28" spans="1:29">
      <c r="A28" t="s">
        <v>182</v>
      </c>
      <c r="B28" s="2">
        <v>45148</v>
      </c>
      <c r="C28" t="s">
        <v>183</v>
      </c>
      <c r="D28" t="s">
        <v>31</v>
      </c>
      <c r="E28" t="s">
        <v>32</v>
      </c>
      <c r="F28" t="s">
        <v>33</v>
      </c>
      <c r="G28">
        <v>28</v>
      </c>
      <c r="H28" t="s">
        <v>88</v>
      </c>
      <c r="I28" t="s">
        <v>89</v>
      </c>
      <c r="J28" t="s">
        <v>82</v>
      </c>
      <c r="K28" t="s">
        <v>184</v>
      </c>
      <c r="L28" t="s">
        <v>101</v>
      </c>
      <c r="M28" t="s">
        <v>39</v>
      </c>
      <c r="N28" t="s">
        <v>64</v>
      </c>
      <c r="O28">
        <v>6</v>
      </c>
      <c r="P28" s="4">
        <v>23384</v>
      </c>
      <c r="Q28" s="4">
        <v>18240</v>
      </c>
      <c r="R28" s="3">
        <v>0</v>
      </c>
      <c r="S28" s="4">
        <v>140304</v>
      </c>
      <c r="T28" s="4">
        <v>109440</v>
      </c>
      <c r="U28" s="4">
        <v>30864</v>
      </c>
      <c r="V28" s="3">
        <v>0.2199794731440301</v>
      </c>
      <c r="W28" t="s">
        <v>75</v>
      </c>
      <c r="X28" t="s">
        <v>42</v>
      </c>
      <c r="Y28" t="s">
        <v>56</v>
      </c>
      <c r="Z28">
        <v>6</v>
      </c>
      <c r="AA28" t="s">
        <v>185</v>
      </c>
      <c r="AB28" t="s">
        <v>66</v>
      </c>
      <c r="AC28">
        <v>4.0999999999999996</v>
      </c>
    </row>
    <row r="29" spans="1:29">
      <c r="A29" t="s">
        <v>186</v>
      </c>
      <c r="B29" s="2">
        <v>45481</v>
      </c>
      <c r="C29" t="s">
        <v>187</v>
      </c>
      <c r="D29" t="s">
        <v>31</v>
      </c>
      <c r="E29" t="s">
        <v>188</v>
      </c>
      <c r="F29" t="s">
        <v>33</v>
      </c>
      <c r="G29">
        <v>23</v>
      </c>
      <c r="H29" t="s">
        <v>34</v>
      </c>
      <c r="I29" t="s">
        <v>35</v>
      </c>
      <c r="J29" t="s">
        <v>36</v>
      </c>
      <c r="K29" t="s">
        <v>179</v>
      </c>
      <c r="L29" t="s">
        <v>101</v>
      </c>
      <c r="M29" t="s">
        <v>63</v>
      </c>
      <c r="N29" t="s">
        <v>64</v>
      </c>
      <c r="O29">
        <v>4</v>
      </c>
      <c r="P29" s="4">
        <v>22089</v>
      </c>
      <c r="Q29" s="4">
        <v>17229</v>
      </c>
      <c r="R29" s="3">
        <v>0.1</v>
      </c>
      <c r="S29" s="4">
        <v>79520</v>
      </c>
      <c r="T29" s="4">
        <v>68916</v>
      </c>
      <c r="U29" s="4">
        <v>10604</v>
      </c>
      <c r="V29" s="3">
        <v>0.13335010060362174</v>
      </c>
      <c r="W29" t="s">
        <v>84</v>
      </c>
      <c r="X29" t="s">
        <v>55</v>
      </c>
      <c r="Y29" t="s">
        <v>56</v>
      </c>
      <c r="Z29">
        <v>3</v>
      </c>
      <c r="AA29" t="s">
        <v>181</v>
      </c>
      <c r="AB29" t="s">
        <v>189</v>
      </c>
      <c r="AC29">
        <v>3</v>
      </c>
    </row>
    <row r="30" spans="1:29">
      <c r="A30" t="s">
        <v>190</v>
      </c>
      <c r="B30" s="2">
        <v>45028</v>
      </c>
      <c r="C30" t="s">
        <v>191</v>
      </c>
      <c r="D30" t="s">
        <v>31</v>
      </c>
      <c r="E30" t="s">
        <v>60</v>
      </c>
      <c r="F30" t="s">
        <v>70</v>
      </c>
      <c r="G30">
        <v>59</v>
      </c>
      <c r="H30" t="s">
        <v>99</v>
      </c>
      <c r="I30" t="s">
        <v>99</v>
      </c>
      <c r="J30" t="s">
        <v>100</v>
      </c>
      <c r="K30" t="s">
        <v>192</v>
      </c>
      <c r="L30" t="s">
        <v>62</v>
      </c>
      <c r="M30" t="s">
        <v>63</v>
      </c>
      <c r="N30" t="s">
        <v>53</v>
      </c>
      <c r="O30">
        <v>3</v>
      </c>
      <c r="P30" s="4">
        <v>14999</v>
      </c>
      <c r="Q30" s="4">
        <v>9749</v>
      </c>
      <c r="R30" s="3">
        <v>0.15</v>
      </c>
      <c r="S30" s="4">
        <v>38247</v>
      </c>
      <c r="T30" s="4">
        <v>29247</v>
      </c>
      <c r="U30" s="4">
        <v>9000</v>
      </c>
      <c r="V30" s="3">
        <v>0.23531257353517923</v>
      </c>
      <c r="W30" t="s">
        <v>75</v>
      </c>
      <c r="X30" t="s">
        <v>76</v>
      </c>
      <c r="Y30" t="s">
        <v>56</v>
      </c>
      <c r="Z30">
        <v>2</v>
      </c>
      <c r="AA30" t="s">
        <v>193</v>
      </c>
      <c r="AB30" t="s">
        <v>194</v>
      </c>
      <c r="AC30">
        <v>4.0999999999999996</v>
      </c>
    </row>
    <row r="31" spans="1:29">
      <c r="A31" t="s">
        <v>195</v>
      </c>
      <c r="B31" s="2">
        <v>45574</v>
      </c>
      <c r="C31" t="s">
        <v>196</v>
      </c>
      <c r="D31" t="s">
        <v>31</v>
      </c>
      <c r="E31" t="s">
        <v>60</v>
      </c>
      <c r="F31" t="s">
        <v>70</v>
      </c>
      <c r="G31">
        <v>22</v>
      </c>
      <c r="H31" t="s">
        <v>88</v>
      </c>
      <c r="I31" t="s">
        <v>89</v>
      </c>
      <c r="J31" t="s">
        <v>82</v>
      </c>
      <c r="K31" t="s">
        <v>106</v>
      </c>
      <c r="L31" t="s">
        <v>112</v>
      </c>
      <c r="M31" t="s">
        <v>92</v>
      </c>
      <c r="N31" t="s">
        <v>93</v>
      </c>
      <c r="O31">
        <v>5</v>
      </c>
      <c r="P31" s="4">
        <v>24029</v>
      </c>
      <c r="Q31" s="4">
        <v>14417</v>
      </c>
      <c r="R31" s="3">
        <v>0</v>
      </c>
      <c r="S31" s="4">
        <v>120145</v>
      </c>
      <c r="T31" s="4">
        <v>72085</v>
      </c>
      <c r="U31" s="4">
        <v>48060</v>
      </c>
      <c r="V31" s="3">
        <v>0.40001664655208291</v>
      </c>
      <c r="W31" t="s">
        <v>75</v>
      </c>
      <c r="X31" t="s">
        <v>42</v>
      </c>
      <c r="Y31" t="s">
        <v>56</v>
      </c>
      <c r="Z31">
        <v>6</v>
      </c>
      <c r="AA31" t="s">
        <v>44</v>
      </c>
      <c r="AB31" t="s">
        <v>132</v>
      </c>
      <c r="AC31">
        <v>4.2</v>
      </c>
    </row>
    <row r="32" spans="1:29">
      <c r="A32" t="s">
        <v>197</v>
      </c>
      <c r="B32" s="2">
        <v>44996</v>
      </c>
      <c r="C32" t="s">
        <v>198</v>
      </c>
      <c r="D32" t="s">
        <v>49</v>
      </c>
      <c r="E32" t="s">
        <v>119</v>
      </c>
      <c r="F32" t="s">
        <v>70</v>
      </c>
      <c r="G32">
        <v>21</v>
      </c>
      <c r="H32" t="s">
        <v>153</v>
      </c>
      <c r="I32" t="s">
        <v>154</v>
      </c>
      <c r="J32" t="s">
        <v>36</v>
      </c>
      <c r="K32" t="s">
        <v>199</v>
      </c>
      <c r="L32" t="s">
        <v>62</v>
      </c>
      <c r="M32" t="s">
        <v>107</v>
      </c>
      <c r="N32" t="s">
        <v>53</v>
      </c>
      <c r="O32">
        <v>1</v>
      </c>
      <c r="P32" s="4">
        <v>9158</v>
      </c>
      <c r="Q32" s="4">
        <v>6319</v>
      </c>
      <c r="R32" s="3">
        <v>0</v>
      </c>
      <c r="S32" s="4">
        <v>9158</v>
      </c>
      <c r="T32" s="4">
        <v>6319</v>
      </c>
      <c r="U32" s="4">
        <v>2839</v>
      </c>
      <c r="V32" s="3">
        <v>0.31000218388294387</v>
      </c>
      <c r="W32" t="s">
        <v>41</v>
      </c>
      <c r="X32" t="s">
        <v>76</v>
      </c>
      <c r="Y32" t="s">
        <v>156</v>
      </c>
      <c r="Z32">
        <v>0</v>
      </c>
      <c r="AA32" t="s">
        <v>77</v>
      </c>
      <c r="AB32" t="s">
        <v>132</v>
      </c>
      <c r="AC32">
        <v>1.9</v>
      </c>
    </row>
    <row r="33" spans="1:29">
      <c r="A33" t="s">
        <v>200</v>
      </c>
      <c r="B33" s="2">
        <v>45581</v>
      </c>
      <c r="C33" t="s">
        <v>201</v>
      </c>
      <c r="D33" t="s">
        <v>31</v>
      </c>
      <c r="E33" t="s">
        <v>188</v>
      </c>
      <c r="F33" t="s">
        <v>33</v>
      </c>
      <c r="G33">
        <v>30</v>
      </c>
      <c r="H33" t="s">
        <v>153</v>
      </c>
      <c r="I33" t="s">
        <v>154</v>
      </c>
      <c r="J33" t="s">
        <v>36</v>
      </c>
      <c r="K33" t="s">
        <v>136</v>
      </c>
      <c r="L33" t="s">
        <v>52</v>
      </c>
      <c r="M33" t="s">
        <v>107</v>
      </c>
      <c r="N33" t="s">
        <v>113</v>
      </c>
      <c r="O33">
        <v>5</v>
      </c>
      <c r="P33" s="4">
        <v>9090</v>
      </c>
      <c r="Q33" s="4">
        <v>7181</v>
      </c>
      <c r="R33" s="3">
        <v>0</v>
      </c>
      <c r="S33" s="4">
        <v>45450</v>
      </c>
      <c r="T33" s="4">
        <v>35905</v>
      </c>
      <c r="U33" s="4">
        <v>9545</v>
      </c>
      <c r="V33" s="3">
        <v>0.21001100110011001</v>
      </c>
      <c r="W33" t="s">
        <v>41</v>
      </c>
      <c r="X33" t="s">
        <v>76</v>
      </c>
      <c r="Y33" t="s">
        <v>156</v>
      </c>
      <c r="Z33">
        <v>0</v>
      </c>
      <c r="AA33" t="s">
        <v>57</v>
      </c>
      <c r="AB33" t="s">
        <v>45</v>
      </c>
      <c r="AC33">
        <v>1.6</v>
      </c>
    </row>
    <row r="34" spans="1:29">
      <c r="A34" t="s">
        <v>202</v>
      </c>
      <c r="B34" s="2">
        <v>45022</v>
      </c>
      <c r="C34" t="s">
        <v>203</v>
      </c>
      <c r="D34" t="s">
        <v>31</v>
      </c>
      <c r="E34" t="s">
        <v>32</v>
      </c>
      <c r="F34" t="s">
        <v>33</v>
      </c>
      <c r="G34">
        <v>46</v>
      </c>
      <c r="H34" t="s">
        <v>105</v>
      </c>
      <c r="I34" t="s">
        <v>89</v>
      </c>
      <c r="J34" t="s">
        <v>82</v>
      </c>
      <c r="K34" t="s">
        <v>51</v>
      </c>
      <c r="L34" t="s">
        <v>112</v>
      </c>
      <c r="M34" t="s">
        <v>39</v>
      </c>
      <c r="N34" t="s">
        <v>93</v>
      </c>
      <c r="O34">
        <v>4</v>
      </c>
      <c r="P34" s="4">
        <v>20992</v>
      </c>
      <c r="Q34" s="4">
        <v>11756</v>
      </c>
      <c r="R34" s="3">
        <v>0.15</v>
      </c>
      <c r="S34" s="4">
        <v>71373</v>
      </c>
      <c r="T34" s="4">
        <v>47024</v>
      </c>
      <c r="U34" s="4">
        <v>24349</v>
      </c>
      <c r="V34" s="3">
        <v>0.34115141580149355</v>
      </c>
      <c r="W34" t="s">
        <v>41</v>
      </c>
      <c r="X34" t="s">
        <v>76</v>
      </c>
      <c r="Y34" t="s">
        <v>56</v>
      </c>
      <c r="Z34">
        <v>4</v>
      </c>
      <c r="AA34" t="s">
        <v>44</v>
      </c>
      <c r="AB34" t="s">
        <v>121</v>
      </c>
      <c r="AC34">
        <v>3.3</v>
      </c>
    </row>
    <row r="35" spans="1:29">
      <c r="A35" t="s">
        <v>204</v>
      </c>
      <c r="B35" s="2">
        <v>45079</v>
      </c>
      <c r="C35" t="s">
        <v>205</v>
      </c>
      <c r="D35" t="s">
        <v>31</v>
      </c>
      <c r="E35" t="s">
        <v>129</v>
      </c>
      <c r="F35" t="s">
        <v>33</v>
      </c>
      <c r="G35">
        <v>29</v>
      </c>
      <c r="H35" t="s">
        <v>105</v>
      </c>
      <c r="I35" t="s">
        <v>89</v>
      </c>
      <c r="J35" t="s">
        <v>82</v>
      </c>
      <c r="K35" t="s">
        <v>162</v>
      </c>
      <c r="L35" t="s">
        <v>142</v>
      </c>
      <c r="M35" t="s">
        <v>83</v>
      </c>
      <c r="N35" t="s">
        <v>113</v>
      </c>
      <c r="O35">
        <v>7</v>
      </c>
      <c r="P35" s="4">
        <v>15408</v>
      </c>
      <c r="Q35" s="4">
        <v>11710</v>
      </c>
      <c r="R35" s="3">
        <v>0.05</v>
      </c>
      <c r="S35" s="4">
        <v>102463</v>
      </c>
      <c r="T35" s="4">
        <v>81970</v>
      </c>
      <c r="U35" s="4">
        <v>20493</v>
      </c>
      <c r="V35" s="3">
        <v>0.2000039038482184</v>
      </c>
      <c r="W35" t="s">
        <v>54</v>
      </c>
      <c r="X35" t="s">
        <v>76</v>
      </c>
      <c r="Y35" t="s">
        <v>56</v>
      </c>
      <c r="Z35">
        <v>6</v>
      </c>
      <c r="AA35" t="s">
        <v>163</v>
      </c>
      <c r="AB35" t="s">
        <v>66</v>
      </c>
      <c r="AC35">
        <v>4</v>
      </c>
    </row>
    <row r="36" spans="1:29">
      <c r="A36" t="s">
        <v>206</v>
      </c>
      <c r="B36" s="2">
        <v>45255</v>
      </c>
      <c r="C36" t="s">
        <v>207</v>
      </c>
      <c r="D36" t="s">
        <v>31</v>
      </c>
      <c r="E36" t="s">
        <v>60</v>
      </c>
      <c r="F36" t="s">
        <v>70</v>
      </c>
      <c r="G36">
        <v>39</v>
      </c>
      <c r="H36" t="s">
        <v>88</v>
      </c>
      <c r="I36" t="s">
        <v>89</v>
      </c>
      <c r="J36" t="s">
        <v>82</v>
      </c>
      <c r="K36" t="s">
        <v>37</v>
      </c>
      <c r="L36" t="s">
        <v>52</v>
      </c>
      <c r="M36" t="s">
        <v>107</v>
      </c>
      <c r="N36" t="s">
        <v>93</v>
      </c>
      <c r="O36">
        <v>8</v>
      </c>
      <c r="P36" s="4">
        <v>6810</v>
      </c>
      <c r="Q36" s="4">
        <v>4018</v>
      </c>
      <c r="R36" s="3">
        <v>0.1</v>
      </c>
      <c r="S36" s="4">
        <v>49032</v>
      </c>
      <c r="T36" s="4">
        <v>32144</v>
      </c>
      <c r="U36" s="4">
        <v>16888</v>
      </c>
      <c r="V36" s="3">
        <v>0.34442812856909771</v>
      </c>
      <c r="W36" t="s">
        <v>84</v>
      </c>
      <c r="X36" t="s">
        <v>55</v>
      </c>
      <c r="Y36" t="s">
        <v>43</v>
      </c>
      <c r="Z36">
        <v>0</v>
      </c>
      <c r="AA36" t="s">
        <v>44</v>
      </c>
      <c r="AB36" t="s">
        <v>150</v>
      </c>
      <c r="AC36" t="s">
        <v>46</v>
      </c>
    </row>
    <row r="37" spans="1:29">
      <c r="A37" t="s">
        <v>208</v>
      </c>
      <c r="B37" s="2">
        <v>45655</v>
      </c>
      <c r="C37" t="s">
        <v>209</v>
      </c>
      <c r="D37" t="s">
        <v>31</v>
      </c>
      <c r="E37" t="s">
        <v>135</v>
      </c>
      <c r="F37" t="s">
        <v>33</v>
      </c>
      <c r="G37">
        <v>42</v>
      </c>
      <c r="H37" t="s">
        <v>88</v>
      </c>
      <c r="I37" t="s">
        <v>89</v>
      </c>
      <c r="J37" t="s">
        <v>82</v>
      </c>
      <c r="K37" t="s">
        <v>74</v>
      </c>
      <c r="L37" t="s">
        <v>142</v>
      </c>
      <c r="M37" t="s">
        <v>107</v>
      </c>
      <c r="N37" t="s">
        <v>126</v>
      </c>
      <c r="O37">
        <v>8</v>
      </c>
      <c r="P37" s="4">
        <v>19583</v>
      </c>
      <c r="Q37" s="4">
        <v>15666</v>
      </c>
      <c r="R37" s="3">
        <v>0</v>
      </c>
      <c r="S37" s="4">
        <v>156664</v>
      </c>
      <c r="T37" s="4">
        <v>125328</v>
      </c>
      <c r="U37" s="4">
        <v>31336</v>
      </c>
      <c r="V37" s="3">
        <v>0.20002042587958943</v>
      </c>
      <c r="W37" t="s">
        <v>54</v>
      </c>
      <c r="X37" t="s">
        <v>55</v>
      </c>
      <c r="Y37" t="s">
        <v>56</v>
      </c>
      <c r="Z37">
        <v>5</v>
      </c>
      <c r="AA37" t="s">
        <v>143</v>
      </c>
      <c r="AB37" t="s">
        <v>66</v>
      </c>
      <c r="AC37">
        <v>4.3</v>
      </c>
    </row>
    <row r="38" spans="1:29">
      <c r="A38" t="s">
        <v>210</v>
      </c>
      <c r="B38" s="2">
        <v>45425</v>
      </c>
      <c r="C38" t="s">
        <v>211</v>
      </c>
      <c r="D38" t="s">
        <v>31</v>
      </c>
      <c r="E38" t="s">
        <v>69</v>
      </c>
      <c r="F38" t="s">
        <v>70</v>
      </c>
      <c r="G38">
        <v>21</v>
      </c>
      <c r="H38" t="s">
        <v>153</v>
      </c>
      <c r="I38" t="s">
        <v>154</v>
      </c>
      <c r="J38" t="s">
        <v>36</v>
      </c>
      <c r="K38" t="s">
        <v>199</v>
      </c>
      <c r="L38" t="s">
        <v>155</v>
      </c>
      <c r="M38" t="s">
        <v>63</v>
      </c>
      <c r="N38" t="s">
        <v>113</v>
      </c>
      <c r="O38">
        <v>7</v>
      </c>
      <c r="P38" s="4">
        <v>5085</v>
      </c>
      <c r="Q38" s="4">
        <v>2949</v>
      </c>
      <c r="R38" s="3">
        <v>0.2</v>
      </c>
      <c r="S38" s="4">
        <v>28476</v>
      </c>
      <c r="T38" s="4">
        <v>20643</v>
      </c>
      <c r="U38" s="4">
        <v>7833</v>
      </c>
      <c r="V38" s="3">
        <v>0.27507374631268439</v>
      </c>
      <c r="W38" t="s">
        <v>75</v>
      </c>
      <c r="X38" t="s">
        <v>42</v>
      </c>
      <c r="Y38" t="s">
        <v>56</v>
      </c>
      <c r="Z38">
        <v>2</v>
      </c>
      <c r="AA38" t="s">
        <v>159</v>
      </c>
      <c r="AB38" t="s">
        <v>95</v>
      </c>
      <c r="AC38">
        <v>5</v>
      </c>
    </row>
    <row r="39" spans="1:29">
      <c r="A39" t="s">
        <v>212</v>
      </c>
      <c r="B39" s="2">
        <v>45236</v>
      </c>
      <c r="C39" t="s">
        <v>213</v>
      </c>
      <c r="D39" t="s">
        <v>31</v>
      </c>
      <c r="E39" t="s">
        <v>129</v>
      </c>
      <c r="F39" t="s">
        <v>33</v>
      </c>
      <c r="G39">
        <v>31</v>
      </c>
      <c r="H39" t="s">
        <v>34</v>
      </c>
      <c r="I39" t="s">
        <v>35</v>
      </c>
      <c r="J39" t="s">
        <v>36</v>
      </c>
      <c r="K39" t="s">
        <v>214</v>
      </c>
      <c r="L39" t="s">
        <v>131</v>
      </c>
      <c r="M39" t="s">
        <v>92</v>
      </c>
      <c r="N39" t="s">
        <v>126</v>
      </c>
      <c r="O39">
        <v>7</v>
      </c>
      <c r="P39" s="4">
        <v>13406</v>
      </c>
      <c r="Q39" s="4">
        <v>7775</v>
      </c>
      <c r="R39" s="3">
        <v>0</v>
      </c>
      <c r="S39" s="4">
        <v>93842</v>
      </c>
      <c r="T39" s="4">
        <v>54425</v>
      </c>
      <c r="U39" s="4">
        <v>39417</v>
      </c>
      <c r="V39" s="3">
        <v>0.42003580486349396</v>
      </c>
      <c r="W39" t="s">
        <v>41</v>
      </c>
      <c r="X39" t="s">
        <v>42</v>
      </c>
      <c r="Y39" t="s">
        <v>56</v>
      </c>
      <c r="Z39">
        <v>2</v>
      </c>
      <c r="AA39" t="s">
        <v>185</v>
      </c>
      <c r="AB39" t="s">
        <v>45</v>
      </c>
      <c r="AC39">
        <v>4.3</v>
      </c>
    </row>
    <row r="40" spans="1:29">
      <c r="A40" t="s">
        <v>215</v>
      </c>
      <c r="B40" s="2">
        <v>45388</v>
      </c>
      <c r="C40" t="s">
        <v>216</v>
      </c>
      <c r="D40" t="s">
        <v>49</v>
      </c>
      <c r="E40" t="s">
        <v>60</v>
      </c>
      <c r="F40" t="s">
        <v>70</v>
      </c>
      <c r="G40">
        <v>23</v>
      </c>
      <c r="H40" t="s">
        <v>99</v>
      </c>
      <c r="I40" t="s">
        <v>99</v>
      </c>
      <c r="J40" t="s">
        <v>100</v>
      </c>
      <c r="K40" t="s">
        <v>90</v>
      </c>
      <c r="L40" t="s">
        <v>101</v>
      </c>
      <c r="M40" t="s">
        <v>39</v>
      </c>
      <c r="N40" t="s">
        <v>64</v>
      </c>
      <c r="O40">
        <v>5</v>
      </c>
      <c r="P40" s="4">
        <v>8577</v>
      </c>
      <c r="Q40" s="4">
        <v>6862</v>
      </c>
      <c r="R40" s="3">
        <v>0</v>
      </c>
      <c r="S40" s="4">
        <v>42885</v>
      </c>
      <c r="T40" s="4">
        <v>34310</v>
      </c>
      <c r="U40" s="4">
        <v>8575</v>
      </c>
      <c r="V40" s="3">
        <v>0.19995336364696281</v>
      </c>
      <c r="W40" t="s">
        <v>41</v>
      </c>
      <c r="X40" t="s">
        <v>42</v>
      </c>
      <c r="Y40" t="s">
        <v>56</v>
      </c>
      <c r="Z40">
        <v>1</v>
      </c>
      <c r="AA40" t="s">
        <v>85</v>
      </c>
      <c r="AB40" t="s">
        <v>95</v>
      </c>
      <c r="AC40">
        <v>4</v>
      </c>
    </row>
    <row r="41" spans="1:29">
      <c r="A41" t="s">
        <v>217</v>
      </c>
      <c r="B41" s="2">
        <v>45279</v>
      </c>
      <c r="C41" t="s">
        <v>218</v>
      </c>
      <c r="D41" t="s">
        <v>31</v>
      </c>
      <c r="E41" t="s">
        <v>170</v>
      </c>
      <c r="F41" t="s">
        <v>33</v>
      </c>
      <c r="G41">
        <v>50</v>
      </c>
      <c r="H41" t="s">
        <v>88</v>
      </c>
      <c r="I41" t="s">
        <v>89</v>
      </c>
      <c r="J41" t="s">
        <v>82</v>
      </c>
      <c r="K41" t="s">
        <v>219</v>
      </c>
      <c r="L41" t="s">
        <v>142</v>
      </c>
      <c r="M41" t="s">
        <v>63</v>
      </c>
      <c r="N41" t="s">
        <v>113</v>
      </c>
      <c r="O41">
        <v>6</v>
      </c>
      <c r="P41" s="4">
        <v>24190</v>
      </c>
      <c r="Q41" s="4">
        <v>18868</v>
      </c>
      <c r="R41" s="3">
        <v>0</v>
      </c>
      <c r="S41" s="4">
        <v>145140</v>
      </c>
      <c r="T41" s="4">
        <v>113208</v>
      </c>
      <c r="U41" s="4">
        <v>31932</v>
      </c>
      <c r="V41" s="3">
        <v>0.22000826787928895</v>
      </c>
      <c r="W41" t="s">
        <v>84</v>
      </c>
      <c r="X41" t="s">
        <v>42</v>
      </c>
      <c r="Y41" t="s">
        <v>43</v>
      </c>
      <c r="Z41">
        <v>0</v>
      </c>
      <c r="AA41" t="s">
        <v>220</v>
      </c>
      <c r="AB41" t="s">
        <v>150</v>
      </c>
      <c r="AC41" t="s">
        <v>46</v>
      </c>
    </row>
    <row r="42" spans="1:29">
      <c r="A42" t="s">
        <v>221</v>
      </c>
      <c r="B42" s="2">
        <v>45644</v>
      </c>
      <c r="C42" t="s">
        <v>222</v>
      </c>
      <c r="D42" t="s">
        <v>49</v>
      </c>
      <c r="E42" t="s">
        <v>188</v>
      </c>
      <c r="F42" t="s">
        <v>33</v>
      </c>
      <c r="G42">
        <v>20</v>
      </c>
      <c r="H42" t="s">
        <v>88</v>
      </c>
      <c r="I42" t="s">
        <v>89</v>
      </c>
      <c r="J42" t="s">
        <v>82</v>
      </c>
      <c r="K42" t="s">
        <v>162</v>
      </c>
      <c r="L42" t="s">
        <v>62</v>
      </c>
      <c r="M42" t="s">
        <v>63</v>
      </c>
      <c r="N42" t="s">
        <v>53</v>
      </c>
      <c r="O42">
        <v>8</v>
      </c>
      <c r="P42" s="4">
        <v>24419</v>
      </c>
      <c r="Q42" s="4">
        <v>19047</v>
      </c>
      <c r="R42" s="3">
        <v>0.2</v>
      </c>
      <c r="S42" s="4">
        <v>156282</v>
      </c>
      <c r="T42" s="4">
        <v>152376</v>
      </c>
      <c r="U42" s="4">
        <v>3906</v>
      </c>
      <c r="V42" s="3">
        <v>2.4993281375974199E-2</v>
      </c>
      <c r="W42" t="s">
        <v>54</v>
      </c>
      <c r="X42" t="s">
        <v>42</v>
      </c>
      <c r="Y42" t="s">
        <v>56</v>
      </c>
      <c r="Z42">
        <v>1</v>
      </c>
      <c r="AA42" t="s">
        <v>143</v>
      </c>
      <c r="AB42" t="s">
        <v>150</v>
      </c>
      <c r="AC42">
        <v>4.8</v>
      </c>
    </row>
    <row r="43" spans="1:29">
      <c r="A43" t="s">
        <v>223</v>
      </c>
      <c r="B43" s="2">
        <v>45145</v>
      </c>
      <c r="C43" t="s">
        <v>224</v>
      </c>
      <c r="D43" t="s">
        <v>31</v>
      </c>
      <c r="E43" t="s">
        <v>60</v>
      </c>
      <c r="F43" t="s">
        <v>70</v>
      </c>
      <c r="G43">
        <v>19</v>
      </c>
      <c r="H43" t="s">
        <v>146</v>
      </c>
      <c r="I43" t="s">
        <v>147</v>
      </c>
      <c r="J43" t="s">
        <v>36</v>
      </c>
      <c r="K43" t="s">
        <v>225</v>
      </c>
      <c r="L43" t="s">
        <v>52</v>
      </c>
      <c r="M43" t="s">
        <v>92</v>
      </c>
      <c r="N43" t="s">
        <v>93</v>
      </c>
      <c r="O43">
        <v>7</v>
      </c>
      <c r="P43" s="4">
        <v>10779</v>
      </c>
      <c r="Q43" s="4">
        <v>7869</v>
      </c>
      <c r="R43" s="3">
        <v>0.05</v>
      </c>
      <c r="S43" s="4">
        <v>71680</v>
      </c>
      <c r="T43" s="4">
        <v>55083</v>
      </c>
      <c r="U43" s="4">
        <v>16597</v>
      </c>
      <c r="V43" s="3">
        <v>0.23154296874999999</v>
      </c>
      <c r="W43" t="s">
        <v>54</v>
      </c>
      <c r="X43" t="s">
        <v>76</v>
      </c>
      <c r="Y43" t="s">
        <v>171</v>
      </c>
      <c r="Z43">
        <v>12</v>
      </c>
      <c r="AA43" t="s">
        <v>226</v>
      </c>
      <c r="AB43" t="s">
        <v>121</v>
      </c>
      <c r="AC43" t="s">
        <v>46</v>
      </c>
    </row>
    <row r="44" spans="1:29">
      <c r="A44" t="s">
        <v>227</v>
      </c>
      <c r="B44" s="2">
        <v>45266</v>
      </c>
      <c r="C44" t="s">
        <v>228</v>
      </c>
      <c r="D44" t="s">
        <v>31</v>
      </c>
      <c r="E44" t="s">
        <v>111</v>
      </c>
      <c r="F44" t="s">
        <v>70</v>
      </c>
      <c r="G44">
        <v>43</v>
      </c>
      <c r="H44" t="s">
        <v>88</v>
      </c>
      <c r="I44" t="s">
        <v>89</v>
      </c>
      <c r="J44" t="s">
        <v>82</v>
      </c>
      <c r="K44" t="s">
        <v>74</v>
      </c>
      <c r="L44" t="s">
        <v>62</v>
      </c>
      <c r="M44" t="s">
        <v>83</v>
      </c>
      <c r="N44" t="s">
        <v>113</v>
      </c>
      <c r="O44">
        <v>2</v>
      </c>
      <c r="P44" s="4">
        <v>15033</v>
      </c>
      <c r="Q44" s="4">
        <v>11575</v>
      </c>
      <c r="R44" s="3">
        <v>0.15</v>
      </c>
      <c r="S44" s="4">
        <v>25556</v>
      </c>
      <c r="T44" s="4">
        <v>23150</v>
      </c>
      <c r="U44" s="4">
        <v>2406</v>
      </c>
      <c r="V44" s="3">
        <v>9.4146188761934577E-2</v>
      </c>
      <c r="W44" t="s">
        <v>84</v>
      </c>
      <c r="X44" t="s">
        <v>76</v>
      </c>
      <c r="Y44" t="s">
        <v>56</v>
      </c>
      <c r="Z44">
        <v>3</v>
      </c>
      <c r="AA44" t="s">
        <v>229</v>
      </c>
      <c r="AB44" t="s">
        <v>132</v>
      </c>
      <c r="AC44">
        <v>4.8</v>
      </c>
    </row>
    <row r="45" spans="1:29">
      <c r="A45" t="s">
        <v>230</v>
      </c>
      <c r="B45" s="2">
        <v>45114</v>
      </c>
      <c r="C45" t="s">
        <v>231</v>
      </c>
      <c r="D45" t="s">
        <v>49</v>
      </c>
      <c r="E45" t="s">
        <v>119</v>
      </c>
      <c r="F45" t="s">
        <v>70</v>
      </c>
      <c r="G45">
        <v>46</v>
      </c>
      <c r="H45" t="s">
        <v>34</v>
      </c>
      <c r="I45" t="s">
        <v>35</v>
      </c>
      <c r="J45" t="s">
        <v>36</v>
      </c>
      <c r="K45" t="s">
        <v>51</v>
      </c>
      <c r="L45" t="s">
        <v>142</v>
      </c>
      <c r="M45" t="s">
        <v>39</v>
      </c>
      <c r="N45" t="s">
        <v>40</v>
      </c>
      <c r="O45">
        <v>1</v>
      </c>
      <c r="P45" s="4">
        <v>24011</v>
      </c>
      <c r="Q45" s="4">
        <v>15847</v>
      </c>
      <c r="R45" s="3">
        <v>0</v>
      </c>
      <c r="S45" s="4">
        <v>24011</v>
      </c>
      <c r="T45" s="4">
        <v>15847</v>
      </c>
      <c r="U45" s="4">
        <v>8164</v>
      </c>
      <c r="V45" s="3">
        <v>0.34001082837033025</v>
      </c>
      <c r="W45" t="s">
        <v>84</v>
      </c>
      <c r="X45" t="s">
        <v>76</v>
      </c>
      <c r="Y45" t="s">
        <v>56</v>
      </c>
      <c r="Z45">
        <v>3</v>
      </c>
      <c r="AA45" t="s">
        <v>220</v>
      </c>
      <c r="AB45" t="s">
        <v>95</v>
      </c>
      <c r="AC45">
        <v>4.5</v>
      </c>
    </row>
    <row r="46" spans="1:29">
      <c r="A46" t="s">
        <v>232</v>
      </c>
      <c r="B46" s="2">
        <v>45626</v>
      </c>
      <c r="C46" t="s">
        <v>233</v>
      </c>
      <c r="D46" t="s">
        <v>31</v>
      </c>
      <c r="E46" t="s">
        <v>170</v>
      </c>
      <c r="F46" t="s">
        <v>33</v>
      </c>
      <c r="G46">
        <v>19</v>
      </c>
      <c r="H46" t="s">
        <v>88</v>
      </c>
      <c r="I46" t="s">
        <v>89</v>
      </c>
      <c r="J46" t="s">
        <v>82</v>
      </c>
      <c r="K46" t="s">
        <v>61</v>
      </c>
      <c r="L46" t="s">
        <v>62</v>
      </c>
      <c r="M46" t="s">
        <v>92</v>
      </c>
      <c r="N46" t="s">
        <v>126</v>
      </c>
      <c r="O46">
        <v>3</v>
      </c>
      <c r="P46" s="4">
        <v>23075</v>
      </c>
      <c r="Q46" s="4">
        <v>16614</v>
      </c>
      <c r="R46" s="3">
        <v>0.15</v>
      </c>
      <c r="S46" s="4">
        <v>58841</v>
      </c>
      <c r="T46" s="4">
        <v>49842</v>
      </c>
      <c r="U46" s="4">
        <v>8999</v>
      </c>
      <c r="V46" s="3">
        <v>0.15293757753947076</v>
      </c>
      <c r="W46" t="s">
        <v>75</v>
      </c>
      <c r="X46" t="s">
        <v>55</v>
      </c>
      <c r="Y46" t="s">
        <v>56</v>
      </c>
      <c r="Z46">
        <v>5</v>
      </c>
      <c r="AA46" t="s">
        <v>44</v>
      </c>
      <c r="AB46" t="s">
        <v>95</v>
      </c>
      <c r="AC46">
        <v>5</v>
      </c>
    </row>
    <row r="47" spans="1:29">
      <c r="A47" t="s">
        <v>234</v>
      </c>
      <c r="B47" s="2">
        <v>45285</v>
      </c>
      <c r="C47" t="s">
        <v>235</v>
      </c>
      <c r="D47" t="s">
        <v>31</v>
      </c>
      <c r="E47" t="s">
        <v>135</v>
      </c>
      <c r="F47" t="s">
        <v>33</v>
      </c>
      <c r="G47">
        <v>58</v>
      </c>
      <c r="H47" t="s">
        <v>146</v>
      </c>
      <c r="I47" t="s">
        <v>147</v>
      </c>
      <c r="J47" t="s">
        <v>36</v>
      </c>
      <c r="K47" t="s">
        <v>214</v>
      </c>
      <c r="L47" t="s">
        <v>91</v>
      </c>
      <c r="M47" t="s">
        <v>39</v>
      </c>
      <c r="N47" t="s">
        <v>40</v>
      </c>
      <c r="O47">
        <v>5</v>
      </c>
      <c r="P47" s="4">
        <v>22692</v>
      </c>
      <c r="Q47" s="4">
        <v>13161</v>
      </c>
      <c r="R47" s="3">
        <v>0.15</v>
      </c>
      <c r="S47" s="4">
        <v>96441</v>
      </c>
      <c r="T47" s="4">
        <v>65805</v>
      </c>
      <c r="U47" s="4">
        <v>30636</v>
      </c>
      <c r="V47" s="3">
        <v>0.31766572308458019</v>
      </c>
      <c r="W47" t="s">
        <v>41</v>
      </c>
      <c r="X47" t="s">
        <v>42</v>
      </c>
      <c r="Y47" t="s">
        <v>43</v>
      </c>
      <c r="Z47">
        <v>0</v>
      </c>
      <c r="AA47" t="s">
        <v>149</v>
      </c>
      <c r="AB47" t="s">
        <v>189</v>
      </c>
      <c r="AC47" t="s">
        <v>46</v>
      </c>
    </row>
    <row r="48" spans="1:29">
      <c r="A48" t="s">
        <v>236</v>
      </c>
      <c r="B48" s="2">
        <v>45533</v>
      </c>
      <c r="C48" t="s">
        <v>224</v>
      </c>
      <c r="D48" t="s">
        <v>31</v>
      </c>
      <c r="E48" t="s">
        <v>111</v>
      </c>
      <c r="F48" t="s">
        <v>70</v>
      </c>
      <c r="G48">
        <v>49</v>
      </c>
      <c r="H48" t="s">
        <v>88</v>
      </c>
      <c r="I48" t="s">
        <v>89</v>
      </c>
      <c r="J48" t="s">
        <v>82</v>
      </c>
      <c r="K48" t="s">
        <v>61</v>
      </c>
      <c r="L48" t="s">
        <v>91</v>
      </c>
      <c r="M48" t="s">
        <v>63</v>
      </c>
      <c r="N48" t="s">
        <v>64</v>
      </c>
      <c r="O48">
        <v>6</v>
      </c>
      <c r="P48" s="4">
        <v>12129</v>
      </c>
      <c r="Q48" s="4">
        <v>7520</v>
      </c>
      <c r="R48" s="3">
        <v>0</v>
      </c>
      <c r="S48" s="4">
        <v>72774</v>
      </c>
      <c r="T48" s="4">
        <v>45120</v>
      </c>
      <c r="U48" s="4">
        <v>27654</v>
      </c>
      <c r="V48" s="3">
        <v>0.37999835105944429</v>
      </c>
      <c r="W48" t="s">
        <v>75</v>
      </c>
      <c r="X48" t="s">
        <v>55</v>
      </c>
      <c r="Y48" t="s">
        <v>156</v>
      </c>
      <c r="Z48">
        <v>0</v>
      </c>
      <c r="AA48" t="s">
        <v>44</v>
      </c>
      <c r="AB48" t="s">
        <v>66</v>
      </c>
      <c r="AC48">
        <v>2.2000000000000002</v>
      </c>
    </row>
    <row r="49" spans="1:29">
      <c r="A49" t="s">
        <v>237</v>
      </c>
      <c r="B49" s="2">
        <v>45581</v>
      </c>
      <c r="C49" t="s">
        <v>238</v>
      </c>
      <c r="D49" t="s">
        <v>31</v>
      </c>
      <c r="E49" t="s">
        <v>32</v>
      </c>
      <c r="F49" t="s">
        <v>33</v>
      </c>
      <c r="G49">
        <v>23</v>
      </c>
      <c r="H49" t="s">
        <v>105</v>
      </c>
      <c r="I49" t="s">
        <v>89</v>
      </c>
      <c r="J49" t="s">
        <v>82</v>
      </c>
      <c r="K49" t="s">
        <v>239</v>
      </c>
      <c r="L49" t="s">
        <v>52</v>
      </c>
      <c r="M49" t="s">
        <v>107</v>
      </c>
      <c r="N49" t="s">
        <v>53</v>
      </c>
      <c r="O49">
        <v>2</v>
      </c>
      <c r="P49" s="4">
        <v>2668</v>
      </c>
      <c r="Q49" s="4">
        <v>1921</v>
      </c>
      <c r="R49" s="3">
        <v>0.1</v>
      </c>
      <c r="S49" s="4">
        <v>4802</v>
      </c>
      <c r="T49" s="4">
        <v>3842</v>
      </c>
      <c r="U49" s="4">
        <v>960</v>
      </c>
      <c r="V49" s="3">
        <v>0.19991670137442732</v>
      </c>
      <c r="W49" t="s">
        <v>75</v>
      </c>
      <c r="X49" t="s">
        <v>55</v>
      </c>
      <c r="Y49" t="s">
        <v>156</v>
      </c>
      <c r="Z49">
        <v>0</v>
      </c>
      <c r="AA49" t="s">
        <v>163</v>
      </c>
      <c r="AB49" t="s">
        <v>66</v>
      </c>
      <c r="AC49">
        <v>2.2000000000000002</v>
      </c>
    </row>
    <row r="50" spans="1:29">
      <c r="A50" t="s">
        <v>240</v>
      </c>
      <c r="B50" s="2">
        <v>45453</v>
      </c>
      <c r="C50" t="s">
        <v>241</v>
      </c>
      <c r="D50" t="s">
        <v>31</v>
      </c>
      <c r="E50" t="s">
        <v>98</v>
      </c>
      <c r="F50" t="s">
        <v>70</v>
      </c>
      <c r="G50">
        <v>18</v>
      </c>
      <c r="H50" t="s">
        <v>88</v>
      </c>
      <c r="I50" t="s">
        <v>89</v>
      </c>
      <c r="J50" t="s">
        <v>82</v>
      </c>
      <c r="K50" t="s">
        <v>179</v>
      </c>
      <c r="L50" t="s">
        <v>155</v>
      </c>
      <c r="M50" t="s">
        <v>92</v>
      </c>
      <c r="N50" t="s">
        <v>64</v>
      </c>
      <c r="O50">
        <v>5</v>
      </c>
      <c r="P50" s="4">
        <v>18833</v>
      </c>
      <c r="Q50" s="4">
        <v>10358</v>
      </c>
      <c r="R50" s="3">
        <v>0.2</v>
      </c>
      <c r="S50" s="4">
        <v>75332</v>
      </c>
      <c r="T50" s="4">
        <v>51790</v>
      </c>
      <c r="U50" s="4">
        <v>23542</v>
      </c>
      <c r="V50" s="3">
        <v>0.31250995592842351</v>
      </c>
      <c r="W50" t="s">
        <v>84</v>
      </c>
      <c r="X50" t="s">
        <v>42</v>
      </c>
      <c r="Y50" t="s">
        <v>56</v>
      </c>
      <c r="Z50">
        <v>4</v>
      </c>
      <c r="AA50" t="s">
        <v>229</v>
      </c>
      <c r="AB50" t="s">
        <v>45</v>
      </c>
      <c r="AC50">
        <v>3.7</v>
      </c>
    </row>
    <row r="51" spans="1:29">
      <c r="A51" t="s">
        <v>242</v>
      </c>
      <c r="B51" s="2">
        <v>45226</v>
      </c>
      <c r="C51" t="s">
        <v>243</v>
      </c>
      <c r="D51" t="s">
        <v>49</v>
      </c>
      <c r="E51" t="s">
        <v>119</v>
      </c>
      <c r="F51" t="s">
        <v>70</v>
      </c>
      <c r="G51">
        <v>21</v>
      </c>
      <c r="H51" t="s">
        <v>34</v>
      </c>
      <c r="I51" t="s">
        <v>35</v>
      </c>
      <c r="J51" t="s">
        <v>36</v>
      </c>
      <c r="K51" t="s">
        <v>214</v>
      </c>
      <c r="L51" t="s">
        <v>131</v>
      </c>
      <c r="M51" t="s">
        <v>92</v>
      </c>
      <c r="N51" t="s">
        <v>93</v>
      </c>
      <c r="O51">
        <v>6</v>
      </c>
      <c r="P51" s="4">
        <v>14826</v>
      </c>
      <c r="Q51" s="4">
        <v>9489</v>
      </c>
      <c r="R51" s="3">
        <v>0.15</v>
      </c>
      <c r="S51" s="4">
        <v>75613</v>
      </c>
      <c r="T51" s="4">
        <v>56934</v>
      </c>
      <c r="U51" s="4">
        <v>18679</v>
      </c>
      <c r="V51" s="3">
        <v>0.24703424014389061</v>
      </c>
      <c r="W51" t="s">
        <v>75</v>
      </c>
      <c r="X51" t="s">
        <v>76</v>
      </c>
      <c r="Y51" t="s">
        <v>56</v>
      </c>
      <c r="Z51">
        <v>3</v>
      </c>
      <c r="AA51" t="s">
        <v>65</v>
      </c>
      <c r="AB51" t="s">
        <v>66</v>
      </c>
      <c r="AC51">
        <v>4.3</v>
      </c>
    </row>
    <row r="52" spans="1:29">
      <c r="A52" t="s">
        <v>244</v>
      </c>
      <c r="B52" s="2">
        <v>45054</v>
      </c>
      <c r="C52" t="s">
        <v>245</v>
      </c>
      <c r="D52" t="s">
        <v>49</v>
      </c>
      <c r="E52" t="s">
        <v>135</v>
      </c>
      <c r="F52" t="s">
        <v>33</v>
      </c>
      <c r="G52">
        <v>30</v>
      </c>
      <c r="H52" t="s">
        <v>71</v>
      </c>
      <c r="I52" t="s">
        <v>72</v>
      </c>
      <c r="J52" t="s">
        <v>73</v>
      </c>
      <c r="K52" t="s">
        <v>162</v>
      </c>
      <c r="L52" t="s">
        <v>62</v>
      </c>
      <c r="M52" t="s">
        <v>107</v>
      </c>
      <c r="N52" t="s">
        <v>126</v>
      </c>
      <c r="O52">
        <v>6</v>
      </c>
      <c r="P52" s="4">
        <v>6205</v>
      </c>
      <c r="Q52" s="4">
        <v>4716</v>
      </c>
      <c r="R52" s="3">
        <v>0.05</v>
      </c>
      <c r="S52" s="4">
        <v>35369</v>
      </c>
      <c r="T52" s="4">
        <v>28296</v>
      </c>
      <c r="U52" s="4">
        <v>7073</v>
      </c>
      <c r="V52" s="3">
        <v>0.19997738132262716</v>
      </c>
      <c r="W52" t="s">
        <v>54</v>
      </c>
      <c r="X52" t="s">
        <v>76</v>
      </c>
      <c r="Y52" t="s">
        <v>56</v>
      </c>
      <c r="Z52">
        <v>2</v>
      </c>
      <c r="AA52" t="s">
        <v>193</v>
      </c>
      <c r="AB52" t="s">
        <v>194</v>
      </c>
      <c r="AC52">
        <v>4</v>
      </c>
    </row>
    <row r="53" spans="1:29">
      <c r="A53" t="s">
        <v>246</v>
      </c>
      <c r="B53" s="2">
        <v>45238</v>
      </c>
      <c r="C53" t="s">
        <v>247</v>
      </c>
      <c r="D53" t="s">
        <v>31</v>
      </c>
      <c r="E53" t="s">
        <v>119</v>
      </c>
      <c r="F53" t="s">
        <v>70</v>
      </c>
      <c r="G53">
        <v>59</v>
      </c>
      <c r="H53" t="s">
        <v>80</v>
      </c>
      <c r="I53" t="s">
        <v>81</v>
      </c>
      <c r="J53" t="s">
        <v>82</v>
      </c>
      <c r="K53" t="s">
        <v>90</v>
      </c>
      <c r="L53" t="s">
        <v>101</v>
      </c>
      <c r="M53" t="s">
        <v>39</v>
      </c>
      <c r="N53" t="s">
        <v>64</v>
      </c>
      <c r="O53">
        <v>7</v>
      </c>
      <c r="P53" s="4">
        <v>6451</v>
      </c>
      <c r="Q53" s="4">
        <v>4903</v>
      </c>
      <c r="R53" s="3">
        <v>0.2</v>
      </c>
      <c r="S53" s="4">
        <v>36126</v>
      </c>
      <c r="T53" s="4">
        <v>34321</v>
      </c>
      <c r="U53" s="4">
        <v>1805</v>
      </c>
      <c r="V53" s="3">
        <v>4.996401483695953E-2</v>
      </c>
      <c r="W53" t="s">
        <v>54</v>
      </c>
      <c r="X53" t="s">
        <v>55</v>
      </c>
      <c r="Y53" t="s">
        <v>56</v>
      </c>
      <c r="Z53">
        <v>3</v>
      </c>
      <c r="AA53" t="s">
        <v>159</v>
      </c>
      <c r="AB53" t="s">
        <v>45</v>
      </c>
      <c r="AC53">
        <v>3.2</v>
      </c>
    </row>
    <row r="54" spans="1:29">
      <c r="A54" t="s">
        <v>248</v>
      </c>
      <c r="B54" s="2">
        <v>45105</v>
      </c>
      <c r="C54" t="s">
        <v>249</v>
      </c>
      <c r="D54" t="s">
        <v>49</v>
      </c>
      <c r="E54" t="s">
        <v>69</v>
      </c>
      <c r="F54" t="s">
        <v>70</v>
      </c>
      <c r="G54">
        <v>43</v>
      </c>
      <c r="H54" t="s">
        <v>153</v>
      </c>
      <c r="I54" t="s">
        <v>154</v>
      </c>
      <c r="J54" t="s">
        <v>36</v>
      </c>
      <c r="K54" t="s">
        <v>192</v>
      </c>
      <c r="L54" t="s">
        <v>52</v>
      </c>
      <c r="M54" t="s">
        <v>83</v>
      </c>
      <c r="N54" t="s">
        <v>40</v>
      </c>
      <c r="O54">
        <v>6</v>
      </c>
      <c r="P54" s="4">
        <v>5098</v>
      </c>
      <c r="Q54" s="4">
        <v>3722</v>
      </c>
      <c r="R54" s="3">
        <v>0</v>
      </c>
      <c r="S54" s="4">
        <v>30588</v>
      </c>
      <c r="T54" s="4">
        <v>22332</v>
      </c>
      <c r="U54" s="4">
        <v>8256</v>
      </c>
      <c r="V54" s="3">
        <v>0.26990976853668103</v>
      </c>
      <c r="W54" t="s">
        <v>54</v>
      </c>
      <c r="X54" t="s">
        <v>55</v>
      </c>
      <c r="Y54" t="s">
        <v>56</v>
      </c>
      <c r="Z54">
        <v>5</v>
      </c>
      <c r="AA54" t="s">
        <v>85</v>
      </c>
      <c r="AB54" t="s">
        <v>121</v>
      </c>
      <c r="AC54">
        <v>4.5</v>
      </c>
    </row>
    <row r="55" spans="1:29">
      <c r="A55" t="s">
        <v>250</v>
      </c>
      <c r="B55" s="2">
        <v>45288</v>
      </c>
      <c r="C55" t="s">
        <v>251</v>
      </c>
      <c r="D55" t="s">
        <v>31</v>
      </c>
      <c r="E55" t="s">
        <v>111</v>
      </c>
      <c r="F55" t="s">
        <v>70</v>
      </c>
      <c r="G55">
        <v>50</v>
      </c>
      <c r="H55" t="s">
        <v>71</v>
      </c>
      <c r="I55" t="s">
        <v>72</v>
      </c>
      <c r="J55" t="s">
        <v>73</v>
      </c>
      <c r="K55" t="s">
        <v>239</v>
      </c>
      <c r="L55" t="s">
        <v>155</v>
      </c>
      <c r="M55" t="s">
        <v>107</v>
      </c>
      <c r="N55" t="s">
        <v>64</v>
      </c>
      <c r="O55">
        <v>8</v>
      </c>
      <c r="P55" s="4">
        <v>2923</v>
      </c>
      <c r="Q55" s="4">
        <v>1783</v>
      </c>
      <c r="R55" s="3">
        <v>0.2</v>
      </c>
      <c r="S55" s="4">
        <v>18707</v>
      </c>
      <c r="T55" s="4">
        <v>14264</v>
      </c>
      <c r="U55" s="4">
        <v>4443</v>
      </c>
      <c r="V55" s="3">
        <v>0.23750467739348907</v>
      </c>
      <c r="W55" t="s">
        <v>41</v>
      </c>
      <c r="X55" t="s">
        <v>76</v>
      </c>
      <c r="Y55" t="s">
        <v>56</v>
      </c>
      <c r="Z55">
        <v>7</v>
      </c>
      <c r="AA55" t="s">
        <v>102</v>
      </c>
      <c r="AB55" t="s">
        <v>121</v>
      </c>
      <c r="AC55">
        <v>4</v>
      </c>
    </row>
    <row r="56" spans="1:29">
      <c r="A56" t="s">
        <v>252</v>
      </c>
      <c r="B56" s="2">
        <v>45271</v>
      </c>
      <c r="C56" t="s">
        <v>253</v>
      </c>
      <c r="D56" t="s">
        <v>49</v>
      </c>
      <c r="E56" t="s">
        <v>119</v>
      </c>
      <c r="F56" t="s">
        <v>70</v>
      </c>
      <c r="G56">
        <v>57</v>
      </c>
      <c r="H56" t="s">
        <v>80</v>
      </c>
      <c r="I56" t="s">
        <v>81</v>
      </c>
      <c r="J56" t="s">
        <v>82</v>
      </c>
      <c r="K56" t="s">
        <v>148</v>
      </c>
      <c r="L56" t="s">
        <v>38</v>
      </c>
      <c r="M56" t="s">
        <v>39</v>
      </c>
      <c r="N56" t="s">
        <v>64</v>
      </c>
      <c r="O56">
        <v>3</v>
      </c>
      <c r="P56" s="4">
        <v>13434</v>
      </c>
      <c r="Q56" s="4">
        <v>9941</v>
      </c>
      <c r="R56" s="3">
        <v>0</v>
      </c>
      <c r="S56" s="4">
        <v>40302</v>
      </c>
      <c r="T56" s="4">
        <v>29823</v>
      </c>
      <c r="U56" s="4">
        <v>10479</v>
      </c>
      <c r="V56" s="3">
        <v>0.26001191007890428</v>
      </c>
      <c r="W56" t="s">
        <v>41</v>
      </c>
      <c r="X56" t="s">
        <v>55</v>
      </c>
      <c r="Y56" t="s">
        <v>56</v>
      </c>
      <c r="Z56">
        <v>1</v>
      </c>
      <c r="AA56" t="s">
        <v>108</v>
      </c>
      <c r="AB56" t="s">
        <v>150</v>
      </c>
      <c r="AC56">
        <v>3.4</v>
      </c>
    </row>
    <row r="57" spans="1:29">
      <c r="A57" t="s">
        <v>254</v>
      </c>
      <c r="B57" s="2">
        <v>45576</v>
      </c>
      <c r="C57" t="s">
        <v>255</v>
      </c>
      <c r="D57" t="s">
        <v>31</v>
      </c>
      <c r="E57" t="s">
        <v>111</v>
      </c>
      <c r="F57" t="s">
        <v>70</v>
      </c>
      <c r="G57">
        <v>24</v>
      </c>
      <c r="H57" t="s">
        <v>34</v>
      </c>
      <c r="I57" t="s">
        <v>35</v>
      </c>
      <c r="J57" t="s">
        <v>36</v>
      </c>
      <c r="K57" t="s">
        <v>239</v>
      </c>
      <c r="L57" t="s">
        <v>142</v>
      </c>
      <c r="M57" t="s">
        <v>107</v>
      </c>
      <c r="N57" t="s">
        <v>64</v>
      </c>
      <c r="O57">
        <v>2</v>
      </c>
      <c r="P57" s="4">
        <v>3817</v>
      </c>
      <c r="Q57" s="4">
        <v>2557</v>
      </c>
      <c r="R57" s="3">
        <v>0</v>
      </c>
      <c r="S57" s="4">
        <v>7634</v>
      </c>
      <c r="T57" s="4">
        <v>5114</v>
      </c>
      <c r="U57" s="4">
        <v>2520</v>
      </c>
      <c r="V57" s="3">
        <v>0.33010217448257795</v>
      </c>
      <c r="W57" t="s">
        <v>75</v>
      </c>
      <c r="X57" t="s">
        <v>55</v>
      </c>
      <c r="Y57" t="s">
        <v>56</v>
      </c>
      <c r="Z57">
        <v>4</v>
      </c>
      <c r="AA57" t="s">
        <v>94</v>
      </c>
      <c r="AB57" t="s">
        <v>66</v>
      </c>
      <c r="AC57">
        <v>4.2</v>
      </c>
    </row>
    <row r="58" spans="1:29">
      <c r="A58" t="s">
        <v>256</v>
      </c>
      <c r="B58" s="2">
        <v>45357</v>
      </c>
      <c r="C58" t="s">
        <v>198</v>
      </c>
      <c r="D58" t="s">
        <v>49</v>
      </c>
      <c r="E58" t="s">
        <v>111</v>
      </c>
      <c r="F58" t="s">
        <v>70</v>
      </c>
      <c r="G58">
        <v>47</v>
      </c>
      <c r="H58" t="s">
        <v>105</v>
      </c>
      <c r="I58" t="s">
        <v>89</v>
      </c>
      <c r="J58" t="s">
        <v>82</v>
      </c>
      <c r="K58" t="s">
        <v>257</v>
      </c>
      <c r="L58" t="s">
        <v>91</v>
      </c>
      <c r="M58" t="s">
        <v>83</v>
      </c>
      <c r="N58" t="s">
        <v>40</v>
      </c>
      <c r="O58">
        <v>8</v>
      </c>
      <c r="P58" s="4">
        <v>24763</v>
      </c>
      <c r="Q58" s="4">
        <v>17582</v>
      </c>
      <c r="R58" s="3">
        <v>0</v>
      </c>
      <c r="S58" s="4">
        <v>198104</v>
      </c>
      <c r="T58" s="4">
        <v>140656</v>
      </c>
      <c r="U58" s="4">
        <v>57448</v>
      </c>
      <c r="V58" s="3">
        <v>0.28998909663611033</v>
      </c>
      <c r="W58" t="s">
        <v>41</v>
      </c>
      <c r="X58" t="s">
        <v>76</v>
      </c>
      <c r="Y58" t="s">
        <v>156</v>
      </c>
      <c r="Z58">
        <v>0</v>
      </c>
      <c r="AA58" t="s">
        <v>193</v>
      </c>
      <c r="AB58" t="s">
        <v>121</v>
      </c>
      <c r="AC58">
        <v>2.4</v>
      </c>
    </row>
    <row r="59" spans="1:29">
      <c r="A59" t="s">
        <v>258</v>
      </c>
      <c r="B59" s="2">
        <v>45194</v>
      </c>
      <c r="C59" t="s">
        <v>259</v>
      </c>
      <c r="D59" t="s">
        <v>49</v>
      </c>
      <c r="E59" t="s">
        <v>50</v>
      </c>
      <c r="F59" t="s">
        <v>33</v>
      </c>
      <c r="G59">
        <v>46</v>
      </c>
      <c r="H59" t="s">
        <v>99</v>
      </c>
      <c r="I59" t="s">
        <v>99</v>
      </c>
      <c r="J59" t="s">
        <v>100</v>
      </c>
      <c r="K59" t="s">
        <v>192</v>
      </c>
      <c r="L59" t="s">
        <v>112</v>
      </c>
      <c r="M59" t="s">
        <v>39</v>
      </c>
      <c r="N59" t="s">
        <v>113</v>
      </c>
      <c r="O59">
        <v>8</v>
      </c>
      <c r="P59" s="4">
        <v>22581</v>
      </c>
      <c r="Q59" s="4">
        <v>14678</v>
      </c>
      <c r="R59" s="3">
        <v>0.2</v>
      </c>
      <c r="S59" s="4">
        <v>144518</v>
      </c>
      <c r="T59" s="4">
        <v>117424</v>
      </c>
      <c r="U59" s="4">
        <v>27094</v>
      </c>
      <c r="V59" s="3">
        <v>0.18747837639601989</v>
      </c>
      <c r="W59" t="s">
        <v>54</v>
      </c>
      <c r="X59" t="s">
        <v>76</v>
      </c>
      <c r="Y59" t="s">
        <v>171</v>
      </c>
      <c r="Z59">
        <v>15</v>
      </c>
      <c r="AA59" t="s">
        <v>159</v>
      </c>
      <c r="AB59" t="s">
        <v>121</v>
      </c>
      <c r="AC59" t="s">
        <v>46</v>
      </c>
    </row>
    <row r="60" spans="1:29">
      <c r="A60" t="s">
        <v>260</v>
      </c>
      <c r="B60" s="2">
        <v>44971</v>
      </c>
      <c r="C60" t="s">
        <v>261</v>
      </c>
      <c r="D60" t="s">
        <v>31</v>
      </c>
      <c r="E60" t="s">
        <v>119</v>
      </c>
      <c r="F60" t="s">
        <v>70</v>
      </c>
      <c r="G60">
        <v>19</v>
      </c>
      <c r="H60" t="s">
        <v>146</v>
      </c>
      <c r="I60" t="s">
        <v>147</v>
      </c>
      <c r="J60" t="s">
        <v>36</v>
      </c>
      <c r="K60" t="s">
        <v>90</v>
      </c>
      <c r="L60" t="s">
        <v>112</v>
      </c>
      <c r="M60" t="s">
        <v>39</v>
      </c>
      <c r="N60" t="s">
        <v>53</v>
      </c>
      <c r="O60">
        <v>8</v>
      </c>
      <c r="P60" s="4">
        <v>2275</v>
      </c>
      <c r="Q60" s="4">
        <v>1638</v>
      </c>
      <c r="R60" s="3">
        <v>0.05</v>
      </c>
      <c r="S60" s="4">
        <v>17290</v>
      </c>
      <c r="T60" s="4">
        <v>13104</v>
      </c>
      <c r="U60" s="4">
        <v>4186</v>
      </c>
      <c r="V60" s="3">
        <v>0.24210526315789474</v>
      </c>
      <c r="W60" t="s">
        <v>41</v>
      </c>
      <c r="X60" t="s">
        <v>42</v>
      </c>
      <c r="Y60" t="s">
        <v>43</v>
      </c>
      <c r="Z60">
        <v>0</v>
      </c>
      <c r="AA60" t="s">
        <v>44</v>
      </c>
      <c r="AB60" t="s">
        <v>189</v>
      </c>
      <c r="AC60" t="s">
        <v>46</v>
      </c>
    </row>
    <row r="61" spans="1:29">
      <c r="A61" t="s">
        <v>262</v>
      </c>
      <c r="B61" s="2">
        <v>45530</v>
      </c>
      <c r="C61" t="s">
        <v>263</v>
      </c>
      <c r="D61" t="s">
        <v>31</v>
      </c>
      <c r="E61" t="s">
        <v>170</v>
      </c>
      <c r="F61" t="s">
        <v>33</v>
      </c>
      <c r="G61">
        <v>21</v>
      </c>
      <c r="H61" t="s">
        <v>71</v>
      </c>
      <c r="I61" t="s">
        <v>72</v>
      </c>
      <c r="J61" t="s">
        <v>73</v>
      </c>
      <c r="K61" t="s">
        <v>136</v>
      </c>
      <c r="L61" t="s">
        <v>155</v>
      </c>
      <c r="M61" t="s">
        <v>92</v>
      </c>
      <c r="N61" t="s">
        <v>93</v>
      </c>
      <c r="O61">
        <v>6</v>
      </c>
      <c r="P61" s="4">
        <v>6932</v>
      </c>
      <c r="Q61" s="4">
        <v>4922</v>
      </c>
      <c r="R61" s="3">
        <v>0.2</v>
      </c>
      <c r="S61" s="4">
        <v>33274</v>
      </c>
      <c r="T61" s="4">
        <v>29532</v>
      </c>
      <c r="U61" s="4">
        <v>3742</v>
      </c>
      <c r="V61" s="3">
        <v>0.11246017911883152</v>
      </c>
      <c r="W61" t="s">
        <v>54</v>
      </c>
      <c r="X61" t="s">
        <v>42</v>
      </c>
      <c r="Y61" t="s">
        <v>56</v>
      </c>
      <c r="Z61">
        <v>3</v>
      </c>
      <c r="AA61" t="s">
        <v>193</v>
      </c>
      <c r="AB61" t="s">
        <v>150</v>
      </c>
      <c r="AC61">
        <v>3.9</v>
      </c>
    </row>
    <row r="62" spans="1:29">
      <c r="A62" t="s">
        <v>264</v>
      </c>
      <c r="B62" s="2">
        <v>45092</v>
      </c>
      <c r="C62" t="s">
        <v>265</v>
      </c>
      <c r="D62" t="s">
        <v>31</v>
      </c>
      <c r="E62" t="s">
        <v>32</v>
      </c>
      <c r="F62" t="s">
        <v>33</v>
      </c>
      <c r="G62">
        <v>35</v>
      </c>
      <c r="H62" t="s">
        <v>71</v>
      </c>
      <c r="I62" t="s">
        <v>72</v>
      </c>
      <c r="J62" t="s">
        <v>73</v>
      </c>
      <c r="K62" t="s">
        <v>74</v>
      </c>
      <c r="L62" t="s">
        <v>62</v>
      </c>
      <c r="M62" t="s">
        <v>83</v>
      </c>
      <c r="N62" t="s">
        <v>93</v>
      </c>
      <c r="O62">
        <v>8</v>
      </c>
      <c r="P62" s="4">
        <v>17548</v>
      </c>
      <c r="Q62" s="4">
        <v>11582</v>
      </c>
      <c r="R62" s="3">
        <v>0.05</v>
      </c>
      <c r="S62" s="4">
        <v>133365</v>
      </c>
      <c r="T62" s="4">
        <v>92656</v>
      </c>
      <c r="U62" s="4">
        <v>40709</v>
      </c>
      <c r="V62" s="3">
        <v>0.305245004311476</v>
      </c>
      <c r="W62" t="s">
        <v>84</v>
      </c>
      <c r="X62" t="s">
        <v>55</v>
      </c>
      <c r="Y62" t="s">
        <v>43</v>
      </c>
      <c r="Z62">
        <v>0</v>
      </c>
      <c r="AA62" t="s">
        <v>163</v>
      </c>
      <c r="AB62" t="s">
        <v>95</v>
      </c>
      <c r="AC62" t="s">
        <v>46</v>
      </c>
    </row>
    <row r="63" spans="1:29">
      <c r="A63" t="s">
        <v>266</v>
      </c>
      <c r="B63" s="2">
        <v>45547</v>
      </c>
      <c r="C63" t="s">
        <v>110</v>
      </c>
      <c r="D63" t="s">
        <v>31</v>
      </c>
      <c r="E63" t="s">
        <v>50</v>
      </c>
      <c r="F63" t="s">
        <v>33</v>
      </c>
      <c r="G63">
        <v>23</v>
      </c>
      <c r="H63" t="s">
        <v>153</v>
      </c>
      <c r="I63" t="s">
        <v>154</v>
      </c>
      <c r="J63" t="s">
        <v>36</v>
      </c>
      <c r="K63" t="s">
        <v>37</v>
      </c>
      <c r="L63" t="s">
        <v>155</v>
      </c>
      <c r="M63" t="s">
        <v>63</v>
      </c>
      <c r="N63" t="s">
        <v>93</v>
      </c>
      <c r="O63">
        <v>4</v>
      </c>
      <c r="P63" s="4">
        <v>2614</v>
      </c>
      <c r="Q63" s="4">
        <v>1490</v>
      </c>
      <c r="R63" s="3">
        <v>0</v>
      </c>
      <c r="S63" s="4">
        <v>10456</v>
      </c>
      <c r="T63" s="4">
        <v>5960</v>
      </c>
      <c r="U63" s="4">
        <v>4496</v>
      </c>
      <c r="V63" s="3">
        <v>0.42999234889058913</v>
      </c>
      <c r="W63" t="s">
        <v>54</v>
      </c>
      <c r="X63" t="s">
        <v>76</v>
      </c>
      <c r="Y63" t="s">
        <v>56</v>
      </c>
      <c r="Z63">
        <v>7</v>
      </c>
      <c r="AA63" t="s">
        <v>149</v>
      </c>
      <c r="AB63" t="s">
        <v>45</v>
      </c>
      <c r="AC63">
        <v>4.3</v>
      </c>
    </row>
    <row r="64" spans="1:29">
      <c r="A64" t="s">
        <v>267</v>
      </c>
      <c r="B64" s="2">
        <v>45005</v>
      </c>
      <c r="C64" t="s">
        <v>268</v>
      </c>
      <c r="D64" t="s">
        <v>31</v>
      </c>
      <c r="E64" t="s">
        <v>32</v>
      </c>
      <c r="F64" t="s">
        <v>33</v>
      </c>
      <c r="G64">
        <v>35</v>
      </c>
      <c r="H64" t="s">
        <v>105</v>
      </c>
      <c r="I64" t="s">
        <v>89</v>
      </c>
      <c r="J64" t="s">
        <v>82</v>
      </c>
      <c r="K64" t="s">
        <v>269</v>
      </c>
      <c r="L64" t="s">
        <v>38</v>
      </c>
      <c r="M64" t="s">
        <v>83</v>
      </c>
      <c r="N64" t="s">
        <v>126</v>
      </c>
      <c r="O64">
        <v>8</v>
      </c>
      <c r="P64" s="4">
        <v>2427</v>
      </c>
      <c r="Q64" s="4">
        <v>1820</v>
      </c>
      <c r="R64" s="3">
        <v>0.05</v>
      </c>
      <c r="S64" s="4">
        <v>18445</v>
      </c>
      <c r="T64" s="4">
        <v>14560</v>
      </c>
      <c r="U64" s="4">
        <v>3885</v>
      </c>
      <c r="V64" s="3">
        <v>0.21062618595825428</v>
      </c>
      <c r="W64" t="s">
        <v>41</v>
      </c>
      <c r="X64" t="s">
        <v>76</v>
      </c>
      <c r="Y64" t="s">
        <v>56</v>
      </c>
      <c r="Z64">
        <v>2</v>
      </c>
      <c r="AA64" t="s">
        <v>185</v>
      </c>
      <c r="AB64" t="s">
        <v>121</v>
      </c>
      <c r="AC64">
        <v>4.9000000000000004</v>
      </c>
    </row>
    <row r="65" spans="1:29">
      <c r="A65" t="s">
        <v>270</v>
      </c>
      <c r="B65" s="2">
        <v>45442</v>
      </c>
      <c r="C65" t="s">
        <v>271</v>
      </c>
      <c r="D65" t="s">
        <v>31</v>
      </c>
      <c r="E65" t="s">
        <v>119</v>
      </c>
      <c r="F65" t="s">
        <v>70</v>
      </c>
      <c r="G65">
        <v>49</v>
      </c>
      <c r="H65" t="s">
        <v>88</v>
      </c>
      <c r="I65" t="s">
        <v>89</v>
      </c>
      <c r="J65" t="s">
        <v>82</v>
      </c>
      <c r="K65" t="s">
        <v>269</v>
      </c>
      <c r="L65" t="s">
        <v>62</v>
      </c>
      <c r="M65" t="s">
        <v>83</v>
      </c>
      <c r="N65" t="s">
        <v>53</v>
      </c>
      <c r="O65">
        <v>2</v>
      </c>
      <c r="P65" s="4">
        <v>8292</v>
      </c>
      <c r="Q65" s="4">
        <v>6136</v>
      </c>
      <c r="R65" s="3">
        <v>0</v>
      </c>
      <c r="S65" s="4">
        <v>16584</v>
      </c>
      <c r="T65" s="4">
        <v>12272</v>
      </c>
      <c r="U65" s="4">
        <v>4312</v>
      </c>
      <c r="V65" s="3">
        <v>0.26000964785335262</v>
      </c>
      <c r="W65" t="s">
        <v>84</v>
      </c>
      <c r="X65" t="s">
        <v>55</v>
      </c>
      <c r="Y65" t="s">
        <v>156</v>
      </c>
      <c r="Z65">
        <v>0</v>
      </c>
      <c r="AA65" t="s">
        <v>229</v>
      </c>
      <c r="AB65" t="s">
        <v>95</v>
      </c>
      <c r="AC65">
        <v>2.2999999999999998</v>
      </c>
    </row>
    <row r="66" spans="1:29">
      <c r="A66" t="s">
        <v>272</v>
      </c>
      <c r="B66" s="2">
        <v>45229</v>
      </c>
      <c r="C66" t="s">
        <v>273</v>
      </c>
      <c r="D66" t="s">
        <v>31</v>
      </c>
      <c r="E66" t="s">
        <v>32</v>
      </c>
      <c r="F66" t="s">
        <v>33</v>
      </c>
      <c r="G66">
        <v>56</v>
      </c>
      <c r="H66" t="s">
        <v>153</v>
      </c>
      <c r="I66" t="s">
        <v>154</v>
      </c>
      <c r="J66" t="s">
        <v>36</v>
      </c>
      <c r="K66" t="s">
        <v>136</v>
      </c>
      <c r="L66" t="s">
        <v>62</v>
      </c>
      <c r="M66" t="s">
        <v>107</v>
      </c>
      <c r="N66" t="s">
        <v>93</v>
      </c>
      <c r="O66">
        <v>3</v>
      </c>
      <c r="P66" s="4">
        <v>1035</v>
      </c>
      <c r="Q66" s="4">
        <v>735</v>
      </c>
      <c r="R66" s="3">
        <v>0.15</v>
      </c>
      <c r="S66" s="4">
        <v>2639</v>
      </c>
      <c r="T66" s="4">
        <v>2205</v>
      </c>
      <c r="U66" s="4">
        <v>434</v>
      </c>
      <c r="V66" s="3">
        <v>0.16445623342175067</v>
      </c>
      <c r="W66" t="s">
        <v>84</v>
      </c>
      <c r="X66" t="s">
        <v>55</v>
      </c>
      <c r="Y66" t="s">
        <v>56</v>
      </c>
      <c r="Z66">
        <v>1</v>
      </c>
      <c r="AA66" t="s">
        <v>85</v>
      </c>
      <c r="AB66" t="s">
        <v>150</v>
      </c>
      <c r="AC66">
        <v>4.3</v>
      </c>
    </row>
    <row r="67" spans="1:29">
      <c r="A67" t="s">
        <v>274</v>
      </c>
      <c r="B67" s="2">
        <v>45005</v>
      </c>
      <c r="C67" t="s">
        <v>275</v>
      </c>
      <c r="D67" t="s">
        <v>31</v>
      </c>
      <c r="E67" t="s">
        <v>170</v>
      </c>
      <c r="F67" t="s">
        <v>33</v>
      </c>
      <c r="G67">
        <v>33</v>
      </c>
      <c r="H67" t="s">
        <v>71</v>
      </c>
      <c r="I67" t="s">
        <v>72</v>
      </c>
      <c r="J67" t="s">
        <v>73</v>
      </c>
      <c r="K67" t="s">
        <v>239</v>
      </c>
      <c r="L67" t="s">
        <v>112</v>
      </c>
      <c r="M67" t="s">
        <v>63</v>
      </c>
      <c r="N67" t="s">
        <v>64</v>
      </c>
      <c r="O67">
        <v>8</v>
      </c>
      <c r="P67" s="4">
        <v>20810</v>
      </c>
      <c r="Q67" s="4">
        <v>12694</v>
      </c>
      <c r="R67" s="3">
        <v>0</v>
      </c>
      <c r="S67" s="4">
        <v>166480</v>
      </c>
      <c r="T67" s="4">
        <v>101552</v>
      </c>
      <c r="U67" s="4">
        <v>64928</v>
      </c>
      <c r="V67" s="3">
        <v>0.39000480538202786</v>
      </c>
      <c r="W67" t="s">
        <v>54</v>
      </c>
      <c r="X67" t="s">
        <v>42</v>
      </c>
      <c r="Y67" t="s">
        <v>56</v>
      </c>
      <c r="Z67">
        <v>3</v>
      </c>
      <c r="AA67" t="s">
        <v>181</v>
      </c>
      <c r="AB67" t="s">
        <v>121</v>
      </c>
      <c r="AC67">
        <v>3.4</v>
      </c>
    </row>
    <row r="68" spans="1:29">
      <c r="A68" t="s">
        <v>276</v>
      </c>
      <c r="B68" s="2">
        <v>45070</v>
      </c>
      <c r="C68" t="s">
        <v>277</v>
      </c>
      <c r="D68" t="s">
        <v>31</v>
      </c>
      <c r="E68" t="s">
        <v>32</v>
      </c>
      <c r="F68" t="s">
        <v>33</v>
      </c>
      <c r="G68">
        <v>32</v>
      </c>
      <c r="H68" t="s">
        <v>71</v>
      </c>
      <c r="I68" t="s">
        <v>72</v>
      </c>
      <c r="J68" t="s">
        <v>73</v>
      </c>
      <c r="K68" t="s">
        <v>106</v>
      </c>
      <c r="L68" t="s">
        <v>112</v>
      </c>
      <c r="M68" t="s">
        <v>107</v>
      </c>
      <c r="N68" t="s">
        <v>113</v>
      </c>
      <c r="O68">
        <v>4</v>
      </c>
      <c r="P68" s="4">
        <v>3982</v>
      </c>
      <c r="Q68" s="4">
        <v>2190</v>
      </c>
      <c r="R68" s="3">
        <v>0</v>
      </c>
      <c r="S68" s="4">
        <v>15928</v>
      </c>
      <c r="T68" s="4">
        <v>8760</v>
      </c>
      <c r="U68" s="4">
        <v>7168</v>
      </c>
      <c r="V68" s="3">
        <v>0.45002511300853842</v>
      </c>
      <c r="W68" t="s">
        <v>54</v>
      </c>
      <c r="X68" t="s">
        <v>55</v>
      </c>
      <c r="Y68" t="s">
        <v>43</v>
      </c>
      <c r="Z68">
        <v>0</v>
      </c>
      <c r="AA68" t="s">
        <v>181</v>
      </c>
      <c r="AB68" t="s">
        <v>194</v>
      </c>
      <c r="AC68" t="s">
        <v>46</v>
      </c>
    </row>
    <row r="69" spans="1:29">
      <c r="A69" t="s">
        <v>278</v>
      </c>
      <c r="B69" s="2">
        <v>45352</v>
      </c>
      <c r="C69" t="s">
        <v>279</v>
      </c>
      <c r="D69" t="s">
        <v>31</v>
      </c>
      <c r="E69" t="s">
        <v>32</v>
      </c>
      <c r="F69" t="s">
        <v>33</v>
      </c>
      <c r="G69">
        <v>30</v>
      </c>
      <c r="H69" t="s">
        <v>146</v>
      </c>
      <c r="I69" t="s">
        <v>147</v>
      </c>
      <c r="J69" t="s">
        <v>36</v>
      </c>
      <c r="K69" t="s">
        <v>37</v>
      </c>
      <c r="L69" t="s">
        <v>112</v>
      </c>
      <c r="M69" t="s">
        <v>107</v>
      </c>
      <c r="N69" t="s">
        <v>53</v>
      </c>
      <c r="O69">
        <v>4</v>
      </c>
      <c r="P69" s="4">
        <v>11482</v>
      </c>
      <c r="Q69" s="4">
        <v>7808</v>
      </c>
      <c r="R69" s="3">
        <v>0</v>
      </c>
      <c r="S69" s="4">
        <v>45928</v>
      </c>
      <c r="T69" s="4">
        <v>31232</v>
      </c>
      <c r="U69" s="4">
        <v>14696</v>
      </c>
      <c r="V69" s="3">
        <v>0.31997909771816757</v>
      </c>
      <c r="W69" t="s">
        <v>75</v>
      </c>
      <c r="X69" t="s">
        <v>55</v>
      </c>
      <c r="Y69" t="s">
        <v>56</v>
      </c>
      <c r="Z69">
        <v>4</v>
      </c>
      <c r="AA69" t="s">
        <v>65</v>
      </c>
      <c r="AB69" t="s">
        <v>95</v>
      </c>
      <c r="AC69">
        <v>3.4</v>
      </c>
    </row>
    <row r="70" spans="1:29">
      <c r="A70" t="s">
        <v>280</v>
      </c>
      <c r="B70" s="2">
        <v>45127</v>
      </c>
      <c r="C70" t="s">
        <v>281</v>
      </c>
      <c r="D70" t="s">
        <v>31</v>
      </c>
      <c r="E70" t="s">
        <v>111</v>
      </c>
      <c r="F70" t="s">
        <v>70</v>
      </c>
      <c r="G70">
        <v>30</v>
      </c>
      <c r="H70" t="s">
        <v>71</v>
      </c>
      <c r="I70" t="s">
        <v>72</v>
      </c>
      <c r="J70" t="s">
        <v>73</v>
      </c>
      <c r="K70" t="s">
        <v>192</v>
      </c>
      <c r="L70" t="s">
        <v>91</v>
      </c>
      <c r="M70" t="s">
        <v>92</v>
      </c>
      <c r="N70" t="s">
        <v>93</v>
      </c>
      <c r="O70">
        <v>5</v>
      </c>
      <c r="P70" s="4">
        <v>5197</v>
      </c>
      <c r="Q70" s="4">
        <v>3950</v>
      </c>
      <c r="R70" s="3">
        <v>0.15</v>
      </c>
      <c r="S70" s="4">
        <v>22087</v>
      </c>
      <c r="T70" s="4">
        <v>19750</v>
      </c>
      <c r="U70" s="4">
        <v>2337</v>
      </c>
      <c r="V70" s="3">
        <v>0.10580884683297867</v>
      </c>
      <c r="W70" t="s">
        <v>41</v>
      </c>
      <c r="X70" t="s">
        <v>42</v>
      </c>
      <c r="Y70" t="s">
        <v>56</v>
      </c>
      <c r="Z70">
        <v>3</v>
      </c>
      <c r="AA70" t="s">
        <v>44</v>
      </c>
      <c r="AB70" t="s">
        <v>121</v>
      </c>
      <c r="AC70">
        <v>3.3</v>
      </c>
    </row>
    <row r="71" spans="1:29">
      <c r="A71" t="s">
        <v>282</v>
      </c>
      <c r="B71" s="2">
        <v>45043</v>
      </c>
      <c r="C71" t="s">
        <v>283</v>
      </c>
      <c r="D71" t="s">
        <v>31</v>
      </c>
      <c r="E71" t="s">
        <v>32</v>
      </c>
      <c r="F71" t="s">
        <v>33</v>
      </c>
      <c r="G71">
        <v>44</v>
      </c>
      <c r="H71" t="s">
        <v>34</v>
      </c>
      <c r="I71" t="s">
        <v>35</v>
      </c>
      <c r="J71" t="s">
        <v>36</v>
      </c>
      <c r="K71" t="s">
        <v>125</v>
      </c>
      <c r="L71" t="s">
        <v>38</v>
      </c>
      <c r="M71" t="s">
        <v>92</v>
      </c>
      <c r="N71" t="s">
        <v>113</v>
      </c>
      <c r="O71">
        <v>7</v>
      </c>
      <c r="P71" s="4">
        <v>4468</v>
      </c>
      <c r="Q71" s="4">
        <v>2725</v>
      </c>
      <c r="R71" s="3">
        <v>0</v>
      </c>
      <c r="S71" s="4">
        <v>31276</v>
      </c>
      <c r="T71" s="4">
        <v>19075</v>
      </c>
      <c r="U71" s="4">
        <v>12201</v>
      </c>
      <c r="V71" s="3">
        <v>0.39010743061772607</v>
      </c>
      <c r="W71" t="s">
        <v>84</v>
      </c>
      <c r="X71" t="s">
        <v>55</v>
      </c>
      <c r="Y71" t="s">
        <v>56</v>
      </c>
      <c r="Z71">
        <v>3</v>
      </c>
      <c r="AA71" t="s">
        <v>77</v>
      </c>
      <c r="AB71" t="s">
        <v>121</v>
      </c>
      <c r="AC71">
        <v>3.4</v>
      </c>
    </row>
    <row r="72" spans="1:29">
      <c r="A72" t="s">
        <v>284</v>
      </c>
      <c r="B72" s="2">
        <v>45524</v>
      </c>
      <c r="C72" t="s">
        <v>285</v>
      </c>
      <c r="D72" t="s">
        <v>31</v>
      </c>
      <c r="E72" t="s">
        <v>98</v>
      </c>
      <c r="F72" t="s">
        <v>70</v>
      </c>
      <c r="G72">
        <v>30</v>
      </c>
      <c r="H72" t="s">
        <v>71</v>
      </c>
      <c r="I72" t="s">
        <v>72</v>
      </c>
      <c r="J72" t="s">
        <v>73</v>
      </c>
      <c r="K72" t="s">
        <v>120</v>
      </c>
      <c r="L72" t="s">
        <v>131</v>
      </c>
      <c r="M72" t="s">
        <v>107</v>
      </c>
      <c r="N72" t="s">
        <v>53</v>
      </c>
      <c r="O72">
        <v>4</v>
      </c>
      <c r="P72" s="4">
        <v>14294</v>
      </c>
      <c r="Q72" s="4">
        <v>7862</v>
      </c>
      <c r="R72" s="3">
        <v>0</v>
      </c>
      <c r="S72" s="4">
        <v>57176</v>
      </c>
      <c r="T72" s="4">
        <v>31448</v>
      </c>
      <c r="U72" s="4">
        <v>25728</v>
      </c>
      <c r="V72" s="3">
        <v>0.44997901217293967</v>
      </c>
      <c r="W72" t="s">
        <v>54</v>
      </c>
      <c r="X72" t="s">
        <v>55</v>
      </c>
      <c r="Y72" t="s">
        <v>56</v>
      </c>
      <c r="Z72">
        <v>4</v>
      </c>
      <c r="AA72" t="s">
        <v>143</v>
      </c>
      <c r="AB72" t="s">
        <v>95</v>
      </c>
      <c r="AC72">
        <v>4.0999999999999996</v>
      </c>
    </row>
    <row r="73" spans="1:29">
      <c r="A73" t="s">
        <v>286</v>
      </c>
      <c r="B73" s="2">
        <v>45200</v>
      </c>
      <c r="C73" t="s">
        <v>287</v>
      </c>
      <c r="D73" t="s">
        <v>49</v>
      </c>
      <c r="E73" t="s">
        <v>124</v>
      </c>
      <c r="F73" t="s">
        <v>70</v>
      </c>
      <c r="G73">
        <v>36</v>
      </c>
      <c r="H73" t="s">
        <v>71</v>
      </c>
      <c r="I73" t="s">
        <v>72</v>
      </c>
      <c r="J73" t="s">
        <v>73</v>
      </c>
      <c r="K73" t="s">
        <v>116</v>
      </c>
      <c r="L73" t="s">
        <v>62</v>
      </c>
      <c r="M73" t="s">
        <v>83</v>
      </c>
      <c r="N73" t="s">
        <v>64</v>
      </c>
      <c r="O73">
        <v>3</v>
      </c>
      <c r="P73" s="4">
        <v>24782</v>
      </c>
      <c r="Q73" s="4">
        <v>17347</v>
      </c>
      <c r="R73" s="3">
        <v>0.2</v>
      </c>
      <c r="S73" s="4">
        <v>59477</v>
      </c>
      <c r="T73" s="4">
        <v>52041</v>
      </c>
      <c r="U73" s="4">
        <v>7436</v>
      </c>
      <c r="V73" s="3">
        <v>0.12502311818013687</v>
      </c>
      <c r="W73" t="s">
        <v>54</v>
      </c>
      <c r="X73" t="s">
        <v>76</v>
      </c>
      <c r="Y73" t="s">
        <v>43</v>
      </c>
      <c r="Z73">
        <v>0</v>
      </c>
      <c r="AA73" t="s">
        <v>94</v>
      </c>
      <c r="AB73" t="s">
        <v>66</v>
      </c>
      <c r="AC73" t="s">
        <v>46</v>
      </c>
    </row>
    <row r="74" spans="1:29">
      <c r="A74" t="s">
        <v>288</v>
      </c>
      <c r="B74" s="2">
        <v>45288</v>
      </c>
      <c r="C74" t="s">
        <v>68</v>
      </c>
      <c r="D74" t="s">
        <v>31</v>
      </c>
      <c r="E74" t="s">
        <v>98</v>
      </c>
      <c r="F74" t="s">
        <v>70</v>
      </c>
      <c r="G74">
        <v>35</v>
      </c>
      <c r="H74" t="s">
        <v>80</v>
      </c>
      <c r="I74" t="s">
        <v>81</v>
      </c>
      <c r="J74" t="s">
        <v>82</v>
      </c>
      <c r="K74" t="s">
        <v>225</v>
      </c>
      <c r="L74" t="s">
        <v>62</v>
      </c>
      <c r="M74" t="s">
        <v>107</v>
      </c>
      <c r="N74" t="s">
        <v>126</v>
      </c>
      <c r="O74">
        <v>4</v>
      </c>
      <c r="P74" s="4">
        <v>8513</v>
      </c>
      <c r="Q74" s="4">
        <v>5278</v>
      </c>
      <c r="R74" s="3">
        <v>0.05</v>
      </c>
      <c r="S74" s="4">
        <v>32349</v>
      </c>
      <c r="T74" s="4">
        <v>21112</v>
      </c>
      <c r="U74" s="4">
        <v>11237</v>
      </c>
      <c r="V74" s="3">
        <v>0.3473677702556493</v>
      </c>
      <c r="W74" t="s">
        <v>41</v>
      </c>
      <c r="X74" t="s">
        <v>55</v>
      </c>
      <c r="Y74" t="s">
        <v>171</v>
      </c>
      <c r="Z74">
        <v>4</v>
      </c>
      <c r="AA74" t="s">
        <v>159</v>
      </c>
      <c r="AB74" t="s">
        <v>121</v>
      </c>
      <c r="AC74" t="s">
        <v>46</v>
      </c>
    </row>
    <row r="75" spans="1:29">
      <c r="A75" t="s">
        <v>289</v>
      </c>
      <c r="B75" s="2">
        <v>45423</v>
      </c>
      <c r="C75" t="s">
        <v>290</v>
      </c>
      <c r="D75" t="s">
        <v>31</v>
      </c>
      <c r="E75" t="s">
        <v>119</v>
      </c>
      <c r="F75" t="s">
        <v>70</v>
      </c>
      <c r="G75">
        <v>43</v>
      </c>
      <c r="H75" t="s">
        <v>71</v>
      </c>
      <c r="I75" t="s">
        <v>72</v>
      </c>
      <c r="J75" t="s">
        <v>73</v>
      </c>
      <c r="K75" t="s">
        <v>291</v>
      </c>
      <c r="L75" t="s">
        <v>142</v>
      </c>
      <c r="M75" t="s">
        <v>92</v>
      </c>
      <c r="N75" t="s">
        <v>113</v>
      </c>
      <c r="O75">
        <v>6</v>
      </c>
      <c r="P75" s="4">
        <v>17334</v>
      </c>
      <c r="Q75" s="4">
        <v>12827</v>
      </c>
      <c r="R75" s="3">
        <v>0.05</v>
      </c>
      <c r="S75" s="4">
        <v>98804</v>
      </c>
      <c r="T75" s="4">
        <v>76962</v>
      </c>
      <c r="U75" s="4">
        <v>21842</v>
      </c>
      <c r="V75" s="3">
        <v>0.22106392453746812</v>
      </c>
      <c r="W75" t="s">
        <v>84</v>
      </c>
      <c r="X75" t="s">
        <v>42</v>
      </c>
      <c r="Y75" t="s">
        <v>56</v>
      </c>
      <c r="Z75">
        <v>6</v>
      </c>
      <c r="AA75" t="s">
        <v>77</v>
      </c>
      <c r="AB75" t="s">
        <v>95</v>
      </c>
      <c r="AC75">
        <v>4.5</v>
      </c>
    </row>
    <row r="76" spans="1:29">
      <c r="A76" t="s">
        <v>292</v>
      </c>
      <c r="B76" s="2">
        <v>45517</v>
      </c>
      <c r="C76" t="s">
        <v>293</v>
      </c>
      <c r="D76" t="s">
        <v>31</v>
      </c>
      <c r="E76" t="s">
        <v>50</v>
      </c>
      <c r="F76" t="s">
        <v>33</v>
      </c>
      <c r="G76">
        <v>57</v>
      </c>
      <c r="H76" t="s">
        <v>105</v>
      </c>
      <c r="I76" t="s">
        <v>89</v>
      </c>
      <c r="J76" t="s">
        <v>82</v>
      </c>
      <c r="K76" t="s">
        <v>116</v>
      </c>
      <c r="L76" t="s">
        <v>131</v>
      </c>
      <c r="M76" t="s">
        <v>83</v>
      </c>
      <c r="N76" t="s">
        <v>113</v>
      </c>
      <c r="O76">
        <v>1</v>
      </c>
      <c r="P76" s="4">
        <v>22972</v>
      </c>
      <c r="Q76" s="4">
        <v>14702</v>
      </c>
      <c r="R76" s="3">
        <v>0</v>
      </c>
      <c r="S76" s="4">
        <v>22972</v>
      </c>
      <c r="T76" s="4">
        <v>14702</v>
      </c>
      <c r="U76" s="4">
        <v>8270</v>
      </c>
      <c r="V76" s="3">
        <v>0.36000348250043529</v>
      </c>
      <c r="W76" t="s">
        <v>75</v>
      </c>
      <c r="X76" t="s">
        <v>55</v>
      </c>
      <c r="Y76" t="s">
        <v>56</v>
      </c>
      <c r="Z76">
        <v>5</v>
      </c>
      <c r="AA76" t="s">
        <v>65</v>
      </c>
      <c r="AB76" t="s">
        <v>95</v>
      </c>
      <c r="AC76">
        <v>3.9</v>
      </c>
    </row>
    <row r="77" spans="1:29">
      <c r="A77" t="s">
        <v>294</v>
      </c>
      <c r="B77" s="2">
        <v>45406</v>
      </c>
      <c r="C77" t="s">
        <v>295</v>
      </c>
      <c r="D77" t="s">
        <v>31</v>
      </c>
      <c r="E77" t="s">
        <v>129</v>
      </c>
      <c r="F77" t="s">
        <v>33</v>
      </c>
      <c r="G77">
        <v>51</v>
      </c>
      <c r="H77" t="s">
        <v>99</v>
      </c>
      <c r="I77" t="s">
        <v>99</v>
      </c>
      <c r="J77" t="s">
        <v>100</v>
      </c>
      <c r="K77" t="s">
        <v>106</v>
      </c>
      <c r="L77" t="s">
        <v>38</v>
      </c>
      <c r="M77" t="s">
        <v>92</v>
      </c>
      <c r="N77" t="s">
        <v>40</v>
      </c>
      <c r="O77">
        <v>4</v>
      </c>
      <c r="P77" s="4">
        <v>5351</v>
      </c>
      <c r="Q77" s="4">
        <v>3425</v>
      </c>
      <c r="R77" s="3">
        <v>0.05</v>
      </c>
      <c r="S77" s="4">
        <v>20334</v>
      </c>
      <c r="T77" s="4">
        <v>13700</v>
      </c>
      <c r="U77" s="4">
        <v>6634</v>
      </c>
      <c r="V77" s="3">
        <v>0.32625159830825218</v>
      </c>
      <c r="W77" t="s">
        <v>84</v>
      </c>
      <c r="X77" t="s">
        <v>42</v>
      </c>
      <c r="Y77" t="s">
        <v>56</v>
      </c>
      <c r="Z77">
        <v>7</v>
      </c>
      <c r="AA77" t="s">
        <v>143</v>
      </c>
      <c r="AB77" t="s">
        <v>95</v>
      </c>
      <c r="AC77">
        <v>4.8</v>
      </c>
    </row>
    <row r="78" spans="1:29">
      <c r="A78" t="s">
        <v>296</v>
      </c>
      <c r="B78" s="2">
        <v>45169</v>
      </c>
      <c r="C78" t="s">
        <v>297</v>
      </c>
      <c r="D78" t="s">
        <v>49</v>
      </c>
      <c r="E78" t="s">
        <v>188</v>
      </c>
      <c r="F78" t="s">
        <v>33</v>
      </c>
      <c r="G78">
        <v>34</v>
      </c>
      <c r="H78" t="s">
        <v>71</v>
      </c>
      <c r="I78" t="s">
        <v>72</v>
      </c>
      <c r="J78" t="s">
        <v>73</v>
      </c>
      <c r="K78" t="s">
        <v>120</v>
      </c>
      <c r="L78" t="s">
        <v>131</v>
      </c>
      <c r="M78" t="s">
        <v>39</v>
      </c>
      <c r="N78" t="s">
        <v>126</v>
      </c>
      <c r="O78">
        <v>7</v>
      </c>
      <c r="P78" s="4">
        <v>7998</v>
      </c>
      <c r="Q78" s="4">
        <v>5119</v>
      </c>
      <c r="R78" s="3">
        <v>0.15</v>
      </c>
      <c r="S78" s="4">
        <v>47588</v>
      </c>
      <c r="T78" s="4">
        <v>35833</v>
      </c>
      <c r="U78" s="4">
        <v>11755</v>
      </c>
      <c r="V78" s="3">
        <v>0.24701605446751282</v>
      </c>
      <c r="W78" t="s">
        <v>54</v>
      </c>
      <c r="X78" t="s">
        <v>42</v>
      </c>
      <c r="Y78" t="s">
        <v>171</v>
      </c>
      <c r="Z78">
        <v>11</v>
      </c>
      <c r="AA78" t="s">
        <v>226</v>
      </c>
      <c r="AB78" t="s">
        <v>132</v>
      </c>
      <c r="AC78" t="s">
        <v>46</v>
      </c>
    </row>
    <row r="79" spans="1:29">
      <c r="A79" t="s">
        <v>298</v>
      </c>
      <c r="B79" s="2">
        <v>44970</v>
      </c>
      <c r="C79" t="s">
        <v>299</v>
      </c>
      <c r="D79" t="s">
        <v>49</v>
      </c>
      <c r="E79" t="s">
        <v>111</v>
      </c>
      <c r="F79" t="s">
        <v>70</v>
      </c>
      <c r="G79">
        <v>20</v>
      </c>
      <c r="H79" t="s">
        <v>99</v>
      </c>
      <c r="I79" t="s">
        <v>99</v>
      </c>
      <c r="J79" t="s">
        <v>100</v>
      </c>
      <c r="K79" t="s">
        <v>192</v>
      </c>
      <c r="L79" t="s">
        <v>155</v>
      </c>
      <c r="M79" t="s">
        <v>63</v>
      </c>
      <c r="N79" t="s">
        <v>113</v>
      </c>
      <c r="O79">
        <v>6</v>
      </c>
      <c r="P79" s="4">
        <v>7436</v>
      </c>
      <c r="Q79" s="4">
        <v>5503</v>
      </c>
      <c r="R79" s="3">
        <v>0</v>
      </c>
      <c r="S79" s="4">
        <v>44616</v>
      </c>
      <c r="T79" s="4">
        <v>33018</v>
      </c>
      <c r="U79" s="4">
        <v>11598</v>
      </c>
      <c r="V79" s="3">
        <v>0.2599515868746638</v>
      </c>
      <c r="W79" t="s">
        <v>54</v>
      </c>
      <c r="X79" t="s">
        <v>76</v>
      </c>
      <c r="Y79" t="s">
        <v>56</v>
      </c>
      <c r="Z79">
        <v>5</v>
      </c>
      <c r="AA79" t="s">
        <v>159</v>
      </c>
      <c r="AB79" t="s">
        <v>95</v>
      </c>
      <c r="AC79">
        <v>4</v>
      </c>
    </row>
    <row r="80" spans="1:29">
      <c r="A80" t="s">
        <v>300</v>
      </c>
      <c r="B80" s="2">
        <v>45108</v>
      </c>
      <c r="C80" t="s">
        <v>301</v>
      </c>
      <c r="D80" t="s">
        <v>31</v>
      </c>
      <c r="E80" t="s">
        <v>135</v>
      </c>
      <c r="F80" t="s">
        <v>33</v>
      </c>
      <c r="G80">
        <v>26</v>
      </c>
      <c r="H80" t="s">
        <v>105</v>
      </c>
      <c r="I80" t="s">
        <v>89</v>
      </c>
      <c r="J80" t="s">
        <v>82</v>
      </c>
      <c r="K80" t="s">
        <v>302</v>
      </c>
      <c r="L80" t="s">
        <v>38</v>
      </c>
      <c r="M80" t="s">
        <v>83</v>
      </c>
      <c r="N80" t="s">
        <v>93</v>
      </c>
      <c r="O80">
        <v>5</v>
      </c>
      <c r="P80" s="4">
        <v>20913</v>
      </c>
      <c r="Q80" s="4">
        <v>15894</v>
      </c>
      <c r="R80" s="3">
        <v>0.2</v>
      </c>
      <c r="S80" s="4">
        <v>83652</v>
      </c>
      <c r="T80" s="4">
        <v>79470</v>
      </c>
      <c r="U80" s="4">
        <v>4182</v>
      </c>
      <c r="V80" s="3">
        <v>4.9992827427915651E-2</v>
      </c>
      <c r="W80" t="s">
        <v>54</v>
      </c>
      <c r="X80" t="s">
        <v>42</v>
      </c>
      <c r="Y80" t="s">
        <v>171</v>
      </c>
      <c r="Z80">
        <v>11</v>
      </c>
      <c r="AA80" t="s">
        <v>94</v>
      </c>
      <c r="AB80" t="s">
        <v>121</v>
      </c>
      <c r="AC80" t="s">
        <v>46</v>
      </c>
    </row>
    <row r="81" spans="1:29">
      <c r="A81" t="s">
        <v>303</v>
      </c>
      <c r="B81" s="2">
        <v>45561</v>
      </c>
      <c r="C81" t="s">
        <v>304</v>
      </c>
      <c r="D81" t="s">
        <v>31</v>
      </c>
      <c r="E81" t="s">
        <v>124</v>
      </c>
      <c r="F81" t="s">
        <v>70</v>
      </c>
      <c r="G81">
        <v>32</v>
      </c>
      <c r="H81" t="s">
        <v>71</v>
      </c>
      <c r="I81" t="s">
        <v>72</v>
      </c>
      <c r="J81" t="s">
        <v>73</v>
      </c>
      <c r="K81" t="s">
        <v>291</v>
      </c>
      <c r="L81" t="s">
        <v>52</v>
      </c>
      <c r="M81" t="s">
        <v>63</v>
      </c>
      <c r="N81" t="s">
        <v>53</v>
      </c>
      <c r="O81">
        <v>6</v>
      </c>
      <c r="P81" s="4">
        <v>22800</v>
      </c>
      <c r="Q81" s="4">
        <v>16872</v>
      </c>
      <c r="R81" s="3">
        <v>0.1</v>
      </c>
      <c r="S81" s="4">
        <v>123120</v>
      </c>
      <c r="T81" s="4">
        <v>101232</v>
      </c>
      <c r="U81" s="4">
        <v>21888</v>
      </c>
      <c r="V81" s="3">
        <v>0.17777777777777778</v>
      </c>
      <c r="W81" t="s">
        <v>54</v>
      </c>
      <c r="X81" t="s">
        <v>76</v>
      </c>
      <c r="Y81" t="s">
        <v>156</v>
      </c>
      <c r="Z81">
        <v>0</v>
      </c>
      <c r="AA81" t="s">
        <v>159</v>
      </c>
      <c r="AB81" t="s">
        <v>45</v>
      </c>
      <c r="AC81">
        <v>1.2</v>
      </c>
    </row>
    <row r="82" spans="1:29">
      <c r="A82" t="s">
        <v>305</v>
      </c>
      <c r="B82" s="2">
        <v>45066</v>
      </c>
      <c r="C82" t="s">
        <v>306</v>
      </c>
      <c r="D82" t="s">
        <v>31</v>
      </c>
      <c r="E82" t="s">
        <v>69</v>
      </c>
      <c r="F82" t="s">
        <v>70</v>
      </c>
      <c r="G82">
        <v>43</v>
      </c>
      <c r="H82" t="s">
        <v>71</v>
      </c>
      <c r="I82" t="s">
        <v>72</v>
      </c>
      <c r="J82" t="s">
        <v>73</v>
      </c>
      <c r="K82" t="s">
        <v>116</v>
      </c>
      <c r="L82" t="s">
        <v>137</v>
      </c>
      <c r="M82" t="s">
        <v>83</v>
      </c>
      <c r="N82" t="s">
        <v>126</v>
      </c>
      <c r="O82">
        <v>3</v>
      </c>
      <c r="P82" s="4">
        <v>1784</v>
      </c>
      <c r="Q82" s="4">
        <v>1249</v>
      </c>
      <c r="R82" s="3">
        <v>0.05</v>
      </c>
      <c r="S82" s="4">
        <v>5084</v>
      </c>
      <c r="T82" s="4">
        <v>3747</v>
      </c>
      <c r="U82" s="4">
        <v>1337</v>
      </c>
      <c r="V82" s="3">
        <v>0.26298190401258853</v>
      </c>
      <c r="W82" t="s">
        <v>41</v>
      </c>
      <c r="X82" t="s">
        <v>42</v>
      </c>
      <c r="Y82" t="s">
        <v>171</v>
      </c>
      <c r="Z82">
        <v>11</v>
      </c>
      <c r="AA82" t="s">
        <v>167</v>
      </c>
      <c r="AB82" t="s">
        <v>132</v>
      </c>
      <c r="AC82" t="s">
        <v>46</v>
      </c>
    </row>
    <row r="83" spans="1:29">
      <c r="A83" t="s">
        <v>307</v>
      </c>
      <c r="B83" s="2">
        <v>45118</v>
      </c>
      <c r="C83" t="s">
        <v>308</v>
      </c>
      <c r="D83" t="s">
        <v>31</v>
      </c>
      <c r="E83" t="s">
        <v>170</v>
      </c>
      <c r="F83" t="s">
        <v>33</v>
      </c>
      <c r="G83">
        <v>36</v>
      </c>
      <c r="H83" t="s">
        <v>71</v>
      </c>
      <c r="I83" t="s">
        <v>72</v>
      </c>
      <c r="J83" t="s">
        <v>73</v>
      </c>
      <c r="K83" t="s">
        <v>179</v>
      </c>
      <c r="L83" t="s">
        <v>142</v>
      </c>
      <c r="M83" t="s">
        <v>92</v>
      </c>
      <c r="N83" t="s">
        <v>53</v>
      </c>
      <c r="O83">
        <v>6</v>
      </c>
      <c r="P83" s="4">
        <v>19684</v>
      </c>
      <c r="Q83" s="4">
        <v>14763</v>
      </c>
      <c r="R83" s="3">
        <v>0.15</v>
      </c>
      <c r="S83" s="4">
        <v>100388</v>
      </c>
      <c r="T83" s="4">
        <v>88578</v>
      </c>
      <c r="U83" s="4">
        <v>11810</v>
      </c>
      <c r="V83" s="3">
        <v>0.11764354305295453</v>
      </c>
      <c r="W83" t="s">
        <v>75</v>
      </c>
      <c r="X83" t="s">
        <v>42</v>
      </c>
      <c r="Y83" t="s">
        <v>56</v>
      </c>
      <c r="Z83">
        <v>4</v>
      </c>
      <c r="AA83" t="s">
        <v>102</v>
      </c>
      <c r="AB83" t="s">
        <v>45</v>
      </c>
      <c r="AC83">
        <v>3.6</v>
      </c>
    </row>
    <row r="84" spans="1:29">
      <c r="A84" t="s">
        <v>309</v>
      </c>
      <c r="B84" s="2">
        <v>45220</v>
      </c>
      <c r="C84" t="s">
        <v>310</v>
      </c>
      <c r="D84" t="s">
        <v>49</v>
      </c>
      <c r="E84" t="s">
        <v>69</v>
      </c>
      <c r="F84" t="s">
        <v>70</v>
      </c>
      <c r="G84">
        <v>54</v>
      </c>
      <c r="H84" t="s">
        <v>105</v>
      </c>
      <c r="I84" t="s">
        <v>89</v>
      </c>
      <c r="J84" t="s">
        <v>82</v>
      </c>
      <c r="K84" t="s">
        <v>179</v>
      </c>
      <c r="L84" t="s">
        <v>131</v>
      </c>
      <c r="M84" t="s">
        <v>63</v>
      </c>
      <c r="N84" t="s">
        <v>126</v>
      </c>
      <c r="O84">
        <v>6</v>
      </c>
      <c r="P84" s="4">
        <v>5668</v>
      </c>
      <c r="Q84" s="4">
        <v>3514</v>
      </c>
      <c r="R84" s="3">
        <v>0.05</v>
      </c>
      <c r="S84" s="4">
        <v>32308</v>
      </c>
      <c r="T84" s="4">
        <v>21084</v>
      </c>
      <c r="U84" s="4">
        <v>11224</v>
      </c>
      <c r="V84" s="3">
        <v>0.34740621517890308</v>
      </c>
      <c r="W84" t="s">
        <v>84</v>
      </c>
      <c r="X84" t="s">
        <v>55</v>
      </c>
      <c r="Y84" t="s">
        <v>56</v>
      </c>
      <c r="Z84">
        <v>5</v>
      </c>
      <c r="AA84" t="s">
        <v>102</v>
      </c>
      <c r="AB84" t="s">
        <v>132</v>
      </c>
      <c r="AC84">
        <v>4.9000000000000004</v>
      </c>
    </row>
    <row r="85" spans="1:29">
      <c r="A85" t="s">
        <v>311</v>
      </c>
      <c r="B85" s="2">
        <v>45482</v>
      </c>
      <c r="C85" t="s">
        <v>312</v>
      </c>
      <c r="D85" t="s">
        <v>31</v>
      </c>
      <c r="E85" t="s">
        <v>119</v>
      </c>
      <c r="F85" t="s">
        <v>70</v>
      </c>
      <c r="G85">
        <v>30</v>
      </c>
      <c r="H85" t="s">
        <v>105</v>
      </c>
      <c r="I85" t="s">
        <v>89</v>
      </c>
      <c r="J85" t="s">
        <v>82</v>
      </c>
      <c r="K85" t="s">
        <v>162</v>
      </c>
      <c r="L85" t="s">
        <v>112</v>
      </c>
      <c r="M85" t="s">
        <v>107</v>
      </c>
      <c r="N85" t="s">
        <v>64</v>
      </c>
      <c r="O85">
        <v>5</v>
      </c>
      <c r="P85" s="4">
        <v>13557</v>
      </c>
      <c r="Q85" s="4">
        <v>7592</v>
      </c>
      <c r="R85" s="3">
        <v>0.05</v>
      </c>
      <c r="S85" s="4">
        <v>64396</v>
      </c>
      <c r="T85" s="4">
        <v>37960</v>
      </c>
      <c r="U85" s="4">
        <v>26436</v>
      </c>
      <c r="V85" s="3">
        <v>0.41052239269519847</v>
      </c>
      <c r="W85" t="s">
        <v>84</v>
      </c>
      <c r="X85" t="s">
        <v>55</v>
      </c>
      <c r="Y85" t="s">
        <v>156</v>
      </c>
      <c r="Z85">
        <v>0</v>
      </c>
      <c r="AA85" t="s">
        <v>229</v>
      </c>
      <c r="AB85" t="s">
        <v>132</v>
      </c>
      <c r="AC85">
        <v>2.5</v>
      </c>
    </row>
    <row r="86" spans="1:29">
      <c r="A86" t="s">
        <v>313</v>
      </c>
      <c r="B86" s="2">
        <v>45520</v>
      </c>
      <c r="C86" t="s">
        <v>314</v>
      </c>
      <c r="D86" t="s">
        <v>31</v>
      </c>
      <c r="E86" t="s">
        <v>129</v>
      </c>
      <c r="F86" t="s">
        <v>33</v>
      </c>
      <c r="G86">
        <v>30</v>
      </c>
      <c r="H86" t="s">
        <v>99</v>
      </c>
      <c r="I86" t="s">
        <v>99</v>
      </c>
      <c r="J86" t="s">
        <v>100</v>
      </c>
      <c r="K86" t="s">
        <v>148</v>
      </c>
      <c r="L86" t="s">
        <v>137</v>
      </c>
      <c r="M86" t="s">
        <v>107</v>
      </c>
      <c r="N86" t="s">
        <v>113</v>
      </c>
      <c r="O86">
        <v>4</v>
      </c>
      <c r="P86" s="4">
        <v>22786</v>
      </c>
      <c r="Q86" s="4">
        <v>14583</v>
      </c>
      <c r="R86" s="3">
        <v>0.05</v>
      </c>
      <c r="S86" s="4">
        <v>86587</v>
      </c>
      <c r="T86" s="4">
        <v>58332</v>
      </c>
      <c r="U86" s="4">
        <v>28255</v>
      </c>
      <c r="V86" s="3">
        <v>0.32631919341240601</v>
      </c>
      <c r="W86" t="s">
        <v>54</v>
      </c>
      <c r="X86" t="s">
        <v>76</v>
      </c>
      <c r="Y86" t="s">
        <v>56</v>
      </c>
      <c r="Z86">
        <v>2</v>
      </c>
      <c r="AA86" t="s">
        <v>149</v>
      </c>
      <c r="AB86" t="s">
        <v>121</v>
      </c>
      <c r="AC86">
        <v>3.2</v>
      </c>
    </row>
    <row r="87" spans="1:29">
      <c r="A87" t="s">
        <v>315</v>
      </c>
      <c r="B87" s="2">
        <v>45480</v>
      </c>
      <c r="C87" t="s">
        <v>316</v>
      </c>
      <c r="D87" t="s">
        <v>31</v>
      </c>
      <c r="E87" t="s">
        <v>129</v>
      </c>
      <c r="F87" t="s">
        <v>33</v>
      </c>
      <c r="G87">
        <v>57</v>
      </c>
      <c r="H87" t="s">
        <v>153</v>
      </c>
      <c r="I87" t="s">
        <v>154</v>
      </c>
      <c r="J87" t="s">
        <v>36</v>
      </c>
      <c r="K87" t="s">
        <v>291</v>
      </c>
      <c r="L87" t="s">
        <v>101</v>
      </c>
      <c r="M87" t="s">
        <v>107</v>
      </c>
      <c r="N87" t="s">
        <v>93</v>
      </c>
      <c r="O87">
        <v>2</v>
      </c>
      <c r="P87" s="4">
        <v>21574</v>
      </c>
      <c r="Q87" s="4">
        <v>17259</v>
      </c>
      <c r="R87" s="3">
        <v>0.1</v>
      </c>
      <c r="S87" s="4">
        <v>38833</v>
      </c>
      <c r="T87" s="4">
        <v>34518</v>
      </c>
      <c r="U87" s="4">
        <v>4315</v>
      </c>
      <c r="V87" s="3">
        <v>0.11111683362088945</v>
      </c>
      <c r="W87" t="s">
        <v>41</v>
      </c>
      <c r="X87" t="s">
        <v>42</v>
      </c>
      <c r="Y87" t="s">
        <v>156</v>
      </c>
      <c r="Z87">
        <v>0</v>
      </c>
      <c r="AA87" t="s">
        <v>229</v>
      </c>
      <c r="AB87" t="s">
        <v>66</v>
      </c>
      <c r="AC87">
        <v>1.1000000000000001</v>
      </c>
    </row>
    <row r="88" spans="1:29">
      <c r="A88" t="s">
        <v>317</v>
      </c>
      <c r="B88" s="2">
        <v>45593</v>
      </c>
      <c r="C88" t="s">
        <v>318</v>
      </c>
      <c r="D88" t="s">
        <v>31</v>
      </c>
      <c r="E88" t="s">
        <v>119</v>
      </c>
      <c r="F88" t="s">
        <v>70</v>
      </c>
      <c r="G88">
        <v>46</v>
      </c>
      <c r="H88" t="s">
        <v>153</v>
      </c>
      <c r="I88" t="s">
        <v>154</v>
      </c>
      <c r="J88" t="s">
        <v>36</v>
      </c>
      <c r="K88" t="s">
        <v>120</v>
      </c>
      <c r="L88" t="s">
        <v>91</v>
      </c>
      <c r="M88" t="s">
        <v>92</v>
      </c>
      <c r="N88" t="s">
        <v>53</v>
      </c>
      <c r="O88">
        <v>5</v>
      </c>
      <c r="P88" s="4">
        <v>6215</v>
      </c>
      <c r="Q88" s="4">
        <v>4040</v>
      </c>
      <c r="R88" s="3">
        <v>0</v>
      </c>
      <c r="S88" s="4">
        <v>31075</v>
      </c>
      <c r="T88" s="4">
        <v>20200</v>
      </c>
      <c r="U88" s="4">
        <v>10875</v>
      </c>
      <c r="V88" s="3">
        <v>0.34995977473853579</v>
      </c>
      <c r="W88" t="s">
        <v>84</v>
      </c>
      <c r="X88" t="s">
        <v>42</v>
      </c>
      <c r="Y88" t="s">
        <v>56</v>
      </c>
      <c r="Z88">
        <v>2</v>
      </c>
      <c r="AA88" t="s">
        <v>167</v>
      </c>
      <c r="AB88" t="s">
        <v>150</v>
      </c>
      <c r="AC88">
        <v>4</v>
      </c>
    </row>
    <row r="89" spans="1:29">
      <c r="A89" t="s">
        <v>319</v>
      </c>
      <c r="B89" s="2">
        <v>45149</v>
      </c>
      <c r="C89" t="s">
        <v>320</v>
      </c>
      <c r="D89" t="s">
        <v>31</v>
      </c>
      <c r="E89" t="s">
        <v>69</v>
      </c>
      <c r="F89" t="s">
        <v>70</v>
      </c>
      <c r="G89">
        <v>58</v>
      </c>
      <c r="H89" t="s">
        <v>71</v>
      </c>
      <c r="I89" t="s">
        <v>72</v>
      </c>
      <c r="J89" t="s">
        <v>73</v>
      </c>
      <c r="K89" t="s">
        <v>199</v>
      </c>
      <c r="L89" t="s">
        <v>137</v>
      </c>
      <c r="M89" t="s">
        <v>39</v>
      </c>
      <c r="N89" t="s">
        <v>40</v>
      </c>
      <c r="O89">
        <v>5</v>
      </c>
      <c r="P89" s="4">
        <v>10021</v>
      </c>
      <c r="Q89" s="4">
        <v>7416</v>
      </c>
      <c r="R89" s="3">
        <v>0.2</v>
      </c>
      <c r="S89" s="4">
        <v>40084</v>
      </c>
      <c r="T89" s="4">
        <v>37080</v>
      </c>
      <c r="U89" s="4">
        <v>3004</v>
      </c>
      <c r="V89" s="3">
        <v>7.4942620496956394E-2</v>
      </c>
      <c r="W89" t="s">
        <v>75</v>
      </c>
      <c r="X89" t="s">
        <v>55</v>
      </c>
      <c r="Y89" t="s">
        <v>56</v>
      </c>
      <c r="Z89">
        <v>7</v>
      </c>
      <c r="AA89" t="s">
        <v>65</v>
      </c>
      <c r="AB89" t="s">
        <v>95</v>
      </c>
      <c r="AC89">
        <v>5</v>
      </c>
    </row>
    <row r="90" spans="1:29">
      <c r="A90" t="s">
        <v>321</v>
      </c>
      <c r="B90" s="2">
        <v>44964</v>
      </c>
      <c r="C90" t="s">
        <v>322</v>
      </c>
      <c r="D90" t="s">
        <v>31</v>
      </c>
      <c r="E90" t="s">
        <v>129</v>
      </c>
      <c r="F90" t="s">
        <v>33</v>
      </c>
      <c r="G90">
        <v>51</v>
      </c>
      <c r="H90" t="s">
        <v>71</v>
      </c>
      <c r="I90" t="s">
        <v>72</v>
      </c>
      <c r="J90" t="s">
        <v>73</v>
      </c>
      <c r="K90" t="s">
        <v>323</v>
      </c>
      <c r="L90" t="s">
        <v>91</v>
      </c>
      <c r="M90" t="s">
        <v>39</v>
      </c>
      <c r="N90" t="s">
        <v>64</v>
      </c>
      <c r="O90">
        <v>6</v>
      </c>
      <c r="P90" s="4">
        <v>10656</v>
      </c>
      <c r="Q90" s="4">
        <v>7992</v>
      </c>
      <c r="R90" s="3">
        <v>0.1</v>
      </c>
      <c r="S90" s="4">
        <v>57542</v>
      </c>
      <c r="T90" s="4">
        <v>47952</v>
      </c>
      <c r="U90" s="4">
        <v>9590</v>
      </c>
      <c r="V90" s="3">
        <v>0.16666087379653122</v>
      </c>
      <c r="W90" t="s">
        <v>41</v>
      </c>
      <c r="X90" t="s">
        <v>42</v>
      </c>
      <c r="Y90" t="s">
        <v>43</v>
      </c>
      <c r="Z90">
        <v>0</v>
      </c>
      <c r="AA90" t="s">
        <v>220</v>
      </c>
      <c r="AB90" t="s">
        <v>95</v>
      </c>
      <c r="AC90" t="s">
        <v>46</v>
      </c>
    </row>
    <row r="91" spans="1:29">
      <c r="A91" t="s">
        <v>324</v>
      </c>
      <c r="B91" s="2">
        <v>45185</v>
      </c>
      <c r="C91" t="s">
        <v>325</v>
      </c>
      <c r="D91" t="s">
        <v>49</v>
      </c>
      <c r="E91" t="s">
        <v>170</v>
      </c>
      <c r="F91" t="s">
        <v>33</v>
      </c>
      <c r="G91">
        <v>50</v>
      </c>
      <c r="H91" t="s">
        <v>34</v>
      </c>
      <c r="I91" t="s">
        <v>35</v>
      </c>
      <c r="J91" t="s">
        <v>36</v>
      </c>
      <c r="K91" t="s">
        <v>326</v>
      </c>
      <c r="L91" t="s">
        <v>52</v>
      </c>
      <c r="M91" t="s">
        <v>92</v>
      </c>
      <c r="N91" t="s">
        <v>64</v>
      </c>
      <c r="O91">
        <v>6</v>
      </c>
      <c r="P91" s="4">
        <v>12787</v>
      </c>
      <c r="Q91" s="4">
        <v>9846</v>
      </c>
      <c r="R91" s="3">
        <v>0</v>
      </c>
      <c r="S91" s="4">
        <v>76722</v>
      </c>
      <c r="T91" s="4">
        <v>59076</v>
      </c>
      <c r="U91" s="4">
        <v>17646</v>
      </c>
      <c r="V91" s="3">
        <v>0.2299992179557363</v>
      </c>
      <c r="W91" t="s">
        <v>75</v>
      </c>
      <c r="X91" t="s">
        <v>76</v>
      </c>
      <c r="Y91" t="s">
        <v>156</v>
      </c>
      <c r="Z91">
        <v>0</v>
      </c>
      <c r="AA91" t="s">
        <v>229</v>
      </c>
      <c r="AB91" t="s">
        <v>95</v>
      </c>
      <c r="AC91">
        <v>2.1</v>
      </c>
    </row>
    <row r="92" spans="1:29">
      <c r="A92" t="s">
        <v>327</v>
      </c>
      <c r="B92" s="2">
        <v>45409</v>
      </c>
      <c r="C92" t="s">
        <v>328</v>
      </c>
      <c r="D92" t="s">
        <v>49</v>
      </c>
      <c r="E92" t="s">
        <v>50</v>
      </c>
      <c r="F92" t="s">
        <v>33</v>
      </c>
      <c r="G92">
        <v>34</v>
      </c>
      <c r="H92" t="s">
        <v>88</v>
      </c>
      <c r="I92" t="s">
        <v>89</v>
      </c>
      <c r="J92" t="s">
        <v>82</v>
      </c>
      <c r="K92" t="s">
        <v>269</v>
      </c>
      <c r="L92" t="s">
        <v>52</v>
      </c>
      <c r="M92" t="s">
        <v>39</v>
      </c>
      <c r="N92" t="s">
        <v>53</v>
      </c>
      <c r="O92">
        <v>1</v>
      </c>
      <c r="P92" s="4">
        <v>16946</v>
      </c>
      <c r="Q92" s="4">
        <v>11693</v>
      </c>
      <c r="R92" s="3">
        <v>0.05</v>
      </c>
      <c r="S92" s="4">
        <v>16099</v>
      </c>
      <c r="T92" s="4">
        <v>11693</v>
      </c>
      <c r="U92" s="4">
        <v>4406</v>
      </c>
      <c r="V92" s="3">
        <v>0.27368159513013229</v>
      </c>
      <c r="W92" t="s">
        <v>54</v>
      </c>
      <c r="X92" t="s">
        <v>55</v>
      </c>
      <c r="Y92" t="s">
        <v>56</v>
      </c>
      <c r="Z92">
        <v>1</v>
      </c>
      <c r="AA92" t="s">
        <v>44</v>
      </c>
      <c r="AB92" t="s">
        <v>189</v>
      </c>
      <c r="AC92">
        <v>3</v>
      </c>
    </row>
    <row r="93" spans="1:29">
      <c r="A93" t="s">
        <v>329</v>
      </c>
      <c r="B93" s="2">
        <v>45247</v>
      </c>
      <c r="C93" t="s">
        <v>115</v>
      </c>
      <c r="D93" t="s">
        <v>49</v>
      </c>
      <c r="E93" t="s">
        <v>32</v>
      </c>
      <c r="F93" t="s">
        <v>33</v>
      </c>
      <c r="G93">
        <v>38</v>
      </c>
      <c r="H93" t="s">
        <v>146</v>
      </c>
      <c r="I93" t="s">
        <v>147</v>
      </c>
      <c r="J93" t="s">
        <v>36</v>
      </c>
      <c r="K93" t="s">
        <v>199</v>
      </c>
      <c r="L93" t="s">
        <v>38</v>
      </c>
      <c r="M93" t="s">
        <v>83</v>
      </c>
      <c r="N93" t="s">
        <v>64</v>
      </c>
      <c r="O93">
        <v>8</v>
      </c>
      <c r="P93" s="4">
        <v>14340</v>
      </c>
      <c r="Q93" s="4">
        <v>7887</v>
      </c>
      <c r="R93" s="3">
        <v>0</v>
      </c>
      <c r="S93" s="4">
        <v>114720</v>
      </c>
      <c r="T93" s="4">
        <v>63096</v>
      </c>
      <c r="U93" s="4">
        <v>51624</v>
      </c>
      <c r="V93" s="3">
        <v>0.45</v>
      </c>
      <c r="W93" t="s">
        <v>54</v>
      </c>
      <c r="X93" t="s">
        <v>55</v>
      </c>
      <c r="Y93" t="s">
        <v>56</v>
      </c>
      <c r="Z93">
        <v>6</v>
      </c>
      <c r="AA93" t="s">
        <v>65</v>
      </c>
      <c r="AB93" t="s">
        <v>132</v>
      </c>
      <c r="AC93">
        <v>3.3</v>
      </c>
    </row>
    <row r="94" spans="1:29">
      <c r="A94" t="s">
        <v>330</v>
      </c>
      <c r="B94" s="2">
        <v>45461</v>
      </c>
      <c r="C94" t="s">
        <v>110</v>
      </c>
      <c r="D94" t="s">
        <v>31</v>
      </c>
      <c r="E94" t="s">
        <v>111</v>
      </c>
      <c r="F94" t="s">
        <v>70</v>
      </c>
      <c r="G94">
        <v>53</v>
      </c>
      <c r="H94" t="s">
        <v>146</v>
      </c>
      <c r="I94" t="s">
        <v>147</v>
      </c>
      <c r="J94" t="s">
        <v>36</v>
      </c>
      <c r="K94" t="s">
        <v>61</v>
      </c>
      <c r="L94" t="s">
        <v>155</v>
      </c>
      <c r="M94" t="s">
        <v>39</v>
      </c>
      <c r="N94" t="s">
        <v>64</v>
      </c>
      <c r="O94">
        <v>8</v>
      </c>
      <c r="P94" s="4">
        <v>11490</v>
      </c>
      <c r="Q94" s="4">
        <v>6434</v>
      </c>
      <c r="R94" s="3">
        <v>0.15</v>
      </c>
      <c r="S94" s="4">
        <v>78132</v>
      </c>
      <c r="T94" s="4">
        <v>51472</v>
      </c>
      <c r="U94" s="4">
        <v>26660</v>
      </c>
      <c r="V94" s="3">
        <v>0.34121742691854812</v>
      </c>
      <c r="W94" t="s">
        <v>54</v>
      </c>
      <c r="X94" t="s">
        <v>55</v>
      </c>
      <c r="Y94" t="s">
        <v>56</v>
      </c>
      <c r="Z94">
        <v>5</v>
      </c>
      <c r="AA94" t="s">
        <v>163</v>
      </c>
      <c r="AB94" t="s">
        <v>66</v>
      </c>
      <c r="AC94">
        <v>4.2</v>
      </c>
    </row>
    <row r="95" spans="1:29">
      <c r="A95" t="s">
        <v>331</v>
      </c>
      <c r="B95" s="2">
        <v>44956</v>
      </c>
      <c r="C95" t="s">
        <v>332</v>
      </c>
      <c r="D95" t="s">
        <v>31</v>
      </c>
      <c r="E95" t="s">
        <v>111</v>
      </c>
      <c r="F95" t="s">
        <v>70</v>
      </c>
      <c r="G95">
        <v>22</v>
      </c>
      <c r="H95" t="s">
        <v>153</v>
      </c>
      <c r="I95" t="s">
        <v>154</v>
      </c>
      <c r="J95" t="s">
        <v>36</v>
      </c>
      <c r="K95" t="s">
        <v>225</v>
      </c>
      <c r="L95" t="s">
        <v>62</v>
      </c>
      <c r="M95" t="s">
        <v>39</v>
      </c>
      <c r="N95" t="s">
        <v>126</v>
      </c>
      <c r="O95">
        <v>6</v>
      </c>
      <c r="P95" s="4">
        <v>22352</v>
      </c>
      <c r="Q95" s="4">
        <v>16988</v>
      </c>
      <c r="R95" s="3">
        <v>0</v>
      </c>
      <c r="S95" s="4">
        <v>134112</v>
      </c>
      <c r="T95" s="4">
        <v>101928</v>
      </c>
      <c r="U95" s="4">
        <v>32184</v>
      </c>
      <c r="V95" s="3">
        <v>0.23997852541159628</v>
      </c>
      <c r="W95" t="s">
        <v>75</v>
      </c>
      <c r="X95" t="s">
        <v>55</v>
      </c>
      <c r="Y95" t="s">
        <v>43</v>
      </c>
      <c r="Z95">
        <v>0</v>
      </c>
      <c r="AA95" t="s">
        <v>163</v>
      </c>
      <c r="AB95" t="s">
        <v>95</v>
      </c>
      <c r="AC95" t="s">
        <v>46</v>
      </c>
    </row>
    <row r="96" spans="1:29">
      <c r="A96" t="s">
        <v>333</v>
      </c>
      <c r="B96" s="2">
        <v>45294</v>
      </c>
      <c r="C96" t="s">
        <v>334</v>
      </c>
      <c r="D96" t="s">
        <v>31</v>
      </c>
      <c r="E96" t="s">
        <v>69</v>
      </c>
      <c r="F96" t="s">
        <v>70</v>
      </c>
      <c r="G96">
        <v>59</v>
      </c>
      <c r="H96" t="s">
        <v>99</v>
      </c>
      <c r="I96" t="s">
        <v>99</v>
      </c>
      <c r="J96" t="s">
        <v>100</v>
      </c>
      <c r="K96" t="s">
        <v>302</v>
      </c>
      <c r="L96" t="s">
        <v>112</v>
      </c>
      <c r="M96" t="s">
        <v>83</v>
      </c>
      <c r="N96" t="s">
        <v>93</v>
      </c>
      <c r="O96">
        <v>1</v>
      </c>
      <c r="P96" s="4">
        <v>18064</v>
      </c>
      <c r="Q96" s="4">
        <v>10838</v>
      </c>
      <c r="R96" s="3">
        <v>0.15</v>
      </c>
      <c r="S96" s="4">
        <v>15354</v>
      </c>
      <c r="T96" s="4">
        <v>10838</v>
      </c>
      <c r="U96" s="4">
        <v>4516</v>
      </c>
      <c r="V96" s="3">
        <v>0.29412530936563763</v>
      </c>
      <c r="W96" t="s">
        <v>75</v>
      </c>
      <c r="X96" t="s">
        <v>55</v>
      </c>
      <c r="Y96" t="s">
        <v>56</v>
      </c>
      <c r="Z96">
        <v>1</v>
      </c>
      <c r="AA96" t="s">
        <v>167</v>
      </c>
      <c r="AB96" t="s">
        <v>45</v>
      </c>
      <c r="AC96">
        <v>3.8</v>
      </c>
    </row>
    <row r="97" spans="1:29">
      <c r="A97" t="s">
        <v>335</v>
      </c>
      <c r="B97" s="2">
        <v>45456</v>
      </c>
      <c r="C97" t="s">
        <v>336</v>
      </c>
      <c r="D97" t="s">
        <v>31</v>
      </c>
      <c r="E97" t="s">
        <v>32</v>
      </c>
      <c r="F97" t="s">
        <v>33</v>
      </c>
      <c r="G97">
        <v>45</v>
      </c>
      <c r="H97" t="s">
        <v>146</v>
      </c>
      <c r="I97" t="s">
        <v>147</v>
      </c>
      <c r="J97" t="s">
        <v>36</v>
      </c>
      <c r="K97" t="s">
        <v>337</v>
      </c>
      <c r="L97" t="s">
        <v>91</v>
      </c>
      <c r="M97" t="s">
        <v>83</v>
      </c>
      <c r="N97" t="s">
        <v>126</v>
      </c>
      <c r="O97">
        <v>4</v>
      </c>
      <c r="P97" s="4">
        <v>14327</v>
      </c>
      <c r="Q97" s="4">
        <v>8023</v>
      </c>
      <c r="R97" s="3">
        <v>0</v>
      </c>
      <c r="S97" s="4">
        <v>57308</v>
      </c>
      <c r="T97" s="4">
        <v>32092</v>
      </c>
      <c r="U97" s="4">
        <v>25216</v>
      </c>
      <c r="V97" s="3">
        <v>0.44000837579395546</v>
      </c>
      <c r="W97" t="s">
        <v>41</v>
      </c>
      <c r="X97" t="s">
        <v>55</v>
      </c>
      <c r="Y97" t="s">
        <v>56</v>
      </c>
      <c r="Z97">
        <v>4</v>
      </c>
      <c r="AA97" t="s">
        <v>77</v>
      </c>
      <c r="AB97" t="s">
        <v>95</v>
      </c>
      <c r="AC97">
        <v>4.7</v>
      </c>
    </row>
    <row r="98" spans="1:29">
      <c r="A98" t="s">
        <v>338</v>
      </c>
      <c r="B98" s="2">
        <v>44959</v>
      </c>
      <c r="C98" t="s">
        <v>339</v>
      </c>
      <c r="D98" t="s">
        <v>49</v>
      </c>
      <c r="E98" t="s">
        <v>98</v>
      </c>
      <c r="F98" t="s">
        <v>70</v>
      </c>
      <c r="G98">
        <v>37</v>
      </c>
      <c r="H98" t="s">
        <v>71</v>
      </c>
      <c r="I98" t="s">
        <v>72</v>
      </c>
      <c r="J98" t="s">
        <v>73</v>
      </c>
      <c r="K98" t="s">
        <v>90</v>
      </c>
      <c r="L98" t="s">
        <v>142</v>
      </c>
      <c r="M98" t="s">
        <v>92</v>
      </c>
      <c r="N98" t="s">
        <v>40</v>
      </c>
      <c r="O98">
        <v>1</v>
      </c>
      <c r="P98" s="4">
        <v>3470</v>
      </c>
      <c r="Q98" s="4">
        <v>2360</v>
      </c>
      <c r="R98" s="3">
        <v>0.1</v>
      </c>
      <c r="S98" s="4">
        <v>3123</v>
      </c>
      <c r="T98" s="4">
        <v>2360</v>
      </c>
      <c r="U98" s="4">
        <v>763</v>
      </c>
      <c r="V98" s="3">
        <v>0.24431636247198207</v>
      </c>
      <c r="W98" t="s">
        <v>84</v>
      </c>
      <c r="X98" t="s">
        <v>76</v>
      </c>
      <c r="Y98" t="s">
        <v>56</v>
      </c>
      <c r="Z98">
        <v>5</v>
      </c>
      <c r="AA98" t="s">
        <v>149</v>
      </c>
      <c r="AB98" t="s">
        <v>66</v>
      </c>
      <c r="AC98">
        <v>4.8</v>
      </c>
    </row>
    <row r="99" spans="1:29">
      <c r="A99" t="s">
        <v>340</v>
      </c>
      <c r="B99" s="2">
        <v>45594</v>
      </c>
      <c r="C99" t="s">
        <v>341</v>
      </c>
      <c r="D99" t="s">
        <v>31</v>
      </c>
      <c r="E99" t="s">
        <v>69</v>
      </c>
      <c r="F99" t="s">
        <v>70</v>
      </c>
      <c r="G99">
        <v>21</v>
      </c>
      <c r="H99" t="s">
        <v>99</v>
      </c>
      <c r="I99" t="s">
        <v>99</v>
      </c>
      <c r="J99" t="s">
        <v>100</v>
      </c>
      <c r="K99" t="s">
        <v>37</v>
      </c>
      <c r="L99" t="s">
        <v>137</v>
      </c>
      <c r="M99" t="s">
        <v>83</v>
      </c>
      <c r="N99" t="s">
        <v>53</v>
      </c>
      <c r="O99">
        <v>6</v>
      </c>
      <c r="P99" s="4">
        <v>17390</v>
      </c>
      <c r="Q99" s="4">
        <v>13216</v>
      </c>
      <c r="R99" s="3">
        <v>0.05</v>
      </c>
      <c r="S99" s="4">
        <v>99123</v>
      </c>
      <c r="T99" s="4">
        <v>79296</v>
      </c>
      <c r="U99" s="4">
        <v>19827</v>
      </c>
      <c r="V99" s="3">
        <v>0.20002421234224146</v>
      </c>
      <c r="W99" t="s">
        <v>41</v>
      </c>
      <c r="X99" t="s">
        <v>55</v>
      </c>
      <c r="Y99" t="s">
        <v>56</v>
      </c>
      <c r="Z99">
        <v>4</v>
      </c>
      <c r="AA99" t="s">
        <v>149</v>
      </c>
      <c r="AB99" t="s">
        <v>132</v>
      </c>
      <c r="AC99">
        <v>4.4000000000000004</v>
      </c>
    </row>
    <row r="100" spans="1:29">
      <c r="A100" t="s">
        <v>342</v>
      </c>
      <c r="B100" s="2">
        <v>45003</v>
      </c>
      <c r="C100" t="s">
        <v>312</v>
      </c>
      <c r="D100" t="s">
        <v>31</v>
      </c>
      <c r="E100" t="s">
        <v>98</v>
      </c>
      <c r="F100" t="s">
        <v>70</v>
      </c>
      <c r="G100">
        <v>50</v>
      </c>
      <c r="H100" t="s">
        <v>88</v>
      </c>
      <c r="I100" t="s">
        <v>89</v>
      </c>
      <c r="J100" t="s">
        <v>82</v>
      </c>
      <c r="K100" t="s">
        <v>61</v>
      </c>
      <c r="L100" t="s">
        <v>131</v>
      </c>
      <c r="M100" t="s">
        <v>107</v>
      </c>
      <c r="N100" t="s">
        <v>113</v>
      </c>
      <c r="O100">
        <v>1</v>
      </c>
      <c r="P100" s="4">
        <v>21024</v>
      </c>
      <c r="Q100" s="4">
        <v>12404</v>
      </c>
      <c r="R100" s="3">
        <v>0.1</v>
      </c>
      <c r="S100" s="4">
        <v>18922</v>
      </c>
      <c r="T100" s="4">
        <v>12404</v>
      </c>
      <c r="U100" s="4">
        <v>6518</v>
      </c>
      <c r="V100" s="3">
        <v>0.34446675827079593</v>
      </c>
      <c r="W100" t="s">
        <v>41</v>
      </c>
      <c r="X100" t="s">
        <v>76</v>
      </c>
      <c r="Y100" t="s">
        <v>56</v>
      </c>
      <c r="Z100">
        <v>1</v>
      </c>
      <c r="AA100" t="s">
        <v>185</v>
      </c>
      <c r="AB100" t="s">
        <v>66</v>
      </c>
      <c r="AC100">
        <v>4.9000000000000004</v>
      </c>
    </row>
    <row r="101" spans="1:29">
      <c r="A101" t="s">
        <v>343</v>
      </c>
      <c r="B101" s="2">
        <v>45538</v>
      </c>
      <c r="C101" t="s">
        <v>344</v>
      </c>
      <c r="D101" t="s">
        <v>31</v>
      </c>
      <c r="E101" t="s">
        <v>50</v>
      </c>
      <c r="F101" t="s">
        <v>33</v>
      </c>
      <c r="G101">
        <v>46</v>
      </c>
      <c r="H101" t="s">
        <v>34</v>
      </c>
      <c r="I101" t="s">
        <v>35</v>
      </c>
      <c r="J101" t="s">
        <v>36</v>
      </c>
      <c r="K101" t="s">
        <v>162</v>
      </c>
      <c r="L101" t="s">
        <v>101</v>
      </c>
      <c r="M101" t="s">
        <v>92</v>
      </c>
      <c r="N101" t="s">
        <v>113</v>
      </c>
      <c r="O101">
        <v>1</v>
      </c>
      <c r="P101" s="4">
        <v>6125</v>
      </c>
      <c r="Q101" s="4">
        <v>4594</v>
      </c>
      <c r="R101" s="3">
        <v>0.05</v>
      </c>
      <c r="S101" s="4">
        <v>5819</v>
      </c>
      <c r="T101" s="4">
        <v>4594</v>
      </c>
      <c r="U101" s="4">
        <v>1225</v>
      </c>
      <c r="V101" s="3">
        <v>0.21051727100876438</v>
      </c>
      <c r="W101" t="s">
        <v>54</v>
      </c>
      <c r="X101" t="s">
        <v>42</v>
      </c>
      <c r="Y101" t="s">
        <v>56</v>
      </c>
      <c r="Z101">
        <v>3</v>
      </c>
      <c r="AA101" t="s">
        <v>172</v>
      </c>
      <c r="AB101" t="s">
        <v>150</v>
      </c>
      <c r="AC101">
        <v>4.4000000000000004</v>
      </c>
    </row>
    <row r="102" spans="1:29">
      <c r="A102" t="s">
        <v>345</v>
      </c>
      <c r="B102" s="2">
        <v>45308</v>
      </c>
      <c r="C102" t="s">
        <v>346</v>
      </c>
      <c r="D102" t="s">
        <v>49</v>
      </c>
      <c r="E102" t="s">
        <v>32</v>
      </c>
      <c r="F102" t="s">
        <v>33</v>
      </c>
      <c r="G102">
        <v>59</v>
      </c>
      <c r="H102" t="s">
        <v>34</v>
      </c>
      <c r="I102" t="s">
        <v>35</v>
      </c>
      <c r="J102" t="s">
        <v>36</v>
      </c>
      <c r="K102" t="s">
        <v>166</v>
      </c>
      <c r="L102" t="s">
        <v>112</v>
      </c>
      <c r="M102" t="s">
        <v>39</v>
      </c>
      <c r="N102" t="s">
        <v>64</v>
      </c>
      <c r="O102">
        <v>7</v>
      </c>
      <c r="P102" s="4">
        <v>3699</v>
      </c>
      <c r="Q102" s="4">
        <v>2552</v>
      </c>
      <c r="R102" s="3">
        <v>0.15</v>
      </c>
      <c r="S102" s="4">
        <v>22009</v>
      </c>
      <c r="T102" s="4">
        <v>17864</v>
      </c>
      <c r="U102" s="4">
        <v>4145</v>
      </c>
      <c r="V102" s="3">
        <v>0.18833204598118952</v>
      </c>
      <c r="W102" t="s">
        <v>41</v>
      </c>
      <c r="X102" t="s">
        <v>55</v>
      </c>
      <c r="Y102" t="s">
        <v>56</v>
      </c>
      <c r="Z102">
        <v>3</v>
      </c>
      <c r="AA102" t="s">
        <v>172</v>
      </c>
      <c r="AB102" t="s">
        <v>189</v>
      </c>
      <c r="AC102">
        <v>5</v>
      </c>
    </row>
    <row r="103" spans="1:29">
      <c r="A103" t="s">
        <v>347</v>
      </c>
      <c r="B103" s="2">
        <v>45601</v>
      </c>
      <c r="C103" t="s">
        <v>348</v>
      </c>
      <c r="D103" t="s">
        <v>31</v>
      </c>
      <c r="E103" t="s">
        <v>188</v>
      </c>
      <c r="F103" t="s">
        <v>33</v>
      </c>
      <c r="G103">
        <v>31</v>
      </c>
      <c r="H103" t="s">
        <v>80</v>
      </c>
      <c r="I103" t="s">
        <v>81</v>
      </c>
      <c r="J103" t="s">
        <v>82</v>
      </c>
      <c r="K103" t="s">
        <v>302</v>
      </c>
      <c r="L103" t="s">
        <v>112</v>
      </c>
      <c r="M103" t="s">
        <v>63</v>
      </c>
      <c r="N103" t="s">
        <v>40</v>
      </c>
      <c r="O103">
        <v>3</v>
      </c>
      <c r="P103" s="4">
        <v>4395</v>
      </c>
      <c r="Q103" s="4">
        <v>2813</v>
      </c>
      <c r="R103" s="3">
        <v>0</v>
      </c>
      <c r="S103" s="4">
        <v>13185</v>
      </c>
      <c r="T103" s="4">
        <v>8439</v>
      </c>
      <c r="U103" s="4">
        <v>4746</v>
      </c>
      <c r="V103" s="3">
        <v>0.35995449374288963</v>
      </c>
      <c r="W103" t="s">
        <v>41</v>
      </c>
      <c r="X103" t="s">
        <v>55</v>
      </c>
      <c r="Y103" t="s">
        <v>56</v>
      </c>
      <c r="Z103">
        <v>3</v>
      </c>
      <c r="AA103" t="s">
        <v>193</v>
      </c>
      <c r="AB103" t="s">
        <v>189</v>
      </c>
      <c r="AC103">
        <v>3</v>
      </c>
    </row>
    <row r="104" spans="1:29">
      <c r="A104" t="s">
        <v>349</v>
      </c>
      <c r="B104" s="2">
        <v>45557</v>
      </c>
      <c r="C104" t="s">
        <v>350</v>
      </c>
      <c r="D104" t="s">
        <v>31</v>
      </c>
      <c r="E104" t="s">
        <v>124</v>
      </c>
      <c r="F104" t="s">
        <v>70</v>
      </c>
      <c r="G104">
        <v>18</v>
      </c>
      <c r="H104" t="s">
        <v>153</v>
      </c>
      <c r="I104" t="s">
        <v>154</v>
      </c>
      <c r="J104" t="s">
        <v>36</v>
      </c>
      <c r="K104" t="s">
        <v>116</v>
      </c>
      <c r="L104" t="s">
        <v>142</v>
      </c>
      <c r="M104" t="s">
        <v>39</v>
      </c>
      <c r="N104" t="s">
        <v>93</v>
      </c>
      <c r="O104">
        <v>6</v>
      </c>
      <c r="P104" s="4">
        <v>13753</v>
      </c>
      <c r="Q104" s="4">
        <v>9902</v>
      </c>
      <c r="R104" s="3">
        <v>0.15</v>
      </c>
      <c r="S104" s="4">
        <v>70140</v>
      </c>
      <c r="T104" s="4">
        <v>59412</v>
      </c>
      <c r="U104" s="4">
        <v>10728</v>
      </c>
      <c r="V104" s="3">
        <v>0.15295124037639007</v>
      </c>
      <c r="W104" t="s">
        <v>75</v>
      </c>
      <c r="X104" t="s">
        <v>76</v>
      </c>
      <c r="Y104" t="s">
        <v>56</v>
      </c>
      <c r="Z104">
        <v>5</v>
      </c>
      <c r="AA104" t="s">
        <v>167</v>
      </c>
      <c r="AB104" t="s">
        <v>121</v>
      </c>
      <c r="AC104">
        <v>3.2</v>
      </c>
    </row>
    <row r="105" spans="1:29">
      <c r="A105" t="s">
        <v>351</v>
      </c>
      <c r="B105" s="2">
        <v>45648</v>
      </c>
      <c r="C105" t="s">
        <v>352</v>
      </c>
      <c r="D105" t="s">
        <v>31</v>
      </c>
      <c r="E105" t="s">
        <v>119</v>
      </c>
      <c r="F105" t="s">
        <v>70</v>
      </c>
      <c r="G105">
        <v>59</v>
      </c>
      <c r="H105" t="s">
        <v>146</v>
      </c>
      <c r="I105" t="s">
        <v>147</v>
      </c>
      <c r="J105" t="s">
        <v>36</v>
      </c>
      <c r="K105" t="s">
        <v>192</v>
      </c>
      <c r="L105" t="s">
        <v>52</v>
      </c>
      <c r="M105" t="s">
        <v>39</v>
      </c>
      <c r="N105" t="s">
        <v>40</v>
      </c>
      <c r="O105">
        <v>8</v>
      </c>
      <c r="P105" s="4">
        <v>22434</v>
      </c>
      <c r="Q105" s="4">
        <v>14133</v>
      </c>
      <c r="R105" s="3">
        <v>0.1</v>
      </c>
      <c r="S105" s="4">
        <v>161525</v>
      </c>
      <c r="T105" s="4">
        <v>113064</v>
      </c>
      <c r="U105" s="4">
        <v>48461</v>
      </c>
      <c r="V105" s="3">
        <v>0.30002166847237272</v>
      </c>
      <c r="W105" t="s">
        <v>41</v>
      </c>
      <c r="X105" t="s">
        <v>42</v>
      </c>
      <c r="Y105" t="s">
        <v>56</v>
      </c>
      <c r="Z105">
        <v>3</v>
      </c>
      <c r="AA105" t="s">
        <v>108</v>
      </c>
      <c r="AB105" t="s">
        <v>121</v>
      </c>
      <c r="AC105">
        <v>3.9</v>
      </c>
    </row>
    <row r="106" spans="1:29">
      <c r="A106" t="s">
        <v>353</v>
      </c>
      <c r="B106" s="2">
        <v>45267</v>
      </c>
      <c r="C106" t="s">
        <v>339</v>
      </c>
      <c r="D106" t="s">
        <v>31</v>
      </c>
      <c r="E106" t="s">
        <v>98</v>
      </c>
      <c r="F106" t="s">
        <v>70</v>
      </c>
      <c r="G106">
        <v>32</v>
      </c>
      <c r="H106" t="s">
        <v>153</v>
      </c>
      <c r="I106" t="s">
        <v>154</v>
      </c>
      <c r="J106" t="s">
        <v>36</v>
      </c>
      <c r="K106" t="s">
        <v>199</v>
      </c>
      <c r="L106" t="s">
        <v>137</v>
      </c>
      <c r="M106" t="s">
        <v>107</v>
      </c>
      <c r="N106" t="s">
        <v>113</v>
      </c>
      <c r="O106">
        <v>8</v>
      </c>
      <c r="P106" s="4">
        <v>854</v>
      </c>
      <c r="Q106" s="4">
        <v>606</v>
      </c>
      <c r="R106" s="3">
        <v>0</v>
      </c>
      <c r="S106" s="4">
        <v>6832</v>
      </c>
      <c r="T106" s="4">
        <v>4848</v>
      </c>
      <c r="U106" s="4">
        <v>1984</v>
      </c>
      <c r="V106" s="3">
        <v>0.29039812646370022</v>
      </c>
      <c r="W106" t="s">
        <v>41</v>
      </c>
      <c r="X106" t="s">
        <v>76</v>
      </c>
      <c r="Y106" t="s">
        <v>56</v>
      </c>
      <c r="Z106">
        <v>1</v>
      </c>
      <c r="AA106" t="s">
        <v>220</v>
      </c>
      <c r="AB106" t="s">
        <v>194</v>
      </c>
      <c r="AC106">
        <v>4.9000000000000004</v>
      </c>
    </row>
    <row r="107" spans="1:29">
      <c r="A107" t="s">
        <v>354</v>
      </c>
      <c r="B107" s="2">
        <v>45593</v>
      </c>
      <c r="C107" t="s">
        <v>355</v>
      </c>
      <c r="D107" t="s">
        <v>31</v>
      </c>
      <c r="E107" t="s">
        <v>188</v>
      </c>
      <c r="F107" t="s">
        <v>33</v>
      </c>
      <c r="G107">
        <v>37</v>
      </c>
      <c r="H107" t="s">
        <v>105</v>
      </c>
      <c r="I107" t="s">
        <v>89</v>
      </c>
      <c r="J107" t="s">
        <v>82</v>
      </c>
      <c r="K107" t="s">
        <v>302</v>
      </c>
      <c r="L107" t="s">
        <v>38</v>
      </c>
      <c r="M107" t="s">
        <v>92</v>
      </c>
      <c r="N107" t="s">
        <v>40</v>
      </c>
      <c r="O107">
        <v>7</v>
      </c>
      <c r="P107" s="4">
        <v>14074</v>
      </c>
      <c r="Q107" s="4">
        <v>9852</v>
      </c>
      <c r="R107" s="3">
        <v>0</v>
      </c>
      <c r="S107" s="4">
        <v>98518</v>
      </c>
      <c r="T107" s="4">
        <v>68964</v>
      </c>
      <c r="U107" s="4">
        <v>29554</v>
      </c>
      <c r="V107" s="3">
        <v>0.29998578939889159</v>
      </c>
      <c r="W107" t="s">
        <v>41</v>
      </c>
      <c r="X107" t="s">
        <v>55</v>
      </c>
      <c r="Y107" t="s">
        <v>56</v>
      </c>
      <c r="Z107">
        <v>1</v>
      </c>
      <c r="AA107" t="s">
        <v>193</v>
      </c>
      <c r="AB107" t="s">
        <v>150</v>
      </c>
      <c r="AC107">
        <v>4</v>
      </c>
    </row>
    <row r="108" spans="1:29">
      <c r="A108" t="s">
        <v>356</v>
      </c>
      <c r="B108" s="2">
        <v>45503</v>
      </c>
      <c r="C108" t="s">
        <v>352</v>
      </c>
      <c r="D108" t="s">
        <v>49</v>
      </c>
      <c r="E108" t="s">
        <v>50</v>
      </c>
      <c r="F108" t="s">
        <v>33</v>
      </c>
      <c r="G108">
        <v>55</v>
      </c>
      <c r="H108" t="s">
        <v>34</v>
      </c>
      <c r="I108" t="s">
        <v>35</v>
      </c>
      <c r="J108" t="s">
        <v>36</v>
      </c>
      <c r="K108" t="s">
        <v>120</v>
      </c>
      <c r="L108" t="s">
        <v>155</v>
      </c>
      <c r="M108" t="s">
        <v>63</v>
      </c>
      <c r="N108" t="s">
        <v>40</v>
      </c>
      <c r="O108">
        <v>1</v>
      </c>
      <c r="P108" s="4">
        <v>12988</v>
      </c>
      <c r="Q108" s="4">
        <v>7663</v>
      </c>
      <c r="R108" s="3">
        <v>0.1</v>
      </c>
      <c r="S108" s="4">
        <v>11689</v>
      </c>
      <c r="T108" s="4">
        <v>7663</v>
      </c>
      <c r="U108" s="4">
        <v>4026</v>
      </c>
      <c r="V108" s="3">
        <v>0.34442638377962187</v>
      </c>
      <c r="W108" t="s">
        <v>54</v>
      </c>
      <c r="X108" t="s">
        <v>42</v>
      </c>
      <c r="Y108" t="s">
        <v>56</v>
      </c>
      <c r="Z108">
        <v>3</v>
      </c>
      <c r="AA108" t="s">
        <v>102</v>
      </c>
      <c r="AB108" t="s">
        <v>45</v>
      </c>
      <c r="AC108">
        <v>4.9000000000000004</v>
      </c>
    </row>
    <row r="109" spans="1:29">
      <c r="A109" t="s">
        <v>357</v>
      </c>
      <c r="B109" s="2">
        <v>45610</v>
      </c>
      <c r="C109" t="s">
        <v>358</v>
      </c>
      <c r="D109" t="s">
        <v>31</v>
      </c>
      <c r="E109" t="s">
        <v>60</v>
      </c>
      <c r="F109" t="s">
        <v>70</v>
      </c>
      <c r="G109">
        <v>30</v>
      </c>
      <c r="H109" t="s">
        <v>146</v>
      </c>
      <c r="I109" t="s">
        <v>147</v>
      </c>
      <c r="J109" t="s">
        <v>36</v>
      </c>
      <c r="K109" t="s">
        <v>125</v>
      </c>
      <c r="L109" t="s">
        <v>137</v>
      </c>
      <c r="M109" t="s">
        <v>92</v>
      </c>
      <c r="N109" t="s">
        <v>40</v>
      </c>
      <c r="O109">
        <v>7</v>
      </c>
      <c r="P109" s="4">
        <v>7437</v>
      </c>
      <c r="Q109" s="4">
        <v>4908</v>
      </c>
      <c r="R109" s="3">
        <v>0.1</v>
      </c>
      <c r="S109" s="4">
        <v>46853</v>
      </c>
      <c r="T109" s="4">
        <v>34356</v>
      </c>
      <c r="U109" s="4">
        <v>12497</v>
      </c>
      <c r="V109" s="3">
        <v>0.26672785093804025</v>
      </c>
      <c r="W109" t="s">
        <v>41</v>
      </c>
      <c r="X109" t="s">
        <v>76</v>
      </c>
      <c r="Y109" t="s">
        <v>56</v>
      </c>
      <c r="Z109">
        <v>1</v>
      </c>
      <c r="AA109" t="s">
        <v>159</v>
      </c>
      <c r="AB109" t="s">
        <v>95</v>
      </c>
      <c r="AC109">
        <v>3.3</v>
      </c>
    </row>
    <row r="110" spans="1:29">
      <c r="A110" t="s">
        <v>359</v>
      </c>
      <c r="B110" s="2">
        <v>45501</v>
      </c>
      <c r="C110" t="s">
        <v>224</v>
      </c>
      <c r="D110" t="s">
        <v>49</v>
      </c>
      <c r="E110" t="s">
        <v>111</v>
      </c>
      <c r="F110" t="s">
        <v>70</v>
      </c>
      <c r="G110">
        <v>35</v>
      </c>
      <c r="H110" t="s">
        <v>34</v>
      </c>
      <c r="I110" t="s">
        <v>35</v>
      </c>
      <c r="J110" t="s">
        <v>36</v>
      </c>
      <c r="K110" t="s">
        <v>323</v>
      </c>
      <c r="L110" t="s">
        <v>101</v>
      </c>
      <c r="M110" t="s">
        <v>39</v>
      </c>
      <c r="N110" t="s">
        <v>40</v>
      </c>
      <c r="O110">
        <v>3</v>
      </c>
      <c r="P110" s="4">
        <v>18072</v>
      </c>
      <c r="Q110" s="4">
        <v>14277</v>
      </c>
      <c r="R110" s="3">
        <v>0.1</v>
      </c>
      <c r="S110" s="4">
        <v>48794</v>
      </c>
      <c r="T110" s="4">
        <v>42831</v>
      </c>
      <c r="U110" s="4">
        <v>5963</v>
      </c>
      <c r="V110" s="3">
        <v>0.12220764848137065</v>
      </c>
      <c r="W110" t="s">
        <v>41</v>
      </c>
      <c r="X110" t="s">
        <v>55</v>
      </c>
      <c r="Y110" t="s">
        <v>56</v>
      </c>
      <c r="Z110">
        <v>2</v>
      </c>
      <c r="AA110" t="s">
        <v>172</v>
      </c>
      <c r="AB110" t="s">
        <v>95</v>
      </c>
      <c r="AC110">
        <v>4.4000000000000004</v>
      </c>
    </row>
    <row r="111" spans="1:29">
      <c r="A111" t="s">
        <v>360</v>
      </c>
      <c r="B111" s="2">
        <v>44956</v>
      </c>
      <c r="C111" t="s">
        <v>361</v>
      </c>
      <c r="D111" t="s">
        <v>49</v>
      </c>
      <c r="E111" t="s">
        <v>188</v>
      </c>
      <c r="F111" t="s">
        <v>33</v>
      </c>
      <c r="G111">
        <v>24</v>
      </c>
      <c r="H111" t="s">
        <v>34</v>
      </c>
      <c r="I111" t="s">
        <v>35</v>
      </c>
      <c r="J111" t="s">
        <v>36</v>
      </c>
      <c r="K111" t="s">
        <v>74</v>
      </c>
      <c r="L111" t="s">
        <v>142</v>
      </c>
      <c r="M111" t="s">
        <v>92</v>
      </c>
      <c r="N111" t="s">
        <v>64</v>
      </c>
      <c r="O111">
        <v>4</v>
      </c>
      <c r="P111" s="4">
        <v>24143</v>
      </c>
      <c r="Q111" s="4">
        <v>13279</v>
      </c>
      <c r="R111" s="3">
        <v>0.05</v>
      </c>
      <c r="S111" s="4">
        <v>91743</v>
      </c>
      <c r="T111" s="4">
        <v>53116</v>
      </c>
      <c r="U111" s="4">
        <v>38627</v>
      </c>
      <c r="V111" s="3">
        <v>0.42103484734530155</v>
      </c>
      <c r="W111" t="s">
        <v>41</v>
      </c>
      <c r="X111" t="s">
        <v>42</v>
      </c>
      <c r="Y111" t="s">
        <v>56</v>
      </c>
      <c r="Z111">
        <v>5</v>
      </c>
      <c r="AA111" t="s">
        <v>65</v>
      </c>
      <c r="AB111" t="s">
        <v>121</v>
      </c>
      <c r="AC111">
        <v>3.2</v>
      </c>
    </row>
    <row r="112" spans="1:29">
      <c r="A112" t="s">
        <v>362</v>
      </c>
      <c r="B112" s="2">
        <v>45094</v>
      </c>
      <c r="C112" t="s">
        <v>363</v>
      </c>
      <c r="D112" t="s">
        <v>49</v>
      </c>
      <c r="E112" t="s">
        <v>135</v>
      </c>
      <c r="F112" t="s">
        <v>33</v>
      </c>
      <c r="G112">
        <v>28</v>
      </c>
      <c r="H112" t="s">
        <v>146</v>
      </c>
      <c r="I112" t="s">
        <v>147</v>
      </c>
      <c r="J112" t="s">
        <v>36</v>
      </c>
      <c r="K112" t="s">
        <v>199</v>
      </c>
      <c r="L112" t="s">
        <v>62</v>
      </c>
      <c r="M112" t="s">
        <v>63</v>
      </c>
      <c r="N112" t="s">
        <v>40</v>
      </c>
      <c r="O112">
        <v>7</v>
      </c>
      <c r="P112" s="4">
        <v>11501</v>
      </c>
      <c r="Q112" s="4">
        <v>6326</v>
      </c>
      <c r="R112" s="3">
        <v>0.05</v>
      </c>
      <c r="S112" s="4">
        <v>76482</v>
      </c>
      <c r="T112" s="4">
        <v>44282</v>
      </c>
      <c r="U112" s="4">
        <v>32200</v>
      </c>
      <c r="V112" s="3">
        <v>0.42101409481969615</v>
      </c>
      <c r="W112" t="s">
        <v>75</v>
      </c>
      <c r="X112" t="s">
        <v>55</v>
      </c>
      <c r="Y112" t="s">
        <v>56</v>
      </c>
      <c r="Z112">
        <v>3</v>
      </c>
      <c r="AA112" t="s">
        <v>77</v>
      </c>
      <c r="AB112" t="s">
        <v>150</v>
      </c>
      <c r="AC112">
        <v>3.8</v>
      </c>
    </row>
    <row r="113" spans="1:29">
      <c r="A113" t="s">
        <v>364</v>
      </c>
      <c r="B113" s="2">
        <v>45012</v>
      </c>
      <c r="C113" t="s">
        <v>365</v>
      </c>
      <c r="D113" t="s">
        <v>31</v>
      </c>
      <c r="E113" t="s">
        <v>50</v>
      </c>
      <c r="F113" t="s">
        <v>33</v>
      </c>
      <c r="G113">
        <v>37</v>
      </c>
      <c r="H113" t="s">
        <v>146</v>
      </c>
      <c r="I113" t="s">
        <v>147</v>
      </c>
      <c r="J113" t="s">
        <v>36</v>
      </c>
      <c r="K113" t="s">
        <v>125</v>
      </c>
      <c r="L113" t="s">
        <v>38</v>
      </c>
      <c r="M113" t="s">
        <v>83</v>
      </c>
      <c r="N113" t="s">
        <v>40</v>
      </c>
      <c r="O113">
        <v>4</v>
      </c>
      <c r="P113" s="4">
        <v>21048</v>
      </c>
      <c r="Q113" s="4">
        <v>13681</v>
      </c>
      <c r="R113" s="3">
        <v>0.05</v>
      </c>
      <c r="S113" s="4">
        <v>79982</v>
      </c>
      <c r="T113" s="4">
        <v>54724</v>
      </c>
      <c r="U113" s="4">
        <v>25258</v>
      </c>
      <c r="V113" s="3">
        <v>0.31579605411217526</v>
      </c>
      <c r="W113" t="s">
        <v>75</v>
      </c>
      <c r="X113" t="s">
        <v>55</v>
      </c>
      <c r="Y113" t="s">
        <v>56</v>
      </c>
      <c r="Z113">
        <v>7</v>
      </c>
      <c r="AA113" t="s">
        <v>57</v>
      </c>
      <c r="AB113" t="s">
        <v>95</v>
      </c>
      <c r="AC113">
        <v>3.9</v>
      </c>
    </row>
    <row r="114" spans="1:29">
      <c r="A114" t="s">
        <v>366</v>
      </c>
      <c r="B114" s="2">
        <v>45497</v>
      </c>
      <c r="C114" t="s">
        <v>367</v>
      </c>
      <c r="D114" t="s">
        <v>31</v>
      </c>
      <c r="E114" t="s">
        <v>60</v>
      </c>
      <c r="F114" t="s">
        <v>70</v>
      </c>
      <c r="G114">
        <v>47</v>
      </c>
      <c r="H114" t="s">
        <v>80</v>
      </c>
      <c r="I114" t="s">
        <v>81</v>
      </c>
      <c r="J114" t="s">
        <v>82</v>
      </c>
      <c r="K114" t="s">
        <v>368</v>
      </c>
      <c r="L114" t="s">
        <v>155</v>
      </c>
      <c r="M114" t="s">
        <v>83</v>
      </c>
      <c r="N114" t="s">
        <v>53</v>
      </c>
      <c r="O114">
        <v>3</v>
      </c>
      <c r="P114" s="4">
        <v>1035</v>
      </c>
      <c r="Q114" s="4">
        <v>725</v>
      </c>
      <c r="R114" s="3">
        <v>0.15</v>
      </c>
      <c r="S114" s="4">
        <v>2639</v>
      </c>
      <c r="T114" s="4">
        <v>2175</v>
      </c>
      <c r="U114" s="4">
        <v>464</v>
      </c>
      <c r="V114" s="3">
        <v>0.17582417582417584</v>
      </c>
      <c r="W114" t="s">
        <v>75</v>
      </c>
      <c r="X114" t="s">
        <v>55</v>
      </c>
      <c r="Y114" t="s">
        <v>56</v>
      </c>
      <c r="Z114">
        <v>1</v>
      </c>
      <c r="AA114" t="s">
        <v>65</v>
      </c>
      <c r="AB114" t="s">
        <v>132</v>
      </c>
      <c r="AC114">
        <v>3.4</v>
      </c>
    </row>
    <row r="115" spans="1:29">
      <c r="A115" t="s">
        <v>369</v>
      </c>
      <c r="B115" s="2">
        <v>45605</v>
      </c>
      <c r="C115" t="s">
        <v>370</v>
      </c>
      <c r="D115" t="s">
        <v>31</v>
      </c>
      <c r="E115" t="s">
        <v>50</v>
      </c>
      <c r="F115" t="s">
        <v>33</v>
      </c>
      <c r="G115">
        <v>41</v>
      </c>
      <c r="H115" t="s">
        <v>153</v>
      </c>
      <c r="I115" t="s">
        <v>154</v>
      </c>
      <c r="J115" t="s">
        <v>36</v>
      </c>
      <c r="K115" t="s">
        <v>368</v>
      </c>
      <c r="L115" t="s">
        <v>62</v>
      </c>
      <c r="M115" t="s">
        <v>63</v>
      </c>
      <c r="N115" t="s">
        <v>64</v>
      </c>
      <c r="O115">
        <v>2</v>
      </c>
      <c r="P115" s="4">
        <v>2624</v>
      </c>
      <c r="Q115" s="4">
        <v>1916</v>
      </c>
      <c r="R115" s="3">
        <v>0.1</v>
      </c>
      <c r="S115" s="4">
        <v>4723</v>
      </c>
      <c r="T115" s="4">
        <v>3832</v>
      </c>
      <c r="U115" s="4">
        <v>891</v>
      </c>
      <c r="V115" s="3">
        <v>0.18865128096548803</v>
      </c>
      <c r="W115" t="s">
        <v>41</v>
      </c>
      <c r="X115" t="s">
        <v>55</v>
      </c>
      <c r="Y115" t="s">
        <v>56</v>
      </c>
      <c r="Z115">
        <v>3</v>
      </c>
      <c r="AA115" t="s">
        <v>193</v>
      </c>
      <c r="AB115" t="s">
        <v>132</v>
      </c>
      <c r="AC115">
        <v>3.7</v>
      </c>
    </row>
    <row r="116" spans="1:29">
      <c r="A116" t="s">
        <v>371</v>
      </c>
      <c r="B116" s="2">
        <v>45612</v>
      </c>
      <c r="C116" t="s">
        <v>372</v>
      </c>
      <c r="D116" t="s">
        <v>49</v>
      </c>
      <c r="E116" t="s">
        <v>50</v>
      </c>
      <c r="F116" t="s">
        <v>33</v>
      </c>
      <c r="G116">
        <v>57</v>
      </c>
      <c r="H116" t="s">
        <v>105</v>
      </c>
      <c r="I116" t="s">
        <v>89</v>
      </c>
      <c r="J116" t="s">
        <v>82</v>
      </c>
      <c r="K116" t="s">
        <v>269</v>
      </c>
      <c r="L116" t="s">
        <v>112</v>
      </c>
      <c r="M116" t="s">
        <v>83</v>
      </c>
      <c r="N116" t="s">
        <v>53</v>
      </c>
      <c r="O116">
        <v>3</v>
      </c>
      <c r="P116" s="4">
        <v>17432</v>
      </c>
      <c r="Q116" s="4">
        <v>10459</v>
      </c>
      <c r="R116" s="3">
        <v>0</v>
      </c>
      <c r="S116" s="4">
        <v>52296</v>
      </c>
      <c r="T116" s="4">
        <v>31377</v>
      </c>
      <c r="U116" s="4">
        <v>20919</v>
      </c>
      <c r="V116" s="3">
        <v>0.40001147315282237</v>
      </c>
      <c r="W116" t="s">
        <v>54</v>
      </c>
      <c r="X116" t="s">
        <v>42</v>
      </c>
      <c r="Y116" t="s">
        <v>56</v>
      </c>
      <c r="Z116">
        <v>4</v>
      </c>
      <c r="AA116" t="s">
        <v>65</v>
      </c>
      <c r="AB116" t="s">
        <v>150</v>
      </c>
      <c r="AC116">
        <v>4.4000000000000004</v>
      </c>
    </row>
    <row r="117" spans="1:29">
      <c r="A117" t="s">
        <v>373</v>
      </c>
      <c r="B117" s="2">
        <v>45465</v>
      </c>
      <c r="C117" t="s">
        <v>247</v>
      </c>
      <c r="D117" t="s">
        <v>31</v>
      </c>
      <c r="E117" t="s">
        <v>188</v>
      </c>
      <c r="F117" t="s">
        <v>33</v>
      </c>
      <c r="G117">
        <v>19</v>
      </c>
      <c r="H117" t="s">
        <v>71</v>
      </c>
      <c r="I117" t="s">
        <v>72</v>
      </c>
      <c r="J117" t="s">
        <v>73</v>
      </c>
      <c r="K117" t="s">
        <v>192</v>
      </c>
      <c r="L117" t="s">
        <v>52</v>
      </c>
      <c r="M117" t="s">
        <v>107</v>
      </c>
      <c r="N117" t="s">
        <v>93</v>
      </c>
      <c r="O117">
        <v>8</v>
      </c>
      <c r="P117" s="4">
        <v>19921</v>
      </c>
      <c r="Q117" s="4">
        <v>11156</v>
      </c>
      <c r="R117" s="3">
        <v>0.15</v>
      </c>
      <c r="S117" s="4">
        <v>135463</v>
      </c>
      <c r="T117" s="4">
        <v>89248</v>
      </c>
      <c r="U117" s="4">
        <v>46215</v>
      </c>
      <c r="V117" s="3">
        <v>0.34116326967511423</v>
      </c>
      <c r="W117" t="s">
        <v>54</v>
      </c>
      <c r="X117" t="s">
        <v>55</v>
      </c>
      <c r="Y117" t="s">
        <v>156</v>
      </c>
      <c r="Z117">
        <v>0</v>
      </c>
      <c r="AA117" t="s">
        <v>159</v>
      </c>
      <c r="AB117" t="s">
        <v>45</v>
      </c>
      <c r="AC117">
        <v>1.9</v>
      </c>
    </row>
    <row r="118" spans="1:29">
      <c r="A118" t="s">
        <v>374</v>
      </c>
      <c r="B118" s="2">
        <v>45355</v>
      </c>
      <c r="C118" t="s">
        <v>375</v>
      </c>
      <c r="D118" t="s">
        <v>31</v>
      </c>
      <c r="E118" t="s">
        <v>69</v>
      </c>
      <c r="F118" t="s">
        <v>70</v>
      </c>
      <c r="G118">
        <v>46</v>
      </c>
      <c r="H118" t="s">
        <v>146</v>
      </c>
      <c r="I118" t="s">
        <v>147</v>
      </c>
      <c r="J118" t="s">
        <v>36</v>
      </c>
      <c r="K118" t="s">
        <v>130</v>
      </c>
      <c r="L118" t="s">
        <v>91</v>
      </c>
      <c r="M118" t="s">
        <v>107</v>
      </c>
      <c r="N118" t="s">
        <v>93</v>
      </c>
      <c r="O118">
        <v>1</v>
      </c>
      <c r="P118" s="4">
        <v>22144</v>
      </c>
      <c r="Q118" s="4">
        <v>15722</v>
      </c>
      <c r="R118" s="3">
        <v>0.2</v>
      </c>
      <c r="S118" s="4">
        <v>17715</v>
      </c>
      <c r="T118" s="4">
        <v>15722</v>
      </c>
      <c r="U118" s="4">
        <v>1993</v>
      </c>
      <c r="V118" s="3">
        <v>0.11250352808354502</v>
      </c>
      <c r="W118" t="s">
        <v>84</v>
      </c>
      <c r="X118" t="s">
        <v>76</v>
      </c>
      <c r="Y118" t="s">
        <v>56</v>
      </c>
      <c r="Z118">
        <v>7</v>
      </c>
      <c r="AA118" t="s">
        <v>143</v>
      </c>
      <c r="AB118" t="s">
        <v>150</v>
      </c>
      <c r="AC118">
        <v>3.4</v>
      </c>
    </row>
    <row r="119" spans="1:29">
      <c r="A119" t="s">
        <v>376</v>
      </c>
      <c r="B119" s="2">
        <v>45316</v>
      </c>
      <c r="C119" t="s">
        <v>377</v>
      </c>
      <c r="D119" t="s">
        <v>31</v>
      </c>
      <c r="E119" t="s">
        <v>98</v>
      </c>
      <c r="F119" t="s">
        <v>70</v>
      </c>
      <c r="G119">
        <v>42</v>
      </c>
      <c r="H119" t="s">
        <v>80</v>
      </c>
      <c r="I119" t="s">
        <v>81</v>
      </c>
      <c r="J119" t="s">
        <v>82</v>
      </c>
      <c r="K119" t="s">
        <v>302</v>
      </c>
      <c r="L119" t="s">
        <v>52</v>
      </c>
      <c r="M119" t="s">
        <v>39</v>
      </c>
      <c r="N119" t="s">
        <v>126</v>
      </c>
      <c r="O119">
        <v>8</v>
      </c>
      <c r="P119" s="4">
        <v>2437</v>
      </c>
      <c r="Q119" s="4">
        <v>1487</v>
      </c>
      <c r="R119" s="3">
        <v>0</v>
      </c>
      <c r="S119" s="4">
        <v>19496</v>
      </c>
      <c r="T119" s="4">
        <v>11896</v>
      </c>
      <c r="U119" s="4">
        <v>7600</v>
      </c>
      <c r="V119" s="3">
        <v>0.38982355354944603</v>
      </c>
      <c r="W119" t="s">
        <v>75</v>
      </c>
      <c r="X119" t="s">
        <v>55</v>
      </c>
      <c r="Y119" t="s">
        <v>171</v>
      </c>
      <c r="Z119">
        <v>14</v>
      </c>
      <c r="AA119" t="s">
        <v>143</v>
      </c>
      <c r="AB119" t="s">
        <v>66</v>
      </c>
      <c r="AC119" t="s">
        <v>46</v>
      </c>
    </row>
    <row r="120" spans="1:29">
      <c r="A120" t="s">
        <v>378</v>
      </c>
      <c r="B120" s="2">
        <v>45002</v>
      </c>
      <c r="C120" t="s">
        <v>379</v>
      </c>
      <c r="D120" t="s">
        <v>31</v>
      </c>
      <c r="E120" t="s">
        <v>60</v>
      </c>
      <c r="F120" t="s">
        <v>70</v>
      </c>
      <c r="G120">
        <v>40</v>
      </c>
      <c r="H120" t="s">
        <v>99</v>
      </c>
      <c r="I120" t="s">
        <v>99</v>
      </c>
      <c r="J120" t="s">
        <v>100</v>
      </c>
      <c r="K120" t="s">
        <v>192</v>
      </c>
      <c r="L120" t="s">
        <v>131</v>
      </c>
      <c r="M120" t="s">
        <v>107</v>
      </c>
      <c r="N120" t="s">
        <v>113</v>
      </c>
      <c r="O120">
        <v>5</v>
      </c>
      <c r="P120" s="4">
        <v>9402</v>
      </c>
      <c r="Q120" s="4">
        <v>7428</v>
      </c>
      <c r="R120" s="3">
        <v>0.1</v>
      </c>
      <c r="S120" s="4">
        <v>42309</v>
      </c>
      <c r="T120" s="4">
        <v>37140</v>
      </c>
      <c r="U120" s="4">
        <v>5169</v>
      </c>
      <c r="V120" s="3">
        <v>0.12217258739275332</v>
      </c>
      <c r="W120" t="s">
        <v>41</v>
      </c>
      <c r="X120" t="s">
        <v>76</v>
      </c>
      <c r="Y120" t="s">
        <v>56</v>
      </c>
      <c r="Z120">
        <v>3</v>
      </c>
      <c r="AA120" t="s">
        <v>229</v>
      </c>
      <c r="AB120" t="s">
        <v>189</v>
      </c>
      <c r="AC120">
        <v>3.8</v>
      </c>
    </row>
    <row r="121" spans="1:29">
      <c r="A121" t="s">
        <v>380</v>
      </c>
      <c r="B121" s="2">
        <v>45488</v>
      </c>
      <c r="C121" t="s">
        <v>381</v>
      </c>
      <c r="D121" t="s">
        <v>31</v>
      </c>
      <c r="E121" t="s">
        <v>32</v>
      </c>
      <c r="F121" t="s">
        <v>33</v>
      </c>
      <c r="G121">
        <v>45</v>
      </c>
      <c r="H121" t="s">
        <v>88</v>
      </c>
      <c r="I121" t="s">
        <v>89</v>
      </c>
      <c r="J121" t="s">
        <v>82</v>
      </c>
      <c r="K121" t="s">
        <v>162</v>
      </c>
      <c r="L121" t="s">
        <v>101</v>
      </c>
      <c r="M121" t="s">
        <v>92</v>
      </c>
      <c r="N121" t="s">
        <v>64</v>
      </c>
      <c r="O121">
        <v>1</v>
      </c>
      <c r="P121" s="4">
        <v>4908</v>
      </c>
      <c r="Q121" s="4">
        <v>3239</v>
      </c>
      <c r="R121" s="3">
        <v>0.1</v>
      </c>
      <c r="S121" s="4">
        <v>4417</v>
      </c>
      <c r="T121" s="4">
        <v>3239</v>
      </c>
      <c r="U121" s="4">
        <v>1178</v>
      </c>
      <c r="V121" s="3">
        <v>0.26669685306769303</v>
      </c>
      <c r="W121" t="s">
        <v>84</v>
      </c>
      <c r="X121" t="s">
        <v>42</v>
      </c>
      <c r="Y121" t="s">
        <v>56</v>
      </c>
      <c r="Z121">
        <v>6</v>
      </c>
      <c r="AA121" t="s">
        <v>57</v>
      </c>
      <c r="AB121" t="s">
        <v>121</v>
      </c>
      <c r="AC121">
        <v>3.9</v>
      </c>
    </row>
    <row r="122" spans="1:29">
      <c r="A122" t="s">
        <v>382</v>
      </c>
      <c r="B122" s="2">
        <v>45090</v>
      </c>
      <c r="C122" t="s">
        <v>322</v>
      </c>
      <c r="D122" t="s">
        <v>31</v>
      </c>
      <c r="E122" t="s">
        <v>129</v>
      </c>
      <c r="F122" t="s">
        <v>33</v>
      </c>
      <c r="G122">
        <v>40</v>
      </c>
      <c r="H122" t="s">
        <v>80</v>
      </c>
      <c r="I122" t="s">
        <v>81</v>
      </c>
      <c r="J122" t="s">
        <v>82</v>
      </c>
      <c r="K122" t="s">
        <v>166</v>
      </c>
      <c r="L122" t="s">
        <v>142</v>
      </c>
      <c r="M122" t="s">
        <v>83</v>
      </c>
      <c r="N122" t="s">
        <v>53</v>
      </c>
      <c r="O122">
        <v>8</v>
      </c>
      <c r="P122" s="4">
        <v>20647</v>
      </c>
      <c r="Q122" s="4">
        <v>11975</v>
      </c>
      <c r="R122" s="3">
        <v>0</v>
      </c>
      <c r="S122" s="4">
        <v>165176</v>
      </c>
      <c r="T122" s="4">
        <v>95800</v>
      </c>
      <c r="U122" s="4">
        <v>69376</v>
      </c>
      <c r="V122" s="3">
        <v>0.42001259262846902</v>
      </c>
      <c r="W122" t="s">
        <v>75</v>
      </c>
      <c r="X122" t="s">
        <v>42</v>
      </c>
      <c r="Y122" t="s">
        <v>56</v>
      </c>
      <c r="Z122">
        <v>4</v>
      </c>
      <c r="AA122" t="s">
        <v>167</v>
      </c>
      <c r="AB122" t="s">
        <v>95</v>
      </c>
      <c r="AC122">
        <v>3.4</v>
      </c>
    </row>
    <row r="123" spans="1:29">
      <c r="A123" t="s">
        <v>383</v>
      </c>
      <c r="B123" s="2">
        <v>45647</v>
      </c>
      <c r="C123" t="s">
        <v>384</v>
      </c>
      <c r="D123" t="s">
        <v>31</v>
      </c>
      <c r="E123" t="s">
        <v>60</v>
      </c>
      <c r="F123" t="s">
        <v>70</v>
      </c>
      <c r="G123">
        <v>38</v>
      </c>
      <c r="H123" t="s">
        <v>146</v>
      </c>
      <c r="I123" t="s">
        <v>147</v>
      </c>
      <c r="J123" t="s">
        <v>36</v>
      </c>
      <c r="K123" t="s">
        <v>337</v>
      </c>
      <c r="L123" t="s">
        <v>38</v>
      </c>
      <c r="M123" t="s">
        <v>107</v>
      </c>
      <c r="N123" t="s">
        <v>113</v>
      </c>
      <c r="O123">
        <v>6</v>
      </c>
      <c r="P123" s="4">
        <v>12523</v>
      </c>
      <c r="Q123" s="4">
        <v>8641</v>
      </c>
      <c r="R123" s="3">
        <v>0</v>
      </c>
      <c r="S123" s="4">
        <v>75138</v>
      </c>
      <c r="T123" s="4">
        <v>51846</v>
      </c>
      <c r="U123" s="4">
        <v>23292</v>
      </c>
      <c r="V123" s="3">
        <v>0.30998961910085443</v>
      </c>
      <c r="W123" t="s">
        <v>84</v>
      </c>
      <c r="X123" t="s">
        <v>42</v>
      </c>
      <c r="Y123" t="s">
        <v>56</v>
      </c>
      <c r="Z123">
        <v>5</v>
      </c>
      <c r="AA123" t="s">
        <v>57</v>
      </c>
      <c r="AB123" t="s">
        <v>189</v>
      </c>
      <c r="AC123">
        <v>4.5999999999999996</v>
      </c>
    </row>
    <row r="124" spans="1:29">
      <c r="A124" t="s">
        <v>385</v>
      </c>
      <c r="B124" s="2">
        <v>45000</v>
      </c>
      <c r="C124" t="s">
        <v>235</v>
      </c>
      <c r="D124" t="s">
        <v>31</v>
      </c>
      <c r="E124" t="s">
        <v>111</v>
      </c>
      <c r="F124" t="s">
        <v>70</v>
      </c>
      <c r="G124">
        <v>36</v>
      </c>
      <c r="H124" t="s">
        <v>71</v>
      </c>
      <c r="I124" t="s">
        <v>72</v>
      </c>
      <c r="J124" t="s">
        <v>73</v>
      </c>
      <c r="K124" t="s">
        <v>74</v>
      </c>
      <c r="L124" t="s">
        <v>131</v>
      </c>
      <c r="M124" t="s">
        <v>92</v>
      </c>
      <c r="N124" t="s">
        <v>113</v>
      </c>
      <c r="O124">
        <v>1</v>
      </c>
      <c r="P124" s="4">
        <v>15182</v>
      </c>
      <c r="Q124" s="4">
        <v>8957</v>
      </c>
      <c r="R124" s="3">
        <v>0.1</v>
      </c>
      <c r="S124" s="4">
        <v>13664</v>
      </c>
      <c r="T124" s="4">
        <v>8957</v>
      </c>
      <c r="U124" s="4">
        <v>4707</v>
      </c>
      <c r="V124" s="3">
        <v>0.34448185011709603</v>
      </c>
      <c r="W124" t="s">
        <v>84</v>
      </c>
      <c r="X124" t="s">
        <v>55</v>
      </c>
      <c r="Y124" t="s">
        <v>56</v>
      </c>
      <c r="Z124">
        <v>2</v>
      </c>
      <c r="AA124" t="s">
        <v>149</v>
      </c>
      <c r="AB124" t="s">
        <v>150</v>
      </c>
      <c r="AC124">
        <v>3.8</v>
      </c>
    </row>
    <row r="125" spans="1:29">
      <c r="A125" t="s">
        <v>386</v>
      </c>
      <c r="B125" s="2">
        <v>45199</v>
      </c>
      <c r="C125" t="s">
        <v>387</v>
      </c>
      <c r="D125" t="s">
        <v>31</v>
      </c>
      <c r="E125" t="s">
        <v>98</v>
      </c>
      <c r="F125" t="s">
        <v>70</v>
      </c>
      <c r="G125">
        <v>22</v>
      </c>
      <c r="H125" t="s">
        <v>71</v>
      </c>
      <c r="I125" t="s">
        <v>72</v>
      </c>
      <c r="J125" t="s">
        <v>73</v>
      </c>
      <c r="K125" t="s">
        <v>136</v>
      </c>
      <c r="L125" t="s">
        <v>142</v>
      </c>
      <c r="M125" t="s">
        <v>107</v>
      </c>
      <c r="N125" t="s">
        <v>126</v>
      </c>
      <c r="O125">
        <v>8</v>
      </c>
      <c r="P125" s="4">
        <v>9370</v>
      </c>
      <c r="Q125" s="4">
        <v>7496</v>
      </c>
      <c r="R125" s="3">
        <v>0.15</v>
      </c>
      <c r="S125" s="4">
        <v>63716</v>
      </c>
      <c r="T125" s="4">
        <v>59968</v>
      </c>
      <c r="U125" s="4">
        <v>3748</v>
      </c>
      <c r="V125" s="3">
        <v>5.8823529411764705E-2</v>
      </c>
      <c r="W125" t="s">
        <v>54</v>
      </c>
      <c r="X125" t="s">
        <v>55</v>
      </c>
      <c r="Y125" t="s">
        <v>43</v>
      </c>
      <c r="Z125">
        <v>0</v>
      </c>
      <c r="AA125" t="s">
        <v>163</v>
      </c>
      <c r="AB125" t="s">
        <v>45</v>
      </c>
      <c r="AC125" t="s">
        <v>46</v>
      </c>
    </row>
    <row r="126" spans="1:29">
      <c r="A126" t="s">
        <v>388</v>
      </c>
      <c r="B126" s="2">
        <v>45549</v>
      </c>
      <c r="C126" t="s">
        <v>389</v>
      </c>
      <c r="D126" t="s">
        <v>31</v>
      </c>
      <c r="E126" t="s">
        <v>50</v>
      </c>
      <c r="F126" t="s">
        <v>33</v>
      </c>
      <c r="G126">
        <v>56</v>
      </c>
      <c r="H126" t="s">
        <v>80</v>
      </c>
      <c r="I126" t="s">
        <v>81</v>
      </c>
      <c r="J126" t="s">
        <v>82</v>
      </c>
      <c r="K126" t="s">
        <v>125</v>
      </c>
      <c r="L126" t="s">
        <v>62</v>
      </c>
      <c r="M126" t="s">
        <v>63</v>
      </c>
      <c r="N126" t="s">
        <v>93</v>
      </c>
      <c r="O126">
        <v>8</v>
      </c>
      <c r="P126" s="4">
        <v>9426</v>
      </c>
      <c r="Q126" s="4">
        <v>7541</v>
      </c>
      <c r="R126" s="3">
        <v>0</v>
      </c>
      <c r="S126" s="4">
        <v>75408</v>
      </c>
      <c r="T126" s="4">
        <v>60328</v>
      </c>
      <c r="U126" s="4">
        <v>15080</v>
      </c>
      <c r="V126" s="3">
        <v>0.19997878209208572</v>
      </c>
      <c r="W126" t="s">
        <v>75</v>
      </c>
      <c r="X126" t="s">
        <v>76</v>
      </c>
      <c r="Y126" t="s">
        <v>156</v>
      </c>
      <c r="Z126">
        <v>0</v>
      </c>
      <c r="AA126" t="s">
        <v>172</v>
      </c>
      <c r="AB126" t="s">
        <v>121</v>
      </c>
      <c r="AC126">
        <v>1</v>
      </c>
    </row>
    <row r="127" spans="1:29">
      <c r="A127" t="s">
        <v>390</v>
      </c>
      <c r="B127" s="2">
        <v>44940</v>
      </c>
      <c r="C127" t="s">
        <v>365</v>
      </c>
      <c r="D127" t="s">
        <v>49</v>
      </c>
      <c r="E127" t="s">
        <v>60</v>
      </c>
      <c r="F127" t="s">
        <v>70</v>
      </c>
      <c r="G127">
        <v>45</v>
      </c>
      <c r="H127" t="s">
        <v>71</v>
      </c>
      <c r="I127" t="s">
        <v>72</v>
      </c>
      <c r="J127" t="s">
        <v>73</v>
      </c>
      <c r="K127" t="s">
        <v>136</v>
      </c>
      <c r="L127" t="s">
        <v>112</v>
      </c>
      <c r="M127" t="s">
        <v>83</v>
      </c>
      <c r="N127" t="s">
        <v>126</v>
      </c>
      <c r="O127">
        <v>1</v>
      </c>
      <c r="P127" s="4">
        <v>12734</v>
      </c>
      <c r="Q127" s="4">
        <v>9933</v>
      </c>
      <c r="R127" s="3">
        <v>0.05</v>
      </c>
      <c r="S127" s="4">
        <v>12097</v>
      </c>
      <c r="T127" s="4">
        <v>9933</v>
      </c>
      <c r="U127" s="4">
        <v>2164</v>
      </c>
      <c r="V127" s="3">
        <v>0.17888732743655453</v>
      </c>
      <c r="W127" t="s">
        <v>75</v>
      </c>
      <c r="X127" t="s">
        <v>55</v>
      </c>
      <c r="Y127" t="s">
        <v>43</v>
      </c>
      <c r="Z127">
        <v>0</v>
      </c>
      <c r="AA127" t="s">
        <v>108</v>
      </c>
      <c r="AB127" t="s">
        <v>150</v>
      </c>
      <c r="AC127" t="s">
        <v>46</v>
      </c>
    </row>
    <row r="128" spans="1:29">
      <c r="A128" t="s">
        <v>391</v>
      </c>
      <c r="B128" s="2">
        <v>45199</v>
      </c>
      <c r="C128" t="s">
        <v>306</v>
      </c>
      <c r="D128" t="s">
        <v>31</v>
      </c>
      <c r="E128" t="s">
        <v>135</v>
      </c>
      <c r="F128" t="s">
        <v>33</v>
      </c>
      <c r="G128">
        <v>58</v>
      </c>
      <c r="H128" t="s">
        <v>146</v>
      </c>
      <c r="I128" t="s">
        <v>147</v>
      </c>
      <c r="J128" t="s">
        <v>36</v>
      </c>
      <c r="K128" t="s">
        <v>51</v>
      </c>
      <c r="L128" t="s">
        <v>38</v>
      </c>
      <c r="M128" t="s">
        <v>39</v>
      </c>
      <c r="N128" t="s">
        <v>93</v>
      </c>
      <c r="O128">
        <v>1</v>
      </c>
      <c r="P128" s="4">
        <v>8429</v>
      </c>
      <c r="Q128" s="4">
        <v>5900</v>
      </c>
      <c r="R128" s="3">
        <v>0</v>
      </c>
      <c r="S128" s="4">
        <v>8429</v>
      </c>
      <c r="T128" s="4">
        <v>5900</v>
      </c>
      <c r="U128" s="4">
        <v>2529</v>
      </c>
      <c r="V128" s="3">
        <v>0.30003559141060626</v>
      </c>
      <c r="W128" t="s">
        <v>54</v>
      </c>
      <c r="X128" t="s">
        <v>76</v>
      </c>
      <c r="Y128" t="s">
        <v>56</v>
      </c>
      <c r="Z128">
        <v>5</v>
      </c>
      <c r="AA128" t="s">
        <v>185</v>
      </c>
      <c r="AB128" t="s">
        <v>132</v>
      </c>
      <c r="AC128">
        <v>5</v>
      </c>
    </row>
    <row r="129" spans="1:29">
      <c r="A129" t="s">
        <v>392</v>
      </c>
      <c r="B129" s="2">
        <v>45382</v>
      </c>
      <c r="C129" t="s">
        <v>393</v>
      </c>
      <c r="D129" t="s">
        <v>31</v>
      </c>
      <c r="E129" t="s">
        <v>111</v>
      </c>
      <c r="F129" t="s">
        <v>70</v>
      </c>
      <c r="G129">
        <v>46</v>
      </c>
      <c r="H129" t="s">
        <v>71</v>
      </c>
      <c r="I129" t="s">
        <v>72</v>
      </c>
      <c r="J129" t="s">
        <v>73</v>
      </c>
      <c r="K129" t="s">
        <v>162</v>
      </c>
      <c r="L129" t="s">
        <v>112</v>
      </c>
      <c r="M129" t="s">
        <v>63</v>
      </c>
      <c r="N129" t="s">
        <v>64</v>
      </c>
      <c r="O129">
        <v>8</v>
      </c>
      <c r="P129" s="4">
        <v>18062</v>
      </c>
      <c r="Q129" s="4">
        <v>11018</v>
      </c>
      <c r="R129" s="3">
        <v>0</v>
      </c>
      <c r="S129" s="4">
        <v>144496</v>
      </c>
      <c r="T129" s="4">
        <v>88144</v>
      </c>
      <c r="U129" s="4">
        <v>56352</v>
      </c>
      <c r="V129" s="3">
        <v>0.38999003432620971</v>
      </c>
      <c r="W129" t="s">
        <v>84</v>
      </c>
      <c r="X129" t="s">
        <v>76</v>
      </c>
      <c r="Y129" t="s">
        <v>43</v>
      </c>
      <c r="Z129">
        <v>0</v>
      </c>
      <c r="AA129" t="s">
        <v>44</v>
      </c>
      <c r="AB129" t="s">
        <v>121</v>
      </c>
      <c r="AC129" t="s">
        <v>46</v>
      </c>
    </row>
    <row r="130" spans="1:29">
      <c r="A130" t="s">
        <v>394</v>
      </c>
      <c r="B130" s="2">
        <v>45575</v>
      </c>
      <c r="C130" t="s">
        <v>268</v>
      </c>
      <c r="D130" t="s">
        <v>31</v>
      </c>
      <c r="E130" t="s">
        <v>119</v>
      </c>
      <c r="F130" t="s">
        <v>70</v>
      </c>
      <c r="G130">
        <v>46</v>
      </c>
      <c r="H130" t="s">
        <v>34</v>
      </c>
      <c r="I130" t="s">
        <v>35</v>
      </c>
      <c r="J130" t="s">
        <v>36</v>
      </c>
      <c r="K130" t="s">
        <v>199</v>
      </c>
      <c r="L130" t="s">
        <v>112</v>
      </c>
      <c r="M130" t="s">
        <v>63</v>
      </c>
      <c r="N130" t="s">
        <v>93</v>
      </c>
      <c r="O130">
        <v>3</v>
      </c>
      <c r="P130" s="4">
        <v>734</v>
      </c>
      <c r="Q130" s="4">
        <v>433</v>
      </c>
      <c r="R130" s="3">
        <v>0.05</v>
      </c>
      <c r="S130" s="4">
        <v>2092</v>
      </c>
      <c r="T130" s="4">
        <v>1299</v>
      </c>
      <c r="U130" s="4">
        <v>793</v>
      </c>
      <c r="V130" s="3">
        <v>0.37906309751434036</v>
      </c>
      <c r="W130" t="s">
        <v>84</v>
      </c>
      <c r="X130" t="s">
        <v>76</v>
      </c>
      <c r="Y130" t="s">
        <v>56</v>
      </c>
      <c r="Z130">
        <v>6</v>
      </c>
      <c r="AA130" t="s">
        <v>77</v>
      </c>
      <c r="AB130" t="s">
        <v>189</v>
      </c>
      <c r="AC130">
        <v>4.9000000000000004</v>
      </c>
    </row>
    <row r="131" spans="1:29">
      <c r="A131" t="s">
        <v>395</v>
      </c>
      <c r="B131" s="2">
        <v>45025</v>
      </c>
      <c r="C131" t="s">
        <v>396</v>
      </c>
      <c r="D131" t="s">
        <v>49</v>
      </c>
      <c r="E131" t="s">
        <v>124</v>
      </c>
      <c r="F131" t="s">
        <v>70</v>
      </c>
      <c r="G131">
        <v>20</v>
      </c>
      <c r="H131" t="s">
        <v>80</v>
      </c>
      <c r="I131" t="s">
        <v>81</v>
      </c>
      <c r="J131" t="s">
        <v>82</v>
      </c>
      <c r="K131" t="s">
        <v>116</v>
      </c>
      <c r="L131" t="s">
        <v>91</v>
      </c>
      <c r="M131" t="s">
        <v>92</v>
      </c>
      <c r="N131" t="s">
        <v>126</v>
      </c>
      <c r="O131">
        <v>4</v>
      </c>
      <c r="P131" s="4">
        <v>3117</v>
      </c>
      <c r="Q131" s="4">
        <v>2307</v>
      </c>
      <c r="R131" s="3">
        <v>0.05</v>
      </c>
      <c r="S131" s="4">
        <v>11845</v>
      </c>
      <c r="T131" s="4">
        <v>9228</v>
      </c>
      <c r="U131" s="4">
        <v>2617</v>
      </c>
      <c r="V131" s="3">
        <v>0.22093710426340227</v>
      </c>
      <c r="W131" t="s">
        <v>84</v>
      </c>
      <c r="X131" t="s">
        <v>42</v>
      </c>
      <c r="Y131" t="s">
        <v>56</v>
      </c>
      <c r="Z131">
        <v>5</v>
      </c>
      <c r="AA131" t="s">
        <v>143</v>
      </c>
      <c r="AB131" t="s">
        <v>121</v>
      </c>
      <c r="AC131">
        <v>3.3</v>
      </c>
    </row>
    <row r="132" spans="1:29">
      <c r="A132" t="s">
        <v>397</v>
      </c>
      <c r="B132" s="2">
        <v>45375</v>
      </c>
      <c r="C132" t="s">
        <v>398</v>
      </c>
      <c r="D132" t="s">
        <v>49</v>
      </c>
      <c r="E132" t="s">
        <v>124</v>
      </c>
      <c r="F132" t="s">
        <v>70</v>
      </c>
      <c r="G132">
        <v>39</v>
      </c>
      <c r="H132" t="s">
        <v>99</v>
      </c>
      <c r="I132" t="s">
        <v>99</v>
      </c>
      <c r="J132" t="s">
        <v>100</v>
      </c>
      <c r="K132" t="s">
        <v>130</v>
      </c>
      <c r="L132" t="s">
        <v>52</v>
      </c>
      <c r="M132" t="s">
        <v>107</v>
      </c>
      <c r="N132" t="s">
        <v>126</v>
      </c>
      <c r="O132">
        <v>3</v>
      </c>
      <c r="P132" s="4">
        <v>1181</v>
      </c>
      <c r="Q132" s="4">
        <v>921</v>
      </c>
      <c r="R132" s="3">
        <v>0</v>
      </c>
      <c r="S132" s="4">
        <v>3543</v>
      </c>
      <c r="T132" s="4">
        <v>2763</v>
      </c>
      <c r="U132" s="4">
        <v>780</v>
      </c>
      <c r="V132" s="3">
        <v>0.2201524132091448</v>
      </c>
      <c r="W132" t="s">
        <v>41</v>
      </c>
      <c r="X132" t="s">
        <v>55</v>
      </c>
      <c r="Y132" t="s">
        <v>156</v>
      </c>
      <c r="Z132">
        <v>0</v>
      </c>
      <c r="AA132" t="s">
        <v>94</v>
      </c>
      <c r="AB132" t="s">
        <v>45</v>
      </c>
      <c r="AC132">
        <v>1.7</v>
      </c>
    </row>
    <row r="133" spans="1:29">
      <c r="A133" t="s">
        <v>399</v>
      </c>
      <c r="B133" s="2">
        <v>44996</v>
      </c>
      <c r="C133" t="s">
        <v>400</v>
      </c>
      <c r="D133" t="s">
        <v>49</v>
      </c>
      <c r="E133" t="s">
        <v>69</v>
      </c>
      <c r="F133" t="s">
        <v>70</v>
      </c>
      <c r="G133">
        <v>22</v>
      </c>
      <c r="H133" t="s">
        <v>146</v>
      </c>
      <c r="I133" t="s">
        <v>147</v>
      </c>
      <c r="J133" t="s">
        <v>36</v>
      </c>
      <c r="K133" t="s">
        <v>166</v>
      </c>
      <c r="L133" t="s">
        <v>101</v>
      </c>
      <c r="M133" t="s">
        <v>83</v>
      </c>
      <c r="N133" t="s">
        <v>53</v>
      </c>
      <c r="O133">
        <v>7</v>
      </c>
      <c r="P133" s="4">
        <v>10925</v>
      </c>
      <c r="Q133" s="4">
        <v>6009</v>
      </c>
      <c r="R133" s="3">
        <v>0</v>
      </c>
      <c r="S133" s="4">
        <v>76475</v>
      </c>
      <c r="T133" s="4">
        <v>42063</v>
      </c>
      <c r="U133" s="4">
        <v>34412</v>
      </c>
      <c r="V133" s="3">
        <v>0.4499771167048055</v>
      </c>
      <c r="W133" t="s">
        <v>54</v>
      </c>
      <c r="X133" t="s">
        <v>76</v>
      </c>
      <c r="Y133" t="s">
        <v>56</v>
      </c>
      <c r="Z133">
        <v>4</v>
      </c>
      <c r="AA133" t="s">
        <v>143</v>
      </c>
      <c r="AB133" t="s">
        <v>194</v>
      </c>
      <c r="AC133">
        <v>4</v>
      </c>
    </row>
    <row r="134" spans="1:29">
      <c r="A134" t="s">
        <v>401</v>
      </c>
      <c r="B134" s="2">
        <v>44937</v>
      </c>
      <c r="C134" t="s">
        <v>370</v>
      </c>
      <c r="D134" t="s">
        <v>49</v>
      </c>
      <c r="E134" t="s">
        <v>124</v>
      </c>
      <c r="F134" t="s">
        <v>70</v>
      </c>
      <c r="G134">
        <v>57</v>
      </c>
      <c r="H134" t="s">
        <v>99</v>
      </c>
      <c r="I134" t="s">
        <v>99</v>
      </c>
      <c r="J134" t="s">
        <v>100</v>
      </c>
      <c r="K134" t="s">
        <v>257</v>
      </c>
      <c r="L134" t="s">
        <v>155</v>
      </c>
      <c r="M134" t="s">
        <v>39</v>
      </c>
      <c r="N134" t="s">
        <v>113</v>
      </c>
      <c r="O134">
        <v>5</v>
      </c>
      <c r="P134" s="4">
        <v>21573</v>
      </c>
      <c r="Q134" s="4">
        <v>13375</v>
      </c>
      <c r="R134" s="3">
        <v>0.2</v>
      </c>
      <c r="S134" s="4">
        <v>86292</v>
      </c>
      <c r="T134" s="4">
        <v>66875</v>
      </c>
      <c r="U134" s="4">
        <v>19417</v>
      </c>
      <c r="V134" s="3">
        <v>0.22501506512770592</v>
      </c>
      <c r="W134" t="s">
        <v>41</v>
      </c>
      <c r="X134" t="s">
        <v>76</v>
      </c>
      <c r="Y134" t="s">
        <v>156</v>
      </c>
      <c r="Z134">
        <v>0</v>
      </c>
      <c r="AA134" t="s">
        <v>65</v>
      </c>
      <c r="AB134" t="s">
        <v>45</v>
      </c>
      <c r="AC134">
        <v>1.4</v>
      </c>
    </row>
    <row r="135" spans="1:29">
      <c r="A135" t="s">
        <v>402</v>
      </c>
      <c r="B135" s="2">
        <v>44981</v>
      </c>
      <c r="C135" t="s">
        <v>403</v>
      </c>
      <c r="D135" t="s">
        <v>31</v>
      </c>
      <c r="E135" t="s">
        <v>60</v>
      </c>
      <c r="F135" t="s">
        <v>70</v>
      </c>
      <c r="G135">
        <v>54</v>
      </c>
      <c r="H135" t="s">
        <v>71</v>
      </c>
      <c r="I135" t="s">
        <v>72</v>
      </c>
      <c r="J135" t="s">
        <v>73</v>
      </c>
      <c r="K135" t="s">
        <v>51</v>
      </c>
      <c r="L135" t="s">
        <v>155</v>
      </c>
      <c r="M135" t="s">
        <v>39</v>
      </c>
      <c r="N135" t="s">
        <v>40</v>
      </c>
      <c r="O135">
        <v>3</v>
      </c>
      <c r="P135" s="4">
        <v>11709</v>
      </c>
      <c r="Q135" s="4">
        <v>6674</v>
      </c>
      <c r="R135" s="3">
        <v>0</v>
      </c>
      <c r="S135" s="4">
        <v>35127</v>
      </c>
      <c r="T135" s="4">
        <v>20022</v>
      </c>
      <c r="U135" s="4">
        <v>15105</v>
      </c>
      <c r="V135" s="3">
        <v>0.43001110257067215</v>
      </c>
      <c r="W135" t="s">
        <v>54</v>
      </c>
      <c r="X135" t="s">
        <v>55</v>
      </c>
      <c r="Y135" t="s">
        <v>56</v>
      </c>
      <c r="Z135">
        <v>1</v>
      </c>
      <c r="AA135" t="s">
        <v>57</v>
      </c>
      <c r="AB135" t="s">
        <v>66</v>
      </c>
      <c r="AC135">
        <v>3.2</v>
      </c>
    </row>
    <row r="136" spans="1:29">
      <c r="A136" t="s">
        <v>404</v>
      </c>
      <c r="B136" s="2">
        <v>45146</v>
      </c>
      <c r="C136" t="s">
        <v>314</v>
      </c>
      <c r="D136" t="s">
        <v>31</v>
      </c>
      <c r="E136" t="s">
        <v>129</v>
      </c>
      <c r="F136" t="s">
        <v>33</v>
      </c>
      <c r="G136">
        <v>54</v>
      </c>
      <c r="H136" t="s">
        <v>71</v>
      </c>
      <c r="I136" t="s">
        <v>72</v>
      </c>
      <c r="J136" t="s">
        <v>73</v>
      </c>
      <c r="K136" t="s">
        <v>148</v>
      </c>
      <c r="L136" t="s">
        <v>131</v>
      </c>
      <c r="M136" t="s">
        <v>92</v>
      </c>
      <c r="N136" t="s">
        <v>64</v>
      </c>
      <c r="O136">
        <v>4</v>
      </c>
      <c r="P136" s="4">
        <v>20419</v>
      </c>
      <c r="Q136" s="4">
        <v>15723</v>
      </c>
      <c r="R136" s="3">
        <v>0</v>
      </c>
      <c r="S136" s="4">
        <v>81676</v>
      </c>
      <c r="T136" s="4">
        <v>62892</v>
      </c>
      <c r="U136" s="4">
        <v>18784</v>
      </c>
      <c r="V136" s="3">
        <v>0.22998187962192077</v>
      </c>
      <c r="W136" t="s">
        <v>41</v>
      </c>
      <c r="X136" t="s">
        <v>42</v>
      </c>
      <c r="Y136" t="s">
        <v>43</v>
      </c>
      <c r="Z136">
        <v>0</v>
      </c>
      <c r="AA136" t="s">
        <v>77</v>
      </c>
      <c r="AB136" t="s">
        <v>189</v>
      </c>
      <c r="AC136" t="s">
        <v>46</v>
      </c>
    </row>
    <row r="137" spans="1:29">
      <c r="A137" t="s">
        <v>405</v>
      </c>
      <c r="B137" s="2">
        <v>45074</v>
      </c>
      <c r="C137" t="s">
        <v>406</v>
      </c>
      <c r="D137" t="s">
        <v>31</v>
      </c>
      <c r="E137" t="s">
        <v>69</v>
      </c>
      <c r="F137" t="s">
        <v>70</v>
      </c>
      <c r="G137">
        <v>26</v>
      </c>
      <c r="H137" t="s">
        <v>71</v>
      </c>
      <c r="I137" t="s">
        <v>72</v>
      </c>
      <c r="J137" t="s">
        <v>73</v>
      </c>
      <c r="K137" t="s">
        <v>214</v>
      </c>
      <c r="L137" t="s">
        <v>137</v>
      </c>
      <c r="M137" t="s">
        <v>63</v>
      </c>
      <c r="N137" t="s">
        <v>40</v>
      </c>
      <c r="O137">
        <v>3</v>
      </c>
      <c r="P137" s="4">
        <v>24250</v>
      </c>
      <c r="Q137" s="4">
        <v>17218</v>
      </c>
      <c r="R137" s="3">
        <v>0.1</v>
      </c>
      <c r="S137" s="4">
        <v>65475</v>
      </c>
      <c r="T137" s="4">
        <v>51654</v>
      </c>
      <c r="U137" s="4">
        <v>13821</v>
      </c>
      <c r="V137" s="3">
        <v>0.21108820160366551</v>
      </c>
      <c r="W137" t="s">
        <v>75</v>
      </c>
      <c r="X137" t="s">
        <v>55</v>
      </c>
      <c r="Y137" t="s">
        <v>56</v>
      </c>
      <c r="Z137">
        <v>4</v>
      </c>
      <c r="AA137" t="s">
        <v>163</v>
      </c>
      <c r="AB137" t="s">
        <v>189</v>
      </c>
      <c r="AC137">
        <v>3.4</v>
      </c>
    </row>
    <row r="138" spans="1:29">
      <c r="A138" t="s">
        <v>407</v>
      </c>
      <c r="B138" s="2">
        <v>45499</v>
      </c>
      <c r="C138" t="s">
        <v>408</v>
      </c>
      <c r="D138" t="s">
        <v>31</v>
      </c>
      <c r="E138" t="s">
        <v>124</v>
      </c>
      <c r="F138" t="s">
        <v>70</v>
      </c>
      <c r="G138">
        <v>18</v>
      </c>
      <c r="H138" t="s">
        <v>88</v>
      </c>
      <c r="I138" t="s">
        <v>89</v>
      </c>
      <c r="J138" t="s">
        <v>82</v>
      </c>
      <c r="K138" t="s">
        <v>130</v>
      </c>
      <c r="L138" t="s">
        <v>38</v>
      </c>
      <c r="M138" t="s">
        <v>83</v>
      </c>
      <c r="N138" t="s">
        <v>126</v>
      </c>
      <c r="O138">
        <v>7</v>
      </c>
      <c r="P138" s="4">
        <v>12330</v>
      </c>
      <c r="Q138" s="4">
        <v>9371</v>
      </c>
      <c r="R138" s="3">
        <v>0.1</v>
      </c>
      <c r="S138" s="4">
        <v>77679</v>
      </c>
      <c r="T138" s="4">
        <v>65597</v>
      </c>
      <c r="U138" s="4">
        <v>12082</v>
      </c>
      <c r="V138" s="3">
        <v>0.15553753266648643</v>
      </c>
      <c r="W138" t="s">
        <v>84</v>
      </c>
      <c r="X138" t="s">
        <v>76</v>
      </c>
      <c r="Y138" t="s">
        <v>56</v>
      </c>
      <c r="Z138">
        <v>7</v>
      </c>
      <c r="AA138" t="s">
        <v>108</v>
      </c>
      <c r="AB138" t="s">
        <v>194</v>
      </c>
      <c r="AC138">
        <v>3.2</v>
      </c>
    </row>
    <row r="139" spans="1:29">
      <c r="A139" t="s">
        <v>409</v>
      </c>
      <c r="B139" s="2">
        <v>45117</v>
      </c>
      <c r="C139" t="s">
        <v>410</v>
      </c>
      <c r="D139" t="s">
        <v>49</v>
      </c>
      <c r="E139" t="s">
        <v>60</v>
      </c>
      <c r="F139" t="s">
        <v>70</v>
      </c>
      <c r="G139">
        <v>32</v>
      </c>
      <c r="H139" t="s">
        <v>71</v>
      </c>
      <c r="I139" t="s">
        <v>72</v>
      </c>
      <c r="J139" t="s">
        <v>73</v>
      </c>
      <c r="K139" t="s">
        <v>326</v>
      </c>
      <c r="L139" t="s">
        <v>101</v>
      </c>
      <c r="M139" t="s">
        <v>92</v>
      </c>
      <c r="N139" t="s">
        <v>53</v>
      </c>
      <c r="O139">
        <v>8</v>
      </c>
      <c r="P139" s="4">
        <v>1981</v>
      </c>
      <c r="Q139" s="4">
        <v>1426</v>
      </c>
      <c r="R139" s="3">
        <v>0.2</v>
      </c>
      <c r="S139" s="4">
        <v>12678</v>
      </c>
      <c r="T139" s="4">
        <v>11408</v>
      </c>
      <c r="U139" s="4">
        <v>1270</v>
      </c>
      <c r="V139" s="3">
        <v>0.10017352894778356</v>
      </c>
      <c r="W139" t="s">
        <v>75</v>
      </c>
      <c r="X139" t="s">
        <v>55</v>
      </c>
      <c r="Y139" t="s">
        <v>56</v>
      </c>
      <c r="Z139">
        <v>7</v>
      </c>
      <c r="AA139" t="s">
        <v>167</v>
      </c>
      <c r="AB139" t="s">
        <v>95</v>
      </c>
      <c r="AC139">
        <v>3.2</v>
      </c>
    </row>
    <row r="140" spans="1:29">
      <c r="A140" t="s">
        <v>411</v>
      </c>
      <c r="B140" s="2">
        <v>45541</v>
      </c>
      <c r="C140" t="s">
        <v>412</v>
      </c>
      <c r="D140" t="s">
        <v>31</v>
      </c>
      <c r="E140" t="s">
        <v>111</v>
      </c>
      <c r="F140" t="s">
        <v>70</v>
      </c>
      <c r="G140">
        <v>34</v>
      </c>
      <c r="H140" t="s">
        <v>88</v>
      </c>
      <c r="I140" t="s">
        <v>89</v>
      </c>
      <c r="J140" t="s">
        <v>82</v>
      </c>
      <c r="K140" t="s">
        <v>214</v>
      </c>
      <c r="L140" t="s">
        <v>101</v>
      </c>
      <c r="M140" t="s">
        <v>63</v>
      </c>
      <c r="N140" t="s">
        <v>126</v>
      </c>
      <c r="O140">
        <v>7</v>
      </c>
      <c r="P140" s="4">
        <v>21875</v>
      </c>
      <c r="Q140" s="4">
        <v>15969</v>
      </c>
      <c r="R140" s="3">
        <v>0.15</v>
      </c>
      <c r="S140" s="4">
        <v>130156</v>
      </c>
      <c r="T140" s="4">
        <v>111783</v>
      </c>
      <c r="U140" s="4">
        <v>18373</v>
      </c>
      <c r="V140" s="3">
        <v>0.14116137558007313</v>
      </c>
      <c r="W140" t="s">
        <v>54</v>
      </c>
      <c r="X140" t="s">
        <v>42</v>
      </c>
      <c r="Y140" t="s">
        <v>156</v>
      </c>
      <c r="Z140">
        <v>0</v>
      </c>
      <c r="AA140" t="s">
        <v>181</v>
      </c>
      <c r="AB140" t="s">
        <v>132</v>
      </c>
      <c r="AC140">
        <v>1.3</v>
      </c>
    </row>
    <row r="141" spans="1:29">
      <c r="A141" t="s">
        <v>413</v>
      </c>
      <c r="B141" s="2">
        <v>45564</v>
      </c>
      <c r="C141" t="s">
        <v>414</v>
      </c>
      <c r="D141" t="s">
        <v>31</v>
      </c>
      <c r="E141" t="s">
        <v>50</v>
      </c>
      <c r="F141" t="s">
        <v>33</v>
      </c>
      <c r="G141">
        <v>49</v>
      </c>
      <c r="H141" t="s">
        <v>34</v>
      </c>
      <c r="I141" t="s">
        <v>35</v>
      </c>
      <c r="J141" t="s">
        <v>36</v>
      </c>
      <c r="K141" t="s">
        <v>125</v>
      </c>
      <c r="L141" t="s">
        <v>137</v>
      </c>
      <c r="M141" t="s">
        <v>83</v>
      </c>
      <c r="N141" t="s">
        <v>126</v>
      </c>
      <c r="O141">
        <v>6</v>
      </c>
      <c r="P141" s="4">
        <v>23789</v>
      </c>
      <c r="Q141" s="4">
        <v>17842</v>
      </c>
      <c r="R141" s="3">
        <v>0.2</v>
      </c>
      <c r="S141" s="4">
        <v>114187</v>
      </c>
      <c r="T141" s="4">
        <v>107052</v>
      </c>
      <c r="U141" s="4">
        <v>7135</v>
      </c>
      <c r="V141" s="3">
        <v>6.248522161016578E-2</v>
      </c>
      <c r="W141" t="s">
        <v>41</v>
      </c>
      <c r="X141" t="s">
        <v>76</v>
      </c>
      <c r="Y141" t="s">
        <v>56</v>
      </c>
      <c r="Z141">
        <v>5</v>
      </c>
      <c r="AA141" t="s">
        <v>65</v>
      </c>
      <c r="AB141" t="s">
        <v>66</v>
      </c>
      <c r="AC141">
        <v>3.2</v>
      </c>
    </row>
    <row r="142" spans="1:29">
      <c r="A142" t="s">
        <v>415</v>
      </c>
      <c r="B142" s="2">
        <v>45176</v>
      </c>
      <c r="C142" t="s">
        <v>416</v>
      </c>
      <c r="D142" t="s">
        <v>31</v>
      </c>
      <c r="E142" t="s">
        <v>98</v>
      </c>
      <c r="F142" t="s">
        <v>70</v>
      </c>
      <c r="G142">
        <v>28</v>
      </c>
      <c r="H142" t="s">
        <v>88</v>
      </c>
      <c r="I142" t="s">
        <v>89</v>
      </c>
      <c r="J142" t="s">
        <v>82</v>
      </c>
      <c r="K142" t="s">
        <v>184</v>
      </c>
      <c r="L142" t="s">
        <v>137</v>
      </c>
      <c r="M142" t="s">
        <v>63</v>
      </c>
      <c r="N142" t="s">
        <v>126</v>
      </c>
      <c r="O142">
        <v>4</v>
      </c>
      <c r="P142" s="4">
        <v>14168</v>
      </c>
      <c r="Q142" s="4">
        <v>9634</v>
      </c>
      <c r="R142" s="3">
        <v>0</v>
      </c>
      <c r="S142" s="4">
        <v>56672</v>
      </c>
      <c r="T142" s="4">
        <v>38536</v>
      </c>
      <c r="U142" s="4">
        <v>18136</v>
      </c>
      <c r="V142" s="3">
        <v>0.32001693958215699</v>
      </c>
      <c r="W142" t="s">
        <v>84</v>
      </c>
      <c r="X142" t="s">
        <v>42</v>
      </c>
      <c r="Y142" t="s">
        <v>56</v>
      </c>
      <c r="Z142">
        <v>6</v>
      </c>
      <c r="AA142" t="s">
        <v>77</v>
      </c>
      <c r="AB142" t="s">
        <v>189</v>
      </c>
      <c r="AC142">
        <v>5</v>
      </c>
    </row>
    <row r="143" spans="1:29">
      <c r="A143" t="s">
        <v>417</v>
      </c>
      <c r="B143" s="2">
        <v>45002</v>
      </c>
      <c r="C143" t="s">
        <v>418</v>
      </c>
      <c r="D143" t="s">
        <v>31</v>
      </c>
      <c r="E143" t="s">
        <v>119</v>
      </c>
      <c r="F143" t="s">
        <v>70</v>
      </c>
      <c r="G143">
        <v>60</v>
      </c>
      <c r="H143" t="s">
        <v>146</v>
      </c>
      <c r="I143" t="s">
        <v>147</v>
      </c>
      <c r="J143" t="s">
        <v>36</v>
      </c>
      <c r="K143" t="s">
        <v>148</v>
      </c>
      <c r="L143" t="s">
        <v>101</v>
      </c>
      <c r="M143" t="s">
        <v>63</v>
      </c>
      <c r="N143" t="s">
        <v>126</v>
      </c>
      <c r="O143">
        <v>2</v>
      </c>
      <c r="P143" s="4">
        <v>16344</v>
      </c>
      <c r="Q143" s="4">
        <v>12585</v>
      </c>
      <c r="R143" s="3">
        <v>0</v>
      </c>
      <c r="S143" s="4">
        <v>32688</v>
      </c>
      <c r="T143" s="4">
        <v>25170</v>
      </c>
      <c r="U143" s="4">
        <v>7518</v>
      </c>
      <c r="V143" s="3">
        <v>0.22999265785609399</v>
      </c>
      <c r="W143" t="s">
        <v>54</v>
      </c>
      <c r="X143" t="s">
        <v>42</v>
      </c>
      <c r="Y143" t="s">
        <v>56</v>
      </c>
      <c r="Z143">
        <v>7</v>
      </c>
      <c r="AA143" t="s">
        <v>220</v>
      </c>
      <c r="AB143" t="s">
        <v>150</v>
      </c>
      <c r="AC143">
        <v>3.8</v>
      </c>
    </row>
    <row r="144" spans="1:29">
      <c r="A144" t="s">
        <v>419</v>
      </c>
      <c r="B144" s="2">
        <v>45124</v>
      </c>
      <c r="C144" t="s">
        <v>243</v>
      </c>
      <c r="D144" t="s">
        <v>49</v>
      </c>
      <c r="E144" t="s">
        <v>119</v>
      </c>
      <c r="F144" t="s">
        <v>70</v>
      </c>
      <c r="G144">
        <v>24</v>
      </c>
      <c r="H144" t="s">
        <v>105</v>
      </c>
      <c r="I144" t="s">
        <v>89</v>
      </c>
      <c r="J144" t="s">
        <v>82</v>
      </c>
      <c r="K144" t="s">
        <v>162</v>
      </c>
      <c r="L144" t="s">
        <v>52</v>
      </c>
      <c r="M144" t="s">
        <v>107</v>
      </c>
      <c r="N144" t="s">
        <v>93</v>
      </c>
      <c r="O144">
        <v>7</v>
      </c>
      <c r="P144" s="4">
        <v>17801</v>
      </c>
      <c r="Q144" s="4">
        <v>10681</v>
      </c>
      <c r="R144" s="3">
        <v>0.05</v>
      </c>
      <c r="S144" s="4">
        <v>118377</v>
      </c>
      <c r="T144" s="4">
        <v>74767</v>
      </c>
      <c r="U144" s="4">
        <v>43610</v>
      </c>
      <c r="V144" s="3">
        <v>0.368399266749453</v>
      </c>
      <c r="W144" t="s">
        <v>41</v>
      </c>
      <c r="X144" t="s">
        <v>76</v>
      </c>
      <c r="Y144" t="s">
        <v>56</v>
      </c>
      <c r="Z144">
        <v>5</v>
      </c>
      <c r="AA144" t="s">
        <v>193</v>
      </c>
      <c r="AB144" t="s">
        <v>121</v>
      </c>
      <c r="AC144">
        <v>3.6</v>
      </c>
    </row>
    <row r="145" spans="1:29">
      <c r="A145" t="s">
        <v>420</v>
      </c>
      <c r="B145" s="2">
        <v>44949</v>
      </c>
      <c r="C145" t="s">
        <v>183</v>
      </c>
      <c r="D145" t="s">
        <v>49</v>
      </c>
      <c r="E145" t="s">
        <v>98</v>
      </c>
      <c r="F145" t="s">
        <v>70</v>
      </c>
      <c r="G145">
        <v>22</v>
      </c>
      <c r="H145" t="s">
        <v>146</v>
      </c>
      <c r="I145" t="s">
        <v>147</v>
      </c>
      <c r="J145" t="s">
        <v>36</v>
      </c>
      <c r="K145" t="s">
        <v>162</v>
      </c>
      <c r="L145" t="s">
        <v>101</v>
      </c>
      <c r="M145" t="s">
        <v>63</v>
      </c>
      <c r="N145" t="s">
        <v>64</v>
      </c>
      <c r="O145">
        <v>7</v>
      </c>
      <c r="P145" s="4">
        <v>20374</v>
      </c>
      <c r="Q145" s="4">
        <v>12021</v>
      </c>
      <c r="R145" s="3">
        <v>0.1</v>
      </c>
      <c r="S145" s="4">
        <v>128356</v>
      </c>
      <c r="T145" s="4">
        <v>84147</v>
      </c>
      <c r="U145" s="4">
        <v>44209</v>
      </c>
      <c r="V145" s="3">
        <v>0.34442488080027422</v>
      </c>
      <c r="W145" t="s">
        <v>84</v>
      </c>
      <c r="X145" t="s">
        <v>76</v>
      </c>
      <c r="Y145" t="s">
        <v>171</v>
      </c>
      <c r="Z145">
        <v>10</v>
      </c>
      <c r="AA145" t="s">
        <v>44</v>
      </c>
      <c r="AB145" t="s">
        <v>132</v>
      </c>
      <c r="AC145" t="s">
        <v>46</v>
      </c>
    </row>
    <row r="146" spans="1:29">
      <c r="A146" t="s">
        <v>421</v>
      </c>
      <c r="B146" s="2">
        <v>45251</v>
      </c>
      <c r="C146" t="s">
        <v>422</v>
      </c>
      <c r="D146" t="s">
        <v>31</v>
      </c>
      <c r="E146" t="s">
        <v>135</v>
      </c>
      <c r="F146" t="s">
        <v>33</v>
      </c>
      <c r="G146">
        <v>60</v>
      </c>
      <c r="H146" t="s">
        <v>99</v>
      </c>
      <c r="I146" t="s">
        <v>99</v>
      </c>
      <c r="J146" t="s">
        <v>100</v>
      </c>
      <c r="K146" t="s">
        <v>179</v>
      </c>
      <c r="L146" t="s">
        <v>155</v>
      </c>
      <c r="M146" t="s">
        <v>63</v>
      </c>
      <c r="N146" t="s">
        <v>126</v>
      </c>
      <c r="O146">
        <v>6</v>
      </c>
      <c r="P146" s="4">
        <v>19693</v>
      </c>
      <c r="Q146" s="4">
        <v>13785</v>
      </c>
      <c r="R146" s="3">
        <v>0.05</v>
      </c>
      <c r="S146" s="4">
        <v>112250</v>
      </c>
      <c r="T146" s="4">
        <v>82710</v>
      </c>
      <c r="U146" s="4">
        <v>29540</v>
      </c>
      <c r="V146" s="3">
        <v>0.26316258351893096</v>
      </c>
      <c r="W146" t="s">
        <v>84</v>
      </c>
      <c r="X146" t="s">
        <v>55</v>
      </c>
      <c r="Y146" t="s">
        <v>56</v>
      </c>
      <c r="Z146">
        <v>7</v>
      </c>
      <c r="AA146" t="s">
        <v>226</v>
      </c>
      <c r="AB146" t="s">
        <v>66</v>
      </c>
      <c r="AC146">
        <v>3.3</v>
      </c>
    </row>
    <row r="147" spans="1:29">
      <c r="A147" t="s">
        <v>423</v>
      </c>
      <c r="B147" s="2">
        <v>44961</v>
      </c>
      <c r="C147" t="s">
        <v>424</v>
      </c>
      <c r="D147" t="s">
        <v>31</v>
      </c>
      <c r="E147" t="s">
        <v>32</v>
      </c>
      <c r="F147" t="s">
        <v>33</v>
      </c>
      <c r="G147">
        <v>51</v>
      </c>
      <c r="H147" t="s">
        <v>153</v>
      </c>
      <c r="I147" t="s">
        <v>154</v>
      </c>
      <c r="J147" t="s">
        <v>36</v>
      </c>
      <c r="K147" t="s">
        <v>61</v>
      </c>
      <c r="L147" t="s">
        <v>52</v>
      </c>
      <c r="M147" t="s">
        <v>39</v>
      </c>
      <c r="N147" t="s">
        <v>93</v>
      </c>
      <c r="O147">
        <v>8</v>
      </c>
      <c r="P147" s="4">
        <v>22431</v>
      </c>
      <c r="Q147" s="4">
        <v>15477</v>
      </c>
      <c r="R147" s="3">
        <v>0</v>
      </c>
      <c r="S147" s="4">
        <v>179448</v>
      </c>
      <c r="T147" s="4">
        <v>123816</v>
      </c>
      <c r="U147" s="4">
        <v>55632</v>
      </c>
      <c r="V147" s="3">
        <v>0.31001738665240069</v>
      </c>
      <c r="W147" t="s">
        <v>84</v>
      </c>
      <c r="X147" t="s">
        <v>55</v>
      </c>
      <c r="Y147" t="s">
        <v>56</v>
      </c>
      <c r="Z147">
        <v>3</v>
      </c>
      <c r="AA147" t="s">
        <v>193</v>
      </c>
      <c r="AB147" t="s">
        <v>194</v>
      </c>
      <c r="AC147">
        <v>3.3</v>
      </c>
    </row>
    <row r="148" spans="1:29">
      <c r="A148" t="s">
        <v>425</v>
      </c>
      <c r="B148" s="2">
        <v>45213</v>
      </c>
      <c r="C148" t="s">
        <v>379</v>
      </c>
      <c r="D148" t="s">
        <v>49</v>
      </c>
      <c r="E148" t="s">
        <v>170</v>
      </c>
      <c r="F148" t="s">
        <v>33</v>
      </c>
      <c r="G148">
        <v>25</v>
      </c>
      <c r="H148" t="s">
        <v>34</v>
      </c>
      <c r="I148" t="s">
        <v>35</v>
      </c>
      <c r="J148" t="s">
        <v>36</v>
      </c>
      <c r="K148" t="s">
        <v>326</v>
      </c>
      <c r="L148" t="s">
        <v>131</v>
      </c>
      <c r="M148" t="s">
        <v>107</v>
      </c>
      <c r="N148" t="s">
        <v>126</v>
      </c>
      <c r="O148">
        <v>1</v>
      </c>
      <c r="P148" s="4">
        <v>19779</v>
      </c>
      <c r="Q148" s="4">
        <v>12856</v>
      </c>
      <c r="R148" s="3">
        <v>0.15</v>
      </c>
      <c r="S148" s="4">
        <v>16812</v>
      </c>
      <c r="T148" s="4">
        <v>12856</v>
      </c>
      <c r="U148" s="4">
        <v>3956</v>
      </c>
      <c r="V148" s="3">
        <v>0.23530811325243872</v>
      </c>
      <c r="W148" t="s">
        <v>75</v>
      </c>
      <c r="X148" t="s">
        <v>76</v>
      </c>
      <c r="Y148" t="s">
        <v>56</v>
      </c>
      <c r="Z148">
        <v>3</v>
      </c>
      <c r="AA148" t="s">
        <v>172</v>
      </c>
      <c r="AB148" t="s">
        <v>45</v>
      </c>
      <c r="AC148">
        <v>3</v>
      </c>
    </row>
    <row r="149" spans="1:29">
      <c r="A149" t="s">
        <v>426</v>
      </c>
      <c r="B149" s="2">
        <v>45411</v>
      </c>
      <c r="C149" t="s">
        <v>427</v>
      </c>
      <c r="D149" t="s">
        <v>31</v>
      </c>
      <c r="E149" t="s">
        <v>135</v>
      </c>
      <c r="F149" t="s">
        <v>33</v>
      </c>
      <c r="G149">
        <v>26</v>
      </c>
      <c r="H149" t="s">
        <v>146</v>
      </c>
      <c r="I149" t="s">
        <v>147</v>
      </c>
      <c r="J149" t="s">
        <v>36</v>
      </c>
      <c r="K149" t="s">
        <v>239</v>
      </c>
      <c r="L149" t="s">
        <v>101</v>
      </c>
      <c r="M149" t="s">
        <v>39</v>
      </c>
      <c r="N149" t="s">
        <v>40</v>
      </c>
      <c r="O149">
        <v>6</v>
      </c>
      <c r="P149" s="4">
        <v>18271</v>
      </c>
      <c r="Q149" s="4">
        <v>10049</v>
      </c>
      <c r="R149" s="3">
        <v>0.05</v>
      </c>
      <c r="S149" s="4">
        <v>104145</v>
      </c>
      <c r="T149" s="4">
        <v>60294</v>
      </c>
      <c r="U149" s="4">
        <v>43851</v>
      </c>
      <c r="V149" s="3">
        <v>0.42105717989341784</v>
      </c>
      <c r="W149" t="s">
        <v>84</v>
      </c>
      <c r="X149" t="s">
        <v>76</v>
      </c>
      <c r="Y149" t="s">
        <v>56</v>
      </c>
      <c r="Z149">
        <v>1</v>
      </c>
      <c r="AA149" t="s">
        <v>85</v>
      </c>
      <c r="AB149" t="s">
        <v>66</v>
      </c>
      <c r="AC149">
        <v>4.8</v>
      </c>
    </row>
    <row r="150" spans="1:29">
      <c r="A150" t="s">
        <v>428</v>
      </c>
      <c r="B150" s="2">
        <v>45407</v>
      </c>
      <c r="C150" t="s">
        <v>429</v>
      </c>
      <c r="D150" t="s">
        <v>31</v>
      </c>
      <c r="E150" t="s">
        <v>170</v>
      </c>
      <c r="F150" t="s">
        <v>33</v>
      </c>
      <c r="G150">
        <v>52</v>
      </c>
      <c r="H150" t="s">
        <v>71</v>
      </c>
      <c r="I150" t="s">
        <v>72</v>
      </c>
      <c r="J150" t="s">
        <v>73</v>
      </c>
      <c r="K150" t="s">
        <v>61</v>
      </c>
      <c r="L150" t="s">
        <v>52</v>
      </c>
      <c r="M150" t="s">
        <v>92</v>
      </c>
      <c r="N150" t="s">
        <v>126</v>
      </c>
      <c r="O150">
        <v>7</v>
      </c>
      <c r="P150" s="4">
        <v>16868</v>
      </c>
      <c r="Q150" s="4">
        <v>13157</v>
      </c>
      <c r="R150" s="3">
        <v>0</v>
      </c>
      <c r="S150" s="4">
        <v>118076</v>
      </c>
      <c r="T150" s="4">
        <v>92099</v>
      </c>
      <c r="U150" s="4">
        <v>25977</v>
      </c>
      <c r="V150" s="3">
        <v>0.22000237135404316</v>
      </c>
      <c r="W150" t="s">
        <v>41</v>
      </c>
      <c r="X150" t="s">
        <v>55</v>
      </c>
      <c r="Y150" t="s">
        <v>56</v>
      </c>
      <c r="Z150">
        <v>6</v>
      </c>
      <c r="AA150" t="s">
        <v>163</v>
      </c>
      <c r="AB150" t="s">
        <v>132</v>
      </c>
      <c r="AC150">
        <v>3</v>
      </c>
    </row>
    <row r="151" spans="1:29">
      <c r="A151" t="s">
        <v>430</v>
      </c>
      <c r="B151" s="2">
        <v>45323</v>
      </c>
      <c r="C151" t="s">
        <v>431</v>
      </c>
      <c r="D151" t="s">
        <v>31</v>
      </c>
      <c r="E151" t="s">
        <v>135</v>
      </c>
      <c r="F151" t="s">
        <v>33</v>
      </c>
      <c r="G151">
        <v>31</v>
      </c>
      <c r="H151" t="s">
        <v>146</v>
      </c>
      <c r="I151" t="s">
        <v>147</v>
      </c>
      <c r="J151" t="s">
        <v>36</v>
      </c>
      <c r="K151" t="s">
        <v>214</v>
      </c>
      <c r="L151" t="s">
        <v>38</v>
      </c>
      <c r="M151" t="s">
        <v>107</v>
      </c>
      <c r="N151" t="s">
        <v>126</v>
      </c>
      <c r="O151">
        <v>1</v>
      </c>
      <c r="P151" s="4">
        <v>18370</v>
      </c>
      <c r="Q151" s="4">
        <v>14145</v>
      </c>
      <c r="R151" s="3">
        <v>0</v>
      </c>
      <c r="S151" s="4">
        <v>18370</v>
      </c>
      <c r="T151" s="4">
        <v>14145</v>
      </c>
      <c r="U151" s="4">
        <v>4225</v>
      </c>
      <c r="V151" s="3">
        <v>0.22999455634186172</v>
      </c>
      <c r="W151" t="s">
        <v>54</v>
      </c>
      <c r="X151" t="s">
        <v>76</v>
      </c>
      <c r="Y151" t="s">
        <v>56</v>
      </c>
      <c r="Z151">
        <v>6</v>
      </c>
      <c r="AA151" t="s">
        <v>108</v>
      </c>
      <c r="AB151" t="s">
        <v>189</v>
      </c>
      <c r="AC151">
        <v>3.3</v>
      </c>
    </row>
    <row r="152" spans="1:29">
      <c r="A152" t="s">
        <v>432</v>
      </c>
      <c r="B152" s="2">
        <v>44970</v>
      </c>
      <c r="C152" t="s">
        <v>128</v>
      </c>
      <c r="D152" t="s">
        <v>31</v>
      </c>
      <c r="E152" t="s">
        <v>50</v>
      </c>
      <c r="F152" t="s">
        <v>33</v>
      </c>
      <c r="G152">
        <v>57</v>
      </c>
      <c r="H152" t="s">
        <v>99</v>
      </c>
      <c r="I152" t="s">
        <v>99</v>
      </c>
      <c r="J152" t="s">
        <v>100</v>
      </c>
      <c r="K152" t="s">
        <v>239</v>
      </c>
      <c r="L152" t="s">
        <v>101</v>
      </c>
      <c r="M152" t="s">
        <v>63</v>
      </c>
      <c r="N152" t="s">
        <v>93</v>
      </c>
      <c r="O152">
        <v>1</v>
      </c>
      <c r="P152" s="4">
        <v>8199</v>
      </c>
      <c r="Q152" s="4">
        <v>4673</v>
      </c>
      <c r="R152" s="3">
        <v>0.05</v>
      </c>
      <c r="S152" s="4">
        <v>7789</v>
      </c>
      <c r="T152" s="4">
        <v>4673</v>
      </c>
      <c r="U152" s="4">
        <v>3116</v>
      </c>
      <c r="V152" s="3">
        <v>0.40005135447425855</v>
      </c>
      <c r="W152" t="s">
        <v>75</v>
      </c>
      <c r="X152" t="s">
        <v>42</v>
      </c>
      <c r="Y152" t="s">
        <v>56</v>
      </c>
      <c r="Z152">
        <v>1</v>
      </c>
      <c r="AA152" t="s">
        <v>85</v>
      </c>
      <c r="AB152" t="s">
        <v>121</v>
      </c>
      <c r="AC152">
        <v>4</v>
      </c>
    </row>
    <row r="153" spans="1:29">
      <c r="A153" t="s">
        <v>433</v>
      </c>
      <c r="B153" s="2">
        <v>45170</v>
      </c>
      <c r="C153" t="s">
        <v>434</v>
      </c>
      <c r="D153" t="s">
        <v>49</v>
      </c>
      <c r="E153" t="s">
        <v>98</v>
      </c>
      <c r="F153" t="s">
        <v>70</v>
      </c>
      <c r="G153">
        <v>40</v>
      </c>
      <c r="H153" t="s">
        <v>153</v>
      </c>
      <c r="I153" t="s">
        <v>154</v>
      </c>
      <c r="J153" t="s">
        <v>36</v>
      </c>
      <c r="K153" t="s">
        <v>136</v>
      </c>
      <c r="L153" t="s">
        <v>155</v>
      </c>
      <c r="M153" t="s">
        <v>92</v>
      </c>
      <c r="N153" t="s">
        <v>93</v>
      </c>
      <c r="O153">
        <v>3</v>
      </c>
      <c r="P153" s="4">
        <v>16514</v>
      </c>
      <c r="Q153" s="4">
        <v>9248</v>
      </c>
      <c r="R153" s="3">
        <v>0</v>
      </c>
      <c r="S153" s="4">
        <v>49542</v>
      </c>
      <c r="T153" s="4">
        <v>27744</v>
      </c>
      <c r="U153" s="4">
        <v>21798</v>
      </c>
      <c r="V153" s="3">
        <v>0.4399903112510597</v>
      </c>
      <c r="W153" t="s">
        <v>41</v>
      </c>
      <c r="X153" t="s">
        <v>76</v>
      </c>
      <c r="Y153" t="s">
        <v>56</v>
      </c>
      <c r="Z153">
        <v>2</v>
      </c>
      <c r="AA153" t="s">
        <v>193</v>
      </c>
      <c r="AB153" t="s">
        <v>194</v>
      </c>
      <c r="AC153">
        <v>4</v>
      </c>
    </row>
    <row r="154" spans="1:29">
      <c r="A154" t="s">
        <v>435</v>
      </c>
      <c r="B154" s="2">
        <v>45387</v>
      </c>
      <c r="C154" t="s">
        <v>436</v>
      </c>
      <c r="D154" t="s">
        <v>31</v>
      </c>
      <c r="E154" t="s">
        <v>124</v>
      </c>
      <c r="F154" t="s">
        <v>70</v>
      </c>
      <c r="G154">
        <v>51</v>
      </c>
      <c r="H154" t="s">
        <v>80</v>
      </c>
      <c r="I154" t="s">
        <v>81</v>
      </c>
      <c r="J154" t="s">
        <v>82</v>
      </c>
      <c r="K154" t="s">
        <v>136</v>
      </c>
      <c r="L154" t="s">
        <v>101</v>
      </c>
      <c r="M154" t="s">
        <v>63</v>
      </c>
      <c r="N154" t="s">
        <v>64</v>
      </c>
      <c r="O154">
        <v>5</v>
      </c>
      <c r="P154" s="4">
        <v>2028</v>
      </c>
      <c r="Q154" s="4">
        <v>1257</v>
      </c>
      <c r="R154" s="3">
        <v>0</v>
      </c>
      <c r="S154" s="4">
        <v>10140</v>
      </c>
      <c r="T154" s="4">
        <v>6285</v>
      </c>
      <c r="U154" s="4">
        <v>3855</v>
      </c>
      <c r="V154" s="3">
        <v>0.38017751479289941</v>
      </c>
      <c r="W154" t="s">
        <v>84</v>
      </c>
      <c r="X154" t="s">
        <v>42</v>
      </c>
      <c r="Y154" t="s">
        <v>156</v>
      </c>
      <c r="Z154">
        <v>0</v>
      </c>
      <c r="AA154" t="s">
        <v>193</v>
      </c>
      <c r="AB154" t="s">
        <v>150</v>
      </c>
      <c r="AC154">
        <v>2.1</v>
      </c>
    </row>
    <row r="155" spans="1:29">
      <c r="A155" t="s">
        <v>437</v>
      </c>
      <c r="B155" s="2">
        <v>45023</v>
      </c>
      <c r="C155" t="s">
        <v>387</v>
      </c>
      <c r="D155" t="s">
        <v>49</v>
      </c>
      <c r="E155" t="s">
        <v>69</v>
      </c>
      <c r="F155" t="s">
        <v>70</v>
      </c>
      <c r="G155">
        <v>47</v>
      </c>
      <c r="H155" t="s">
        <v>80</v>
      </c>
      <c r="I155" t="s">
        <v>81</v>
      </c>
      <c r="J155" t="s">
        <v>82</v>
      </c>
      <c r="K155" t="s">
        <v>120</v>
      </c>
      <c r="L155" t="s">
        <v>137</v>
      </c>
      <c r="M155" t="s">
        <v>39</v>
      </c>
      <c r="N155" t="s">
        <v>93</v>
      </c>
      <c r="O155">
        <v>8</v>
      </c>
      <c r="P155" s="4">
        <v>9459</v>
      </c>
      <c r="Q155" s="4">
        <v>6243</v>
      </c>
      <c r="R155" s="3">
        <v>0</v>
      </c>
      <c r="S155" s="4">
        <v>75672</v>
      </c>
      <c r="T155" s="4">
        <v>49944</v>
      </c>
      <c r="U155" s="4">
        <v>25728</v>
      </c>
      <c r="V155" s="3">
        <v>0.33999365683476057</v>
      </c>
      <c r="W155" t="s">
        <v>41</v>
      </c>
      <c r="X155" t="s">
        <v>76</v>
      </c>
      <c r="Y155" t="s">
        <v>56</v>
      </c>
      <c r="Z155">
        <v>5</v>
      </c>
      <c r="AA155" t="s">
        <v>163</v>
      </c>
      <c r="AB155" t="s">
        <v>66</v>
      </c>
      <c r="AC155">
        <v>5</v>
      </c>
    </row>
    <row r="156" spans="1:29">
      <c r="A156" t="s">
        <v>438</v>
      </c>
      <c r="B156" s="2">
        <v>45576</v>
      </c>
      <c r="C156" t="s">
        <v>439</v>
      </c>
      <c r="D156" t="s">
        <v>31</v>
      </c>
      <c r="E156" t="s">
        <v>69</v>
      </c>
      <c r="F156" t="s">
        <v>70</v>
      </c>
      <c r="G156">
        <v>22</v>
      </c>
      <c r="H156" t="s">
        <v>146</v>
      </c>
      <c r="I156" t="s">
        <v>147</v>
      </c>
      <c r="J156" t="s">
        <v>36</v>
      </c>
      <c r="K156" t="s">
        <v>61</v>
      </c>
      <c r="L156" t="s">
        <v>91</v>
      </c>
      <c r="M156" t="s">
        <v>63</v>
      </c>
      <c r="N156" t="s">
        <v>93</v>
      </c>
      <c r="O156">
        <v>1</v>
      </c>
      <c r="P156" s="4">
        <v>22576</v>
      </c>
      <c r="Q156" s="4">
        <v>13546</v>
      </c>
      <c r="R156" s="3">
        <v>0.2</v>
      </c>
      <c r="S156" s="4">
        <v>18061</v>
      </c>
      <c r="T156" s="4">
        <v>13546</v>
      </c>
      <c r="U156" s="4">
        <v>4515</v>
      </c>
      <c r="V156" s="3">
        <v>0.24998615802004318</v>
      </c>
      <c r="W156" t="s">
        <v>41</v>
      </c>
      <c r="X156" t="s">
        <v>76</v>
      </c>
      <c r="Y156" t="s">
        <v>156</v>
      </c>
      <c r="Z156">
        <v>0</v>
      </c>
      <c r="AA156" t="s">
        <v>172</v>
      </c>
      <c r="AB156" t="s">
        <v>194</v>
      </c>
      <c r="AC156">
        <v>1.5</v>
      </c>
    </row>
    <row r="157" spans="1:29">
      <c r="A157" t="s">
        <v>440</v>
      </c>
      <c r="B157" s="2">
        <v>45347</v>
      </c>
      <c r="C157" t="s">
        <v>375</v>
      </c>
      <c r="D157" t="s">
        <v>31</v>
      </c>
      <c r="E157" t="s">
        <v>170</v>
      </c>
      <c r="F157" t="s">
        <v>33</v>
      </c>
      <c r="G157">
        <v>44</v>
      </c>
      <c r="H157" t="s">
        <v>71</v>
      </c>
      <c r="I157" t="s">
        <v>72</v>
      </c>
      <c r="J157" t="s">
        <v>73</v>
      </c>
      <c r="K157" t="s">
        <v>219</v>
      </c>
      <c r="L157" t="s">
        <v>52</v>
      </c>
      <c r="M157" t="s">
        <v>92</v>
      </c>
      <c r="N157" t="s">
        <v>53</v>
      </c>
      <c r="O157">
        <v>8</v>
      </c>
      <c r="P157" s="4">
        <v>11977</v>
      </c>
      <c r="Q157" s="4">
        <v>9222</v>
      </c>
      <c r="R157" s="3">
        <v>0.15</v>
      </c>
      <c r="S157" s="4">
        <v>81444</v>
      </c>
      <c r="T157" s="4">
        <v>73776</v>
      </c>
      <c r="U157" s="4">
        <v>7668</v>
      </c>
      <c r="V157" s="3">
        <v>9.415058199499042E-2</v>
      </c>
      <c r="W157" t="s">
        <v>54</v>
      </c>
      <c r="X157" t="s">
        <v>42</v>
      </c>
      <c r="Y157" t="s">
        <v>43</v>
      </c>
      <c r="Z157">
        <v>0</v>
      </c>
      <c r="AA157" t="s">
        <v>172</v>
      </c>
      <c r="AB157" t="s">
        <v>95</v>
      </c>
      <c r="AC157" t="s">
        <v>46</v>
      </c>
    </row>
    <row r="158" spans="1:29">
      <c r="A158" t="s">
        <v>441</v>
      </c>
      <c r="B158" s="2">
        <v>45308</v>
      </c>
      <c r="C158" t="s">
        <v>442</v>
      </c>
      <c r="D158" t="s">
        <v>49</v>
      </c>
      <c r="E158" t="s">
        <v>98</v>
      </c>
      <c r="F158" t="s">
        <v>70</v>
      </c>
      <c r="G158">
        <v>26</v>
      </c>
      <c r="H158" t="s">
        <v>71</v>
      </c>
      <c r="I158" t="s">
        <v>72</v>
      </c>
      <c r="J158" t="s">
        <v>73</v>
      </c>
      <c r="K158" t="s">
        <v>136</v>
      </c>
      <c r="L158" t="s">
        <v>101</v>
      </c>
      <c r="M158" t="s">
        <v>39</v>
      </c>
      <c r="N158" t="s">
        <v>64</v>
      </c>
      <c r="O158">
        <v>2</v>
      </c>
      <c r="P158" s="4">
        <v>16219</v>
      </c>
      <c r="Q158" s="4">
        <v>9569</v>
      </c>
      <c r="R158" s="3">
        <v>0.05</v>
      </c>
      <c r="S158" s="4">
        <v>30816</v>
      </c>
      <c r="T158" s="4">
        <v>19138</v>
      </c>
      <c r="U158" s="4">
        <v>11678</v>
      </c>
      <c r="V158" s="3">
        <v>0.37895898234683284</v>
      </c>
      <c r="W158" t="s">
        <v>75</v>
      </c>
      <c r="X158" t="s">
        <v>76</v>
      </c>
      <c r="Y158" t="s">
        <v>56</v>
      </c>
      <c r="Z158">
        <v>1</v>
      </c>
      <c r="AA158" t="s">
        <v>226</v>
      </c>
      <c r="AB158" t="s">
        <v>45</v>
      </c>
      <c r="AC158">
        <v>5</v>
      </c>
    </row>
    <row r="159" spans="1:29">
      <c r="A159" t="s">
        <v>443</v>
      </c>
      <c r="B159" s="2">
        <v>45546</v>
      </c>
      <c r="C159" t="s">
        <v>271</v>
      </c>
      <c r="D159" t="s">
        <v>49</v>
      </c>
      <c r="E159" t="s">
        <v>119</v>
      </c>
      <c r="F159" t="s">
        <v>70</v>
      </c>
      <c r="G159">
        <v>60</v>
      </c>
      <c r="H159" t="s">
        <v>146</v>
      </c>
      <c r="I159" t="s">
        <v>147</v>
      </c>
      <c r="J159" t="s">
        <v>36</v>
      </c>
      <c r="K159" t="s">
        <v>106</v>
      </c>
      <c r="L159" t="s">
        <v>137</v>
      </c>
      <c r="M159" t="s">
        <v>39</v>
      </c>
      <c r="N159" t="s">
        <v>64</v>
      </c>
      <c r="O159">
        <v>4</v>
      </c>
      <c r="P159" s="4">
        <v>21119</v>
      </c>
      <c r="Q159" s="4">
        <v>16473</v>
      </c>
      <c r="R159" s="3">
        <v>0</v>
      </c>
      <c r="S159" s="4">
        <v>84476</v>
      </c>
      <c r="T159" s="4">
        <v>65892</v>
      </c>
      <c r="U159" s="4">
        <v>18584</v>
      </c>
      <c r="V159" s="3">
        <v>0.21999147686916995</v>
      </c>
      <c r="W159" t="s">
        <v>54</v>
      </c>
      <c r="X159" t="s">
        <v>42</v>
      </c>
      <c r="Y159" t="s">
        <v>56</v>
      </c>
      <c r="Z159">
        <v>1</v>
      </c>
      <c r="AA159" t="s">
        <v>159</v>
      </c>
      <c r="AB159" t="s">
        <v>45</v>
      </c>
      <c r="AC159">
        <v>5</v>
      </c>
    </row>
    <row r="160" spans="1:29">
      <c r="A160" t="s">
        <v>444</v>
      </c>
      <c r="B160" s="2">
        <v>45384</v>
      </c>
      <c r="C160" t="s">
        <v>445</v>
      </c>
      <c r="D160" t="s">
        <v>49</v>
      </c>
      <c r="E160" t="s">
        <v>188</v>
      </c>
      <c r="F160" t="s">
        <v>33</v>
      </c>
      <c r="G160">
        <v>42</v>
      </c>
      <c r="H160" t="s">
        <v>34</v>
      </c>
      <c r="I160" t="s">
        <v>35</v>
      </c>
      <c r="J160" t="s">
        <v>36</v>
      </c>
      <c r="K160" t="s">
        <v>214</v>
      </c>
      <c r="L160" t="s">
        <v>137</v>
      </c>
      <c r="M160" t="s">
        <v>92</v>
      </c>
      <c r="N160" t="s">
        <v>93</v>
      </c>
      <c r="O160">
        <v>3</v>
      </c>
      <c r="P160" s="4">
        <v>11984</v>
      </c>
      <c r="Q160" s="4">
        <v>6711</v>
      </c>
      <c r="R160" s="3">
        <v>0.15</v>
      </c>
      <c r="S160" s="4">
        <v>30559</v>
      </c>
      <c r="T160" s="4">
        <v>20133</v>
      </c>
      <c r="U160" s="4">
        <v>10426</v>
      </c>
      <c r="V160" s="3">
        <v>0.34117608560489543</v>
      </c>
      <c r="W160" t="s">
        <v>84</v>
      </c>
      <c r="X160" t="s">
        <v>42</v>
      </c>
      <c r="Y160" t="s">
        <v>56</v>
      </c>
      <c r="Z160">
        <v>1</v>
      </c>
      <c r="AA160" t="s">
        <v>102</v>
      </c>
      <c r="AB160" t="s">
        <v>95</v>
      </c>
      <c r="AC160">
        <v>4.2</v>
      </c>
    </row>
    <row r="161" spans="1:29">
      <c r="A161" t="s">
        <v>446</v>
      </c>
      <c r="B161" s="2">
        <v>45305</v>
      </c>
      <c r="C161" t="s">
        <v>447</v>
      </c>
      <c r="D161" t="s">
        <v>31</v>
      </c>
      <c r="E161" t="s">
        <v>98</v>
      </c>
      <c r="F161" t="s">
        <v>70</v>
      </c>
      <c r="G161">
        <v>39</v>
      </c>
      <c r="H161" t="s">
        <v>34</v>
      </c>
      <c r="I161" t="s">
        <v>35</v>
      </c>
      <c r="J161" t="s">
        <v>36</v>
      </c>
      <c r="K161" t="s">
        <v>368</v>
      </c>
      <c r="L161" t="s">
        <v>91</v>
      </c>
      <c r="M161" t="s">
        <v>107</v>
      </c>
      <c r="N161" t="s">
        <v>93</v>
      </c>
      <c r="O161">
        <v>5</v>
      </c>
      <c r="P161" s="4">
        <v>21402</v>
      </c>
      <c r="Q161" s="4">
        <v>11985</v>
      </c>
      <c r="R161" s="3">
        <v>0.05</v>
      </c>
      <c r="S161" s="4">
        <v>101660</v>
      </c>
      <c r="T161" s="4">
        <v>59925</v>
      </c>
      <c r="U161" s="4">
        <v>41735</v>
      </c>
      <c r="V161" s="3">
        <v>0.41053511705685619</v>
      </c>
      <c r="W161" t="s">
        <v>54</v>
      </c>
      <c r="X161" t="s">
        <v>55</v>
      </c>
      <c r="Y161" t="s">
        <v>56</v>
      </c>
      <c r="Z161">
        <v>7</v>
      </c>
      <c r="AA161" t="s">
        <v>220</v>
      </c>
      <c r="AB161" t="s">
        <v>189</v>
      </c>
      <c r="AC161">
        <v>4.4000000000000004</v>
      </c>
    </row>
    <row r="162" spans="1:29">
      <c r="A162" t="s">
        <v>448</v>
      </c>
      <c r="B162" s="2">
        <v>44948</v>
      </c>
      <c r="C162" t="s">
        <v>196</v>
      </c>
      <c r="D162" t="s">
        <v>31</v>
      </c>
      <c r="E162" t="s">
        <v>170</v>
      </c>
      <c r="F162" t="s">
        <v>33</v>
      </c>
      <c r="G162">
        <v>49</v>
      </c>
      <c r="H162" t="s">
        <v>88</v>
      </c>
      <c r="I162" t="s">
        <v>89</v>
      </c>
      <c r="J162" t="s">
        <v>82</v>
      </c>
      <c r="K162" t="s">
        <v>192</v>
      </c>
      <c r="L162" t="s">
        <v>142</v>
      </c>
      <c r="M162" t="s">
        <v>107</v>
      </c>
      <c r="N162" t="s">
        <v>53</v>
      </c>
      <c r="O162">
        <v>5</v>
      </c>
      <c r="P162" s="4">
        <v>21444</v>
      </c>
      <c r="Q162" s="4">
        <v>12223</v>
      </c>
      <c r="R162" s="3">
        <v>0</v>
      </c>
      <c r="S162" s="4">
        <v>107220</v>
      </c>
      <c r="T162" s="4">
        <v>61115</v>
      </c>
      <c r="U162" s="4">
        <v>46105</v>
      </c>
      <c r="V162" s="3">
        <v>0.43000373064726732</v>
      </c>
      <c r="W162" t="s">
        <v>75</v>
      </c>
      <c r="X162" t="s">
        <v>42</v>
      </c>
      <c r="Y162" t="s">
        <v>171</v>
      </c>
      <c r="Z162">
        <v>6</v>
      </c>
      <c r="AA162" t="s">
        <v>172</v>
      </c>
      <c r="AB162" t="s">
        <v>194</v>
      </c>
      <c r="AC162" t="s">
        <v>46</v>
      </c>
    </row>
    <row r="163" spans="1:29">
      <c r="A163" t="s">
        <v>449</v>
      </c>
      <c r="B163" s="2">
        <v>45342</v>
      </c>
      <c r="C163" t="s">
        <v>174</v>
      </c>
      <c r="D163" t="s">
        <v>31</v>
      </c>
      <c r="E163" t="s">
        <v>111</v>
      </c>
      <c r="F163" t="s">
        <v>70</v>
      </c>
      <c r="G163">
        <v>34</v>
      </c>
      <c r="H163" t="s">
        <v>153</v>
      </c>
      <c r="I163" t="s">
        <v>154</v>
      </c>
      <c r="J163" t="s">
        <v>36</v>
      </c>
      <c r="K163" t="s">
        <v>323</v>
      </c>
      <c r="L163" t="s">
        <v>131</v>
      </c>
      <c r="M163" t="s">
        <v>39</v>
      </c>
      <c r="N163" t="s">
        <v>113</v>
      </c>
      <c r="O163">
        <v>8</v>
      </c>
      <c r="P163" s="4">
        <v>1232</v>
      </c>
      <c r="Q163" s="4">
        <v>862</v>
      </c>
      <c r="R163" s="3">
        <v>0.1</v>
      </c>
      <c r="S163" s="4">
        <v>8870</v>
      </c>
      <c r="T163" s="4">
        <v>6896</v>
      </c>
      <c r="U163" s="4">
        <v>1974</v>
      </c>
      <c r="V163" s="3">
        <v>0.22254791431792559</v>
      </c>
      <c r="W163" t="s">
        <v>41</v>
      </c>
      <c r="X163" t="s">
        <v>42</v>
      </c>
      <c r="Y163" t="s">
        <v>56</v>
      </c>
      <c r="Z163">
        <v>1</v>
      </c>
      <c r="AA163" t="s">
        <v>57</v>
      </c>
      <c r="AB163" t="s">
        <v>121</v>
      </c>
      <c r="AC163">
        <v>3</v>
      </c>
    </row>
    <row r="164" spans="1:29">
      <c r="A164" t="s">
        <v>450</v>
      </c>
      <c r="B164" s="2">
        <v>45233</v>
      </c>
      <c r="C164" t="s">
        <v>134</v>
      </c>
      <c r="D164" t="s">
        <v>31</v>
      </c>
      <c r="E164" t="s">
        <v>111</v>
      </c>
      <c r="F164" t="s">
        <v>70</v>
      </c>
      <c r="G164">
        <v>54</v>
      </c>
      <c r="H164" t="s">
        <v>99</v>
      </c>
      <c r="I164" t="s">
        <v>99</v>
      </c>
      <c r="J164" t="s">
        <v>100</v>
      </c>
      <c r="K164" t="s">
        <v>61</v>
      </c>
      <c r="L164" t="s">
        <v>142</v>
      </c>
      <c r="M164" t="s">
        <v>63</v>
      </c>
      <c r="N164" t="s">
        <v>113</v>
      </c>
      <c r="O164">
        <v>7</v>
      </c>
      <c r="P164" s="4">
        <v>5756</v>
      </c>
      <c r="Q164" s="4">
        <v>3396</v>
      </c>
      <c r="R164" s="3">
        <v>0.15</v>
      </c>
      <c r="S164" s="4">
        <v>34248</v>
      </c>
      <c r="T164" s="4">
        <v>23772</v>
      </c>
      <c r="U164" s="4">
        <v>10476</v>
      </c>
      <c r="V164" s="3">
        <v>0.30588647512263489</v>
      </c>
      <c r="W164" t="s">
        <v>41</v>
      </c>
      <c r="X164" t="s">
        <v>55</v>
      </c>
      <c r="Y164" t="s">
        <v>56</v>
      </c>
      <c r="Z164">
        <v>6</v>
      </c>
      <c r="AA164" t="s">
        <v>172</v>
      </c>
      <c r="AB164" t="s">
        <v>45</v>
      </c>
      <c r="AC164">
        <v>4.8</v>
      </c>
    </row>
    <row r="165" spans="1:29">
      <c r="A165" t="s">
        <v>451</v>
      </c>
      <c r="B165" s="2">
        <v>45027</v>
      </c>
      <c r="C165" t="s">
        <v>48</v>
      </c>
      <c r="D165" t="s">
        <v>31</v>
      </c>
      <c r="E165" t="s">
        <v>188</v>
      </c>
      <c r="F165" t="s">
        <v>33</v>
      </c>
      <c r="G165">
        <v>57</v>
      </c>
      <c r="H165" t="s">
        <v>146</v>
      </c>
      <c r="I165" t="s">
        <v>147</v>
      </c>
      <c r="J165" t="s">
        <v>36</v>
      </c>
      <c r="K165" t="s">
        <v>199</v>
      </c>
      <c r="L165" t="s">
        <v>101</v>
      </c>
      <c r="M165" t="s">
        <v>63</v>
      </c>
      <c r="N165" t="s">
        <v>64</v>
      </c>
      <c r="O165">
        <v>1</v>
      </c>
      <c r="P165" s="4">
        <v>23330</v>
      </c>
      <c r="Q165" s="4">
        <v>16331</v>
      </c>
      <c r="R165" s="3">
        <v>0.05</v>
      </c>
      <c r="S165" s="4">
        <v>22164</v>
      </c>
      <c r="T165" s="4">
        <v>16331</v>
      </c>
      <c r="U165" s="4">
        <v>5833</v>
      </c>
      <c r="V165" s="3">
        <v>0.26317451723515611</v>
      </c>
      <c r="W165" t="s">
        <v>84</v>
      </c>
      <c r="X165" t="s">
        <v>55</v>
      </c>
      <c r="Y165" t="s">
        <v>56</v>
      </c>
      <c r="Z165">
        <v>2</v>
      </c>
      <c r="AA165" t="s">
        <v>172</v>
      </c>
      <c r="AB165" t="s">
        <v>194</v>
      </c>
      <c r="AC165">
        <v>4.9000000000000004</v>
      </c>
    </row>
    <row r="166" spans="1:29">
      <c r="A166" t="s">
        <v>452</v>
      </c>
      <c r="B166" s="2">
        <v>45451</v>
      </c>
      <c r="C166" t="s">
        <v>453</v>
      </c>
      <c r="D166" t="s">
        <v>31</v>
      </c>
      <c r="E166" t="s">
        <v>124</v>
      </c>
      <c r="F166" t="s">
        <v>70</v>
      </c>
      <c r="G166">
        <v>43</v>
      </c>
      <c r="H166" t="s">
        <v>34</v>
      </c>
      <c r="I166" t="s">
        <v>35</v>
      </c>
      <c r="J166" t="s">
        <v>36</v>
      </c>
      <c r="K166" t="s">
        <v>148</v>
      </c>
      <c r="L166" t="s">
        <v>137</v>
      </c>
      <c r="M166" t="s">
        <v>63</v>
      </c>
      <c r="N166" t="s">
        <v>40</v>
      </c>
      <c r="O166">
        <v>3</v>
      </c>
      <c r="P166" s="4">
        <v>14434</v>
      </c>
      <c r="Q166" s="4">
        <v>11547</v>
      </c>
      <c r="R166" s="3">
        <v>0</v>
      </c>
      <c r="S166" s="4">
        <v>43302</v>
      </c>
      <c r="T166" s="4">
        <v>34641</v>
      </c>
      <c r="U166" s="4">
        <v>8661</v>
      </c>
      <c r="V166" s="3">
        <v>0.20001385617292503</v>
      </c>
      <c r="W166" t="s">
        <v>41</v>
      </c>
      <c r="X166" t="s">
        <v>42</v>
      </c>
      <c r="Y166" t="s">
        <v>56</v>
      </c>
      <c r="Z166">
        <v>2</v>
      </c>
      <c r="AA166" t="s">
        <v>193</v>
      </c>
      <c r="AB166" t="s">
        <v>45</v>
      </c>
      <c r="AC166">
        <v>3.6</v>
      </c>
    </row>
    <row r="167" spans="1:29">
      <c r="A167" t="s">
        <v>454</v>
      </c>
      <c r="B167" s="2">
        <v>45432</v>
      </c>
      <c r="C167" t="s">
        <v>455</v>
      </c>
      <c r="D167" t="s">
        <v>49</v>
      </c>
      <c r="E167" t="s">
        <v>170</v>
      </c>
      <c r="F167" t="s">
        <v>33</v>
      </c>
      <c r="G167">
        <v>25</v>
      </c>
      <c r="H167" t="s">
        <v>34</v>
      </c>
      <c r="I167" t="s">
        <v>35</v>
      </c>
      <c r="J167" t="s">
        <v>36</v>
      </c>
      <c r="K167" t="s">
        <v>90</v>
      </c>
      <c r="L167" t="s">
        <v>142</v>
      </c>
      <c r="M167" t="s">
        <v>107</v>
      </c>
      <c r="N167" t="s">
        <v>113</v>
      </c>
      <c r="O167">
        <v>3</v>
      </c>
      <c r="P167" s="4">
        <v>16623</v>
      </c>
      <c r="Q167" s="4">
        <v>13298</v>
      </c>
      <c r="R167" s="3">
        <v>0.15</v>
      </c>
      <c r="S167" s="4">
        <v>42389</v>
      </c>
      <c r="T167" s="4">
        <v>39894</v>
      </c>
      <c r="U167" s="4">
        <v>2495</v>
      </c>
      <c r="V167" s="3">
        <v>5.8859609804430398E-2</v>
      </c>
      <c r="W167" t="s">
        <v>84</v>
      </c>
      <c r="X167" t="s">
        <v>42</v>
      </c>
      <c r="Y167" t="s">
        <v>56</v>
      </c>
      <c r="Z167">
        <v>2</v>
      </c>
      <c r="AA167" t="s">
        <v>94</v>
      </c>
      <c r="AB167" t="s">
        <v>121</v>
      </c>
      <c r="AC167">
        <v>4.7</v>
      </c>
    </row>
    <row r="168" spans="1:29">
      <c r="A168" t="s">
        <v>456</v>
      </c>
      <c r="B168" s="2">
        <v>45359</v>
      </c>
      <c r="C168" t="s">
        <v>104</v>
      </c>
      <c r="D168" t="s">
        <v>49</v>
      </c>
      <c r="E168" t="s">
        <v>119</v>
      </c>
      <c r="F168" t="s">
        <v>70</v>
      </c>
      <c r="G168">
        <v>42</v>
      </c>
      <c r="H168" t="s">
        <v>99</v>
      </c>
      <c r="I168" t="s">
        <v>99</v>
      </c>
      <c r="J168" t="s">
        <v>100</v>
      </c>
      <c r="K168" t="s">
        <v>291</v>
      </c>
      <c r="L168" t="s">
        <v>91</v>
      </c>
      <c r="M168" t="s">
        <v>39</v>
      </c>
      <c r="N168" t="s">
        <v>40</v>
      </c>
      <c r="O168">
        <v>2</v>
      </c>
      <c r="P168" s="4">
        <v>12074</v>
      </c>
      <c r="Q168" s="4">
        <v>7003</v>
      </c>
      <c r="R168" s="3">
        <v>0.05</v>
      </c>
      <c r="S168" s="4">
        <v>22941</v>
      </c>
      <c r="T168" s="4">
        <v>14006</v>
      </c>
      <c r="U168" s="4">
        <v>8935</v>
      </c>
      <c r="V168" s="3">
        <v>0.38947735495401248</v>
      </c>
      <c r="W168" t="s">
        <v>75</v>
      </c>
      <c r="X168" t="s">
        <v>55</v>
      </c>
      <c r="Y168" t="s">
        <v>43</v>
      </c>
      <c r="Z168">
        <v>0</v>
      </c>
      <c r="AA168" t="s">
        <v>143</v>
      </c>
      <c r="AB168" t="s">
        <v>66</v>
      </c>
      <c r="AC168" t="s">
        <v>46</v>
      </c>
    </row>
    <row r="169" spans="1:29">
      <c r="A169" t="s">
        <v>457</v>
      </c>
      <c r="B169" s="2">
        <v>45347</v>
      </c>
      <c r="C169" t="s">
        <v>458</v>
      </c>
      <c r="D169" t="s">
        <v>49</v>
      </c>
      <c r="E169" t="s">
        <v>124</v>
      </c>
      <c r="F169" t="s">
        <v>70</v>
      </c>
      <c r="G169">
        <v>26</v>
      </c>
      <c r="H169" t="s">
        <v>34</v>
      </c>
      <c r="I169" t="s">
        <v>35</v>
      </c>
      <c r="J169" t="s">
        <v>36</v>
      </c>
      <c r="K169" t="s">
        <v>323</v>
      </c>
      <c r="L169" t="s">
        <v>91</v>
      </c>
      <c r="M169" t="s">
        <v>107</v>
      </c>
      <c r="N169" t="s">
        <v>126</v>
      </c>
      <c r="O169">
        <v>2</v>
      </c>
      <c r="P169" s="4">
        <v>19986</v>
      </c>
      <c r="Q169" s="4">
        <v>15589</v>
      </c>
      <c r="R169" s="3">
        <v>0.15</v>
      </c>
      <c r="S169" s="4">
        <v>33976</v>
      </c>
      <c r="T169" s="4">
        <v>31178</v>
      </c>
      <c r="U169" s="4">
        <v>2798</v>
      </c>
      <c r="V169" s="3">
        <v>8.2352248646103132E-2</v>
      </c>
      <c r="W169" t="s">
        <v>84</v>
      </c>
      <c r="X169" t="s">
        <v>55</v>
      </c>
      <c r="Y169" t="s">
        <v>43</v>
      </c>
      <c r="Z169">
        <v>0</v>
      </c>
      <c r="AA169" t="s">
        <v>57</v>
      </c>
      <c r="AB169" t="s">
        <v>66</v>
      </c>
      <c r="AC169" t="s">
        <v>46</v>
      </c>
    </row>
    <row r="170" spans="1:29">
      <c r="A170" t="s">
        <v>459</v>
      </c>
      <c r="B170" s="2">
        <v>45220</v>
      </c>
      <c r="C170" t="s">
        <v>460</v>
      </c>
      <c r="D170" t="s">
        <v>49</v>
      </c>
      <c r="E170" t="s">
        <v>119</v>
      </c>
      <c r="F170" t="s">
        <v>70</v>
      </c>
      <c r="G170">
        <v>20</v>
      </c>
      <c r="H170" t="s">
        <v>105</v>
      </c>
      <c r="I170" t="s">
        <v>89</v>
      </c>
      <c r="J170" t="s">
        <v>82</v>
      </c>
      <c r="K170" t="s">
        <v>148</v>
      </c>
      <c r="L170" t="s">
        <v>137</v>
      </c>
      <c r="M170" t="s">
        <v>63</v>
      </c>
      <c r="N170" t="s">
        <v>64</v>
      </c>
      <c r="O170">
        <v>6</v>
      </c>
      <c r="P170" s="4">
        <v>21719</v>
      </c>
      <c r="Q170" s="4">
        <v>17158</v>
      </c>
      <c r="R170" s="3">
        <v>0.2</v>
      </c>
      <c r="S170" s="4">
        <v>104251</v>
      </c>
      <c r="T170" s="4">
        <v>102948</v>
      </c>
      <c r="U170" s="4">
        <v>1303</v>
      </c>
      <c r="V170" s="3">
        <v>1.2498681067807504E-2</v>
      </c>
      <c r="W170" t="s">
        <v>41</v>
      </c>
      <c r="X170" t="s">
        <v>76</v>
      </c>
      <c r="Y170" t="s">
        <v>56</v>
      </c>
      <c r="Z170">
        <v>2</v>
      </c>
      <c r="AA170" t="s">
        <v>229</v>
      </c>
      <c r="AB170" t="s">
        <v>66</v>
      </c>
      <c r="AC170">
        <v>3.3</v>
      </c>
    </row>
    <row r="171" spans="1:29">
      <c r="A171" t="s">
        <v>461</v>
      </c>
      <c r="B171" s="2">
        <v>45498</v>
      </c>
      <c r="C171" t="s">
        <v>462</v>
      </c>
      <c r="D171" t="s">
        <v>49</v>
      </c>
      <c r="E171" t="s">
        <v>50</v>
      </c>
      <c r="F171" t="s">
        <v>33</v>
      </c>
      <c r="G171">
        <v>41</v>
      </c>
      <c r="H171" t="s">
        <v>99</v>
      </c>
      <c r="I171" t="s">
        <v>99</v>
      </c>
      <c r="J171" t="s">
        <v>100</v>
      </c>
      <c r="K171" t="s">
        <v>130</v>
      </c>
      <c r="L171" t="s">
        <v>155</v>
      </c>
      <c r="M171" t="s">
        <v>39</v>
      </c>
      <c r="N171" t="s">
        <v>40</v>
      </c>
      <c r="O171">
        <v>3</v>
      </c>
      <c r="P171" s="4">
        <v>23029</v>
      </c>
      <c r="Q171" s="4">
        <v>17732</v>
      </c>
      <c r="R171" s="3">
        <v>0.1</v>
      </c>
      <c r="S171" s="4">
        <v>62178</v>
      </c>
      <c r="T171" s="4">
        <v>53196</v>
      </c>
      <c r="U171" s="4">
        <v>8982</v>
      </c>
      <c r="V171" s="3">
        <v>0.14445623854096304</v>
      </c>
      <c r="W171" t="s">
        <v>41</v>
      </c>
      <c r="X171" t="s">
        <v>42</v>
      </c>
      <c r="Y171" t="s">
        <v>56</v>
      </c>
      <c r="Z171">
        <v>1</v>
      </c>
      <c r="AA171" t="s">
        <v>226</v>
      </c>
      <c r="AB171" t="s">
        <v>150</v>
      </c>
      <c r="AC171">
        <v>3.5</v>
      </c>
    </row>
    <row r="172" spans="1:29">
      <c r="A172" t="s">
        <v>463</v>
      </c>
      <c r="B172" s="2">
        <v>45388</v>
      </c>
      <c r="C172" t="s">
        <v>464</v>
      </c>
      <c r="D172" t="s">
        <v>31</v>
      </c>
      <c r="E172" t="s">
        <v>135</v>
      </c>
      <c r="F172" t="s">
        <v>33</v>
      </c>
      <c r="G172">
        <v>53</v>
      </c>
      <c r="H172" t="s">
        <v>88</v>
      </c>
      <c r="I172" t="s">
        <v>89</v>
      </c>
      <c r="J172" t="s">
        <v>82</v>
      </c>
      <c r="K172" t="s">
        <v>199</v>
      </c>
      <c r="L172" t="s">
        <v>155</v>
      </c>
      <c r="M172" t="s">
        <v>63</v>
      </c>
      <c r="N172" t="s">
        <v>93</v>
      </c>
      <c r="O172">
        <v>7</v>
      </c>
      <c r="P172" s="4">
        <v>7118</v>
      </c>
      <c r="Q172" s="4">
        <v>5125</v>
      </c>
      <c r="R172" s="3">
        <v>0.1</v>
      </c>
      <c r="S172" s="4">
        <v>44843</v>
      </c>
      <c r="T172" s="4">
        <v>35875</v>
      </c>
      <c r="U172" s="4">
        <v>8968</v>
      </c>
      <c r="V172" s="3">
        <v>0.19998661998528197</v>
      </c>
      <c r="W172" t="s">
        <v>54</v>
      </c>
      <c r="X172" t="s">
        <v>76</v>
      </c>
      <c r="Y172" t="s">
        <v>171</v>
      </c>
      <c r="Z172">
        <v>8</v>
      </c>
      <c r="AA172" t="s">
        <v>159</v>
      </c>
      <c r="AB172" t="s">
        <v>45</v>
      </c>
      <c r="AC172" t="s">
        <v>46</v>
      </c>
    </row>
    <row r="173" spans="1:29">
      <c r="A173" t="s">
        <v>465</v>
      </c>
      <c r="B173" s="2">
        <v>45080</v>
      </c>
      <c r="C173" t="s">
        <v>466</v>
      </c>
      <c r="D173" t="s">
        <v>49</v>
      </c>
      <c r="E173" t="s">
        <v>69</v>
      </c>
      <c r="F173" t="s">
        <v>70</v>
      </c>
      <c r="G173">
        <v>58</v>
      </c>
      <c r="H173" t="s">
        <v>88</v>
      </c>
      <c r="I173" t="s">
        <v>89</v>
      </c>
      <c r="J173" t="s">
        <v>82</v>
      </c>
      <c r="K173" t="s">
        <v>179</v>
      </c>
      <c r="L173" t="s">
        <v>62</v>
      </c>
      <c r="M173" t="s">
        <v>107</v>
      </c>
      <c r="N173" t="s">
        <v>40</v>
      </c>
      <c r="O173">
        <v>8</v>
      </c>
      <c r="P173" s="4">
        <v>17764</v>
      </c>
      <c r="Q173" s="4">
        <v>12435</v>
      </c>
      <c r="R173" s="3">
        <v>0.2</v>
      </c>
      <c r="S173" s="4">
        <v>113690</v>
      </c>
      <c r="T173" s="4">
        <v>99480</v>
      </c>
      <c r="U173" s="4">
        <v>14210</v>
      </c>
      <c r="V173" s="3">
        <v>0.12498900518955053</v>
      </c>
      <c r="W173" t="s">
        <v>41</v>
      </c>
      <c r="X173" t="s">
        <v>42</v>
      </c>
      <c r="Y173" t="s">
        <v>56</v>
      </c>
      <c r="Z173">
        <v>7</v>
      </c>
      <c r="AA173" t="s">
        <v>159</v>
      </c>
      <c r="AB173" t="s">
        <v>66</v>
      </c>
      <c r="AC173">
        <v>3.7</v>
      </c>
    </row>
    <row r="174" spans="1:29">
      <c r="A174" t="s">
        <v>467</v>
      </c>
      <c r="B174" s="2">
        <v>45237</v>
      </c>
      <c r="C174" t="s">
        <v>468</v>
      </c>
      <c r="D174" t="s">
        <v>31</v>
      </c>
      <c r="E174" t="s">
        <v>111</v>
      </c>
      <c r="F174" t="s">
        <v>70</v>
      </c>
      <c r="G174">
        <v>34</v>
      </c>
      <c r="H174" t="s">
        <v>99</v>
      </c>
      <c r="I174" t="s">
        <v>99</v>
      </c>
      <c r="J174" t="s">
        <v>100</v>
      </c>
      <c r="K174" t="s">
        <v>90</v>
      </c>
      <c r="L174" t="s">
        <v>155</v>
      </c>
      <c r="M174" t="s">
        <v>63</v>
      </c>
      <c r="N174" t="s">
        <v>40</v>
      </c>
      <c r="O174">
        <v>4</v>
      </c>
      <c r="P174" s="4">
        <v>14714</v>
      </c>
      <c r="Q174" s="4">
        <v>10006</v>
      </c>
      <c r="R174" s="3">
        <v>0.1</v>
      </c>
      <c r="S174" s="4">
        <v>52970</v>
      </c>
      <c r="T174" s="4">
        <v>40024</v>
      </c>
      <c r="U174" s="4">
        <v>12946</v>
      </c>
      <c r="V174" s="3">
        <v>0.24440249197659053</v>
      </c>
      <c r="W174" t="s">
        <v>54</v>
      </c>
      <c r="X174" t="s">
        <v>76</v>
      </c>
      <c r="Y174" t="s">
        <v>156</v>
      </c>
      <c r="Z174">
        <v>0</v>
      </c>
      <c r="AA174" t="s">
        <v>44</v>
      </c>
      <c r="AB174" t="s">
        <v>132</v>
      </c>
      <c r="AC174">
        <v>1.1000000000000001</v>
      </c>
    </row>
    <row r="175" spans="1:29">
      <c r="A175" t="s">
        <v>469</v>
      </c>
      <c r="B175" s="2">
        <v>44994</v>
      </c>
      <c r="C175" t="s">
        <v>233</v>
      </c>
      <c r="D175" t="s">
        <v>31</v>
      </c>
      <c r="E175" t="s">
        <v>119</v>
      </c>
      <c r="F175" t="s">
        <v>70</v>
      </c>
      <c r="G175">
        <v>23</v>
      </c>
      <c r="H175" t="s">
        <v>71</v>
      </c>
      <c r="I175" t="s">
        <v>72</v>
      </c>
      <c r="J175" t="s">
        <v>73</v>
      </c>
      <c r="K175" t="s">
        <v>120</v>
      </c>
      <c r="L175" t="s">
        <v>101</v>
      </c>
      <c r="M175" t="s">
        <v>39</v>
      </c>
      <c r="N175" t="s">
        <v>40</v>
      </c>
      <c r="O175">
        <v>2</v>
      </c>
      <c r="P175" s="4">
        <v>7094</v>
      </c>
      <c r="Q175" s="4">
        <v>4469</v>
      </c>
      <c r="R175" s="3">
        <v>0</v>
      </c>
      <c r="S175" s="4">
        <v>14188</v>
      </c>
      <c r="T175" s="4">
        <v>8938</v>
      </c>
      <c r="U175" s="4">
        <v>5250</v>
      </c>
      <c r="V175" s="3">
        <v>0.37003101212292078</v>
      </c>
      <c r="W175" t="s">
        <v>75</v>
      </c>
      <c r="X175" t="s">
        <v>55</v>
      </c>
      <c r="Y175" t="s">
        <v>43</v>
      </c>
      <c r="Z175">
        <v>0</v>
      </c>
      <c r="AA175" t="s">
        <v>143</v>
      </c>
      <c r="AB175" t="s">
        <v>189</v>
      </c>
      <c r="AC175" t="s">
        <v>46</v>
      </c>
    </row>
    <row r="176" spans="1:29">
      <c r="A176" t="s">
        <v>470</v>
      </c>
      <c r="B176" s="2">
        <v>44931</v>
      </c>
      <c r="C176" t="s">
        <v>471</v>
      </c>
      <c r="D176" t="s">
        <v>31</v>
      </c>
      <c r="E176" t="s">
        <v>111</v>
      </c>
      <c r="F176" t="s">
        <v>70</v>
      </c>
      <c r="G176">
        <v>55</v>
      </c>
      <c r="H176" t="s">
        <v>34</v>
      </c>
      <c r="I176" t="s">
        <v>35</v>
      </c>
      <c r="J176" t="s">
        <v>36</v>
      </c>
      <c r="K176" t="s">
        <v>162</v>
      </c>
      <c r="L176" t="s">
        <v>137</v>
      </c>
      <c r="M176" t="s">
        <v>39</v>
      </c>
      <c r="N176" t="s">
        <v>113</v>
      </c>
      <c r="O176">
        <v>8</v>
      </c>
      <c r="P176" s="4">
        <v>7729</v>
      </c>
      <c r="Q176" s="4">
        <v>4560</v>
      </c>
      <c r="R176" s="3">
        <v>0.2</v>
      </c>
      <c r="S176" s="4">
        <v>49466</v>
      </c>
      <c r="T176" s="4">
        <v>36480</v>
      </c>
      <c r="U176" s="4">
        <v>12986</v>
      </c>
      <c r="V176" s="3">
        <v>0.26252375368940284</v>
      </c>
      <c r="W176" t="s">
        <v>84</v>
      </c>
      <c r="X176" t="s">
        <v>76</v>
      </c>
      <c r="Y176" t="s">
        <v>156</v>
      </c>
      <c r="Z176">
        <v>0</v>
      </c>
      <c r="AA176" t="s">
        <v>229</v>
      </c>
      <c r="AB176" t="s">
        <v>95</v>
      </c>
      <c r="AC176">
        <v>2.1</v>
      </c>
    </row>
    <row r="177" spans="1:29">
      <c r="A177" t="s">
        <v>472</v>
      </c>
      <c r="B177" s="2">
        <v>45316</v>
      </c>
      <c r="C177" t="s">
        <v>104</v>
      </c>
      <c r="D177" t="s">
        <v>49</v>
      </c>
      <c r="E177" t="s">
        <v>135</v>
      </c>
      <c r="F177" t="s">
        <v>33</v>
      </c>
      <c r="G177">
        <v>42</v>
      </c>
      <c r="H177" t="s">
        <v>88</v>
      </c>
      <c r="I177" t="s">
        <v>89</v>
      </c>
      <c r="J177" t="s">
        <v>82</v>
      </c>
      <c r="K177" t="s">
        <v>225</v>
      </c>
      <c r="L177" t="s">
        <v>91</v>
      </c>
      <c r="M177" t="s">
        <v>83</v>
      </c>
      <c r="N177" t="s">
        <v>126</v>
      </c>
      <c r="O177">
        <v>8</v>
      </c>
      <c r="P177" s="4">
        <v>17455</v>
      </c>
      <c r="Q177" s="4">
        <v>10124</v>
      </c>
      <c r="R177" s="3">
        <v>0.05</v>
      </c>
      <c r="S177" s="4">
        <v>132658</v>
      </c>
      <c r="T177" s="4">
        <v>80992</v>
      </c>
      <c r="U177" s="4">
        <v>51666</v>
      </c>
      <c r="V177" s="3">
        <v>0.38946765366581737</v>
      </c>
      <c r="W177" t="s">
        <v>84</v>
      </c>
      <c r="X177" t="s">
        <v>55</v>
      </c>
      <c r="Y177" t="s">
        <v>43</v>
      </c>
      <c r="Z177">
        <v>0</v>
      </c>
      <c r="AA177" t="s">
        <v>229</v>
      </c>
      <c r="AB177" t="s">
        <v>121</v>
      </c>
      <c r="AC177" t="s">
        <v>46</v>
      </c>
    </row>
    <row r="178" spans="1:29">
      <c r="A178" t="s">
        <v>473</v>
      </c>
      <c r="B178" s="2">
        <v>44929</v>
      </c>
      <c r="C178" t="s">
        <v>406</v>
      </c>
      <c r="D178" t="s">
        <v>31</v>
      </c>
      <c r="E178" t="s">
        <v>69</v>
      </c>
      <c r="F178" t="s">
        <v>70</v>
      </c>
      <c r="G178">
        <v>35</v>
      </c>
      <c r="H178" t="s">
        <v>88</v>
      </c>
      <c r="I178" t="s">
        <v>89</v>
      </c>
      <c r="J178" t="s">
        <v>82</v>
      </c>
      <c r="K178" t="s">
        <v>337</v>
      </c>
      <c r="L178" t="s">
        <v>52</v>
      </c>
      <c r="M178" t="s">
        <v>39</v>
      </c>
      <c r="N178" t="s">
        <v>53</v>
      </c>
      <c r="O178">
        <v>1</v>
      </c>
      <c r="P178" s="4">
        <v>6856</v>
      </c>
      <c r="Q178" s="4">
        <v>3839</v>
      </c>
      <c r="R178" s="3">
        <v>0.2</v>
      </c>
      <c r="S178" s="4">
        <v>5485</v>
      </c>
      <c r="T178" s="4">
        <v>3839</v>
      </c>
      <c r="U178" s="4">
        <v>1646</v>
      </c>
      <c r="V178" s="3">
        <v>0.30009115770282591</v>
      </c>
      <c r="W178" t="s">
        <v>41</v>
      </c>
      <c r="X178" t="s">
        <v>76</v>
      </c>
      <c r="Y178" t="s">
        <v>56</v>
      </c>
      <c r="Z178">
        <v>5</v>
      </c>
      <c r="AA178" t="s">
        <v>185</v>
      </c>
      <c r="AB178" t="s">
        <v>66</v>
      </c>
      <c r="AC178">
        <v>4.0999999999999996</v>
      </c>
    </row>
    <row r="179" spans="1:29">
      <c r="A179" t="s">
        <v>474</v>
      </c>
      <c r="B179" s="2">
        <v>44946</v>
      </c>
      <c r="C179" t="s">
        <v>475</v>
      </c>
      <c r="D179" t="s">
        <v>49</v>
      </c>
      <c r="E179" t="s">
        <v>129</v>
      </c>
      <c r="F179" t="s">
        <v>33</v>
      </c>
      <c r="G179">
        <v>49</v>
      </c>
      <c r="H179" t="s">
        <v>153</v>
      </c>
      <c r="I179" t="s">
        <v>154</v>
      </c>
      <c r="J179" t="s">
        <v>36</v>
      </c>
      <c r="K179" t="s">
        <v>125</v>
      </c>
      <c r="L179" t="s">
        <v>52</v>
      </c>
      <c r="M179" t="s">
        <v>83</v>
      </c>
      <c r="N179" t="s">
        <v>93</v>
      </c>
      <c r="O179">
        <v>2</v>
      </c>
      <c r="P179" s="4">
        <v>23796</v>
      </c>
      <c r="Q179" s="4">
        <v>17371</v>
      </c>
      <c r="R179" s="3">
        <v>0.2</v>
      </c>
      <c r="S179" s="4">
        <v>38074</v>
      </c>
      <c r="T179" s="4">
        <v>34742</v>
      </c>
      <c r="U179" s="4">
        <v>3332</v>
      </c>
      <c r="V179" s="3">
        <v>8.7513788937332568E-2</v>
      </c>
      <c r="W179" t="s">
        <v>41</v>
      </c>
      <c r="X179" t="s">
        <v>42</v>
      </c>
      <c r="Y179" t="s">
        <v>56</v>
      </c>
      <c r="Z179">
        <v>5</v>
      </c>
      <c r="AA179" t="s">
        <v>163</v>
      </c>
      <c r="AB179" t="s">
        <v>121</v>
      </c>
      <c r="AC179">
        <v>3.4</v>
      </c>
    </row>
    <row r="180" spans="1:29">
      <c r="A180" t="s">
        <v>476</v>
      </c>
      <c r="B180" s="2">
        <v>45048</v>
      </c>
      <c r="C180" t="s">
        <v>375</v>
      </c>
      <c r="D180" t="s">
        <v>49</v>
      </c>
      <c r="E180" t="s">
        <v>111</v>
      </c>
      <c r="F180" t="s">
        <v>70</v>
      </c>
      <c r="G180">
        <v>55</v>
      </c>
      <c r="H180" t="s">
        <v>80</v>
      </c>
      <c r="I180" t="s">
        <v>81</v>
      </c>
      <c r="J180" t="s">
        <v>82</v>
      </c>
      <c r="K180" t="s">
        <v>199</v>
      </c>
      <c r="L180" t="s">
        <v>38</v>
      </c>
      <c r="M180" t="s">
        <v>83</v>
      </c>
      <c r="N180" t="s">
        <v>93</v>
      </c>
      <c r="O180">
        <v>6</v>
      </c>
      <c r="P180" s="4">
        <v>11392</v>
      </c>
      <c r="Q180" s="4">
        <v>8772</v>
      </c>
      <c r="R180" s="3">
        <v>0.2</v>
      </c>
      <c r="S180" s="4">
        <v>54682</v>
      </c>
      <c r="T180" s="4">
        <v>52632</v>
      </c>
      <c r="U180" s="4">
        <v>2050</v>
      </c>
      <c r="V180" s="3">
        <v>3.7489484656742622E-2</v>
      </c>
      <c r="W180" t="s">
        <v>75</v>
      </c>
      <c r="X180" t="s">
        <v>76</v>
      </c>
      <c r="Y180" t="s">
        <v>43</v>
      </c>
      <c r="Z180">
        <v>0</v>
      </c>
      <c r="AA180" t="s">
        <v>220</v>
      </c>
      <c r="AB180" t="s">
        <v>189</v>
      </c>
      <c r="AC180" t="s">
        <v>46</v>
      </c>
    </row>
    <row r="181" spans="1:29">
      <c r="A181" t="s">
        <v>477</v>
      </c>
      <c r="B181" s="2">
        <v>45454</v>
      </c>
      <c r="C181" t="s">
        <v>478</v>
      </c>
      <c r="D181" t="s">
        <v>31</v>
      </c>
      <c r="E181" t="s">
        <v>50</v>
      </c>
      <c r="F181" t="s">
        <v>33</v>
      </c>
      <c r="G181">
        <v>38</v>
      </c>
      <c r="H181" t="s">
        <v>153</v>
      </c>
      <c r="I181" t="s">
        <v>154</v>
      </c>
      <c r="J181" t="s">
        <v>36</v>
      </c>
      <c r="K181" t="s">
        <v>326</v>
      </c>
      <c r="L181" t="s">
        <v>91</v>
      </c>
      <c r="M181" t="s">
        <v>83</v>
      </c>
      <c r="N181" t="s">
        <v>64</v>
      </c>
      <c r="O181">
        <v>3</v>
      </c>
      <c r="P181" s="4">
        <v>24553</v>
      </c>
      <c r="Q181" s="4">
        <v>13504</v>
      </c>
      <c r="R181" s="3">
        <v>0.1</v>
      </c>
      <c r="S181" s="4">
        <v>66293</v>
      </c>
      <c r="T181" s="4">
        <v>40512</v>
      </c>
      <c r="U181" s="4">
        <v>25781</v>
      </c>
      <c r="V181" s="3">
        <v>0.38889475510234867</v>
      </c>
      <c r="W181" t="s">
        <v>84</v>
      </c>
      <c r="X181" t="s">
        <v>55</v>
      </c>
      <c r="Y181" t="s">
        <v>56</v>
      </c>
      <c r="Z181">
        <v>7</v>
      </c>
      <c r="AA181" t="s">
        <v>44</v>
      </c>
      <c r="AB181" t="s">
        <v>132</v>
      </c>
      <c r="AC181">
        <v>4.5999999999999996</v>
      </c>
    </row>
    <row r="182" spans="1:29">
      <c r="A182" t="s">
        <v>479</v>
      </c>
      <c r="B182" s="2">
        <v>45526</v>
      </c>
      <c r="C182" t="s">
        <v>245</v>
      </c>
      <c r="D182" t="s">
        <v>31</v>
      </c>
      <c r="E182" t="s">
        <v>60</v>
      </c>
      <c r="F182" t="s">
        <v>70</v>
      </c>
      <c r="G182">
        <v>47</v>
      </c>
      <c r="H182" t="s">
        <v>99</v>
      </c>
      <c r="I182" t="s">
        <v>99</v>
      </c>
      <c r="J182" t="s">
        <v>100</v>
      </c>
      <c r="K182" t="s">
        <v>37</v>
      </c>
      <c r="L182" t="s">
        <v>91</v>
      </c>
      <c r="M182" t="s">
        <v>83</v>
      </c>
      <c r="N182" t="s">
        <v>53</v>
      </c>
      <c r="O182">
        <v>6</v>
      </c>
      <c r="P182" s="4">
        <v>23119</v>
      </c>
      <c r="Q182" s="4">
        <v>15027</v>
      </c>
      <c r="R182" s="3">
        <v>0</v>
      </c>
      <c r="S182" s="4">
        <v>138714</v>
      </c>
      <c r="T182" s="4">
        <v>90162</v>
      </c>
      <c r="U182" s="4">
        <v>48552</v>
      </c>
      <c r="V182" s="3">
        <v>0.35001513906310827</v>
      </c>
      <c r="W182" t="s">
        <v>54</v>
      </c>
      <c r="X182" t="s">
        <v>76</v>
      </c>
      <c r="Y182" t="s">
        <v>56</v>
      </c>
      <c r="Z182">
        <v>3</v>
      </c>
      <c r="AA182" t="s">
        <v>226</v>
      </c>
      <c r="AB182" t="s">
        <v>45</v>
      </c>
      <c r="AC182">
        <v>4.5999999999999996</v>
      </c>
    </row>
    <row r="183" spans="1:29">
      <c r="A183" t="s">
        <v>480</v>
      </c>
      <c r="B183" s="2">
        <v>45005</v>
      </c>
      <c r="C183" t="s">
        <v>481</v>
      </c>
      <c r="D183" t="s">
        <v>49</v>
      </c>
      <c r="E183" t="s">
        <v>50</v>
      </c>
      <c r="F183" t="s">
        <v>33</v>
      </c>
      <c r="G183">
        <v>35</v>
      </c>
      <c r="H183" t="s">
        <v>88</v>
      </c>
      <c r="I183" t="s">
        <v>89</v>
      </c>
      <c r="J183" t="s">
        <v>82</v>
      </c>
      <c r="K183" t="s">
        <v>291</v>
      </c>
      <c r="L183" t="s">
        <v>137</v>
      </c>
      <c r="M183" t="s">
        <v>39</v>
      </c>
      <c r="N183" t="s">
        <v>40</v>
      </c>
      <c r="O183">
        <v>4</v>
      </c>
      <c r="P183" s="4">
        <v>14326</v>
      </c>
      <c r="Q183" s="4">
        <v>7879</v>
      </c>
      <c r="R183" s="3">
        <v>0</v>
      </c>
      <c r="S183" s="4">
        <v>57304</v>
      </c>
      <c r="T183" s="4">
        <v>31516</v>
      </c>
      <c r="U183" s="4">
        <v>25788</v>
      </c>
      <c r="V183" s="3">
        <v>0.45002094094653078</v>
      </c>
      <c r="W183" t="s">
        <v>75</v>
      </c>
      <c r="X183" t="s">
        <v>76</v>
      </c>
      <c r="Y183" t="s">
        <v>56</v>
      </c>
      <c r="Z183">
        <v>7</v>
      </c>
      <c r="AA183" t="s">
        <v>143</v>
      </c>
      <c r="AB183" t="s">
        <v>189</v>
      </c>
      <c r="AC183">
        <v>3.3</v>
      </c>
    </row>
    <row r="184" spans="1:29">
      <c r="A184" t="s">
        <v>482</v>
      </c>
      <c r="B184" s="2">
        <v>45200</v>
      </c>
      <c r="C184" t="s">
        <v>483</v>
      </c>
      <c r="D184" t="s">
        <v>31</v>
      </c>
      <c r="E184" t="s">
        <v>188</v>
      </c>
      <c r="F184" t="s">
        <v>33</v>
      </c>
      <c r="G184">
        <v>35</v>
      </c>
      <c r="H184" t="s">
        <v>99</v>
      </c>
      <c r="I184" t="s">
        <v>99</v>
      </c>
      <c r="J184" t="s">
        <v>100</v>
      </c>
      <c r="K184" t="s">
        <v>136</v>
      </c>
      <c r="L184" t="s">
        <v>131</v>
      </c>
      <c r="M184" t="s">
        <v>107</v>
      </c>
      <c r="N184" t="s">
        <v>93</v>
      </c>
      <c r="O184">
        <v>3</v>
      </c>
      <c r="P184" s="4">
        <v>16597</v>
      </c>
      <c r="Q184" s="4">
        <v>11950</v>
      </c>
      <c r="R184" s="3">
        <v>0.05</v>
      </c>
      <c r="S184" s="4">
        <v>47301</v>
      </c>
      <c r="T184" s="4">
        <v>35850</v>
      </c>
      <c r="U184" s="4">
        <v>11451</v>
      </c>
      <c r="V184" s="3">
        <v>0.24208790511828501</v>
      </c>
      <c r="W184" t="s">
        <v>84</v>
      </c>
      <c r="X184" t="s">
        <v>42</v>
      </c>
      <c r="Y184" t="s">
        <v>156</v>
      </c>
      <c r="Z184">
        <v>0</v>
      </c>
      <c r="AA184" t="s">
        <v>77</v>
      </c>
      <c r="AB184" t="s">
        <v>66</v>
      </c>
      <c r="AC184">
        <v>2</v>
      </c>
    </row>
    <row r="185" spans="1:29">
      <c r="A185" t="s">
        <v>484</v>
      </c>
      <c r="B185" s="2">
        <v>45047</v>
      </c>
      <c r="C185" t="s">
        <v>481</v>
      </c>
      <c r="D185" t="s">
        <v>31</v>
      </c>
      <c r="E185" t="s">
        <v>69</v>
      </c>
      <c r="F185" t="s">
        <v>70</v>
      </c>
      <c r="G185">
        <v>45</v>
      </c>
      <c r="H185" t="s">
        <v>71</v>
      </c>
      <c r="I185" t="s">
        <v>72</v>
      </c>
      <c r="J185" t="s">
        <v>73</v>
      </c>
      <c r="K185" t="s">
        <v>179</v>
      </c>
      <c r="L185" t="s">
        <v>91</v>
      </c>
      <c r="M185" t="s">
        <v>63</v>
      </c>
      <c r="N185" t="s">
        <v>53</v>
      </c>
      <c r="O185">
        <v>5</v>
      </c>
      <c r="P185" s="4">
        <v>18336</v>
      </c>
      <c r="Q185" s="4">
        <v>11552</v>
      </c>
      <c r="R185" s="3">
        <v>0.1</v>
      </c>
      <c r="S185" s="4">
        <v>82512</v>
      </c>
      <c r="T185" s="4">
        <v>57760</v>
      </c>
      <c r="U185" s="4">
        <v>24752</v>
      </c>
      <c r="V185" s="3">
        <v>0.29998060888113243</v>
      </c>
      <c r="W185" t="s">
        <v>84</v>
      </c>
      <c r="X185" t="s">
        <v>55</v>
      </c>
      <c r="Y185" t="s">
        <v>171</v>
      </c>
      <c r="Z185">
        <v>7</v>
      </c>
      <c r="AA185" t="s">
        <v>57</v>
      </c>
      <c r="AB185" t="s">
        <v>194</v>
      </c>
      <c r="AC185" t="s">
        <v>46</v>
      </c>
    </row>
    <row r="186" spans="1:29">
      <c r="A186" t="s">
        <v>485</v>
      </c>
      <c r="B186" s="2">
        <v>45511</v>
      </c>
      <c r="C186" t="s">
        <v>486</v>
      </c>
      <c r="D186" t="s">
        <v>31</v>
      </c>
      <c r="E186" t="s">
        <v>188</v>
      </c>
      <c r="F186" t="s">
        <v>33</v>
      </c>
      <c r="G186">
        <v>39</v>
      </c>
      <c r="H186" t="s">
        <v>99</v>
      </c>
      <c r="I186" t="s">
        <v>99</v>
      </c>
      <c r="J186" t="s">
        <v>100</v>
      </c>
      <c r="K186" t="s">
        <v>257</v>
      </c>
      <c r="L186" t="s">
        <v>91</v>
      </c>
      <c r="M186" t="s">
        <v>83</v>
      </c>
      <c r="N186" t="s">
        <v>53</v>
      </c>
      <c r="O186">
        <v>4</v>
      </c>
      <c r="P186" s="4">
        <v>18877</v>
      </c>
      <c r="Q186" s="4">
        <v>11893</v>
      </c>
      <c r="R186" s="3">
        <v>0.05</v>
      </c>
      <c r="S186" s="4">
        <v>71733</v>
      </c>
      <c r="T186" s="4">
        <v>47572</v>
      </c>
      <c r="U186" s="4">
        <v>24161</v>
      </c>
      <c r="V186" s="3">
        <v>0.33681847963977529</v>
      </c>
      <c r="W186" t="s">
        <v>75</v>
      </c>
      <c r="X186" t="s">
        <v>76</v>
      </c>
      <c r="Y186" t="s">
        <v>56</v>
      </c>
      <c r="Z186">
        <v>5</v>
      </c>
      <c r="AA186" t="s">
        <v>220</v>
      </c>
      <c r="AB186" t="s">
        <v>66</v>
      </c>
      <c r="AC186">
        <v>4.3</v>
      </c>
    </row>
    <row r="187" spans="1:29">
      <c r="A187" t="s">
        <v>487</v>
      </c>
      <c r="B187" s="2">
        <v>45352</v>
      </c>
      <c r="C187" t="s">
        <v>488</v>
      </c>
      <c r="D187" t="s">
        <v>31</v>
      </c>
      <c r="E187" t="s">
        <v>129</v>
      </c>
      <c r="F187" t="s">
        <v>33</v>
      </c>
      <c r="G187">
        <v>35</v>
      </c>
      <c r="H187" t="s">
        <v>71</v>
      </c>
      <c r="I187" t="s">
        <v>72</v>
      </c>
      <c r="J187" t="s">
        <v>73</v>
      </c>
      <c r="K187" t="s">
        <v>337</v>
      </c>
      <c r="L187" t="s">
        <v>38</v>
      </c>
      <c r="M187" t="s">
        <v>92</v>
      </c>
      <c r="N187" t="s">
        <v>113</v>
      </c>
      <c r="O187">
        <v>3</v>
      </c>
      <c r="P187" s="4">
        <v>22269</v>
      </c>
      <c r="Q187" s="4">
        <v>13807</v>
      </c>
      <c r="R187" s="3">
        <v>0</v>
      </c>
      <c r="S187" s="4">
        <v>66807</v>
      </c>
      <c r="T187" s="4">
        <v>41421</v>
      </c>
      <c r="U187" s="4">
        <v>25386</v>
      </c>
      <c r="V187" s="3">
        <v>0.37999012079572497</v>
      </c>
      <c r="W187" t="s">
        <v>41</v>
      </c>
      <c r="X187" t="s">
        <v>76</v>
      </c>
      <c r="Y187" t="s">
        <v>56</v>
      </c>
      <c r="Z187">
        <v>3</v>
      </c>
      <c r="AA187" t="s">
        <v>181</v>
      </c>
      <c r="AB187" t="s">
        <v>121</v>
      </c>
      <c r="AC187">
        <v>3.5</v>
      </c>
    </row>
    <row r="188" spans="1:29">
      <c r="A188" t="s">
        <v>489</v>
      </c>
      <c r="B188" s="2">
        <v>44938</v>
      </c>
      <c r="C188" t="s">
        <v>490</v>
      </c>
      <c r="D188" t="s">
        <v>31</v>
      </c>
      <c r="E188" t="s">
        <v>111</v>
      </c>
      <c r="F188" t="s">
        <v>70</v>
      </c>
      <c r="G188">
        <v>27</v>
      </c>
      <c r="H188" t="s">
        <v>99</v>
      </c>
      <c r="I188" t="s">
        <v>99</v>
      </c>
      <c r="J188" t="s">
        <v>100</v>
      </c>
      <c r="K188" t="s">
        <v>199</v>
      </c>
      <c r="L188" t="s">
        <v>91</v>
      </c>
      <c r="M188" t="s">
        <v>107</v>
      </c>
      <c r="N188" t="s">
        <v>64</v>
      </c>
      <c r="O188">
        <v>2</v>
      </c>
      <c r="P188" s="4">
        <v>11219</v>
      </c>
      <c r="Q188" s="4">
        <v>6844</v>
      </c>
      <c r="R188" s="3">
        <v>0</v>
      </c>
      <c r="S188" s="4">
        <v>22438</v>
      </c>
      <c r="T188" s="4">
        <v>13688</v>
      </c>
      <c r="U188" s="4">
        <v>8750</v>
      </c>
      <c r="V188" s="3">
        <v>0.38996345485337375</v>
      </c>
      <c r="W188" t="s">
        <v>41</v>
      </c>
      <c r="X188" t="s">
        <v>76</v>
      </c>
      <c r="Y188" t="s">
        <v>56</v>
      </c>
      <c r="Z188">
        <v>3</v>
      </c>
      <c r="AA188" t="s">
        <v>94</v>
      </c>
      <c r="AB188" t="s">
        <v>194</v>
      </c>
      <c r="AC188">
        <v>4.8</v>
      </c>
    </row>
    <row r="189" spans="1:29">
      <c r="A189" t="s">
        <v>491</v>
      </c>
      <c r="B189" s="2">
        <v>45617</v>
      </c>
      <c r="C189" t="s">
        <v>492</v>
      </c>
      <c r="D189" t="s">
        <v>49</v>
      </c>
      <c r="E189" t="s">
        <v>170</v>
      </c>
      <c r="F189" t="s">
        <v>33</v>
      </c>
      <c r="G189">
        <v>47</v>
      </c>
      <c r="H189" t="s">
        <v>34</v>
      </c>
      <c r="I189" t="s">
        <v>35</v>
      </c>
      <c r="J189" t="s">
        <v>36</v>
      </c>
      <c r="K189" t="s">
        <v>219</v>
      </c>
      <c r="L189" t="s">
        <v>131</v>
      </c>
      <c r="M189" t="s">
        <v>39</v>
      </c>
      <c r="N189" t="s">
        <v>64</v>
      </c>
      <c r="O189">
        <v>2</v>
      </c>
      <c r="P189" s="4">
        <v>21624</v>
      </c>
      <c r="Q189" s="4">
        <v>13839</v>
      </c>
      <c r="R189" s="3">
        <v>0.15</v>
      </c>
      <c r="S189" s="4">
        <v>36761</v>
      </c>
      <c r="T189" s="4">
        <v>27678</v>
      </c>
      <c r="U189" s="4">
        <v>9083</v>
      </c>
      <c r="V189" s="3">
        <v>0.24708250591659639</v>
      </c>
      <c r="W189" t="s">
        <v>41</v>
      </c>
      <c r="X189" t="s">
        <v>76</v>
      </c>
      <c r="Y189" t="s">
        <v>56</v>
      </c>
      <c r="Z189">
        <v>2</v>
      </c>
      <c r="AA189" t="s">
        <v>85</v>
      </c>
      <c r="AB189" t="s">
        <v>45</v>
      </c>
      <c r="AC189">
        <v>4.3</v>
      </c>
    </row>
    <row r="190" spans="1:29">
      <c r="A190" t="s">
        <v>493</v>
      </c>
      <c r="B190" s="2">
        <v>45370</v>
      </c>
      <c r="C190" t="s">
        <v>494</v>
      </c>
      <c r="D190" t="s">
        <v>31</v>
      </c>
      <c r="E190" t="s">
        <v>119</v>
      </c>
      <c r="F190" t="s">
        <v>70</v>
      </c>
      <c r="G190">
        <v>23</v>
      </c>
      <c r="H190" t="s">
        <v>153</v>
      </c>
      <c r="I190" t="s">
        <v>154</v>
      </c>
      <c r="J190" t="s">
        <v>36</v>
      </c>
      <c r="K190" t="s">
        <v>116</v>
      </c>
      <c r="L190" t="s">
        <v>91</v>
      </c>
      <c r="M190" t="s">
        <v>83</v>
      </c>
      <c r="N190" t="s">
        <v>93</v>
      </c>
      <c r="O190">
        <v>1</v>
      </c>
      <c r="P190" s="4">
        <v>13896</v>
      </c>
      <c r="Q190" s="4">
        <v>8338</v>
      </c>
      <c r="R190" s="3">
        <v>0</v>
      </c>
      <c r="S190" s="4">
        <v>13896</v>
      </c>
      <c r="T190" s="4">
        <v>8338</v>
      </c>
      <c r="U190" s="4">
        <v>5558</v>
      </c>
      <c r="V190" s="3">
        <v>0.39997121473805414</v>
      </c>
      <c r="W190" t="s">
        <v>54</v>
      </c>
      <c r="X190" t="s">
        <v>55</v>
      </c>
      <c r="Y190" t="s">
        <v>56</v>
      </c>
      <c r="Z190">
        <v>5</v>
      </c>
      <c r="AA190" t="s">
        <v>44</v>
      </c>
      <c r="AB190" t="s">
        <v>66</v>
      </c>
      <c r="AC190">
        <v>4.3</v>
      </c>
    </row>
    <row r="191" spans="1:29">
      <c r="A191" t="s">
        <v>495</v>
      </c>
      <c r="B191" s="2">
        <v>45285</v>
      </c>
      <c r="C191" t="s">
        <v>496</v>
      </c>
      <c r="D191" t="s">
        <v>31</v>
      </c>
      <c r="E191" t="s">
        <v>129</v>
      </c>
      <c r="F191" t="s">
        <v>33</v>
      </c>
      <c r="G191">
        <v>22</v>
      </c>
      <c r="H191" t="s">
        <v>80</v>
      </c>
      <c r="I191" t="s">
        <v>81</v>
      </c>
      <c r="J191" t="s">
        <v>82</v>
      </c>
      <c r="K191" t="s">
        <v>239</v>
      </c>
      <c r="L191" t="s">
        <v>52</v>
      </c>
      <c r="M191" t="s">
        <v>107</v>
      </c>
      <c r="N191" t="s">
        <v>53</v>
      </c>
      <c r="O191">
        <v>6</v>
      </c>
      <c r="P191" s="4">
        <v>883</v>
      </c>
      <c r="Q191" s="4">
        <v>565</v>
      </c>
      <c r="R191" s="3">
        <v>0</v>
      </c>
      <c r="S191" s="4">
        <v>5298</v>
      </c>
      <c r="T191" s="4">
        <v>3390</v>
      </c>
      <c r="U191" s="4">
        <v>1908</v>
      </c>
      <c r="V191" s="3">
        <v>0.36013590033975085</v>
      </c>
      <c r="W191" t="s">
        <v>75</v>
      </c>
      <c r="X191" t="s">
        <v>42</v>
      </c>
      <c r="Y191" t="s">
        <v>56</v>
      </c>
      <c r="Z191">
        <v>2</v>
      </c>
      <c r="AA191" t="s">
        <v>65</v>
      </c>
      <c r="AB191" t="s">
        <v>45</v>
      </c>
      <c r="AC191">
        <v>4.5999999999999996</v>
      </c>
    </row>
    <row r="192" spans="1:29">
      <c r="A192" t="s">
        <v>497</v>
      </c>
      <c r="B192" s="2">
        <v>45212</v>
      </c>
      <c r="C192" t="s">
        <v>251</v>
      </c>
      <c r="D192" t="s">
        <v>31</v>
      </c>
      <c r="E192" t="s">
        <v>170</v>
      </c>
      <c r="F192" t="s">
        <v>33</v>
      </c>
      <c r="G192">
        <v>34</v>
      </c>
      <c r="H192" t="s">
        <v>105</v>
      </c>
      <c r="I192" t="s">
        <v>89</v>
      </c>
      <c r="J192" t="s">
        <v>82</v>
      </c>
      <c r="K192" t="s">
        <v>116</v>
      </c>
      <c r="L192" t="s">
        <v>155</v>
      </c>
      <c r="M192" t="s">
        <v>107</v>
      </c>
      <c r="N192" t="s">
        <v>64</v>
      </c>
      <c r="O192">
        <v>4</v>
      </c>
      <c r="P192" s="4">
        <v>3255</v>
      </c>
      <c r="Q192" s="4">
        <v>2246</v>
      </c>
      <c r="R192" s="3">
        <v>0.1</v>
      </c>
      <c r="S192" s="4">
        <v>11718</v>
      </c>
      <c r="T192" s="4">
        <v>8984</v>
      </c>
      <c r="U192" s="4">
        <v>2734</v>
      </c>
      <c r="V192" s="3">
        <v>0.23331626557433008</v>
      </c>
      <c r="W192" t="s">
        <v>41</v>
      </c>
      <c r="X192" t="s">
        <v>76</v>
      </c>
      <c r="Y192" t="s">
        <v>56</v>
      </c>
      <c r="Z192">
        <v>3</v>
      </c>
      <c r="AA192" t="s">
        <v>226</v>
      </c>
      <c r="AB192" t="s">
        <v>121</v>
      </c>
      <c r="AC192">
        <v>3.4</v>
      </c>
    </row>
    <row r="193" spans="1:29">
      <c r="A193" t="s">
        <v>498</v>
      </c>
      <c r="B193" s="2">
        <v>45376</v>
      </c>
      <c r="C193" t="s">
        <v>447</v>
      </c>
      <c r="D193" t="s">
        <v>49</v>
      </c>
      <c r="E193" t="s">
        <v>50</v>
      </c>
      <c r="F193" t="s">
        <v>33</v>
      </c>
      <c r="G193">
        <v>47</v>
      </c>
      <c r="H193" t="s">
        <v>71</v>
      </c>
      <c r="I193" t="s">
        <v>72</v>
      </c>
      <c r="J193" t="s">
        <v>73</v>
      </c>
      <c r="K193" t="s">
        <v>130</v>
      </c>
      <c r="L193" t="s">
        <v>62</v>
      </c>
      <c r="M193" t="s">
        <v>83</v>
      </c>
      <c r="N193" t="s">
        <v>53</v>
      </c>
      <c r="O193">
        <v>2</v>
      </c>
      <c r="P193" s="4">
        <v>22147</v>
      </c>
      <c r="Q193" s="4">
        <v>14396</v>
      </c>
      <c r="R193" s="3">
        <v>0.05</v>
      </c>
      <c r="S193" s="4">
        <v>42079</v>
      </c>
      <c r="T193" s="4">
        <v>28792</v>
      </c>
      <c r="U193" s="4">
        <v>13287</v>
      </c>
      <c r="V193" s="3">
        <v>0.31576320730055374</v>
      </c>
      <c r="W193" t="s">
        <v>41</v>
      </c>
      <c r="X193" t="s">
        <v>55</v>
      </c>
      <c r="Y193" t="s">
        <v>56</v>
      </c>
      <c r="Z193">
        <v>5</v>
      </c>
      <c r="AA193" t="s">
        <v>44</v>
      </c>
      <c r="AB193" t="s">
        <v>132</v>
      </c>
      <c r="AC193">
        <v>4.5999999999999996</v>
      </c>
    </row>
    <row r="194" spans="1:29">
      <c r="A194" t="s">
        <v>499</v>
      </c>
      <c r="B194" s="2">
        <v>45081</v>
      </c>
      <c r="C194" t="s">
        <v>500</v>
      </c>
      <c r="D194" t="s">
        <v>31</v>
      </c>
      <c r="E194" t="s">
        <v>124</v>
      </c>
      <c r="F194" t="s">
        <v>70</v>
      </c>
      <c r="G194">
        <v>26</v>
      </c>
      <c r="H194" t="s">
        <v>146</v>
      </c>
      <c r="I194" t="s">
        <v>147</v>
      </c>
      <c r="J194" t="s">
        <v>36</v>
      </c>
      <c r="K194" t="s">
        <v>199</v>
      </c>
      <c r="L194" t="s">
        <v>38</v>
      </c>
      <c r="M194" t="s">
        <v>39</v>
      </c>
      <c r="N194" t="s">
        <v>53</v>
      </c>
      <c r="O194">
        <v>1</v>
      </c>
      <c r="P194" s="4">
        <v>24815</v>
      </c>
      <c r="Q194" s="4">
        <v>19604</v>
      </c>
      <c r="R194" s="3">
        <v>0.1</v>
      </c>
      <c r="S194" s="4">
        <v>22334</v>
      </c>
      <c r="T194" s="4">
        <v>19604</v>
      </c>
      <c r="U194" s="4">
        <v>2730</v>
      </c>
      <c r="V194" s="3">
        <v>0.12223515715948778</v>
      </c>
      <c r="W194" t="s">
        <v>54</v>
      </c>
      <c r="X194" t="s">
        <v>76</v>
      </c>
      <c r="Y194" t="s">
        <v>56</v>
      </c>
      <c r="Z194">
        <v>2</v>
      </c>
      <c r="AA194" t="s">
        <v>159</v>
      </c>
      <c r="AB194" t="s">
        <v>66</v>
      </c>
      <c r="AC194">
        <v>4.7</v>
      </c>
    </row>
    <row r="195" spans="1:29">
      <c r="A195" t="s">
        <v>501</v>
      </c>
      <c r="B195" s="2">
        <v>45246</v>
      </c>
      <c r="C195" t="s">
        <v>427</v>
      </c>
      <c r="D195" t="s">
        <v>31</v>
      </c>
      <c r="E195" t="s">
        <v>124</v>
      </c>
      <c r="F195" t="s">
        <v>70</v>
      </c>
      <c r="G195">
        <v>36</v>
      </c>
      <c r="H195" t="s">
        <v>34</v>
      </c>
      <c r="I195" t="s">
        <v>35</v>
      </c>
      <c r="J195" t="s">
        <v>36</v>
      </c>
      <c r="K195" t="s">
        <v>291</v>
      </c>
      <c r="L195" t="s">
        <v>155</v>
      </c>
      <c r="M195" t="s">
        <v>63</v>
      </c>
      <c r="N195" t="s">
        <v>40</v>
      </c>
      <c r="O195">
        <v>4</v>
      </c>
      <c r="P195" s="4">
        <v>11317</v>
      </c>
      <c r="Q195" s="4">
        <v>7696</v>
      </c>
      <c r="R195" s="3">
        <v>0</v>
      </c>
      <c r="S195" s="4">
        <v>45268</v>
      </c>
      <c r="T195" s="4">
        <v>30784</v>
      </c>
      <c r="U195" s="4">
        <v>14484</v>
      </c>
      <c r="V195" s="3">
        <v>0.31996112043827868</v>
      </c>
      <c r="W195" t="s">
        <v>54</v>
      </c>
      <c r="X195" t="s">
        <v>42</v>
      </c>
      <c r="Y195" t="s">
        <v>56</v>
      </c>
      <c r="Z195">
        <v>7</v>
      </c>
      <c r="AA195" t="s">
        <v>226</v>
      </c>
      <c r="AB195" t="s">
        <v>194</v>
      </c>
      <c r="AC195">
        <v>3.7</v>
      </c>
    </row>
    <row r="196" spans="1:29">
      <c r="A196" t="s">
        <v>502</v>
      </c>
      <c r="B196" s="2">
        <v>45189</v>
      </c>
      <c r="C196" t="s">
        <v>503</v>
      </c>
      <c r="D196" t="s">
        <v>31</v>
      </c>
      <c r="E196" t="s">
        <v>119</v>
      </c>
      <c r="F196" t="s">
        <v>70</v>
      </c>
      <c r="G196">
        <v>45</v>
      </c>
      <c r="H196" t="s">
        <v>71</v>
      </c>
      <c r="I196" t="s">
        <v>72</v>
      </c>
      <c r="J196" t="s">
        <v>73</v>
      </c>
      <c r="K196" t="s">
        <v>302</v>
      </c>
      <c r="L196" t="s">
        <v>62</v>
      </c>
      <c r="M196" t="s">
        <v>92</v>
      </c>
      <c r="N196" t="s">
        <v>93</v>
      </c>
      <c r="O196">
        <v>7</v>
      </c>
      <c r="P196" s="4">
        <v>15866</v>
      </c>
      <c r="Q196" s="4">
        <v>9520</v>
      </c>
      <c r="R196" s="3">
        <v>0.05</v>
      </c>
      <c r="S196" s="4">
        <v>105509</v>
      </c>
      <c r="T196" s="4">
        <v>66640</v>
      </c>
      <c r="U196" s="4">
        <v>38869</v>
      </c>
      <c r="V196" s="3">
        <v>0.36839511321309082</v>
      </c>
      <c r="W196" t="s">
        <v>41</v>
      </c>
      <c r="X196" t="s">
        <v>42</v>
      </c>
      <c r="Y196" t="s">
        <v>56</v>
      </c>
      <c r="Z196">
        <v>5</v>
      </c>
      <c r="AA196" t="s">
        <v>85</v>
      </c>
      <c r="AB196" t="s">
        <v>121</v>
      </c>
      <c r="AC196">
        <v>3</v>
      </c>
    </row>
    <row r="197" spans="1:29">
      <c r="A197" t="s">
        <v>504</v>
      </c>
      <c r="B197" s="2">
        <v>45215</v>
      </c>
      <c r="C197" t="s">
        <v>505</v>
      </c>
      <c r="D197" t="s">
        <v>49</v>
      </c>
      <c r="E197" t="s">
        <v>69</v>
      </c>
      <c r="F197" t="s">
        <v>70</v>
      </c>
      <c r="G197">
        <v>29</v>
      </c>
      <c r="H197" t="s">
        <v>34</v>
      </c>
      <c r="I197" t="s">
        <v>35</v>
      </c>
      <c r="J197" t="s">
        <v>36</v>
      </c>
      <c r="K197" t="s">
        <v>184</v>
      </c>
      <c r="L197" t="s">
        <v>155</v>
      </c>
      <c r="M197" t="s">
        <v>83</v>
      </c>
      <c r="N197" t="s">
        <v>93</v>
      </c>
      <c r="O197">
        <v>4</v>
      </c>
      <c r="P197" s="4">
        <v>6019</v>
      </c>
      <c r="Q197" s="4">
        <v>4033</v>
      </c>
      <c r="R197" s="3">
        <v>0.1</v>
      </c>
      <c r="S197" s="4">
        <v>21668</v>
      </c>
      <c r="T197" s="4">
        <v>16132</v>
      </c>
      <c r="U197" s="4">
        <v>5536</v>
      </c>
      <c r="V197" s="3">
        <v>0.25549196972493998</v>
      </c>
      <c r="W197" t="s">
        <v>41</v>
      </c>
      <c r="X197" t="s">
        <v>55</v>
      </c>
      <c r="Y197" t="s">
        <v>56</v>
      </c>
      <c r="Z197">
        <v>3</v>
      </c>
      <c r="AA197" t="s">
        <v>229</v>
      </c>
      <c r="AB197" t="s">
        <v>150</v>
      </c>
      <c r="AC197">
        <v>3.3</v>
      </c>
    </row>
    <row r="198" spans="1:29">
      <c r="A198" t="s">
        <v>506</v>
      </c>
      <c r="B198" s="2">
        <v>45639</v>
      </c>
      <c r="C198" t="s">
        <v>176</v>
      </c>
      <c r="D198" t="s">
        <v>31</v>
      </c>
      <c r="E198" t="s">
        <v>124</v>
      </c>
      <c r="F198" t="s">
        <v>70</v>
      </c>
      <c r="G198">
        <v>60</v>
      </c>
      <c r="H198" t="s">
        <v>146</v>
      </c>
      <c r="I198" t="s">
        <v>147</v>
      </c>
      <c r="J198" t="s">
        <v>36</v>
      </c>
      <c r="K198" t="s">
        <v>214</v>
      </c>
      <c r="L198" t="s">
        <v>62</v>
      </c>
      <c r="M198" t="s">
        <v>107</v>
      </c>
      <c r="N198" t="s">
        <v>93</v>
      </c>
      <c r="O198">
        <v>6</v>
      </c>
      <c r="P198" s="4">
        <v>7725</v>
      </c>
      <c r="Q198" s="4">
        <v>5794</v>
      </c>
      <c r="R198" s="3">
        <v>0.05</v>
      </c>
      <c r="S198" s="4">
        <v>44033</v>
      </c>
      <c r="T198" s="4">
        <v>34764</v>
      </c>
      <c r="U198" s="4">
        <v>9269</v>
      </c>
      <c r="V198" s="3">
        <v>0.21050121499784252</v>
      </c>
      <c r="W198" t="s">
        <v>75</v>
      </c>
      <c r="X198" t="s">
        <v>42</v>
      </c>
      <c r="Y198" t="s">
        <v>56</v>
      </c>
      <c r="Z198">
        <v>4</v>
      </c>
      <c r="AA198" t="s">
        <v>77</v>
      </c>
      <c r="AB198" t="s">
        <v>45</v>
      </c>
      <c r="AC198">
        <v>4.2</v>
      </c>
    </row>
    <row r="199" spans="1:29">
      <c r="A199" t="s">
        <v>507</v>
      </c>
      <c r="B199" s="2">
        <v>45635</v>
      </c>
      <c r="C199" t="s">
        <v>339</v>
      </c>
      <c r="D199" t="s">
        <v>31</v>
      </c>
      <c r="E199" t="s">
        <v>119</v>
      </c>
      <c r="F199" t="s">
        <v>70</v>
      </c>
      <c r="G199">
        <v>22</v>
      </c>
      <c r="H199" t="s">
        <v>105</v>
      </c>
      <c r="I199" t="s">
        <v>89</v>
      </c>
      <c r="J199" t="s">
        <v>82</v>
      </c>
      <c r="K199" t="s">
        <v>323</v>
      </c>
      <c r="L199" t="s">
        <v>155</v>
      </c>
      <c r="M199" t="s">
        <v>92</v>
      </c>
      <c r="N199" t="s">
        <v>113</v>
      </c>
      <c r="O199">
        <v>6</v>
      </c>
      <c r="P199" s="4">
        <v>24099</v>
      </c>
      <c r="Q199" s="4">
        <v>17592</v>
      </c>
      <c r="R199" s="3">
        <v>0.15</v>
      </c>
      <c r="S199" s="4">
        <v>122905</v>
      </c>
      <c r="T199" s="4">
        <v>105552</v>
      </c>
      <c r="U199" s="4">
        <v>17353</v>
      </c>
      <c r="V199" s="3">
        <v>0.14119035027053414</v>
      </c>
      <c r="W199" t="s">
        <v>41</v>
      </c>
      <c r="X199" t="s">
        <v>76</v>
      </c>
      <c r="Y199" t="s">
        <v>43</v>
      </c>
      <c r="Z199">
        <v>0</v>
      </c>
      <c r="AA199" t="s">
        <v>167</v>
      </c>
      <c r="AB199" t="s">
        <v>132</v>
      </c>
      <c r="AC199" t="s">
        <v>46</v>
      </c>
    </row>
    <row r="200" spans="1:29">
      <c r="A200" t="s">
        <v>508</v>
      </c>
      <c r="B200" s="2">
        <v>45228</v>
      </c>
      <c r="C200" t="s">
        <v>110</v>
      </c>
      <c r="D200" t="s">
        <v>49</v>
      </c>
      <c r="E200" t="s">
        <v>32</v>
      </c>
      <c r="F200" t="s">
        <v>33</v>
      </c>
      <c r="G200">
        <v>42</v>
      </c>
      <c r="H200" t="s">
        <v>105</v>
      </c>
      <c r="I200" t="s">
        <v>89</v>
      </c>
      <c r="J200" t="s">
        <v>82</v>
      </c>
      <c r="K200" t="s">
        <v>166</v>
      </c>
      <c r="L200" t="s">
        <v>62</v>
      </c>
      <c r="M200" t="s">
        <v>107</v>
      </c>
      <c r="N200" t="s">
        <v>53</v>
      </c>
      <c r="O200">
        <v>2</v>
      </c>
      <c r="P200" s="4">
        <v>10849</v>
      </c>
      <c r="Q200" s="4">
        <v>8679</v>
      </c>
      <c r="R200" s="3">
        <v>0.05</v>
      </c>
      <c r="S200" s="4">
        <v>20613</v>
      </c>
      <c r="T200" s="4">
        <v>17358</v>
      </c>
      <c r="U200" s="4">
        <v>3255</v>
      </c>
      <c r="V200" s="3">
        <v>0.1579100567602969</v>
      </c>
      <c r="W200" t="s">
        <v>54</v>
      </c>
      <c r="X200" t="s">
        <v>42</v>
      </c>
      <c r="Y200" t="s">
        <v>43</v>
      </c>
      <c r="Z200">
        <v>0</v>
      </c>
      <c r="AA200" t="s">
        <v>167</v>
      </c>
      <c r="AB200" t="s">
        <v>189</v>
      </c>
      <c r="AC200" t="s">
        <v>46</v>
      </c>
    </row>
    <row r="201" spans="1:29">
      <c r="A201" t="s">
        <v>509</v>
      </c>
      <c r="B201" s="2">
        <v>45611</v>
      </c>
      <c r="C201" t="s">
        <v>158</v>
      </c>
      <c r="D201" t="s">
        <v>31</v>
      </c>
      <c r="E201" t="s">
        <v>170</v>
      </c>
      <c r="F201" t="s">
        <v>33</v>
      </c>
      <c r="G201">
        <v>54</v>
      </c>
      <c r="H201" t="s">
        <v>105</v>
      </c>
      <c r="I201" t="s">
        <v>89</v>
      </c>
      <c r="J201" t="s">
        <v>82</v>
      </c>
      <c r="K201" t="s">
        <v>120</v>
      </c>
      <c r="L201" t="s">
        <v>112</v>
      </c>
      <c r="M201" t="s">
        <v>63</v>
      </c>
      <c r="N201" t="s">
        <v>53</v>
      </c>
      <c r="O201">
        <v>2</v>
      </c>
      <c r="P201" s="4">
        <v>11916</v>
      </c>
      <c r="Q201" s="4">
        <v>6911</v>
      </c>
      <c r="R201" s="3">
        <v>0</v>
      </c>
      <c r="S201" s="4">
        <v>23832</v>
      </c>
      <c r="T201" s="4">
        <v>13822</v>
      </c>
      <c r="U201" s="4">
        <v>10010</v>
      </c>
      <c r="V201" s="3">
        <v>0.42002349781805975</v>
      </c>
      <c r="W201" t="s">
        <v>41</v>
      </c>
      <c r="X201" t="s">
        <v>55</v>
      </c>
      <c r="Y201" t="s">
        <v>56</v>
      </c>
      <c r="Z201">
        <v>1</v>
      </c>
      <c r="AA201" t="s">
        <v>193</v>
      </c>
      <c r="AB201" t="s">
        <v>45</v>
      </c>
      <c r="AC201">
        <v>4.4000000000000004</v>
      </c>
    </row>
    <row r="202" spans="1:29">
      <c r="A202" t="s">
        <v>510</v>
      </c>
      <c r="B202" s="2">
        <v>45333</v>
      </c>
      <c r="C202" t="s">
        <v>494</v>
      </c>
      <c r="D202" t="s">
        <v>31</v>
      </c>
      <c r="E202" t="s">
        <v>60</v>
      </c>
      <c r="F202" t="s">
        <v>70</v>
      </c>
      <c r="G202">
        <v>56</v>
      </c>
      <c r="H202" t="s">
        <v>105</v>
      </c>
      <c r="I202" t="s">
        <v>89</v>
      </c>
      <c r="J202" t="s">
        <v>82</v>
      </c>
      <c r="K202" t="s">
        <v>51</v>
      </c>
      <c r="L202" t="s">
        <v>52</v>
      </c>
      <c r="M202" t="s">
        <v>92</v>
      </c>
      <c r="N202" t="s">
        <v>53</v>
      </c>
      <c r="O202">
        <v>5</v>
      </c>
      <c r="P202" s="4">
        <v>5252</v>
      </c>
      <c r="Q202" s="4">
        <v>3256</v>
      </c>
      <c r="R202" s="3">
        <v>0.2</v>
      </c>
      <c r="S202" s="4">
        <v>21008</v>
      </c>
      <c r="T202" s="4">
        <v>16280</v>
      </c>
      <c r="U202" s="4">
        <v>4728</v>
      </c>
      <c r="V202" s="3">
        <v>0.22505712109672504</v>
      </c>
      <c r="W202" t="s">
        <v>75</v>
      </c>
      <c r="X202" t="s">
        <v>42</v>
      </c>
      <c r="Y202" t="s">
        <v>56</v>
      </c>
      <c r="Z202">
        <v>6</v>
      </c>
      <c r="AA202" t="s">
        <v>57</v>
      </c>
      <c r="AB202" t="s">
        <v>189</v>
      </c>
      <c r="AC202">
        <v>3.8</v>
      </c>
    </row>
    <row r="203" spans="1:29">
      <c r="A203" t="s">
        <v>511</v>
      </c>
      <c r="B203" s="2">
        <v>45571</v>
      </c>
      <c r="C203" t="s">
        <v>512</v>
      </c>
      <c r="D203" t="s">
        <v>31</v>
      </c>
      <c r="E203" t="s">
        <v>69</v>
      </c>
      <c r="F203" t="s">
        <v>70</v>
      </c>
      <c r="G203">
        <v>48</v>
      </c>
      <c r="H203" t="s">
        <v>105</v>
      </c>
      <c r="I203" t="s">
        <v>89</v>
      </c>
      <c r="J203" t="s">
        <v>82</v>
      </c>
      <c r="K203" t="s">
        <v>239</v>
      </c>
      <c r="L203" t="s">
        <v>62</v>
      </c>
      <c r="M203" t="s">
        <v>39</v>
      </c>
      <c r="N203" t="s">
        <v>126</v>
      </c>
      <c r="O203">
        <v>8</v>
      </c>
      <c r="P203" s="4">
        <v>8500</v>
      </c>
      <c r="Q203" s="4">
        <v>6375</v>
      </c>
      <c r="R203" s="3">
        <v>0.05</v>
      </c>
      <c r="S203" s="4">
        <v>64600</v>
      </c>
      <c r="T203" s="4">
        <v>51000</v>
      </c>
      <c r="U203" s="4">
        <v>13600</v>
      </c>
      <c r="V203" s="3">
        <v>0.21052631578947367</v>
      </c>
      <c r="W203" t="s">
        <v>41</v>
      </c>
      <c r="X203" t="s">
        <v>76</v>
      </c>
      <c r="Y203" t="s">
        <v>43</v>
      </c>
      <c r="Z203">
        <v>0</v>
      </c>
      <c r="AA203" t="s">
        <v>85</v>
      </c>
      <c r="AB203" t="s">
        <v>189</v>
      </c>
      <c r="AC203" t="s">
        <v>46</v>
      </c>
    </row>
    <row r="204" spans="1:29">
      <c r="A204" t="s">
        <v>513</v>
      </c>
      <c r="B204" s="2">
        <v>45533</v>
      </c>
      <c r="C204" t="s">
        <v>514</v>
      </c>
      <c r="D204" t="s">
        <v>31</v>
      </c>
      <c r="E204" t="s">
        <v>119</v>
      </c>
      <c r="F204" t="s">
        <v>70</v>
      </c>
      <c r="G204">
        <v>45</v>
      </c>
      <c r="H204" t="s">
        <v>71</v>
      </c>
      <c r="I204" t="s">
        <v>72</v>
      </c>
      <c r="J204" t="s">
        <v>73</v>
      </c>
      <c r="K204" t="s">
        <v>326</v>
      </c>
      <c r="L204" t="s">
        <v>52</v>
      </c>
      <c r="M204" t="s">
        <v>83</v>
      </c>
      <c r="N204" t="s">
        <v>126</v>
      </c>
      <c r="O204">
        <v>4</v>
      </c>
      <c r="P204" s="4">
        <v>5831</v>
      </c>
      <c r="Q204" s="4">
        <v>3848</v>
      </c>
      <c r="R204" s="3">
        <v>0</v>
      </c>
      <c r="S204" s="4">
        <v>23324</v>
      </c>
      <c r="T204" s="4">
        <v>15392</v>
      </c>
      <c r="U204" s="4">
        <v>7932</v>
      </c>
      <c r="V204" s="3">
        <v>0.34007888869833647</v>
      </c>
      <c r="W204" t="s">
        <v>84</v>
      </c>
      <c r="X204" t="s">
        <v>42</v>
      </c>
      <c r="Y204" t="s">
        <v>56</v>
      </c>
      <c r="Z204">
        <v>3</v>
      </c>
      <c r="AA204" t="s">
        <v>94</v>
      </c>
      <c r="AB204" t="s">
        <v>132</v>
      </c>
      <c r="AC204">
        <v>3</v>
      </c>
    </row>
    <row r="205" spans="1:29">
      <c r="A205" t="s">
        <v>515</v>
      </c>
      <c r="B205" s="2">
        <v>45404</v>
      </c>
      <c r="C205" t="s">
        <v>318</v>
      </c>
      <c r="D205" t="s">
        <v>31</v>
      </c>
      <c r="E205" t="s">
        <v>170</v>
      </c>
      <c r="F205" t="s">
        <v>33</v>
      </c>
      <c r="G205">
        <v>45</v>
      </c>
      <c r="H205" t="s">
        <v>88</v>
      </c>
      <c r="I205" t="s">
        <v>89</v>
      </c>
      <c r="J205" t="s">
        <v>82</v>
      </c>
      <c r="K205" t="s">
        <v>219</v>
      </c>
      <c r="L205" t="s">
        <v>131</v>
      </c>
      <c r="M205" t="s">
        <v>63</v>
      </c>
      <c r="N205" t="s">
        <v>53</v>
      </c>
      <c r="O205">
        <v>4</v>
      </c>
      <c r="P205" s="4">
        <v>20774</v>
      </c>
      <c r="Q205" s="4">
        <v>13711</v>
      </c>
      <c r="R205" s="3">
        <v>0.05</v>
      </c>
      <c r="S205" s="4">
        <v>78941</v>
      </c>
      <c r="T205" s="4">
        <v>54844</v>
      </c>
      <c r="U205" s="4">
        <v>24097</v>
      </c>
      <c r="V205" s="3">
        <v>0.30525329043209487</v>
      </c>
      <c r="W205" t="s">
        <v>41</v>
      </c>
      <c r="X205" t="s">
        <v>55</v>
      </c>
      <c r="Y205" t="s">
        <v>56</v>
      </c>
      <c r="Z205">
        <v>5</v>
      </c>
      <c r="AA205" t="s">
        <v>102</v>
      </c>
      <c r="AB205" t="s">
        <v>45</v>
      </c>
      <c r="AC205">
        <v>3.5</v>
      </c>
    </row>
    <row r="206" spans="1:29">
      <c r="A206" t="s">
        <v>516</v>
      </c>
      <c r="B206" s="2">
        <v>45298</v>
      </c>
      <c r="C206" t="s">
        <v>517</v>
      </c>
      <c r="D206" t="s">
        <v>49</v>
      </c>
      <c r="E206" t="s">
        <v>50</v>
      </c>
      <c r="F206" t="s">
        <v>33</v>
      </c>
      <c r="G206">
        <v>25</v>
      </c>
      <c r="H206" t="s">
        <v>34</v>
      </c>
      <c r="I206" t="s">
        <v>35</v>
      </c>
      <c r="J206" t="s">
        <v>36</v>
      </c>
      <c r="K206" t="s">
        <v>219</v>
      </c>
      <c r="L206" t="s">
        <v>155</v>
      </c>
      <c r="M206" t="s">
        <v>92</v>
      </c>
      <c r="N206" t="s">
        <v>40</v>
      </c>
      <c r="O206">
        <v>5</v>
      </c>
      <c r="P206" s="4">
        <v>16287</v>
      </c>
      <c r="Q206" s="4">
        <v>10912</v>
      </c>
      <c r="R206" s="3">
        <v>0.2</v>
      </c>
      <c r="S206" s="4">
        <v>65148</v>
      </c>
      <c r="T206" s="4">
        <v>54560</v>
      </c>
      <c r="U206" s="4">
        <v>10588</v>
      </c>
      <c r="V206" s="3">
        <v>0.16252225701479708</v>
      </c>
      <c r="W206" t="s">
        <v>84</v>
      </c>
      <c r="X206" t="s">
        <v>76</v>
      </c>
      <c r="Y206" t="s">
        <v>56</v>
      </c>
      <c r="Z206">
        <v>5</v>
      </c>
      <c r="AA206" t="s">
        <v>108</v>
      </c>
      <c r="AB206" t="s">
        <v>189</v>
      </c>
      <c r="AC206">
        <v>4.3</v>
      </c>
    </row>
    <row r="207" spans="1:29">
      <c r="A207" t="s">
        <v>518</v>
      </c>
      <c r="B207" s="2">
        <v>45263</v>
      </c>
      <c r="C207" t="s">
        <v>384</v>
      </c>
      <c r="D207" t="s">
        <v>31</v>
      </c>
      <c r="E207" t="s">
        <v>188</v>
      </c>
      <c r="F207" t="s">
        <v>33</v>
      </c>
      <c r="G207">
        <v>40</v>
      </c>
      <c r="H207" t="s">
        <v>153</v>
      </c>
      <c r="I207" t="s">
        <v>154</v>
      </c>
      <c r="J207" t="s">
        <v>36</v>
      </c>
      <c r="K207" t="s">
        <v>337</v>
      </c>
      <c r="L207" t="s">
        <v>101</v>
      </c>
      <c r="M207" t="s">
        <v>63</v>
      </c>
      <c r="N207" t="s">
        <v>64</v>
      </c>
      <c r="O207">
        <v>6</v>
      </c>
      <c r="P207" s="4">
        <v>15577</v>
      </c>
      <c r="Q207" s="4">
        <v>10748</v>
      </c>
      <c r="R207" s="3">
        <v>0.15</v>
      </c>
      <c r="S207" s="4">
        <v>79443</v>
      </c>
      <c r="T207" s="4">
        <v>64488</v>
      </c>
      <c r="U207" s="4">
        <v>14955</v>
      </c>
      <c r="V207" s="3">
        <v>0.18824817793889959</v>
      </c>
      <c r="W207" t="s">
        <v>75</v>
      </c>
      <c r="X207" t="s">
        <v>55</v>
      </c>
      <c r="Y207" t="s">
        <v>171</v>
      </c>
      <c r="Z207">
        <v>14</v>
      </c>
      <c r="AA207" t="s">
        <v>220</v>
      </c>
      <c r="AB207" t="s">
        <v>132</v>
      </c>
      <c r="AC207" t="s">
        <v>46</v>
      </c>
    </row>
    <row r="208" spans="1:29">
      <c r="A208" t="s">
        <v>519</v>
      </c>
      <c r="B208" s="2">
        <v>45253</v>
      </c>
      <c r="C208" t="s">
        <v>161</v>
      </c>
      <c r="D208" t="s">
        <v>31</v>
      </c>
      <c r="E208" t="s">
        <v>111</v>
      </c>
      <c r="F208" t="s">
        <v>70</v>
      </c>
      <c r="G208">
        <v>34</v>
      </c>
      <c r="H208" t="s">
        <v>153</v>
      </c>
      <c r="I208" t="s">
        <v>154</v>
      </c>
      <c r="J208" t="s">
        <v>36</v>
      </c>
      <c r="K208" t="s">
        <v>90</v>
      </c>
      <c r="L208" t="s">
        <v>112</v>
      </c>
      <c r="M208" t="s">
        <v>63</v>
      </c>
      <c r="N208" t="s">
        <v>126</v>
      </c>
      <c r="O208">
        <v>2</v>
      </c>
      <c r="P208" s="4">
        <v>4240</v>
      </c>
      <c r="Q208" s="4">
        <v>2671</v>
      </c>
      <c r="R208" s="3">
        <v>0.05</v>
      </c>
      <c r="S208" s="4">
        <v>8056</v>
      </c>
      <c r="T208" s="4">
        <v>5342</v>
      </c>
      <c r="U208" s="4">
        <v>2714</v>
      </c>
      <c r="V208" s="3">
        <v>0.33689175769612711</v>
      </c>
      <c r="W208" t="s">
        <v>41</v>
      </c>
      <c r="X208" t="s">
        <v>76</v>
      </c>
      <c r="Y208" t="s">
        <v>56</v>
      </c>
      <c r="Z208">
        <v>4</v>
      </c>
      <c r="AA208" t="s">
        <v>149</v>
      </c>
      <c r="AB208" t="s">
        <v>95</v>
      </c>
      <c r="AC208">
        <v>3.4</v>
      </c>
    </row>
    <row r="209" spans="1:29">
      <c r="A209" t="s">
        <v>520</v>
      </c>
      <c r="B209" s="2">
        <v>45227</v>
      </c>
      <c r="C209" t="s">
        <v>434</v>
      </c>
      <c r="D209" t="s">
        <v>31</v>
      </c>
      <c r="E209" t="s">
        <v>170</v>
      </c>
      <c r="F209" t="s">
        <v>33</v>
      </c>
      <c r="G209">
        <v>45</v>
      </c>
      <c r="H209" t="s">
        <v>88</v>
      </c>
      <c r="I209" t="s">
        <v>89</v>
      </c>
      <c r="J209" t="s">
        <v>82</v>
      </c>
      <c r="K209" t="s">
        <v>326</v>
      </c>
      <c r="L209" t="s">
        <v>52</v>
      </c>
      <c r="M209" t="s">
        <v>92</v>
      </c>
      <c r="N209" t="s">
        <v>93</v>
      </c>
      <c r="O209">
        <v>7</v>
      </c>
      <c r="P209" s="4">
        <v>20313</v>
      </c>
      <c r="Q209" s="4">
        <v>11782</v>
      </c>
      <c r="R209" s="3">
        <v>0.05</v>
      </c>
      <c r="S209" s="4">
        <v>135081</v>
      </c>
      <c r="T209" s="4">
        <v>82474</v>
      </c>
      <c r="U209" s="4">
        <v>52607</v>
      </c>
      <c r="V209" s="3">
        <v>0.38944781279380519</v>
      </c>
      <c r="W209" t="s">
        <v>75</v>
      </c>
      <c r="X209" t="s">
        <v>55</v>
      </c>
      <c r="Y209" t="s">
        <v>56</v>
      </c>
      <c r="Z209">
        <v>1</v>
      </c>
      <c r="AA209" t="s">
        <v>143</v>
      </c>
      <c r="AB209" t="s">
        <v>121</v>
      </c>
      <c r="AC209">
        <v>5</v>
      </c>
    </row>
    <row r="210" spans="1:29">
      <c r="A210" t="s">
        <v>521</v>
      </c>
      <c r="B210" s="2">
        <v>45037</v>
      </c>
      <c r="C210" t="s">
        <v>522</v>
      </c>
      <c r="D210" t="s">
        <v>31</v>
      </c>
      <c r="E210" t="s">
        <v>188</v>
      </c>
      <c r="F210" t="s">
        <v>33</v>
      </c>
      <c r="G210">
        <v>36</v>
      </c>
      <c r="H210" t="s">
        <v>99</v>
      </c>
      <c r="I210" t="s">
        <v>99</v>
      </c>
      <c r="J210" t="s">
        <v>100</v>
      </c>
      <c r="K210" t="s">
        <v>192</v>
      </c>
      <c r="L210" t="s">
        <v>91</v>
      </c>
      <c r="M210" t="s">
        <v>39</v>
      </c>
      <c r="N210" t="s">
        <v>53</v>
      </c>
      <c r="O210">
        <v>6</v>
      </c>
      <c r="P210" s="4">
        <v>15891</v>
      </c>
      <c r="Q210" s="4">
        <v>9217</v>
      </c>
      <c r="R210" s="3">
        <v>0</v>
      </c>
      <c r="S210" s="4">
        <v>95346</v>
      </c>
      <c r="T210" s="4">
        <v>55302</v>
      </c>
      <c r="U210" s="4">
        <v>40044</v>
      </c>
      <c r="V210" s="3">
        <v>0.41998615568560821</v>
      </c>
      <c r="W210" t="s">
        <v>84</v>
      </c>
      <c r="X210" t="s">
        <v>55</v>
      </c>
      <c r="Y210" t="s">
        <v>56</v>
      </c>
      <c r="Z210">
        <v>2</v>
      </c>
      <c r="AA210" t="s">
        <v>94</v>
      </c>
      <c r="AB210" t="s">
        <v>95</v>
      </c>
      <c r="AC210">
        <v>3.9</v>
      </c>
    </row>
    <row r="211" spans="1:29">
      <c r="A211" t="s">
        <v>523</v>
      </c>
      <c r="B211" s="2">
        <v>45235</v>
      </c>
      <c r="C211" t="s">
        <v>524</v>
      </c>
      <c r="D211" t="s">
        <v>31</v>
      </c>
      <c r="E211" t="s">
        <v>111</v>
      </c>
      <c r="F211" t="s">
        <v>70</v>
      </c>
      <c r="G211">
        <v>50</v>
      </c>
      <c r="H211" t="s">
        <v>34</v>
      </c>
      <c r="I211" t="s">
        <v>35</v>
      </c>
      <c r="J211" t="s">
        <v>36</v>
      </c>
      <c r="K211" t="s">
        <v>148</v>
      </c>
      <c r="L211" t="s">
        <v>62</v>
      </c>
      <c r="M211" t="s">
        <v>39</v>
      </c>
      <c r="N211" t="s">
        <v>126</v>
      </c>
      <c r="O211">
        <v>6</v>
      </c>
      <c r="P211" s="4">
        <v>3065</v>
      </c>
      <c r="Q211" s="4">
        <v>1992</v>
      </c>
      <c r="R211" s="3">
        <v>0.2</v>
      </c>
      <c r="S211" s="4">
        <v>14712</v>
      </c>
      <c r="T211" s="4">
        <v>11952</v>
      </c>
      <c r="U211" s="4">
        <v>2760</v>
      </c>
      <c r="V211" s="3">
        <v>0.18760195758564438</v>
      </c>
      <c r="W211" t="s">
        <v>84</v>
      </c>
      <c r="X211" t="s">
        <v>55</v>
      </c>
      <c r="Y211" t="s">
        <v>156</v>
      </c>
      <c r="Z211">
        <v>0</v>
      </c>
      <c r="AA211" t="s">
        <v>185</v>
      </c>
      <c r="AB211" t="s">
        <v>45</v>
      </c>
      <c r="AC211">
        <v>1.3</v>
      </c>
    </row>
    <row r="212" spans="1:29">
      <c r="A212" t="s">
        <v>525</v>
      </c>
      <c r="B212" s="2">
        <v>45178</v>
      </c>
      <c r="C212" t="s">
        <v>322</v>
      </c>
      <c r="D212" t="s">
        <v>31</v>
      </c>
      <c r="E212" t="s">
        <v>98</v>
      </c>
      <c r="F212" t="s">
        <v>70</v>
      </c>
      <c r="G212">
        <v>21</v>
      </c>
      <c r="H212" t="s">
        <v>88</v>
      </c>
      <c r="I212" t="s">
        <v>89</v>
      </c>
      <c r="J212" t="s">
        <v>82</v>
      </c>
      <c r="K212" t="s">
        <v>179</v>
      </c>
      <c r="L212" t="s">
        <v>142</v>
      </c>
      <c r="M212" t="s">
        <v>63</v>
      </c>
      <c r="N212" t="s">
        <v>126</v>
      </c>
      <c r="O212">
        <v>8</v>
      </c>
      <c r="P212" s="4">
        <v>17959</v>
      </c>
      <c r="Q212" s="4">
        <v>10237</v>
      </c>
      <c r="R212" s="3">
        <v>0.2</v>
      </c>
      <c r="S212" s="4">
        <v>114938</v>
      </c>
      <c r="T212" s="4">
        <v>81896</v>
      </c>
      <c r="U212" s="4">
        <v>33042</v>
      </c>
      <c r="V212" s="3">
        <v>0.28747672658302736</v>
      </c>
      <c r="W212" t="s">
        <v>41</v>
      </c>
      <c r="X212" t="s">
        <v>42</v>
      </c>
      <c r="Y212" t="s">
        <v>56</v>
      </c>
      <c r="Z212">
        <v>3</v>
      </c>
      <c r="AA212" t="s">
        <v>102</v>
      </c>
      <c r="AB212" t="s">
        <v>45</v>
      </c>
      <c r="AC212">
        <v>3.6</v>
      </c>
    </row>
    <row r="213" spans="1:29">
      <c r="A213" t="s">
        <v>526</v>
      </c>
      <c r="B213" s="2">
        <v>45633</v>
      </c>
      <c r="C213" t="s">
        <v>336</v>
      </c>
      <c r="D213" t="s">
        <v>31</v>
      </c>
      <c r="E213" t="s">
        <v>98</v>
      </c>
      <c r="F213" t="s">
        <v>70</v>
      </c>
      <c r="G213">
        <v>32</v>
      </c>
      <c r="H213" t="s">
        <v>146</v>
      </c>
      <c r="I213" t="s">
        <v>147</v>
      </c>
      <c r="J213" t="s">
        <v>36</v>
      </c>
      <c r="K213" t="s">
        <v>323</v>
      </c>
      <c r="L213" t="s">
        <v>52</v>
      </c>
      <c r="M213" t="s">
        <v>92</v>
      </c>
      <c r="N213" t="s">
        <v>126</v>
      </c>
      <c r="O213">
        <v>3</v>
      </c>
      <c r="P213" s="4">
        <v>7408</v>
      </c>
      <c r="Q213" s="4">
        <v>5704</v>
      </c>
      <c r="R213" s="3">
        <v>0.1</v>
      </c>
      <c r="S213" s="4">
        <v>20002</v>
      </c>
      <c r="T213" s="4">
        <v>17112</v>
      </c>
      <c r="U213" s="4">
        <v>2890</v>
      </c>
      <c r="V213" s="3">
        <v>0.1444855514448555</v>
      </c>
      <c r="W213" t="s">
        <v>75</v>
      </c>
      <c r="X213" t="s">
        <v>76</v>
      </c>
      <c r="Y213" t="s">
        <v>156</v>
      </c>
      <c r="Z213">
        <v>0</v>
      </c>
      <c r="AA213" t="s">
        <v>102</v>
      </c>
      <c r="AB213" t="s">
        <v>194</v>
      </c>
      <c r="AC213">
        <v>2</v>
      </c>
    </row>
    <row r="214" spans="1:29">
      <c r="A214" t="s">
        <v>527</v>
      </c>
      <c r="B214" s="2">
        <v>44928</v>
      </c>
      <c r="C214" t="s">
        <v>464</v>
      </c>
      <c r="D214" t="s">
        <v>49</v>
      </c>
      <c r="E214" t="s">
        <v>69</v>
      </c>
      <c r="F214" t="s">
        <v>70</v>
      </c>
      <c r="G214">
        <v>45</v>
      </c>
      <c r="H214" t="s">
        <v>99</v>
      </c>
      <c r="I214" t="s">
        <v>99</v>
      </c>
      <c r="J214" t="s">
        <v>100</v>
      </c>
      <c r="K214" t="s">
        <v>257</v>
      </c>
      <c r="L214" t="s">
        <v>91</v>
      </c>
      <c r="M214" t="s">
        <v>63</v>
      </c>
      <c r="N214" t="s">
        <v>53</v>
      </c>
      <c r="O214">
        <v>4</v>
      </c>
      <c r="P214" s="4">
        <v>16093</v>
      </c>
      <c r="Q214" s="4">
        <v>10621</v>
      </c>
      <c r="R214" s="3">
        <v>0.15</v>
      </c>
      <c r="S214" s="4">
        <v>54716</v>
      </c>
      <c r="T214" s="4">
        <v>42484</v>
      </c>
      <c r="U214" s="4">
        <v>12232</v>
      </c>
      <c r="V214" s="3">
        <v>0.2235543533884056</v>
      </c>
      <c r="W214" t="s">
        <v>75</v>
      </c>
      <c r="X214" t="s">
        <v>55</v>
      </c>
      <c r="Y214" t="s">
        <v>43</v>
      </c>
      <c r="Z214">
        <v>0</v>
      </c>
      <c r="AA214" t="s">
        <v>102</v>
      </c>
      <c r="AB214" t="s">
        <v>150</v>
      </c>
      <c r="AC214" t="s">
        <v>46</v>
      </c>
    </row>
    <row r="215" spans="1:29">
      <c r="A215" t="s">
        <v>528</v>
      </c>
      <c r="B215" s="2">
        <v>45075</v>
      </c>
      <c r="C215" t="s">
        <v>403</v>
      </c>
      <c r="D215" t="s">
        <v>49</v>
      </c>
      <c r="E215" t="s">
        <v>60</v>
      </c>
      <c r="F215" t="s">
        <v>70</v>
      </c>
      <c r="G215">
        <v>41</v>
      </c>
      <c r="H215" t="s">
        <v>80</v>
      </c>
      <c r="I215" t="s">
        <v>81</v>
      </c>
      <c r="J215" t="s">
        <v>82</v>
      </c>
      <c r="K215" t="s">
        <v>291</v>
      </c>
      <c r="L215" t="s">
        <v>155</v>
      </c>
      <c r="M215" t="s">
        <v>63</v>
      </c>
      <c r="N215" t="s">
        <v>93</v>
      </c>
      <c r="O215">
        <v>4</v>
      </c>
      <c r="P215" s="4">
        <v>9868</v>
      </c>
      <c r="Q215" s="4">
        <v>7697</v>
      </c>
      <c r="R215" s="3">
        <v>0</v>
      </c>
      <c r="S215" s="4">
        <v>39472</v>
      </c>
      <c r="T215" s="4">
        <v>30788</v>
      </c>
      <c r="U215" s="4">
        <v>8684</v>
      </c>
      <c r="V215" s="3">
        <v>0.22000405350628294</v>
      </c>
      <c r="W215" t="s">
        <v>75</v>
      </c>
      <c r="X215" t="s">
        <v>76</v>
      </c>
      <c r="Y215" t="s">
        <v>56</v>
      </c>
      <c r="Z215">
        <v>5</v>
      </c>
      <c r="AA215" t="s">
        <v>226</v>
      </c>
      <c r="AB215" t="s">
        <v>45</v>
      </c>
      <c r="AC215">
        <v>3.6</v>
      </c>
    </row>
    <row r="216" spans="1:29">
      <c r="A216" t="s">
        <v>529</v>
      </c>
      <c r="B216" s="2">
        <v>45179</v>
      </c>
      <c r="C216" t="s">
        <v>429</v>
      </c>
      <c r="D216" t="s">
        <v>31</v>
      </c>
      <c r="E216" t="s">
        <v>124</v>
      </c>
      <c r="F216" t="s">
        <v>70</v>
      </c>
      <c r="G216">
        <v>22</v>
      </c>
      <c r="H216" t="s">
        <v>153</v>
      </c>
      <c r="I216" t="s">
        <v>154</v>
      </c>
      <c r="J216" t="s">
        <v>36</v>
      </c>
      <c r="K216" t="s">
        <v>192</v>
      </c>
      <c r="L216" t="s">
        <v>112</v>
      </c>
      <c r="M216" t="s">
        <v>92</v>
      </c>
      <c r="N216" t="s">
        <v>126</v>
      </c>
      <c r="O216">
        <v>5</v>
      </c>
      <c r="P216" s="4">
        <v>11953</v>
      </c>
      <c r="Q216" s="4">
        <v>7889</v>
      </c>
      <c r="R216" s="3">
        <v>0.15</v>
      </c>
      <c r="S216" s="4">
        <v>50800</v>
      </c>
      <c r="T216" s="4">
        <v>39445</v>
      </c>
      <c r="U216" s="4">
        <v>11355</v>
      </c>
      <c r="V216" s="3">
        <v>0.2235236220472441</v>
      </c>
      <c r="W216" t="s">
        <v>84</v>
      </c>
      <c r="X216" t="s">
        <v>76</v>
      </c>
      <c r="Y216" t="s">
        <v>56</v>
      </c>
      <c r="Z216">
        <v>5</v>
      </c>
      <c r="AA216" t="s">
        <v>163</v>
      </c>
      <c r="AB216" t="s">
        <v>66</v>
      </c>
      <c r="AC216">
        <v>4.5999999999999996</v>
      </c>
    </row>
    <row r="217" spans="1:29">
      <c r="A217" t="s">
        <v>530</v>
      </c>
      <c r="B217" s="2">
        <v>45103</v>
      </c>
      <c r="C217" t="s">
        <v>297</v>
      </c>
      <c r="D217" t="s">
        <v>31</v>
      </c>
      <c r="E217" t="s">
        <v>50</v>
      </c>
      <c r="F217" t="s">
        <v>33</v>
      </c>
      <c r="G217">
        <v>26</v>
      </c>
      <c r="H217" t="s">
        <v>99</v>
      </c>
      <c r="I217" t="s">
        <v>99</v>
      </c>
      <c r="J217" t="s">
        <v>100</v>
      </c>
      <c r="K217" t="s">
        <v>51</v>
      </c>
      <c r="L217" t="s">
        <v>38</v>
      </c>
      <c r="M217" t="s">
        <v>63</v>
      </c>
      <c r="N217" t="s">
        <v>126</v>
      </c>
      <c r="O217">
        <v>2</v>
      </c>
      <c r="P217" s="4">
        <v>6052</v>
      </c>
      <c r="Q217" s="4">
        <v>3934</v>
      </c>
      <c r="R217" s="3">
        <v>0.15</v>
      </c>
      <c r="S217" s="4">
        <v>10288</v>
      </c>
      <c r="T217" s="4">
        <v>7868</v>
      </c>
      <c r="U217" s="4">
        <v>2420</v>
      </c>
      <c r="V217" s="3">
        <v>0.23522550544323484</v>
      </c>
      <c r="W217" t="s">
        <v>84</v>
      </c>
      <c r="X217" t="s">
        <v>42</v>
      </c>
      <c r="Y217" t="s">
        <v>171</v>
      </c>
      <c r="Z217">
        <v>10</v>
      </c>
      <c r="AA217" t="s">
        <v>229</v>
      </c>
      <c r="AB217" t="s">
        <v>121</v>
      </c>
      <c r="AC217" t="s">
        <v>46</v>
      </c>
    </row>
    <row r="218" spans="1:29">
      <c r="A218" t="s">
        <v>531</v>
      </c>
      <c r="B218" s="2">
        <v>45233</v>
      </c>
      <c r="C218" t="s">
        <v>532</v>
      </c>
      <c r="D218" t="s">
        <v>31</v>
      </c>
      <c r="E218" t="s">
        <v>188</v>
      </c>
      <c r="F218" t="s">
        <v>33</v>
      </c>
      <c r="G218">
        <v>34</v>
      </c>
      <c r="H218" t="s">
        <v>88</v>
      </c>
      <c r="I218" t="s">
        <v>89</v>
      </c>
      <c r="J218" t="s">
        <v>82</v>
      </c>
      <c r="K218" t="s">
        <v>219</v>
      </c>
      <c r="L218" t="s">
        <v>91</v>
      </c>
      <c r="M218" t="s">
        <v>92</v>
      </c>
      <c r="N218" t="s">
        <v>53</v>
      </c>
      <c r="O218">
        <v>2</v>
      </c>
      <c r="P218" s="4">
        <v>6341</v>
      </c>
      <c r="Q218" s="4">
        <v>4185</v>
      </c>
      <c r="R218" s="3">
        <v>0.05</v>
      </c>
      <c r="S218" s="4">
        <v>12048</v>
      </c>
      <c r="T218" s="4">
        <v>8370</v>
      </c>
      <c r="U218" s="4">
        <v>3678</v>
      </c>
      <c r="V218" s="3">
        <v>0.3052788844621514</v>
      </c>
      <c r="W218" t="s">
        <v>75</v>
      </c>
      <c r="X218" t="s">
        <v>76</v>
      </c>
      <c r="Y218" t="s">
        <v>56</v>
      </c>
      <c r="Z218">
        <v>6</v>
      </c>
      <c r="AA218" t="s">
        <v>220</v>
      </c>
      <c r="AB218" t="s">
        <v>95</v>
      </c>
      <c r="AC218">
        <v>4.9000000000000004</v>
      </c>
    </row>
    <row r="219" spans="1:29">
      <c r="A219" t="s">
        <v>533</v>
      </c>
      <c r="B219" s="2">
        <v>45395</v>
      </c>
      <c r="C219" t="s">
        <v>534</v>
      </c>
      <c r="D219" t="s">
        <v>31</v>
      </c>
      <c r="E219" t="s">
        <v>98</v>
      </c>
      <c r="F219" t="s">
        <v>70</v>
      </c>
      <c r="G219">
        <v>31</v>
      </c>
      <c r="H219" t="s">
        <v>99</v>
      </c>
      <c r="I219" t="s">
        <v>99</v>
      </c>
      <c r="J219" t="s">
        <v>100</v>
      </c>
      <c r="K219" t="s">
        <v>199</v>
      </c>
      <c r="L219" t="s">
        <v>101</v>
      </c>
      <c r="M219" t="s">
        <v>92</v>
      </c>
      <c r="N219" t="s">
        <v>53</v>
      </c>
      <c r="O219">
        <v>2</v>
      </c>
      <c r="P219" s="4">
        <v>8626</v>
      </c>
      <c r="Q219" s="4">
        <v>6815</v>
      </c>
      <c r="R219" s="3">
        <v>0.1</v>
      </c>
      <c r="S219" s="4">
        <v>15527</v>
      </c>
      <c r="T219" s="4">
        <v>13630</v>
      </c>
      <c r="U219" s="4">
        <v>1897</v>
      </c>
      <c r="V219" s="3">
        <v>0.12217427706575643</v>
      </c>
      <c r="W219" t="s">
        <v>75</v>
      </c>
      <c r="X219" t="s">
        <v>55</v>
      </c>
      <c r="Y219" t="s">
        <v>156</v>
      </c>
      <c r="Z219">
        <v>0</v>
      </c>
      <c r="AA219" t="s">
        <v>65</v>
      </c>
      <c r="AB219" t="s">
        <v>132</v>
      </c>
      <c r="AC219">
        <v>2.2999999999999998</v>
      </c>
    </row>
    <row r="220" spans="1:29">
      <c r="A220" t="s">
        <v>535</v>
      </c>
      <c r="B220" s="2">
        <v>45657</v>
      </c>
      <c r="C220" t="s">
        <v>328</v>
      </c>
      <c r="D220" t="s">
        <v>49</v>
      </c>
      <c r="E220" t="s">
        <v>170</v>
      </c>
      <c r="F220" t="s">
        <v>33</v>
      </c>
      <c r="G220">
        <v>24</v>
      </c>
      <c r="H220" t="s">
        <v>80</v>
      </c>
      <c r="I220" t="s">
        <v>81</v>
      </c>
      <c r="J220" t="s">
        <v>82</v>
      </c>
      <c r="K220" t="s">
        <v>269</v>
      </c>
      <c r="L220" t="s">
        <v>38</v>
      </c>
      <c r="M220" t="s">
        <v>39</v>
      </c>
      <c r="N220" t="s">
        <v>113</v>
      </c>
      <c r="O220">
        <v>4</v>
      </c>
      <c r="P220" s="4">
        <v>1772</v>
      </c>
      <c r="Q220" s="4">
        <v>1382</v>
      </c>
      <c r="R220" s="3">
        <v>0.05</v>
      </c>
      <c r="S220" s="4">
        <v>6734</v>
      </c>
      <c r="T220" s="4">
        <v>5528</v>
      </c>
      <c r="U220" s="4">
        <v>1206</v>
      </c>
      <c r="V220" s="3">
        <v>0.17909117909117908</v>
      </c>
      <c r="W220" t="s">
        <v>54</v>
      </c>
      <c r="X220" t="s">
        <v>42</v>
      </c>
      <c r="Y220" t="s">
        <v>56</v>
      </c>
      <c r="Z220">
        <v>2</v>
      </c>
      <c r="AA220" t="s">
        <v>57</v>
      </c>
      <c r="AB220" t="s">
        <v>66</v>
      </c>
      <c r="AC220">
        <v>4.4000000000000004</v>
      </c>
    </row>
    <row r="221" spans="1:29">
      <c r="A221" t="s">
        <v>536</v>
      </c>
      <c r="B221" s="2">
        <v>45581</v>
      </c>
      <c r="C221" t="s">
        <v>216</v>
      </c>
      <c r="D221" t="s">
        <v>31</v>
      </c>
      <c r="E221" t="s">
        <v>69</v>
      </c>
      <c r="F221" t="s">
        <v>70</v>
      </c>
      <c r="G221">
        <v>38</v>
      </c>
      <c r="H221" t="s">
        <v>71</v>
      </c>
      <c r="I221" t="s">
        <v>72</v>
      </c>
      <c r="J221" t="s">
        <v>73</v>
      </c>
      <c r="K221" t="s">
        <v>184</v>
      </c>
      <c r="L221" t="s">
        <v>155</v>
      </c>
      <c r="M221" t="s">
        <v>83</v>
      </c>
      <c r="N221" t="s">
        <v>53</v>
      </c>
      <c r="O221">
        <v>1</v>
      </c>
      <c r="P221" s="4">
        <v>21169</v>
      </c>
      <c r="Q221" s="4">
        <v>13336</v>
      </c>
      <c r="R221" s="3">
        <v>0.1</v>
      </c>
      <c r="S221" s="4">
        <v>19052</v>
      </c>
      <c r="T221" s="4">
        <v>13336</v>
      </c>
      <c r="U221" s="4">
        <v>5716</v>
      </c>
      <c r="V221" s="3">
        <v>0.30002099517111064</v>
      </c>
      <c r="W221" t="s">
        <v>84</v>
      </c>
      <c r="X221" t="s">
        <v>42</v>
      </c>
      <c r="Y221" t="s">
        <v>43</v>
      </c>
      <c r="Z221">
        <v>0</v>
      </c>
      <c r="AA221" t="s">
        <v>185</v>
      </c>
      <c r="AB221" t="s">
        <v>150</v>
      </c>
      <c r="AC221" t="s">
        <v>46</v>
      </c>
    </row>
    <row r="222" spans="1:29">
      <c r="A222" t="s">
        <v>537</v>
      </c>
      <c r="B222" s="2">
        <v>45181</v>
      </c>
      <c r="C222" t="s">
        <v>538</v>
      </c>
      <c r="D222" t="s">
        <v>49</v>
      </c>
      <c r="E222" t="s">
        <v>188</v>
      </c>
      <c r="F222" t="s">
        <v>33</v>
      </c>
      <c r="G222">
        <v>54</v>
      </c>
      <c r="H222" t="s">
        <v>34</v>
      </c>
      <c r="I222" t="s">
        <v>35</v>
      </c>
      <c r="J222" t="s">
        <v>36</v>
      </c>
      <c r="K222" t="s">
        <v>239</v>
      </c>
      <c r="L222" t="s">
        <v>52</v>
      </c>
      <c r="M222" t="s">
        <v>39</v>
      </c>
      <c r="N222" t="s">
        <v>53</v>
      </c>
      <c r="O222">
        <v>4</v>
      </c>
      <c r="P222" s="4">
        <v>711</v>
      </c>
      <c r="Q222" s="4">
        <v>462</v>
      </c>
      <c r="R222" s="3">
        <v>0.1</v>
      </c>
      <c r="S222" s="4">
        <v>2560</v>
      </c>
      <c r="T222" s="4">
        <v>1848</v>
      </c>
      <c r="U222" s="4">
        <v>712</v>
      </c>
      <c r="V222" s="3">
        <v>0.27812500000000001</v>
      </c>
      <c r="W222" t="s">
        <v>54</v>
      </c>
      <c r="X222" t="s">
        <v>76</v>
      </c>
      <c r="Y222" t="s">
        <v>171</v>
      </c>
      <c r="Z222">
        <v>14</v>
      </c>
      <c r="AA222" t="s">
        <v>65</v>
      </c>
      <c r="AB222" t="s">
        <v>189</v>
      </c>
      <c r="AC222" t="s">
        <v>46</v>
      </c>
    </row>
    <row r="223" spans="1:29">
      <c r="A223" t="s">
        <v>539</v>
      </c>
      <c r="B223" s="2">
        <v>45371</v>
      </c>
      <c r="C223" t="s">
        <v>475</v>
      </c>
      <c r="D223" t="s">
        <v>31</v>
      </c>
      <c r="E223" t="s">
        <v>111</v>
      </c>
      <c r="F223" t="s">
        <v>70</v>
      </c>
      <c r="G223">
        <v>39</v>
      </c>
      <c r="H223" t="s">
        <v>71</v>
      </c>
      <c r="I223" t="s">
        <v>72</v>
      </c>
      <c r="J223" t="s">
        <v>73</v>
      </c>
      <c r="K223" t="s">
        <v>116</v>
      </c>
      <c r="L223" t="s">
        <v>91</v>
      </c>
      <c r="M223" t="s">
        <v>63</v>
      </c>
      <c r="N223" t="s">
        <v>93</v>
      </c>
      <c r="O223">
        <v>4</v>
      </c>
      <c r="P223" s="4">
        <v>23568</v>
      </c>
      <c r="Q223" s="4">
        <v>16969</v>
      </c>
      <c r="R223" s="3">
        <v>0.2</v>
      </c>
      <c r="S223" s="4">
        <v>75418</v>
      </c>
      <c r="T223" s="4">
        <v>67876</v>
      </c>
      <c r="U223" s="4">
        <v>7542</v>
      </c>
      <c r="V223" s="3">
        <v>0.10000265188681746</v>
      </c>
      <c r="W223" t="s">
        <v>41</v>
      </c>
      <c r="X223" t="s">
        <v>42</v>
      </c>
      <c r="Y223" t="s">
        <v>56</v>
      </c>
      <c r="Z223">
        <v>2</v>
      </c>
      <c r="AA223" t="s">
        <v>181</v>
      </c>
      <c r="AB223" t="s">
        <v>150</v>
      </c>
      <c r="AC223">
        <v>4.5</v>
      </c>
    </row>
    <row r="224" spans="1:29">
      <c r="A224" t="s">
        <v>540</v>
      </c>
      <c r="B224" s="2">
        <v>44993</v>
      </c>
      <c r="C224" t="s">
        <v>541</v>
      </c>
      <c r="D224" t="s">
        <v>31</v>
      </c>
      <c r="E224" t="s">
        <v>119</v>
      </c>
      <c r="F224" t="s">
        <v>70</v>
      </c>
      <c r="G224">
        <v>33</v>
      </c>
      <c r="H224" t="s">
        <v>153</v>
      </c>
      <c r="I224" t="s">
        <v>154</v>
      </c>
      <c r="J224" t="s">
        <v>36</v>
      </c>
      <c r="K224" t="s">
        <v>74</v>
      </c>
      <c r="L224" t="s">
        <v>142</v>
      </c>
      <c r="M224" t="s">
        <v>63</v>
      </c>
      <c r="N224" t="s">
        <v>126</v>
      </c>
      <c r="O224">
        <v>5</v>
      </c>
      <c r="P224" s="4">
        <v>19807</v>
      </c>
      <c r="Q224" s="4">
        <v>12280</v>
      </c>
      <c r="R224" s="3">
        <v>0.1</v>
      </c>
      <c r="S224" s="4">
        <v>89132</v>
      </c>
      <c r="T224" s="4">
        <v>61400</v>
      </c>
      <c r="U224" s="4">
        <v>27732</v>
      </c>
      <c r="V224" s="3">
        <v>0.31113404837768704</v>
      </c>
      <c r="W224" t="s">
        <v>75</v>
      </c>
      <c r="X224" t="s">
        <v>76</v>
      </c>
      <c r="Y224" t="s">
        <v>56</v>
      </c>
      <c r="Z224">
        <v>1</v>
      </c>
      <c r="AA224" t="s">
        <v>185</v>
      </c>
      <c r="AB224" t="s">
        <v>132</v>
      </c>
      <c r="AC224">
        <v>3.3</v>
      </c>
    </row>
    <row r="225" spans="1:29">
      <c r="A225" t="s">
        <v>542</v>
      </c>
      <c r="B225" s="2">
        <v>45538</v>
      </c>
      <c r="C225" t="s">
        <v>460</v>
      </c>
      <c r="D225" t="s">
        <v>31</v>
      </c>
      <c r="E225" t="s">
        <v>111</v>
      </c>
      <c r="F225" t="s">
        <v>70</v>
      </c>
      <c r="G225">
        <v>52</v>
      </c>
      <c r="H225" t="s">
        <v>71</v>
      </c>
      <c r="I225" t="s">
        <v>72</v>
      </c>
      <c r="J225" t="s">
        <v>73</v>
      </c>
      <c r="K225" t="s">
        <v>368</v>
      </c>
      <c r="L225" t="s">
        <v>62</v>
      </c>
      <c r="M225" t="s">
        <v>83</v>
      </c>
      <c r="N225" t="s">
        <v>53</v>
      </c>
      <c r="O225">
        <v>4</v>
      </c>
      <c r="P225" s="4">
        <v>15318</v>
      </c>
      <c r="Q225" s="4">
        <v>12254</v>
      </c>
      <c r="R225" s="3">
        <v>0</v>
      </c>
      <c r="S225" s="4">
        <v>61272</v>
      </c>
      <c r="T225" s="4">
        <v>49016</v>
      </c>
      <c r="U225" s="4">
        <v>12256</v>
      </c>
      <c r="V225" s="3">
        <v>0.20002611306959134</v>
      </c>
      <c r="W225" t="s">
        <v>75</v>
      </c>
      <c r="X225" t="s">
        <v>55</v>
      </c>
      <c r="Y225" t="s">
        <v>56</v>
      </c>
      <c r="Z225">
        <v>7</v>
      </c>
      <c r="AA225" t="s">
        <v>108</v>
      </c>
      <c r="AB225" t="s">
        <v>150</v>
      </c>
      <c r="AC225">
        <v>3</v>
      </c>
    </row>
    <row r="226" spans="1:29">
      <c r="A226" t="s">
        <v>543</v>
      </c>
      <c r="B226" s="2">
        <v>45117</v>
      </c>
      <c r="C226" t="s">
        <v>544</v>
      </c>
      <c r="D226" t="s">
        <v>49</v>
      </c>
      <c r="E226" t="s">
        <v>135</v>
      </c>
      <c r="F226" t="s">
        <v>33</v>
      </c>
      <c r="G226">
        <v>18</v>
      </c>
      <c r="H226" t="s">
        <v>99</v>
      </c>
      <c r="I226" t="s">
        <v>99</v>
      </c>
      <c r="J226" t="s">
        <v>100</v>
      </c>
      <c r="K226" t="s">
        <v>37</v>
      </c>
      <c r="L226" t="s">
        <v>137</v>
      </c>
      <c r="M226" t="s">
        <v>39</v>
      </c>
      <c r="N226" t="s">
        <v>113</v>
      </c>
      <c r="O226">
        <v>5</v>
      </c>
      <c r="P226" s="4">
        <v>840</v>
      </c>
      <c r="Q226" s="4">
        <v>512</v>
      </c>
      <c r="R226" s="3">
        <v>0.1</v>
      </c>
      <c r="S226" s="4">
        <v>3780</v>
      </c>
      <c r="T226" s="4">
        <v>2560</v>
      </c>
      <c r="U226" s="4">
        <v>1220</v>
      </c>
      <c r="V226" s="3">
        <v>0.32275132275132273</v>
      </c>
      <c r="W226" t="s">
        <v>84</v>
      </c>
      <c r="X226" t="s">
        <v>76</v>
      </c>
      <c r="Y226" t="s">
        <v>171</v>
      </c>
      <c r="Z226">
        <v>3</v>
      </c>
      <c r="AA226" t="s">
        <v>65</v>
      </c>
      <c r="AB226" t="s">
        <v>150</v>
      </c>
      <c r="AC226" t="s">
        <v>46</v>
      </c>
    </row>
    <row r="227" spans="1:29">
      <c r="A227" t="s">
        <v>545</v>
      </c>
      <c r="B227" s="2">
        <v>45627</v>
      </c>
      <c r="C227" t="s">
        <v>416</v>
      </c>
      <c r="D227" t="s">
        <v>49</v>
      </c>
      <c r="E227" t="s">
        <v>98</v>
      </c>
      <c r="F227" t="s">
        <v>70</v>
      </c>
      <c r="G227">
        <v>26</v>
      </c>
      <c r="H227" t="s">
        <v>146</v>
      </c>
      <c r="I227" t="s">
        <v>147</v>
      </c>
      <c r="J227" t="s">
        <v>36</v>
      </c>
      <c r="K227" t="s">
        <v>116</v>
      </c>
      <c r="L227" t="s">
        <v>131</v>
      </c>
      <c r="M227" t="s">
        <v>63</v>
      </c>
      <c r="N227" t="s">
        <v>53</v>
      </c>
      <c r="O227">
        <v>3</v>
      </c>
      <c r="P227" s="4">
        <v>11747</v>
      </c>
      <c r="Q227" s="4">
        <v>6813</v>
      </c>
      <c r="R227" s="3">
        <v>0</v>
      </c>
      <c r="S227" s="4">
        <v>35241</v>
      </c>
      <c r="T227" s="4">
        <v>20439</v>
      </c>
      <c r="U227" s="4">
        <v>14802</v>
      </c>
      <c r="V227" s="3">
        <v>0.42002213331063248</v>
      </c>
      <c r="W227" t="s">
        <v>54</v>
      </c>
      <c r="X227" t="s">
        <v>76</v>
      </c>
      <c r="Y227" t="s">
        <v>56</v>
      </c>
      <c r="Z227">
        <v>6</v>
      </c>
      <c r="AA227" t="s">
        <v>108</v>
      </c>
      <c r="AB227" t="s">
        <v>45</v>
      </c>
      <c r="AC227">
        <v>4.7</v>
      </c>
    </row>
    <row r="228" spans="1:29">
      <c r="A228" t="s">
        <v>546</v>
      </c>
      <c r="B228" s="2">
        <v>44968</v>
      </c>
      <c r="C228" t="s">
        <v>295</v>
      </c>
      <c r="D228" t="s">
        <v>31</v>
      </c>
      <c r="E228" t="s">
        <v>98</v>
      </c>
      <c r="F228" t="s">
        <v>70</v>
      </c>
      <c r="G228">
        <v>38</v>
      </c>
      <c r="H228" t="s">
        <v>105</v>
      </c>
      <c r="I228" t="s">
        <v>89</v>
      </c>
      <c r="J228" t="s">
        <v>82</v>
      </c>
      <c r="K228" t="s">
        <v>106</v>
      </c>
      <c r="L228" t="s">
        <v>62</v>
      </c>
      <c r="M228" t="s">
        <v>39</v>
      </c>
      <c r="N228" t="s">
        <v>53</v>
      </c>
      <c r="O228">
        <v>3</v>
      </c>
      <c r="P228" s="4">
        <v>24656</v>
      </c>
      <c r="Q228" s="4">
        <v>14547</v>
      </c>
      <c r="R228" s="3">
        <v>0.1</v>
      </c>
      <c r="S228" s="4">
        <v>66571</v>
      </c>
      <c r="T228" s="4">
        <v>43641</v>
      </c>
      <c r="U228" s="4">
        <v>22930</v>
      </c>
      <c r="V228" s="3">
        <v>0.3444442775382674</v>
      </c>
      <c r="W228" t="s">
        <v>41</v>
      </c>
      <c r="X228" t="s">
        <v>76</v>
      </c>
      <c r="Y228" t="s">
        <v>56</v>
      </c>
      <c r="Z228">
        <v>1</v>
      </c>
      <c r="AA228" t="s">
        <v>220</v>
      </c>
      <c r="AB228" t="s">
        <v>194</v>
      </c>
      <c r="AC228">
        <v>4.2</v>
      </c>
    </row>
    <row r="229" spans="1:29">
      <c r="A229" t="s">
        <v>547</v>
      </c>
      <c r="B229" s="2">
        <v>45114</v>
      </c>
      <c r="C229" t="s">
        <v>367</v>
      </c>
      <c r="D229" t="s">
        <v>31</v>
      </c>
      <c r="E229" t="s">
        <v>60</v>
      </c>
      <c r="F229" t="s">
        <v>70</v>
      </c>
      <c r="G229">
        <v>57</v>
      </c>
      <c r="H229" t="s">
        <v>153</v>
      </c>
      <c r="I229" t="s">
        <v>154</v>
      </c>
      <c r="J229" t="s">
        <v>36</v>
      </c>
      <c r="K229" t="s">
        <v>239</v>
      </c>
      <c r="L229" t="s">
        <v>131</v>
      </c>
      <c r="M229" t="s">
        <v>39</v>
      </c>
      <c r="N229" t="s">
        <v>64</v>
      </c>
      <c r="O229">
        <v>1</v>
      </c>
      <c r="P229" s="4">
        <v>3872</v>
      </c>
      <c r="Q229" s="4">
        <v>2672</v>
      </c>
      <c r="R229" s="3">
        <v>0.2</v>
      </c>
      <c r="S229" s="4">
        <v>3098</v>
      </c>
      <c r="T229" s="4">
        <v>2672</v>
      </c>
      <c r="U229" s="4">
        <v>426</v>
      </c>
      <c r="V229" s="3">
        <v>0.13750806972240154</v>
      </c>
      <c r="W229" t="s">
        <v>84</v>
      </c>
      <c r="X229" t="s">
        <v>55</v>
      </c>
      <c r="Y229" t="s">
        <v>56</v>
      </c>
      <c r="Z229">
        <v>5</v>
      </c>
      <c r="AA229" t="s">
        <v>65</v>
      </c>
      <c r="AB229" t="s">
        <v>132</v>
      </c>
      <c r="AC229">
        <v>4</v>
      </c>
    </row>
    <row r="230" spans="1:29">
      <c r="A230" t="s">
        <v>548</v>
      </c>
      <c r="B230" s="2">
        <v>45322</v>
      </c>
      <c r="C230" t="s">
        <v>141</v>
      </c>
      <c r="D230" t="s">
        <v>31</v>
      </c>
      <c r="E230" t="s">
        <v>135</v>
      </c>
      <c r="F230" t="s">
        <v>33</v>
      </c>
      <c r="G230">
        <v>52</v>
      </c>
      <c r="H230" t="s">
        <v>71</v>
      </c>
      <c r="I230" t="s">
        <v>72</v>
      </c>
      <c r="J230" t="s">
        <v>73</v>
      </c>
      <c r="K230" t="s">
        <v>125</v>
      </c>
      <c r="L230" t="s">
        <v>142</v>
      </c>
      <c r="M230" t="s">
        <v>39</v>
      </c>
      <c r="N230" t="s">
        <v>64</v>
      </c>
      <c r="O230">
        <v>5</v>
      </c>
      <c r="P230" s="4">
        <v>24626</v>
      </c>
      <c r="Q230" s="4">
        <v>19455</v>
      </c>
      <c r="R230" s="3">
        <v>0.2</v>
      </c>
      <c r="S230" s="4">
        <v>98504</v>
      </c>
      <c r="T230" s="4">
        <v>97275</v>
      </c>
      <c r="U230" s="4">
        <v>1229</v>
      </c>
      <c r="V230" s="3">
        <v>1.2476650694388046E-2</v>
      </c>
      <c r="W230" t="s">
        <v>54</v>
      </c>
      <c r="X230" t="s">
        <v>76</v>
      </c>
      <c r="Y230" t="s">
        <v>56</v>
      </c>
      <c r="Z230">
        <v>2</v>
      </c>
      <c r="AA230" t="s">
        <v>159</v>
      </c>
      <c r="AB230" t="s">
        <v>194</v>
      </c>
      <c r="AC230">
        <v>4.2</v>
      </c>
    </row>
    <row r="231" spans="1:29">
      <c r="A231" t="s">
        <v>549</v>
      </c>
      <c r="B231" s="2">
        <v>44974</v>
      </c>
      <c r="C231" t="s">
        <v>550</v>
      </c>
      <c r="D231" t="s">
        <v>49</v>
      </c>
      <c r="E231" t="s">
        <v>135</v>
      </c>
      <c r="F231" t="s">
        <v>33</v>
      </c>
      <c r="G231">
        <v>48</v>
      </c>
      <c r="H231" t="s">
        <v>153</v>
      </c>
      <c r="I231" t="s">
        <v>154</v>
      </c>
      <c r="J231" t="s">
        <v>36</v>
      </c>
      <c r="K231" t="s">
        <v>199</v>
      </c>
      <c r="L231" t="s">
        <v>131</v>
      </c>
      <c r="M231" t="s">
        <v>107</v>
      </c>
      <c r="N231" t="s">
        <v>126</v>
      </c>
      <c r="O231">
        <v>3</v>
      </c>
      <c r="P231" s="4">
        <v>16176</v>
      </c>
      <c r="Q231" s="4">
        <v>10191</v>
      </c>
      <c r="R231" s="3">
        <v>0.1</v>
      </c>
      <c r="S231" s="4">
        <v>43675</v>
      </c>
      <c r="T231" s="4">
        <v>30573</v>
      </c>
      <c r="U231" s="4">
        <v>13102</v>
      </c>
      <c r="V231" s="3">
        <v>0.29998855180309103</v>
      </c>
      <c r="W231" t="s">
        <v>84</v>
      </c>
      <c r="X231" t="s">
        <v>76</v>
      </c>
      <c r="Y231" t="s">
        <v>56</v>
      </c>
      <c r="Z231">
        <v>4</v>
      </c>
      <c r="AA231" t="s">
        <v>44</v>
      </c>
      <c r="AB231" t="s">
        <v>66</v>
      </c>
      <c r="AC231">
        <v>3.3</v>
      </c>
    </row>
    <row r="232" spans="1:29">
      <c r="A232" t="s">
        <v>551</v>
      </c>
      <c r="B232" s="2">
        <v>45094</v>
      </c>
      <c r="C232" t="s">
        <v>79</v>
      </c>
      <c r="D232" t="s">
        <v>31</v>
      </c>
      <c r="E232" t="s">
        <v>60</v>
      </c>
      <c r="F232" t="s">
        <v>70</v>
      </c>
      <c r="G232">
        <v>41</v>
      </c>
      <c r="H232" t="s">
        <v>146</v>
      </c>
      <c r="I232" t="s">
        <v>147</v>
      </c>
      <c r="J232" t="s">
        <v>36</v>
      </c>
      <c r="K232" t="s">
        <v>337</v>
      </c>
      <c r="L232" t="s">
        <v>131</v>
      </c>
      <c r="M232" t="s">
        <v>83</v>
      </c>
      <c r="N232" t="s">
        <v>53</v>
      </c>
      <c r="O232">
        <v>6</v>
      </c>
      <c r="P232" s="4">
        <v>2387</v>
      </c>
      <c r="Q232" s="4">
        <v>1719</v>
      </c>
      <c r="R232" s="3">
        <v>0.05</v>
      </c>
      <c r="S232" s="4">
        <v>13606</v>
      </c>
      <c r="T232" s="4">
        <v>10314</v>
      </c>
      <c r="U232" s="4">
        <v>3292</v>
      </c>
      <c r="V232" s="3">
        <v>0.24195207996472146</v>
      </c>
      <c r="W232" t="s">
        <v>54</v>
      </c>
      <c r="X232" t="s">
        <v>42</v>
      </c>
      <c r="Y232" t="s">
        <v>156</v>
      </c>
      <c r="Z232">
        <v>0</v>
      </c>
      <c r="AA232" t="s">
        <v>172</v>
      </c>
      <c r="AB232" t="s">
        <v>194</v>
      </c>
      <c r="AC232">
        <v>1.2</v>
      </c>
    </row>
    <row r="233" spans="1:29">
      <c r="A233" t="s">
        <v>552</v>
      </c>
      <c r="B233" s="2">
        <v>45389</v>
      </c>
      <c r="C233" t="s">
        <v>178</v>
      </c>
      <c r="D233" t="s">
        <v>31</v>
      </c>
      <c r="E233" t="s">
        <v>124</v>
      </c>
      <c r="F233" t="s">
        <v>70</v>
      </c>
      <c r="G233">
        <v>53</v>
      </c>
      <c r="H233" t="s">
        <v>153</v>
      </c>
      <c r="I233" t="s">
        <v>154</v>
      </c>
      <c r="J233" t="s">
        <v>36</v>
      </c>
      <c r="K233" t="s">
        <v>323</v>
      </c>
      <c r="L233" t="s">
        <v>112</v>
      </c>
      <c r="M233" t="s">
        <v>83</v>
      </c>
      <c r="N233" t="s">
        <v>126</v>
      </c>
      <c r="O233">
        <v>6</v>
      </c>
      <c r="P233" s="4">
        <v>24413</v>
      </c>
      <c r="Q233" s="4">
        <v>14160</v>
      </c>
      <c r="R233" s="3">
        <v>0.15</v>
      </c>
      <c r="S233" s="4">
        <v>124506</v>
      </c>
      <c r="T233" s="4">
        <v>84960</v>
      </c>
      <c r="U233" s="4">
        <v>39546</v>
      </c>
      <c r="V233" s="3">
        <v>0.31762324707243023</v>
      </c>
      <c r="W233" t="s">
        <v>41</v>
      </c>
      <c r="X233" t="s">
        <v>55</v>
      </c>
      <c r="Y233" t="s">
        <v>56</v>
      </c>
      <c r="Z233">
        <v>5</v>
      </c>
      <c r="AA233" t="s">
        <v>143</v>
      </c>
      <c r="AB233" t="s">
        <v>150</v>
      </c>
      <c r="AC233">
        <v>4.5999999999999996</v>
      </c>
    </row>
    <row r="234" spans="1:29">
      <c r="A234" t="s">
        <v>553</v>
      </c>
      <c r="B234" s="2">
        <v>45021</v>
      </c>
      <c r="C234" t="s">
        <v>455</v>
      </c>
      <c r="D234" t="s">
        <v>31</v>
      </c>
      <c r="E234" t="s">
        <v>129</v>
      </c>
      <c r="F234" t="s">
        <v>33</v>
      </c>
      <c r="G234">
        <v>23</v>
      </c>
      <c r="H234" t="s">
        <v>34</v>
      </c>
      <c r="I234" t="s">
        <v>35</v>
      </c>
      <c r="J234" t="s">
        <v>36</v>
      </c>
      <c r="K234" t="s">
        <v>106</v>
      </c>
      <c r="L234" t="s">
        <v>142</v>
      </c>
      <c r="M234" t="s">
        <v>83</v>
      </c>
      <c r="N234" t="s">
        <v>113</v>
      </c>
      <c r="O234">
        <v>6</v>
      </c>
      <c r="P234" s="4">
        <v>23336</v>
      </c>
      <c r="Q234" s="4">
        <v>15402</v>
      </c>
      <c r="R234" s="3">
        <v>0</v>
      </c>
      <c r="S234" s="4">
        <v>140016</v>
      </c>
      <c r="T234" s="4">
        <v>92412</v>
      </c>
      <c r="U234" s="4">
        <v>47604</v>
      </c>
      <c r="V234" s="3">
        <v>0.33998971546109014</v>
      </c>
      <c r="W234" t="s">
        <v>84</v>
      </c>
      <c r="X234" t="s">
        <v>42</v>
      </c>
      <c r="Y234" t="s">
        <v>56</v>
      </c>
      <c r="Z234">
        <v>7</v>
      </c>
      <c r="AA234" t="s">
        <v>193</v>
      </c>
      <c r="AB234" t="s">
        <v>95</v>
      </c>
      <c r="AC234">
        <v>3.8</v>
      </c>
    </row>
    <row r="235" spans="1:29">
      <c r="A235" t="s">
        <v>554</v>
      </c>
      <c r="B235" s="2">
        <v>44975</v>
      </c>
      <c r="C235" t="s">
        <v>555</v>
      </c>
      <c r="D235" t="s">
        <v>49</v>
      </c>
      <c r="E235" t="s">
        <v>170</v>
      </c>
      <c r="F235" t="s">
        <v>33</v>
      </c>
      <c r="G235">
        <v>35</v>
      </c>
      <c r="H235" t="s">
        <v>146</v>
      </c>
      <c r="I235" t="s">
        <v>147</v>
      </c>
      <c r="J235" t="s">
        <v>36</v>
      </c>
      <c r="K235" t="s">
        <v>225</v>
      </c>
      <c r="L235" t="s">
        <v>62</v>
      </c>
      <c r="M235" t="s">
        <v>92</v>
      </c>
      <c r="N235" t="s">
        <v>113</v>
      </c>
      <c r="O235">
        <v>3</v>
      </c>
      <c r="P235" s="4">
        <v>19088</v>
      </c>
      <c r="Q235" s="4">
        <v>12980</v>
      </c>
      <c r="R235" s="3">
        <v>0.05</v>
      </c>
      <c r="S235" s="4">
        <v>54401</v>
      </c>
      <c r="T235" s="4">
        <v>38940</v>
      </c>
      <c r="U235" s="4">
        <v>15461</v>
      </c>
      <c r="V235" s="3">
        <v>0.28420433447914561</v>
      </c>
      <c r="W235" t="s">
        <v>75</v>
      </c>
      <c r="X235" t="s">
        <v>76</v>
      </c>
      <c r="Y235" t="s">
        <v>56</v>
      </c>
      <c r="Z235">
        <v>5</v>
      </c>
      <c r="AA235" t="s">
        <v>159</v>
      </c>
      <c r="AB235" t="s">
        <v>150</v>
      </c>
      <c r="AC235">
        <v>3</v>
      </c>
    </row>
    <row r="236" spans="1:29">
      <c r="A236" t="s">
        <v>556</v>
      </c>
      <c r="B236" s="2">
        <v>45241</v>
      </c>
      <c r="C236" t="s">
        <v>104</v>
      </c>
      <c r="D236" t="s">
        <v>49</v>
      </c>
      <c r="E236" t="s">
        <v>111</v>
      </c>
      <c r="F236" t="s">
        <v>70</v>
      </c>
      <c r="G236">
        <v>56</v>
      </c>
      <c r="H236" t="s">
        <v>99</v>
      </c>
      <c r="I236" t="s">
        <v>99</v>
      </c>
      <c r="J236" t="s">
        <v>100</v>
      </c>
      <c r="K236" t="s">
        <v>106</v>
      </c>
      <c r="L236" t="s">
        <v>52</v>
      </c>
      <c r="M236" t="s">
        <v>39</v>
      </c>
      <c r="N236" t="s">
        <v>126</v>
      </c>
      <c r="O236">
        <v>3</v>
      </c>
      <c r="P236" s="4">
        <v>19271</v>
      </c>
      <c r="Q236" s="4">
        <v>13104</v>
      </c>
      <c r="R236" s="3">
        <v>0.05</v>
      </c>
      <c r="S236" s="4">
        <v>54922</v>
      </c>
      <c r="T236" s="4">
        <v>39312</v>
      </c>
      <c r="U236" s="4">
        <v>15610</v>
      </c>
      <c r="V236" s="3">
        <v>0.28422125924037728</v>
      </c>
      <c r="W236" t="s">
        <v>75</v>
      </c>
      <c r="X236" t="s">
        <v>42</v>
      </c>
      <c r="Y236" t="s">
        <v>56</v>
      </c>
      <c r="Z236">
        <v>4</v>
      </c>
      <c r="AA236" t="s">
        <v>149</v>
      </c>
      <c r="AB236" t="s">
        <v>95</v>
      </c>
      <c r="AC236">
        <v>4.3</v>
      </c>
    </row>
    <row r="237" spans="1:29">
      <c r="A237" t="s">
        <v>557</v>
      </c>
      <c r="B237" s="2">
        <v>45239</v>
      </c>
      <c r="C237" t="s">
        <v>422</v>
      </c>
      <c r="D237" t="s">
        <v>31</v>
      </c>
      <c r="E237" t="s">
        <v>98</v>
      </c>
      <c r="F237" t="s">
        <v>70</v>
      </c>
      <c r="G237">
        <v>58</v>
      </c>
      <c r="H237" t="s">
        <v>34</v>
      </c>
      <c r="I237" t="s">
        <v>35</v>
      </c>
      <c r="J237" t="s">
        <v>36</v>
      </c>
      <c r="K237" t="s">
        <v>106</v>
      </c>
      <c r="L237" t="s">
        <v>91</v>
      </c>
      <c r="M237" t="s">
        <v>63</v>
      </c>
      <c r="N237" t="s">
        <v>113</v>
      </c>
      <c r="O237">
        <v>6</v>
      </c>
      <c r="P237" s="4">
        <v>16597</v>
      </c>
      <c r="Q237" s="4">
        <v>9294</v>
      </c>
      <c r="R237" s="3">
        <v>0.05</v>
      </c>
      <c r="S237" s="4">
        <v>94603</v>
      </c>
      <c r="T237" s="4">
        <v>55764</v>
      </c>
      <c r="U237" s="4">
        <v>38839</v>
      </c>
      <c r="V237" s="3">
        <v>0.4105472342314726</v>
      </c>
      <c r="W237" t="s">
        <v>41</v>
      </c>
      <c r="X237" t="s">
        <v>42</v>
      </c>
      <c r="Y237" t="s">
        <v>56</v>
      </c>
      <c r="Z237">
        <v>3</v>
      </c>
      <c r="AA237" t="s">
        <v>143</v>
      </c>
      <c r="AB237" t="s">
        <v>150</v>
      </c>
      <c r="AC237">
        <v>5</v>
      </c>
    </row>
    <row r="238" spans="1:29">
      <c r="A238" t="s">
        <v>558</v>
      </c>
      <c r="B238" s="2">
        <v>45136</v>
      </c>
      <c r="C238" t="s">
        <v>412</v>
      </c>
      <c r="D238" t="s">
        <v>31</v>
      </c>
      <c r="E238" t="s">
        <v>129</v>
      </c>
      <c r="F238" t="s">
        <v>33</v>
      </c>
      <c r="G238">
        <v>48</v>
      </c>
      <c r="H238" t="s">
        <v>34</v>
      </c>
      <c r="I238" t="s">
        <v>35</v>
      </c>
      <c r="J238" t="s">
        <v>36</v>
      </c>
      <c r="K238" t="s">
        <v>179</v>
      </c>
      <c r="L238" t="s">
        <v>155</v>
      </c>
      <c r="M238" t="s">
        <v>92</v>
      </c>
      <c r="N238" t="s">
        <v>40</v>
      </c>
      <c r="O238">
        <v>4</v>
      </c>
      <c r="P238" s="4">
        <v>2227</v>
      </c>
      <c r="Q238" s="4">
        <v>1314</v>
      </c>
      <c r="R238" s="3">
        <v>0.05</v>
      </c>
      <c r="S238" s="4">
        <v>8463</v>
      </c>
      <c r="T238" s="4">
        <v>5256</v>
      </c>
      <c r="U238" s="4">
        <v>3207</v>
      </c>
      <c r="V238" s="3">
        <v>0.37894363700815314</v>
      </c>
      <c r="W238" t="s">
        <v>75</v>
      </c>
      <c r="X238" t="s">
        <v>76</v>
      </c>
      <c r="Y238" t="s">
        <v>56</v>
      </c>
      <c r="Z238">
        <v>2</v>
      </c>
      <c r="AA238" t="s">
        <v>181</v>
      </c>
      <c r="AB238" t="s">
        <v>95</v>
      </c>
      <c r="AC238">
        <v>4.5999999999999996</v>
      </c>
    </row>
    <row r="239" spans="1:29">
      <c r="A239" t="s">
        <v>559</v>
      </c>
      <c r="B239" s="2">
        <v>45323</v>
      </c>
      <c r="C239" t="s">
        <v>560</v>
      </c>
      <c r="D239" t="s">
        <v>49</v>
      </c>
      <c r="E239" t="s">
        <v>111</v>
      </c>
      <c r="F239" t="s">
        <v>70</v>
      </c>
      <c r="G239">
        <v>48</v>
      </c>
      <c r="H239" t="s">
        <v>80</v>
      </c>
      <c r="I239" t="s">
        <v>81</v>
      </c>
      <c r="J239" t="s">
        <v>82</v>
      </c>
      <c r="K239" t="s">
        <v>125</v>
      </c>
      <c r="L239" t="s">
        <v>142</v>
      </c>
      <c r="M239" t="s">
        <v>83</v>
      </c>
      <c r="N239" t="s">
        <v>53</v>
      </c>
      <c r="O239">
        <v>2</v>
      </c>
      <c r="P239" s="4">
        <v>23858</v>
      </c>
      <c r="Q239" s="4">
        <v>13122</v>
      </c>
      <c r="R239" s="3">
        <v>0.1</v>
      </c>
      <c r="S239" s="4">
        <v>42944</v>
      </c>
      <c r="T239" s="4">
        <v>26244</v>
      </c>
      <c r="U239" s="4">
        <v>16700</v>
      </c>
      <c r="V239" s="3">
        <v>0.3888785394932936</v>
      </c>
      <c r="W239" t="s">
        <v>54</v>
      </c>
      <c r="X239" t="s">
        <v>42</v>
      </c>
      <c r="Y239" t="s">
        <v>56</v>
      </c>
      <c r="Z239">
        <v>4</v>
      </c>
      <c r="AA239" t="s">
        <v>229</v>
      </c>
      <c r="AB239" t="s">
        <v>45</v>
      </c>
      <c r="AC239">
        <v>3.1</v>
      </c>
    </row>
    <row r="240" spans="1:29">
      <c r="A240" t="s">
        <v>561</v>
      </c>
      <c r="B240" s="2">
        <v>45075</v>
      </c>
      <c r="C240" t="s">
        <v>562</v>
      </c>
      <c r="D240" t="s">
        <v>31</v>
      </c>
      <c r="E240" t="s">
        <v>32</v>
      </c>
      <c r="F240" t="s">
        <v>33</v>
      </c>
      <c r="G240">
        <v>55</v>
      </c>
      <c r="H240" t="s">
        <v>153</v>
      </c>
      <c r="I240" t="s">
        <v>154</v>
      </c>
      <c r="J240" t="s">
        <v>36</v>
      </c>
      <c r="K240" t="s">
        <v>214</v>
      </c>
      <c r="L240" t="s">
        <v>131</v>
      </c>
      <c r="M240" t="s">
        <v>39</v>
      </c>
      <c r="N240" t="s">
        <v>64</v>
      </c>
      <c r="O240">
        <v>1</v>
      </c>
      <c r="P240" s="4">
        <v>589</v>
      </c>
      <c r="Q240" s="4">
        <v>365</v>
      </c>
      <c r="R240" s="3">
        <v>0.15</v>
      </c>
      <c r="S240" s="4">
        <v>501</v>
      </c>
      <c r="T240" s="4">
        <v>365</v>
      </c>
      <c r="U240" s="4">
        <v>136</v>
      </c>
      <c r="V240" s="3">
        <v>0.27145708582834333</v>
      </c>
      <c r="W240" t="s">
        <v>75</v>
      </c>
      <c r="X240" t="s">
        <v>42</v>
      </c>
      <c r="Y240" t="s">
        <v>43</v>
      </c>
      <c r="Z240">
        <v>0</v>
      </c>
      <c r="AA240" t="s">
        <v>108</v>
      </c>
      <c r="AB240" t="s">
        <v>66</v>
      </c>
      <c r="AC240" t="s">
        <v>46</v>
      </c>
    </row>
    <row r="241" spans="1:29">
      <c r="A241" t="s">
        <v>563</v>
      </c>
      <c r="B241" s="2">
        <v>45305</v>
      </c>
      <c r="C241" t="s">
        <v>346</v>
      </c>
      <c r="D241" t="s">
        <v>31</v>
      </c>
      <c r="E241" t="s">
        <v>119</v>
      </c>
      <c r="F241" t="s">
        <v>70</v>
      </c>
      <c r="G241">
        <v>19</v>
      </c>
      <c r="H241" t="s">
        <v>105</v>
      </c>
      <c r="I241" t="s">
        <v>89</v>
      </c>
      <c r="J241" t="s">
        <v>82</v>
      </c>
      <c r="K241" t="s">
        <v>269</v>
      </c>
      <c r="L241" t="s">
        <v>142</v>
      </c>
      <c r="M241" t="s">
        <v>63</v>
      </c>
      <c r="N241" t="s">
        <v>126</v>
      </c>
      <c r="O241">
        <v>2</v>
      </c>
      <c r="P241" s="4">
        <v>20676</v>
      </c>
      <c r="Q241" s="4">
        <v>15921</v>
      </c>
      <c r="R241" s="3">
        <v>0</v>
      </c>
      <c r="S241" s="4">
        <v>41352</v>
      </c>
      <c r="T241" s="4">
        <v>31842</v>
      </c>
      <c r="U241" s="4">
        <v>9510</v>
      </c>
      <c r="V241" s="3">
        <v>0.2299767846778874</v>
      </c>
      <c r="W241" t="s">
        <v>75</v>
      </c>
      <c r="X241" t="s">
        <v>55</v>
      </c>
      <c r="Y241" t="s">
        <v>56</v>
      </c>
      <c r="Z241">
        <v>2</v>
      </c>
      <c r="AA241" t="s">
        <v>229</v>
      </c>
      <c r="AB241" t="s">
        <v>121</v>
      </c>
      <c r="AC241">
        <v>4.5</v>
      </c>
    </row>
    <row r="242" spans="1:29">
      <c r="A242" t="s">
        <v>564</v>
      </c>
      <c r="B242" s="2">
        <v>45128</v>
      </c>
      <c r="C242" t="s">
        <v>565</v>
      </c>
      <c r="D242" t="s">
        <v>31</v>
      </c>
      <c r="E242" t="s">
        <v>170</v>
      </c>
      <c r="F242" t="s">
        <v>33</v>
      </c>
      <c r="G242">
        <v>39</v>
      </c>
      <c r="H242" t="s">
        <v>80</v>
      </c>
      <c r="I242" t="s">
        <v>81</v>
      </c>
      <c r="J242" t="s">
        <v>82</v>
      </c>
      <c r="K242" t="s">
        <v>337</v>
      </c>
      <c r="L242" t="s">
        <v>155</v>
      </c>
      <c r="M242" t="s">
        <v>63</v>
      </c>
      <c r="N242" t="s">
        <v>126</v>
      </c>
      <c r="O242">
        <v>2</v>
      </c>
      <c r="P242" s="4">
        <v>18389</v>
      </c>
      <c r="Q242" s="4">
        <v>12137</v>
      </c>
      <c r="R242" s="3">
        <v>0.2</v>
      </c>
      <c r="S242" s="4">
        <v>29422</v>
      </c>
      <c r="T242" s="4">
        <v>24274</v>
      </c>
      <c r="U242" s="4">
        <v>5148</v>
      </c>
      <c r="V242" s="3">
        <v>0.17497111005370131</v>
      </c>
      <c r="W242" t="s">
        <v>41</v>
      </c>
      <c r="X242" t="s">
        <v>42</v>
      </c>
      <c r="Y242" t="s">
        <v>156</v>
      </c>
      <c r="Z242">
        <v>0</v>
      </c>
      <c r="AA242" t="s">
        <v>172</v>
      </c>
      <c r="AB242" t="s">
        <v>150</v>
      </c>
      <c r="AC242">
        <v>1.4</v>
      </c>
    </row>
    <row r="243" spans="1:29">
      <c r="A243" t="s">
        <v>566</v>
      </c>
      <c r="B243" s="2">
        <v>45632</v>
      </c>
      <c r="C243" t="s">
        <v>567</v>
      </c>
      <c r="D243" t="s">
        <v>31</v>
      </c>
      <c r="E243" t="s">
        <v>98</v>
      </c>
      <c r="F243" t="s">
        <v>70</v>
      </c>
      <c r="G243">
        <v>55</v>
      </c>
      <c r="H243" t="s">
        <v>88</v>
      </c>
      <c r="I243" t="s">
        <v>89</v>
      </c>
      <c r="J243" t="s">
        <v>82</v>
      </c>
      <c r="K243" t="s">
        <v>199</v>
      </c>
      <c r="L243" t="s">
        <v>101</v>
      </c>
      <c r="M243" t="s">
        <v>92</v>
      </c>
      <c r="N243" t="s">
        <v>53</v>
      </c>
      <c r="O243">
        <v>2</v>
      </c>
      <c r="P243" s="4">
        <v>13344</v>
      </c>
      <c r="Q243" s="4">
        <v>9741</v>
      </c>
      <c r="R243" s="3">
        <v>0.05</v>
      </c>
      <c r="S243" s="4">
        <v>25354</v>
      </c>
      <c r="T243" s="4">
        <v>19482</v>
      </c>
      <c r="U243" s="4">
        <v>5872</v>
      </c>
      <c r="V243" s="3">
        <v>0.23160053640451211</v>
      </c>
      <c r="W243" t="s">
        <v>41</v>
      </c>
      <c r="X243" t="s">
        <v>76</v>
      </c>
      <c r="Y243" t="s">
        <v>43</v>
      </c>
      <c r="Z243">
        <v>0</v>
      </c>
      <c r="AA243" t="s">
        <v>143</v>
      </c>
      <c r="AB243" t="s">
        <v>150</v>
      </c>
      <c r="AC243" t="s">
        <v>46</v>
      </c>
    </row>
    <row r="244" spans="1:29">
      <c r="A244" t="s">
        <v>568</v>
      </c>
      <c r="B244" s="2">
        <v>45646</v>
      </c>
      <c r="C244" t="s">
        <v>178</v>
      </c>
      <c r="D244" t="s">
        <v>49</v>
      </c>
      <c r="E244" t="s">
        <v>129</v>
      </c>
      <c r="F244" t="s">
        <v>33</v>
      </c>
      <c r="G244">
        <v>44</v>
      </c>
      <c r="H244" t="s">
        <v>88</v>
      </c>
      <c r="I244" t="s">
        <v>89</v>
      </c>
      <c r="J244" t="s">
        <v>82</v>
      </c>
      <c r="K244" t="s">
        <v>148</v>
      </c>
      <c r="L244" t="s">
        <v>62</v>
      </c>
      <c r="M244" t="s">
        <v>83</v>
      </c>
      <c r="N244" t="s">
        <v>113</v>
      </c>
      <c r="O244">
        <v>1</v>
      </c>
      <c r="P244" s="4">
        <v>20155</v>
      </c>
      <c r="Q244" s="4">
        <v>12899</v>
      </c>
      <c r="R244" s="3">
        <v>0.05</v>
      </c>
      <c r="S244" s="4">
        <v>19147</v>
      </c>
      <c r="T244" s="4">
        <v>12899</v>
      </c>
      <c r="U244" s="4">
        <v>6248</v>
      </c>
      <c r="V244" s="3">
        <v>0.32631743876325275</v>
      </c>
      <c r="W244" t="s">
        <v>84</v>
      </c>
      <c r="X244" t="s">
        <v>76</v>
      </c>
      <c r="Y244" t="s">
        <v>56</v>
      </c>
      <c r="Z244">
        <v>7</v>
      </c>
      <c r="AA244" t="s">
        <v>94</v>
      </c>
      <c r="AB244" t="s">
        <v>95</v>
      </c>
      <c r="AC244">
        <v>4.5</v>
      </c>
    </row>
    <row r="245" spans="1:29">
      <c r="A245" t="s">
        <v>569</v>
      </c>
      <c r="B245" s="2">
        <v>45372</v>
      </c>
      <c r="C245" t="s">
        <v>336</v>
      </c>
      <c r="D245" t="s">
        <v>49</v>
      </c>
      <c r="E245" t="s">
        <v>170</v>
      </c>
      <c r="F245" t="s">
        <v>33</v>
      </c>
      <c r="G245">
        <v>37</v>
      </c>
      <c r="H245" t="s">
        <v>71</v>
      </c>
      <c r="I245" t="s">
        <v>72</v>
      </c>
      <c r="J245" t="s">
        <v>73</v>
      </c>
      <c r="K245" t="s">
        <v>368</v>
      </c>
      <c r="L245" t="s">
        <v>62</v>
      </c>
      <c r="M245" t="s">
        <v>39</v>
      </c>
      <c r="N245" t="s">
        <v>113</v>
      </c>
      <c r="O245">
        <v>2</v>
      </c>
      <c r="P245" s="4">
        <v>12422</v>
      </c>
      <c r="Q245" s="4">
        <v>8695</v>
      </c>
      <c r="R245" s="3">
        <v>0.2</v>
      </c>
      <c r="S245" s="4">
        <v>19875</v>
      </c>
      <c r="T245" s="4">
        <v>17390</v>
      </c>
      <c r="U245" s="4">
        <v>2485</v>
      </c>
      <c r="V245" s="3">
        <v>0.1250314465408805</v>
      </c>
      <c r="W245" t="s">
        <v>75</v>
      </c>
      <c r="X245" t="s">
        <v>55</v>
      </c>
      <c r="Y245" t="s">
        <v>56</v>
      </c>
      <c r="Z245">
        <v>7</v>
      </c>
      <c r="AA245" t="s">
        <v>229</v>
      </c>
      <c r="AB245" t="s">
        <v>95</v>
      </c>
      <c r="AC245">
        <v>4.5</v>
      </c>
    </row>
    <row r="246" spans="1:29">
      <c r="A246" t="s">
        <v>570</v>
      </c>
      <c r="B246" s="2">
        <v>45227</v>
      </c>
      <c r="C246" t="s">
        <v>314</v>
      </c>
      <c r="D246" t="s">
        <v>31</v>
      </c>
      <c r="E246" t="s">
        <v>60</v>
      </c>
      <c r="F246" t="s">
        <v>70</v>
      </c>
      <c r="G246">
        <v>43</v>
      </c>
      <c r="H246" t="s">
        <v>80</v>
      </c>
      <c r="I246" t="s">
        <v>81</v>
      </c>
      <c r="J246" t="s">
        <v>82</v>
      </c>
      <c r="K246" t="s">
        <v>225</v>
      </c>
      <c r="L246" t="s">
        <v>142</v>
      </c>
      <c r="M246" t="s">
        <v>63</v>
      </c>
      <c r="N246" t="s">
        <v>64</v>
      </c>
      <c r="O246">
        <v>5</v>
      </c>
      <c r="P246" s="4">
        <v>5112</v>
      </c>
      <c r="Q246" s="4">
        <v>4038</v>
      </c>
      <c r="R246" s="3">
        <v>0.05</v>
      </c>
      <c r="S246" s="4">
        <v>24282</v>
      </c>
      <c r="T246" s="4">
        <v>20190</v>
      </c>
      <c r="U246" s="4">
        <v>4092</v>
      </c>
      <c r="V246" s="3">
        <v>0.16851989127748951</v>
      </c>
      <c r="W246" t="s">
        <v>41</v>
      </c>
      <c r="X246" t="s">
        <v>55</v>
      </c>
      <c r="Y246" t="s">
        <v>171</v>
      </c>
      <c r="Z246">
        <v>12</v>
      </c>
      <c r="AA246" t="s">
        <v>181</v>
      </c>
      <c r="AB246" t="s">
        <v>95</v>
      </c>
      <c r="AC246" t="s">
        <v>46</v>
      </c>
    </row>
    <row r="247" spans="1:29">
      <c r="A247" t="s">
        <v>571</v>
      </c>
      <c r="B247" s="2">
        <v>45644</v>
      </c>
      <c r="C247" t="s">
        <v>572</v>
      </c>
      <c r="D247" t="s">
        <v>31</v>
      </c>
      <c r="E247" t="s">
        <v>119</v>
      </c>
      <c r="F247" t="s">
        <v>70</v>
      </c>
      <c r="G247">
        <v>60</v>
      </c>
      <c r="H247" t="s">
        <v>153</v>
      </c>
      <c r="I247" t="s">
        <v>154</v>
      </c>
      <c r="J247" t="s">
        <v>36</v>
      </c>
      <c r="K247" t="s">
        <v>106</v>
      </c>
      <c r="L247" t="s">
        <v>38</v>
      </c>
      <c r="M247" t="s">
        <v>63</v>
      </c>
      <c r="N247" t="s">
        <v>40</v>
      </c>
      <c r="O247">
        <v>4</v>
      </c>
      <c r="P247" s="4">
        <v>872</v>
      </c>
      <c r="Q247" s="4">
        <v>680</v>
      </c>
      <c r="R247" s="3">
        <v>0</v>
      </c>
      <c r="S247" s="4">
        <v>3488</v>
      </c>
      <c r="T247" s="4">
        <v>2720</v>
      </c>
      <c r="U247" s="4">
        <v>768</v>
      </c>
      <c r="V247" s="3">
        <v>0.22018348623853212</v>
      </c>
      <c r="W247" t="s">
        <v>75</v>
      </c>
      <c r="X247" t="s">
        <v>76</v>
      </c>
      <c r="Y247" t="s">
        <v>56</v>
      </c>
      <c r="Z247">
        <v>5</v>
      </c>
      <c r="AA247" t="s">
        <v>102</v>
      </c>
      <c r="AB247" t="s">
        <v>45</v>
      </c>
      <c r="AC247">
        <v>3.6</v>
      </c>
    </row>
    <row r="248" spans="1:29">
      <c r="A248" t="s">
        <v>573</v>
      </c>
      <c r="B248" s="2">
        <v>45259</v>
      </c>
      <c r="C248" t="s">
        <v>574</v>
      </c>
      <c r="D248" t="s">
        <v>31</v>
      </c>
      <c r="E248" t="s">
        <v>111</v>
      </c>
      <c r="F248" t="s">
        <v>70</v>
      </c>
      <c r="G248">
        <v>26</v>
      </c>
      <c r="H248" t="s">
        <v>88</v>
      </c>
      <c r="I248" t="s">
        <v>89</v>
      </c>
      <c r="J248" t="s">
        <v>82</v>
      </c>
      <c r="K248" t="s">
        <v>323</v>
      </c>
      <c r="L248" t="s">
        <v>38</v>
      </c>
      <c r="M248" t="s">
        <v>63</v>
      </c>
      <c r="N248" t="s">
        <v>113</v>
      </c>
      <c r="O248">
        <v>3</v>
      </c>
      <c r="P248" s="4">
        <v>16294</v>
      </c>
      <c r="Q248" s="4">
        <v>10754</v>
      </c>
      <c r="R248" s="3">
        <v>0</v>
      </c>
      <c r="S248" s="4">
        <v>48882</v>
      </c>
      <c r="T248" s="4">
        <v>32262</v>
      </c>
      <c r="U248" s="4">
        <v>16620</v>
      </c>
      <c r="V248" s="3">
        <v>0.34000245489137104</v>
      </c>
      <c r="W248" t="s">
        <v>84</v>
      </c>
      <c r="X248" t="s">
        <v>42</v>
      </c>
      <c r="Y248" t="s">
        <v>56</v>
      </c>
      <c r="Z248">
        <v>7</v>
      </c>
      <c r="AA248" t="s">
        <v>57</v>
      </c>
      <c r="AB248" t="s">
        <v>194</v>
      </c>
      <c r="AC248">
        <v>4.4000000000000004</v>
      </c>
    </row>
    <row r="249" spans="1:29">
      <c r="A249" t="s">
        <v>575</v>
      </c>
      <c r="B249" s="2">
        <v>45431</v>
      </c>
      <c r="C249" t="s">
        <v>576</v>
      </c>
      <c r="D249" t="s">
        <v>49</v>
      </c>
      <c r="E249" t="s">
        <v>50</v>
      </c>
      <c r="F249" t="s">
        <v>33</v>
      </c>
      <c r="G249">
        <v>21</v>
      </c>
      <c r="H249" t="s">
        <v>71</v>
      </c>
      <c r="I249" t="s">
        <v>72</v>
      </c>
      <c r="J249" t="s">
        <v>73</v>
      </c>
      <c r="K249" t="s">
        <v>326</v>
      </c>
      <c r="L249" t="s">
        <v>155</v>
      </c>
      <c r="M249" t="s">
        <v>107</v>
      </c>
      <c r="N249" t="s">
        <v>40</v>
      </c>
      <c r="O249">
        <v>3</v>
      </c>
      <c r="P249" s="4">
        <v>2440</v>
      </c>
      <c r="Q249" s="4">
        <v>1635</v>
      </c>
      <c r="R249" s="3">
        <v>0</v>
      </c>
      <c r="S249" s="4">
        <v>7320</v>
      </c>
      <c r="T249" s="4">
        <v>4905</v>
      </c>
      <c r="U249" s="4">
        <v>2415</v>
      </c>
      <c r="V249" s="3">
        <v>0.32991803278688525</v>
      </c>
      <c r="W249" t="s">
        <v>84</v>
      </c>
      <c r="X249" t="s">
        <v>42</v>
      </c>
      <c r="Y249" t="s">
        <v>56</v>
      </c>
      <c r="Z249">
        <v>6</v>
      </c>
      <c r="AA249" t="s">
        <v>108</v>
      </c>
      <c r="AB249" t="s">
        <v>121</v>
      </c>
      <c r="AC249">
        <v>3</v>
      </c>
    </row>
    <row r="250" spans="1:29">
      <c r="A250" t="s">
        <v>577</v>
      </c>
      <c r="B250" s="2">
        <v>45472</v>
      </c>
      <c r="C250" t="s">
        <v>339</v>
      </c>
      <c r="D250" t="s">
        <v>31</v>
      </c>
      <c r="E250" t="s">
        <v>119</v>
      </c>
      <c r="F250" t="s">
        <v>70</v>
      </c>
      <c r="G250">
        <v>21</v>
      </c>
      <c r="H250" t="s">
        <v>34</v>
      </c>
      <c r="I250" t="s">
        <v>35</v>
      </c>
      <c r="J250" t="s">
        <v>36</v>
      </c>
      <c r="K250" t="s">
        <v>166</v>
      </c>
      <c r="L250" t="s">
        <v>101</v>
      </c>
      <c r="M250" t="s">
        <v>63</v>
      </c>
      <c r="N250" t="s">
        <v>53</v>
      </c>
      <c r="O250">
        <v>2</v>
      </c>
      <c r="P250" s="4">
        <v>19891</v>
      </c>
      <c r="Q250" s="4">
        <v>12531</v>
      </c>
      <c r="R250" s="3">
        <v>0.2</v>
      </c>
      <c r="S250" s="4">
        <v>31826</v>
      </c>
      <c r="T250" s="4">
        <v>25062</v>
      </c>
      <c r="U250" s="4">
        <v>6764</v>
      </c>
      <c r="V250" s="3">
        <v>0.21253063532960473</v>
      </c>
      <c r="W250" t="s">
        <v>54</v>
      </c>
      <c r="X250" t="s">
        <v>76</v>
      </c>
      <c r="Y250" t="s">
        <v>56</v>
      </c>
      <c r="Z250">
        <v>3</v>
      </c>
      <c r="AA250" t="s">
        <v>163</v>
      </c>
      <c r="AB250" t="s">
        <v>132</v>
      </c>
      <c r="AC250">
        <v>3.8</v>
      </c>
    </row>
    <row r="251" spans="1:29">
      <c r="A251" t="s">
        <v>578</v>
      </c>
      <c r="B251" s="2">
        <v>45374</v>
      </c>
      <c r="C251" t="s">
        <v>579</v>
      </c>
      <c r="D251" t="s">
        <v>49</v>
      </c>
      <c r="E251" t="s">
        <v>129</v>
      </c>
      <c r="F251" t="s">
        <v>33</v>
      </c>
      <c r="G251">
        <v>36</v>
      </c>
      <c r="H251" t="s">
        <v>105</v>
      </c>
      <c r="I251" t="s">
        <v>89</v>
      </c>
      <c r="J251" t="s">
        <v>82</v>
      </c>
      <c r="K251" t="s">
        <v>37</v>
      </c>
      <c r="L251" t="s">
        <v>137</v>
      </c>
      <c r="M251" t="s">
        <v>107</v>
      </c>
      <c r="N251" t="s">
        <v>64</v>
      </c>
      <c r="O251">
        <v>1</v>
      </c>
      <c r="P251" s="4">
        <v>22099</v>
      </c>
      <c r="Q251" s="4">
        <v>13701</v>
      </c>
      <c r="R251" s="3">
        <v>0.15</v>
      </c>
      <c r="S251" s="4">
        <v>18784</v>
      </c>
      <c r="T251" s="4">
        <v>13701</v>
      </c>
      <c r="U251" s="4">
        <v>5083</v>
      </c>
      <c r="V251" s="3">
        <v>0.27060264054514482</v>
      </c>
      <c r="W251" t="s">
        <v>41</v>
      </c>
      <c r="X251" t="s">
        <v>55</v>
      </c>
      <c r="Y251" t="s">
        <v>56</v>
      </c>
      <c r="Z251">
        <v>6</v>
      </c>
      <c r="AA251" t="s">
        <v>108</v>
      </c>
      <c r="AB251" t="s">
        <v>194</v>
      </c>
      <c r="AC251">
        <v>4.5999999999999996</v>
      </c>
    </row>
    <row r="252" spans="1:29">
      <c r="A252" t="s">
        <v>580</v>
      </c>
      <c r="B252" s="2">
        <v>45323</v>
      </c>
      <c r="C252" t="s">
        <v>581</v>
      </c>
      <c r="D252" t="s">
        <v>31</v>
      </c>
      <c r="E252" t="s">
        <v>119</v>
      </c>
      <c r="F252" t="s">
        <v>70</v>
      </c>
      <c r="G252">
        <v>46</v>
      </c>
      <c r="H252" t="s">
        <v>34</v>
      </c>
      <c r="I252" t="s">
        <v>35</v>
      </c>
      <c r="J252" t="s">
        <v>36</v>
      </c>
      <c r="K252" t="s">
        <v>225</v>
      </c>
      <c r="L252" t="s">
        <v>101</v>
      </c>
      <c r="M252" t="s">
        <v>92</v>
      </c>
      <c r="N252" t="s">
        <v>64</v>
      </c>
      <c r="O252">
        <v>7</v>
      </c>
      <c r="P252" s="4">
        <v>16010</v>
      </c>
      <c r="Q252" s="4">
        <v>9126</v>
      </c>
      <c r="R252" s="3">
        <v>0</v>
      </c>
      <c r="S252" s="4">
        <v>112070</v>
      </c>
      <c r="T252" s="4">
        <v>63882</v>
      </c>
      <c r="U252" s="4">
        <v>48188</v>
      </c>
      <c r="V252" s="3">
        <v>0.42998126171143036</v>
      </c>
      <c r="W252" t="s">
        <v>84</v>
      </c>
      <c r="X252" t="s">
        <v>76</v>
      </c>
      <c r="Y252" t="s">
        <v>56</v>
      </c>
      <c r="Z252">
        <v>5</v>
      </c>
      <c r="AA252" t="s">
        <v>57</v>
      </c>
      <c r="AB252" t="s">
        <v>132</v>
      </c>
      <c r="AC252">
        <v>4.2</v>
      </c>
    </row>
    <row r="253" spans="1:29">
      <c r="A253" t="s">
        <v>582</v>
      </c>
      <c r="B253" s="2">
        <v>45576</v>
      </c>
      <c r="C253" t="s">
        <v>583</v>
      </c>
      <c r="D253" t="s">
        <v>31</v>
      </c>
      <c r="E253" t="s">
        <v>98</v>
      </c>
      <c r="F253" t="s">
        <v>70</v>
      </c>
      <c r="G253">
        <v>33</v>
      </c>
      <c r="H253" t="s">
        <v>88</v>
      </c>
      <c r="I253" t="s">
        <v>89</v>
      </c>
      <c r="J253" t="s">
        <v>82</v>
      </c>
      <c r="K253" t="s">
        <v>162</v>
      </c>
      <c r="L253" t="s">
        <v>142</v>
      </c>
      <c r="M253" t="s">
        <v>92</v>
      </c>
      <c r="N253" t="s">
        <v>53</v>
      </c>
      <c r="O253">
        <v>8</v>
      </c>
      <c r="P253" s="4">
        <v>16305</v>
      </c>
      <c r="Q253" s="4">
        <v>11087</v>
      </c>
      <c r="R253" s="3">
        <v>0.2</v>
      </c>
      <c r="S253" s="4">
        <v>104352</v>
      </c>
      <c r="T253" s="4">
        <v>88696</v>
      </c>
      <c r="U253" s="4">
        <v>15656</v>
      </c>
      <c r="V253" s="3">
        <v>0.15003066544004906</v>
      </c>
      <c r="W253" t="s">
        <v>54</v>
      </c>
      <c r="X253" t="s">
        <v>76</v>
      </c>
      <c r="Y253" t="s">
        <v>56</v>
      </c>
      <c r="Z253">
        <v>1</v>
      </c>
      <c r="AA253" t="s">
        <v>77</v>
      </c>
      <c r="AB253" t="s">
        <v>194</v>
      </c>
      <c r="AC253">
        <v>3.9</v>
      </c>
    </row>
    <row r="254" spans="1:29">
      <c r="A254" t="s">
        <v>584</v>
      </c>
      <c r="B254" s="2">
        <v>45614</v>
      </c>
      <c r="C254" t="s">
        <v>201</v>
      </c>
      <c r="D254" t="s">
        <v>31</v>
      </c>
      <c r="E254" t="s">
        <v>188</v>
      </c>
      <c r="F254" t="s">
        <v>33</v>
      </c>
      <c r="G254">
        <v>39</v>
      </c>
      <c r="H254" t="s">
        <v>99</v>
      </c>
      <c r="I254" t="s">
        <v>99</v>
      </c>
      <c r="J254" t="s">
        <v>100</v>
      </c>
      <c r="K254" t="s">
        <v>120</v>
      </c>
      <c r="L254" t="s">
        <v>38</v>
      </c>
      <c r="M254" t="s">
        <v>92</v>
      </c>
      <c r="N254" t="s">
        <v>53</v>
      </c>
      <c r="O254">
        <v>4</v>
      </c>
      <c r="P254" s="4">
        <v>10278</v>
      </c>
      <c r="Q254" s="4">
        <v>6372</v>
      </c>
      <c r="R254" s="3">
        <v>0.05</v>
      </c>
      <c r="S254" s="4">
        <v>39056</v>
      </c>
      <c r="T254" s="4">
        <v>25488</v>
      </c>
      <c r="U254" s="4">
        <v>13568</v>
      </c>
      <c r="V254" s="3">
        <v>0.34739860712822612</v>
      </c>
      <c r="W254" t="s">
        <v>84</v>
      </c>
      <c r="X254" t="s">
        <v>55</v>
      </c>
      <c r="Y254" t="s">
        <v>56</v>
      </c>
      <c r="Z254">
        <v>3</v>
      </c>
      <c r="AA254" t="s">
        <v>94</v>
      </c>
      <c r="AB254" t="s">
        <v>66</v>
      </c>
      <c r="AC254">
        <v>4.7</v>
      </c>
    </row>
    <row r="255" spans="1:29">
      <c r="A255" t="s">
        <v>585</v>
      </c>
      <c r="B255" s="2">
        <v>45023</v>
      </c>
      <c r="C255" t="s">
        <v>68</v>
      </c>
      <c r="D255" t="s">
        <v>49</v>
      </c>
      <c r="E255" t="s">
        <v>111</v>
      </c>
      <c r="F255" t="s">
        <v>70</v>
      </c>
      <c r="G255">
        <v>56</v>
      </c>
      <c r="H255" t="s">
        <v>105</v>
      </c>
      <c r="I255" t="s">
        <v>89</v>
      </c>
      <c r="J255" t="s">
        <v>82</v>
      </c>
      <c r="K255" t="s">
        <v>199</v>
      </c>
      <c r="L255" t="s">
        <v>101</v>
      </c>
      <c r="M255" t="s">
        <v>92</v>
      </c>
      <c r="N255" t="s">
        <v>64</v>
      </c>
      <c r="O255">
        <v>8</v>
      </c>
      <c r="P255" s="4">
        <v>21017</v>
      </c>
      <c r="Q255" s="4">
        <v>13871</v>
      </c>
      <c r="R255" s="3">
        <v>0.2</v>
      </c>
      <c r="S255" s="4">
        <v>134509</v>
      </c>
      <c r="T255" s="4">
        <v>110968</v>
      </c>
      <c r="U255" s="4">
        <v>23541</v>
      </c>
      <c r="V255" s="3">
        <v>0.17501431131002387</v>
      </c>
      <c r="W255" t="s">
        <v>84</v>
      </c>
      <c r="X255" t="s">
        <v>55</v>
      </c>
      <c r="Y255" t="s">
        <v>56</v>
      </c>
      <c r="Z255">
        <v>5</v>
      </c>
      <c r="AA255" t="s">
        <v>229</v>
      </c>
      <c r="AB255" t="s">
        <v>150</v>
      </c>
      <c r="AC255">
        <v>4.9000000000000004</v>
      </c>
    </row>
    <row r="256" spans="1:29">
      <c r="A256" t="s">
        <v>586</v>
      </c>
      <c r="B256" s="2">
        <v>45247</v>
      </c>
      <c r="C256" t="s">
        <v>587</v>
      </c>
      <c r="D256" t="s">
        <v>31</v>
      </c>
      <c r="E256" t="s">
        <v>98</v>
      </c>
      <c r="F256" t="s">
        <v>70</v>
      </c>
      <c r="G256">
        <v>24</v>
      </c>
      <c r="H256" t="s">
        <v>153</v>
      </c>
      <c r="I256" t="s">
        <v>154</v>
      </c>
      <c r="J256" t="s">
        <v>36</v>
      </c>
      <c r="K256" t="s">
        <v>51</v>
      </c>
      <c r="L256" t="s">
        <v>142</v>
      </c>
      <c r="M256" t="s">
        <v>39</v>
      </c>
      <c r="N256" t="s">
        <v>40</v>
      </c>
      <c r="O256">
        <v>5</v>
      </c>
      <c r="P256" s="4">
        <v>2055</v>
      </c>
      <c r="Q256" s="4">
        <v>1295</v>
      </c>
      <c r="R256" s="3">
        <v>0.05</v>
      </c>
      <c r="S256" s="4">
        <v>9761</v>
      </c>
      <c r="T256" s="4">
        <v>6475</v>
      </c>
      <c r="U256" s="4">
        <v>3286</v>
      </c>
      <c r="V256" s="3">
        <v>0.33664583546767751</v>
      </c>
      <c r="W256" t="s">
        <v>54</v>
      </c>
      <c r="X256" t="s">
        <v>55</v>
      </c>
      <c r="Y256" t="s">
        <v>56</v>
      </c>
      <c r="Z256">
        <v>6</v>
      </c>
      <c r="AA256" t="s">
        <v>229</v>
      </c>
      <c r="AB256" t="s">
        <v>95</v>
      </c>
      <c r="AC256">
        <v>3.1</v>
      </c>
    </row>
    <row r="257" spans="1:29">
      <c r="A257" t="s">
        <v>588</v>
      </c>
      <c r="B257" s="2">
        <v>44947</v>
      </c>
      <c r="C257" t="s">
        <v>572</v>
      </c>
      <c r="D257" t="s">
        <v>49</v>
      </c>
      <c r="E257" t="s">
        <v>98</v>
      </c>
      <c r="F257" t="s">
        <v>70</v>
      </c>
      <c r="G257">
        <v>38</v>
      </c>
      <c r="H257" t="s">
        <v>105</v>
      </c>
      <c r="I257" t="s">
        <v>89</v>
      </c>
      <c r="J257" t="s">
        <v>82</v>
      </c>
      <c r="K257" t="s">
        <v>368</v>
      </c>
      <c r="L257" t="s">
        <v>101</v>
      </c>
      <c r="M257" t="s">
        <v>92</v>
      </c>
      <c r="N257" t="s">
        <v>113</v>
      </c>
      <c r="O257">
        <v>7</v>
      </c>
      <c r="P257" s="4">
        <v>9408</v>
      </c>
      <c r="Q257" s="4">
        <v>7150</v>
      </c>
      <c r="R257" s="3">
        <v>0.05</v>
      </c>
      <c r="S257" s="4">
        <v>62563</v>
      </c>
      <c r="T257" s="4">
        <v>50050</v>
      </c>
      <c r="U257" s="4">
        <v>12513</v>
      </c>
      <c r="V257" s="3">
        <v>0.20000639355529626</v>
      </c>
      <c r="W257" t="s">
        <v>54</v>
      </c>
      <c r="X257" t="s">
        <v>76</v>
      </c>
      <c r="Y257" t="s">
        <v>56</v>
      </c>
      <c r="Z257">
        <v>1</v>
      </c>
      <c r="AA257" t="s">
        <v>143</v>
      </c>
      <c r="AB257" t="s">
        <v>45</v>
      </c>
      <c r="AC257">
        <v>3.9</v>
      </c>
    </row>
    <row r="258" spans="1:29">
      <c r="A258" t="s">
        <v>589</v>
      </c>
      <c r="B258" s="2">
        <v>45412</v>
      </c>
      <c r="C258" t="s">
        <v>590</v>
      </c>
      <c r="D258" t="s">
        <v>49</v>
      </c>
      <c r="E258" t="s">
        <v>124</v>
      </c>
      <c r="F258" t="s">
        <v>70</v>
      </c>
      <c r="G258">
        <v>46</v>
      </c>
      <c r="H258" t="s">
        <v>146</v>
      </c>
      <c r="I258" t="s">
        <v>147</v>
      </c>
      <c r="J258" t="s">
        <v>36</v>
      </c>
      <c r="K258" t="s">
        <v>166</v>
      </c>
      <c r="L258" t="s">
        <v>62</v>
      </c>
      <c r="M258" t="s">
        <v>107</v>
      </c>
      <c r="N258" t="s">
        <v>93</v>
      </c>
      <c r="O258">
        <v>5</v>
      </c>
      <c r="P258" s="4">
        <v>19090</v>
      </c>
      <c r="Q258" s="4">
        <v>11072</v>
      </c>
      <c r="R258" s="3">
        <v>0.1</v>
      </c>
      <c r="S258" s="4">
        <v>85905</v>
      </c>
      <c r="T258" s="4">
        <v>55360</v>
      </c>
      <c r="U258" s="4">
        <v>30545</v>
      </c>
      <c r="V258" s="3">
        <v>0.35556719632151795</v>
      </c>
      <c r="W258" t="s">
        <v>75</v>
      </c>
      <c r="X258" t="s">
        <v>55</v>
      </c>
      <c r="Y258" t="s">
        <v>56</v>
      </c>
      <c r="Z258">
        <v>7</v>
      </c>
      <c r="AA258" t="s">
        <v>159</v>
      </c>
      <c r="AB258" t="s">
        <v>132</v>
      </c>
      <c r="AC258">
        <v>4.3</v>
      </c>
    </row>
    <row r="259" spans="1:29">
      <c r="A259" t="s">
        <v>591</v>
      </c>
      <c r="B259" s="2">
        <v>45232</v>
      </c>
      <c r="C259" t="s">
        <v>592</v>
      </c>
      <c r="D259" t="s">
        <v>49</v>
      </c>
      <c r="E259" t="s">
        <v>69</v>
      </c>
      <c r="F259" t="s">
        <v>70</v>
      </c>
      <c r="G259">
        <v>21</v>
      </c>
      <c r="H259" t="s">
        <v>34</v>
      </c>
      <c r="I259" t="s">
        <v>35</v>
      </c>
      <c r="J259" t="s">
        <v>36</v>
      </c>
      <c r="K259" t="s">
        <v>136</v>
      </c>
      <c r="L259" t="s">
        <v>137</v>
      </c>
      <c r="M259" t="s">
        <v>92</v>
      </c>
      <c r="N259" t="s">
        <v>40</v>
      </c>
      <c r="O259">
        <v>2</v>
      </c>
      <c r="P259" s="4">
        <v>10422</v>
      </c>
      <c r="Q259" s="4">
        <v>7087</v>
      </c>
      <c r="R259" s="3">
        <v>0.1</v>
      </c>
      <c r="S259" s="4">
        <v>18760</v>
      </c>
      <c r="T259" s="4">
        <v>14174</v>
      </c>
      <c r="U259" s="4">
        <v>4586</v>
      </c>
      <c r="V259" s="3">
        <v>0.24445628997867805</v>
      </c>
      <c r="W259" t="s">
        <v>75</v>
      </c>
      <c r="X259" t="s">
        <v>76</v>
      </c>
      <c r="Y259" t="s">
        <v>56</v>
      </c>
      <c r="Z259">
        <v>1</v>
      </c>
      <c r="AA259" t="s">
        <v>94</v>
      </c>
      <c r="AB259" t="s">
        <v>150</v>
      </c>
      <c r="AC259">
        <v>3.9</v>
      </c>
    </row>
    <row r="260" spans="1:29">
      <c r="A260" t="s">
        <v>593</v>
      </c>
      <c r="B260" s="2">
        <v>45564</v>
      </c>
      <c r="C260" t="s">
        <v>403</v>
      </c>
      <c r="D260" t="s">
        <v>31</v>
      </c>
      <c r="E260" t="s">
        <v>32</v>
      </c>
      <c r="F260" t="s">
        <v>33</v>
      </c>
      <c r="G260">
        <v>32</v>
      </c>
      <c r="H260" t="s">
        <v>105</v>
      </c>
      <c r="I260" t="s">
        <v>89</v>
      </c>
      <c r="J260" t="s">
        <v>82</v>
      </c>
      <c r="K260" t="s">
        <v>225</v>
      </c>
      <c r="L260" t="s">
        <v>52</v>
      </c>
      <c r="M260" t="s">
        <v>107</v>
      </c>
      <c r="N260" t="s">
        <v>40</v>
      </c>
      <c r="O260">
        <v>3</v>
      </c>
      <c r="P260" s="4">
        <v>17615</v>
      </c>
      <c r="Q260" s="4">
        <v>11097</v>
      </c>
      <c r="R260" s="3">
        <v>0.1</v>
      </c>
      <c r="S260" s="4">
        <v>47561</v>
      </c>
      <c r="T260" s="4">
        <v>33291</v>
      </c>
      <c r="U260" s="4">
        <v>14270</v>
      </c>
      <c r="V260" s="3">
        <v>0.30003574357141355</v>
      </c>
      <c r="W260" t="s">
        <v>41</v>
      </c>
      <c r="X260" t="s">
        <v>55</v>
      </c>
      <c r="Y260" t="s">
        <v>56</v>
      </c>
      <c r="Z260">
        <v>7</v>
      </c>
      <c r="AA260" t="s">
        <v>57</v>
      </c>
      <c r="AB260" t="s">
        <v>121</v>
      </c>
      <c r="AC260">
        <v>3.1</v>
      </c>
    </row>
    <row r="261" spans="1:29">
      <c r="A261" t="s">
        <v>594</v>
      </c>
      <c r="B261" s="2">
        <v>45580</v>
      </c>
      <c r="C261" t="s">
        <v>595</v>
      </c>
      <c r="D261" t="s">
        <v>49</v>
      </c>
      <c r="E261" t="s">
        <v>188</v>
      </c>
      <c r="F261" t="s">
        <v>33</v>
      </c>
      <c r="G261">
        <v>44</v>
      </c>
      <c r="H261" t="s">
        <v>88</v>
      </c>
      <c r="I261" t="s">
        <v>89</v>
      </c>
      <c r="J261" t="s">
        <v>82</v>
      </c>
      <c r="K261" t="s">
        <v>219</v>
      </c>
      <c r="L261" t="s">
        <v>137</v>
      </c>
      <c r="M261" t="s">
        <v>92</v>
      </c>
      <c r="N261" t="s">
        <v>93</v>
      </c>
      <c r="O261">
        <v>8</v>
      </c>
      <c r="P261" s="4">
        <v>3334</v>
      </c>
      <c r="Q261" s="4">
        <v>2567</v>
      </c>
      <c r="R261" s="3">
        <v>0.2</v>
      </c>
      <c r="S261" s="4">
        <v>21338</v>
      </c>
      <c r="T261" s="4">
        <v>20536</v>
      </c>
      <c r="U261" s="4">
        <v>802</v>
      </c>
      <c r="V261" s="3">
        <v>3.7585528165713748E-2</v>
      </c>
      <c r="W261" t="s">
        <v>75</v>
      </c>
      <c r="X261" t="s">
        <v>42</v>
      </c>
      <c r="Y261" t="s">
        <v>56</v>
      </c>
      <c r="Z261">
        <v>3</v>
      </c>
      <c r="AA261" t="s">
        <v>44</v>
      </c>
      <c r="AB261" t="s">
        <v>189</v>
      </c>
      <c r="AC261">
        <v>3</v>
      </c>
    </row>
    <row r="262" spans="1:29">
      <c r="A262" t="s">
        <v>596</v>
      </c>
      <c r="B262" s="2">
        <v>45607</v>
      </c>
      <c r="C262" t="s">
        <v>597</v>
      </c>
      <c r="D262" t="s">
        <v>31</v>
      </c>
      <c r="E262" t="s">
        <v>50</v>
      </c>
      <c r="F262" t="s">
        <v>33</v>
      </c>
      <c r="G262">
        <v>54</v>
      </c>
      <c r="H262" t="s">
        <v>88</v>
      </c>
      <c r="I262" t="s">
        <v>89</v>
      </c>
      <c r="J262" t="s">
        <v>82</v>
      </c>
      <c r="K262" t="s">
        <v>179</v>
      </c>
      <c r="L262" t="s">
        <v>38</v>
      </c>
      <c r="M262" t="s">
        <v>63</v>
      </c>
      <c r="N262" t="s">
        <v>53</v>
      </c>
      <c r="O262">
        <v>2</v>
      </c>
      <c r="P262" s="4">
        <v>3365</v>
      </c>
      <c r="Q262" s="4">
        <v>2423</v>
      </c>
      <c r="R262" s="3">
        <v>0.1</v>
      </c>
      <c r="S262" s="4">
        <v>6057</v>
      </c>
      <c r="T262" s="4">
        <v>4846</v>
      </c>
      <c r="U262" s="4">
        <v>1211</v>
      </c>
      <c r="V262" s="3">
        <v>0.19993396070662045</v>
      </c>
      <c r="W262" t="s">
        <v>84</v>
      </c>
      <c r="X262" t="s">
        <v>42</v>
      </c>
      <c r="Y262" t="s">
        <v>56</v>
      </c>
      <c r="Z262">
        <v>1</v>
      </c>
      <c r="AA262" t="s">
        <v>44</v>
      </c>
      <c r="AB262" t="s">
        <v>121</v>
      </c>
      <c r="AC262">
        <v>4.5</v>
      </c>
    </row>
    <row r="263" spans="1:29">
      <c r="A263" t="s">
        <v>598</v>
      </c>
      <c r="B263" s="2">
        <v>45089</v>
      </c>
      <c r="C263" t="s">
        <v>445</v>
      </c>
      <c r="D263" t="s">
        <v>31</v>
      </c>
      <c r="E263" t="s">
        <v>98</v>
      </c>
      <c r="F263" t="s">
        <v>70</v>
      </c>
      <c r="G263">
        <v>36</v>
      </c>
      <c r="H263" t="s">
        <v>88</v>
      </c>
      <c r="I263" t="s">
        <v>89</v>
      </c>
      <c r="J263" t="s">
        <v>82</v>
      </c>
      <c r="K263" t="s">
        <v>199</v>
      </c>
      <c r="L263" t="s">
        <v>112</v>
      </c>
      <c r="M263" t="s">
        <v>39</v>
      </c>
      <c r="N263" t="s">
        <v>53</v>
      </c>
      <c r="O263">
        <v>2</v>
      </c>
      <c r="P263" s="4">
        <v>19901</v>
      </c>
      <c r="Q263" s="4">
        <v>12339</v>
      </c>
      <c r="R263" s="3">
        <v>0.05</v>
      </c>
      <c r="S263" s="4">
        <v>37812</v>
      </c>
      <c r="T263" s="4">
        <v>24678</v>
      </c>
      <c r="U263" s="4">
        <v>13134</v>
      </c>
      <c r="V263" s="3">
        <v>0.34735004760393529</v>
      </c>
      <c r="W263" t="s">
        <v>54</v>
      </c>
      <c r="X263" t="s">
        <v>55</v>
      </c>
      <c r="Y263" t="s">
        <v>156</v>
      </c>
      <c r="Z263">
        <v>0</v>
      </c>
      <c r="AA263" t="s">
        <v>229</v>
      </c>
      <c r="AB263" t="s">
        <v>194</v>
      </c>
      <c r="AC263">
        <v>2.1</v>
      </c>
    </row>
    <row r="264" spans="1:29">
      <c r="A264" t="s">
        <v>599</v>
      </c>
      <c r="B264" s="2">
        <v>45341</v>
      </c>
      <c r="C264" t="s">
        <v>600</v>
      </c>
      <c r="D264" t="s">
        <v>31</v>
      </c>
      <c r="E264" t="s">
        <v>135</v>
      </c>
      <c r="F264" t="s">
        <v>33</v>
      </c>
      <c r="G264">
        <v>34</v>
      </c>
      <c r="H264" t="s">
        <v>80</v>
      </c>
      <c r="I264" t="s">
        <v>81</v>
      </c>
      <c r="J264" t="s">
        <v>82</v>
      </c>
      <c r="K264" t="s">
        <v>291</v>
      </c>
      <c r="L264" t="s">
        <v>155</v>
      </c>
      <c r="M264" t="s">
        <v>83</v>
      </c>
      <c r="N264" t="s">
        <v>126</v>
      </c>
      <c r="O264">
        <v>1</v>
      </c>
      <c r="P264" s="4">
        <v>7235</v>
      </c>
      <c r="Q264" s="4">
        <v>4413</v>
      </c>
      <c r="R264" s="3">
        <v>0.2</v>
      </c>
      <c r="S264" s="4">
        <v>5788</v>
      </c>
      <c r="T264" s="4">
        <v>4413</v>
      </c>
      <c r="U264" s="4">
        <v>1375</v>
      </c>
      <c r="V264" s="3">
        <v>0.23756046993780236</v>
      </c>
      <c r="W264" t="s">
        <v>75</v>
      </c>
      <c r="X264" t="s">
        <v>55</v>
      </c>
      <c r="Y264" t="s">
        <v>56</v>
      </c>
      <c r="Z264">
        <v>1</v>
      </c>
      <c r="AA264" t="s">
        <v>167</v>
      </c>
      <c r="AB264" t="s">
        <v>132</v>
      </c>
      <c r="AC264">
        <v>4.8</v>
      </c>
    </row>
    <row r="265" spans="1:29">
      <c r="A265" t="s">
        <v>601</v>
      </c>
      <c r="B265" s="2">
        <v>44937</v>
      </c>
      <c r="C265" t="s">
        <v>602</v>
      </c>
      <c r="D265" t="s">
        <v>49</v>
      </c>
      <c r="E265" t="s">
        <v>60</v>
      </c>
      <c r="F265" t="s">
        <v>70</v>
      </c>
      <c r="G265">
        <v>38</v>
      </c>
      <c r="H265" t="s">
        <v>153</v>
      </c>
      <c r="I265" t="s">
        <v>154</v>
      </c>
      <c r="J265" t="s">
        <v>36</v>
      </c>
      <c r="K265" t="s">
        <v>239</v>
      </c>
      <c r="L265" t="s">
        <v>112</v>
      </c>
      <c r="M265" t="s">
        <v>107</v>
      </c>
      <c r="N265" t="s">
        <v>113</v>
      </c>
      <c r="O265">
        <v>4</v>
      </c>
      <c r="P265" s="4">
        <v>16338</v>
      </c>
      <c r="Q265" s="4">
        <v>12907</v>
      </c>
      <c r="R265" s="3">
        <v>0.2</v>
      </c>
      <c r="S265" s="4">
        <v>52282</v>
      </c>
      <c r="T265" s="4">
        <v>51628</v>
      </c>
      <c r="U265" s="4">
        <v>654</v>
      </c>
      <c r="V265" s="3">
        <v>1.2509085344860563E-2</v>
      </c>
      <c r="W265" t="s">
        <v>54</v>
      </c>
      <c r="X265" t="s">
        <v>76</v>
      </c>
      <c r="Y265" t="s">
        <v>56</v>
      </c>
      <c r="Z265">
        <v>3</v>
      </c>
      <c r="AA265" t="s">
        <v>229</v>
      </c>
      <c r="AB265" t="s">
        <v>150</v>
      </c>
      <c r="AC265">
        <v>3.3</v>
      </c>
    </row>
    <row r="266" spans="1:29">
      <c r="A266" t="s">
        <v>603</v>
      </c>
      <c r="B266" s="2">
        <v>45623</v>
      </c>
      <c r="C266" t="s">
        <v>597</v>
      </c>
      <c r="D266" t="s">
        <v>31</v>
      </c>
      <c r="E266" t="s">
        <v>119</v>
      </c>
      <c r="F266" t="s">
        <v>70</v>
      </c>
      <c r="G266">
        <v>28</v>
      </c>
      <c r="H266" t="s">
        <v>105</v>
      </c>
      <c r="I266" t="s">
        <v>89</v>
      </c>
      <c r="J266" t="s">
        <v>82</v>
      </c>
      <c r="K266" t="s">
        <v>269</v>
      </c>
      <c r="L266" t="s">
        <v>101</v>
      </c>
      <c r="M266" t="s">
        <v>63</v>
      </c>
      <c r="N266" t="s">
        <v>64</v>
      </c>
      <c r="O266">
        <v>1</v>
      </c>
      <c r="P266" s="4">
        <v>6390</v>
      </c>
      <c r="Q266" s="4">
        <v>5112</v>
      </c>
      <c r="R266" s="3">
        <v>0.05</v>
      </c>
      <c r="S266" s="4">
        <v>6071</v>
      </c>
      <c r="T266" s="4">
        <v>5112</v>
      </c>
      <c r="U266" s="4">
        <v>959</v>
      </c>
      <c r="V266" s="3">
        <v>0.15796409158293526</v>
      </c>
      <c r="W266" t="s">
        <v>41</v>
      </c>
      <c r="X266" t="s">
        <v>76</v>
      </c>
      <c r="Y266" t="s">
        <v>171</v>
      </c>
      <c r="Z266">
        <v>8</v>
      </c>
      <c r="AA266" t="s">
        <v>57</v>
      </c>
      <c r="AB266" t="s">
        <v>189</v>
      </c>
      <c r="AC266" t="s">
        <v>46</v>
      </c>
    </row>
    <row r="267" spans="1:29">
      <c r="A267" t="s">
        <v>604</v>
      </c>
      <c r="B267" s="2">
        <v>45228</v>
      </c>
      <c r="C267" t="s">
        <v>605</v>
      </c>
      <c r="D267" t="s">
        <v>49</v>
      </c>
      <c r="E267" t="s">
        <v>119</v>
      </c>
      <c r="F267" t="s">
        <v>70</v>
      </c>
      <c r="G267">
        <v>32</v>
      </c>
      <c r="H267" t="s">
        <v>99</v>
      </c>
      <c r="I267" t="s">
        <v>99</v>
      </c>
      <c r="J267" t="s">
        <v>100</v>
      </c>
      <c r="K267" t="s">
        <v>130</v>
      </c>
      <c r="L267" t="s">
        <v>142</v>
      </c>
      <c r="M267" t="s">
        <v>83</v>
      </c>
      <c r="N267" t="s">
        <v>40</v>
      </c>
      <c r="O267">
        <v>2</v>
      </c>
      <c r="P267" s="4">
        <v>14155</v>
      </c>
      <c r="Q267" s="4">
        <v>10333</v>
      </c>
      <c r="R267" s="3">
        <v>0</v>
      </c>
      <c r="S267" s="4">
        <v>28310</v>
      </c>
      <c r="T267" s="4">
        <v>20666</v>
      </c>
      <c r="U267" s="4">
        <v>7644</v>
      </c>
      <c r="V267" s="3">
        <v>0.27001059696220414</v>
      </c>
      <c r="W267" t="s">
        <v>41</v>
      </c>
      <c r="X267" t="s">
        <v>76</v>
      </c>
      <c r="Y267" t="s">
        <v>156</v>
      </c>
      <c r="Z267">
        <v>0</v>
      </c>
      <c r="AA267" t="s">
        <v>167</v>
      </c>
      <c r="AB267" t="s">
        <v>194</v>
      </c>
      <c r="AC267">
        <v>1.8</v>
      </c>
    </row>
    <row r="268" spans="1:29">
      <c r="A268" t="s">
        <v>606</v>
      </c>
      <c r="B268" s="2">
        <v>44993</v>
      </c>
      <c r="C268" t="s">
        <v>600</v>
      </c>
      <c r="D268" t="s">
        <v>31</v>
      </c>
      <c r="E268" t="s">
        <v>50</v>
      </c>
      <c r="F268" t="s">
        <v>33</v>
      </c>
      <c r="G268">
        <v>54</v>
      </c>
      <c r="H268" t="s">
        <v>88</v>
      </c>
      <c r="I268" t="s">
        <v>89</v>
      </c>
      <c r="J268" t="s">
        <v>82</v>
      </c>
      <c r="K268" t="s">
        <v>166</v>
      </c>
      <c r="L268" t="s">
        <v>91</v>
      </c>
      <c r="M268" t="s">
        <v>92</v>
      </c>
      <c r="N268" t="s">
        <v>126</v>
      </c>
      <c r="O268">
        <v>6</v>
      </c>
      <c r="P268" s="4">
        <v>24808</v>
      </c>
      <c r="Q268" s="4">
        <v>13644</v>
      </c>
      <c r="R268" s="3">
        <v>0.15</v>
      </c>
      <c r="S268" s="4">
        <v>126521</v>
      </c>
      <c r="T268" s="4">
        <v>81864</v>
      </c>
      <c r="U268" s="4">
        <v>44657</v>
      </c>
      <c r="V268" s="3">
        <v>0.35296116850167164</v>
      </c>
      <c r="W268" t="s">
        <v>54</v>
      </c>
      <c r="X268" t="s">
        <v>55</v>
      </c>
      <c r="Y268" t="s">
        <v>56</v>
      </c>
      <c r="Z268">
        <v>6</v>
      </c>
      <c r="AA268" t="s">
        <v>108</v>
      </c>
      <c r="AB268" t="s">
        <v>121</v>
      </c>
      <c r="AC268">
        <v>3.9</v>
      </c>
    </row>
    <row r="269" spans="1:29">
      <c r="A269" t="s">
        <v>607</v>
      </c>
      <c r="B269" s="2">
        <v>45398</v>
      </c>
      <c r="C269" t="s">
        <v>608</v>
      </c>
      <c r="D269" t="s">
        <v>31</v>
      </c>
      <c r="E269" t="s">
        <v>124</v>
      </c>
      <c r="F269" t="s">
        <v>70</v>
      </c>
      <c r="G269">
        <v>57</v>
      </c>
      <c r="H269" t="s">
        <v>99</v>
      </c>
      <c r="I269" t="s">
        <v>99</v>
      </c>
      <c r="J269" t="s">
        <v>100</v>
      </c>
      <c r="K269" t="s">
        <v>269</v>
      </c>
      <c r="L269" t="s">
        <v>91</v>
      </c>
      <c r="M269" t="s">
        <v>39</v>
      </c>
      <c r="N269" t="s">
        <v>93</v>
      </c>
      <c r="O269">
        <v>5</v>
      </c>
      <c r="P269" s="4">
        <v>3725</v>
      </c>
      <c r="Q269" s="4">
        <v>2272</v>
      </c>
      <c r="R269" s="3">
        <v>0.15</v>
      </c>
      <c r="S269" s="4">
        <v>15831</v>
      </c>
      <c r="T269" s="4">
        <v>11360</v>
      </c>
      <c r="U269" s="4">
        <v>4471</v>
      </c>
      <c r="V269" s="3">
        <v>0.28242056724148823</v>
      </c>
      <c r="W269" t="s">
        <v>75</v>
      </c>
      <c r="X269" t="s">
        <v>76</v>
      </c>
      <c r="Y269" t="s">
        <v>171</v>
      </c>
      <c r="Z269">
        <v>14</v>
      </c>
      <c r="AA269" t="s">
        <v>181</v>
      </c>
      <c r="AB269" t="s">
        <v>189</v>
      </c>
      <c r="AC269" t="s">
        <v>46</v>
      </c>
    </row>
    <row r="270" spans="1:29">
      <c r="A270" t="s">
        <v>609</v>
      </c>
      <c r="B270" s="2">
        <v>45204</v>
      </c>
      <c r="C270" t="s">
        <v>524</v>
      </c>
      <c r="D270" t="s">
        <v>49</v>
      </c>
      <c r="E270" t="s">
        <v>135</v>
      </c>
      <c r="F270" t="s">
        <v>33</v>
      </c>
      <c r="G270">
        <v>38</v>
      </c>
      <c r="H270" t="s">
        <v>34</v>
      </c>
      <c r="I270" t="s">
        <v>35</v>
      </c>
      <c r="J270" t="s">
        <v>36</v>
      </c>
      <c r="K270" t="s">
        <v>162</v>
      </c>
      <c r="L270" t="s">
        <v>91</v>
      </c>
      <c r="M270" t="s">
        <v>39</v>
      </c>
      <c r="N270" t="s">
        <v>93</v>
      </c>
      <c r="O270">
        <v>8</v>
      </c>
      <c r="P270" s="4">
        <v>6961</v>
      </c>
      <c r="Q270" s="4">
        <v>4873</v>
      </c>
      <c r="R270" s="3">
        <v>0.15</v>
      </c>
      <c r="S270" s="4">
        <v>47335</v>
      </c>
      <c r="T270" s="4">
        <v>38984</v>
      </c>
      <c r="U270" s="4">
        <v>8351</v>
      </c>
      <c r="V270" s="3">
        <v>0.17642336537445866</v>
      </c>
      <c r="W270" t="s">
        <v>54</v>
      </c>
      <c r="X270" t="s">
        <v>76</v>
      </c>
      <c r="Y270" t="s">
        <v>56</v>
      </c>
      <c r="Z270">
        <v>7</v>
      </c>
      <c r="AA270" t="s">
        <v>163</v>
      </c>
      <c r="AB270" t="s">
        <v>189</v>
      </c>
      <c r="AC270">
        <v>4.0999999999999996</v>
      </c>
    </row>
    <row r="271" spans="1:29">
      <c r="A271" t="s">
        <v>610</v>
      </c>
      <c r="B271" s="2">
        <v>44940</v>
      </c>
      <c r="C271" t="s">
        <v>304</v>
      </c>
      <c r="D271" t="s">
        <v>31</v>
      </c>
      <c r="E271" t="s">
        <v>111</v>
      </c>
      <c r="F271" t="s">
        <v>70</v>
      </c>
      <c r="G271">
        <v>53</v>
      </c>
      <c r="H271" t="s">
        <v>99</v>
      </c>
      <c r="I271" t="s">
        <v>99</v>
      </c>
      <c r="J271" t="s">
        <v>100</v>
      </c>
      <c r="K271" t="s">
        <v>106</v>
      </c>
      <c r="L271" t="s">
        <v>62</v>
      </c>
      <c r="M271" t="s">
        <v>63</v>
      </c>
      <c r="N271" t="s">
        <v>113</v>
      </c>
      <c r="O271">
        <v>1</v>
      </c>
      <c r="P271" s="4">
        <v>10029</v>
      </c>
      <c r="Q271" s="4">
        <v>6218</v>
      </c>
      <c r="R271" s="3">
        <v>0</v>
      </c>
      <c r="S271" s="4">
        <v>10029</v>
      </c>
      <c r="T271" s="4">
        <v>6218</v>
      </c>
      <c r="U271" s="4">
        <v>3811</v>
      </c>
      <c r="V271" s="3">
        <v>0.37999800578322862</v>
      </c>
      <c r="W271" t="s">
        <v>41</v>
      </c>
      <c r="X271" t="s">
        <v>42</v>
      </c>
      <c r="Y271" t="s">
        <v>56</v>
      </c>
      <c r="Z271">
        <v>1</v>
      </c>
      <c r="AA271" t="s">
        <v>226</v>
      </c>
      <c r="AB271" t="s">
        <v>189</v>
      </c>
      <c r="AC271">
        <v>4.2</v>
      </c>
    </row>
    <row r="272" spans="1:29">
      <c r="A272" t="s">
        <v>611</v>
      </c>
      <c r="B272" s="2">
        <v>45090</v>
      </c>
      <c r="C272" t="s">
        <v>612</v>
      </c>
      <c r="D272" t="s">
        <v>31</v>
      </c>
      <c r="E272" t="s">
        <v>98</v>
      </c>
      <c r="F272" t="s">
        <v>70</v>
      </c>
      <c r="G272">
        <v>37</v>
      </c>
      <c r="H272" t="s">
        <v>88</v>
      </c>
      <c r="I272" t="s">
        <v>89</v>
      </c>
      <c r="J272" t="s">
        <v>82</v>
      </c>
      <c r="K272" t="s">
        <v>225</v>
      </c>
      <c r="L272" t="s">
        <v>137</v>
      </c>
      <c r="M272" t="s">
        <v>63</v>
      </c>
      <c r="N272" t="s">
        <v>113</v>
      </c>
      <c r="O272">
        <v>7</v>
      </c>
      <c r="P272" s="4">
        <v>4422</v>
      </c>
      <c r="Q272" s="4">
        <v>2742</v>
      </c>
      <c r="R272" s="3">
        <v>0.05</v>
      </c>
      <c r="S272" s="4">
        <v>29406</v>
      </c>
      <c r="T272" s="4">
        <v>19194</v>
      </c>
      <c r="U272" s="4">
        <v>10212</v>
      </c>
      <c r="V272" s="3">
        <v>0.34727606610895734</v>
      </c>
      <c r="W272" t="s">
        <v>84</v>
      </c>
      <c r="X272" t="s">
        <v>55</v>
      </c>
      <c r="Y272" t="s">
        <v>56</v>
      </c>
      <c r="Z272">
        <v>4</v>
      </c>
      <c r="AA272" t="s">
        <v>149</v>
      </c>
      <c r="AB272" t="s">
        <v>95</v>
      </c>
      <c r="AC272">
        <v>4.0999999999999996</v>
      </c>
    </row>
    <row r="273" spans="1:29">
      <c r="A273" t="s">
        <v>613</v>
      </c>
      <c r="B273" s="2">
        <v>45184</v>
      </c>
      <c r="C273" t="s">
        <v>322</v>
      </c>
      <c r="D273" t="s">
        <v>31</v>
      </c>
      <c r="E273" t="s">
        <v>129</v>
      </c>
      <c r="F273" t="s">
        <v>33</v>
      </c>
      <c r="G273">
        <v>33</v>
      </c>
      <c r="H273" t="s">
        <v>99</v>
      </c>
      <c r="I273" t="s">
        <v>99</v>
      </c>
      <c r="J273" t="s">
        <v>100</v>
      </c>
      <c r="K273" t="s">
        <v>125</v>
      </c>
      <c r="L273" t="s">
        <v>131</v>
      </c>
      <c r="M273" t="s">
        <v>63</v>
      </c>
      <c r="N273" t="s">
        <v>40</v>
      </c>
      <c r="O273">
        <v>6</v>
      </c>
      <c r="P273" s="4">
        <v>24201</v>
      </c>
      <c r="Q273" s="4">
        <v>16941</v>
      </c>
      <c r="R273" s="3">
        <v>0.05</v>
      </c>
      <c r="S273" s="4">
        <v>137946</v>
      </c>
      <c r="T273" s="4">
        <v>101646</v>
      </c>
      <c r="U273" s="4">
        <v>36300</v>
      </c>
      <c r="V273" s="3">
        <v>0.26314644861032577</v>
      </c>
      <c r="W273" t="s">
        <v>54</v>
      </c>
      <c r="X273" t="s">
        <v>42</v>
      </c>
      <c r="Y273" t="s">
        <v>56</v>
      </c>
      <c r="Z273">
        <v>2</v>
      </c>
      <c r="AA273" t="s">
        <v>163</v>
      </c>
      <c r="AB273" t="s">
        <v>189</v>
      </c>
      <c r="AC273">
        <v>4.5</v>
      </c>
    </row>
    <row r="274" spans="1:29">
      <c r="A274" t="s">
        <v>614</v>
      </c>
      <c r="B274" s="2">
        <v>45315</v>
      </c>
      <c r="C274" t="s">
        <v>615</v>
      </c>
      <c r="D274" t="s">
        <v>31</v>
      </c>
      <c r="E274" t="s">
        <v>129</v>
      </c>
      <c r="F274" t="s">
        <v>33</v>
      </c>
      <c r="G274">
        <v>56</v>
      </c>
      <c r="H274" t="s">
        <v>153</v>
      </c>
      <c r="I274" t="s">
        <v>154</v>
      </c>
      <c r="J274" t="s">
        <v>36</v>
      </c>
      <c r="K274" t="s">
        <v>116</v>
      </c>
      <c r="L274" t="s">
        <v>112</v>
      </c>
      <c r="M274" t="s">
        <v>63</v>
      </c>
      <c r="N274" t="s">
        <v>40</v>
      </c>
      <c r="O274">
        <v>8</v>
      </c>
      <c r="P274" s="4">
        <v>15170</v>
      </c>
      <c r="Q274" s="4">
        <v>8799</v>
      </c>
      <c r="R274" s="3">
        <v>0</v>
      </c>
      <c r="S274" s="4">
        <v>121360</v>
      </c>
      <c r="T274" s="4">
        <v>70392</v>
      </c>
      <c r="U274" s="4">
        <v>50968</v>
      </c>
      <c r="V274" s="3">
        <v>0.41997363216875411</v>
      </c>
      <c r="W274" t="s">
        <v>75</v>
      </c>
      <c r="X274" t="s">
        <v>42</v>
      </c>
      <c r="Y274" t="s">
        <v>56</v>
      </c>
      <c r="Z274">
        <v>4</v>
      </c>
      <c r="AA274" t="s">
        <v>220</v>
      </c>
      <c r="AB274" t="s">
        <v>150</v>
      </c>
      <c r="AC274">
        <v>3.5</v>
      </c>
    </row>
    <row r="275" spans="1:29">
      <c r="A275" t="s">
        <v>616</v>
      </c>
      <c r="B275" s="2">
        <v>45601</v>
      </c>
      <c r="C275" t="s">
        <v>145</v>
      </c>
      <c r="D275" t="s">
        <v>31</v>
      </c>
      <c r="E275" t="s">
        <v>60</v>
      </c>
      <c r="F275" t="s">
        <v>70</v>
      </c>
      <c r="G275">
        <v>49</v>
      </c>
      <c r="H275" t="s">
        <v>71</v>
      </c>
      <c r="I275" t="s">
        <v>72</v>
      </c>
      <c r="J275" t="s">
        <v>73</v>
      </c>
      <c r="K275" t="s">
        <v>323</v>
      </c>
      <c r="L275" t="s">
        <v>38</v>
      </c>
      <c r="M275" t="s">
        <v>107</v>
      </c>
      <c r="N275" t="s">
        <v>93</v>
      </c>
      <c r="O275">
        <v>4</v>
      </c>
      <c r="P275" s="4">
        <v>5970</v>
      </c>
      <c r="Q275" s="4">
        <v>4239</v>
      </c>
      <c r="R275" s="3">
        <v>0.05</v>
      </c>
      <c r="S275" s="4">
        <v>22686</v>
      </c>
      <c r="T275" s="4">
        <v>16956</v>
      </c>
      <c r="U275" s="4">
        <v>5730</v>
      </c>
      <c r="V275" s="3">
        <v>0.25257868288812485</v>
      </c>
      <c r="W275" t="s">
        <v>54</v>
      </c>
      <c r="X275" t="s">
        <v>42</v>
      </c>
      <c r="Y275" t="s">
        <v>56</v>
      </c>
      <c r="Z275">
        <v>6</v>
      </c>
      <c r="AA275" t="s">
        <v>172</v>
      </c>
      <c r="AB275" t="s">
        <v>95</v>
      </c>
      <c r="AC275">
        <v>4.2</v>
      </c>
    </row>
    <row r="276" spans="1:29">
      <c r="A276" t="s">
        <v>617</v>
      </c>
      <c r="B276" s="2">
        <v>44941</v>
      </c>
      <c r="C276" t="s">
        <v>618</v>
      </c>
      <c r="D276" t="s">
        <v>31</v>
      </c>
      <c r="E276" t="s">
        <v>60</v>
      </c>
      <c r="F276" t="s">
        <v>70</v>
      </c>
      <c r="G276">
        <v>38</v>
      </c>
      <c r="H276" t="s">
        <v>71</v>
      </c>
      <c r="I276" t="s">
        <v>72</v>
      </c>
      <c r="J276" t="s">
        <v>73</v>
      </c>
      <c r="K276" t="s">
        <v>192</v>
      </c>
      <c r="L276" t="s">
        <v>155</v>
      </c>
      <c r="M276" t="s">
        <v>92</v>
      </c>
      <c r="N276" t="s">
        <v>40</v>
      </c>
      <c r="O276">
        <v>4</v>
      </c>
      <c r="P276" s="4">
        <v>12438</v>
      </c>
      <c r="Q276" s="4">
        <v>6841</v>
      </c>
      <c r="R276" s="3">
        <v>0.15</v>
      </c>
      <c r="S276" s="4">
        <v>42289</v>
      </c>
      <c r="T276" s="4">
        <v>27364</v>
      </c>
      <c r="U276" s="4">
        <v>14925</v>
      </c>
      <c r="V276" s="3">
        <v>0.3529286575705266</v>
      </c>
      <c r="W276" t="s">
        <v>84</v>
      </c>
      <c r="X276" t="s">
        <v>76</v>
      </c>
      <c r="Y276" t="s">
        <v>56</v>
      </c>
      <c r="Z276">
        <v>1</v>
      </c>
      <c r="AA276" t="s">
        <v>193</v>
      </c>
      <c r="AB276" t="s">
        <v>95</v>
      </c>
      <c r="AC276">
        <v>4</v>
      </c>
    </row>
    <row r="277" spans="1:29">
      <c r="A277" t="s">
        <v>619</v>
      </c>
      <c r="B277" s="2">
        <v>45364</v>
      </c>
      <c r="C277" t="s">
        <v>222</v>
      </c>
      <c r="D277" t="s">
        <v>31</v>
      </c>
      <c r="E277" t="s">
        <v>124</v>
      </c>
      <c r="F277" t="s">
        <v>70</v>
      </c>
      <c r="G277">
        <v>19</v>
      </c>
      <c r="H277" t="s">
        <v>80</v>
      </c>
      <c r="I277" t="s">
        <v>81</v>
      </c>
      <c r="J277" t="s">
        <v>82</v>
      </c>
      <c r="K277" t="s">
        <v>37</v>
      </c>
      <c r="L277" t="s">
        <v>101</v>
      </c>
      <c r="M277" t="s">
        <v>83</v>
      </c>
      <c r="N277" t="s">
        <v>126</v>
      </c>
      <c r="O277">
        <v>3</v>
      </c>
      <c r="P277" s="4">
        <v>20186</v>
      </c>
      <c r="Q277" s="4">
        <v>14332</v>
      </c>
      <c r="R277" s="3">
        <v>0.1</v>
      </c>
      <c r="S277" s="4">
        <v>54502</v>
      </c>
      <c r="T277" s="4">
        <v>42996</v>
      </c>
      <c r="U277" s="4">
        <v>11506</v>
      </c>
      <c r="V277" s="3">
        <v>0.2111115188433452</v>
      </c>
      <c r="W277" t="s">
        <v>75</v>
      </c>
      <c r="X277" t="s">
        <v>76</v>
      </c>
      <c r="Y277" t="s">
        <v>56</v>
      </c>
      <c r="Z277">
        <v>6</v>
      </c>
      <c r="AA277" t="s">
        <v>149</v>
      </c>
      <c r="AB277" t="s">
        <v>45</v>
      </c>
      <c r="AC277">
        <v>3.8</v>
      </c>
    </row>
    <row r="278" spans="1:29">
      <c r="A278" t="s">
        <v>620</v>
      </c>
      <c r="B278" s="2">
        <v>45209</v>
      </c>
      <c r="C278" t="s">
        <v>621</v>
      </c>
      <c r="D278" t="s">
        <v>31</v>
      </c>
      <c r="E278" t="s">
        <v>188</v>
      </c>
      <c r="F278" t="s">
        <v>33</v>
      </c>
      <c r="G278">
        <v>30</v>
      </c>
      <c r="H278" t="s">
        <v>88</v>
      </c>
      <c r="I278" t="s">
        <v>89</v>
      </c>
      <c r="J278" t="s">
        <v>82</v>
      </c>
      <c r="K278" t="s">
        <v>61</v>
      </c>
      <c r="L278" t="s">
        <v>137</v>
      </c>
      <c r="M278" t="s">
        <v>107</v>
      </c>
      <c r="N278" t="s">
        <v>113</v>
      </c>
      <c r="O278">
        <v>5</v>
      </c>
      <c r="P278" s="4">
        <v>6109</v>
      </c>
      <c r="Q278" s="4">
        <v>3971</v>
      </c>
      <c r="R278" s="3">
        <v>0.2</v>
      </c>
      <c r="S278" s="4">
        <v>24436</v>
      </c>
      <c r="T278" s="4">
        <v>19855</v>
      </c>
      <c r="U278" s="4">
        <v>4581</v>
      </c>
      <c r="V278" s="3">
        <v>0.18746930757898184</v>
      </c>
      <c r="W278" t="s">
        <v>84</v>
      </c>
      <c r="X278" t="s">
        <v>76</v>
      </c>
      <c r="Y278" t="s">
        <v>56</v>
      </c>
      <c r="Z278">
        <v>5</v>
      </c>
      <c r="AA278" t="s">
        <v>57</v>
      </c>
      <c r="AB278" t="s">
        <v>45</v>
      </c>
      <c r="AC278">
        <v>3.4</v>
      </c>
    </row>
    <row r="279" spans="1:29">
      <c r="A279" t="s">
        <v>622</v>
      </c>
      <c r="B279" s="2">
        <v>45066</v>
      </c>
      <c r="C279" t="s">
        <v>623</v>
      </c>
      <c r="D279" t="s">
        <v>49</v>
      </c>
      <c r="E279" t="s">
        <v>60</v>
      </c>
      <c r="F279" t="s">
        <v>70</v>
      </c>
      <c r="G279">
        <v>39</v>
      </c>
      <c r="H279" t="s">
        <v>153</v>
      </c>
      <c r="I279" t="s">
        <v>154</v>
      </c>
      <c r="J279" t="s">
        <v>36</v>
      </c>
      <c r="K279" t="s">
        <v>269</v>
      </c>
      <c r="L279" t="s">
        <v>91</v>
      </c>
      <c r="M279" t="s">
        <v>107</v>
      </c>
      <c r="N279" t="s">
        <v>64</v>
      </c>
      <c r="O279">
        <v>1</v>
      </c>
      <c r="P279" s="4">
        <v>14266</v>
      </c>
      <c r="Q279" s="4">
        <v>7846</v>
      </c>
      <c r="R279" s="3">
        <v>0.2</v>
      </c>
      <c r="S279" s="4">
        <v>11413</v>
      </c>
      <c r="T279" s="4">
        <v>7846</v>
      </c>
      <c r="U279" s="4">
        <v>3567</v>
      </c>
      <c r="V279" s="3">
        <v>0.31253833347936566</v>
      </c>
      <c r="W279" t="s">
        <v>54</v>
      </c>
      <c r="X279" t="s">
        <v>42</v>
      </c>
      <c r="Y279" t="s">
        <v>56</v>
      </c>
      <c r="Z279">
        <v>7</v>
      </c>
      <c r="AA279" t="s">
        <v>44</v>
      </c>
      <c r="AB279" t="s">
        <v>45</v>
      </c>
      <c r="AC279">
        <v>5</v>
      </c>
    </row>
    <row r="280" spans="1:29">
      <c r="A280" t="s">
        <v>624</v>
      </c>
      <c r="B280" s="2">
        <v>45305</v>
      </c>
      <c r="C280" t="s">
        <v>304</v>
      </c>
      <c r="D280" t="s">
        <v>49</v>
      </c>
      <c r="E280" t="s">
        <v>98</v>
      </c>
      <c r="F280" t="s">
        <v>70</v>
      </c>
      <c r="G280">
        <v>29</v>
      </c>
      <c r="H280" t="s">
        <v>88</v>
      </c>
      <c r="I280" t="s">
        <v>89</v>
      </c>
      <c r="J280" t="s">
        <v>82</v>
      </c>
      <c r="K280" t="s">
        <v>337</v>
      </c>
      <c r="L280" t="s">
        <v>155</v>
      </c>
      <c r="M280" t="s">
        <v>92</v>
      </c>
      <c r="N280" t="s">
        <v>113</v>
      </c>
      <c r="O280">
        <v>4</v>
      </c>
      <c r="P280" s="4">
        <v>2346</v>
      </c>
      <c r="Q280" s="4">
        <v>1525</v>
      </c>
      <c r="R280" s="3">
        <v>0.15</v>
      </c>
      <c r="S280" s="4">
        <v>7976</v>
      </c>
      <c r="T280" s="4">
        <v>6100</v>
      </c>
      <c r="U280" s="4">
        <v>1876</v>
      </c>
      <c r="V280" s="3">
        <v>0.23520561685055166</v>
      </c>
      <c r="W280" t="s">
        <v>41</v>
      </c>
      <c r="X280" t="s">
        <v>42</v>
      </c>
      <c r="Y280" t="s">
        <v>156</v>
      </c>
      <c r="Z280">
        <v>0</v>
      </c>
      <c r="AA280" t="s">
        <v>85</v>
      </c>
      <c r="AB280" t="s">
        <v>121</v>
      </c>
      <c r="AC280">
        <v>1.5</v>
      </c>
    </row>
    <row r="281" spans="1:29">
      <c r="A281" t="s">
        <v>625</v>
      </c>
      <c r="B281" s="2">
        <v>45473</v>
      </c>
      <c r="C281" t="s">
        <v>626</v>
      </c>
      <c r="D281" t="s">
        <v>31</v>
      </c>
      <c r="E281" t="s">
        <v>135</v>
      </c>
      <c r="F281" t="s">
        <v>33</v>
      </c>
      <c r="G281">
        <v>25</v>
      </c>
      <c r="H281" t="s">
        <v>34</v>
      </c>
      <c r="I281" t="s">
        <v>35</v>
      </c>
      <c r="J281" t="s">
        <v>36</v>
      </c>
      <c r="K281" t="s">
        <v>269</v>
      </c>
      <c r="L281" t="s">
        <v>62</v>
      </c>
      <c r="M281" t="s">
        <v>107</v>
      </c>
      <c r="N281" t="s">
        <v>126</v>
      </c>
      <c r="O281">
        <v>7</v>
      </c>
      <c r="P281" s="4">
        <v>2743</v>
      </c>
      <c r="Q281" s="4">
        <v>2112</v>
      </c>
      <c r="R281" s="3">
        <v>0.05</v>
      </c>
      <c r="S281" s="4">
        <v>18241</v>
      </c>
      <c r="T281" s="4">
        <v>14784</v>
      </c>
      <c r="U281" s="4">
        <v>3457</v>
      </c>
      <c r="V281" s="3">
        <v>0.18951811852420372</v>
      </c>
      <c r="W281" t="s">
        <v>54</v>
      </c>
      <c r="X281" t="s">
        <v>42</v>
      </c>
      <c r="Y281" t="s">
        <v>56</v>
      </c>
      <c r="Z281">
        <v>5</v>
      </c>
      <c r="AA281" t="s">
        <v>143</v>
      </c>
      <c r="AB281" t="s">
        <v>95</v>
      </c>
      <c r="AC281">
        <v>4.8</v>
      </c>
    </row>
    <row r="282" spans="1:29">
      <c r="A282" t="s">
        <v>627</v>
      </c>
      <c r="B282" s="2">
        <v>45170</v>
      </c>
      <c r="C282" t="s">
        <v>628</v>
      </c>
      <c r="D282" t="s">
        <v>49</v>
      </c>
      <c r="E282" t="s">
        <v>124</v>
      </c>
      <c r="F282" t="s">
        <v>70</v>
      </c>
      <c r="G282">
        <v>45</v>
      </c>
      <c r="H282" t="s">
        <v>99</v>
      </c>
      <c r="I282" t="s">
        <v>99</v>
      </c>
      <c r="J282" t="s">
        <v>100</v>
      </c>
      <c r="K282" t="s">
        <v>148</v>
      </c>
      <c r="L282" t="s">
        <v>131</v>
      </c>
      <c r="M282" t="s">
        <v>107</v>
      </c>
      <c r="N282" t="s">
        <v>126</v>
      </c>
      <c r="O282">
        <v>6</v>
      </c>
      <c r="P282" s="4">
        <v>19008</v>
      </c>
      <c r="Q282" s="4">
        <v>11025</v>
      </c>
      <c r="R282" s="3">
        <v>0.2</v>
      </c>
      <c r="S282" s="4">
        <v>91238</v>
      </c>
      <c r="T282" s="4">
        <v>66150</v>
      </c>
      <c r="U282" s="4">
        <v>25088</v>
      </c>
      <c r="V282" s="3">
        <v>0.27497314715359827</v>
      </c>
      <c r="W282" t="s">
        <v>41</v>
      </c>
      <c r="X282" t="s">
        <v>76</v>
      </c>
      <c r="Y282" t="s">
        <v>56</v>
      </c>
      <c r="Z282">
        <v>5</v>
      </c>
      <c r="AA282" t="s">
        <v>193</v>
      </c>
      <c r="AB282" t="s">
        <v>95</v>
      </c>
      <c r="AC282">
        <v>3</v>
      </c>
    </row>
    <row r="283" spans="1:29">
      <c r="A283" t="s">
        <v>629</v>
      </c>
      <c r="B283" s="2">
        <v>45604</v>
      </c>
      <c r="C283" t="s">
        <v>161</v>
      </c>
      <c r="D283" t="s">
        <v>49</v>
      </c>
      <c r="E283" t="s">
        <v>188</v>
      </c>
      <c r="F283" t="s">
        <v>33</v>
      </c>
      <c r="G283">
        <v>30</v>
      </c>
      <c r="H283" t="s">
        <v>80</v>
      </c>
      <c r="I283" t="s">
        <v>81</v>
      </c>
      <c r="J283" t="s">
        <v>82</v>
      </c>
      <c r="K283" t="s">
        <v>120</v>
      </c>
      <c r="L283" t="s">
        <v>131</v>
      </c>
      <c r="M283" t="s">
        <v>92</v>
      </c>
      <c r="N283" t="s">
        <v>40</v>
      </c>
      <c r="O283">
        <v>4</v>
      </c>
      <c r="P283" s="4">
        <v>21768</v>
      </c>
      <c r="Q283" s="4">
        <v>16761</v>
      </c>
      <c r="R283" s="3">
        <v>0.15</v>
      </c>
      <c r="S283" s="4">
        <v>74011</v>
      </c>
      <c r="T283" s="4">
        <v>67044</v>
      </c>
      <c r="U283" s="4">
        <v>6967</v>
      </c>
      <c r="V283" s="3">
        <v>9.4134655659293895E-2</v>
      </c>
      <c r="W283" t="s">
        <v>75</v>
      </c>
      <c r="X283" t="s">
        <v>76</v>
      </c>
      <c r="Y283" t="s">
        <v>43</v>
      </c>
      <c r="Z283">
        <v>0</v>
      </c>
      <c r="AA283" t="s">
        <v>143</v>
      </c>
      <c r="AB283" t="s">
        <v>121</v>
      </c>
      <c r="AC283" t="s">
        <v>46</v>
      </c>
    </row>
    <row r="284" spans="1:29">
      <c r="A284" t="s">
        <v>630</v>
      </c>
      <c r="B284" s="2">
        <v>44945</v>
      </c>
      <c r="C284" t="s">
        <v>59</v>
      </c>
      <c r="D284" t="s">
        <v>31</v>
      </c>
      <c r="E284" t="s">
        <v>32</v>
      </c>
      <c r="F284" t="s">
        <v>33</v>
      </c>
      <c r="G284">
        <v>53</v>
      </c>
      <c r="H284" t="s">
        <v>34</v>
      </c>
      <c r="I284" t="s">
        <v>35</v>
      </c>
      <c r="J284" t="s">
        <v>36</v>
      </c>
      <c r="K284" t="s">
        <v>239</v>
      </c>
      <c r="L284" t="s">
        <v>137</v>
      </c>
      <c r="M284" t="s">
        <v>92</v>
      </c>
      <c r="N284" t="s">
        <v>40</v>
      </c>
      <c r="O284">
        <v>8</v>
      </c>
      <c r="P284" s="4">
        <v>7064</v>
      </c>
      <c r="Q284" s="4">
        <v>5369</v>
      </c>
      <c r="R284" s="3">
        <v>0</v>
      </c>
      <c r="S284" s="4">
        <v>56512</v>
      </c>
      <c r="T284" s="4">
        <v>42952</v>
      </c>
      <c r="U284" s="4">
        <v>13560</v>
      </c>
      <c r="V284" s="3">
        <v>0.23994903737259343</v>
      </c>
      <c r="W284" t="s">
        <v>54</v>
      </c>
      <c r="X284" t="s">
        <v>55</v>
      </c>
      <c r="Y284" t="s">
        <v>156</v>
      </c>
      <c r="Z284">
        <v>0</v>
      </c>
      <c r="AA284" t="s">
        <v>220</v>
      </c>
      <c r="AB284" t="s">
        <v>121</v>
      </c>
      <c r="AC284">
        <v>1.7</v>
      </c>
    </row>
    <row r="285" spans="1:29">
      <c r="A285" t="s">
        <v>631</v>
      </c>
      <c r="B285" s="2">
        <v>45147</v>
      </c>
      <c r="C285" t="s">
        <v>632</v>
      </c>
      <c r="D285" t="s">
        <v>31</v>
      </c>
      <c r="E285" t="s">
        <v>60</v>
      </c>
      <c r="F285" t="s">
        <v>70</v>
      </c>
      <c r="G285">
        <v>45</v>
      </c>
      <c r="H285" t="s">
        <v>153</v>
      </c>
      <c r="I285" t="s">
        <v>154</v>
      </c>
      <c r="J285" t="s">
        <v>36</v>
      </c>
      <c r="K285" t="s">
        <v>192</v>
      </c>
      <c r="L285" t="s">
        <v>91</v>
      </c>
      <c r="M285" t="s">
        <v>92</v>
      </c>
      <c r="N285" t="s">
        <v>40</v>
      </c>
      <c r="O285">
        <v>2</v>
      </c>
      <c r="P285" s="4">
        <v>18144</v>
      </c>
      <c r="Q285" s="4">
        <v>9979</v>
      </c>
      <c r="R285" s="3">
        <v>0</v>
      </c>
      <c r="S285" s="4">
        <v>36288</v>
      </c>
      <c r="T285" s="4">
        <v>19958</v>
      </c>
      <c r="U285" s="4">
        <v>16330</v>
      </c>
      <c r="V285" s="3">
        <v>0.45001102292768957</v>
      </c>
      <c r="W285" t="s">
        <v>54</v>
      </c>
      <c r="X285" t="s">
        <v>55</v>
      </c>
      <c r="Y285" t="s">
        <v>56</v>
      </c>
      <c r="Z285">
        <v>5</v>
      </c>
      <c r="AA285" t="s">
        <v>193</v>
      </c>
      <c r="AB285" t="s">
        <v>66</v>
      </c>
      <c r="AC285">
        <v>3</v>
      </c>
    </row>
    <row r="286" spans="1:29">
      <c r="A286" t="s">
        <v>633</v>
      </c>
      <c r="B286" s="2">
        <v>45328</v>
      </c>
      <c r="C286" t="s">
        <v>634</v>
      </c>
      <c r="D286" t="s">
        <v>31</v>
      </c>
      <c r="E286" t="s">
        <v>129</v>
      </c>
      <c r="F286" t="s">
        <v>33</v>
      </c>
      <c r="G286">
        <v>55</v>
      </c>
      <c r="H286" t="s">
        <v>146</v>
      </c>
      <c r="I286" t="s">
        <v>147</v>
      </c>
      <c r="J286" t="s">
        <v>36</v>
      </c>
      <c r="K286" t="s">
        <v>368</v>
      </c>
      <c r="L286" t="s">
        <v>137</v>
      </c>
      <c r="M286" t="s">
        <v>107</v>
      </c>
      <c r="N286" t="s">
        <v>126</v>
      </c>
      <c r="O286">
        <v>6</v>
      </c>
      <c r="P286" s="4">
        <v>5395</v>
      </c>
      <c r="Q286" s="4">
        <v>3075</v>
      </c>
      <c r="R286" s="3">
        <v>0</v>
      </c>
      <c r="S286" s="4">
        <v>32370</v>
      </c>
      <c r="T286" s="4">
        <v>18450</v>
      </c>
      <c r="U286" s="4">
        <v>13920</v>
      </c>
      <c r="V286" s="3">
        <v>0.43002780352177944</v>
      </c>
      <c r="W286" t="s">
        <v>75</v>
      </c>
      <c r="X286" t="s">
        <v>76</v>
      </c>
      <c r="Y286" t="s">
        <v>56</v>
      </c>
      <c r="Z286">
        <v>3</v>
      </c>
      <c r="AA286" t="s">
        <v>163</v>
      </c>
      <c r="AB286" t="s">
        <v>132</v>
      </c>
      <c r="AC286">
        <v>4.0999999999999996</v>
      </c>
    </row>
    <row r="287" spans="1:29">
      <c r="A287" t="s">
        <v>635</v>
      </c>
      <c r="B287" s="2">
        <v>45257</v>
      </c>
      <c r="C287" t="s">
        <v>299</v>
      </c>
      <c r="D287" t="s">
        <v>31</v>
      </c>
      <c r="E287" t="s">
        <v>69</v>
      </c>
      <c r="F287" t="s">
        <v>70</v>
      </c>
      <c r="G287">
        <v>45</v>
      </c>
      <c r="H287" t="s">
        <v>153</v>
      </c>
      <c r="I287" t="s">
        <v>154</v>
      </c>
      <c r="J287" t="s">
        <v>36</v>
      </c>
      <c r="K287" t="s">
        <v>184</v>
      </c>
      <c r="L287" t="s">
        <v>91</v>
      </c>
      <c r="M287" t="s">
        <v>63</v>
      </c>
      <c r="N287" t="s">
        <v>53</v>
      </c>
      <c r="O287">
        <v>6</v>
      </c>
      <c r="P287" s="4">
        <v>8363</v>
      </c>
      <c r="Q287" s="4">
        <v>6189</v>
      </c>
      <c r="R287" s="3">
        <v>0.05</v>
      </c>
      <c r="S287" s="4">
        <v>47669</v>
      </c>
      <c r="T287" s="4">
        <v>37134</v>
      </c>
      <c r="U287" s="4">
        <v>10535</v>
      </c>
      <c r="V287" s="3">
        <v>0.2210031676771067</v>
      </c>
      <c r="W287" t="s">
        <v>54</v>
      </c>
      <c r="X287" t="s">
        <v>76</v>
      </c>
      <c r="Y287" t="s">
        <v>56</v>
      </c>
      <c r="Z287">
        <v>5</v>
      </c>
      <c r="AA287" t="s">
        <v>77</v>
      </c>
      <c r="AB287" t="s">
        <v>150</v>
      </c>
      <c r="AC287">
        <v>3.8</v>
      </c>
    </row>
    <row r="288" spans="1:29">
      <c r="A288" t="s">
        <v>636</v>
      </c>
      <c r="B288" s="2">
        <v>45532</v>
      </c>
      <c r="C288" t="s">
        <v>637</v>
      </c>
      <c r="D288" t="s">
        <v>49</v>
      </c>
      <c r="E288" t="s">
        <v>188</v>
      </c>
      <c r="F288" t="s">
        <v>33</v>
      </c>
      <c r="G288">
        <v>26</v>
      </c>
      <c r="H288" t="s">
        <v>71</v>
      </c>
      <c r="I288" t="s">
        <v>72</v>
      </c>
      <c r="J288" t="s">
        <v>73</v>
      </c>
      <c r="K288" t="s">
        <v>302</v>
      </c>
      <c r="L288" t="s">
        <v>137</v>
      </c>
      <c r="M288" t="s">
        <v>83</v>
      </c>
      <c r="N288" t="s">
        <v>113</v>
      </c>
      <c r="O288">
        <v>4</v>
      </c>
      <c r="P288" s="4">
        <v>4586</v>
      </c>
      <c r="Q288" s="4">
        <v>2522</v>
      </c>
      <c r="R288" s="3">
        <v>0.15</v>
      </c>
      <c r="S288" s="4">
        <v>15592</v>
      </c>
      <c r="T288" s="4">
        <v>10088</v>
      </c>
      <c r="U288" s="4">
        <v>5504</v>
      </c>
      <c r="V288" s="3">
        <v>0.35300153925089789</v>
      </c>
      <c r="W288" t="s">
        <v>41</v>
      </c>
      <c r="X288" t="s">
        <v>55</v>
      </c>
      <c r="Y288" t="s">
        <v>156</v>
      </c>
      <c r="Z288">
        <v>0</v>
      </c>
      <c r="AA288" t="s">
        <v>102</v>
      </c>
      <c r="AB288" t="s">
        <v>45</v>
      </c>
      <c r="AC288">
        <v>1.4</v>
      </c>
    </row>
    <row r="289" spans="1:29">
      <c r="A289" t="s">
        <v>638</v>
      </c>
      <c r="B289" s="2">
        <v>45630</v>
      </c>
      <c r="C289" t="s">
        <v>201</v>
      </c>
      <c r="D289" t="s">
        <v>31</v>
      </c>
      <c r="E289" t="s">
        <v>188</v>
      </c>
      <c r="F289" t="s">
        <v>33</v>
      </c>
      <c r="G289">
        <v>37</v>
      </c>
      <c r="H289" t="s">
        <v>146</v>
      </c>
      <c r="I289" t="s">
        <v>147</v>
      </c>
      <c r="J289" t="s">
        <v>36</v>
      </c>
      <c r="K289" t="s">
        <v>323</v>
      </c>
      <c r="L289" t="s">
        <v>142</v>
      </c>
      <c r="M289" t="s">
        <v>39</v>
      </c>
      <c r="N289" t="s">
        <v>40</v>
      </c>
      <c r="O289">
        <v>5</v>
      </c>
      <c r="P289" s="4">
        <v>14065</v>
      </c>
      <c r="Q289" s="4">
        <v>10689</v>
      </c>
      <c r="R289" s="3">
        <v>0</v>
      </c>
      <c r="S289" s="4">
        <v>70325</v>
      </c>
      <c r="T289" s="4">
        <v>53445</v>
      </c>
      <c r="U289" s="4">
        <v>16880</v>
      </c>
      <c r="V289" s="3">
        <v>0.24002843938855314</v>
      </c>
      <c r="W289" t="s">
        <v>75</v>
      </c>
      <c r="X289" t="s">
        <v>76</v>
      </c>
      <c r="Y289" t="s">
        <v>156</v>
      </c>
      <c r="Z289">
        <v>0</v>
      </c>
      <c r="AA289" t="s">
        <v>149</v>
      </c>
      <c r="AB289" t="s">
        <v>121</v>
      </c>
      <c r="AC289">
        <v>1.3</v>
      </c>
    </row>
    <row r="290" spans="1:29">
      <c r="A290" t="s">
        <v>639</v>
      </c>
      <c r="B290" s="2">
        <v>44954</v>
      </c>
      <c r="C290" t="s">
        <v>640</v>
      </c>
      <c r="D290" t="s">
        <v>31</v>
      </c>
      <c r="E290" t="s">
        <v>119</v>
      </c>
      <c r="F290" t="s">
        <v>70</v>
      </c>
      <c r="G290">
        <v>29</v>
      </c>
      <c r="H290" t="s">
        <v>99</v>
      </c>
      <c r="I290" t="s">
        <v>99</v>
      </c>
      <c r="J290" t="s">
        <v>100</v>
      </c>
      <c r="K290" t="s">
        <v>106</v>
      </c>
      <c r="L290" t="s">
        <v>52</v>
      </c>
      <c r="M290" t="s">
        <v>107</v>
      </c>
      <c r="N290" t="s">
        <v>126</v>
      </c>
      <c r="O290">
        <v>8</v>
      </c>
      <c r="P290" s="4">
        <v>9718</v>
      </c>
      <c r="Q290" s="4">
        <v>7677</v>
      </c>
      <c r="R290" s="3">
        <v>0.1</v>
      </c>
      <c r="S290" s="4">
        <v>69970</v>
      </c>
      <c r="T290" s="4">
        <v>61416</v>
      </c>
      <c r="U290" s="4">
        <v>8554</v>
      </c>
      <c r="V290" s="3">
        <v>0.12225239388309275</v>
      </c>
      <c r="W290" t="s">
        <v>41</v>
      </c>
      <c r="X290" t="s">
        <v>76</v>
      </c>
      <c r="Y290" t="s">
        <v>56</v>
      </c>
      <c r="Z290">
        <v>5</v>
      </c>
      <c r="AA290" t="s">
        <v>85</v>
      </c>
      <c r="AB290" t="s">
        <v>121</v>
      </c>
      <c r="AC290">
        <v>4.3</v>
      </c>
    </row>
    <row r="291" spans="1:29">
      <c r="A291" t="s">
        <v>641</v>
      </c>
      <c r="B291" s="2">
        <v>45277</v>
      </c>
      <c r="C291" t="s">
        <v>281</v>
      </c>
      <c r="D291" t="s">
        <v>31</v>
      </c>
      <c r="E291" t="s">
        <v>60</v>
      </c>
      <c r="F291" t="s">
        <v>70</v>
      </c>
      <c r="G291">
        <v>23</v>
      </c>
      <c r="H291" t="s">
        <v>153</v>
      </c>
      <c r="I291" t="s">
        <v>154</v>
      </c>
      <c r="J291" t="s">
        <v>36</v>
      </c>
      <c r="K291" t="s">
        <v>326</v>
      </c>
      <c r="L291" t="s">
        <v>52</v>
      </c>
      <c r="M291" t="s">
        <v>63</v>
      </c>
      <c r="N291" t="s">
        <v>113</v>
      </c>
      <c r="O291">
        <v>1</v>
      </c>
      <c r="P291" s="4">
        <v>14639</v>
      </c>
      <c r="Q291" s="4">
        <v>10101</v>
      </c>
      <c r="R291" s="3">
        <v>0</v>
      </c>
      <c r="S291" s="4">
        <v>14639</v>
      </c>
      <c r="T291" s="4">
        <v>10101</v>
      </c>
      <c r="U291" s="4">
        <v>4538</v>
      </c>
      <c r="V291" s="3">
        <v>0.3099938520390737</v>
      </c>
      <c r="W291" t="s">
        <v>41</v>
      </c>
      <c r="X291" t="s">
        <v>42</v>
      </c>
      <c r="Y291" t="s">
        <v>56</v>
      </c>
      <c r="Z291">
        <v>1</v>
      </c>
      <c r="AA291" t="s">
        <v>77</v>
      </c>
      <c r="AB291" t="s">
        <v>189</v>
      </c>
      <c r="AC291">
        <v>5</v>
      </c>
    </row>
    <row r="292" spans="1:29">
      <c r="A292" t="s">
        <v>642</v>
      </c>
      <c r="B292" s="2">
        <v>44967</v>
      </c>
      <c r="C292" t="s">
        <v>478</v>
      </c>
      <c r="D292" t="s">
        <v>49</v>
      </c>
      <c r="E292" t="s">
        <v>188</v>
      </c>
      <c r="F292" t="s">
        <v>33</v>
      </c>
      <c r="G292">
        <v>23</v>
      </c>
      <c r="H292" t="s">
        <v>71</v>
      </c>
      <c r="I292" t="s">
        <v>72</v>
      </c>
      <c r="J292" t="s">
        <v>73</v>
      </c>
      <c r="K292" t="s">
        <v>179</v>
      </c>
      <c r="L292" t="s">
        <v>112</v>
      </c>
      <c r="M292" t="s">
        <v>63</v>
      </c>
      <c r="N292" t="s">
        <v>40</v>
      </c>
      <c r="O292">
        <v>1</v>
      </c>
      <c r="P292" s="4">
        <v>22671</v>
      </c>
      <c r="Q292" s="4">
        <v>14509</v>
      </c>
      <c r="R292" s="3">
        <v>0.05</v>
      </c>
      <c r="S292" s="4">
        <v>21537</v>
      </c>
      <c r="T292" s="4">
        <v>14509</v>
      </c>
      <c r="U292" s="4">
        <v>7028</v>
      </c>
      <c r="V292" s="3">
        <v>0.32632214328829456</v>
      </c>
      <c r="W292" t="s">
        <v>41</v>
      </c>
      <c r="X292" t="s">
        <v>55</v>
      </c>
      <c r="Y292" t="s">
        <v>56</v>
      </c>
      <c r="Z292">
        <v>1</v>
      </c>
      <c r="AA292" t="s">
        <v>44</v>
      </c>
      <c r="AB292" t="s">
        <v>45</v>
      </c>
      <c r="AC292">
        <v>5</v>
      </c>
    </row>
    <row r="293" spans="1:29">
      <c r="A293" t="s">
        <v>643</v>
      </c>
      <c r="B293" s="2">
        <v>45046</v>
      </c>
      <c r="C293" t="s">
        <v>583</v>
      </c>
      <c r="D293" t="s">
        <v>31</v>
      </c>
      <c r="E293" t="s">
        <v>50</v>
      </c>
      <c r="F293" t="s">
        <v>33</v>
      </c>
      <c r="G293">
        <v>26</v>
      </c>
      <c r="H293" t="s">
        <v>153</v>
      </c>
      <c r="I293" t="s">
        <v>154</v>
      </c>
      <c r="J293" t="s">
        <v>36</v>
      </c>
      <c r="K293" t="s">
        <v>302</v>
      </c>
      <c r="L293" t="s">
        <v>91</v>
      </c>
      <c r="M293" t="s">
        <v>63</v>
      </c>
      <c r="N293" t="s">
        <v>93</v>
      </c>
      <c r="O293">
        <v>5</v>
      </c>
      <c r="P293" s="4">
        <v>17236</v>
      </c>
      <c r="Q293" s="4">
        <v>13099</v>
      </c>
      <c r="R293" s="3">
        <v>0</v>
      </c>
      <c r="S293" s="4">
        <v>86180</v>
      </c>
      <c r="T293" s="4">
        <v>65495</v>
      </c>
      <c r="U293" s="4">
        <v>20685</v>
      </c>
      <c r="V293" s="3">
        <v>0.24002088651659317</v>
      </c>
      <c r="W293" t="s">
        <v>84</v>
      </c>
      <c r="X293" t="s">
        <v>76</v>
      </c>
      <c r="Y293" t="s">
        <v>56</v>
      </c>
      <c r="Z293">
        <v>1</v>
      </c>
      <c r="AA293" t="s">
        <v>159</v>
      </c>
      <c r="AB293" t="s">
        <v>121</v>
      </c>
      <c r="AC293">
        <v>4.5</v>
      </c>
    </row>
    <row r="294" spans="1:29">
      <c r="A294" t="s">
        <v>644</v>
      </c>
      <c r="B294" s="2">
        <v>45513</v>
      </c>
      <c r="C294" t="s">
        <v>422</v>
      </c>
      <c r="D294" t="s">
        <v>49</v>
      </c>
      <c r="E294" t="s">
        <v>111</v>
      </c>
      <c r="F294" t="s">
        <v>70</v>
      </c>
      <c r="G294">
        <v>56</v>
      </c>
      <c r="H294" t="s">
        <v>88</v>
      </c>
      <c r="I294" t="s">
        <v>89</v>
      </c>
      <c r="J294" t="s">
        <v>82</v>
      </c>
      <c r="K294" t="s">
        <v>162</v>
      </c>
      <c r="L294" t="s">
        <v>38</v>
      </c>
      <c r="M294" t="s">
        <v>107</v>
      </c>
      <c r="N294" t="s">
        <v>126</v>
      </c>
      <c r="O294">
        <v>8</v>
      </c>
      <c r="P294" s="4">
        <v>17779</v>
      </c>
      <c r="Q294" s="4">
        <v>13512</v>
      </c>
      <c r="R294" s="3">
        <v>0</v>
      </c>
      <c r="S294" s="4">
        <v>142232</v>
      </c>
      <c r="T294" s="4">
        <v>108096</v>
      </c>
      <c r="U294" s="4">
        <v>34136</v>
      </c>
      <c r="V294" s="3">
        <v>0.24000224984532315</v>
      </c>
      <c r="W294" t="s">
        <v>75</v>
      </c>
      <c r="X294" t="s">
        <v>76</v>
      </c>
      <c r="Y294" t="s">
        <v>171</v>
      </c>
      <c r="Z294">
        <v>15</v>
      </c>
      <c r="AA294" t="s">
        <v>77</v>
      </c>
      <c r="AB294" t="s">
        <v>189</v>
      </c>
      <c r="AC294" t="s">
        <v>46</v>
      </c>
    </row>
    <row r="295" spans="1:29">
      <c r="A295" t="s">
        <v>645</v>
      </c>
      <c r="B295" s="2">
        <v>45217</v>
      </c>
      <c r="C295" t="s">
        <v>608</v>
      </c>
      <c r="D295" t="s">
        <v>49</v>
      </c>
      <c r="E295" t="s">
        <v>111</v>
      </c>
      <c r="F295" t="s">
        <v>70</v>
      </c>
      <c r="G295">
        <v>46</v>
      </c>
      <c r="H295" t="s">
        <v>153</v>
      </c>
      <c r="I295" t="s">
        <v>154</v>
      </c>
      <c r="J295" t="s">
        <v>36</v>
      </c>
      <c r="K295" t="s">
        <v>257</v>
      </c>
      <c r="L295" t="s">
        <v>112</v>
      </c>
      <c r="M295" t="s">
        <v>92</v>
      </c>
      <c r="N295" t="s">
        <v>40</v>
      </c>
      <c r="O295">
        <v>7</v>
      </c>
      <c r="P295" s="4">
        <v>17362</v>
      </c>
      <c r="Q295" s="4">
        <v>11633</v>
      </c>
      <c r="R295" s="3">
        <v>0.2</v>
      </c>
      <c r="S295" s="4">
        <v>97227</v>
      </c>
      <c r="T295" s="4">
        <v>81431</v>
      </c>
      <c r="U295" s="4">
        <v>15796</v>
      </c>
      <c r="V295" s="3">
        <v>0.16246515885505056</v>
      </c>
      <c r="W295" t="s">
        <v>84</v>
      </c>
      <c r="X295" t="s">
        <v>76</v>
      </c>
      <c r="Y295" t="s">
        <v>43</v>
      </c>
      <c r="Z295">
        <v>0</v>
      </c>
      <c r="AA295" t="s">
        <v>172</v>
      </c>
      <c r="AB295" t="s">
        <v>189</v>
      </c>
      <c r="AC295" t="s">
        <v>46</v>
      </c>
    </row>
    <row r="296" spans="1:29">
      <c r="A296" t="s">
        <v>646</v>
      </c>
      <c r="B296" s="2">
        <v>45084</v>
      </c>
      <c r="C296" t="s">
        <v>295</v>
      </c>
      <c r="D296" t="s">
        <v>31</v>
      </c>
      <c r="E296" t="s">
        <v>50</v>
      </c>
      <c r="F296" t="s">
        <v>33</v>
      </c>
      <c r="G296">
        <v>22</v>
      </c>
      <c r="H296" t="s">
        <v>105</v>
      </c>
      <c r="I296" t="s">
        <v>89</v>
      </c>
      <c r="J296" t="s">
        <v>82</v>
      </c>
      <c r="K296" t="s">
        <v>219</v>
      </c>
      <c r="L296" t="s">
        <v>155</v>
      </c>
      <c r="M296" t="s">
        <v>92</v>
      </c>
      <c r="N296" t="s">
        <v>40</v>
      </c>
      <c r="O296">
        <v>2</v>
      </c>
      <c r="P296" s="4">
        <v>12071</v>
      </c>
      <c r="Q296" s="4">
        <v>8329</v>
      </c>
      <c r="R296" s="3">
        <v>0.2</v>
      </c>
      <c r="S296" s="4">
        <v>19314</v>
      </c>
      <c r="T296" s="4">
        <v>16658</v>
      </c>
      <c r="U296" s="4">
        <v>2656</v>
      </c>
      <c r="V296" s="3">
        <v>0.13751682717199959</v>
      </c>
      <c r="W296" t="s">
        <v>75</v>
      </c>
      <c r="X296" t="s">
        <v>76</v>
      </c>
      <c r="Y296" t="s">
        <v>156</v>
      </c>
      <c r="Z296">
        <v>0</v>
      </c>
      <c r="AA296" t="s">
        <v>226</v>
      </c>
      <c r="AB296" t="s">
        <v>45</v>
      </c>
      <c r="AC296">
        <v>1.6</v>
      </c>
    </row>
    <row r="297" spans="1:29">
      <c r="A297" t="s">
        <v>647</v>
      </c>
      <c r="B297" s="2">
        <v>44992</v>
      </c>
      <c r="C297" t="s">
        <v>316</v>
      </c>
      <c r="D297" t="s">
        <v>31</v>
      </c>
      <c r="E297" t="s">
        <v>50</v>
      </c>
      <c r="F297" t="s">
        <v>33</v>
      </c>
      <c r="G297">
        <v>45</v>
      </c>
      <c r="H297" t="s">
        <v>34</v>
      </c>
      <c r="I297" t="s">
        <v>35</v>
      </c>
      <c r="J297" t="s">
        <v>36</v>
      </c>
      <c r="K297" t="s">
        <v>116</v>
      </c>
      <c r="L297" t="s">
        <v>131</v>
      </c>
      <c r="M297" t="s">
        <v>63</v>
      </c>
      <c r="N297" t="s">
        <v>53</v>
      </c>
      <c r="O297">
        <v>5</v>
      </c>
      <c r="P297" s="4">
        <v>19831</v>
      </c>
      <c r="Q297" s="4">
        <v>15072</v>
      </c>
      <c r="R297" s="3">
        <v>0</v>
      </c>
      <c r="S297" s="4">
        <v>99155</v>
      </c>
      <c r="T297" s="4">
        <v>75360</v>
      </c>
      <c r="U297" s="4">
        <v>23795</v>
      </c>
      <c r="V297" s="3">
        <v>0.23997781251575814</v>
      </c>
      <c r="W297" t="s">
        <v>84</v>
      </c>
      <c r="X297" t="s">
        <v>55</v>
      </c>
      <c r="Y297" t="s">
        <v>171</v>
      </c>
      <c r="Z297">
        <v>6</v>
      </c>
      <c r="AA297" t="s">
        <v>85</v>
      </c>
      <c r="AB297" t="s">
        <v>194</v>
      </c>
      <c r="AC297" t="s">
        <v>46</v>
      </c>
    </row>
    <row r="298" spans="1:29">
      <c r="A298" t="s">
        <v>648</v>
      </c>
      <c r="B298" s="2">
        <v>45347</v>
      </c>
      <c r="C298" t="s">
        <v>649</v>
      </c>
      <c r="D298" t="s">
        <v>31</v>
      </c>
      <c r="E298" t="s">
        <v>50</v>
      </c>
      <c r="F298" t="s">
        <v>33</v>
      </c>
      <c r="G298">
        <v>45</v>
      </c>
      <c r="H298" t="s">
        <v>153</v>
      </c>
      <c r="I298" t="s">
        <v>154</v>
      </c>
      <c r="J298" t="s">
        <v>36</v>
      </c>
      <c r="K298" t="s">
        <v>106</v>
      </c>
      <c r="L298" t="s">
        <v>112</v>
      </c>
      <c r="M298" t="s">
        <v>92</v>
      </c>
      <c r="N298" t="s">
        <v>53</v>
      </c>
      <c r="O298">
        <v>3</v>
      </c>
      <c r="P298" s="4">
        <v>7394</v>
      </c>
      <c r="Q298" s="4">
        <v>4436</v>
      </c>
      <c r="R298" s="3">
        <v>0</v>
      </c>
      <c r="S298" s="4">
        <v>22182</v>
      </c>
      <c r="T298" s="4">
        <v>13308</v>
      </c>
      <c r="U298" s="4">
        <v>8874</v>
      </c>
      <c r="V298" s="3">
        <v>0.40005409791723018</v>
      </c>
      <c r="W298" t="s">
        <v>54</v>
      </c>
      <c r="X298" t="s">
        <v>55</v>
      </c>
      <c r="Y298" t="s">
        <v>56</v>
      </c>
      <c r="Z298">
        <v>5</v>
      </c>
      <c r="AA298" t="s">
        <v>167</v>
      </c>
      <c r="AB298" t="s">
        <v>132</v>
      </c>
      <c r="AC298">
        <v>3.4</v>
      </c>
    </row>
    <row r="299" spans="1:29">
      <c r="A299" t="s">
        <v>650</v>
      </c>
      <c r="B299" s="2">
        <v>45254</v>
      </c>
      <c r="C299" t="s">
        <v>651</v>
      </c>
      <c r="D299" t="s">
        <v>31</v>
      </c>
      <c r="E299" t="s">
        <v>188</v>
      </c>
      <c r="F299" t="s">
        <v>33</v>
      </c>
      <c r="G299">
        <v>56</v>
      </c>
      <c r="H299" t="s">
        <v>80</v>
      </c>
      <c r="I299" t="s">
        <v>81</v>
      </c>
      <c r="J299" t="s">
        <v>82</v>
      </c>
      <c r="K299" t="s">
        <v>326</v>
      </c>
      <c r="L299" t="s">
        <v>142</v>
      </c>
      <c r="M299" t="s">
        <v>92</v>
      </c>
      <c r="N299" t="s">
        <v>40</v>
      </c>
      <c r="O299">
        <v>1</v>
      </c>
      <c r="P299" s="4">
        <v>4953</v>
      </c>
      <c r="Q299" s="4">
        <v>3467</v>
      </c>
      <c r="R299" s="3">
        <v>0.15</v>
      </c>
      <c r="S299" s="4">
        <v>4210</v>
      </c>
      <c r="T299" s="4">
        <v>3467</v>
      </c>
      <c r="U299" s="4">
        <v>743</v>
      </c>
      <c r="V299" s="3">
        <v>0.17648456057007125</v>
      </c>
      <c r="W299" t="s">
        <v>84</v>
      </c>
      <c r="X299" t="s">
        <v>42</v>
      </c>
      <c r="Y299" t="s">
        <v>56</v>
      </c>
      <c r="Z299">
        <v>2</v>
      </c>
      <c r="AA299" t="s">
        <v>167</v>
      </c>
      <c r="AB299" t="s">
        <v>66</v>
      </c>
      <c r="AC299">
        <v>3.9</v>
      </c>
    </row>
    <row r="300" spans="1:29">
      <c r="A300" t="s">
        <v>652</v>
      </c>
      <c r="B300" s="2">
        <v>45583</v>
      </c>
      <c r="C300" t="s">
        <v>488</v>
      </c>
      <c r="D300" t="s">
        <v>31</v>
      </c>
      <c r="E300" t="s">
        <v>111</v>
      </c>
      <c r="F300" t="s">
        <v>70</v>
      </c>
      <c r="G300">
        <v>24</v>
      </c>
      <c r="H300" t="s">
        <v>88</v>
      </c>
      <c r="I300" t="s">
        <v>89</v>
      </c>
      <c r="J300" t="s">
        <v>82</v>
      </c>
      <c r="K300" t="s">
        <v>61</v>
      </c>
      <c r="L300" t="s">
        <v>131</v>
      </c>
      <c r="M300" t="s">
        <v>63</v>
      </c>
      <c r="N300" t="s">
        <v>113</v>
      </c>
      <c r="O300">
        <v>8</v>
      </c>
      <c r="P300" s="4">
        <v>4784</v>
      </c>
      <c r="Q300" s="4">
        <v>3062</v>
      </c>
      <c r="R300" s="3">
        <v>0</v>
      </c>
      <c r="S300" s="4">
        <v>38272</v>
      </c>
      <c r="T300" s="4">
        <v>24496</v>
      </c>
      <c r="U300" s="4">
        <v>13776</v>
      </c>
      <c r="V300" s="3">
        <v>0.35994983277591974</v>
      </c>
      <c r="W300" t="s">
        <v>84</v>
      </c>
      <c r="X300" t="s">
        <v>42</v>
      </c>
      <c r="Y300" t="s">
        <v>56</v>
      </c>
      <c r="Z300">
        <v>2</v>
      </c>
      <c r="AA300" t="s">
        <v>185</v>
      </c>
      <c r="AB300" t="s">
        <v>189</v>
      </c>
      <c r="AC300">
        <v>4.3</v>
      </c>
    </row>
    <row r="301" spans="1:29">
      <c r="A301" t="s">
        <v>653</v>
      </c>
      <c r="B301" s="2">
        <v>45321</v>
      </c>
      <c r="C301" t="s">
        <v>478</v>
      </c>
      <c r="D301" t="s">
        <v>49</v>
      </c>
      <c r="E301" t="s">
        <v>129</v>
      </c>
      <c r="F301" t="s">
        <v>33</v>
      </c>
      <c r="G301">
        <v>43</v>
      </c>
      <c r="H301" t="s">
        <v>71</v>
      </c>
      <c r="I301" t="s">
        <v>72</v>
      </c>
      <c r="J301" t="s">
        <v>73</v>
      </c>
      <c r="K301" t="s">
        <v>136</v>
      </c>
      <c r="L301" t="s">
        <v>62</v>
      </c>
      <c r="M301" t="s">
        <v>39</v>
      </c>
      <c r="N301" t="s">
        <v>113</v>
      </c>
      <c r="O301">
        <v>1</v>
      </c>
      <c r="P301" s="4">
        <v>10279</v>
      </c>
      <c r="Q301" s="4">
        <v>8223</v>
      </c>
      <c r="R301" s="3">
        <v>0.2</v>
      </c>
      <c r="S301" s="4">
        <v>8223</v>
      </c>
      <c r="T301" s="4">
        <v>8223</v>
      </c>
      <c r="U301" s="4">
        <v>0</v>
      </c>
      <c r="V301" s="3">
        <v>0</v>
      </c>
      <c r="W301" t="s">
        <v>75</v>
      </c>
      <c r="X301" t="s">
        <v>55</v>
      </c>
      <c r="Y301" t="s">
        <v>156</v>
      </c>
      <c r="Z301">
        <v>0</v>
      </c>
      <c r="AA301" t="s">
        <v>185</v>
      </c>
      <c r="AB301" t="s">
        <v>66</v>
      </c>
      <c r="AC301">
        <v>1.9</v>
      </c>
    </row>
    <row r="302" spans="1:29">
      <c r="A302" t="s">
        <v>654</v>
      </c>
      <c r="B302" s="2">
        <v>45417</v>
      </c>
      <c r="C302" t="s">
        <v>496</v>
      </c>
      <c r="D302" t="s">
        <v>49</v>
      </c>
      <c r="E302" t="s">
        <v>50</v>
      </c>
      <c r="F302" t="s">
        <v>33</v>
      </c>
      <c r="G302">
        <v>47</v>
      </c>
      <c r="H302" t="s">
        <v>34</v>
      </c>
      <c r="I302" t="s">
        <v>35</v>
      </c>
      <c r="J302" t="s">
        <v>36</v>
      </c>
      <c r="K302" t="s">
        <v>130</v>
      </c>
      <c r="L302" t="s">
        <v>101</v>
      </c>
      <c r="M302" t="s">
        <v>92</v>
      </c>
      <c r="N302" t="s">
        <v>53</v>
      </c>
      <c r="O302">
        <v>3</v>
      </c>
      <c r="P302" s="4">
        <v>14667</v>
      </c>
      <c r="Q302" s="4">
        <v>9240</v>
      </c>
      <c r="R302" s="3">
        <v>0</v>
      </c>
      <c r="S302" s="4">
        <v>44001</v>
      </c>
      <c r="T302" s="4">
        <v>27720</v>
      </c>
      <c r="U302" s="4">
        <v>16281</v>
      </c>
      <c r="V302" s="3">
        <v>0.37001431785641237</v>
      </c>
      <c r="W302" t="s">
        <v>84</v>
      </c>
      <c r="X302" t="s">
        <v>55</v>
      </c>
      <c r="Y302" t="s">
        <v>56</v>
      </c>
      <c r="Z302">
        <v>7</v>
      </c>
      <c r="AA302" t="s">
        <v>149</v>
      </c>
      <c r="AB302" t="s">
        <v>66</v>
      </c>
      <c r="AC302">
        <v>4.2</v>
      </c>
    </row>
    <row r="303" spans="1:29">
      <c r="A303" t="s">
        <v>655</v>
      </c>
      <c r="B303" s="2">
        <v>45578</v>
      </c>
      <c r="C303" t="s">
        <v>316</v>
      </c>
      <c r="D303" t="s">
        <v>31</v>
      </c>
      <c r="E303" t="s">
        <v>50</v>
      </c>
      <c r="F303" t="s">
        <v>33</v>
      </c>
      <c r="G303">
        <v>48</v>
      </c>
      <c r="H303" t="s">
        <v>146</v>
      </c>
      <c r="I303" t="s">
        <v>147</v>
      </c>
      <c r="J303" t="s">
        <v>36</v>
      </c>
      <c r="K303" t="s">
        <v>214</v>
      </c>
      <c r="L303" t="s">
        <v>52</v>
      </c>
      <c r="M303" t="s">
        <v>92</v>
      </c>
      <c r="N303" t="s">
        <v>93</v>
      </c>
      <c r="O303">
        <v>8</v>
      </c>
      <c r="P303" s="4">
        <v>684</v>
      </c>
      <c r="Q303" s="4">
        <v>438</v>
      </c>
      <c r="R303" s="3">
        <v>0.05</v>
      </c>
      <c r="S303" s="4">
        <v>5198</v>
      </c>
      <c r="T303" s="4">
        <v>3504</v>
      </c>
      <c r="U303" s="4">
        <v>1694</v>
      </c>
      <c r="V303" s="3">
        <v>0.32589457483647555</v>
      </c>
      <c r="W303" t="s">
        <v>41</v>
      </c>
      <c r="X303" t="s">
        <v>42</v>
      </c>
      <c r="Y303" t="s">
        <v>156</v>
      </c>
      <c r="Z303">
        <v>0</v>
      </c>
      <c r="AA303" t="s">
        <v>44</v>
      </c>
      <c r="AB303" t="s">
        <v>45</v>
      </c>
      <c r="AC303">
        <v>2</v>
      </c>
    </row>
    <row r="304" spans="1:29">
      <c r="A304" t="s">
        <v>656</v>
      </c>
      <c r="B304" s="2">
        <v>45323</v>
      </c>
      <c r="C304" t="s">
        <v>657</v>
      </c>
      <c r="D304" t="s">
        <v>31</v>
      </c>
      <c r="E304" t="s">
        <v>124</v>
      </c>
      <c r="F304" t="s">
        <v>70</v>
      </c>
      <c r="G304">
        <v>38</v>
      </c>
      <c r="H304" t="s">
        <v>71</v>
      </c>
      <c r="I304" t="s">
        <v>72</v>
      </c>
      <c r="J304" t="s">
        <v>73</v>
      </c>
      <c r="K304" t="s">
        <v>368</v>
      </c>
      <c r="L304" t="s">
        <v>142</v>
      </c>
      <c r="M304" t="s">
        <v>92</v>
      </c>
      <c r="N304" t="s">
        <v>40</v>
      </c>
      <c r="O304">
        <v>2</v>
      </c>
      <c r="P304" s="4">
        <v>5739</v>
      </c>
      <c r="Q304" s="4">
        <v>4304</v>
      </c>
      <c r="R304" s="3">
        <v>0.2</v>
      </c>
      <c r="S304" s="4">
        <v>9182</v>
      </c>
      <c r="T304" s="4">
        <v>8608</v>
      </c>
      <c r="U304" s="4">
        <v>574</v>
      </c>
      <c r="V304" s="3">
        <v>6.2513613591810069E-2</v>
      </c>
      <c r="W304" t="s">
        <v>75</v>
      </c>
      <c r="X304" t="s">
        <v>55</v>
      </c>
      <c r="Y304" t="s">
        <v>156</v>
      </c>
      <c r="Z304">
        <v>0</v>
      </c>
      <c r="AA304" t="s">
        <v>149</v>
      </c>
      <c r="AB304" t="s">
        <v>66</v>
      </c>
      <c r="AC304">
        <v>2.1</v>
      </c>
    </row>
    <row r="305" spans="1:29">
      <c r="A305" t="s">
        <v>658</v>
      </c>
      <c r="B305" s="2">
        <v>45413</v>
      </c>
      <c r="C305" t="s">
        <v>532</v>
      </c>
      <c r="D305" t="s">
        <v>31</v>
      </c>
      <c r="E305" t="s">
        <v>69</v>
      </c>
      <c r="F305" t="s">
        <v>70</v>
      </c>
      <c r="G305">
        <v>60</v>
      </c>
      <c r="H305" t="s">
        <v>105</v>
      </c>
      <c r="I305" t="s">
        <v>89</v>
      </c>
      <c r="J305" t="s">
        <v>82</v>
      </c>
      <c r="K305" t="s">
        <v>74</v>
      </c>
      <c r="L305" t="s">
        <v>131</v>
      </c>
      <c r="M305" t="s">
        <v>39</v>
      </c>
      <c r="N305" t="s">
        <v>40</v>
      </c>
      <c r="O305">
        <v>3</v>
      </c>
      <c r="P305" s="4">
        <v>12867</v>
      </c>
      <c r="Q305" s="4">
        <v>9393</v>
      </c>
      <c r="R305" s="3">
        <v>0</v>
      </c>
      <c r="S305" s="4">
        <v>38601</v>
      </c>
      <c r="T305" s="4">
        <v>28179</v>
      </c>
      <c r="U305" s="4">
        <v>10422</v>
      </c>
      <c r="V305" s="3">
        <v>0.26999300536255538</v>
      </c>
      <c r="W305" t="s">
        <v>75</v>
      </c>
      <c r="X305" t="s">
        <v>76</v>
      </c>
      <c r="Y305" t="s">
        <v>171</v>
      </c>
      <c r="Z305">
        <v>9</v>
      </c>
      <c r="AA305" t="s">
        <v>159</v>
      </c>
      <c r="AB305" t="s">
        <v>95</v>
      </c>
      <c r="AC305" t="s">
        <v>46</v>
      </c>
    </row>
    <row r="306" spans="1:29">
      <c r="A306" t="s">
        <v>659</v>
      </c>
      <c r="B306" s="2">
        <v>45165</v>
      </c>
      <c r="C306" t="s">
        <v>626</v>
      </c>
      <c r="D306" t="s">
        <v>49</v>
      </c>
      <c r="E306" t="s">
        <v>119</v>
      </c>
      <c r="F306" t="s">
        <v>70</v>
      </c>
      <c r="G306">
        <v>36</v>
      </c>
      <c r="H306" t="s">
        <v>99</v>
      </c>
      <c r="I306" t="s">
        <v>99</v>
      </c>
      <c r="J306" t="s">
        <v>100</v>
      </c>
      <c r="K306" t="s">
        <v>184</v>
      </c>
      <c r="L306" t="s">
        <v>137</v>
      </c>
      <c r="M306" t="s">
        <v>39</v>
      </c>
      <c r="N306" t="s">
        <v>40</v>
      </c>
      <c r="O306">
        <v>8</v>
      </c>
      <c r="P306" s="4">
        <v>1909</v>
      </c>
      <c r="Q306" s="4">
        <v>1298</v>
      </c>
      <c r="R306" s="3">
        <v>0.2</v>
      </c>
      <c r="S306" s="4">
        <v>12218</v>
      </c>
      <c r="T306" s="4">
        <v>10384</v>
      </c>
      <c r="U306" s="4">
        <v>1834</v>
      </c>
      <c r="V306" s="3">
        <v>0.15010640039286299</v>
      </c>
      <c r="W306" t="s">
        <v>41</v>
      </c>
      <c r="X306" t="s">
        <v>76</v>
      </c>
      <c r="Y306" t="s">
        <v>156</v>
      </c>
      <c r="Z306">
        <v>0</v>
      </c>
      <c r="AA306" t="s">
        <v>181</v>
      </c>
      <c r="AB306" t="s">
        <v>189</v>
      </c>
      <c r="AC306">
        <v>1.6</v>
      </c>
    </row>
    <row r="307" spans="1:29">
      <c r="A307" t="s">
        <v>660</v>
      </c>
      <c r="B307" s="2">
        <v>45503</v>
      </c>
      <c r="C307" t="s">
        <v>661</v>
      </c>
      <c r="D307" t="s">
        <v>31</v>
      </c>
      <c r="E307" t="s">
        <v>50</v>
      </c>
      <c r="F307" t="s">
        <v>33</v>
      </c>
      <c r="G307">
        <v>37</v>
      </c>
      <c r="H307" t="s">
        <v>34</v>
      </c>
      <c r="I307" t="s">
        <v>35</v>
      </c>
      <c r="J307" t="s">
        <v>36</v>
      </c>
      <c r="K307" t="s">
        <v>61</v>
      </c>
      <c r="L307" t="s">
        <v>112</v>
      </c>
      <c r="M307" t="s">
        <v>63</v>
      </c>
      <c r="N307" t="s">
        <v>53</v>
      </c>
      <c r="O307">
        <v>7</v>
      </c>
      <c r="P307" s="4">
        <v>14854</v>
      </c>
      <c r="Q307" s="4">
        <v>10546</v>
      </c>
      <c r="R307" s="3">
        <v>0.05</v>
      </c>
      <c r="S307" s="4">
        <v>98779</v>
      </c>
      <c r="T307" s="4">
        <v>73822</v>
      </c>
      <c r="U307" s="4">
        <v>24957</v>
      </c>
      <c r="V307" s="3">
        <v>0.2526549165308416</v>
      </c>
      <c r="W307" t="s">
        <v>84</v>
      </c>
      <c r="X307" t="s">
        <v>42</v>
      </c>
      <c r="Y307" t="s">
        <v>43</v>
      </c>
      <c r="Z307">
        <v>0</v>
      </c>
      <c r="AA307" t="s">
        <v>143</v>
      </c>
      <c r="AB307" t="s">
        <v>194</v>
      </c>
      <c r="AC307" t="s">
        <v>46</v>
      </c>
    </row>
    <row r="308" spans="1:29">
      <c r="A308" t="s">
        <v>662</v>
      </c>
      <c r="B308" s="2">
        <v>45388</v>
      </c>
      <c r="C308" t="s">
        <v>161</v>
      </c>
      <c r="D308" t="s">
        <v>31</v>
      </c>
      <c r="E308" t="s">
        <v>129</v>
      </c>
      <c r="F308" t="s">
        <v>33</v>
      </c>
      <c r="G308">
        <v>55</v>
      </c>
      <c r="H308" t="s">
        <v>99</v>
      </c>
      <c r="I308" t="s">
        <v>99</v>
      </c>
      <c r="J308" t="s">
        <v>100</v>
      </c>
      <c r="K308" t="s">
        <v>269</v>
      </c>
      <c r="L308" t="s">
        <v>62</v>
      </c>
      <c r="M308" t="s">
        <v>39</v>
      </c>
      <c r="N308" t="s">
        <v>64</v>
      </c>
      <c r="O308">
        <v>3</v>
      </c>
      <c r="P308" s="4">
        <v>3385</v>
      </c>
      <c r="Q308" s="4">
        <v>2336</v>
      </c>
      <c r="R308" s="3">
        <v>0</v>
      </c>
      <c r="S308" s="4">
        <v>10155</v>
      </c>
      <c r="T308" s="4">
        <v>7008</v>
      </c>
      <c r="U308" s="4">
        <v>3147</v>
      </c>
      <c r="V308" s="3">
        <v>0.30989660265878877</v>
      </c>
      <c r="W308" t="s">
        <v>54</v>
      </c>
      <c r="X308" t="s">
        <v>76</v>
      </c>
      <c r="Y308" t="s">
        <v>56</v>
      </c>
      <c r="Z308">
        <v>2</v>
      </c>
      <c r="AA308" t="s">
        <v>57</v>
      </c>
      <c r="AB308" t="s">
        <v>95</v>
      </c>
      <c r="AC308">
        <v>4</v>
      </c>
    </row>
    <row r="309" spans="1:29">
      <c r="A309" t="s">
        <v>663</v>
      </c>
      <c r="B309" s="2">
        <v>45103</v>
      </c>
      <c r="C309" t="s">
        <v>664</v>
      </c>
      <c r="D309" t="s">
        <v>49</v>
      </c>
      <c r="E309" t="s">
        <v>69</v>
      </c>
      <c r="F309" t="s">
        <v>70</v>
      </c>
      <c r="G309">
        <v>41</v>
      </c>
      <c r="H309" t="s">
        <v>146</v>
      </c>
      <c r="I309" t="s">
        <v>147</v>
      </c>
      <c r="J309" t="s">
        <v>36</v>
      </c>
      <c r="K309" t="s">
        <v>120</v>
      </c>
      <c r="L309" t="s">
        <v>131</v>
      </c>
      <c r="M309" t="s">
        <v>92</v>
      </c>
      <c r="N309" t="s">
        <v>93</v>
      </c>
      <c r="O309">
        <v>1</v>
      </c>
      <c r="P309" s="4">
        <v>18197</v>
      </c>
      <c r="Q309" s="4">
        <v>10190</v>
      </c>
      <c r="R309" s="3">
        <v>0.2</v>
      </c>
      <c r="S309" s="4">
        <v>14558</v>
      </c>
      <c r="T309" s="4">
        <v>10190</v>
      </c>
      <c r="U309" s="4">
        <v>4368</v>
      </c>
      <c r="V309" s="3">
        <v>0.30004121445253468</v>
      </c>
      <c r="W309" t="s">
        <v>75</v>
      </c>
      <c r="X309" t="s">
        <v>55</v>
      </c>
      <c r="Y309" t="s">
        <v>56</v>
      </c>
      <c r="Z309">
        <v>2</v>
      </c>
      <c r="AA309" t="s">
        <v>226</v>
      </c>
      <c r="AB309" t="s">
        <v>150</v>
      </c>
      <c r="AC309">
        <v>4.2</v>
      </c>
    </row>
    <row r="310" spans="1:29">
      <c r="A310" t="s">
        <v>665</v>
      </c>
      <c r="B310" s="2">
        <v>45323</v>
      </c>
      <c r="C310" t="s">
        <v>666</v>
      </c>
      <c r="D310" t="s">
        <v>31</v>
      </c>
      <c r="E310" t="s">
        <v>111</v>
      </c>
      <c r="F310" t="s">
        <v>70</v>
      </c>
      <c r="G310">
        <v>50</v>
      </c>
      <c r="H310" t="s">
        <v>71</v>
      </c>
      <c r="I310" t="s">
        <v>72</v>
      </c>
      <c r="J310" t="s">
        <v>73</v>
      </c>
      <c r="K310" t="s">
        <v>225</v>
      </c>
      <c r="L310" t="s">
        <v>52</v>
      </c>
      <c r="M310" t="s">
        <v>83</v>
      </c>
      <c r="N310" t="s">
        <v>126</v>
      </c>
      <c r="O310">
        <v>8</v>
      </c>
      <c r="P310" s="4">
        <v>11061</v>
      </c>
      <c r="Q310" s="4">
        <v>7632</v>
      </c>
      <c r="R310" s="3">
        <v>0.1</v>
      </c>
      <c r="S310" s="4">
        <v>79639</v>
      </c>
      <c r="T310" s="4">
        <v>61056</v>
      </c>
      <c r="U310" s="4">
        <v>18583</v>
      </c>
      <c r="V310" s="3">
        <v>0.23334044877509763</v>
      </c>
      <c r="W310" t="s">
        <v>41</v>
      </c>
      <c r="X310" t="s">
        <v>42</v>
      </c>
      <c r="Y310" t="s">
        <v>56</v>
      </c>
      <c r="Z310">
        <v>5</v>
      </c>
      <c r="AA310" t="s">
        <v>163</v>
      </c>
      <c r="AB310" t="s">
        <v>132</v>
      </c>
      <c r="AC310">
        <v>4.5</v>
      </c>
    </row>
    <row r="311" spans="1:29">
      <c r="A311" t="s">
        <v>667</v>
      </c>
      <c r="B311" s="2">
        <v>45607</v>
      </c>
      <c r="C311" t="s">
        <v>462</v>
      </c>
      <c r="D311" t="s">
        <v>31</v>
      </c>
      <c r="E311" t="s">
        <v>188</v>
      </c>
      <c r="F311" t="s">
        <v>33</v>
      </c>
      <c r="G311">
        <v>41</v>
      </c>
      <c r="H311" t="s">
        <v>105</v>
      </c>
      <c r="I311" t="s">
        <v>89</v>
      </c>
      <c r="J311" t="s">
        <v>82</v>
      </c>
      <c r="K311" t="s">
        <v>257</v>
      </c>
      <c r="L311" t="s">
        <v>38</v>
      </c>
      <c r="M311" t="s">
        <v>107</v>
      </c>
      <c r="N311" t="s">
        <v>113</v>
      </c>
      <c r="O311">
        <v>7</v>
      </c>
      <c r="P311" s="4">
        <v>11080</v>
      </c>
      <c r="Q311" s="4">
        <v>6316</v>
      </c>
      <c r="R311" s="3">
        <v>0.15</v>
      </c>
      <c r="S311" s="4">
        <v>65926</v>
      </c>
      <c r="T311" s="4">
        <v>44212</v>
      </c>
      <c r="U311" s="4">
        <v>21714</v>
      </c>
      <c r="V311" s="3">
        <v>0.3293692928434912</v>
      </c>
      <c r="W311" t="s">
        <v>41</v>
      </c>
      <c r="X311" t="s">
        <v>76</v>
      </c>
      <c r="Y311" t="s">
        <v>56</v>
      </c>
      <c r="Z311">
        <v>5</v>
      </c>
      <c r="AA311" t="s">
        <v>167</v>
      </c>
      <c r="AB311" t="s">
        <v>132</v>
      </c>
      <c r="AC311">
        <v>4.5999999999999996</v>
      </c>
    </row>
    <row r="312" spans="1:29">
      <c r="A312" t="s">
        <v>668</v>
      </c>
      <c r="B312" s="2">
        <v>45640</v>
      </c>
      <c r="C312" t="s">
        <v>370</v>
      </c>
      <c r="D312" t="s">
        <v>31</v>
      </c>
      <c r="E312" t="s">
        <v>32</v>
      </c>
      <c r="F312" t="s">
        <v>33</v>
      </c>
      <c r="G312">
        <v>48</v>
      </c>
      <c r="H312" t="s">
        <v>99</v>
      </c>
      <c r="I312" t="s">
        <v>99</v>
      </c>
      <c r="J312" t="s">
        <v>100</v>
      </c>
      <c r="K312" t="s">
        <v>239</v>
      </c>
      <c r="L312" t="s">
        <v>112</v>
      </c>
      <c r="M312" t="s">
        <v>92</v>
      </c>
      <c r="N312" t="s">
        <v>93</v>
      </c>
      <c r="O312">
        <v>4</v>
      </c>
      <c r="P312" s="4">
        <v>8408</v>
      </c>
      <c r="Q312" s="4">
        <v>6054</v>
      </c>
      <c r="R312" s="3">
        <v>0.2</v>
      </c>
      <c r="S312" s="4">
        <v>26906</v>
      </c>
      <c r="T312" s="4">
        <v>24216</v>
      </c>
      <c r="U312" s="4">
        <v>2690</v>
      </c>
      <c r="V312" s="3">
        <v>9.9977700141232445E-2</v>
      </c>
      <c r="W312" t="s">
        <v>75</v>
      </c>
      <c r="X312" t="s">
        <v>76</v>
      </c>
      <c r="Y312" t="s">
        <v>43</v>
      </c>
      <c r="Z312">
        <v>0</v>
      </c>
      <c r="AA312" t="s">
        <v>181</v>
      </c>
      <c r="AB312" t="s">
        <v>194</v>
      </c>
      <c r="AC312" t="s">
        <v>46</v>
      </c>
    </row>
    <row r="313" spans="1:29">
      <c r="A313" t="s">
        <v>669</v>
      </c>
      <c r="B313" s="2">
        <v>45352</v>
      </c>
      <c r="C313" t="s">
        <v>139</v>
      </c>
      <c r="D313" t="s">
        <v>49</v>
      </c>
      <c r="E313" t="s">
        <v>60</v>
      </c>
      <c r="F313" t="s">
        <v>70</v>
      </c>
      <c r="G313">
        <v>58</v>
      </c>
      <c r="H313" t="s">
        <v>80</v>
      </c>
      <c r="I313" t="s">
        <v>81</v>
      </c>
      <c r="J313" t="s">
        <v>82</v>
      </c>
      <c r="K313" t="s">
        <v>116</v>
      </c>
      <c r="L313" t="s">
        <v>91</v>
      </c>
      <c r="M313" t="s">
        <v>107</v>
      </c>
      <c r="N313" t="s">
        <v>113</v>
      </c>
      <c r="O313">
        <v>3</v>
      </c>
      <c r="P313" s="4">
        <v>12851</v>
      </c>
      <c r="Q313" s="4">
        <v>7197</v>
      </c>
      <c r="R313" s="3">
        <v>0.05</v>
      </c>
      <c r="S313" s="4">
        <v>36625</v>
      </c>
      <c r="T313" s="4">
        <v>21591</v>
      </c>
      <c r="U313" s="4">
        <v>15034</v>
      </c>
      <c r="V313" s="3">
        <v>0.41048464163822523</v>
      </c>
      <c r="W313" t="s">
        <v>41</v>
      </c>
      <c r="X313" t="s">
        <v>42</v>
      </c>
      <c r="Y313" t="s">
        <v>56</v>
      </c>
      <c r="Z313">
        <v>5</v>
      </c>
      <c r="AA313" t="s">
        <v>181</v>
      </c>
      <c r="AB313" t="s">
        <v>45</v>
      </c>
      <c r="AC313">
        <v>3.7</v>
      </c>
    </row>
    <row r="314" spans="1:29">
      <c r="A314" t="s">
        <v>670</v>
      </c>
      <c r="B314" s="2">
        <v>45331</v>
      </c>
      <c r="C314" t="s">
        <v>671</v>
      </c>
      <c r="D314" t="s">
        <v>31</v>
      </c>
      <c r="E314" t="s">
        <v>170</v>
      </c>
      <c r="F314" t="s">
        <v>33</v>
      </c>
      <c r="G314">
        <v>46</v>
      </c>
      <c r="H314" t="s">
        <v>88</v>
      </c>
      <c r="I314" t="s">
        <v>89</v>
      </c>
      <c r="J314" t="s">
        <v>82</v>
      </c>
      <c r="K314" t="s">
        <v>291</v>
      </c>
      <c r="L314" t="s">
        <v>142</v>
      </c>
      <c r="M314" t="s">
        <v>63</v>
      </c>
      <c r="N314" t="s">
        <v>40</v>
      </c>
      <c r="O314">
        <v>4</v>
      </c>
      <c r="P314" s="4">
        <v>24093</v>
      </c>
      <c r="Q314" s="4">
        <v>13974</v>
      </c>
      <c r="R314" s="3">
        <v>0</v>
      </c>
      <c r="S314" s="4">
        <v>96372</v>
      </c>
      <c r="T314" s="4">
        <v>55896</v>
      </c>
      <c r="U314" s="4">
        <v>40476</v>
      </c>
      <c r="V314" s="3">
        <v>0.41999750965010585</v>
      </c>
      <c r="W314" t="s">
        <v>41</v>
      </c>
      <c r="X314" t="s">
        <v>55</v>
      </c>
      <c r="Y314" t="s">
        <v>56</v>
      </c>
      <c r="Z314">
        <v>4</v>
      </c>
      <c r="AA314" t="s">
        <v>159</v>
      </c>
      <c r="AB314" t="s">
        <v>150</v>
      </c>
      <c r="AC314">
        <v>3.6</v>
      </c>
    </row>
    <row r="315" spans="1:29">
      <c r="A315" t="s">
        <v>672</v>
      </c>
      <c r="B315" s="2">
        <v>45488</v>
      </c>
      <c r="C315" t="s">
        <v>673</v>
      </c>
      <c r="D315" t="s">
        <v>31</v>
      </c>
      <c r="E315" t="s">
        <v>119</v>
      </c>
      <c r="F315" t="s">
        <v>70</v>
      </c>
      <c r="G315">
        <v>25</v>
      </c>
      <c r="H315" t="s">
        <v>99</v>
      </c>
      <c r="I315" t="s">
        <v>99</v>
      </c>
      <c r="J315" t="s">
        <v>100</v>
      </c>
      <c r="K315" t="s">
        <v>166</v>
      </c>
      <c r="L315" t="s">
        <v>137</v>
      </c>
      <c r="M315" t="s">
        <v>39</v>
      </c>
      <c r="N315" t="s">
        <v>64</v>
      </c>
      <c r="O315">
        <v>5</v>
      </c>
      <c r="P315" s="4">
        <v>23747</v>
      </c>
      <c r="Q315" s="4">
        <v>18998</v>
      </c>
      <c r="R315" s="3">
        <v>0.1</v>
      </c>
      <c r="S315" s="4">
        <v>106862</v>
      </c>
      <c r="T315" s="4">
        <v>94990</v>
      </c>
      <c r="U315" s="4">
        <v>11872</v>
      </c>
      <c r="V315" s="3">
        <v>0.11109655443469148</v>
      </c>
      <c r="W315" t="s">
        <v>84</v>
      </c>
      <c r="X315" t="s">
        <v>55</v>
      </c>
      <c r="Y315" t="s">
        <v>56</v>
      </c>
      <c r="Z315">
        <v>4</v>
      </c>
      <c r="AA315" t="s">
        <v>159</v>
      </c>
      <c r="AB315" t="s">
        <v>189</v>
      </c>
      <c r="AC315">
        <v>4</v>
      </c>
    </row>
    <row r="316" spans="1:29">
      <c r="A316" t="s">
        <v>674</v>
      </c>
      <c r="B316" s="2">
        <v>45261</v>
      </c>
      <c r="C316" t="s">
        <v>295</v>
      </c>
      <c r="D316" t="s">
        <v>31</v>
      </c>
      <c r="E316" t="s">
        <v>111</v>
      </c>
      <c r="F316" t="s">
        <v>70</v>
      </c>
      <c r="G316">
        <v>32</v>
      </c>
      <c r="H316" t="s">
        <v>88</v>
      </c>
      <c r="I316" t="s">
        <v>89</v>
      </c>
      <c r="J316" t="s">
        <v>82</v>
      </c>
      <c r="K316" t="s">
        <v>120</v>
      </c>
      <c r="L316" t="s">
        <v>155</v>
      </c>
      <c r="M316" t="s">
        <v>107</v>
      </c>
      <c r="N316" t="s">
        <v>93</v>
      </c>
      <c r="O316">
        <v>2</v>
      </c>
      <c r="P316" s="4">
        <v>11465</v>
      </c>
      <c r="Q316" s="4">
        <v>8255</v>
      </c>
      <c r="R316" s="3">
        <v>0</v>
      </c>
      <c r="S316" s="4">
        <v>22930</v>
      </c>
      <c r="T316" s="4">
        <v>16510</v>
      </c>
      <c r="U316" s="4">
        <v>6420</v>
      </c>
      <c r="V316" s="3">
        <v>0.2799825556040122</v>
      </c>
      <c r="W316" t="s">
        <v>41</v>
      </c>
      <c r="X316" t="s">
        <v>42</v>
      </c>
      <c r="Y316" t="s">
        <v>56</v>
      </c>
      <c r="Z316">
        <v>1</v>
      </c>
      <c r="AA316" t="s">
        <v>185</v>
      </c>
      <c r="AB316" t="s">
        <v>189</v>
      </c>
      <c r="AC316">
        <v>3.1</v>
      </c>
    </row>
    <row r="317" spans="1:29">
      <c r="A317" t="s">
        <v>675</v>
      </c>
      <c r="B317" s="2">
        <v>45141</v>
      </c>
      <c r="C317" t="s">
        <v>676</v>
      </c>
      <c r="D317" t="s">
        <v>49</v>
      </c>
      <c r="E317" t="s">
        <v>124</v>
      </c>
      <c r="F317" t="s">
        <v>70</v>
      </c>
      <c r="G317">
        <v>31</v>
      </c>
      <c r="H317" t="s">
        <v>34</v>
      </c>
      <c r="I317" t="s">
        <v>35</v>
      </c>
      <c r="J317" t="s">
        <v>36</v>
      </c>
      <c r="K317" t="s">
        <v>90</v>
      </c>
      <c r="L317" t="s">
        <v>62</v>
      </c>
      <c r="M317" t="s">
        <v>63</v>
      </c>
      <c r="N317" t="s">
        <v>126</v>
      </c>
      <c r="O317">
        <v>3</v>
      </c>
      <c r="P317" s="4">
        <v>6532</v>
      </c>
      <c r="Q317" s="4">
        <v>5030</v>
      </c>
      <c r="R317" s="3">
        <v>0.2</v>
      </c>
      <c r="S317" s="4">
        <v>15677</v>
      </c>
      <c r="T317" s="4">
        <v>15090</v>
      </c>
      <c r="U317" s="4">
        <v>587</v>
      </c>
      <c r="V317" s="3">
        <v>3.7443388403393507E-2</v>
      </c>
      <c r="W317" t="s">
        <v>54</v>
      </c>
      <c r="X317" t="s">
        <v>42</v>
      </c>
      <c r="Y317" t="s">
        <v>171</v>
      </c>
      <c r="Z317">
        <v>6</v>
      </c>
      <c r="AA317" t="s">
        <v>94</v>
      </c>
      <c r="AB317" t="s">
        <v>66</v>
      </c>
      <c r="AC317" t="s">
        <v>46</v>
      </c>
    </row>
    <row r="318" spans="1:29">
      <c r="A318" t="s">
        <v>677</v>
      </c>
      <c r="B318" s="2">
        <v>45342</v>
      </c>
      <c r="C318" t="s">
        <v>673</v>
      </c>
      <c r="D318" t="s">
        <v>31</v>
      </c>
      <c r="E318" t="s">
        <v>119</v>
      </c>
      <c r="F318" t="s">
        <v>70</v>
      </c>
      <c r="G318">
        <v>56</v>
      </c>
      <c r="H318" t="s">
        <v>88</v>
      </c>
      <c r="I318" t="s">
        <v>89</v>
      </c>
      <c r="J318" t="s">
        <v>82</v>
      </c>
      <c r="K318" t="s">
        <v>337</v>
      </c>
      <c r="L318" t="s">
        <v>38</v>
      </c>
      <c r="M318" t="s">
        <v>83</v>
      </c>
      <c r="N318" t="s">
        <v>64</v>
      </c>
      <c r="O318">
        <v>3</v>
      </c>
      <c r="P318" s="4">
        <v>19149</v>
      </c>
      <c r="Q318" s="4">
        <v>15319</v>
      </c>
      <c r="R318" s="3">
        <v>0.2</v>
      </c>
      <c r="S318" s="4">
        <v>45958</v>
      </c>
      <c r="T318" s="4">
        <v>45957</v>
      </c>
      <c r="U318" s="4">
        <v>1</v>
      </c>
      <c r="V318" s="3">
        <v>2.1758997345402324E-5</v>
      </c>
      <c r="W318" t="s">
        <v>75</v>
      </c>
      <c r="X318" t="s">
        <v>42</v>
      </c>
      <c r="Y318" t="s">
        <v>56</v>
      </c>
      <c r="Z318">
        <v>3</v>
      </c>
      <c r="AA318" t="s">
        <v>185</v>
      </c>
      <c r="AB318" t="s">
        <v>189</v>
      </c>
      <c r="AC318">
        <v>3</v>
      </c>
    </row>
    <row r="319" spans="1:29">
      <c r="A319" t="s">
        <v>678</v>
      </c>
      <c r="B319" s="2">
        <v>45496</v>
      </c>
      <c r="C319" t="s">
        <v>396</v>
      </c>
      <c r="D319" t="s">
        <v>49</v>
      </c>
      <c r="E319" t="s">
        <v>111</v>
      </c>
      <c r="F319" t="s">
        <v>70</v>
      </c>
      <c r="G319">
        <v>21</v>
      </c>
      <c r="H319" t="s">
        <v>99</v>
      </c>
      <c r="I319" t="s">
        <v>99</v>
      </c>
      <c r="J319" t="s">
        <v>100</v>
      </c>
      <c r="K319" t="s">
        <v>120</v>
      </c>
      <c r="L319" t="s">
        <v>52</v>
      </c>
      <c r="M319" t="s">
        <v>107</v>
      </c>
      <c r="N319" t="s">
        <v>53</v>
      </c>
      <c r="O319">
        <v>5</v>
      </c>
      <c r="P319" s="4">
        <v>557</v>
      </c>
      <c r="Q319" s="4">
        <v>356</v>
      </c>
      <c r="R319" s="3">
        <v>0.15</v>
      </c>
      <c r="S319" s="4">
        <v>2367</v>
      </c>
      <c r="T319" s="4">
        <v>1780</v>
      </c>
      <c r="U319" s="4">
        <v>587</v>
      </c>
      <c r="V319" s="3">
        <v>0.24799324038867765</v>
      </c>
      <c r="W319" t="s">
        <v>75</v>
      </c>
      <c r="X319" t="s">
        <v>76</v>
      </c>
      <c r="Y319" t="s">
        <v>56</v>
      </c>
      <c r="Z319">
        <v>2</v>
      </c>
      <c r="AA319" t="s">
        <v>181</v>
      </c>
      <c r="AB319" t="s">
        <v>189</v>
      </c>
      <c r="AC319">
        <v>3.4</v>
      </c>
    </row>
    <row r="320" spans="1:29">
      <c r="A320" t="s">
        <v>679</v>
      </c>
      <c r="B320" s="2">
        <v>45470</v>
      </c>
      <c r="C320" t="s">
        <v>680</v>
      </c>
      <c r="D320" t="s">
        <v>31</v>
      </c>
      <c r="E320" t="s">
        <v>188</v>
      </c>
      <c r="F320" t="s">
        <v>33</v>
      </c>
      <c r="G320">
        <v>42</v>
      </c>
      <c r="H320" t="s">
        <v>146</v>
      </c>
      <c r="I320" t="s">
        <v>147</v>
      </c>
      <c r="J320" t="s">
        <v>36</v>
      </c>
      <c r="K320" t="s">
        <v>74</v>
      </c>
      <c r="L320" t="s">
        <v>137</v>
      </c>
      <c r="M320" t="s">
        <v>39</v>
      </c>
      <c r="N320" t="s">
        <v>93</v>
      </c>
      <c r="O320">
        <v>4</v>
      </c>
      <c r="P320" s="4">
        <v>2227</v>
      </c>
      <c r="Q320" s="4">
        <v>1782</v>
      </c>
      <c r="R320" s="3">
        <v>0</v>
      </c>
      <c r="S320" s="4">
        <v>8908</v>
      </c>
      <c r="T320" s="4">
        <v>7128</v>
      </c>
      <c r="U320" s="4">
        <v>1780</v>
      </c>
      <c r="V320" s="3">
        <v>0.19982038616973508</v>
      </c>
      <c r="W320" t="s">
        <v>84</v>
      </c>
      <c r="X320" t="s">
        <v>76</v>
      </c>
      <c r="Y320" t="s">
        <v>56</v>
      </c>
      <c r="Z320">
        <v>6</v>
      </c>
      <c r="AA320" t="s">
        <v>77</v>
      </c>
      <c r="AB320" t="s">
        <v>95</v>
      </c>
      <c r="AC320">
        <v>4.4000000000000004</v>
      </c>
    </row>
    <row r="321" spans="1:29">
      <c r="A321" t="s">
        <v>681</v>
      </c>
      <c r="B321" s="2">
        <v>45325</v>
      </c>
      <c r="C321" t="s">
        <v>458</v>
      </c>
      <c r="D321" t="s">
        <v>31</v>
      </c>
      <c r="E321" t="s">
        <v>50</v>
      </c>
      <c r="F321" t="s">
        <v>33</v>
      </c>
      <c r="G321">
        <v>27</v>
      </c>
      <c r="H321" t="s">
        <v>88</v>
      </c>
      <c r="I321" t="s">
        <v>89</v>
      </c>
      <c r="J321" t="s">
        <v>82</v>
      </c>
      <c r="K321" t="s">
        <v>179</v>
      </c>
      <c r="L321" t="s">
        <v>91</v>
      </c>
      <c r="M321" t="s">
        <v>107</v>
      </c>
      <c r="N321" t="s">
        <v>93</v>
      </c>
      <c r="O321">
        <v>1</v>
      </c>
      <c r="P321" s="4">
        <v>21867</v>
      </c>
      <c r="Q321" s="4">
        <v>12464</v>
      </c>
      <c r="R321" s="3">
        <v>0</v>
      </c>
      <c r="S321" s="4">
        <v>21867</v>
      </c>
      <c r="T321" s="4">
        <v>12464</v>
      </c>
      <c r="U321" s="4">
        <v>9403</v>
      </c>
      <c r="V321" s="3">
        <v>0.43000868889193761</v>
      </c>
      <c r="W321" t="s">
        <v>54</v>
      </c>
      <c r="X321" t="s">
        <v>42</v>
      </c>
      <c r="Y321" t="s">
        <v>56</v>
      </c>
      <c r="Z321">
        <v>3</v>
      </c>
      <c r="AA321" t="s">
        <v>193</v>
      </c>
      <c r="AB321" t="s">
        <v>189</v>
      </c>
      <c r="AC321">
        <v>4.3</v>
      </c>
    </row>
    <row r="322" spans="1:29">
      <c r="A322" t="s">
        <v>682</v>
      </c>
      <c r="B322" s="2">
        <v>45029</v>
      </c>
      <c r="C322" t="s">
        <v>612</v>
      </c>
      <c r="D322" t="s">
        <v>31</v>
      </c>
      <c r="E322" t="s">
        <v>119</v>
      </c>
      <c r="F322" t="s">
        <v>70</v>
      </c>
      <c r="G322">
        <v>51</v>
      </c>
      <c r="H322" t="s">
        <v>99</v>
      </c>
      <c r="I322" t="s">
        <v>99</v>
      </c>
      <c r="J322" t="s">
        <v>100</v>
      </c>
      <c r="K322" t="s">
        <v>116</v>
      </c>
      <c r="L322" t="s">
        <v>155</v>
      </c>
      <c r="M322" t="s">
        <v>63</v>
      </c>
      <c r="N322" t="s">
        <v>53</v>
      </c>
      <c r="O322">
        <v>2</v>
      </c>
      <c r="P322" s="4">
        <v>14182</v>
      </c>
      <c r="Q322" s="4">
        <v>10211</v>
      </c>
      <c r="R322" s="3">
        <v>0</v>
      </c>
      <c r="S322" s="4">
        <v>28364</v>
      </c>
      <c r="T322" s="4">
        <v>20422</v>
      </c>
      <c r="U322" s="4">
        <v>7942</v>
      </c>
      <c r="V322" s="3">
        <v>0.28000282047666053</v>
      </c>
      <c r="W322" t="s">
        <v>84</v>
      </c>
      <c r="X322" t="s">
        <v>42</v>
      </c>
      <c r="Y322" t="s">
        <v>43</v>
      </c>
      <c r="Z322">
        <v>0</v>
      </c>
      <c r="AA322" t="s">
        <v>44</v>
      </c>
      <c r="AB322" t="s">
        <v>66</v>
      </c>
      <c r="AC322" t="s">
        <v>46</v>
      </c>
    </row>
    <row r="323" spans="1:29">
      <c r="A323" t="s">
        <v>683</v>
      </c>
      <c r="B323" s="2">
        <v>45638</v>
      </c>
      <c r="C323" t="s">
        <v>684</v>
      </c>
      <c r="D323" t="s">
        <v>31</v>
      </c>
      <c r="E323" t="s">
        <v>188</v>
      </c>
      <c r="F323" t="s">
        <v>33</v>
      </c>
      <c r="G323">
        <v>40</v>
      </c>
      <c r="H323" t="s">
        <v>105</v>
      </c>
      <c r="I323" t="s">
        <v>89</v>
      </c>
      <c r="J323" t="s">
        <v>82</v>
      </c>
      <c r="K323" t="s">
        <v>302</v>
      </c>
      <c r="L323" t="s">
        <v>38</v>
      </c>
      <c r="M323" t="s">
        <v>39</v>
      </c>
      <c r="N323" t="s">
        <v>93</v>
      </c>
      <c r="O323">
        <v>7</v>
      </c>
      <c r="P323" s="4">
        <v>17364</v>
      </c>
      <c r="Q323" s="4">
        <v>12328</v>
      </c>
      <c r="R323" s="3">
        <v>0</v>
      </c>
      <c r="S323" s="4">
        <v>121548</v>
      </c>
      <c r="T323" s="4">
        <v>86296</v>
      </c>
      <c r="U323" s="4">
        <v>35252</v>
      </c>
      <c r="V323" s="3">
        <v>0.29002533978346001</v>
      </c>
      <c r="W323" t="s">
        <v>41</v>
      </c>
      <c r="X323" t="s">
        <v>76</v>
      </c>
      <c r="Y323" t="s">
        <v>56</v>
      </c>
      <c r="Z323">
        <v>3</v>
      </c>
      <c r="AA323" t="s">
        <v>163</v>
      </c>
      <c r="AB323" t="s">
        <v>121</v>
      </c>
      <c r="AC323">
        <v>3.3</v>
      </c>
    </row>
    <row r="324" spans="1:29">
      <c r="A324" t="s">
        <v>685</v>
      </c>
      <c r="B324" s="2">
        <v>45372</v>
      </c>
      <c r="C324" t="s">
        <v>68</v>
      </c>
      <c r="D324" t="s">
        <v>49</v>
      </c>
      <c r="E324" t="s">
        <v>119</v>
      </c>
      <c r="F324" t="s">
        <v>70</v>
      </c>
      <c r="G324">
        <v>55</v>
      </c>
      <c r="H324" t="s">
        <v>105</v>
      </c>
      <c r="I324" t="s">
        <v>89</v>
      </c>
      <c r="J324" t="s">
        <v>82</v>
      </c>
      <c r="K324" t="s">
        <v>130</v>
      </c>
      <c r="L324" t="s">
        <v>62</v>
      </c>
      <c r="M324" t="s">
        <v>63</v>
      </c>
      <c r="N324" t="s">
        <v>40</v>
      </c>
      <c r="O324">
        <v>1</v>
      </c>
      <c r="P324" s="4">
        <v>21165</v>
      </c>
      <c r="Q324" s="4">
        <v>14816</v>
      </c>
      <c r="R324" s="3">
        <v>0.05</v>
      </c>
      <c r="S324" s="4">
        <v>20107</v>
      </c>
      <c r="T324" s="4">
        <v>14816</v>
      </c>
      <c r="U324" s="4">
        <v>5291</v>
      </c>
      <c r="V324" s="3">
        <v>0.26314218928731287</v>
      </c>
      <c r="W324" t="s">
        <v>41</v>
      </c>
      <c r="X324" t="s">
        <v>42</v>
      </c>
      <c r="Y324" t="s">
        <v>156</v>
      </c>
      <c r="Z324">
        <v>0</v>
      </c>
      <c r="AA324" t="s">
        <v>149</v>
      </c>
      <c r="AB324" t="s">
        <v>95</v>
      </c>
      <c r="AC324">
        <v>1</v>
      </c>
    </row>
    <row r="325" spans="1:29">
      <c r="A325" t="s">
        <v>686</v>
      </c>
      <c r="B325" s="2">
        <v>45087</v>
      </c>
      <c r="C325" t="s">
        <v>687</v>
      </c>
      <c r="D325" t="s">
        <v>31</v>
      </c>
      <c r="E325" t="s">
        <v>50</v>
      </c>
      <c r="F325" t="s">
        <v>33</v>
      </c>
      <c r="G325">
        <v>39</v>
      </c>
      <c r="H325" t="s">
        <v>34</v>
      </c>
      <c r="I325" t="s">
        <v>35</v>
      </c>
      <c r="J325" t="s">
        <v>36</v>
      </c>
      <c r="K325" t="s">
        <v>130</v>
      </c>
      <c r="L325" t="s">
        <v>91</v>
      </c>
      <c r="M325" t="s">
        <v>92</v>
      </c>
      <c r="N325" t="s">
        <v>53</v>
      </c>
      <c r="O325">
        <v>3</v>
      </c>
      <c r="P325" s="4">
        <v>23642</v>
      </c>
      <c r="Q325" s="4">
        <v>18441</v>
      </c>
      <c r="R325" s="3">
        <v>0</v>
      </c>
      <c r="S325" s="4">
        <v>70926</v>
      </c>
      <c r="T325" s="4">
        <v>55323</v>
      </c>
      <c r="U325" s="4">
        <v>15603</v>
      </c>
      <c r="V325" s="3">
        <v>0.21998984857457068</v>
      </c>
      <c r="W325" t="s">
        <v>84</v>
      </c>
      <c r="X325" t="s">
        <v>42</v>
      </c>
      <c r="Y325" t="s">
        <v>43</v>
      </c>
      <c r="Z325">
        <v>0</v>
      </c>
      <c r="AA325" t="s">
        <v>163</v>
      </c>
      <c r="AB325" t="s">
        <v>132</v>
      </c>
      <c r="AC325" t="s">
        <v>46</v>
      </c>
    </row>
    <row r="326" spans="1:29">
      <c r="A326" t="s">
        <v>688</v>
      </c>
      <c r="B326" s="2">
        <v>44979</v>
      </c>
      <c r="C326" t="s">
        <v>689</v>
      </c>
      <c r="D326" t="s">
        <v>49</v>
      </c>
      <c r="E326" t="s">
        <v>98</v>
      </c>
      <c r="F326" t="s">
        <v>70</v>
      </c>
      <c r="G326">
        <v>54</v>
      </c>
      <c r="H326" t="s">
        <v>88</v>
      </c>
      <c r="I326" t="s">
        <v>89</v>
      </c>
      <c r="J326" t="s">
        <v>82</v>
      </c>
      <c r="K326" t="s">
        <v>51</v>
      </c>
      <c r="L326" t="s">
        <v>101</v>
      </c>
      <c r="M326" t="s">
        <v>107</v>
      </c>
      <c r="N326" t="s">
        <v>53</v>
      </c>
      <c r="O326">
        <v>8</v>
      </c>
      <c r="P326" s="4">
        <v>14637</v>
      </c>
      <c r="Q326" s="4">
        <v>9660</v>
      </c>
      <c r="R326" s="3">
        <v>0</v>
      </c>
      <c r="S326" s="4">
        <v>117096</v>
      </c>
      <c r="T326" s="4">
        <v>77280</v>
      </c>
      <c r="U326" s="4">
        <v>39816</v>
      </c>
      <c r="V326" s="3">
        <v>0.3400286944045911</v>
      </c>
      <c r="W326" t="s">
        <v>84</v>
      </c>
      <c r="X326" t="s">
        <v>42</v>
      </c>
      <c r="Y326" t="s">
        <v>56</v>
      </c>
      <c r="Z326">
        <v>1</v>
      </c>
      <c r="AA326" t="s">
        <v>44</v>
      </c>
      <c r="AB326" t="s">
        <v>150</v>
      </c>
      <c r="AC326">
        <v>3.2</v>
      </c>
    </row>
    <row r="327" spans="1:29">
      <c r="A327" t="s">
        <v>690</v>
      </c>
      <c r="B327" s="2">
        <v>45498</v>
      </c>
      <c r="C327" t="s">
        <v>304</v>
      </c>
      <c r="D327" t="s">
        <v>31</v>
      </c>
      <c r="E327" t="s">
        <v>60</v>
      </c>
      <c r="F327" t="s">
        <v>70</v>
      </c>
      <c r="G327">
        <v>38</v>
      </c>
      <c r="H327" t="s">
        <v>88</v>
      </c>
      <c r="I327" t="s">
        <v>89</v>
      </c>
      <c r="J327" t="s">
        <v>82</v>
      </c>
      <c r="K327" t="s">
        <v>125</v>
      </c>
      <c r="L327" t="s">
        <v>137</v>
      </c>
      <c r="M327" t="s">
        <v>92</v>
      </c>
      <c r="N327" t="s">
        <v>53</v>
      </c>
      <c r="O327">
        <v>8</v>
      </c>
      <c r="P327" s="4">
        <v>24311</v>
      </c>
      <c r="Q327" s="4">
        <v>18476</v>
      </c>
      <c r="R327" s="3">
        <v>0</v>
      </c>
      <c r="S327" s="4">
        <v>194488</v>
      </c>
      <c r="T327" s="4">
        <v>147808</v>
      </c>
      <c r="U327" s="4">
        <v>46680</v>
      </c>
      <c r="V327" s="3">
        <v>0.24001480811155443</v>
      </c>
      <c r="W327" t="s">
        <v>54</v>
      </c>
      <c r="X327" t="s">
        <v>42</v>
      </c>
      <c r="Y327" t="s">
        <v>56</v>
      </c>
      <c r="Z327">
        <v>6</v>
      </c>
      <c r="AA327" t="s">
        <v>77</v>
      </c>
      <c r="AB327" t="s">
        <v>121</v>
      </c>
      <c r="AC327">
        <v>4.0999999999999996</v>
      </c>
    </row>
    <row r="328" spans="1:29">
      <c r="A328" t="s">
        <v>691</v>
      </c>
      <c r="B328" s="2">
        <v>45638</v>
      </c>
      <c r="C328" t="s">
        <v>687</v>
      </c>
      <c r="D328" t="s">
        <v>31</v>
      </c>
      <c r="E328" t="s">
        <v>135</v>
      </c>
      <c r="F328" t="s">
        <v>33</v>
      </c>
      <c r="G328">
        <v>40</v>
      </c>
      <c r="H328" t="s">
        <v>80</v>
      </c>
      <c r="I328" t="s">
        <v>81</v>
      </c>
      <c r="J328" t="s">
        <v>82</v>
      </c>
      <c r="K328" t="s">
        <v>120</v>
      </c>
      <c r="L328" t="s">
        <v>142</v>
      </c>
      <c r="M328" t="s">
        <v>63</v>
      </c>
      <c r="N328" t="s">
        <v>64</v>
      </c>
      <c r="O328">
        <v>5</v>
      </c>
      <c r="P328" s="4">
        <v>6705</v>
      </c>
      <c r="Q328" s="4">
        <v>5364</v>
      </c>
      <c r="R328" s="3">
        <v>0.05</v>
      </c>
      <c r="S328" s="4">
        <v>31849</v>
      </c>
      <c r="T328" s="4">
        <v>26820</v>
      </c>
      <c r="U328" s="4">
        <v>5029</v>
      </c>
      <c r="V328" s="3">
        <v>0.15790134698106692</v>
      </c>
      <c r="W328" t="s">
        <v>41</v>
      </c>
      <c r="X328" t="s">
        <v>55</v>
      </c>
      <c r="Y328" t="s">
        <v>156</v>
      </c>
      <c r="Z328">
        <v>0</v>
      </c>
      <c r="AA328" t="s">
        <v>65</v>
      </c>
      <c r="AB328" t="s">
        <v>66</v>
      </c>
      <c r="AC328">
        <v>2.2999999999999998</v>
      </c>
    </row>
    <row r="329" spans="1:29">
      <c r="A329" t="s">
        <v>692</v>
      </c>
      <c r="B329" s="2">
        <v>45500</v>
      </c>
      <c r="C329" t="s">
        <v>680</v>
      </c>
      <c r="D329" t="s">
        <v>31</v>
      </c>
      <c r="E329" t="s">
        <v>98</v>
      </c>
      <c r="F329" t="s">
        <v>70</v>
      </c>
      <c r="G329">
        <v>28</v>
      </c>
      <c r="H329" t="s">
        <v>34</v>
      </c>
      <c r="I329" t="s">
        <v>35</v>
      </c>
      <c r="J329" t="s">
        <v>36</v>
      </c>
      <c r="K329" t="s">
        <v>74</v>
      </c>
      <c r="L329" t="s">
        <v>112</v>
      </c>
      <c r="M329" t="s">
        <v>107</v>
      </c>
      <c r="N329" t="s">
        <v>126</v>
      </c>
      <c r="O329">
        <v>4</v>
      </c>
      <c r="P329" s="4">
        <v>22388</v>
      </c>
      <c r="Q329" s="4">
        <v>13209</v>
      </c>
      <c r="R329" s="3">
        <v>0.05</v>
      </c>
      <c r="S329" s="4">
        <v>85074</v>
      </c>
      <c r="T329" s="4">
        <v>52836</v>
      </c>
      <c r="U329" s="4">
        <v>32238</v>
      </c>
      <c r="V329" s="3">
        <v>0.37894068693137739</v>
      </c>
      <c r="W329" t="s">
        <v>41</v>
      </c>
      <c r="X329" t="s">
        <v>42</v>
      </c>
      <c r="Y329" t="s">
        <v>56</v>
      </c>
      <c r="Z329">
        <v>3</v>
      </c>
      <c r="AA329" t="s">
        <v>85</v>
      </c>
      <c r="AB329" t="s">
        <v>189</v>
      </c>
      <c r="AC329">
        <v>4.2</v>
      </c>
    </row>
    <row r="330" spans="1:29">
      <c r="A330" t="s">
        <v>693</v>
      </c>
      <c r="B330" s="2">
        <v>45048</v>
      </c>
      <c r="C330" t="s">
        <v>439</v>
      </c>
      <c r="D330" t="s">
        <v>49</v>
      </c>
      <c r="E330" t="s">
        <v>124</v>
      </c>
      <c r="F330" t="s">
        <v>70</v>
      </c>
      <c r="G330">
        <v>31</v>
      </c>
      <c r="H330" t="s">
        <v>34</v>
      </c>
      <c r="I330" t="s">
        <v>35</v>
      </c>
      <c r="J330" t="s">
        <v>36</v>
      </c>
      <c r="K330" t="s">
        <v>337</v>
      </c>
      <c r="L330" t="s">
        <v>137</v>
      </c>
      <c r="M330" t="s">
        <v>39</v>
      </c>
      <c r="N330" t="s">
        <v>126</v>
      </c>
      <c r="O330">
        <v>7</v>
      </c>
      <c r="P330" s="4">
        <v>9962</v>
      </c>
      <c r="Q330" s="4">
        <v>6176</v>
      </c>
      <c r="R330" s="3">
        <v>0.2</v>
      </c>
      <c r="S330" s="4">
        <v>55787</v>
      </c>
      <c r="T330" s="4">
        <v>43232</v>
      </c>
      <c r="U330" s="4">
        <v>12555</v>
      </c>
      <c r="V330" s="3">
        <v>0.22505243157007906</v>
      </c>
      <c r="W330" t="s">
        <v>75</v>
      </c>
      <c r="X330" t="s">
        <v>55</v>
      </c>
      <c r="Y330" t="s">
        <v>56</v>
      </c>
      <c r="Z330">
        <v>1</v>
      </c>
      <c r="AA330" t="s">
        <v>102</v>
      </c>
      <c r="AB330" t="s">
        <v>150</v>
      </c>
      <c r="AC330">
        <v>3.2</v>
      </c>
    </row>
    <row r="331" spans="1:29">
      <c r="A331" t="s">
        <v>694</v>
      </c>
      <c r="B331" s="2">
        <v>45324</v>
      </c>
      <c r="C331" t="s">
        <v>695</v>
      </c>
      <c r="D331" t="s">
        <v>49</v>
      </c>
      <c r="E331" t="s">
        <v>98</v>
      </c>
      <c r="F331" t="s">
        <v>70</v>
      </c>
      <c r="G331">
        <v>55</v>
      </c>
      <c r="H331" t="s">
        <v>80</v>
      </c>
      <c r="I331" t="s">
        <v>81</v>
      </c>
      <c r="J331" t="s">
        <v>82</v>
      </c>
      <c r="K331" t="s">
        <v>269</v>
      </c>
      <c r="L331" t="s">
        <v>38</v>
      </c>
      <c r="M331" t="s">
        <v>107</v>
      </c>
      <c r="N331" t="s">
        <v>93</v>
      </c>
      <c r="O331">
        <v>6</v>
      </c>
      <c r="P331" s="4">
        <v>4886</v>
      </c>
      <c r="Q331" s="4">
        <v>3762</v>
      </c>
      <c r="R331" s="3">
        <v>0.1</v>
      </c>
      <c r="S331" s="4">
        <v>26384</v>
      </c>
      <c r="T331" s="4">
        <v>22572</v>
      </c>
      <c r="U331" s="4">
        <v>3812</v>
      </c>
      <c r="V331" s="3">
        <v>0.14448150394178289</v>
      </c>
      <c r="W331" t="s">
        <v>54</v>
      </c>
      <c r="X331" t="s">
        <v>42</v>
      </c>
      <c r="Y331" t="s">
        <v>56</v>
      </c>
      <c r="Z331">
        <v>6</v>
      </c>
      <c r="AA331" t="s">
        <v>77</v>
      </c>
      <c r="AB331" t="s">
        <v>121</v>
      </c>
      <c r="AC331">
        <v>4.9000000000000004</v>
      </c>
    </row>
    <row r="332" spans="1:29">
      <c r="A332" t="s">
        <v>696</v>
      </c>
      <c r="B332" s="2">
        <v>45128</v>
      </c>
      <c r="C332" t="s">
        <v>410</v>
      </c>
      <c r="D332" t="s">
        <v>49</v>
      </c>
      <c r="E332" t="s">
        <v>170</v>
      </c>
      <c r="F332" t="s">
        <v>33</v>
      </c>
      <c r="G332">
        <v>56</v>
      </c>
      <c r="H332" t="s">
        <v>71</v>
      </c>
      <c r="I332" t="s">
        <v>72</v>
      </c>
      <c r="J332" t="s">
        <v>73</v>
      </c>
      <c r="K332" t="s">
        <v>106</v>
      </c>
      <c r="L332" t="s">
        <v>38</v>
      </c>
      <c r="M332" t="s">
        <v>107</v>
      </c>
      <c r="N332" t="s">
        <v>93</v>
      </c>
      <c r="O332">
        <v>8</v>
      </c>
      <c r="P332" s="4">
        <v>23955</v>
      </c>
      <c r="Q332" s="4">
        <v>17966</v>
      </c>
      <c r="R332" s="3">
        <v>0</v>
      </c>
      <c r="S332" s="4">
        <v>191640</v>
      </c>
      <c r="T332" s="4">
        <v>143728</v>
      </c>
      <c r="U332" s="4">
        <v>47912</v>
      </c>
      <c r="V332" s="3">
        <v>0.25001043623460656</v>
      </c>
      <c r="W332" t="s">
        <v>84</v>
      </c>
      <c r="X332" t="s">
        <v>42</v>
      </c>
      <c r="Y332" t="s">
        <v>156</v>
      </c>
      <c r="Z332">
        <v>0</v>
      </c>
      <c r="AA332" t="s">
        <v>181</v>
      </c>
      <c r="AB332" t="s">
        <v>132</v>
      </c>
      <c r="AC332">
        <v>1.7</v>
      </c>
    </row>
    <row r="333" spans="1:29">
      <c r="A333" t="s">
        <v>697</v>
      </c>
      <c r="B333" s="2">
        <v>44928</v>
      </c>
      <c r="C333" t="s">
        <v>261</v>
      </c>
      <c r="D333" t="s">
        <v>31</v>
      </c>
      <c r="E333" t="s">
        <v>111</v>
      </c>
      <c r="F333" t="s">
        <v>70</v>
      </c>
      <c r="G333">
        <v>25</v>
      </c>
      <c r="H333" t="s">
        <v>88</v>
      </c>
      <c r="I333" t="s">
        <v>89</v>
      </c>
      <c r="J333" t="s">
        <v>82</v>
      </c>
      <c r="K333" t="s">
        <v>199</v>
      </c>
      <c r="L333" t="s">
        <v>52</v>
      </c>
      <c r="M333" t="s">
        <v>107</v>
      </c>
      <c r="N333" t="s">
        <v>64</v>
      </c>
      <c r="O333">
        <v>8</v>
      </c>
      <c r="P333" s="4">
        <v>4013</v>
      </c>
      <c r="Q333" s="4">
        <v>2929</v>
      </c>
      <c r="R333" s="3">
        <v>0.05</v>
      </c>
      <c r="S333" s="4">
        <v>30499</v>
      </c>
      <c r="T333" s="4">
        <v>23432</v>
      </c>
      <c r="U333" s="4">
        <v>7067</v>
      </c>
      <c r="V333" s="3">
        <v>0.23171251516443162</v>
      </c>
      <c r="W333" t="s">
        <v>41</v>
      </c>
      <c r="X333" t="s">
        <v>76</v>
      </c>
      <c r="Y333" t="s">
        <v>171</v>
      </c>
      <c r="Z333">
        <v>14</v>
      </c>
      <c r="AA333" t="s">
        <v>102</v>
      </c>
      <c r="AB333" t="s">
        <v>150</v>
      </c>
      <c r="AC333" t="s">
        <v>46</v>
      </c>
    </row>
    <row r="334" spans="1:29">
      <c r="A334" t="s">
        <v>698</v>
      </c>
      <c r="B334" s="2">
        <v>45332</v>
      </c>
      <c r="C334" t="s">
        <v>699</v>
      </c>
      <c r="D334" t="s">
        <v>49</v>
      </c>
      <c r="E334" t="s">
        <v>111</v>
      </c>
      <c r="F334" t="s">
        <v>70</v>
      </c>
      <c r="G334">
        <v>50</v>
      </c>
      <c r="H334" t="s">
        <v>99</v>
      </c>
      <c r="I334" t="s">
        <v>99</v>
      </c>
      <c r="J334" t="s">
        <v>100</v>
      </c>
      <c r="K334" t="s">
        <v>326</v>
      </c>
      <c r="L334" t="s">
        <v>112</v>
      </c>
      <c r="M334" t="s">
        <v>92</v>
      </c>
      <c r="N334" t="s">
        <v>64</v>
      </c>
      <c r="O334">
        <v>4</v>
      </c>
      <c r="P334" s="4">
        <v>1873</v>
      </c>
      <c r="Q334" s="4">
        <v>1292</v>
      </c>
      <c r="R334" s="3">
        <v>0.1</v>
      </c>
      <c r="S334" s="4">
        <v>6743</v>
      </c>
      <c r="T334" s="4">
        <v>5168</v>
      </c>
      <c r="U334" s="4">
        <v>1575</v>
      </c>
      <c r="V334" s="3">
        <v>0.23357555983983391</v>
      </c>
      <c r="W334" t="s">
        <v>41</v>
      </c>
      <c r="X334" t="s">
        <v>42</v>
      </c>
      <c r="Y334" t="s">
        <v>56</v>
      </c>
      <c r="Z334">
        <v>2</v>
      </c>
      <c r="AA334" t="s">
        <v>77</v>
      </c>
      <c r="AB334" t="s">
        <v>189</v>
      </c>
      <c r="AC334">
        <v>3</v>
      </c>
    </row>
    <row r="335" spans="1:29">
      <c r="A335" t="s">
        <v>700</v>
      </c>
      <c r="B335" s="2">
        <v>45028</v>
      </c>
      <c r="C335" t="s">
        <v>398</v>
      </c>
      <c r="D335" t="s">
        <v>31</v>
      </c>
      <c r="E335" t="s">
        <v>135</v>
      </c>
      <c r="F335" t="s">
        <v>33</v>
      </c>
      <c r="G335">
        <v>53</v>
      </c>
      <c r="H335" t="s">
        <v>34</v>
      </c>
      <c r="I335" t="s">
        <v>35</v>
      </c>
      <c r="J335" t="s">
        <v>36</v>
      </c>
      <c r="K335" t="s">
        <v>106</v>
      </c>
      <c r="L335" t="s">
        <v>38</v>
      </c>
      <c r="M335" t="s">
        <v>92</v>
      </c>
      <c r="N335" t="s">
        <v>40</v>
      </c>
      <c r="O335">
        <v>8</v>
      </c>
      <c r="P335" s="4">
        <v>4984</v>
      </c>
      <c r="Q335" s="4">
        <v>3738</v>
      </c>
      <c r="R335" s="3">
        <v>0</v>
      </c>
      <c r="S335" s="4">
        <v>39872</v>
      </c>
      <c r="T335" s="4">
        <v>29904</v>
      </c>
      <c r="U335" s="4">
        <v>9968</v>
      </c>
      <c r="V335" s="3">
        <v>0.25</v>
      </c>
      <c r="W335" t="s">
        <v>84</v>
      </c>
      <c r="X335" t="s">
        <v>42</v>
      </c>
      <c r="Y335" t="s">
        <v>56</v>
      </c>
      <c r="Z335">
        <v>7</v>
      </c>
      <c r="AA335" t="s">
        <v>220</v>
      </c>
      <c r="AB335" t="s">
        <v>95</v>
      </c>
      <c r="AC335">
        <v>4.8</v>
      </c>
    </row>
    <row r="336" spans="1:29">
      <c r="A336" t="s">
        <v>701</v>
      </c>
      <c r="B336" s="2">
        <v>45550</v>
      </c>
      <c r="C336" t="s">
        <v>334</v>
      </c>
      <c r="D336" t="s">
        <v>49</v>
      </c>
      <c r="E336" t="s">
        <v>124</v>
      </c>
      <c r="F336" t="s">
        <v>70</v>
      </c>
      <c r="G336">
        <v>27</v>
      </c>
      <c r="H336" t="s">
        <v>88</v>
      </c>
      <c r="I336" t="s">
        <v>89</v>
      </c>
      <c r="J336" t="s">
        <v>82</v>
      </c>
      <c r="K336" t="s">
        <v>269</v>
      </c>
      <c r="L336" t="s">
        <v>38</v>
      </c>
      <c r="M336" t="s">
        <v>63</v>
      </c>
      <c r="N336" t="s">
        <v>126</v>
      </c>
      <c r="O336">
        <v>4</v>
      </c>
      <c r="P336" s="4">
        <v>8201</v>
      </c>
      <c r="Q336" s="4">
        <v>5577</v>
      </c>
      <c r="R336" s="3">
        <v>0.15</v>
      </c>
      <c r="S336" s="4">
        <v>27883</v>
      </c>
      <c r="T336" s="4">
        <v>22308</v>
      </c>
      <c r="U336" s="4">
        <v>5575</v>
      </c>
      <c r="V336" s="3">
        <v>0.19994261736541979</v>
      </c>
      <c r="W336" t="s">
        <v>75</v>
      </c>
      <c r="X336" t="s">
        <v>55</v>
      </c>
      <c r="Y336" t="s">
        <v>43</v>
      </c>
      <c r="Z336">
        <v>0</v>
      </c>
      <c r="AA336" t="s">
        <v>65</v>
      </c>
      <c r="AB336" t="s">
        <v>121</v>
      </c>
      <c r="AC336" t="s">
        <v>46</v>
      </c>
    </row>
    <row r="337" spans="1:29">
      <c r="A337" t="s">
        <v>702</v>
      </c>
      <c r="B337" s="2">
        <v>45402</v>
      </c>
      <c r="C337" t="s">
        <v>703</v>
      </c>
      <c r="D337" t="s">
        <v>31</v>
      </c>
      <c r="E337" t="s">
        <v>111</v>
      </c>
      <c r="F337" t="s">
        <v>70</v>
      </c>
      <c r="G337">
        <v>48</v>
      </c>
      <c r="H337" t="s">
        <v>80</v>
      </c>
      <c r="I337" t="s">
        <v>81</v>
      </c>
      <c r="J337" t="s">
        <v>82</v>
      </c>
      <c r="K337" t="s">
        <v>214</v>
      </c>
      <c r="L337" t="s">
        <v>155</v>
      </c>
      <c r="M337" t="s">
        <v>92</v>
      </c>
      <c r="N337" t="s">
        <v>93</v>
      </c>
      <c r="O337">
        <v>3</v>
      </c>
      <c r="P337" s="4">
        <v>11802</v>
      </c>
      <c r="Q337" s="4">
        <v>8261</v>
      </c>
      <c r="R337" s="3">
        <v>0</v>
      </c>
      <c r="S337" s="4">
        <v>35406</v>
      </c>
      <c r="T337" s="4">
        <v>24783</v>
      </c>
      <c r="U337" s="4">
        <v>10623</v>
      </c>
      <c r="V337" s="3">
        <v>0.30003389256058294</v>
      </c>
      <c r="W337" t="s">
        <v>54</v>
      </c>
      <c r="X337" t="s">
        <v>55</v>
      </c>
      <c r="Y337" t="s">
        <v>56</v>
      </c>
      <c r="Z337">
        <v>4</v>
      </c>
      <c r="AA337" t="s">
        <v>226</v>
      </c>
      <c r="AB337" t="s">
        <v>194</v>
      </c>
      <c r="AC337">
        <v>3</v>
      </c>
    </row>
    <row r="338" spans="1:29">
      <c r="A338" t="s">
        <v>704</v>
      </c>
      <c r="B338" s="2">
        <v>45364</v>
      </c>
      <c r="C338" t="s">
        <v>396</v>
      </c>
      <c r="D338" t="s">
        <v>31</v>
      </c>
      <c r="E338" t="s">
        <v>188</v>
      </c>
      <c r="F338" t="s">
        <v>33</v>
      </c>
      <c r="G338">
        <v>22</v>
      </c>
      <c r="H338" t="s">
        <v>146</v>
      </c>
      <c r="I338" t="s">
        <v>147</v>
      </c>
      <c r="J338" t="s">
        <v>36</v>
      </c>
      <c r="K338" t="s">
        <v>166</v>
      </c>
      <c r="L338" t="s">
        <v>101</v>
      </c>
      <c r="M338" t="s">
        <v>39</v>
      </c>
      <c r="N338" t="s">
        <v>40</v>
      </c>
      <c r="O338">
        <v>2</v>
      </c>
      <c r="P338" s="4">
        <v>24724</v>
      </c>
      <c r="Q338" s="4">
        <v>16565</v>
      </c>
      <c r="R338" s="3">
        <v>0</v>
      </c>
      <c r="S338" s="4">
        <v>49448</v>
      </c>
      <c r="T338" s="4">
        <v>33130</v>
      </c>
      <c r="U338" s="4">
        <v>16318</v>
      </c>
      <c r="V338" s="3">
        <v>0.330003235722375</v>
      </c>
      <c r="W338" t="s">
        <v>54</v>
      </c>
      <c r="X338" t="s">
        <v>76</v>
      </c>
      <c r="Y338" t="s">
        <v>43</v>
      </c>
      <c r="Z338">
        <v>0</v>
      </c>
      <c r="AA338" t="s">
        <v>172</v>
      </c>
      <c r="AB338" t="s">
        <v>66</v>
      </c>
      <c r="AC338" t="s">
        <v>46</v>
      </c>
    </row>
    <row r="339" spans="1:29">
      <c r="A339" t="s">
        <v>705</v>
      </c>
      <c r="B339" s="2">
        <v>44987</v>
      </c>
      <c r="C339" t="s">
        <v>403</v>
      </c>
      <c r="D339" t="s">
        <v>31</v>
      </c>
      <c r="E339" t="s">
        <v>119</v>
      </c>
      <c r="F339" t="s">
        <v>70</v>
      </c>
      <c r="G339">
        <v>51</v>
      </c>
      <c r="H339" t="s">
        <v>34</v>
      </c>
      <c r="I339" t="s">
        <v>35</v>
      </c>
      <c r="J339" t="s">
        <v>36</v>
      </c>
      <c r="K339" t="s">
        <v>302</v>
      </c>
      <c r="L339" t="s">
        <v>155</v>
      </c>
      <c r="M339" t="s">
        <v>107</v>
      </c>
      <c r="N339" t="s">
        <v>126</v>
      </c>
      <c r="O339">
        <v>1</v>
      </c>
      <c r="P339" s="4">
        <v>16492</v>
      </c>
      <c r="Q339" s="4">
        <v>11874</v>
      </c>
      <c r="R339" s="3">
        <v>0.1</v>
      </c>
      <c r="S339" s="4">
        <v>14843</v>
      </c>
      <c r="T339" s="4">
        <v>11874</v>
      </c>
      <c r="U339" s="4">
        <v>2969</v>
      </c>
      <c r="V339" s="3">
        <v>0.20002694873004109</v>
      </c>
      <c r="W339" t="s">
        <v>54</v>
      </c>
      <c r="X339" t="s">
        <v>55</v>
      </c>
      <c r="Y339" t="s">
        <v>56</v>
      </c>
      <c r="Z339">
        <v>5</v>
      </c>
      <c r="AA339" t="s">
        <v>226</v>
      </c>
      <c r="AB339" t="s">
        <v>45</v>
      </c>
      <c r="AC339">
        <v>3.6</v>
      </c>
    </row>
    <row r="340" spans="1:29">
      <c r="A340" t="s">
        <v>706</v>
      </c>
      <c r="B340" s="2">
        <v>45497</v>
      </c>
      <c r="C340" t="s">
        <v>707</v>
      </c>
      <c r="D340" t="s">
        <v>31</v>
      </c>
      <c r="E340" t="s">
        <v>188</v>
      </c>
      <c r="F340" t="s">
        <v>33</v>
      </c>
      <c r="G340">
        <v>40</v>
      </c>
      <c r="H340" t="s">
        <v>88</v>
      </c>
      <c r="I340" t="s">
        <v>89</v>
      </c>
      <c r="J340" t="s">
        <v>82</v>
      </c>
      <c r="K340" t="s">
        <v>106</v>
      </c>
      <c r="L340" t="s">
        <v>155</v>
      </c>
      <c r="M340" t="s">
        <v>92</v>
      </c>
      <c r="N340" t="s">
        <v>53</v>
      </c>
      <c r="O340">
        <v>3</v>
      </c>
      <c r="P340" s="4">
        <v>20823</v>
      </c>
      <c r="Q340" s="4">
        <v>11661</v>
      </c>
      <c r="R340" s="3">
        <v>0.15</v>
      </c>
      <c r="S340" s="4">
        <v>53099</v>
      </c>
      <c r="T340" s="4">
        <v>34983</v>
      </c>
      <c r="U340" s="4">
        <v>18116</v>
      </c>
      <c r="V340" s="3">
        <v>0.34117403340929209</v>
      </c>
      <c r="W340" t="s">
        <v>54</v>
      </c>
      <c r="X340" t="s">
        <v>42</v>
      </c>
      <c r="Y340" t="s">
        <v>43</v>
      </c>
      <c r="Z340">
        <v>0</v>
      </c>
      <c r="AA340" t="s">
        <v>44</v>
      </c>
      <c r="AB340" t="s">
        <v>95</v>
      </c>
      <c r="AC340" t="s">
        <v>46</v>
      </c>
    </row>
    <row r="341" spans="1:29">
      <c r="A341" t="s">
        <v>708</v>
      </c>
      <c r="B341" s="2">
        <v>45122</v>
      </c>
      <c r="C341" t="s">
        <v>560</v>
      </c>
      <c r="D341" t="s">
        <v>49</v>
      </c>
      <c r="E341" t="s">
        <v>50</v>
      </c>
      <c r="F341" t="s">
        <v>33</v>
      </c>
      <c r="G341">
        <v>40</v>
      </c>
      <c r="H341" t="s">
        <v>105</v>
      </c>
      <c r="I341" t="s">
        <v>89</v>
      </c>
      <c r="J341" t="s">
        <v>82</v>
      </c>
      <c r="K341" t="s">
        <v>199</v>
      </c>
      <c r="L341" t="s">
        <v>62</v>
      </c>
      <c r="M341" t="s">
        <v>107</v>
      </c>
      <c r="N341" t="s">
        <v>126</v>
      </c>
      <c r="O341">
        <v>5</v>
      </c>
      <c r="P341" s="4">
        <v>18189</v>
      </c>
      <c r="Q341" s="4">
        <v>12550</v>
      </c>
      <c r="R341" s="3">
        <v>0.15</v>
      </c>
      <c r="S341" s="4">
        <v>77303</v>
      </c>
      <c r="T341" s="4">
        <v>62750</v>
      </c>
      <c r="U341" s="4">
        <v>14553</v>
      </c>
      <c r="V341" s="3">
        <v>0.18825918787110463</v>
      </c>
      <c r="W341" t="s">
        <v>41</v>
      </c>
      <c r="X341" t="s">
        <v>76</v>
      </c>
      <c r="Y341" t="s">
        <v>56</v>
      </c>
      <c r="Z341">
        <v>7</v>
      </c>
      <c r="AA341" t="s">
        <v>220</v>
      </c>
      <c r="AB341" t="s">
        <v>189</v>
      </c>
      <c r="AC341">
        <v>3.9</v>
      </c>
    </row>
    <row r="342" spans="1:29">
      <c r="A342" t="s">
        <v>709</v>
      </c>
      <c r="B342" s="2">
        <v>45044</v>
      </c>
      <c r="C342" t="s">
        <v>710</v>
      </c>
      <c r="D342" t="s">
        <v>31</v>
      </c>
      <c r="E342" t="s">
        <v>135</v>
      </c>
      <c r="F342" t="s">
        <v>33</v>
      </c>
      <c r="G342">
        <v>36</v>
      </c>
      <c r="H342" t="s">
        <v>88</v>
      </c>
      <c r="I342" t="s">
        <v>89</v>
      </c>
      <c r="J342" t="s">
        <v>82</v>
      </c>
      <c r="K342" t="s">
        <v>199</v>
      </c>
      <c r="L342" t="s">
        <v>101</v>
      </c>
      <c r="M342" t="s">
        <v>83</v>
      </c>
      <c r="N342" t="s">
        <v>126</v>
      </c>
      <c r="O342">
        <v>3</v>
      </c>
      <c r="P342" s="4">
        <v>12716</v>
      </c>
      <c r="Q342" s="4">
        <v>9537</v>
      </c>
      <c r="R342" s="3">
        <v>0.05</v>
      </c>
      <c r="S342" s="4">
        <v>36241</v>
      </c>
      <c r="T342" s="4">
        <v>28611</v>
      </c>
      <c r="U342" s="4">
        <v>7630</v>
      </c>
      <c r="V342" s="3">
        <v>0.21053502938660634</v>
      </c>
      <c r="W342" t="s">
        <v>84</v>
      </c>
      <c r="X342" t="s">
        <v>55</v>
      </c>
      <c r="Y342" t="s">
        <v>56</v>
      </c>
      <c r="Z342">
        <v>4</v>
      </c>
      <c r="AA342" t="s">
        <v>226</v>
      </c>
      <c r="AB342" t="s">
        <v>45</v>
      </c>
      <c r="AC342">
        <v>4.8</v>
      </c>
    </row>
    <row r="343" spans="1:29">
      <c r="A343" t="s">
        <v>711</v>
      </c>
      <c r="B343" s="2">
        <v>45353</v>
      </c>
      <c r="C343" t="s">
        <v>712</v>
      </c>
      <c r="D343" t="s">
        <v>49</v>
      </c>
      <c r="E343" t="s">
        <v>129</v>
      </c>
      <c r="F343" t="s">
        <v>33</v>
      </c>
      <c r="G343">
        <v>28</v>
      </c>
      <c r="H343" t="s">
        <v>153</v>
      </c>
      <c r="I343" t="s">
        <v>154</v>
      </c>
      <c r="J343" t="s">
        <v>36</v>
      </c>
      <c r="K343" t="s">
        <v>179</v>
      </c>
      <c r="L343" t="s">
        <v>155</v>
      </c>
      <c r="M343" t="s">
        <v>92</v>
      </c>
      <c r="N343" t="s">
        <v>93</v>
      </c>
      <c r="O343">
        <v>1</v>
      </c>
      <c r="P343" s="4">
        <v>18143</v>
      </c>
      <c r="Q343" s="4">
        <v>13789</v>
      </c>
      <c r="R343" s="3">
        <v>0</v>
      </c>
      <c r="S343" s="4">
        <v>18143</v>
      </c>
      <c r="T343" s="4">
        <v>13789</v>
      </c>
      <c r="U343" s="4">
        <v>4354</v>
      </c>
      <c r="V343" s="3">
        <v>0.23998236234360359</v>
      </c>
      <c r="W343" t="s">
        <v>41</v>
      </c>
      <c r="X343" t="s">
        <v>42</v>
      </c>
      <c r="Y343" t="s">
        <v>43</v>
      </c>
      <c r="Z343">
        <v>0</v>
      </c>
      <c r="AA343" t="s">
        <v>143</v>
      </c>
      <c r="AB343" t="s">
        <v>194</v>
      </c>
      <c r="AC343" t="s">
        <v>46</v>
      </c>
    </row>
    <row r="344" spans="1:29">
      <c r="A344" t="s">
        <v>713</v>
      </c>
      <c r="B344" s="2">
        <v>45629</v>
      </c>
      <c r="C344" t="s">
        <v>541</v>
      </c>
      <c r="D344" t="s">
        <v>31</v>
      </c>
      <c r="E344" t="s">
        <v>188</v>
      </c>
      <c r="F344" t="s">
        <v>33</v>
      </c>
      <c r="G344">
        <v>39</v>
      </c>
      <c r="H344" t="s">
        <v>34</v>
      </c>
      <c r="I344" t="s">
        <v>35</v>
      </c>
      <c r="J344" t="s">
        <v>36</v>
      </c>
      <c r="K344" t="s">
        <v>323</v>
      </c>
      <c r="L344" t="s">
        <v>52</v>
      </c>
      <c r="M344" t="s">
        <v>107</v>
      </c>
      <c r="N344" t="s">
        <v>93</v>
      </c>
      <c r="O344">
        <v>3</v>
      </c>
      <c r="P344" s="4">
        <v>20511</v>
      </c>
      <c r="Q344" s="4">
        <v>15793</v>
      </c>
      <c r="R344" s="3">
        <v>0</v>
      </c>
      <c r="S344" s="4">
        <v>61533</v>
      </c>
      <c r="T344" s="4">
        <v>47379</v>
      </c>
      <c r="U344" s="4">
        <v>14154</v>
      </c>
      <c r="V344" s="3">
        <v>0.23002291453366486</v>
      </c>
      <c r="W344" t="s">
        <v>54</v>
      </c>
      <c r="X344" t="s">
        <v>55</v>
      </c>
      <c r="Y344" t="s">
        <v>56</v>
      </c>
      <c r="Z344">
        <v>6</v>
      </c>
      <c r="AA344" t="s">
        <v>85</v>
      </c>
      <c r="AB344" t="s">
        <v>189</v>
      </c>
      <c r="AC344">
        <v>4.4000000000000004</v>
      </c>
    </row>
    <row r="345" spans="1:29">
      <c r="A345" t="s">
        <v>714</v>
      </c>
      <c r="B345" s="2">
        <v>45445</v>
      </c>
      <c r="C345" t="s">
        <v>615</v>
      </c>
      <c r="D345" t="s">
        <v>31</v>
      </c>
      <c r="E345" t="s">
        <v>60</v>
      </c>
      <c r="F345" t="s">
        <v>70</v>
      </c>
      <c r="G345">
        <v>53</v>
      </c>
      <c r="H345" t="s">
        <v>71</v>
      </c>
      <c r="I345" t="s">
        <v>72</v>
      </c>
      <c r="J345" t="s">
        <v>73</v>
      </c>
      <c r="K345" t="s">
        <v>239</v>
      </c>
      <c r="L345" t="s">
        <v>52</v>
      </c>
      <c r="M345" t="s">
        <v>92</v>
      </c>
      <c r="N345" t="s">
        <v>113</v>
      </c>
      <c r="O345">
        <v>4</v>
      </c>
      <c r="P345" s="4">
        <v>7268</v>
      </c>
      <c r="Q345" s="4">
        <v>4724</v>
      </c>
      <c r="R345" s="3">
        <v>0.15</v>
      </c>
      <c r="S345" s="4">
        <v>24711</v>
      </c>
      <c r="T345" s="4">
        <v>18896</v>
      </c>
      <c r="U345" s="4">
        <v>5815</v>
      </c>
      <c r="V345" s="3">
        <v>0.23532030269920279</v>
      </c>
      <c r="W345" t="s">
        <v>75</v>
      </c>
      <c r="X345" t="s">
        <v>55</v>
      </c>
      <c r="Y345" t="s">
        <v>56</v>
      </c>
      <c r="Z345">
        <v>4</v>
      </c>
      <c r="AA345" t="s">
        <v>229</v>
      </c>
      <c r="AB345" t="s">
        <v>121</v>
      </c>
      <c r="AC345">
        <v>4.7</v>
      </c>
    </row>
    <row r="346" spans="1:29">
      <c r="A346" t="s">
        <v>715</v>
      </c>
      <c r="B346" s="2">
        <v>45625</v>
      </c>
      <c r="C346" t="s">
        <v>716</v>
      </c>
      <c r="D346" t="s">
        <v>49</v>
      </c>
      <c r="E346" t="s">
        <v>98</v>
      </c>
      <c r="F346" t="s">
        <v>70</v>
      </c>
      <c r="G346">
        <v>51</v>
      </c>
      <c r="H346" t="s">
        <v>80</v>
      </c>
      <c r="I346" t="s">
        <v>81</v>
      </c>
      <c r="J346" t="s">
        <v>82</v>
      </c>
      <c r="K346" t="s">
        <v>90</v>
      </c>
      <c r="L346" t="s">
        <v>38</v>
      </c>
      <c r="M346" t="s">
        <v>39</v>
      </c>
      <c r="N346" t="s">
        <v>113</v>
      </c>
      <c r="O346">
        <v>3</v>
      </c>
      <c r="P346" s="4">
        <v>8992</v>
      </c>
      <c r="Q346" s="4">
        <v>5215</v>
      </c>
      <c r="R346" s="3">
        <v>0</v>
      </c>
      <c r="S346" s="4">
        <v>26976</v>
      </c>
      <c r="T346" s="4">
        <v>15645</v>
      </c>
      <c r="U346" s="4">
        <v>11331</v>
      </c>
      <c r="V346" s="3">
        <v>0.42004003558718861</v>
      </c>
      <c r="W346" t="s">
        <v>75</v>
      </c>
      <c r="X346" t="s">
        <v>42</v>
      </c>
      <c r="Y346" t="s">
        <v>56</v>
      </c>
      <c r="Z346">
        <v>1</v>
      </c>
      <c r="AA346" t="s">
        <v>143</v>
      </c>
      <c r="AB346" t="s">
        <v>189</v>
      </c>
      <c r="AC346">
        <v>4.5999999999999996</v>
      </c>
    </row>
    <row r="347" spans="1:29">
      <c r="A347" t="s">
        <v>717</v>
      </c>
      <c r="B347" s="2">
        <v>45150</v>
      </c>
      <c r="C347" t="s">
        <v>718</v>
      </c>
      <c r="D347" t="s">
        <v>31</v>
      </c>
      <c r="E347" t="s">
        <v>60</v>
      </c>
      <c r="F347" t="s">
        <v>70</v>
      </c>
      <c r="G347">
        <v>57</v>
      </c>
      <c r="H347" t="s">
        <v>105</v>
      </c>
      <c r="I347" t="s">
        <v>89</v>
      </c>
      <c r="J347" t="s">
        <v>82</v>
      </c>
      <c r="K347" t="s">
        <v>214</v>
      </c>
      <c r="L347" t="s">
        <v>62</v>
      </c>
      <c r="M347" t="s">
        <v>39</v>
      </c>
      <c r="N347" t="s">
        <v>40</v>
      </c>
      <c r="O347">
        <v>3</v>
      </c>
      <c r="P347" s="4">
        <v>24675</v>
      </c>
      <c r="Q347" s="4">
        <v>15052</v>
      </c>
      <c r="R347" s="3">
        <v>0</v>
      </c>
      <c r="S347" s="4">
        <v>74025</v>
      </c>
      <c r="T347" s="4">
        <v>45156</v>
      </c>
      <c r="U347" s="4">
        <v>28869</v>
      </c>
      <c r="V347" s="3">
        <v>0.38998986828774063</v>
      </c>
      <c r="W347" t="s">
        <v>75</v>
      </c>
      <c r="X347" t="s">
        <v>42</v>
      </c>
      <c r="Y347" t="s">
        <v>56</v>
      </c>
      <c r="Z347">
        <v>5</v>
      </c>
      <c r="AA347" t="s">
        <v>172</v>
      </c>
      <c r="AB347" t="s">
        <v>194</v>
      </c>
      <c r="AC347">
        <v>4.9000000000000004</v>
      </c>
    </row>
    <row r="348" spans="1:29">
      <c r="A348" t="s">
        <v>719</v>
      </c>
      <c r="B348" s="2">
        <v>45487</v>
      </c>
      <c r="C348" t="s">
        <v>115</v>
      </c>
      <c r="D348" t="s">
        <v>31</v>
      </c>
      <c r="E348" t="s">
        <v>111</v>
      </c>
      <c r="F348" t="s">
        <v>70</v>
      </c>
      <c r="G348">
        <v>49</v>
      </c>
      <c r="H348" t="s">
        <v>99</v>
      </c>
      <c r="I348" t="s">
        <v>99</v>
      </c>
      <c r="J348" t="s">
        <v>100</v>
      </c>
      <c r="K348" t="s">
        <v>162</v>
      </c>
      <c r="L348" t="s">
        <v>38</v>
      </c>
      <c r="M348" t="s">
        <v>83</v>
      </c>
      <c r="N348" t="s">
        <v>53</v>
      </c>
      <c r="O348">
        <v>6</v>
      </c>
      <c r="P348" s="4">
        <v>7465</v>
      </c>
      <c r="Q348" s="4">
        <v>5151</v>
      </c>
      <c r="R348" s="3">
        <v>0.2</v>
      </c>
      <c r="S348" s="4">
        <v>35832</v>
      </c>
      <c r="T348" s="4">
        <v>30906</v>
      </c>
      <c r="U348" s="4">
        <v>4926</v>
      </c>
      <c r="V348" s="3">
        <v>0.13747488278633624</v>
      </c>
      <c r="W348" t="s">
        <v>84</v>
      </c>
      <c r="X348" t="s">
        <v>76</v>
      </c>
      <c r="Y348" t="s">
        <v>56</v>
      </c>
      <c r="Z348">
        <v>6</v>
      </c>
      <c r="AA348" t="s">
        <v>102</v>
      </c>
      <c r="AB348" t="s">
        <v>95</v>
      </c>
      <c r="AC348">
        <v>4.0999999999999996</v>
      </c>
    </row>
    <row r="349" spans="1:29">
      <c r="A349" t="s">
        <v>720</v>
      </c>
      <c r="B349" s="2">
        <v>45187</v>
      </c>
      <c r="C349" t="s">
        <v>640</v>
      </c>
      <c r="D349" t="s">
        <v>31</v>
      </c>
      <c r="E349" t="s">
        <v>111</v>
      </c>
      <c r="F349" t="s">
        <v>70</v>
      </c>
      <c r="G349">
        <v>41</v>
      </c>
      <c r="H349" t="s">
        <v>99</v>
      </c>
      <c r="I349" t="s">
        <v>99</v>
      </c>
      <c r="J349" t="s">
        <v>100</v>
      </c>
      <c r="K349" t="s">
        <v>179</v>
      </c>
      <c r="L349" t="s">
        <v>62</v>
      </c>
      <c r="M349" t="s">
        <v>83</v>
      </c>
      <c r="N349" t="s">
        <v>64</v>
      </c>
      <c r="O349">
        <v>1</v>
      </c>
      <c r="P349" s="4">
        <v>17964</v>
      </c>
      <c r="Q349" s="4">
        <v>12395</v>
      </c>
      <c r="R349" s="3">
        <v>0.1</v>
      </c>
      <c r="S349" s="4">
        <v>16168</v>
      </c>
      <c r="T349" s="4">
        <v>12395</v>
      </c>
      <c r="U349" s="4">
        <v>3773</v>
      </c>
      <c r="V349" s="3">
        <v>0.23336219693221177</v>
      </c>
      <c r="W349" t="s">
        <v>41</v>
      </c>
      <c r="X349" t="s">
        <v>55</v>
      </c>
      <c r="Y349" t="s">
        <v>56</v>
      </c>
      <c r="Z349">
        <v>6</v>
      </c>
      <c r="AA349" t="s">
        <v>226</v>
      </c>
      <c r="AB349" t="s">
        <v>45</v>
      </c>
      <c r="AC349">
        <v>3</v>
      </c>
    </row>
    <row r="350" spans="1:29">
      <c r="A350" t="s">
        <v>721</v>
      </c>
      <c r="B350" s="2">
        <v>45576</v>
      </c>
      <c r="C350" t="s">
        <v>216</v>
      </c>
      <c r="D350" t="s">
        <v>49</v>
      </c>
      <c r="E350" t="s">
        <v>135</v>
      </c>
      <c r="F350" t="s">
        <v>33</v>
      </c>
      <c r="G350">
        <v>46</v>
      </c>
      <c r="H350" t="s">
        <v>80</v>
      </c>
      <c r="I350" t="s">
        <v>81</v>
      </c>
      <c r="J350" t="s">
        <v>82</v>
      </c>
      <c r="K350" t="s">
        <v>199</v>
      </c>
      <c r="L350" t="s">
        <v>52</v>
      </c>
      <c r="M350" t="s">
        <v>83</v>
      </c>
      <c r="N350" t="s">
        <v>40</v>
      </c>
      <c r="O350">
        <v>1</v>
      </c>
      <c r="P350" s="4">
        <v>8065</v>
      </c>
      <c r="Q350" s="4">
        <v>4839</v>
      </c>
      <c r="R350" s="3">
        <v>0</v>
      </c>
      <c r="S350" s="4">
        <v>8065</v>
      </c>
      <c r="T350" s="4">
        <v>4839</v>
      </c>
      <c r="U350" s="4">
        <v>3226</v>
      </c>
      <c r="V350" s="3">
        <v>0.4</v>
      </c>
      <c r="W350" t="s">
        <v>84</v>
      </c>
      <c r="X350" t="s">
        <v>76</v>
      </c>
      <c r="Y350" t="s">
        <v>43</v>
      </c>
      <c r="Z350">
        <v>0</v>
      </c>
      <c r="AA350" t="s">
        <v>94</v>
      </c>
      <c r="AB350" t="s">
        <v>45</v>
      </c>
      <c r="AC350" t="s">
        <v>46</v>
      </c>
    </row>
    <row r="351" spans="1:29">
      <c r="A351" t="s">
        <v>722</v>
      </c>
      <c r="B351" s="2">
        <v>45546</v>
      </c>
      <c r="C351" t="s">
        <v>723</v>
      </c>
      <c r="D351" t="s">
        <v>31</v>
      </c>
      <c r="E351" t="s">
        <v>69</v>
      </c>
      <c r="F351" t="s">
        <v>70</v>
      </c>
      <c r="G351">
        <v>35</v>
      </c>
      <c r="H351" t="s">
        <v>99</v>
      </c>
      <c r="I351" t="s">
        <v>99</v>
      </c>
      <c r="J351" t="s">
        <v>100</v>
      </c>
      <c r="K351" t="s">
        <v>120</v>
      </c>
      <c r="L351" t="s">
        <v>101</v>
      </c>
      <c r="M351" t="s">
        <v>39</v>
      </c>
      <c r="N351" t="s">
        <v>113</v>
      </c>
      <c r="O351">
        <v>8</v>
      </c>
      <c r="P351" s="4">
        <v>17088</v>
      </c>
      <c r="Q351" s="4">
        <v>10936</v>
      </c>
      <c r="R351" s="3">
        <v>0.2</v>
      </c>
      <c r="S351" s="4">
        <v>109363</v>
      </c>
      <c r="T351" s="4">
        <v>87488</v>
      </c>
      <c r="U351" s="4">
        <v>21875</v>
      </c>
      <c r="V351" s="3">
        <v>0.20002194526485192</v>
      </c>
      <c r="W351" t="s">
        <v>84</v>
      </c>
      <c r="X351" t="s">
        <v>55</v>
      </c>
      <c r="Y351" t="s">
        <v>56</v>
      </c>
      <c r="Z351">
        <v>7</v>
      </c>
      <c r="AA351" t="s">
        <v>220</v>
      </c>
      <c r="AB351" t="s">
        <v>194</v>
      </c>
      <c r="AC351">
        <v>4.9000000000000004</v>
      </c>
    </row>
    <row r="352" spans="1:29">
      <c r="A352" t="s">
        <v>724</v>
      </c>
      <c r="B352" s="2">
        <v>45657</v>
      </c>
      <c r="C352" t="s">
        <v>725</v>
      </c>
      <c r="D352" t="s">
        <v>31</v>
      </c>
      <c r="E352" t="s">
        <v>129</v>
      </c>
      <c r="F352" t="s">
        <v>33</v>
      </c>
      <c r="G352">
        <v>45</v>
      </c>
      <c r="H352" t="s">
        <v>88</v>
      </c>
      <c r="I352" t="s">
        <v>89</v>
      </c>
      <c r="J352" t="s">
        <v>82</v>
      </c>
      <c r="K352" t="s">
        <v>51</v>
      </c>
      <c r="L352" t="s">
        <v>91</v>
      </c>
      <c r="M352" t="s">
        <v>39</v>
      </c>
      <c r="N352" t="s">
        <v>53</v>
      </c>
      <c r="O352">
        <v>2</v>
      </c>
      <c r="P352" s="4">
        <v>21975</v>
      </c>
      <c r="Q352" s="4">
        <v>15383</v>
      </c>
      <c r="R352" s="3">
        <v>0.2</v>
      </c>
      <c r="S352" s="4">
        <v>35160</v>
      </c>
      <c r="T352" s="4">
        <v>30766</v>
      </c>
      <c r="U352" s="4">
        <v>4394</v>
      </c>
      <c r="V352" s="3">
        <v>0.12497155858930603</v>
      </c>
      <c r="W352" t="s">
        <v>75</v>
      </c>
      <c r="X352" t="s">
        <v>55</v>
      </c>
      <c r="Y352" t="s">
        <v>56</v>
      </c>
      <c r="Z352">
        <v>2</v>
      </c>
      <c r="AA352" t="s">
        <v>149</v>
      </c>
      <c r="AB352" t="s">
        <v>45</v>
      </c>
      <c r="AC352">
        <v>3.8</v>
      </c>
    </row>
    <row r="353" spans="1:29">
      <c r="A353" t="s">
        <v>726</v>
      </c>
      <c r="B353" s="2">
        <v>45509</v>
      </c>
      <c r="C353" t="s">
        <v>87</v>
      </c>
      <c r="D353" t="s">
        <v>31</v>
      </c>
      <c r="E353" t="s">
        <v>129</v>
      </c>
      <c r="F353" t="s">
        <v>33</v>
      </c>
      <c r="G353">
        <v>40</v>
      </c>
      <c r="H353" t="s">
        <v>80</v>
      </c>
      <c r="I353" t="s">
        <v>81</v>
      </c>
      <c r="J353" t="s">
        <v>82</v>
      </c>
      <c r="K353" t="s">
        <v>130</v>
      </c>
      <c r="L353" t="s">
        <v>101</v>
      </c>
      <c r="M353" t="s">
        <v>107</v>
      </c>
      <c r="N353" t="s">
        <v>64</v>
      </c>
      <c r="O353">
        <v>1</v>
      </c>
      <c r="P353" s="4">
        <v>8111</v>
      </c>
      <c r="Q353" s="4">
        <v>4623</v>
      </c>
      <c r="R353" s="3">
        <v>0</v>
      </c>
      <c r="S353" s="4">
        <v>8111</v>
      </c>
      <c r="T353" s="4">
        <v>4623</v>
      </c>
      <c r="U353" s="4">
        <v>3488</v>
      </c>
      <c r="V353" s="3">
        <v>0.43003328812723463</v>
      </c>
      <c r="W353" t="s">
        <v>54</v>
      </c>
      <c r="X353" t="s">
        <v>42</v>
      </c>
      <c r="Y353" t="s">
        <v>56</v>
      </c>
      <c r="Z353">
        <v>4</v>
      </c>
      <c r="AA353" t="s">
        <v>220</v>
      </c>
      <c r="AB353" t="s">
        <v>132</v>
      </c>
      <c r="AC353">
        <v>3.5</v>
      </c>
    </row>
    <row r="354" spans="1:29">
      <c r="A354" t="s">
        <v>727</v>
      </c>
      <c r="B354" s="2">
        <v>45552</v>
      </c>
      <c r="C354" t="s">
        <v>728</v>
      </c>
      <c r="D354" t="s">
        <v>31</v>
      </c>
      <c r="E354" t="s">
        <v>50</v>
      </c>
      <c r="F354" t="s">
        <v>33</v>
      </c>
      <c r="G354">
        <v>32</v>
      </c>
      <c r="H354" t="s">
        <v>88</v>
      </c>
      <c r="I354" t="s">
        <v>89</v>
      </c>
      <c r="J354" t="s">
        <v>82</v>
      </c>
      <c r="K354" t="s">
        <v>74</v>
      </c>
      <c r="L354" t="s">
        <v>155</v>
      </c>
      <c r="M354" t="s">
        <v>39</v>
      </c>
      <c r="N354" t="s">
        <v>93</v>
      </c>
      <c r="O354">
        <v>2</v>
      </c>
      <c r="P354" s="4">
        <v>19410</v>
      </c>
      <c r="Q354" s="4">
        <v>10676</v>
      </c>
      <c r="R354" s="3">
        <v>0</v>
      </c>
      <c r="S354" s="4">
        <v>38820</v>
      </c>
      <c r="T354" s="4">
        <v>21352</v>
      </c>
      <c r="U354" s="4">
        <v>17468</v>
      </c>
      <c r="V354" s="3">
        <v>0.44997424008243175</v>
      </c>
      <c r="W354" t="s">
        <v>41</v>
      </c>
      <c r="X354" t="s">
        <v>55</v>
      </c>
      <c r="Y354" t="s">
        <v>56</v>
      </c>
      <c r="Z354">
        <v>2</v>
      </c>
      <c r="AA354" t="s">
        <v>220</v>
      </c>
      <c r="AB354" t="s">
        <v>121</v>
      </c>
      <c r="AC354">
        <v>3.4</v>
      </c>
    </row>
    <row r="355" spans="1:29">
      <c r="A355" t="s">
        <v>729</v>
      </c>
      <c r="B355" s="2">
        <v>45204</v>
      </c>
      <c r="C355" t="s">
        <v>730</v>
      </c>
      <c r="D355" t="s">
        <v>31</v>
      </c>
      <c r="E355" t="s">
        <v>32</v>
      </c>
      <c r="F355" t="s">
        <v>33</v>
      </c>
      <c r="G355">
        <v>26</v>
      </c>
      <c r="H355" t="s">
        <v>105</v>
      </c>
      <c r="I355" t="s">
        <v>89</v>
      </c>
      <c r="J355" t="s">
        <v>82</v>
      </c>
      <c r="K355" t="s">
        <v>136</v>
      </c>
      <c r="L355" t="s">
        <v>38</v>
      </c>
      <c r="M355" t="s">
        <v>107</v>
      </c>
      <c r="N355" t="s">
        <v>113</v>
      </c>
      <c r="O355">
        <v>4</v>
      </c>
      <c r="P355" s="4">
        <v>23414</v>
      </c>
      <c r="Q355" s="4">
        <v>17561</v>
      </c>
      <c r="R355" s="3">
        <v>0.1</v>
      </c>
      <c r="S355" s="4">
        <v>84290</v>
      </c>
      <c r="T355" s="4">
        <v>70244</v>
      </c>
      <c r="U355" s="4">
        <v>14046</v>
      </c>
      <c r="V355" s="3">
        <v>0.16663898445841738</v>
      </c>
      <c r="W355" t="s">
        <v>54</v>
      </c>
      <c r="X355" t="s">
        <v>42</v>
      </c>
      <c r="Y355" t="s">
        <v>56</v>
      </c>
      <c r="Z355">
        <v>6</v>
      </c>
      <c r="AA355" t="s">
        <v>94</v>
      </c>
      <c r="AB355" t="s">
        <v>194</v>
      </c>
      <c r="AC355">
        <v>3.8</v>
      </c>
    </row>
    <row r="356" spans="1:29">
      <c r="A356" t="s">
        <v>731</v>
      </c>
      <c r="B356" s="2">
        <v>45485</v>
      </c>
      <c r="C356" t="s">
        <v>732</v>
      </c>
      <c r="D356" t="s">
        <v>31</v>
      </c>
      <c r="E356" t="s">
        <v>98</v>
      </c>
      <c r="F356" t="s">
        <v>70</v>
      </c>
      <c r="G356">
        <v>57</v>
      </c>
      <c r="H356" t="s">
        <v>88</v>
      </c>
      <c r="I356" t="s">
        <v>89</v>
      </c>
      <c r="J356" t="s">
        <v>82</v>
      </c>
      <c r="K356" t="s">
        <v>323</v>
      </c>
      <c r="L356" t="s">
        <v>91</v>
      </c>
      <c r="M356" t="s">
        <v>39</v>
      </c>
      <c r="N356" t="s">
        <v>126</v>
      </c>
      <c r="O356">
        <v>6</v>
      </c>
      <c r="P356" s="4">
        <v>21157</v>
      </c>
      <c r="Q356" s="4">
        <v>15445</v>
      </c>
      <c r="R356" s="3">
        <v>0</v>
      </c>
      <c r="S356" s="4">
        <v>126942</v>
      </c>
      <c r="T356" s="4">
        <v>92670</v>
      </c>
      <c r="U356" s="4">
        <v>34272</v>
      </c>
      <c r="V356" s="3">
        <v>0.2699815663846481</v>
      </c>
      <c r="W356" t="s">
        <v>75</v>
      </c>
      <c r="X356" t="s">
        <v>42</v>
      </c>
      <c r="Y356" t="s">
        <v>56</v>
      </c>
      <c r="Z356">
        <v>1</v>
      </c>
      <c r="AA356" t="s">
        <v>229</v>
      </c>
      <c r="AB356" t="s">
        <v>45</v>
      </c>
      <c r="AC356">
        <v>4.4000000000000004</v>
      </c>
    </row>
    <row r="357" spans="1:29">
      <c r="A357" t="s">
        <v>733</v>
      </c>
      <c r="B357" s="2">
        <v>45133</v>
      </c>
      <c r="C357" t="s">
        <v>341</v>
      </c>
      <c r="D357" t="s">
        <v>31</v>
      </c>
      <c r="E357" t="s">
        <v>98</v>
      </c>
      <c r="F357" t="s">
        <v>70</v>
      </c>
      <c r="G357">
        <v>36</v>
      </c>
      <c r="H357" t="s">
        <v>153</v>
      </c>
      <c r="I357" t="s">
        <v>154</v>
      </c>
      <c r="J357" t="s">
        <v>36</v>
      </c>
      <c r="K357" t="s">
        <v>214</v>
      </c>
      <c r="L357" t="s">
        <v>91</v>
      </c>
      <c r="M357" t="s">
        <v>107</v>
      </c>
      <c r="N357" t="s">
        <v>53</v>
      </c>
      <c r="O357">
        <v>7</v>
      </c>
      <c r="P357" s="4">
        <v>8297</v>
      </c>
      <c r="Q357" s="4">
        <v>5559</v>
      </c>
      <c r="R357" s="3">
        <v>0.05</v>
      </c>
      <c r="S357" s="4">
        <v>55175</v>
      </c>
      <c r="T357" s="4">
        <v>38913</v>
      </c>
      <c r="U357" s="4">
        <v>16262</v>
      </c>
      <c r="V357" s="3">
        <v>0.29473493429995468</v>
      </c>
      <c r="W357" t="s">
        <v>75</v>
      </c>
      <c r="X357" t="s">
        <v>76</v>
      </c>
      <c r="Y357" t="s">
        <v>56</v>
      </c>
      <c r="Z357">
        <v>2</v>
      </c>
      <c r="AA357" t="s">
        <v>159</v>
      </c>
      <c r="AB357" t="s">
        <v>132</v>
      </c>
      <c r="AC357">
        <v>3.3</v>
      </c>
    </row>
    <row r="358" spans="1:29">
      <c r="A358" t="s">
        <v>734</v>
      </c>
      <c r="B358" s="2">
        <v>44942</v>
      </c>
      <c r="C358" t="s">
        <v>735</v>
      </c>
      <c r="D358" t="s">
        <v>31</v>
      </c>
      <c r="E358" t="s">
        <v>60</v>
      </c>
      <c r="F358" t="s">
        <v>70</v>
      </c>
      <c r="G358">
        <v>42</v>
      </c>
      <c r="H358" t="s">
        <v>80</v>
      </c>
      <c r="I358" t="s">
        <v>81</v>
      </c>
      <c r="J358" t="s">
        <v>82</v>
      </c>
      <c r="K358" t="s">
        <v>184</v>
      </c>
      <c r="L358" t="s">
        <v>91</v>
      </c>
      <c r="M358" t="s">
        <v>107</v>
      </c>
      <c r="N358" t="s">
        <v>93</v>
      </c>
      <c r="O358">
        <v>7</v>
      </c>
      <c r="P358" s="4">
        <v>5244</v>
      </c>
      <c r="Q358" s="4">
        <v>3828</v>
      </c>
      <c r="R358" s="3">
        <v>0</v>
      </c>
      <c r="S358" s="4">
        <v>36708</v>
      </c>
      <c r="T358" s="4">
        <v>26796</v>
      </c>
      <c r="U358" s="4">
        <v>9912</v>
      </c>
      <c r="V358" s="3">
        <v>0.27002288329519453</v>
      </c>
      <c r="W358" t="s">
        <v>75</v>
      </c>
      <c r="X358" t="s">
        <v>76</v>
      </c>
      <c r="Y358" t="s">
        <v>56</v>
      </c>
      <c r="Z358">
        <v>5</v>
      </c>
      <c r="AA358" t="s">
        <v>229</v>
      </c>
      <c r="AB358" t="s">
        <v>132</v>
      </c>
      <c r="AC358">
        <v>3.1</v>
      </c>
    </row>
    <row r="359" spans="1:29">
      <c r="A359" t="s">
        <v>736</v>
      </c>
      <c r="B359" s="2">
        <v>45204</v>
      </c>
      <c r="C359" t="s">
        <v>737</v>
      </c>
      <c r="D359" t="s">
        <v>31</v>
      </c>
      <c r="E359" t="s">
        <v>69</v>
      </c>
      <c r="F359" t="s">
        <v>70</v>
      </c>
      <c r="G359">
        <v>21</v>
      </c>
      <c r="H359" t="s">
        <v>146</v>
      </c>
      <c r="I359" t="s">
        <v>147</v>
      </c>
      <c r="J359" t="s">
        <v>36</v>
      </c>
      <c r="K359" t="s">
        <v>257</v>
      </c>
      <c r="L359" t="s">
        <v>62</v>
      </c>
      <c r="M359" t="s">
        <v>39</v>
      </c>
      <c r="N359" t="s">
        <v>113</v>
      </c>
      <c r="O359">
        <v>4</v>
      </c>
      <c r="P359" s="4">
        <v>3136</v>
      </c>
      <c r="Q359" s="4">
        <v>1976</v>
      </c>
      <c r="R359" s="3">
        <v>0</v>
      </c>
      <c r="S359" s="4">
        <v>12544</v>
      </c>
      <c r="T359" s="4">
        <v>7904</v>
      </c>
      <c r="U359" s="4">
        <v>4640</v>
      </c>
      <c r="V359" s="3">
        <v>0.36989795918367346</v>
      </c>
      <c r="W359" t="s">
        <v>84</v>
      </c>
      <c r="X359" t="s">
        <v>76</v>
      </c>
      <c r="Y359" t="s">
        <v>56</v>
      </c>
      <c r="Z359">
        <v>2</v>
      </c>
      <c r="AA359" t="s">
        <v>163</v>
      </c>
      <c r="AB359" t="s">
        <v>150</v>
      </c>
      <c r="AC359">
        <v>3.5</v>
      </c>
    </row>
    <row r="360" spans="1:29">
      <c r="A360" t="s">
        <v>738</v>
      </c>
      <c r="B360" s="2">
        <v>45476</v>
      </c>
      <c r="C360" t="s">
        <v>602</v>
      </c>
      <c r="D360" t="s">
        <v>31</v>
      </c>
      <c r="E360" t="s">
        <v>50</v>
      </c>
      <c r="F360" t="s">
        <v>33</v>
      </c>
      <c r="G360">
        <v>40</v>
      </c>
      <c r="H360" t="s">
        <v>80</v>
      </c>
      <c r="I360" t="s">
        <v>81</v>
      </c>
      <c r="J360" t="s">
        <v>82</v>
      </c>
      <c r="K360" t="s">
        <v>37</v>
      </c>
      <c r="L360" t="s">
        <v>112</v>
      </c>
      <c r="M360" t="s">
        <v>63</v>
      </c>
      <c r="N360" t="s">
        <v>126</v>
      </c>
      <c r="O360">
        <v>5</v>
      </c>
      <c r="P360" s="4">
        <v>13971</v>
      </c>
      <c r="Q360" s="4">
        <v>9780</v>
      </c>
      <c r="R360" s="3">
        <v>0.05</v>
      </c>
      <c r="S360" s="4">
        <v>66362</v>
      </c>
      <c r="T360" s="4">
        <v>48900</v>
      </c>
      <c r="U360" s="4">
        <v>17462</v>
      </c>
      <c r="V360" s="3">
        <v>0.26313251559627499</v>
      </c>
      <c r="W360" t="s">
        <v>41</v>
      </c>
      <c r="X360" t="s">
        <v>76</v>
      </c>
      <c r="Y360" t="s">
        <v>56</v>
      </c>
      <c r="Z360">
        <v>1</v>
      </c>
      <c r="AA360" t="s">
        <v>94</v>
      </c>
      <c r="AB360" t="s">
        <v>194</v>
      </c>
      <c r="AC360">
        <v>3.1</v>
      </c>
    </row>
    <row r="361" spans="1:29">
      <c r="A361" t="s">
        <v>739</v>
      </c>
      <c r="B361" s="2">
        <v>45481</v>
      </c>
      <c r="C361" t="s">
        <v>740</v>
      </c>
      <c r="D361" t="s">
        <v>49</v>
      </c>
      <c r="E361" t="s">
        <v>188</v>
      </c>
      <c r="F361" t="s">
        <v>33</v>
      </c>
      <c r="G361">
        <v>29</v>
      </c>
      <c r="H361" t="s">
        <v>99</v>
      </c>
      <c r="I361" t="s">
        <v>99</v>
      </c>
      <c r="J361" t="s">
        <v>100</v>
      </c>
      <c r="K361" t="s">
        <v>90</v>
      </c>
      <c r="L361" t="s">
        <v>91</v>
      </c>
      <c r="M361" t="s">
        <v>83</v>
      </c>
      <c r="N361" t="s">
        <v>64</v>
      </c>
      <c r="O361">
        <v>1</v>
      </c>
      <c r="P361" s="4">
        <v>14825</v>
      </c>
      <c r="Q361" s="4">
        <v>9933</v>
      </c>
      <c r="R361" s="3">
        <v>0.15</v>
      </c>
      <c r="S361" s="4">
        <v>12601</v>
      </c>
      <c r="T361" s="4">
        <v>9933</v>
      </c>
      <c r="U361" s="4">
        <v>2668</v>
      </c>
      <c r="V361" s="3">
        <v>0.2117292278390604</v>
      </c>
      <c r="W361" t="s">
        <v>84</v>
      </c>
      <c r="X361" t="s">
        <v>42</v>
      </c>
      <c r="Y361" t="s">
        <v>56</v>
      </c>
      <c r="Z361">
        <v>7</v>
      </c>
      <c r="AA361" t="s">
        <v>102</v>
      </c>
      <c r="AB361" t="s">
        <v>121</v>
      </c>
      <c r="AC361">
        <v>3.2</v>
      </c>
    </row>
    <row r="362" spans="1:29">
      <c r="A362" t="s">
        <v>741</v>
      </c>
      <c r="B362" s="2">
        <v>45562</v>
      </c>
      <c r="C362" t="s">
        <v>381</v>
      </c>
      <c r="D362" t="s">
        <v>49</v>
      </c>
      <c r="E362" t="s">
        <v>60</v>
      </c>
      <c r="F362" t="s">
        <v>70</v>
      </c>
      <c r="G362">
        <v>44</v>
      </c>
      <c r="H362" t="s">
        <v>71</v>
      </c>
      <c r="I362" t="s">
        <v>72</v>
      </c>
      <c r="J362" t="s">
        <v>73</v>
      </c>
      <c r="K362" t="s">
        <v>162</v>
      </c>
      <c r="L362" t="s">
        <v>38</v>
      </c>
      <c r="M362" t="s">
        <v>92</v>
      </c>
      <c r="N362" t="s">
        <v>64</v>
      </c>
      <c r="O362">
        <v>8</v>
      </c>
      <c r="P362" s="4">
        <v>7386</v>
      </c>
      <c r="Q362" s="4">
        <v>5909</v>
      </c>
      <c r="R362" s="3">
        <v>0.15</v>
      </c>
      <c r="S362" s="4">
        <v>50225</v>
      </c>
      <c r="T362" s="4">
        <v>47272</v>
      </c>
      <c r="U362" s="4">
        <v>2953</v>
      </c>
      <c r="V362" s="3">
        <v>5.87954206072673E-2</v>
      </c>
      <c r="W362" t="s">
        <v>75</v>
      </c>
      <c r="X362" t="s">
        <v>42</v>
      </c>
      <c r="Y362" t="s">
        <v>56</v>
      </c>
      <c r="Z362">
        <v>6</v>
      </c>
      <c r="AA362" t="s">
        <v>108</v>
      </c>
      <c r="AB362" t="s">
        <v>150</v>
      </c>
      <c r="AC362">
        <v>5</v>
      </c>
    </row>
    <row r="363" spans="1:29">
      <c r="A363" t="s">
        <v>742</v>
      </c>
      <c r="B363" s="2">
        <v>44974</v>
      </c>
      <c r="C363" t="s">
        <v>743</v>
      </c>
      <c r="D363" t="s">
        <v>31</v>
      </c>
      <c r="E363" t="s">
        <v>32</v>
      </c>
      <c r="F363" t="s">
        <v>33</v>
      </c>
      <c r="G363">
        <v>48</v>
      </c>
      <c r="H363" t="s">
        <v>88</v>
      </c>
      <c r="I363" t="s">
        <v>89</v>
      </c>
      <c r="J363" t="s">
        <v>82</v>
      </c>
      <c r="K363" t="s">
        <v>90</v>
      </c>
      <c r="L363" t="s">
        <v>137</v>
      </c>
      <c r="M363" t="s">
        <v>39</v>
      </c>
      <c r="N363" t="s">
        <v>93</v>
      </c>
      <c r="O363">
        <v>2</v>
      </c>
      <c r="P363" s="4">
        <v>21870</v>
      </c>
      <c r="Q363" s="4">
        <v>12466</v>
      </c>
      <c r="R363" s="3">
        <v>0.05</v>
      </c>
      <c r="S363" s="4">
        <v>41553</v>
      </c>
      <c r="T363" s="4">
        <v>24932</v>
      </c>
      <c r="U363" s="4">
        <v>16621</v>
      </c>
      <c r="V363" s="3">
        <v>0.39999518686978075</v>
      </c>
      <c r="W363" t="s">
        <v>41</v>
      </c>
      <c r="X363" t="s">
        <v>76</v>
      </c>
      <c r="Y363" t="s">
        <v>156</v>
      </c>
      <c r="Z363">
        <v>0</v>
      </c>
      <c r="AA363" t="s">
        <v>57</v>
      </c>
      <c r="AB363" t="s">
        <v>121</v>
      </c>
      <c r="AC363">
        <v>1.9</v>
      </c>
    </row>
    <row r="364" spans="1:29">
      <c r="A364" t="s">
        <v>744</v>
      </c>
      <c r="B364" s="2">
        <v>45318</v>
      </c>
      <c r="C364" t="s">
        <v>745</v>
      </c>
      <c r="D364" t="s">
        <v>31</v>
      </c>
      <c r="E364" t="s">
        <v>188</v>
      </c>
      <c r="F364" t="s">
        <v>33</v>
      </c>
      <c r="G364">
        <v>27</v>
      </c>
      <c r="H364" t="s">
        <v>99</v>
      </c>
      <c r="I364" t="s">
        <v>99</v>
      </c>
      <c r="J364" t="s">
        <v>100</v>
      </c>
      <c r="K364" t="s">
        <v>239</v>
      </c>
      <c r="L364" t="s">
        <v>101</v>
      </c>
      <c r="M364" t="s">
        <v>107</v>
      </c>
      <c r="N364" t="s">
        <v>40</v>
      </c>
      <c r="O364">
        <v>6</v>
      </c>
      <c r="P364" s="4">
        <v>24367</v>
      </c>
      <c r="Q364" s="4">
        <v>16082</v>
      </c>
      <c r="R364" s="3">
        <v>0.2</v>
      </c>
      <c r="S364" s="4">
        <v>116962</v>
      </c>
      <c r="T364" s="4">
        <v>96492</v>
      </c>
      <c r="U364" s="4">
        <v>20470</v>
      </c>
      <c r="V364" s="3">
        <v>0.17501410714591065</v>
      </c>
      <c r="W364" t="s">
        <v>75</v>
      </c>
      <c r="X364" t="s">
        <v>42</v>
      </c>
      <c r="Y364" t="s">
        <v>171</v>
      </c>
      <c r="Z364">
        <v>5</v>
      </c>
      <c r="AA364" t="s">
        <v>226</v>
      </c>
      <c r="AB364" t="s">
        <v>66</v>
      </c>
      <c r="AC364" t="s">
        <v>46</v>
      </c>
    </row>
    <row r="365" spans="1:29">
      <c r="A365" t="s">
        <v>746</v>
      </c>
      <c r="B365" s="2">
        <v>45477</v>
      </c>
      <c r="C365" t="s">
        <v>747</v>
      </c>
      <c r="D365" t="s">
        <v>49</v>
      </c>
      <c r="E365" t="s">
        <v>32</v>
      </c>
      <c r="F365" t="s">
        <v>33</v>
      </c>
      <c r="G365">
        <v>32</v>
      </c>
      <c r="H365" t="s">
        <v>146</v>
      </c>
      <c r="I365" t="s">
        <v>147</v>
      </c>
      <c r="J365" t="s">
        <v>36</v>
      </c>
      <c r="K365" t="s">
        <v>257</v>
      </c>
      <c r="L365" t="s">
        <v>52</v>
      </c>
      <c r="M365" t="s">
        <v>107</v>
      </c>
      <c r="N365" t="s">
        <v>64</v>
      </c>
      <c r="O365">
        <v>7</v>
      </c>
      <c r="P365" s="4">
        <v>3589</v>
      </c>
      <c r="Q365" s="4">
        <v>2369</v>
      </c>
      <c r="R365" s="3">
        <v>0</v>
      </c>
      <c r="S365" s="4">
        <v>25123</v>
      </c>
      <c r="T365" s="4">
        <v>16583</v>
      </c>
      <c r="U365" s="4">
        <v>8540</v>
      </c>
      <c r="V365" s="3">
        <v>0.3399275564224018</v>
      </c>
      <c r="W365" t="s">
        <v>54</v>
      </c>
      <c r="X365" t="s">
        <v>42</v>
      </c>
      <c r="Y365" t="s">
        <v>56</v>
      </c>
      <c r="Z365">
        <v>6</v>
      </c>
      <c r="AA365" t="s">
        <v>226</v>
      </c>
      <c r="AB365" t="s">
        <v>121</v>
      </c>
      <c r="AC365">
        <v>4.5</v>
      </c>
    </row>
    <row r="366" spans="1:29">
      <c r="A366" t="s">
        <v>748</v>
      </c>
      <c r="B366" s="2">
        <v>45201</v>
      </c>
      <c r="C366" t="s">
        <v>211</v>
      </c>
      <c r="D366" t="s">
        <v>31</v>
      </c>
      <c r="E366" t="s">
        <v>50</v>
      </c>
      <c r="F366" t="s">
        <v>33</v>
      </c>
      <c r="G366">
        <v>23</v>
      </c>
      <c r="H366" t="s">
        <v>105</v>
      </c>
      <c r="I366" t="s">
        <v>89</v>
      </c>
      <c r="J366" t="s">
        <v>82</v>
      </c>
      <c r="K366" t="s">
        <v>225</v>
      </c>
      <c r="L366" t="s">
        <v>155</v>
      </c>
      <c r="M366" t="s">
        <v>107</v>
      </c>
      <c r="N366" t="s">
        <v>126</v>
      </c>
      <c r="O366">
        <v>5</v>
      </c>
      <c r="P366" s="4">
        <v>13428</v>
      </c>
      <c r="Q366" s="4">
        <v>9131</v>
      </c>
      <c r="R366" s="3">
        <v>0.15</v>
      </c>
      <c r="S366" s="4">
        <v>57069</v>
      </c>
      <c r="T366" s="4">
        <v>45655</v>
      </c>
      <c r="U366" s="4">
        <v>11414</v>
      </c>
      <c r="V366" s="3">
        <v>0.20000350452960453</v>
      </c>
      <c r="W366" t="s">
        <v>41</v>
      </c>
      <c r="X366" t="s">
        <v>55</v>
      </c>
      <c r="Y366" t="s">
        <v>56</v>
      </c>
      <c r="Z366">
        <v>2</v>
      </c>
      <c r="AA366" t="s">
        <v>159</v>
      </c>
      <c r="AB366" t="s">
        <v>45</v>
      </c>
      <c r="AC366">
        <v>3.8</v>
      </c>
    </row>
    <row r="367" spans="1:29">
      <c r="A367" t="s">
        <v>749</v>
      </c>
      <c r="B367" s="2">
        <v>45633</v>
      </c>
      <c r="C367" t="s">
        <v>750</v>
      </c>
      <c r="D367" t="s">
        <v>31</v>
      </c>
      <c r="E367" t="s">
        <v>32</v>
      </c>
      <c r="F367" t="s">
        <v>33</v>
      </c>
      <c r="G367">
        <v>44</v>
      </c>
      <c r="H367" t="s">
        <v>88</v>
      </c>
      <c r="I367" t="s">
        <v>89</v>
      </c>
      <c r="J367" t="s">
        <v>82</v>
      </c>
      <c r="K367" t="s">
        <v>368</v>
      </c>
      <c r="L367" t="s">
        <v>155</v>
      </c>
      <c r="M367" t="s">
        <v>92</v>
      </c>
      <c r="N367" t="s">
        <v>126</v>
      </c>
      <c r="O367">
        <v>1</v>
      </c>
      <c r="P367" s="4">
        <v>24407</v>
      </c>
      <c r="Q367" s="4">
        <v>18061</v>
      </c>
      <c r="R367" s="3">
        <v>0</v>
      </c>
      <c r="S367" s="4">
        <v>24407</v>
      </c>
      <c r="T367" s="4">
        <v>18061</v>
      </c>
      <c r="U367" s="4">
        <v>6346</v>
      </c>
      <c r="V367" s="3">
        <v>0.26000737493342074</v>
      </c>
      <c r="W367" t="s">
        <v>54</v>
      </c>
      <c r="X367" t="s">
        <v>55</v>
      </c>
      <c r="Y367" t="s">
        <v>56</v>
      </c>
      <c r="Z367">
        <v>4</v>
      </c>
      <c r="AA367" t="s">
        <v>163</v>
      </c>
      <c r="AB367" t="s">
        <v>121</v>
      </c>
      <c r="AC367">
        <v>3.7</v>
      </c>
    </row>
    <row r="368" spans="1:29">
      <c r="A368" t="s">
        <v>751</v>
      </c>
      <c r="B368" s="2">
        <v>45437</v>
      </c>
      <c r="C368" t="s">
        <v>524</v>
      </c>
      <c r="D368" t="s">
        <v>49</v>
      </c>
      <c r="E368" t="s">
        <v>60</v>
      </c>
      <c r="F368" t="s">
        <v>70</v>
      </c>
      <c r="G368">
        <v>19</v>
      </c>
      <c r="H368" t="s">
        <v>80</v>
      </c>
      <c r="I368" t="s">
        <v>81</v>
      </c>
      <c r="J368" t="s">
        <v>82</v>
      </c>
      <c r="K368" t="s">
        <v>90</v>
      </c>
      <c r="L368" t="s">
        <v>137</v>
      </c>
      <c r="M368" t="s">
        <v>92</v>
      </c>
      <c r="N368" t="s">
        <v>126</v>
      </c>
      <c r="O368">
        <v>3</v>
      </c>
      <c r="P368" s="4">
        <v>14612</v>
      </c>
      <c r="Q368" s="4">
        <v>9790</v>
      </c>
      <c r="R368" s="3">
        <v>0.1</v>
      </c>
      <c r="S368" s="4">
        <v>39452</v>
      </c>
      <c r="T368" s="4">
        <v>29370</v>
      </c>
      <c r="U368" s="4">
        <v>10082</v>
      </c>
      <c r="V368" s="3">
        <v>0.25555104937645745</v>
      </c>
      <c r="W368" t="s">
        <v>75</v>
      </c>
      <c r="X368" t="s">
        <v>42</v>
      </c>
      <c r="Y368" t="s">
        <v>56</v>
      </c>
      <c r="Z368">
        <v>5</v>
      </c>
      <c r="AA368" t="s">
        <v>94</v>
      </c>
      <c r="AB368" t="s">
        <v>132</v>
      </c>
      <c r="AC368">
        <v>3.8</v>
      </c>
    </row>
    <row r="369" spans="1:29">
      <c r="A369" t="s">
        <v>752</v>
      </c>
      <c r="B369" s="2">
        <v>45337</v>
      </c>
      <c r="C369" t="s">
        <v>750</v>
      </c>
      <c r="D369" t="s">
        <v>49</v>
      </c>
      <c r="E369" t="s">
        <v>135</v>
      </c>
      <c r="F369" t="s">
        <v>33</v>
      </c>
      <c r="G369">
        <v>35</v>
      </c>
      <c r="H369" t="s">
        <v>34</v>
      </c>
      <c r="I369" t="s">
        <v>35</v>
      </c>
      <c r="J369" t="s">
        <v>36</v>
      </c>
      <c r="K369" t="s">
        <v>225</v>
      </c>
      <c r="L369" t="s">
        <v>62</v>
      </c>
      <c r="M369" t="s">
        <v>107</v>
      </c>
      <c r="N369" t="s">
        <v>113</v>
      </c>
      <c r="O369">
        <v>4</v>
      </c>
      <c r="P369" s="4">
        <v>5926</v>
      </c>
      <c r="Q369" s="4">
        <v>3259</v>
      </c>
      <c r="R369" s="3">
        <v>0.05</v>
      </c>
      <c r="S369" s="4">
        <v>22519</v>
      </c>
      <c r="T369" s="4">
        <v>13036</v>
      </c>
      <c r="U369" s="4">
        <v>9483</v>
      </c>
      <c r="V369" s="3">
        <v>0.42111106177006086</v>
      </c>
      <c r="W369" t="s">
        <v>75</v>
      </c>
      <c r="X369" t="s">
        <v>76</v>
      </c>
      <c r="Y369" t="s">
        <v>56</v>
      </c>
      <c r="Z369">
        <v>2</v>
      </c>
      <c r="AA369" t="s">
        <v>172</v>
      </c>
      <c r="AB369" t="s">
        <v>189</v>
      </c>
      <c r="AC369">
        <v>3.7</v>
      </c>
    </row>
    <row r="370" spans="1:29">
      <c r="A370" t="s">
        <v>753</v>
      </c>
      <c r="B370" s="2">
        <v>45264</v>
      </c>
      <c r="C370" t="s">
        <v>48</v>
      </c>
      <c r="D370" t="s">
        <v>49</v>
      </c>
      <c r="E370" t="s">
        <v>170</v>
      </c>
      <c r="F370" t="s">
        <v>33</v>
      </c>
      <c r="G370">
        <v>57</v>
      </c>
      <c r="H370" t="s">
        <v>80</v>
      </c>
      <c r="I370" t="s">
        <v>81</v>
      </c>
      <c r="J370" t="s">
        <v>82</v>
      </c>
      <c r="K370" t="s">
        <v>225</v>
      </c>
      <c r="L370" t="s">
        <v>142</v>
      </c>
      <c r="M370" t="s">
        <v>107</v>
      </c>
      <c r="N370" t="s">
        <v>53</v>
      </c>
      <c r="O370">
        <v>1</v>
      </c>
      <c r="P370" s="4">
        <v>19714</v>
      </c>
      <c r="Q370" s="4">
        <v>14786</v>
      </c>
      <c r="R370" s="3">
        <v>0</v>
      </c>
      <c r="S370" s="4">
        <v>19714</v>
      </c>
      <c r="T370" s="4">
        <v>14786</v>
      </c>
      <c r="U370" s="4">
        <v>4928</v>
      </c>
      <c r="V370" s="3">
        <v>0.24997463731358424</v>
      </c>
      <c r="W370" t="s">
        <v>84</v>
      </c>
      <c r="X370" t="s">
        <v>76</v>
      </c>
      <c r="Y370" t="s">
        <v>56</v>
      </c>
      <c r="Z370">
        <v>7</v>
      </c>
      <c r="AA370" t="s">
        <v>57</v>
      </c>
      <c r="AB370" t="s">
        <v>95</v>
      </c>
      <c r="AC370">
        <v>4.9000000000000004</v>
      </c>
    </row>
    <row r="371" spans="1:29">
      <c r="A371" t="s">
        <v>754</v>
      </c>
      <c r="B371" s="2">
        <v>44955</v>
      </c>
      <c r="C371" t="s">
        <v>755</v>
      </c>
      <c r="D371" t="s">
        <v>31</v>
      </c>
      <c r="E371" t="s">
        <v>111</v>
      </c>
      <c r="F371" t="s">
        <v>70</v>
      </c>
      <c r="G371">
        <v>52</v>
      </c>
      <c r="H371" t="s">
        <v>88</v>
      </c>
      <c r="I371" t="s">
        <v>89</v>
      </c>
      <c r="J371" t="s">
        <v>82</v>
      </c>
      <c r="K371" t="s">
        <v>179</v>
      </c>
      <c r="L371" t="s">
        <v>52</v>
      </c>
      <c r="M371" t="s">
        <v>83</v>
      </c>
      <c r="N371" t="s">
        <v>40</v>
      </c>
      <c r="O371">
        <v>8</v>
      </c>
      <c r="P371" s="4">
        <v>10874</v>
      </c>
      <c r="Q371" s="4">
        <v>7068</v>
      </c>
      <c r="R371" s="3">
        <v>0.15</v>
      </c>
      <c r="S371" s="4">
        <v>73943</v>
      </c>
      <c r="T371" s="4">
        <v>56544</v>
      </c>
      <c r="U371" s="4">
        <v>17399</v>
      </c>
      <c r="V371" s="3">
        <v>0.23530286842567924</v>
      </c>
      <c r="W371" t="s">
        <v>84</v>
      </c>
      <c r="X371" t="s">
        <v>76</v>
      </c>
      <c r="Y371" t="s">
        <v>43</v>
      </c>
      <c r="Z371">
        <v>0</v>
      </c>
      <c r="AA371" t="s">
        <v>44</v>
      </c>
      <c r="AB371" t="s">
        <v>132</v>
      </c>
      <c r="AC371" t="s">
        <v>46</v>
      </c>
    </row>
    <row r="372" spans="1:29">
      <c r="A372" t="s">
        <v>756</v>
      </c>
      <c r="B372" s="2">
        <v>45012</v>
      </c>
      <c r="C372" t="s">
        <v>59</v>
      </c>
      <c r="D372" t="s">
        <v>31</v>
      </c>
      <c r="E372" t="s">
        <v>129</v>
      </c>
      <c r="F372" t="s">
        <v>33</v>
      </c>
      <c r="G372">
        <v>52</v>
      </c>
      <c r="H372" t="s">
        <v>105</v>
      </c>
      <c r="I372" t="s">
        <v>89</v>
      </c>
      <c r="J372" t="s">
        <v>82</v>
      </c>
      <c r="K372" t="s">
        <v>184</v>
      </c>
      <c r="L372" t="s">
        <v>101</v>
      </c>
      <c r="M372" t="s">
        <v>92</v>
      </c>
      <c r="N372" t="s">
        <v>93</v>
      </c>
      <c r="O372">
        <v>3</v>
      </c>
      <c r="P372" s="4">
        <v>5781</v>
      </c>
      <c r="Q372" s="4">
        <v>3642</v>
      </c>
      <c r="R372" s="3">
        <v>0</v>
      </c>
      <c r="S372" s="4">
        <v>17343</v>
      </c>
      <c r="T372" s="4">
        <v>10926</v>
      </c>
      <c r="U372" s="4">
        <v>6417</v>
      </c>
      <c r="V372" s="3">
        <v>0.37000518941359628</v>
      </c>
      <c r="W372" t="s">
        <v>75</v>
      </c>
      <c r="X372" t="s">
        <v>42</v>
      </c>
      <c r="Y372" t="s">
        <v>56</v>
      </c>
      <c r="Z372">
        <v>1</v>
      </c>
      <c r="AA372" t="s">
        <v>65</v>
      </c>
      <c r="AB372" t="s">
        <v>132</v>
      </c>
      <c r="AC372">
        <v>4.4000000000000004</v>
      </c>
    </row>
    <row r="373" spans="1:29">
      <c r="A373" t="s">
        <v>757</v>
      </c>
      <c r="B373" s="2">
        <v>45539</v>
      </c>
      <c r="C373" t="s">
        <v>651</v>
      </c>
      <c r="D373" t="s">
        <v>31</v>
      </c>
      <c r="E373" t="s">
        <v>135</v>
      </c>
      <c r="F373" t="s">
        <v>33</v>
      </c>
      <c r="G373">
        <v>40</v>
      </c>
      <c r="H373" t="s">
        <v>34</v>
      </c>
      <c r="I373" t="s">
        <v>35</v>
      </c>
      <c r="J373" t="s">
        <v>36</v>
      </c>
      <c r="K373" t="s">
        <v>337</v>
      </c>
      <c r="L373" t="s">
        <v>137</v>
      </c>
      <c r="M373" t="s">
        <v>92</v>
      </c>
      <c r="N373" t="s">
        <v>64</v>
      </c>
      <c r="O373">
        <v>5</v>
      </c>
      <c r="P373" s="4">
        <v>9397</v>
      </c>
      <c r="Q373" s="4">
        <v>5826</v>
      </c>
      <c r="R373" s="3">
        <v>0.2</v>
      </c>
      <c r="S373" s="4">
        <v>37588</v>
      </c>
      <c r="T373" s="4">
        <v>29130</v>
      </c>
      <c r="U373" s="4">
        <v>8458</v>
      </c>
      <c r="V373" s="3">
        <v>0.22501862296477598</v>
      </c>
      <c r="W373" t="s">
        <v>84</v>
      </c>
      <c r="X373" t="s">
        <v>42</v>
      </c>
      <c r="Y373" t="s">
        <v>156</v>
      </c>
      <c r="Z373">
        <v>0</v>
      </c>
      <c r="AA373" t="s">
        <v>163</v>
      </c>
      <c r="AB373" t="s">
        <v>66</v>
      </c>
      <c r="AC373">
        <v>1.1000000000000001</v>
      </c>
    </row>
    <row r="374" spans="1:29">
      <c r="A374" t="s">
        <v>758</v>
      </c>
      <c r="B374" s="2">
        <v>45359</v>
      </c>
      <c r="C374" t="s">
        <v>666</v>
      </c>
      <c r="D374" t="s">
        <v>49</v>
      </c>
      <c r="E374" t="s">
        <v>60</v>
      </c>
      <c r="F374" t="s">
        <v>70</v>
      </c>
      <c r="G374">
        <v>51</v>
      </c>
      <c r="H374" t="s">
        <v>80</v>
      </c>
      <c r="I374" t="s">
        <v>81</v>
      </c>
      <c r="J374" t="s">
        <v>82</v>
      </c>
      <c r="K374" t="s">
        <v>199</v>
      </c>
      <c r="L374" t="s">
        <v>155</v>
      </c>
      <c r="M374" t="s">
        <v>92</v>
      </c>
      <c r="N374" t="s">
        <v>53</v>
      </c>
      <c r="O374">
        <v>6</v>
      </c>
      <c r="P374" s="4">
        <v>17860</v>
      </c>
      <c r="Q374" s="4">
        <v>12681</v>
      </c>
      <c r="R374" s="3">
        <v>0.2</v>
      </c>
      <c r="S374" s="4">
        <v>85728</v>
      </c>
      <c r="T374" s="4">
        <v>76086</v>
      </c>
      <c r="U374" s="4">
        <v>9642</v>
      </c>
      <c r="V374" s="3">
        <v>0.11247200447928331</v>
      </c>
      <c r="W374" t="s">
        <v>41</v>
      </c>
      <c r="X374" t="s">
        <v>55</v>
      </c>
      <c r="Y374" t="s">
        <v>56</v>
      </c>
      <c r="Z374">
        <v>4</v>
      </c>
      <c r="AA374" t="s">
        <v>220</v>
      </c>
      <c r="AB374" t="s">
        <v>132</v>
      </c>
      <c r="AC374">
        <v>3</v>
      </c>
    </row>
    <row r="375" spans="1:29">
      <c r="A375" t="s">
        <v>759</v>
      </c>
      <c r="B375" s="2">
        <v>45423</v>
      </c>
      <c r="C375" t="s">
        <v>222</v>
      </c>
      <c r="D375" t="s">
        <v>31</v>
      </c>
      <c r="E375" t="s">
        <v>32</v>
      </c>
      <c r="F375" t="s">
        <v>33</v>
      </c>
      <c r="G375">
        <v>42</v>
      </c>
      <c r="H375" t="s">
        <v>153</v>
      </c>
      <c r="I375" t="s">
        <v>154</v>
      </c>
      <c r="J375" t="s">
        <v>36</v>
      </c>
      <c r="K375" t="s">
        <v>74</v>
      </c>
      <c r="L375" t="s">
        <v>142</v>
      </c>
      <c r="M375" t="s">
        <v>63</v>
      </c>
      <c r="N375" t="s">
        <v>126</v>
      </c>
      <c r="O375">
        <v>5</v>
      </c>
      <c r="P375" s="4">
        <v>9147</v>
      </c>
      <c r="Q375" s="4">
        <v>6586</v>
      </c>
      <c r="R375" s="3">
        <v>0.15</v>
      </c>
      <c r="S375" s="4">
        <v>38875</v>
      </c>
      <c r="T375" s="4">
        <v>32930</v>
      </c>
      <c r="U375" s="4">
        <v>5945</v>
      </c>
      <c r="V375" s="3">
        <v>0.15292604501607718</v>
      </c>
      <c r="W375" t="s">
        <v>84</v>
      </c>
      <c r="X375" t="s">
        <v>42</v>
      </c>
      <c r="Y375" t="s">
        <v>56</v>
      </c>
      <c r="Z375">
        <v>2</v>
      </c>
      <c r="AA375" t="s">
        <v>143</v>
      </c>
      <c r="AB375" t="s">
        <v>95</v>
      </c>
      <c r="AC375">
        <v>4.8</v>
      </c>
    </row>
    <row r="376" spans="1:29">
      <c r="A376" t="s">
        <v>760</v>
      </c>
      <c r="B376" s="2">
        <v>45577</v>
      </c>
      <c r="C376" t="s">
        <v>761</v>
      </c>
      <c r="D376" t="s">
        <v>49</v>
      </c>
      <c r="E376" t="s">
        <v>170</v>
      </c>
      <c r="F376" t="s">
        <v>33</v>
      </c>
      <c r="G376">
        <v>31</v>
      </c>
      <c r="H376" t="s">
        <v>99</v>
      </c>
      <c r="I376" t="s">
        <v>99</v>
      </c>
      <c r="J376" t="s">
        <v>100</v>
      </c>
      <c r="K376" t="s">
        <v>291</v>
      </c>
      <c r="L376" t="s">
        <v>38</v>
      </c>
      <c r="M376" t="s">
        <v>107</v>
      </c>
      <c r="N376" t="s">
        <v>126</v>
      </c>
      <c r="O376">
        <v>4</v>
      </c>
      <c r="P376" s="4">
        <v>11371</v>
      </c>
      <c r="Q376" s="4">
        <v>7619</v>
      </c>
      <c r="R376" s="3">
        <v>0.05</v>
      </c>
      <c r="S376" s="4">
        <v>43210</v>
      </c>
      <c r="T376" s="4">
        <v>30476</v>
      </c>
      <c r="U376" s="4">
        <v>12734</v>
      </c>
      <c r="V376" s="3">
        <v>0.29470030085628329</v>
      </c>
      <c r="W376" t="s">
        <v>75</v>
      </c>
      <c r="X376" t="s">
        <v>55</v>
      </c>
      <c r="Y376" t="s">
        <v>56</v>
      </c>
      <c r="Z376">
        <v>2</v>
      </c>
      <c r="AA376" t="s">
        <v>108</v>
      </c>
      <c r="AB376" t="s">
        <v>95</v>
      </c>
      <c r="AC376">
        <v>3.3</v>
      </c>
    </row>
    <row r="377" spans="1:29">
      <c r="A377" t="s">
        <v>762</v>
      </c>
      <c r="B377" s="2">
        <v>45149</v>
      </c>
      <c r="C377" t="s">
        <v>763</v>
      </c>
      <c r="D377" t="s">
        <v>31</v>
      </c>
      <c r="E377" t="s">
        <v>170</v>
      </c>
      <c r="F377" t="s">
        <v>33</v>
      </c>
      <c r="G377">
        <v>21</v>
      </c>
      <c r="H377" t="s">
        <v>34</v>
      </c>
      <c r="I377" t="s">
        <v>35</v>
      </c>
      <c r="J377" t="s">
        <v>36</v>
      </c>
      <c r="K377" t="s">
        <v>116</v>
      </c>
      <c r="L377" t="s">
        <v>155</v>
      </c>
      <c r="M377" t="s">
        <v>63</v>
      </c>
      <c r="N377" t="s">
        <v>113</v>
      </c>
      <c r="O377">
        <v>5</v>
      </c>
      <c r="P377" s="4">
        <v>3078</v>
      </c>
      <c r="Q377" s="4">
        <v>2462</v>
      </c>
      <c r="R377" s="3">
        <v>0</v>
      </c>
      <c r="S377" s="4">
        <v>15390</v>
      </c>
      <c r="T377" s="4">
        <v>12310</v>
      </c>
      <c r="U377" s="4">
        <v>3080</v>
      </c>
      <c r="V377" s="3">
        <v>0.20012995451591942</v>
      </c>
      <c r="W377" t="s">
        <v>75</v>
      </c>
      <c r="X377" t="s">
        <v>42</v>
      </c>
      <c r="Y377" t="s">
        <v>43</v>
      </c>
      <c r="Z377">
        <v>0</v>
      </c>
      <c r="AA377" t="s">
        <v>77</v>
      </c>
      <c r="AB377" t="s">
        <v>95</v>
      </c>
      <c r="AC377" t="s">
        <v>46</v>
      </c>
    </row>
    <row r="378" spans="1:29">
      <c r="A378" t="s">
        <v>764</v>
      </c>
      <c r="B378" s="2">
        <v>45620</v>
      </c>
      <c r="C378" t="s">
        <v>268</v>
      </c>
      <c r="D378" t="s">
        <v>49</v>
      </c>
      <c r="E378" t="s">
        <v>129</v>
      </c>
      <c r="F378" t="s">
        <v>33</v>
      </c>
      <c r="G378">
        <v>30</v>
      </c>
      <c r="H378" t="s">
        <v>80</v>
      </c>
      <c r="I378" t="s">
        <v>81</v>
      </c>
      <c r="J378" t="s">
        <v>82</v>
      </c>
      <c r="K378" t="s">
        <v>257</v>
      </c>
      <c r="L378" t="s">
        <v>52</v>
      </c>
      <c r="M378" t="s">
        <v>92</v>
      </c>
      <c r="N378" t="s">
        <v>113</v>
      </c>
      <c r="O378">
        <v>2</v>
      </c>
      <c r="P378" s="4">
        <v>6072</v>
      </c>
      <c r="Q378" s="4">
        <v>3947</v>
      </c>
      <c r="R378" s="3">
        <v>0</v>
      </c>
      <c r="S378" s="4">
        <v>12144</v>
      </c>
      <c r="T378" s="4">
        <v>7894</v>
      </c>
      <c r="U378" s="4">
        <v>4250</v>
      </c>
      <c r="V378" s="3">
        <v>0.34996706192358368</v>
      </c>
      <c r="W378" t="s">
        <v>41</v>
      </c>
      <c r="X378" t="s">
        <v>55</v>
      </c>
      <c r="Y378" t="s">
        <v>56</v>
      </c>
      <c r="Z378">
        <v>2</v>
      </c>
      <c r="AA378" t="s">
        <v>85</v>
      </c>
      <c r="AB378" t="s">
        <v>194</v>
      </c>
      <c r="AC378">
        <v>4.5999999999999996</v>
      </c>
    </row>
    <row r="379" spans="1:29">
      <c r="A379" t="s">
        <v>765</v>
      </c>
      <c r="B379" s="2">
        <v>45247</v>
      </c>
      <c r="C379" t="s">
        <v>524</v>
      </c>
      <c r="D379" t="s">
        <v>49</v>
      </c>
      <c r="E379" t="s">
        <v>111</v>
      </c>
      <c r="F379" t="s">
        <v>70</v>
      </c>
      <c r="G379">
        <v>26</v>
      </c>
      <c r="H379" t="s">
        <v>99</v>
      </c>
      <c r="I379" t="s">
        <v>99</v>
      </c>
      <c r="J379" t="s">
        <v>100</v>
      </c>
      <c r="K379" t="s">
        <v>51</v>
      </c>
      <c r="L379" t="s">
        <v>62</v>
      </c>
      <c r="M379" t="s">
        <v>83</v>
      </c>
      <c r="N379" t="s">
        <v>126</v>
      </c>
      <c r="O379">
        <v>5</v>
      </c>
      <c r="P379" s="4">
        <v>3945</v>
      </c>
      <c r="Q379" s="4">
        <v>2880</v>
      </c>
      <c r="R379" s="3">
        <v>0</v>
      </c>
      <c r="S379" s="4">
        <v>19725</v>
      </c>
      <c r="T379" s="4">
        <v>14400</v>
      </c>
      <c r="U379" s="4">
        <v>5325</v>
      </c>
      <c r="V379" s="3">
        <v>0.26996197718631176</v>
      </c>
      <c r="W379" t="s">
        <v>41</v>
      </c>
      <c r="X379" t="s">
        <v>55</v>
      </c>
      <c r="Y379" t="s">
        <v>171</v>
      </c>
      <c r="Z379">
        <v>7</v>
      </c>
      <c r="AA379" t="s">
        <v>185</v>
      </c>
      <c r="AB379" t="s">
        <v>95</v>
      </c>
      <c r="AC379" t="s">
        <v>46</v>
      </c>
    </row>
    <row r="380" spans="1:29">
      <c r="A380" t="s">
        <v>766</v>
      </c>
      <c r="B380" s="2">
        <v>44957</v>
      </c>
      <c r="C380" t="s">
        <v>767</v>
      </c>
      <c r="D380" t="s">
        <v>31</v>
      </c>
      <c r="E380" t="s">
        <v>119</v>
      </c>
      <c r="F380" t="s">
        <v>70</v>
      </c>
      <c r="G380">
        <v>25</v>
      </c>
      <c r="H380" t="s">
        <v>80</v>
      </c>
      <c r="I380" t="s">
        <v>81</v>
      </c>
      <c r="J380" t="s">
        <v>82</v>
      </c>
      <c r="K380" t="s">
        <v>37</v>
      </c>
      <c r="L380" t="s">
        <v>101</v>
      </c>
      <c r="M380" t="s">
        <v>107</v>
      </c>
      <c r="N380" t="s">
        <v>126</v>
      </c>
      <c r="O380">
        <v>4</v>
      </c>
      <c r="P380" s="4">
        <v>17379</v>
      </c>
      <c r="Q380" s="4">
        <v>9558</v>
      </c>
      <c r="R380" s="3">
        <v>0</v>
      </c>
      <c r="S380" s="4">
        <v>69516</v>
      </c>
      <c r="T380" s="4">
        <v>38232</v>
      </c>
      <c r="U380" s="4">
        <v>31284</v>
      </c>
      <c r="V380" s="3">
        <v>0.45002589331952358</v>
      </c>
      <c r="W380" t="s">
        <v>75</v>
      </c>
      <c r="X380" t="s">
        <v>42</v>
      </c>
      <c r="Y380" t="s">
        <v>56</v>
      </c>
      <c r="Z380">
        <v>2</v>
      </c>
      <c r="AA380" t="s">
        <v>102</v>
      </c>
      <c r="AB380" t="s">
        <v>194</v>
      </c>
      <c r="AC380">
        <v>3.7</v>
      </c>
    </row>
    <row r="381" spans="1:29">
      <c r="A381" t="s">
        <v>768</v>
      </c>
      <c r="B381" s="2">
        <v>45227</v>
      </c>
      <c r="C381" t="s">
        <v>769</v>
      </c>
      <c r="D381" t="s">
        <v>31</v>
      </c>
      <c r="E381" t="s">
        <v>129</v>
      </c>
      <c r="F381" t="s">
        <v>33</v>
      </c>
      <c r="G381">
        <v>36</v>
      </c>
      <c r="H381" t="s">
        <v>105</v>
      </c>
      <c r="I381" t="s">
        <v>89</v>
      </c>
      <c r="J381" t="s">
        <v>82</v>
      </c>
      <c r="K381" t="s">
        <v>368</v>
      </c>
      <c r="L381" t="s">
        <v>112</v>
      </c>
      <c r="M381" t="s">
        <v>92</v>
      </c>
      <c r="N381" t="s">
        <v>126</v>
      </c>
      <c r="O381">
        <v>6</v>
      </c>
      <c r="P381" s="4">
        <v>23716</v>
      </c>
      <c r="Q381" s="4">
        <v>14941</v>
      </c>
      <c r="R381" s="3">
        <v>0.2</v>
      </c>
      <c r="S381" s="4">
        <v>113837</v>
      </c>
      <c r="T381" s="4">
        <v>89646</v>
      </c>
      <c r="U381" s="4">
        <v>24191</v>
      </c>
      <c r="V381" s="3">
        <v>0.21250560011244146</v>
      </c>
      <c r="W381" t="s">
        <v>75</v>
      </c>
      <c r="X381" t="s">
        <v>42</v>
      </c>
      <c r="Y381" t="s">
        <v>56</v>
      </c>
      <c r="Z381">
        <v>2</v>
      </c>
      <c r="AA381" t="s">
        <v>77</v>
      </c>
      <c r="AB381" t="s">
        <v>121</v>
      </c>
      <c r="AC381">
        <v>4.3</v>
      </c>
    </row>
    <row r="382" spans="1:29">
      <c r="A382" t="s">
        <v>770</v>
      </c>
      <c r="B382" s="2">
        <v>45523</v>
      </c>
      <c r="C382" t="s">
        <v>483</v>
      </c>
      <c r="D382" t="s">
        <v>31</v>
      </c>
      <c r="E382" t="s">
        <v>119</v>
      </c>
      <c r="F382" t="s">
        <v>70</v>
      </c>
      <c r="G382">
        <v>42</v>
      </c>
      <c r="H382" t="s">
        <v>34</v>
      </c>
      <c r="I382" t="s">
        <v>35</v>
      </c>
      <c r="J382" t="s">
        <v>36</v>
      </c>
      <c r="K382" t="s">
        <v>219</v>
      </c>
      <c r="L382" t="s">
        <v>101</v>
      </c>
      <c r="M382" t="s">
        <v>92</v>
      </c>
      <c r="N382" t="s">
        <v>53</v>
      </c>
      <c r="O382">
        <v>1</v>
      </c>
      <c r="P382" s="4">
        <v>23405</v>
      </c>
      <c r="Q382" s="4">
        <v>17554</v>
      </c>
      <c r="R382" s="3">
        <v>0.05</v>
      </c>
      <c r="S382" s="4">
        <v>22235</v>
      </c>
      <c r="T382" s="4">
        <v>17554</v>
      </c>
      <c r="U382" s="4">
        <v>4681</v>
      </c>
      <c r="V382" s="3">
        <v>0.21052394872948055</v>
      </c>
      <c r="W382" t="s">
        <v>84</v>
      </c>
      <c r="X382" t="s">
        <v>42</v>
      </c>
      <c r="Y382" t="s">
        <v>56</v>
      </c>
      <c r="Z382">
        <v>1</v>
      </c>
      <c r="AA382" t="s">
        <v>85</v>
      </c>
      <c r="AB382" t="s">
        <v>45</v>
      </c>
      <c r="AC382">
        <v>4</v>
      </c>
    </row>
    <row r="383" spans="1:29">
      <c r="A383" t="s">
        <v>771</v>
      </c>
      <c r="B383" s="2">
        <v>45283</v>
      </c>
      <c r="C383" t="s">
        <v>372</v>
      </c>
      <c r="D383" t="s">
        <v>31</v>
      </c>
      <c r="E383" t="s">
        <v>188</v>
      </c>
      <c r="F383" t="s">
        <v>33</v>
      </c>
      <c r="G383">
        <v>33</v>
      </c>
      <c r="H383" t="s">
        <v>88</v>
      </c>
      <c r="I383" t="s">
        <v>89</v>
      </c>
      <c r="J383" t="s">
        <v>82</v>
      </c>
      <c r="K383" t="s">
        <v>130</v>
      </c>
      <c r="L383" t="s">
        <v>101</v>
      </c>
      <c r="M383" t="s">
        <v>83</v>
      </c>
      <c r="N383" t="s">
        <v>113</v>
      </c>
      <c r="O383">
        <v>6</v>
      </c>
      <c r="P383" s="4">
        <v>10632</v>
      </c>
      <c r="Q383" s="4">
        <v>8506</v>
      </c>
      <c r="R383" s="3">
        <v>0</v>
      </c>
      <c r="S383" s="4">
        <v>63792</v>
      </c>
      <c r="T383" s="4">
        <v>51036</v>
      </c>
      <c r="U383" s="4">
        <v>12756</v>
      </c>
      <c r="V383" s="3">
        <v>0.19996237772761474</v>
      </c>
      <c r="W383" t="s">
        <v>54</v>
      </c>
      <c r="X383" t="s">
        <v>76</v>
      </c>
      <c r="Y383" t="s">
        <v>171</v>
      </c>
      <c r="Z383">
        <v>7</v>
      </c>
      <c r="AA383" t="s">
        <v>185</v>
      </c>
      <c r="AB383" t="s">
        <v>121</v>
      </c>
      <c r="AC383" t="s">
        <v>46</v>
      </c>
    </row>
    <row r="384" spans="1:29">
      <c r="A384" t="s">
        <v>772</v>
      </c>
      <c r="B384" s="2">
        <v>45007</v>
      </c>
      <c r="C384" t="s">
        <v>680</v>
      </c>
      <c r="D384" t="s">
        <v>49</v>
      </c>
      <c r="E384" t="s">
        <v>124</v>
      </c>
      <c r="F384" t="s">
        <v>70</v>
      </c>
      <c r="G384">
        <v>45</v>
      </c>
      <c r="H384" t="s">
        <v>153</v>
      </c>
      <c r="I384" t="s">
        <v>154</v>
      </c>
      <c r="J384" t="s">
        <v>36</v>
      </c>
      <c r="K384" t="s">
        <v>302</v>
      </c>
      <c r="L384" t="s">
        <v>142</v>
      </c>
      <c r="M384" t="s">
        <v>83</v>
      </c>
      <c r="N384" t="s">
        <v>53</v>
      </c>
      <c r="O384">
        <v>2</v>
      </c>
      <c r="P384" s="4">
        <v>18687</v>
      </c>
      <c r="Q384" s="4">
        <v>10465</v>
      </c>
      <c r="R384" s="3">
        <v>0</v>
      </c>
      <c r="S384" s="4">
        <v>37374</v>
      </c>
      <c r="T384" s="4">
        <v>20930</v>
      </c>
      <c r="U384" s="4">
        <v>16444</v>
      </c>
      <c r="V384" s="3">
        <v>0.43998501632150694</v>
      </c>
      <c r="W384" t="s">
        <v>41</v>
      </c>
      <c r="X384" t="s">
        <v>55</v>
      </c>
      <c r="Y384" t="s">
        <v>56</v>
      </c>
      <c r="Z384">
        <v>3</v>
      </c>
      <c r="AA384" t="s">
        <v>159</v>
      </c>
      <c r="AB384" t="s">
        <v>45</v>
      </c>
      <c r="AC384">
        <v>3.2</v>
      </c>
    </row>
    <row r="385" spans="1:29">
      <c r="A385" t="s">
        <v>773</v>
      </c>
      <c r="B385" s="2">
        <v>45592</v>
      </c>
      <c r="C385" t="s">
        <v>216</v>
      </c>
      <c r="D385" t="s">
        <v>49</v>
      </c>
      <c r="E385" t="s">
        <v>50</v>
      </c>
      <c r="F385" t="s">
        <v>33</v>
      </c>
      <c r="G385">
        <v>30</v>
      </c>
      <c r="H385" t="s">
        <v>71</v>
      </c>
      <c r="I385" t="s">
        <v>72</v>
      </c>
      <c r="J385" t="s">
        <v>73</v>
      </c>
      <c r="K385" t="s">
        <v>106</v>
      </c>
      <c r="L385" t="s">
        <v>62</v>
      </c>
      <c r="M385" t="s">
        <v>39</v>
      </c>
      <c r="N385" t="s">
        <v>93</v>
      </c>
      <c r="O385">
        <v>3</v>
      </c>
      <c r="P385" s="4">
        <v>6051</v>
      </c>
      <c r="Q385" s="4">
        <v>4780</v>
      </c>
      <c r="R385" s="3">
        <v>0</v>
      </c>
      <c r="S385" s="4">
        <v>18153</v>
      </c>
      <c r="T385" s="4">
        <v>14340</v>
      </c>
      <c r="U385" s="4">
        <v>3813</v>
      </c>
      <c r="V385" s="3">
        <v>0.21004792596265079</v>
      </c>
      <c r="W385" t="s">
        <v>41</v>
      </c>
      <c r="X385" t="s">
        <v>55</v>
      </c>
      <c r="Y385" t="s">
        <v>171</v>
      </c>
      <c r="Z385">
        <v>6</v>
      </c>
      <c r="AA385" t="s">
        <v>229</v>
      </c>
      <c r="AB385" t="s">
        <v>189</v>
      </c>
      <c r="AC385" t="s">
        <v>46</v>
      </c>
    </row>
    <row r="386" spans="1:29">
      <c r="A386" t="s">
        <v>774</v>
      </c>
      <c r="B386" s="2">
        <v>45165</v>
      </c>
      <c r="C386" t="s">
        <v>626</v>
      </c>
      <c r="D386" t="s">
        <v>31</v>
      </c>
      <c r="E386" t="s">
        <v>111</v>
      </c>
      <c r="F386" t="s">
        <v>70</v>
      </c>
      <c r="G386">
        <v>46</v>
      </c>
      <c r="H386" t="s">
        <v>146</v>
      </c>
      <c r="I386" t="s">
        <v>147</v>
      </c>
      <c r="J386" t="s">
        <v>36</v>
      </c>
      <c r="K386" t="s">
        <v>291</v>
      </c>
      <c r="L386" t="s">
        <v>131</v>
      </c>
      <c r="M386" t="s">
        <v>63</v>
      </c>
      <c r="N386" t="s">
        <v>93</v>
      </c>
      <c r="O386">
        <v>4</v>
      </c>
      <c r="P386" s="4">
        <v>1964</v>
      </c>
      <c r="Q386" s="4">
        <v>1277</v>
      </c>
      <c r="R386" s="3">
        <v>0</v>
      </c>
      <c r="S386" s="4">
        <v>7856</v>
      </c>
      <c r="T386" s="4">
        <v>5108</v>
      </c>
      <c r="U386" s="4">
        <v>2748</v>
      </c>
      <c r="V386" s="3">
        <v>0.34979633401221993</v>
      </c>
      <c r="W386" t="s">
        <v>41</v>
      </c>
      <c r="X386" t="s">
        <v>55</v>
      </c>
      <c r="Y386" t="s">
        <v>56</v>
      </c>
      <c r="Z386">
        <v>6</v>
      </c>
      <c r="AA386" t="s">
        <v>149</v>
      </c>
      <c r="AB386" t="s">
        <v>189</v>
      </c>
      <c r="AC386">
        <v>3.1</v>
      </c>
    </row>
    <row r="387" spans="1:29">
      <c r="A387" t="s">
        <v>775</v>
      </c>
      <c r="B387" s="2">
        <v>45197</v>
      </c>
      <c r="C387" t="s">
        <v>776</v>
      </c>
      <c r="D387" t="s">
        <v>31</v>
      </c>
      <c r="E387" t="s">
        <v>111</v>
      </c>
      <c r="F387" t="s">
        <v>70</v>
      </c>
      <c r="G387">
        <v>51</v>
      </c>
      <c r="H387" t="s">
        <v>153</v>
      </c>
      <c r="I387" t="s">
        <v>154</v>
      </c>
      <c r="J387" t="s">
        <v>36</v>
      </c>
      <c r="K387" t="s">
        <v>116</v>
      </c>
      <c r="L387" t="s">
        <v>101</v>
      </c>
      <c r="M387" t="s">
        <v>63</v>
      </c>
      <c r="N387" t="s">
        <v>53</v>
      </c>
      <c r="O387">
        <v>1</v>
      </c>
      <c r="P387" s="4">
        <v>3298</v>
      </c>
      <c r="Q387" s="4">
        <v>2078</v>
      </c>
      <c r="R387" s="3">
        <v>0</v>
      </c>
      <c r="S387" s="4">
        <v>3298</v>
      </c>
      <c r="T387" s="4">
        <v>2078</v>
      </c>
      <c r="U387" s="4">
        <v>1220</v>
      </c>
      <c r="V387" s="3">
        <v>0.36992116434202549</v>
      </c>
      <c r="W387" t="s">
        <v>84</v>
      </c>
      <c r="X387" t="s">
        <v>42</v>
      </c>
      <c r="Y387" t="s">
        <v>56</v>
      </c>
      <c r="Z387">
        <v>6</v>
      </c>
      <c r="AA387" t="s">
        <v>159</v>
      </c>
      <c r="AB387" t="s">
        <v>66</v>
      </c>
      <c r="AC387">
        <v>3.8</v>
      </c>
    </row>
    <row r="388" spans="1:29">
      <c r="A388" t="s">
        <v>777</v>
      </c>
      <c r="B388" s="2">
        <v>44973</v>
      </c>
      <c r="C388" t="s">
        <v>462</v>
      </c>
      <c r="D388" t="s">
        <v>49</v>
      </c>
      <c r="E388" t="s">
        <v>69</v>
      </c>
      <c r="F388" t="s">
        <v>70</v>
      </c>
      <c r="G388">
        <v>39</v>
      </c>
      <c r="H388" t="s">
        <v>99</v>
      </c>
      <c r="I388" t="s">
        <v>99</v>
      </c>
      <c r="J388" t="s">
        <v>100</v>
      </c>
      <c r="K388" t="s">
        <v>337</v>
      </c>
      <c r="L388" t="s">
        <v>62</v>
      </c>
      <c r="M388" t="s">
        <v>83</v>
      </c>
      <c r="N388" t="s">
        <v>64</v>
      </c>
      <c r="O388">
        <v>1</v>
      </c>
      <c r="P388" s="4">
        <v>15305</v>
      </c>
      <c r="Q388" s="4">
        <v>11785</v>
      </c>
      <c r="R388" s="3">
        <v>0</v>
      </c>
      <c r="S388" s="4">
        <v>15305</v>
      </c>
      <c r="T388" s="4">
        <v>11785</v>
      </c>
      <c r="U388" s="4">
        <v>3520</v>
      </c>
      <c r="V388" s="3">
        <v>0.22999019928128062</v>
      </c>
      <c r="W388" t="s">
        <v>84</v>
      </c>
      <c r="X388" t="s">
        <v>76</v>
      </c>
      <c r="Y388" t="s">
        <v>156</v>
      </c>
      <c r="Z388">
        <v>0</v>
      </c>
      <c r="AA388" t="s">
        <v>77</v>
      </c>
      <c r="AB388" t="s">
        <v>45</v>
      </c>
      <c r="AC388">
        <v>2</v>
      </c>
    </row>
    <row r="389" spans="1:29">
      <c r="A389" t="s">
        <v>778</v>
      </c>
      <c r="B389" s="2">
        <v>45499</v>
      </c>
      <c r="C389" t="s">
        <v>779</v>
      </c>
      <c r="D389" t="s">
        <v>31</v>
      </c>
      <c r="E389" t="s">
        <v>98</v>
      </c>
      <c r="F389" t="s">
        <v>70</v>
      </c>
      <c r="G389">
        <v>51</v>
      </c>
      <c r="H389" t="s">
        <v>71</v>
      </c>
      <c r="I389" t="s">
        <v>72</v>
      </c>
      <c r="J389" t="s">
        <v>73</v>
      </c>
      <c r="K389" t="s">
        <v>326</v>
      </c>
      <c r="L389" t="s">
        <v>137</v>
      </c>
      <c r="M389" t="s">
        <v>83</v>
      </c>
      <c r="N389" t="s">
        <v>40</v>
      </c>
      <c r="O389">
        <v>7</v>
      </c>
      <c r="P389" s="4">
        <v>20778</v>
      </c>
      <c r="Q389" s="4">
        <v>12882</v>
      </c>
      <c r="R389" s="3">
        <v>0.1</v>
      </c>
      <c r="S389" s="4">
        <v>130901</v>
      </c>
      <c r="T389" s="4">
        <v>90174</v>
      </c>
      <c r="U389" s="4">
        <v>40727</v>
      </c>
      <c r="V389" s="3">
        <v>0.31112825723256504</v>
      </c>
      <c r="W389" t="s">
        <v>75</v>
      </c>
      <c r="X389" t="s">
        <v>76</v>
      </c>
      <c r="Y389" t="s">
        <v>56</v>
      </c>
      <c r="Z389">
        <v>7</v>
      </c>
      <c r="AA389" t="s">
        <v>226</v>
      </c>
      <c r="AB389" t="s">
        <v>150</v>
      </c>
      <c r="AC389">
        <v>3.6</v>
      </c>
    </row>
    <row r="390" spans="1:29">
      <c r="A390" t="s">
        <v>780</v>
      </c>
      <c r="B390" s="2">
        <v>45142</v>
      </c>
      <c r="C390" t="s">
        <v>400</v>
      </c>
      <c r="D390" t="s">
        <v>49</v>
      </c>
      <c r="E390" t="s">
        <v>188</v>
      </c>
      <c r="F390" t="s">
        <v>33</v>
      </c>
      <c r="G390">
        <v>42</v>
      </c>
      <c r="H390" t="s">
        <v>34</v>
      </c>
      <c r="I390" t="s">
        <v>35</v>
      </c>
      <c r="J390" t="s">
        <v>36</v>
      </c>
      <c r="K390" t="s">
        <v>136</v>
      </c>
      <c r="L390" t="s">
        <v>112</v>
      </c>
      <c r="M390" t="s">
        <v>83</v>
      </c>
      <c r="N390" t="s">
        <v>53</v>
      </c>
      <c r="O390">
        <v>5</v>
      </c>
      <c r="P390" s="4">
        <v>9360</v>
      </c>
      <c r="Q390" s="4">
        <v>6552</v>
      </c>
      <c r="R390" s="3">
        <v>0</v>
      </c>
      <c r="S390" s="4">
        <v>46800</v>
      </c>
      <c r="T390" s="4">
        <v>32760</v>
      </c>
      <c r="U390" s="4">
        <v>14040</v>
      </c>
      <c r="V390" s="3">
        <v>0.3</v>
      </c>
      <c r="W390" t="s">
        <v>41</v>
      </c>
      <c r="X390" t="s">
        <v>55</v>
      </c>
      <c r="Y390" t="s">
        <v>56</v>
      </c>
      <c r="Z390">
        <v>2</v>
      </c>
      <c r="AA390" t="s">
        <v>220</v>
      </c>
      <c r="AB390" t="s">
        <v>189</v>
      </c>
      <c r="AC390">
        <v>4.0999999999999996</v>
      </c>
    </row>
    <row r="391" spans="1:29">
      <c r="A391" t="s">
        <v>781</v>
      </c>
      <c r="B391" s="2">
        <v>45304</v>
      </c>
      <c r="C391" t="s">
        <v>782</v>
      </c>
      <c r="D391" t="s">
        <v>31</v>
      </c>
      <c r="E391" t="s">
        <v>124</v>
      </c>
      <c r="F391" t="s">
        <v>70</v>
      </c>
      <c r="G391">
        <v>43</v>
      </c>
      <c r="H391" t="s">
        <v>153</v>
      </c>
      <c r="I391" t="s">
        <v>154</v>
      </c>
      <c r="J391" t="s">
        <v>36</v>
      </c>
      <c r="K391" t="s">
        <v>291</v>
      </c>
      <c r="L391" t="s">
        <v>52</v>
      </c>
      <c r="M391" t="s">
        <v>107</v>
      </c>
      <c r="N391" t="s">
        <v>93</v>
      </c>
      <c r="O391">
        <v>6</v>
      </c>
      <c r="P391" s="4">
        <v>3144</v>
      </c>
      <c r="Q391" s="4">
        <v>2138</v>
      </c>
      <c r="R391" s="3">
        <v>0.15</v>
      </c>
      <c r="S391" s="4">
        <v>16034</v>
      </c>
      <c r="T391" s="4">
        <v>12828</v>
      </c>
      <c r="U391" s="4">
        <v>3206</v>
      </c>
      <c r="V391" s="3">
        <v>0.19995010602469751</v>
      </c>
      <c r="W391" t="s">
        <v>54</v>
      </c>
      <c r="X391" t="s">
        <v>42</v>
      </c>
      <c r="Y391" t="s">
        <v>171</v>
      </c>
      <c r="Z391">
        <v>12</v>
      </c>
      <c r="AA391" t="s">
        <v>85</v>
      </c>
      <c r="AB391" t="s">
        <v>121</v>
      </c>
      <c r="AC391" t="s">
        <v>46</v>
      </c>
    </row>
    <row r="392" spans="1:29">
      <c r="A392" t="s">
        <v>783</v>
      </c>
      <c r="B392" s="2">
        <v>45033</v>
      </c>
      <c r="C392" t="s">
        <v>367</v>
      </c>
      <c r="D392" t="s">
        <v>31</v>
      </c>
      <c r="E392" t="s">
        <v>119</v>
      </c>
      <c r="F392" t="s">
        <v>70</v>
      </c>
      <c r="G392">
        <v>25</v>
      </c>
      <c r="H392" t="s">
        <v>34</v>
      </c>
      <c r="I392" t="s">
        <v>35</v>
      </c>
      <c r="J392" t="s">
        <v>36</v>
      </c>
      <c r="K392" t="s">
        <v>90</v>
      </c>
      <c r="L392" t="s">
        <v>52</v>
      </c>
      <c r="M392" t="s">
        <v>63</v>
      </c>
      <c r="N392" t="s">
        <v>53</v>
      </c>
      <c r="O392">
        <v>6</v>
      </c>
      <c r="P392" s="4">
        <v>15872</v>
      </c>
      <c r="Q392" s="4">
        <v>8888</v>
      </c>
      <c r="R392" s="3">
        <v>0.05</v>
      </c>
      <c r="S392" s="4">
        <v>90470</v>
      </c>
      <c r="T392" s="4">
        <v>53328</v>
      </c>
      <c r="U392" s="4">
        <v>37142</v>
      </c>
      <c r="V392" s="3">
        <v>0.41054493202166464</v>
      </c>
      <c r="W392" t="s">
        <v>75</v>
      </c>
      <c r="X392" t="s">
        <v>76</v>
      </c>
      <c r="Y392" t="s">
        <v>43</v>
      </c>
      <c r="Z392">
        <v>0</v>
      </c>
      <c r="AA392" t="s">
        <v>65</v>
      </c>
      <c r="AB392" t="s">
        <v>121</v>
      </c>
      <c r="AC392" t="s">
        <v>46</v>
      </c>
    </row>
    <row r="393" spans="1:29">
      <c r="A393" t="s">
        <v>784</v>
      </c>
      <c r="B393" s="2">
        <v>45368</v>
      </c>
      <c r="C393" t="s">
        <v>316</v>
      </c>
      <c r="D393" t="s">
        <v>49</v>
      </c>
      <c r="E393" t="s">
        <v>60</v>
      </c>
      <c r="F393" t="s">
        <v>70</v>
      </c>
      <c r="G393">
        <v>44</v>
      </c>
      <c r="H393" t="s">
        <v>153</v>
      </c>
      <c r="I393" t="s">
        <v>154</v>
      </c>
      <c r="J393" t="s">
        <v>36</v>
      </c>
      <c r="K393" t="s">
        <v>302</v>
      </c>
      <c r="L393" t="s">
        <v>52</v>
      </c>
      <c r="M393" t="s">
        <v>63</v>
      </c>
      <c r="N393" t="s">
        <v>113</v>
      </c>
      <c r="O393">
        <v>1</v>
      </c>
      <c r="P393" s="4">
        <v>13330</v>
      </c>
      <c r="Q393" s="4">
        <v>10664</v>
      </c>
      <c r="R393" s="3">
        <v>0</v>
      </c>
      <c r="S393" s="4">
        <v>13330</v>
      </c>
      <c r="T393" s="4">
        <v>10664</v>
      </c>
      <c r="U393" s="4">
        <v>2666</v>
      </c>
      <c r="V393" s="3">
        <v>0.2</v>
      </c>
      <c r="W393" t="s">
        <v>54</v>
      </c>
      <c r="X393" t="s">
        <v>42</v>
      </c>
      <c r="Y393" t="s">
        <v>56</v>
      </c>
      <c r="Z393">
        <v>1</v>
      </c>
      <c r="AA393" t="s">
        <v>220</v>
      </c>
      <c r="AB393" t="s">
        <v>150</v>
      </c>
      <c r="AC393">
        <v>4</v>
      </c>
    </row>
    <row r="394" spans="1:29">
      <c r="A394" t="s">
        <v>785</v>
      </c>
      <c r="B394" s="2">
        <v>45636</v>
      </c>
      <c r="C394" t="s">
        <v>786</v>
      </c>
      <c r="D394" t="s">
        <v>31</v>
      </c>
      <c r="E394" t="s">
        <v>124</v>
      </c>
      <c r="F394" t="s">
        <v>70</v>
      </c>
      <c r="G394">
        <v>32</v>
      </c>
      <c r="H394" t="s">
        <v>105</v>
      </c>
      <c r="I394" t="s">
        <v>89</v>
      </c>
      <c r="J394" t="s">
        <v>82</v>
      </c>
      <c r="K394" t="s">
        <v>269</v>
      </c>
      <c r="L394" t="s">
        <v>91</v>
      </c>
      <c r="M394" t="s">
        <v>107</v>
      </c>
      <c r="N394" t="s">
        <v>126</v>
      </c>
      <c r="O394">
        <v>7</v>
      </c>
      <c r="P394" s="4">
        <v>8175</v>
      </c>
      <c r="Q394" s="4">
        <v>4905</v>
      </c>
      <c r="R394" s="3">
        <v>0.1</v>
      </c>
      <c r="S394" s="4">
        <v>51503</v>
      </c>
      <c r="T394" s="4">
        <v>34335</v>
      </c>
      <c r="U394" s="4">
        <v>17168</v>
      </c>
      <c r="V394" s="3">
        <v>0.33333980544822633</v>
      </c>
      <c r="W394" t="s">
        <v>84</v>
      </c>
      <c r="X394" t="s">
        <v>42</v>
      </c>
      <c r="Y394" t="s">
        <v>56</v>
      </c>
      <c r="Z394">
        <v>6</v>
      </c>
      <c r="AA394" t="s">
        <v>220</v>
      </c>
      <c r="AB394" t="s">
        <v>194</v>
      </c>
      <c r="AC394">
        <v>3.3</v>
      </c>
    </row>
    <row r="395" spans="1:29">
      <c r="A395" t="s">
        <v>787</v>
      </c>
      <c r="B395" s="2">
        <v>45363</v>
      </c>
      <c r="C395" t="s">
        <v>408</v>
      </c>
      <c r="D395" t="s">
        <v>31</v>
      </c>
      <c r="E395" t="s">
        <v>119</v>
      </c>
      <c r="F395" t="s">
        <v>70</v>
      </c>
      <c r="G395">
        <v>28</v>
      </c>
      <c r="H395" t="s">
        <v>105</v>
      </c>
      <c r="I395" t="s">
        <v>89</v>
      </c>
      <c r="J395" t="s">
        <v>82</v>
      </c>
      <c r="K395" t="s">
        <v>326</v>
      </c>
      <c r="L395" t="s">
        <v>155</v>
      </c>
      <c r="M395" t="s">
        <v>107</v>
      </c>
      <c r="N395" t="s">
        <v>40</v>
      </c>
      <c r="O395">
        <v>2</v>
      </c>
      <c r="P395" s="4">
        <v>1368</v>
      </c>
      <c r="Q395" s="4">
        <v>834</v>
      </c>
      <c r="R395" s="3">
        <v>0.2</v>
      </c>
      <c r="S395" s="4">
        <v>2189</v>
      </c>
      <c r="T395" s="4">
        <v>1668</v>
      </c>
      <c r="U395" s="4">
        <v>521</v>
      </c>
      <c r="V395" s="3">
        <v>0.23800822293284604</v>
      </c>
      <c r="W395" t="s">
        <v>84</v>
      </c>
      <c r="X395" t="s">
        <v>76</v>
      </c>
      <c r="Y395" t="s">
        <v>56</v>
      </c>
      <c r="Z395">
        <v>6</v>
      </c>
      <c r="AA395" t="s">
        <v>65</v>
      </c>
      <c r="AB395" t="s">
        <v>194</v>
      </c>
      <c r="AC395">
        <v>3.1</v>
      </c>
    </row>
    <row r="396" spans="1:29">
      <c r="A396" t="s">
        <v>788</v>
      </c>
      <c r="B396" s="2">
        <v>45492</v>
      </c>
      <c r="C396" t="s">
        <v>218</v>
      </c>
      <c r="D396" t="s">
        <v>31</v>
      </c>
      <c r="E396" t="s">
        <v>50</v>
      </c>
      <c r="F396" t="s">
        <v>33</v>
      </c>
      <c r="G396">
        <v>19</v>
      </c>
      <c r="H396" t="s">
        <v>153</v>
      </c>
      <c r="I396" t="s">
        <v>154</v>
      </c>
      <c r="J396" t="s">
        <v>36</v>
      </c>
      <c r="K396" t="s">
        <v>199</v>
      </c>
      <c r="L396" t="s">
        <v>142</v>
      </c>
      <c r="M396" t="s">
        <v>63</v>
      </c>
      <c r="N396" t="s">
        <v>113</v>
      </c>
      <c r="O396">
        <v>1</v>
      </c>
      <c r="P396" s="4">
        <v>11133</v>
      </c>
      <c r="Q396" s="4">
        <v>8795</v>
      </c>
      <c r="R396" s="3">
        <v>0.15</v>
      </c>
      <c r="S396" s="4">
        <v>9463</v>
      </c>
      <c r="T396" s="4">
        <v>8795</v>
      </c>
      <c r="U396" s="4">
        <v>668</v>
      </c>
      <c r="V396" s="3">
        <v>7.0590721758427566E-2</v>
      </c>
      <c r="W396" t="s">
        <v>75</v>
      </c>
      <c r="X396" t="s">
        <v>55</v>
      </c>
      <c r="Y396" t="s">
        <v>56</v>
      </c>
      <c r="Z396">
        <v>6</v>
      </c>
      <c r="AA396" t="s">
        <v>220</v>
      </c>
      <c r="AB396" t="s">
        <v>66</v>
      </c>
      <c r="AC396">
        <v>3</v>
      </c>
    </row>
    <row r="397" spans="1:29">
      <c r="A397" t="s">
        <v>789</v>
      </c>
      <c r="B397" s="2">
        <v>45562</v>
      </c>
      <c r="C397" t="s">
        <v>464</v>
      </c>
      <c r="D397" t="s">
        <v>49</v>
      </c>
      <c r="E397" t="s">
        <v>60</v>
      </c>
      <c r="F397" t="s">
        <v>70</v>
      </c>
      <c r="G397">
        <v>36</v>
      </c>
      <c r="H397" t="s">
        <v>80</v>
      </c>
      <c r="I397" t="s">
        <v>81</v>
      </c>
      <c r="J397" t="s">
        <v>82</v>
      </c>
      <c r="K397" t="s">
        <v>179</v>
      </c>
      <c r="L397" t="s">
        <v>155</v>
      </c>
      <c r="M397" t="s">
        <v>63</v>
      </c>
      <c r="N397" t="s">
        <v>53</v>
      </c>
      <c r="O397">
        <v>6</v>
      </c>
      <c r="P397" s="4">
        <v>18930</v>
      </c>
      <c r="Q397" s="4">
        <v>13819</v>
      </c>
      <c r="R397" s="3">
        <v>0.1</v>
      </c>
      <c r="S397" s="4">
        <v>102222</v>
      </c>
      <c r="T397" s="4">
        <v>82914</v>
      </c>
      <c r="U397" s="4">
        <v>19308</v>
      </c>
      <c r="V397" s="3">
        <v>0.18888301931091153</v>
      </c>
      <c r="W397" t="s">
        <v>54</v>
      </c>
      <c r="X397" t="s">
        <v>42</v>
      </c>
      <c r="Y397" t="s">
        <v>56</v>
      </c>
      <c r="Z397">
        <v>4</v>
      </c>
      <c r="AA397" t="s">
        <v>94</v>
      </c>
      <c r="AB397" t="s">
        <v>66</v>
      </c>
      <c r="AC397">
        <v>3.2</v>
      </c>
    </row>
    <row r="398" spans="1:29">
      <c r="A398" t="s">
        <v>790</v>
      </c>
      <c r="B398" s="2">
        <v>44968</v>
      </c>
      <c r="C398" t="s">
        <v>750</v>
      </c>
      <c r="D398" t="s">
        <v>31</v>
      </c>
      <c r="E398" t="s">
        <v>124</v>
      </c>
      <c r="F398" t="s">
        <v>70</v>
      </c>
      <c r="G398">
        <v>59</v>
      </c>
      <c r="H398" t="s">
        <v>99</v>
      </c>
      <c r="I398" t="s">
        <v>99</v>
      </c>
      <c r="J398" t="s">
        <v>100</v>
      </c>
      <c r="K398" t="s">
        <v>368</v>
      </c>
      <c r="L398" t="s">
        <v>131</v>
      </c>
      <c r="M398" t="s">
        <v>107</v>
      </c>
      <c r="N398" t="s">
        <v>40</v>
      </c>
      <c r="O398">
        <v>2</v>
      </c>
      <c r="P398" s="4">
        <v>6477</v>
      </c>
      <c r="Q398" s="4">
        <v>4469</v>
      </c>
      <c r="R398" s="3">
        <v>0.05</v>
      </c>
      <c r="S398" s="4">
        <v>12306</v>
      </c>
      <c r="T398" s="4">
        <v>8938</v>
      </c>
      <c r="U398" s="4">
        <v>3368</v>
      </c>
      <c r="V398" s="3">
        <v>0.27368763204940677</v>
      </c>
      <c r="W398" t="s">
        <v>41</v>
      </c>
      <c r="X398" t="s">
        <v>55</v>
      </c>
      <c r="Y398" t="s">
        <v>56</v>
      </c>
      <c r="Z398">
        <v>5</v>
      </c>
      <c r="AA398" t="s">
        <v>44</v>
      </c>
      <c r="AB398" t="s">
        <v>95</v>
      </c>
      <c r="AC398">
        <v>4.8</v>
      </c>
    </row>
    <row r="399" spans="1:29">
      <c r="A399" t="s">
        <v>791</v>
      </c>
      <c r="B399" s="2">
        <v>45092</v>
      </c>
      <c r="C399" t="s">
        <v>68</v>
      </c>
      <c r="D399" t="s">
        <v>49</v>
      </c>
      <c r="E399" t="s">
        <v>129</v>
      </c>
      <c r="F399" t="s">
        <v>33</v>
      </c>
      <c r="G399">
        <v>59</v>
      </c>
      <c r="H399" t="s">
        <v>105</v>
      </c>
      <c r="I399" t="s">
        <v>89</v>
      </c>
      <c r="J399" t="s">
        <v>82</v>
      </c>
      <c r="K399" t="s">
        <v>326</v>
      </c>
      <c r="L399" t="s">
        <v>142</v>
      </c>
      <c r="M399" t="s">
        <v>92</v>
      </c>
      <c r="N399" t="s">
        <v>53</v>
      </c>
      <c r="O399">
        <v>5</v>
      </c>
      <c r="P399" s="4">
        <v>22760</v>
      </c>
      <c r="Q399" s="4">
        <v>17298</v>
      </c>
      <c r="R399" s="3">
        <v>0.1</v>
      </c>
      <c r="S399" s="4">
        <v>102420</v>
      </c>
      <c r="T399" s="4">
        <v>86490</v>
      </c>
      <c r="U399" s="4">
        <v>15930</v>
      </c>
      <c r="V399" s="3">
        <v>0.1555360281195079</v>
      </c>
      <c r="W399" t="s">
        <v>75</v>
      </c>
      <c r="X399" t="s">
        <v>42</v>
      </c>
      <c r="Y399" t="s">
        <v>156</v>
      </c>
      <c r="Z399">
        <v>0</v>
      </c>
      <c r="AA399" t="s">
        <v>65</v>
      </c>
      <c r="AB399" t="s">
        <v>95</v>
      </c>
      <c r="AC399">
        <v>1.8</v>
      </c>
    </row>
    <row r="400" spans="1:29">
      <c r="A400" t="s">
        <v>792</v>
      </c>
      <c r="B400" s="2">
        <v>45150</v>
      </c>
      <c r="C400" t="s">
        <v>408</v>
      </c>
      <c r="D400" t="s">
        <v>31</v>
      </c>
      <c r="E400" t="s">
        <v>111</v>
      </c>
      <c r="F400" t="s">
        <v>70</v>
      </c>
      <c r="G400">
        <v>44</v>
      </c>
      <c r="H400" t="s">
        <v>80</v>
      </c>
      <c r="I400" t="s">
        <v>81</v>
      </c>
      <c r="J400" t="s">
        <v>82</v>
      </c>
      <c r="K400" t="s">
        <v>125</v>
      </c>
      <c r="L400" t="s">
        <v>131</v>
      </c>
      <c r="M400" t="s">
        <v>92</v>
      </c>
      <c r="N400" t="s">
        <v>126</v>
      </c>
      <c r="O400">
        <v>6</v>
      </c>
      <c r="P400" s="4">
        <v>17511</v>
      </c>
      <c r="Q400" s="4">
        <v>11032</v>
      </c>
      <c r="R400" s="3">
        <v>0</v>
      </c>
      <c r="S400" s="4">
        <v>105066</v>
      </c>
      <c r="T400" s="4">
        <v>66192</v>
      </c>
      <c r="U400" s="4">
        <v>38874</v>
      </c>
      <c r="V400" s="3">
        <v>0.36999600251270631</v>
      </c>
      <c r="W400" t="s">
        <v>75</v>
      </c>
      <c r="X400" t="s">
        <v>55</v>
      </c>
      <c r="Y400" t="s">
        <v>56</v>
      </c>
      <c r="Z400">
        <v>6</v>
      </c>
      <c r="AA400" t="s">
        <v>220</v>
      </c>
      <c r="AB400" t="s">
        <v>189</v>
      </c>
      <c r="AC400">
        <v>3.7</v>
      </c>
    </row>
    <row r="401" spans="1:29">
      <c r="A401" t="s">
        <v>793</v>
      </c>
      <c r="B401" s="2">
        <v>45653</v>
      </c>
      <c r="C401" t="s">
        <v>253</v>
      </c>
      <c r="D401" t="s">
        <v>49</v>
      </c>
      <c r="E401" t="s">
        <v>111</v>
      </c>
      <c r="F401" t="s">
        <v>70</v>
      </c>
      <c r="G401">
        <v>39</v>
      </c>
      <c r="H401" t="s">
        <v>88</v>
      </c>
      <c r="I401" t="s">
        <v>89</v>
      </c>
      <c r="J401" t="s">
        <v>82</v>
      </c>
      <c r="K401" t="s">
        <v>120</v>
      </c>
      <c r="L401" t="s">
        <v>155</v>
      </c>
      <c r="M401" t="s">
        <v>107</v>
      </c>
      <c r="N401" t="s">
        <v>93</v>
      </c>
      <c r="O401">
        <v>2</v>
      </c>
      <c r="P401" s="4">
        <v>16780</v>
      </c>
      <c r="Q401" s="4">
        <v>12082</v>
      </c>
      <c r="R401" s="3">
        <v>0</v>
      </c>
      <c r="S401" s="4">
        <v>33560</v>
      </c>
      <c r="T401" s="4">
        <v>24164</v>
      </c>
      <c r="U401" s="4">
        <v>9396</v>
      </c>
      <c r="V401" s="3">
        <v>0.2799761620977354</v>
      </c>
      <c r="W401" t="s">
        <v>54</v>
      </c>
      <c r="X401" t="s">
        <v>55</v>
      </c>
      <c r="Y401" t="s">
        <v>56</v>
      </c>
      <c r="Z401">
        <v>6</v>
      </c>
      <c r="AA401" t="s">
        <v>65</v>
      </c>
      <c r="AB401" t="s">
        <v>132</v>
      </c>
      <c r="AC401">
        <v>4.8</v>
      </c>
    </row>
    <row r="402" spans="1:29">
      <c r="A402" t="s">
        <v>794</v>
      </c>
      <c r="B402" s="2">
        <v>45049</v>
      </c>
      <c r="C402" t="s">
        <v>453</v>
      </c>
      <c r="D402" t="s">
        <v>31</v>
      </c>
      <c r="E402" t="s">
        <v>60</v>
      </c>
      <c r="F402" t="s">
        <v>70</v>
      </c>
      <c r="G402">
        <v>42</v>
      </c>
      <c r="H402" t="s">
        <v>99</v>
      </c>
      <c r="I402" t="s">
        <v>99</v>
      </c>
      <c r="J402" t="s">
        <v>100</v>
      </c>
      <c r="K402" t="s">
        <v>219</v>
      </c>
      <c r="L402" t="s">
        <v>101</v>
      </c>
      <c r="M402" t="s">
        <v>83</v>
      </c>
      <c r="N402" t="s">
        <v>113</v>
      </c>
      <c r="O402">
        <v>4</v>
      </c>
      <c r="P402" s="4">
        <v>17061</v>
      </c>
      <c r="Q402" s="4">
        <v>11090</v>
      </c>
      <c r="R402" s="3">
        <v>0</v>
      </c>
      <c r="S402" s="4">
        <v>68244</v>
      </c>
      <c r="T402" s="4">
        <v>44360</v>
      </c>
      <c r="U402" s="4">
        <v>23884</v>
      </c>
      <c r="V402" s="3">
        <v>0.34997948537600376</v>
      </c>
      <c r="W402" t="s">
        <v>84</v>
      </c>
      <c r="X402" t="s">
        <v>42</v>
      </c>
      <c r="Y402" t="s">
        <v>171</v>
      </c>
      <c r="Z402">
        <v>15</v>
      </c>
      <c r="AA402" t="s">
        <v>85</v>
      </c>
      <c r="AB402" t="s">
        <v>121</v>
      </c>
      <c r="AC402" t="s">
        <v>46</v>
      </c>
    </row>
    <row r="403" spans="1:29">
      <c r="A403" t="s">
        <v>795</v>
      </c>
      <c r="B403" s="2">
        <v>45502</v>
      </c>
      <c r="C403" t="s">
        <v>796</v>
      </c>
      <c r="D403" t="s">
        <v>31</v>
      </c>
      <c r="E403" t="s">
        <v>111</v>
      </c>
      <c r="F403" t="s">
        <v>70</v>
      </c>
      <c r="G403">
        <v>18</v>
      </c>
      <c r="H403" t="s">
        <v>71</v>
      </c>
      <c r="I403" t="s">
        <v>72</v>
      </c>
      <c r="J403" t="s">
        <v>73</v>
      </c>
      <c r="K403" t="s">
        <v>199</v>
      </c>
      <c r="L403" t="s">
        <v>62</v>
      </c>
      <c r="M403" t="s">
        <v>107</v>
      </c>
      <c r="N403" t="s">
        <v>64</v>
      </c>
      <c r="O403">
        <v>7</v>
      </c>
      <c r="P403" s="4">
        <v>10513</v>
      </c>
      <c r="Q403" s="4">
        <v>7780</v>
      </c>
      <c r="R403" s="3">
        <v>0</v>
      </c>
      <c r="S403" s="4">
        <v>73591</v>
      </c>
      <c r="T403" s="4">
        <v>54460</v>
      </c>
      <c r="U403" s="4">
        <v>19131</v>
      </c>
      <c r="V403" s="3">
        <v>0.25996385427565871</v>
      </c>
      <c r="W403" t="s">
        <v>54</v>
      </c>
      <c r="X403" t="s">
        <v>55</v>
      </c>
      <c r="Y403" t="s">
        <v>56</v>
      </c>
      <c r="Z403">
        <v>5</v>
      </c>
      <c r="AA403" t="s">
        <v>44</v>
      </c>
      <c r="AB403" t="s">
        <v>95</v>
      </c>
      <c r="AC403">
        <v>3.7</v>
      </c>
    </row>
    <row r="404" spans="1:29">
      <c r="A404" t="s">
        <v>797</v>
      </c>
      <c r="B404" s="2">
        <v>45133</v>
      </c>
      <c r="C404" t="s">
        <v>524</v>
      </c>
      <c r="D404" t="s">
        <v>31</v>
      </c>
      <c r="E404" t="s">
        <v>170</v>
      </c>
      <c r="F404" t="s">
        <v>33</v>
      </c>
      <c r="G404">
        <v>57</v>
      </c>
      <c r="H404" t="s">
        <v>80</v>
      </c>
      <c r="I404" t="s">
        <v>81</v>
      </c>
      <c r="J404" t="s">
        <v>82</v>
      </c>
      <c r="K404" t="s">
        <v>257</v>
      </c>
      <c r="L404" t="s">
        <v>101</v>
      </c>
      <c r="M404" t="s">
        <v>83</v>
      </c>
      <c r="N404" t="s">
        <v>113</v>
      </c>
      <c r="O404">
        <v>6</v>
      </c>
      <c r="P404" s="4">
        <v>5627</v>
      </c>
      <c r="Q404" s="4">
        <v>3207</v>
      </c>
      <c r="R404" s="3">
        <v>0.05</v>
      </c>
      <c r="S404" s="4">
        <v>32074</v>
      </c>
      <c r="T404" s="4">
        <v>19242</v>
      </c>
      <c r="U404" s="4">
        <v>12832</v>
      </c>
      <c r="V404" s="3">
        <v>0.4000748269626489</v>
      </c>
      <c r="W404" t="s">
        <v>54</v>
      </c>
      <c r="X404" t="s">
        <v>76</v>
      </c>
      <c r="Y404" t="s">
        <v>56</v>
      </c>
      <c r="Z404">
        <v>2</v>
      </c>
      <c r="AA404" t="s">
        <v>167</v>
      </c>
      <c r="AB404" t="s">
        <v>66</v>
      </c>
      <c r="AC404">
        <v>4.2</v>
      </c>
    </row>
    <row r="405" spans="1:29">
      <c r="A405" t="s">
        <v>798</v>
      </c>
      <c r="B405" s="2">
        <v>45523</v>
      </c>
      <c r="C405" t="s">
        <v>346</v>
      </c>
      <c r="D405" t="s">
        <v>49</v>
      </c>
      <c r="E405" t="s">
        <v>111</v>
      </c>
      <c r="F405" t="s">
        <v>70</v>
      </c>
      <c r="G405">
        <v>33</v>
      </c>
      <c r="H405" t="s">
        <v>34</v>
      </c>
      <c r="I405" t="s">
        <v>35</v>
      </c>
      <c r="J405" t="s">
        <v>36</v>
      </c>
      <c r="K405" t="s">
        <v>162</v>
      </c>
      <c r="L405" t="s">
        <v>91</v>
      </c>
      <c r="M405" t="s">
        <v>63</v>
      </c>
      <c r="N405" t="s">
        <v>64</v>
      </c>
      <c r="O405">
        <v>2</v>
      </c>
      <c r="P405" s="4">
        <v>1021</v>
      </c>
      <c r="Q405" s="4">
        <v>756</v>
      </c>
      <c r="R405" s="3">
        <v>0.2</v>
      </c>
      <c r="S405" s="4">
        <v>1634</v>
      </c>
      <c r="T405" s="4">
        <v>1512</v>
      </c>
      <c r="U405" s="4">
        <v>122</v>
      </c>
      <c r="V405" s="3">
        <v>7.4663402692778463E-2</v>
      </c>
      <c r="W405" t="s">
        <v>54</v>
      </c>
      <c r="X405" t="s">
        <v>55</v>
      </c>
      <c r="Y405" t="s">
        <v>56</v>
      </c>
      <c r="Z405">
        <v>7</v>
      </c>
      <c r="AA405" t="s">
        <v>159</v>
      </c>
      <c r="AB405" t="s">
        <v>121</v>
      </c>
      <c r="AC405">
        <v>4.3</v>
      </c>
    </row>
    <row r="406" spans="1:29">
      <c r="A406" t="s">
        <v>799</v>
      </c>
      <c r="B406" s="2">
        <v>45496</v>
      </c>
      <c r="C406" t="s">
        <v>800</v>
      </c>
      <c r="D406" t="s">
        <v>31</v>
      </c>
      <c r="E406" t="s">
        <v>98</v>
      </c>
      <c r="F406" t="s">
        <v>70</v>
      </c>
      <c r="G406">
        <v>41</v>
      </c>
      <c r="H406" t="s">
        <v>99</v>
      </c>
      <c r="I406" t="s">
        <v>99</v>
      </c>
      <c r="J406" t="s">
        <v>100</v>
      </c>
      <c r="K406" t="s">
        <v>302</v>
      </c>
      <c r="L406" t="s">
        <v>131</v>
      </c>
      <c r="M406" t="s">
        <v>107</v>
      </c>
      <c r="N406" t="s">
        <v>64</v>
      </c>
      <c r="O406">
        <v>8</v>
      </c>
      <c r="P406" s="4">
        <v>9511</v>
      </c>
      <c r="Q406" s="4">
        <v>5992</v>
      </c>
      <c r="R406" s="3">
        <v>0.15</v>
      </c>
      <c r="S406" s="4">
        <v>64675</v>
      </c>
      <c r="T406" s="4">
        <v>47936</v>
      </c>
      <c r="U406" s="4">
        <v>16739</v>
      </c>
      <c r="V406" s="3">
        <v>0.25881716273676075</v>
      </c>
      <c r="W406" t="s">
        <v>84</v>
      </c>
      <c r="X406" t="s">
        <v>55</v>
      </c>
      <c r="Y406" t="s">
        <v>156</v>
      </c>
      <c r="Z406">
        <v>0</v>
      </c>
      <c r="AA406" t="s">
        <v>77</v>
      </c>
      <c r="AB406" t="s">
        <v>132</v>
      </c>
      <c r="AC406">
        <v>2.1</v>
      </c>
    </row>
    <row r="407" spans="1:29">
      <c r="A407" t="s">
        <v>801</v>
      </c>
      <c r="B407" s="2">
        <v>45496</v>
      </c>
      <c r="C407" t="s">
        <v>718</v>
      </c>
      <c r="D407" t="s">
        <v>49</v>
      </c>
      <c r="E407" t="s">
        <v>98</v>
      </c>
      <c r="F407" t="s">
        <v>70</v>
      </c>
      <c r="G407">
        <v>35</v>
      </c>
      <c r="H407" t="s">
        <v>146</v>
      </c>
      <c r="I407" t="s">
        <v>147</v>
      </c>
      <c r="J407" t="s">
        <v>36</v>
      </c>
      <c r="K407" t="s">
        <v>291</v>
      </c>
      <c r="L407" t="s">
        <v>155</v>
      </c>
      <c r="M407" t="s">
        <v>39</v>
      </c>
      <c r="N407" t="s">
        <v>64</v>
      </c>
      <c r="O407">
        <v>4</v>
      </c>
      <c r="P407" s="4">
        <v>23823</v>
      </c>
      <c r="Q407" s="4">
        <v>17629</v>
      </c>
      <c r="R407" s="3">
        <v>0.1</v>
      </c>
      <c r="S407" s="4">
        <v>85763</v>
      </c>
      <c r="T407" s="4">
        <v>70516</v>
      </c>
      <c r="U407" s="4">
        <v>15247</v>
      </c>
      <c r="V407" s="3">
        <v>0.17778062800974778</v>
      </c>
      <c r="W407" t="s">
        <v>41</v>
      </c>
      <c r="X407" t="s">
        <v>76</v>
      </c>
      <c r="Y407" t="s">
        <v>56</v>
      </c>
      <c r="Z407">
        <v>7</v>
      </c>
      <c r="AA407" t="s">
        <v>167</v>
      </c>
      <c r="AB407" t="s">
        <v>150</v>
      </c>
      <c r="AC407">
        <v>4.4000000000000004</v>
      </c>
    </row>
    <row r="408" spans="1:29">
      <c r="A408" t="s">
        <v>802</v>
      </c>
      <c r="B408" s="2">
        <v>45561</v>
      </c>
      <c r="C408" t="s">
        <v>295</v>
      </c>
      <c r="D408" t="s">
        <v>31</v>
      </c>
      <c r="E408" t="s">
        <v>50</v>
      </c>
      <c r="F408" t="s">
        <v>33</v>
      </c>
      <c r="G408">
        <v>39</v>
      </c>
      <c r="H408" t="s">
        <v>80</v>
      </c>
      <c r="I408" t="s">
        <v>81</v>
      </c>
      <c r="J408" t="s">
        <v>82</v>
      </c>
      <c r="K408" t="s">
        <v>148</v>
      </c>
      <c r="L408" t="s">
        <v>52</v>
      </c>
      <c r="M408" t="s">
        <v>39</v>
      </c>
      <c r="N408" t="s">
        <v>113</v>
      </c>
      <c r="O408">
        <v>3</v>
      </c>
      <c r="P408" s="4">
        <v>15264</v>
      </c>
      <c r="Q408" s="4">
        <v>9769</v>
      </c>
      <c r="R408" s="3">
        <v>0</v>
      </c>
      <c r="S408" s="4">
        <v>45792</v>
      </c>
      <c r="T408" s="4">
        <v>29307</v>
      </c>
      <c r="U408" s="4">
        <v>16485</v>
      </c>
      <c r="V408" s="3">
        <v>0.3599973794549266</v>
      </c>
      <c r="W408" t="s">
        <v>54</v>
      </c>
      <c r="X408" t="s">
        <v>55</v>
      </c>
      <c r="Y408" t="s">
        <v>56</v>
      </c>
      <c r="Z408">
        <v>7</v>
      </c>
      <c r="AA408" t="s">
        <v>167</v>
      </c>
      <c r="AB408" t="s">
        <v>45</v>
      </c>
      <c r="AC408">
        <v>4.8</v>
      </c>
    </row>
    <row r="409" spans="1:29">
      <c r="A409" t="s">
        <v>803</v>
      </c>
      <c r="B409" s="2">
        <v>45537</v>
      </c>
      <c r="C409" t="s">
        <v>804</v>
      </c>
      <c r="D409" t="s">
        <v>49</v>
      </c>
      <c r="E409" t="s">
        <v>32</v>
      </c>
      <c r="F409" t="s">
        <v>33</v>
      </c>
      <c r="G409">
        <v>54</v>
      </c>
      <c r="H409" t="s">
        <v>80</v>
      </c>
      <c r="I409" t="s">
        <v>81</v>
      </c>
      <c r="J409" t="s">
        <v>82</v>
      </c>
      <c r="K409" t="s">
        <v>61</v>
      </c>
      <c r="L409" t="s">
        <v>112</v>
      </c>
      <c r="M409" t="s">
        <v>92</v>
      </c>
      <c r="N409" t="s">
        <v>53</v>
      </c>
      <c r="O409">
        <v>3</v>
      </c>
      <c r="P409" s="4">
        <v>20310</v>
      </c>
      <c r="Q409" s="4">
        <v>11983</v>
      </c>
      <c r="R409" s="3">
        <v>0</v>
      </c>
      <c r="S409" s="4">
        <v>60930</v>
      </c>
      <c r="T409" s="4">
        <v>35949</v>
      </c>
      <c r="U409" s="4">
        <v>24981</v>
      </c>
      <c r="V409" s="3">
        <v>0.40999507631708521</v>
      </c>
      <c r="W409" t="s">
        <v>41</v>
      </c>
      <c r="X409" t="s">
        <v>55</v>
      </c>
      <c r="Y409" t="s">
        <v>56</v>
      </c>
      <c r="Z409">
        <v>7</v>
      </c>
      <c r="AA409" t="s">
        <v>226</v>
      </c>
      <c r="AB409" t="s">
        <v>95</v>
      </c>
      <c r="AC409">
        <v>4.8</v>
      </c>
    </row>
    <row r="410" spans="1:29">
      <c r="A410" t="s">
        <v>805</v>
      </c>
      <c r="B410" s="2">
        <v>45253</v>
      </c>
      <c r="C410" t="s">
        <v>806</v>
      </c>
      <c r="D410" t="s">
        <v>31</v>
      </c>
      <c r="E410" t="s">
        <v>119</v>
      </c>
      <c r="F410" t="s">
        <v>70</v>
      </c>
      <c r="G410">
        <v>42</v>
      </c>
      <c r="H410" t="s">
        <v>105</v>
      </c>
      <c r="I410" t="s">
        <v>89</v>
      </c>
      <c r="J410" t="s">
        <v>82</v>
      </c>
      <c r="K410" t="s">
        <v>214</v>
      </c>
      <c r="L410" t="s">
        <v>112</v>
      </c>
      <c r="M410" t="s">
        <v>92</v>
      </c>
      <c r="N410" t="s">
        <v>126</v>
      </c>
      <c r="O410">
        <v>7</v>
      </c>
      <c r="P410" s="4">
        <v>17626</v>
      </c>
      <c r="Q410" s="4">
        <v>12514</v>
      </c>
      <c r="R410" s="3">
        <v>0.15</v>
      </c>
      <c r="S410" s="4">
        <v>104875</v>
      </c>
      <c r="T410" s="4">
        <v>87598</v>
      </c>
      <c r="U410" s="4">
        <v>17277</v>
      </c>
      <c r="V410" s="3">
        <v>0.16473897497020262</v>
      </c>
      <c r="W410" t="s">
        <v>41</v>
      </c>
      <c r="X410" t="s">
        <v>42</v>
      </c>
      <c r="Y410" t="s">
        <v>56</v>
      </c>
      <c r="Z410">
        <v>3</v>
      </c>
      <c r="AA410" t="s">
        <v>102</v>
      </c>
      <c r="AB410" t="s">
        <v>66</v>
      </c>
      <c r="AC410">
        <v>3.7</v>
      </c>
    </row>
    <row r="411" spans="1:29">
      <c r="A411" t="s">
        <v>807</v>
      </c>
      <c r="B411" s="2">
        <v>45457</v>
      </c>
      <c r="C411" t="s">
        <v>808</v>
      </c>
      <c r="D411" t="s">
        <v>49</v>
      </c>
      <c r="E411" t="s">
        <v>119</v>
      </c>
      <c r="F411" t="s">
        <v>70</v>
      </c>
      <c r="G411">
        <v>48</v>
      </c>
      <c r="H411" t="s">
        <v>34</v>
      </c>
      <c r="I411" t="s">
        <v>35</v>
      </c>
      <c r="J411" t="s">
        <v>36</v>
      </c>
      <c r="K411" t="s">
        <v>116</v>
      </c>
      <c r="L411" t="s">
        <v>101</v>
      </c>
      <c r="M411" t="s">
        <v>107</v>
      </c>
      <c r="N411" t="s">
        <v>53</v>
      </c>
      <c r="O411">
        <v>5</v>
      </c>
      <c r="P411" s="4">
        <v>23344</v>
      </c>
      <c r="Q411" s="4">
        <v>15174</v>
      </c>
      <c r="R411" s="3">
        <v>0.15</v>
      </c>
      <c r="S411" s="4">
        <v>99212</v>
      </c>
      <c r="T411" s="4">
        <v>75870</v>
      </c>
      <c r="U411" s="4">
        <v>23342</v>
      </c>
      <c r="V411" s="3">
        <v>0.23527395879530702</v>
      </c>
      <c r="W411" t="s">
        <v>41</v>
      </c>
      <c r="X411" t="s">
        <v>55</v>
      </c>
      <c r="Y411" t="s">
        <v>56</v>
      </c>
      <c r="Z411">
        <v>1</v>
      </c>
      <c r="AA411" t="s">
        <v>102</v>
      </c>
      <c r="AB411" t="s">
        <v>45</v>
      </c>
      <c r="AC411">
        <v>3.6</v>
      </c>
    </row>
    <row r="412" spans="1:29">
      <c r="A412" t="s">
        <v>809</v>
      </c>
      <c r="B412" s="2">
        <v>45089</v>
      </c>
      <c r="C412" t="s">
        <v>128</v>
      </c>
      <c r="D412" t="s">
        <v>31</v>
      </c>
      <c r="E412" t="s">
        <v>60</v>
      </c>
      <c r="F412" t="s">
        <v>70</v>
      </c>
      <c r="G412">
        <v>48</v>
      </c>
      <c r="H412" t="s">
        <v>71</v>
      </c>
      <c r="I412" t="s">
        <v>72</v>
      </c>
      <c r="J412" t="s">
        <v>73</v>
      </c>
      <c r="K412" t="s">
        <v>323</v>
      </c>
      <c r="L412" t="s">
        <v>112</v>
      </c>
      <c r="M412" t="s">
        <v>107</v>
      </c>
      <c r="N412" t="s">
        <v>64</v>
      </c>
      <c r="O412">
        <v>5</v>
      </c>
      <c r="P412" s="4">
        <v>24841</v>
      </c>
      <c r="Q412" s="4">
        <v>18134</v>
      </c>
      <c r="R412" s="3">
        <v>0.1</v>
      </c>
      <c r="S412" s="4">
        <v>111785</v>
      </c>
      <c r="T412" s="4">
        <v>90670</v>
      </c>
      <c r="U412" s="4">
        <v>21115</v>
      </c>
      <c r="V412" s="3">
        <v>0.18888938587467013</v>
      </c>
      <c r="W412" t="s">
        <v>75</v>
      </c>
      <c r="X412" t="s">
        <v>55</v>
      </c>
      <c r="Y412" t="s">
        <v>56</v>
      </c>
      <c r="Z412">
        <v>4</v>
      </c>
      <c r="AA412" t="s">
        <v>143</v>
      </c>
      <c r="AB412" t="s">
        <v>66</v>
      </c>
      <c r="AC412">
        <v>3.8</v>
      </c>
    </row>
    <row r="413" spans="1:29">
      <c r="A413" t="s">
        <v>810</v>
      </c>
      <c r="B413" s="2">
        <v>45404</v>
      </c>
      <c r="C413" t="s">
        <v>811</v>
      </c>
      <c r="D413" t="s">
        <v>31</v>
      </c>
      <c r="E413" t="s">
        <v>111</v>
      </c>
      <c r="F413" t="s">
        <v>70</v>
      </c>
      <c r="G413">
        <v>23</v>
      </c>
      <c r="H413" t="s">
        <v>153</v>
      </c>
      <c r="I413" t="s">
        <v>154</v>
      </c>
      <c r="J413" t="s">
        <v>36</v>
      </c>
      <c r="K413" t="s">
        <v>125</v>
      </c>
      <c r="L413" t="s">
        <v>101</v>
      </c>
      <c r="M413" t="s">
        <v>92</v>
      </c>
      <c r="N413" t="s">
        <v>113</v>
      </c>
      <c r="O413">
        <v>4</v>
      </c>
      <c r="P413" s="4">
        <v>14488</v>
      </c>
      <c r="Q413" s="4">
        <v>10142</v>
      </c>
      <c r="R413" s="3">
        <v>0.1</v>
      </c>
      <c r="S413" s="4">
        <v>52157</v>
      </c>
      <c r="T413" s="4">
        <v>40568</v>
      </c>
      <c r="U413" s="4">
        <v>11589</v>
      </c>
      <c r="V413" s="3">
        <v>0.22219452805951262</v>
      </c>
      <c r="W413" t="s">
        <v>84</v>
      </c>
      <c r="X413" t="s">
        <v>42</v>
      </c>
      <c r="Y413" t="s">
        <v>56</v>
      </c>
      <c r="Z413">
        <v>2</v>
      </c>
      <c r="AA413" t="s">
        <v>185</v>
      </c>
      <c r="AB413" t="s">
        <v>121</v>
      </c>
      <c r="AC413">
        <v>3.7</v>
      </c>
    </row>
    <row r="414" spans="1:29">
      <c r="A414" t="s">
        <v>812</v>
      </c>
      <c r="B414" s="2">
        <v>45472</v>
      </c>
      <c r="C414" t="s">
        <v>813</v>
      </c>
      <c r="D414" t="s">
        <v>31</v>
      </c>
      <c r="E414" t="s">
        <v>98</v>
      </c>
      <c r="F414" t="s">
        <v>70</v>
      </c>
      <c r="G414">
        <v>49</v>
      </c>
      <c r="H414" t="s">
        <v>88</v>
      </c>
      <c r="I414" t="s">
        <v>89</v>
      </c>
      <c r="J414" t="s">
        <v>82</v>
      </c>
      <c r="K414" t="s">
        <v>302</v>
      </c>
      <c r="L414" t="s">
        <v>52</v>
      </c>
      <c r="M414" t="s">
        <v>83</v>
      </c>
      <c r="N414" t="s">
        <v>126</v>
      </c>
      <c r="O414">
        <v>3</v>
      </c>
      <c r="P414" s="4">
        <v>23783</v>
      </c>
      <c r="Q414" s="4">
        <v>15697</v>
      </c>
      <c r="R414" s="3">
        <v>0</v>
      </c>
      <c r="S414" s="4">
        <v>71349</v>
      </c>
      <c r="T414" s="4">
        <v>47091</v>
      </c>
      <c r="U414" s="4">
        <v>24258</v>
      </c>
      <c r="V414" s="3">
        <v>0.33999074969516041</v>
      </c>
      <c r="W414" t="s">
        <v>54</v>
      </c>
      <c r="X414" t="s">
        <v>42</v>
      </c>
      <c r="Y414" t="s">
        <v>56</v>
      </c>
      <c r="Z414">
        <v>2</v>
      </c>
      <c r="AA414" t="s">
        <v>94</v>
      </c>
      <c r="AB414" t="s">
        <v>189</v>
      </c>
      <c r="AC414">
        <v>3.8</v>
      </c>
    </row>
    <row r="415" spans="1:29">
      <c r="A415" t="s">
        <v>814</v>
      </c>
      <c r="B415" s="2">
        <v>45646</v>
      </c>
      <c r="C415" t="s">
        <v>813</v>
      </c>
      <c r="D415" t="s">
        <v>49</v>
      </c>
      <c r="E415" t="s">
        <v>98</v>
      </c>
      <c r="F415" t="s">
        <v>70</v>
      </c>
      <c r="G415">
        <v>22</v>
      </c>
      <c r="H415" t="s">
        <v>105</v>
      </c>
      <c r="I415" t="s">
        <v>89</v>
      </c>
      <c r="J415" t="s">
        <v>82</v>
      </c>
      <c r="K415" t="s">
        <v>199</v>
      </c>
      <c r="L415" t="s">
        <v>142</v>
      </c>
      <c r="M415" t="s">
        <v>63</v>
      </c>
      <c r="N415" t="s">
        <v>64</v>
      </c>
      <c r="O415">
        <v>7</v>
      </c>
      <c r="P415" s="4">
        <v>24700</v>
      </c>
      <c r="Q415" s="4">
        <v>16302</v>
      </c>
      <c r="R415" s="3">
        <v>0.15</v>
      </c>
      <c r="S415" s="4">
        <v>146965</v>
      </c>
      <c r="T415" s="4">
        <v>114114</v>
      </c>
      <c r="U415" s="4">
        <v>32851</v>
      </c>
      <c r="V415" s="3">
        <v>0.22352941176470589</v>
      </c>
      <c r="W415" t="s">
        <v>41</v>
      </c>
      <c r="X415" t="s">
        <v>76</v>
      </c>
      <c r="Y415" t="s">
        <v>56</v>
      </c>
      <c r="Z415">
        <v>2</v>
      </c>
      <c r="AA415" t="s">
        <v>143</v>
      </c>
      <c r="AB415" t="s">
        <v>150</v>
      </c>
      <c r="AC415">
        <v>3</v>
      </c>
    </row>
    <row r="416" spans="1:29">
      <c r="A416" t="s">
        <v>815</v>
      </c>
      <c r="B416" s="2">
        <v>45550</v>
      </c>
      <c r="C416" t="s">
        <v>816</v>
      </c>
      <c r="D416" t="s">
        <v>31</v>
      </c>
      <c r="E416" t="s">
        <v>135</v>
      </c>
      <c r="F416" t="s">
        <v>33</v>
      </c>
      <c r="G416">
        <v>39</v>
      </c>
      <c r="H416" t="s">
        <v>146</v>
      </c>
      <c r="I416" t="s">
        <v>147</v>
      </c>
      <c r="J416" t="s">
        <v>36</v>
      </c>
      <c r="K416" t="s">
        <v>130</v>
      </c>
      <c r="L416" t="s">
        <v>91</v>
      </c>
      <c r="M416" t="s">
        <v>83</v>
      </c>
      <c r="N416" t="s">
        <v>93</v>
      </c>
      <c r="O416">
        <v>4</v>
      </c>
      <c r="P416" s="4">
        <v>20452</v>
      </c>
      <c r="Q416" s="4">
        <v>11658</v>
      </c>
      <c r="R416" s="3">
        <v>0.15</v>
      </c>
      <c r="S416" s="4">
        <v>69537</v>
      </c>
      <c r="T416" s="4">
        <v>46632</v>
      </c>
      <c r="U416" s="4">
        <v>22905</v>
      </c>
      <c r="V416" s="3">
        <v>0.32939298502955261</v>
      </c>
      <c r="W416" t="s">
        <v>41</v>
      </c>
      <c r="X416" t="s">
        <v>42</v>
      </c>
      <c r="Y416" t="s">
        <v>43</v>
      </c>
      <c r="Z416">
        <v>0</v>
      </c>
      <c r="AA416" t="s">
        <v>181</v>
      </c>
      <c r="AB416" t="s">
        <v>66</v>
      </c>
      <c r="AC416" t="s">
        <v>46</v>
      </c>
    </row>
    <row r="417" spans="1:29">
      <c r="A417" t="s">
        <v>817</v>
      </c>
      <c r="B417" s="2">
        <v>45637</v>
      </c>
      <c r="C417" t="s">
        <v>196</v>
      </c>
      <c r="D417" t="s">
        <v>31</v>
      </c>
      <c r="E417" t="s">
        <v>98</v>
      </c>
      <c r="F417" t="s">
        <v>70</v>
      </c>
      <c r="G417">
        <v>37</v>
      </c>
      <c r="H417" t="s">
        <v>105</v>
      </c>
      <c r="I417" t="s">
        <v>89</v>
      </c>
      <c r="J417" t="s">
        <v>82</v>
      </c>
      <c r="K417" t="s">
        <v>302</v>
      </c>
      <c r="L417" t="s">
        <v>38</v>
      </c>
      <c r="M417" t="s">
        <v>107</v>
      </c>
      <c r="N417" t="s">
        <v>93</v>
      </c>
      <c r="O417">
        <v>5</v>
      </c>
      <c r="P417" s="4">
        <v>24487</v>
      </c>
      <c r="Q417" s="4">
        <v>18120</v>
      </c>
      <c r="R417" s="3">
        <v>0.1</v>
      </c>
      <c r="S417" s="4">
        <v>110192</v>
      </c>
      <c r="T417" s="4">
        <v>90600</v>
      </c>
      <c r="U417" s="4">
        <v>19592</v>
      </c>
      <c r="V417" s="3">
        <v>0.17779875127050965</v>
      </c>
      <c r="W417" t="s">
        <v>54</v>
      </c>
      <c r="X417" t="s">
        <v>55</v>
      </c>
      <c r="Y417" t="s">
        <v>56</v>
      </c>
      <c r="Z417">
        <v>4</v>
      </c>
      <c r="AA417" t="s">
        <v>163</v>
      </c>
      <c r="AB417" t="s">
        <v>45</v>
      </c>
      <c r="AC417">
        <v>4.4000000000000004</v>
      </c>
    </row>
    <row r="418" spans="1:29">
      <c r="A418" t="s">
        <v>818</v>
      </c>
      <c r="B418" s="2">
        <v>45288</v>
      </c>
      <c r="C418" t="s">
        <v>819</v>
      </c>
      <c r="D418" t="s">
        <v>31</v>
      </c>
      <c r="E418" t="s">
        <v>32</v>
      </c>
      <c r="F418" t="s">
        <v>33</v>
      </c>
      <c r="G418">
        <v>57</v>
      </c>
      <c r="H418" t="s">
        <v>80</v>
      </c>
      <c r="I418" t="s">
        <v>81</v>
      </c>
      <c r="J418" t="s">
        <v>82</v>
      </c>
      <c r="K418" t="s">
        <v>51</v>
      </c>
      <c r="L418" t="s">
        <v>112</v>
      </c>
      <c r="M418" t="s">
        <v>63</v>
      </c>
      <c r="N418" t="s">
        <v>93</v>
      </c>
      <c r="O418">
        <v>5</v>
      </c>
      <c r="P418" s="4">
        <v>15713</v>
      </c>
      <c r="Q418" s="4">
        <v>11942</v>
      </c>
      <c r="R418" s="3">
        <v>0.15</v>
      </c>
      <c r="S418" s="4">
        <v>66780</v>
      </c>
      <c r="T418" s="4">
        <v>59710</v>
      </c>
      <c r="U418" s="4">
        <v>7070</v>
      </c>
      <c r="V418" s="3">
        <v>0.10587002096436059</v>
      </c>
      <c r="W418" t="s">
        <v>41</v>
      </c>
      <c r="X418" t="s">
        <v>42</v>
      </c>
      <c r="Y418" t="s">
        <v>43</v>
      </c>
      <c r="Z418">
        <v>0</v>
      </c>
      <c r="AA418" t="s">
        <v>149</v>
      </c>
      <c r="AB418" t="s">
        <v>194</v>
      </c>
      <c r="AC418" t="s">
        <v>46</v>
      </c>
    </row>
    <row r="419" spans="1:29">
      <c r="A419" t="s">
        <v>820</v>
      </c>
      <c r="B419" s="2">
        <v>44988</v>
      </c>
      <c r="C419" t="s">
        <v>666</v>
      </c>
      <c r="D419" t="s">
        <v>49</v>
      </c>
      <c r="E419" t="s">
        <v>60</v>
      </c>
      <c r="F419" t="s">
        <v>70</v>
      </c>
      <c r="G419">
        <v>53</v>
      </c>
      <c r="H419" t="s">
        <v>146</v>
      </c>
      <c r="I419" t="s">
        <v>147</v>
      </c>
      <c r="J419" t="s">
        <v>36</v>
      </c>
      <c r="K419" t="s">
        <v>116</v>
      </c>
      <c r="L419" t="s">
        <v>142</v>
      </c>
      <c r="M419" t="s">
        <v>92</v>
      </c>
      <c r="N419" t="s">
        <v>53</v>
      </c>
      <c r="O419">
        <v>3</v>
      </c>
      <c r="P419" s="4">
        <v>732</v>
      </c>
      <c r="Q419" s="4">
        <v>403</v>
      </c>
      <c r="R419" s="3">
        <v>0.05</v>
      </c>
      <c r="S419" s="4">
        <v>2086</v>
      </c>
      <c r="T419" s="4">
        <v>1209</v>
      </c>
      <c r="U419" s="4">
        <v>877</v>
      </c>
      <c r="V419" s="3">
        <v>0.42042186001917548</v>
      </c>
      <c r="W419" t="s">
        <v>84</v>
      </c>
      <c r="X419" t="s">
        <v>42</v>
      </c>
      <c r="Y419" t="s">
        <v>171</v>
      </c>
      <c r="Z419">
        <v>14</v>
      </c>
      <c r="AA419" t="s">
        <v>102</v>
      </c>
      <c r="AB419" t="s">
        <v>194</v>
      </c>
      <c r="AC419" t="s">
        <v>46</v>
      </c>
    </row>
    <row r="420" spans="1:29">
      <c r="A420" t="s">
        <v>821</v>
      </c>
      <c r="B420" s="2">
        <v>44981</v>
      </c>
      <c r="C420" t="s">
        <v>442</v>
      </c>
      <c r="D420" t="s">
        <v>49</v>
      </c>
      <c r="E420" t="s">
        <v>32</v>
      </c>
      <c r="F420" t="s">
        <v>33</v>
      </c>
      <c r="G420">
        <v>43</v>
      </c>
      <c r="H420" t="s">
        <v>105</v>
      </c>
      <c r="I420" t="s">
        <v>89</v>
      </c>
      <c r="J420" t="s">
        <v>82</v>
      </c>
      <c r="K420" t="s">
        <v>323</v>
      </c>
      <c r="L420" t="s">
        <v>131</v>
      </c>
      <c r="M420" t="s">
        <v>83</v>
      </c>
      <c r="N420" t="s">
        <v>113</v>
      </c>
      <c r="O420">
        <v>3</v>
      </c>
      <c r="P420" s="4">
        <v>17898</v>
      </c>
      <c r="Q420" s="4">
        <v>9844</v>
      </c>
      <c r="R420" s="3">
        <v>0.05</v>
      </c>
      <c r="S420" s="4">
        <v>51009</v>
      </c>
      <c r="T420" s="4">
        <v>29532</v>
      </c>
      <c r="U420" s="4">
        <v>21477</v>
      </c>
      <c r="V420" s="3">
        <v>0.42104334529200732</v>
      </c>
      <c r="W420" t="s">
        <v>41</v>
      </c>
      <c r="X420" t="s">
        <v>42</v>
      </c>
      <c r="Y420" t="s">
        <v>43</v>
      </c>
      <c r="Z420">
        <v>0</v>
      </c>
      <c r="AA420" t="s">
        <v>143</v>
      </c>
      <c r="AB420" t="s">
        <v>132</v>
      </c>
      <c r="AC420" t="s">
        <v>46</v>
      </c>
    </row>
    <row r="421" spans="1:29">
      <c r="A421" t="s">
        <v>822</v>
      </c>
      <c r="B421" s="2">
        <v>45548</v>
      </c>
      <c r="C421" t="s">
        <v>205</v>
      </c>
      <c r="D421" t="s">
        <v>49</v>
      </c>
      <c r="E421" t="s">
        <v>135</v>
      </c>
      <c r="F421" t="s">
        <v>33</v>
      </c>
      <c r="G421">
        <v>47</v>
      </c>
      <c r="H421" t="s">
        <v>88</v>
      </c>
      <c r="I421" t="s">
        <v>89</v>
      </c>
      <c r="J421" t="s">
        <v>82</v>
      </c>
      <c r="K421" t="s">
        <v>257</v>
      </c>
      <c r="L421" t="s">
        <v>52</v>
      </c>
      <c r="M421" t="s">
        <v>107</v>
      </c>
      <c r="N421" t="s">
        <v>64</v>
      </c>
      <c r="O421">
        <v>8</v>
      </c>
      <c r="P421" s="4">
        <v>1947</v>
      </c>
      <c r="Q421" s="4">
        <v>1382</v>
      </c>
      <c r="R421" s="3">
        <v>0</v>
      </c>
      <c r="S421" s="4">
        <v>15576</v>
      </c>
      <c r="T421" s="4">
        <v>11056</v>
      </c>
      <c r="U421" s="4">
        <v>4520</v>
      </c>
      <c r="V421" s="3">
        <v>0.29019003595274784</v>
      </c>
      <c r="W421" t="s">
        <v>75</v>
      </c>
      <c r="X421" t="s">
        <v>55</v>
      </c>
      <c r="Y421" t="s">
        <v>156</v>
      </c>
      <c r="Z421">
        <v>0</v>
      </c>
      <c r="AA421" t="s">
        <v>193</v>
      </c>
      <c r="AB421" t="s">
        <v>132</v>
      </c>
      <c r="AC421">
        <v>2.1</v>
      </c>
    </row>
    <row r="422" spans="1:29">
      <c r="A422" t="s">
        <v>823</v>
      </c>
      <c r="B422" s="2">
        <v>45402</v>
      </c>
      <c r="C422" t="s">
        <v>332</v>
      </c>
      <c r="D422" t="s">
        <v>31</v>
      </c>
      <c r="E422" t="s">
        <v>129</v>
      </c>
      <c r="F422" t="s">
        <v>33</v>
      </c>
      <c r="G422">
        <v>18</v>
      </c>
      <c r="H422" t="s">
        <v>88</v>
      </c>
      <c r="I422" t="s">
        <v>89</v>
      </c>
      <c r="J422" t="s">
        <v>82</v>
      </c>
      <c r="K422" t="s">
        <v>136</v>
      </c>
      <c r="L422" t="s">
        <v>142</v>
      </c>
      <c r="M422" t="s">
        <v>39</v>
      </c>
      <c r="N422" t="s">
        <v>40</v>
      </c>
      <c r="O422">
        <v>3</v>
      </c>
      <c r="P422" s="4">
        <v>23319</v>
      </c>
      <c r="Q422" s="4">
        <v>14691</v>
      </c>
      <c r="R422" s="3">
        <v>0.05</v>
      </c>
      <c r="S422" s="4">
        <v>66459</v>
      </c>
      <c r="T422" s="4">
        <v>44073</v>
      </c>
      <c r="U422" s="4">
        <v>22386</v>
      </c>
      <c r="V422" s="3">
        <v>0.33683925427707306</v>
      </c>
      <c r="W422" t="s">
        <v>41</v>
      </c>
      <c r="X422" t="s">
        <v>42</v>
      </c>
      <c r="Y422" t="s">
        <v>56</v>
      </c>
      <c r="Z422">
        <v>1</v>
      </c>
      <c r="AA422" t="s">
        <v>108</v>
      </c>
      <c r="AB422" t="s">
        <v>95</v>
      </c>
      <c r="AC422">
        <v>3.6</v>
      </c>
    </row>
    <row r="423" spans="1:29">
      <c r="A423" t="s">
        <v>824</v>
      </c>
      <c r="B423" s="2">
        <v>45279</v>
      </c>
      <c r="C423" t="s">
        <v>325</v>
      </c>
      <c r="D423" t="s">
        <v>31</v>
      </c>
      <c r="E423" t="s">
        <v>135</v>
      </c>
      <c r="F423" t="s">
        <v>33</v>
      </c>
      <c r="G423">
        <v>32</v>
      </c>
      <c r="H423" t="s">
        <v>34</v>
      </c>
      <c r="I423" t="s">
        <v>35</v>
      </c>
      <c r="J423" t="s">
        <v>36</v>
      </c>
      <c r="K423" t="s">
        <v>368</v>
      </c>
      <c r="L423" t="s">
        <v>137</v>
      </c>
      <c r="M423" t="s">
        <v>63</v>
      </c>
      <c r="N423" t="s">
        <v>40</v>
      </c>
      <c r="O423">
        <v>8</v>
      </c>
      <c r="P423" s="4">
        <v>16851</v>
      </c>
      <c r="Q423" s="4">
        <v>9774</v>
      </c>
      <c r="R423" s="3">
        <v>0.05</v>
      </c>
      <c r="S423" s="4">
        <v>128068</v>
      </c>
      <c r="T423" s="4">
        <v>78192</v>
      </c>
      <c r="U423" s="4">
        <v>49876</v>
      </c>
      <c r="V423" s="3">
        <v>0.38944935503014022</v>
      </c>
      <c r="W423" t="s">
        <v>54</v>
      </c>
      <c r="X423" t="s">
        <v>42</v>
      </c>
      <c r="Y423" t="s">
        <v>56</v>
      </c>
      <c r="Z423">
        <v>5</v>
      </c>
      <c r="AA423" t="s">
        <v>85</v>
      </c>
      <c r="AB423" t="s">
        <v>132</v>
      </c>
      <c r="AC423">
        <v>4.2</v>
      </c>
    </row>
    <row r="424" spans="1:29">
      <c r="A424" t="s">
        <v>825</v>
      </c>
      <c r="B424" s="2">
        <v>45295</v>
      </c>
      <c r="C424" t="s">
        <v>615</v>
      </c>
      <c r="D424" t="s">
        <v>31</v>
      </c>
      <c r="E424" t="s">
        <v>119</v>
      </c>
      <c r="F424" t="s">
        <v>70</v>
      </c>
      <c r="G424">
        <v>18</v>
      </c>
      <c r="H424" t="s">
        <v>99</v>
      </c>
      <c r="I424" t="s">
        <v>99</v>
      </c>
      <c r="J424" t="s">
        <v>100</v>
      </c>
      <c r="K424" t="s">
        <v>166</v>
      </c>
      <c r="L424" t="s">
        <v>52</v>
      </c>
      <c r="M424" t="s">
        <v>92</v>
      </c>
      <c r="N424" t="s">
        <v>126</v>
      </c>
      <c r="O424">
        <v>5</v>
      </c>
      <c r="P424" s="4">
        <v>14653</v>
      </c>
      <c r="Q424" s="4">
        <v>8352</v>
      </c>
      <c r="R424" s="3">
        <v>0.15</v>
      </c>
      <c r="S424" s="4">
        <v>62275</v>
      </c>
      <c r="T424" s="4">
        <v>41760</v>
      </c>
      <c r="U424" s="4">
        <v>20515</v>
      </c>
      <c r="V424" s="3">
        <v>0.32942593336009635</v>
      </c>
      <c r="W424" t="s">
        <v>75</v>
      </c>
      <c r="X424" t="s">
        <v>55</v>
      </c>
      <c r="Y424" t="s">
        <v>156</v>
      </c>
      <c r="Z424">
        <v>0</v>
      </c>
      <c r="AA424" t="s">
        <v>143</v>
      </c>
      <c r="AB424" t="s">
        <v>121</v>
      </c>
      <c r="AC424">
        <v>1.3</v>
      </c>
    </row>
    <row r="425" spans="1:29">
      <c r="A425" t="s">
        <v>826</v>
      </c>
      <c r="B425" s="2">
        <v>45384</v>
      </c>
      <c r="C425" t="s">
        <v>468</v>
      </c>
      <c r="D425" t="s">
        <v>31</v>
      </c>
      <c r="E425" t="s">
        <v>129</v>
      </c>
      <c r="F425" t="s">
        <v>33</v>
      </c>
      <c r="G425">
        <v>23</v>
      </c>
      <c r="H425" t="s">
        <v>71</v>
      </c>
      <c r="I425" t="s">
        <v>72</v>
      </c>
      <c r="J425" t="s">
        <v>73</v>
      </c>
      <c r="K425" t="s">
        <v>219</v>
      </c>
      <c r="L425" t="s">
        <v>142</v>
      </c>
      <c r="M425" t="s">
        <v>107</v>
      </c>
      <c r="N425" t="s">
        <v>113</v>
      </c>
      <c r="O425">
        <v>6</v>
      </c>
      <c r="P425" s="4">
        <v>23043</v>
      </c>
      <c r="Q425" s="4">
        <v>16130</v>
      </c>
      <c r="R425" s="3">
        <v>0.15</v>
      </c>
      <c r="S425" s="4">
        <v>117519</v>
      </c>
      <c r="T425" s="4">
        <v>96780</v>
      </c>
      <c r="U425" s="4">
        <v>20739</v>
      </c>
      <c r="V425" s="3">
        <v>0.17647359150435249</v>
      </c>
      <c r="W425" t="s">
        <v>54</v>
      </c>
      <c r="X425" t="s">
        <v>76</v>
      </c>
      <c r="Y425" t="s">
        <v>56</v>
      </c>
      <c r="Z425">
        <v>2</v>
      </c>
      <c r="AA425" t="s">
        <v>229</v>
      </c>
      <c r="AB425" t="s">
        <v>66</v>
      </c>
      <c r="AC425">
        <v>4.5</v>
      </c>
    </row>
    <row r="426" spans="1:29">
      <c r="A426" t="s">
        <v>827</v>
      </c>
      <c r="B426" s="2">
        <v>44974</v>
      </c>
      <c r="C426" t="s">
        <v>763</v>
      </c>
      <c r="D426" t="s">
        <v>49</v>
      </c>
      <c r="E426" t="s">
        <v>111</v>
      </c>
      <c r="F426" t="s">
        <v>70</v>
      </c>
      <c r="G426">
        <v>31</v>
      </c>
      <c r="H426" t="s">
        <v>146</v>
      </c>
      <c r="I426" t="s">
        <v>147</v>
      </c>
      <c r="J426" t="s">
        <v>36</v>
      </c>
      <c r="K426" t="s">
        <v>51</v>
      </c>
      <c r="L426" t="s">
        <v>101</v>
      </c>
      <c r="M426" t="s">
        <v>83</v>
      </c>
      <c r="N426" t="s">
        <v>93</v>
      </c>
      <c r="O426">
        <v>6</v>
      </c>
      <c r="P426" s="4">
        <v>9503</v>
      </c>
      <c r="Q426" s="4">
        <v>5512</v>
      </c>
      <c r="R426" s="3">
        <v>0</v>
      </c>
      <c r="S426" s="4">
        <v>57018</v>
      </c>
      <c r="T426" s="4">
        <v>33072</v>
      </c>
      <c r="U426" s="4">
        <v>23946</v>
      </c>
      <c r="V426" s="3">
        <v>0.41997264021887826</v>
      </c>
      <c r="W426" t="s">
        <v>54</v>
      </c>
      <c r="X426" t="s">
        <v>55</v>
      </c>
      <c r="Y426" t="s">
        <v>56</v>
      </c>
      <c r="Z426">
        <v>6</v>
      </c>
      <c r="AA426" t="s">
        <v>102</v>
      </c>
      <c r="AB426" t="s">
        <v>194</v>
      </c>
      <c r="AC426">
        <v>4.0999999999999996</v>
      </c>
    </row>
    <row r="427" spans="1:29">
      <c r="A427" t="s">
        <v>828</v>
      </c>
      <c r="B427" s="2">
        <v>45642</v>
      </c>
      <c r="C427" t="s">
        <v>306</v>
      </c>
      <c r="D427" t="s">
        <v>31</v>
      </c>
      <c r="E427" t="s">
        <v>60</v>
      </c>
      <c r="F427" t="s">
        <v>70</v>
      </c>
      <c r="G427">
        <v>28</v>
      </c>
      <c r="H427" t="s">
        <v>88</v>
      </c>
      <c r="I427" t="s">
        <v>89</v>
      </c>
      <c r="J427" t="s">
        <v>82</v>
      </c>
      <c r="K427" t="s">
        <v>192</v>
      </c>
      <c r="L427" t="s">
        <v>137</v>
      </c>
      <c r="M427" t="s">
        <v>63</v>
      </c>
      <c r="N427" t="s">
        <v>93</v>
      </c>
      <c r="O427">
        <v>8</v>
      </c>
      <c r="P427" s="4">
        <v>6450</v>
      </c>
      <c r="Q427" s="4">
        <v>4128</v>
      </c>
      <c r="R427" s="3">
        <v>0.2</v>
      </c>
      <c r="S427" s="4">
        <v>41280</v>
      </c>
      <c r="T427" s="4">
        <v>33024</v>
      </c>
      <c r="U427" s="4">
        <v>8256</v>
      </c>
      <c r="V427" s="3">
        <v>0.2</v>
      </c>
      <c r="W427" t="s">
        <v>84</v>
      </c>
      <c r="X427" t="s">
        <v>42</v>
      </c>
      <c r="Y427" t="s">
        <v>56</v>
      </c>
      <c r="Z427">
        <v>7</v>
      </c>
      <c r="AA427" t="s">
        <v>181</v>
      </c>
      <c r="AB427" t="s">
        <v>66</v>
      </c>
      <c r="AC427">
        <v>3.9</v>
      </c>
    </row>
    <row r="428" spans="1:29">
      <c r="A428" t="s">
        <v>829</v>
      </c>
      <c r="B428" s="2">
        <v>45046</v>
      </c>
      <c r="C428" t="s">
        <v>97</v>
      </c>
      <c r="D428" t="s">
        <v>49</v>
      </c>
      <c r="E428" t="s">
        <v>111</v>
      </c>
      <c r="F428" t="s">
        <v>70</v>
      </c>
      <c r="G428">
        <v>39</v>
      </c>
      <c r="H428" t="s">
        <v>99</v>
      </c>
      <c r="I428" t="s">
        <v>99</v>
      </c>
      <c r="J428" t="s">
        <v>100</v>
      </c>
      <c r="K428" t="s">
        <v>130</v>
      </c>
      <c r="L428" t="s">
        <v>112</v>
      </c>
      <c r="M428" t="s">
        <v>63</v>
      </c>
      <c r="N428" t="s">
        <v>126</v>
      </c>
      <c r="O428">
        <v>3</v>
      </c>
      <c r="P428" s="4">
        <v>2571</v>
      </c>
      <c r="Q428" s="4">
        <v>1954</v>
      </c>
      <c r="R428" s="3">
        <v>0</v>
      </c>
      <c r="S428" s="4">
        <v>7713</v>
      </c>
      <c r="T428" s="4">
        <v>5862</v>
      </c>
      <c r="U428" s="4">
        <v>1851</v>
      </c>
      <c r="V428" s="3">
        <v>0.23998444185141968</v>
      </c>
      <c r="W428" t="s">
        <v>75</v>
      </c>
      <c r="X428" t="s">
        <v>42</v>
      </c>
      <c r="Y428" t="s">
        <v>56</v>
      </c>
      <c r="Z428">
        <v>1</v>
      </c>
      <c r="AA428" t="s">
        <v>172</v>
      </c>
      <c r="AB428" t="s">
        <v>121</v>
      </c>
      <c r="AC428">
        <v>4.8</v>
      </c>
    </row>
    <row r="429" spans="1:29">
      <c r="A429" t="s">
        <v>830</v>
      </c>
      <c r="B429" s="2">
        <v>45001</v>
      </c>
      <c r="C429" t="s">
        <v>831</v>
      </c>
      <c r="D429" t="s">
        <v>31</v>
      </c>
      <c r="E429" t="s">
        <v>111</v>
      </c>
      <c r="F429" t="s">
        <v>70</v>
      </c>
      <c r="G429">
        <v>20</v>
      </c>
      <c r="H429" t="s">
        <v>105</v>
      </c>
      <c r="I429" t="s">
        <v>89</v>
      </c>
      <c r="J429" t="s">
        <v>82</v>
      </c>
      <c r="K429" t="s">
        <v>162</v>
      </c>
      <c r="L429" t="s">
        <v>155</v>
      </c>
      <c r="M429" t="s">
        <v>83</v>
      </c>
      <c r="N429" t="s">
        <v>53</v>
      </c>
      <c r="O429">
        <v>5</v>
      </c>
      <c r="P429" s="4">
        <v>6829</v>
      </c>
      <c r="Q429" s="4">
        <v>3961</v>
      </c>
      <c r="R429" s="3">
        <v>0.05</v>
      </c>
      <c r="S429" s="4">
        <v>32438</v>
      </c>
      <c r="T429" s="4">
        <v>19805</v>
      </c>
      <c r="U429" s="4">
        <v>12633</v>
      </c>
      <c r="V429" s="3">
        <v>0.3894506443060608</v>
      </c>
      <c r="W429" t="s">
        <v>75</v>
      </c>
      <c r="X429" t="s">
        <v>42</v>
      </c>
      <c r="Y429" t="s">
        <v>56</v>
      </c>
      <c r="Z429">
        <v>3</v>
      </c>
      <c r="AA429" t="s">
        <v>185</v>
      </c>
      <c r="AB429" t="s">
        <v>194</v>
      </c>
      <c r="AC429">
        <v>4.9000000000000004</v>
      </c>
    </row>
    <row r="430" spans="1:29">
      <c r="A430" t="s">
        <v>832</v>
      </c>
      <c r="B430" s="2">
        <v>45655</v>
      </c>
      <c r="C430" t="s">
        <v>833</v>
      </c>
      <c r="D430" t="s">
        <v>31</v>
      </c>
      <c r="E430" t="s">
        <v>98</v>
      </c>
      <c r="F430" t="s">
        <v>70</v>
      </c>
      <c r="G430">
        <v>24</v>
      </c>
      <c r="H430" t="s">
        <v>80</v>
      </c>
      <c r="I430" t="s">
        <v>81</v>
      </c>
      <c r="J430" t="s">
        <v>82</v>
      </c>
      <c r="K430" t="s">
        <v>302</v>
      </c>
      <c r="L430" t="s">
        <v>137</v>
      </c>
      <c r="M430" t="s">
        <v>63</v>
      </c>
      <c r="N430" t="s">
        <v>64</v>
      </c>
      <c r="O430">
        <v>1</v>
      </c>
      <c r="P430" s="4">
        <v>22375</v>
      </c>
      <c r="Q430" s="4">
        <v>17900</v>
      </c>
      <c r="R430" s="3">
        <v>0.15</v>
      </c>
      <c r="S430" s="4">
        <v>19019</v>
      </c>
      <c r="T430" s="4">
        <v>17900</v>
      </c>
      <c r="U430" s="4">
        <v>1119</v>
      </c>
      <c r="V430" s="3">
        <v>5.8835900941164102E-2</v>
      </c>
      <c r="W430" t="s">
        <v>84</v>
      </c>
      <c r="X430" t="s">
        <v>76</v>
      </c>
      <c r="Y430" t="s">
        <v>156</v>
      </c>
      <c r="Z430">
        <v>0</v>
      </c>
      <c r="AA430" t="s">
        <v>143</v>
      </c>
      <c r="AB430" t="s">
        <v>132</v>
      </c>
      <c r="AC430">
        <v>1</v>
      </c>
    </row>
    <row r="431" spans="1:29">
      <c r="A431" t="s">
        <v>834</v>
      </c>
      <c r="B431" s="2">
        <v>45289</v>
      </c>
      <c r="C431" t="s">
        <v>835</v>
      </c>
      <c r="D431" t="s">
        <v>31</v>
      </c>
      <c r="E431" t="s">
        <v>60</v>
      </c>
      <c r="F431" t="s">
        <v>70</v>
      </c>
      <c r="G431">
        <v>46</v>
      </c>
      <c r="H431" t="s">
        <v>80</v>
      </c>
      <c r="I431" t="s">
        <v>81</v>
      </c>
      <c r="J431" t="s">
        <v>82</v>
      </c>
      <c r="K431" t="s">
        <v>239</v>
      </c>
      <c r="L431" t="s">
        <v>131</v>
      </c>
      <c r="M431" t="s">
        <v>107</v>
      </c>
      <c r="N431" t="s">
        <v>93</v>
      </c>
      <c r="O431">
        <v>3</v>
      </c>
      <c r="P431" s="4">
        <v>11910</v>
      </c>
      <c r="Q431" s="4">
        <v>8218</v>
      </c>
      <c r="R431" s="3">
        <v>0</v>
      </c>
      <c r="S431" s="4">
        <v>35730</v>
      </c>
      <c r="T431" s="4">
        <v>24654</v>
      </c>
      <c r="U431" s="4">
        <v>11076</v>
      </c>
      <c r="V431" s="3">
        <v>0.30999160369437445</v>
      </c>
      <c r="W431" t="s">
        <v>75</v>
      </c>
      <c r="X431" t="s">
        <v>42</v>
      </c>
      <c r="Y431" t="s">
        <v>56</v>
      </c>
      <c r="Z431">
        <v>1</v>
      </c>
      <c r="AA431" t="s">
        <v>181</v>
      </c>
      <c r="AB431" t="s">
        <v>189</v>
      </c>
      <c r="AC431">
        <v>3.4</v>
      </c>
    </row>
    <row r="432" spans="1:29">
      <c r="A432" t="s">
        <v>836</v>
      </c>
      <c r="B432" s="2">
        <v>45031</v>
      </c>
      <c r="C432" t="s">
        <v>837</v>
      </c>
      <c r="D432" t="s">
        <v>31</v>
      </c>
      <c r="E432" t="s">
        <v>119</v>
      </c>
      <c r="F432" t="s">
        <v>70</v>
      </c>
      <c r="G432">
        <v>47</v>
      </c>
      <c r="H432" t="s">
        <v>88</v>
      </c>
      <c r="I432" t="s">
        <v>89</v>
      </c>
      <c r="J432" t="s">
        <v>82</v>
      </c>
      <c r="K432" t="s">
        <v>162</v>
      </c>
      <c r="L432" t="s">
        <v>142</v>
      </c>
      <c r="M432" t="s">
        <v>107</v>
      </c>
      <c r="N432" t="s">
        <v>64</v>
      </c>
      <c r="O432">
        <v>8</v>
      </c>
      <c r="P432" s="4">
        <v>16197</v>
      </c>
      <c r="Q432" s="4">
        <v>10204</v>
      </c>
      <c r="R432" s="3">
        <v>0</v>
      </c>
      <c r="S432" s="4">
        <v>129576</v>
      </c>
      <c r="T432" s="4">
        <v>81632</v>
      </c>
      <c r="U432" s="4">
        <v>47944</v>
      </c>
      <c r="V432" s="3">
        <v>0.37000679138111997</v>
      </c>
      <c r="W432" t="s">
        <v>41</v>
      </c>
      <c r="X432" t="s">
        <v>42</v>
      </c>
      <c r="Y432" t="s">
        <v>156</v>
      </c>
      <c r="Z432">
        <v>0</v>
      </c>
      <c r="AA432" t="s">
        <v>163</v>
      </c>
      <c r="AB432" t="s">
        <v>66</v>
      </c>
      <c r="AC432">
        <v>1.4</v>
      </c>
    </row>
    <row r="433" spans="1:29">
      <c r="A433" t="s">
        <v>838</v>
      </c>
      <c r="B433" s="2">
        <v>45621</v>
      </c>
      <c r="C433" t="s">
        <v>233</v>
      </c>
      <c r="D433" t="s">
        <v>49</v>
      </c>
      <c r="E433" t="s">
        <v>32</v>
      </c>
      <c r="F433" t="s">
        <v>33</v>
      </c>
      <c r="G433">
        <v>43</v>
      </c>
      <c r="H433" t="s">
        <v>105</v>
      </c>
      <c r="I433" t="s">
        <v>89</v>
      </c>
      <c r="J433" t="s">
        <v>82</v>
      </c>
      <c r="K433" t="s">
        <v>214</v>
      </c>
      <c r="L433" t="s">
        <v>142</v>
      </c>
      <c r="M433" t="s">
        <v>107</v>
      </c>
      <c r="N433" t="s">
        <v>113</v>
      </c>
      <c r="O433">
        <v>7</v>
      </c>
      <c r="P433" s="4">
        <v>17783</v>
      </c>
      <c r="Q433" s="4">
        <v>12982</v>
      </c>
      <c r="R433" s="3">
        <v>0.2</v>
      </c>
      <c r="S433" s="4">
        <v>99585</v>
      </c>
      <c r="T433" s="4">
        <v>90874</v>
      </c>
      <c r="U433" s="4">
        <v>8711</v>
      </c>
      <c r="V433" s="3">
        <v>8.7473013003966454E-2</v>
      </c>
      <c r="W433" t="s">
        <v>54</v>
      </c>
      <c r="X433" t="s">
        <v>42</v>
      </c>
      <c r="Y433" t="s">
        <v>56</v>
      </c>
      <c r="Z433">
        <v>1</v>
      </c>
      <c r="AA433" t="s">
        <v>108</v>
      </c>
      <c r="AB433" t="s">
        <v>45</v>
      </c>
      <c r="AC433">
        <v>4.8</v>
      </c>
    </row>
    <row r="434" spans="1:29">
      <c r="A434" t="s">
        <v>839</v>
      </c>
      <c r="B434" s="2">
        <v>45562</v>
      </c>
      <c r="C434" t="s">
        <v>763</v>
      </c>
      <c r="D434" t="s">
        <v>49</v>
      </c>
      <c r="E434" t="s">
        <v>129</v>
      </c>
      <c r="F434" t="s">
        <v>33</v>
      </c>
      <c r="G434">
        <v>31</v>
      </c>
      <c r="H434" t="s">
        <v>99</v>
      </c>
      <c r="I434" t="s">
        <v>99</v>
      </c>
      <c r="J434" t="s">
        <v>100</v>
      </c>
      <c r="K434" t="s">
        <v>192</v>
      </c>
      <c r="L434" t="s">
        <v>91</v>
      </c>
      <c r="M434" t="s">
        <v>39</v>
      </c>
      <c r="N434" t="s">
        <v>126</v>
      </c>
      <c r="O434">
        <v>7</v>
      </c>
      <c r="P434" s="4">
        <v>22555</v>
      </c>
      <c r="Q434" s="4">
        <v>18044</v>
      </c>
      <c r="R434" s="3">
        <v>0</v>
      </c>
      <c r="S434" s="4">
        <v>157885</v>
      </c>
      <c r="T434" s="4">
        <v>126308</v>
      </c>
      <c r="U434" s="4">
        <v>31577</v>
      </c>
      <c r="V434" s="3">
        <v>0.2</v>
      </c>
      <c r="W434" t="s">
        <v>75</v>
      </c>
      <c r="X434" t="s">
        <v>55</v>
      </c>
      <c r="Y434" t="s">
        <v>56</v>
      </c>
      <c r="Z434">
        <v>1</v>
      </c>
      <c r="AA434" t="s">
        <v>181</v>
      </c>
      <c r="AB434" t="s">
        <v>194</v>
      </c>
      <c r="AC434">
        <v>3.5</v>
      </c>
    </row>
    <row r="435" spans="1:29">
      <c r="A435" t="s">
        <v>840</v>
      </c>
      <c r="B435" s="2">
        <v>44975</v>
      </c>
      <c r="C435" t="s">
        <v>841</v>
      </c>
      <c r="D435" t="s">
        <v>49</v>
      </c>
      <c r="E435" t="s">
        <v>119</v>
      </c>
      <c r="F435" t="s">
        <v>70</v>
      </c>
      <c r="G435">
        <v>32</v>
      </c>
      <c r="H435" t="s">
        <v>146</v>
      </c>
      <c r="I435" t="s">
        <v>147</v>
      </c>
      <c r="J435" t="s">
        <v>36</v>
      </c>
      <c r="K435" t="s">
        <v>291</v>
      </c>
      <c r="L435" t="s">
        <v>155</v>
      </c>
      <c r="M435" t="s">
        <v>39</v>
      </c>
      <c r="N435" t="s">
        <v>93</v>
      </c>
      <c r="O435">
        <v>5</v>
      </c>
      <c r="P435" s="4">
        <v>8963</v>
      </c>
      <c r="Q435" s="4">
        <v>6991</v>
      </c>
      <c r="R435" s="3">
        <v>0</v>
      </c>
      <c r="S435" s="4">
        <v>44815</v>
      </c>
      <c r="T435" s="4">
        <v>34955</v>
      </c>
      <c r="U435" s="4">
        <v>9860</v>
      </c>
      <c r="V435" s="3">
        <v>0.22001561977016623</v>
      </c>
      <c r="W435" t="s">
        <v>75</v>
      </c>
      <c r="X435" t="s">
        <v>55</v>
      </c>
      <c r="Y435" t="s">
        <v>56</v>
      </c>
      <c r="Z435">
        <v>3</v>
      </c>
      <c r="AA435" t="s">
        <v>193</v>
      </c>
      <c r="AB435" t="s">
        <v>66</v>
      </c>
      <c r="AC435">
        <v>3.1</v>
      </c>
    </row>
    <row r="436" spans="1:29">
      <c r="A436" t="s">
        <v>842</v>
      </c>
      <c r="B436" s="2">
        <v>45302</v>
      </c>
      <c r="C436" t="s">
        <v>710</v>
      </c>
      <c r="D436" t="s">
        <v>31</v>
      </c>
      <c r="E436" t="s">
        <v>170</v>
      </c>
      <c r="F436" t="s">
        <v>33</v>
      </c>
      <c r="G436">
        <v>39</v>
      </c>
      <c r="H436" t="s">
        <v>88</v>
      </c>
      <c r="I436" t="s">
        <v>89</v>
      </c>
      <c r="J436" t="s">
        <v>82</v>
      </c>
      <c r="K436" t="s">
        <v>179</v>
      </c>
      <c r="L436" t="s">
        <v>91</v>
      </c>
      <c r="M436" t="s">
        <v>92</v>
      </c>
      <c r="N436" t="s">
        <v>53</v>
      </c>
      <c r="O436">
        <v>1</v>
      </c>
      <c r="P436" s="4">
        <v>14880</v>
      </c>
      <c r="Q436" s="4">
        <v>9821</v>
      </c>
      <c r="R436" s="3">
        <v>0</v>
      </c>
      <c r="S436" s="4">
        <v>14880</v>
      </c>
      <c r="T436" s="4">
        <v>9821</v>
      </c>
      <c r="U436" s="4">
        <v>5059</v>
      </c>
      <c r="V436" s="3">
        <v>0.33998655913978493</v>
      </c>
      <c r="W436" t="s">
        <v>84</v>
      </c>
      <c r="X436" t="s">
        <v>76</v>
      </c>
      <c r="Y436" t="s">
        <v>56</v>
      </c>
      <c r="Z436">
        <v>5</v>
      </c>
      <c r="AA436" t="s">
        <v>220</v>
      </c>
      <c r="AB436" t="s">
        <v>189</v>
      </c>
      <c r="AC436">
        <v>3.8</v>
      </c>
    </row>
    <row r="437" spans="1:29">
      <c r="A437" t="s">
        <v>843</v>
      </c>
      <c r="B437" s="2">
        <v>45219</v>
      </c>
      <c r="C437" t="s">
        <v>835</v>
      </c>
      <c r="D437" t="s">
        <v>31</v>
      </c>
      <c r="E437" t="s">
        <v>135</v>
      </c>
      <c r="F437" t="s">
        <v>33</v>
      </c>
      <c r="G437">
        <v>37</v>
      </c>
      <c r="H437" t="s">
        <v>153</v>
      </c>
      <c r="I437" t="s">
        <v>154</v>
      </c>
      <c r="J437" t="s">
        <v>36</v>
      </c>
      <c r="K437" t="s">
        <v>162</v>
      </c>
      <c r="L437" t="s">
        <v>155</v>
      </c>
      <c r="M437" t="s">
        <v>63</v>
      </c>
      <c r="N437" t="s">
        <v>40</v>
      </c>
      <c r="O437">
        <v>2</v>
      </c>
      <c r="P437" s="4">
        <v>5831</v>
      </c>
      <c r="Q437" s="4">
        <v>4665</v>
      </c>
      <c r="R437" s="3">
        <v>0.05</v>
      </c>
      <c r="S437" s="4">
        <v>11079</v>
      </c>
      <c r="T437" s="4">
        <v>9330</v>
      </c>
      <c r="U437" s="4">
        <v>1749</v>
      </c>
      <c r="V437" s="3">
        <v>0.1578662334145681</v>
      </c>
      <c r="W437" t="s">
        <v>54</v>
      </c>
      <c r="X437" t="s">
        <v>42</v>
      </c>
      <c r="Y437" t="s">
        <v>56</v>
      </c>
      <c r="Z437">
        <v>1</v>
      </c>
      <c r="AA437" t="s">
        <v>220</v>
      </c>
      <c r="AB437" t="s">
        <v>95</v>
      </c>
      <c r="AC437">
        <v>4.0999999999999996</v>
      </c>
    </row>
    <row r="438" spans="1:29">
      <c r="A438" t="s">
        <v>844</v>
      </c>
      <c r="B438" s="2">
        <v>45359</v>
      </c>
      <c r="C438" t="s">
        <v>97</v>
      </c>
      <c r="D438" t="s">
        <v>31</v>
      </c>
      <c r="E438" t="s">
        <v>170</v>
      </c>
      <c r="F438" t="s">
        <v>33</v>
      </c>
      <c r="G438">
        <v>51</v>
      </c>
      <c r="H438" t="s">
        <v>80</v>
      </c>
      <c r="I438" t="s">
        <v>81</v>
      </c>
      <c r="J438" t="s">
        <v>82</v>
      </c>
      <c r="K438" t="s">
        <v>337</v>
      </c>
      <c r="L438" t="s">
        <v>52</v>
      </c>
      <c r="M438" t="s">
        <v>63</v>
      </c>
      <c r="N438" t="s">
        <v>126</v>
      </c>
      <c r="O438">
        <v>7</v>
      </c>
      <c r="P438" s="4">
        <v>5239</v>
      </c>
      <c r="Q438" s="4">
        <v>4139</v>
      </c>
      <c r="R438" s="3">
        <v>0.05</v>
      </c>
      <c r="S438" s="4">
        <v>34839</v>
      </c>
      <c r="T438" s="4">
        <v>28973</v>
      </c>
      <c r="U438" s="4">
        <v>5866</v>
      </c>
      <c r="V438" s="3">
        <v>0.16837452280490256</v>
      </c>
      <c r="W438" t="s">
        <v>84</v>
      </c>
      <c r="X438" t="s">
        <v>76</v>
      </c>
      <c r="Y438" t="s">
        <v>56</v>
      </c>
      <c r="Z438">
        <v>7</v>
      </c>
      <c r="AA438" t="s">
        <v>193</v>
      </c>
      <c r="AB438" t="s">
        <v>66</v>
      </c>
      <c r="AC438">
        <v>4.7</v>
      </c>
    </row>
    <row r="439" spans="1:29">
      <c r="A439" t="s">
        <v>845</v>
      </c>
      <c r="B439" s="2">
        <v>45097</v>
      </c>
      <c r="C439" t="s">
        <v>695</v>
      </c>
      <c r="D439" t="s">
        <v>31</v>
      </c>
      <c r="E439" t="s">
        <v>111</v>
      </c>
      <c r="F439" t="s">
        <v>70</v>
      </c>
      <c r="G439">
        <v>29</v>
      </c>
      <c r="H439" t="s">
        <v>34</v>
      </c>
      <c r="I439" t="s">
        <v>35</v>
      </c>
      <c r="J439" t="s">
        <v>36</v>
      </c>
      <c r="K439" t="s">
        <v>225</v>
      </c>
      <c r="L439" t="s">
        <v>38</v>
      </c>
      <c r="M439" t="s">
        <v>39</v>
      </c>
      <c r="N439" t="s">
        <v>53</v>
      </c>
      <c r="O439">
        <v>4</v>
      </c>
      <c r="P439" s="4">
        <v>19772</v>
      </c>
      <c r="Q439" s="4">
        <v>14829</v>
      </c>
      <c r="R439" s="3">
        <v>0.05</v>
      </c>
      <c r="S439" s="4">
        <v>75134</v>
      </c>
      <c r="T439" s="4">
        <v>59316</v>
      </c>
      <c r="U439" s="4">
        <v>15818</v>
      </c>
      <c r="V439" s="3">
        <v>0.21053051880639922</v>
      </c>
      <c r="W439" t="s">
        <v>84</v>
      </c>
      <c r="X439" t="s">
        <v>42</v>
      </c>
      <c r="Y439" t="s">
        <v>56</v>
      </c>
      <c r="Z439">
        <v>6</v>
      </c>
      <c r="AA439" t="s">
        <v>226</v>
      </c>
      <c r="AB439" t="s">
        <v>66</v>
      </c>
      <c r="AC439">
        <v>3.1</v>
      </c>
    </row>
    <row r="440" spans="1:29">
      <c r="A440" t="s">
        <v>846</v>
      </c>
      <c r="B440" s="2">
        <v>45555</v>
      </c>
      <c r="C440" t="s">
        <v>590</v>
      </c>
      <c r="D440" t="s">
        <v>31</v>
      </c>
      <c r="E440" t="s">
        <v>69</v>
      </c>
      <c r="F440" t="s">
        <v>70</v>
      </c>
      <c r="G440">
        <v>35</v>
      </c>
      <c r="H440" t="s">
        <v>99</v>
      </c>
      <c r="I440" t="s">
        <v>99</v>
      </c>
      <c r="J440" t="s">
        <v>100</v>
      </c>
      <c r="K440" t="s">
        <v>192</v>
      </c>
      <c r="L440" t="s">
        <v>131</v>
      </c>
      <c r="M440" t="s">
        <v>92</v>
      </c>
      <c r="N440" t="s">
        <v>126</v>
      </c>
      <c r="O440">
        <v>4</v>
      </c>
      <c r="P440" s="4">
        <v>15647</v>
      </c>
      <c r="Q440" s="4">
        <v>8919</v>
      </c>
      <c r="R440" s="3">
        <v>0.15</v>
      </c>
      <c r="S440" s="4">
        <v>53200</v>
      </c>
      <c r="T440" s="4">
        <v>35676</v>
      </c>
      <c r="U440" s="4">
        <v>17524</v>
      </c>
      <c r="V440" s="3">
        <v>0.32939849624060152</v>
      </c>
      <c r="W440" t="s">
        <v>84</v>
      </c>
      <c r="X440" t="s">
        <v>55</v>
      </c>
      <c r="Y440" t="s">
        <v>56</v>
      </c>
      <c r="Z440">
        <v>7</v>
      </c>
      <c r="AA440" t="s">
        <v>65</v>
      </c>
      <c r="AB440" t="s">
        <v>194</v>
      </c>
      <c r="AC440">
        <v>3.8</v>
      </c>
    </row>
    <row r="441" spans="1:29">
      <c r="A441" t="s">
        <v>847</v>
      </c>
      <c r="B441" s="2">
        <v>45583</v>
      </c>
      <c r="C441" t="s">
        <v>110</v>
      </c>
      <c r="D441" t="s">
        <v>49</v>
      </c>
      <c r="E441" t="s">
        <v>69</v>
      </c>
      <c r="F441" t="s">
        <v>70</v>
      </c>
      <c r="G441">
        <v>43</v>
      </c>
      <c r="H441" t="s">
        <v>34</v>
      </c>
      <c r="I441" t="s">
        <v>35</v>
      </c>
      <c r="J441" t="s">
        <v>36</v>
      </c>
      <c r="K441" t="s">
        <v>323</v>
      </c>
      <c r="L441" t="s">
        <v>52</v>
      </c>
      <c r="M441" t="s">
        <v>39</v>
      </c>
      <c r="N441" t="s">
        <v>113</v>
      </c>
      <c r="O441">
        <v>5</v>
      </c>
      <c r="P441" s="4">
        <v>24601</v>
      </c>
      <c r="Q441" s="4">
        <v>19189</v>
      </c>
      <c r="R441" s="3">
        <v>0</v>
      </c>
      <c r="S441" s="4">
        <v>123005</v>
      </c>
      <c r="T441" s="4">
        <v>95945</v>
      </c>
      <c r="U441" s="4">
        <v>27060</v>
      </c>
      <c r="V441" s="3">
        <v>0.21999105727409454</v>
      </c>
      <c r="W441" t="s">
        <v>41</v>
      </c>
      <c r="X441" t="s">
        <v>55</v>
      </c>
      <c r="Y441" t="s">
        <v>156</v>
      </c>
      <c r="Z441">
        <v>0</v>
      </c>
      <c r="AA441" t="s">
        <v>108</v>
      </c>
      <c r="AB441" t="s">
        <v>121</v>
      </c>
      <c r="AC441">
        <v>2.1</v>
      </c>
    </row>
    <row r="442" spans="1:29">
      <c r="A442" t="s">
        <v>848</v>
      </c>
      <c r="B442" s="2">
        <v>45312</v>
      </c>
      <c r="C442" t="s">
        <v>512</v>
      </c>
      <c r="D442" t="s">
        <v>31</v>
      </c>
      <c r="E442" t="s">
        <v>69</v>
      </c>
      <c r="F442" t="s">
        <v>70</v>
      </c>
      <c r="G442">
        <v>23</v>
      </c>
      <c r="H442" t="s">
        <v>88</v>
      </c>
      <c r="I442" t="s">
        <v>89</v>
      </c>
      <c r="J442" t="s">
        <v>82</v>
      </c>
      <c r="K442" t="s">
        <v>61</v>
      </c>
      <c r="L442" t="s">
        <v>38</v>
      </c>
      <c r="M442" t="s">
        <v>83</v>
      </c>
      <c r="N442" t="s">
        <v>126</v>
      </c>
      <c r="O442">
        <v>4</v>
      </c>
      <c r="P442" s="4">
        <v>18665</v>
      </c>
      <c r="Q442" s="4">
        <v>12132</v>
      </c>
      <c r="R442" s="3">
        <v>0.05</v>
      </c>
      <c r="S442" s="4">
        <v>70927</v>
      </c>
      <c r="T442" s="4">
        <v>48528</v>
      </c>
      <c r="U442" s="4">
        <v>22399</v>
      </c>
      <c r="V442" s="3">
        <v>0.31580357268741099</v>
      </c>
      <c r="W442" t="s">
        <v>75</v>
      </c>
      <c r="X442" t="s">
        <v>55</v>
      </c>
      <c r="Y442" t="s">
        <v>56</v>
      </c>
      <c r="Z442">
        <v>6</v>
      </c>
      <c r="AA442" t="s">
        <v>220</v>
      </c>
      <c r="AB442" t="s">
        <v>189</v>
      </c>
      <c r="AC442">
        <v>3.7</v>
      </c>
    </row>
    <row r="443" spans="1:29">
      <c r="A443" t="s">
        <v>849</v>
      </c>
      <c r="B443" s="2">
        <v>45552</v>
      </c>
      <c r="C443" t="s">
        <v>689</v>
      </c>
      <c r="D443" t="s">
        <v>31</v>
      </c>
      <c r="E443" t="s">
        <v>32</v>
      </c>
      <c r="F443" t="s">
        <v>33</v>
      </c>
      <c r="G443">
        <v>48</v>
      </c>
      <c r="H443" t="s">
        <v>71</v>
      </c>
      <c r="I443" t="s">
        <v>72</v>
      </c>
      <c r="J443" t="s">
        <v>73</v>
      </c>
      <c r="K443" t="s">
        <v>136</v>
      </c>
      <c r="L443" t="s">
        <v>137</v>
      </c>
      <c r="M443" t="s">
        <v>63</v>
      </c>
      <c r="N443" t="s">
        <v>53</v>
      </c>
      <c r="O443">
        <v>6</v>
      </c>
      <c r="P443" s="4">
        <v>13209</v>
      </c>
      <c r="Q443" s="4">
        <v>10567</v>
      </c>
      <c r="R443" s="3">
        <v>0</v>
      </c>
      <c r="S443" s="4">
        <v>79254</v>
      </c>
      <c r="T443" s="4">
        <v>63402</v>
      </c>
      <c r="U443" s="4">
        <v>15852</v>
      </c>
      <c r="V443" s="3">
        <v>0.20001514119161179</v>
      </c>
      <c r="W443" t="s">
        <v>54</v>
      </c>
      <c r="X443" t="s">
        <v>76</v>
      </c>
      <c r="Y443" t="s">
        <v>56</v>
      </c>
      <c r="Z443">
        <v>2</v>
      </c>
      <c r="AA443" t="s">
        <v>181</v>
      </c>
      <c r="AB443" t="s">
        <v>66</v>
      </c>
      <c r="AC443">
        <v>3.1</v>
      </c>
    </row>
    <row r="444" spans="1:29">
      <c r="A444" t="s">
        <v>850</v>
      </c>
      <c r="B444" s="2">
        <v>45009</v>
      </c>
      <c r="C444" t="s">
        <v>634</v>
      </c>
      <c r="D444" t="s">
        <v>49</v>
      </c>
      <c r="E444" t="s">
        <v>69</v>
      </c>
      <c r="F444" t="s">
        <v>70</v>
      </c>
      <c r="G444">
        <v>59</v>
      </c>
      <c r="H444" t="s">
        <v>80</v>
      </c>
      <c r="I444" t="s">
        <v>81</v>
      </c>
      <c r="J444" t="s">
        <v>82</v>
      </c>
      <c r="K444" t="s">
        <v>179</v>
      </c>
      <c r="L444" t="s">
        <v>91</v>
      </c>
      <c r="M444" t="s">
        <v>83</v>
      </c>
      <c r="N444" t="s">
        <v>40</v>
      </c>
      <c r="O444">
        <v>6</v>
      </c>
      <c r="P444" s="4">
        <v>14512</v>
      </c>
      <c r="Q444" s="4">
        <v>7982</v>
      </c>
      <c r="R444" s="3">
        <v>0.2</v>
      </c>
      <c r="S444" s="4">
        <v>69658</v>
      </c>
      <c r="T444" s="4">
        <v>47892</v>
      </c>
      <c r="U444" s="4">
        <v>21766</v>
      </c>
      <c r="V444" s="3">
        <v>0.3124694938126274</v>
      </c>
      <c r="W444" t="s">
        <v>84</v>
      </c>
      <c r="X444" t="s">
        <v>42</v>
      </c>
      <c r="Y444" t="s">
        <v>56</v>
      </c>
      <c r="Z444">
        <v>4</v>
      </c>
      <c r="AA444" t="s">
        <v>181</v>
      </c>
      <c r="AB444" t="s">
        <v>95</v>
      </c>
      <c r="AC444">
        <v>3.2</v>
      </c>
    </row>
    <row r="445" spans="1:29">
      <c r="A445" t="s">
        <v>851</v>
      </c>
      <c r="B445" s="2">
        <v>45250</v>
      </c>
      <c r="C445" t="s">
        <v>831</v>
      </c>
      <c r="D445" t="s">
        <v>49</v>
      </c>
      <c r="E445" t="s">
        <v>129</v>
      </c>
      <c r="F445" t="s">
        <v>33</v>
      </c>
      <c r="G445">
        <v>53</v>
      </c>
      <c r="H445" t="s">
        <v>146</v>
      </c>
      <c r="I445" t="s">
        <v>147</v>
      </c>
      <c r="J445" t="s">
        <v>36</v>
      </c>
      <c r="K445" t="s">
        <v>166</v>
      </c>
      <c r="L445" t="s">
        <v>137</v>
      </c>
      <c r="M445" t="s">
        <v>63</v>
      </c>
      <c r="N445" t="s">
        <v>126</v>
      </c>
      <c r="O445">
        <v>3</v>
      </c>
      <c r="P445" s="4">
        <v>13813</v>
      </c>
      <c r="Q445" s="4">
        <v>8426</v>
      </c>
      <c r="R445" s="3">
        <v>0.1</v>
      </c>
      <c r="S445" s="4">
        <v>37295</v>
      </c>
      <c r="T445" s="4">
        <v>25278</v>
      </c>
      <c r="U445" s="4">
        <v>12017</v>
      </c>
      <c r="V445" s="3">
        <v>0.3222147740984046</v>
      </c>
      <c r="W445" t="s">
        <v>84</v>
      </c>
      <c r="X445" t="s">
        <v>42</v>
      </c>
      <c r="Y445" t="s">
        <v>56</v>
      </c>
      <c r="Z445">
        <v>6</v>
      </c>
      <c r="AA445" t="s">
        <v>220</v>
      </c>
      <c r="AB445" t="s">
        <v>150</v>
      </c>
      <c r="AC445">
        <v>3.4</v>
      </c>
    </row>
    <row r="446" spans="1:29">
      <c r="A446" t="s">
        <v>852</v>
      </c>
      <c r="B446" s="2">
        <v>45105</v>
      </c>
      <c r="C446" t="s">
        <v>853</v>
      </c>
      <c r="D446" t="s">
        <v>31</v>
      </c>
      <c r="E446" t="s">
        <v>60</v>
      </c>
      <c r="F446" t="s">
        <v>70</v>
      </c>
      <c r="G446">
        <v>31</v>
      </c>
      <c r="H446" t="s">
        <v>71</v>
      </c>
      <c r="I446" t="s">
        <v>72</v>
      </c>
      <c r="J446" t="s">
        <v>73</v>
      </c>
      <c r="K446" t="s">
        <v>125</v>
      </c>
      <c r="L446" t="s">
        <v>142</v>
      </c>
      <c r="M446" t="s">
        <v>92</v>
      </c>
      <c r="N446" t="s">
        <v>64</v>
      </c>
      <c r="O446">
        <v>3</v>
      </c>
      <c r="P446" s="4">
        <v>13132</v>
      </c>
      <c r="Q446" s="4">
        <v>7748</v>
      </c>
      <c r="R446" s="3">
        <v>0</v>
      </c>
      <c r="S446" s="4">
        <v>39396</v>
      </c>
      <c r="T446" s="4">
        <v>23244</v>
      </c>
      <c r="U446" s="4">
        <v>16152</v>
      </c>
      <c r="V446" s="3">
        <v>0.40999086201644835</v>
      </c>
      <c r="W446" t="s">
        <v>54</v>
      </c>
      <c r="X446" t="s">
        <v>55</v>
      </c>
      <c r="Y446" t="s">
        <v>56</v>
      </c>
      <c r="Z446">
        <v>4</v>
      </c>
      <c r="AA446" t="s">
        <v>226</v>
      </c>
      <c r="AB446" t="s">
        <v>66</v>
      </c>
      <c r="AC446">
        <v>4.5999999999999996</v>
      </c>
    </row>
    <row r="447" spans="1:29">
      <c r="A447" t="s">
        <v>854</v>
      </c>
      <c r="B447" s="2">
        <v>45579</v>
      </c>
      <c r="C447" t="s">
        <v>671</v>
      </c>
      <c r="D447" t="s">
        <v>31</v>
      </c>
      <c r="E447" t="s">
        <v>135</v>
      </c>
      <c r="F447" t="s">
        <v>33</v>
      </c>
      <c r="G447">
        <v>51</v>
      </c>
      <c r="H447" t="s">
        <v>34</v>
      </c>
      <c r="I447" t="s">
        <v>35</v>
      </c>
      <c r="J447" t="s">
        <v>36</v>
      </c>
      <c r="K447" t="s">
        <v>179</v>
      </c>
      <c r="L447" t="s">
        <v>131</v>
      </c>
      <c r="M447" t="s">
        <v>107</v>
      </c>
      <c r="N447" t="s">
        <v>64</v>
      </c>
      <c r="O447">
        <v>1</v>
      </c>
      <c r="P447" s="4">
        <v>21001</v>
      </c>
      <c r="Q447" s="4">
        <v>14281</v>
      </c>
      <c r="R447" s="3">
        <v>0.15</v>
      </c>
      <c r="S447" s="4">
        <v>17851</v>
      </c>
      <c r="T447" s="4">
        <v>14281</v>
      </c>
      <c r="U447" s="4">
        <v>3570</v>
      </c>
      <c r="V447" s="3">
        <v>0.19998879614587417</v>
      </c>
      <c r="W447" t="s">
        <v>54</v>
      </c>
      <c r="X447" t="s">
        <v>55</v>
      </c>
      <c r="Y447" t="s">
        <v>43</v>
      </c>
      <c r="Z447">
        <v>0</v>
      </c>
      <c r="AA447" t="s">
        <v>65</v>
      </c>
      <c r="AB447" t="s">
        <v>132</v>
      </c>
      <c r="AC447" t="s">
        <v>46</v>
      </c>
    </row>
    <row r="448" spans="1:29">
      <c r="A448" t="s">
        <v>855</v>
      </c>
      <c r="B448" s="2">
        <v>45653</v>
      </c>
      <c r="C448" t="s">
        <v>856</v>
      </c>
      <c r="D448" t="s">
        <v>49</v>
      </c>
      <c r="E448" t="s">
        <v>60</v>
      </c>
      <c r="F448" t="s">
        <v>70</v>
      </c>
      <c r="G448">
        <v>56</v>
      </c>
      <c r="H448" t="s">
        <v>153</v>
      </c>
      <c r="I448" t="s">
        <v>154</v>
      </c>
      <c r="J448" t="s">
        <v>36</v>
      </c>
      <c r="K448" t="s">
        <v>136</v>
      </c>
      <c r="L448" t="s">
        <v>52</v>
      </c>
      <c r="M448" t="s">
        <v>39</v>
      </c>
      <c r="N448" t="s">
        <v>64</v>
      </c>
      <c r="O448">
        <v>8</v>
      </c>
      <c r="P448" s="4">
        <v>15609</v>
      </c>
      <c r="Q448" s="4">
        <v>10146</v>
      </c>
      <c r="R448" s="3">
        <v>0</v>
      </c>
      <c r="S448" s="4">
        <v>124872</v>
      </c>
      <c r="T448" s="4">
        <v>81168</v>
      </c>
      <c r="U448" s="4">
        <v>43704</v>
      </c>
      <c r="V448" s="3">
        <v>0.34999039015952338</v>
      </c>
      <c r="W448" t="s">
        <v>54</v>
      </c>
      <c r="X448" t="s">
        <v>55</v>
      </c>
      <c r="Y448" t="s">
        <v>43</v>
      </c>
      <c r="Z448">
        <v>0</v>
      </c>
      <c r="AA448" t="s">
        <v>108</v>
      </c>
      <c r="AB448" t="s">
        <v>66</v>
      </c>
      <c r="AC448" t="s">
        <v>46</v>
      </c>
    </row>
    <row r="449" spans="1:29">
      <c r="A449" t="s">
        <v>857</v>
      </c>
      <c r="B449" s="2">
        <v>45484</v>
      </c>
      <c r="C449" t="s">
        <v>858</v>
      </c>
      <c r="D449" t="s">
        <v>31</v>
      </c>
      <c r="E449" t="s">
        <v>119</v>
      </c>
      <c r="F449" t="s">
        <v>70</v>
      </c>
      <c r="G449">
        <v>51</v>
      </c>
      <c r="H449" t="s">
        <v>99</v>
      </c>
      <c r="I449" t="s">
        <v>99</v>
      </c>
      <c r="J449" t="s">
        <v>100</v>
      </c>
      <c r="K449" t="s">
        <v>116</v>
      </c>
      <c r="L449" t="s">
        <v>91</v>
      </c>
      <c r="M449" t="s">
        <v>107</v>
      </c>
      <c r="N449" t="s">
        <v>93</v>
      </c>
      <c r="O449">
        <v>5</v>
      </c>
      <c r="P449" s="4">
        <v>18569</v>
      </c>
      <c r="Q449" s="4">
        <v>10956</v>
      </c>
      <c r="R449" s="3">
        <v>0.15</v>
      </c>
      <c r="S449" s="4">
        <v>78918</v>
      </c>
      <c r="T449" s="4">
        <v>54780</v>
      </c>
      <c r="U449" s="4">
        <v>24138</v>
      </c>
      <c r="V449" s="3">
        <v>0.30586178058237662</v>
      </c>
      <c r="W449" t="s">
        <v>75</v>
      </c>
      <c r="X449" t="s">
        <v>76</v>
      </c>
      <c r="Y449" t="s">
        <v>56</v>
      </c>
      <c r="Z449">
        <v>7</v>
      </c>
      <c r="AA449" t="s">
        <v>65</v>
      </c>
      <c r="AB449" t="s">
        <v>66</v>
      </c>
      <c r="AC449">
        <v>4.2</v>
      </c>
    </row>
    <row r="450" spans="1:29">
      <c r="A450" t="s">
        <v>859</v>
      </c>
      <c r="B450" s="2">
        <v>45071</v>
      </c>
      <c r="C450" t="s">
        <v>661</v>
      </c>
      <c r="D450" t="s">
        <v>49</v>
      </c>
      <c r="E450" t="s">
        <v>50</v>
      </c>
      <c r="F450" t="s">
        <v>33</v>
      </c>
      <c r="G450">
        <v>31</v>
      </c>
      <c r="H450" t="s">
        <v>99</v>
      </c>
      <c r="I450" t="s">
        <v>99</v>
      </c>
      <c r="J450" t="s">
        <v>100</v>
      </c>
      <c r="K450" t="s">
        <v>74</v>
      </c>
      <c r="L450" t="s">
        <v>131</v>
      </c>
      <c r="M450" t="s">
        <v>63</v>
      </c>
      <c r="N450" t="s">
        <v>113</v>
      </c>
      <c r="O450">
        <v>8</v>
      </c>
      <c r="P450" s="4">
        <v>398</v>
      </c>
      <c r="Q450" s="4">
        <v>275</v>
      </c>
      <c r="R450" s="3">
        <v>0</v>
      </c>
      <c r="S450" s="4">
        <v>3184</v>
      </c>
      <c r="T450" s="4">
        <v>2200</v>
      </c>
      <c r="U450" s="4">
        <v>984</v>
      </c>
      <c r="V450" s="3">
        <v>0.30904522613065327</v>
      </c>
      <c r="W450" t="s">
        <v>84</v>
      </c>
      <c r="X450" t="s">
        <v>55</v>
      </c>
      <c r="Y450" t="s">
        <v>56</v>
      </c>
      <c r="Z450">
        <v>2</v>
      </c>
      <c r="AA450" t="s">
        <v>143</v>
      </c>
      <c r="AB450" t="s">
        <v>66</v>
      </c>
      <c r="AC450">
        <v>3.2</v>
      </c>
    </row>
    <row r="451" spans="1:29">
      <c r="A451" t="s">
        <v>860</v>
      </c>
      <c r="B451" s="2">
        <v>45410</v>
      </c>
      <c r="C451" t="s">
        <v>400</v>
      </c>
      <c r="D451" t="s">
        <v>31</v>
      </c>
      <c r="E451" t="s">
        <v>60</v>
      </c>
      <c r="F451" t="s">
        <v>70</v>
      </c>
      <c r="G451">
        <v>37</v>
      </c>
      <c r="H451" t="s">
        <v>34</v>
      </c>
      <c r="I451" t="s">
        <v>35</v>
      </c>
      <c r="J451" t="s">
        <v>36</v>
      </c>
      <c r="K451" t="s">
        <v>74</v>
      </c>
      <c r="L451" t="s">
        <v>101</v>
      </c>
      <c r="M451" t="s">
        <v>83</v>
      </c>
      <c r="N451" t="s">
        <v>53</v>
      </c>
      <c r="O451">
        <v>1</v>
      </c>
      <c r="P451" s="4">
        <v>19606</v>
      </c>
      <c r="Q451" s="4">
        <v>14312</v>
      </c>
      <c r="R451" s="3">
        <v>0.1</v>
      </c>
      <c r="S451" s="4">
        <v>17645</v>
      </c>
      <c r="T451" s="4">
        <v>14312</v>
      </c>
      <c r="U451" s="4">
        <v>3333</v>
      </c>
      <c r="V451" s="3">
        <v>0.18889203740436383</v>
      </c>
      <c r="W451" t="s">
        <v>54</v>
      </c>
      <c r="X451" t="s">
        <v>42</v>
      </c>
      <c r="Y451" t="s">
        <v>156</v>
      </c>
      <c r="Z451">
        <v>0</v>
      </c>
      <c r="AA451" t="s">
        <v>57</v>
      </c>
      <c r="AB451" t="s">
        <v>95</v>
      </c>
      <c r="AC451">
        <v>1.9</v>
      </c>
    </row>
    <row r="452" spans="1:29">
      <c r="A452" t="s">
        <v>861</v>
      </c>
      <c r="B452" s="2">
        <v>45186</v>
      </c>
      <c r="C452" t="s">
        <v>862</v>
      </c>
      <c r="D452" t="s">
        <v>31</v>
      </c>
      <c r="E452" t="s">
        <v>32</v>
      </c>
      <c r="F452" t="s">
        <v>33</v>
      </c>
      <c r="G452">
        <v>51</v>
      </c>
      <c r="H452" t="s">
        <v>153</v>
      </c>
      <c r="I452" t="s">
        <v>154</v>
      </c>
      <c r="J452" t="s">
        <v>36</v>
      </c>
      <c r="K452" t="s">
        <v>179</v>
      </c>
      <c r="L452" t="s">
        <v>131</v>
      </c>
      <c r="M452" t="s">
        <v>63</v>
      </c>
      <c r="N452" t="s">
        <v>40</v>
      </c>
      <c r="O452">
        <v>6</v>
      </c>
      <c r="P452" s="4">
        <v>13590</v>
      </c>
      <c r="Q452" s="4">
        <v>10328</v>
      </c>
      <c r="R452" s="3">
        <v>0.2</v>
      </c>
      <c r="S452" s="4">
        <v>65232</v>
      </c>
      <c r="T452" s="4">
        <v>61968</v>
      </c>
      <c r="U452" s="4">
        <v>3264</v>
      </c>
      <c r="V452" s="3">
        <v>5.0036791758646067E-2</v>
      </c>
      <c r="W452" t="s">
        <v>54</v>
      </c>
      <c r="X452" t="s">
        <v>42</v>
      </c>
      <c r="Y452" t="s">
        <v>56</v>
      </c>
      <c r="Z452">
        <v>1</v>
      </c>
      <c r="AA452" t="s">
        <v>185</v>
      </c>
      <c r="AB452" t="s">
        <v>194</v>
      </c>
      <c r="AC452">
        <v>4.5999999999999996</v>
      </c>
    </row>
    <row r="453" spans="1:29">
      <c r="A453" t="s">
        <v>863</v>
      </c>
      <c r="B453" s="2">
        <v>44997</v>
      </c>
      <c r="C453" t="s">
        <v>735</v>
      </c>
      <c r="D453" t="s">
        <v>49</v>
      </c>
      <c r="E453" t="s">
        <v>188</v>
      </c>
      <c r="F453" t="s">
        <v>33</v>
      </c>
      <c r="G453">
        <v>54</v>
      </c>
      <c r="H453" t="s">
        <v>71</v>
      </c>
      <c r="I453" t="s">
        <v>72</v>
      </c>
      <c r="J453" t="s">
        <v>73</v>
      </c>
      <c r="K453" t="s">
        <v>192</v>
      </c>
      <c r="L453" t="s">
        <v>155</v>
      </c>
      <c r="M453" t="s">
        <v>107</v>
      </c>
      <c r="N453" t="s">
        <v>113</v>
      </c>
      <c r="O453">
        <v>1</v>
      </c>
      <c r="P453" s="4">
        <v>15685</v>
      </c>
      <c r="Q453" s="4">
        <v>9097</v>
      </c>
      <c r="R453" s="3">
        <v>0</v>
      </c>
      <c r="S453" s="4">
        <v>15685</v>
      </c>
      <c r="T453" s="4">
        <v>9097</v>
      </c>
      <c r="U453" s="4">
        <v>6588</v>
      </c>
      <c r="V453" s="3">
        <v>0.42001912655403251</v>
      </c>
      <c r="W453" t="s">
        <v>54</v>
      </c>
      <c r="X453" t="s">
        <v>55</v>
      </c>
      <c r="Y453" t="s">
        <v>56</v>
      </c>
      <c r="Z453">
        <v>5</v>
      </c>
      <c r="AA453" t="s">
        <v>172</v>
      </c>
      <c r="AB453" t="s">
        <v>95</v>
      </c>
      <c r="AC453">
        <v>4.5</v>
      </c>
    </row>
    <row r="454" spans="1:29">
      <c r="A454" t="s">
        <v>864</v>
      </c>
      <c r="B454" s="2">
        <v>45576</v>
      </c>
      <c r="C454" t="s">
        <v>408</v>
      </c>
      <c r="D454" t="s">
        <v>31</v>
      </c>
      <c r="E454" t="s">
        <v>188</v>
      </c>
      <c r="F454" t="s">
        <v>33</v>
      </c>
      <c r="G454">
        <v>25</v>
      </c>
      <c r="H454" t="s">
        <v>99</v>
      </c>
      <c r="I454" t="s">
        <v>99</v>
      </c>
      <c r="J454" t="s">
        <v>100</v>
      </c>
      <c r="K454" t="s">
        <v>61</v>
      </c>
      <c r="L454" t="s">
        <v>131</v>
      </c>
      <c r="M454" t="s">
        <v>92</v>
      </c>
      <c r="N454" t="s">
        <v>53</v>
      </c>
      <c r="O454">
        <v>8</v>
      </c>
      <c r="P454" s="4">
        <v>8735</v>
      </c>
      <c r="Q454" s="4">
        <v>6377</v>
      </c>
      <c r="R454" s="3">
        <v>0.2</v>
      </c>
      <c r="S454" s="4">
        <v>55904</v>
      </c>
      <c r="T454" s="4">
        <v>51016</v>
      </c>
      <c r="U454" s="4">
        <v>4888</v>
      </c>
      <c r="V454" s="3">
        <v>8.7435603892386943E-2</v>
      </c>
      <c r="W454" t="s">
        <v>75</v>
      </c>
      <c r="X454" t="s">
        <v>76</v>
      </c>
      <c r="Y454" t="s">
        <v>56</v>
      </c>
      <c r="Z454">
        <v>2</v>
      </c>
      <c r="AA454" t="s">
        <v>220</v>
      </c>
      <c r="AB454" t="s">
        <v>95</v>
      </c>
      <c r="AC454">
        <v>3.9</v>
      </c>
    </row>
    <row r="455" spans="1:29">
      <c r="A455" t="s">
        <v>865</v>
      </c>
      <c r="B455" s="2">
        <v>44936</v>
      </c>
      <c r="C455" t="s">
        <v>104</v>
      </c>
      <c r="D455" t="s">
        <v>31</v>
      </c>
      <c r="E455" t="s">
        <v>170</v>
      </c>
      <c r="F455" t="s">
        <v>33</v>
      </c>
      <c r="G455">
        <v>30</v>
      </c>
      <c r="H455" t="s">
        <v>105</v>
      </c>
      <c r="I455" t="s">
        <v>89</v>
      </c>
      <c r="J455" t="s">
        <v>82</v>
      </c>
      <c r="K455" t="s">
        <v>337</v>
      </c>
      <c r="L455" t="s">
        <v>112</v>
      </c>
      <c r="M455" t="s">
        <v>107</v>
      </c>
      <c r="N455" t="s">
        <v>113</v>
      </c>
      <c r="O455">
        <v>2</v>
      </c>
      <c r="P455" s="4">
        <v>10273</v>
      </c>
      <c r="Q455" s="4">
        <v>6267</v>
      </c>
      <c r="R455" s="3">
        <v>0.2</v>
      </c>
      <c r="S455" s="4">
        <v>16437</v>
      </c>
      <c r="T455" s="4">
        <v>12534</v>
      </c>
      <c r="U455" s="4">
        <v>3903</v>
      </c>
      <c r="V455" s="3">
        <v>0.23745208979740828</v>
      </c>
      <c r="W455" t="s">
        <v>84</v>
      </c>
      <c r="X455" t="s">
        <v>42</v>
      </c>
      <c r="Y455" t="s">
        <v>56</v>
      </c>
      <c r="Z455">
        <v>4</v>
      </c>
      <c r="AA455" t="s">
        <v>44</v>
      </c>
      <c r="AB455" t="s">
        <v>121</v>
      </c>
      <c r="AC455">
        <v>4.7</v>
      </c>
    </row>
    <row r="456" spans="1:29">
      <c r="A456" t="s">
        <v>866</v>
      </c>
      <c r="B456" s="2">
        <v>45037</v>
      </c>
      <c r="C456" t="s">
        <v>273</v>
      </c>
      <c r="D456" t="s">
        <v>31</v>
      </c>
      <c r="E456" t="s">
        <v>124</v>
      </c>
      <c r="F456" t="s">
        <v>70</v>
      </c>
      <c r="G456">
        <v>48</v>
      </c>
      <c r="H456" t="s">
        <v>34</v>
      </c>
      <c r="I456" t="s">
        <v>35</v>
      </c>
      <c r="J456" t="s">
        <v>36</v>
      </c>
      <c r="K456" t="s">
        <v>116</v>
      </c>
      <c r="L456" t="s">
        <v>155</v>
      </c>
      <c r="M456" t="s">
        <v>83</v>
      </c>
      <c r="N456" t="s">
        <v>64</v>
      </c>
      <c r="O456">
        <v>6</v>
      </c>
      <c r="P456" s="4">
        <v>8032</v>
      </c>
      <c r="Q456" s="4">
        <v>5703</v>
      </c>
      <c r="R456" s="3">
        <v>0.05</v>
      </c>
      <c r="S456" s="4">
        <v>45782</v>
      </c>
      <c r="T456" s="4">
        <v>34218</v>
      </c>
      <c r="U456" s="4">
        <v>11564</v>
      </c>
      <c r="V456" s="3">
        <v>0.25258835350137609</v>
      </c>
      <c r="W456" t="s">
        <v>84</v>
      </c>
      <c r="X456" t="s">
        <v>76</v>
      </c>
      <c r="Y456" t="s">
        <v>43</v>
      </c>
      <c r="Z456">
        <v>0</v>
      </c>
      <c r="AA456" t="s">
        <v>220</v>
      </c>
      <c r="AB456" t="s">
        <v>66</v>
      </c>
      <c r="AC456" t="s">
        <v>46</v>
      </c>
    </row>
    <row r="457" spans="1:29">
      <c r="A457" t="s">
        <v>867</v>
      </c>
      <c r="B457" s="2">
        <v>45359</v>
      </c>
      <c r="C457" t="s">
        <v>492</v>
      </c>
      <c r="D457" t="s">
        <v>31</v>
      </c>
      <c r="E457" t="s">
        <v>135</v>
      </c>
      <c r="F457" t="s">
        <v>33</v>
      </c>
      <c r="G457">
        <v>28</v>
      </c>
      <c r="H457" t="s">
        <v>99</v>
      </c>
      <c r="I457" t="s">
        <v>99</v>
      </c>
      <c r="J457" t="s">
        <v>100</v>
      </c>
      <c r="K457" t="s">
        <v>120</v>
      </c>
      <c r="L457" t="s">
        <v>112</v>
      </c>
      <c r="M457" t="s">
        <v>39</v>
      </c>
      <c r="N457" t="s">
        <v>64</v>
      </c>
      <c r="O457">
        <v>4</v>
      </c>
      <c r="P457" s="4">
        <v>688</v>
      </c>
      <c r="Q457" s="4">
        <v>488</v>
      </c>
      <c r="R457" s="3">
        <v>0</v>
      </c>
      <c r="S457" s="4">
        <v>2752</v>
      </c>
      <c r="T457" s="4">
        <v>1952</v>
      </c>
      <c r="U457" s="4">
        <v>800</v>
      </c>
      <c r="V457" s="3">
        <v>0.29069767441860467</v>
      </c>
      <c r="W457" t="s">
        <v>54</v>
      </c>
      <c r="X457" t="s">
        <v>55</v>
      </c>
      <c r="Y457" t="s">
        <v>56</v>
      </c>
      <c r="Z457">
        <v>5</v>
      </c>
      <c r="AA457" t="s">
        <v>185</v>
      </c>
      <c r="AB457" t="s">
        <v>95</v>
      </c>
      <c r="AC457">
        <v>4</v>
      </c>
    </row>
    <row r="458" spans="1:29">
      <c r="A458" t="s">
        <v>868</v>
      </c>
      <c r="B458" s="2">
        <v>45158</v>
      </c>
      <c r="C458" t="s">
        <v>524</v>
      </c>
      <c r="D458" t="s">
        <v>49</v>
      </c>
      <c r="E458" t="s">
        <v>135</v>
      </c>
      <c r="F458" t="s">
        <v>33</v>
      </c>
      <c r="G458">
        <v>53</v>
      </c>
      <c r="H458" t="s">
        <v>88</v>
      </c>
      <c r="I458" t="s">
        <v>89</v>
      </c>
      <c r="J458" t="s">
        <v>82</v>
      </c>
      <c r="K458" t="s">
        <v>184</v>
      </c>
      <c r="L458" t="s">
        <v>62</v>
      </c>
      <c r="M458" t="s">
        <v>92</v>
      </c>
      <c r="N458" t="s">
        <v>113</v>
      </c>
      <c r="O458">
        <v>4</v>
      </c>
      <c r="P458" s="4">
        <v>10100</v>
      </c>
      <c r="Q458" s="4">
        <v>7575</v>
      </c>
      <c r="R458" s="3">
        <v>0.1</v>
      </c>
      <c r="S458" s="4">
        <v>36360</v>
      </c>
      <c r="T458" s="4">
        <v>30300</v>
      </c>
      <c r="U458" s="4">
        <v>6060</v>
      </c>
      <c r="V458" s="3">
        <v>0.16666666666666666</v>
      </c>
      <c r="W458" t="s">
        <v>75</v>
      </c>
      <c r="X458" t="s">
        <v>55</v>
      </c>
      <c r="Y458" t="s">
        <v>56</v>
      </c>
      <c r="Z458">
        <v>6</v>
      </c>
      <c r="AA458" t="s">
        <v>181</v>
      </c>
      <c r="AB458" t="s">
        <v>194</v>
      </c>
      <c r="AC458">
        <v>3.1</v>
      </c>
    </row>
    <row r="459" spans="1:29">
      <c r="A459" t="s">
        <v>869</v>
      </c>
      <c r="B459" s="2">
        <v>45422</v>
      </c>
      <c r="C459" t="s">
        <v>804</v>
      </c>
      <c r="D459" t="s">
        <v>31</v>
      </c>
      <c r="E459" t="s">
        <v>124</v>
      </c>
      <c r="F459" t="s">
        <v>70</v>
      </c>
      <c r="G459">
        <v>40</v>
      </c>
      <c r="H459" t="s">
        <v>105</v>
      </c>
      <c r="I459" t="s">
        <v>89</v>
      </c>
      <c r="J459" t="s">
        <v>82</v>
      </c>
      <c r="K459" t="s">
        <v>51</v>
      </c>
      <c r="L459" t="s">
        <v>52</v>
      </c>
      <c r="M459" t="s">
        <v>39</v>
      </c>
      <c r="N459" t="s">
        <v>64</v>
      </c>
      <c r="O459">
        <v>2</v>
      </c>
      <c r="P459" s="4">
        <v>12137</v>
      </c>
      <c r="Q459" s="4">
        <v>7646</v>
      </c>
      <c r="R459" s="3">
        <v>0.2</v>
      </c>
      <c r="S459" s="4">
        <v>19419</v>
      </c>
      <c r="T459" s="4">
        <v>15292</v>
      </c>
      <c r="U459" s="4">
        <v>4127</v>
      </c>
      <c r="V459" s="3">
        <v>0.21252381688037489</v>
      </c>
      <c r="W459" t="s">
        <v>54</v>
      </c>
      <c r="X459" t="s">
        <v>76</v>
      </c>
      <c r="Y459" t="s">
        <v>56</v>
      </c>
      <c r="Z459">
        <v>6</v>
      </c>
      <c r="AA459" t="s">
        <v>159</v>
      </c>
      <c r="AB459" t="s">
        <v>121</v>
      </c>
      <c r="AC459">
        <v>4.7</v>
      </c>
    </row>
    <row r="460" spans="1:29">
      <c r="A460" t="s">
        <v>870</v>
      </c>
      <c r="B460" s="2">
        <v>45065</v>
      </c>
      <c r="C460" t="s">
        <v>500</v>
      </c>
      <c r="D460" t="s">
        <v>31</v>
      </c>
      <c r="E460" t="s">
        <v>124</v>
      </c>
      <c r="F460" t="s">
        <v>70</v>
      </c>
      <c r="G460">
        <v>42</v>
      </c>
      <c r="H460" t="s">
        <v>105</v>
      </c>
      <c r="I460" t="s">
        <v>89</v>
      </c>
      <c r="J460" t="s">
        <v>82</v>
      </c>
      <c r="K460" t="s">
        <v>90</v>
      </c>
      <c r="L460" t="s">
        <v>101</v>
      </c>
      <c r="M460" t="s">
        <v>83</v>
      </c>
      <c r="N460" t="s">
        <v>40</v>
      </c>
      <c r="O460">
        <v>1</v>
      </c>
      <c r="P460" s="4">
        <v>4689</v>
      </c>
      <c r="Q460" s="4">
        <v>3564</v>
      </c>
      <c r="R460" s="3">
        <v>0.05</v>
      </c>
      <c r="S460" s="4">
        <v>4455</v>
      </c>
      <c r="T460" s="4">
        <v>3564</v>
      </c>
      <c r="U460" s="4">
        <v>891</v>
      </c>
      <c r="V460" s="3">
        <v>0.2</v>
      </c>
      <c r="W460" t="s">
        <v>54</v>
      </c>
      <c r="X460" t="s">
        <v>42</v>
      </c>
      <c r="Y460" t="s">
        <v>56</v>
      </c>
      <c r="Z460">
        <v>6</v>
      </c>
      <c r="AA460" t="s">
        <v>143</v>
      </c>
      <c r="AB460" t="s">
        <v>95</v>
      </c>
      <c r="AC460">
        <v>3</v>
      </c>
    </row>
    <row r="461" spans="1:29">
      <c r="A461" t="s">
        <v>871</v>
      </c>
      <c r="B461" s="2">
        <v>44972</v>
      </c>
      <c r="C461" t="s">
        <v>505</v>
      </c>
      <c r="D461" t="s">
        <v>31</v>
      </c>
      <c r="E461" t="s">
        <v>69</v>
      </c>
      <c r="F461" t="s">
        <v>70</v>
      </c>
      <c r="G461">
        <v>43</v>
      </c>
      <c r="H461" t="s">
        <v>146</v>
      </c>
      <c r="I461" t="s">
        <v>147</v>
      </c>
      <c r="J461" t="s">
        <v>36</v>
      </c>
      <c r="K461" t="s">
        <v>269</v>
      </c>
      <c r="L461" t="s">
        <v>52</v>
      </c>
      <c r="M461" t="s">
        <v>107</v>
      </c>
      <c r="N461" t="s">
        <v>126</v>
      </c>
      <c r="O461">
        <v>1</v>
      </c>
      <c r="P461" s="4">
        <v>23919</v>
      </c>
      <c r="Q461" s="4">
        <v>18657</v>
      </c>
      <c r="R461" s="3">
        <v>0.05</v>
      </c>
      <c r="S461" s="4">
        <v>22723</v>
      </c>
      <c r="T461" s="4">
        <v>18657</v>
      </c>
      <c r="U461" s="4">
        <v>4066</v>
      </c>
      <c r="V461" s="3">
        <v>0.17893764027637196</v>
      </c>
      <c r="W461" t="s">
        <v>41</v>
      </c>
      <c r="X461" t="s">
        <v>76</v>
      </c>
      <c r="Y461" t="s">
        <v>56</v>
      </c>
      <c r="Z461">
        <v>7</v>
      </c>
      <c r="AA461" t="s">
        <v>65</v>
      </c>
      <c r="AB461" t="s">
        <v>121</v>
      </c>
      <c r="AC461">
        <v>3</v>
      </c>
    </row>
    <row r="462" spans="1:29">
      <c r="A462" t="s">
        <v>872</v>
      </c>
      <c r="B462" s="2">
        <v>45403</v>
      </c>
      <c r="C462" t="s">
        <v>211</v>
      </c>
      <c r="D462" t="s">
        <v>49</v>
      </c>
      <c r="E462" t="s">
        <v>129</v>
      </c>
      <c r="F462" t="s">
        <v>33</v>
      </c>
      <c r="G462">
        <v>36</v>
      </c>
      <c r="H462" t="s">
        <v>88</v>
      </c>
      <c r="I462" t="s">
        <v>89</v>
      </c>
      <c r="J462" t="s">
        <v>82</v>
      </c>
      <c r="K462" t="s">
        <v>257</v>
      </c>
      <c r="L462" t="s">
        <v>155</v>
      </c>
      <c r="M462" t="s">
        <v>63</v>
      </c>
      <c r="N462" t="s">
        <v>64</v>
      </c>
      <c r="O462">
        <v>4</v>
      </c>
      <c r="P462" s="4">
        <v>23139</v>
      </c>
      <c r="Q462" s="4">
        <v>13883</v>
      </c>
      <c r="R462" s="3">
        <v>0</v>
      </c>
      <c r="S462" s="4">
        <v>92556</v>
      </c>
      <c r="T462" s="4">
        <v>55532</v>
      </c>
      <c r="U462" s="4">
        <v>37024</v>
      </c>
      <c r="V462" s="3">
        <v>0.40001728683175591</v>
      </c>
      <c r="W462" t="s">
        <v>84</v>
      </c>
      <c r="X462" t="s">
        <v>76</v>
      </c>
      <c r="Y462" t="s">
        <v>56</v>
      </c>
      <c r="Z462">
        <v>6</v>
      </c>
      <c r="AA462" t="s">
        <v>181</v>
      </c>
      <c r="AB462" t="s">
        <v>189</v>
      </c>
      <c r="AC462">
        <v>3.6</v>
      </c>
    </row>
    <row r="463" spans="1:29">
      <c r="A463" t="s">
        <v>873</v>
      </c>
      <c r="B463" s="2">
        <v>45630</v>
      </c>
      <c r="C463" t="s">
        <v>728</v>
      </c>
      <c r="D463" t="s">
        <v>49</v>
      </c>
      <c r="E463" t="s">
        <v>129</v>
      </c>
      <c r="F463" t="s">
        <v>33</v>
      </c>
      <c r="G463">
        <v>29</v>
      </c>
      <c r="H463" t="s">
        <v>34</v>
      </c>
      <c r="I463" t="s">
        <v>35</v>
      </c>
      <c r="J463" t="s">
        <v>36</v>
      </c>
      <c r="K463" t="s">
        <v>291</v>
      </c>
      <c r="L463" t="s">
        <v>52</v>
      </c>
      <c r="M463" t="s">
        <v>107</v>
      </c>
      <c r="N463" t="s">
        <v>53</v>
      </c>
      <c r="O463">
        <v>6</v>
      </c>
      <c r="P463" s="4">
        <v>9793</v>
      </c>
      <c r="Q463" s="4">
        <v>6561</v>
      </c>
      <c r="R463" s="3">
        <v>0</v>
      </c>
      <c r="S463" s="4">
        <v>58758</v>
      </c>
      <c r="T463" s="4">
        <v>39366</v>
      </c>
      <c r="U463" s="4">
        <v>19392</v>
      </c>
      <c r="V463" s="3">
        <v>0.33003165526396405</v>
      </c>
      <c r="W463" t="s">
        <v>75</v>
      </c>
      <c r="X463" t="s">
        <v>42</v>
      </c>
      <c r="Y463" t="s">
        <v>56</v>
      </c>
      <c r="Z463">
        <v>5</v>
      </c>
      <c r="AA463" t="s">
        <v>220</v>
      </c>
      <c r="AB463" t="s">
        <v>66</v>
      </c>
      <c r="AC463">
        <v>3.6</v>
      </c>
    </row>
    <row r="464" spans="1:29">
      <c r="A464" t="s">
        <v>874</v>
      </c>
      <c r="B464" s="2">
        <v>45561</v>
      </c>
      <c r="C464" t="s">
        <v>128</v>
      </c>
      <c r="D464" t="s">
        <v>49</v>
      </c>
      <c r="E464" t="s">
        <v>129</v>
      </c>
      <c r="F464" t="s">
        <v>33</v>
      </c>
      <c r="G464">
        <v>44</v>
      </c>
      <c r="H464" t="s">
        <v>88</v>
      </c>
      <c r="I464" t="s">
        <v>89</v>
      </c>
      <c r="J464" t="s">
        <v>82</v>
      </c>
      <c r="K464" t="s">
        <v>326</v>
      </c>
      <c r="L464" t="s">
        <v>137</v>
      </c>
      <c r="M464" t="s">
        <v>63</v>
      </c>
      <c r="N464" t="s">
        <v>126</v>
      </c>
      <c r="O464">
        <v>2</v>
      </c>
      <c r="P464" s="4">
        <v>1513</v>
      </c>
      <c r="Q464" s="4">
        <v>832</v>
      </c>
      <c r="R464" s="3">
        <v>0.1</v>
      </c>
      <c r="S464" s="4">
        <v>2723</v>
      </c>
      <c r="T464" s="4">
        <v>1664</v>
      </c>
      <c r="U464" s="4">
        <v>1059</v>
      </c>
      <c r="V464" s="3">
        <v>0.3889092912229159</v>
      </c>
      <c r="W464" t="s">
        <v>84</v>
      </c>
      <c r="X464" t="s">
        <v>42</v>
      </c>
      <c r="Y464" t="s">
        <v>56</v>
      </c>
      <c r="Z464">
        <v>7</v>
      </c>
      <c r="AA464" t="s">
        <v>57</v>
      </c>
      <c r="AB464" t="s">
        <v>95</v>
      </c>
      <c r="AC464">
        <v>3.2</v>
      </c>
    </row>
    <row r="465" spans="1:29">
      <c r="A465" t="s">
        <v>875</v>
      </c>
      <c r="B465" s="2">
        <v>45450</v>
      </c>
      <c r="C465" t="s">
        <v>387</v>
      </c>
      <c r="D465" t="s">
        <v>31</v>
      </c>
      <c r="E465" t="s">
        <v>124</v>
      </c>
      <c r="F465" t="s">
        <v>70</v>
      </c>
      <c r="G465">
        <v>41</v>
      </c>
      <c r="H465" t="s">
        <v>146</v>
      </c>
      <c r="I465" t="s">
        <v>147</v>
      </c>
      <c r="J465" t="s">
        <v>36</v>
      </c>
      <c r="K465" t="s">
        <v>106</v>
      </c>
      <c r="L465" t="s">
        <v>52</v>
      </c>
      <c r="M465" t="s">
        <v>92</v>
      </c>
      <c r="N465" t="s">
        <v>93</v>
      </c>
      <c r="O465">
        <v>2</v>
      </c>
      <c r="P465" s="4">
        <v>6040</v>
      </c>
      <c r="Q465" s="4">
        <v>3926</v>
      </c>
      <c r="R465" s="3">
        <v>0.2</v>
      </c>
      <c r="S465" s="4">
        <v>9664</v>
      </c>
      <c r="T465" s="4">
        <v>7852</v>
      </c>
      <c r="U465" s="4">
        <v>1812</v>
      </c>
      <c r="V465" s="3">
        <v>0.1875</v>
      </c>
      <c r="W465" t="s">
        <v>54</v>
      </c>
      <c r="X465" t="s">
        <v>55</v>
      </c>
      <c r="Y465" t="s">
        <v>56</v>
      </c>
      <c r="Z465">
        <v>1</v>
      </c>
      <c r="AA465" t="s">
        <v>181</v>
      </c>
      <c r="AB465" t="s">
        <v>150</v>
      </c>
      <c r="AC465">
        <v>4</v>
      </c>
    </row>
    <row r="466" spans="1:29">
      <c r="A466" t="s">
        <v>876</v>
      </c>
      <c r="B466" s="2">
        <v>45559</v>
      </c>
      <c r="C466" t="s">
        <v>703</v>
      </c>
      <c r="D466" t="s">
        <v>31</v>
      </c>
      <c r="E466" t="s">
        <v>188</v>
      </c>
      <c r="F466" t="s">
        <v>33</v>
      </c>
      <c r="G466">
        <v>34</v>
      </c>
      <c r="H466" t="s">
        <v>99</v>
      </c>
      <c r="I466" t="s">
        <v>99</v>
      </c>
      <c r="J466" t="s">
        <v>100</v>
      </c>
      <c r="K466" t="s">
        <v>269</v>
      </c>
      <c r="L466" t="s">
        <v>112</v>
      </c>
      <c r="M466" t="s">
        <v>107</v>
      </c>
      <c r="N466" t="s">
        <v>126</v>
      </c>
      <c r="O466">
        <v>7</v>
      </c>
      <c r="P466" s="4">
        <v>23594</v>
      </c>
      <c r="Q466" s="4">
        <v>14628</v>
      </c>
      <c r="R466" s="3">
        <v>0.2</v>
      </c>
      <c r="S466" s="4">
        <v>132126</v>
      </c>
      <c r="T466" s="4">
        <v>102396</v>
      </c>
      <c r="U466" s="4">
        <v>29730</v>
      </c>
      <c r="V466" s="3">
        <v>0.22501248807956042</v>
      </c>
      <c r="W466" t="s">
        <v>54</v>
      </c>
      <c r="X466" t="s">
        <v>42</v>
      </c>
      <c r="Y466" t="s">
        <v>56</v>
      </c>
      <c r="Z466">
        <v>7</v>
      </c>
      <c r="AA466" t="s">
        <v>57</v>
      </c>
      <c r="AB466" t="s">
        <v>194</v>
      </c>
      <c r="AC466">
        <v>4.8</v>
      </c>
    </row>
    <row r="467" spans="1:29">
      <c r="A467" t="s">
        <v>877</v>
      </c>
      <c r="B467" s="2">
        <v>45197</v>
      </c>
      <c r="C467" t="s">
        <v>716</v>
      </c>
      <c r="D467" t="s">
        <v>49</v>
      </c>
      <c r="E467" t="s">
        <v>69</v>
      </c>
      <c r="F467" t="s">
        <v>70</v>
      </c>
      <c r="G467">
        <v>51</v>
      </c>
      <c r="H467" t="s">
        <v>105</v>
      </c>
      <c r="I467" t="s">
        <v>89</v>
      </c>
      <c r="J467" t="s">
        <v>82</v>
      </c>
      <c r="K467" t="s">
        <v>239</v>
      </c>
      <c r="L467" t="s">
        <v>112</v>
      </c>
      <c r="M467" t="s">
        <v>107</v>
      </c>
      <c r="N467" t="s">
        <v>64</v>
      </c>
      <c r="O467">
        <v>6</v>
      </c>
      <c r="P467" s="4">
        <v>17104</v>
      </c>
      <c r="Q467" s="4">
        <v>12657</v>
      </c>
      <c r="R467" s="3">
        <v>0</v>
      </c>
      <c r="S467" s="4">
        <v>102624</v>
      </c>
      <c r="T467" s="4">
        <v>75942</v>
      </c>
      <c r="U467" s="4">
        <v>26682</v>
      </c>
      <c r="V467" s="3">
        <v>0.25999766136576241</v>
      </c>
      <c r="W467" t="s">
        <v>75</v>
      </c>
      <c r="X467" t="s">
        <v>76</v>
      </c>
      <c r="Y467" t="s">
        <v>56</v>
      </c>
      <c r="Z467">
        <v>7</v>
      </c>
      <c r="AA467" t="s">
        <v>44</v>
      </c>
      <c r="AB467" t="s">
        <v>45</v>
      </c>
      <c r="AC467">
        <v>4.5</v>
      </c>
    </row>
    <row r="468" spans="1:29">
      <c r="A468" t="s">
        <v>878</v>
      </c>
      <c r="B468" s="2">
        <v>45232</v>
      </c>
      <c r="C468" t="s">
        <v>295</v>
      </c>
      <c r="D468" t="s">
        <v>31</v>
      </c>
      <c r="E468" t="s">
        <v>60</v>
      </c>
      <c r="F468" t="s">
        <v>70</v>
      </c>
      <c r="G468">
        <v>28</v>
      </c>
      <c r="H468" t="s">
        <v>80</v>
      </c>
      <c r="I468" t="s">
        <v>81</v>
      </c>
      <c r="J468" t="s">
        <v>82</v>
      </c>
      <c r="K468" t="s">
        <v>37</v>
      </c>
      <c r="L468" t="s">
        <v>52</v>
      </c>
      <c r="M468" t="s">
        <v>63</v>
      </c>
      <c r="N468" t="s">
        <v>93</v>
      </c>
      <c r="O468">
        <v>4</v>
      </c>
      <c r="P468" s="4">
        <v>18704</v>
      </c>
      <c r="Q468" s="4">
        <v>11035</v>
      </c>
      <c r="R468" s="3">
        <v>0.1</v>
      </c>
      <c r="S468" s="4">
        <v>67334</v>
      </c>
      <c r="T468" s="4">
        <v>44140</v>
      </c>
      <c r="U468" s="4">
        <v>23194</v>
      </c>
      <c r="V468" s="3">
        <v>0.34446193602043546</v>
      </c>
      <c r="W468" t="s">
        <v>54</v>
      </c>
      <c r="X468" t="s">
        <v>42</v>
      </c>
      <c r="Y468" t="s">
        <v>56</v>
      </c>
      <c r="Z468">
        <v>2</v>
      </c>
      <c r="AA468" t="s">
        <v>181</v>
      </c>
      <c r="AB468" t="s">
        <v>150</v>
      </c>
      <c r="AC468">
        <v>3.5</v>
      </c>
    </row>
    <row r="469" spans="1:29">
      <c r="A469" t="s">
        <v>879</v>
      </c>
      <c r="B469" s="2">
        <v>45076</v>
      </c>
      <c r="C469" t="s">
        <v>572</v>
      </c>
      <c r="D469" t="s">
        <v>31</v>
      </c>
      <c r="E469" t="s">
        <v>188</v>
      </c>
      <c r="F469" t="s">
        <v>33</v>
      </c>
      <c r="G469">
        <v>28</v>
      </c>
      <c r="H469" t="s">
        <v>153</v>
      </c>
      <c r="I469" t="s">
        <v>154</v>
      </c>
      <c r="J469" t="s">
        <v>36</v>
      </c>
      <c r="K469" t="s">
        <v>269</v>
      </c>
      <c r="L469" t="s">
        <v>62</v>
      </c>
      <c r="M469" t="s">
        <v>39</v>
      </c>
      <c r="N469" t="s">
        <v>113</v>
      </c>
      <c r="O469">
        <v>6</v>
      </c>
      <c r="P469" s="4">
        <v>21775</v>
      </c>
      <c r="Q469" s="4">
        <v>15025</v>
      </c>
      <c r="R469" s="3">
        <v>0</v>
      </c>
      <c r="S469" s="4">
        <v>130650</v>
      </c>
      <c r="T469" s="4">
        <v>90150</v>
      </c>
      <c r="U469" s="4">
        <v>40500</v>
      </c>
      <c r="V469" s="3">
        <v>0.3099885189437428</v>
      </c>
      <c r="W469" t="s">
        <v>84</v>
      </c>
      <c r="X469" t="s">
        <v>42</v>
      </c>
      <c r="Y469" t="s">
        <v>56</v>
      </c>
      <c r="Z469">
        <v>6</v>
      </c>
      <c r="AA469" t="s">
        <v>159</v>
      </c>
      <c r="AB469" t="s">
        <v>45</v>
      </c>
      <c r="AC469">
        <v>3.1</v>
      </c>
    </row>
    <row r="470" spans="1:29">
      <c r="A470" t="s">
        <v>880</v>
      </c>
      <c r="B470" s="2">
        <v>45032</v>
      </c>
      <c r="C470" t="s">
        <v>241</v>
      </c>
      <c r="D470" t="s">
        <v>49</v>
      </c>
      <c r="E470" t="s">
        <v>119</v>
      </c>
      <c r="F470" t="s">
        <v>70</v>
      </c>
      <c r="G470">
        <v>38</v>
      </c>
      <c r="H470" t="s">
        <v>153</v>
      </c>
      <c r="I470" t="s">
        <v>154</v>
      </c>
      <c r="J470" t="s">
        <v>36</v>
      </c>
      <c r="K470" t="s">
        <v>90</v>
      </c>
      <c r="L470" t="s">
        <v>131</v>
      </c>
      <c r="M470" t="s">
        <v>63</v>
      </c>
      <c r="N470" t="s">
        <v>126</v>
      </c>
      <c r="O470">
        <v>4</v>
      </c>
      <c r="P470" s="4">
        <v>5204</v>
      </c>
      <c r="Q470" s="4">
        <v>3435</v>
      </c>
      <c r="R470" s="3">
        <v>0</v>
      </c>
      <c r="S470" s="4">
        <v>20816</v>
      </c>
      <c r="T470" s="4">
        <v>13740</v>
      </c>
      <c r="U470" s="4">
        <v>7076</v>
      </c>
      <c r="V470" s="3">
        <v>0.33993082244427364</v>
      </c>
      <c r="W470" t="s">
        <v>75</v>
      </c>
      <c r="X470" t="s">
        <v>76</v>
      </c>
      <c r="Y470" t="s">
        <v>156</v>
      </c>
      <c r="Z470">
        <v>0</v>
      </c>
      <c r="AA470" t="s">
        <v>77</v>
      </c>
      <c r="AB470" t="s">
        <v>189</v>
      </c>
      <c r="AC470">
        <v>1.1000000000000001</v>
      </c>
    </row>
    <row r="471" spans="1:29">
      <c r="A471" t="s">
        <v>881</v>
      </c>
      <c r="B471" s="2">
        <v>45285</v>
      </c>
      <c r="C471" t="s">
        <v>882</v>
      </c>
      <c r="D471" t="s">
        <v>49</v>
      </c>
      <c r="E471" t="s">
        <v>98</v>
      </c>
      <c r="F471" t="s">
        <v>70</v>
      </c>
      <c r="G471">
        <v>47</v>
      </c>
      <c r="H471" t="s">
        <v>105</v>
      </c>
      <c r="I471" t="s">
        <v>89</v>
      </c>
      <c r="J471" t="s">
        <v>82</v>
      </c>
      <c r="K471" t="s">
        <v>90</v>
      </c>
      <c r="L471" t="s">
        <v>52</v>
      </c>
      <c r="M471" t="s">
        <v>83</v>
      </c>
      <c r="N471" t="s">
        <v>93</v>
      </c>
      <c r="O471">
        <v>1</v>
      </c>
      <c r="P471" s="4">
        <v>8150</v>
      </c>
      <c r="Q471" s="4">
        <v>6439</v>
      </c>
      <c r="R471" s="3">
        <v>0</v>
      </c>
      <c r="S471" s="4">
        <v>8150</v>
      </c>
      <c r="T471" s="4">
        <v>6439</v>
      </c>
      <c r="U471" s="4">
        <v>1711</v>
      </c>
      <c r="V471" s="3">
        <v>0.20993865030674846</v>
      </c>
      <c r="W471" t="s">
        <v>54</v>
      </c>
      <c r="X471" t="s">
        <v>55</v>
      </c>
      <c r="Y471" t="s">
        <v>56</v>
      </c>
      <c r="Z471">
        <v>1</v>
      </c>
      <c r="AA471" t="s">
        <v>57</v>
      </c>
      <c r="AB471" t="s">
        <v>189</v>
      </c>
      <c r="AC471">
        <v>3.7</v>
      </c>
    </row>
    <row r="472" spans="1:29">
      <c r="A472" t="s">
        <v>883</v>
      </c>
      <c r="B472" s="2">
        <v>45066</v>
      </c>
      <c r="C472" t="s">
        <v>735</v>
      </c>
      <c r="D472" t="s">
        <v>31</v>
      </c>
      <c r="E472" t="s">
        <v>188</v>
      </c>
      <c r="F472" t="s">
        <v>33</v>
      </c>
      <c r="G472">
        <v>52</v>
      </c>
      <c r="H472" t="s">
        <v>99</v>
      </c>
      <c r="I472" t="s">
        <v>99</v>
      </c>
      <c r="J472" t="s">
        <v>100</v>
      </c>
      <c r="K472" t="s">
        <v>37</v>
      </c>
      <c r="L472" t="s">
        <v>142</v>
      </c>
      <c r="M472" t="s">
        <v>83</v>
      </c>
      <c r="N472" t="s">
        <v>53</v>
      </c>
      <c r="O472">
        <v>2</v>
      </c>
      <c r="P472" s="4">
        <v>1873</v>
      </c>
      <c r="Q472" s="4">
        <v>1030</v>
      </c>
      <c r="R472" s="3">
        <v>0.05</v>
      </c>
      <c r="S472" s="4">
        <v>3559</v>
      </c>
      <c r="T472" s="4">
        <v>2060</v>
      </c>
      <c r="U472" s="4">
        <v>1499</v>
      </c>
      <c r="V472" s="3">
        <v>0.42118572632762014</v>
      </c>
      <c r="W472" t="s">
        <v>41</v>
      </c>
      <c r="X472" t="s">
        <v>76</v>
      </c>
      <c r="Y472" t="s">
        <v>171</v>
      </c>
      <c r="Z472">
        <v>9</v>
      </c>
      <c r="AA472" t="s">
        <v>65</v>
      </c>
      <c r="AB472" t="s">
        <v>95</v>
      </c>
      <c r="AC472" t="s">
        <v>46</v>
      </c>
    </row>
    <row r="473" spans="1:29">
      <c r="A473" t="s">
        <v>884</v>
      </c>
      <c r="B473" s="2">
        <v>45537</v>
      </c>
      <c r="C473" t="s">
        <v>684</v>
      </c>
      <c r="D473" t="s">
        <v>31</v>
      </c>
      <c r="E473" t="s">
        <v>32</v>
      </c>
      <c r="F473" t="s">
        <v>33</v>
      </c>
      <c r="G473">
        <v>23</v>
      </c>
      <c r="H473" t="s">
        <v>153</v>
      </c>
      <c r="I473" t="s">
        <v>154</v>
      </c>
      <c r="J473" t="s">
        <v>36</v>
      </c>
      <c r="K473" t="s">
        <v>239</v>
      </c>
      <c r="L473" t="s">
        <v>62</v>
      </c>
      <c r="M473" t="s">
        <v>39</v>
      </c>
      <c r="N473" t="s">
        <v>53</v>
      </c>
      <c r="O473">
        <v>3</v>
      </c>
      <c r="P473" s="4">
        <v>11676</v>
      </c>
      <c r="Q473" s="4">
        <v>8407</v>
      </c>
      <c r="R473" s="3">
        <v>0</v>
      </c>
      <c r="S473" s="4">
        <v>35028</v>
      </c>
      <c r="T473" s="4">
        <v>25221</v>
      </c>
      <c r="U473" s="4">
        <v>9807</v>
      </c>
      <c r="V473" s="3">
        <v>0.27997601918465226</v>
      </c>
      <c r="W473" t="s">
        <v>41</v>
      </c>
      <c r="X473" t="s">
        <v>76</v>
      </c>
      <c r="Y473" t="s">
        <v>56</v>
      </c>
      <c r="Z473">
        <v>4</v>
      </c>
      <c r="AA473" t="s">
        <v>172</v>
      </c>
      <c r="AB473" t="s">
        <v>132</v>
      </c>
      <c r="AC473">
        <v>3.3</v>
      </c>
    </row>
    <row r="474" spans="1:29">
      <c r="A474" t="s">
        <v>885</v>
      </c>
      <c r="B474" s="2">
        <v>45468</v>
      </c>
      <c r="C474" t="s">
        <v>253</v>
      </c>
      <c r="D474" t="s">
        <v>31</v>
      </c>
      <c r="E474" t="s">
        <v>69</v>
      </c>
      <c r="F474" t="s">
        <v>70</v>
      </c>
      <c r="G474">
        <v>60</v>
      </c>
      <c r="H474" t="s">
        <v>80</v>
      </c>
      <c r="I474" t="s">
        <v>81</v>
      </c>
      <c r="J474" t="s">
        <v>82</v>
      </c>
      <c r="K474" t="s">
        <v>225</v>
      </c>
      <c r="L474" t="s">
        <v>137</v>
      </c>
      <c r="M474" t="s">
        <v>63</v>
      </c>
      <c r="N474" t="s">
        <v>40</v>
      </c>
      <c r="O474">
        <v>1</v>
      </c>
      <c r="P474" s="4">
        <v>2641</v>
      </c>
      <c r="Q474" s="4">
        <v>1769</v>
      </c>
      <c r="R474" s="3">
        <v>0</v>
      </c>
      <c r="S474" s="4">
        <v>2641</v>
      </c>
      <c r="T474" s="4">
        <v>1769</v>
      </c>
      <c r="U474" s="4">
        <v>872</v>
      </c>
      <c r="V474" s="3">
        <v>0.33017796289284362</v>
      </c>
      <c r="W474" t="s">
        <v>41</v>
      </c>
      <c r="X474" t="s">
        <v>76</v>
      </c>
      <c r="Y474" t="s">
        <v>56</v>
      </c>
      <c r="Z474">
        <v>4</v>
      </c>
      <c r="AA474" t="s">
        <v>143</v>
      </c>
      <c r="AB474" t="s">
        <v>45</v>
      </c>
      <c r="AC474">
        <v>3.7</v>
      </c>
    </row>
    <row r="475" spans="1:29">
      <c r="A475" t="s">
        <v>886</v>
      </c>
      <c r="B475" s="2">
        <v>45401</v>
      </c>
      <c r="C475" t="s">
        <v>819</v>
      </c>
      <c r="D475" t="s">
        <v>31</v>
      </c>
      <c r="E475" t="s">
        <v>170</v>
      </c>
      <c r="F475" t="s">
        <v>33</v>
      </c>
      <c r="G475">
        <v>51</v>
      </c>
      <c r="H475" t="s">
        <v>105</v>
      </c>
      <c r="I475" t="s">
        <v>89</v>
      </c>
      <c r="J475" t="s">
        <v>82</v>
      </c>
      <c r="K475" t="s">
        <v>136</v>
      </c>
      <c r="L475" t="s">
        <v>137</v>
      </c>
      <c r="M475" t="s">
        <v>83</v>
      </c>
      <c r="N475" t="s">
        <v>126</v>
      </c>
      <c r="O475">
        <v>8</v>
      </c>
      <c r="P475" s="4">
        <v>17621</v>
      </c>
      <c r="Q475" s="4">
        <v>9692</v>
      </c>
      <c r="R475" s="3">
        <v>0.05</v>
      </c>
      <c r="S475" s="4">
        <v>133920</v>
      </c>
      <c r="T475" s="4">
        <v>77536</v>
      </c>
      <c r="U475" s="4">
        <v>56384</v>
      </c>
      <c r="V475" s="3">
        <v>0.42102747909199523</v>
      </c>
      <c r="W475" t="s">
        <v>84</v>
      </c>
      <c r="X475" t="s">
        <v>42</v>
      </c>
      <c r="Y475" t="s">
        <v>56</v>
      </c>
      <c r="Z475">
        <v>3</v>
      </c>
      <c r="AA475" t="s">
        <v>167</v>
      </c>
      <c r="AB475" t="s">
        <v>45</v>
      </c>
      <c r="AC475">
        <v>3.7</v>
      </c>
    </row>
    <row r="476" spans="1:29">
      <c r="A476" t="s">
        <v>887</v>
      </c>
      <c r="B476" s="2">
        <v>45434</v>
      </c>
      <c r="C476" t="s">
        <v>888</v>
      </c>
      <c r="D476" t="s">
        <v>31</v>
      </c>
      <c r="E476" t="s">
        <v>124</v>
      </c>
      <c r="F476" t="s">
        <v>70</v>
      </c>
      <c r="G476">
        <v>41</v>
      </c>
      <c r="H476" t="s">
        <v>34</v>
      </c>
      <c r="I476" t="s">
        <v>35</v>
      </c>
      <c r="J476" t="s">
        <v>36</v>
      </c>
      <c r="K476" t="s">
        <v>51</v>
      </c>
      <c r="L476" t="s">
        <v>38</v>
      </c>
      <c r="M476" t="s">
        <v>39</v>
      </c>
      <c r="N476" t="s">
        <v>64</v>
      </c>
      <c r="O476">
        <v>7</v>
      </c>
      <c r="P476" s="4">
        <v>22189</v>
      </c>
      <c r="Q476" s="4">
        <v>14645</v>
      </c>
      <c r="R476" s="3">
        <v>0.15</v>
      </c>
      <c r="S476" s="4">
        <v>132025</v>
      </c>
      <c r="T476" s="4">
        <v>102515</v>
      </c>
      <c r="U476" s="4">
        <v>29510</v>
      </c>
      <c r="V476" s="3">
        <v>0.22351827305434577</v>
      </c>
      <c r="W476" t="s">
        <v>75</v>
      </c>
      <c r="X476" t="s">
        <v>55</v>
      </c>
      <c r="Y476" t="s">
        <v>56</v>
      </c>
      <c r="Z476">
        <v>2</v>
      </c>
      <c r="AA476" t="s">
        <v>65</v>
      </c>
      <c r="AB476" t="s">
        <v>95</v>
      </c>
      <c r="AC476">
        <v>4.4000000000000004</v>
      </c>
    </row>
    <row r="477" spans="1:29">
      <c r="A477" t="s">
        <v>889</v>
      </c>
      <c r="B477" s="2">
        <v>45235</v>
      </c>
      <c r="C477" t="s">
        <v>890</v>
      </c>
      <c r="D477" t="s">
        <v>49</v>
      </c>
      <c r="E477" t="s">
        <v>69</v>
      </c>
      <c r="F477" t="s">
        <v>70</v>
      </c>
      <c r="G477">
        <v>50</v>
      </c>
      <c r="H477" t="s">
        <v>71</v>
      </c>
      <c r="I477" t="s">
        <v>72</v>
      </c>
      <c r="J477" t="s">
        <v>73</v>
      </c>
      <c r="K477" t="s">
        <v>74</v>
      </c>
      <c r="L477" t="s">
        <v>52</v>
      </c>
      <c r="M477" t="s">
        <v>63</v>
      </c>
      <c r="N477" t="s">
        <v>53</v>
      </c>
      <c r="O477">
        <v>3</v>
      </c>
      <c r="P477" s="4">
        <v>2588</v>
      </c>
      <c r="Q477" s="4">
        <v>1423</v>
      </c>
      <c r="R477" s="3">
        <v>0</v>
      </c>
      <c r="S477" s="4">
        <v>7764</v>
      </c>
      <c r="T477" s="4">
        <v>4269</v>
      </c>
      <c r="U477" s="4">
        <v>3495</v>
      </c>
      <c r="V477" s="3">
        <v>0.45015455950540956</v>
      </c>
      <c r="W477" t="s">
        <v>84</v>
      </c>
      <c r="X477" t="s">
        <v>55</v>
      </c>
      <c r="Y477" t="s">
        <v>56</v>
      </c>
      <c r="Z477">
        <v>4</v>
      </c>
      <c r="AA477" t="s">
        <v>220</v>
      </c>
      <c r="AB477" t="s">
        <v>150</v>
      </c>
      <c r="AC477">
        <v>4.8</v>
      </c>
    </row>
    <row r="478" spans="1:29">
      <c r="A478" t="s">
        <v>891</v>
      </c>
      <c r="B478" s="2">
        <v>45312</v>
      </c>
      <c r="C478" t="s">
        <v>661</v>
      </c>
      <c r="D478" t="s">
        <v>31</v>
      </c>
      <c r="E478" t="s">
        <v>129</v>
      </c>
      <c r="F478" t="s">
        <v>33</v>
      </c>
      <c r="G478">
        <v>33</v>
      </c>
      <c r="H478" t="s">
        <v>34</v>
      </c>
      <c r="I478" t="s">
        <v>35</v>
      </c>
      <c r="J478" t="s">
        <v>36</v>
      </c>
      <c r="K478" t="s">
        <v>162</v>
      </c>
      <c r="L478" t="s">
        <v>38</v>
      </c>
      <c r="M478" t="s">
        <v>39</v>
      </c>
      <c r="N478" t="s">
        <v>93</v>
      </c>
      <c r="O478">
        <v>6</v>
      </c>
      <c r="P478" s="4">
        <v>13726</v>
      </c>
      <c r="Q478" s="4">
        <v>7549</v>
      </c>
      <c r="R478" s="3">
        <v>0.2</v>
      </c>
      <c r="S478" s="4">
        <v>65885</v>
      </c>
      <c r="T478" s="4">
        <v>45294</v>
      </c>
      <c r="U478" s="4">
        <v>20591</v>
      </c>
      <c r="V478" s="3">
        <v>0.31252940730059953</v>
      </c>
      <c r="W478" t="s">
        <v>41</v>
      </c>
      <c r="X478" t="s">
        <v>55</v>
      </c>
      <c r="Y478" t="s">
        <v>43</v>
      </c>
      <c r="Z478">
        <v>0</v>
      </c>
      <c r="AA478" t="s">
        <v>181</v>
      </c>
      <c r="AB478" t="s">
        <v>132</v>
      </c>
      <c r="AC478" t="s">
        <v>46</v>
      </c>
    </row>
    <row r="479" spans="1:29">
      <c r="A479" t="s">
        <v>892</v>
      </c>
      <c r="B479" s="2">
        <v>45373</v>
      </c>
      <c r="C479" t="s">
        <v>671</v>
      </c>
      <c r="D479" t="s">
        <v>49</v>
      </c>
      <c r="E479" t="s">
        <v>135</v>
      </c>
      <c r="F479" t="s">
        <v>33</v>
      </c>
      <c r="G479">
        <v>21</v>
      </c>
      <c r="H479" t="s">
        <v>34</v>
      </c>
      <c r="I479" t="s">
        <v>35</v>
      </c>
      <c r="J479" t="s">
        <v>36</v>
      </c>
      <c r="K479" t="s">
        <v>257</v>
      </c>
      <c r="L479" t="s">
        <v>142</v>
      </c>
      <c r="M479" t="s">
        <v>63</v>
      </c>
      <c r="N479" t="s">
        <v>93</v>
      </c>
      <c r="O479">
        <v>8</v>
      </c>
      <c r="P479" s="4">
        <v>5219</v>
      </c>
      <c r="Q479" s="4">
        <v>4019</v>
      </c>
      <c r="R479" s="3">
        <v>0</v>
      </c>
      <c r="S479" s="4">
        <v>41752</v>
      </c>
      <c r="T479" s="4">
        <v>32152</v>
      </c>
      <c r="U479" s="4">
        <v>9600</v>
      </c>
      <c r="V479" s="3">
        <v>0.22992910519256562</v>
      </c>
      <c r="W479" t="s">
        <v>41</v>
      </c>
      <c r="X479" t="s">
        <v>76</v>
      </c>
      <c r="Y479" t="s">
        <v>56</v>
      </c>
      <c r="Z479">
        <v>5</v>
      </c>
      <c r="AA479" t="s">
        <v>149</v>
      </c>
      <c r="AB479" t="s">
        <v>66</v>
      </c>
      <c r="AC479">
        <v>4.5</v>
      </c>
    </row>
    <row r="480" spans="1:29">
      <c r="A480" t="s">
        <v>893</v>
      </c>
      <c r="B480" s="2">
        <v>45378</v>
      </c>
      <c r="C480" t="s">
        <v>104</v>
      </c>
      <c r="D480" t="s">
        <v>31</v>
      </c>
      <c r="E480" t="s">
        <v>32</v>
      </c>
      <c r="F480" t="s">
        <v>33</v>
      </c>
      <c r="G480">
        <v>27</v>
      </c>
      <c r="H480" t="s">
        <v>146</v>
      </c>
      <c r="I480" t="s">
        <v>147</v>
      </c>
      <c r="J480" t="s">
        <v>36</v>
      </c>
      <c r="K480" t="s">
        <v>239</v>
      </c>
      <c r="L480" t="s">
        <v>137</v>
      </c>
      <c r="M480" t="s">
        <v>107</v>
      </c>
      <c r="N480" t="s">
        <v>113</v>
      </c>
      <c r="O480">
        <v>3</v>
      </c>
      <c r="P480" s="4">
        <v>18883</v>
      </c>
      <c r="Q480" s="4">
        <v>10763</v>
      </c>
      <c r="R480" s="3">
        <v>0</v>
      </c>
      <c r="S480" s="4">
        <v>56649</v>
      </c>
      <c r="T480" s="4">
        <v>32289</v>
      </c>
      <c r="U480" s="4">
        <v>24360</v>
      </c>
      <c r="V480" s="3">
        <v>0.43001641688291053</v>
      </c>
      <c r="W480" t="s">
        <v>54</v>
      </c>
      <c r="X480" t="s">
        <v>55</v>
      </c>
      <c r="Y480" t="s">
        <v>171</v>
      </c>
      <c r="Z480">
        <v>14</v>
      </c>
      <c r="AA480" t="s">
        <v>167</v>
      </c>
      <c r="AB480" t="s">
        <v>189</v>
      </c>
      <c r="AC480" t="s">
        <v>46</v>
      </c>
    </row>
    <row r="481" spans="1:29">
      <c r="A481" t="s">
        <v>894</v>
      </c>
      <c r="B481" s="2">
        <v>45128</v>
      </c>
      <c r="C481" t="s">
        <v>895</v>
      </c>
      <c r="D481" t="s">
        <v>31</v>
      </c>
      <c r="E481" t="s">
        <v>135</v>
      </c>
      <c r="F481" t="s">
        <v>33</v>
      </c>
      <c r="G481">
        <v>47</v>
      </c>
      <c r="H481" t="s">
        <v>80</v>
      </c>
      <c r="I481" t="s">
        <v>81</v>
      </c>
      <c r="J481" t="s">
        <v>82</v>
      </c>
      <c r="K481" t="s">
        <v>368</v>
      </c>
      <c r="L481" t="s">
        <v>131</v>
      </c>
      <c r="M481" t="s">
        <v>83</v>
      </c>
      <c r="N481" t="s">
        <v>93</v>
      </c>
      <c r="O481">
        <v>7</v>
      </c>
      <c r="P481" s="4">
        <v>9304</v>
      </c>
      <c r="Q481" s="4">
        <v>5303</v>
      </c>
      <c r="R481" s="3">
        <v>0.2</v>
      </c>
      <c r="S481" s="4">
        <v>52102</v>
      </c>
      <c r="T481" s="4">
        <v>37121</v>
      </c>
      <c r="U481" s="4">
        <v>14981</v>
      </c>
      <c r="V481" s="3">
        <v>0.28753214847798547</v>
      </c>
      <c r="W481" t="s">
        <v>54</v>
      </c>
      <c r="X481" t="s">
        <v>55</v>
      </c>
      <c r="Y481" t="s">
        <v>43</v>
      </c>
      <c r="Z481">
        <v>0</v>
      </c>
      <c r="AA481" t="s">
        <v>108</v>
      </c>
      <c r="AB481" t="s">
        <v>132</v>
      </c>
      <c r="AC481" t="s">
        <v>46</v>
      </c>
    </row>
    <row r="482" spans="1:29">
      <c r="A482" t="s">
        <v>896</v>
      </c>
      <c r="B482" s="2">
        <v>45619</v>
      </c>
      <c r="C482" t="s">
        <v>483</v>
      </c>
      <c r="D482" t="s">
        <v>31</v>
      </c>
      <c r="E482" t="s">
        <v>98</v>
      </c>
      <c r="F482" t="s">
        <v>70</v>
      </c>
      <c r="G482">
        <v>47</v>
      </c>
      <c r="H482" t="s">
        <v>88</v>
      </c>
      <c r="I482" t="s">
        <v>89</v>
      </c>
      <c r="J482" t="s">
        <v>82</v>
      </c>
      <c r="K482" t="s">
        <v>199</v>
      </c>
      <c r="L482" t="s">
        <v>91</v>
      </c>
      <c r="M482" t="s">
        <v>92</v>
      </c>
      <c r="N482" t="s">
        <v>93</v>
      </c>
      <c r="O482">
        <v>2</v>
      </c>
      <c r="P482" s="4">
        <v>23595</v>
      </c>
      <c r="Q482" s="4">
        <v>16988</v>
      </c>
      <c r="R482" s="3">
        <v>0</v>
      </c>
      <c r="S482" s="4">
        <v>47190</v>
      </c>
      <c r="T482" s="4">
        <v>33976</v>
      </c>
      <c r="U482" s="4">
        <v>13214</v>
      </c>
      <c r="V482" s="3">
        <v>0.28001695274422544</v>
      </c>
      <c r="W482" t="s">
        <v>75</v>
      </c>
      <c r="X482" t="s">
        <v>76</v>
      </c>
      <c r="Y482" t="s">
        <v>56</v>
      </c>
      <c r="Z482">
        <v>2</v>
      </c>
      <c r="AA482" t="s">
        <v>167</v>
      </c>
      <c r="AB482" t="s">
        <v>150</v>
      </c>
      <c r="AC482">
        <v>3.4</v>
      </c>
    </row>
    <row r="483" spans="1:29">
      <c r="A483" t="s">
        <v>897</v>
      </c>
      <c r="B483" s="2">
        <v>45182</v>
      </c>
      <c r="C483" t="s">
        <v>174</v>
      </c>
      <c r="D483" t="s">
        <v>49</v>
      </c>
      <c r="E483" t="s">
        <v>188</v>
      </c>
      <c r="F483" t="s">
        <v>33</v>
      </c>
      <c r="G483">
        <v>35</v>
      </c>
      <c r="H483" t="s">
        <v>146</v>
      </c>
      <c r="I483" t="s">
        <v>147</v>
      </c>
      <c r="J483" t="s">
        <v>36</v>
      </c>
      <c r="K483" t="s">
        <v>179</v>
      </c>
      <c r="L483" t="s">
        <v>112</v>
      </c>
      <c r="M483" t="s">
        <v>83</v>
      </c>
      <c r="N483" t="s">
        <v>40</v>
      </c>
      <c r="O483">
        <v>1</v>
      </c>
      <c r="P483" s="4">
        <v>3278</v>
      </c>
      <c r="Q483" s="4">
        <v>2590</v>
      </c>
      <c r="R483" s="3">
        <v>0.15</v>
      </c>
      <c r="S483" s="4">
        <v>2786</v>
      </c>
      <c r="T483" s="4">
        <v>2590</v>
      </c>
      <c r="U483" s="4">
        <v>196</v>
      </c>
      <c r="V483" s="3">
        <v>7.0351758793969849E-2</v>
      </c>
      <c r="W483" t="s">
        <v>75</v>
      </c>
      <c r="X483" t="s">
        <v>76</v>
      </c>
      <c r="Y483" t="s">
        <v>171</v>
      </c>
      <c r="Z483">
        <v>15</v>
      </c>
      <c r="AA483" t="s">
        <v>108</v>
      </c>
      <c r="AB483" t="s">
        <v>189</v>
      </c>
      <c r="AC483" t="s">
        <v>46</v>
      </c>
    </row>
    <row r="484" spans="1:29">
      <c r="A484" t="s">
        <v>898</v>
      </c>
      <c r="B484" s="2">
        <v>45221</v>
      </c>
      <c r="C484" t="s">
        <v>447</v>
      </c>
      <c r="D484" t="s">
        <v>31</v>
      </c>
      <c r="E484" t="s">
        <v>69</v>
      </c>
      <c r="F484" t="s">
        <v>70</v>
      </c>
      <c r="G484">
        <v>47</v>
      </c>
      <c r="H484" t="s">
        <v>99</v>
      </c>
      <c r="I484" t="s">
        <v>99</v>
      </c>
      <c r="J484" t="s">
        <v>100</v>
      </c>
      <c r="K484" t="s">
        <v>90</v>
      </c>
      <c r="L484" t="s">
        <v>131</v>
      </c>
      <c r="M484" t="s">
        <v>83</v>
      </c>
      <c r="N484" t="s">
        <v>64</v>
      </c>
      <c r="O484">
        <v>4</v>
      </c>
      <c r="P484" s="4">
        <v>20086</v>
      </c>
      <c r="Q484" s="4">
        <v>11449</v>
      </c>
      <c r="R484" s="3">
        <v>0.1</v>
      </c>
      <c r="S484" s="4">
        <v>72310</v>
      </c>
      <c r="T484" s="4">
        <v>45796</v>
      </c>
      <c r="U484" s="4">
        <v>26514</v>
      </c>
      <c r="V484" s="3">
        <v>0.36667127644862396</v>
      </c>
      <c r="W484" t="s">
        <v>75</v>
      </c>
      <c r="X484" t="s">
        <v>55</v>
      </c>
      <c r="Y484" t="s">
        <v>43</v>
      </c>
      <c r="Z484">
        <v>0</v>
      </c>
      <c r="AA484" t="s">
        <v>44</v>
      </c>
      <c r="AB484" t="s">
        <v>132</v>
      </c>
      <c r="AC484" t="s">
        <v>46</v>
      </c>
    </row>
    <row r="485" spans="1:29">
      <c r="A485" t="s">
        <v>899</v>
      </c>
      <c r="B485" s="2">
        <v>45041</v>
      </c>
      <c r="C485" t="s">
        <v>900</v>
      </c>
      <c r="D485" t="s">
        <v>49</v>
      </c>
      <c r="E485" t="s">
        <v>98</v>
      </c>
      <c r="F485" t="s">
        <v>70</v>
      </c>
      <c r="G485">
        <v>48</v>
      </c>
      <c r="H485" t="s">
        <v>146</v>
      </c>
      <c r="I485" t="s">
        <v>147</v>
      </c>
      <c r="J485" t="s">
        <v>36</v>
      </c>
      <c r="K485" t="s">
        <v>214</v>
      </c>
      <c r="L485" t="s">
        <v>137</v>
      </c>
      <c r="M485" t="s">
        <v>107</v>
      </c>
      <c r="N485" t="s">
        <v>93</v>
      </c>
      <c r="O485">
        <v>1</v>
      </c>
      <c r="P485" s="4">
        <v>8847</v>
      </c>
      <c r="Q485" s="4">
        <v>6016</v>
      </c>
      <c r="R485" s="3">
        <v>0.05</v>
      </c>
      <c r="S485" s="4">
        <v>8405</v>
      </c>
      <c r="T485" s="4">
        <v>6016</v>
      </c>
      <c r="U485" s="4">
        <v>2389</v>
      </c>
      <c r="V485" s="3">
        <v>0.28423557406305772</v>
      </c>
      <c r="W485" t="s">
        <v>54</v>
      </c>
      <c r="X485" t="s">
        <v>55</v>
      </c>
      <c r="Y485" t="s">
        <v>171</v>
      </c>
      <c r="Z485">
        <v>9</v>
      </c>
      <c r="AA485" t="s">
        <v>108</v>
      </c>
      <c r="AB485" t="s">
        <v>66</v>
      </c>
      <c r="AC485" t="s">
        <v>46</v>
      </c>
    </row>
    <row r="486" spans="1:29">
      <c r="A486" t="s">
        <v>901</v>
      </c>
      <c r="B486" s="2">
        <v>45597</v>
      </c>
      <c r="C486" t="s">
        <v>203</v>
      </c>
      <c r="D486" t="s">
        <v>49</v>
      </c>
      <c r="E486" t="s">
        <v>98</v>
      </c>
      <c r="F486" t="s">
        <v>70</v>
      </c>
      <c r="G486">
        <v>48</v>
      </c>
      <c r="H486" t="s">
        <v>34</v>
      </c>
      <c r="I486" t="s">
        <v>35</v>
      </c>
      <c r="J486" t="s">
        <v>36</v>
      </c>
      <c r="K486" t="s">
        <v>106</v>
      </c>
      <c r="L486" t="s">
        <v>131</v>
      </c>
      <c r="M486" t="s">
        <v>92</v>
      </c>
      <c r="N486" t="s">
        <v>126</v>
      </c>
      <c r="O486">
        <v>2</v>
      </c>
      <c r="P486" s="4">
        <v>10612</v>
      </c>
      <c r="Q486" s="4">
        <v>7959</v>
      </c>
      <c r="R486" s="3">
        <v>0</v>
      </c>
      <c r="S486" s="4">
        <v>21224</v>
      </c>
      <c r="T486" s="4">
        <v>15918</v>
      </c>
      <c r="U486" s="4">
        <v>5306</v>
      </c>
      <c r="V486" s="3">
        <v>0.25</v>
      </c>
      <c r="W486" t="s">
        <v>84</v>
      </c>
      <c r="X486" t="s">
        <v>55</v>
      </c>
      <c r="Y486" t="s">
        <v>56</v>
      </c>
      <c r="Z486">
        <v>4</v>
      </c>
      <c r="AA486" t="s">
        <v>226</v>
      </c>
      <c r="AB486" t="s">
        <v>194</v>
      </c>
      <c r="AC486">
        <v>4.5</v>
      </c>
    </row>
    <row r="487" spans="1:29">
      <c r="A487" t="s">
        <v>902</v>
      </c>
      <c r="B487" s="2">
        <v>44961</v>
      </c>
      <c r="C487" t="s">
        <v>903</v>
      </c>
      <c r="D487" t="s">
        <v>31</v>
      </c>
      <c r="E487" t="s">
        <v>119</v>
      </c>
      <c r="F487" t="s">
        <v>70</v>
      </c>
      <c r="G487">
        <v>43</v>
      </c>
      <c r="H487" t="s">
        <v>105</v>
      </c>
      <c r="I487" t="s">
        <v>89</v>
      </c>
      <c r="J487" t="s">
        <v>82</v>
      </c>
      <c r="K487" t="s">
        <v>166</v>
      </c>
      <c r="L487" t="s">
        <v>62</v>
      </c>
      <c r="M487" t="s">
        <v>107</v>
      </c>
      <c r="N487" t="s">
        <v>40</v>
      </c>
      <c r="O487">
        <v>6</v>
      </c>
      <c r="P487" s="4">
        <v>21739</v>
      </c>
      <c r="Q487" s="4">
        <v>16304</v>
      </c>
      <c r="R487" s="3">
        <v>0</v>
      </c>
      <c r="S487" s="4">
        <v>130434</v>
      </c>
      <c r="T487" s="4">
        <v>97824</v>
      </c>
      <c r="U487" s="4">
        <v>32610</v>
      </c>
      <c r="V487" s="3">
        <v>0.25001150006900041</v>
      </c>
      <c r="W487" t="s">
        <v>54</v>
      </c>
      <c r="X487" t="s">
        <v>42</v>
      </c>
      <c r="Y487" t="s">
        <v>56</v>
      </c>
      <c r="Z487">
        <v>3</v>
      </c>
      <c r="AA487" t="s">
        <v>226</v>
      </c>
      <c r="AB487" t="s">
        <v>194</v>
      </c>
      <c r="AC487">
        <v>3.8</v>
      </c>
    </row>
    <row r="488" spans="1:29">
      <c r="A488" t="s">
        <v>904</v>
      </c>
      <c r="B488" s="2">
        <v>45169</v>
      </c>
      <c r="C488" t="s">
        <v>813</v>
      </c>
      <c r="D488" t="s">
        <v>31</v>
      </c>
      <c r="E488" t="s">
        <v>170</v>
      </c>
      <c r="F488" t="s">
        <v>33</v>
      </c>
      <c r="G488">
        <v>47</v>
      </c>
      <c r="H488" t="s">
        <v>105</v>
      </c>
      <c r="I488" t="s">
        <v>89</v>
      </c>
      <c r="J488" t="s">
        <v>82</v>
      </c>
      <c r="K488" t="s">
        <v>239</v>
      </c>
      <c r="L488" t="s">
        <v>112</v>
      </c>
      <c r="M488" t="s">
        <v>39</v>
      </c>
      <c r="N488" t="s">
        <v>126</v>
      </c>
      <c r="O488">
        <v>5</v>
      </c>
      <c r="P488" s="4">
        <v>21878</v>
      </c>
      <c r="Q488" s="4">
        <v>17284</v>
      </c>
      <c r="R488" s="3">
        <v>0</v>
      </c>
      <c r="S488" s="4">
        <v>109390</v>
      </c>
      <c r="T488" s="4">
        <v>86420</v>
      </c>
      <c r="U488" s="4">
        <v>22970</v>
      </c>
      <c r="V488" s="3">
        <v>0.20998263095346925</v>
      </c>
      <c r="W488" t="s">
        <v>41</v>
      </c>
      <c r="X488" t="s">
        <v>42</v>
      </c>
      <c r="Y488" t="s">
        <v>43</v>
      </c>
      <c r="Z488">
        <v>0</v>
      </c>
      <c r="AA488" t="s">
        <v>108</v>
      </c>
      <c r="AB488" t="s">
        <v>189</v>
      </c>
      <c r="AC488" t="s">
        <v>46</v>
      </c>
    </row>
    <row r="489" spans="1:29">
      <c r="A489" t="s">
        <v>905</v>
      </c>
      <c r="B489" s="2">
        <v>45120</v>
      </c>
      <c r="C489" t="s">
        <v>285</v>
      </c>
      <c r="D489" t="s">
        <v>49</v>
      </c>
      <c r="E489" t="s">
        <v>129</v>
      </c>
      <c r="F489" t="s">
        <v>33</v>
      </c>
      <c r="G489">
        <v>31</v>
      </c>
      <c r="H489" t="s">
        <v>80</v>
      </c>
      <c r="I489" t="s">
        <v>81</v>
      </c>
      <c r="J489" t="s">
        <v>82</v>
      </c>
      <c r="K489" t="s">
        <v>162</v>
      </c>
      <c r="L489" t="s">
        <v>52</v>
      </c>
      <c r="M489" t="s">
        <v>39</v>
      </c>
      <c r="N489" t="s">
        <v>64</v>
      </c>
      <c r="O489">
        <v>3</v>
      </c>
      <c r="P489" s="4">
        <v>23606</v>
      </c>
      <c r="Q489" s="4">
        <v>14872</v>
      </c>
      <c r="R489" s="3">
        <v>0.1</v>
      </c>
      <c r="S489" s="4">
        <v>63736</v>
      </c>
      <c r="T489" s="4">
        <v>44616</v>
      </c>
      <c r="U489" s="4">
        <v>19120</v>
      </c>
      <c r="V489" s="3">
        <v>0.2999874482239237</v>
      </c>
      <c r="W489" t="s">
        <v>54</v>
      </c>
      <c r="X489" t="s">
        <v>76</v>
      </c>
      <c r="Y489" t="s">
        <v>56</v>
      </c>
      <c r="Z489">
        <v>2</v>
      </c>
      <c r="AA489" t="s">
        <v>65</v>
      </c>
      <c r="AB489" t="s">
        <v>66</v>
      </c>
      <c r="AC489">
        <v>5</v>
      </c>
    </row>
    <row r="490" spans="1:29">
      <c r="A490" t="s">
        <v>906</v>
      </c>
      <c r="B490" s="2">
        <v>45204</v>
      </c>
      <c r="C490" t="s">
        <v>562</v>
      </c>
      <c r="D490" t="s">
        <v>31</v>
      </c>
      <c r="E490" t="s">
        <v>129</v>
      </c>
      <c r="F490" t="s">
        <v>33</v>
      </c>
      <c r="G490">
        <v>52</v>
      </c>
      <c r="H490" t="s">
        <v>146</v>
      </c>
      <c r="I490" t="s">
        <v>147</v>
      </c>
      <c r="J490" t="s">
        <v>36</v>
      </c>
      <c r="K490" t="s">
        <v>74</v>
      </c>
      <c r="L490" t="s">
        <v>142</v>
      </c>
      <c r="M490" t="s">
        <v>39</v>
      </c>
      <c r="N490" t="s">
        <v>126</v>
      </c>
      <c r="O490">
        <v>8</v>
      </c>
      <c r="P490" s="4">
        <v>3593</v>
      </c>
      <c r="Q490" s="4">
        <v>2192</v>
      </c>
      <c r="R490" s="3">
        <v>0</v>
      </c>
      <c r="S490" s="4">
        <v>28744</v>
      </c>
      <c r="T490" s="4">
        <v>17536</v>
      </c>
      <c r="U490" s="4">
        <v>11208</v>
      </c>
      <c r="V490" s="3">
        <v>0.38992485388254938</v>
      </c>
      <c r="W490" t="s">
        <v>54</v>
      </c>
      <c r="X490" t="s">
        <v>42</v>
      </c>
      <c r="Y490" t="s">
        <v>56</v>
      </c>
      <c r="Z490">
        <v>5</v>
      </c>
      <c r="AA490" t="s">
        <v>220</v>
      </c>
      <c r="AB490" t="s">
        <v>95</v>
      </c>
      <c r="AC490">
        <v>3.8</v>
      </c>
    </row>
    <row r="491" spans="1:29">
      <c r="A491" t="s">
        <v>907</v>
      </c>
      <c r="B491" s="2">
        <v>44982</v>
      </c>
      <c r="C491" t="s">
        <v>908</v>
      </c>
      <c r="D491" t="s">
        <v>49</v>
      </c>
      <c r="E491" t="s">
        <v>98</v>
      </c>
      <c r="F491" t="s">
        <v>70</v>
      </c>
      <c r="G491">
        <v>53</v>
      </c>
      <c r="H491" t="s">
        <v>71</v>
      </c>
      <c r="I491" t="s">
        <v>72</v>
      </c>
      <c r="J491" t="s">
        <v>73</v>
      </c>
      <c r="K491" t="s">
        <v>116</v>
      </c>
      <c r="L491" t="s">
        <v>91</v>
      </c>
      <c r="M491" t="s">
        <v>63</v>
      </c>
      <c r="N491" t="s">
        <v>93</v>
      </c>
      <c r="O491">
        <v>6</v>
      </c>
      <c r="P491" s="4">
        <v>4382</v>
      </c>
      <c r="Q491" s="4">
        <v>2761</v>
      </c>
      <c r="R491" s="3">
        <v>0</v>
      </c>
      <c r="S491" s="4">
        <v>26292</v>
      </c>
      <c r="T491" s="4">
        <v>16566</v>
      </c>
      <c r="U491" s="4">
        <v>9726</v>
      </c>
      <c r="V491" s="3">
        <v>0.3699224098585121</v>
      </c>
      <c r="W491" t="s">
        <v>41</v>
      </c>
      <c r="X491" t="s">
        <v>55</v>
      </c>
      <c r="Y491" t="s">
        <v>56</v>
      </c>
      <c r="Z491">
        <v>2</v>
      </c>
      <c r="AA491" t="s">
        <v>220</v>
      </c>
      <c r="AB491" t="s">
        <v>45</v>
      </c>
      <c r="AC491">
        <v>3.4</v>
      </c>
    </row>
    <row r="492" spans="1:29">
      <c r="A492" t="s">
        <v>909</v>
      </c>
      <c r="B492" s="2">
        <v>44972</v>
      </c>
      <c r="C492" t="s">
        <v>910</v>
      </c>
      <c r="D492" t="s">
        <v>49</v>
      </c>
      <c r="E492" t="s">
        <v>32</v>
      </c>
      <c r="F492" t="s">
        <v>33</v>
      </c>
      <c r="G492">
        <v>31</v>
      </c>
      <c r="H492" t="s">
        <v>80</v>
      </c>
      <c r="I492" t="s">
        <v>81</v>
      </c>
      <c r="J492" t="s">
        <v>82</v>
      </c>
      <c r="K492" t="s">
        <v>116</v>
      </c>
      <c r="L492" t="s">
        <v>137</v>
      </c>
      <c r="M492" t="s">
        <v>39</v>
      </c>
      <c r="N492" t="s">
        <v>64</v>
      </c>
      <c r="O492">
        <v>3</v>
      </c>
      <c r="P492" s="4">
        <v>19346</v>
      </c>
      <c r="Q492" s="4">
        <v>15477</v>
      </c>
      <c r="R492" s="3">
        <v>0</v>
      </c>
      <c r="S492" s="4">
        <v>58038</v>
      </c>
      <c r="T492" s="4">
        <v>46431</v>
      </c>
      <c r="U492" s="4">
        <v>11607</v>
      </c>
      <c r="V492" s="3">
        <v>0.19998966194562184</v>
      </c>
      <c r="W492" t="s">
        <v>41</v>
      </c>
      <c r="X492" t="s">
        <v>55</v>
      </c>
      <c r="Y492" t="s">
        <v>56</v>
      </c>
      <c r="Z492">
        <v>2</v>
      </c>
      <c r="AA492" t="s">
        <v>220</v>
      </c>
      <c r="AB492" t="s">
        <v>45</v>
      </c>
      <c r="AC492">
        <v>4.8</v>
      </c>
    </row>
    <row r="493" spans="1:29">
      <c r="A493" t="s">
        <v>911</v>
      </c>
      <c r="B493" s="2">
        <v>45601</v>
      </c>
      <c r="C493" t="s">
        <v>912</v>
      </c>
      <c r="D493" t="s">
        <v>31</v>
      </c>
      <c r="E493" t="s">
        <v>188</v>
      </c>
      <c r="F493" t="s">
        <v>33</v>
      </c>
      <c r="G493">
        <v>40</v>
      </c>
      <c r="H493" t="s">
        <v>80</v>
      </c>
      <c r="I493" t="s">
        <v>81</v>
      </c>
      <c r="J493" t="s">
        <v>82</v>
      </c>
      <c r="K493" t="s">
        <v>136</v>
      </c>
      <c r="L493" t="s">
        <v>155</v>
      </c>
      <c r="M493" t="s">
        <v>63</v>
      </c>
      <c r="N493" t="s">
        <v>113</v>
      </c>
      <c r="O493">
        <v>2</v>
      </c>
      <c r="P493" s="4">
        <v>14195</v>
      </c>
      <c r="Q493" s="4">
        <v>10646</v>
      </c>
      <c r="R493" s="3">
        <v>0</v>
      </c>
      <c r="S493" s="4">
        <v>28390</v>
      </c>
      <c r="T493" s="4">
        <v>21292</v>
      </c>
      <c r="U493" s="4">
        <v>7098</v>
      </c>
      <c r="V493" s="3">
        <v>0.2500176118351532</v>
      </c>
      <c r="W493" t="s">
        <v>75</v>
      </c>
      <c r="X493" t="s">
        <v>55</v>
      </c>
      <c r="Y493" t="s">
        <v>56</v>
      </c>
      <c r="Z493">
        <v>5</v>
      </c>
      <c r="AA493" t="s">
        <v>220</v>
      </c>
      <c r="AB493" t="s">
        <v>66</v>
      </c>
      <c r="AC493">
        <v>3.2</v>
      </c>
    </row>
    <row r="494" spans="1:29">
      <c r="A494" t="s">
        <v>913</v>
      </c>
      <c r="B494" s="2">
        <v>45449</v>
      </c>
      <c r="C494" t="s">
        <v>238</v>
      </c>
      <c r="D494" t="s">
        <v>31</v>
      </c>
      <c r="E494" t="s">
        <v>119</v>
      </c>
      <c r="F494" t="s">
        <v>70</v>
      </c>
      <c r="G494">
        <v>33</v>
      </c>
      <c r="H494" t="s">
        <v>88</v>
      </c>
      <c r="I494" t="s">
        <v>89</v>
      </c>
      <c r="J494" t="s">
        <v>82</v>
      </c>
      <c r="K494" t="s">
        <v>302</v>
      </c>
      <c r="L494" t="s">
        <v>137</v>
      </c>
      <c r="M494" t="s">
        <v>63</v>
      </c>
      <c r="N494" t="s">
        <v>64</v>
      </c>
      <c r="O494">
        <v>8</v>
      </c>
      <c r="P494" s="4">
        <v>5271</v>
      </c>
      <c r="Q494" s="4">
        <v>3321</v>
      </c>
      <c r="R494" s="3">
        <v>0</v>
      </c>
      <c r="S494" s="4">
        <v>42168</v>
      </c>
      <c r="T494" s="4">
        <v>26568</v>
      </c>
      <c r="U494" s="4">
        <v>15600</v>
      </c>
      <c r="V494" s="3">
        <v>0.36994877632327833</v>
      </c>
      <c r="W494" t="s">
        <v>75</v>
      </c>
      <c r="X494" t="s">
        <v>42</v>
      </c>
      <c r="Y494" t="s">
        <v>56</v>
      </c>
      <c r="Z494">
        <v>1</v>
      </c>
      <c r="AA494" t="s">
        <v>193</v>
      </c>
      <c r="AB494" t="s">
        <v>150</v>
      </c>
      <c r="AC494">
        <v>3.6</v>
      </c>
    </row>
    <row r="495" spans="1:29">
      <c r="A495" t="s">
        <v>914</v>
      </c>
      <c r="B495" s="2">
        <v>45393</v>
      </c>
      <c r="C495" t="s">
        <v>196</v>
      </c>
      <c r="D495" t="s">
        <v>31</v>
      </c>
      <c r="E495" t="s">
        <v>98</v>
      </c>
      <c r="F495" t="s">
        <v>70</v>
      </c>
      <c r="G495">
        <v>54</v>
      </c>
      <c r="H495" t="s">
        <v>71</v>
      </c>
      <c r="I495" t="s">
        <v>72</v>
      </c>
      <c r="J495" t="s">
        <v>73</v>
      </c>
      <c r="K495" t="s">
        <v>326</v>
      </c>
      <c r="L495" t="s">
        <v>112</v>
      </c>
      <c r="M495" t="s">
        <v>92</v>
      </c>
      <c r="N495" t="s">
        <v>126</v>
      </c>
      <c r="O495">
        <v>8</v>
      </c>
      <c r="P495" s="4">
        <v>19595</v>
      </c>
      <c r="Q495" s="4">
        <v>14500</v>
      </c>
      <c r="R495" s="3">
        <v>0.15</v>
      </c>
      <c r="S495" s="4">
        <v>133246</v>
      </c>
      <c r="T495" s="4">
        <v>116000</v>
      </c>
      <c r="U495" s="4">
        <v>17246</v>
      </c>
      <c r="V495" s="3">
        <v>0.12942977650360987</v>
      </c>
      <c r="W495" t="s">
        <v>84</v>
      </c>
      <c r="X495" t="s">
        <v>55</v>
      </c>
      <c r="Y495" t="s">
        <v>56</v>
      </c>
      <c r="Z495">
        <v>1</v>
      </c>
      <c r="AA495" t="s">
        <v>57</v>
      </c>
      <c r="AB495" t="s">
        <v>121</v>
      </c>
      <c r="AC495">
        <v>4.0999999999999996</v>
      </c>
    </row>
    <row r="496" spans="1:29">
      <c r="A496" t="s">
        <v>915</v>
      </c>
      <c r="B496" s="2">
        <v>45260</v>
      </c>
      <c r="C496" t="s">
        <v>562</v>
      </c>
      <c r="D496" t="s">
        <v>49</v>
      </c>
      <c r="E496" t="s">
        <v>111</v>
      </c>
      <c r="F496" t="s">
        <v>70</v>
      </c>
      <c r="G496">
        <v>41</v>
      </c>
      <c r="H496" t="s">
        <v>153</v>
      </c>
      <c r="I496" t="s">
        <v>154</v>
      </c>
      <c r="J496" t="s">
        <v>36</v>
      </c>
      <c r="K496" t="s">
        <v>291</v>
      </c>
      <c r="L496" t="s">
        <v>112</v>
      </c>
      <c r="M496" t="s">
        <v>107</v>
      </c>
      <c r="N496" t="s">
        <v>113</v>
      </c>
      <c r="O496">
        <v>2</v>
      </c>
      <c r="P496" s="4">
        <v>13541</v>
      </c>
      <c r="Q496" s="4">
        <v>9343</v>
      </c>
      <c r="R496" s="3">
        <v>0</v>
      </c>
      <c r="S496" s="4">
        <v>27082</v>
      </c>
      <c r="T496" s="4">
        <v>18686</v>
      </c>
      <c r="U496" s="4">
        <v>8396</v>
      </c>
      <c r="V496" s="3">
        <v>0.31002141643896314</v>
      </c>
      <c r="W496" t="s">
        <v>54</v>
      </c>
      <c r="X496" t="s">
        <v>42</v>
      </c>
      <c r="Y496" t="s">
        <v>171</v>
      </c>
      <c r="Z496">
        <v>13</v>
      </c>
      <c r="AA496" t="s">
        <v>85</v>
      </c>
      <c r="AB496" t="s">
        <v>66</v>
      </c>
      <c r="AC496" t="s">
        <v>46</v>
      </c>
    </row>
    <row r="497" spans="1:29">
      <c r="A497" t="s">
        <v>916</v>
      </c>
      <c r="B497" s="2">
        <v>45341</v>
      </c>
      <c r="C497" t="s">
        <v>468</v>
      </c>
      <c r="D497" t="s">
        <v>31</v>
      </c>
      <c r="E497" t="s">
        <v>111</v>
      </c>
      <c r="F497" t="s">
        <v>70</v>
      </c>
      <c r="G497">
        <v>59</v>
      </c>
      <c r="H497" t="s">
        <v>99</v>
      </c>
      <c r="I497" t="s">
        <v>99</v>
      </c>
      <c r="J497" t="s">
        <v>100</v>
      </c>
      <c r="K497" t="s">
        <v>257</v>
      </c>
      <c r="L497" t="s">
        <v>142</v>
      </c>
      <c r="M497" t="s">
        <v>63</v>
      </c>
      <c r="N497" t="s">
        <v>126</v>
      </c>
      <c r="O497">
        <v>1</v>
      </c>
      <c r="P497" s="4">
        <v>5028</v>
      </c>
      <c r="Q497" s="4">
        <v>3168</v>
      </c>
      <c r="R497" s="3">
        <v>0</v>
      </c>
      <c r="S497" s="4">
        <v>5028</v>
      </c>
      <c r="T497" s="4">
        <v>3168</v>
      </c>
      <c r="U497" s="4">
        <v>1860</v>
      </c>
      <c r="V497" s="3">
        <v>0.36992840095465396</v>
      </c>
      <c r="W497" t="s">
        <v>54</v>
      </c>
      <c r="X497" t="s">
        <v>76</v>
      </c>
      <c r="Y497" t="s">
        <v>156</v>
      </c>
      <c r="Z497">
        <v>0</v>
      </c>
      <c r="AA497" t="s">
        <v>102</v>
      </c>
      <c r="AB497" t="s">
        <v>95</v>
      </c>
      <c r="AC497">
        <v>2.4</v>
      </c>
    </row>
    <row r="498" spans="1:29">
      <c r="A498" t="s">
        <v>917</v>
      </c>
      <c r="B498" s="2">
        <v>45283</v>
      </c>
      <c r="C498" t="s">
        <v>918</v>
      </c>
      <c r="D498" t="s">
        <v>31</v>
      </c>
      <c r="E498" t="s">
        <v>124</v>
      </c>
      <c r="F498" t="s">
        <v>70</v>
      </c>
      <c r="G498">
        <v>42</v>
      </c>
      <c r="H498" t="s">
        <v>71</v>
      </c>
      <c r="I498" t="s">
        <v>72</v>
      </c>
      <c r="J498" t="s">
        <v>73</v>
      </c>
      <c r="K498" t="s">
        <v>368</v>
      </c>
      <c r="L498" t="s">
        <v>137</v>
      </c>
      <c r="M498" t="s">
        <v>92</v>
      </c>
      <c r="N498" t="s">
        <v>126</v>
      </c>
      <c r="O498">
        <v>4</v>
      </c>
      <c r="P498" s="4">
        <v>16863</v>
      </c>
      <c r="Q498" s="4">
        <v>10961</v>
      </c>
      <c r="R498" s="3">
        <v>0.2</v>
      </c>
      <c r="S498" s="4">
        <v>53962</v>
      </c>
      <c r="T498" s="4">
        <v>43844</v>
      </c>
      <c r="U498" s="4">
        <v>10118</v>
      </c>
      <c r="V498" s="3">
        <v>0.18750231644490567</v>
      </c>
      <c r="W498" t="s">
        <v>54</v>
      </c>
      <c r="X498" t="s">
        <v>42</v>
      </c>
      <c r="Y498" t="s">
        <v>171</v>
      </c>
      <c r="Z498">
        <v>9</v>
      </c>
      <c r="AA498" t="s">
        <v>172</v>
      </c>
      <c r="AB498" t="s">
        <v>132</v>
      </c>
      <c r="AC498" t="s">
        <v>46</v>
      </c>
    </row>
    <row r="499" spans="1:29">
      <c r="A499" t="s">
        <v>919</v>
      </c>
      <c r="B499" s="2">
        <v>45489</v>
      </c>
      <c r="C499" t="s">
        <v>442</v>
      </c>
      <c r="D499" t="s">
        <v>49</v>
      </c>
      <c r="E499" t="s">
        <v>135</v>
      </c>
      <c r="F499" t="s">
        <v>33</v>
      </c>
      <c r="G499">
        <v>19</v>
      </c>
      <c r="H499" t="s">
        <v>80</v>
      </c>
      <c r="I499" t="s">
        <v>81</v>
      </c>
      <c r="J499" t="s">
        <v>82</v>
      </c>
      <c r="K499" t="s">
        <v>74</v>
      </c>
      <c r="L499" t="s">
        <v>137</v>
      </c>
      <c r="M499" t="s">
        <v>83</v>
      </c>
      <c r="N499" t="s">
        <v>40</v>
      </c>
      <c r="O499">
        <v>4</v>
      </c>
      <c r="P499" s="4">
        <v>3774</v>
      </c>
      <c r="Q499" s="4">
        <v>2189</v>
      </c>
      <c r="R499" s="3">
        <v>0</v>
      </c>
      <c r="S499" s="4">
        <v>15096</v>
      </c>
      <c r="T499" s="4">
        <v>8756</v>
      </c>
      <c r="U499" s="4">
        <v>6340</v>
      </c>
      <c r="V499" s="3">
        <v>0.41997880233174351</v>
      </c>
      <c r="W499" t="s">
        <v>54</v>
      </c>
      <c r="X499" t="s">
        <v>55</v>
      </c>
      <c r="Y499" t="s">
        <v>43</v>
      </c>
      <c r="Z499">
        <v>0</v>
      </c>
      <c r="AA499" t="s">
        <v>102</v>
      </c>
      <c r="AB499" t="s">
        <v>45</v>
      </c>
      <c r="AC499" t="s">
        <v>46</v>
      </c>
    </row>
    <row r="500" spans="1:29">
      <c r="A500" t="s">
        <v>920</v>
      </c>
      <c r="B500" s="2">
        <v>44943</v>
      </c>
      <c r="C500" t="s">
        <v>921</v>
      </c>
      <c r="D500" t="s">
        <v>31</v>
      </c>
      <c r="E500" t="s">
        <v>135</v>
      </c>
      <c r="F500" t="s">
        <v>33</v>
      </c>
      <c r="G500">
        <v>44</v>
      </c>
      <c r="H500" t="s">
        <v>88</v>
      </c>
      <c r="I500" t="s">
        <v>89</v>
      </c>
      <c r="J500" t="s">
        <v>82</v>
      </c>
      <c r="K500" t="s">
        <v>125</v>
      </c>
      <c r="L500" t="s">
        <v>62</v>
      </c>
      <c r="M500" t="s">
        <v>63</v>
      </c>
      <c r="N500" t="s">
        <v>40</v>
      </c>
      <c r="O500">
        <v>7</v>
      </c>
      <c r="P500" s="4">
        <v>1616</v>
      </c>
      <c r="Q500" s="4">
        <v>1164</v>
      </c>
      <c r="R500" s="3">
        <v>0.2</v>
      </c>
      <c r="S500" s="4">
        <v>9050</v>
      </c>
      <c r="T500" s="4">
        <v>8148</v>
      </c>
      <c r="U500" s="4">
        <v>902</v>
      </c>
      <c r="V500" s="3">
        <v>9.9668508287292817E-2</v>
      </c>
      <c r="W500" t="s">
        <v>54</v>
      </c>
      <c r="X500" t="s">
        <v>76</v>
      </c>
      <c r="Y500" t="s">
        <v>56</v>
      </c>
      <c r="Z500">
        <v>2</v>
      </c>
      <c r="AA500" t="s">
        <v>159</v>
      </c>
      <c r="AB500" t="s">
        <v>121</v>
      </c>
      <c r="AC500">
        <v>4.0999999999999996</v>
      </c>
    </row>
    <row r="501" spans="1:29">
      <c r="A501" t="s">
        <v>922</v>
      </c>
      <c r="B501" s="2">
        <v>45358</v>
      </c>
      <c r="C501" t="s">
        <v>460</v>
      </c>
      <c r="D501" t="s">
        <v>49</v>
      </c>
      <c r="E501" t="s">
        <v>111</v>
      </c>
      <c r="F501" t="s">
        <v>70</v>
      </c>
      <c r="G501">
        <v>59</v>
      </c>
      <c r="H501" t="s">
        <v>34</v>
      </c>
      <c r="I501" t="s">
        <v>35</v>
      </c>
      <c r="J501" t="s">
        <v>36</v>
      </c>
      <c r="K501" t="s">
        <v>74</v>
      </c>
      <c r="L501" t="s">
        <v>91</v>
      </c>
      <c r="M501" t="s">
        <v>92</v>
      </c>
      <c r="N501" t="s">
        <v>40</v>
      </c>
      <c r="O501">
        <v>7</v>
      </c>
      <c r="P501" s="4">
        <v>3875</v>
      </c>
      <c r="Q501" s="4">
        <v>2248</v>
      </c>
      <c r="R501" s="3">
        <v>0</v>
      </c>
      <c r="S501" s="4">
        <v>27125</v>
      </c>
      <c r="T501" s="4">
        <v>15736</v>
      </c>
      <c r="U501" s="4">
        <v>11389</v>
      </c>
      <c r="V501" s="3">
        <v>0.4198709677419355</v>
      </c>
      <c r="W501" t="s">
        <v>41</v>
      </c>
      <c r="X501" t="s">
        <v>42</v>
      </c>
      <c r="Y501" t="s">
        <v>56</v>
      </c>
      <c r="Z501">
        <v>6</v>
      </c>
      <c r="AA501" t="s">
        <v>220</v>
      </c>
      <c r="AB501" t="s">
        <v>150</v>
      </c>
      <c r="AC501">
        <v>4.5999999999999996</v>
      </c>
    </row>
    <row r="502" spans="1:29">
      <c r="A502" t="s">
        <v>923</v>
      </c>
      <c r="B502" s="2">
        <v>45497</v>
      </c>
      <c r="C502" t="s">
        <v>361</v>
      </c>
      <c r="D502" t="s">
        <v>31</v>
      </c>
      <c r="E502" t="s">
        <v>98</v>
      </c>
      <c r="F502" t="s">
        <v>70</v>
      </c>
      <c r="G502">
        <v>29</v>
      </c>
      <c r="H502" t="s">
        <v>146</v>
      </c>
      <c r="I502" t="s">
        <v>147</v>
      </c>
      <c r="J502" t="s">
        <v>36</v>
      </c>
      <c r="K502" t="s">
        <v>192</v>
      </c>
      <c r="L502" t="s">
        <v>131</v>
      </c>
      <c r="M502" t="s">
        <v>63</v>
      </c>
      <c r="N502" t="s">
        <v>93</v>
      </c>
      <c r="O502">
        <v>3</v>
      </c>
      <c r="P502" s="4">
        <v>23383</v>
      </c>
      <c r="Q502" s="4">
        <v>17303</v>
      </c>
      <c r="R502" s="3">
        <v>0.1</v>
      </c>
      <c r="S502" s="4">
        <v>63134</v>
      </c>
      <c r="T502" s="4">
        <v>51909</v>
      </c>
      <c r="U502" s="4">
        <v>11225</v>
      </c>
      <c r="V502" s="3">
        <v>0.1777964329838122</v>
      </c>
      <c r="W502" t="s">
        <v>41</v>
      </c>
      <c r="X502" t="s">
        <v>55</v>
      </c>
      <c r="Y502" t="s">
        <v>56</v>
      </c>
      <c r="Z502">
        <v>4</v>
      </c>
      <c r="AA502" t="s">
        <v>77</v>
      </c>
      <c r="AB502" t="s">
        <v>150</v>
      </c>
      <c r="AC502">
        <v>4.3</v>
      </c>
    </row>
    <row r="503" spans="1:29">
      <c r="A503" t="s">
        <v>924</v>
      </c>
      <c r="B503" s="2">
        <v>45597</v>
      </c>
      <c r="C503" t="s">
        <v>372</v>
      </c>
      <c r="D503" t="s">
        <v>31</v>
      </c>
      <c r="E503" t="s">
        <v>111</v>
      </c>
      <c r="F503" t="s">
        <v>70</v>
      </c>
      <c r="G503">
        <v>31</v>
      </c>
      <c r="H503" t="s">
        <v>71</v>
      </c>
      <c r="I503" t="s">
        <v>72</v>
      </c>
      <c r="J503" t="s">
        <v>73</v>
      </c>
      <c r="K503" t="s">
        <v>130</v>
      </c>
      <c r="L503" t="s">
        <v>101</v>
      </c>
      <c r="M503" t="s">
        <v>63</v>
      </c>
      <c r="N503" t="s">
        <v>113</v>
      </c>
      <c r="O503">
        <v>5</v>
      </c>
      <c r="P503" s="4">
        <v>24453</v>
      </c>
      <c r="Q503" s="4">
        <v>16628</v>
      </c>
      <c r="R503" s="3">
        <v>0</v>
      </c>
      <c r="S503" s="4">
        <v>122265</v>
      </c>
      <c r="T503" s="4">
        <v>83140</v>
      </c>
      <c r="U503" s="4">
        <v>39125</v>
      </c>
      <c r="V503" s="3">
        <v>0.32000163579110946</v>
      </c>
      <c r="W503" t="s">
        <v>54</v>
      </c>
      <c r="X503" t="s">
        <v>55</v>
      </c>
      <c r="Y503" t="s">
        <v>56</v>
      </c>
      <c r="Z503">
        <v>4</v>
      </c>
      <c r="AA503" t="s">
        <v>44</v>
      </c>
      <c r="AB503" t="s">
        <v>66</v>
      </c>
      <c r="AC503">
        <v>4.9000000000000004</v>
      </c>
    </row>
    <row r="504" spans="1:29">
      <c r="A504" t="s">
        <v>925</v>
      </c>
      <c r="B504" s="2">
        <v>45250</v>
      </c>
      <c r="C504" t="s">
        <v>434</v>
      </c>
      <c r="D504" t="s">
        <v>31</v>
      </c>
      <c r="E504" t="s">
        <v>129</v>
      </c>
      <c r="F504" t="s">
        <v>33</v>
      </c>
      <c r="G504">
        <v>40</v>
      </c>
      <c r="H504" t="s">
        <v>80</v>
      </c>
      <c r="I504" t="s">
        <v>81</v>
      </c>
      <c r="J504" t="s">
        <v>82</v>
      </c>
      <c r="K504" t="s">
        <v>192</v>
      </c>
      <c r="L504" t="s">
        <v>52</v>
      </c>
      <c r="M504" t="s">
        <v>63</v>
      </c>
      <c r="N504" t="s">
        <v>126</v>
      </c>
      <c r="O504">
        <v>1</v>
      </c>
      <c r="P504" s="4">
        <v>14432</v>
      </c>
      <c r="Q504" s="4">
        <v>9236</v>
      </c>
      <c r="R504" s="3">
        <v>0.2</v>
      </c>
      <c r="S504" s="4">
        <v>11546</v>
      </c>
      <c r="T504" s="4">
        <v>9236</v>
      </c>
      <c r="U504" s="4">
        <v>2310</v>
      </c>
      <c r="V504" s="3">
        <v>0.20006928806513077</v>
      </c>
      <c r="W504" t="s">
        <v>54</v>
      </c>
      <c r="X504" t="s">
        <v>55</v>
      </c>
      <c r="Y504" t="s">
        <v>56</v>
      </c>
      <c r="Z504">
        <v>1</v>
      </c>
      <c r="AA504" t="s">
        <v>181</v>
      </c>
      <c r="AB504" t="s">
        <v>132</v>
      </c>
      <c r="AC504">
        <v>4.5</v>
      </c>
    </row>
    <row r="505" spans="1:29">
      <c r="A505" t="s">
        <v>926</v>
      </c>
      <c r="B505" s="2">
        <v>45154</v>
      </c>
      <c r="C505" t="s">
        <v>285</v>
      </c>
      <c r="D505" t="s">
        <v>49</v>
      </c>
      <c r="E505" t="s">
        <v>32</v>
      </c>
      <c r="F505" t="s">
        <v>33</v>
      </c>
      <c r="G505">
        <v>58</v>
      </c>
      <c r="H505" t="s">
        <v>34</v>
      </c>
      <c r="I505" t="s">
        <v>35</v>
      </c>
      <c r="J505" t="s">
        <v>36</v>
      </c>
      <c r="K505" t="s">
        <v>116</v>
      </c>
      <c r="L505" t="s">
        <v>131</v>
      </c>
      <c r="M505" t="s">
        <v>83</v>
      </c>
      <c r="N505" t="s">
        <v>93</v>
      </c>
      <c r="O505">
        <v>6</v>
      </c>
      <c r="P505" s="4">
        <v>6132</v>
      </c>
      <c r="Q505" s="4">
        <v>4844</v>
      </c>
      <c r="R505" s="3">
        <v>0</v>
      </c>
      <c r="S505" s="4">
        <v>36792</v>
      </c>
      <c r="T505" s="4">
        <v>29064</v>
      </c>
      <c r="U505" s="4">
        <v>7728</v>
      </c>
      <c r="V505" s="3">
        <v>0.21004566210045661</v>
      </c>
      <c r="W505" t="s">
        <v>75</v>
      </c>
      <c r="X505" t="s">
        <v>42</v>
      </c>
      <c r="Y505" t="s">
        <v>56</v>
      </c>
      <c r="Z505">
        <v>7</v>
      </c>
      <c r="AA505" t="s">
        <v>159</v>
      </c>
      <c r="AB505" t="s">
        <v>150</v>
      </c>
      <c r="AC505">
        <v>4.5</v>
      </c>
    </row>
    <row r="506" spans="1:29">
      <c r="A506" t="s">
        <v>927</v>
      </c>
      <c r="B506" s="2">
        <v>45207</v>
      </c>
      <c r="C506" t="s">
        <v>534</v>
      </c>
      <c r="D506" t="s">
        <v>49</v>
      </c>
      <c r="E506" t="s">
        <v>124</v>
      </c>
      <c r="F506" t="s">
        <v>70</v>
      </c>
      <c r="G506">
        <v>52</v>
      </c>
      <c r="H506" t="s">
        <v>34</v>
      </c>
      <c r="I506" t="s">
        <v>35</v>
      </c>
      <c r="J506" t="s">
        <v>36</v>
      </c>
      <c r="K506" t="s">
        <v>219</v>
      </c>
      <c r="L506" t="s">
        <v>52</v>
      </c>
      <c r="M506" t="s">
        <v>39</v>
      </c>
      <c r="N506" t="s">
        <v>113</v>
      </c>
      <c r="O506">
        <v>3</v>
      </c>
      <c r="P506" s="4">
        <v>2207</v>
      </c>
      <c r="Q506" s="4">
        <v>1766</v>
      </c>
      <c r="R506" s="3">
        <v>0.15</v>
      </c>
      <c r="S506" s="4">
        <v>5628</v>
      </c>
      <c r="T506" s="4">
        <v>5298</v>
      </c>
      <c r="U506" s="4">
        <v>330</v>
      </c>
      <c r="V506" s="3">
        <v>5.8635394456289978E-2</v>
      </c>
      <c r="W506" t="s">
        <v>54</v>
      </c>
      <c r="X506" t="s">
        <v>76</v>
      </c>
      <c r="Y506" t="s">
        <v>156</v>
      </c>
      <c r="Z506">
        <v>0</v>
      </c>
      <c r="AA506" t="s">
        <v>108</v>
      </c>
      <c r="AB506" t="s">
        <v>189</v>
      </c>
      <c r="AC506">
        <v>1.4</v>
      </c>
    </row>
    <row r="507" spans="1:29">
      <c r="A507" t="s">
        <v>928</v>
      </c>
      <c r="B507" s="2">
        <v>45106</v>
      </c>
      <c r="C507" t="s">
        <v>808</v>
      </c>
      <c r="D507" t="s">
        <v>31</v>
      </c>
      <c r="E507" t="s">
        <v>69</v>
      </c>
      <c r="F507" t="s">
        <v>70</v>
      </c>
      <c r="G507">
        <v>35</v>
      </c>
      <c r="H507" t="s">
        <v>99</v>
      </c>
      <c r="I507" t="s">
        <v>99</v>
      </c>
      <c r="J507" t="s">
        <v>100</v>
      </c>
      <c r="K507" t="s">
        <v>219</v>
      </c>
      <c r="L507" t="s">
        <v>155</v>
      </c>
      <c r="M507" t="s">
        <v>92</v>
      </c>
      <c r="N507" t="s">
        <v>53</v>
      </c>
      <c r="O507">
        <v>5</v>
      </c>
      <c r="P507" s="4">
        <v>19519</v>
      </c>
      <c r="Q507" s="4">
        <v>13663</v>
      </c>
      <c r="R507" s="3">
        <v>0.15</v>
      </c>
      <c r="S507" s="4">
        <v>82956</v>
      </c>
      <c r="T507" s="4">
        <v>68315</v>
      </c>
      <c r="U507" s="4">
        <v>14641</v>
      </c>
      <c r="V507" s="3">
        <v>0.17649115193596607</v>
      </c>
      <c r="W507" t="s">
        <v>84</v>
      </c>
      <c r="X507" t="s">
        <v>55</v>
      </c>
      <c r="Y507" t="s">
        <v>56</v>
      </c>
      <c r="Z507">
        <v>3</v>
      </c>
      <c r="AA507" t="s">
        <v>44</v>
      </c>
      <c r="AB507" t="s">
        <v>121</v>
      </c>
      <c r="AC507">
        <v>4.5999999999999996</v>
      </c>
    </row>
    <row r="508" spans="1:29">
      <c r="A508" t="s">
        <v>929</v>
      </c>
      <c r="B508" s="2">
        <v>45421</v>
      </c>
      <c r="C508" t="s">
        <v>930</v>
      </c>
      <c r="D508" t="s">
        <v>31</v>
      </c>
      <c r="E508" t="s">
        <v>188</v>
      </c>
      <c r="F508" t="s">
        <v>33</v>
      </c>
      <c r="G508">
        <v>43</v>
      </c>
      <c r="H508" t="s">
        <v>153</v>
      </c>
      <c r="I508" t="s">
        <v>154</v>
      </c>
      <c r="J508" t="s">
        <v>36</v>
      </c>
      <c r="K508" t="s">
        <v>291</v>
      </c>
      <c r="L508" t="s">
        <v>155</v>
      </c>
      <c r="M508" t="s">
        <v>39</v>
      </c>
      <c r="N508" t="s">
        <v>93</v>
      </c>
      <c r="O508">
        <v>4</v>
      </c>
      <c r="P508" s="4">
        <v>14330</v>
      </c>
      <c r="Q508" s="4">
        <v>9458</v>
      </c>
      <c r="R508" s="3">
        <v>0.05</v>
      </c>
      <c r="S508" s="4">
        <v>54454</v>
      </c>
      <c r="T508" s="4">
        <v>37832</v>
      </c>
      <c r="U508" s="4">
        <v>16622</v>
      </c>
      <c r="V508" s="3">
        <v>0.30524846659565874</v>
      </c>
      <c r="W508" t="s">
        <v>75</v>
      </c>
      <c r="X508" t="s">
        <v>76</v>
      </c>
      <c r="Y508" t="s">
        <v>56</v>
      </c>
      <c r="Z508">
        <v>3</v>
      </c>
      <c r="AA508" t="s">
        <v>149</v>
      </c>
      <c r="AB508" t="s">
        <v>95</v>
      </c>
      <c r="AC508">
        <v>4.7</v>
      </c>
    </row>
    <row r="509" spans="1:29">
      <c r="A509" t="s">
        <v>931</v>
      </c>
      <c r="B509" s="2">
        <v>45388</v>
      </c>
      <c r="C509" t="s">
        <v>932</v>
      </c>
      <c r="D509" t="s">
        <v>31</v>
      </c>
      <c r="E509" t="s">
        <v>69</v>
      </c>
      <c r="F509" t="s">
        <v>70</v>
      </c>
      <c r="G509">
        <v>34</v>
      </c>
      <c r="H509" t="s">
        <v>34</v>
      </c>
      <c r="I509" t="s">
        <v>35</v>
      </c>
      <c r="J509" t="s">
        <v>36</v>
      </c>
      <c r="K509" t="s">
        <v>326</v>
      </c>
      <c r="L509" t="s">
        <v>101</v>
      </c>
      <c r="M509" t="s">
        <v>83</v>
      </c>
      <c r="N509" t="s">
        <v>126</v>
      </c>
      <c r="O509">
        <v>6</v>
      </c>
      <c r="P509" s="4">
        <v>18179</v>
      </c>
      <c r="Q509" s="4">
        <v>13816</v>
      </c>
      <c r="R509" s="3">
        <v>0.1</v>
      </c>
      <c r="S509" s="4">
        <v>98167</v>
      </c>
      <c r="T509" s="4">
        <v>82896</v>
      </c>
      <c r="U509" s="4">
        <v>15271</v>
      </c>
      <c r="V509" s="3">
        <v>0.15556144121751708</v>
      </c>
      <c r="W509" t="s">
        <v>75</v>
      </c>
      <c r="X509" t="s">
        <v>55</v>
      </c>
      <c r="Y509" t="s">
        <v>171</v>
      </c>
      <c r="Z509">
        <v>8</v>
      </c>
      <c r="AA509" t="s">
        <v>159</v>
      </c>
      <c r="AB509" t="s">
        <v>45</v>
      </c>
      <c r="AC509" t="s">
        <v>46</v>
      </c>
    </row>
    <row r="510" spans="1:29">
      <c r="A510" t="s">
        <v>933</v>
      </c>
      <c r="B510" s="2">
        <v>45421</v>
      </c>
      <c r="C510" t="s">
        <v>689</v>
      </c>
      <c r="D510" t="s">
        <v>31</v>
      </c>
      <c r="E510" t="s">
        <v>50</v>
      </c>
      <c r="F510" t="s">
        <v>33</v>
      </c>
      <c r="G510">
        <v>51</v>
      </c>
      <c r="H510" t="s">
        <v>146</v>
      </c>
      <c r="I510" t="s">
        <v>147</v>
      </c>
      <c r="J510" t="s">
        <v>36</v>
      </c>
      <c r="K510" t="s">
        <v>90</v>
      </c>
      <c r="L510" t="s">
        <v>137</v>
      </c>
      <c r="M510" t="s">
        <v>83</v>
      </c>
      <c r="N510" t="s">
        <v>126</v>
      </c>
      <c r="O510">
        <v>8</v>
      </c>
      <c r="P510" s="4">
        <v>23849</v>
      </c>
      <c r="Q510" s="4">
        <v>17171</v>
      </c>
      <c r="R510" s="3">
        <v>0.05</v>
      </c>
      <c r="S510" s="4">
        <v>181252</v>
      </c>
      <c r="T510" s="4">
        <v>137368</v>
      </c>
      <c r="U510" s="4">
        <v>43884</v>
      </c>
      <c r="V510" s="3">
        <v>0.24211594906538964</v>
      </c>
      <c r="W510" t="s">
        <v>54</v>
      </c>
      <c r="X510" t="s">
        <v>55</v>
      </c>
      <c r="Y510" t="s">
        <v>43</v>
      </c>
      <c r="Z510">
        <v>0</v>
      </c>
      <c r="AA510" t="s">
        <v>181</v>
      </c>
      <c r="AB510" t="s">
        <v>189</v>
      </c>
      <c r="AC510" t="s">
        <v>46</v>
      </c>
    </row>
    <row r="511" spans="1:29">
      <c r="A511" t="s">
        <v>934</v>
      </c>
      <c r="B511" s="2">
        <v>45099</v>
      </c>
      <c r="C511" t="s">
        <v>228</v>
      </c>
      <c r="D511" t="s">
        <v>49</v>
      </c>
      <c r="E511" t="s">
        <v>32</v>
      </c>
      <c r="F511" t="s">
        <v>33</v>
      </c>
      <c r="G511">
        <v>33</v>
      </c>
      <c r="H511" t="s">
        <v>71</v>
      </c>
      <c r="I511" t="s">
        <v>72</v>
      </c>
      <c r="J511" t="s">
        <v>73</v>
      </c>
      <c r="K511" t="s">
        <v>199</v>
      </c>
      <c r="L511" t="s">
        <v>155</v>
      </c>
      <c r="M511" t="s">
        <v>63</v>
      </c>
      <c r="N511" t="s">
        <v>64</v>
      </c>
      <c r="O511">
        <v>8</v>
      </c>
      <c r="P511" s="4">
        <v>24948</v>
      </c>
      <c r="Q511" s="4">
        <v>14220</v>
      </c>
      <c r="R511" s="3">
        <v>0.05</v>
      </c>
      <c r="S511" s="4">
        <v>189605</v>
      </c>
      <c r="T511" s="4">
        <v>113760</v>
      </c>
      <c r="U511" s="4">
        <v>75845</v>
      </c>
      <c r="V511" s="3">
        <v>0.40001582236755362</v>
      </c>
      <c r="W511" t="s">
        <v>41</v>
      </c>
      <c r="X511" t="s">
        <v>55</v>
      </c>
      <c r="Y511" t="s">
        <v>56</v>
      </c>
      <c r="Z511">
        <v>4</v>
      </c>
      <c r="AA511" t="s">
        <v>220</v>
      </c>
      <c r="AB511" t="s">
        <v>189</v>
      </c>
      <c r="AC511">
        <v>3</v>
      </c>
    </row>
    <row r="512" spans="1:29">
      <c r="A512" t="s">
        <v>935</v>
      </c>
      <c r="B512" s="2">
        <v>45221</v>
      </c>
      <c r="C512" t="s">
        <v>110</v>
      </c>
      <c r="D512" t="s">
        <v>31</v>
      </c>
      <c r="E512" t="s">
        <v>98</v>
      </c>
      <c r="F512" t="s">
        <v>70</v>
      </c>
      <c r="G512">
        <v>42</v>
      </c>
      <c r="H512" t="s">
        <v>80</v>
      </c>
      <c r="I512" t="s">
        <v>81</v>
      </c>
      <c r="J512" t="s">
        <v>82</v>
      </c>
      <c r="K512" t="s">
        <v>192</v>
      </c>
      <c r="L512" t="s">
        <v>112</v>
      </c>
      <c r="M512" t="s">
        <v>107</v>
      </c>
      <c r="N512" t="s">
        <v>64</v>
      </c>
      <c r="O512">
        <v>2</v>
      </c>
      <c r="P512" s="4">
        <v>11582</v>
      </c>
      <c r="Q512" s="4">
        <v>7876</v>
      </c>
      <c r="R512" s="3">
        <v>0.1</v>
      </c>
      <c r="S512" s="4">
        <v>20848</v>
      </c>
      <c r="T512" s="4">
        <v>15752</v>
      </c>
      <c r="U512" s="4">
        <v>5096</v>
      </c>
      <c r="V512" s="3">
        <v>0.2444359171143515</v>
      </c>
      <c r="W512" t="s">
        <v>41</v>
      </c>
      <c r="X512" t="s">
        <v>76</v>
      </c>
      <c r="Y512" t="s">
        <v>43</v>
      </c>
      <c r="Z512">
        <v>0</v>
      </c>
      <c r="AA512" t="s">
        <v>149</v>
      </c>
      <c r="AB512" t="s">
        <v>95</v>
      </c>
      <c r="AC512" t="s">
        <v>46</v>
      </c>
    </row>
    <row r="513" spans="1:29">
      <c r="A513" t="s">
        <v>936</v>
      </c>
      <c r="B513" s="2">
        <v>45126</v>
      </c>
      <c r="C513" t="s">
        <v>937</v>
      </c>
      <c r="D513" t="s">
        <v>31</v>
      </c>
      <c r="E513" t="s">
        <v>69</v>
      </c>
      <c r="F513" t="s">
        <v>70</v>
      </c>
      <c r="G513">
        <v>45</v>
      </c>
      <c r="H513" t="s">
        <v>80</v>
      </c>
      <c r="I513" t="s">
        <v>81</v>
      </c>
      <c r="J513" t="s">
        <v>82</v>
      </c>
      <c r="K513" t="s">
        <v>162</v>
      </c>
      <c r="L513" t="s">
        <v>52</v>
      </c>
      <c r="M513" t="s">
        <v>83</v>
      </c>
      <c r="N513" t="s">
        <v>93</v>
      </c>
      <c r="O513">
        <v>5</v>
      </c>
      <c r="P513" s="4">
        <v>3953</v>
      </c>
      <c r="Q513" s="4">
        <v>2767</v>
      </c>
      <c r="R513" s="3">
        <v>0.05</v>
      </c>
      <c r="S513" s="4">
        <v>18777</v>
      </c>
      <c r="T513" s="4">
        <v>13835</v>
      </c>
      <c r="U513" s="4">
        <v>4942</v>
      </c>
      <c r="V513" s="3">
        <v>0.26319433349310328</v>
      </c>
      <c r="W513" t="s">
        <v>54</v>
      </c>
      <c r="X513" t="s">
        <v>55</v>
      </c>
      <c r="Y513" t="s">
        <v>56</v>
      </c>
      <c r="Z513">
        <v>7</v>
      </c>
      <c r="AA513" t="s">
        <v>163</v>
      </c>
      <c r="AB513" t="s">
        <v>132</v>
      </c>
      <c r="AC513">
        <v>3.5</v>
      </c>
    </row>
    <row r="514" spans="1:29">
      <c r="A514" t="s">
        <v>938</v>
      </c>
      <c r="B514" s="2">
        <v>44928</v>
      </c>
      <c r="C514" t="s">
        <v>203</v>
      </c>
      <c r="D514" t="s">
        <v>31</v>
      </c>
      <c r="E514" t="s">
        <v>188</v>
      </c>
      <c r="F514" t="s">
        <v>33</v>
      </c>
      <c r="G514">
        <v>57</v>
      </c>
      <c r="H514" t="s">
        <v>71</v>
      </c>
      <c r="I514" t="s">
        <v>72</v>
      </c>
      <c r="J514" t="s">
        <v>73</v>
      </c>
      <c r="K514" t="s">
        <v>116</v>
      </c>
      <c r="L514" t="s">
        <v>112</v>
      </c>
      <c r="M514" t="s">
        <v>83</v>
      </c>
      <c r="N514" t="s">
        <v>126</v>
      </c>
      <c r="O514">
        <v>7</v>
      </c>
      <c r="P514" s="4">
        <v>2256</v>
      </c>
      <c r="Q514" s="4">
        <v>1263</v>
      </c>
      <c r="R514" s="3">
        <v>0.15</v>
      </c>
      <c r="S514" s="4">
        <v>13423</v>
      </c>
      <c r="T514" s="4">
        <v>8841</v>
      </c>
      <c r="U514" s="4">
        <v>4582</v>
      </c>
      <c r="V514" s="3">
        <v>0.34135439171571186</v>
      </c>
      <c r="W514" t="s">
        <v>54</v>
      </c>
      <c r="X514" t="s">
        <v>42</v>
      </c>
      <c r="Y514" t="s">
        <v>56</v>
      </c>
      <c r="Z514">
        <v>1</v>
      </c>
      <c r="AA514" t="s">
        <v>159</v>
      </c>
      <c r="AB514" t="s">
        <v>189</v>
      </c>
      <c r="AC514">
        <v>3</v>
      </c>
    </row>
    <row r="515" spans="1:29">
      <c r="A515" t="s">
        <v>939</v>
      </c>
      <c r="B515" s="2">
        <v>45538</v>
      </c>
      <c r="C515" t="s">
        <v>882</v>
      </c>
      <c r="D515" t="s">
        <v>31</v>
      </c>
      <c r="E515" t="s">
        <v>124</v>
      </c>
      <c r="F515" t="s">
        <v>70</v>
      </c>
      <c r="G515">
        <v>59</v>
      </c>
      <c r="H515" t="s">
        <v>99</v>
      </c>
      <c r="I515" t="s">
        <v>99</v>
      </c>
      <c r="J515" t="s">
        <v>100</v>
      </c>
      <c r="K515" t="s">
        <v>337</v>
      </c>
      <c r="L515" t="s">
        <v>155</v>
      </c>
      <c r="M515" t="s">
        <v>39</v>
      </c>
      <c r="N515" t="s">
        <v>64</v>
      </c>
      <c r="O515">
        <v>2</v>
      </c>
      <c r="P515" s="4">
        <v>15233</v>
      </c>
      <c r="Q515" s="4">
        <v>10968</v>
      </c>
      <c r="R515" s="3">
        <v>0.05</v>
      </c>
      <c r="S515" s="4">
        <v>28943</v>
      </c>
      <c r="T515" s="4">
        <v>21936</v>
      </c>
      <c r="U515" s="4">
        <v>7007</v>
      </c>
      <c r="V515" s="3">
        <v>0.24209653456794389</v>
      </c>
      <c r="W515" t="s">
        <v>41</v>
      </c>
      <c r="X515" t="s">
        <v>42</v>
      </c>
      <c r="Y515" t="s">
        <v>56</v>
      </c>
      <c r="Z515">
        <v>4</v>
      </c>
      <c r="AA515" t="s">
        <v>167</v>
      </c>
      <c r="AB515" t="s">
        <v>95</v>
      </c>
      <c r="AC515">
        <v>3.1</v>
      </c>
    </row>
    <row r="516" spans="1:29">
      <c r="A516" t="s">
        <v>940</v>
      </c>
      <c r="B516" s="2">
        <v>45383</v>
      </c>
      <c r="C516" t="s">
        <v>581</v>
      </c>
      <c r="D516" t="s">
        <v>31</v>
      </c>
      <c r="E516" t="s">
        <v>170</v>
      </c>
      <c r="F516" t="s">
        <v>33</v>
      </c>
      <c r="G516">
        <v>44</v>
      </c>
      <c r="H516" t="s">
        <v>153</v>
      </c>
      <c r="I516" t="s">
        <v>154</v>
      </c>
      <c r="J516" t="s">
        <v>36</v>
      </c>
      <c r="K516" t="s">
        <v>74</v>
      </c>
      <c r="L516" t="s">
        <v>142</v>
      </c>
      <c r="M516" t="s">
        <v>107</v>
      </c>
      <c r="N516" t="s">
        <v>40</v>
      </c>
      <c r="O516">
        <v>7</v>
      </c>
      <c r="P516" s="4">
        <v>7906</v>
      </c>
      <c r="Q516" s="4">
        <v>5455</v>
      </c>
      <c r="R516" s="3">
        <v>0</v>
      </c>
      <c r="S516" s="4">
        <v>55342</v>
      </c>
      <c r="T516" s="4">
        <v>38185</v>
      </c>
      <c r="U516" s="4">
        <v>17157</v>
      </c>
      <c r="V516" s="3">
        <v>0.31001770806982037</v>
      </c>
      <c r="W516" t="s">
        <v>75</v>
      </c>
      <c r="X516" t="s">
        <v>76</v>
      </c>
      <c r="Y516" t="s">
        <v>56</v>
      </c>
      <c r="Z516">
        <v>5</v>
      </c>
      <c r="AA516" t="s">
        <v>181</v>
      </c>
      <c r="AB516" t="s">
        <v>189</v>
      </c>
      <c r="AC516">
        <v>3.8</v>
      </c>
    </row>
    <row r="517" spans="1:29">
      <c r="A517" t="s">
        <v>941</v>
      </c>
      <c r="B517" s="2">
        <v>45490</v>
      </c>
      <c r="C517" t="s">
        <v>581</v>
      </c>
      <c r="D517" t="s">
        <v>31</v>
      </c>
      <c r="E517" t="s">
        <v>188</v>
      </c>
      <c r="F517" t="s">
        <v>33</v>
      </c>
      <c r="G517">
        <v>39</v>
      </c>
      <c r="H517" t="s">
        <v>34</v>
      </c>
      <c r="I517" t="s">
        <v>35</v>
      </c>
      <c r="J517" t="s">
        <v>36</v>
      </c>
      <c r="K517" t="s">
        <v>162</v>
      </c>
      <c r="L517" t="s">
        <v>155</v>
      </c>
      <c r="M517" t="s">
        <v>107</v>
      </c>
      <c r="N517" t="s">
        <v>126</v>
      </c>
      <c r="O517">
        <v>5</v>
      </c>
      <c r="P517" s="4">
        <v>22941</v>
      </c>
      <c r="Q517" s="4">
        <v>15370</v>
      </c>
      <c r="R517" s="3">
        <v>0</v>
      </c>
      <c r="S517" s="4">
        <v>114705</v>
      </c>
      <c r="T517" s="4">
        <v>76850</v>
      </c>
      <c r="U517" s="4">
        <v>37855</v>
      </c>
      <c r="V517" s="3">
        <v>0.33002048733708206</v>
      </c>
      <c r="W517" t="s">
        <v>84</v>
      </c>
      <c r="X517" t="s">
        <v>55</v>
      </c>
      <c r="Y517" t="s">
        <v>56</v>
      </c>
      <c r="Z517">
        <v>3</v>
      </c>
      <c r="AA517" t="s">
        <v>193</v>
      </c>
      <c r="AB517" t="s">
        <v>194</v>
      </c>
      <c r="AC517">
        <v>4.8</v>
      </c>
    </row>
    <row r="518" spans="1:29">
      <c r="A518" t="s">
        <v>942</v>
      </c>
      <c r="B518" s="2">
        <v>45238</v>
      </c>
      <c r="C518" t="s">
        <v>943</v>
      </c>
      <c r="D518" t="s">
        <v>31</v>
      </c>
      <c r="E518" t="s">
        <v>170</v>
      </c>
      <c r="F518" t="s">
        <v>33</v>
      </c>
      <c r="G518">
        <v>22</v>
      </c>
      <c r="H518" t="s">
        <v>34</v>
      </c>
      <c r="I518" t="s">
        <v>35</v>
      </c>
      <c r="J518" t="s">
        <v>36</v>
      </c>
      <c r="K518" t="s">
        <v>291</v>
      </c>
      <c r="L518" t="s">
        <v>137</v>
      </c>
      <c r="M518" t="s">
        <v>39</v>
      </c>
      <c r="N518" t="s">
        <v>126</v>
      </c>
      <c r="O518">
        <v>1</v>
      </c>
      <c r="P518" s="4">
        <v>5696</v>
      </c>
      <c r="Q518" s="4">
        <v>4500</v>
      </c>
      <c r="R518" s="3">
        <v>0</v>
      </c>
      <c r="S518" s="4">
        <v>5696</v>
      </c>
      <c r="T518" s="4">
        <v>4500</v>
      </c>
      <c r="U518" s="4">
        <v>1196</v>
      </c>
      <c r="V518" s="3">
        <v>0.20997191011235955</v>
      </c>
      <c r="W518" t="s">
        <v>41</v>
      </c>
      <c r="X518" t="s">
        <v>76</v>
      </c>
      <c r="Y518" t="s">
        <v>56</v>
      </c>
      <c r="Z518">
        <v>4</v>
      </c>
      <c r="AA518" t="s">
        <v>159</v>
      </c>
      <c r="AB518" t="s">
        <v>66</v>
      </c>
      <c r="AC518">
        <v>5</v>
      </c>
    </row>
    <row r="519" spans="1:29">
      <c r="A519" t="s">
        <v>944</v>
      </c>
      <c r="B519" s="2">
        <v>45225</v>
      </c>
      <c r="C519" t="s">
        <v>581</v>
      </c>
      <c r="D519" t="s">
        <v>31</v>
      </c>
      <c r="E519" t="s">
        <v>98</v>
      </c>
      <c r="F519" t="s">
        <v>70</v>
      </c>
      <c r="G519">
        <v>31</v>
      </c>
      <c r="H519" t="s">
        <v>105</v>
      </c>
      <c r="I519" t="s">
        <v>89</v>
      </c>
      <c r="J519" t="s">
        <v>82</v>
      </c>
      <c r="K519" t="s">
        <v>74</v>
      </c>
      <c r="L519" t="s">
        <v>101</v>
      </c>
      <c r="M519" t="s">
        <v>39</v>
      </c>
      <c r="N519" t="s">
        <v>113</v>
      </c>
      <c r="O519">
        <v>6</v>
      </c>
      <c r="P519" s="4">
        <v>24211</v>
      </c>
      <c r="Q519" s="4">
        <v>16706</v>
      </c>
      <c r="R519" s="3">
        <v>0</v>
      </c>
      <c r="S519" s="4">
        <v>145266</v>
      </c>
      <c r="T519" s="4">
        <v>100236</v>
      </c>
      <c r="U519" s="4">
        <v>45030</v>
      </c>
      <c r="V519" s="3">
        <v>0.30998306554871752</v>
      </c>
      <c r="W519" t="s">
        <v>41</v>
      </c>
      <c r="X519" t="s">
        <v>42</v>
      </c>
      <c r="Y519" t="s">
        <v>171</v>
      </c>
      <c r="Z519">
        <v>5</v>
      </c>
      <c r="AA519" t="s">
        <v>193</v>
      </c>
      <c r="AB519" t="s">
        <v>189</v>
      </c>
      <c r="AC519" t="s">
        <v>46</v>
      </c>
    </row>
    <row r="520" spans="1:29">
      <c r="A520" t="s">
        <v>945</v>
      </c>
      <c r="B520" s="2">
        <v>45220</v>
      </c>
      <c r="C520" t="s">
        <v>946</v>
      </c>
      <c r="D520" t="s">
        <v>31</v>
      </c>
      <c r="E520" t="s">
        <v>98</v>
      </c>
      <c r="F520" t="s">
        <v>70</v>
      </c>
      <c r="G520">
        <v>54</v>
      </c>
      <c r="H520" t="s">
        <v>71</v>
      </c>
      <c r="I520" t="s">
        <v>72</v>
      </c>
      <c r="J520" t="s">
        <v>73</v>
      </c>
      <c r="K520" t="s">
        <v>199</v>
      </c>
      <c r="L520" t="s">
        <v>52</v>
      </c>
      <c r="M520" t="s">
        <v>107</v>
      </c>
      <c r="N520" t="s">
        <v>53</v>
      </c>
      <c r="O520">
        <v>1</v>
      </c>
      <c r="P520" s="4">
        <v>18352</v>
      </c>
      <c r="Q520" s="4">
        <v>12112</v>
      </c>
      <c r="R520" s="3">
        <v>0</v>
      </c>
      <c r="S520" s="4">
        <v>18352</v>
      </c>
      <c r="T520" s="4">
        <v>12112</v>
      </c>
      <c r="U520" s="4">
        <v>6240</v>
      </c>
      <c r="V520" s="3">
        <v>0.34001743679163032</v>
      </c>
      <c r="W520" t="s">
        <v>75</v>
      </c>
      <c r="X520" t="s">
        <v>55</v>
      </c>
      <c r="Y520" t="s">
        <v>56</v>
      </c>
      <c r="Z520">
        <v>7</v>
      </c>
      <c r="AA520" t="s">
        <v>102</v>
      </c>
      <c r="AB520" t="s">
        <v>121</v>
      </c>
      <c r="AC520">
        <v>4.3</v>
      </c>
    </row>
    <row r="521" spans="1:29">
      <c r="A521" t="s">
        <v>947</v>
      </c>
      <c r="B521" s="2">
        <v>45238</v>
      </c>
      <c r="C521" t="s">
        <v>207</v>
      </c>
      <c r="D521" t="s">
        <v>31</v>
      </c>
      <c r="E521" t="s">
        <v>119</v>
      </c>
      <c r="F521" t="s">
        <v>70</v>
      </c>
      <c r="G521">
        <v>19</v>
      </c>
      <c r="H521" t="s">
        <v>34</v>
      </c>
      <c r="I521" t="s">
        <v>35</v>
      </c>
      <c r="J521" t="s">
        <v>36</v>
      </c>
      <c r="K521" t="s">
        <v>130</v>
      </c>
      <c r="L521" t="s">
        <v>155</v>
      </c>
      <c r="M521" t="s">
        <v>107</v>
      </c>
      <c r="N521" t="s">
        <v>53</v>
      </c>
      <c r="O521">
        <v>5</v>
      </c>
      <c r="P521" s="4">
        <v>10310</v>
      </c>
      <c r="Q521" s="4">
        <v>7423</v>
      </c>
      <c r="R521" s="3">
        <v>0.05</v>
      </c>
      <c r="S521" s="4">
        <v>48973</v>
      </c>
      <c r="T521" s="4">
        <v>37115</v>
      </c>
      <c r="U521" s="4">
        <v>11858</v>
      </c>
      <c r="V521" s="3">
        <v>0.24213342045616973</v>
      </c>
      <c r="W521" t="s">
        <v>75</v>
      </c>
      <c r="X521" t="s">
        <v>42</v>
      </c>
      <c r="Y521" t="s">
        <v>56</v>
      </c>
      <c r="Z521">
        <v>1</v>
      </c>
      <c r="AA521" t="s">
        <v>143</v>
      </c>
      <c r="AB521" t="s">
        <v>95</v>
      </c>
      <c r="AC521">
        <v>4</v>
      </c>
    </row>
    <row r="522" spans="1:29">
      <c r="A522" t="s">
        <v>948</v>
      </c>
      <c r="B522" s="2">
        <v>44938</v>
      </c>
      <c r="C522" t="s">
        <v>191</v>
      </c>
      <c r="D522" t="s">
        <v>49</v>
      </c>
      <c r="E522" t="s">
        <v>170</v>
      </c>
      <c r="F522" t="s">
        <v>33</v>
      </c>
      <c r="G522">
        <v>51</v>
      </c>
      <c r="H522" t="s">
        <v>80</v>
      </c>
      <c r="I522" t="s">
        <v>81</v>
      </c>
      <c r="J522" t="s">
        <v>82</v>
      </c>
      <c r="K522" t="s">
        <v>302</v>
      </c>
      <c r="L522" t="s">
        <v>142</v>
      </c>
      <c r="M522" t="s">
        <v>39</v>
      </c>
      <c r="N522" t="s">
        <v>126</v>
      </c>
      <c r="O522">
        <v>1</v>
      </c>
      <c r="P522" s="4">
        <v>8810</v>
      </c>
      <c r="Q522" s="4">
        <v>5198</v>
      </c>
      <c r="R522" s="3">
        <v>0.2</v>
      </c>
      <c r="S522" s="4">
        <v>7048</v>
      </c>
      <c r="T522" s="4">
        <v>5198</v>
      </c>
      <c r="U522" s="4">
        <v>1850</v>
      </c>
      <c r="V522" s="3">
        <v>0.26248581157775258</v>
      </c>
      <c r="W522" t="s">
        <v>84</v>
      </c>
      <c r="X522" t="s">
        <v>76</v>
      </c>
      <c r="Y522" t="s">
        <v>56</v>
      </c>
      <c r="Z522">
        <v>7</v>
      </c>
      <c r="AA522" t="s">
        <v>167</v>
      </c>
      <c r="AB522" t="s">
        <v>189</v>
      </c>
      <c r="AC522">
        <v>3.2</v>
      </c>
    </row>
    <row r="523" spans="1:29">
      <c r="A523" t="s">
        <v>949</v>
      </c>
      <c r="B523" s="2">
        <v>45321</v>
      </c>
      <c r="C523" t="s">
        <v>406</v>
      </c>
      <c r="D523" t="s">
        <v>31</v>
      </c>
      <c r="E523" t="s">
        <v>135</v>
      </c>
      <c r="F523" t="s">
        <v>33</v>
      </c>
      <c r="G523">
        <v>52</v>
      </c>
      <c r="H523" t="s">
        <v>146</v>
      </c>
      <c r="I523" t="s">
        <v>147</v>
      </c>
      <c r="J523" t="s">
        <v>36</v>
      </c>
      <c r="K523" t="s">
        <v>337</v>
      </c>
      <c r="L523" t="s">
        <v>155</v>
      </c>
      <c r="M523" t="s">
        <v>63</v>
      </c>
      <c r="N523" t="s">
        <v>53</v>
      </c>
      <c r="O523">
        <v>7</v>
      </c>
      <c r="P523" s="4">
        <v>24692</v>
      </c>
      <c r="Q523" s="4">
        <v>17284</v>
      </c>
      <c r="R523" s="3">
        <v>0.2</v>
      </c>
      <c r="S523" s="4">
        <v>138275</v>
      </c>
      <c r="T523" s="4">
        <v>120988</v>
      </c>
      <c r="U523" s="4">
        <v>17287</v>
      </c>
      <c r="V523" s="3">
        <v>0.12501898390887722</v>
      </c>
      <c r="W523" t="s">
        <v>75</v>
      </c>
      <c r="X523" t="s">
        <v>42</v>
      </c>
      <c r="Y523" t="s">
        <v>56</v>
      </c>
      <c r="Z523">
        <v>6</v>
      </c>
      <c r="AA523" t="s">
        <v>77</v>
      </c>
      <c r="AB523" t="s">
        <v>194</v>
      </c>
      <c r="AC523">
        <v>3.4</v>
      </c>
    </row>
    <row r="524" spans="1:29">
      <c r="A524" t="s">
        <v>950</v>
      </c>
      <c r="B524" s="2">
        <v>45026</v>
      </c>
      <c r="C524" t="s">
        <v>951</v>
      </c>
      <c r="D524" t="s">
        <v>31</v>
      </c>
      <c r="E524" t="s">
        <v>124</v>
      </c>
      <c r="F524" t="s">
        <v>70</v>
      </c>
      <c r="G524">
        <v>34</v>
      </c>
      <c r="H524" t="s">
        <v>34</v>
      </c>
      <c r="I524" t="s">
        <v>35</v>
      </c>
      <c r="J524" t="s">
        <v>36</v>
      </c>
      <c r="K524" t="s">
        <v>337</v>
      </c>
      <c r="L524" t="s">
        <v>137</v>
      </c>
      <c r="M524" t="s">
        <v>92</v>
      </c>
      <c r="N524" t="s">
        <v>53</v>
      </c>
      <c r="O524">
        <v>1</v>
      </c>
      <c r="P524" s="4">
        <v>21129</v>
      </c>
      <c r="Q524" s="4">
        <v>13734</v>
      </c>
      <c r="R524" s="3">
        <v>0</v>
      </c>
      <c r="S524" s="4">
        <v>21129</v>
      </c>
      <c r="T524" s="4">
        <v>13734</v>
      </c>
      <c r="U524" s="4">
        <v>7395</v>
      </c>
      <c r="V524" s="3">
        <v>0.34999290075252021</v>
      </c>
      <c r="W524" t="s">
        <v>41</v>
      </c>
      <c r="X524" t="s">
        <v>55</v>
      </c>
      <c r="Y524" t="s">
        <v>56</v>
      </c>
      <c r="Z524">
        <v>2</v>
      </c>
      <c r="AA524" t="s">
        <v>185</v>
      </c>
      <c r="AB524" t="s">
        <v>95</v>
      </c>
      <c r="AC524">
        <v>4.4000000000000004</v>
      </c>
    </row>
    <row r="525" spans="1:29">
      <c r="A525" t="s">
        <v>952</v>
      </c>
      <c r="B525" s="2">
        <v>45519</v>
      </c>
      <c r="C525" t="s">
        <v>228</v>
      </c>
      <c r="D525" t="s">
        <v>31</v>
      </c>
      <c r="E525" t="s">
        <v>124</v>
      </c>
      <c r="F525" t="s">
        <v>70</v>
      </c>
      <c r="G525">
        <v>28</v>
      </c>
      <c r="H525" t="s">
        <v>153</v>
      </c>
      <c r="I525" t="s">
        <v>154</v>
      </c>
      <c r="J525" t="s">
        <v>36</v>
      </c>
      <c r="K525" t="s">
        <v>219</v>
      </c>
      <c r="L525" t="s">
        <v>137</v>
      </c>
      <c r="M525" t="s">
        <v>92</v>
      </c>
      <c r="N525" t="s">
        <v>40</v>
      </c>
      <c r="O525">
        <v>5</v>
      </c>
      <c r="P525" s="4">
        <v>1235</v>
      </c>
      <c r="Q525" s="4">
        <v>679</v>
      </c>
      <c r="R525" s="3">
        <v>0</v>
      </c>
      <c r="S525" s="4">
        <v>6175</v>
      </c>
      <c r="T525" s="4">
        <v>3395</v>
      </c>
      <c r="U525" s="4">
        <v>2780</v>
      </c>
      <c r="V525" s="3">
        <v>0.45020242914979758</v>
      </c>
      <c r="W525" t="s">
        <v>54</v>
      </c>
      <c r="X525" t="s">
        <v>55</v>
      </c>
      <c r="Y525" t="s">
        <v>56</v>
      </c>
      <c r="Z525">
        <v>2</v>
      </c>
      <c r="AA525" t="s">
        <v>77</v>
      </c>
      <c r="AB525" t="s">
        <v>66</v>
      </c>
      <c r="AC525">
        <v>3.9</v>
      </c>
    </row>
    <row r="526" spans="1:29">
      <c r="A526" t="s">
        <v>953</v>
      </c>
      <c r="B526" s="2">
        <v>45562</v>
      </c>
      <c r="C526" t="s">
        <v>287</v>
      </c>
      <c r="D526" t="s">
        <v>31</v>
      </c>
      <c r="E526" t="s">
        <v>60</v>
      </c>
      <c r="F526" t="s">
        <v>70</v>
      </c>
      <c r="G526">
        <v>56</v>
      </c>
      <c r="H526" t="s">
        <v>80</v>
      </c>
      <c r="I526" t="s">
        <v>81</v>
      </c>
      <c r="J526" t="s">
        <v>82</v>
      </c>
      <c r="K526" t="s">
        <v>291</v>
      </c>
      <c r="L526" t="s">
        <v>137</v>
      </c>
      <c r="M526" t="s">
        <v>92</v>
      </c>
      <c r="N526" t="s">
        <v>53</v>
      </c>
      <c r="O526">
        <v>5</v>
      </c>
      <c r="P526" s="4">
        <v>12897</v>
      </c>
      <c r="Q526" s="4">
        <v>7609</v>
      </c>
      <c r="R526" s="3">
        <v>0.15</v>
      </c>
      <c r="S526" s="4">
        <v>54812</v>
      </c>
      <c r="T526" s="4">
        <v>38045</v>
      </c>
      <c r="U526" s="4">
        <v>16767</v>
      </c>
      <c r="V526" s="3">
        <v>0.30590016784645696</v>
      </c>
      <c r="W526" t="s">
        <v>41</v>
      </c>
      <c r="X526" t="s">
        <v>42</v>
      </c>
      <c r="Y526" t="s">
        <v>171</v>
      </c>
      <c r="Z526">
        <v>8</v>
      </c>
      <c r="AA526" t="s">
        <v>94</v>
      </c>
      <c r="AB526" t="s">
        <v>132</v>
      </c>
      <c r="AC526" t="s">
        <v>46</v>
      </c>
    </row>
    <row r="527" spans="1:29">
      <c r="A527" t="s">
        <v>954</v>
      </c>
      <c r="B527" s="2">
        <v>45055</v>
      </c>
      <c r="C527" t="s">
        <v>297</v>
      </c>
      <c r="D527" t="s">
        <v>49</v>
      </c>
      <c r="E527" t="s">
        <v>111</v>
      </c>
      <c r="F527" t="s">
        <v>70</v>
      </c>
      <c r="G527">
        <v>54</v>
      </c>
      <c r="H527" t="s">
        <v>105</v>
      </c>
      <c r="I527" t="s">
        <v>89</v>
      </c>
      <c r="J527" t="s">
        <v>82</v>
      </c>
      <c r="K527" t="s">
        <v>326</v>
      </c>
      <c r="L527" t="s">
        <v>91</v>
      </c>
      <c r="M527" t="s">
        <v>63</v>
      </c>
      <c r="N527" t="s">
        <v>53</v>
      </c>
      <c r="O527">
        <v>6</v>
      </c>
      <c r="P527" s="4">
        <v>17701</v>
      </c>
      <c r="Q527" s="4">
        <v>13630</v>
      </c>
      <c r="R527" s="3">
        <v>0.2</v>
      </c>
      <c r="S527" s="4">
        <v>84965</v>
      </c>
      <c r="T527" s="4">
        <v>81780</v>
      </c>
      <c r="U527" s="4">
        <v>3185</v>
      </c>
      <c r="V527" s="3">
        <v>3.7486023656799858E-2</v>
      </c>
      <c r="W527" t="s">
        <v>41</v>
      </c>
      <c r="X527" t="s">
        <v>42</v>
      </c>
      <c r="Y527" t="s">
        <v>56</v>
      </c>
      <c r="Z527">
        <v>7</v>
      </c>
      <c r="AA527" t="s">
        <v>102</v>
      </c>
      <c r="AB527" t="s">
        <v>45</v>
      </c>
      <c r="AC527">
        <v>3.4</v>
      </c>
    </row>
    <row r="528" spans="1:29">
      <c r="A528" t="s">
        <v>955</v>
      </c>
      <c r="B528" s="2">
        <v>45501</v>
      </c>
      <c r="C528" t="s">
        <v>956</v>
      </c>
      <c r="D528" t="s">
        <v>49</v>
      </c>
      <c r="E528" t="s">
        <v>111</v>
      </c>
      <c r="F528" t="s">
        <v>70</v>
      </c>
      <c r="G528">
        <v>43</v>
      </c>
      <c r="H528" t="s">
        <v>88</v>
      </c>
      <c r="I528" t="s">
        <v>89</v>
      </c>
      <c r="J528" t="s">
        <v>82</v>
      </c>
      <c r="K528" t="s">
        <v>74</v>
      </c>
      <c r="L528" t="s">
        <v>38</v>
      </c>
      <c r="M528" t="s">
        <v>83</v>
      </c>
      <c r="N528" t="s">
        <v>126</v>
      </c>
      <c r="O528">
        <v>4</v>
      </c>
      <c r="P528" s="4">
        <v>15585</v>
      </c>
      <c r="Q528" s="4">
        <v>10286</v>
      </c>
      <c r="R528" s="3">
        <v>0.1</v>
      </c>
      <c r="S528" s="4">
        <v>56106</v>
      </c>
      <c r="T528" s="4">
        <v>41144</v>
      </c>
      <c r="U528" s="4">
        <v>14962</v>
      </c>
      <c r="V528" s="3">
        <v>0.2666737960289452</v>
      </c>
      <c r="W528" t="s">
        <v>54</v>
      </c>
      <c r="X528" t="s">
        <v>55</v>
      </c>
      <c r="Y528" t="s">
        <v>56</v>
      </c>
      <c r="Z528">
        <v>4</v>
      </c>
      <c r="AA528" t="s">
        <v>167</v>
      </c>
      <c r="AB528" t="s">
        <v>66</v>
      </c>
      <c r="AC528">
        <v>3.5</v>
      </c>
    </row>
    <row r="529" spans="1:29">
      <c r="A529" t="s">
        <v>957</v>
      </c>
      <c r="B529" s="2">
        <v>45298</v>
      </c>
      <c r="C529" t="s">
        <v>958</v>
      </c>
      <c r="D529" t="s">
        <v>49</v>
      </c>
      <c r="E529" t="s">
        <v>129</v>
      </c>
      <c r="F529" t="s">
        <v>33</v>
      </c>
      <c r="G529">
        <v>35</v>
      </c>
      <c r="H529" t="s">
        <v>153</v>
      </c>
      <c r="I529" t="s">
        <v>154</v>
      </c>
      <c r="J529" t="s">
        <v>36</v>
      </c>
      <c r="K529" t="s">
        <v>302</v>
      </c>
      <c r="L529" t="s">
        <v>38</v>
      </c>
      <c r="M529" t="s">
        <v>63</v>
      </c>
      <c r="N529" t="s">
        <v>40</v>
      </c>
      <c r="O529">
        <v>6</v>
      </c>
      <c r="P529" s="4">
        <v>4508</v>
      </c>
      <c r="Q529" s="4">
        <v>3246</v>
      </c>
      <c r="R529" s="3">
        <v>0.1</v>
      </c>
      <c r="S529" s="4">
        <v>24343</v>
      </c>
      <c r="T529" s="4">
        <v>19476</v>
      </c>
      <c r="U529" s="4">
        <v>4867</v>
      </c>
      <c r="V529" s="3">
        <v>0.19993427268619315</v>
      </c>
      <c r="W529" t="s">
        <v>84</v>
      </c>
      <c r="X529" t="s">
        <v>42</v>
      </c>
      <c r="Y529" t="s">
        <v>56</v>
      </c>
      <c r="Z529">
        <v>4</v>
      </c>
      <c r="AA529" t="s">
        <v>159</v>
      </c>
      <c r="AB529" t="s">
        <v>150</v>
      </c>
      <c r="AC529">
        <v>3.9</v>
      </c>
    </row>
    <row r="530" spans="1:29">
      <c r="A530" t="s">
        <v>959</v>
      </c>
      <c r="B530" s="2">
        <v>45650</v>
      </c>
      <c r="C530" t="s">
        <v>312</v>
      </c>
      <c r="D530" t="s">
        <v>31</v>
      </c>
      <c r="E530" t="s">
        <v>124</v>
      </c>
      <c r="F530" t="s">
        <v>70</v>
      </c>
      <c r="G530">
        <v>45</v>
      </c>
      <c r="H530" t="s">
        <v>153</v>
      </c>
      <c r="I530" t="s">
        <v>154</v>
      </c>
      <c r="J530" t="s">
        <v>36</v>
      </c>
      <c r="K530" t="s">
        <v>219</v>
      </c>
      <c r="L530" t="s">
        <v>38</v>
      </c>
      <c r="M530" t="s">
        <v>63</v>
      </c>
      <c r="N530" t="s">
        <v>113</v>
      </c>
      <c r="O530">
        <v>2</v>
      </c>
      <c r="P530" s="4">
        <v>12112</v>
      </c>
      <c r="Q530" s="4">
        <v>8478</v>
      </c>
      <c r="R530" s="3">
        <v>0.05</v>
      </c>
      <c r="S530" s="4">
        <v>23013</v>
      </c>
      <c r="T530" s="4">
        <v>16956</v>
      </c>
      <c r="U530" s="4">
        <v>6057</v>
      </c>
      <c r="V530" s="3">
        <v>0.2631990614000782</v>
      </c>
      <c r="W530" t="s">
        <v>84</v>
      </c>
      <c r="X530" t="s">
        <v>76</v>
      </c>
      <c r="Y530" t="s">
        <v>56</v>
      </c>
      <c r="Z530">
        <v>7</v>
      </c>
      <c r="AA530" t="s">
        <v>167</v>
      </c>
      <c r="AB530" t="s">
        <v>95</v>
      </c>
      <c r="AC530">
        <v>3.1</v>
      </c>
    </row>
    <row r="531" spans="1:29">
      <c r="A531" t="s">
        <v>960</v>
      </c>
      <c r="B531" s="2">
        <v>45316</v>
      </c>
      <c r="C531" t="s">
        <v>325</v>
      </c>
      <c r="D531" t="s">
        <v>31</v>
      </c>
      <c r="E531" t="s">
        <v>129</v>
      </c>
      <c r="F531" t="s">
        <v>33</v>
      </c>
      <c r="G531">
        <v>57</v>
      </c>
      <c r="H531" t="s">
        <v>105</v>
      </c>
      <c r="I531" t="s">
        <v>89</v>
      </c>
      <c r="J531" t="s">
        <v>82</v>
      </c>
      <c r="K531" t="s">
        <v>90</v>
      </c>
      <c r="L531" t="s">
        <v>131</v>
      </c>
      <c r="M531" t="s">
        <v>107</v>
      </c>
      <c r="N531" t="s">
        <v>53</v>
      </c>
      <c r="O531">
        <v>2</v>
      </c>
      <c r="P531" s="4">
        <v>17049</v>
      </c>
      <c r="Q531" s="4">
        <v>11934</v>
      </c>
      <c r="R531" s="3">
        <v>0.2</v>
      </c>
      <c r="S531" s="4">
        <v>27278</v>
      </c>
      <c r="T531" s="4">
        <v>23868</v>
      </c>
      <c r="U531" s="4">
        <v>3410</v>
      </c>
      <c r="V531" s="3">
        <v>0.125009164894787</v>
      </c>
      <c r="W531" t="s">
        <v>84</v>
      </c>
      <c r="X531" t="s">
        <v>76</v>
      </c>
      <c r="Y531" t="s">
        <v>56</v>
      </c>
      <c r="Z531">
        <v>3</v>
      </c>
      <c r="AA531" t="s">
        <v>163</v>
      </c>
      <c r="AB531" t="s">
        <v>150</v>
      </c>
      <c r="AC531">
        <v>4.8</v>
      </c>
    </row>
    <row r="532" spans="1:29">
      <c r="A532" t="s">
        <v>961</v>
      </c>
      <c r="B532" s="2">
        <v>45304</v>
      </c>
      <c r="C532" t="s">
        <v>205</v>
      </c>
      <c r="D532" t="s">
        <v>31</v>
      </c>
      <c r="E532" t="s">
        <v>98</v>
      </c>
      <c r="F532" t="s">
        <v>70</v>
      </c>
      <c r="G532">
        <v>43</v>
      </c>
      <c r="H532" t="s">
        <v>153</v>
      </c>
      <c r="I532" t="s">
        <v>154</v>
      </c>
      <c r="J532" t="s">
        <v>36</v>
      </c>
      <c r="K532" t="s">
        <v>326</v>
      </c>
      <c r="L532" t="s">
        <v>137</v>
      </c>
      <c r="M532" t="s">
        <v>92</v>
      </c>
      <c r="N532" t="s">
        <v>40</v>
      </c>
      <c r="O532">
        <v>4</v>
      </c>
      <c r="P532" s="4">
        <v>2685</v>
      </c>
      <c r="Q532" s="4">
        <v>2121</v>
      </c>
      <c r="R532" s="3">
        <v>0</v>
      </c>
      <c r="S532" s="4">
        <v>10740</v>
      </c>
      <c r="T532" s="4">
        <v>8484</v>
      </c>
      <c r="U532" s="4">
        <v>2256</v>
      </c>
      <c r="V532" s="3">
        <v>0.21005586592178771</v>
      </c>
      <c r="W532" t="s">
        <v>54</v>
      </c>
      <c r="X532" t="s">
        <v>42</v>
      </c>
      <c r="Y532" t="s">
        <v>43</v>
      </c>
      <c r="Z532">
        <v>0</v>
      </c>
      <c r="AA532" t="s">
        <v>167</v>
      </c>
      <c r="AB532" t="s">
        <v>189</v>
      </c>
      <c r="AC532" t="s">
        <v>46</v>
      </c>
    </row>
    <row r="533" spans="1:29">
      <c r="A533" t="s">
        <v>962</v>
      </c>
      <c r="B533" s="2">
        <v>45008</v>
      </c>
      <c r="C533" t="s">
        <v>281</v>
      </c>
      <c r="D533" t="s">
        <v>31</v>
      </c>
      <c r="E533" t="s">
        <v>111</v>
      </c>
      <c r="F533" t="s">
        <v>70</v>
      </c>
      <c r="G533">
        <v>32</v>
      </c>
      <c r="H533" t="s">
        <v>88</v>
      </c>
      <c r="I533" t="s">
        <v>89</v>
      </c>
      <c r="J533" t="s">
        <v>82</v>
      </c>
      <c r="K533" t="s">
        <v>90</v>
      </c>
      <c r="L533" t="s">
        <v>112</v>
      </c>
      <c r="M533" t="s">
        <v>63</v>
      </c>
      <c r="N533" t="s">
        <v>40</v>
      </c>
      <c r="O533">
        <v>3</v>
      </c>
      <c r="P533" s="4">
        <v>17468</v>
      </c>
      <c r="Q533" s="4">
        <v>10306</v>
      </c>
      <c r="R533" s="3">
        <v>0.1</v>
      </c>
      <c r="S533" s="4">
        <v>47164</v>
      </c>
      <c r="T533" s="4">
        <v>30918</v>
      </c>
      <c r="U533" s="4">
        <v>16246</v>
      </c>
      <c r="V533" s="3">
        <v>0.34445763718090067</v>
      </c>
      <c r="W533" t="s">
        <v>54</v>
      </c>
      <c r="X533" t="s">
        <v>76</v>
      </c>
      <c r="Y533" t="s">
        <v>56</v>
      </c>
      <c r="Z533">
        <v>6</v>
      </c>
      <c r="AA533" t="s">
        <v>229</v>
      </c>
      <c r="AB533" t="s">
        <v>132</v>
      </c>
      <c r="AC533">
        <v>3</v>
      </c>
    </row>
    <row r="534" spans="1:29">
      <c r="A534" t="s">
        <v>963</v>
      </c>
      <c r="B534" s="2">
        <v>45256</v>
      </c>
      <c r="C534" t="s">
        <v>710</v>
      </c>
      <c r="D534" t="s">
        <v>31</v>
      </c>
      <c r="E534" t="s">
        <v>119</v>
      </c>
      <c r="F534" t="s">
        <v>70</v>
      </c>
      <c r="G534">
        <v>58</v>
      </c>
      <c r="H534" t="s">
        <v>34</v>
      </c>
      <c r="I534" t="s">
        <v>35</v>
      </c>
      <c r="J534" t="s">
        <v>36</v>
      </c>
      <c r="K534" t="s">
        <v>291</v>
      </c>
      <c r="L534" t="s">
        <v>38</v>
      </c>
      <c r="M534" t="s">
        <v>107</v>
      </c>
      <c r="N534" t="s">
        <v>93</v>
      </c>
      <c r="O534">
        <v>6</v>
      </c>
      <c r="P534" s="4">
        <v>10771</v>
      </c>
      <c r="Q534" s="4">
        <v>8401</v>
      </c>
      <c r="R534" s="3">
        <v>0</v>
      </c>
      <c r="S534" s="4">
        <v>64626</v>
      </c>
      <c r="T534" s="4">
        <v>50406</v>
      </c>
      <c r="U534" s="4">
        <v>14220</v>
      </c>
      <c r="V534" s="3">
        <v>0.22003527991829913</v>
      </c>
      <c r="W534" t="s">
        <v>84</v>
      </c>
      <c r="X534" t="s">
        <v>76</v>
      </c>
      <c r="Y534" t="s">
        <v>56</v>
      </c>
      <c r="Z534">
        <v>5</v>
      </c>
      <c r="AA534" t="s">
        <v>167</v>
      </c>
      <c r="AB534" t="s">
        <v>66</v>
      </c>
      <c r="AC534">
        <v>3</v>
      </c>
    </row>
    <row r="535" spans="1:29">
      <c r="A535" t="s">
        <v>964</v>
      </c>
      <c r="B535" s="2">
        <v>45301</v>
      </c>
      <c r="C535" t="s">
        <v>750</v>
      </c>
      <c r="D535" t="s">
        <v>31</v>
      </c>
      <c r="E535" t="s">
        <v>50</v>
      </c>
      <c r="F535" t="s">
        <v>33</v>
      </c>
      <c r="G535">
        <v>52</v>
      </c>
      <c r="H535" t="s">
        <v>34</v>
      </c>
      <c r="I535" t="s">
        <v>35</v>
      </c>
      <c r="J535" t="s">
        <v>36</v>
      </c>
      <c r="K535" t="s">
        <v>162</v>
      </c>
      <c r="L535" t="s">
        <v>131</v>
      </c>
      <c r="M535" t="s">
        <v>39</v>
      </c>
      <c r="N535" t="s">
        <v>64</v>
      </c>
      <c r="O535">
        <v>2</v>
      </c>
      <c r="P535" s="4">
        <v>9262</v>
      </c>
      <c r="Q535" s="4">
        <v>6391</v>
      </c>
      <c r="R535" s="3">
        <v>0.15</v>
      </c>
      <c r="S535" s="4">
        <v>15745</v>
      </c>
      <c r="T535" s="4">
        <v>12782</v>
      </c>
      <c r="U535" s="4">
        <v>2963</v>
      </c>
      <c r="V535" s="3">
        <v>0.18818672594474437</v>
      </c>
      <c r="W535" t="s">
        <v>41</v>
      </c>
      <c r="X535" t="s">
        <v>76</v>
      </c>
      <c r="Y535" t="s">
        <v>56</v>
      </c>
      <c r="Z535">
        <v>6</v>
      </c>
      <c r="AA535" t="s">
        <v>94</v>
      </c>
      <c r="AB535" t="s">
        <v>95</v>
      </c>
      <c r="AC535">
        <v>3.4</v>
      </c>
    </row>
    <row r="536" spans="1:29">
      <c r="A536" t="s">
        <v>965</v>
      </c>
      <c r="B536" s="2">
        <v>45167</v>
      </c>
      <c r="C536" t="s">
        <v>128</v>
      </c>
      <c r="D536" t="s">
        <v>31</v>
      </c>
      <c r="E536" t="s">
        <v>69</v>
      </c>
      <c r="F536" t="s">
        <v>70</v>
      </c>
      <c r="G536">
        <v>41</v>
      </c>
      <c r="H536" t="s">
        <v>71</v>
      </c>
      <c r="I536" t="s">
        <v>72</v>
      </c>
      <c r="J536" t="s">
        <v>73</v>
      </c>
      <c r="K536" t="s">
        <v>323</v>
      </c>
      <c r="L536" t="s">
        <v>101</v>
      </c>
      <c r="M536" t="s">
        <v>83</v>
      </c>
      <c r="N536" t="s">
        <v>126</v>
      </c>
      <c r="O536">
        <v>1</v>
      </c>
      <c r="P536" s="4">
        <v>21180</v>
      </c>
      <c r="Q536" s="4">
        <v>13132</v>
      </c>
      <c r="R536" s="3">
        <v>0.15</v>
      </c>
      <c r="S536" s="4">
        <v>18003</v>
      </c>
      <c r="T536" s="4">
        <v>13132</v>
      </c>
      <c r="U536" s="4">
        <v>4871</v>
      </c>
      <c r="V536" s="3">
        <v>0.27056601677498193</v>
      </c>
      <c r="W536" t="s">
        <v>41</v>
      </c>
      <c r="X536" t="s">
        <v>76</v>
      </c>
      <c r="Y536" t="s">
        <v>171</v>
      </c>
      <c r="Z536">
        <v>4</v>
      </c>
      <c r="AA536" t="s">
        <v>163</v>
      </c>
      <c r="AB536" t="s">
        <v>95</v>
      </c>
      <c r="AC536" t="s">
        <v>46</v>
      </c>
    </row>
    <row r="537" spans="1:29">
      <c r="A537" t="s">
        <v>966</v>
      </c>
      <c r="B537" s="2">
        <v>45343</v>
      </c>
      <c r="C537" t="s">
        <v>895</v>
      </c>
      <c r="D537" t="s">
        <v>49</v>
      </c>
      <c r="E537" t="s">
        <v>170</v>
      </c>
      <c r="F537" t="s">
        <v>33</v>
      </c>
      <c r="G537">
        <v>25</v>
      </c>
      <c r="H537" t="s">
        <v>88</v>
      </c>
      <c r="I537" t="s">
        <v>89</v>
      </c>
      <c r="J537" t="s">
        <v>82</v>
      </c>
      <c r="K537" t="s">
        <v>148</v>
      </c>
      <c r="L537" t="s">
        <v>91</v>
      </c>
      <c r="M537" t="s">
        <v>83</v>
      </c>
      <c r="N537" t="s">
        <v>40</v>
      </c>
      <c r="O537">
        <v>3</v>
      </c>
      <c r="P537" s="4">
        <v>4711</v>
      </c>
      <c r="Q537" s="4">
        <v>3439</v>
      </c>
      <c r="R537" s="3">
        <v>0.2</v>
      </c>
      <c r="S537" s="4">
        <v>11306</v>
      </c>
      <c r="T537" s="4">
        <v>10317</v>
      </c>
      <c r="U537" s="4">
        <v>989</v>
      </c>
      <c r="V537" s="3">
        <v>8.7475676631876886E-2</v>
      </c>
      <c r="W537" t="s">
        <v>75</v>
      </c>
      <c r="X537" t="s">
        <v>76</v>
      </c>
      <c r="Y537" t="s">
        <v>56</v>
      </c>
      <c r="Z537">
        <v>2</v>
      </c>
      <c r="AA537" t="s">
        <v>149</v>
      </c>
      <c r="AB537" t="s">
        <v>95</v>
      </c>
      <c r="AC537">
        <v>4.9000000000000004</v>
      </c>
    </row>
    <row r="538" spans="1:29">
      <c r="A538" t="s">
        <v>967</v>
      </c>
      <c r="B538" s="2">
        <v>45244</v>
      </c>
      <c r="C538" t="s">
        <v>968</v>
      </c>
      <c r="D538" t="s">
        <v>31</v>
      </c>
      <c r="E538" t="s">
        <v>69</v>
      </c>
      <c r="F538" t="s">
        <v>70</v>
      </c>
      <c r="G538">
        <v>46</v>
      </c>
      <c r="H538" t="s">
        <v>80</v>
      </c>
      <c r="I538" t="s">
        <v>81</v>
      </c>
      <c r="J538" t="s">
        <v>82</v>
      </c>
      <c r="K538" t="s">
        <v>166</v>
      </c>
      <c r="L538" t="s">
        <v>137</v>
      </c>
      <c r="M538" t="s">
        <v>63</v>
      </c>
      <c r="N538" t="s">
        <v>40</v>
      </c>
      <c r="O538">
        <v>5</v>
      </c>
      <c r="P538" s="4">
        <v>16363</v>
      </c>
      <c r="Q538" s="4">
        <v>9818</v>
      </c>
      <c r="R538" s="3">
        <v>0.1</v>
      </c>
      <c r="S538" s="4">
        <v>73634</v>
      </c>
      <c r="T538" s="4">
        <v>49090</v>
      </c>
      <c r="U538" s="4">
        <v>24544</v>
      </c>
      <c r="V538" s="3">
        <v>0.3333242795447755</v>
      </c>
      <c r="W538" t="s">
        <v>54</v>
      </c>
      <c r="X538" t="s">
        <v>55</v>
      </c>
      <c r="Y538" t="s">
        <v>56</v>
      </c>
      <c r="Z538">
        <v>3</v>
      </c>
      <c r="AA538" t="s">
        <v>77</v>
      </c>
      <c r="AB538" t="s">
        <v>194</v>
      </c>
      <c r="AC538">
        <v>4</v>
      </c>
    </row>
    <row r="539" spans="1:29">
      <c r="A539" t="s">
        <v>969</v>
      </c>
      <c r="B539" s="2">
        <v>44998</v>
      </c>
      <c r="C539" t="s">
        <v>59</v>
      </c>
      <c r="D539" t="s">
        <v>49</v>
      </c>
      <c r="E539" t="s">
        <v>69</v>
      </c>
      <c r="F539" t="s">
        <v>70</v>
      </c>
      <c r="G539">
        <v>38</v>
      </c>
      <c r="H539" t="s">
        <v>88</v>
      </c>
      <c r="I539" t="s">
        <v>89</v>
      </c>
      <c r="J539" t="s">
        <v>82</v>
      </c>
      <c r="K539" t="s">
        <v>326</v>
      </c>
      <c r="L539" t="s">
        <v>112</v>
      </c>
      <c r="M539" t="s">
        <v>92</v>
      </c>
      <c r="N539" t="s">
        <v>113</v>
      </c>
      <c r="O539">
        <v>1</v>
      </c>
      <c r="P539" s="4">
        <v>1442</v>
      </c>
      <c r="Q539" s="4">
        <v>1154</v>
      </c>
      <c r="R539" s="3">
        <v>0.15</v>
      </c>
      <c r="S539" s="4">
        <v>1226</v>
      </c>
      <c r="T539" s="4">
        <v>1154</v>
      </c>
      <c r="U539" s="4">
        <v>72</v>
      </c>
      <c r="V539" s="3">
        <v>5.872756933115824E-2</v>
      </c>
      <c r="W539" t="s">
        <v>75</v>
      </c>
      <c r="X539" t="s">
        <v>55</v>
      </c>
      <c r="Y539" t="s">
        <v>56</v>
      </c>
      <c r="Z539">
        <v>1</v>
      </c>
      <c r="AA539" t="s">
        <v>108</v>
      </c>
      <c r="AB539" t="s">
        <v>150</v>
      </c>
      <c r="AC539">
        <v>4.3</v>
      </c>
    </row>
    <row r="540" spans="1:29">
      <c r="A540" t="s">
        <v>970</v>
      </c>
      <c r="B540" s="2">
        <v>45369</v>
      </c>
      <c r="C540" t="s">
        <v>370</v>
      </c>
      <c r="D540" t="s">
        <v>31</v>
      </c>
      <c r="E540" t="s">
        <v>170</v>
      </c>
      <c r="F540" t="s">
        <v>33</v>
      </c>
      <c r="G540">
        <v>26</v>
      </c>
      <c r="H540" t="s">
        <v>71</v>
      </c>
      <c r="I540" t="s">
        <v>72</v>
      </c>
      <c r="J540" t="s">
        <v>73</v>
      </c>
      <c r="K540" t="s">
        <v>61</v>
      </c>
      <c r="L540" t="s">
        <v>142</v>
      </c>
      <c r="M540" t="s">
        <v>39</v>
      </c>
      <c r="N540" t="s">
        <v>93</v>
      </c>
      <c r="O540">
        <v>7</v>
      </c>
      <c r="P540" s="4">
        <v>12613</v>
      </c>
      <c r="Q540" s="4">
        <v>7820</v>
      </c>
      <c r="R540" s="3">
        <v>0.05</v>
      </c>
      <c r="S540" s="4">
        <v>83876</v>
      </c>
      <c r="T540" s="4">
        <v>54740</v>
      </c>
      <c r="U540" s="4">
        <v>29136</v>
      </c>
      <c r="V540" s="3">
        <v>0.34736992703514713</v>
      </c>
      <c r="W540" t="s">
        <v>84</v>
      </c>
      <c r="X540" t="s">
        <v>76</v>
      </c>
      <c r="Y540" t="s">
        <v>56</v>
      </c>
      <c r="Z540">
        <v>2</v>
      </c>
      <c r="AA540" t="s">
        <v>167</v>
      </c>
      <c r="AB540" t="s">
        <v>132</v>
      </c>
      <c r="AC540">
        <v>5</v>
      </c>
    </row>
    <row r="541" spans="1:29">
      <c r="A541" t="s">
        <v>971</v>
      </c>
      <c r="B541" s="2">
        <v>45143</v>
      </c>
      <c r="C541" t="s">
        <v>216</v>
      </c>
      <c r="D541" t="s">
        <v>31</v>
      </c>
      <c r="E541" t="s">
        <v>135</v>
      </c>
      <c r="F541" t="s">
        <v>33</v>
      </c>
      <c r="G541">
        <v>23</v>
      </c>
      <c r="H541" t="s">
        <v>99</v>
      </c>
      <c r="I541" t="s">
        <v>99</v>
      </c>
      <c r="J541" t="s">
        <v>100</v>
      </c>
      <c r="K541" t="s">
        <v>219</v>
      </c>
      <c r="L541" t="s">
        <v>62</v>
      </c>
      <c r="M541" t="s">
        <v>63</v>
      </c>
      <c r="N541" t="s">
        <v>64</v>
      </c>
      <c r="O541">
        <v>6</v>
      </c>
      <c r="P541" s="4">
        <v>18311</v>
      </c>
      <c r="Q541" s="4">
        <v>13001</v>
      </c>
      <c r="R541" s="3">
        <v>0.05</v>
      </c>
      <c r="S541" s="4">
        <v>104373</v>
      </c>
      <c r="T541" s="4">
        <v>78006</v>
      </c>
      <c r="U541" s="4">
        <v>26367</v>
      </c>
      <c r="V541" s="3">
        <v>0.25262280474835447</v>
      </c>
      <c r="W541" t="s">
        <v>75</v>
      </c>
      <c r="X541" t="s">
        <v>55</v>
      </c>
      <c r="Y541" t="s">
        <v>56</v>
      </c>
      <c r="Z541">
        <v>4</v>
      </c>
      <c r="AA541" t="s">
        <v>108</v>
      </c>
      <c r="AB541" t="s">
        <v>189</v>
      </c>
      <c r="AC541">
        <v>4.4000000000000004</v>
      </c>
    </row>
    <row r="542" spans="1:29">
      <c r="A542" t="s">
        <v>972</v>
      </c>
      <c r="B542" s="2">
        <v>45453</v>
      </c>
      <c r="C542" t="s">
        <v>393</v>
      </c>
      <c r="D542" t="s">
        <v>31</v>
      </c>
      <c r="E542" t="s">
        <v>124</v>
      </c>
      <c r="F542" t="s">
        <v>70</v>
      </c>
      <c r="G542">
        <v>25</v>
      </c>
      <c r="H542" t="s">
        <v>146</v>
      </c>
      <c r="I542" t="s">
        <v>147</v>
      </c>
      <c r="J542" t="s">
        <v>36</v>
      </c>
      <c r="K542" t="s">
        <v>162</v>
      </c>
      <c r="L542" t="s">
        <v>137</v>
      </c>
      <c r="M542" t="s">
        <v>63</v>
      </c>
      <c r="N542" t="s">
        <v>93</v>
      </c>
      <c r="O542">
        <v>4</v>
      </c>
      <c r="P542" s="4">
        <v>16299</v>
      </c>
      <c r="Q542" s="4">
        <v>9290</v>
      </c>
      <c r="R542" s="3">
        <v>0.15</v>
      </c>
      <c r="S542" s="4">
        <v>55417</v>
      </c>
      <c r="T542" s="4">
        <v>37160</v>
      </c>
      <c r="U542" s="4">
        <v>18257</v>
      </c>
      <c r="V542" s="3">
        <v>0.32944764242019597</v>
      </c>
      <c r="W542" t="s">
        <v>54</v>
      </c>
      <c r="X542" t="s">
        <v>42</v>
      </c>
      <c r="Y542" t="s">
        <v>56</v>
      </c>
      <c r="Z542">
        <v>5</v>
      </c>
      <c r="AA542" t="s">
        <v>85</v>
      </c>
      <c r="AB542" t="s">
        <v>194</v>
      </c>
      <c r="AC542">
        <v>3.7</v>
      </c>
    </row>
    <row r="543" spans="1:29">
      <c r="A543" t="s">
        <v>973</v>
      </c>
      <c r="B543" s="2">
        <v>45461</v>
      </c>
      <c r="C543" t="s">
        <v>538</v>
      </c>
      <c r="D543" t="s">
        <v>31</v>
      </c>
      <c r="E543" t="s">
        <v>32</v>
      </c>
      <c r="F543" t="s">
        <v>33</v>
      </c>
      <c r="G543">
        <v>52</v>
      </c>
      <c r="H543" t="s">
        <v>71</v>
      </c>
      <c r="I543" t="s">
        <v>72</v>
      </c>
      <c r="J543" t="s">
        <v>73</v>
      </c>
      <c r="K543" t="s">
        <v>239</v>
      </c>
      <c r="L543" t="s">
        <v>38</v>
      </c>
      <c r="M543" t="s">
        <v>63</v>
      </c>
      <c r="N543" t="s">
        <v>113</v>
      </c>
      <c r="O543">
        <v>2</v>
      </c>
      <c r="P543" s="4">
        <v>7199</v>
      </c>
      <c r="Q543" s="4">
        <v>4175</v>
      </c>
      <c r="R543" s="3">
        <v>0.2</v>
      </c>
      <c r="S543" s="4">
        <v>11518</v>
      </c>
      <c r="T543" s="4">
        <v>8350</v>
      </c>
      <c r="U543" s="4">
        <v>3168</v>
      </c>
      <c r="V543" s="3">
        <v>0.27504775134571974</v>
      </c>
      <c r="W543" t="s">
        <v>54</v>
      </c>
      <c r="X543" t="s">
        <v>42</v>
      </c>
      <c r="Y543" t="s">
        <v>156</v>
      </c>
      <c r="Z543">
        <v>0</v>
      </c>
      <c r="AA543" t="s">
        <v>185</v>
      </c>
      <c r="AB543" t="s">
        <v>121</v>
      </c>
      <c r="AC543">
        <v>1.2</v>
      </c>
    </row>
    <row r="544" spans="1:29">
      <c r="A544" t="s">
        <v>974</v>
      </c>
      <c r="B544" s="2">
        <v>44976</v>
      </c>
      <c r="C544" t="s">
        <v>725</v>
      </c>
      <c r="D544" t="s">
        <v>49</v>
      </c>
      <c r="E544" t="s">
        <v>69</v>
      </c>
      <c r="F544" t="s">
        <v>70</v>
      </c>
      <c r="G544">
        <v>32</v>
      </c>
      <c r="H544" t="s">
        <v>71</v>
      </c>
      <c r="I544" t="s">
        <v>72</v>
      </c>
      <c r="J544" t="s">
        <v>73</v>
      </c>
      <c r="K544" t="s">
        <v>106</v>
      </c>
      <c r="L544" t="s">
        <v>62</v>
      </c>
      <c r="M544" t="s">
        <v>92</v>
      </c>
      <c r="N544" t="s">
        <v>126</v>
      </c>
      <c r="O544">
        <v>6</v>
      </c>
      <c r="P544" s="4">
        <v>3592</v>
      </c>
      <c r="Q544" s="4">
        <v>2012</v>
      </c>
      <c r="R544" s="3">
        <v>0.1</v>
      </c>
      <c r="S544" s="4">
        <v>19397</v>
      </c>
      <c r="T544" s="4">
        <v>12072</v>
      </c>
      <c r="U544" s="4">
        <v>7325</v>
      </c>
      <c r="V544" s="3">
        <v>0.3776357168634325</v>
      </c>
      <c r="W544" t="s">
        <v>75</v>
      </c>
      <c r="X544" t="s">
        <v>55</v>
      </c>
      <c r="Y544" t="s">
        <v>56</v>
      </c>
      <c r="Z544">
        <v>2</v>
      </c>
      <c r="AA544" t="s">
        <v>185</v>
      </c>
      <c r="AB544" t="s">
        <v>132</v>
      </c>
      <c r="AC544">
        <v>4.3</v>
      </c>
    </row>
    <row r="545" spans="1:29">
      <c r="A545" t="s">
        <v>975</v>
      </c>
      <c r="B545" s="2">
        <v>45617</v>
      </c>
      <c r="C545" t="s">
        <v>281</v>
      </c>
      <c r="D545" t="s">
        <v>31</v>
      </c>
      <c r="E545" t="s">
        <v>135</v>
      </c>
      <c r="F545" t="s">
        <v>33</v>
      </c>
      <c r="G545">
        <v>55</v>
      </c>
      <c r="H545" t="s">
        <v>153</v>
      </c>
      <c r="I545" t="s">
        <v>154</v>
      </c>
      <c r="J545" t="s">
        <v>36</v>
      </c>
      <c r="K545" t="s">
        <v>74</v>
      </c>
      <c r="L545" t="s">
        <v>91</v>
      </c>
      <c r="M545" t="s">
        <v>83</v>
      </c>
      <c r="N545" t="s">
        <v>113</v>
      </c>
      <c r="O545">
        <v>5</v>
      </c>
      <c r="P545" s="4">
        <v>1998</v>
      </c>
      <c r="Q545" s="4">
        <v>1139</v>
      </c>
      <c r="R545" s="3">
        <v>0</v>
      </c>
      <c r="S545" s="4">
        <v>9990</v>
      </c>
      <c r="T545" s="4">
        <v>5695</v>
      </c>
      <c r="U545" s="4">
        <v>4295</v>
      </c>
      <c r="V545" s="3">
        <v>0.42992992992992995</v>
      </c>
      <c r="W545" t="s">
        <v>41</v>
      </c>
      <c r="X545" t="s">
        <v>42</v>
      </c>
      <c r="Y545" t="s">
        <v>56</v>
      </c>
      <c r="Z545">
        <v>6</v>
      </c>
      <c r="AA545" t="s">
        <v>229</v>
      </c>
      <c r="AB545" t="s">
        <v>66</v>
      </c>
      <c r="AC545">
        <v>4</v>
      </c>
    </row>
    <row r="546" spans="1:29">
      <c r="A546" t="s">
        <v>976</v>
      </c>
      <c r="B546" s="2">
        <v>45431</v>
      </c>
      <c r="C546" t="s">
        <v>422</v>
      </c>
      <c r="D546" t="s">
        <v>31</v>
      </c>
      <c r="E546" t="s">
        <v>170</v>
      </c>
      <c r="F546" t="s">
        <v>33</v>
      </c>
      <c r="G546">
        <v>45</v>
      </c>
      <c r="H546" t="s">
        <v>105</v>
      </c>
      <c r="I546" t="s">
        <v>89</v>
      </c>
      <c r="J546" t="s">
        <v>82</v>
      </c>
      <c r="K546" t="s">
        <v>323</v>
      </c>
      <c r="L546" t="s">
        <v>38</v>
      </c>
      <c r="M546" t="s">
        <v>92</v>
      </c>
      <c r="N546" t="s">
        <v>53</v>
      </c>
      <c r="O546">
        <v>3</v>
      </c>
      <c r="P546" s="4">
        <v>24090</v>
      </c>
      <c r="Q546" s="4">
        <v>13250</v>
      </c>
      <c r="R546" s="3">
        <v>0.2</v>
      </c>
      <c r="S546" s="4">
        <v>57816</v>
      </c>
      <c r="T546" s="4">
        <v>39750</v>
      </c>
      <c r="U546" s="4">
        <v>18066</v>
      </c>
      <c r="V546" s="3">
        <v>0.31247405562474057</v>
      </c>
      <c r="W546" t="s">
        <v>54</v>
      </c>
      <c r="X546" t="s">
        <v>42</v>
      </c>
      <c r="Y546" t="s">
        <v>56</v>
      </c>
      <c r="Z546">
        <v>5</v>
      </c>
      <c r="AA546" t="s">
        <v>65</v>
      </c>
      <c r="AB546" t="s">
        <v>132</v>
      </c>
      <c r="AC546">
        <v>3.1</v>
      </c>
    </row>
    <row r="547" spans="1:29">
      <c r="A547" t="s">
        <v>977</v>
      </c>
      <c r="B547" s="2">
        <v>45307</v>
      </c>
      <c r="C547" t="s">
        <v>436</v>
      </c>
      <c r="D547" t="s">
        <v>31</v>
      </c>
      <c r="E547" t="s">
        <v>119</v>
      </c>
      <c r="F547" t="s">
        <v>70</v>
      </c>
      <c r="G547">
        <v>27</v>
      </c>
      <c r="H547" t="s">
        <v>146</v>
      </c>
      <c r="I547" t="s">
        <v>147</v>
      </c>
      <c r="J547" t="s">
        <v>36</v>
      </c>
      <c r="K547" t="s">
        <v>302</v>
      </c>
      <c r="L547" t="s">
        <v>52</v>
      </c>
      <c r="M547" t="s">
        <v>39</v>
      </c>
      <c r="N547" t="s">
        <v>40</v>
      </c>
      <c r="O547">
        <v>7</v>
      </c>
      <c r="P547" s="4">
        <v>8548</v>
      </c>
      <c r="Q547" s="4">
        <v>5984</v>
      </c>
      <c r="R547" s="3">
        <v>0</v>
      </c>
      <c r="S547" s="4">
        <v>59836</v>
      </c>
      <c r="T547" s="4">
        <v>41888</v>
      </c>
      <c r="U547" s="4">
        <v>17948</v>
      </c>
      <c r="V547" s="3">
        <v>0.29995320542817033</v>
      </c>
      <c r="W547" t="s">
        <v>41</v>
      </c>
      <c r="X547" t="s">
        <v>55</v>
      </c>
      <c r="Y547" t="s">
        <v>171</v>
      </c>
      <c r="Z547">
        <v>4</v>
      </c>
      <c r="AA547" t="s">
        <v>185</v>
      </c>
      <c r="AB547" t="s">
        <v>66</v>
      </c>
      <c r="AC547" t="s">
        <v>46</v>
      </c>
    </row>
    <row r="548" spans="1:29">
      <c r="A548" t="s">
        <v>978</v>
      </c>
      <c r="B548" s="2">
        <v>45307</v>
      </c>
      <c r="C548" t="s">
        <v>637</v>
      </c>
      <c r="D548" t="s">
        <v>49</v>
      </c>
      <c r="E548" t="s">
        <v>135</v>
      </c>
      <c r="F548" t="s">
        <v>33</v>
      </c>
      <c r="G548">
        <v>29</v>
      </c>
      <c r="H548" t="s">
        <v>105</v>
      </c>
      <c r="I548" t="s">
        <v>89</v>
      </c>
      <c r="J548" t="s">
        <v>82</v>
      </c>
      <c r="K548" t="s">
        <v>199</v>
      </c>
      <c r="L548" t="s">
        <v>38</v>
      </c>
      <c r="M548" t="s">
        <v>83</v>
      </c>
      <c r="N548" t="s">
        <v>53</v>
      </c>
      <c r="O548">
        <v>8</v>
      </c>
      <c r="P548" s="4">
        <v>6667</v>
      </c>
      <c r="Q548" s="4">
        <v>5067</v>
      </c>
      <c r="R548" s="3">
        <v>0</v>
      </c>
      <c r="S548" s="4">
        <v>53336</v>
      </c>
      <c r="T548" s="4">
        <v>40536</v>
      </c>
      <c r="U548" s="4">
        <v>12800</v>
      </c>
      <c r="V548" s="3">
        <v>0.23998800059997</v>
      </c>
      <c r="W548" t="s">
        <v>54</v>
      </c>
      <c r="X548" t="s">
        <v>42</v>
      </c>
      <c r="Y548" t="s">
        <v>56</v>
      </c>
      <c r="Z548">
        <v>2</v>
      </c>
      <c r="AA548" t="s">
        <v>159</v>
      </c>
      <c r="AB548" t="s">
        <v>189</v>
      </c>
      <c r="AC548">
        <v>4.2</v>
      </c>
    </row>
    <row r="549" spans="1:29">
      <c r="A549" t="s">
        <v>979</v>
      </c>
      <c r="B549" s="2">
        <v>45013</v>
      </c>
      <c r="C549" t="s">
        <v>623</v>
      </c>
      <c r="D549" t="s">
        <v>49</v>
      </c>
      <c r="E549" t="s">
        <v>124</v>
      </c>
      <c r="F549" t="s">
        <v>70</v>
      </c>
      <c r="G549">
        <v>19</v>
      </c>
      <c r="H549" t="s">
        <v>146</v>
      </c>
      <c r="I549" t="s">
        <v>147</v>
      </c>
      <c r="J549" t="s">
        <v>36</v>
      </c>
      <c r="K549" t="s">
        <v>116</v>
      </c>
      <c r="L549" t="s">
        <v>52</v>
      </c>
      <c r="M549" t="s">
        <v>107</v>
      </c>
      <c r="N549" t="s">
        <v>93</v>
      </c>
      <c r="O549">
        <v>7</v>
      </c>
      <c r="P549" s="4">
        <v>7479</v>
      </c>
      <c r="Q549" s="4">
        <v>5310</v>
      </c>
      <c r="R549" s="3">
        <v>0</v>
      </c>
      <c r="S549" s="4">
        <v>52353</v>
      </c>
      <c r="T549" s="4">
        <v>37170</v>
      </c>
      <c r="U549" s="4">
        <v>15183</v>
      </c>
      <c r="V549" s="3">
        <v>0.29001203369434414</v>
      </c>
      <c r="W549" t="s">
        <v>84</v>
      </c>
      <c r="X549" t="s">
        <v>42</v>
      </c>
      <c r="Y549" t="s">
        <v>56</v>
      </c>
      <c r="Z549">
        <v>2</v>
      </c>
      <c r="AA549" t="s">
        <v>193</v>
      </c>
      <c r="AB549" t="s">
        <v>189</v>
      </c>
      <c r="AC549">
        <v>3.4</v>
      </c>
    </row>
    <row r="550" spans="1:29">
      <c r="A550" t="s">
        <v>980</v>
      </c>
      <c r="B550" s="2">
        <v>45027</v>
      </c>
      <c r="C550" t="s">
        <v>431</v>
      </c>
      <c r="D550" t="s">
        <v>31</v>
      </c>
      <c r="E550" t="s">
        <v>111</v>
      </c>
      <c r="F550" t="s">
        <v>70</v>
      </c>
      <c r="G550">
        <v>43</v>
      </c>
      <c r="H550" t="s">
        <v>34</v>
      </c>
      <c r="I550" t="s">
        <v>35</v>
      </c>
      <c r="J550" t="s">
        <v>36</v>
      </c>
      <c r="K550" t="s">
        <v>219</v>
      </c>
      <c r="L550" t="s">
        <v>91</v>
      </c>
      <c r="M550" t="s">
        <v>39</v>
      </c>
      <c r="N550" t="s">
        <v>40</v>
      </c>
      <c r="O550">
        <v>3</v>
      </c>
      <c r="P550" s="4">
        <v>5808</v>
      </c>
      <c r="Q550" s="4">
        <v>4124</v>
      </c>
      <c r="R550" s="3">
        <v>0.15</v>
      </c>
      <c r="S550" s="4">
        <v>14810</v>
      </c>
      <c r="T550" s="4">
        <v>12372</v>
      </c>
      <c r="U550" s="4">
        <v>2438</v>
      </c>
      <c r="V550" s="3">
        <v>0.16461850101282918</v>
      </c>
      <c r="W550" t="s">
        <v>41</v>
      </c>
      <c r="X550" t="s">
        <v>42</v>
      </c>
      <c r="Y550" t="s">
        <v>156</v>
      </c>
      <c r="Z550">
        <v>0</v>
      </c>
      <c r="AA550" t="s">
        <v>94</v>
      </c>
      <c r="AB550" t="s">
        <v>194</v>
      </c>
      <c r="AC550">
        <v>2.2000000000000002</v>
      </c>
    </row>
    <row r="551" spans="1:29">
      <c r="A551" t="s">
        <v>981</v>
      </c>
      <c r="B551" s="2">
        <v>45210</v>
      </c>
      <c r="C551" t="s">
        <v>982</v>
      </c>
      <c r="D551" t="s">
        <v>31</v>
      </c>
      <c r="E551" t="s">
        <v>60</v>
      </c>
      <c r="F551" t="s">
        <v>70</v>
      </c>
      <c r="G551">
        <v>38</v>
      </c>
      <c r="H551" t="s">
        <v>153</v>
      </c>
      <c r="I551" t="s">
        <v>154</v>
      </c>
      <c r="J551" t="s">
        <v>36</v>
      </c>
      <c r="K551" t="s">
        <v>162</v>
      </c>
      <c r="L551" t="s">
        <v>142</v>
      </c>
      <c r="M551" t="s">
        <v>92</v>
      </c>
      <c r="N551" t="s">
        <v>93</v>
      </c>
      <c r="O551">
        <v>3</v>
      </c>
      <c r="P551" s="4">
        <v>11878</v>
      </c>
      <c r="Q551" s="4">
        <v>8552</v>
      </c>
      <c r="R551" s="3">
        <v>0.05</v>
      </c>
      <c r="S551" s="4">
        <v>33852</v>
      </c>
      <c r="T551" s="4">
        <v>25656</v>
      </c>
      <c r="U551" s="4">
        <v>8196</v>
      </c>
      <c r="V551" s="3">
        <v>0.24211272598369374</v>
      </c>
      <c r="W551" t="s">
        <v>41</v>
      </c>
      <c r="X551" t="s">
        <v>42</v>
      </c>
      <c r="Y551" t="s">
        <v>43</v>
      </c>
      <c r="Z551">
        <v>0</v>
      </c>
      <c r="AA551" t="s">
        <v>167</v>
      </c>
      <c r="AB551" t="s">
        <v>45</v>
      </c>
      <c r="AC551" t="s">
        <v>46</v>
      </c>
    </row>
    <row r="552" spans="1:29">
      <c r="A552" t="s">
        <v>983</v>
      </c>
      <c r="B552" s="2">
        <v>45271</v>
      </c>
      <c r="C552" t="s">
        <v>984</v>
      </c>
      <c r="D552" t="s">
        <v>31</v>
      </c>
      <c r="E552" t="s">
        <v>32</v>
      </c>
      <c r="F552" t="s">
        <v>33</v>
      </c>
      <c r="G552">
        <v>29</v>
      </c>
      <c r="H552" t="s">
        <v>34</v>
      </c>
      <c r="I552" t="s">
        <v>35</v>
      </c>
      <c r="J552" t="s">
        <v>36</v>
      </c>
      <c r="K552" t="s">
        <v>130</v>
      </c>
      <c r="L552" t="s">
        <v>91</v>
      </c>
      <c r="M552" t="s">
        <v>107</v>
      </c>
      <c r="N552" t="s">
        <v>126</v>
      </c>
      <c r="O552">
        <v>2</v>
      </c>
      <c r="P552" s="4">
        <v>11696</v>
      </c>
      <c r="Q552" s="4">
        <v>7368</v>
      </c>
      <c r="R552" s="3">
        <v>0.15</v>
      </c>
      <c r="S552" s="4">
        <v>19883</v>
      </c>
      <c r="T552" s="4">
        <v>14736</v>
      </c>
      <c r="U552" s="4">
        <v>5147</v>
      </c>
      <c r="V552" s="3">
        <v>0.25886435648543982</v>
      </c>
      <c r="W552" t="s">
        <v>75</v>
      </c>
      <c r="X552" t="s">
        <v>42</v>
      </c>
      <c r="Y552" t="s">
        <v>171</v>
      </c>
      <c r="Z552">
        <v>9</v>
      </c>
      <c r="AA552" t="s">
        <v>159</v>
      </c>
      <c r="AB552" t="s">
        <v>132</v>
      </c>
      <c r="AC552" t="s">
        <v>46</v>
      </c>
    </row>
    <row r="553" spans="1:29">
      <c r="A553" t="s">
        <v>985</v>
      </c>
      <c r="B553" s="2">
        <v>45236</v>
      </c>
      <c r="C553" t="s">
        <v>134</v>
      </c>
      <c r="D553" t="s">
        <v>49</v>
      </c>
      <c r="E553" t="s">
        <v>119</v>
      </c>
      <c r="F553" t="s">
        <v>70</v>
      </c>
      <c r="G553">
        <v>57</v>
      </c>
      <c r="H553" t="s">
        <v>71</v>
      </c>
      <c r="I553" t="s">
        <v>72</v>
      </c>
      <c r="J553" t="s">
        <v>73</v>
      </c>
      <c r="K553" t="s">
        <v>192</v>
      </c>
      <c r="L553" t="s">
        <v>155</v>
      </c>
      <c r="M553" t="s">
        <v>83</v>
      </c>
      <c r="N553" t="s">
        <v>53</v>
      </c>
      <c r="O553">
        <v>2</v>
      </c>
      <c r="P553" s="4">
        <v>13352</v>
      </c>
      <c r="Q553" s="4">
        <v>8145</v>
      </c>
      <c r="R553" s="3">
        <v>0</v>
      </c>
      <c r="S553" s="4">
        <v>26704</v>
      </c>
      <c r="T553" s="4">
        <v>16290</v>
      </c>
      <c r="U553" s="4">
        <v>10414</v>
      </c>
      <c r="V553" s="3">
        <v>0.38997902935889756</v>
      </c>
      <c r="W553" t="s">
        <v>75</v>
      </c>
      <c r="X553" t="s">
        <v>42</v>
      </c>
      <c r="Y553" t="s">
        <v>56</v>
      </c>
      <c r="Z553">
        <v>4</v>
      </c>
      <c r="AA553" t="s">
        <v>226</v>
      </c>
      <c r="AB553" t="s">
        <v>121</v>
      </c>
      <c r="AC553">
        <v>4.0999999999999996</v>
      </c>
    </row>
    <row r="554" spans="1:29">
      <c r="A554" t="s">
        <v>986</v>
      </c>
      <c r="B554" s="2">
        <v>45360</v>
      </c>
      <c r="C554" t="s">
        <v>835</v>
      </c>
      <c r="D554" t="s">
        <v>31</v>
      </c>
      <c r="E554" t="s">
        <v>188</v>
      </c>
      <c r="F554" t="s">
        <v>33</v>
      </c>
      <c r="G554">
        <v>51</v>
      </c>
      <c r="H554" t="s">
        <v>146</v>
      </c>
      <c r="I554" t="s">
        <v>147</v>
      </c>
      <c r="J554" t="s">
        <v>36</v>
      </c>
      <c r="K554" t="s">
        <v>291</v>
      </c>
      <c r="L554" t="s">
        <v>101</v>
      </c>
      <c r="M554" t="s">
        <v>83</v>
      </c>
      <c r="N554" t="s">
        <v>40</v>
      </c>
      <c r="O554">
        <v>5</v>
      </c>
      <c r="P554" s="4">
        <v>3123</v>
      </c>
      <c r="Q554" s="4">
        <v>1936</v>
      </c>
      <c r="R554" s="3">
        <v>0</v>
      </c>
      <c r="S554" s="4">
        <v>15615</v>
      </c>
      <c r="T554" s="4">
        <v>9680</v>
      </c>
      <c r="U554" s="4">
        <v>5935</v>
      </c>
      <c r="V554" s="3">
        <v>0.38008325328210052</v>
      </c>
      <c r="W554" t="s">
        <v>54</v>
      </c>
      <c r="X554" t="s">
        <v>42</v>
      </c>
      <c r="Y554" t="s">
        <v>56</v>
      </c>
      <c r="Z554">
        <v>2</v>
      </c>
      <c r="AA554" t="s">
        <v>143</v>
      </c>
      <c r="AB554" t="s">
        <v>66</v>
      </c>
      <c r="AC554">
        <v>3.2</v>
      </c>
    </row>
    <row r="555" spans="1:29">
      <c r="A555" t="s">
        <v>987</v>
      </c>
      <c r="B555" s="2">
        <v>45124</v>
      </c>
      <c r="C555" t="s">
        <v>786</v>
      </c>
      <c r="D555" t="s">
        <v>31</v>
      </c>
      <c r="E555" t="s">
        <v>69</v>
      </c>
      <c r="F555" t="s">
        <v>70</v>
      </c>
      <c r="G555">
        <v>56</v>
      </c>
      <c r="H555" t="s">
        <v>80</v>
      </c>
      <c r="I555" t="s">
        <v>81</v>
      </c>
      <c r="J555" t="s">
        <v>82</v>
      </c>
      <c r="K555" t="s">
        <v>337</v>
      </c>
      <c r="L555" t="s">
        <v>155</v>
      </c>
      <c r="M555" t="s">
        <v>83</v>
      </c>
      <c r="N555" t="s">
        <v>64</v>
      </c>
      <c r="O555">
        <v>3</v>
      </c>
      <c r="P555" s="4">
        <v>2433</v>
      </c>
      <c r="Q555" s="4">
        <v>1825</v>
      </c>
      <c r="R555" s="3">
        <v>0</v>
      </c>
      <c r="S555" s="4">
        <v>7299</v>
      </c>
      <c r="T555" s="4">
        <v>5475</v>
      </c>
      <c r="U555" s="4">
        <v>1824</v>
      </c>
      <c r="V555" s="3">
        <v>0.24989724619810932</v>
      </c>
      <c r="W555" t="s">
        <v>54</v>
      </c>
      <c r="X555" t="s">
        <v>42</v>
      </c>
      <c r="Y555" t="s">
        <v>56</v>
      </c>
      <c r="Z555">
        <v>2</v>
      </c>
      <c r="AA555" t="s">
        <v>185</v>
      </c>
      <c r="AB555" t="s">
        <v>66</v>
      </c>
      <c r="AC555">
        <v>3</v>
      </c>
    </row>
    <row r="556" spans="1:29">
      <c r="A556" t="s">
        <v>988</v>
      </c>
      <c r="B556" s="2">
        <v>45039</v>
      </c>
      <c r="C556" t="s">
        <v>418</v>
      </c>
      <c r="D556" t="s">
        <v>49</v>
      </c>
      <c r="E556" t="s">
        <v>135</v>
      </c>
      <c r="F556" t="s">
        <v>33</v>
      </c>
      <c r="G556">
        <v>18</v>
      </c>
      <c r="H556" t="s">
        <v>88</v>
      </c>
      <c r="I556" t="s">
        <v>89</v>
      </c>
      <c r="J556" t="s">
        <v>82</v>
      </c>
      <c r="K556" t="s">
        <v>166</v>
      </c>
      <c r="L556" t="s">
        <v>38</v>
      </c>
      <c r="M556" t="s">
        <v>92</v>
      </c>
      <c r="N556" t="s">
        <v>53</v>
      </c>
      <c r="O556">
        <v>7</v>
      </c>
      <c r="P556" s="4">
        <v>23758</v>
      </c>
      <c r="Q556" s="4">
        <v>17106</v>
      </c>
      <c r="R556" s="3">
        <v>0.2</v>
      </c>
      <c r="S556" s="4">
        <v>133045</v>
      </c>
      <c r="T556" s="4">
        <v>119742</v>
      </c>
      <c r="U556" s="4">
        <v>13303</v>
      </c>
      <c r="V556" s="3">
        <v>9.9988725619151411E-2</v>
      </c>
      <c r="W556" t="s">
        <v>54</v>
      </c>
      <c r="X556" t="s">
        <v>42</v>
      </c>
      <c r="Y556" t="s">
        <v>56</v>
      </c>
      <c r="Z556">
        <v>5</v>
      </c>
      <c r="AA556" t="s">
        <v>185</v>
      </c>
      <c r="AB556" t="s">
        <v>121</v>
      </c>
      <c r="AC556">
        <v>3</v>
      </c>
    </row>
    <row r="557" spans="1:29">
      <c r="A557" t="s">
        <v>989</v>
      </c>
      <c r="B557" s="2">
        <v>45435</v>
      </c>
      <c r="C557" t="s">
        <v>139</v>
      </c>
      <c r="D557" t="s">
        <v>31</v>
      </c>
      <c r="E557" t="s">
        <v>50</v>
      </c>
      <c r="F557" t="s">
        <v>33</v>
      </c>
      <c r="G557">
        <v>34</v>
      </c>
      <c r="H557" t="s">
        <v>146</v>
      </c>
      <c r="I557" t="s">
        <v>147</v>
      </c>
      <c r="J557" t="s">
        <v>36</v>
      </c>
      <c r="K557" t="s">
        <v>179</v>
      </c>
      <c r="L557" t="s">
        <v>142</v>
      </c>
      <c r="M557" t="s">
        <v>63</v>
      </c>
      <c r="N557" t="s">
        <v>64</v>
      </c>
      <c r="O557">
        <v>1</v>
      </c>
      <c r="P557" s="4">
        <v>8228</v>
      </c>
      <c r="Q557" s="4">
        <v>5924</v>
      </c>
      <c r="R557" s="3">
        <v>0.2</v>
      </c>
      <c r="S557" s="4">
        <v>6582</v>
      </c>
      <c r="T557" s="4">
        <v>5924</v>
      </c>
      <c r="U557" s="4">
        <v>658</v>
      </c>
      <c r="V557" s="3">
        <v>9.9969614099058038E-2</v>
      </c>
      <c r="W557" t="s">
        <v>84</v>
      </c>
      <c r="X557" t="s">
        <v>42</v>
      </c>
      <c r="Y557" t="s">
        <v>156</v>
      </c>
      <c r="Z557">
        <v>0</v>
      </c>
      <c r="AA557" t="s">
        <v>185</v>
      </c>
      <c r="AB557" t="s">
        <v>189</v>
      </c>
      <c r="AC557">
        <v>2.2000000000000002</v>
      </c>
    </row>
    <row r="558" spans="1:29">
      <c r="A558" t="s">
        <v>990</v>
      </c>
      <c r="B558" s="2">
        <v>45515</v>
      </c>
      <c r="C558" t="s">
        <v>779</v>
      </c>
      <c r="D558" t="s">
        <v>31</v>
      </c>
      <c r="E558" t="s">
        <v>98</v>
      </c>
      <c r="F558" t="s">
        <v>70</v>
      </c>
      <c r="G558">
        <v>48</v>
      </c>
      <c r="H558" t="s">
        <v>105</v>
      </c>
      <c r="I558" t="s">
        <v>89</v>
      </c>
      <c r="J558" t="s">
        <v>82</v>
      </c>
      <c r="K558" t="s">
        <v>269</v>
      </c>
      <c r="L558" t="s">
        <v>38</v>
      </c>
      <c r="M558" t="s">
        <v>92</v>
      </c>
      <c r="N558" t="s">
        <v>53</v>
      </c>
      <c r="O558">
        <v>7</v>
      </c>
      <c r="P558" s="4">
        <v>7910</v>
      </c>
      <c r="Q558" s="4">
        <v>5616</v>
      </c>
      <c r="R558" s="3">
        <v>0</v>
      </c>
      <c r="S558" s="4">
        <v>55370</v>
      </c>
      <c r="T558" s="4">
        <v>39312</v>
      </c>
      <c r="U558" s="4">
        <v>16058</v>
      </c>
      <c r="V558" s="3">
        <v>0.29001264222503159</v>
      </c>
      <c r="W558" t="s">
        <v>41</v>
      </c>
      <c r="X558" t="s">
        <v>76</v>
      </c>
      <c r="Y558" t="s">
        <v>56</v>
      </c>
      <c r="Z558">
        <v>2</v>
      </c>
      <c r="AA558" t="s">
        <v>220</v>
      </c>
      <c r="AB558" t="s">
        <v>189</v>
      </c>
      <c r="AC558">
        <v>3.5</v>
      </c>
    </row>
    <row r="559" spans="1:29">
      <c r="A559" t="s">
        <v>991</v>
      </c>
      <c r="B559" s="2">
        <v>45128</v>
      </c>
      <c r="C559" t="s">
        <v>992</v>
      </c>
      <c r="D559" t="s">
        <v>31</v>
      </c>
      <c r="E559" t="s">
        <v>129</v>
      </c>
      <c r="F559" t="s">
        <v>33</v>
      </c>
      <c r="G559">
        <v>30</v>
      </c>
      <c r="H559" t="s">
        <v>153</v>
      </c>
      <c r="I559" t="s">
        <v>154</v>
      </c>
      <c r="J559" t="s">
        <v>36</v>
      </c>
      <c r="K559" t="s">
        <v>136</v>
      </c>
      <c r="L559" t="s">
        <v>101</v>
      </c>
      <c r="M559" t="s">
        <v>92</v>
      </c>
      <c r="N559" t="s">
        <v>93</v>
      </c>
      <c r="O559">
        <v>7</v>
      </c>
      <c r="P559" s="4">
        <v>19280</v>
      </c>
      <c r="Q559" s="4">
        <v>14074</v>
      </c>
      <c r="R559" s="3">
        <v>0.1</v>
      </c>
      <c r="S559" s="4">
        <v>121464</v>
      </c>
      <c r="T559" s="4">
        <v>98518</v>
      </c>
      <c r="U559" s="4">
        <v>22946</v>
      </c>
      <c r="V559" s="3">
        <v>0.18891194098662978</v>
      </c>
      <c r="W559" t="s">
        <v>84</v>
      </c>
      <c r="X559" t="s">
        <v>42</v>
      </c>
      <c r="Y559" t="s">
        <v>56</v>
      </c>
      <c r="Z559">
        <v>3</v>
      </c>
      <c r="AA559" t="s">
        <v>193</v>
      </c>
      <c r="AB559" t="s">
        <v>45</v>
      </c>
      <c r="AC559">
        <v>4.7</v>
      </c>
    </row>
    <row r="560" spans="1:29">
      <c r="A560" t="s">
        <v>993</v>
      </c>
      <c r="B560" s="2">
        <v>44953</v>
      </c>
      <c r="C560" t="s">
        <v>858</v>
      </c>
      <c r="D560" t="s">
        <v>49</v>
      </c>
      <c r="E560" t="s">
        <v>124</v>
      </c>
      <c r="F560" t="s">
        <v>70</v>
      </c>
      <c r="G560">
        <v>39</v>
      </c>
      <c r="H560" t="s">
        <v>105</v>
      </c>
      <c r="I560" t="s">
        <v>89</v>
      </c>
      <c r="J560" t="s">
        <v>82</v>
      </c>
      <c r="K560" t="s">
        <v>239</v>
      </c>
      <c r="L560" t="s">
        <v>52</v>
      </c>
      <c r="M560" t="s">
        <v>92</v>
      </c>
      <c r="N560" t="s">
        <v>64</v>
      </c>
      <c r="O560">
        <v>7</v>
      </c>
      <c r="P560" s="4">
        <v>11298</v>
      </c>
      <c r="Q560" s="4">
        <v>8361</v>
      </c>
      <c r="R560" s="3">
        <v>0.2</v>
      </c>
      <c r="S560" s="4">
        <v>63269</v>
      </c>
      <c r="T560" s="4">
        <v>58527</v>
      </c>
      <c r="U560" s="4">
        <v>4742</v>
      </c>
      <c r="V560" s="3">
        <v>7.4949817446142666E-2</v>
      </c>
      <c r="W560" t="s">
        <v>75</v>
      </c>
      <c r="X560" t="s">
        <v>55</v>
      </c>
      <c r="Y560" t="s">
        <v>56</v>
      </c>
      <c r="Z560">
        <v>6</v>
      </c>
      <c r="AA560" t="s">
        <v>77</v>
      </c>
      <c r="AB560" t="s">
        <v>45</v>
      </c>
      <c r="AC560">
        <v>4.2</v>
      </c>
    </row>
    <row r="561" spans="1:29">
      <c r="A561" t="s">
        <v>994</v>
      </c>
      <c r="B561" s="2">
        <v>45439</v>
      </c>
      <c r="C561" t="s">
        <v>228</v>
      </c>
      <c r="D561" t="s">
        <v>49</v>
      </c>
      <c r="E561" t="s">
        <v>50</v>
      </c>
      <c r="F561" t="s">
        <v>33</v>
      </c>
      <c r="G561">
        <v>36</v>
      </c>
      <c r="H561" t="s">
        <v>99</v>
      </c>
      <c r="I561" t="s">
        <v>99</v>
      </c>
      <c r="J561" t="s">
        <v>100</v>
      </c>
      <c r="K561" t="s">
        <v>269</v>
      </c>
      <c r="L561" t="s">
        <v>52</v>
      </c>
      <c r="M561" t="s">
        <v>39</v>
      </c>
      <c r="N561" t="s">
        <v>93</v>
      </c>
      <c r="O561">
        <v>8</v>
      </c>
      <c r="P561" s="4">
        <v>6179</v>
      </c>
      <c r="Q561" s="4">
        <v>3831</v>
      </c>
      <c r="R561" s="3">
        <v>0</v>
      </c>
      <c r="S561" s="4">
        <v>49432</v>
      </c>
      <c r="T561" s="4">
        <v>30648</v>
      </c>
      <c r="U561" s="4">
        <v>18784</v>
      </c>
      <c r="V561" s="3">
        <v>0.37999676323029619</v>
      </c>
      <c r="W561" t="s">
        <v>75</v>
      </c>
      <c r="X561" t="s">
        <v>55</v>
      </c>
      <c r="Y561" t="s">
        <v>56</v>
      </c>
      <c r="Z561">
        <v>6</v>
      </c>
      <c r="AA561" t="s">
        <v>163</v>
      </c>
      <c r="AB561" t="s">
        <v>189</v>
      </c>
      <c r="AC561">
        <v>4.0999999999999996</v>
      </c>
    </row>
    <row r="562" spans="1:29">
      <c r="A562" t="s">
        <v>995</v>
      </c>
      <c r="B562" s="2">
        <v>45231</v>
      </c>
      <c r="C562" t="s">
        <v>253</v>
      </c>
      <c r="D562" t="s">
        <v>31</v>
      </c>
      <c r="E562" t="s">
        <v>60</v>
      </c>
      <c r="F562" t="s">
        <v>70</v>
      </c>
      <c r="G562">
        <v>45</v>
      </c>
      <c r="H562" t="s">
        <v>80</v>
      </c>
      <c r="I562" t="s">
        <v>81</v>
      </c>
      <c r="J562" t="s">
        <v>82</v>
      </c>
      <c r="K562" t="s">
        <v>214</v>
      </c>
      <c r="L562" t="s">
        <v>101</v>
      </c>
      <c r="M562" t="s">
        <v>63</v>
      </c>
      <c r="N562" t="s">
        <v>126</v>
      </c>
      <c r="O562">
        <v>6</v>
      </c>
      <c r="P562" s="4">
        <v>7516</v>
      </c>
      <c r="Q562" s="4">
        <v>5261</v>
      </c>
      <c r="R562" s="3">
        <v>0.05</v>
      </c>
      <c r="S562" s="4">
        <v>42841</v>
      </c>
      <c r="T562" s="4">
        <v>31566</v>
      </c>
      <c r="U562" s="4">
        <v>11275</v>
      </c>
      <c r="V562" s="3">
        <v>0.26318246539529888</v>
      </c>
      <c r="W562" t="s">
        <v>84</v>
      </c>
      <c r="X562" t="s">
        <v>42</v>
      </c>
      <c r="Y562" t="s">
        <v>56</v>
      </c>
      <c r="Z562">
        <v>6</v>
      </c>
      <c r="AA562" t="s">
        <v>220</v>
      </c>
      <c r="AB562" t="s">
        <v>194</v>
      </c>
      <c r="AC562">
        <v>3.9</v>
      </c>
    </row>
    <row r="563" spans="1:29">
      <c r="A563" t="s">
        <v>996</v>
      </c>
      <c r="B563" s="2">
        <v>45161</v>
      </c>
      <c r="C563" t="s">
        <v>522</v>
      </c>
      <c r="D563" t="s">
        <v>31</v>
      </c>
      <c r="E563" t="s">
        <v>69</v>
      </c>
      <c r="F563" t="s">
        <v>70</v>
      </c>
      <c r="G563">
        <v>56</v>
      </c>
      <c r="H563" t="s">
        <v>71</v>
      </c>
      <c r="I563" t="s">
        <v>72</v>
      </c>
      <c r="J563" t="s">
        <v>73</v>
      </c>
      <c r="K563" t="s">
        <v>116</v>
      </c>
      <c r="L563" t="s">
        <v>52</v>
      </c>
      <c r="M563" t="s">
        <v>83</v>
      </c>
      <c r="N563" t="s">
        <v>40</v>
      </c>
      <c r="O563">
        <v>8</v>
      </c>
      <c r="P563" s="4">
        <v>3431</v>
      </c>
      <c r="Q563" s="4">
        <v>2367</v>
      </c>
      <c r="R563" s="3">
        <v>0.15</v>
      </c>
      <c r="S563" s="4">
        <v>23331</v>
      </c>
      <c r="T563" s="4">
        <v>18936</v>
      </c>
      <c r="U563" s="4">
        <v>4395</v>
      </c>
      <c r="V563" s="3">
        <v>0.18837598045518839</v>
      </c>
      <c r="W563" t="s">
        <v>84</v>
      </c>
      <c r="X563" t="s">
        <v>76</v>
      </c>
      <c r="Y563" t="s">
        <v>56</v>
      </c>
      <c r="Z563">
        <v>6</v>
      </c>
      <c r="AA563" t="s">
        <v>57</v>
      </c>
      <c r="AB563" t="s">
        <v>95</v>
      </c>
      <c r="AC563">
        <v>3.5</v>
      </c>
    </row>
    <row r="564" spans="1:29">
      <c r="A564" t="s">
        <v>997</v>
      </c>
      <c r="B564" s="2">
        <v>45384</v>
      </c>
      <c r="C564" t="s">
        <v>608</v>
      </c>
      <c r="D564" t="s">
        <v>49</v>
      </c>
      <c r="E564" t="s">
        <v>170</v>
      </c>
      <c r="F564" t="s">
        <v>33</v>
      </c>
      <c r="G564">
        <v>37</v>
      </c>
      <c r="H564" t="s">
        <v>153</v>
      </c>
      <c r="I564" t="s">
        <v>154</v>
      </c>
      <c r="J564" t="s">
        <v>36</v>
      </c>
      <c r="K564" t="s">
        <v>192</v>
      </c>
      <c r="L564" t="s">
        <v>131</v>
      </c>
      <c r="M564" t="s">
        <v>92</v>
      </c>
      <c r="N564" t="s">
        <v>126</v>
      </c>
      <c r="O564">
        <v>2</v>
      </c>
      <c r="P564" s="4">
        <v>12853</v>
      </c>
      <c r="Q564" s="4">
        <v>7198</v>
      </c>
      <c r="R564" s="3">
        <v>0.05</v>
      </c>
      <c r="S564" s="4">
        <v>24421</v>
      </c>
      <c r="T564" s="4">
        <v>14396</v>
      </c>
      <c r="U564" s="4">
        <v>10025</v>
      </c>
      <c r="V564" s="3">
        <v>0.41050735023135826</v>
      </c>
      <c r="W564" t="s">
        <v>84</v>
      </c>
      <c r="X564" t="s">
        <v>55</v>
      </c>
      <c r="Y564" t="s">
        <v>56</v>
      </c>
      <c r="Z564">
        <v>7</v>
      </c>
      <c r="AA564" t="s">
        <v>94</v>
      </c>
      <c r="AB564" t="s">
        <v>95</v>
      </c>
      <c r="AC564">
        <v>4.5999999999999996</v>
      </c>
    </row>
    <row r="565" spans="1:29">
      <c r="A565" t="s">
        <v>998</v>
      </c>
      <c r="B565" s="2">
        <v>45102</v>
      </c>
      <c r="C565" t="s">
        <v>532</v>
      </c>
      <c r="D565" t="s">
        <v>49</v>
      </c>
      <c r="E565" t="s">
        <v>124</v>
      </c>
      <c r="F565" t="s">
        <v>70</v>
      </c>
      <c r="G565">
        <v>22</v>
      </c>
      <c r="H565" t="s">
        <v>88</v>
      </c>
      <c r="I565" t="s">
        <v>89</v>
      </c>
      <c r="J565" t="s">
        <v>82</v>
      </c>
      <c r="K565" t="s">
        <v>130</v>
      </c>
      <c r="L565" t="s">
        <v>62</v>
      </c>
      <c r="M565" t="s">
        <v>39</v>
      </c>
      <c r="N565" t="s">
        <v>113</v>
      </c>
      <c r="O565">
        <v>4</v>
      </c>
      <c r="P565" s="4">
        <v>10471</v>
      </c>
      <c r="Q565" s="4">
        <v>7644</v>
      </c>
      <c r="R565" s="3">
        <v>0</v>
      </c>
      <c r="S565" s="4">
        <v>41884</v>
      </c>
      <c r="T565" s="4">
        <v>30576</v>
      </c>
      <c r="U565" s="4">
        <v>11308</v>
      </c>
      <c r="V565" s="3">
        <v>0.26998376468341134</v>
      </c>
      <c r="W565" t="s">
        <v>41</v>
      </c>
      <c r="X565" t="s">
        <v>55</v>
      </c>
      <c r="Y565" t="s">
        <v>56</v>
      </c>
      <c r="Z565">
        <v>2</v>
      </c>
      <c r="AA565" t="s">
        <v>143</v>
      </c>
      <c r="AB565" t="s">
        <v>189</v>
      </c>
      <c r="AC565">
        <v>4.5</v>
      </c>
    </row>
    <row r="566" spans="1:29">
      <c r="A566" t="s">
        <v>999</v>
      </c>
      <c r="B566" s="2">
        <v>45214</v>
      </c>
      <c r="C566" t="s">
        <v>475</v>
      </c>
      <c r="D566" t="s">
        <v>49</v>
      </c>
      <c r="E566" t="s">
        <v>69</v>
      </c>
      <c r="F566" t="s">
        <v>70</v>
      </c>
      <c r="G566">
        <v>57</v>
      </c>
      <c r="H566" t="s">
        <v>99</v>
      </c>
      <c r="I566" t="s">
        <v>99</v>
      </c>
      <c r="J566" t="s">
        <v>100</v>
      </c>
      <c r="K566" t="s">
        <v>269</v>
      </c>
      <c r="L566" t="s">
        <v>52</v>
      </c>
      <c r="M566" t="s">
        <v>63</v>
      </c>
      <c r="N566" t="s">
        <v>113</v>
      </c>
      <c r="O566">
        <v>3</v>
      </c>
      <c r="P566" s="4">
        <v>12801</v>
      </c>
      <c r="Q566" s="4">
        <v>9857</v>
      </c>
      <c r="R566" s="3">
        <v>0</v>
      </c>
      <c r="S566" s="4">
        <v>38403</v>
      </c>
      <c r="T566" s="4">
        <v>29571</v>
      </c>
      <c r="U566" s="4">
        <v>8832</v>
      </c>
      <c r="V566" s="3">
        <v>0.22998203265369893</v>
      </c>
      <c r="W566" t="s">
        <v>54</v>
      </c>
      <c r="X566" t="s">
        <v>42</v>
      </c>
      <c r="Y566" t="s">
        <v>43</v>
      </c>
      <c r="Z566">
        <v>0</v>
      </c>
      <c r="AA566" t="s">
        <v>181</v>
      </c>
      <c r="AB566" t="s">
        <v>45</v>
      </c>
      <c r="AC566" t="s">
        <v>46</v>
      </c>
    </row>
    <row r="567" spans="1:29">
      <c r="A567" t="s">
        <v>1000</v>
      </c>
      <c r="B567" s="2">
        <v>45317</v>
      </c>
      <c r="C567" t="s">
        <v>743</v>
      </c>
      <c r="D567" t="s">
        <v>31</v>
      </c>
      <c r="E567" t="s">
        <v>60</v>
      </c>
      <c r="F567" t="s">
        <v>70</v>
      </c>
      <c r="G567">
        <v>59</v>
      </c>
      <c r="H567" t="s">
        <v>99</v>
      </c>
      <c r="I567" t="s">
        <v>99</v>
      </c>
      <c r="J567" t="s">
        <v>100</v>
      </c>
      <c r="K567" t="s">
        <v>148</v>
      </c>
      <c r="L567" t="s">
        <v>112</v>
      </c>
      <c r="M567" t="s">
        <v>39</v>
      </c>
      <c r="N567" t="s">
        <v>126</v>
      </c>
      <c r="O567">
        <v>1</v>
      </c>
      <c r="P567" s="4">
        <v>24255</v>
      </c>
      <c r="Q567" s="4">
        <v>14068</v>
      </c>
      <c r="R567" s="3">
        <v>0.2</v>
      </c>
      <c r="S567" s="4">
        <v>19404</v>
      </c>
      <c r="T567" s="4">
        <v>14068</v>
      </c>
      <c r="U567" s="4">
        <v>5336</v>
      </c>
      <c r="V567" s="3">
        <v>0.27499484642341787</v>
      </c>
      <c r="W567" t="s">
        <v>54</v>
      </c>
      <c r="X567" t="s">
        <v>55</v>
      </c>
      <c r="Y567" t="s">
        <v>56</v>
      </c>
      <c r="Z567">
        <v>7</v>
      </c>
      <c r="AA567" t="s">
        <v>172</v>
      </c>
      <c r="AB567" t="s">
        <v>132</v>
      </c>
      <c r="AC567">
        <v>3.4</v>
      </c>
    </row>
    <row r="568" spans="1:29">
      <c r="A568" t="s">
        <v>1001</v>
      </c>
      <c r="B568" s="2">
        <v>45441</v>
      </c>
      <c r="C568" t="s">
        <v>918</v>
      </c>
      <c r="D568" t="s">
        <v>31</v>
      </c>
      <c r="E568" t="s">
        <v>170</v>
      </c>
      <c r="F568" t="s">
        <v>33</v>
      </c>
      <c r="G568">
        <v>51</v>
      </c>
      <c r="H568" t="s">
        <v>153</v>
      </c>
      <c r="I568" t="s">
        <v>154</v>
      </c>
      <c r="J568" t="s">
        <v>36</v>
      </c>
      <c r="K568" t="s">
        <v>148</v>
      </c>
      <c r="L568" t="s">
        <v>38</v>
      </c>
      <c r="M568" t="s">
        <v>83</v>
      </c>
      <c r="N568" t="s">
        <v>40</v>
      </c>
      <c r="O568">
        <v>8</v>
      </c>
      <c r="P568" s="4">
        <v>23816</v>
      </c>
      <c r="Q568" s="4">
        <v>15719</v>
      </c>
      <c r="R568" s="3">
        <v>0.2</v>
      </c>
      <c r="S568" s="4">
        <v>152422</v>
      </c>
      <c r="T568" s="4">
        <v>125752</v>
      </c>
      <c r="U568" s="4">
        <v>26670</v>
      </c>
      <c r="V568" s="3">
        <v>0.17497474117909489</v>
      </c>
      <c r="W568" t="s">
        <v>41</v>
      </c>
      <c r="X568" t="s">
        <v>42</v>
      </c>
      <c r="Y568" t="s">
        <v>56</v>
      </c>
      <c r="Z568">
        <v>3</v>
      </c>
      <c r="AA568" t="s">
        <v>172</v>
      </c>
      <c r="AB568" t="s">
        <v>121</v>
      </c>
      <c r="AC568">
        <v>4.4000000000000004</v>
      </c>
    </row>
    <row r="569" spans="1:29">
      <c r="A569" t="s">
        <v>1002</v>
      </c>
      <c r="B569" s="2">
        <v>45004</v>
      </c>
      <c r="C569" t="s">
        <v>745</v>
      </c>
      <c r="D569" t="s">
        <v>31</v>
      </c>
      <c r="E569" t="s">
        <v>124</v>
      </c>
      <c r="F569" t="s">
        <v>70</v>
      </c>
      <c r="G569">
        <v>35</v>
      </c>
      <c r="H569" t="s">
        <v>71</v>
      </c>
      <c r="I569" t="s">
        <v>72</v>
      </c>
      <c r="J569" t="s">
        <v>73</v>
      </c>
      <c r="K569" t="s">
        <v>326</v>
      </c>
      <c r="L569" t="s">
        <v>38</v>
      </c>
      <c r="M569" t="s">
        <v>107</v>
      </c>
      <c r="N569" t="s">
        <v>53</v>
      </c>
      <c r="O569">
        <v>5</v>
      </c>
      <c r="P569" s="4">
        <v>19676</v>
      </c>
      <c r="Q569" s="4">
        <v>11806</v>
      </c>
      <c r="R569" s="3">
        <v>0.1</v>
      </c>
      <c r="S569" s="4">
        <v>88542</v>
      </c>
      <c r="T569" s="4">
        <v>59030</v>
      </c>
      <c r="U569" s="4">
        <v>29512</v>
      </c>
      <c r="V569" s="3">
        <v>0.33331074518307696</v>
      </c>
      <c r="W569" t="s">
        <v>41</v>
      </c>
      <c r="X569" t="s">
        <v>55</v>
      </c>
      <c r="Y569" t="s">
        <v>56</v>
      </c>
      <c r="Z569">
        <v>5</v>
      </c>
      <c r="AA569" t="s">
        <v>94</v>
      </c>
      <c r="AB569" t="s">
        <v>132</v>
      </c>
      <c r="AC569">
        <v>3.7</v>
      </c>
    </row>
    <row r="570" spans="1:29">
      <c r="A570" t="s">
        <v>1003</v>
      </c>
      <c r="B570" s="2">
        <v>45309</v>
      </c>
      <c r="C570" t="s">
        <v>481</v>
      </c>
      <c r="D570" t="s">
        <v>49</v>
      </c>
      <c r="E570" t="s">
        <v>124</v>
      </c>
      <c r="F570" t="s">
        <v>70</v>
      </c>
      <c r="G570">
        <v>59</v>
      </c>
      <c r="H570" t="s">
        <v>80</v>
      </c>
      <c r="I570" t="s">
        <v>81</v>
      </c>
      <c r="J570" t="s">
        <v>82</v>
      </c>
      <c r="K570" t="s">
        <v>219</v>
      </c>
      <c r="L570" t="s">
        <v>137</v>
      </c>
      <c r="M570" t="s">
        <v>107</v>
      </c>
      <c r="N570" t="s">
        <v>113</v>
      </c>
      <c r="O570">
        <v>1</v>
      </c>
      <c r="P570" s="4">
        <v>5847</v>
      </c>
      <c r="Q570" s="4">
        <v>4385</v>
      </c>
      <c r="R570" s="3">
        <v>0.1</v>
      </c>
      <c r="S570" s="4">
        <v>5262</v>
      </c>
      <c r="T570" s="4">
        <v>4385</v>
      </c>
      <c r="U570" s="4">
        <v>877</v>
      </c>
      <c r="V570" s="3">
        <v>0.16666666666666666</v>
      </c>
      <c r="W570" t="s">
        <v>75</v>
      </c>
      <c r="X570" t="s">
        <v>76</v>
      </c>
      <c r="Y570" t="s">
        <v>56</v>
      </c>
      <c r="Z570">
        <v>1</v>
      </c>
      <c r="AA570" t="s">
        <v>65</v>
      </c>
      <c r="AB570" t="s">
        <v>45</v>
      </c>
      <c r="AC570">
        <v>3</v>
      </c>
    </row>
    <row r="571" spans="1:29">
      <c r="A571" t="s">
        <v>1004</v>
      </c>
      <c r="B571" s="2">
        <v>45104</v>
      </c>
      <c r="C571" t="s">
        <v>1005</v>
      </c>
      <c r="D571" t="s">
        <v>31</v>
      </c>
      <c r="E571" t="s">
        <v>111</v>
      </c>
      <c r="F571" t="s">
        <v>70</v>
      </c>
      <c r="G571">
        <v>29</v>
      </c>
      <c r="H571" t="s">
        <v>153</v>
      </c>
      <c r="I571" t="s">
        <v>154</v>
      </c>
      <c r="J571" t="s">
        <v>36</v>
      </c>
      <c r="K571" t="s">
        <v>269</v>
      </c>
      <c r="L571" t="s">
        <v>62</v>
      </c>
      <c r="M571" t="s">
        <v>92</v>
      </c>
      <c r="N571" t="s">
        <v>126</v>
      </c>
      <c r="O571">
        <v>3</v>
      </c>
      <c r="P571" s="4">
        <v>17376</v>
      </c>
      <c r="Q571" s="4">
        <v>13206</v>
      </c>
      <c r="R571" s="3">
        <v>0</v>
      </c>
      <c r="S571" s="4">
        <v>52128</v>
      </c>
      <c r="T571" s="4">
        <v>39618</v>
      </c>
      <c r="U571" s="4">
        <v>12510</v>
      </c>
      <c r="V571" s="3">
        <v>0.23998618784530387</v>
      </c>
      <c r="W571" t="s">
        <v>54</v>
      </c>
      <c r="X571" t="s">
        <v>76</v>
      </c>
      <c r="Y571" t="s">
        <v>56</v>
      </c>
      <c r="Z571">
        <v>6</v>
      </c>
      <c r="AA571" t="s">
        <v>94</v>
      </c>
      <c r="AB571" t="s">
        <v>45</v>
      </c>
      <c r="AC571">
        <v>3.8</v>
      </c>
    </row>
    <row r="572" spans="1:29">
      <c r="A572" t="s">
        <v>1006</v>
      </c>
      <c r="B572" s="2">
        <v>45531</v>
      </c>
      <c r="C572" t="s">
        <v>447</v>
      </c>
      <c r="D572" t="s">
        <v>31</v>
      </c>
      <c r="E572" t="s">
        <v>135</v>
      </c>
      <c r="F572" t="s">
        <v>33</v>
      </c>
      <c r="G572">
        <v>37</v>
      </c>
      <c r="H572" t="s">
        <v>88</v>
      </c>
      <c r="I572" t="s">
        <v>89</v>
      </c>
      <c r="J572" t="s">
        <v>82</v>
      </c>
      <c r="K572" t="s">
        <v>225</v>
      </c>
      <c r="L572" t="s">
        <v>131</v>
      </c>
      <c r="M572" t="s">
        <v>39</v>
      </c>
      <c r="N572" t="s">
        <v>64</v>
      </c>
      <c r="O572">
        <v>6</v>
      </c>
      <c r="P572" s="4">
        <v>15294</v>
      </c>
      <c r="Q572" s="4">
        <v>11012</v>
      </c>
      <c r="R572" s="3">
        <v>0.05</v>
      </c>
      <c r="S572" s="4">
        <v>87176</v>
      </c>
      <c r="T572" s="4">
        <v>66072</v>
      </c>
      <c r="U572" s="4">
        <v>21104</v>
      </c>
      <c r="V572" s="3">
        <v>0.24208497751674773</v>
      </c>
      <c r="W572" t="s">
        <v>41</v>
      </c>
      <c r="X572" t="s">
        <v>42</v>
      </c>
      <c r="Y572" t="s">
        <v>156</v>
      </c>
      <c r="Z572">
        <v>0</v>
      </c>
      <c r="AA572" t="s">
        <v>102</v>
      </c>
      <c r="AB572" t="s">
        <v>150</v>
      </c>
      <c r="AC572">
        <v>1.2</v>
      </c>
    </row>
    <row r="573" spans="1:29">
      <c r="A573" t="s">
        <v>1007</v>
      </c>
      <c r="B573" s="2">
        <v>45279</v>
      </c>
      <c r="C573" t="s">
        <v>1008</v>
      </c>
      <c r="D573" t="s">
        <v>31</v>
      </c>
      <c r="E573" t="s">
        <v>111</v>
      </c>
      <c r="F573" t="s">
        <v>70</v>
      </c>
      <c r="G573">
        <v>26</v>
      </c>
      <c r="H573" t="s">
        <v>34</v>
      </c>
      <c r="I573" t="s">
        <v>35</v>
      </c>
      <c r="J573" t="s">
        <v>36</v>
      </c>
      <c r="K573" t="s">
        <v>61</v>
      </c>
      <c r="L573" t="s">
        <v>142</v>
      </c>
      <c r="M573" t="s">
        <v>63</v>
      </c>
      <c r="N573" t="s">
        <v>64</v>
      </c>
      <c r="O573">
        <v>3</v>
      </c>
      <c r="P573" s="4">
        <v>15305</v>
      </c>
      <c r="Q573" s="4">
        <v>11173</v>
      </c>
      <c r="R573" s="3">
        <v>0.15</v>
      </c>
      <c r="S573" s="4">
        <v>39028</v>
      </c>
      <c r="T573" s="4">
        <v>33519</v>
      </c>
      <c r="U573" s="4">
        <v>5509</v>
      </c>
      <c r="V573" s="3">
        <v>0.14115506815619555</v>
      </c>
      <c r="W573" t="s">
        <v>75</v>
      </c>
      <c r="X573" t="s">
        <v>76</v>
      </c>
      <c r="Y573" t="s">
        <v>56</v>
      </c>
      <c r="Z573">
        <v>1</v>
      </c>
      <c r="AA573" t="s">
        <v>94</v>
      </c>
      <c r="AB573" t="s">
        <v>189</v>
      </c>
      <c r="AC573">
        <v>4.5</v>
      </c>
    </row>
    <row r="574" spans="1:29">
      <c r="A574" t="s">
        <v>1009</v>
      </c>
      <c r="B574" s="2">
        <v>44995</v>
      </c>
      <c r="C574" t="s">
        <v>436</v>
      </c>
      <c r="D574" t="s">
        <v>31</v>
      </c>
      <c r="E574" t="s">
        <v>98</v>
      </c>
      <c r="F574" t="s">
        <v>70</v>
      </c>
      <c r="G574">
        <v>40</v>
      </c>
      <c r="H574" t="s">
        <v>153</v>
      </c>
      <c r="I574" t="s">
        <v>154</v>
      </c>
      <c r="J574" t="s">
        <v>36</v>
      </c>
      <c r="K574" t="s">
        <v>199</v>
      </c>
      <c r="L574" t="s">
        <v>62</v>
      </c>
      <c r="M574" t="s">
        <v>63</v>
      </c>
      <c r="N574" t="s">
        <v>40</v>
      </c>
      <c r="O574">
        <v>2</v>
      </c>
      <c r="P574" s="4">
        <v>23806</v>
      </c>
      <c r="Q574" s="4">
        <v>15236</v>
      </c>
      <c r="R574" s="3">
        <v>0.2</v>
      </c>
      <c r="S574" s="4">
        <v>38090</v>
      </c>
      <c r="T574" s="4">
        <v>30472</v>
      </c>
      <c r="U574" s="4">
        <v>7618</v>
      </c>
      <c r="V574" s="3">
        <v>0.2</v>
      </c>
      <c r="W574" t="s">
        <v>54</v>
      </c>
      <c r="X574" t="s">
        <v>42</v>
      </c>
      <c r="Y574" t="s">
        <v>56</v>
      </c>
      <c r="Z574">
        <v>2</v>
      </c>
      <c r="AA574" t="s">
        <v>185</v>
      </c>
      <c r="AB574" t="s">
        <v>45</v>
      </c>
      <c r="AC574">
        <v>4.3</v>
      </c>
    </row>
    <row r="575" spans="1:29">
      <c r="A575" t="s">
        <v>1010</v>
      </c>
      <c r="B575" s="2">
        <v>45559</v>
      </c>
      <c r="C575" t="s">
        <v>1011</v>
      </c>
      <c r="D575" t="s">
        <v>49</v>
      </c>
      <c r="E575" t="s">
        <v>111</v>
      </c>
      <c r="F575" t="s">
        <v>70</v>
      </c>
      <c r="G575">
        <v>36</v>
      </c>
      <c r="H575" t="s">
        <v>105</v>
      </c>
      <c r="I575" t="s">
        <v>89</v>
      </c>
      <c r="J575" t="s">
        <v>82</v>
      </c>
      <c r="K575" t="s">
        <v>74</v>
      </c>
      <c r="L575" t="s">
        <v>91</v>
      </c>
      <c r="M575" t="s">
        <v>63</v>
      </c>
      <c r="N575" t="s">
        <v>53</v>
      </c>
      <c r="O575">
        <v>3</v>
      </c>
      <c r="P575" s="4">
        <v>24305</v>
      </c>
      <c r="Q575" s="4">
        <v>16527</v>
      </c>
      <c r="R575" s="3">
        <v>0</v>
      </c>
      <c r="S575" s="4">
        <v>72915</v>
      </c>
      <c r="T575" s="4">
        <v>49581</v>
      </c>
      <c r="U575" s="4">
        <v>23334</v>
      </c>
      <c r="V575" s="3">
        <v>0.32001645751902902</v>
      </c>
      <c r="W575" t="s">
        <v>84</v>
      </c>
      <c r="X575" t="s">
        <v>76</v>
      </c>
      <c r="Y575" t="s">
        <v>56</v>
      </c>
      <c r="Z575">
        <v>4</v>
      </c>
      <c r="AA575" t="s">
        <v>226</v>
      </c>
      <c r="AB575" t="s">
        <v>132</v>
      </c>
      <c r="AC575">
        <v>3.9</v>
      </c>
    </row>
    <row r="576" spans="1:29">
      <c r="A576" t="s">
        <v>1012</v>
      </c>
      <c r="B576" s="2">
        <v>45354</v>
      </c>
      <c r="C576" t="s">
        <v>1011</v>
      </c>
      <c r="D576" t="s">
        <v>49</v>
      </c>
      <c r="E576" t="s">
        <v>170</v>
      </c>
      <c r="F576" t="s">
        <v>33</v>
      </c>
      <c r="G576">
        <v>48</v>
      </c>
      <c r="H576" t="s">
        <v>146</v>
      </c>
      <c r="I576" t="s">
        <v>147</v>
      </c>
      <c r="J576" t="s">
        <v>36</v>
      </c>
      <c r="K576" t="s">
        <v>106</v>
      </c>
      <c r="L576" t="s">
        <v>131</v>
      </c>
      <c r="M576" t="s">
        <v>92</v>
      </c>
      <c r="N576" t="s">
        <v>53</v>
      </c>
      <c r="O576">
        <v>1</v>
      </c>
      <c r="P576" s="4">
        <v>16179</v>
      </c>
      <c r="Q576" s="4">
        <v>12458</v>
      </c>
      <c r="R576" s="3">
        <v>0.1</v>
      </c>
      <c r="S576" s="4">
        <v>14561</v>
      </c>
      <c r="T576" s="4">
        <v>12458</v>
      </c>
      <c r="U576" s="4">
        <v>2103</v>
      </c>
      <c r="V576" s="3">
        <v>0.14442689375729689</v>
      </c>
      <c r="W576" t="s">
        <v>54</v>
      </c>
      <c r="X576" t="s">
        <v>55</v>
      </c>
      <c r="Y576" t="s">
        <v>56</v>
      </c>
      <c r="Z576">
        <v>3</v>
      </c>
      <c r="AA576" t="s">
        <v>149</v>
      </c>
      <c r="AB576" t="s">
        <v>132</v>
      </c>
      <c r="AC576">
        <v>4</v>
      </c>
    </row>
    <row r="577" spans="1:29">
      <c r="A577" t="s">
        <v>1013</v>
      </c>
      <c r="B577" s="2">
        <v>45076</v>
      </c>
      <c r="C577" t="s">
        <v>1014</v>
      </c>
      <c r="D577" t="s">
        <v>31</v>
      </c>
      <c r="E577" t="s">
        <v>50</v>
      </c>
      <c r="F577" t="s">
        <v>33</v>
      </c>
      <c r="G577">
        <v>53</v>
      </c>
      <c r="H577" t="s">
        <v>105</v>
      </c>
      <c r="I577" t="s">
        <v>89</v>
      </c>
      <c r="J577" t="s">
        <v>82</v>
      </c>
      <c r="K577" t="s">
        <v>225</v>
      </c>
      <c r="L577" t="s">
        <v>142</v>
      </c>
      <c r="M577" t="s">
        <v>92</v>
      </c>
      <c r="N577" t="s">
        <v>40</v>
      </c>
      <c r="O577">
        <v>8</v>
      </c>
      <c r="P577" s="4">
        <v>20018</v>
      </c>
      <c r="Q577" s="4">
        <v>14213</v>
      </c>
      <c r="R577" s="3">
        <v>0.2</v>
      </c>
      <c r="S577" s="4">
        <v>128115</v>
      </c>
      <c r="T577" s="4">
        <v>113704</v>
      </c>
      <c r="U577" s="4">
        <v>14411</v>
      </c>
      <c r="V577" s="3">
        <v>0.11248487686843851</v>
      </c>
      <c r="W577" t="s">
        <v>75</v>
      </c>
      <c r="X577" t="s">
        <v>76</v>
      </c>
      <c r="Y577" t="s">
        <v>56</v>
      </c>
      <c r="Z577">
        <v>4</v>
      </c>
      <c r="AA577" t="s">
        <v>44</v>
      </c>
      <c r="AB577" t="s">
        <v>66</v>
      </c>
      <c r="AC577">
        <v>4.2</v>
      </c>
    </row>
    <row r="578" spans="1:29">
      <c r="A578" t="s">
        <v>1015</v>
      </c>
      <c r="B578" s="2">
        <v>45517</v>
      </c>
      <c r="C578" t="s">
        <v>231</v>
      </c>
      <c r="D578" t="s">
        <v>31</v>
      </c>
      <c r="E578" t="s">
        <v>69</v>
      </c>
      <c r="F578" t="s">
        <v>70</v>
      </c>
      <c r="G578">
        <v>27</v>
      </c>
      <c r="H578" t="s">
        <v>80</v>
      </c>
      <c r="I578" t="s">
        <v>81</v>
      </c>
      <c r="J578" t="s">
        <v>82</v>
      </c>
      <c r="K578" t="s">
        <v>106</v>
      </c>
      <c r="L578" t="s">
        <v>62</v>
      </c>
      <c r="M578" t="s">
        <v>92</v>
      </c>
      <c r="N578" t="s">
        <v>53</v>
      </c>
      <c r="O578">
        <v>4</v>
      </c>
      <c r="P578" s="4">
        <v>3747</v>
      </c>
      <c r="Q578" s="4">
        <v>2848</v>
      </c>
      <c r="R578" s="3">
        <v>0.1</v>
      </c>
      <c r="S578" s="4">
        <v>13489</v>
      </c>
      <c r="T578" s="4">
        <v>11392</v>
      </c>
      <c r="U578" s="4">
        <v>2097</v>
      </c>
      <c r="V578" s="3">
        <v>0.15546000444806879</v>
      </c>
      <c r="W578" t="s">
        <v>75</v>
      </c>
      <c r="X578" t="s">
        <v>76</v>
      </c>
      <c r="Y578" t="s">
        <v>156</v>
      </c>
      <c r="Z578">
        <v>0</v>
      </c>
      <c r="AA578" t="s">
        <v>193</v>
      </c>
      <c r="AB578" t="s">
        <v>150</v>
      </c>
      <c r="AC578">
        <v>1.4</v>
      </c>
    </row>
    <row r="579" spans="1:29">
      <c r="A579" t="s">
        <v>1016</v>
      </c>
      <c r="B579" s="2">
        <v>45521</v>
      </c>
      <c r="C579" t="s">
        <v>1017</v>
      </c>
      <c r="D579" t="s">
        <v>31</v>
      </c>
      <c r="E579" t="s">
        <v>98</v>
      </c>
      <c r="F579" t="s">
        <v>70</v>
      </c>
      <c r="G579">
        <v>48</v>
      </c>
      <c r="H579" t="s">
        <v>153</v>
      </c>
      <c r="I579" t="s">
        <v>154</v>
      </c>
      <c r="J579" t="s">
        <v>36</v>
      </c>
      <c r="K579" t="s">
        <v>61</v>
      </c>
      <c r="L579" t="s">
        <v>142</v>
      </c>
      <c r="M579" t="s">
        <v>107</v>
      </c>
      <c r="N579" t="s">
        <v>93</v>
      </c>
      <c r="O579">
        <v>7</v>
      </c>
      <c r="P579" s="4">
        <v>20870</v>
      </c>
      <c r="Q579" s="4">
        <v>11479</v>
      </c>
      <c r="R579" s="3">
        <v>0.2</v>
      </c>
      <c r="S579" s="4">
        <v>116872</v>
      </c>
      <c r="T579" s="4">
        <v>80353</v>
      </c>
      <c r="U579" s="4">
        <v>36519</v>
      </c>
      <c r="V579" s="3">
        <v>0.31247005270723527</v>
      </c>
      <c r="W579" t="s">
        <v>54</v>
      </c>
      <c r="X579" t="s">
        <v>76</v>
      </c>
      <c r="Y579" t="s">
        <v>43</v>
      </c>
      <c r="Z579">
        <v>0</v>
      </c>
      <c r="AA579" t="s">
        <v>185</v>
      </c>
      <c r="AB579" t="s">
        <v>189</v>
      </c>
      <c r="AC579" t="s">
        <v>46</v>
      </c>
    </row>
    <row r="580" spans="1:29">
      <c r="A580" t="s">
        <v>1018</v>
      </c>
      <c r="B580" s="2">
        <v>45530</v>
      </c>
      <c r="C580" t="s">
        <v>640</v>
      </c>
      <c r="D580" t="s">
        <v>31</v>
      </c>
      <c r="E580" t="s">
        <v>111</v>
      </c>
      <c r="F580" t="s">
        <v>70</v>
      </c>
      <c r="G580">
        <v>58</v>
      </c>
      <c r="H580" t="s">
        <v>105</v>
      </c>
      <c r="I580" t="s">
        <v>89</v>
      </c>
      <c r="J580" t="s">
        <v>82</v>
      </c>
      <c r="K580" t="s">
        <v>239</v>
      </c>
      <c r="L580" t="s">
        <v>155</v>
      </c>
      <c r="M580" t="s">
        <v>83</v>
      </c>
      <c r="N580" t="s">
        <v>53</v>
      </c>
      <c r="O580">
        <v>4</v>
      </c>
      <c r="P580" s="4">
        <v>2485</v>
      </c>
      <c r="Q580" s="4">
        <v>1889</v>
      </c>
      <c r="R580" s="3">
        <v>0.05</v>
      </c>
      <c r="S580" s="4">
        <v>9443</v>
      </c>
      <c r="T580" s="4">
        <v>7556</v>
      </c>
      <c r="U580" s="4">
        <v>1887</v>
      </c>
      <c r="V580" s="3">
        <v>0.1998305623212962</v>
      </c>
      <c r="W580" t="s">
        <v>54</v>
      </c>
      <c r="X580" t="s">
        <v>76</v>
      </c>
      <c r="Y580" t="s">
        <v>56</v>
      </c>
      <c r="Z580">
        <v>2</v>
      </c>
      <c r="AA580" t="s">
        <v>229</v>
      </c>
      <c r="AB580" t="s">
        <v>95</v>
      </c>
      <c r="AC580">
        <v>3.7</v>
      </c>
    </row>
    <row r="581" spans="1:29">
      <c r="A581" t="s">
        <v>1019</v>
      </c>
      <c r="B581" s="2">
        <v>45565</v>
      </c>
      <c r="C581" t="s">
        <v>281</v>
      </c>
      <c r="D581" t="s">
        <v>31</v>
      </c>
      <c r="E581" t="s">
        <v>98</v>
      </c>
      <c r="F581" t="s">
        <v>70</v>
      </c>
      <c r="G581">
        <v>53</v>
      </c>
      <c r="H581" t="s">
        <v>71</v>
      </c>
      <c r="I581" t="s">
        <v>72</v>
      </c>
      <c r="J581" t="s">
        <v>73</v>
      </c>
      <c r="K581" t="s">
        <v>199</v>
      </c>
      <c r="L581" t="s">
        <v>38</v>
      </c>
      <c r="M581" t="s">
        <v>63</v>
      </c>
      <c r="N581" t="s">
        <v>40</v>
      </c>
      <c r="O581">
        <v>1</v>
      </c>
      <c r="P581" s="4">
        <v>1780</v>
      </c>
      <c r="Q581" s="4">
        <v>1282</v>
      </c>
      <c r="R581" s="3">
        <v>0</v>
      </c>
      <c r="S581" s="4">
        <v>1780</v>
      </c>
      <c r="T581" s="4">
        <v>1282</v>
      </c>
      <c r="U581" s="4">
        <v>498</v>
      </c>
      <c r="V581" s="3">
        <v>0.27977528089887638</v>
      </c>
      <c r="W581" t="s">
        <v>84</v>
      </c>
      <c r="X581" t="s">
        <v>55</v>
      </c>
      <c r="Y581" t="s">
        <v>56</v>
      </c>
      <c r="Z581">
        <v>7</v>
      </c>
      <c r="AA581" t="s">
        <v>143</v>
      </c>
      <c r="AB581" t="s">
        <v>194</v>
      </c>
      <c r="AC581">
        <v>3.4</v>
      </c>
    </row>
    <row r="582" spans="1:29">
      <c r="A582" t="s">
        <v>1020</v>
      </c>
      <c r="B582" s="2">
        <v>44941</v>
      </c>
      <c r="C582" t="s">
        <v>118</v>
      </c>
      <c r="D582" t="s">
        <v>31</v>
      </c>
      <c r="E582" t="s">
        <v>135</v>
      </c>
      <c r="F582" t="s">
        <v>33</v>
      </c>
      <c r="G582">
        <v>42</v>
      </c>
      <c r="H582" t="s">
        <v>105</v>
      </c>
      <c r="I582" t="s">
        <v>89</v>
      </c>
      <c r="J582" t="s">
        <v>82</v>
      </c>
      <c r="K582" t="s">
        <v>90</v>
      </c>
      <c r="L582" t="s">
        <v>131</v>
      </c>
      <c r="M582" t="s">
        <v>83</v>
      </c>
      <c r="N582" t="s">
        <v>53</v>
      </c>
      <c r="O582">
        <v>1</v>
      </c>
      <c r="P582" s="4">
        <v>11490</v>
      </c>
      <c r="Q582" s="4">
        <v>7928</v>
      </c>
      <c r="R582" s="3">
        <v>0.1</v>
      </c>
      <c r="S582" s="4">
        <v>10341</v>
      </c>
      <c r="T582" s="4">
        <v>7928</v>
      </c>
      <c r="U582" s="4">
        <v>2413</v>
      </c>
      <c r="V582" s="3">
        <v>0.23334300357799051</v>
      </c>
      <c r="W582" t="s">
        <v>54</v>
      </c>
      <c r="X582" t="s">
        <v>76</v>
      </c>
      <c r="Y582" t="s">
        <v>56</v>
      </c>
      <c r="Z582">
        <v>2</v>
      </c>
      <c r="AA582" t="s">
        <v>65</v>
      </c>
      <c r="AB582" t="s">
        <v>95</v>
      </c>
      <c r="AC582">
        <v>4.9000000000000004</v>
      </c>
    </row>
    <row r="583" spans="1:29">
      <c r="A583" t="s">
        <v>1021</v>
      </c>
      <c r="B583" s="2">
        <v>45521</v>
      </c>
      <c r="C583" t="s">
        <v>183</v>
      </c>
      <c r="D583" t="s">
        <v>49</v>
      </c>
      <c r="E583" t="s">
        <v>98</v>
      </c>
      <c r="F583" t="s">
        <v>70</v>
      </c>
      <c r="G583">
        <v>31</v>
      </c>
      <c r="H583" t="s">
        <v>146</v>
      </c>
      <c r="I583" t="s">
        <v>147</v>
      </c>
      <c r="J583" t="s">
        <v>36</v>
      </c>
      <c r="K583" t="s">
        <v>37</v>
      </c>
      <c r="L583" t="s">
        <v>62</v>
      </c>
      <c r="M583" t="s">
        <v>92</v>
      </c>
      <c r="N583" t="s">
        <v>113</v>
      </c>
      <c r="O583">
        <v>3</v>
      </c>
      <c r="P583" s="4">
        <v>15534</v>
      </c>
      <c r="Q583" s="4">
        <v>10097</v>
      </c>
      <c r="R583" s="3">
        <v>0.15</v>
      </c>
      <c r="S583" s="4">
        <v>39612</v>
      </c>
      <c r="T583" s="4">
        <v>30291</v>
      </c>
      <c r="U583" s="4">
        <v>9321</v>
      </c>
      <c r="V583" s="3">
        <v>0.23530748258103604</v>
      </c>
      <c r="W583" t="s">
        <v>75</v>
      </c>
      <c r="X583" t="s">
        <v>42</v>
      </c>
      <c r="Y583" t="s">
        <v>156</v>
      </c>
      <c r="Z583">
        <v>0</v>
      </c>
      <c r="AA583" t="s">
        <v>185</v>
      </c>
      <c r="AB583" t="s">
        <v>132</v>
      </c>
      <c r="AC583">
        <v>1.9</v>
      </c>
    </row>
    <row r="584" spans="1:29">
      <c r="A584" t="s">
        <v>1022</v>
      </c>
      <c r="B584" s="2">
        <v>45465</v>
      </c>
      <c r="C584" t="s">
        <v>1023</v>
      </c>
      <c r="D584" t="s">
        <v>31</v>
      </c>
      <c r="E584" t="s">
        <v>69</v>
      </c>
      <c r="F584" t="s">
        <v>70</v>
      </c>
      <c r="G584">
        <v>23</v>
      </c>
      <c r="H584" t="s">
        <v>105</v>
      </c>
      <c r="I584" t="s">
        <v>89</v>
      </c>
      <c r="J584" t="s">
        <v>82</v>
      </c>
      <c r="K584" t="s">
        <v>192</v>
      </c>
      <c r="L584" t="s">
        <v>137</v>
      </c>
      <c r="M584" t="s">
        <v>92</v>
      </c>
      <c r="N584" t="s">
        <v>64</v>
      </c>
      <c r="O584">
        <v>4</v>
      </c>
      <c r="P584" s="4">
        <v>20782</v>
      </c>
      <c r="Q584" s="4">
        <v>16210</v>
      </c>
      <c r="R584" s="3">
        <v>0.1</v>
      </c>
      <c r="S584" s="4">
        <v>74815</v>
      </c>
      <c r="T584" s="4">
        <v>64840</v>
      </c>
      <c r="U584" s="4">
        <v>9975</v>
      </c>
      <c r="V584" s="3">
        <v>0.13332887789881709</v>
      </c>
      <c r="W584" t="s">
        <v>84</v>
      </c>
      <c r="X584" t="s">
        <v>76</v>
      </c>
      <c r="Y584" t="s">
        <v>56</v>
      </c>
      <c r="Z584">
        <v>6</v>
      </c>
      <c r="AA584" t="s">
        <v>181</v>
      </c>
      <c r="AB584" t="s">
        <v>189</v>
      </c>
      <c r="AC584">
        <v>4.3</v>
      </c>
    </row>
    <row r="585" spans="1:29">
      <c r="A585" t="s">
        <v>1024</v>
      </c>
      <c r="B585" s="2">
        <v>45105</v>
      </c>
      <c r="C585" t="s">
        <v>384</v>
      </c>
      <c r="D585" t="s">
        <v>31</v>
      </c>
      <c r="E585" t="s">
        <v>50</v>
      </c>
      <c r="F585" t="s">
        <v>33</v>
      </c>
      <c r="G585">
        <v>26</v>
      </c>
      <c r="H585" t="s">
        <v>153</v>
      </c>
      <c r="I585" t="s">
        <v>154</v>
      </c>
      <c r="J585" t="s">
        <v>36</v>
      </c>
      <c r="K585" t="s">
        <v>302</v>
      </c>
      <c r="L585" t="s">
        <v>91</v>
      </c>
      <c r="M585" t="s">
        <v>83</v>
      </c>
      <c r="N585" t="s">
        <v>126</v>
      </c>
      <c r="O585">
        <v>4</v>
      </c>
      <c r="P585" s="4">
        <v>16734</v>
      </c>
      <c r="Q585" s="4">
        <v>13053</v>
      </c>
      <c r="R585" s="3">
        <v>0</v>
      </c>
      <c r="S585" s="4">
        <v>66936</v>
      </c>
      <c r="T585" s="4">
        <v>52212</v>
      </c>
      <c r="U585" s="4">
        <v>14724</v>
      </c>
      <c r="V585" s="3">
        <v>0.21997131588382932</v>
      </c>
      <c r="W585" t="s">
        <v>41</v>
      </c>
      <c r="X585" t="s">
        <v>42</v>
      </c>
      <c r="Y585" t="s">
        <v>56</v>
      </c>
      <c r="Z585">
        <v>7</v>
      </c>
      <c r="AA585" t="s">
        <v>77</v>
      </c>
      <c r="AB585" t="s">
        <v>132</v>
      </c>
      <c r="AC585">
        <v>4.5</v>
      </c>
    </row>
    <row r="586" spans="1:29">
      <c r="A586" t="s">
        <v>1025</v>
      </c>
      <c r="B586" s="2">
        <v>45576</v>
      </c>
      <c r="C586" t="s">
        <v>1026</v>
      </c>
      <c r="D586" t="s">
        <v>49</v>
      </c>
      <c r="E586" t="s">
        <v>135</v>
      </c>
      <c r="F586" t="s">
        <v>33</v>
      </c>
      <c r="G586">
        <v>24</v>
      </c>
      <c r="H586" t="s">
        <v>146</v>
      </c>
      <c r="I586" t="s">
        <v>147</v>
      </c>
      <c r="J586" t="s">
        <v>36</v>
      </c>
      <c r="K586" t="s">
        <v>162</v>
      </c>
      <c r="L586" t="s">
        <v>112</v>
      </c>
      <c r="M586" t="s">
        <v>83</v>
      </c>
      <c r="N586" t="s">
        <v>93</v>
      </c>
      <c r="O586">
        <v>3</v>
      </c>
      <c r="P586" s="4">
        <v>14753</v>
      </c>
      <c r="Q586" s="4">
        <v>9147</v>
      </c>
      <c r="R586" s="3">
        <v>0</v>
      </c>
      <c r="S586" s="4">
        <v>44259</v>
      </c>
      <c r="T586" s="4">
        <v>27441</v>
      </c>
      <c r="U586" s="4">
        <v>16818</v>
      </c>
      <c r="V586" s="3">
        <v>0.37999051040466347</v>
      </c>
      <c r="W586" t="s">
        <v>41</v>
      </c>
      <c r="X586" t="s">
        <v>76</v>
      </c>
      <c r="Y586" t="s">
        <v>56</v>
      </c>
      <c r="Z586">
        <v>4</v>
      </c>
      <c r="AA586" t="s">
        <v>181</v>
      </c>
      <c r="AB586" t="s">
        <v>189</v>
      </c>
      <c r="AC586">
        <v>4.9000000000000004</v>
      </c>
    </row>
    <row r="587" spans="1:29">
      <c r="A587" t="s">
        <v>1027</v>
      </c>
      <c r="B587" s="2">
        <v>45303</v>
      </c>
      <c r="C587" t="s">
        <v>455</v>
      </c>
      <c r="D587" t="s">
        <v>49</v>
      </c>
      <c r="E587" t="s">
        <v>69</v>
      </c>
      <c r="F587" t="s">
        <v>70</v>
      </c>
      <c r="G587">
        <v>50</v>
      </c>
      <c r="H587" t="s">
        <v>88</v>
      </c>
      <c r="I587" t="s">
        <v>89</v>
      </c>
      <c r="J587" t="s">
        <v>82</v>
      </c>
      <c r="K587" t="s">
        <v>136</v>
      </c>
      <c r="L587" t="s">
        <v>52</v>
      </c>
      <c r="M587" t="s">
        <v>107</v>
      </c>
      <c r="N587" t="s">
        <v>40</v>
      </c>
      <c r="O587">
        <v>3</v>
      </c>
      <c r="P587" s="4">
        <v>3378</v>
      </c>
      <c r="Q587" s="4">
        <v>2534</v>
      </c>
      <c r="R587" s="3">
        <v>0.1</v>
      </c>
      <c r="S587" s="4">
        <v>9121</v>
      </c>
      <c r="T587" s="4">
        <v>7602</v>
      </c>
      <c r="U587" s="4">
        <v>1519</v>
      </c>
      <c r="V587" s="3">
        <v>0.16653875671527243</v>
      </c>
      <c r="W587" t="s">
        <v>75</v>
      </c>
      <c r="X587" t="s">
        <v>42</v>
      </c>
      <c r="Y587" t="s">
        <v>56</v>
      </c>
      <c r="Z587">
        <v>2</v>
      </c>
      <c r="AA587" t="s">
        <v>108</v>
      </c>
      <c r="AB587" t="s">
        <v>121</v>
      </c>
      <c r="AC587">
        <v>3.6</v>
      </c>
    </row>
    <row r="588" spans="1:29">
      <c r="A588" t="s">
        <v>1028</v>
      </c>
      <c r="B588" s="2">
        <v>45538</v>
      </c>
      <c r="C588" t="s">
        <v>251</v>
      </c>
      <c r="D588" t="s">
        <v>31</v>
      </c>
      <c r="E588" t="s">
        <v>188</v>
      </c>
      <c r="F588" t="s">
        <v>33</v>
      </c>
      <c r="G588">
        <v>31</v>
      </c>
      <c r="H588" t="s">
        <v>80</v>
      </c>
      <c r="I588" t="s">
        <v>81</v>
      </c>
      <c r="J588" t="s">
        <v>82</v>
      </c>
      <c r="K588" t="s">
        <v>37</v>
      </c>
      <c r="L588" t="s">
        <v>137</v>
      </c>
      <c r="M588" t="s">
        <v>83</v>
      </c>
      <c r="N588" t="s">
        <v>53</v>
      </c>
      <c r="O588">
        <v>4</v>
      </c>
      <c r="P588" s="4">
        <v>12170</v>
      </c>
      <c r="Q588" s="4">
        <v>9493</v>
      </c>
      <c r="R588" s="3">
        <v>0.1</v>
      </c>
      <c r="S588" s="4">
        <v>43812</v>
      </c>
      <c r="T588" s="4">
        <v>37972</v>
      </c>
      <c r="U588" s="4">
        <v>5840</v>
      </c>
      <c r="V588" s="3">
        <v>0.13329681365835844</v>
      </c>
      <c r="W588" t="s">
        <v>75</v>
      </c>
      <c r="X588" t="s">
        <v>42</v>
      </c>
      <c r="Y588" t="s">
        <v>56</v>
      </c>
      <c r="Z588">
        <v>5</v>
      </c>
      <c r="AA588" t="s">
        <v>65</v>
      </c>
      <c r="AB588" t="s">
        <v>95</v>
      </c>
      <c r="AC588">
        <v>3.2</v>
      </c>
    </row>
    <row r="589" spans="1:29">
      <c r="A589" t="s">
        <v>1029</v>
      </c>
      <c r="B589" s="2">
        <v>45253</v>
      </c>
      <c r="C589" t="s">
        <v>255</v>
      </c>
      <c r="D589" t="s">
        <v>31</v>
      </c>
      <c r="E589" t="s">
        <v>32</v>
      </c>
      <c r="F589" t="s">
        <v>33</v>
      </c>
      <c r="G589">
        <v>22</v>
      </c>
      <c r="H589" t="s">
        <v>88</v>
      </c>
      <c r="I589" t="s">
        <v>89</v>
      </c>
      <c r="J589" t="s">
        <v>82</v>
      </c>
      <c r="K589" t="s">
        <v>116</v>
      </c>
      <c r="L589" t="s">
        <v>91</v>
      </c>
      <c r="M589" t="s">
        <v>63</v>
      </c>
      <c r="N589" t="s">
        <v>93</v>
      </c>
      <c r="O589">
        <v>3</v>
      </c>
      <c r="P589" s="4">
        <v>14985</v>
      </c>
      <c r="Q589" s="4">
        <v>8991</v>
      </c>
      <c r="R589" s="3">
        <v>0</v>
      </c>
      <c r="S589" s="4">
        <v>44955</v>
      </c>
      <c r="T589" s="4">
        <v>26973</v>
      </c>
      <c r="U589" s="4">
        <v>17982</v>
      </c>
      <c r="V589" s="3">
        <v>0.4</v>
      </c>
      <c r="W589" t="s">
        <v>84</v>
      </c>
      <c r="X589" t="s">
        <v>76</v>
      </c>
      <c r="Y589" t="s">
        <v>56</v>
      </c>
      <c r="Z589">
        <v>3</v>
      </c>
      <c r="AA589" t="s">
        <v>85</v>
      </c>
      <c r="AB589" t="s">
        <v>95</v>
      </c>
      <c r="AC589">
        <v>4.3</v>
      </c>
    </row>
    <row r="590" spans="1:29">
      <c r="A590" t="s">
        <v>1030</v>
      </c>
      <c r="B590" s="2">
        <v>45609</v>
      </c>
      <c r="C590" t="s">
        <v>403</v>
      </c>
      <c r="D590" t="s">
        <v>31</v>
      </c>
      <c r="E590" t="s">
        <v>111</v>
      </c>
      <c r="F590" t="s">
        <v>70</v>
      </c>
      <c r="G590">
        <v>36</v>
      </c>
      <c r="H590" t="s">
        <v>146</v>
      </c>
      <c r="I590" t="s">
        <v>147</v>
      </c>
      <c r="J590" t="s">
        <v>36</v>
      </c>
      <c r="K590" t="s">
        <v>214</v>
      </c>
      <c r="L590" t="s">
        <v>62</v>
      </c>
      <c r="M590" t="s">
        <v>39</v>
      </c>
      <c r="N590" t="s">
        <v>53</v>
      </c>
      <c r="O590">
        <v>8</v>
      </c>
      <c r="P590" s="4">
        <v>4147</v>
      </c>
      <c r="Q590" s="4">
        <v>2696</v>
      </c>
      <c r="R590" s="3">
        <v>0.2</v>
      </c>
      <c r="S590" s="4">
        <v>26541</v>
      </c>
      <c r="T590" s="4">
        <v>21568</v>
      </c>
      <c r="U590" s="4">
        <v>4973</v>
      </c>
      <c r="V590" s="3">
        <v>0.1873704834030368</v>
      </c>
      <c r="W590" t="s">
        <v>41</v>
      </c>
      <c r="X590" t="s">
        <v>42</v>
      </c>
      <c r="Y590" t="s">
        <v>56</v>
      </c>
      <c r="Z590">
        <v>6</v>
      </c>
      <c r="AA590" t="s">
        <v>85</v>
      </c>
      <c r="AB590" t="s">
        <v>189</v>
      </c>
      <c r="AC590">
        <v>3.2</v>
      </c>
    </row>
    <row r="591" spans="1:29">
      <c r="A591" t="s">
        <v>1031</v>
      </c>
      <c r="B591" s="2">
        <v>45256</v>
      </c>
      <c r="C591" t="s">
        <v>490</v>
      </c>
      <c r="D591" t="s">
        <v>49</v>
      </c>
      <c r="E591" t="s">
        <v>32</v>
      </c>
      <c r="F591" t="s">
        <v>33</v>
      </c>
      <c r="G591">
        <v>31</v>
      </c>
      <c r="H591" t="s">
        <v>71</v>
      </c>
      <c r="I591" t="s">
        <v>72</v>
      </c>
      <c r="J591" t="s">
        <v>73</v>
      </c>
      <c r="K591" t="s">
        <v>192</v>
      </c>
      <c r="L591" t="s">
        <v>62</v>
      </c>
      <c r="M591" t="s">
        <v>83</v>
      </c>
      <c r="N591" t="s">
        <v>126</v>
      </c>
      <c r="O591">
        <v>8</v>
      </c>
      <c r="P591" s="4">
        <v>4031</v>
      </c>
      <c r="Q591" s="4">
        <v>2660</v>
      </c>
      <c r="R591" s="3">
        <v>0.05</v>
      </c>
      <c r="S591" s="4">
        <v>30636</v>
      </c>
      <c r="T591" s="4">
        <v>21280</v>
      </c>
      <c r="U591" s="4">
        <v>9356</v>
      </c>
      <c r="V591" s="3">
        <v>0.30539234887060973</v>
      </c>
      <c r="W591" t="s">
        <v>84</v>
      </c>
      <c r="X591" t="s">
        <v>42</v>
      </c>
      <c r="Y591" t="s">
        <v>171</v>
      </c>
      <c r="Z591">
        <v>4</v>
      </c>
      <c r="AA591" t="s">
        <v>220</v>
      </c>
      <c r="AB591" t="s">
        <v>95</v>
      </c>
      <c r="AC591" t="s">
        <v>46</v>
      </c>
    </row>
    <row r="592" spans="1:29">
      <c r="A592" t="s">
        <v>1032</v>
      </c>
      <c r="B592" s="2">
        <v>45096</v>
      </c>
      <c r="C592" t="s">
        <v>615</v>
      </c>
      <c r="D592" t="s">
        <v>31</v>
      </c>
      <c r="E592" t="s">
        <v>170</v>
      </c>
      <c r="F592" t="s">
        <v>33</v>
      </c>
      <c r="G592">
        <v>60</v>
      </c>
      <c r="H592" t="s">
        <v>153</v>
      </c>
      <c r="I592" t="s">
        <v>154</v>
      </c>
      <c r="J592" t="s">
        <v>36</v>
      </c>
      <c r="K592" t="s">
        <v>219</v>
      </c>
      <c r="L592" t="s">
        <v>52</v>
      </c>
      <c r="M592" t="s">
        <v>92</v>
      </c>
      <c r="N592" t="s">
        <v>64</v>
      </c>
      <c r="O592">
        <v>4</v>
      </c>
      <c r="P592" s="4">
        <v>22346</v>
      </c>
      <c r="Q592" s="4">
        <v>15866</v>
      </c>
      <c r="R592" s="3">
        <v>0</v>
      </c>
      <c r="S592" s="4">
        <v>89384</v>
      </c>
      <c r="T592" s="4">
        <v>63464</v>
      </c>
      <c r="U592" s="4">
        <v>25920</v>
      </c>
      <c r="V592" s="3">
        <v>0.28998478474894834</v>
      </c>
      <c r="W592" t="s">
        <v>75</v>
      </c>
      <c r="X592" t="s">
        <v>76</v>
      </c>
      <c r="Y592" t="s">
        <v>56</v>
      </c>
      <c r="Z592">
        <v>7</v>
      </c>
      <c r="AA592" t="s">
        <v>94</v>
      </c>
      <c r="AB592" t="s">
        <v>95</v>
      </c>
      <c r="AC592">
        <v>3.1</v>
      </c>
    </row>
    <row r="593" spans="1:29">
      <c r="A593" t="s">
        <v>1033</v>
      </c>
      <c r="B593" s="2">
        <v>45069</v>
      </c>
      <c r="C593" t="s">
        <v>514</v>
      </c>
      <c r="D593" t="s">
        <v>31</v>
      </c>
      <c r="E593" t="s">
        <v>111</v>
      </c>
      <c r="F593" t="s">
        <v>70</v>
      </c>
      <c r="G593">
        <v>37</v>
      </c>
      <c r="H593" t="s">
        <v>71</v>
      </c>
      <c r="I593" t="s">
        <v>72</v>
      </c>
      <c r="J593" t="s">
        <v>73</v>
      </c>
      <c r="K593" t="s">
        <v>257</v>
      </c>
      <c r="L593" t="s">
        <v>131</v>
      </c>
      <c r="M593" t="s">
        <v>39</v>
      </c>
      <c r="N593" t="s">
        <v>40</v>
      </c>
      <c r="O593">
        <v>8</v>
      </c>
      <c r="P593" s="4">
        <v>17784</v>
      </c>
      <c r="Q593" s="4">
        <v>11026</v>
      </c>
      <c r="R593" s="3">
        <v>0.05</v>
      </c>
      <c r="S593" s="4">
        <v>135158</v>
      </c>
      <c r="T593" s="4">
        <v>88208</v>
      </c>
      <c r="U593" s="4">
        <v>46950</v>
      </c>
      <c r="V593" s="3">
        <v>0.34737122478876575</v>
      </c>
      <c r="W593" t="s">
        <v>75</v>
      </c>
      <c r="X593" t="s">
        <v>76</v>
      </c>
      <c r="Y593" t="s">
        <v>56</v>
      </c>
      <c r="Z593">
        <v>1</v>
      </c>
      <c r="AA593" t="s">
        <v>143</v>
      </c>
      <c r="AB593" t="s">
        <v>45</v>
      </c>
      <c r="AC593">
        <v>3.4</v>
      </c>
    </row>
    <row r="594" spans="1:29">
      <c r="A594" t="s">
        <v>1034</v>
      </c>
      <c r="B594" s="2">
        <v>45446</v>
      </c>
      <c r="C594" t="s">
        <v>1035</v>
      </c>
      <c r="D594" t="s">
        <v>49</v>
      </c>
      <c r="E594" t="s">
        <v>188</v>
      </c>
      <c r="F594" t="s">
        <v>33</v>
      </c>
      <c r="G594">
        <v>48</v>
      </c>
      <c r="H594" t="s">
        <v>80</v>
      </c>
      <c r="I594" t="s">
        <v>81</v>
      </c>
      <c r="J594" t="s">
        <v>82</v>
      </c>
      <c r="K594" t="s">
        <v>166</v>
      </c>
      <c r="L594" t="s">
        <v>142</v>
      </c>
      <c r="M594" t="s">
        <v>39</v>
      </c>
      <c r="N594" t="s">
        <v>64</v>
      </c>
      <c r="O594">
        <v>5</v>
      </c>
      <c r="P594" s="4">
        <v>21335</v>
      </c>
      <c r="Q594" s="4">
        <v>15361</v>
      </c>
      <c r="R594" s="3">
        <v>0.1</v>
      </c>
      <c r="S594" s="4">
        <v>96008</v>
      </c>
      <c r="T594" s="4">
        <v>76805</v>
      </c>
      <c r="U594" s="4">
        <v>19203</v>
      </c>
      <c r="V594" s="3">
        <v>0.20001458211815681</v>
      </c>
      <c r="W594" t="s">
        <v>41</v>
      </c>
      <c r="X594" t="s">
        <v>76</v>
      </c>
      <c r="Y594" t="s">
        <v>56</v>
      </c>
      <c r="Z594">
        <v>7</v>
      </c>
      <c r="AA594" t="s">
        <v>94</v>
      </c>
      <c r="AB594" t="s">
        <v>194</v>
      </c>
      <c r="AC594">
        <v>3.7</v>
      </c>
    </row>
    <row r="595" spans="1:29">
      <c r="A595" t="s">
        <v>1036</v>
      </c>
      <c r="B595" s="2">
        <v>45133</v>
      </c>
      <c r="C595" t="s">
        <v>1037</v>
      </c>
      <c r="D595" t="s">
        <v>31</v>
      </c>
      <c r="E595" t="s">
        <v>69</v>
      </c>
      <c r="F595" t="s">
        <v>70</v>
      </c>
      <c r="G595">
        <v>36</v>
      </c>
      <c r="H595" t="s">
        <v>153</v>
      </c>
      <c r="I595" t="s">
        <v>154</v>
      </c>
      <c r="J595" t="s">
        <v>36</v>
      </c>
      <c r="K595" t="s">
        <v>326</v>
      </c>
      <c r="L595" t="s">
        <v>137</v>
      </c>
      <c r="M595" t="s">
        <v>39</v>
      </c>
      <c r="N595" t="s">
        <v>64</v>
      </c>
      <c r="O595">
        <v>5</v>
      </c>
      <c r="P595" s="4">
        <v>10753</v>
      </c>
      <c r="Q595" s="4">
        <v>6129</v>
      </c>
      <c r="R595" s="3">
        <v>0.05</v>
      </c>
      <c r="S595" s="4">
        <v>51077</v>
      </c>
      <c r="T595" s="4">
        <v>30645</v>
      </c>
      <c r="U595" s="4">
        <v>20432</v>
      </c>
      <c r="V595" s="3">
        <v>0.40002349394052117</v>
      </c>
      <c r="W595" t="s">
        <v>41</v>
      </c>
      <c r="X595" t="s">
        <v>55</v>
      </c>
      <c r="Y595" t="s">
        <v>56</v>
      </c>
      <c r="Z595">
        <v>2</v>
      </c>
      <c r="AA595" t="s">
        <v>77</v>
      </c>
      <c r="AB595" t="s">
        <v>189</v>
      </c>
      <c r="AC595">
        <v>3.6</v>
      </c>
    </row>
    <row r="596" spans="1:29">
      <c r="A596" t="s">
        <v>1038</v>
      </c>
      <c r="B596" s="2">
        <v>44997</v>
      </c>
      <c r="C596" t="s">
        <v>1039</v>
      </c>
      <c r="D596" t="s">
        <v>49</v>
      </c>
      <c r="E596" t="s">
        <v>188</v>
      </c>
      <c r="F596" t="s">
        <v>33</v>
      </c>
      <c r="G596">
        <v>50</v>
      </c>
      <c r="H596" t="s">
        <v>153</v>
      </c>
      <c r="I596" t="s">
        <v>154</v>
      </c>
      <c r="J596" t="s">
        <v>36</v>
      </c>
      <c r="K596" t="s">
        <v>239</v>
      </c>
      <c r="L596" t="s">
        <v>137</v>
      </c>
      <c r="M596" t="s">
        <v>92</v>
      </c>
      <c r="N596" t="s">
        <v>64</v>
      </c>
      <c r="O596">
        <v>2</v>
      </c>
      <c r="P596" s="4">
        <v>14688</v>
      </c>
      <c r="Q596" s="4">
        <v>11016</v>
      </c>
      <c r="R596" s="3">
        <v>0.15</v>
      </c>
      <c r="S596" s="4">
        <v>24970</v>
      </c>
      <c r="T596" s="4">
        <v>22032</v>
      </c>
      <c r="U596" s="4">
        <v>2938</v>
      </c>
      <c r="V596" s="3">
        <v>0.11766119343211855</v>
      </c>
      <c r="W596" t="s">
        <v>84</v>
      </c>
      <c r="X596" t="s">
        <v>55</v>
      </c>
      <c r="Y596" t="s">
        <v>56</v>
      </c>
      <c r="Z596">
        <v>6</v>
      </c>
      <c r="AA596" t="s">
        <v>77</v>
      </c>
      <c r="AB596" t="s">
        <v>95</v>
      </c>
      <c r="AC596">
        <v>3.8</v>
      </c>
    </row>
    <row r="597" spans="1:29">
      <c r="A597" t="s">
        <v>1040</v>
      </c>
      <c r="B597" s="2">
        <v>44955</v>
      </c>
      <c r="C597" t="s">
        <v>903</v>
      </c>
      <c r="D597" t="s">
        <v>31</v>
      </c>
      <c r="E597" t="s">
        <v>188</v>
      </c>
      <c r="F597" t="s">
        <v>33</v>
      </c>
      <c r="G597">
        <v>39</v>
      </c>
      <c r="H597" t="s">
        <v>99</v>
      </c>
      <c r="I597" t="s">
        <v>99</v>
      </c>
      <c r="J597" t="s">
        <v>100</v>
      </c>
      <c r="K597" t="s">
        <v>192</v>
      </c>
      <c r="L597" t="s">
        <v>131</v>
      </c>
      <c r="M597" t="s">
        <v>39</v>
      </c>
      <c r="N597" t="s">
        <v>93</v>
      </c>
      <c r="O597">
        <v>3</v>
      </c>
      <c r="P597" s="4">
        <v>10606</v>
      </c>
      <c r="Q597" s="4">
        <v>7000</v>
      </c>
      <c r="R597" s="3">
        <v>0.1</v>
      </c>
      <c r="S597" s="4">
        <v>28636</v>
      </c>
      <c r="T597" s="4">
        <v>21000</v>
      </c>
      <c r="U597" s="4">
        <v>7636</v>
      </c>
      <c r="V597" s="3">
        <v>0.26665735437910321</v>
      </c>
      <c r="W597" t="s">
        <v>75</v>
      </c>
      <c r="X597" t="s">
        <v>55</v>
      </c>
      <c r="Y597" t="s">
        <v>56</v>
      </c>
      <c r="Z597">
        <v>6</v>
      </c>
      <c r="AA597" t="s">
        <v>220</v>
      </c>
      <c r="AB597" t="s">
        <v>132</v>
      </c>
      <c r="AC597">
        <v>4.8</v>
      </c>
    </row>
    <row r="598" spans="1:29">
      <c r="A598" t="s">
        <v>1041</v>
      </c>
      <c r="B598" s="2">
        <v>45195</v>
      </c>
      <c r="C598" t="s">
        <v>806</v>
      </c>
      <c r="D598" t="s">
        <v>31</v>
      </c>
      <c r="E598" t="s">
        <v>32</v>
      </c>
      <c r="F598" t="s">
        <v>33</v>
      </c>
      <c r="G598">
        <v>44</v>
      </c>
      <c r="H598" t="s">
        <v>80</v>
      </c>
      <c r="I598" t="s">
        <v>81</v>
      </c>
      <c r="J598" t="s">
        <v>82</v>
      </c>
      <c r="K598" t="s">
        <v>368</v>
      </c>
      <c r="L598" t="s">
        <v>137</v>
      </c>
      <c r="M598" t="s">
        <v>63</v>
      </c>
      <c r="N598" t="s">
        <v>40</v>
      </c>
      <c r="O598">
        <v>5</v>
      </c>
      <c r="P598" s="4">
        <v>16400</v>
      </c>
      <c r="Q598" s="4">
        <v>12464</v>
      </c>
      <c r="R598" s="3">
        <v>0.2</v>
      </c>
      <c r="S598" s="4">
        <v>65600</v>
      </c>
      <c r="T598" s="4">
        <v>62320</v>
      </c>
      <c r="U598" s="4">
        <v>3280</v>
      </c>
      <c r="V598" s="3">
        <v>0.05</v>
      </c>
      <c r="W598" t="s">
        <v>41</v>
      </c>
      <c r="X598" t="s">
        <v>55</v>
      </c>
      <c r="Y598" t="s">
        <v>56</v>
      </c>
      <c r="Z598">
        <v>2</v>
      </c>
      <c r="AA598" t="s">
        <v>172</v>
      </c>
      <c r="AB598" t="s">
        <v>194</v>
      </c>
      <c r="AC598">
        <v>4.5</v>
      </c>
    </row>
    <row r="599" spans="1:29">
      <c r="A599" t="s">
        <v>1042</v>
      </c>
      <c r="B599" s="2">
        <v>45305</v>
      </c>
      <c r="C599" t="s">
        <v>671</v>
      </c>
      <c r="D599" t="s">
        <v>31</v>
      </c>
      <c r="E599" t="s">
        <v>111</v>
      </c>
      <c r="F599" t="s">
        <v>70</v>
      </c>
      <c r="G599">
        <v>53</v>
      </c>
      <c r="H599" t="s">
        <v>88</v>
      </c>
      <c r="I599" t="s">
        <v>89</v>
      </c>
      <c r="J599" t="s">
        <v>82</v>
      </c>
      <c r="K599" t="s">
        <v>51</v>
      </c>
      <c r="L599" t="s">
        <v>137</v>
      </c>
      <c r="M599" t="s">
        <v>107</v>
      </c>
      <c r="N599" t="s">
        <v>53</v>
      </c>
      <c r="O599">
        <v>4</v>
      </c>
      <c r="P599" s="4">
        <v>23727</v>
      </c>
      <c r="Q599" s="4">
        <v>13050</v>
      </c>
      <c r="R599" s="3">
        <v>0.1</v>
      </c>
      <c r="S599" s="4">
        <v>85417</v>
      </c>
      <c r="T599" s="4">
        <v>52200</v>
      </c>
      <c r="U599" s="4">
        <v>33217</v>
      </c>
      <c r="V599" s="3">
        <v>0.38888043363733216</v>
      </c>
      <c r="W599" t="s">
        <v>84</v>
      </c>
      <c r="X599" t="s">
        <v>42</v>
      </c>
      <c r="Y599" t="s">
        <v>56</v>
      </c>
      <c r="Z599">
        <v>7</v>
      </c>
      <c r="AA599" t="s">
        <v>159</v>
      </c>
      <c r="AB599" t="s">
        <v>194</v>
      </c>
      <c r="AC599">
        <v>3.2</v>
      </c>
    </row>
    <row r="600" spans="1:29">
      <c r="A600" t="s">
        <v>1043</v>
      </c>
      <c r="B600" s="2">
        <v>45056</v>
      </c>
      <c r="C600" t="s">
        <v>418</v>
      </c>
      <c r="D600" t="s">
        <v>49</v>
      </c>
      <c r="E600" t="s">
        <v>188</v>
      </c>
      <c r="F600" t="s">
        <v>33</v>
      </c>
      <c r="G600">
        <v>41</v>
      </c>
      <c r="H600" t="s">
        <v>88</v>
      </c>
      <c r="I600" t="s">
        <v>89</v>
      </c>
      <c r="J600" t="s">
        <v>82</v>
      </c>
      <c r="K600" t="s">
        <v>162</v>
      </c>
      <c r="L600" t="s">
        <v>155</v>
      </c>
      <c r="M600" t="s">
        <v>63</v>
      </c>
      <c r="N600" t="s">
        <v>126</v>
      </c>
      <c r="O600">
        <v>3</v>
      </c>
      <c r="P600" s="4">
        <v>21412</v>
      </c>
      <c r="Q600" s="4">
        <v>15845</v>
      </c>
      <c r="R600" s="3">
        <v>0</v>
      </c>
      <c r="S600" s="4">
        <v>64236</v>
      </c>
      <c r="T600" s="4">
        <v>47535</v>
      </c>
      <c r="U600" s="4">
        <v>16701</v>
      </c>
      <c r="V600" s="3">
        <v>0.2599943956659817</v>
      </c>
      <c r="W600" t="s">
        <v>84</v>
      </c>
      <c r="X600" t="s">
        <v>55</v>
      </c>
      <c r="Y600" t="s">
        <v>56</v>
      </c>
      <c r="Z600">
        <v>4</v>
      </c>
      <c r="AA600" t="s">
        <v>57</v>
      </c>
      <c r="AB600" t="s">
        <v>95</v>
      </c>
      <c r="AC600">
        <v>4.2</v>
      </c>
    </row>
    <row r="601" spans="1:29">
      <c r="A601" t="s">
        <v>1044</v>
      </c>
      <c r="B601" s="2">
        <v>45194</v>
      </c>
      <c r="C601" t="s">
        <v>811</v>
      </c>
      <c r="D601" t="s">
        <v>31</v>
      </c>
      <c r="E601" t="s">
        <v>188</v>
      </c>
      <c r="F601" t="s">
        <v>33</v>
      </c>
      <c r="G601">
        <v>54</v>
      </c>
      <c r="H601" t="s">
        <v>71</v>
      </c>
      <c r="I601" t="s">
        <v>72</v>
      </c>
      <c r="J601" t="s">
        <v>73</v>
      </c>
      <c r="K601" t="s">
        <v>269</v>
      </c>
      <c r="L601" t="s">
        <v>131</v>
      </c>
      <c r="M601" t="s">
        <v>92</v>
      </c>
      <c r="N601" t="s">
        <v>93</v>
      </c>
      <c r="O601">
        <v>4</v>
      </c>
      <c r="P601" s="4">
        <v>11810</v>
      </c>
      <c r="Q601" s="4">
        <v>9212</v>
      </c>
      <c r="R601" s="3">
        <v>0.1</v>
      </c>
      <c r="S601" s="4">
        <v>42516</v>
      </c>
      <c r="T601" s="4">
        <v>36848</v>
      </c>
      <c r="U601" s="4">
        <v>5668</v>
      </c>
      <c r="V601" s="3">
        <v>0.13331451688775992</v>
      </c>
      <c r="W601" t="s">
        <v>75</v>
      </c>
      <c r="X601" t="s">
        <v>42</v>
      </c>
      <c r="Y601" t="s">
        <v>56</v>
      </c>
      <c r="Z601">
        <v>1</v>
      </c>
      <c r="AA601" t="s">
        <v>159</v>
      </c>
      <c r="AB601" t="s">
        <v>121</v>
      </c>
      <c r="AC601">
        <v>3.6</v>
      </c>
    </row>
    <row r="602" spans="1:29">
      <c r="A602" t="s">
        <v>1045</v>
      </c>
      <c r="B602" s="2">
        <v>45419</v>
      </c>
      <c r="C602" t="s">
        <v>968</v>
      </c>
      <c r="D602" t="s">
        <v>31</v>
      </c>
      <c r="E602" t="s">
        <v>135</v>
      </c>
      <c r="F602" t="s">
        <v>33</v>
      </c>
      <c r="G602">
        <v>28</v>
      </c>
      <c r="H602" t="s">
        <v>88</v>
      </c>
      <c r="I602" t="s">
        <v>89</v>
      </c>
      <c r="J602" t="s">
        <v>82</v>
      </c>
      <c r="K602" t="s">
        <v>125</v>
      </c>
      <c r="L602" t="s">
        <v>38</v>
      </c>
      <c r="M602" t="s">
        <v>83</v>
      </c>
      <c r="N602" t="s">
        <v>113</v>
      </c>
      <c r="O602">
        <v>8</v>
      </c>
      <c r="P602" s="4">
        <v>24601</v>
      </c>
      <c r="Q602" s="4">
        <v>16237</v>
      </c>
      <c r="R602" s="3">
        <v>0.1</v>
      </c>
      <c r="S602" s="4">
        <v>177127</v>
      </c>
      <c r="T602" s="4">
        <v>129896</v>
      </c>
      <c r="U602" s="4">
        <v>47231</v>
      </c>
      <c r="V602" s="3">
        <v>0.26665048242221684</v>
      </c>
      <c r="W602" t="s">
        <v>75</v>
      </c>
      <c r="X602" t="s">
        <v>55</v>
      </c>
      <c r="Y602" t="s">
        <v>56</v>
      </c>
      <c r="Z602">
        <v>7</v>
      </c>
      <c r="AA602" t="s">
        <v>94</v>
      </c>
      <c r="AB602" t="s">
        <v>194</v>
      </c>
      <c r="AC602">
        <v>4.2</v>
      </c>
    </row>
    <row r="603" spans="1:29">
      <c r="A603" t="s">
        <v>1046</v>
      </c>
      <c r="B603" s="2">
        <v>45536</v>
      </c>
      <c r="C603" t="s">
        <v>350</v>
      </c>
      <c r="D603" t="s">
        <v>31</v>
      </c>
      <c r="E603" t="s">
        <v>135</v>
      </c>
      <c r="F603" t="s">
        <v>33</v>
      </c>
      <c r="G603">
        <v>40</v>
      </c>
      <c r="H603" t="s">
        <v>146</v>
      </c>
      <c r="I603" t="s">
        <v>147</v>
      </c>
      <c r="J603" t="s">
        <v>36</v>
      </c>
      <c r="K603" t="s">
        <v>116</v>
      </c>
      <c r="L603" t="s">
        <v>62</v>
      </c>
      <c r="M603" t="s">
        <v>39</v>
      </c>
      <c r="N603" t="s">
        <v>113</v>
      </c>
      <c r="O603">
        <v>8</v>
      </c>
      <c r="P603" s="4">
        <v>18426</v>
      </c>
      <c r="Q603" s="4">
        <v>12714</v>
      </c>
      <c r="R603" s="3">
        <v>0.1</v>
      </c>
      <c r="S603" s="4">
        <v>132667</v>
      </c>
      <c r="T603" s="4">
        <v>101712</v>
      </c>
      <c r="U603" s="4">
        <v>30955</v>
      </c>
      <c r="V603" s="3">
        <v>0.23332855947598122</v>
      </c>
      <c r="W603" t="s">
        <v>54</v>
      </c>
      <c r="X603" t="s">
        <v>42</v>
      </c>
      <c r="Y603" t="s">
        <v>56</v>
      </c>
      <c r="Z603">
        <v>4</v>
      </c>
      <c r="AA603" t="s">
        <v>220</v>
      </c>
      <c r="AB603" t="s">
        <v>194</v>
      </c>
      <c r="AC603">
        <v>4.5</v>
      </c>
    </row>
    <row r="604" spans="1:29">
      <c r="A604" t="s">
        <v>1047</v>
      </c>
      <c r="B604" s="2">
        <v>45034</v>
      </c>
      <c r="C604" t="s">
        <v>453</v>
      </c>
      <c r="D604" t="s">
        <v>31</v>
      </c>
      <c r="E604" t="s">
        <v>119</v>
      </c>
      <c r="F604" t="s">
        <v>70</v>
      </c>
      <c r="G604">
        <v>43</v>
      </c>
      <c r="H604" t="s">
        <v>71</v>
      </c>
      <c r="I604" t="s">
        <v>72</v>
      </c>
      <c r="J604" t="s">
        <v>73</v>
      </c>
      <c r="K604" t="s">
        <v>51</v>
      </c>
      <c r="L604" t="s">
        <v>91</v>
      </c>
      <c r="M604" t="s">
        <v>39</v>
      </c>
      <c r="N604" t="s">
        <v>93</v>
      </c>
      <c r="O604">
        <v>7</v>
      </c>
      <c r="P604" s="4">
        <v>22532</v>
      </c>
      <c r="Q604" s="4">
        <v>17124</v>
      </c>
      <c r="R604" s="3">
        <v>0</v>
      </c>
      <c r="S604" s="4">
        <v>157724</v>
      </c>
      <c r="T604" s="4">
        <v>119868</v>
      </c>
      <c r="U604" s="4">
        <v>37856</v>
      </c>
      <c r="V604" s="3">
        <v>0.2400142020237884</v>
      </c>
      <c r="W604" t="s">
        <v>75</v>
      </c>
      <c r="X604" t="s">
        <v>55</v>
      </c>
      <c r="Y604" t="s">
        <v>156</v>
      </c>
      <c r="Z604">
        <v>0</v>
      </c>
      <c r="AA604" t="s">
        <v>159</v>
      </c>
      <c r="AB604" t="s">
        <v>121</v>
      </c>
      <c r="AC604">
        <v>2.2000000000000002</v>
      </c>
    </row>
    <row r="605" spans="1:29">
      <c r="A605" t="s">
        <v>1048</v>
      </c>
      <c r="B605" s="2">
        <v>45145</v>
      </c>
      <c r="C605" t="s">
        <v>703</v>
      </c>
      <c r="D605" t="s">
        <v>49</v>
      </c>
      <c r="E605" t="s">
        <v>135</v>
      </c>
      <c r="F605" t="s">
        <v>33</v>
      </c>
      <c r="G605">
        <v>52</v>
      </c>
      <c r="H605" t="s">
        <v>88</v>
      </c>
      <c r="I605" t="s">
        <v>89</v>
      </c>
      <c r="J605" t="s">
        <v>82</v>
      </c>
      <c r="K605" t="s">
        <v>116</v>
      </c>
      <c r="L605" t="s">
        <v>142</v>
      </c>
      <c r="M605" t="s">
        <v>63</v>
      </c>
      <c r="N605" t="s">
        <v>40</v>
      </c>
      <c r="O605">
        <v>7</v>
      </c>
      <c r="P605" s="4">
        <v>2318</v>
      </c>
      <c r="Q605" s="4">
        <v>1785</v>
      </c>
      <c r="R605" s="3">
        <v>0</v>
      </c>
      <c r="S605" s="4">
        <v>16226</v>
      </c>
      <c r="T605" s="4">
        <v>12495</v>
      </c>
      <c r="U605" s="4">
        <v>3731</v>
      </c>
      <c r="V605" s="3">
        <v>0.22993960310612596</v>
      </c>
      <c r="W605" t="s">
        <v>41</v>
      </c>
      <c r="X605" t="s">
        <v>55</v>
      </c>
      <c r="Y605" t="s">
        <v>156</v>
      </c>
      <c r="Z605">
        <v>0</v>
      </c>
      <c r="AA605" t="s">
        <v>159</v>
      </c>
      <c r="AB605" t="s">
        <v>150</v>
      </c>
      <c r="AC605">
        <v>2.2000000000000002</v>
      </c>
    </row>
    <row r="606" spans="1:29">
      <c r="A606" t="s">
        <v>1049</v>
      </c>
      <c r="B606" s="2">
        <v>45320</v>
      </c>
      <c r="C606" t="s">
        <v>856</v>
      </c>
      <c r="D606" t="s">
        <v>31</v>
      </c>
      <c r="E606" t="s">
        <v>60</v>
      </c>
      <c r="F606" t="s">
        <v>70</v>
      </c>
      <c r="G606">
        <v>27</v>
      </c>
      <c r="H606" t="s">
        <v>71</v>
      </c>
      <c r="I606" t="s">
        <v>72</v>
      </c>
      <c r="J606" t="s">
        <v>73</v>
      </c>
      <c r="K606" t="s">
        <v>136</v>
      </c>
      <c r="L606" t="s">
        <v>62</v>
      </c>
      <c r="M606" t="s">
        <v>63</v>
      </c>
      <c r="N606" t="s">
        <v>53</v>
      </c>
      <c r="O606">
        <v>8</v>
      </c>
      <c r="P606" s="4">
        <v>9422</v>
      </c>
      <c r="Q606" s="4">
        <v>6030</v>
      </c>
      <c r="R606" s="3">
        <v>0.15</v>
      </c>
      <c r="S606" s="4">
        <v>64070</v>
      </c>
      <c r="T606" s="4">
        <v>48240</v>
      </c>
      <c r="U606" s="4">
        <v>15830</v>
      </c>
      <c r="V606" s="3">
        <v>0.24707351334477914</v>
      </c>
      <c r="W606" t="s">
        <v>75</v>
      </c>
      <c r="X606" t="s">
        <v>76</v>
      </c>
      <c r="Y606" t="s">
        <v>56</v>
      </c>
      <c r="Z606">
        <v>2</v>
      </c>
      <c r="AA606" t="s">
        <v>85</v>
      </c>
      <c r="AB606" t="s">
        <v>45</v>
      </c>
      <c r="AC606">
        <v>4.0999999999999996</v>
      </c>
    </row>
    <row r="607" spans="1:29">
      <c r="A607" t="s">
        <v>1050</v>
      </c>
      <c r="B607" s="2">
        <v>44942</v>
      </c>
      <c r="C607" t="s">
        <v>1051</v>
      </c>
      <c r="D607" t="s">
        <v>49</v>
      </c>
      <c r="E607" t="s">
        <v>170</v>
      </c>
      <c r="F607" t="s">
        <v>33</v>
      </c>
      <c r="G607">
        <v>39</v>
      </c>
      <c r="H607" t="s">
        <v>80</v>
      </c>
      <c r="I607" t="s">
        <v>81</v>
      </c>
      <c r="J607" t="s">
        <v>82</v>
      </c>
      <c r="K607" t="s">
        <v>214</v>
      </c>
      <c r="L607" t="s">
        <v>137</v>
      </c>
      <c r="M607" t="s">
        <v>107</v>
      </c>
      <c r="N607" t="s">
        <v>113</v>
      </c>
      <c r="O607">
        <v>4</v>
      </c>
      <c r="P607" s="4">
        <v>7530</v>
      </c>
      <c r="Q607" s="4">
        <v>5949</v>
      </c>
      <c r="R607" s="3">
        <v>0.2</v>
      </c>
      <c r="S607" s="4">
        <v>24096</v>
      </c>
      <c r="T607" s="4">
        <v>23796</v>
      </c>
      <c r="U607" s="4">
        <v>300</v>
      </c>
      <c r="V607" s="3">
        <v>1.245019920318725E-2</v>
      </c>
      <c r="W607" t="s">
        <v>75</v>
      </c>
      <c r="X607" t="s">
        <v>42</v>
      </c>
      <c r="Y607" t="s">
        <v>56</v>
      </c>
      <c r="Z607">
        <v>7</v>
      </c>
      <c r="AA607" t="s">
        <v>65</v>
      </c>
      <c r="AB607" t="s">
        <v>66</v>
      </c>
      <c r="AC607">
        <v>4.0999999999999996</v>
      </c>
    </row>
    <row r="608" spans="1:29">
      <c r="A608" t="s">
        <v>1052</v>
      </c>
      <c r="B608" s="2">
        <v>45211</v>
      </c>
      <c r="C608" t="s">
        <v>363</v>
      </c>
      <c r="D608" t="s">
        <v>31</v>
      </c>
      <c r="E608" t="s">
        <v>69</v>
      </c>
      <c r="F608" t="s">
        <v>70</v>
      </c>
      <c r="G608">
        <v>22</v>
      </c>
      <c r="H608" t="s">
        <v>105</v>
      </c>
      <c r="I608" t="s">
        <v>89</v>
      </c>
      <c r="J608" t="s">
        <v>82</v>
      </c>
      <c r="K608" t="s">
        <v>219</v>
      </c>
      <c r="L608" t="s">
        <v>155</v>
      </c>
      <c r="M608" t="s">
        <v>63</v>
      </c>
      <c r="N608" t="s">
        <v>113</v>
      </c>
      <c r="O608">
        <v>6</v>
      </c>
      <c r="P608" s="4">
        <v>15760</v>
      </c>
      <c r="Q608" s="4">
        <v>9456</v>
      </c>
      <c r="R608" s="3">
        <v>0.1</v>
      </c>
      <c r="S608" s="4">
        <v>85104</v>
      </c>
      <c r="T608" s="4">
        <v>56736</v>
      </c>
      <c r="U608" s="4">
        <v>28368</v>
      </c>
      <c r="V608" s="3">
        <v>0.33333333333333331</v>
      </c>
      <c r="W608" t="s">
        <v>84</v>
      </c>
      <c r="X608" t="s">
        <v>42</v>
      </c>
      <c r="Y608" t="s">
        <v>56</v>
      </c>
      <c r="Z608">
        <v>4</v>
      </c>
      <c r="AA608" t="s">
        <v>77</v>
      </c>
      <c r="AB608" t="s">
        <v>95</v>
      </c>
      <c r="AC608">
        <v>3.1</v>
      </c>
    </row>
    <row r="609" spans="1:29">
      <c r="A609" t="s">
        <v>1053</v>
      </c>
      <c r="B609" s="2">
        <v>45336</v>
      </c>
      <c r="C609" t="s">
        <v>740</v>
      </c>
      <c r="D609" t="s">
        <v>31</v>
      </c>
      <c r="E609" t="s">
        <v>98</v>
      </c>
      <c r="F609" t="s">
        <v>70</v>
      </c>
      <c r="G609">
        <v>56</v>
      </c>
      <c r="H609" t="s">
        <v>34</v>
      </c>
      <c r="I609" t="s">
        <v>35</v>
      </c>
      <c r="J609" t="s">
        <v>36</v>
      </c>
      <c r="K609" t="s">
        <v>323</v>
      </c>
      <c r="L609" t="s">
        <v>131</v>
      </c>
      <c r="M609" t="s">
        <v>83</v>
      </c>
      <c r="N609" t="s">
        <v>64</v>
      </c>
      <c r="O609">
        <v>6</v>
      </c>
      <c r="P609" s="4">
        <v>6584</v>
      </c>
      <c r="Q609" s="4">
        <v>5136</v>
      </c>
      <c r="R609" s="3">
        <v>0.1</v>
      </c>
      <c r="S609" s="4">
        <v>35554</v>
      </c>
      <c r="T609" s="4">
        <v>30816</v>
      </c>
      <c r="U609" s="4">
        <v>4738</v>
      </c>
      <c r="V609" s="3">
        <v>0.13326208021600944</v>
      </c>
      <c r="W609" t="s">
        <v>54</v>
      </c>
      <c r="X609" t="s">
        <v>42</v>
      </c>
      <c r="Y609" t="s">
        <v>156</v>
      </c>
      <c r="Z609">
        <v>0</v>
      </c>
      <c r="AA609" t="s">
        <v>77</v>
      </c>
      <c r="AB609" t="s">
        <v>95</v>
      </c>
      <c r="AC609">
        <v>2.2000000000000002</v>
      </c>
    </row>
    <row r="610" spans="1:29">
      <c r="A610" t="s">
        <v>1054</v>
      </c>
      <c r="B610" s="2">
        <v>45222</v>
      </c>
      <c r="C610" t="s">
        <v>1055</v>
      </c>
      <c r="D610" t="s">
        <v>31</v>
      </c>
      <c r="E610" t="s">
        <v>98</v>
      </c>
      <c r="F610" t="s">
        <v>70</v>
      </c>
      <c r="G610">
        <v>27</v>
      </c>
      <c r="H610" t="s">
        <v>71</v>
      </c>
      <c r="I610" t="s">
        <v>72</v>
      </c>
      <c r="J610" t="s">
        <v>73</v>
      </c>
      <c r="K610" t="s">
        <v>90</v>
      </c>
      <c r="L610" t="s">
        <v>112</v>
      </c>
      <c r="M610" t="s">
        <v>63</v>
      </c>
      <c r="N610" t="s">
        <v>126</v>
      </c>
      <c r="O610">
        <v>8</v>
      </c>
      <c r="P610" s="4">
        <v>9013</v>
      </c>
      <c r="Q610" s="4">
        <v>5228</v>
      </c>
      <c r="R610" s="3">
        <v>0.2</v>
      </c>
      <c r="S610" s="4">
        <v>57683</v>
      </c>
      <c r="T610" s="4">
        <v>41824</v>
      </c>
      <c r="U610" s="4">
        <v>15859</v>
      </c>
      <c r="V610" s="3">
        <v>0.27493368930187406</v>
      </c>
      <c r="W610" t="s">
        <v>84</v>
      </c>
      <c r="X610" t="s">
        <v>42</v>
      </c>
      <c r="Y610" t="s">
        <v>56</v>
      </c>
      <c r="Z610">
        <v>3</v>
      </c>
      <c r="AA610" t="s">
        <v>229</v>
      </c>
      <c r="AB610" t="s">
        <v>45</v>
      </c>
      <c r="AC610">
        <v>3.3</v>
      </c>
    </row>
    <row r="611" spans="1:29">
      <c r="A611" t="s">
        <v>1056</v>
      </c>
      <c r="B611" s="2">
        <v>45057</v>
      </c>
      <c r="C611" t="s">
        <v>377</v>
      </c>
      <c r="D611" t="s">
        <v>49</v>
      </c>
      <c r="E611" t="s">
        <v>50</v>
      </c>
      <c r="F611" t="s">
        <v>33</v>
      </c>
      <c r="G611">
        <v>57</v>
      </c>
      <c r="H611" t="s">
        <v>146</v>
      </c>
      <c r="I611" t="s">
        <v>147</v>
      </c>
      <c r="J611" t="s">
        <v>36</v>
      </c>
      <c r="K611" t="s">
        <v>166</v>
      </c>
      <c r="L611" t="s">
        <v>155</v>
      </c>
      <c r="M611" t="s">
        <v>39</v>
      </c>
      <c r="N611" t="s">
        <v>53</v>
      </c>
      <c r="O611">
        <v>1</v>
      </c>
      <c r="P611" s="4">
        <v>9618</v>
      </c>
      <c r="Q611" s="4">
        <v>6059</v>
      </c>
      <c r="R611" s="3">
        <v>0.2</v>
      </c>
      <c r="S611" s="4">
        <v>7694</v>
      </c>
      <c r="T611" s="4">
        <v>6059</v>
      </c>
      <c r="U611" s="4">
        <v>1635</v>
      </c>
      <c r="V611" s="3">
        <v>0.21250324928515726</v>
      </c>
      <c r="W611" t="s">
        <v>41</v>
      </c>
      <c r="X611" t="s">
        <v>42</v>
      </c>
      <c r="Y611" t="s">
        <v>56</v>
      </c>
      <c r="Z611">
        <v>6</v>
      </c>
      <c r="AA611" t="s">
        <v>193</v>
      </c>
      <c r="AB611" t="s">
        <v>132</v>
      </c>
      <c r="AC611">
        <v>4.4000000000000004</v>
      </c>
    </row>
    <row r="612" spans="1:29">
      <c r="A612" t="s">
        <v>1057</v>
      </c>
      <c r="B612" s="2">
        <v>45561</v>
      </c>
      <c r="C612" t="s">
        <v>299</v>
      </c>
      <c r="D612" t="s">
        <v>31</v>
      </c>
      <c r="E612" t="s">
        <v>129</v>
      </c>
      <c r="F612" t="s">
        <v>33</v>
      </c>
      <c r="G612">
        <v>36</v>
      </c>
      <c r="H612" t="s">
        <v>99</v>
      </c>
      <c r="I612" t="s">
        <v>99</v>
      </c>
      <c r="J612" t="s">
        <v>100</v>
      </c>
      <c r="K612" t="s">
        <v>148</v>
      </c>
      <c r="L612" t="s">
        <v>131</v>
      </c>
      <c r="M612" t="s">
        <v>92</v>
      </c>
      <c r="N612" t="s">
        <v>64</v>
      </c>
      <c r="O612">
        <v>7</v>
      </c>
      <c r="P612" s="4">
        <v>15705</v>
      </c>
      <c r="Q612" s="4">
        <v>10365</v>
      </c>
      <c r="R612" s="3">
        <v>0.1</v>
      </c>
      <c r="S612" s="4">
        <v>98942</v>
      </c>
      <c r="T612" s="4">
        <v>72555</v>
      </c>
      <c r="U612" s="4">
        <v>26387</v>
      </c>
      <c r="V612" s="3">
        <v>0.26669159709728935</v>
      </c>
      <c r="W612" t="s">
        <v>54</v>
      </c>
      <c r="X612" t="s">
        <v>76</v>
      </c>
      <c r="Y612" t="s">
        <v>56</v>
      </c>
      <c r="Z612">
        <v>1</v>
      </c>
      <c r="AA612" t="s">
        <v>226</v>
      </c>
      <c r="AB612" t="s">
        <v>194</v>
      </c>
      <c r="AC612">
        <v>4.4000000000000004</v>
      </c>
    </row>
    <row r="613" spans="1:29">
      <c r="A613" t="s">
        <v>1058</v>
      </c>
      <c r="B613" s="2">
        <v>45565</v>
      </c>
      <c r="C613" t="s">
        <v>512</v>
      </c>
      <c r="D613" t="s">
        <v>31</v>
      </c>
      <c r="E613" t="s">
        <v>119</v>
      </c>
      <c r="F613" t="s">
        <v>70</v>
      </c>
      <c r="G613">
        <v>44</v>
      </c>
      <c r="H613" t="s">
        <v>34</v>
      </c>
      <c r="I613" t="s">
        <v>35</v>
      </c>
      <c r="J613" t="s">
        <v>36</v>
      </c>
      <c r="K613" t="s">
        <v>302</v>
      </c>
      <c r="L613" t="s">
        <v>38</v>
      </c>
      <c r="M613" t="s">
        <v>107</v>
      </c>
      <c r="N613" t="s">
        <v>40</v>
      </c>
      <c r="O613">
        <v>8</v>
      </c>
      <c r="P613" s="4">
        <v>24782</v>
      </c>
      <c r="Q613" s="4">
        <v>18834</v>
      </c>
      <c r="R613" s="3">
        <v>0.15</v>
      </c>
      <c r="S613" s="4">
        <v>168518</v>
      </c>
      <c r="T613" s="4">
        <v>150672</v>
      </c>
      <c r="U613" s="4">
        <v>17846</v>
      </c>
      <c r="V613" s="3">
        <v>0.10589966650446836</v>
      </c>
      <c r="W613" t="s">
        <v>84</v>
      </c>
      <c r="X613" t="s">
        <v>76</v>
      </c>
      <c r="Y613" t="s">
        <v>56</v>
      </c>
      <c r="Z613">
        <v>5</v>
      </c>
      <c r="AA613" t="s">
        <v>185</v>
      </c>
      <c r="AB613" t="s">
        <v>150</v>
      </c>
      <c r="AC613">
        <v>4.8</v>
      </c>
    </row>
    <row r="614" spans="1:29">
      <c r="A614" t="s">
        <v>1059</v>
      </c>
      <c r="B614" s="2">
        <v>45377</v>
      </c>
      <c r="C614" t="s">
        <v>1060</v>
      </c>
      <c r="D614" t="s">
        <v>31</v>
      </c>
      <c r="E614" t="s">
        <v>50</v>
      </c>
      <c r="F614" t="s">
        <v>33</v>
      </c>
      <c r="G614">
        <v>35</v>
      </c>
      <c r="H614" t="s">
        <v>99</v>
      </c>
      <c r="I614" t="s">
        <v>99</v>
      </c>
      <c r="J614" t="s">
        <v>100</v>
      </c>
      <c r="K614" t="s">
        <v>148</v>
      </c>
      <c r="L614" t="s">
        <v>112</v>
      </c>
      <c r="M614" t="s">
        <v>83</v>
      </c>
      <c r="N614" t="s">
        <v>53</v>
      </c>
      <c r="O614">
        <v>7</v>
      </c>
      <c r="P614" s="4">
        <v>8718</v>
      </c>
      <c r="Q614" s="4">
        <v>6713</v>
      </c>
      <c r="R614" s="3">
        <v>0</v>
      </c>
      <c r="S614" s="4">
        <v>61026</v>
      </c>
      <c r="T614" s="4">
        <v>46991</v>
      </c>
      <c r="U614" s="4">
        <v>14035</v>
      </c>
      <c r="V614" s="3">
        <v>0.22998394127093369</v>
      </c>
      <c r="W614" t="s">
        <v>75</v>
      </c>
      <c r="X614" t="s">
        <v>55</v>
      </c>
      <c r="Y614" t="s">
        <v>56</v>
      </c>
      <c r="Z614">
        <v>4</v>
      </c>
      <c r="AA614" t="s">
        <v>77</v>
      </c>
      <c r="AB614" t="s">
        <v>194</v>
      </c>
      <c r="AC614">
        <v>4.7</v>
      </c>
    </row>
    <row r="615" spans="1:29">
      <c r="A615" t="s">
        <v>1061</v>
      </c>
      <c r="B615" s="2">
        <v>45229</v>
      </c>
      <c r="C615" t="s">
        <v>1062</v>
      </c>
      <c r="D615" t="s">
        <v>49</v>
      </c>
      <c r="E615" t="s">
        <v>119</v>
      </c>
      <c r="F615" t="s">
        <v>70</v>
      </c>
      <c r="G615">
        <v>28</v>
      </c>
      <c r="H615" t="s">
        <v>105</v>
      </c>
      <c r="I615" t="s">
        <v>89</v>
      </c>
      <c r="J615" t="s">
        <v>82</v>
      </c>
      <c r="K615" t="s">
        <v>239</v>
      </c>
      <c r="L615" t="s">
        <v>137</v>
      </c>
      <c r="M615" t="s">
        <v>83</v>
      </c>
      <c r="N615" t="s">
        <v>126</v>
      </c>
      <c r="O615">
        <v>8</v>
      </c>
      <c r="P615" s="4">
        <v>16423</v>
      </c>
      <c r="Q615" s="4">
        <v>11496</v>
      </c>
      <c r="R615" s="3">
        <v>0.05</v>
      </c>
      <c r="S615" s="4">
        <v>124815</v>
      </c>
      <c r="T615" s="4">
        <v>91968</v>
      </c>
      <c r="U615" s="4">
        <v>32847</v>
      </c>
      <c r="V615" s="3">
        <v>0.26316548491767816</v>
      </c>
      <c r="W615" t="s">
        <v>54</v>
      </c>
      <c r="X615" t="s">
        <v>55</v>
      </c>
      <c r="Y615" t="s">
        <v>56</v>
      </c>
      <c r="Z615">
        <v>3</v>
      </c>
      <c r="AA615" t="s">
        <v>149</v>
      </c>
      <c r="AB615" t="s">
        <v>189</v>
      </c>
      <c r="AC615">
        <v>3.4</v>
      </c>
    </row>
    <row r="616" spans="1:29">
      <c r="A616" t="s">
        <v>1063</v>
      </c>
      <c r="B616" s="2">
        <v>45519</v>
      </c>
      <c r="C616" t="s">
        <v>228</v>
      </c>
      <c r="D616" t="s">
        <v>49</v>
      </c>
      <c r="E616" t="s">
        <v>135</v>
      </c>
      <c r="F616" t="s">
        <v>33</v>
      </c>
      <c r="G616">
        <v>30</v>
      </c>
      <c r="H616" t="s">
        <v>34</v>
      </c>
      <c r="I616" t="s">
        <v>35</v>
      </c>
      <c r="J616" t="s">
        <v>36</v>
      </c>
      <c r="K616" t="s">
        <v>130</v>
      </c>
      <c r="L616" t="s">
        <v>155</v>
      </c>
      <c r="M616" t="s">
        <v>92</v>
      </c>
      <c r="N616" t="s">
        <v>113</v>
      </c>
      <c r="O616">
        <v>1</v>
      </c>
      <c r="P616" s="4">
        <v>14043</v>
      </c>
      <c r="Q616" s="4">
        <v>9971</v>
      </c>
      <c r="R616" s="3">
        <v>0.1</v>
      </c>
      <c r="S616" s="4">
        <v>12639</v>
      </c>
      <c r="T616" s="4">
        <v>9971</v>
      </c>
      <c r="U616" s="4">
        <v>2668</v>
      </c>
      <c r="V616" s="3">
        <v>0.21109264973494737</v>
      </c>
      <c r="W616" t="s">
        <v>54</v>
      </c>
      <c r="X616" t="s">
        <v>42</v>
      </c>
      <c r="Y616" t="s">
        <v>56</v>
      </c>
      <c r="Z616">
        <v>6</v>
      </c>
      <c r="AA616" t="s">
        <v>193</v>
      </c>
      <c r="AB616" t="s">
        <v>45</v>
      </c>
      <c r="AC616">
        <v>4.9000000000000004</v>
      </c>
    </row>
    <row r="617" spans="1:29">
      <c r="A617" t="s">
        <v>1064</v>
      </c>
      <c r="B617" s="2">
        <v>45090</v>
      </c>
      <c r="C617" t="s">
        <v>699</v>
      </c>
      <c r="D617" t="s">
        <v>49</v>
      </c>
      <c r="E617" t="s">
        <v>69</v>
      </c>
      <c r="F617" t="s">
        <v>70</v>
      </c>
      <c r="G617">
        <v>27</v>
      </c>
      <c r="H617" t="s">
        <v>105</v>
      </c>
      <c r="I617" t="s">
        <v>89</v>
      </c>
      <c r="J617" t="s">
        <v>82</v>
      </c>
      <c r="K617" t="s">
        <v>199</v>
      </c>
      <c r="L617" t="s">
        <v>131</v>
      </c>
      <c r="M617" t="s">
        <v>92</v>
      </c>
      <c r="N617" t="s">
        <v>40</v>
      </c>
      <c r="O617">
        <v>7</v>
      </c>
      <c r="P617" s="4">
        <v>22574</v>
      </c>
      <c r="Q617" s="4">
        <v>13544</v>
      </c>
      <c r="R617" s="3">
        <v>0.05</v>
      </c>
      <c r="S617" s="4">
        <v>150117</v>
      </c>
      <c r="T617" s="4">
        <v>94808</v>
      </c>
      <c r="U617" s="4">
        <v>55309</v>
      </c>
      <c r="V617" s="3">
        <v>0.36843928402512705</v>
      </c>
      <c r="W617" t="s">
        <v>54</v>
      </c>
      <c r="X617" t="s">
        <v>55</v>
      </c>
      <c r="Y617" t="s">
        <v>56</v>
      </c>
      <c r="Z617">
        <v>5</v>
      </c>
      <c r="AA617" t="s">
        <v>57</v>
      </c>
      <c r="AB617" t="s">
        <v>66</v>
      </c>
      <c r="AC617">
        <v>3.9</v>
      </c>
    </row>
    <row r="618" spans="1:29">
      <c r="A618" t="s">
        <v>1065</v>
      </c>
      <c r="B618" s="2">
        <v>45227</v>
      </c>
      <c r="C618" t="s">
        <v>201</v>
      </c>
      <c r="D618" t="s">
        <v>31</v>
      </c>
      <c r="E618" t="s">
        <v>50</v>
      </c>
      <c r="F618" t="s">
        <v>33</v>
      </c>
      <c r="G618">
        <v>59</v>
      </c>
      <c r="H618" t="s">
        <v>80</v>
      </c>
      <c r="I618" t="s">
        <v>81</v>
      </c>
      <c r="J618" t="s">
        <v>82</v>
      </c>
      <c r="K618" t="s">
        <v>184</v>
      </c>
      <c r="L618" t="s">
        <v>62</v>
      </c>
      <c r="M618" t="s">
        <v>39</v>
      </c>
      <c r="N618" t="s">
        <v>113</v>
      </c>
      <c r="O618">
        <v>3</v>
      </c>
      <c r="P618" s="4">
        <v>8468</v>
      </c>
      <c r="Q618" s="4">
        <v>4742</v>
      </c>
      <c r="R618" s="3">
        <v>0.15</v>
      </c>
      <c r="S618" s="4">
        <v>21593</v>
      </c>
      <c r="T618" s="4">
        <v>14226</v>
      </c>
      <c r="U618" s="4">
        <v>7367</v>
      </c>
      <c r="V618" s="3">
        <v>0.34117538091048027</v>
      </c>
      <c r="W618" t="s">
        <v>54</v>
      </c>
      <c r="X618" t="s">
        <v>76</v>
      </c>
      <c r="Y618" t="s">
        <v>43</v>
      </c>
      <c r="Z618">
        <v>0</v>
      </c>
      <c r="AA618" t="s">
        <v>229</v>
      </c>
      <c r="AB618" t="s">
        <v>150</v>
      </c>
      <c r="AC618" t="s">
        <v>46</v>
      </c>
    </row>
    <row r="619" spans="1:29">
      <c r="A619" t="s">
        <v>1066</v>
      </c>
      <c r="B619" s="2">
        <v>45251</v>
      </c>
      <c r="C619" t="s">
        <v>481</v>
      </c>
      <c r="D619" t="s">
        <v>49</v>
      </c>
      <c r="E619" t="s">
        <v>170</v>
      </c>
      <c r="F619" t="s">
        <v>33</v>
      </c>
      <c r="G619">
        <v>56</v>
      </c>
      <c r="H619" t="s">
        <v>71</v>
      </c>
      <c r="I619" t="s">
        <v>72</v>
      </c>
      <c r="J619" t="s">
        <v>73</v>
      </c>
      <c r="K619" t="s">
        <v>179</v>
      </c>
      <c r="L619" t="s">
        <v>155</v>
      </c>
      <c r="M619" t="s">
        <v>83</v>
      </c>
      <c r="N619" t="s">
        <v>64</v>
      </c>
      <c r="O619">
        <v>4</v>
      </c>
      <c r="P619" s="4">
        <v>7320</v>
      </c>
      <c r="Q619" s="4">
        <v>4172</v>
      </c>
      <c r="R619" s="3">
        <v>0.15</v>
      </c>
      <c r="S619" s="4">
        <v>24888</v>
      </c>
      <c r="T619" s="4">
        <v>16688</v>
      </c>
      <c r="U619" s="4">
        <v>8200</v>
      </c>
      <c r="V619" s="3">
        <v>0.32947605271616842</v>
      </c>
      <c r="W619" t="s">
        <v>84</v>
      </c>
      <c r="X619" t="s">
        <v>55</v>
      </c>
      <c r="Y619" t="s">
        <v>56</v>
      </c>
      <c r="Z619">
        <v>2</v>
      </c>
      <c r="AA619" t="s">
        <v>163</v>
      </c>
      <c r="AB619" t="s">
        <v>66</v>
      </c>
      <c r="AC619">
        <v>4.8</v>
      </c>
    </row>
    <row r="620" spans="1:29">
      <c r="A620" t="s">
        <v>1067</v>
      </c>
      <c r="B620" s="2">
        <v>45368</v>
      </c>
      <c r="C620" t="s">
        <v>445</v>
      </c>
      <c r="D620" t="s">
        <v>49</v>
      </c>
      <c r="E620" t="s">
        <v>98</v>
      </c>
      <c r="F620" t="s">
        <v>70</v>
      </c>
      <c r="G620">
        <v>18</v>
      </c>
      <c r="H620" t="s">
        <v>88</v>
      </c>
      <c r="I620" t="s">
        <v>89</v>
      </c>
      <c r="J620" t="s">
        <v>82</v>
      </c>
      <c r="K620" t="s">
        <v>90</v>
      </c>
      <c r="L620" t="s">
        <v>131</v>
      </c>
      <c r="M620" t="s">
        <v>63</v>
      </c>
      <c r="N620" t="s">
        <v>93</v>
      </c>
      <c r="O620">
        <v>6</v>
      </c>
      <c r="P620" s="4">
        <v>12011</v>
      </c>
      <c r="Q620" s="4">
        <v>9128</v>
      </c>
      <c r="R620" s="3">
        <v>0.15</v>
      </c>
      <c r="S620" s="4">
        <v>61256</v>
      </c>
      <c r="T620" s="4">
        <v>54768</v>
      </c>
      <c r="U620" s="4">
        <v>6488</v>
      </c>
      <c r="V620" s="3">
        <v>0.10591615515214836</v>
      </c>
      <c r="W620" t="s">
        <v>41</v>
      </c>
      <c r="X620" t="s">
        <v>55</v>
      </c>
      <c r="Y620" t="s">
        <v>56</v>
      </c>
      <c r="Z620">
        <v>6</v>
      </c>
      <c r="AA620" t="s">
        <v>149</v>
      </c>
      <c r="AB620" t="s">
        <v>66</v>
      </c>
      <c r="AC620">
        <v>3.6</v>
      </c>
    </row>
    <row r="621" spans="1:29">
      <c r="A621" t="s">
        <v>1068</v>
      </c>
      <c r="B621" s="2">
        <v>45482</v>
      </c>
      <c r="C621" t="s">
        <v>336</v>
      </c>
      <c r="D621" t="s">
        <v>31</v>
      </c>
      <c r="E621" t="s">
        <v>124</v>
      </c>
      <c r="F621" t="s">
        <v>70</v>
      </c>
      <c r="G621">
        <v>29</v>
      </c>
      <c r="H621" t="s">
        <v>71</v>
      </c>
      <c r="I621" t="s">
        <v>72</v>
      </c>
      <c r="J621" t="s">
        <v>73</v>
      </c>
      <c r="K621" t="s">
        <v>37</v>
      </c>
      <c r="L621" t="s">
        <v>101</v>
      </c>
      <c r="M621" t="s">
        <v>92</v>
      </c>
      <c r="N621" t="s">
        <v>40</v>
      </c>
      <c r="O621">
        <v>5</v>
      </c>
      <c r="P621" s="4">
        <v>9506</v>
      </c>
      <c r="Q621" s="4">
        <v>6939</v>
      </c>
      <c r="R621" s="3">
        <v>0.15</v>
      </c>
      <c r="S621" s="4">
        <v>40401</v>
      </c>
      <c r="T621" s="4">
        <v>34695</v>
      </c>
      <c r="U621" s="4">
        <v>5706</v>
      </c>
      <c r="V621" s="3">
        <v>0.14123412786812209</v>
      </c>
      <c r="W621" t="s">
        <v>84</v>
      </c>
      <c r="X621" t="s">
        <v>42</v>
      </c>
      <c r="Y621" t="s">
        <v>56</v>
      </c>
      <c r="Z621">
        <v>5</v>
      </c>
      <c r="AA621" t="s">
        <v>65</v>
      </c>
      <c r="AB621" t="s">
        <v>45</v>
      </c>
      <c r="AC621">
        <v>4.4000000000000004</v>
      </c>
    </row>
    <row r="622" spans="1:29">
      <c r="A622" t="s">
        <v>1069</v>
      </c>
      <c r="B622" s="2">
        <v>44981</v>
      </c>
      <c r="C622" t="s">
        <v>735</v>
      </c>
      <c r="D622" t="s">
        <v>31</v>
      </c>
      <c r="E622" t="s">
        <v>32</v>
      </c>
      <c r="F622" t="s">
        <v>33</v>
      </c>
      <c r="G622">
        <v>40</v>
      </c>
      <c r="H622" t="s">
        <v>80</v>
      </c>
      <c r="I622" t="s">
        <v>81</v>
      </c>
      <c r="J622" t="s">
        <v>82</v>
      </c>
      <c r="K622" t="s">
        <v>130</v>
      </c>
      <c r="L622" t="s">
        <v>155</v>
      </c>
      <c r="M622" t="s">
        <v>63</v>
      </c>
      <c r="N622" t="s">
        <v>64</v>
      </c>
      <c r="O622">
        <v>4</v>
      </c>
      <c r="P622" s="4">
        <v>22121</v>
      </c>
      <c r="Q622" s="4">
        <v>14379</v>
      </c>
      <c r="R622" s="3">
        <v>0.05</v>
      </c>
      <c r="S622" s="4">
        <v>84060</v>
      </c>
      <c r="T622" s="4">
        <v>57516</v>
      </c>
      <c r="U622" s="4">
        <v>26544</v>
      </c>
      <c r="V622" s="3">
        <v>0.31577444682369737</v>
      </c>
      <c r="W622" t="s">
        <v>54</v>
      </c>
      <c r="X622" t="s">
        <v>76</v>
      </c>
      <c r="Y622" t="s">
        <v>56</v>
      </c>
      <c r="Z622">
        <v>7</v>
      </c>
      <c r="AA622" t="s">
        <v>229</v>
      </c>
      <c r="AB622" t="s">
        <v>150</v>
      </c>
      <c r="AC622">
        <v>4.9000000000000004</v>
      </c>
    </row>
    <row r="623" spans="1:29">
      <c r="A623" t="s">
        <v>1070</v>
      </c>
      <c r="B623" s="2">
        <v>45631</v>
      </c>
      <c r="C623" t="s">
        <v>460</v>
      </c>
      <c r="D623" t="s">
        <v>31</v>
      </c>
      <c r="E623" t="s">
        <v>124</v>
      </c>
      <c r="F623" t="s">
        <v>70</v>
      </c>
      <c r="G623">
        <v>36</v>
      </c>
      <c r="H623" t="s">
        <v>146</v>
      </c>
      <c r="I623" t="s">
        <v>147</v>
      </c>
      <c r="J623" t="s">
        <v>36</v>
      </c>
      <c r="K623" t="s">
        <v>239</v>
      </c>
      <c r="L623" t="s">
        <v>137</v>
      </c>
      <c r="M623" t="s">
        <v>39</v>
      </c>
      <c r="N623" t="s">
        <v>113</v>
      </c>
      <c r="O623">
        <v>3</v>
      </c>
      <c r="P623" s="4">
        <v>13787</v>
      </c>
      <c r="Q623" s="4">
        <v>10478</v>
      </c>
      <c r="R623" s="3">
        <v>0.15</v>
      </c>
      <c r="S623" s="4">
        <v>35157</v>
      </c>
      <c r="T623" s="4">
        <v>31434</v>
      </c>
      <c r="U623" s="4">
        <v>3723</v>
      </c>
      <c r="V623" s="3">
        <v>0.10589640754330575</v>
      </c>
      <c r="W623" t="s">
        <v>41</v>
      </c>
      <c r="X623" t="s">
        <v>55</v>
      </c>
      <c r="Y623" t="s">
        <v>156</v>
      </c>
      <c r="Z623">
        <v>0</v>
      </c>
      <c r="AA623" t="s">
        <v>65</v>
      </c>
      <c r="AB623" t="s">
        <v>66</v>
      </c>
      <c r="AC623">
        <v>1.8</v>
      </c>
    </row>
    <row r="624" spans="1:29">
      <c r="A624" t="s">
        <v>1071</v>
      </c>
      <c r="B624" s="2">
        <v>45555</v>
      </c>
      <c r="C624" t="s">
        <v>1072</v>
      </c>
      <c r="D624" t="s">
        <v>49</v>
      </c>
      <c r="E624" t="s">
        <v>135</v>
      </c>
      <c r="F624" t="s">
        <v>33</v>
      </c>
      <c r="G624">
        <v>44</v>
      </c>
      <c r="H624" t="s">
        <v>153</v>
      </c>
      <c r="I624" t="s">
        <v>154</v>
      </c>
      <c r="J624" t="s">
        <v>36</v>
      </c>
      <c r="K624" t="s">
        <v>37</v>
      </c>
      <c r="L624" t="s">
        <v>101</v>
      </c>
      <c r="M624" t="s">
        <v>39</v>
      </c>
      <c r="N624" t="s">
        <v>126</v>
      </c>
      <c r="O624">
        <v>7</v>
      </c>
      <c r="P624" s="4">
        <v>19216</v>
      </c>
      <c r="Q624" s="4">
        <v>11722</v>
      </c>
      <c r="R624" s="3">
        <v>0.2</v>
      </c>
      <c r="S624" s="4">
        <v>107610</v>
      </c>
      <c r="T624" s="4">
        <v>82054</v>
      </c>
      <c r="U624" s="4">
        <v>25556</v>
      </c>
      <c r="V624" s="3">
        <v>0.23748722237710249</v>
      </c>
      <c r="W624" t="s">
        <v>75</v>
      </c>
      <c r="X624" t="s">
        <v>76</v>
      </c>
      <c r="Y624" t="s">
        <v>56</v>
      </c>
      <c r="Z624">
        <v>1</v>
      </c>
      <c r="AA624" t="s">
        <v>229</v>
      </c>
      <c r="AB624" t="s">
        <v>132</v>
      </c>
      <c r="AC624">
        <v>4.7</v>
      </c>
    </row>
    <row r="625" spans="1:29">
      <c r="A625" t="s">
        <v>1073</v>
      </c>
      <c r="B625" s="2">
        <v>45608</v>
      </c>
      <c r="C625" t="s">
        <v>903</v>
      </c>
      <c r="D625" t="s">
        <v>31</v>
      </c>
      <c r="E625" t="s">
        <v>32</v>
      </c>
      <c r="F625" t="s">
        <v>33</v>
      </c>
      <c r="G625">
        <v>42</v>
      </c>
      <c r="H625" t="s">
        <v>153</v>
      </c>
      <c r="I625" t="s">
        <v>154</v>
      </c>
      <c r="J625" t="s">
        <v>36</v>
      </c>
      <c r="K625" t="s">
        <v>219</v>
      </c>
      <c r="L625" t="s">
        <v>52</v>
      </c>
      <c r="M625" t="s">
        <v>39</v>
      </c>
      <c r="N625" t="s">
        <v>93</v>
      </c>
      <c r="O625">
        <v>3</v>
      </c>
      <c r="P625" s="4">
        <v>12201</v>
      </c>
      <c r="Q625" s="4">
        <v>6711</v>
      </c>
      <c r="R625" s="3">
        <v>0.2</v>
      </c>
      <c r="S625" s="4">
        <v>29282</v>
      </c>
      <c r="T625" s="4">
        <v>20133</v>
      </c>
      <c r="U625" s="4">
        <v>9149</v>
      </c>
      <c r="V625" s="3">
        <v>0.3124445051567516</v>
      </c>
      <c r="W625" t="s">
        <v>54</v>
      </c>
      <c r="X625" t="s">
        <v>76</v>
      </c>
      <c r="Y625" t="s">
        <v>56</v>
      </c>
      <c r="Z625">
        <v>2</v>
      </c>
      <c r="AA625" t="s">
        <v>85</v>
      </c>
      <c r="AB625" t="s">
        <v>45</v>
      </c>
      <c r="AC625">
        <v>4.5999999999999996</v>
      </c>
    </row>
    <row r="626" spans="1:29">
      <c r="A626" t="s">
        <v>1074</v>
      </c>
      <c r="B626" s="2">
        <v>45064</v>
      </c>
      <c r="C626" t="s">
        <v>341</v>
      </c>
      <c r="D626" t="s">
        <v>31</v>
      </c>
      <c r="E626" t="s">
        <v>98</v>
      </c>
      <c r="F626" t="s">
        <v>70</v>
      </c>
      <c r="G626">
        <v>33</v>
      </c>
      <c r="H626" t="s">
        <v>71</v>
      </c>
      <c r="I626" t="s">
        <v>72</v>
      </c>
      <c r="J626" t="s">
        <v>73</v>
      </c>
      <c r="K626" t="s">
        <v>179</v>
      </c>
      <c r="L626" t="s">
        <v>131</v>
      </c>
      <c r="M626" t="s">
        <v>92</v>
      </c>
      <c r="N626" t="s">
        <v>113</v>
      </c>
      <c r="O626">
        <v>6</v>
      </c>
      <c r="P626" s="4">
        <v>9894</v>
      </c>
      <c r="Q626" s="4">
        <v>7816</v>
      </c>
      <c r="R626" s="3">
        <v>0.1</v>
      </c>
      <c r="S626" s="4">
        <v>53428</v>
      </c>
      <c r="T626" s="4">
        <v>46896</v>
      </c>
      <c r="U626" s="4">
        <v>6532</v>
      </c>
      <c r="V626" s="3">
        <v>0.12225799206408625</v>
      </c>
      <c r="W626" t="s">
        <v>75</v>
      </c>
      <c r="X626" t="s">
        <v>55</v>
      </c>
      <c r="Y626" t="s">
        <v>56</v>
      </c>
      <c r="Z626">
        <v>6</v>
      </c>
      <c r="AA626" t="s">
        <v>163</v>
      </c>
      <c r="AB626" t="s">
        <v>132</v>
      </c>
      <c r="AC626">
        <v>4.8</v>
      </c>
    </row>
    <row r="627" spans="1:29">
      <c r="A627" t="s">
        <v>1075</v>
      </c>
      <c r="B627" s="2">
        <v>44935</v>
      </c>
      <c r="C627" t="s">
        <v>228</v>
      </c>
      <c r="D627" t="s">
        <v>31</v>
      </c>
      <c r="E627" t="s">
        <v>124</v>
      </c>
      <c r="F627" t="s">
        <v>70</v>
      </c>
      <c r="G627">
        <v>21</v>
      </c>
      <c r="H627" t="s">
        <v>153</v>
      </c>
      <c r="I627" t="s">
        <v>154</v>
      </c>
      <c r="J627" t="s">
        <v>36</v>
      </c>
      <c r="K627" t="s">
        <v>136</v>
      </c>
      <c r="L627" t="s">
        <v>101</v>
      </c>
      <c r="M627" t="s">
        <v>92</v>
      </c>
      <c r="N627" t="s">
        <v>64</v>
      </c>
      <c r="O627">
        <v>1</v>
      </c>
      <c r="P627" s="4">
        <v>14964</v>
      </c>
      <c r="Q627" s="4">
        <v>11672</v>
      </c>
      <c r="R627" s="3">
        <v>0.15</v>
      </c>
      <c r="S627" s="4">
        <v>12719</v>
      </c>
      <c r="T627" s="4">
        <v>11672</v>
      </c>
      <c r="U627" s="4">
        <v>1047</v>
      </c>
      <c r="V627" s="3">
        <v>8.2317792279267235E-2</v>
      </c>
      <c r="W627" t="s">
        <v>75</v>
      </c>
      <c r="X627" t="s">
        <v>76</v>
      </c>
      <c r="Y627" t="s">
        <v>56</v>
      </c>
      <c r="Z627">
        <v>2</v>
      </c>
      <c r="AA627" t="s">
        <v>108</v>
      </c>
      <c r="AB627" t="s">
        <v>150</v>
      </c>
      <c r="AC627">
        <v>4.4000000000000004</v>
      </c>
    </row>
    <row r="628" spans="1:29">
      <c r="A628" t="s">
        <v>1076</v>
      </c>
      <c r="B628" s="2">
        <v>45071</v>
      </c>
      <c r="C628" t="s">
        <v>813</v>
      </c>
      <c r="D628" t="s">
        <v>49</v>
      </c>
      <c r="E628" t="s">
        <v>98</v>
      </c>
      <c r="F628" t="s">
        <v>70</v>
      </c>
      <c r="G628">
        <v>53</v>
      </c>
      <c r="H628" t="s">
        <v>71</v>
      </c>
      <c r="I628" t="s">
        <v>72</v>
      </c>
      <c r="J628" t="s">
        <v>73</v>
      </c>
      <c r="K628" t="s">
        <v>257</v>
      </c>
      <c r="L628" t="s">
        <v>137</v>
      </c>
      <c r="M628" t="s">
        <v>83</v>
      </c>
      <c r="N628" t="s">
        <v>126</v>
      </c>
      <c r="O628">
        <v>7</v>
      </c>
      <c r="P628" s="4">
        <v>9621</v>
      </c>
      <c r="Q628" s="4">
        <v>7601</v>
      </c>
      <c r="R628" s="3">
        <v>0.05</v>
      </c>
      <c r="S628" s="4">
        <v>63980</v>
      </c>
      <c r="T628" s="4">
        <v>53207</v>
      </c>
      <c r="U628" s="4">
        <v>10773</v>
      </c>
      <c r="V628" s="3">
        <v>0.16838074398249453</v>
      </c>
      <c r="W628" t="s">
        <v>84</v>
      </c>
      <c r="X628" t="s">
        <v>76</v>
      </c>
      <c r="Y628" t="s">
        <v>56</v>
      </c>
      <c r="Z628">
        <v>6</v>
      </c>
      <c r="AA628" t="s">
        <v>167</v>
      </c>
      <c r="AB628" t="s">
        <v>194</v>
      </c>
      <c r="AC628">
        <v>3.1</v>
      </c>
    </row>
    <row r="629" spans="1:29">
      <c r="A629" t="s">
        <v>1077</v>
      </c>
      <c r="B629" s="2">
        <v>45002</v>
      </c>
      <c r="C629" t="s">
        <v>344</v>
      </c>
      <c r="D629" t="s">
        <v>31</v>
      </c>
      <c r="E629" t="s">
        <v>98</v>
      </c>
      <c r="F629" t="s">
        <v>70</v>
      </c>
      <c r="G629">
        <v>35</v>
      </c>
      <c r="H629" t="s">
        <v>71</v>
      </c>
      <c r="I629" t="s">
        <v>72</v>
      </c>
      <c r="J629" t="s">
        <v>73</v>
      </c>
      <c r="K629" t="s">
        <v>106</v>
      </c>
      <c r="L629" t="s">
        <v>112</v>
      </c>
      <c r="M629" t="s">
        <v>92</v>
      </c>
      <c r="N629" t="s">
        <v>40</v>
      </c>
      <c r="O629">
        <v>1</v>
      </c>
      <c r="P629" s="4">
        <v>2322</v>
      </c>
      <c r="Q629" s="4">
        <v>1370</v>
      </c>
      <c r="R629" s="3">
        <v>0.1</v>
      </c>
      <c r="S629" s="4">
        <v>2090</v>
      </c>
      <c r="T629" s="4">
        <v>1370</v>
      </c>
      <c r="U629" s="4">
        <v>720</v>
      </c>
      <c r="V629" s="3">
        <v>0.34449760765550241</v>
      </c>
      <c r="W629" t="s">
        <v>41</v>
      </c>
      <c r="X629" t="s">
        <v>42</v>
      </c>
      <c r="Y629" t="s">
        <v>56</v>
      </c>
      <c r="Z629">
        <v>2</v>
      </c>
      <c r="AA629" t="s">
        <v>85</v>
      </c>
      <c r="AB629" t="s">
        <v>132</v>
      </c>
      <c r="AC629">
        <v>3.8</v>
      </c>
    </row>
    <row r="630" spans="1:29">
      <c r="A630" t="s">
        <v>1078</v>
      </c>
      <c r="B630" s="2">
        <v>45236</v>
      </c>
      <c r="C630" t="s">
        <v>737</v>
      </c>
      <c r="D630" t="s">
        <v>31</v>
      </c>
      <c r="E630" t="s">
        <v>69</v>
      </c>
      <c r="F630" t="s">
        <v>70</v>
      </c>
      <c r="G630">
        <v>49</v>
      </c>
      <c r="H630" t="s">
        <v>146</v>
      </c>
      <c r="I630" t="s">
        <v>147</v>
      </c>
      <c r="J630" t="s">
        <v>36</v>
      </c>
      <c r="K630" t="s">
        <v>166</v>
      </c>
      <c r="L630" t="s">
        <v>112</v>
      </c>
      <c r="M630" t="s">
        <v>39</v>
      </c>
      <c r="N630" t="s">
        <v>113</v>
      </c>
      <c r="O630">
        <v>8</v>
      </c>
      <c r="P630" s="4">
        <v>7315</v>
      </c>
      <c r="Q630" s="4">
        <v>5779</v>
      </c>
      <c r="R630" s="3">
        <v>0</v>
      </c>
      <c r="S630" s="4">
        <v>58520</v>
      </c>
      <c r="T630" s="4">
        <v>46232</v>
      </c>
      <c r="U630" s="4">
        <v>12288</v>
      </c>
      <c r="V630" s="3">
        <v>0.20997949419002052</v>
      </c>
      <c r="W630" t="s">
        <v>75</v>
      </c>
      <c r="X630" t="s">
        <v>55</v>
      </c>
      <c r="Y630" t="s">
        <v>43</v>
      </c>
      <c r="Z630">
        <v>0</v>
      </c>
      <c r="AA630" t="s">
        <v>94</v>
      </c>
      <c r="AB630" t="s">
        <v>194</v>
      </c>
      <c r="AC630" t="s">
        <v>46</v>
      </c>
    </row>
    <row r="631" spans="1:29">
      <c r="A631" t="s">
        <v>1079</v>
      </c>
      <c r="B631" s="2">
        <v>45032</v>
      </c>
      <c r="C631" t="s">
        <v>408</v>
      </c>
      <c r="D631" t="s">
        <v>31</v>
      </c>
      <c r="E631" t="s">
        <v>170</v>
      </c>
      <c r="F631" t="s">
        <v>33</v>
      </c>
      <c r="G631">
        <v>45</v>
      </c>
      <c r="H631" t="s">
        <v>71</v>
      </c>
      <c r="I631" t="s">
        <v>72</v>
      </c>
      <c r="J631" t="s">
        <v>73</v>
      </c>
      <c r="K631" t="s">
        <v>74</v>
      </c>
      <c r="L631" t="s">
        <v>131</v>
      </c>
      <c r="M631" t="s">
        <v>92</v>
      </c>
      <c r="N631" t="s">
        <v>113</v>
      </c>
      <c r="O631">
        <v>2</v>
      </c>
      <c r="P631" s="4">
        <v>10236</v>
      </c>
      <c r="Q631" s="4">
        <v>5630</v>
      </c>
      <c r="R631" s="3">
        <v>0</v>
      </c>
      <c r="S631" s="4">
        <v>20472</v>
      </c>
      <c r="T631" s="4">
        <v>11260</v>
      </c>
      <c r="U631" s="4">
        <v>9212</v>
      </c>
      <c r="V631" s="3">
        <v>0.44998046111762408</v>
      </c>
      <c r="W631" t="s">
        <v>41</v>
      </c>
      <c r="X631" t="s">
        <v>76</v>
      </c>
      <c r="Y631" t="s">
        <v>56</v>
      </c>
      <c r="Z631">
        <v>1</v>
      </c>
      <c r="AA631" t="s">
        <v>193</v>
      </c>
      <c r="AB631" t="s">
        <v>132</v>
      </c>
      <c r="AC631">
        <v>4.3</v>
      </c>
    </row>
    <row r="632" spans="1:29">
      <c r="A632" t="s">
        <v>1080</v>
      </c>
      <c r="B632" s="2">
        <v>45153</v>
      </c>
      <c r="C632" t="s">
        <v>455</v>
      </c>
      <c r="D632" t="s">
        <v>31</v>
      </c>
      <c r="E632" t="s">
        <v>111</v>
      </c>
      <c r="F632" t="s">
        <v>70</v>
      </c>
      <c r="G632">
        <v>55</v>
      </c>
      <c r="H632" t="s">
        <v>71</v>
      </c>
      <c r="I632" t="s">
        <v>72</v>
      </c>
      <c r="J632" t="s">
        <v>73</v>
      </c>
      <c r="K632" t="s">
        <v>148</v>
      </c>
      <c r="L632" t="s">
        <v>38</v>
      </c>
      <c r="M632" t="s">
        <v>92</v>
      </c>
      <c r="N632" t="s">
        <v>53</v>
      </c>
      <c r="O632">
        <v>2</v>
      </c>
      <c r="P632" s="4">
        <v>21602</v>
      </c>
      <c r="Q632" s="4">
        <v>15769</v>
      </c>
      <c r="R632" s="3">
        <v>0.1</v>
      </c>
      <c r="S632" s="4">
        <v>38884</v>
      </c>
      <c r="T632" s="4">
        <v>31538</v>
      </c>
      <c r="U632" s="4">
        <v>7346</v>
      </c>
      <c r="V632" s="3">
        <v>0.18892089291225184</v>
      </c>
      <c r="W632" t="s">
        <v>41</v>
      </c>
      <c r="X632" t="s">
        <v>76</v>
      </c>
      <c r="Y632" t="s">
        <v>56</v>
      </c>
      <c r="Z632">
        <v>4</v>
      </c>
      <c r="AA632" t="s">
        <v>102</v>
      </c>
      <c r="AB632" t="s">
        <v>189</v>
      </c>
      <c r="AC632">
        <v>4.4000000000000004</v>
      </c>
    </row>
    <row r="633" spans="1:29">
      <c r="A633" t="s">
        <v>1081</v>
      </c>
      <c r="B633" s="2">
        <v>45579</v>
      </c>
      <c r="C633" t="s">
        <v>483</v>
      </c>
      <c r="D633" t="s">
        <v>31</v>
      </c>
      <c r="E633" t="s">
        <v>111</v>
      </c>
      <c r="F633" t="s">
        <v>70</v>
      </c>
      <c r="G633">
        <v>38</v>
      </c>
      <c r="H633" t="s">
        <v>146</v>
      </c>
      <c r="I633" t="s">
        <v>147</v>
      </c>
      <c r="J633" t="s">
        <v>36</v>
      </c>
      <c r="K633" t="s">
        <v>51</v>
      </c>
      <c r="L633" t="s">
        <v>91</v>
      </c>
      <c r="M633" t="s">
        <v>83</v>
      </c>
      <c r="N633" t="s">
        <v>113</v>
      </c>
      <c r="O633">
        <v>5</v>
      </c>
      <c r="P633" s="4">
        <v>4101</v>
      </c>
      <c r="Q633" s="4">
        <v>2420</v>
      </c>
      <c r="R633" s="3">
        <v>0</v>
      </c>
      <c r="S633" s="4">
        <v>20505</v>
      </c>
      <c r="T633" s="4">
        <v>12100</v>
      </c>
      <c r="U633" s="4">
        <v>8405</v>
      </c>
      <c r="V633" s="3">
        <v>0.40990002438429651</v>
      </c>
      <c r="W633" t="s">
        <v>75</v>
      </c>
      <c r="X633" t="s">
        <v>42</v>
      </c>
      <c r="Y633" t="s">
        <v>171</v>
      </c>
      <c r="Z633">
        <v>13</v>
      </c>
      <c r="AA633" t="s">
        <v>143</v>
      </c>
      <c r="AB633" t="s">
        <v>45</v>
      </c>
      <c r="AC633" t="s">
        <v>46</v>
      </c>
    </row>
    <row r="634" spans="1:29">
      <c r="A634" t="s">
        <v>1082</v>
      </c>
      <c r="B634" s="2">
        <v>45236</v>
      </c>
      <c r="C634" t="s">
        <v>328</v>
      </c>
      <c r="D634" t="s">
        <v>31</v>
      </c>
      <c r="E634" t="s">
        <v>129</v>
      </c>
      <c r="F634" t="s">
        <v>33</v>
      </c>
      <c r="G634">
        <v>60</v>
      </c>
      <c r="H634" t="s">
        <v>105</v>
      </c>
      <c r="I634" t="s">
        <v>89</v>
      </c>
      <c r="J634" t="s">
        <v>82</v>
      </c>
      <c r="K634" t="s">
        <v>51</v>
      </c>
      <c r="L634" t="s">
        <v>137</v>
      </c>
      <c r="M634" t="s">
        <v>63</v>
      </c>
      <c r="N634" t="s">
        <v>126</v>
      </c>
      <c r="O634">
        <v>1</v>
      </c>
      <c r="P634" s="4">
        <v>4709</v>
      </c>
      <c r="Q634" s="4">
        <v>3249</v>
      </c>
      <c r="R634" s="3">
        <v>0.15</v>
      </c>
      <c r="S634" s="4">
        <v>4003</v>
      </c>
      <c r="T634" s="4">
        <v>3249</v>
      </c>
      <c r="U634" s="4">
        <v>754</v>
      </c>
      <c r="V634" s="3">
        <v>0.18835873095178615</v>
      </c>
      <c r="W634" t="s">
        <v>54</v>
      </c>
      <c r="X634" t="s">
        <v>76</v>
      </c>
      <c r="Y634" t="s">
        <v>56</v>
      </c>
      <c r="Z634">
        <v>7</v>
      </c>
      <c r="AA634" t="s">
        <v>108</v>
      </c>
      <c r="AB634" t="s">
        <v>95</v>
      </c>
      <c r="AC634">
        <v>3.5</v>
      </c>
    </row>
    <row r="635" spans="1:29">
      <c r="A635" t="s">
        <v>1083</v>
      </c>
      <c r="B635" s="2">
        <v>45627</v>
      </c>
      <c r="C635" t="s">
        <v>400</v>
      </c>
      <c r="D635" t="s">
        <v>49</v>
      </c>
      <c r="E635" t="s">
        <v>119</v>
      </c>
      <c r="F635" t="s">
        <v>70</v>
      </c>
      <c r="G635">
        <v>36</v>
      </c>
      <c r="H635" t="s">
        <v>80</v>
      </c>
      <c r="I635" t="s">
        <v>81</v>
      </c>
      <c r="J635" t="s">
        <v>82</v>
      </c>
      <c r="K635" t="s">
        <v>323</v>
      </c>
      <c r="L635" t="s">
        <v>137</v>
      </c>
      <c r="M635" t="s">
        <v>63</v>
      </c>
      <c r="N635" t="s">
        <v>126</v>
      </c>
      <c r="O635">
        <v>3</v>
      </c>
      <c r="P635" s="4">
        <v>1524</v>
      </c>
      <c r="Q635" s="4">
        <v>899</v>
      </c>
      <c r="R635" s="3">
        <v>0.15</v>
      </c>
      <c r="S635" s="4">
        <v>3886</v>
      </c>
      <c r="T635" s="4">
        <v>2697</v>
      </c>
      <c r="U635" s="4">
        <v>1189</v>
      </c>
      <c r="V635" s="3">
        <v>0.30597014925373134</v>
      </c>
      <c r="W635" t="s">
        <v>75</v>
      </c>
      <c r="X635" t="s">
        <v>55</v>
      </c>
      <c r="Y635" t="s">
        <v>43</v>
      </c>
      <c r="Z635">
        <v>0</v>
      </c>
      <c r="AA635" t="s">
        <v>167</v>
      </c>
      <c r="AB635" t="s">
        <v>66</v>
      </c>
      <c r="AC635" t="s">
        <v>46</v>
      </c>
    </row>
    <row r="636" spans="1:29">
      <c r="A636" t="s">
        <v>1084</v>
      </c>
      <c r="B636" s="2">
        <v>45301</v>
      </c>
      <c r="C636" t="s">
        <v>649</v>
      </c>
      <c r="D636" t="s">
        <v>31</v>
      </c>
      <c r="E636" t="s">
        <v>188</v>
      </c>
      <c r="F636" t="s">
        <v>33</v>
      </c>
      <c r="G636">
        <v>26</v>
      </c>
      <c r="H636" t="s">
        <v>34</v>
      </c>
      <c r="I636" t="s">
        <v>35</v>
      </c>
      <c r="J636" t="s">
        <v>36</v>
      </c>
      <c r="K636" t="s">
        <v>37</v>
      </c>
      <c r="L636" t="s">
        <v>155</v>
      </c>
      <c r="M636" t="s">
        <v>63</v>
      </c>
      <c r="N636" t="s">
        <v>93</v>
      </c>
      <c r="O636">
        <v>3</v>
      </c>
      <c r="P636" s="4">
        <v>10006</v>
      </c>
      <c r="Q636" s="4">
        <v>6404</v>
      </c>
      <c r="R636" s="3">
        <v>0</v>
      </c>
      <c r="S636" s="4">
        <v>30018</v>
      </c>
      <c r="T636" s="4">
        <v>19212</v>
      </c>
      <c r="U636" s="4">
        <v>10806</v>
      </c>
      <c r="V636" s="3">
        <v>0.35998400959424348</v>
      </c>
      <c r="W636" t="s">
        <v>75</v>
      </c>
      <c r="X636" t="s">
        <v>42</v>
      </c>
      <c r="Y636" t="s">
        <v>43</v>
      </c>
      <c r="Z636">
        <v>0</v>
      </c>
      <c r="AA636" t="s">
        <v>149</v>
      </c>
      <c r="AB636" t="s">
        <v>189</v>
      </c>
      <c r="AC636" t="s">
        <v>46</v>
      </c>
    </row>
    <row r="637" spans="1:29">
      <c r="A637" t="s">
        <v>1085</v>
      </c>
      <c r="B637" s="2">
        <v>45327</v>
      </c>
      <c r="C637" t="s">
        <v>1086</v>
      </c>
      <c r="D637" t="s">
        <v>31</v>
      </c>
      <c r="E637" t="s">
        <v>129</v>
      </c>
      <c r="F637" t="s">
        <v>33</v>
      </c>
      <c r="G637">
        <v>34</v>
      </c>
      <c r="H637" t="s">
        <v>88</v>
      </c>
      <c r="I637" t="s">
        <v>89</v>
      </c>
      <c r="J637" t="s">
        <v>82</v>
      </c>
      <c r="K637" t="s">
        <v>326</v>
      </c>
      <c r="L637" t="s">
        <v>131</v>
      </c>
      <c r="M637" t="s">
        <v>63</v>
      </c>
      <c r="N637" t="s">
        <v>93</v>
      </c>
      <c r="O637">
        <v>5</v>
      </c>
      <c r="P637" s="4">
        <v>23767</v>
      </c>
      <c r="Q637" s="4">
        <v>17825</v>
      </c>
      <c r="R637" s="3">
        <v>0</v>
      </c>
      <c r="S637" s="4">
        <v>118835</v>
      </c>
      <c r="T637" s="4">
        <v>89125</v>
      </c>
      <c r="U637" s="4">
        <v>29710</v>
      </c>
      <c r="V637" s="3">
        <v>0.25001051878655278</v>
      </c>
      <c r="W637" t="s">
        <v>75</v>
      </c>
      <c r="X637" t="s">
        <v>76</v>
      </c>
      <c r="Y637" t="s">
        <v>171</v>
      </c>
      <c r="Z637">
        <v>9</v>
      </c>
      <c r="AA637" t="s">
        <v>185</v>
      </c>
      <c r="AB637" t="s">
        <v>66</v>
      </c>
      <c r="AC637" t="s">
        <v>46</v>
      </c>
    </row>
    <row r="638" spans="1:29">
      <c r="A638" t="s">
        <v>1087</v>
      </c>
      <c r="B638" s="2">
        <v>44992</v>
      </c>
      <c r="C638" t="s">
        <v>447</v>
      </c>
      <c r="D638" t="s">
        <v>49</v>
      </c>
      <c r="E638" t="s">
        <v>129</v>
      </c>
      <c r="F638" t="s">
        <v>33</v>
      </c>
      <c r="G638">
        <v>47</v>
      </c>
      <c r="H638" t="s">
        <v>71</v>
      </c>
      <c r="I638" t="s">
        <v>72</v>
      </c>
      <c r="J638" t="s">
        <v>73</v>
      </c>
      <c r="K638" t="s">
        <v>120</v>
      </c>
      <c r="L638" t="s">
        <v>142</v>
      </c>
      <c r="M638" t="s">
        <v>63</v>
      </c>
      <c r="N638" t="s">
        <v>93</v>
      </c>
      <c r="O638">
        <v>2</v>
      </c>
      <c r="P638" s="4">
        <v>4372</v>
      </c>
      <c r="Q638" s="4">
        <v>2754</v>
      </c>
      <c r="R638" s="3">
        <v>0.2</v>
      </c>
      <c r="S638" s="4">
        <v>6995</v>
      </c>
      <c r="T638" s="4">
        <v>5508</v>
      </c>
      <c r="U638" s="4">
        <v>1487</v>
      </c>
      <c r="V638" s="3">
        <v>0.21258041458184418</v>
      </c>
      <c r="W638" t="s">
        <v>75</v>
      </c>
      <c r="X638" t="s">
        <v>55</v>
      </c>
      <c r="Y638" t="s">
        <v>56</v>
      </c>
      <c r="Z638">
        <v>7</v>
      </c>
      <c r="AA638" t="s">
        <v>159</v>
      </c>
      <c r="AB638" t="s">
        <v>150</v>
      </c>
      <c r="AC638">
        <v>4.8</v>
      </c>
    </row>
    <row r="639" spans="1:29">
      <c r="A639" t="s">
        <v>1088</v>
      </c>
      <c r="B639" s="2">
        <v>45604</v>
      </c>
      <c r="C639" t="s">
        <v>806</v>
      </c>
      <c r="D639" t="s">
        <v>49</v>
      </c>
      <c r="E639" t="s">
        <v>111</v>
      </c>
      <c r="F639" t="s">
        <v>70</v>
      </c>
      <c r="G639">
        <v>35</v>
      </c>
      <c r="H639" t="s">
        <v>71</v>
      </c>
      <c r="I639" t="s">
        <v>72</v>
      </c>
      <c r="J639" t="s">
        <v>73</v>
      </c>
      <c r="K639" t="s">
        <v>136</v>
      </c>
      <c r="L639" t="s">
        <v>112</v>
      </c>
      <c r="M639" t="s">
        <v>92</v>
      </c>
      <c r="N639" t="s">
        <v>93</v>
      </c>
      <c r="O639">
        <v>2</v>
      </c>
      <c r="P639" s="4">
        <v>796</v>
      </c>
      <c r="Q639" s="4">
        <v>573</v>
      </c>
      <c r="R639" s="3">
        <v>0.1</v>
      </c>
      <c r="S639" s="4">
        <v>1433</v>
      </c>
      <c r="T639" s="4">
        <v>1146</v>
      </c>
      <c r="U639" s="4">
        <v>287</v>
      </c>
      <c r="V639" s="3">
        <v>0.20027913468248429</v>
      </c>
      <c r="W639" t="s">
        <v>84</v>
      </c>
      <c r="X639" t="s">
        <v>42</v>
      </c>
      <c r="Y639" t="s">
        <v>56</v>
      </c>
      <c r="Z639">
        <v>3</v>
      </c>
      <c r="AA639" t="s">
        <v>108</v>
      </c>
      <c r="AB639" t="s">
        <v>132</v>
      </c>
      <c r="AC639">
        <v>3.6</v>
      </c>
    </row>
    <row r="640" spans="1:29">
      <c r="A640" t="s">
        <v>1089</v>
      </c>
      <c r="B640" s="2">
        <v>45485</v>
      </c>
      <c r="C640" t="s">
        <v>712</v>
      </c>
      <c r="D640" t="s">
        <v>31</v>
      </c>
      <c r="E640" t="s">
        <v>129</v>
      </c>
      <c r="F640" t="s">
        <v>33</v>
      </c>
      <c r="G640">
        <v>58</v>
      </c>
      <c r="H640" t="s">
        <v>80</v>
      </c>
      <c r="I640" t="s">
        <v>81</v>
      </c>
      <c r="J640" t="s">
        <v>82</v>
      </c>
      <c r="K640" t="s">
        <v>61</v>
      </c>
      <c r="L640" t="s">
        <v>101</v>
      </c>
      <c r="M640" t="s">
        <v>92</v>
      </c>
      <c r="N640" t="s">
        <v>64</v>
      </c>
      <c r="O640">
        <v>7</v>
      </c>
      <c r="P640" s="4">
        <v>8538</v>
      </c>
      <c r="Q640" s="4">
        <v>5550</v>
      </c>
      <c r="R640" s="3">
        <v>0.1</v>
      </c>
      <c r="S640" s="4">
        <v>53789</v>
      </c>
      <c r="T640" s="4">
        <v>38850</v>
      </c>
      <c r="U640" s="4">
        <v>14939</v>
      </c>
      <c r="V640" s="3">
        <v>0.2777333655580137</v>
      </c>
      <c r="W640" t="s">
        <v>84</v>
      </c>
      <c r="X640" t="s">
        <v>76</v>
      </c>
      <c r="Y640" t="s">
        <v>43</v>
      </c>
      <c r="Z640">
        <v>0</v>
      </c>
      <c r="AA640" t="s">
        <v>143</v>
      </c>
      <c r="AB640" t="s">
        <v>121</v>
      </c>
      <c r="AC640" t="s">
        <v>46</v>
      </c>
    </row>
    <row r="641" spans="1:29">
      <c r="A641" t="s">
        <v>1090</v>
      </c>
      <c r="B641" s="2">
        <v>44966</v>
      </c>
      <c r="C641" t="s">
        <v>79</v>
      </c>
      <c r="D641" t="s">
        <v>31</v>
      </c>
      <c r="E641" t="s">
        <v>69</v>
      </c>
      <c r="F641" t="s">
        <v>70</v>
      </c>
      <c r="G641">
        <v>25</v>
      </c>
      <c r="H641" t="s">
        <v>34</v>
      </c>
      <c r="I641" t="s">
        <v>35</v>
      </c>
      <c r="J641" t="s">
        <v>36</v>
      </c>
      <c r="K641" t="s">
        <v>106</v>
      </c>
      <c r="L641" t="s">
        <v>112</v>
      </c>
      <c r="M641" t="s">
        <v>83</v>
      </c>
      <c r="N641" t="s">
        <v>126</v>
      </c>
      <c r="O641">
        <v>8</v>
      </c>
      <c r="P641" s="4">
        <v>22373</v>
      </c>
      <c r="Q641" s="4">
        <v>13871</v>
      </c>
      <c r="R641" s="3">
        <v>0.15</v>
      </c>
      <c r="S641" s="4">
        <v>152136</v>
      </c>
      <c r="T641" s="4">
        <v>110968</v>
      </c>
      <c r="U641" s="4">
        <v>41168</v>
      </c>
      <c r="V641" s="3">
        <v>0.27059998948309405</v>
      </c>
      <c r="W641" t="s">
        <v>54</v>
      </c>
      <c r="X641" t="s">
        <v>42</v>
      </c>
      <c r="Y641" t="s">
        <v>43</v>
      </c>
      <c r="Z641">
        <v>0</v>
      </c>
      <c r="AA641" t="s">
        <v>85</v>
      </c>
      <c r="AB641" t="s">
        <v>45</v>
      </c>
      <c r="AC641" t="s">
        <v>46</v>
      </c>
    </row>
    <row r="642" spans="1:29">
      <c r="A642" t="s">
        <v>1091</v>
      </c>
      <c r="B642" s="2">
        <v>45422</v>
      </c>
      <c r="C642" t="s">
        <v>488</v>
      </c>
      <c r="D642" t="s">
        <v>49</v>
      </c>
      <c r="E642" t="s">
        <v>32</v>
      </c>
      <c r="F642" t="s">
        <v>33</v>
      </c>
      <c r="G642">
        <v>39</v>
      </c>
      <c r="H642" t="s">
        <v>80</v>
      </c>
      <c r="I642" t="s">
        <v>81</v>
      </c>
      <c r="J642" t="s">
        <v>82</v>
      </c>
      <c r="K642" t="s">
        <v>125</v>
      </c>
      <c r="L642" t="s">
        <v>91</v>
      </c>
      <c r="M642" t="s">
        <v>63</v>
      </c>
      <c r="N642" t="s">
        <v>113</v>
      </c>
      <c r="O642">
        <v>3</v>
      </c>
      <c r="P642" s="4">
        <v>5871</v>
      </c>
      <c r="Q642" s="4">
        <v>3346</v>
      </c>
      <c r="R642" s="3">
        <v>0</v>
      </c>
      <c r="S642" s="4">
        <v>17613</v>
      </c>
      <c r="T642" s="4">
        <v>10038</v>
      </c>
      <c r="U642" s="4">
        <v>7575</v>
      </c>
      <c r="V642" s="3">
        <v>0.43008005450519504</v>
      </c>
      <c r="W642" t="s">
        <v>84</v>
      </c>
      <c r="X642" t="s">
        <v>55</v>
      </c>
      <c r="Y642" t="s">
        <v>56</v>
      </c>
      <c r="Z642">
        <v>1</v>
      </c>
      <c r="AA642" t="s">
        <v>185</v>
      </c>
      <c r="AB642" t="s">
        <v>189</v>
      </c>
      <c r="AC642">
        <v>4.8</v>
      </c>
    </row>
    <row r="643" spans="1:29">
      <c r="A643" t="s">
        <v>1092</v>
      </c>
      <c r="B643" s="2">
        <v>45159</v>
      </c>
      <c r="C643" t="s">
        <v>328</v>
      </c>
      <c r="D643" t="s">
        <v>49</v>
      </c>
      <c r="E643" t="s">
        <v>129</v>
      </c>
      <c r="F643" t="s">
        <v>33</v>
      </c>
      <c r="G643">
        <v>46</v>
      </c>
      <c r="H643" t="s">
        <v>80</v>
      </c>
      <c r="I643" t="s">
        <v>81</v>
      </c>
      <c r="J643" t="s">
        <v>82</v>
      </c>
      <c r="K643" t="s">
        <v>199</v>
      </c>
      <c r="L643" t="s">
        <v>101</v>
      </c>
      <c r="M643" t="s">
        <v>83</v>
      </c>
      <c r="N643" t="s">
        <v>93</v>
      </c>
      <c r="O643">
        <v>6</v>
      </c>
      <c r="P643" s="4">
        <v>21573</v>
      </c>
      <c r="Q643" s="4">
        <v>12728</v>
      </c>
      <c r="R643" s="3">
        <v>0</v>
      </c>
      <c r="S643" s="4">
        <v>129438</v>
      </c>
      <c r="T643" s="4">
        <v>76368</v>
      </c>
      <c r="U643" s="4">
        <v>53070</v>
      </c>
      <c r="V643" s="3">
        <v>0.41000324479673667</v>
      </c>
      <c r="W643" t="s">
        <v>41</v>
      </c>
      <c r="X643" t="s">
        <v>42</v>
      </c>
      <c r="Y643" t="s">
        <v>156</v>
      </c>
      <c r="Z643">
        <v>0</v>
      </c>
      <c r="AA643" t="s">
        <v>44</v>
      </c>
      <c r="AB643" t="s">
        <v>66</v>
      </c>
      <c r="AC643">
        <v>1.6</v>
      </c>
    </row>
    <row r="644" spans="1:29">
      <c r="A644" t="s">
        <v>1093</v>
      </c>
      <c r="B644" s="2">
        <v>45455</v>
      </c>
      <c r="C644" t="s">
        <v>786</v>
      </c>
      <c r="D644" t="s">
        <v>31</v>
      </c>
      <c r="E644" t="s">
        <v>188</v>
      </c>
      <c r="F644" t="s">
        <v>33</v>
      </c>
      <c r="G644">
        <v>48</v>
      </c>
      <c r="H644" t="s">
        <v>88</v>
      </c>
      <c r="I644" t="s">
        <v>89</v>
      </c>
      <c r="J644" t="s">
        <v>82</v>
      </c>
      <c r="K644" t="s">
        <v>148</v>
      </c>
      <c r="L644" t="s">
        <v>101</v>
      </c>
      <c r="M644" t="s">
        <v>107</v>
      </c>
      <c r="N644" t="s">
        <v>40</v>
      </c>
      <c r="O644">
        <v>1</v>
      </c>
      <c r="P644" s="4">
        <v>14690</v>
      </c>
      <c r="Q644" s="4">
        <v>8080</v>
      </c>
      <c r="R644" s="3">
        <v>0.1</v>
      </c>
      <c r="S644" s="4">
        <v>13221</v>
      </c>
      <c r="T644" s="4">
        <v>8080</v>
      </c>
      <c r="U644" s="4">
        <v>5141</v>
      </c>
      <c r="V644" s="3">
        <v>0.38885107026699944</v>
      </c>
      <c r="W644" t="s">
        <v>84</v>
      </c>
      <c r="X644" t="s">
        <v>76</v>
      </c>
      <c r="Y644" t="s">
        <v>56</v>
      </c>
      <c r="Z644">
        <v>6</v>
      </c>
      <c r="AA644" t="s">
        <v>185</v>
      </c>
      <c r="AB644" t="s">
        <v>132</v>
      </c>
      <c r="AC644">
        <v>4</v>
      </c>
    </row>
    <row r="645" spans="1:29">
      <c r="A645" t="s">
        <v>1094</v>
      </c>
      <c r="B645" s="2">
        <v>45230</v>
      </c>
      <c r="C645" t="s">
        <v>187</v>
      </c>
      <c r="D645" t="s">
        <v>31</v>
      </c>
      <c r="E645" t="s">
        <v>119</v>
      </c>
      <c r="F645" t="s">
        <v>70</v>
      </c>
      <c r="G645">
        <v>51</v>
      </c>
      <c r="H645" t="s">
        <v>153</v>
      </c>
      <c r="I645" t="s">
        <v>154</v>
      </c>
      <c r="J645" t="s">
        <v>36</v>
      </c>
      <c r="K645" t="s">
        <v>199</v>
      </c>
      <c r="L645" t="s">
        <v>137</v>
      </c>
      <c r="M645" t="s">
        <v>107</v>
      </c>
      <c r="N645" t="s">
        <v>40</v>
      </c>
      <c r="O645">
        <v>1</v>
      </c>
      <c r="P645" s="4">
        <v>8718</v>
      </c>
      <c r="Q645" s="4">
        <v>5318</v>
      </c>
      <c r="R645" s="3">
        <v>0</v>
      </c>
      <c r="S645" s="4">
        <v>8718</v>
      </c>
      <c r="T645" s="4">
        <v>5318</v>
      </c>
      <c r="U645" s="4">
        <v>3400</v>
      </c>
      <c r="V645" s="3">
        <v>0.38999770589584765</v>
      </c>
      <c r="W645" t="s">
        <v>75</v>
      </c>
      <c r="X645" t="s">
        <v>76</v>
      </c>
      <c r="Y645" t="s">
        <v>56</v>
      </c>
      <c r="Z645">
        <v>2</v>
      </c>
      <c r="AA645" t="s">
        <v>193</v>
      </c>
      <c r="AB645" t="s">
        <v>45</v>
      </c>
      <c r="AC645">
        <v>3.1</v>
      </c>
    </row>
    <row r="646" spans="1:29">
      <c r="A646" t="s">
        <v>1095</v>
      </c>
      <c r="B646" s="2">
        <v>45236</v>
      </c>
      <c r="C646" t="s">
        <v>1096</v>
      </c>
      <c r="D646" t="s">
        <v>31</v>
      </c>
      <c r="E646" t="s">
        <v>170</v>
      </c>
      <c r="F646" t="s">
        <v>33</v>
      </c>
      <c r="G646">
        <v>49</v>
      </c>
      <c r="H646" t="s">
        <v>153</v>
      </c>
      <c r="I646" t="s">
        <v>154</v>
      </c>
      <c r="J646" t="s">
        <v>36</v>
      </c>
      <c r="K646" t="s">
        <v>51</v>
      </c>
      <c r="L646" t="s">
        <v>112</v>
      </c>
      <c r="M646" t="s">
        <v>83</v>
      </c>
      <c r="N646" t="s">
        <v>113</v>
      </c>
      <c r="O646">
        <v>7</v>
      </c>
      <c r="P646" s="4">
        <v>3244</v>
      </c>
      <c r="Q646" s="4">
        <v>2530</v>
      </c>
      <c r="R646" s="3">
        <v>0.05</v>
      </c>
      <c r="S646" s="4">
        <v>21573</v>
      </c>
      <c r="T646" s="4">
        <v>17710</v>
      </c>
      <c r="U646" s="4">
        <v>3863</v>
      </c>
      <c r="V646" s="3">
        <v>0.17906642562462338</v>
      </c>
      <c r="W646" t="s">
        <v>75</v>
      </c>
      <c r="X646" t="s">
        <v>55</v>
      </c>
      <c r="Y646" t="s">
        <v>171</v>
      </c>
      <c r="Z646">
        <v>12</v>
      </c>
      <c r="AA646" t="s">
        <v>172</v>
      </c>
      <c r="AB646" t="s">
        <v>66</v>
      </c>
      <c r="AC646" t="s">
        <v>46</v>
      </c>
    </row>
    <row r="647" spans="1:29">
      <c r="A647" t="s">
        <v>1097</v>
      </c>
      <c r="B647" s="2">
        <v>45060</v>
      </c>
      <c r="C647" t="s">
        <v>1098</v>
      </c>
      <c r="D647" t="s">
        <v>31</v>
      </c>
      <c r="E647" t="s">
        <v>124</v>
      </c>
      <c r="F647" t="s">
        <v>70</v>
      </c>
      <c r="G647">
        <v>41</v>
      </c>
      <c r="H647" t="s">
        <v>71</v>
      </c>
      <c r="I647" t="s">
        <v>72</v>
      </c>
      <c r="J647" t="s">
        <v>73</v>
      </c>
      <c r="K647" t="s">
        <v>162</v>
      </c>
      <c r="L647" t="s">
        <v>155</v>
      </c>
      <c r="M647" t="s">
        <v>107</v>
      </c>
      <c r="N647" t="s">
        <v>40</v>
      </c>
      <c r="O647">
        <v>5</v>
      </c>
      <c r="P647" s="4">
        <v>20765</v>
      </c>
      <c r="Q647" s="4">
        <v>13290</v>
      </c>
      <c r="R647" s="3">
        <v>0</v>
      </c>
      <c r="S647" s="4">
        <v>103825</v>
      </c>
      <c r="T647" s="4">
        <v>66450</v>
      </c>
      <c r="U647" s="4">
        <v>37375</v>
      </c>
      <c r="V647" s="3">
        <v>0.35998073681675896</v>
      </c>
      <c r="W647" t="s">
        <v>54</v>
      </c>
      <c r="X647" t="s">
        <v>76</v>
      </c>
      <c r="Y647" t="s">
        <v>56</v>
      </c>
      <c r="Z647">
        <v>4</v>
      </c>
      <c r="AA647" t="s">
        <v>149</v>
      </c>
      <c r="AB647" t="s">
        <v>95</v>
      </c>
      <c r="AC647">
        <v>5</v>
      </c>
    </row>
    <row r="648" spans="1:29">
      <c r="A648" t="s">
        <v>1099</v>
      </c>
      <c r="B648" s="2">
        <v>45347</v>
      </c>
      <c r="C648" t="s">
        <v>982</v>
      </c>
      <c r="D648" t="s">
        <v>31</v>
      </c>
      <c r="E648" t="s">
        <v>119</v>
      </c>
      <c r="F648" t="s">
        <v>70</v>
      </c>
      <c r="G648">
        <v>22</v>
      </c>
      <c r="H648" t="s">
        <v>34</v>
      </c>
      <c r="I648" t="s">
        <v>35</v>
      </c>
      <c r="J648" t="s">
        <v>36</v>
      </c>
      <c r="K648" t="s">
        <v>219</v>
      </c>
      <c r="L648" t="s">
        <v>91</v>
      </c>
      <c r="M648" t="s">
        <v>107</v>
      </c>
      <c r="N648" t="s">
        <v>113</v>
      </c>
      <c r="O648">
        <v>4</v>
      </c>
      <c r="P648" s="4">
        <v>5969</v>
      </c>
      <c r="Q648" s="4">
        <v>3581</v>
      </c>
      <c r="R648" s="3">
        <v>0.15</v>
      </c>
      <c r="S648" s="4">
        <v>20295</v>
      </c>
      <c r="T648" s="4">
        <v>14324</v>
      </c>
      <c r="U648" s="4">
        <v>5971</v>
      </c>
      <c r="V648" s="3">
        <v>0.29421039664942106</v>
      </c>
      <c r="W648" t="s">
        <v>54</v>
      </c>
      <c r="X648" t="s">
        <v>76</v>
      </c>
      <c r="Y648" t="s">
        <v>171</v>
      </c>
      <c r="Z648">
        <v>15</v>
      </c>
      <c r="AA648" t="s">
        <v>57</v>
      </c>
      <c r="AB648" t="s">
        <v>95</v>
      </c>
      <c r="AC648" t="s">
        <v>46</v>
      </c>
    </row>
    <row r="649" spans="1:29">
      <c r="A649" t="s">
        <v>1100</v>
      </c>
      <c r="B649" s="2">
        <v>45237</v>
      </c>
      <c r="C649" t="s">
        <v>290</v>
      </c>
      <c r="D649" t="s">
        <v>49</v>
      </c>
      <c r="E649" t="s">
        <v>60</v>
      </c>
      <c r="F649" t="s">
        <v>70</v>
      </c>
      <c r="G649">
        <v>21</v>
      </c>
      <c r="H649" t="s">
        <v>153</v>
      </c>
      <c r="I649" t="s">
        <v>154</v>
      </c>
      <c r="J649" t="s">
        <v>36</v>
      </c>
      <c r="K649" t="s">
        <v>90</v>
      </c>
      <c r="L649" t="s">
        <v>52</v>
      </c>
      <c r="M649" t="s">
        <v>92</v>
      </c>
      <c r="N649" t="s">
        <v>40</v>
      </c>
      <c r="O649">
        <v>7</v>
      </c>
      <c r="P649" s="4">
        <v>17927</v>
      </c>
      <c r="Q649" s="4">
        <v>12728</v>
      </c>
      <c r="R649" s="3">
        <v>0.05</v>
      </c>
      <c r="S649" s="4">
        <v>119215</v>
      </c>
      <c r="T649" s="4">
        <v>89096</v>
      </c>
      <c r="U649" s="4">
        <v>30119</v>
      </c>
      <c r="V649" s="3">
        <v>0.25264438199890954</v>
      </c>
      <c r="W649" t="s">
        <v>84</v>
      </c>
      <c r="X649" t="s">
        <v>42</v>
      </c>
      <c r="Y649" t="s">
        <v>171</v>
      </c>
      <c r="Z649">
        <v>9</v>
      </c>
      <c r="AA649" t="s">
        <v>181</v>
      </c>
      <c r="AB649" t="s">
        <v>121</v>
      </c>
      <c r="AC649" t="s">
        <v>46</v>
      </c>
    </row>
    <row r="650" spans="1:29">
      <c r="A650" t="s">
        <v>1101</v>
      </c>
      <c r="B650" s="2">
        <v>45582</v>
      </c>
      <c r="C650" t="s">
        <v>608</v>
      </c>
      <c r="D650" t="s">
        <v>49</v>
      </c>
      <c r="E650" t="s">
        <v>129</v>
      </c>
      <c r="F650" t="s">
        <v>33</v>
      </c>
      <c r="G650">
        <v>50</v>
      </c>
      <c r="H650" t="s">
        <v>146</v>
      </c>
      <c r="I650" t="s">
        <v>147</v>
      </c>
      <c r="J650" t="s">
        <v>36</v>
      </c>
      <c r="K650" t="s">
        <v>323</v>
      </c>
      <c r="L650" t="s">
        <v>142</v>
      </c>
      <c r="M650" t="s">
        <v>63</v>
      </c>
      <c r="N650" t="s">
        <v>53</v>
      </c>
      <c r="O650">
        <v>1</v>
      </c>
      <c r="P650" s="4">
        <v>3648</v>
      </c>
      <c r="Q650" s="4">
        <v>2809</v>
      </c>
      <c r="R650" s="3">
        <v>0.2</v>
      </c>
      <c r="S650" s="4">
        <v>2918</v>
      </c>
      <c r="T650" s="4">
        <v>2809</v>
      </c>
      <c r="U650" s="4">
        <v>109</v>
      </c>
      <c r="V650" s="3">
        <v>3.7354352296093213E-2</v>
      </c>
      <c r="W650" t="s">
        <v>75</v>
      </c>
      <c r="X650" t="s">
        <v>42</v>
      </c>
      <c r="Y650" t="s">
        <v>171</v>
      </c>
      <c r="Z650">
        <v>15</v>
      </c>
      <c r="AA650" t="s">
        <v>57</v>
      </c>
      <c r="AB650" t="s">
        <v>189</v>
      </c>
      <c r="AC650" t="s">
        <v>46</v>
      </c>
    </row>
    <row r="651" spans="1:29">
      <c r="A651" t="s">
        <v>1102</v>
      </c>
      <c r="B651" s="2">
        <v>45059</v>
      </c>
      <c r="C651" t="s">
        <v>79</v>
      </c>
      <c r="D651" t="s">
        <v>49</v>
      </c>
      <c r="E651" t="s">
        <v>50</v>
      </c>
      <c r="F651" t="s">
        <v>33</v>
      </c>
      <c r="G651">
        <v>58</v>
      </c>
      <c r="H651" t="s">
        <v>153</v>
      </c>
      <c r="I651" t="s">
        <v>154</v>
      </c>
      <c r="J651" t="s">
        <v>36</v>
      </c>
      <c r="K651" t="s">
        <v>106</v>
      </c>
      <c r="L651" t="s">
        <v>101</v>
      </c>
      <c r="M651" t="s">
        <v>107</v>
      </c>
      <c r="N651" t="s">
        <v>113</v>
      </c>
      <c r="O651">
        <v>7</v>
      </c>
      <c r="P651" s="4">
        <v>16443</v>
      </c>
      <c r="Q651" s="4">
        <v>12497</v>
      </c>
      <c r="R651" s="3">
        <v>0.2</v>
      </c>
      <c r="S651" s="4">
        <v>92081</v>
      </c>
      <c r="T651" s="4">
        <v>87479</v>
      </c>
      <c r="U651" s="4">
        <v>4602</v>
      </c>
      <c r="V651" s="3">
        <v>4.9977736992430577E-2</v>
      </c>
      <c r="W651" t="s">
        <v>75</v>
      </c>
      <c r="X651" t="s">
        <v>42</v>
      </c>
      <c r="Y651" t="s">
        <v>56</v>
      </c>
      <c r="Z651">
        <v>6</v>
      </c>
      <c r="AA651" t="s">
        <v>149</v>
      </c>
      <c r="AB651" t="s">
        <v>66</v>
      </c>
      <c r="AC651">
        <v>3.3</v>
      </c>
    </row>
    <row r="652" spans="1:29">
      <c r="A652" t="s">
        <v>1103</v>
      </c>
      <c r="B652" s="2">
        <v>45457</v>
      </c>
      <c r="C652" t="s">
        <v>695</v>
      </c>
      <c r="D652" t="s">
        <v>31</v>
      </c>
      <c r="E652" t="s">
        <v>135</v>
      </c>
      <c r="F652" t="s">
        <v>33</v>
      </c>
      <c r="G652">
        <v>37</v>
      </c>
      <c r="H652" t="s">
        <v>80</v>
      </c>
      <c r="I652" t="s">
        <v>81</v>
      </c>
      <c r="J652" t="s">
        <v>82</v>
      </c>
      <c r="K652" t="s">
        <v>120</v>
      </c>
      <c r="L652" t="s">
        <v>38</v>
      </c>
      <c r="M652" t="s">
        <v>39</v>
      </c>
      <c r="N652" t="s">
        <v>40</v>
      </c>
      <c r="O652">
        <v>8</v>
      </c>
      <c r="P652" s="4">
        <v>723</v>
      </c>
      <c r="Q652" s="4">
        <v>470</v>
      </c>
      <c r="R652" s="3">
        <v>0.05</v>
      </c>
      <c r="S652" s="4">
        <v>5495</v>
      </c>
      <c r="T652" s="4">
        <v>3760</v>
      </c>
      <c r="U652" s="4">
        <v>1735</v>
      </c>
      <c r="V652" s="3">
        <v>0.31574158325750684</v>
      </c>
      <c r="W652" t="s">
        <v>41</v>
      </c>
      <c r="X652" t="s">
        <v>76</v>
      </c>
      <c r="Y652" t="s">
        <v>56</v>
      </c>
      <c r="Z652">
        <v>1</v>
      </c>
      <c r="AA652" t="s">
        <v>108</v>
      </c>
      <c r="AB652" t="s">
        <v>132</v>
      </c>
      <c r="AC652">
        <v>4.9000000000000004</v>
      </c>
    </row>
    <row r="653" spans="1:29">
      <c r="A653" t="s">
        <v>1104</v>
      </c>
      <c r="B653" s="2">
        <v>45468</v>
      </c>
      <c r="C653" t="s">
        <v>213</v>
      </c>
      <c r="D653" t="s">
        <v>31</v>
      </c>
      <c r="E653" t="s">
        <v>69</v>
      </c>
      <c r="F653" t="s">
        <v>70</v>
      </c>
      <c r="G653">
        <v>18</v>
      </c>
      <c r="H653" t="s">
        <v>153</v>
      </c>
      <c r="I653" t="s">
        <v>154</v>
      </c>
      <c r="J653" t="s">
        <v>36</v>
      </c>
      <c r="K653" t="s">
        <v>337</v>
      </c>
      <c r="L653" t="s">
        <v>38</v>
      </c>
      <c r="M653" t="s">
        <v>107</v>
      </c>
      <c r="N653" t="s">
        <v>53</v>
      </c>
      <c r="O653">
        <v>6</v>
      </c>
      <c r="P653" s="4">
        <v>7394</v>
      </c>
      <c r="Q653" s="4">
        <v>4436</v>
      </c>
      <c r="R653" s="3">
        <v>0</v>
      </c>
      <c r="S653" s="4">
        <v>44364</v>
      </c>
      <c r="T653" s="4">
        <v>26616</v>
      </c>
      <c r="U653" s="4">
        <v>17748</v>
      </c>
      <c r="V653" s="3">
        <v>0.40005409791723018</v>
      </c>
      <c r="W653" t="s">
        <v>54</v>
      </c>
      <c r="X653" t="s">
        <v>42</v>
      </c>
      <c r="Y653" t="s">
        <v>56</v>
      </c>
      <c r="Z653">
        <v>3</v>
      </c>
      <c r="AA653" t="s">
        <v>226</v>
      </c>
      <c r="AB653" t="s">
        <v>189</v>
      </c>
      <c r="AC653">
        <v>4</v>
      </c>
    </row>
    <row r="654" spans="1:29">
      <c r="A654" t="s">
        <v>1105</v>
      </c>
      <c r="B654" s="2">
        <v>45271</v>
      </c>
      <c r="C654" t="s">
        <v>982</v>
      </c>
      <c r="D654" t="s">
        <v>49</v>
      </c>
      <c r="E654" t="s">
        <v>50</v>
      </c>
      <c r="F654" t="s">
        <v>33</v>
      </c>
      <c r="G654">
        <v>34</v>
      </c>
      <c r="H654" t="s">
        <v>146</v>
      </c>
      <c r="I654" t="s">
        <v>147</v>
      </c>
      <c r="J654" t="s">
        <v>36</v>
      </c>
      <c r="K654" t="s">
        <v>302</v>
      </c>
      <c r="L654" t="s">
        <v>91</v>
      </c>
      <c r="M654" t="s">
        <v>63</v>
      </c>
      <c r="N654" t="s">
        <v>40</v>
      </c>
      <c r="O654">
        <v>7</v>
      </c>
      <c r="P654" s="4">
        <v>22694</v>
      </c>
      <c r="Q654" s="4">
        <v>13843</v>
      </c>
      <c r="R654" s="3">
        <v>0</v>
      </c>
      <c r="S654" s="4">
        <v>158858</v>
      </c>
      <c r="T654" s="4">
        <v>96901</v>
      </c>
      <c r="U654" s="4">
        <v>61957</v>
      </c>
      <c r="V654" s="3">
        <v>0.39001498193355072</v>
      </c>
      <c r="W654" t="s">
        <v>41</v>
      </c>
      <c r="X654" t="s">
        <v>55</v>
      </c>
      <c r="Y654" t="s">
        <v>43</v>
      </c>
      <c r="Z654">
        <v>0</v>
      </c>
      <c r="AA654" t="s">
        <v>226</v>
      </c>
      <c r="AB654" t="s">
        <v>121</v>
      </c>
      <c r="AC654" t="s">
        <v>46</v>
      </c>
    </row>
    <row r="655" spans="1:29">
      <c r="A655" t="s">
        <v>1106</v>
      </c>
      <c r="B655" s="2">
        <v>44997</v>
      </c>
      <c r="C655" t="s">
        <v>304</v>
      </c>
      <c r="D655" t="s">
        <v>31</v>
      </c>
      <c r="E655" t="s">
        <v>98</v>
      </c>
      <c r="F655" t="s">
        <v>70</v>
      </c>
      <c r="G655">
        <v>51</v>
      </c>
      <c r="H655" t="s">
        <v>105</v>
      </c>
      <c r="I655" t="s">
        <v>89</v>
      </c>
      <c r="J655" t="s">
        <v>82</v>
      </c>
      <c r="K655" t="s">
        <v>257</v>
      </c>
      <c r="L655" t="s">
        <v>112</v>
      </c>
      <c r="M655" t="s">
        <v>83</v>
      </c>
      <c r="N655" t="s">
        <v>53</v>
      </c>
      <c r="O655">
        <v>5</v>
      </c>
      <c r="P655" s="4">
        <v>9990</v>
      </c>
      <c r="Q655" s="4">
        <v>7293</v>
      </c>
      <c r="R655" s="3">
        <v>0.1</v>
      </c>
      <c r="S655" s="4">
        <v>44955</v>
      </c>
      <c r="T655" s="4">
        <v>36465</v>
      </c>
      <c r="U655" s="4">
        <v>8490</v>
      </c>
      <c r="V655" s="3">
        <v>0.18885552218885551</v>
      </c>
      <c r="W655" t="s">
        <v>41</v>
      </c>
      <c r="X655" t="s">
        <v>76</v>
      </c>
      <c r="Y655" t="s">
        <v>56</v>
      </c>
      <c r="Z655">
        <v>6</v>
      </c>
      <c r="AA655" t="s">
        <v>94</v>
      </c>
      <c r="AB655" t="s">
        <v>194</v>
      </c>
      <c r="AC655">
        <v>4.4000000000000004</v>
      </c>
    </row>
    <row r="656" spans="1:29">
      <c r="A656" t="s">
        <v>1107</v>
      </c>
      <c r="B656" s="2">
        <v>45654</v>
      </c>
      <c r="C656" t="s">
        <v>782</v>
      </c>
      <c r="D656" t="s">
        <v>49</v>
      </c>
      <c r="E656" t="s">
        <v>119</v>
      </c>
      <c r="F656" t="s">
        <v>70</v>
      </c>
      <c r="G656">
        <v>38</v>
      </c>
      <c r="H656" t="s">
        <v>153</v>
      </c>
      <c r="I656" t="s">
        <v>154</v>
      </c>
      <c r="J656" t="s">
        <v>36</v>
      </c>
      <c r="K656" t="s">
        <v>106</v>
      </c>
      <c r="L656" t="s">
        <v>137</v>
      </c>
      <c r="M656" t="s">
        <v>39</v>
      </c>
      <c r="N656" t="s">
        <v>126</v>
      </c>
      <c r="O656">
        <v>6</v>
      </c>
      <c r="P656" s="4">
        <v>17331</v>
      </c>
      <c r="Q656" s="4">
        <v>9532</v>
      </c>
      <c r="R656" s="3">
        <v>0.1</v>
      </c>
      <c r="S656" s="4">
        <v>93587</v>
      </c>
      <c r="T656" s="4">
        <v>57192</v>
      </c>
      <c r="U656" s="4">
        <v>36395</v>
      </c>
      <c r="V656" s="3">
        <v>0.38888948251359695</v>
      </c>
      <c r="W656" t="s">
        <v>84</v>
      </c>
      <c r="X656" t="s">
        <v>76</v>
      </c>
      <c r="Y656" t="s">
        <v>56</v>
      </c>
      <c r="Z656">
        <v>4</v>
      </c>
      <c r="AA656" t="s">
        <v>163</v>
      </c>
      <c r="AB656" t="s">
        <v>150</v>
      </c>
      <c r="AC656">
        <v>3.8</v>
      </c>
    </row>
    <row r="657" spans="1:29">
      <c r="A657" t="s">
        <v>1108</v>
      </c>
      <c r="B657" s="2">
        <v>45109</v>
      </c>
      <c r="C657" t="s">
        <v>555</v>
      </c>
      <c r="D657" t="s">
        <v>31</v>
      </c>
      <c r="E657" t="s">
        <v>98</v>
      </c>
      <c r="F657" t="s">
        <v>70</v>
      </c>
      <c r="G657">
        <v>27</v>
      </c>
      <c r="H657" t="s">
        <v>153</v>
      </c>
      <c r="I657" t="s">
        <v>154</v>
      </c>
      <c r="J657" t="s">
        <v>36</v>
      </c>
      <c r="K657" t="s">
        <v>37</v>
      </c>
      <c r="L657" t="s">
        <v>142</v>
      </c>
      <c r="M657" t="s">
        <v>63</v>
      </c>
      <c r="N657" t="s">
        <v>40</v>
      </c>
      <c r="O657">
        <v>3</v>
      </c>
      <c r="P657" s="4">
        <v>11511</v>
      </c>
      <c r="Q657" s="4">
        <v>8288</v>
      </c>
      <c r="R657" s="3">
        <v>0</v>
      </c>
      <c r="S657" s="4">
        <v>34533</v>
      </c>
      <c r="T657" s="4">
        <v>24864</v>
      </c>
      <c r="U657" s="4">
        <v>9669</v>
      </c>
      <c r="V657" s="3">
        <v>0.27999305012596648</v>
      </c>
      <c r="W657" t="s">
        <v>54</v>
      </c>
      <c r="X657" t="s">
        <v>76</v>
      </c>
      <c r="Y657" t="s">
        <v>56</v>
      </c>
      <c r="Z657">
        <v>5</v>
      </c>
      <c r="AA657" t="s">
        <v>163</v>
      </c>
      <c r="AB657" t="s">
        <v>66</v>
      </c>
      <c r="AC657">
        <v>4.4000000000000004</v>
      </c>
    </row>
    <row r="658" spans="1:29">
      <c r="A658" t="s">
        <v>1109</v>
      </c>
      <c r="B658" s="2">
        <v>45645</v>
      </c>
      <c r="C658" t="s">
        <v>956</v>
      </c>
      <c r="D658" t="s">
        <v>49</v>
      </c>
      <c r="E658" t="s">
        <v>188</v>
      </c>
      <c r="F658" t="s">
        <v>33</v>
      </c>
      <c r="G658">
        <v>48</v>
      </c>
      <c r="H658" t="s">
        <v>99</v>
      </c>
      <c r="I658" t="s">
        <v>99</v>
      </c>
      <c r="J658" t="s">
        <v>100</v>
      </c>
      <c r="K658" t="s">
        <v>179</v>
      </c>
      <c r="L658" t="s">
        <v>112</v>
      </c>
      <c r="M658" t="s">
        <v>39</v>
      </c>
      <c r="N658" t="s">
        <v>126</v>
      </c>
      <c r="O658">
        <v>6</v>
      </c>
      <c r="P658" s="4">
        <v>12505</v>
      </c>
      <c r="Q658" s="4">
        <v>9379</v>
      </c>
      <c r="R658" s="3">
        <v>0.1</v>
      </c>
      <c r="S658" s="4">
        <v>67527</v>
      </c>
      <c r="T658" s="4">
        <v>56274</v>
      </c>
      <c r="U658" s="4">
        <v>11253</v>
      </c>
      <c r="V658" s="3">
        <v>0.1666444533297792</v>
      </c>
      <c r="W658" t="s">
        <v>84</v>
      </c>
      <c r="X658" t="s">
        <v>55</v>
      </c>
      <c r="Y658" t="s">
        <v>156</v>
      </c>
      <c r="Z658">
        <v>0</v>
      </c>
      <c r="AA658" t="s">
        <v>85</v>
      </c>
      <c r="AB658" t="s">
        <v>132</v>
      </c>
      <c r="AC658">
        <v>2.1</v>
      </c>
    </row>
    <row r="659" spans="1:29">
      <c r="A659" t="s">
        <v>1110</v>
      </c>
      <c r="B659" s="2">
        <v>45123</v>
      </c>
      <c r="C659" t="s">
        <v>253</v>
      </c>
      <c r="D659" t="s">
        <v>31</v>
      </c>
      <c r="E659" t="s">
        <v>119</v>
      </c>
      <c r="F659" t="s">
        <v>70</v>
      </c>
      <c r="G659">
        <v>28</v>
      </c>
      <c r="H659" t="s">
        <v>99</v>
      </c>
      <c r="I659" t="s">
        <v>99</v>
      </c>
      <c r="J659" t="s">
        <v>100</v>
      </c>
      <c r="K659" t="s">
        <v>219</v>
      </c>
      <c r="L659" t="s">
        <v>91</v>
      </c>
      <c r="M659" t="s">
        <v>39</v>
      </c>
      <c r="N659" t="s">
        <v>53</v>
      </c>
      <c r="O659">
        <v>4</v>
      </c>
      <c r="P659" s="4">
        <v>24206</v>
      </c>
      <c r="Q659" s="4">
        <v>15976</v>
      </c>
      <c r="R659" s="3">
        <v>0.1</v>
      </c>
      <c r="S659" s="4">
        <v>87142</v>
      </c>
      <c r="T659" s="4">
        <v>63904</v>
      </c>
      <c r="U659" s="4">
        <v>23238</v>
      </c>
      <c r="V659" s="3">
        <v>0.26666819673636133</v>
      </c>
      <c r="W659" t="s">
        <v>75</v>
      </c>
      <c r="X659" t="s">
        <v>76</v>
      </c>
      <c r="Y659" t="s">
        <v>56</v>
      </c>
      <c r="Z659">
        <v>5</v>
      </c>
      <c r="AA659" t="s">
        <v>163</v>
      </c>
      <c r="AB659" t="s">
        <v>194</v>
      </c>
      <c r="AC659">
        <v>5</v>
      </c>
    </row>
    <row r="660" spans="1:29">
      <c r="A660" t="s">
        <v>1111</v>
      </c>
      <c r="B660" s="2">
        <v>44931</v>
      </c>
      <c r="C660" t="s">
        <v>747</v>
      </c>
      <c r="D660" t="s">
        <v>31</v>
      </c>
      <c r="E660" t="s">
        <v>119</v>
      </c>
      <c r="F660" t="s">
        <v>70</v>
      </c>
      <c r="G660">
        <v>37</v>
      </c>
      <c r="H660" t="s">
        <v>105</v>
      </c>
      <c r="I660" t="s">
        <v>89</v>
      </c>
      <c r="J660" t="s">
        <v>82</v>
      </c>
      <c r="K660" t="s">
        <v>106</v>
      </c>
      <c r="L660" t="s">
        <v>131</v>
      </c>
      <c r="M660" t="s">
        <v>39</v>
      </c>
      <c r="N660" t="s">
        <v>64</v>
      </c>
      <c r="O660">
        <v>5</v>
      </c>
      <c r="P660" s="4">
        <v>10837</v>
      </c>
      <c r="Q660" s="4">
        <v>7586</v>
      </c>
      <c r="R660" s="3">
        <v>0</v>
      </c>
      <c r="S660" s="4">
        <v>54185</v>
      </c>
      <c r="T660" s="4">
        <v>37930</v>
      </c>
      <c r="U660" s="4">
        <v>16255</v>
      </c>
      <c r="V660" s="3">
        <v>0.29999077235397248</v>
      </c>
      <c r="W660" t="s">
        <v>75</v>
      </c>
      <c r="X660" t="s">
        <v>55</v>
      </c>
      <c r="Y660" t="s">
        <v>56</v>
      </c>
      <c r="Z660">
        <v>6</v>
      </c>
      <c r="AA660" t="s">
        <v>163</v>
      </c>
      <c r="AB660" t="s">
        <v>121</v>
      </c>
      <c r="AC660">
        <v>3.6</v>
      </c>
    </row>
    <row r="661" spans="1:29">
      <c r="A661" t="s">
        <v>1112</v>
      </c>
      <c r="B661" s="2">
        <v>45111</v>
      </c>
      <c r="C661" t="s">
        <v>118</v>
      </c>
      <c r="D661" t="s">
        <v>31</v>
      </c>
      <c r="E661" t="s">
        <v>124</v>
      </c>
      <c r="F661" t="s">
        <v>70</v>
      </c>
      <c r="G661">
        <v>55</v>
      </c>
      <c r="H661" t="s">
        <v>34</v>
      </c>
      <c r="I661" t="s">
        <v>35</v>
      </c>
      <c r="J661" t="s">
        <v>36</v>
      </c>
      <c r="K661" t="s">
        <v>162</v>
      </c>
      <c r="L661" t="s">
        <v>155</v>
      </c>
      <c r="M661" t="s">
        <v>39</v>
      </c>
      <c r="N661" t="s">
        <v>113</v>
      </c>
      <c r="O661">
        <v>7</v>
      </c>
      <c r="P661" s="4">
        <v>1542</v>
      </c>
      <c r="Q661" s="4">
        <v>1049</v>
      </c>
      <c r="R661" s="3">
        <v>0.15</v>
      </c>
      <c r="S661" s="4">
        <v>9175</v>
      </c>
      <c r="T661" s="4">
        <v>7343</v>
      </c>
      <c r="U661" s="4">
        <v>1832</v>
      </c>
      <c r="V661" s="3">
        <v>0.19967302452316077</v>
      </c>
      <c r="W661" t="s">
        <v>84</v>
      </c>
      <c r="X661" t="s">
        <v>55</v>
      </c>
      <c r="Y661" t="s">
        <v>56</v>
      </c>
      <c r="Z661">
        <v>3</v>
      </c>
      <c r="AA661" t="s">
        <v>193</v>
      </c>
      <c r="AB661" t="s">
        <v>95</v>
      </c>
      <c r="AC661">
        <v>3.3</v>
      </c>
    </row>
    <row r="662" spans="1:29">
      <c r="A662" t="s">
        <v>1113</v>
      </c>
      <c r="B662" s="2">
        <v>45471</v>
      </c>
      <c r="C662" t="s">
        <v>592</v>
      </c>
      <c r="D662" t="s">
        <v>31</v>
      </c>
      <c r="E662" t="s">
        <v>60</v>
      </c>
      <c r="F662" t="s">
        <v>70</v>
      </c>
      <c r="G662">
        <v>57</v>
      </c>
      <c r="H662" t="s">
        <v>71</v>
      </c>
      <c r="I662" t="s">
        <v>72</v>
      </c>
      <c r="J662" t="s">
        <v>73</v>
      </c>
      <c r="K662" t="s">
        <v>37</v>
      </c>
      <c r="L662" t="s">
        <v>101</v>
      </c>
      <c r="M662" t="s">
        <v>92</v>
      </c>
      <c r="N662" t="s">
        <v>53</v>
      </c>
      <c r="O662">
        <v>7</v>
      </c>
      <c r="P662" s="4">
        <v>3487</v>
      </c>
      <c r="Q662" s="4">
        <v>2336</v>
      </c>
      <c r="R662" s="3">
        <v>0.1</v>
      </c>
      <c r="S662" s="4">
        <v>21968</v>
      </c>
      <c r="T662" s="4">
        <v>16352</v>
      </c>
      <c r="U662" s="4">
        <v>5616</v>
      </c>
      <c r="V662" s="3">
        <v>0.25564457392571011</v>
      </c>
      <c r="W662" t="s">
        <v>84</v>
      </c>
      <c r="X662" t="s">
        <v>55</v>
      </c>
      <c r="Y662" t="s">
        <v>56</v>
      </c>
      <c r="Z662">
        <v>4</v>
      </c>
      <c r="AA662" t="s">
        <v>172</v>
      </c>
      <c r="AB662" t="s">
        <v>189</v>
      </c>
      <c r="AC662">
        <v>4.4000000000000004</v>
      </c>
    </row>
    <row r="663" spans="1:29">
      <c r="A663" t="s">
        <v>1114</v>
      </c>
      <c r="B663" s="2">
        <v>45547</v>
      </c>
      <c r="C663" t="s">
        <v>600</v>
      </c>
      <c r="D663" t="s">
        <v>31</v>
      </c>
      <c r="E663" t="s">
        <v>60</v>
      </c>
      <c r="F663" t="s">
        <v>70</v>
      </c>
      <c r="G663">
        <v>24</v>
      </c>
      <c r="H663" t="s">
        <v>34</v>
      </c>
      <c r="I663" t="s">
        <v>35</v>
      </c>
      <c r="J663" t="s">
        <v>36</v>
      </c>
      <c r="K663" t="s">
        <v>106</v>
      </c>
      <c r="L663" t="s">
        <v>137</v>
      </c>
      <c r="M663" t="s">
        <v>63</v>
      </c>
      <c r="N663" t="s">
        <v>40</v>
      </c>
      <c r="O663">
        <v>2</v>
      </c>
      <c r="P663" s="4">
        <v>24947</v>
      </c>
      <c r="Q663" s="4">
        <v>16714</v>
      </c>
      <c r="R663" s="3">
        <v>0.05</v>
      </c>
      <c r="S663" s="4">
        <v>47399</v>
      </c>
      <c r="T663" s="4">
        <v>33428</v>
      </c>
      <c r="U663" s="4">
        <v>13971</v>
      </c>
      <c r="V663" s="3">
        <v>0.29475305386189582</v>
      </c>
      <c r="W663" t="s">
        <v>75</v>
      </c>
      <c r="X663" t="s">
        <v>76</v>
      </c>
      <c r="Y663" t="s">
        <v>56</v>
      </c>
      <c r="Z663">
        <v>4</v>
      </c>
      <c r="AA663" t="s">
        <v>172</v>
      </c>
      <c r="AB663" t="s">
        <v>45</v>
      </c>
      <c r="AC663">
        <v>3.1</v>
      </c>
    </row>
    <row r="664" spans="1:29">
      <c r="A664" t="s">
        <v>1115</v>
      </c>
      <c r="B664" s="2">
        <v>45264</v>
      </c>
      <c r="C664" t="s">
        <v>1116</v>
      </c>
      <c r="D664" t="s">
        <v>31</v>
      </c>
      <c r="E664" t="s">
        <v>119</v>
      </c>
      <c r="F664" t="s">
        <v>70</v>
      </c>
      <c r="G664">
        <v>22</v>
      </c>
      <c r="H664" t="s">
        <v>71</v>
      </c>
      <c r="I664" t="s">
        <v>72</v>
      </c>
      <c r="J664" t="s">
        <v>73</v>
      </c>
      <c r="K664" t="s">
        <v>37</v>
      </c>
      <c r="L664" t="s">
        <v>62</v>
      </c>
      <c r="M664" t="s">
        <v>107</v>
      </c>
      <c r="N664" t="s">
        <v>64</v>
      </c>
      <c r="O664">
        <v>4</v>
      </c>
      <c r="P664" s="4">
        <v>16212</v>
      </c>
      <c r="Q664" s="4">
        <v>11835</v>
      </c>
      <c r="R664" s="3">
        <v>0</v>
      </c>
      <c r="S664" s="4">
        <v>64848</v>
      </c>
      <c r="T664" s="4">
        <v>47340</v>
      </c>
      <c r="U664" s="4">
        <v>17508</v>
      </c>
      <c r="V664" s="3">
        <v>0.26998519615099925</v>
      </c>
      <c r="W664" t="s">
        <v>84</v>
      </c>
      <c r="X664" t="s">
        <v>42</v>
      </c>
      <c r="Y664" t="s">
        <v>56</v>
      </c>
      <c r="Z664">
        <v>6</v>
      </c>
      <c r="AA664" t="s">
        <v>167</v>
      </c>
      <c r="AB664" t="s">
        <v>45</v>
      </c>
      <c r="AC664">
        <v>4.3</v>
      </c>
    </row>
    <row r="665" spans="1:29">
      <c r="A665" t="s">
        <v>1117</v>
      </c>
      <c r="B665" s="2">
        <v>45657</v>
      </c>
      <c r="C665" t="s">
        <v>833</v>
      </c>
      <c r="D665" t="s">
        <v>31</v>
      </c>
      <c r="E665" t="s">
        <v>129</v>
      </c>
      <c r="F665" t="s">
        <v>33</v>
      </c>
      <c r="G665">
        <v>20</v>
      </c>
      <c r="H665" t="s">
        <v>105</v>
      </c>
      <c r="I665" t="s">
        <v>89</v>
      </c>
      <c r="J665" t="s">
        <v>82</v>
      </c>
      <c r="K665" t="s">
        <v>179</v>
      </c>
      <c r="L665" t="s">
        <v>142</v>
      </c>
      <c r="M665" t="s">
        <v>63</v>
      </c>
      <c r="N665" t="s">
        <v>113</v>
      </c>
      <c r="O665">
        <v>3</v>
      </c>
      <c r="P665" s="4">
        <v>7201</v>
      </c>
      <c r="Q665" s="4">
        <v>4105</v>
      </c>
      <c r="R665" s="3">
        <v>0.2</v>
      </c>
      <c r="S665" s="4">
        <v>17282</v>
      </c>
      <c r="T665" s="4">
        <v>12315</v>
      </c>
      <c r="U665" s="4">
        <v>4967</v>
      </c>
      <c r="V665" s="3">
        <v>0.28740886471473209</v>
      </c>
      <c r="W665" t="s">
        <v>54</v>
      </c>
      <c r="X665" t="s">
        <v>76</v>
      </c>
      <c r="Y665" t="s">
        <v>56</v>
      </c>
      <c r="Z665">
        <v>7</v>
      </c>
      <c r="AA665" t="s">
        <v>229</v>
      </c>
      <c r="AB665" t="s">
        <v>45</v>
      </c>
      <c r="AC665">
        <v>4.7</v>
      </c>
    </row>
    <row r="666" spans="1:29">
      <c r="A666" t="s">
        <v>1118</v>
      </c>
      <c r="B666" s="2">
        <v>45303</v>
      </c>
      <c r="C666" t="s">
        <v>1072</v>
      </c>
      <c r="D666" t="s">
        <v>31</v>
      </c>
      <c r="E666" t="s">
        <v>60</v>
      </c>
      <c r="F666" t="s">
        <v>70</v>
      </c>
      <c r="G666">
        <v>43</v>
      </c>
      <c r="H666" t="s">
        <v>146</v>
      </c>
      <c r="I666" t="s">
        <v>147</v>
      </c>
      <c r="J666" t="s">
        <v>36</v>
      </c>
      <c r="K666" t="s">
        <v>302</v>
      </c>
      <c r="L666" t="s">
        <v>91</v>
      </c>
      <c r="M666" t="s">
        <v>39</v>
      </c>
      <c r="N666" t="s">
        <v>126</v>
      </c>
      <c r="O666">
        <v>1</v>
      </c>
      <c r="P666" s="4">
        <v>9824</v>
      </c>
      <c r="Q666" s="4">
        <v>5993</v>
      </c>
      <c r="R666" s="3">
        <v>0.05</v>
      </c>
      <c r="S666" s="4">
        <v>9333</v>
      </c>
      <c r="T666" s="4">
        <v>5993</v>
      </c>
      <c r="U666" s="4">
        <v>3340</v>
      </c>
      <c r="V666" s="3">
        <v>0.35786992392585448</v>
      </c>
      <c r="W666" t="s">
        <v>84</v>
      </c>
      <c r="X666" t="s">
        <v>55</v>
      </c>
      <c r="Y666" t="s">
        <v>156</v>
      </c>
      <c r="Z666">
        <v>0</v>
      </c>
      <c r="AA666" t="s">
        <v>193</v>
      </c>
      <c r="AB666" t="s">
        <v>132</v>
      </c>
      <c r="AC666">
        <v>1.1000000000000001</v>
      </c>
    </row>
    <row r="667" spans="1:29">
      <c r="A667" t="s">
        <v>1119</v>
      </c>
      <c r="B667" s="2">
        <v>45282</v>
      </c>
      <c r="C667" t="s">
        <v>605</v>
      </c>
      <c r="D667" t="s">
        <v>49</v>
      </c>
      <c r="E667" t="s">
        <v>188</v>
      </c>
      <c r="F667" t="s">
        <v>33</v>
      </c>
      <c r="G667">
        <v>32</v>
      </c>
      <c r="H667" t="s">
        <v>146</v>
      </c>
      <c r="I667" t="s">
        <v>147</v>
      </c>
      <c r="J667" t="s">
        <v>36</v>
      </c>
      <c r="K667" t="s">
        <v>51</v>
      </c>
      <c r="L667" t="s">
        <v>38</v>
      </c>
      <c r="M667" t="s">
        <v>83</v>
      </c>
      <c r="N667" t="s">
        <v>113</v>
      </c>
      <c r="O667">
        <v>6</v>
      </c>
      <c r="P667" s="4">
        <v>24742</v>
      </c>
      <c r="Q667" s="4">
        <v>15093</v>
      </c>
      <c r="R667" s="3">
        <v>0.05</v>
      </c>
      <c r="S667" s="4">
        <v>141029</v>
      </c>
      <c r="T667" s="4">
        <v>90558</v>
      </c>
      <c r="U667" s="4">
        <v>50471</v>
      </c>
      <c r="V667" s="3">
        <v>0.35787674875380243</v>
      </c>
      <c r="W667" t="s">
        <v>41</v>
      </c>
      <c r="X667" t="s">
        <v>42</v>
      </c>
      <c r="Y667" t="s">
        <v>56</v>
      </c>
      <c r="Z667">
        <v>7</v>
      </c>
      <c r="AA667" t="s">
        <v>65</v>
      </c>
      <c r="AB667" t="s">
        <v>194</v>
      </c>
      <c r="AC667">
        <v>3.4</v>
      </c>
    </row>
    <row r="668" spans="1:29">
      <c r="A668" t="s">
        <v>1120</v>
      </c>
      <c r="B668" s="2">
        <v>45603</v>
      </c>
      <c r="C668" t="s">
        <v>228</v>
      </c>
      <c r="D668" t="s">
        <v>31</v>
      </c>
      <c r="E668" t="s">
        <v>98</v>
      </c>
      <c r="F668" t="s">
        <v>70</v>
      </c>
      <c r="G668">
        <v>56</v>
      </c>
      <c r="H668" t="s">
        <v>71</v>
      </c>
      <c r="I668" t="s">
        <v>72</v>
      </c>
      <c r="J668" t="s">
        <v>73</v>
      </c>
      <c r="K668" t="s">
        <v>337</v>
      </c>
      <c r="L668" t="s">
        <v>91</v>
      </c>
      <c r="M668" t="s">
        <v>39</v>
      </c>
      <c r="N668" t="s">
        <v>64</v>
      </c>
      <c r="O668">
        <v>4</v>
      </c>
      <c r="P668" s="4">
        <v>21509</v>
      </c>
      <c r="Q668" s="4">
        <v>15056</v>
      </c>
      <c r="R668" s="3">
        <v>0.15</v>
      </c>
      <c r="S668" s="4">
        <v>73131</v>
      </c>
      <c r="T668" s="4">
        <v>60224</v>
      </c>
      <c r="U668" s="4">
        <v>12907</v>
      </c>
      <c r="V668" s="3">
        <v>0.17649150155200941</v>
      </c>
      <c r="W668" t="s">
        <v>54</v>
      </c>
      <c r="X668" t="s">
        <v>55</v>
      </c>
      <c r="Y668" t="s">
        <v>56</v>
      </c>
      <c r="Z668">
        <v>7</v>
      </c>
      <c r="AA668" t="s">
        <v>220</v>
      </c>
      <c r="AB668" t="s">
        <v>189</v>
      </c>
      <c r="AC668">
        <v>4.5999999999999996</v>
      </c>
    </row>
    <row r="669" spans="1:29">
      <c r="A669" t="s">
        <v>1121</v>
      </c>
      <c r="B669" s="2">
        <v>45431</v>
      </c>
      <c r="C669" t="s">
        <v>664</v>
      </c>
      <c r="D669" t="s">
        <v>31</v>
      </c>
      <c r="E669" t="s">
        <v>98</v>
      </c>
      <c r="F669" t="s">
        <v>70</v>
      </c>
      <c r="G669">
        <v>21</v>
      </c>
      <c r="H669" t="s">
        <v>71</v>
      </c>
      <c r="I669" t="s">
        <v>72</v>
      </c>
      <c r="J669" t="s">
        <v>73</v>
      </c>
      <c r="K669" t="s">
        <v>136</v>
      </c>
      <c r="L669" t="s">
        <v>142</v>
      </c>
      <c r="M669" t="s">
        <v>39</v>
      </c>
      <c r="N669" t="s">
        <v>64</v>
      </c>
      <c r="O669">
        <v>1</v>
      </c>
      <c r="P669" s="4">
        <v>13922</v>
      </c>
      <c r="Q669" s="4">
        <v>9049</v>
      </c>
      <c r="R669" s="3">
        <v>0.15</v>
      </c>
      <c r="S669" s="4">
        <v>11834</v>
      </c>
      <c r="T669" s="4">
        <v>9049</v>
      </c>
      <c r="U669" s="4">
        <v>2785</v>
      </c>
      <c r="V669" s="3">
        <v>0.23533885414906203</v>
      </c>
      <c r="W669" t="s">
        <v>54</v>
      </c>
      <c r="X669" t="s">
        <v>55</v>
      </c>
      <c r="Y669" t="s">
        <v>56</v>
      </c>
      <c r="Z669">
        <v>1</v>
      </c>
      <c r="AA669" t="s">
        <v>77</v>
      </c>
      <c r="AB669" t="s">
        <v>66</v>
      </c>
      <c r="AC669">
        <v>4.5</v>
      </c>
    </row>
    <row r="670" spans="1:29">
      <c r="A670" t="s">
        <v>1122</v>
      </c>
      <c r="B670" s="2">
        <v>45426</v>
      </c>
      <c r="C670" t="s">
        <v>716</v>
      </c>
      <c r="D670" t="s">
        <v>31</v>
      </c>
      <c r="E670" t="s">
        <v>129</v>
      </c>
      <c r="F670" t="s">
        <v>33</v>
      </c>
      <c r="G670">
        <v>54</v>
      </c>
      <c r="H670" t="s">
        <v>146</v>
      </c>
      <c r="I670" t="s">
        <v>147</v>
      </c>
      <c r="J670" t="s">
        <v>36</v>
      </c>
      <c r="K670" t="s">
        <v>120</v>
      </c>
      <c r="L670" t="s">
        <v>155</v>
      </c>
      <c r="M670" t="s">
        <v>83</v>
      </c>
      <c r="N670" t="s">
        <v>93</v>
      </c>
      <c r="O670">
        <v>3</v>
      </c>
      <c r="P670" s="4">
        <v>5856</v>
      </c>
      <c r="Q670" s="4">
        <v>3221</v>
      </c>
      <c r="R670" s="3">
        <v>0.1</v>
      </c>
      <c r="S670" s="4">
        <v>15811</v>
      </c>
      <c r="T670" s="4">
        <v>9663</v>
      </c>
      <c r="U670" s="4">
        <v>6148</v>
      </c>
      <c r="V670" s="3">
        <v>0.38884321042312314</v>
      </c>
      <c r="W670" t="s">
        <v>75</v>
      </c>
      <c r="X670" t="s">
        <v>76</v>
      </c>
      <c r="Y670" t="s">
        <v>56</v>
      </c>
      <c r="Z670">
        <v>4</v>
      </c>
      <c r="AA670" t="s">
        <v>77</v>
      </c>
      <c r="AB670" t="s">
        <v>66</v>
      </c>
      <c r="AC670">
        <v>3.8</v>
      </c>
    </row>
    <row r="671" spans="1:29">
      <c r="A671" t="s">
        <v>1123</v>
      </c>
      <c r="B671" s="2">
        <v>45454</v>
      </c>
      <c r="C671" t="s">
        <v>372</v>
      </c>
      <c r="D671" t="s">
        <v>31</v>
      </c>
      <c r="E671" t="s">
        <v>32</v>
      </c>
      <c r="F671" t="s">
        <v>33</v>
      </c>
      <c r="G671">
        <v>60</v>
      </c>
      <c r="H671" t="s">
        <v>80</v>
      </c>
      <c r="I671" t="s">
        <v>81</v>
      </c>
      <c r="J671" t="s">
        <v>82</v>
      </c>
      <c r="K671" t="s">
        <v>162</v>
      </c>
      <c r="L671" t="s">
        <v>38</v>
      </c>
      <c r="M671" t="s">
        <v>83</v>
      </c>
      <c r="N671" t="s">
        <v>53</v>
      </c>
      <c r="O671">
        <v>7</v>
      </c>
      <c r="P671" s="4">
        <v>23088</v>
      </c>
      <c r="Q671" s="4">
        <v>16392</v>
      </c>
      <c r="R671" s="3">
        <v>0.2</v>
      </c>
      <c r="S671" s="4">
        <v>129293</v>
      </c>
      <c r="T671" s="4">
        <v>114744</v>
      </c>
      <c r="U671" s="4">
        <v>14549</v>
      </c>
      <c r="V671" s="3">
        <v>0.11252736033659981</v>
      </c>
      <c r="W671" t="s">
        <v>54</v>
      </c>
      <c r="X671" t="s">
        <v>76</v>
      </c>
      <c r="Y671" t="s">
        <v>56</v>
      </c>
      <c r="Z671">
        <v>5</v>
      </c>
      <c r="AA671" t="s">
        <v>65</v>
      </c>
      <c r="AB671" t="s">
        <v>66</v>
      </c>
      <c r="AC671">
        <v>3.2</v>
      </c>
    </row>
    <row r="672" spans="1:29">
      <c r="A672" t="s">
        <v>1124</v>
      </c>
      <c r="B672" s="2">
        <v>45641</v>
      </c>
      <c r="C672" t="s">
        <v>615</v>
      </c>
      <c r="D672" t="s">
        <v>49</v>
      </c>
      <c r="E672" t="s">
        <v>98</v>
      </c>
      <c r="F672" t="s">
        <v>70</v>
      </c>
      <c r="G672">
        <v>37</v>
      </c>
      <c r="H672" t="s">
        <v>153</v>
      </c>
      <c r="I672" t="s">
        <v>154</v>
      </c>
      <c r="J672" t="s">
        <v>36</v>
      </c>
      <c r="K672" t="s">
        <v>257</v>
      </c>
      <c r="L672" t="s">
        <v>101</v>
      </c>
      <c r="M672" t="s">
        <v>83</v>
      </c>
      <c r="N672" t="s">
        <v>40</v>
      </c>
      <c r="O672">
        <v>2</v>
      </c>
      <c r="P672" s="4">
        <v>6154</v>
      </c>
      <c r="Q672" s="4">
        <v>3446</v>
      </c>
      <c r="R672" s="3">
        <v>0.15</v>
      </c>
      <c r="S672" s="4">
        <v>10462</v>
      </c>
      <c r="T672" s="4">
        <v>6892</v>
      </c>
      <c r="U672" s="4">
        <v>3570</v>
      </c>
      <c r="V672" s="3">
        <v>0.34123494551710953</v>
      </c>
      <c r="W672" t="s">
        <v>54</v>
      </c>
      <c r="X672" t="s">
        <v>42</v>
      </c>
      <c r="Y672" t="s">
        <v>56</v>
      </c>
      <c r="Z672">
        <v>4</v>
      </c>
      <c r="AA672" t="s">
        <v>85</v>
      </c>
      <c r="AB672" t="s">
        <v>194</v>
      </c>
      <c r="AC672">
        <v>3.1</v>
      </c>
    </row>
    <row r="673" spans="1:29">
      <c r="A673" t="s">
        <v>1125</v>
      </c>
      <c r="B673" s="2">
        <v>45196</v>
      </c>
      <c r="C673" t="s">
        <v>1116</v>
      </c>
      <c r="D673" t="s">
        <v>31</v>
      </c>
      <c r="E673" t="s">
        <v>129</v>
      </c>
      <c r="F673" t="s">
        <v>33</v>
      </c>
      <c r="G673">
        <v>43</v>
      </c>
      <c r="H673" t="s">
        <v>105</v>
      </c>
      <c r="I673" t="s">
        <v>89</v>
      </c>
      <c r="J673" t="s">
        <v>82</v>
      </c>
      <c r="K673" t="s">
        <v>219</v>
      </c>
      <c r="L673" t="s">
        <v>38</v>
      </c>
      <c r="M673" t="s">
        <v>83</v>
      </c>
      <c r="N673" t="s">
        <v>40</v>
      </c>
      <c r="O673">
        <v>1</v>
      </c>
      <c r="P673" s="4">
        <v>11783</v>
      </c>
      <c r="Q673" s="4">
        <v>7070</v>
      </c>
      <c r="R673" s="3">
        <v>0.15</v>
      </c>
      <c r="S673" s="4">
        <v>10016</v>
      </c>
      <c r="T673" s="4">
        <v>7070</v>
      </c>
      <c r="U673" s="4">
        <v>2946</v>
      </c>
      <c r="V673" s="3">
        <v>0.29412939297124602</v>
      </c>
      <c r="W673" t="s">
        <v>41</v>
      </c>
      <c r="X673" t="s">
        <v>76</v>
      </c>
      <c r="Y673" t="s">
        <v>171</v>
      </c>
      <c r="Z673">
        <v>5</v>
      </c>
      <c r="AA673" t="s">
        <v>193</v>
      </c>
      <c r="AB673" t="s">
        <v>45</v>
      </c>
      <c r="AC673" t="s">
        <v>46</v>
      </c>
    </row>
    <row r="674" spans="1:29">
      <c r="A674" t="s">
        <v>1126</v>
      </c>
      <c r="B674" s="2">
        <v>45532</v>
      </c>
      <c r="C674" t="s">
        <v>1127</v>
      </c>
      <c r="D674" t="s">
        <v>49</v>
      </c>
      <c r="E674" t="s">
        <v>60</v>
      </c>
      <c r="F674" t="s">
        <v>70</v>
      </c>
      <c r="G674">
        <v>33</v>
      </c>
      <c r="H674" t="s">
        <v>153</v>
      </c>
      <c r="I674" t="s">
        <v>154</v>
      </c>
      <c r="J674" t="s">
        <v>36</v>
      </c>
      <c r="K674" t="s">
        <v>184</v>
      </c>
      <c r="L674" t="s">
        <v>112</v>
      </c>
      <c r="M674" t="s">
        <v>63</v>
      </c>
      <c r="N674" t="s">
        <v>64</v>
      </c>
      <c r="O674">
        <v>3</v>
      </c>
      <c r="P674" s="4">
        <v>22613</v>
      </c>
      <c r="Q674" s="4">
        <v>14020</v>
      </c>
      <c r="R674" s="3">
        <v>0.05</v>
      </c>
      <c r="S674" s="4">
        <v>64447</v>
      </c>
      <c r="T674" s="4">
        <v>42060</v>
      </c>
      <c r="U674" s="4">
        <v>22387</v>
      </c>
      <c r="V674" s="3">
        <v>0.3473707077133148</v>
      </c>
      <c r="W674" t="s">
        <v>54</v>
      </c>
      <c r="X674" t="s">
        <v>42</v>
      </c>
      <c r="Y674" t="s">
        <v>156</v>
      </c>
      <c r="Z674">
        <v>0</v>
      </c>
      <c r="AA674" t="s">
        <v>185</v>
      </c>
      <c r="AB674" t="s">
        <v>121</v>
      </c>
      <c r="AC674">
        <v>1.9</v>
      </c>
    </row>
    <row r="675" spans="1:29">
      <c r="A675" t="s">
        <v>1128</v>
      </c>
      <c r="B675" s="2">
        <v>45635</v>
      </c>
      <c r="C675" t="s">
        <v>862</v>
      </c>
      <c r="D675" t="s">
        <v>31</v>
      </c>
      <c r="E675" t="s">
        <v>170</v>
      </c>
      <c r="F675" t="s">
        <v>33</v>
      </c>
      <c r="G675">
        <v>37</v>
      </c>
      <c r="H675" t="s">
        <v>153</v>
      </c>
      <c r="I675" t="s">
        <v>154</v>
      </c>
      <c r="J675" t="s">
        <v>36</v>
      </c>
      <c r="K675" t="s">
        <v>37</v>
      </c>
      <c r="L675" t="s">
        <v>91</v>
      </c>
      <c r="M675" t="s">
        <v>83</v>
      </c>
      <c r="N675" t="s">
        <v>93</v>
      </c>
      <c r="O675">
        <v>2</v>
      </c>
      <c r="P675" s="4">
        <v>19789</v>
      </c>
      <c r="Q675" s="4">
        <v>12467</v>
      </c>
      <c r="R675" s="3">
        <v>0.15</v>
      </c>
      <c r="S675" s="4">
        <v>33641</v>
      </c>
      <c r="T675" s="4">
        <v>24934</v>
      </c>
      <c r="U675" s="4">
        <v>8707</v>
      </c>
      <c r="V675" s="3">
        <v>0.25882108141850718</v>
      </c>
      <c r="W675" t="s">
        <v>75</v>
      </c>
      <c r="X675" t="s">
        <v>76</v>
      </c>
      <c r="Y675" t="s">
        <v>56</v>
      </c>
      <c r="Z675">
        <v>6</v>
      </c>
      <c r="AA675" t="s">
        <v>94</v>
      </c>
      <c r="AB675" t="s">
        <v>45</v>
      </c>
      <c r="AC675">
        <v>3.6</v>
      </c>
    </row>
    <row r="676" spans="1:29">
      <c r="A676" t="s">
        <v>1129</v>
      </c>
      <c r="B676" s="2">
        <v>45221</v>
      </c>
      <c r="C676" t="s">
        <v>671</v>
      </c>
      <c r="D676" t="s">
        <v>31</v>
      </c>
      <c r="E676" t="s">
        <v>119</v>
      </c>
      <c r="F676" t="s">
        <v>70</v>
      </c>
      <c r="G676">
        <v>59</v>
      </c>
      <c r="H676" t="s">
        <v>71</v>
      </c>
      <c r="I676" t="s">
        <v>72</v>
      </c>
      <c r="J676" t="s">
        <v>73</v>
      </c>
      <c r="K676" t="s">
        <v>51</v>
      </c>
      <c r="L676" t="s">
        <v>62</v>
      </c>
      <c r="M676" t="s">
        <v>92</v>
      </c>
      <c r="N676" t="s">
        <v>93</v>
      </c>
      <c r="O676">
        <v>3</v>
      </c>
      <c r="P676" s="4">
        <v>19056</v>
      </c>
      <c r="Q676" s="4">
        <v>12577</v>
      </c>
      <c r="R676" s="3">
        <v>0.15</v>
      </c>
      <c r="S676" s="4">
        <v>48593</v>
      </c>
      <c r="T676" s="4">
        <v>37731</v>
      </c>
      <c r="U676" s="4">
        <v>10862</v>
      </c>
      <c r="V676" s="3">
        <v>0.22353013808573252</v>
      </c>
      <c r="W676" t="s">
        <v>41</v>
      </c>
      <c r="X676" t="s">
        <v>55</v>
      </c>
      <c r="Y676" t="s">
        <v>156</v>
      </c>
      <c r="Z676">
        <v>0</v>
      </c>
      <c r="AA676" t="s">
        <v>94</v>
      </c>
      <c r="AB676" t="s">
        <v>45</v>
      </c>
      <c r="AC676">
        <v>1</v>
      </c>
    </row>
    <row r="677" spans="1:29">
      <c r="A677" t="s">
        <v>1130</v>
      </c>
      <c r="B677" s="2">
        <v>45490</v>
      </c>
      <c r="C677" t="s">
        <v>816</v>
      </c>
      <c r="D677" t="s">
        <v>31</v>
      </c>
      <c r="E677" t="s">
        <v>50</v>
      </c>
      <c r="F677" t="s">
        <v>33</v>
      </c>
      <c r="G677">
        <v>43</v>
      </c>
      <c r="H677" t="s">
        <v>71</v>
      </c>
      <c r="I677" t="s">
        <v>72</v>
      </c>
      <c r="J677" t="s">
        <v>73</v>
      </c>
      <c r="K677" t="s">
        <v>337</v>
      </c>
      <c r="L677" t="s">
        <v>112</v>
      </c>
      <c r="M677" t="s">
        <v>83</v>
      </c>
      <c r="N677" t="s">
        <v>53</v>
      </c>
      <c r="O677">
        <v>3</v>
      </c>
      <c r="P677" s="4">
        <v>4184</v>
      </c>
      <c r="Q677" s="4">
        <v>2594</v>
      </c>
      <c r="R677" s="3">
        <v>0.1</v>
      </c>
      <c r="S677" s="4">
        <v>11297</v>
      </c>
      <c r="T677" s="4">
        <v>7782</v>
      </c>
      <c r="U677" s="4">
        <v>3515</v>
      </c>
      <c r="V677" s="3">
        <v>0.31114455165088079</v>
      </c>
      <c r="W677" t="s">
        <v>75</v>
      </c>
      <c r="X677" t="s">
        <v>55</v>
      </c>
      <c r="Y677" t="s">
        <v>56</v>
      </c>
      <c r="Z677">
        <v>5</v>
      </c>
      <c r="AA677" t="s">
        <v>181</v>
      </c>
      <c r="AB677" t="s">
        <v>45</v>
      </c>
      <c r="AC677">
        <v>4.4000000000000004</v>
      </c>
    </row>
    <row r="678" spans="1:29">
      <c r="A678" t="s">
        <v>1131</v>
      </c>
      <c r="B678" s="2">
        <v>45291</v>
      </c>
      <c r="C678" t="s">
        <v>1132</v>
      </c>
      <c r="D678" t="s">
        <v>49</v>
      </c>
      <c r="E678" t="s">
        <v>170</v>
      </c>
      <c r="F678" t="s">
        <v>33</v>
      </c>
      <c r="G678">
        <v>26</v>
      </c>
      <c r="H678" t="s">
        <v>105</v>
      </c>
      <c r="I678" t="s">
        <v>89</v>
      </c>
      <c r="J678" t="s">
        <v>82</v>
      </c>
      <c r="K678" t="s">
        <v>116</v>
      </c>
      <c r="L678" t="s">
        <v>137</v>
      </c>
      <c r="M678" t="s">
        <v>63</v>
      </c>
      <c r="N678" t="s">
        <v>113</v>
      </c>
      <c r="O678">
        <v>2</v>
      </c>
      <c r="P678" s="4">
        <v>1441</v>
      </c>
      <c r="Q678" s="4">
        <v>1095</v>
      </c>
      <c r="R678" s="3">
        <v>0.05</v>
      </c>
      <c r="S678" s="4">
        <v>2738</v>
      </c>
      <c r="T678" s="4">
        <v>2190</v>
      </c>
      <c r="U678" s="4">
        <v>548</v>
      </c>
      <c r="V678" s="3">
        <v>0.20014609203798392</v>
      </c>
      <c r="W678" t="s">
        <v>54</v>
      </c>
      <c r="X678" t="s">
        <v>76</v>
      </c>
      <c r="Y678" t="s">
        <v>56</v>
      </c>
      <c r="Z678">
        <v>6</v>
      </c>
      <c r="AA678" t="s">
        <v>143</v>
      </c>
      <c r="AB678" t="s">
        <v>66</v>
      </c>
      <c r="AC678">
        <v>3.2</v>
      </c>
    </row>
    <row r="679" spans="1:29">
      <c r="A679" t="s">
        <v>1133</v>
      </c>
      <c r="B679" s="2">
        <v>44951</v>
      </c>
      <c r="C679" t="s">
        <v>1134</v>
      </c>
      <c r="D679" t="s">
        <v>31</v>
      </c>
      <c r="E679" t="s">
        <v>60</v>
      </c>
      <c r="F679" t="s">
        <v>70</v>
      </c>
      <c r="G679">
        <v>48</v>
      </c>
      <c r="H679" t="s">
        <v>88</v>
      </c>
      <c r="I679" t="s">
        <v>89</v>
      </c>
      <c r="J679" t="s">
        <v>82</v>
      </c>
      <c r="K679" t="s">
        <v>74</v>
      </c>
      <c r="L679" t="s">
        <v>137</v>
      </c>
      <c r="M679" t="s">
        <v>107</v>
      </c>
      <c r="N679" t="s">
        <v>113</v>
      </c>
      <c r="O679">
        <v>3</v>
      </c>
      <c r="P679" s="4">
        <v>6810</v>
      </c>
      <c r="Q679" s="4">
        <v>4495</v>
      </c>
      <c r="R679" s="3">
        <v>0.2</v>
      </c>
      <c r="S679" s="4">
        <v>16344</v>
      </c>
      <c r="T679" s="4">
        <v>13485</v>
      </c>
      <c r="U679" s="4">
        <v>2859</v>
      </c>
      <c r="V679" s="3">
        <v>0.17492657856093979</v>
      </c>
      <c r="W679" t="s">
        <v>75</v>
      </c>
      <c r="X679" t="s">
        <v>42</v>
      </c>
      <c r="Y679" t="s">
        <v>56</v>
      </c>
      <c r="Z679">
        <v>4</v>
      </c>
      <c r="AA679" t="s">
        <v>172</v>
      </c>
      <c r="AB679" t="s">
        <v>95</v>
      </c>
      <c r="AC679">
        <v>4.9000000000000004</v>
      </c>
    </row>
    <row r="680" spans="1:29">
      <c r="A680" t="s">
        <v>1135</v>
      </c>
      <c r="B680" s="2">
        <v>44944</v>
      </c>
      <c r="C680" t="s">
        <v>418</v>
      </c>
      <c r="D680" t="s">
        <v>31</v>
      </c>
      <c r="E680" t="s">
        <v>119</v>
      </c>
      <c r="F680" t="s">
        <v>70</v>
      </c>
      <c r="G680">
        <v>24</v>
      </c>
      <c r="H680" t="s">
        <v>71</v>
      </c>
      <c r="I680" t="s">
        <v>72</v>
      </c>
      <c r="J680" t="s">
        <v>73</v>
      </c>
      <c r="K680" t="s">
        <v>61</v>
      </c>
      <c r="L680" t="s">
        <v>142</v>
      </c>
      <c r="M680" t="s">
        <v>39</v>
      </c>
      <c r="N680" t="s">
        <v>40</v>
      </c>
      <c r="O680">
        <v>6</v>
      </c>
      <c r="P680" s="4">
        <v>24350</v>
      </c>
      <c r="Q680" s="4">
        <v>18506</v>
      </c>
      <c r="R680" s="3">
        <v>0.1</v>
      </c>
      <c r="S680" s="4">
        <v>131490</v>
      </c>
      <c r="T680" s="4">
        <v>111036</v>
      </c>
      <c r="U680" s="4">
        <v>20454</v>
      </c>
      <c r="V680" s="3">
        <v>0.15555555555555556</v>
      </c>
      <c r="W680" t="s">
        <v>41</v>
      </c>
      <c r="X680" t="s">
        <v>76</v>
      </c>
      <c r="Y680" t="s">
        <v>43</v>
      </c>
      <c r="Z680">
        <v>0</v>
      </c>
      <c r="AA680" t="s">
        <v>185</v>
      </c>
      <c r="AB680" t="s">
        <v>132</v>
      </c>
      <c r="AC680" t="s">
        <v>46</v>
      </c>
    </row>
    <row r="681" spans="1:29">
      <c r="A681" t="s">
        <v>1136</v>
      </c>
      <c r="B681" s="2">
        <v>45414</v>
      </c>
      <c r="C681" t="s">
        <v>87</v>
      </c>
      <c r="D681" t="s">
        <v>49</v>
      </c>
      <c r="E681" t="s">
        <v>170</v>
      </c>
      <c r="F681" t="s">
        <v>33</v>
      </c>
      <c r="G681">
        <v>23</v>
      </c>
      <c r="H681" t="s">
        <v>80</v>
      </c>
      <c r="I681" t="s">
        <v>81</v>
      </c>
      <c r="J681" t="s">
        <v>82</v>
      </c>
      <c r="K681" t="s">
        <v>257</v>
      </c>
      <c r="L681" t="s">
        <v>101</v>
      </c>
      <c r="M681" t="s">
        <v>83</v>
      </c>
      <c r="N681" t="s">
        <v>40</v>
      </c>
      <c r="O681">
        <v>8</v>
      </c>
      <c r="P681" s="4">
        <v>4928</v>
      </c>
      <c r="Q681" s="4">
        <v>3154</v>
      </c>
      <c r="R681" s="3">
        <v>0</v>
      </c>
      <c r="S681" s="4">
        <v>39424</v>
      </c>
      <c r="T681" s="4">
        <v>25232</v>
      </c>
      <c r="U681" s="4">
        <v>14192</v>
      </c>
      <c r="V681" s="3">
        <v>0.35998376623376621</v>
      </c>
      <c r="W681" t="s">
        <v>41</v>
      </c>
      <c r="X681" t="s">
        <v>42</v>
      </c>
      <c r="Y681" t="s">
        <v>156</v>
      </c>
      <c r="Z681">
        <v>0</v>
      </c>
      <c r="AA681" t="s">
        <v>172</v>
      </c>
      <c r="AB681" t="s">
        <v>95</v>
      </c>
      <c r="AC681">
        <v>1.5</v>
      </c>
    </row>
    <row r="682" spans="1:29">
      <c r="A682" t="s">
        <v>1137</v>
      </c>
      <c r="B682" s="2">
        <v>45073</v>
      </c>
      <c r="C682" t="s">
        <v>992</v>
      </c>
      <c r="D682" t="s">
        <v>31</v>
      </c>
      <c r="E682" t="s">
        <v>135</v>
      </c>
      <c r="F682" t="s">
        <v>33</v>
      </c>
      <c r="G682">
        <v>53</v>
      </c>
      <c r="H682" t="s">
        <v>88</v>
      </c>
      <c r="I682" t="s">
        <v>89</v>
      </c>
      <c r="J682" t="s">
        <v>82</v>
      </c>
      <c r="K682" t="s">
        <v>74</v>
      </c>
      <c r="L682" t="s">
        <v>101</v>
      </c>
      <c r="M682" t="s">
        <v>83</v>
      </c>
      <c r="N682" t="s">
        <v>40</v>
      </c>
      <c r="O682">
        <v>2</v>
      </c>
      <c r="P682" s="4">
        <v>22492</v>
      </c>
      <c r="Q682" s="4">
        <v>13270</v>
      </c>
      <c r="R682" s="3">
        <v>0.05</v>
      </c>
      <c r="S682" s="4">
        <v>42735</v>
      </c>
      <c r="T682" s="4">
        <v>26540</v>
      </c>
      <c r="U682" s="4">
        <v>16195</v>
      </c>
      <c r="V682" s="3">
        <v>0.37896337896337895</v>
      </c>
      <c r="W682" t="s">
        <v>84</v>
      </c>
      <c r="X682" t="s">
        <v>76</v>
      </c>
      <c r="Y682" t="s">
        <v>56</v>
      </c>
      <c r="Z682">
        <v>1</v>
      </c>
      <c r="AA682" t="s">
        <v>226</v>
      </c>
      <c r="AB682" t="s">
        <v>66</v>
      </c>
      <c r="AC682">
        <v>4.2</v>
      </c>
    </row>
    <row r="683" spans="1:29">
      <c r="A683" t="s">
        <v>1138</v>
      </c>
      <c r="B683" s="2">
        <v>45069</v>
      </c>
      <c r="C683" t="s">
        <v>615</v>
      </c>
      <c r="D683" t="s">
        <v>31</v>
      </c>
      <c r="E683" t="s">
        <v>124</v>
      </c>
      <c r="F683" t="s">
        <v>70</v>
      </c>
      <c r="G683">
        <v>53</v>
      </c>
      <c r="H683" t="s">
        <v>153</v>
      </c>
      <c r="I683" t="s">
        <v>154</v>
      </c>
      <c r="J683" t="s">
        <v>36</v>
      </c>
      <c r="K683" t="s">
        <v>61</v>
      </c>
      <c r="L683" t="s">
        <v>101</v>
      </c>
      <c r="M683" t="s">
        <v>63</v>
      </c>
      <c r="N683" t="s">
        <v>126</v>
      </c>
      <c r="O683">
        <v>3</v>
      </c>
      <c r="P683" s="4">
        <v>22239</v>
      </c>
      <c r="Q683" s="4">
        <v>17346</v>
      </c>
      <c r="R683" s="3">
        <v>0</v>
      </c>
      <c r="S683" s="4">
        <v>66717</v>
      </c>
      <c r="T683" s="4">
        <v>52038</v>
      </c>
      <c r="U683" s="4">
        <v>14679</v>
      </c>
      <c r="V683" s="3">
        <v>0.22001888574126535</v>
      </c>
      <c r="W683" t="s">
        <v>75</v>
      </c>
      <c r="X683" t="s">
        <v>42</v>
      </c>
      <c r="Y683" t="s">
        <v>171</v>
      </c>
      <c r="Z683">
        <v>5</v>
      </c>
      <c r="AA683" t="s">
        <v>102</v>
      </c>
      <c r="AB683" t="s">
        <v>66</v>
      </c>
      <c r="AC683" t="s">
        <v>46</v>
      </c>
    </row>
    <row r="684" spans="1:29">
      <c r="A684" t="s">
        <v>1139</v>
      </c>
      <c r="B684" s="2">
        <v>44948</v>
      </c>
      <c r="C684" t="s">
        <v>831</v>
      </c>
      <c r="D684" t="s">
        <v>31</v>
      </c>
      <c r="E684" t="s">
        <v>119</v>
      </c>
      <c r="F684" t="s">
        <v>70</v>
      </c>
      <c r="G684">
        <v>34</v>
      </c>
      <c r="H684" t="s">
        <v>105</v>
      </c>
      <c r="I684" t="s">
        <v>89</v>
      </c>
      <c r="J684" t="s">
        <v>82</v>
      </c>
      <c r="K684" t="s">
        <v>125</v>
      </c>
      <c r="L684" t="s">
        <v>112</v>
      </c>
      <c r="M684" t="s">
        <v>107</v>
      </c>
      <c r="N684" t="s">
        <v>64</v>
      </c>
      <c r="O684">
        <v>3</v>
      </c>
      <c r="P684" s="4">
        <v>1911</v>
      </c>
      <c r="Q684" s="4">
        <v>1108</v>
      </c>
      <c r="R684" s="3">
        <v>0.1</v>
      </c>
      <c r="S684" s="4">
        <v>5160</v>
      </c>
      <c r="T684" s="4">
        <v>3324</v>
      </c>
      <c r="U684" s="4">
        <v>1836</v>
      </c>
      <c r="V684" s="3">
        <v>0.35581395348837208</v>
      </c>
      <c r="W684" t="s">
        <v>41</v>
      </c>
      <c r="X684" t="s">
        <v>55</v>
      </c>
      <c r="Y684" t="s">
        <v>56</v>
      </c>
      <c r="Z684">
        <v>2</v>
      </c>
      <c r="AA684" t="s">
        <v>44</v>
      </c>
      <c r="AB684" t="s">
        <v>95</v>
      </c>
      <c r="AC684">
        <v>4.4000000000000004</v>
      </c>
    </row>
    <row r="685" spans="1:29">
      <c r="A685" t="s">
        <v>1140</v>
      </c>
      <c r="B685" s="2">
        <v>45372</v>
      </c>
      <c r="C685" t="s">
        <v>918</v>
      </c>
      <c r="D685" t="s">
        <v>49</v>
      </c>
      <c r="E685" t="s">
        <v>32</v>
      </c>
      <c r="F685" t="s">
        <v>33</v>
      </c>
      <c r="G685">
        <v>54</v>
      </c>
      <c r="H685" t="s">
        <v>105</v>
      </c>
      <c r="I685" t="s">
        <v>89</v>
      </c>
      <c r="J685" t="s">
        <v>82</v>
      </c>
      <c r="K685" t="s">
        <v>166</v>
      </c>
      <c r="L685" t="s">
        <v>137</v>
      </c>
      <c r="M685" t="s">
        <v>92</v>
      </c>
      <c r="N685" t="s">
        <v>113</v>
      </c>
      <c r="O685">
        <v>8</v>
      </c>
      <c r="P685" s="4">
        <v>22415</v>
      </c>
      <c r="Q685" s="4">
        <v>17484</v>
      </c>
      <c r="R685" s="3">
        <v>0.1</v>
      </c>
      <c r="S685" s="4">
        <v>161388</v>
      </c>
      <c r="T685" s="4">
        <v>139872</v>
      </c>
      <c r="U685" s="4">
        <v>21516</v>
      </c>
      <c r="V685" s="3">
        <v>0.13331846233920738</v>
      </c>
      <c r="W685" t="s">
        <v>54</v>
      </c>
      <c r="X685" t="s">
        <v>42</v>
      </c>
      <c r="Y685" t="s">
        <v>171</v>
      </c>
      <c r="Z685">
        <v>8</v>
      </c>
      <c r="AA685" t="s">
        <v>65</v>
      </c>
      <c r="AB685" t="s">
        <v>95</v>
      </c>
      <c r="AC685" t="s">
        <v>46</v>
      </c>
    </row>
    <row r="686" spans="1:29">
      <c r="A686" t="s">
        <v>1141</v>
      </c>
      <c r="B686" s="2">
        <v>45414</v>
      </c>
      <c r="C686" t="s">
        <v>1142</v>
      </c>
      <c r="D686" t="s">
        <v>31</v>
      </c>
      <c r="E686" t="s">
        <v>135</v>
      </c>
      <c r="F686" t="s">
        <v>33</v>
      </c>
      <c r="G686">
        <v>28</v>
      </c>
      <c r="H686" t="s">
        <v>34</v>
      </c>
      <c r="I686" t="s">
        <v>35</v>
      </c>
      <c r="J686" t="s">
        <v>36</v>
      </c>
      <c r="K686" t="s">
        <v>199</v>
      </c>
      <c r="L686" t="s">
        <v>155</v>
      </c>
      <c r="M686" t="s">
        <v>39</v>
      </c>
      <c r="N686" t="s">
        <v>40</v>
      </c>
      <c r="O686">
        <v>7</v>
      </c>
      <c r="P686" s="4">
        <v>12327</v>
      </c>
      <c r="Q686" s="4">
        <v>8506</v>
      </c>
      <c r="R686" s="3">
        <v>0.05</v>
      </c>
      <c r="S686" s="4">
        <v>81975</v>
      </c>
      <c r="T686" s="4">
        <v>59542</v>
      </c>
      <c r="U686" s="4">
        <v>22433</v>
      </c>
      <c r="V686" s="3">
        <v>0.27365660262275082</v>
      </c>
      <c r="W686" t="s">
        <v>41</v>
      </c>
      <c r="X686" t="s">
        <v>42</v>
      </c>
      <c r="Y686" t="s">
        <v>171</v>
      </c>
      <c r="Z686">
        <v>8</v>
      </c>
      <c r="AA686" t="s">
        <v>143</v>
      </c>
      <c r="AB686" t="s">
        <v>132</v>
      </c>
      <c r="AC686" t="s">
        <v>46</v>
      </c>
    </row>
    <row r="687" spans="1:29">
      <c r="A687" t="s">
        <v>1143</v>
      </c>
      <c r="B687" s="2">
        <v>45520</v>
      </c>
      <c r="C687" t="s">
        <v>1144</v>
      </c>
      <c r="D687" t="s">
        <v>31</v>
      </c>
      <c r="E687" t="s">
        <v>98</v>
      </c>
      <c r="F687" t="s">
        <v>70</v>
      </c>
      <c r="G687">
        <v>37</v>
      </c>
      <c r="H687" t="s">
        <v>80</v>
      </c>
      <c r="I687" t="s">
        <v>81</v>
      </c>
      <c r="J687" t="s">
        <v>82</v>
      </c>
      <c r="K687" t="s">
        <v>162</v>
      </c>
      <c r="L687" t="s">
        <v>137</v>
      </c>
      <c r="M687" t="s">
        <v>83</v>
      </c>
      <c r="N687" t="s">
        <v>113</v>
      </c>
      <c r="O687">
        <v>6</v>
      </c>
      <c r="P687" s="4">
        <v>5631</v>
      </c>
      <c r="Q687" s="4">
        <v>4505</v>
      </c>
      <c r="R687" s="3">
        <v>0.15</v>
      </c>
      <c r="S687" s="4">
        <v>28718</v>
      </c>
      <c r="T687" s="4">
        <v>27030</v>
      </c>
      <c r="U687" s="4">
        <v>1688</v>
      </c>
      <c r="V687" s="3">
        <v>5.8778466467024164E-2</v>
      </c>
      <c r="W687" t="s">
        <v>54</v>
      </c>
      <c r="X687" t="s">
        <v>55</v>
      </c>
      <c r="Y687" t="s">
        <v>56</v>
      </c>
      <c r="Z687">
        <v>1</v>
      </c>
      <c r="AA687" t="s">
        <v>226</v>
      </c>
      <c r="AB687" t="s">
        <v>95</v>
      </c>
      <c r="AC687">
        <v>4.7</v>
      </c>
    </row>
    <row r="688" spans="1:29">
      <c r="A688" t="s">
        <v>1145</v>
      </c>
      <c r="B688" s="2">
        <v>45131</v>
      </c>
      <c r="C688" t="s">
        <v>251</v>
      </c>
      <c r="D688" t="s">
        <v>31</v>
      </c>
      <c r="E688" t="s">
        <v>32</v>
      </c>
      <c r="F688" t="s">
        <v>33</v>
      </c>
      <c r="G688">
        <v>27</v>
      </c>
      <c r="H688" t="s">
        <v>146</v>
      </c>
      <c r="I688" t="s">
        <v>147</v>
      </c>
      <c r="J688" t="s">
        <v>36</v>
      </c>
      <c r="K688" t="s">
        <v>148</v>
      </c>
      <c r="L688" t="s">
        <v>91</v>
      </c>
      <c r="M688" t="s">
        <v>63</v>
      </c>
      <c r="N688" t="s">
        <v>126</v>
      </c>
      <c r="O688">
        <v>5</v>
      </c>
      <c r="P688" s="4">
        <v>24917</v>
      </c>
      <c r="Q688" s="4">
        <v>17940</v>
      </c>
      <c r="R688" s="3">
        <v>0</v>
      </c>
      <c r="S688" s="4">
        <v>124585</v>
      </c>
      <c r="T688" s="4">
        <v>89700</v>
      </c>
      <c r="U688" s="4">
        <v>34885</v>
      </c>
      <c r="V688" s="3">
        <v>0.28000963197816753</v>
      </c>
      <c r="W688" t="s">
        <v>84</v>
      </c>
      <c r="X688" t="s">
        <v>42</v>
      </c>
      <c r="Y688" t="s">
        <v>56</v>
      </c>
      <c r="Z688">
        <v>7</v>
      </c>
      <c r="AA688" t="s">
        <v>85</v>
      </c>
      <c r="AB688" t="s">
        <v>45</v>
      </c>
      <c r="AC688">
        <v>4</v>
      </c>
    </row>
    <row r="689" spans="1:29">
      <c r="A689" t="s">
        <v>1146</v>
      </c>
      <c r="B689" s="2">
        <v>45209</v>
      </c>
      <c r="C689" t="s">
        <v>285</v>
      </c>
      <c r="D689" t="s">
        <v>49</v>
      </c>
      <c r="E689" t="s">
        <v>170</v>
      </c>
      <c r="F689" t="s">
        <v>33</v>
      </c>
      <c r="G689">
        <v>48</v>
      </c>
      <c r="H689" t="s">
        <v>146</v>
      </c>
      <c r="I689" t="s">
        <v>147</v>
      </c>
      <c r="J689" t="s">
        <v>36</v>
      </c>
      <c r="K689" t="s">
        <v>148</v>
      </c>
      <c r="L689" t="s">
        <v>91</v>
      </c>
      <c r="M689" t="s">
        <v>39</v>
      </c>
      <c r="N689" t="s">
        <v>113</v>
      </c>
      <c r="O689">
        <v>1</v>
      </c>
      <c r="P689" s="4">
        <v>3375</v>
      </c>
      <c r="Q689" s="4">
        <v>2329</v>
      </c>
      <c r="R689" s="3">
        <v>0.15</v>
      </c>
      <c r="S689" s="4">
        <v>2869</v>
      </c>
      <c r="T689" s="4">
        <v>2329</v>
      </c>
      <c r="U689" s="4">
        <v>540</v>
      </c>
      <c r="V689" s="3">
        <v>0.18821889159986058</v>
      </c>
      <c r="W689" t="s">
        <v>54</v>
      </c>
      <c r="X689" t="s">
        <v>55</v>
      </c>
      <c r="Y689" t="s">
        <v>56</v>
      </c>
      <c r="Z689">
        <v>7</v>
      </c>
      <c r="AA689" t="s">
        <v>229</v>
      </c>
      <c r="AB689" t="s">
        <v>95</v>
      </c>
      <c r="AC689">
        <v>4.0999999999999996</v>
      </c>
    </row>
    <row r="690" spans="1:29">
      <c r="A690" t="s">
        <v>1147</v>
      </c>
      <c r="B690" s="2">
        <v>45349</v>
      </c>
      <c r="C690" t="s">
        <v>281</v>
      </c>
      <c r="D690" t="s">
        <v>31</v>
      </c>
      <c r="E690" t="s">
        <v>135</v>
      </c>
      <c r="F690" t="s">
        <v>33</v>
      </c>
      <c r="G690">
        <v>30</v>
      </c>
      <c r="H690" t="s">
        <v>99</v>
      </c>
      <c r="I690" t="s">
        <v>99</v>
      </c>
      <c r="J690" t="s">
        <v>100</v>
      </c>
      <c r="K690" t="s">
        <v>199</v>
      </c>
      <c r="L690" t="s">
        <v>155</v>
      </c>
      <c r="M690" t="s">
        <v>92</v>
      </c>
      <c r="N690" t="s">
        <v>64</v>
      </c>
      <c r="O690">
        <v>7</v>
      </c>
      <c r="P690" s="4">
        <v>9684</v>
      </c>
      <c r="Q690" s="4">
        <v>5617</v>
      </c>
      <c r="R690" s="3">
        <v>0.05</v>
      </c>
      <c r="S690" s="4">
        <v>64399</v>
      </c>
      <c r="T690" s="4">
        <v>39319</v>
      </c>
      <c r="U690" s="4">
        <v>25080</v>
      </c>
      <c r="V690" s="3">
        <v>0.38944704110312273</v>
      </c>
      <c r="W690" t="s">
        <v>84</v>
      </c>
      <c r="X690" t="s">
        <v>42</v>
      </c>
      <c r="Y690" t="s">
        <v>171</v>
      </c>
      <c r="Z690">
        <v>6</v>
      </c>
      <c r="AA690" t="s">
        <v>159</v>
      </c>
      <c r="AB690" t="s">
        <v>189</v>
      </c>
      <c r="AC690" t="s">
        <v>46</v>
      </c>
    </row>
    <row r="691" spans="1:29">
      <c r="A691" t="s">
        <v>1148</v>
      </c>
      <c r="B691" s="2">
        <v>45183</v>
      </c>
      <c r="C691" t="s">
        <v>1072</v>
      </c>
      <c r="D691" t="s">
        <v>49</v>
      </c>
      <c r="E691" t="s">
        <v>60</v>
      </c>
      <c r="F691" t="s">
        <v>70</v>
      </c>
      <c r="G691">
        <v>35</v>
      </c>
      <c r="H691" t="s">
        <v>153</v>
      </c>
      <c r="I691" t="s">
        <v>154</v>
      </c>
      <c r="J691" t="s">
        <v>36</v>
      </c>
      <c r="K691" t="s">
        <v>192</v>
      </c>
      <c r="L691" t="s">
        <v>52</v>
      </c>
      <c r="M691" t="s">
        <v>92</v>
      </c>
      <c r="N691" t="s">
        <v>126</v>
      </c>
      <c r="O691">
        <v>6</v>
      </c>
      <c r="P691" s="4">
        <v>16370</v>
      </c>
      <c r="Q691" s="4">
        <v>12114</v>
      </c>
      <c r="R691" s="3">
        <v>0.05</v>
      </c>
      <c r="S691" s="4">
        <v>93309</v>
      </c>
      <c r="T691" s="4">
        <v>72684</v>
      </c>
      <c r="U691" s="4">
        <v>20625</v>
      </c>
      <c r="V691" s="3">
        <v>0.22103977108317527</v>
      </c>
      <c r="W691" t="s">
        <v>41</v>
      </c>
      <c r="X691" t="s">
        <v>42</v>
      </c>
      <c r="Y691" t="s">
        <v>43</v>
      </c>
      <c r="Z691">
        <v>0</v>
      </c>
      <c r="AA691" t="s">
        <v>159</v>
      </c>
      <c r="AB691" t="s">
        <v>132</v>
      </c>
      <c r="AC691" t="s">
        <v>46</v>
      </c>
    </row>
    <row r="692" spans="1:29">
      <c r="A692" t="s">
        <v>1149</v>
      </c>
      <c r="B692" s="2">
        <v>45000</v>
      </c>
      <c r="C692" t="s">
        <v>486</v>
      </c>
      <c r="D692" t="s">
        <v>31</v>
      </c>
      <c r="E692" t="s">
        <v>135</v>
      </c>
      <c r="F692" t="s">
        <v>33</v>
      </c>
      <c r="G692">
        <v>46</v>
      </c>
      <c r="H692" t="s">
        <v>34</v>
      </c>
      <c r="I692" t="s">
        <v>35</v>
      </c>
      <c r="J692" t="s">
        <v>36</v>
      </c>
      <c r="K692" t="s">
        <v>269</v>
      </c>
      <c r="L692" t="s">
        <v>112</v>
      </c>
      <c r="M692" t="s">
        <v>92</v>
      </c>
      <c r="N692" t="s">
        <v>53</v>
      </c>
      <c r="O692">
        <v>6</v>
      </c>
      <c r="P692" s="4">
        <v>3591</v>
      </c>
      <c r="Q692" s="4">
        <v>2155</v>
      </c>
      <c r="R692" s="3">
        <v>0.05</v>
      </c>
      <c r="S692" s="4">
        <v>20469</v>
      </c>
      <c r="T692" s="4">
        <v>12930</v>
      </c>
      <c r="U692" s="4">
        <v>7539</v>
      </c>
      <c r="V692" s="3">
        <v>0.36831305877180126</v>
      </c>
      <c r="W692" t="s">
        <v>75</v>
      </c>
      <c r="X692" t="s">
        <v>42</v>
      </c>
      <c r="Y692" t="s">
        <v>56</v>
      </c>
      <c r="Z692">
        <v>3</v>
      </c>
      <c r="AA692" t="s">
        <v>226</v>
      </c>
      <c r="AB692" t="s">
        <v>121</v>
      </c>
      <c r="AC692">
        <v>5</v>
      </c>
    </row>
    <row r="693" spans="1:29">
      <c r="A693" t="s">
        <v>1150</v>
      </c>
      <c r="B693" s="2">
        <v>45522</v>
      </c>
      <c r="C693" t="s">
        <v>424</v>
      </c>
      <c r="D693" t="s">
        <v>31</v>
      </c>
      <c r="E693" t="s">
        <v>60</v>
      </c>
      <c r="F693" t="s">
        <v>70</v>
      </c>
      <c r="G693">
        <v>25</v>
      </c>
      <c r="H693" t="s">
        <v>71</v>
      </c>
      <c r="I693" t="s">
        <v>72</v>
      </c>
      <c r="J693" t="s">
        <v>73</v>
      </c>
      <c r="K693" t="s">
        <v>302</v>
      </c>
      <c r="L693" t="s">
        <v>137</v>
      </c>
      <c r="M693" t="s">
        <v>83</v>
      </c>
      <c r="N693" t="s">
        <v>40</v>
      </c>
      <c r="O693">
        <v>6</v>
      </c>
      <c r="P693" s="4">
        <v>23936</v>
      </c>
      <c r="Q693" s="4">
        <v>14362</v>
      </c>
      <c r="R693" s="3">
        <v>0.05</v>
      </c>
      <c r="S693" s="4">
        <v>136435</v>
      </c>
      <c r="T693" s="4">
        <v>86172</v>
      </c>
      <c r="U693" s="4">
        <v>50263</v>
      </c>
      <c r="V693" s="3">
        <v>0.3684025360061568</v>
      </c>
      <c r="W693" t="s">
        <v>54</v>
      </c>
      <c r="X693" t="s">
        <v>42</v>
      </c>
      <c r="Y693" t="s">
        <v>43</v>
      </c>
      <c r="Z693">
        <v>0</v>
      </c>
      <c r="AA693" t="s">
        <v>44</v>
      </c>
      <c r="AB693" t="s">
        <v>95</v>
      </c>
      <c r="AC693" t="s">
        <v>46</v>
      </c>
    </row>
    <row r="694" spans="1:29">
      <c r="A694" t="s">
        <v>1151</v>
      </c>
      <c r="B694" s="2">
        <v>45159</v>
      </c>
      <c r="C694" t="s">
        <v>128</v>
      </c>
      <c r="D694" t="s">
        <v>31</v>
      </c>
      <c r="E694" t="s">
        <v>98</v>
      </c>
      <c r="F694" t="s">
        <v>70</v>
      </c>
      <c r="G694">
        <v>19</v>
      </c>
      <c r="H694" t="s">
        <v>71</v>
      </c>
      <c r="I694" t="s">
        <v>72</v>
      </c>
      <c r="J694" t="s">
        <v>73</v>
      </c>
      <c r="K694" t="s">
        <v>116</v>
      </c>
      <c r="L694" t="s">
        <v>91</v>
      </c>
      <c r="M694" t="s">
        <v>107</v>
      </c>
      <c r="N694" t="s">
        <v>53</v>
      </c>
      <c r="O694">
        <v>2</v>
      </c>
      <c r="P694" s="4">
        <v>22978</v>
      </c>
      <c r="Q694" s="4">
        <v>13097</v>
      </c>
      <c r="R694" s="3">
        <v>0</v>
      </c>
      <c r="S694" s="4">
        <v>45956</v>
      </c>
      <c r="T694" s="4">
        <v>26194</v>
      </c>
      <c r="U694" s="4">
        <v>19762</v>
      </c>
      <c r="V694" s="3">
        <v>0.43002001914875099</v>
      </c>
      <c r="W694" t="s">
        <v>54</v>
      </c>
      <c r="X694" t="s">
        <v>55</v>
      </c>
      <c r="Y694" t="s">
        <v>56</v>
      </c>
      <c r="Z694">
        <v>7</v>
      </c>
      <c r="AA694" t="s">
        <v>57</v>
      </c>
      <c r="AB694" t="s">
        <v>121</v>
      </c>
      <c r="AC694">
        <v>4.2</v>
      </c>
    </row>
    <row r="695" spans="1:29">
      <c r="A695" t="s">
        <v>1152</v>
      </c>
      <c r="B695" s="2">
        <v>44948</v>
      </c>
      <c r="C695" t="s">
        <v>216</v>
      </c>
      <c r="D695" t="s">
        <v>31</v>
      </c>
      <c r="E695" t="s">
        <v>188</v>
      </c>
      <c r="F695" t="s">
        <v>33</v>
      </c>
      <c r="G695">
        <v>38</v>
      </c>
      <c r="H695" t="s">
        <v>105</v>
      </c>
      <c r="I695" t="s">
        <v>89</v>
      </c>
      <c r="J695" t="s">
        <v>82</v>
      </c>
      <c r="K695" t="s">
        <v>106</v>
      </c>
      <c r="L695" t="s">
        <v>112</v>
      </c>
      <c r="M695" t="s">
        <v>39</v>
      </c>
      <c r="N695" t="s">
        <v>113</v>
      </c>
      <c r="O695">
        <v>8</v>
      </c>
      <c r="P695" s="4">
        <v>15433</v>
      </c>
      <c r="Q695" s="4">
        <v>12346</v>
      </c>
      <c r="R695" s="3">
        <v>0.05</v>
      </c>
      <c r="S695" s="4">
        <v>117291</v>
      </c>
      <c r="T695" s="4">
        <v>98768</v>
      </c>
      <c r="U695" s="4">
        <v>18523</v>
      </c>
      <c r="V695" s="3">
        <v>0.15792345533757918</v>
      </c>
      <c r="W695" t="s">
        <v>41</v>
      </c>
      <c r="X695" t="s">
        <v>42</v>
      </c>
      <c r="Y695" t="s">
        <v>156</v>
      </c>
      <c r="Z695">
        <v>0</v>
      </c>
      <c r="AA695" t="s">
        <v>167</v>
      </c>
      <c r="AB695" t="s">
        <v>121</v>
      </c>
      <c r="AC695">
        <v>2.2000000000000002</v>
      </c>
    </row>
    <row r="696" spans="1:29">
      <c r="A696" t="s">
        <v>1153</v>
      </c>
      <c r="B696" s="2">
        <v>44935</v>
      </c>
      <c r="C696" t="s">
        <v>592</v>
      </c>
      <c r="D696" t="s">
        <v>31</v>
      </c>
      <c r="E696" t="s">
        <v>98</v>
      </c>
      <c r="F696" t="s">
        <v>70</v>
      </c>
      <c r="G696">
        <v>31</v>
      </c>
      <c r="H696" t="s">
        <v>71</v>
      </c>
      <c r="I696" t="s">
        <v>72</v>
      </c>
      <c r="J696" t="s">
        <v>73</v>
      </c>
      <c r="K696" t="s">
        <v>219</v>
      </c>
      <c r="L696" t="s">
        <v>62</v>
      </c>
      <c r="M696" t="s">
        <v>107</v>
      </c>
      <c r="N696" t="s">
        <v>93</v>
      </c>
      <c r="O696">
        <v>5</v>
      </c>
      <c r="P696" s="4">
        <v>468</v>
      </c>
      <c r="Q696" s="4">
        <v>374</v>
      </c>
      <c r="R696" s="3">
        <v>0</v>
      </c>
      <c r="S696" s="4">
        <v>2340</v>
      </c>
      <c r="T696" s="4">
        <v>1870</v>
      </c>
      <c r="U696" s="4">
        <v>470</v>
      </c>
      <c r="V696" s="3">
        <v>0.20085470085470086</v>
      </c>
      <c r="W696" t="s">
        <v>54</v>
      </c>
      <c r="X696" t="s">
        <v>55</v>
      </c>
      <c r="Y696" t="s">
        <v>56</v>
      </c>
      <c r="Z696">
        <v>4</v>
      </c>
      <c r="AA696" t="s">
        <v>229</v>
      </c>
      <c r="AB696" t="s">
        <v>150</v>
      </c>
      <c r="AC696">
        <v>4.2</v>
      </c>
    </row>
    <row r="697" spans="1:29">
      <c r="A697" t="s">
        <v>1154</v>
      </c>
      <c r="B697" s="2">
        <v>45202</v>
      </c>
      <c r="C697" t="s">
        <v>1155</v>
      </c>
      <c r="D697" t="s">
        <v>31</v>
      </c>
      <c r="E697" t="s">
        <v>111</v>
      </c>
      <c r="F697" t="s">
        <v>70</v>
      </c>
      <c r="G697">
        <v>50</v>
      </c>
      <c r="H697" t="s">
        <v>146</v>
      </c>
      <c r="I697" t="s">
        <v>147</v>
      </c>
      <c r="J697" t="s">
        <v>36</v>
      </c>
      <c r="K697" t="s">
        <v>162</v>
      </c>
      <c r="L697" t="s">
        <v>137</v>
      </c>
      <c r="M697" t="s">
        <v>39</v>
      </c>
      <c r="N697" t="s">
        <v>53</v>
      </c>
      <c r="O697">
        <v>1</v>
      </c>
      <c r="P697" s="4">
        <v>11059</v>
      </c>
      <c r="Q697" s="4">
        <v>7631</v>
      </c>
      <c r="R697" s="3">
        <v>0.05</v>
      </c>
      <c r="S697" s="4">
        <v>10506</v>
      </c>
      <c r="T697" s="4">
        <v>7631</v>
      </c>
      <c r="U697" s="4">
        <v>2875</v>
      </c>
      <c r="V697" s="3">
        <v>0.27365315058062062</v>
      </c>
      <c r="W697" t="s">
        <v>84</v>
      </c>
      <c r="X697" t="s">
        <v>42</v>
      </c>
      <c r="Y697" t="s">
        <v>56</v>
      </c>
      <c r="Z697">
        <v>7</v>
      </c>
      <c r="AA697" t="s">
        <v>143</v>
      </c>
      <c r="AB697" t="s">
        <v>45</v>
      </c>
      <c r="AC697">
        <v>4.5999999999999996</v>
      </c>
    </row>
    <row r="698" spans="1:29">
      <c r="A698" t="s">
        <v>1156</v>
      </c>
      <c r="B698" s="2">
        <v>45470</v>
      </c>
      <c r="C698" t="s">
        <v>1017</v>
      </c>
      <c r="D698" t="s">
        <v>49</v>
      </c>
      <c r="E698" t="s">
        <v>50</v>
      </c>
      <c r="F698" t="s">
        <v>33</v>
      </c>
      <c r="G698">
        <v>39</v>
      </c>
      <c r="H698" t="s">
        <v>153</v>
      </c>
      <c r="I698" t="s">
        <v>154</v>
      </c>
      <c r="J698" t="s">
        <v>36</v>
      </c>
      <c r="K698" t="s">
        <v>130</v>
      </c>
      <c r="L698" t="s">
        <v>137</v>
      </c>
      <c r="M698" t="s">
        <v>107</v>
      </c>
      <c r="N698" t="s">
        <v>93</v>
      </c>
      <c r="O698">
        <v>5</v>
      </c>
      <c r="P698" s="4">
        <v>18209</v>
      </c>
      <c r="Q698" s="4">
        <v>12928</v>
      </c>
      <c r="R698" s="3">
        <v>0</v>
      </c>
      <c r="S698" s="4">
        <v>91045</v>
      </c>
      <c r="T698" s="4">
        <v>64640</v>
      </c>
      <c r="U698" s="4">
        <v>26405</v>
      </c>
      <c r="V698" s="3">
        <v>0.29002141798011971</v>
      </c>
      <c r="W698" t="s">
        <v>84</v>
      </c>
      <c r="X698" t="s">
        <v>42</v>
      </c>
      <c r="Y698" t="s">
        <v>56</v>
      </c>
      <c r="Z698">
        <v>2</v>
      </c>
      <c r="AA698" t="s">
        <v>229</v>
      </c>
      <c r="AB698" t="s">
        <v>45</v>
      </c>
      <c r="AC698">
        <v>3</v>
      </c>
    </row>
    <row r="699" spans="1:29">
      <c r="A699" t="s">
        <v>1157</v>
      </c>
      <c r="B699" s="2">
        <v>45159</v>
      </c>
      <c r="C699" t="s">
        <v>707</v>
      </c>
      <c r="D699" t="s">
        <v>49</v>
      </c>
      <c r="E699" t="s">
        <v>124</v>
      </c>
      <c r="F699" t="s">
        <v>70</v>
      </c>
      <c r="G699">
        <v>34</v>
      </c>
      <c r="H699" t="s">
        <v>146</v>
      </c>
      <c r="I699" t="s">
        <v>147</v>
      </c>
      <c r="J699" t="s">
        <v>36</v>
      </c>
      <c r="K699" t="s">
        <v>162</v>
      </c>
      <c r="L699" t="s">
        <v>101</v>
      </c>
      <c r="M699" t="s">
        <v>39</v>
      </c>
      <c r="N699" t="s">
        <v>93</v>
      </c>
      <c r="O699">
        <v>1</v>
      </c>
      <c r="P699" s="4">
        <v>11320</v>
      </c>
      <c r="Q699" s="4">
        <v>7132</v>
      </c>
      <c r="R699" s="3">
        <v>0</v>
      </c>
      <c r="S699" s="4">
        <v>11320</v>
      </c>
      <c r="T699" s="4">
        <v>7132</v>
      </c>
      <c r="U699" s="4">
        <v>4188</v>
      </c>
      <c r="V699" s="3">
        <v>0.36996466431095404</v>
      </c>
      <c r="W699" t="s">
        <v>41</v>
      </c>
      <c r="X699" t="s">
        <v>76</v>
      </c>
      <c r="Y699" t="s">
        <v>156</v>
      </c>
      <c r="Z699">
        <v>0</v>
      </c>
      <c r="AA699" t="s">
        <v>143</v>
      </c>
      <c r="AB699" t="s">
        <v>95</v>
      </c>
      <c r="AC699">
        <v>2.1</v>
      </c>
    </row>
    <row r="700" spans="1:29">
      <c r="A700" t="s">
        <v>1158</v>
      </c>
      <c r="B700" s="2">
        <v>44947</v>
      </c>
      <c r="C700" t="s">
        <v>1014</v>
      </c>
      <c r="D700" t="s">
        <v>31</v>
      </c>
      <c r="E700" t="s">
        <v>60</v>
      </c>
      <c r="F700" t="s">
        <v>70</v>
      </c>
      <c r="G700">
        <v>47</v>
      </c>
      <c r="H700" t="s">
        <v>88</v>
      </c>
      <c r="I700" t="s">
        <v>89</v>
      </c>
      <c r="J700" t="s">
        <v>82</v>
      </c>
      <c r="K700" t="s">
        <v>184</v>
      </c>
      <c r="L700" t="s">
        <v>142</v>
      </c>
      <c r="M700" t="s">
        <v>39</v>
      </c>
      <c r="N700" t="s">
        <v>93</v>
      </c>
      <c r="O700">
        <v>6</v>
      </c>
      <c r="P700" s="4">
        <v>9767</v>
      </c>
      <c r="Q700" s="4">
        <v>7521</v>
      </c>
      <c r="R700" s="3">
        <v>0.05</v>
      </c>
      <c r="S700" s="4">
        <v>55672</v>
      </c>
      <c r="T700" s="4">
        <v>45126</v>
      </c>
      <c r="U700" s="4">
        <v>10546</v>
      </c>
      <c r="V700" s="3">
        <v>0.18943095272309241</v>
      </c>
      <c r="W700" t="s">
        <v>84</v>
      </c>
      <c r="X700" t="s">
        <v>55</v>
      </c>
      <c r="Y700" t="s">
        <v>56</v>
      </c>
      <c r="Z700">
        <v>1</v>
      </c>
      <c r="AA700" t="s">
        <v>57</v>
      </c>
      <c r="AB700" t="s">
        <v>45</v>
      </c>
      <c r="AC700">
        <v>3.6</v>
      </c>
    </row>
    <row r="701" spans="1:29">
      <c r="A701" t="s">
        <v>1159</v>
      </c>
      <c r="B701" s="2">
        <v>45251</v>
      </c>
      <c r="C701" t="s">
        <v>831</v>
      </c>
      <c r="D701" t="s">
        <v>49</v>
      </c>
      <c r="E701" t="s">
        <v>32</v>
      </c>
      <c r="F701" t="s">
        <v>33</v>
      </c>
      <c r="G701">
        <v>57</v>
      </c>
      <c r="H701" t="s">
        <v>34</v>
      </c>
      <c r="I701" t="s">
        <v>35</v>
      </c>
      <c r="J701" t="s">
        <v>36</v>
      </c>
      <c r="K701" t="s">
        <v>74</v>
      </c>
      <c r="L701" t="s">
        <v>52</v>
      </c>
      <c r="M701" t="s">
        <v>39</v>
      </c>
      <c r="N701" t="s">
        <v>93</v>
      </c>
      <c r="O701">
        <v>8</v>
      </c>
      <c r="P701" s="4">
        <v>13820</v>
      </c>
      <c r="Q701" s="4">
        <v>8016</v>
      </c>
      <c r="R701" s="3">
        <v>0.15</v>
      </c>
      <c r="S701" s="4">
        <v>93976</v>
      </c>
      <c r="T701" s="4">
        <v>64128</v>
      </c>
      <c r="U701" s="4">
        <v>29848</v>
      </c>
      <c r="V701" s="3">
        <v>0.31761300757640248</v>
      </c>
      <c r="W701" t="s">
        <v>75</v>
      </c>
      <c r="X701" t="s">
        <v>76</v>
      </c>
      <c r="Y701" t="s">
        <v>56</v>
      </c>
      <c r="Z701">
        <v>7</v>
      </c>
      <c r="AA701" t="s">
        <v>181</v>
      </c>
      <c r="AB701" t="s">
        <v>132</v>
      </c>
      <c r="AC701">
        <v>4.9000000000000004</v>
      </c>
    </row>
    <row r="702" spans="1:29">
      <c r="A702" t="s">
        <v>1160</v>
      </c>
      <c r="B702" s="2">
        <v>45244</v>
      </c>
      <c r="C702" t="s">
        <v>218</v>
      </c>
      <c r="D702" t="s">
        <v>49</v>
      </c>
      <c r="E702" t="s">
        <v>32</v>
      </c>
      <c r="F702" t="s">
        <v>33</v>
      </c>
      <c r="G702">
        <v>42</v>
      </c>
      <c r="H702" t="s">
        <v>34</v>
      </c>
      <c r="I702" t="s">
        <v>35</v>
      </c>
      <c r="J702" t="s">
        <v>36</v>
      </c>
      <c r="K702" t="s">
        <v>214</v>
      </c>
      <c r="L702" t="s">
        <v>131</v>
      </c>
      <c r="M702" t="s">
        <v>107</v>
      </c>
      <c r="N702" t="s">
        <v>64</v>
      </c>
      <c r="O702">
        <v>3</v>
      </c>
      <c r="P702" s="4">
        <v>4907</v>
      </c>
      <c r="Q702" s="4">
        <v>3435</v>
      </c>
      <c r="R702" s="3">
        <v>0.15</v>
      </c>
      <c r="S702" s="4">
        <v>12513</v>
      </c>
      <c r="T702" s="4">
        <v>10305</v>
      </c>
      <c r="U702" s="4">
        <v>2208</v>
      </c>
      <c r="V702" s="3">
        <v>0.17645648525533444</v>
      </c>
      <c r="W702" t="s">
        <v>84</v>
      </c>
      <c r="X702" t="s">
        <v>76</v>
      </c>
      <c r="Y702" t="s">
        <v>56</v>
      </c>
      <c r="Z702">
        <v>4</v>
      </c>
      <c r="AA702" t="s">
        <v>193</v>
      </c>
      <c r="AB702" t="s">
        <v>194</v>
      </c>
      <c r="AC702">
        <v>3.8</v>
      </c>
    </row>
    <row r="703" spans="1:29">
      <c r="A703" t="s">
        <v>1161</v>
      </c>
      <c r="B703" s="2">
        <v>45024</v>
      </c>
      <c r="C703" t="s">
        <v>442</v>
      </c>
      <c r="D703" t="s">
        <v>31</v>
      </c>
      <c r="E703" t="s">
        <v>124</v>
      </c>
      <c r="F703" t="s">
        <v>70</v>
      </c>
      <c r="G703">
        <v>58</v>
      </c>
      <c r="H703" t="s">
        <v>71</v>
      </c>
      <c r="I703" t="s">
        <v>72</v>
      </c>
      <c r="J703" t="s">
        <v>73</v>
      </c>
      <c r="K703" t="s">
        <v>136</v>
      </c>
      <c r="L703" t="s">
        <v>91</v>
      </c>
      <c r="M703" t="s">
        <v>63</v>
      </c>
      <c r="N703" t="s">
        <v>126</v>
      </c>
      <c r="O703">
        <v>8</v>
      </c>
      <c r="P703" s="4">
        <v>2664</v>
      </c>
      <c r="Q703" s="4">
        <v>2051</v>
      </c>
      <c r="R703" s="3">
        <v>0</v>
      </c>
      <c r="S703" s="4">
        <v>21312</v>
      </c>
      <c r="T703" s="4">
        <v>16408</v>
      </c>
      <c r="U703" s="4">
        <v>4904</v>
      </c>
      <c r="V703" s="3">
        <v>0.2301051051051051</v>
      </c>
      <c r="W703" t="s">
        <v>41</v>
      </c>
      <c r="X703" t="s">
        <v>55</v>
      </c>
      <c r="Y703" t="s">
        <v>56</v>
      </c>
      <c r="Z703">
        <v>5</v>
      </c>
      <c r="AA703" t="s">
        <v>226</v>
      </c>
      <c r="AB703" t="s">
        <v>150</v>
      </c>
      <c r="AC703">
        <v>3.5</v>
      </c>
    </row>
    <row r="704" spans="1:29">
      <c r="A704" t="s">
        <v>1162</v>
      </c>
      <c r="B704" s="2">
        <v>45631</v>
      </c>
      <c r="C704" t="s">
        <v>723</v>
      </c>
      <c r="D704" t="s">
        <v>31</v>
      </c>
      <c r="E704" t="s">
        <v>119</v>
      </c>
      <c r="F704" t="s">
        <v>70</v>
      </c>
      <c r="G704">
        <v>57</v>
      </c>
      <c r="H704" t="s">
        <v>34</v>
      </c>
      <c r="I704" t="s">
        <v>35</v>
      </c>
      <c r="J704" t="s">
        <v>36</v>
      </c>
      <c r="K704" t="s">
        <v>337</v>
      </c>
      <c r="L704" t="s">
        <v>38</v>
      </c>
      <c r="M704" t="s">
        <v>92</v>
      </c>
      <c r="N704" t="s">
        <v>53</v>
      </c>
      <c r="O704">
        <v>3</v>
      </c>
      <c r="P704" s="4">
        <v>611</v>
      </c>
      <c r="Q704" s="4">
        <v>379</v>
      </c>
      <c r="R704" s="3">
        <v>0.2</v>
      </c>
      <c r="S704" s="4">
        <v>1466</v>
      </c>
      <c r="T704" s="4">
        <v>1137</v>
      </c>
      <c r="U704" s="4">
        <v>329</v>
      </c>
      <c r="V704" s="3">
        <v>0.22442019099590724</v>
      </c>
      <c r="W704" t="s">
        <v>75</v>
      </c>
      <c r="X704" t="s">
        <v>42</v>
      </c>
      <c r="Y704" t="s">
        <v>156</v>
      </c>
      <c r="Z704">
        <v>0</v>
      </c>
      <c r="AA704" t="s">
        <v>181</v>
      </c>
      <c r="AB704" t="s">
        <v>95</v>
      </c>
      <c r="AC704">
        <v>1.1000000000000001</v>
      </c>
    </row>
    <row r="705" spans="1:29">
      <c r="A705" t="s">
        <v>1163</v>
      </c>
      <c r="B705" s="2">
        <v>45178</v>
      </c>
      <c r="C705" t="s">
        <v>661</v>
      </c>
      <c r="D705" t="s">
        <v>49</v>
      </c>
      <c r="E705" t="s">
        <v>69</v>
      </c>
      <c r="F705" t="s">
        <v>70</v>
      </c>
      <c r="G705">
        <v>30</v>
      </c>
      <c r="H705" t="s">
        <v>80</v>
      </c>
      <c r="I705" t="s">
        <v>81</v>
      </c>
      <c r="J705" t="s">
        <v>82</v>
      </c>
      <c r="K705" t="s">
        <v>90</v>
      </c>
      <c r="L705" t="s">
        <v>137</v>
      </c>
      <c r="M705" t="s">
        <v>63</v>
      </c>
      <c r="N705" t="s">
        <v>64</v>
      </c>
      <c r="O705">
        <v>7</v>
      </c>
      <c r="P705" s="4">
        <v>14139</v>
      </c>
      <c r="Q705" s="4">
        <v>9897</v>
      </c>
      <c r="R705" s="3">
        <v>0.15</v>
      </c>
      <c r="S705" s="4">
        <v>84127</v>
      </c>
      <c r="T705" s="4">
        <v>69279</v>
      </c>
      <c r="U705" s="4">
        <v>14848</v>
      </c>
      <c r="V705" s="3">
        <v>0.17649506103866772</v>
      </c>
      <c r="W705" t="s">
        <v>84</v>
      </c>
      <c r="X705" t="s">
        <v>76</v>
      </c>
      <c r="Y705" t="s">
        <v>171</v>
      </c>
      <c r="Z705">
        <v>3</v>
      </c>
      <c r="AA705" t="s">
        <v>193</v>
      </c>
      <c r="AB705" t="s">
        <v>45</v>
      </c>
      <c r="AC705" t="s">
        <v>46</v>
      </c>
    </row>
    <row r="706" spans="1:29">
      <c r="A706" t="s">
        <v>1164</v>
      </c>
      <c r="B706" s="2">
        <v>45025</v>
      </c>
      <c r="C706" t="s">
        <v>265</v>
      </c>
      <c r="D706" t="s">
        <v>49</v>
      </c>
      <c r="E706" t="s">
        <v>32</v>
      </c>
      <c r="F706" t="s">
        <v>33</v>
      </c>
      <c r="G706">
        <v>55</v>
      </c>
      <c r="H706" t="s">
        <v>34</v>
      </c>
      <c r="I706" t="s">
        <v>35</v>
      </c>
      <c r="J706" t="s">
        <v>36</v>
      </c>
      <c r="K706" t="s">
        <v>74</v>
      </c>
      <c r="L706" t="s">
        <v>112</v>
      </c>
      <c r="M706" t="s">
        <v>83</v>
      </c>
      <c r="N706" t="s">
        <v>113</v>
      </c>
      <c r="O706">
        <v>3</v>
      </c>
      <c r="P706" s="4">
        <v>16065</v>
      </c>
      <c r="Q706" s="4">
        <v>11085</v>
      </c>
      <c r="R706" s="3">
        <v>0.15</v>
      </c>
      <c r="S706" s="4">
        <v>40966</v>
      </c>
      <c r="T706" s="4">
        <v>33255</v>
      </c>
      <c r="U706" s="4">
        <v>7711</v>
      </c>
      <c r="V706" s="3">
        <v>0.18822926329151005</v>
      </c>
      <c r="W706" t="s">
        <v>75</v>
      </c>
      <c r="X706" t="s">
        <v>55</v>
      </c>
      <c r="Y706" t="s">
        <v>56</v>
      </c>
      <c r="Z706">
        <v>4</v>
      </c>
      <c r="AA706" t="s">
        <v>44</v>
      </c>
      <c r="AB706" t="s">
        <v>132</v>
      </c>
      <c r="AC706">
        <v>4.5999999999999996</v>
      </c>
    </row>
    <row r="707" spans="1:29">
      <c r="A707" t="s">
        <v>1165</v>
      </c>
      <c r="B707" s="2">
        <v>45180</v>
      </c>
      <c r="C707" t="s">
        <v>384</v>
      </c>
      <c r="D707" t="s">
        <v>31</v>
      </c>
      <c r="E707" t="s">
        <v>119</v>
      </c>
      <c r="F707" t="s">
        <v>70</v>
      </c>
      <c r="G707">
        <v>30</v>
      </c>
      <c r="H707" t="s">
        <v>71</v>
      </c>
      <c r="I707" t="s">
        <v>72</v>
      </c>
      <c r="J707" t="s">
        <v>73</v>
      </c>
      <c r="K707" t="s">
        <v>257</v>
      </c>
      <c r="L707" t="s">
        <v>112</v>
      </c>
      <c r="M707" t="s">
        <v>39</v>
      </c>
      <c r="N707" t="s">
        <v>113</v>
      </c>
      <c r="O707">
        <v>8</v>
      </c>
      <c r="P707" s="4">
        <v>8176</v>
      </c>
      <c r="Q707" s="4">
        <v>5805</v>
      </c>
      <c r="R707" s="3">
        <v>0.05</v>
      </c>
      <c r="S707" s="4">
        <v>62138</v>
      </c>
      <c r="T707" s="4">
        <v>46440</v>
      </c>
      <c r="U707" s="4">
        <v>15698</v>
      </c>
      <c r="V707" s="3">
        <v>0.25263124014290772</v>
      </c>
      <c r="W707" t="s">
        <v>75</v>
      </c>
      <c r="X707" t="s">
        <v>55</v>
      </c>
      <c r="Y707" t="s">
        <v>56</v>
      </c>
      <c r="Z707">
        <v>1</v>
      </c>
      <c r="AA707" t="s">
        <v>193</v>
      </c>
      <c r="AB707" t="s">
        <v>194</v>
      </c>
      <c r="AC707">
        <v>3</v>
      </c>
    </row>
    <row r="708" spans="1:29">
      <c r="A708" t="s">
        <v>1166</v>
      </c>
      <c r="B708" s="2">
        <v>45137</v>
      </c>
      <c r="C708" t="s">
        <v>410</v>
      </c>
      <c r="D708" t="s">
        <v>31</v>
      </c>
      <c r="E708" t="s">
        <v>69</v>
      </c>
      <c r="F708" t="s">
        <v>70</v>
      </c>
      <c r="G708">
        <v>28</v>
      </c>
      <c r="H708" t="s">
        <v>80</v>
      </c>
      <c r="I708" t="s">
        <v>81</v>
      </c>
      <c r="J708" t="s">
        <v>82</v>
      </c>
      <c r="K708" t="s">
        <v>323</v>
      </c>
      <c r="L708" t="s">
        <v>91</v>
      </c>
      <c r="M708" t="s">
        <v>39</v>
      </c>
      <c r="N708" t="s">
        <v>53</v>
      </c>
      <c r="O708">
        <v>6</v>
      </c>
      <c r="P708" s="4">
        <v>23696</v>
      </c>
      <c r="Q708" s="4">
        <v>17061</v>
      </c>
      <c r="R708" s="3">
        <v>0.2</v>
      </c>
      <c r="S708" s="4">
        <v>113741</v>
      </c>
      <c r="T708" s="4">
        <v>102366</v>
      </c>
      <c r="U708" s="4">
        <v>11375</v>
      </c>
      <c r="V708" s="3">
        <v>0.10000791271397297</v>
      </c>
      <c r="W708" t="s">
        <v>75</v>
      </c>
      <c r="X708" t="s">
        <v>76</v>
      </c>
      <c r="Y708" t="s">
        <v>56</v>
      </c>
      <c r="Z708">
        <v>7</v>
      </c>
      <c r="AA708" t="s">
        <v>143</v>
      </c>
      <c r="AB708" t="s">
        <v>132</v>
      </c>
      <c r="AC708">
        <v>5</v>
      </c>
    </row>
    <row r="709" spans="1:29">
      <c r="A709" t="s">
        <v>1167</v>
      </c>
      <c r="B709" s="2">
        <v>45508</v>
      </c>
      <c r="C709" t="s">
        <v>958</v>
      </c>
      <c r="D709" t="s">
        <v>31</v>
      </c>
      <c r="E709" t="s">
        <v>170</v>
      </c>
      <c r="F709" t="s">
        <v>33</v>
      </c>
      <c r="G709">
        <v>51</v>
      </c>
      <c r="H709" t="s">
        <v>71</v>
      </c>
      <c r="I709" t="s">
        <v>72</v>
      </c>
      <c r="J709" t="s">
        <v>73</v>
      </c>
      <c r="K709" t="s">
        <v>90</v>
      </c>
      <c r="L709" t="s">
        <v>52</v>
      </c>
      <c r="M709" t="s">
        <v>63</v>
      </c>
      <c r="N709" t="s">
        <v>64</v>
      </c>
      <c r="O709">
        <v>1</v>
      </c>
      <c r="P709" s="4">
        <v>18022</v>
      </c>
      <c r="Q709" s="4">
        <v>10273</v>
      </c>
      <c r="R709" s="3">
        <v>0.05</v>
      </c>
      <c r="S709" s="4">
        <v>17121</v>
      </c>
      <c r="T709" s="4">
        <v>10273</v>
      </c>
      <c r="U709" s="4">
        <v>6848</v>
      </c>
      <c r="V709" s="3">
        <v>0.39997663687868701</v>
      </c>
      <c r="W709" t="s">
        <v>75</v>
      </c>
      <c r="X709" t="s">
        <v>76</v>
      </c>
      <c r="Y709" t="s">
        <v>56</v>
      </c>
      <c r="Z709">
        <v>4</v>
      </c>
      <c r="AA709" t="s">
        <v>220</v>
      </c>
      <c r="AB709" t="s">
        <v>121</v>
      </c>
      <c r="AC709">
        <v>4.8</v>
      </c>
    </row>
    <row r="710" spans="1:29">
      <c r="A710" t="s">
        <v>1168</v>
      </c>
      <c r="B710" s="2">
        <v>45214</v>
      </c>
      <c r="C710" t="s">
        <v>316</v>
      </c>
      <c r="D710" t="s">
        <v>49</v>
      </c>
      <c r="E710" t="s">
        <v>188</v>
      </c>
      <c r="F710" t="s">
        <v>33</v>
      </c>
      <c r="G710">
        <v>33</v>
      </c>
      <c r="H710" t="s">
        <v>153</v>
      </c>
      <c r="I710" t="s">
        <v>154</v>
      </c>
      <c r="J710" t="s">
        <v>36</v>
      </c>
      <c r="K710" t="s">
        <v>225</v>
      </c>
      <c r="L710" t="s">
        <v>91</v>
      </c>
      <c r="M710" t="s">
        <v>107</v>
      </c>
      <c r="N710" t="s">
        <v>40</v>
      </c>
      <c r="O710">
        <v>6</v>
      </c>
      <c r="P710" s="4">
        <v>9101</v>
      </c>
      <c r="Q710" s="4">
        <v>6462</v>
      </c>
      <c r="R710" s="3">
        <v>0.1</v>
      </c>
      <c r="S710" s="4">
        <v>49145</v>
      </c>
      <c r="T710" s="4">
        <v>38772</v>
      </c>
      <c r="U710" s="4">
        <v>10373</v>
      </c>
      <c r="V710" s="3">
        <v>0.21106928476955947</v>
      </c>
      <c r="W710" t="s">
        <v>75</v>
      </c>
      <c r="X710" t="s">
        <v>55</v>
      </c>
      <c r="Y710" t="s">
        <v>56</v>
      </c>
      <c r="Z710">
        <v>1</v>
      </c>
      <c r="AA710" t="s">
        <v>159</v>
      </c>
      <c r="AB710" t="s">
        <v>95</v>
      </c>
      <c r="AC710">
        <v>4.3</v>
      </c>
    </row>
    <row r="711" spans="1:29">
      <c r="A711" t="s">
        <v>1169</v>
      </c>
      <c r="B711" s="2">
        <v>45077</v>
      </c>
      <c r="C711" t="s">
        <v>283</v>
      </c>
      <c r="D711" t="s">
        <v>31</v>
      </c>
      <c r="E711" t="s">
        <v>98</v>
      </c>
      <c r="F711" t="s">
        <v>70</v>
      </c>
      <c r="G711">
        <v>42</v>
      </c>
      <c r="H711" t="s">
        <v>71</v>
      </c>
      <c r="I711" t="s">
        <v>72</v>
      </c>
      <c r="J711" t="s">
        <v>73</v>
      </c>
      <c r="K711" t="s">
        <v>291</v>
      </c>
      <c r="L711" t="s">
        <v>131</v>
      </c>
      <c r="M711" t="s">
        <v>92</v>
      </c>
      <c r="N711" t="s">
        <v>126</v>
      </c>
      <c r="O711">
        <v>2</v>
      </c>
      <c r="P711" s="4">
        <v>1360</v>
      </c>
      <c r="Q711" s="4">
        <v>979</v>
      </c>
      <c r="R711" s="3">
        <v>0</v>
      </c>
      <c r="S711" s="4">
        <v>2720</v>
      </c>
      <c r="T711" s="4">
        <v>1958</v>
      </c>
      <c r="U711" s="4">
        <v>762</v>
      </c>
      <c r="V711" s="3">
        <v>0.28014705882352942</v>
      </c>
      <c r="W711" t="s">
        <v>75</v>
      </c>
      <c r="X711" t="s">
        <v>55</v>
      </c>
      <c r="Y711" t="s">
        <v>171</v>
      </c>
      <c r="Z711">
        <v>6</v>
      </c>
      <c r="AA711" t="s">
        <v>172</v>
      </c>
      <c r="AB711" t="s">
        <v>150</v>
      </c>
      <c r="AC711" t="s">
        <v>46</v>
      </c>
    </row>
    <row r="712" spans="1:29">
      <c r="A712" t="s">
        <v>1170</v>
      </c>
      <c r="B712" s="2">
        <v>45549</v>
      </c>
      <c r="C712" t="s">
        <v>231</v>
      </c>
      <c r="D712" t="s">
        <v>31</v>
      </c>
      <c r="E712" t="s">
        <v>69</v>
      </c>
      <c r="F712" t="s">
        <v>70</v>
      </c>
      <c r="G712">
        <v>23</v>
      </c>
      <c r="H712" t="s">
        <v>99</v>
      </c>
      <c r="I712" t="s">
        <v>99</v>
      </c>
      <c r="J712" t="s">
        <v>100</v>
      </c>
      <c r="K712" t="s">
        <v>184</v>
      </c>
      <c r="L712" t="s">
        <v>52</v>
      </c>
      <c r="M712" t="s">
        <v>63</v>
      </c>
      <c r="N712" t="s">
        <v>93</v>
      </c>
      <c r="O712">
        <v>3</v>
      </c>
      <c r="P712" s="4">
        <v>6762</v>
      </c>
      <c r="Q712" s="4">
        <v>4531</v>
      </c>
      <c r="R712" s="3">
        <v>0.05</v>
      </c>
      <c r="S712" s="4">
        <v>19272</v>
      </c>
      <c r="T712" s="4">
        <v>13593</v>
      </c>
      <c r="U712" s="4">
        <v>5679</v>
      </c>
      <c r="V712" s="3">
        <v>0.29467621419676215</v>
      </c>
      <c r="W712" t="s">
        <v>41</v>
      </c>
      <c r="X712" t="s">
        <v>76</v>
      </c>
      <c r="Y712" t="s">
        <v>56</v>
      </c>
      <c r="Z712">
        <v>6</v>
      </c>
      <c r="AA712" t="s">
        <v>143</v>
      </c>
      <c r="AB712" t="s">
        <v>45</v>
      </c>
      <c r="AC712">
        <v>3</v>
      </c>
    </row>
    <row r="713" spans="1:29">
      <c r="A713" t="s">
        <v>1171</v>
      </c>
      <c r="B713" s="2">
        <v>44962</v>
      </c>
      <c r="C713" t="s">
        <v>984</v>
      </c>
      <c r="D713" t="s">
        <v>49</v>
      </c>
      <c r="E713" t="s">
        <v>60</v>
      </c>
      <c r="F713" t="s">
        <v>70</v>
      </c>
      <c r="G713">
        <v>22</v>
      </c>
      <c r="H713" t="s">
        <v>71</v>
      </c>
      <c r="I713" t="s">
        <v>72</v>
      </c>
      <c r="J713" t="s">
        <v>73</v>
      </c>
      <c r="K713" t="s">
        <v>368</v>
      </c>
      <c r="L713" t="s">
        <v>91</v>
      </c>
      <c r="M713" t="s">
        <v>92</v>
      </c>
      <c r="N713" t="s">
        <v>64</v>
      </c>
      <c r="O713">
        <v>7</v>
      </c>
      <c r="P713" s="4">
        <v>720</v>
      </c>
      <c r="Q713" s="4">
        <v>533</v>
      </c>
      <c r="R713" s="3">
        <v>0</v>
      </c>
      <c r="S713" s="4">
        <v>5040</v>
      </c>
      <c r="T713" s="4">
        <v>3731</v>
      </c>
      <c r="U713" s="4">
        <v>1309</v>
      </c>
      <c r="V713" s="3">
        <v>0.25972222222222224</v>
      </c>
      <c r="W713" t="s">
        <v>41</v>
      </c>
      <c r="X713" t="s">
        <v>42</v>
      </c>
      <c r="Y713" t="s">
        <v>56</v>
      </c>
      <c r="Z713">
        <v>3</v>
      </c>
      <c r="AA713" t="s">
        <v>102</v>
      </c>
      <c r="AB713" t="s">
        <v>194</v>
      </c>
      <c r="AC713">
        <v>3.1</v>
      </c>
    </row>
    <row r="714" spans="1:29">
      <c r="A714" t="s">
        <v>1172</v>
      </c>
      <c r="B714" s="2">
        <v>45031</v>
      </c>
      <c r="C714" t="s">
        <v>728</v>
      </c>
      <c r="D714" t="s">
        <v>49</v>
      </c>
      <c r="E714" t="s">
        <v>188</v>
      </c>
      <c r="F714" t="s">
        <v>33</v>
      </c>
      <c r="G714">
        <v>31</v>
      </c>
      <c r="H714" t="s">
        <v>146</v>
      </c>
      <c r="I714" t="s">
        <v>147</v>
      </c>
      <c r="J714" t="s">
        <v>36</v>
      </c>
      <c r="K714" t="s">
        <v>130</v>
      </c>
      <c r="L714" t="s">
        <v>131</v>
      </c>
      <c r="M714" t="s">
        <v>83</v>
      </c>
      <c r="N714" t="s">
        <v>64</v>
      </c>
      <c r="O714">
        <v>1</v>
      </c>
      <c r="P714" s="4">
        <v>10801</v>
      </c>
      <c r="Q714" s="4">
        <v>8101</v>
      </c>
      <c r="R714" s="3">
        <v>0.15</v>
      </c>
      <c r="S714" s="4">
        <v>9181</v>
      </c>
      <c r="T714" s="4">
        <v>8101</v>
      </c>
      <c r="U714" s="4">
        <v>1080</v>
      </c>
      <c r="V714" s="3">
        <v>0.11763424463566061</v>
      </c>
      <c r="W714" t="s">
        <v>41</v>
      </c>
      <c r="X714" t="s">
        <v>76</v>
      </c>
      <c r="Y714" t="s">
        <v>56</v>
      </c>
      <c r="Z714">
        <v>4</v>
      </c>
      <c r="AA714" t="s">
        <v>57</v>
      </c>
      <c r="AB714" t="s">
        <v>150</v>
      </c>
      <c r="AC714">
        <v>3.3</v>
      </c>
    </row>
    <row r="715" spans="1:29">
      <c r="A715" t="s">
        <v>1173</v>
      </c>
      <c r="B715" s="2">
        <v>45198</v>
      </c>
      <c r="C715" t="s">
        <v>710</v>
      </c>
      <c r="D715" t="s">
        <v>49</v>
      </c>
      <c r="E715" t="s">
        <v>60</v>
      </c>
      <c r="F715" t="s">
        <v>70</v>
      </c>
      <c r="G715">
        <v>45</v>
      </c>
      <c r="H715" t="s">
        <v>105</v>
      </c>
      <c r="I715" t="s">
        <v>89</v>
      </c>
      <c r="J715" t="s">
        <v>82</v>
      </c>
      <c r="K715" t="s">
        <v>219</v>
      </c>
      <c r="L715" t="s">
        <v>137</v>
      </c>
      <c r="M715" t="s">
        <v>92</v>
      </c>
      <c r="N715" t="s">
        <v>64</v>
      </c>
      <c r="O715">
        <v>1</v>
      </c>
      <c r="P715" s="4">
        <v>19953</v>
      </c>
      <c r="Q715" s="4">
        <v>13169</v>
      </c>
      <c r="R715" s="3">
        <v>0.05</v>
      </c>
      <c r="S715" s="4">
        <v>18955</v>
      </c>
      <c r="T715" s="4">
        <v>13169</v>
      </c>
      <c r="U715" s="4">
        <v>5786</v>
      </c>
      <c r="V715" s="3">
        <v>0.30524927459773149</v>
      </c>
      <c r="W715" t="s">
        <v>54</v>
      </c>
      <c r="X715" t="s">
        <v>76</v>
      </c>
      <c r="Y715" t="s">
        <v>56</v>
      </c>
      <c r="Z715">
        <v>6</v>
      </c>
      <c r="AA715" t="s">
        <v>65</v>
      </c>
      <c r="AB715" t="s">
        <v>189</v>
      </c>
      <c r="AC715">
        <v>3.2</v>
      </c>
    </row>
    <row r="716" spans="1:29">
      <c r="A716" t="s">
        <v>1174</v>
      </c>
      <c r="B716" s="2">
        <v>44935</v>
      </c>
      <c r="C716" t="s">
        <v>363</v>
      </c>
      <c r="D716" t="s">
        <v>31</v>
      </c>
      <c r="E716" t="s">
        <v>119</v>
      </c>
      <c r="F716" t="s">
        <v>70</v>
      </c>
      <c r="G716">
        <v>30</v>
      </c>
      <c r="H716" t="s">
        <v>153</v>
      </c>
      <c r="I716" t="s">
        <v>154</v>
      </c>
      <c r="J716" t="s">
        <v>36</v>
      </c>
      <c r="K716" t="s">
        <v>74</v>
      </c>
      <c r="L716" t="s">
        <v>38</v>
      </c>
      <c r="M716" t="s">
        <v>63</v>
      </c>
      <c r="N716" t="s">
        <v>53</v>
      </c>
      <c r="O716">
        <v>2</v>
      </c>
      <c r="P716" s="4">
        <v>2472</v>
      </c>
      <c r="Q716" s="4">
        <v>1928</v>
      </c>
      <c r="R716" s="3">
        <v>0.15</v>
      </c>
      <c r="S716" s="4">
        <v>4202</v>
      </c>
      <c r="T716" s="4">
        <v>3856</v>
      </c>
      <c r="U716" s="4">
        <v>346</v>
      </c>
      <c r="V716" s="3">
        <v>8.2341742027605899E-2</v>
      </c>
      <c r="W716" t="s">
        <v>54</v>
      </c>
      <c r="X716" t="s">
        <v>76</v>
      </c>
      <c r="Y716" t="s">
        <v>56</v>
      </c>
      <c r="Z716">
        <v>7</v>
      </c>
      <c r="AA716" t="s">
        <v>94</v>
      </c>
      <c r="AB716" t="s">
        <v>189</v>
      </c>
      <c r="AC716">
        <v>4.3</v>
      </c>
    </row>
    <row r="717" spans="1:29">
      <c r="A717" t="s">
        <v>1175</v>
      </c>
      <c r="B717" s="2">
        <v>45543</v>
      </c>
      <c r="C717" t="s">
        <v>287</v>
      </c>
      <c r="D717" t="s">
        <v>31</v>
      </c>
      <c r="E717" t="s">
        <v>60</v>
      </c>
      <c r="F717" t="s">
        <v>70</v>
      </c>
      <c r="G717">
        <v>57</v>
      </c>
      <c r="H717" t="s">
        <v>80</v>
      </c>
      <c r="I717" t="s">
        <v>81</v>
      </c>
      <c r="J717" t="s">
        <v>82</v>
      </c>
      <c r="K717" t="s">
        <v>125</v>
      </c>
      <c r="L717" t="s">
        <v>38</v>
      </c>
      <c r="M717" t="s">
        <v>83</v>
      </c>
      <c r="N717" t="s">
        <v>113</v>
      </c>
      <c r="O717">
        <v>5</v>
      </c>
      <c r="P717" s="4">
        <v>4074</v>
      </c>
      <c r="Q717" s="4">
        <v>3096</v>
      </c>
      <c r="R717" s="3">
        <v>0</v>
      </c>
      <c r="S717" s="4">
        <v>20370</v>
      </c>
      <c r="T717" s="4">
        <v>15480</v>
      </c>
      <c r="U717" s="4">
        <v>4890</v>
      </c>
      <c r="V717" s="3">
        <v>0.24005891016200295</v>
      </c>
      <c r="W717" t="s">
        <v>84</v>
      </c>
      <c r="X717" t="s">
        <v>42</v>
      </c>
      <c r="Y717" t="s">
        <v>56</v>
      </c>
      <c r="Z717">
        <v>4</v>
      </c>
      <c r="AA717" t="s">
        <v>185</v>
      </c>
      <c r="AB717" t="s">
        <v>95</v>
      </c>
      <c r="AC717">
        <v>3.2</v>
      </c>
    </row>
    <row r="718" spans="1:29">
      <c r="A718" t="s">
        <v>1176</v>
      </c>
      <c r="B718" s="2">
        <v>45075</v>
      </c>
      <c r="C718" t="s">
        <v>618</v>
      </c>
      <c r="D718" t="s">
        <v>31</v>
      </c>
      <c r="E718" t="s">
        <v>188</v>
      </c>
      <c r="F718" t="s">
        <v>33</v>
      </c>
      <c r="G718">
        <v>50</v>
      </c>
      <c r="H718" t="s">
        <v>146</v>
      </c>
      <c r="I718" t="s">
        <v>147</v>
      </c>
      <c r="J718" t="s">
        <v>36</v>
      </c>
      <c r="K718" t="s">
        <v>148</v>
      </c>
      <c r="L718" t="s">
        <v>112</v>
      </c>
      <c r="M718" t="s">
        <v>83</v>
      </c>
      <c r="N718" t="s">
        <v>126</v>
      </c>
      <c r="O718">
        <v>4</v>
      </c>
      <c r="P718" s="4">
        <v>16911</v>
      </c>
      <c r="Q718" s="4">
        <v>12514</v>
      </c>
      <c r="R718" s="3">
        <v>0.05</v>
      </c>
      <c r="S718" s="4">
        <v>64262</v>
      </c>
      <c r="T718" s="4">
        <v>50056</v>
      </c>
      <c r="U718" s="4">
        <v>14206</v>
      </c>
      <c r="V718" s="3">
        <v>0.22106377019078149</v>
      </c>
      <c r="W718" t="s">
        <v>41</v>
      </c>
      <c r="X718" t="s">
        <v>42</v>
      </c>
      <c r="Y718" t="s">
        <v>156</v>
      </c>
      <c r="Z718">
        <v>0</v>
      </c>
      <c r="AA718" t="s">
        <v>159</v>
      </c>
      <c r="AB718" t="s">
        <v>150</v>
      </c>
      <c r="AC718">
        <v>2.2000000000000002</v>
      </c>
    </row>
    <row r="719" spans="1:29">
      <c r="A719" t="s">
        <v>1177</v>
      </c>
      <c r="B719" s="2">
        <v>45649</v>
      </c>
      <c r="C719" t="s">
        <v>1178</v>
      </c>
      <c r="D719" t="s">
        <v>31</v>
      </c>
      <c r="E719" t="s">
        <v>69</v>
      </c>
      <c r="F719" t="s">
        <v>70</v>
      </c>
      <c r="G719">
        <v>29</v>
      </c>
      <c r="H719" t="s">
        <v>146</v>
      </c>
      <c r="I719" t="s">
        <v>147</v>
      </c>
      <c r="J719" t="s">
        <v>36</v>
      </c>
      <c r="K719" t="s">
        <v>148</v>
      </c>
      <c r="L719" t="s">
        <v>112</v>
      </c>
      <c r="M719" t="s">
        <v>107</v>
      </c>
      <c r="N719" t="s">
        <v>93</v>
      </c>
      <c r="O719">
        <v>4</v>
      </c>
      <c r="P719" s="4">
        <v>8781</v>
      </c>
      <c r="Q719" s="4">
        <v>5005</v>
      </c>
      <c r="R719" s="3">
        <v>0.15</v>
      </c>
      <c r="S719" s="4">
        <v>29855</v>
      </c>
      <c r="T719" s="4">
        <v>20020</v>
      </c>
      <c r="U719" s="4">
        <v>9835</v>
      </c>
      <c r="V719" s="3">
        <v>0.32942555685814773</v>
      </c>
      <c r="W719" t="s">
        <v>84</v>
      </c>
      <c r="X719" t="s">
        <v>42</v>
      </c>
      <c r="Y719" t="s">
        <v>171</v>
      </c>
      <c r="Z719">
        <v>6</v>
      </c>
      <c r="AA719" t="s">
        <v>163</v>
      </c>
      <c r="AB719" t="s">
        <v>121</v>
      </c>
      <c r="AC719" t="s">
        <v>46</v>
      </c>
    </row>
    <row r="720" spans="1:29">
      <c r="A720" t="s">
        <v>1179</v>
      </c>
      <c r="B720" s="2">
        <v>45166</v>
      </c>
      <c r="C720" t="s">
        <v>123</v>
      </c>
      <c r="D720" t="s">
        <v>31</v>
      </c>
      <c r="E720" t="s">
        <v>188</v>
      </c>
      <c r="F720" t="s">
        <v>33</v>
      </c>
      <c r="G720">
        <v>41</v>
      </c>
      <c r="H720" t="s">
        <v>105</v>
      </c>
      <c r="I720" t="s">
        <v>89</v>
      </c>
      <c r="J720" t="s">
        <v>82</v>
      </c>
      <c r="K720" t="s">
        <v>148</v>
      </c>
      <c r="L720" t="s">
        <v>101</v>
      </c>
      <c r="M720" t="s">
        <v>83</v>
      </c>
      <c r="N720" t="s">
        <v>93</v>
      </c>
      <c r="O720">
        <v>3</v>
      </c>
      <c r="P720" s="4">
        <v>2462</v>
      </c>
      <c r="Q720" s="4">
        <v>1477</v>
      </c>
      <c r="R720" s="3">
        <v>0.2</v>
      </c>
      <c r="S720" s="4">
        <v>5909</v>
      </c>
      <c r="T720" s="4">
        <v>4431</v>
      </c>
      <c r="U720" s="4">
        <v>1478</v>
      </c>
      <c r="V720" s="3">
        <v>0.25012692502961587</v>
      </c>
      <c r="W720" t="s">
        <v>75</v>
      </c>
      <c r="X720" t="s">
        <v>55</v>
      </c>
      <c r="Y720" t="s">
        <v>56</v>
      </c>
      <c r="Z720">
        <v>7</v>
      </c>
      <c r="AA720" t="s">
        <v>149</v>
      </c>
      <c r="AB720" t="s">
        <v>150</v>
      </c>
      <c r="AC720">
        <v>3.6</v>
      </c>
    </row>
    <row r="721" spans="1:29">
      <c r="A721" t="s">
        <v>1180</v>
      </c>
      <c r="B721" s="2">
        <v>45073</v>
      </c>
      <c r="C721" t="s">
        <v>747</v>
      </c>
      <c r="D721" t="s">
        <v>31</v>
      </c>
      <c r="E721" t="s">
        <v>119</v>
      </c>
      <c r="F721" t="s">
        <v>70</v>
      </c>
      <c r="G721">
        <v>26</v>
      </c>
      <c r="H721" t="s">
        <v>99</v>
      </c>
      <c r="I721" t="s">
        <v>99</v>
      </c>
      <c r="J721" t="s">
        <v>100</v>
      </c>
      <c r="K721" t="s">
        <v>74</v>
      </c>
      <c r="L721" t="s">
        <v>131</v>
      </c>
      <c r="M721" t="s">
        <v>107</v>
      </c>
      <c r="N721" t="s">
        <v>113</v>
      </c>
      <c r="O721">
        <v>6</v>
      </c>
      <c r="P721" s="4">
        <v>16263</v>
      </c>
      <c r="Q721" s="4">
        <v>9270</v>
      </c>
      <c r="R721" s="3">
        <v>0</v>
      </c>
      <c r="S721" s="4">
        <v>97578</v>
      </c>
      <c r="T721" s="4">
        <v>55620</v>
      </c>
      <c r="U721" s="4">
        <v>41958</v>
      </c>
      <c r="V721" s="3">
        <v>0.42999446596568897</v>
      </c>
      <c r="W721" t="s">
        <v>75</v>
      </c>
      <c r="X721" t="s">
        <v>76</v>
      </c>
      <c r="Y721" t="s">
        <v>56</v>
      </c>
      <c r="Z721">
        <v>1</v>
      </c>
      <c r="AA721" t="s">
        <v>181</v>
      </c>
      <c r="AB721" t="s">
        <v>45</v>
      </c>
      <c r="AC721">
        <v>3.8</v>
      </c>
    </row>
    <row r="722" spans="1:29">
      <c r="A722" t="s">
        <v>1181</v>
      </c>
      <c r="B722" s="2">
        <v>45592</v>
      </c>
      <c r="C722" t="s">
        <v>1182</v>
      </c>
      <c r="D722" t="s">
        <v>31</v>
      </c>
      <c r="E722" t="s">
        <v>124</v>
      </c>
      <c r="F722" t="s">
        <v>70</v>
      </c>
      <c r="G722">
        <v>30</v>
      </c>
      <c r="H722" t="s">
        <v>105</v>
      </c>
      <c r="I722" t="s">
        <v>89</v>
      </c>
      <c r="J722" t="s">
        <v>82</v>
      </c>
      <c r="K722" t="s">
        <v>51</v>
      </c>
      <c r="L722" t="s">
        <v>52</v>
      </c>
      <c r="M722" t="s">
        <v>39</v>
      </c>
      <c r="N722" t="s">
        <v>53</v>
      </c>
      <c r="O722">
        <v>7</v>
      </c>
      <c r="P722" s="4">
        <v>9291</v>
      </c>
      <c r="Q722" s="4">
        <v>5575</v>
      </c>
      <c r="R722" s="3">
        <v>0.15</v>
      </c>
      <c r="S722" s="4">
        <v>55281</v>
      </c>
      <c r="T722" s="4">
        <v>39025</v>
      </c>
      <c r="U722" s="4">
        <v>16256</v>
      </c>
      <c r="V722" s="3">
        <v>0.29406125070096417</v>
      </c>
      <c r="W722" t="s">
        <v>54</v>
      </c>
      <c r="X722" t="s">
        <v>42</v>
      </c>
      <c r="Y722" t="s">
        <v>56</v>
      </c>
      <c r="Z722">
        <v>2</v>
      </c>
      <c r="AA722" t="s">
        <v>108</v>
      </c>
      <c r="AB722" t="s">
        <v>121</v>
      </c>
      <c r="AC722">
        <v>5</v>
      </c>
    </row>
    <row r="723" spans="1:29">
      <c r="A723" t="s">
        <v>1183</v>
      </c>
      <c r="B723" s="2">
        <v>45200</v>
      </c>
      <c r="C723" t="s">
        <v>532</v>
      </c>
      <c r="D723" t="s">
        <v>31</v>
      </c>
      <c r="E723" t="s">
        <v>188</v>
      </c>
      <c r="F723" t="s">
        <v>33</v>
      </c>
      <c r="G723">
        <v>27</v>
      </c>
      <c r="H723" t="s">
        <v>88</v>
      </c>
      <c r="I723" t="s">
        <v>89</v>
      </c>
      <c r="J723" t="s">
        <v>82</v>
      </c>
      <c r="K723" t="s">
        <v>51</v>
      </c>
      <c r="L723" t="s">
        <v>62</v>
      </c>
      <c r="M723" t="s">
        <v>92</v>
      </c>
      <c r="N723" t="s">
        <v>126</v>
      </c>
      <c r="O723">
        <v>8</v>
      </c>
      <c r="P723" s="4">
        <v>5326</v>
      </c>
      <c r="Q723" s="4">
        <v>3355</v>
      </c>
      <c r="R723" s="3">
        <v>0</v>
      </c>
      <c r="S723" s="4">
        <v>42608</v>
      </c>
      <c r="T723" s="4">
        <v>26840</v>
      </c>
      <c r="U723" s="4">
        <v>15768</v>
      </c>
      <c r="V723" s="3">
        <v>0.37007134810364251</v>
      </c>
      <c r="W723" t="s">
        <v>54</v>
      </c>
      <c r="X723" t="s">
        <v>76</v>
      </c>
      <c r="Y723" t="s">
        <v>156</v>
      </c>
      <c r="Z723">
        <v>0</v>
      </c>
      <c r="AA723" t="s">
        <v>102</v>
      </c>
      <c r="AB723" t="s">
        <v>194</v>
      </c>
      <c r="AC723">
        <v>1</v>
      </c>
    </row>
    <row r="724" spans="1:29">
      <c r="A724" t="s">
        <v>1184</v>
      </c>
      <c r="B724" s="2">
        <v>45385</v>
      </c>
      <c r="C724" t="s">
        <v>1116</v>
      </c>
      <c r="D724" t="s">
        <v>31</v>
      </c>
      <c r="E724" t="s">
        <v>129</v>
      </c>
      <c r="F724" t="s">
        <v>33</v>
      </c>
      <c r="G724">
        <v>46</v>
      </c>
      <c r="H724" t="s">
        <v>153</v>
      </c>
      <c r="I724" t="s">
        <v>154</v>
      </c>
      <c r="J724" t="s">
        <v>36</v>
      </c>
      <c r="K724" t="s">
        <v>166</v>
      </c>
      <c r="L724" t="s">
        <v>101</v>
      </c>
      <c r="M724" t="s">
        <v>83</v>
      </c>
      <c r="N724" t="s">
        <v>126</v>
      </c>
      <c r="O724">
        <v>8</v>
      </c>
      <c r="P724" s="4">
        <v>20411</v>
      </c>
      <c r="Q724" s="4">
        <v>15716</v>
      </c>
      <c r="R724" s="3">
        <v>0.1</v>
      </c>
      <c r="S724" s="4">
        <v>146959</v>
      </c>
      <c r="T724" s="4">
        <v>125728</v>
      </c>
      <c r="U724" s="4">
        <v>21231</v>
      </c>
      <c r="V724" s="3">
        <v>0.14446886546587823</v>
      </c>
      <c r="W724" t="s">
        <v>41</v>
      </c>
      <c r="X724" t="s">
        <v>55</v>
      </c>
      <c r="Y724" t="s">
        <v>171</v>
      </c>
      <c r="Z724">
        <v>4</v>
      </c>
      <c r="AA724" t="s">
        <v>102</v>
      </c>
      <c r="AB724" t="s">
        <v>45</v>
      </c>
      <c r="AC724" t="s">
        <v>46</v>
      </c>
    </row>
    <row r="725" spans="1:29">
      <c r="A725" t="s">
        <v>1185</v>
      </c>
      <c r="B725" s="2">
        <v>45543</v>
      </c>
      <c r="C725" t="s">
        <v>1186</v>
      </c>
      <c r="D725" t="s">
        <v>31</v>
      </c>
      <c r="E725" t="s">
        <v>119</v>
      </c>
      <c r="F725" t="s">
        <v>70</v>
      </c>
      <c r="G725">
        <v>60</v>
      </c>
      <c r="H725" t="s">
        <v>105</v>
      </c>
      <c r="I725" t="s">
        <v>89</v>
      </c>
      <c r="J725" t="s">
        <v>82</v>
      </c>
      <c r="K725" t="s">
        <v>192</v>
      </c>
      <c r="L725" t="s">
        <v>112</v>
      </c>
      <c r="M725" t="s">
        <v>107</v>
      </c>
      <c r="N725" t="s">
        <v>40</v>
      </c>
      <c r="O725">
        <v>3</v>
      </c>
      <c r="P725" s="4">
        <v>14890</v>
      </c>
      <c r="Q725" s="4">
        <v>11912</v>
      </c>
      <c r="R725" s="3">
        <v>0</v>
      </c>
      <c r="S725" s="4">
        <v>44670</v>
      </c>
      <c r="T725" s="4">
        <v>35736</v>
      </c>
      <c r="U725" s="4">
        <v>8934</v>
      </c>
      <c r="V725" s="3">
        <v>0.2</v>
      </c>
      <c r="W725" t="s">
        <v>41</v>
      </c>
      <c r="X725" t="s">
        <v>76</v>
      </c>
      <c r="Y725" t="s">
        <v>56</v>
      </c>
      <c r="Z725">
        <v>6</v>
      </c>
      <c r="AA725" t="s">
        <v>57</v>
      </c>
      <c r="AB725" t="s">
        <v>132</v>
      </c>
      <c r="AC725">
        <v>4.2</v>
      </c>
    </row>
    <row r="726" spans="1:29">
      <c r="A726" t="s">
        <v>1187</v>
      </c>
      <c r="B726" s="2">
        <v>45370</v>
      </c>
      <c r="C726" t="s">
        <v>743</v>
      </c>
      <c r="D726" t="s">
        <v>31</v>
      </c>
      <c r="E726" t="s">
        <v>111</v>
      </c>
      <c r="F726" t="s">
        <v>70</v>
      </c>
      <c r="G726">
        <v>43</v>
      </c>
      <c r="H726" t="s">
        <v>34</v>
      </c>
      <c r="I726" t="s">
        <v>35</v>
      </c>
      <c r="J726" t="s">
        <v>36</v>
      </c>
      <c r="K726" t="s">
        <v>269</v>
      </c>
      <c r="L726" t="s">
        <v>62</v>
      </c>
      <c r="M726" t="s">
        <v>63</v>
      </c>
      <c r="N726" t="s">
        <v>113</v>
      </c>
      <c r="O726">
        <v>7</v>
      </c>
      <c r="P726" s="4">
        <v>9375</v>
      </c>
      <c r="Q726" s="4">
        <v>7313</v>
      </c>
      <c r="R726" s="3">
        <v>0.1</v>
      </c>
      <c r="S726" s="4">
        <v>59063</v>
      </c>
      <c r="T726" s="4">
        <v>51191</v>
      </c>
      <c r="U726" s="4">
        <v>7872</v>
      </c>
      <c r="V726" s="3">
        <v>0.13328141137429525</v>
      </c>
      <c r="W726" t="s">
        <v>41</v>
      </c>
      <c r="X726" t="s">
        <v>55</v>
      </c>
      <c r="Y726" t="s">
        <v>56</v>
      </c>
      <c r="Z726">
        <v>2</v>
      </c>
      <c r="AA726" t="s">
        <v>185</v>
      </c>
      <c r="AB726" t="s">
        <v>189</v>
      </c>
      <c r="AC726">
        <v>4.3</v>
      </c>
    </row>
    <row r="727" spans="1:29">
      <c r="A727" t="s">
        <v>1188</v>
      </c>
      <c r="B727" s="2">
        <v>45628</v>
      </c>
      <c r="C727" t="s">
        <v>853</v>
      </c>
      <c r="D727" t="s">
        <v>31</v>
      </c>
      <c r="E727" t="s">
        <v>170</v>
      </c>
      <c r="F727" t="s">
        <v>33</v>
      </c>
      <c r="G727">
        <v>59</v>
      </c>
      <c r="H727" t="s">
        <v>99</v>
      </c>
      <c r="I727" t="s">
        <v>99</v>
      </c>
      <c r="J727" t="s">
        <v>100</v>
      </c>
      <c r="K727" t="s">
        <v>257</v>
      </c>
      <c r="L727" t="s">
        <v>91</v>
      </c>
      <c r="M727" t="s">
        <v>63</v>
      </c>
      <c r="N727" t="s">
        <v>93</v>
      </c>
      <c r="O727">
        <v>4</v>
      </c>
      <c r="P727" s="4">
        <v>6195</v>
      </c>
      <c r="Q727" s="4">
        <v>4151</v>
      </c>
      <c r="R727" s="3">
        <v>0.05</v>
      </c>
      <c r="S727" s="4">
        <v>23541</v>
      </c>
      <c r="T727" s="4">
        <v>16604</v>
      </c>
      <c r="U727" s="4">
        <v>6937</v>
      </c>
      <c r="V727" s="3">
        <v>0.29467737139458816</v>
      </c>
      <c r="W727" t="s">
        <v>84</v>
      </c>
      <c r="X727" t="s">
        <v>55</v>
      </c>
      <c r="Y727" t="s">
        <v>171</v>
      </c>
      <c r="Z727">
        <v>12</v>
      </c>
      <c r="AA727" t="s">
        <v>172</v>
      </c>
      <c r="AB727" t="s">
        <v>45</v>
      </c>
      <c r="AC727" t="s">
        <v>46</v>
      </c>
    </row>
    <row r="728" spans="1:29">
      <c r="A728" t="s">
        <v>1189</v>
      </c>
      <c r="B728" s="2">
        <v>45013</v>
      </c>
      <c r="C728" t="s">
        <v>1098</v>
      </c>
      <c r="D728" t="s">
        <v>31</v>
      </c>
      <c r="E728" t="s">
        <v>60</v>
      </c>
      <c r="F728" t="s">
        <v>70</v>
      </c>
      <c r="G728">
        <v>19</v>
      </c>
      <c r="H728" t="s">
        <v>105</v>
      </c>
      <c r="I728" t="s">
        <v>89</v>
      </c>
      <c r="J728" t="s">
        <v>82</v>
      </c>
      <c r="K728" t="s">
        <v>116</v>
      </c>
      <c r="L728" t="s">
        <v>142</v>
      </c>
      <c r="M728" t="s">
        <v>83</v>
      </c>
      <c r="N728" t="s">
        <v>40</v>
      </c>
      <c r="O728">
        <v>6</v>
      </c>
      <c r="P728" s="4">
        <v>5427</v>
      </c>
      <c r="Q728" s="4">
        <v>3202</v>
      </c>
      <c r="R728" s="3">
        <v>0</v>
      </c>
      <c r="S728" s="4">
        <v>32562</v>
      </c>
      <c r="T728" s="4">
        <v>19212</v>
      </c>
      <c r="U728" s="4">
        <v>13350</v>
      </c>
      <c r="V728" s="3">
        <v>0.40998710152939011</v>
      </c>
      <c r="W728" t="s">
        <v>84</v>
      </c>
      <c r="X728" t="s">
        <v>76</v>
      </c>
      <c r="Y728" t="s">
        <v>171</v>
      </c>
      <c r="Z728">
        <v>12</v>
      </c>
      <c r="AA728" t="s">
        <v>159</v>
      </c>
      <c r="AB728" t="s">
        <v>95</v>
      </c>
      <c r="AC728" t="s">
        <v>46</v>
      </c>
    </row>
    <row r="729" spans="1:29">
      <c r="A729" t="s">
        <v>1190</v>
      </c>
      <c r="B729" s="2">
        <v>45299</v>
      </c>
      <c r="C729" t="s">
        <v>201</v>
      </c>
      <c r="D729" t="s">
        <v>49</v>
      </c>
      <c r="E729" t="s">
        <v>124</v>
      </c>
      <c r="F729" t="s">
        <v>70</v>
      </c>
      <c r="G729">
        <v>56</v>
      </c>
      <c r="H729" t="s">
        <v>80</v>
      </c>
      <c r="I729" t="s">
        <v>81</v>
      </c>
      <c r="J729" t="s">
        <v>82</v>
      </c>
      <c r="K729" t="s">
        <v>162</v>
      </c>
      <c r="L729" t="s">
        <v>91</v>
      </c>
      <c r="M729" t="s">
        <v>83</v>
      </c>
      <c r="N729" t="s">
        <v>113</v>
      </c>
      <c r="O729">
        <v>1</v>
      </c>
      <c r="P729" s="4">
        <v>6999</v>
      </c>
      <c r="Q729" s="4">
        <v>4269</v>
      </c>
      <c r="R729" s="3">
        <v>0.1</v>
      </c>
      <c r="S729" s="4">
        <v>6299</v>
      </c>
      <c r="T729" s="4">
        <v>4269</v>
      </c>
      <c r="U729" s="4">
        <v>2030</v>
      </c>
      <c r="V729" s="3">
        <v>0.3222733767264645</v>
      </c>
      <c r="W729" t="s">
        <v>41</v>
      </c>
      <c r="X729" t="s">
        <v>55</v>
      </c>
      <c r="Y729" t="s">
        <v>156</v>
      </c>
      <c r="Z729">
        <v>0</v>
      </c>
      <c r="AA729" t="s">
        <v>220</v>
      </c>
      <c r="AB729" t="s">
        <v>189</v>
      </c>
      <c r="AC729">
        <v>1.5</v>
      </c>
    </row>
    <row r="730" spans="1:29">
      <c r="A730" t="s">
        <v>1191</v>
      </c>
      <c r="B730" s="2">
        <v>44966</v>
      </c>
      <c r="C730" t="s">
        <v>730</v>
      </c>
      <c r="D730" t="s">
        <v>31</v>
      </c>
      <c r="E730" t="s">
        <v>135</v>
      </c>
      <c r="F730" t="s">
        <v>33</v>
      </c>
      <c r="G730">
        <v>45</v>
      </c>
      <c r="H730" t="s">
        <v>105</v>
      </c>
      <c r="I730" t="s">
        <v>89</v>
      </c>
      <c r="J730" t="s">
        <v>82</v>
      </c>
      <c r="K730" t="s">
        <v>368</v>
      </c>
      <c r="L730" t="s">
        <v>137</v>
      </c>
      <c r="M730" t="s">
        <v>39</v>
      </c>
      <c r="N730" t="s">
        <v>40</v>
      </c>
      <c r="O730">
        <v>4</v>
      </c>
      <c r="P730" s="4">
        <v>1758</v>
      </c>
      <c r="Q730" s="4">
        <v>1125</v>
      </c>
      <c r="R730" s="3">
        <v>0.2</v>
      </c>
      <c r="S730" s="4">
        <v>5626</v>
      </c>
      <c r="T730" s="4">
        <v>4500</v>
      </c>
      <c r="U730" s="4">
        <v>1126</v>
      </c>
      <c r="V730" s="3">
        <v>0.20014219694276572</v>
      </c>
      <c r="W730" t="s">
        <v>75</v>
      </c>
      <c r="X730" t="s">
        <v>42</v>
      </c>
      <c r="Y730" t="s">
        <v>171</v>
      </c>
      <c r="Z730">
        <v>6</v>
      </c>
      <c r="AA730" t="s">
        <v>57</v>
      </c>
      <c r="AB730" t="s">
        <v>121</v>
      </c>
      <c r="AC730" t="s">
        <v>46</v>
      </c>
    </row>
    <row r="731" spans="1:29">
      <c r="A731" t="s">
        <v>1192</v>
      </c>
      <c r="B731" s="2">
        <v>45202</v>
      </c>
      <c r="C731" t="s">
        <v>1193</v>
      </c>
      <c r="D731" t="s">
        <v>31</v>
      </c>
      <c r="E731" t="s">
        <v>129</v>
      </c>
      <c r="F731" t="s">
        <v>33</v>
      </c>
      <c r="G731">
        <v>33</v>
      </c>
      <c r="H731" t="s">
        <v>99</v>
      </c>
      <c r="I731" t="s">
        <v>99</v>
      </c>
      <c r="J731" t="s">
        <v>100</v>
      </c>
      <c r="K731" t="s">
        <v>136</v>
      </c>
      <c r="L731" t="s">
        <v>142</v>
      </c>
      <c r="M731" t="s">
        <v>83</v>
      </c>
      <c r="N731" t="s">
        <v>93</v>
      </c>
      <c r="O731">
        <v>2</v>
      </c>
      <c r="P731" s="4">
        <v>1555</v>
      </c>
      <c r="Q731" s="4">
        <v>1213</v>
      </c>
      <c r="R731" s="3">
        <v>0</v>
      </c>
      <c r="S731" s="4">
        <v>3110</v>
      </c>
      <c r="T731" s="4">
        <v>2426</v>
      </c>
      <c r="U731" s="4">
        <v>684</v>
      </c>
      <c r="V731" s="3">
        <v>0.21993569131832796</v>
      </c>
      <c r="W731" t="s">
        <v>75</v>
      </c>
      <c r="X731" t="s">
        <v>55</v>
      </c>
      <c r="Y731" t="s">
        <v>56</v>
      </c>
      <c r="Z731">
        <v>3</v>
      </c>
      <c r="AA731" t="s">
        <v>143</v>
      </c>
      <c r="AB731" t="s">
        <v>95</v>
      </c>
      <c r="AC731">
        <v>4.3</v>
      </c>
    </row>
    <row r="732" spans="1:29">
      <c r="A732" t="s">
        <v>1194</v>
      </c>
      <c r="B732" s="2">
        <v>45607</v>
      </c>
      <c r="C732" t="s">
        <v>414</v>
      </c>
      <c r="D732" t="s">
        <v>31</v>
      </c>
      <c r="E732" t="s">
        <v>188</v>
      </c>
      <c r="F732" t="s">
        <v>33</v>
      </c>
      <c r="G732">
        <v>38</v>
      </c>
      <c r="H732" t="s">
        <v>99</v>
      </c>
      <c r="I732" t="s">
        <v>99</v>
      </c>
      <c r="J732" t="s">
        <v>100</v>
      </c>
      <c r="K732" t="s">
        <v>323</v>
      </c>
      <c r="L732" t="s">
        <v>112</v>
      </c>
      <c r="M732" t="s">
        <v>63</v>
      </c>
      <c r="N732" t="s">
        <v>53</v>
      </c>
      <c r="O732">
        <v>7</v>
      </c>
      <c r="P732" s="4">
        <v>9973</v>
      </c>
      <c r="Q732" s="4">
        <v>5784</v>
      </c>
      <c r="R732" s="3">
        <v>0.1</v>
      </c>
      <c r="S732" s="4">
        <v>62830</v>
      </c>
      <c r="T732" s="4">
        <v>40488</v>
      </c>
      <c r="U732" s="4">
        <v>22342</v>
      </c>
      <c r="V732" s="3">
        <v>0.35559446124462835</v>
      </c>
      <c r="W732" t="s">
        <v>84</v>
      </c>
      <c r="X732" t="s">
        <v>42</v>
      </c>
      <c r="Y732" t="s">
        <v>56</v>
      </c>
      <c r="Z732">
        <v>6</v>
      </c>
      <c r="AA732" t="s">
        <v>172</v>
      </c>
      <c r="AB732" t="s">
        <v>95</v>
      </c>
      <c r="AC732">
        <v>4.9000000000000004</v>
      </c>
    </row>
    <row r="733" spans="1:29">
      <c r="A733" t="s">
        <v>1195</v>
      </c>
      <c r="B733" s="2">
        <v>45451</v>
      </c>
      <c r="C733" t="s">
        <v>1023</v>
      </c>
      <c r="D733" t="s">
        <v>31</v>
      </c>
      <c r="E733" t="s">
        <v>129</v>
      </c>
      <c r="F733" t="s">
        <v>33</v>
      </c>
      <c r="G733">
        <v>57</v>
      </c>
      <c r="H733" t="s">
        <v>34</v>
      </c>
      <c r="I733" t="s">
        <v>35</v>
      </c>
      <c r="J733" t="s">
        <v>36</v>
      </c>
      <c r="K733" t="s">
        <v>162</v>
      </c>
      <c r="L733" t="s">
        <v>131</v>
      </c>
      <c r="M733" t="s">
        <v>83</v>
      </c>
      <c r="N733" t="s">
        <v>40</v>
      </c>
      <c r="O733">
        <v>8</v>
      </c>
      <c r="P733" s="4">
        <v>13494</v>
      </c>
      <c r="Q733" s="4">
        <v>10121</v>
      </c>
      <c r="R733" s="3">
        <v>0.15</v>
      </c>
      <c r="S733" s="4">
        <v>91759</v>
      </c>
      <c r="T733" s="4">
        <v>80968</v>
      </c>
      <c r="U733" s="4">
        <v>10791</v>
      </c>
      <c r="V733" s="3">
        <v>0.11760154317287677</v>
      </c>
      <c r="W733" t="s">
        <v>54</v>
      </c>
      <c r="X733" t="s">
        <v>42</v>
      </c>
      <c r="Y733" t="s">
        <v>56</v>
      </c>
      <c r="Z733">
        <v>5</v>
      </c>
      <c r="AA733" t="s">
        <v>85</v>
      </c>
      <c r="AB733" t="s">
        <v>45</v>
      </c>
      <c r="AC733">
        <v>3.4</v>
      </c>
    </row>
    <row r="734" spans="1:29">
      <c r="A734" t="s">
        <v>1196</v>
      </c>
      <c r="B734" s="2">
        <v>45383</v>
      </c>
      <c r="C734" t="s">
        <v>1197</v>
      </c>
      <c r="D734" t="s">
        <v>31</v>
      </c>
      <c r="E734" t="s">
        <v>111</v>
      </c>
      <c r="F734" t="s">
        <v>70</v>
      </c>
      <c r="G734">
        <v>42</v>
      </c>
      <c r="H734" t="s">
        <v>80</v>
      </c>
      <c r="I734" t="s">
        <v>81</v>
      </c>
      <c r="J734" t="s">
        <v>82</v>
      </c>
      <c r="K734" t="s">
        <v>125</v>
      </c>
      <c r="L734" t="s">
        <v>38</v>
      </c>
      <c r="M734" t="s">
        <v>107</v>
      </c>
      <c r="N734" t="s">
        <v>64</v>
      </c>
      <c r="O734">
        <v>4</v>
      </c>
      <c r="P734" s="4">
        <v>3854</v>
      </c>
      <c r="Q734" s="4">
        <v>2659</v>
      </c>
      <c r="R734" s="3">
        <v>0.1</v>
      </c>
      <c r="S734" s="4">
        <v>13874</v>
      </c>
      <c r="T734" s="4">
        <v>10636</v>
      </c>
      <c r="U734" s="4">
        <v>3238</v>
      </c>
      <c r="V734" s="3">
        <v>0.23338618999567537</v>
      </c>
      <c r="W734" t="s">
        <v>41</v>
      </c>
      <c r="X734" t="s">
        <v>76</v>
      </c>
      <c r="Y734" t="s">
        <v>56</v>
      </c>
      <c r="Z734">
        <v>2</v>
      </c>
      <c r="AA734" t="s">
        <v>226</v>
      </c>
      <c r="AB734" t="s">
        <v>45</v>
      </c>
      <c r="AC734">
        <v>4.5</v>
      </c>
    </row>
    <row r="735" spans="1:29">
      <c r="A735" t="s">
        <v>1198</v>
      </c>
      <c r="B735" s="2">
        <v>45038</v>
      </c>
      <c r="C735" t="s">
        <v>304</v>
      </c>
      <c r="D735" t="s">
        <v>49</v>
      </c>
      <c r="E735" t="s">
        <v>111</v>
      </c>
      <c r="F735" t="s">
        <v>70</v>
      </c>
      <c r="G735">
        <v>24</v>
      </c>
      <c r="H735" t="s">
        <v>99</v>
      </c>
      <c r="I735" t="s">
        <v>99</v>
      </c>
      <c r="J735" t="s">
        <v>100</v>
      </c>
      <c r="K735" t="s">
        <v>326</v>
      </c>
      <c r="L735" t="s">
        <v>38</v>
      </c>
      <c r="M735" t="s">
        <v>83</v>
      </c>
      <c r="N735" t="s">
        <v>53</v>
      </c>
      <c r="O735">
        <v>8</v>
      </c>
      <c r="P735" s="4">
        <v>20715</v>
      </c>
      <c r="Q735" s="4">
        <v>12015</v>
      </c>
      <c r="R735" s="3">
        <v>0.05</v>
      </c>
      <c r="S735" s="4">
        <v>157434</v>
      </c>
      <c r="T735" s="4">
        <v>96120</v>
      </c>
      <c r="U735" s="4">
        <v>61314</v>
      </c>
      <c r="V735" s="3">
        <v>0.38945843972712374</v>
      </c>
      <c r="W735" t="s">
        <v>84</v>
      </c>
      <c r="X735" t="s">
        <v>76</v>
      </c>
      <c r="Y735" t="s">
        <v>56</v>
      </c>
      <c r="Z735">
        <v>5</v>
      </c>
      <c r="AA735" t="s">
        <v>94</v>
      </c>
      <c r="AB735" t="s">
        <v>194</v>
      </c>
      <c r="AC735">
        <v>4.7</v>
      </c>
    </row>
    <row r="736" spans="1:29">
      <c r="A736" t="s">
        <v>1199</v>
      </c>
      <c r="B736" s="2">
        <v>45343</v>
      </c>
      <c r="C736" t="s">
        <v>431</v>
      </c>
      <c r="D736" t="s">
        <v>31</v>
      </c>
      <c r="E736" t="s">
        <v>69</v>
      </c>
      <c r="F736" t="s">
        <v>70</v>
      </c>
      <c r="G736">
        <v>54</v>
      </c>
      <c r="H736" t="s">
        <v>88</v>
      </c>
      <c r="I736" t="s">
        <v>89</v>
      </c>
      <c r="J736" t="s">
        <v>82</v>
      </c>
      <c r="K736" t="s">
        <v>323</v>
      </c>
      <c r="L736" t="s">
        <v>101</v>
      </c>
      <c r="M736" t="s">
        <v>39</v>
      </c>
      <c r="N736" t="s">
        <v>93</v>
      </c>
      <c r="O736">
        <v>5</v>
      </c>
      <c r="P736" s="4">
        <v>18041</v>
      </c>
      <c r="Q736" s="4">
        <v>11366</v>
      </c>
      <c r="R736" s="3">
        <v>0.1</v>
      </c>
      <c r="S736" s="4">
        <v>81185</v>
      </c>
      <c r="T736" s="4">
        <v>56830</v>
      </c>
      <c r="U736" s="4">
        <v>24355</v>
      </c>
      <c r="V736" s="3">
        <v>0.2999938412268276</v>
      </c>
      <c r="W736" t="s">
        <v>54</v>
      </c>
      <c r="X736" t="s">
        <v>76</v>
      </c>
      <c r="Y736" t="s">
        <v>171</v>
      </c>
      <c r="Z736">
        <v>15</v>
      </c>
      <c r="AA736" t="s">
        <v>159</v>
      </c>
      <c r="AB736" t="s">
        <v>189</v>
      </c>
      <c r="AC736" t="s">
        <v>46</v>
      </c>
    </row>
    <row r="737" spans="1:29">
      <c r="A737" t="s">
        <v>1200</v>
      </c>
      <c r="B737" s="2">
        <v>45160</v>
      </c>
      <c r="C737" t="s">
        <v>1201</v>
      </c>
      <c r="D737" t="s">
        <v>49</v>
      </c>
      <c r="E737" t="s">
        <v>32</v>
      </c>
      <c r="F737" t="s">
        <v>33</v>
      </c>
      <c r="G737">
        <v>53</v>
      </c>
      <c r="H737" t="s">
        <v>99</v>
      </c>
      <c r="I737" t="s">
        <v>99</v>
      </c>
      <c r="J737" t="s">
        <v>100</v>
      </c>
      <c r="K737" t="s">
        <v>239</v>
      </c>
      <c r="L737" t="s">
        <v>155</v>
      </c>
      <c r="M737" t="s">
        <v>83</v>
      </c>
      <c r="N737" t="s">
        <v>64</v>
      </c>
      <c r="O737">
        <v>5</v>
      </c>
      <c r="P737" s="4">
        <v>8048</v>
      </c>
      <c r="Q737" s="4">
        <v>4426</v>
      </c>
      <c r="R737" s="3">
        <v>0.2</v>
      </c>
      <c r="S737" s="4">
        <v>32192</v>
      </c>
      <c r="T737" s="4">
        <v>22130</v>
      </c>
      <c r="U737" s="4">
        <v>10062</v>
      </c>
      <c r="V737" s="3">
        <v>0.3125621272365805</v>
      </c>
      <c r="W737" t="s">
        <v>84</v>
      </c>
      <c r="X737" t="s">
        <v>42</v>
      </c>
      <c r="Y737" t="s">
        <v>156</v>
      </c>
      <c r="Z737">
        <v>0</v>
      </c>
      <c r="AA737" t="s">
        <v>77</v>
      </c>
      <c r="AB737" t="s">
        <v>45</v>
      </c>
      <c r="AC737">
        <v>1.5</v>
      </c>
    </row>
    <row r="738" spans="1:29">
      <c r="A738" t="s">
        <v>1202</v>
      </c>
      <c r="B738" s="2">
        <v>44975</v>
      </c>
      <c r="C738" t="s">
        <v>1203</v>
      </c>
      <c r="D738" t="s">
        <v>31</v>
      </c>
      <c r="E738" t="s">
        <v>50</v>
      </c>
      <c r="F738" t="s">
        <v>33</v>
      </c>
      <c r="G738">
        <v>53</v>
      </c>
      <c r="H738" t="s">
        <v>153</v>
      </c>
      <c r="I738" t="s">
        <v>154</v>
      </c>
      <c r="J738" t="s">
        <v>36</v>
      </c>
      <c r="K738" t="s">
        <v>179</v>
      </c>
      <c r="L738" t="s">
        <v>62</v>
      </c>
      <c r="M738" t="s">
        <v>107</v>
      </c>
      <c r="N738" t="s">
        <v>126</v>
      </c>
      <c r="O738">
        <v>5</v>
      </c>
      <c r="P738" s="4">
        <v>11671</v>
      </c>
      <c r="Q738" s="4">
        <v>8753</v>
      </c>
      <c r="R738" s="3">
        <v>0</v>
      </c>
      <c r="S738" s="4">
        <v>58355</v>
      </c>
      <c r="T738" s="4">
        <v>43765</v>
      </c>
      <c r="U738" s="4">
        <v>14590</v>
      </c>
      <c r="V738" s="3">
        <v>0.25002142061520005</v>
      </c>
      <c r="W738" t="s">
        <v>54</v>
      </c>
      <c r="X738" t="s">
        <v>42</v>
      </c>
      <c r="Y738" t="s">
        <v>156</v>
      </c>
      <c r="Z738">
        <v>0</v>
      </c>
      <c r="AA738" t="s">
        <v>163</v>
      </c>
      <c r="AB738" t="s">
        <v>121</v>
      </c>
      <c r="AC738">
        <v>2.1</v>
      </c>
    </row>
    <row r="739" spans="1:29">
      <c r="A739" t="s">
        <v>1204</v>
      </c>
      <c r="B739" s="2">
        <v>44953</v>
      </c>
      <c r="C739" t="s">
        <v>615</v>
      </c>
      <c r="D739" t="s">
        <v>31</v>
      </c>
      <c r="E739" t="s">
        <v>170</v>
      </c>
      <c r="F739" t="s">
        <v>33</v>
      </c>
      <c r="G739">
        <v>20</v>
      </c>
      <c r="H739" t="s">
        <v>99</v>
      </c>
      <c r="I739" t="s">
        <v>99</v>
      </c>
      <c r="J739" t="s">
        <v>100</v>
      </c>
      <c r="K739" t="s">
        <v>239</v>
      </c>
      <c r="L739" t="s">
        <v>137</v>
      </c>
      <c r="M739" t="s">
        <v>107</v>
      </c>
      <c r="N739" t="s">
        <v>40</v>
      </c>
      <c r="O739">
        <v>3</v>
      </c>
      <c r="P739" s="4">
        <v>20600</v>
      </c>
      <c r="Q739" s="4">
        <v>15244</v>
      </c>
      <c r="R739" s="3">
        <v>0.2</v>
      </c>
      <c r="S739" s="4">
        <v>49440</v>
      </c>
      <c r="T739" s="4">
        <v>45732</v>
      </c>
      <c r="U739" s="4">
        <v>3708</v>
      </c>
      <c r="V739" s="3">
        <v>7.4999999999999997E-2</v>
      </c>
      <c r="W739" t="s">
        <v>54</v>
      </c>
      <c r="X739" t="s">
        <v>76</v>
      </c>
      <c r="Y739" t="s">
        <v>56</v>
      </c>
      <c r="Z739">
        <v>3</v>
      </c>
      <c r="AA739" t="s">
        <v>181</v>
      </c>
      <c r="AB739" t="s">
        <v>150</v>
      </c>
      <c r="AC739">
        <v>4.5</v>
      </c>
    </row>
    <row r="740" spans="1:29">
      <c r="A740" t="s">
        <v>1205</v>
      </c>
      <c r="B740" s="2">
        <v>45180</v>
      </c>
      <c r="C740" t="s">
        <v>657</v>
      </c>
      <c r="D740" t="s">
        <v>31</v>
      </c>
      <c r="E740" t="s">
        <v>135</v>
      </c>
      <c r="F740" t="s">
        <v>33</v>
      </c>
      <c r="G740">
        <v>52</v>
      </c>
      <c r="H740" t="s">
        <v>71</v>
      </c>
      <c r="I740" t="s">
        <v>72</v>
      </c>
      <c r="J740" t="s">
        <v>73</v>
      </c>
      <c r="K740" t="s">
        <v>219</v>
      </c>
      <c r="L740" t="s">
        <v>101</v>
      </c>
      <c r="M740" t="s">
        <v>39</v>
      </c>
      <c r="N740" t="s">
        <v>64</v>
      </c>
      <c r="O740">
        <v>1</v>
      </c>
      <c r="P740" s="4">
        <v>8573</v>
      </c>
      <c r="Q740" s="4">
        <v>4715</v>
      </c>
      <c r="R740" s="3">
        <v>0.05</v>
      </c>
      <c r="S740" s="4">
        <v>8144</v>
      </c>
      <c r="T740" s="4">
        <v>4715</v>
      </c>
      <c r="U740" s="4">
        <v>3429</v>
      </c>
      <c r="V740" s="3">
        <v>0.42104616895874264</v>
      </c>
      <c r="W740" t="s">
        <v>41</v>
      </c>
      <c r="X740" t="s">
        <v>55</v>
      </c>
      <c r="Y740" t="s">
        <v>56</v>
      </c>
      <c r="Z740">
        <v>4</v>
      </c>
      <c r="AA740" t="s">
        <v>172</v>
      </c>
      <c r="AB740" t="s">
        <v>194</v>
      </c>
      <c r="AC740">
        <v>3.9</v>
      </c>
    </row>
    <row r="741" spans="1:29">
      <c r="A741" t="s">
        <v>1206</v>
      </c>
      <c r="B741" s="2">
        <v>45213</v>
      </c>
      <c r="C741" t="s">
        <v>651</v>
      </c>
      <c r="D741" t="s">
        <v>31</v>
      </c>
      <c r="E741" t="s">
        <v>124</v>
      </c>
      <c r="F741" t="s">
        <v>70</v>
      </c>
      <c r="G741">
        <v>50</v>
      </c>
      <c r="H741" t="s">
        <v>34</v>
      </c>
      <c r="I741" t="s">
        <v>35</v>
      </c>
      <c r="J741" t="s">
        <v>36</v>
      </c>
      <c r="K741" t="s">
        <v>337</v>
      </c>
      <c r="L741" t="s">
        <v>142</v>
      </c>
      <c r="M741" t="s">
        <v>63</v>
      </c>
      <c r="N741" t="s">
        <v>64</v>
      </c>
      <c r="O741">
        <v>7</v>
      </c>
      <c r="P741" s="4">
        <v>21335</v>
      </c>
      <c r="Q741" s="4">
        <v>11734</v>
      </c>
      <c r="R741" s="3">
        <v>0.1</v>
      </c>
      <c r="S741" s="4">
        <v>134411</v>
      </c>
      <c r="T741" s="4">
        <v>82138</v>
      </c>
      <c r="U741" s="4">
        <v>52273</v>
      </c>
      <c r="V741" s="3">
        <v>0.38890418194939402</v>
      </c>
      <c r="W741" t="s">
        <v>75</v>
      </c>
      <c r="X741" t="s">
        <v>76</v>
      </c>
      <c r="Y741" t="s">
        <v>56</v>
      </c>
      <c r="Z741">
        <v>4</v>
      </c>
      <c r="AA741" t="s">
        <v>149</v>
      </c>
      <c r="AB741" t="s">
        <v>121</v>
      </c>
      <c r="AC741">
        <v>3.8</v>
      </c>
    </row>
    <row r="742" spans="1:29">
      <c r="A742" t="s">
        <v>1207</v>
      </c>
      <c r="B742" s="2">
        <v>45637</v>
      </c>
      <c r="C742" t="s">
        <v>1142</v>
      </c>
      <c r="D742" t="s">
        <v>49</v>
      </c>
      <c r="E742" t="s">
        <v>69</v>
      </c>
      <c r="F742" t="s">
        <v>70</v>
      </c>
      <c r="G742">
        <v>30</v>
      </c>
      <c r="H742" t="s">
        <v>146</v>
      </c>
      <c r="I742" t="s">
        <v>147</v>
      </c>
      <c r="J742" t="s">
        <v>36</v>
      </c>
      <c r="K742" t="s">
        <v>219</v>
      </c>
      <c r="L742" t="s">
        <v>155</v>
      </c>
      <c r="M742" t="s">
        <v>39</v>
      </c>
      <c r="N742" t="s">
        <v>93</v>
      </c>
      <c r="O742">
        <v>7</v>
      </c>
      <c r="P742" s="4">
        <v>22517</v>
      </c>
      <c r="Q742" s="4">
        <v>16663</v>
      </c>
      <c r="R742" s="3">
        <v>0.2</v>
      </c>
      <c r="S742" s="4">
        <v>126095</v>
      </c>
      <c r="T742" s="4">
        <v>116641</v>
      </c>
      <c r="U742" s="4">
        <v>9454</v>
      </c>
      <c r="V742" s="3">
        <v>7.4975217098219596E-2</v>
      </c>
      <c r="W742" t="s">
        <v>84</v>
      </c>
      <c r="X742" t="s">
        <v>76</v>
      </c>
      <c r="Y742" t="s">
        <v>56</v>
      </c>
      <c r="Z742">
        <v>6</v>
      </c>
      <c r="AA742" t="s">
        <v>108</v>
      </c>
      <c r="AB742" t="s">
        <v>121</v>
      </c>
      <c r="AC742">
        <v>3.3</v>
      </c>
    </row>
    <row r="743" spans="1:29">
      <c r="A743" t="s">
        <v>1208</v>
      </c>
      <c r="B743" s="2">
        <v>45637</v>
      </c>
      <c r="C743" t="s">
        <v>328</v>
      </c>
      <c r="D743" t="s">
        <v>49</v>
      </c>
      <c r="E743" t="s">
        <v>135</v>
      </c>
      <c r="F743" t="s">
        <v>33</v>
      </c>
      <c r="G743">
        <v>41</v>
      </c>
      <c r="H743" t="s">
        <v>88</v>
      </c>
      <c r="I743" t="s">
        <v>89</v>
      </c>
      <c r="J743" t="s">
        <v>82</v>
      </c>
      <c r="K743" t="s">
        <v>120</v>
      </c>
      <c r="L743" t="s">
        <v>142</v>
      </c>
      <c r="M743" t="s">
        <v>63</v>
      </c>
      <c r="N743" t="s">
        <v>64</v>
      </c>
      <c r="O743">
        <v>5</v>
      </c>
      <c r="P743" s="4">
        <v>16539</v>
      </c>
      <c r="Q743" s="4">
        <v>10089</v>
      </c>
      <c r="R743" s="3">
        <v>0.15</v>
      </c>
      <c r="S743" s="4">
        <v>70291</v>
      </c>
      <c r="T743" s="4">
        <v>50445</v>
      </c>
      <c r="U743" s="4">
        <v>19846</v>
      </c>
      <c r="V743" s="3">
        <v>0.28234055568991762</v>
      </c>
      <c r="W743" t="s">
        <v>75</v>
      </c>
      <c r="X743" t="s">
        <v>42</v>
      </c>
      <c r="Y743" t="s">
        <v>56</v>
      </c>
      <c r="Z743">
        <v>6</v>
      </c>
      <c r="AA743" t="s">
        <v>57</v>
      </c>
      <c r="AB743" t="s">
        <v>45</v>
      </c>
      <c r="AC743">
        <v>3.1</v>
      </c>
    </row>
    <row r="744" spans="1:29">
      <c r="A744" t="s">
        <v>1209</v>
      </c>
      <c r="B744" s="2">
        <v>45477</v>
      </c>
      <c r="C744" t="s">
        <v>352</v>
      </c>
      <c r="D744" t="s">
        <v>31</v>
      </c>
      <c r="E744" t="s">
        <v>188</v>
      </c>
      <c r="F744" t="s">
        <v>33</v>
      </c>
      <c r="G744">
        <v>36</v>
      </c>
      <c r="H744" t="s">
        <v>105</v>
      </c>
      <c r="I744" t="s">
        <v>89</v>
      </c>
      <c r="J744" t="s">
        <v>82</v>
      </c>
      <c r="K744" t="s">
        <v>257</v>
      </c>
      <c r="L744" t="s">
        <v>101</v>
      </c>
      <c r="M744" t="s">
        <v>63</v>
      </c>
      <c r="N744" t="s">
        <v>53</v>
      </c>
      <c r="O744">
        <v>8</v>
      </c>
      <c r="P744" s="4">
        <v>3381</v>
      </c>
      <c r="Q744" s="4">
        <v>2333</v>
      </c>
      <c r="R744" s="3">
        <v>0</v>
      </c>
      <c r="S744" s="4">
        <v>27048</v>
      </c>
      <c r="T744" s="4">
        <v>18664</v>
      </c>
      <c r="U744" s="4">
        <v>8384</v>
      </c>
      <c r="V744" s="3">
        <v>0.30996746524696833</v>
      </c>
      <c r="W744" t="s">
        <v>75</v>
      </c>
      <c r="X744" t="s">
        <v>55</v>
      </c>
      <c r="Y744" t="s">
        <v>56</v>
      </c>
      <c r="Z744">
        <v>1</v>
      </c>
      <c r="AA744" t="s">
        <v>57</v>
      </c>
      <c r="AB744" t="s">
        <v>150</v>
      </c>
      <c r="AC744">
        <v>4.7</v>
      </c>
    </row>
    <row r="745" spans="1:29">
      <c r="A745" t="s">
        <v>1210</v>
      </c>
      <c r="B745" s="2">
        <v>45218</v>
      </c>
      <c r="C745" t="s">
        <v>1037</v>
      </c>
      <c r="D745" t="s">
        <v>49</v>
      </c>
      <c r="E745" t="s">
        <v>98</v>
      </c>
      <c r="F745" t="s">
        <v>70</v>
      </c>
      <c r="G745">
        <v>29</v>
      </c>
      <c r="H745" t="s">
        <v>34</v>
      </c>
      <c r="I745" t="s">
        <v>35</v>
      </c>
      <c r="J745" t="s">
        <v>36</v>
      </c>
      <c r="K745" t="s">
        <v>302</v>
      </c>
      <c r="L745" t="s">
        <v>155</v>
      </c>
      <c r="M745" t="s">
        <v>39</v>
      </c>
      <c r="N745" t="s">
        <v>93</v>
      </c>
      <c r="O745">
        <v>3</v>
      </c>
      <c r="P745" s="4">
        <v>17520</v>
      </c>
      <c r="Q745" s="4">
        <v>10337</v>
      </c>
      <c r="R745" s="3">
        <v>0</v>
      </c>
      <c r="S745" s="4">
        <v>52560</v>
      </c>
      <c r="T745" s="4">
        <v>31011</v>
      </c>
      <c r="U745" s="4">
        <v>21549</v>
      </c>
      <c r="V745" s="3">
        <v>0.40998858447488584</v>
      </c>
      <c r="W745" t="s">
        <v>54</v>
      </c>
      <c r="X745" t="s">
        <v>55</v>
      </c>
      <c r="Y745" t="s">
        <v>56</v>
      </c>
      <c r="Z745">
        <v>6</v>
      </c>
      <c r="AA745" t="s">
        <v>172</v>
      </c>
      <c r="AB745" t="s">
        <v>66</v>
      </c>
      <c r="AC745">
        <v>3.9</v>
      </c>
    </row>
    <row r="746" spans="1:29">
      <c r="A746" t="s">
        <v>1211</v>
      </c>
      <c r="B746" s="2">
        <v>45049</v>
      </c>
      <c r="C746" t="s">
        <v>123</v>
      </c>
      <c r="D746" t="s">
        <v>31</v>
      </c>
      <c r="E746" t="s">
        <v>119</v>
      </c>
      <c r="F746" t="s">
        <v>70</v>
      </c>
      <c r="G746">
        <v>37</v>
      </c>
      <c r="H746" t="s">
        <v>71</v>
      </c>
      <c r="I746" t="s">
        <v>72</v>
      </c>
      <c r="J746" t="s">
        <v>73</v>
      </c>
      <c r="K746" t="s">
        <v>214</v>
      </c>
      <c r="L746" t="s">
        <v>62</v>
      </c>
      <c r="M746" t="s">
        <v>83</v>
      </c>
      <c r="N746" t="s">
        <v>126</v>
      </c>
      <c r="O746">
        <v>1</v>
      </c>
      <c r="P746" s="4">
        <v>4623</v>
      </c>
      <c r="Q746" s="4">
        <v>2635</v>
      </c>
      <c r="R746" s="3">
        <v>0.05</v>
      </c>
      <c r="S746" s="4">
        <v>4392</v>
      </c>
      <c r="T746" s="4">
        <v>2635</v>
      </c>
      <c r="U746" s="4">
        <v>1757</v>
      </c>
      <c r="V746" s="3">
        <v>0.40004553734061932</v>
      </c>
      <c r="W746" t="s">
        <v>75</v>
      </c>
      <c r="X746" t="s">
        <v>76</v>
      </c>
      <c r="Y746" t="s">
        <v>56</v>
      </c>
      <c r="Z746">
        <v>4</v>
      </c>
      <c r="AA746" t="s">
        <v>159</v>
      </c>
      <c r="AB746" t="s">
        <v>150</v>
      </c>
      <c r="AC746">
        <v>3.5</v>
      </c>
    </row>
    <row r="747" spans="1:29">
      <c r="A747" t="s">
        <v>1212</v>
      </c>
      <c r="B747" s="2">
        <v>45180</v>
      </c>
      <c r="C747" t="s">
        <v>608</v>
      </c>
      <c r="D747" t="s">
        <v>31</v>
      </c>
      <c r="E747" t="s">
        <v>98</v>
      </c>
      <c r="F747" t="s">
        <v>70</v>
      </c>
      <c r="G747">
        <v>39</v>
      </c>
      <c r="H747" t="s">
        <v>105</v>
      </c>
      <c r="I747" t="s">
        <v>89</v>
      </c>
      <c r="J747" t="s">
        <v>82</v>
      </c>
      <c r="K747" t="s">
        <v>125</v>
      </c>
      <c r="L747" t="s">
        <v>131</v>
      </c>
      <c r="M747" t="s">
        <v>63</v>
      </c>
      <c r="N747" t="s">
        <v>40</v>
      </c>
      <c r="O747">
        <v>4</v>
      </c>
      <c r="P747" s="4">
        <v>12375</v>
      </c>
      <c r="Q747" s="4">
        <v>9405</v>
      </c>
      <c r="R747" s="3">
        <v>0</v>
      </c>
      <c r="S747" s="4">
        <v>49500</v>
      </c>
      <c r="T747" s="4">
        <v>37620</v>
      </c>
      <c r="U747" s="4">
        <v>11880</v>
      </c>
      <c r="V747" s="3">
        <v>0.24</v>
      </c>
      <c r="W747" t="s">
        <v>54</v>
      </c>
      <c r="X747" t="s">
        <v>42</v>
      </c>
      <c r="Y747" t="s">
        <v>56</v>
      </c>
      <c r="Z747">
        <v>1</v>
      </c>
      <c r="AA747" t="s">
        <v>108</v>
      </c>
      <c r="AB747" t="s">
        <v>189</v>
      </c>
      <c r="AC747">
        <v>4.8</v>
      </c>
    </row>
    <row r="748" spans="1:29">
      <c r="A748" t="s">
        <v>1213</v>
      </c>
      <c r="B748" s="2">
        <v>45043</v>
      </c>
      <c r="C748" t="s">
        <v>623</v>
      </c>
      <c r="D748" t="s">
        <v>31</v>
      </c>
      <c r="E748" t="s">
        <v>32</v>
      </c>
      <c r="F748" t="s">
        <v>33</v>
      </c>
      <c r="G748">
        <v>34</v>
      </c>
      <c r="H748" t="s">
        <v>80</v>
      </c>
      <c r="I748" t="s">
        <v>81</v>
      </c>
      <c r="J748" t="s">
        <v>82</v>
      </c>
      <c r="K748" t="s">
        <v>337</v>
      </c>
      <c r="L748" t="s">
        <v>91</v>
      </c>
      <c r="M748" t="s">
        <v>39</v>
      </c>
      <c r="N748" t="s">
        <v>93</v>
      </c>
      <c r="O748">
        <v>8</v>
      </c>
      <c r="P748" s="4">
        <v>19239</v>
      </c>
      <c r="Q748" s="4">
        <v>11543</v>
      </c>
      <c r="R748" s="3">
        <v>0.15</v>
      </c>
      <c r="S748" s="4">
        <v>130825</v>
      </c>
      <c r="T748" s="4">
        <v>92344</v>
      </c>
      <c r="U748" s="4">
        <v>38481</v>
      </c>
      <c r="V748" s="3">
        <v>0.29414102809096121</v>
      </c>
      <c r="W748" t="s">
        <v>54</v>
      </c>
      <c r="X748" t="s">
        <v>76</v>
      </c>
      <c r="Y748" t="s">
        <v>56</v>
      </c>
      <c r="Z748">
        <v>3</v>
      </c>
      <c r="AA748" t="s">
        <v>77</v>
      </c>
      <c r="AB748" t="s">
        <v>45</v>
      </c>
      <c r="AC748">
        <v>4.8</v>
      </c>
    </row>
    <row r="749" spans="1:29">
      <c r="A749" t="s">
        <v>1214</v>
      </c>
      <c r="B749" s="2">
        <v>45326</v>
      </c>
      <c r="C749" t="s">
        <v>403</v>
      </c>
      <c r="D749" t="s">
        <v>31</v>
      </c>
      <c r="E749" t="s">
        <v>188</v>
      </c>
      <c r="F749" t="s">
        <v>33</v>
      </c>
      <c r="G749">
        <v>43</v>
      </c>
      <c r="H749" t="s">
        <v>146</v>
      </c>
      <c r="I749" t="s">
        <v>147</v>
      </c>
      <c r="J749" t="s">
        <v>36</v>
      </c>
      <c r="K749" t="s">
        <v>90</v>
      </c>
      <c r="L749" t="s">
        <v>101</v>
      </c>
      <c r="M749" t="s">
        <v>83</v>
      </c>
      <c r="N749" t="s">
        <v>113</v>
      </c>
      <c r="O749">
        <v>7</v>
      </c>
      <c r="P749" s="4">
        <v>12543</v>
      </c>
      <c r="Q749" s="4">
        <v>9031</v>
      </c>
      <c r="R749" s="3">
        <v>0.05</v>
      </c>
      <c r="S749" s="4">
        <v>83411</v>
      </c>
      <c r="T749" s="4">
        <v>63217</v>
      </c>
      <c r="U749" s="4">
        <v>20194</v>
      </c>
      <c r="V749" s="3">
        <v>0.24210236059992088</v>
      </c>
      <c r="W749" t="s">
        <v>75</v>
      </c>
      <c r="X749" t="s">
        <v>55</v>
      </c>
      <c r="Y749" t="s">
        <v>56</v>
      </c>
      <c r="Z749">
        <v>7</v>
      </c>
      <c r="AA749" t="s">
        <v>172</v>
      </c>
      <c r="AB749" t="s">
        <v>66</v>
      </c>
      <c r="AC749">
        <v>3.2</v>
      </c>
    </row>
    <row r="750" spans="1:29">
      <c r="A750" t="s">
        <v>1215</v>
      </c>
      <c r="B750" s="2">
        <v>45638</v>
      </c>
      <c r="C750" t="s">
        <v>348</v>
      </c>
      <c r="D750" t="s">
        <v>31</v>
      </c>
      <c r="E750" t="s">
        <v>69</v>
      </c>
      <c r="F750" t="s">
        <v>70</v>
      </c>
      <c r="G750">
        <v>40</v>
      </c>
      <c r="H750" t="s">
        <v>71</v>
      </c>
      <c r="I750" t="s">
        <v>72</v>
      </c>
      <c r="J750" t="s">
        <v>73</v>
      </c>
      <c r="K750" t="s">
        <v>74</v>
      </c>
      <c r="L750" t="s">
        <v>91</v>
      </c>
      <c r="M750" t="s">
        <v>39</v>
      </c>
      <c r="N750" t="s">
        <v>40</v>
      </c>
      <c r="O750">
        <v>4</v>
      </c>
      <c r="P750" s="4">
        <v>10681</v>
      </c>
      <c r="Q750" s="4">
        <v>7263</v>
      </c>
      <c r="R750" s="3">
        <v>0.15</v>
      </c>
      <c r="S750" s="4">
        <v>36315</v>
      </c>
      <c r="T750" s="4">
        <v>29052</v>
      </c>
      <c r="U750" s="4">
        <v>7263</v>
      </c>
      <c r="V750" s="3">
        <v>0.2</v>
      </c>
      <c r="W750" t="s">
        <v>41</v>
      </c>
      <c r="X750" t="s">
        <v>55</v>
      </c>
      <c r="Y750" t="s">
        <v>56</v>
      </c>
      <c r="Z750">
        <v>3</v>
      </c>
      <c r="AA750" t="s">
        <v>193</v>
      </c>
      <c r="AB750" t="s">
        <v>95</v>
      </c>
      <c r="AC750">
        <v>3.4</v>
      </c>
    </row>
    <row r="751" spans="1:29">
      <c r="A751" t="s">
        <v>1216</v>
      </c>
      <c r="B751" s="2">
        <v>45114</v>
      </c>
      <c r="C751" t="s">
        <v>623</v>
      </c>
      <c r="D751" t="s">
        <v>31</v>
      </c>
      <c r="E751" t="s">
        <v>124</v>
      </c>
      <c r="F751" t="s">
        <v>70</v>
      </c>
      <c r="G751">
        <v>39</v>
      </c>
      <c r="H751" t="s">
        <v>153</v>
      </c>
      <c r="I751" t="s">
        <v>154</v>
      </c>
      <c r="J751" t="s">
        <v>36</v>
      </c>
      <c r="K751" t="s">
        <v>166</v>
      </c>
      <c r="L751" t="s">
        <v>142</v>
      </c>
      <c r="M751" t="s">
        <v>107</v>
      </c>
      <c r="N751" t="s">
        <v>126</v>
      </c>
      <c r="O751">
        <v>6</v>
      </c>
      <c r="P751" s="4">
        <v>23158</v>
      </c>
      <c r="Q751" s="4">
        <v>17369</v>
      </c>
      <c r="R751" s="3">
        <v>0.2</v>
      </c>
      <c r="S751" s="4">
        <v>111158</v>
      </c>
      <c r="T751" s="4">
        <v>104214</v>
      </c>
      <c r="U751" s="4">
        <v>6944</v>
      </c>
      <c r="V751" s="3">
        <v>6.2469637812842982E-2</v>
      </c>
      <c r="W751" t="s">
        <v>41</v>
      </c>
      <c r="X751" t="s">
        <v>42</v>
      </c>
      <c r="Y751" t="s">
        <v>156</v>
      </c>
      <c r="Z751">
        <v>0</v>
      </c>
      <c r="AA751" t="s">
        <v>163</v>
      </c>
      <c r="AB751" t="s">
        <v>121</v>
      </c>
      <c r="AC751">
        <v>1.7</v>
      </c>
    </row>
    <row r="752" spans="1:29">
      <c r="A752" t="s">
        <v>1217</v>
      </c>
      <c r="B752" s="2">
        <v>45377</v>
      </c>
      <c r="C752" t="s">
        <v>384</v>
      </c>
      <c r="D752" t="s">
        <v>31</v>
      </c>
      <c r="E752" t="s">
        <v>98</v>
      </c>
      <c r="F752" t="s">
        <v>70</v>
      </c>
      <c r="G752">
        <v>18</v>
      </c>
      <c r="H752" t="s">
        <v>146</v>
      </c>
      <c r="I752" t="s">
        <v>147</v>
      </c>
      <c r="J752" t="s">
        <v>36</v>
      </c>
      <c r="K752" t="s">
        <v>199</v>
      </c>
      <c r="L752" t="s">
        <v>52</v>
      </c>
      <c r="M752" t="s">
        <v>92</v>
      </c>
      <c r="N752" t="s">
        <v>126</v>
      </c>
      <c r="O752">
        <v>5</v>
      </c>
      <c r="P752" s="4">
        <v>7161</v>
      </c>
      <c r="Q752" s="4">
        <v>4368</v>
      </c>
      <c r="R752" s="3">
        <v>0.1</v>
      </c>
      <c r="S752" s="4">
        <v>32225</v>
      </c>
      <c r="T752" s="4">
        <v>21840</v>
      </c>
      <c r="U752" s="4">
        <v>10385</v>
      </c>
      <c r="V752" s="3">
        <v>0.3222653219550039</v>
      </c>
      <c r="W752" t="s">
        <v>54</v>
      </c>
      <c r="X752" t="s">
        <v>55</v>
      </c>
      <c r="Y752" t="s">
        <v>56</v>
      </c>
      <c r="Z752">
        <v>6</v>
      </c>
      <c r="AA752" t="s">
        <v>220</v>
      </c>
      <c r="AB752" t="s">
        <v>95</v>
      </c>
      <c r="AC752">
        <v>3.6</v>
      </c>
    </row>
    <row r="753" spans="1:29">
      <c r="A753" t="s">
        <v>1218</v>
      </c>
      <c r="B753" s="2">
        <v>44966</v>
      </c>
      <c r="C753" t="s">
        <v>567</v>
      </c>
      <c r="D753" t="s">
        <v>31</v>
      </c>
      <c r="E753" t="s">
        <v>170</v>
      </c>
      <c r="F753" t="s">
        <v>33</v>
      </c>
      <c r="G753">
        <v>52</v>
      </c>
      <c r="H753" t="s">
        <v>99</v>
      </c>
      <c r="I753" t="s">
        <v>99</v>
      </c>
      <c r="J753" t="s">
        <v>100</v>
      </c>
      <c r="K753" t="s">
        <v>323</v>
      </c>
      <c r="L753" t="s">
        <v>62</v>
      </c>
      <c r="M753" t="s">
        <v>83</v>
      </c>
      <c r="N753" t="s">
        <v>126</v>
      </c>
      <c r="O753">
        <v>1</v>
      </c>
      <c r="P753" s="4">
        <v>12904</v>
      </c>
      <c r="Q753" s="4">
        <v>10065</v>
      </c>
      <c r="R753" s="3">
        <v>0.15</v>
      </c>
      <c r="S753" s="4">
        <v>10968</v>
      </c>
      <c r="T753" s="4">
        <v>10065</v>
      </c>
      <c r="U753" s="4">
        <v>903</v>
      </c>
      <c r="V753" s="3">
        <v>8.2330415754923419E-2</v>
      </c>
      <c r="W753" t="s">
        <v>84</v>
      </c>
      <c r="X753" t="s">
        <v>55</v>
      </c>
      <c r="Y753" t="s">
        <v>56</v>
      </c>
      <c r="Z753">
        <v>1</v>
      </c>
      <c r="AA753" t="s">
        <v>181</v>
      </c>
      <c r="AB753" t="s">
        <v>95</v>
      </c>
      <c r="AC753">
        <v>3</v>
      </c>
    </row>
    <row r="754" spans="1:29">
      <c r="A754" t="s">
        <v>1219</v>
      </c>
      <c r="B754" s="2">
        <v>45250</v>
      </c>
      <c r="C754" t="s">
        <v>1201</v>
      </c>
      <c r="D754" t="s">
        <v>31</v>
      </c>
      <c r="E754" t="s">
        <v>119</v>
      </c>
      <c r="F754" t="s">
        <v>70</v>
      </c>
      <c r="G754">
        <v>43</v>
      </c>
      <c r="H754" t="s">
        <v>153</v>
      </c>
      <c r="I754" t="s">
        <v>154</v>
      </c>
      <c r="J754" t="s">
        <v>36</v>
      </c>
      <c r="K754" t="s">
        <v>368</v>
      </c>
      <c r="L754" t="s">
        <v>137</v>
      </c>
      <c r="M754" t="s">
        <v>39</v>
      </c>
      <c r="N754" t="s">
        <v>113</v>
      </c>
      <c r="O754">
        <v>8</v>
      </c>
      <c r="P754" s="4">
        <v>7171</v>
      </c>
      <c r="Q754" s="4">
        <v>5593</v>
      </c>
      <c r="R754" s="3">
        <v>0.1</v>
      </c>
      <c r="S754" s="4">
        <v>51631</v>
      </c>
      <c r="T754" s="4">
        <v>44744</v>
      </c>
      <c r="U754" s="4">
        <v>6887</v>
      </c>
      <c r="V754" s="3">
        <v>0.13338885553252891</v>
      </c>
      <c r="W754" t="s">
        <v>41</v>
      </c>
      <c r="X754" t="s">
        <v>42</v>
      </c>
      <c r="Y754" t="s">
        <v>56</v>
      </c>
      <c r="Z754">
        <v>1</v>
      </c>
      <c r="AA754" t="s">
        <v>181</v>
      </c>
      <c r="AB754" t="s">
        <v>194</v>
      </c>
      <c r="AC754">
        <v>4.8</v>
      </c>
    </row>
    <row r="755" spans="1:29">
      <c r="A755" t="s">
        <v>1220</v>
      </c>
      <c r="B755" s="2">
        <v>45050</v>
      </c>
      <c r="C755" t="s">
        <v>466</v>
      </c>
      <c r="D755" t="s">
        <v>31</v>
      </c>
      <c r="E755" t="s">
        <v>129</v>
      </c>
      <c r="F755" t="s">
        <v>33</v>
      </c>
      <c r="G755">
        <v>28</v>
      </c>
      <c r="H755" t="s">
        <v>99</v>
      </c>
      <c r="I755" t="s">
        <v>99</v>
      </c>
      <c r="J755" t="s">
        <v>100</v>
      </c>
      <c r="K755" t="s">
        <v>148</v>
      </c>
      <c r="L755" t="s">
        <v>38</v>
      </c>
      <c r="M755" t="s">
        <v>83</v>
      </c>
      <c r="N755" t="s">
        <v>113</v>
      </c>
      <c r="O755">
        <v>3</v>
      </c>
      <c r="P755" s="4">
        <v>18415</v>
      </c>
      <c r="Q755" s="4">
        <v>14180</v>
      </c>
      <c r="R755" s="3">
        <v>0.05</v>
      </c>
      <c r="S755" s="4">
        <v>52483</v>
      </c>
      <c r="T755" s="4">
        <v>42540</v>
      </c>
      <c r="U755" s="4">
        <v>9943</v>
      </c>
      <c r="V755" s="3">
        <v>0.18945182249490311</v>
      </c>
      <c r="W755" t="s">
        <v>84</v>
      </c>
      <c r="X755" t="s">
        <v>42</v>
      </c>
      <c r="Y755" t="s">
        <v>56</v>
      </c>
      <c r="Z755">
        <v>6</v>
      </c>
      <c r="AA755" t="s">
        <v>163</v>
      </c>
      <c r="AB755" t="s">
        <v>45</v>
      </c>
      <c r="AC755">
        <v>3.5</v>
      </c>
    </row>
    <row r="756" spans="1:29">
      <c r="A756" t="s">
        <v>1221</v>
      </c>
      <c r="B756" s="2">
        <v>45359</v>
      </c>
      <c r="C756" t="s">
        <v>806</v>
      </c>
      <c r="D756" t="s">
        <v>31</v>
      </c>
      <c r="E756" t="s">
        <v>188</v>
      </c>
      <c r="F756" t="s">
        <v>33</v>
      </c>
      <c r="G756">
        <v>20</v>
      </c>
      <c r="H756" t="s">
        <v>99</v>
      </c>
      <c r="I756" t="s">
        <v>99</v>
      </c>
      <c r="J756" t="s">
        <v>100</v>
      </c>
      <c r="K756" t="s">
        <v>199</v>
      </c>
      <c r="L756" t="s">
        <v>101</v>
      </c>
      <c r="M756" t="s">
        <v>63</v>
      </c>
      <c r="N756" t="s">
        <v>126</v>
      </c>
      <c r="O756">
        <v>6</v>
      </c>
      <c r="P756" s="4">
        <v>16085</v>
      </c>
      <c r="Q756" s="4">
        <v>11903</v>
      </c>
      <c r="R756" s="3">
        <v>0.1</v>
      </c>
      <c r="S756" s="4">
        <v>86859</v>
      </c>
      <c r="T756" s="4">
        <v>71418</v>
      </c>
      <c r="U756" s="4">
        <v>15441</v>
      </c>
      <c r="V756" s="3">
        <v>0.17777087003073946</v>
      </c>
      <c r="W756" t="s">
        <v>75</v>
      </c>
      <c r="X756" t="s">
        <v>76</v>
      </c>
      <c r="Y756" t="s">
        <v>56</v>
      </c>
      <c r="Z756">
        <v>1</v>
      </c>
      <c r="AA756" t="s">
        <v>181</v>
      </c>
      <c r="AB756" t="s">
        <v>66</v>
      </c>
      <c r="AC756">
        <v>3.8</v>
      </c>
    </row>
    <row r="757" spans="1:29">
      <c r="A757" t="s">
        <v>1222</v>
      </c>
      <c r="B757" s="2">
        <v>45472</v>
      </c>
      <c r="C757" t="s">
        <v>169</v>
      </c>
      <c r="D757" t="s">
        <v>49</v>
      </c>
      <c r="E757" t="s">
        <v>98</v>
      </c>
      <c r="F757" t="s">
        <v>70</v>
      </c>
      <c r="G757">
        <v>32</v>
      </c>
      <c r="H757" t="s">
        <v>88</v>
      </c>
      <c r="I757" t="s">
        <v>89</v>
      </c>
      <c r="J757" t="s">
        <v>82</v>
      </c>
      <c r="K757" t="s">
        <v>368</v>
      </c>
      <c r="L757" t="s">
        <v>52</v>
      </c>
      <c r="M757" t="s">
        <v>39</v>
      </c>
      <c r="N757" t="s">
        <v>53</v>
      </c>
      <c r="O757">
        <v>7</v>
      </c>
      <c r="P757" s="4">
        <v>20853</v>
      </c>
      <c r="Q757" s="4">
        <v>14389</v>
      </c>
      <c r="R757" s="3">
        <v>0.2</v>
      </c>
      <c r="S757" s="4">
        <v>116777</v>
      </c>
      <c r="T757" s="4">
        <v>100723</v>
      </c>
      <c r="U757" s="4">
        <v>16054</v>
      </c>
      <c r="V757" s="3">
        <v>0.13747570155081909</v>
      </c>
      <c r="W757" t="s">
        <v>75</v>
      </c>
      <c r="X757" t="s">
        <v>42</v>
      </c>
      <c r="Y757" t="s">
        <v>56</v>
      </c>
      <c r="Z757">
        <v>7</v>
      </c>
      <c r="AA757" t="s">
        <v>149</v>
      </c>
      <c r="AB757" t="s">
        <v>194</v>
      </c>
      <c r="AC757">
        <v>4</v>
      </c>
    </row>
    <row r="758" spans="1:29">
      <c r="A758" t="s">
        <v>1223</v>
      </c>
      <c r="B758" s="2">
        <v>45513</v>
      </c>
      <c r="C758" t="s">
        <v>320</v>
      </c>
      <c r="D758" t="s">
        <v>31</v>
      </c>
      <c r="E758" t="s">
        <v>60</v>
      </c>
      <c r="F758" t="s">
        <v>70</v>
      </c>
      <c r="G758">
        <v>57</v>
      </c>
      <c r="H758" t="s">
        <v>146</v>
      </c>
      <c r="I758" t="s">
        <v>147</v>
      </c>
      <c r="J758" t="s">
        <v>36</v>
      </c>
      <c r="K758" t="s">
        <v>120</v>
      </c>
      <c r="L758" t="s">
        <v>91</v>
      </c>
      <c r="M758" t="s">
        <v>107</v>
      </c>
      <c r="N758" t="s">
        <v>53</v>
      </c>
      <c r="O758">
        <v>8</v>
      </c>
      <c r="P758" s="4">
        <v>17514</v>
      </c>
      <c r="Q758" s="4">
        <v>10859</v>
      </c>
      <c r="R758" s="3">
        <v>0</v>
      </c>
      <c r="S758" s="4">
        <v>140112</v>
      </c>
      <c r="T758" s="4">
        <v>86872</v>
      </c>
      <c r="U758" s="4">
        <v>53240</v>
      </c>
      <c r="V758" s="3">
        <v>0.37998172890259219</v>
      </c>
      <c r="W758" t="s">
        <v>41</v>
      </c>
      <c r="X758" t="s">
        <v>42</v>
      </c>
      <c r="Y758" t="s">
        <v>56</v>
      </c>
      <c r="Z758">
        <v>4</v>
      </c>
      <c r="AA758" t="s">
        <v>65</v>
      </c>
      <c r="AB758" t="s">
        <v>132</v>
      </c>
      <c r="AC758">
        <v>3.2</v>
      </c>
    </row>
    <row r="759" spans="1:29">
      <c r="A759" t="s">
        <v>1224</v>
      </c>
      <c r="B759" s="2">
        <v>45031</v>
      </c>
      <c r="C759" t="s">
        <v>377</v>
      </c>
      <c r="D759" t="s">
        <v>31</v>
      </c>
      <c r="E759" t="s">
        <v>124</v>
      </c>
      <c r="F759" t="s">
        <v>70</v>
      </c>
      <c r="G759">
        <v>57</v>
      </c>
      <c r="H759" t="s">
        <v>34</v>
      </c>
      <c r="I759" t="s">
        <v>35</v>
      </c>
      <c r="J759" t="s">
        <v>36</v>
      </c>
      <c r="K759" t="s">
        <v>184</v>
      </c>
      <c r="L759" t="s">
        <v>137</v>
      </c>
      <c r="M759" t="s">
        <v>39</v>
      </c>
      <c r="N759" t="s">
        <v>53</v>
      </c>
      <c r="O759">
        <v>8</v>
      </c>
      <c r="P759" s="4">
        <v>22906</v>
      </c>
      <c r="Q759" s="4">
        <v>14660</v>
      </c>
      <c r="R759" s="3">
        <v>0.05</v>
      </c>
      <c r="S759" s="4">
        <v>174086</v>
      </c>
      <c r="T759" s="4">
        <v>117280</v>
      </c>
      <c r="U759" s="4">
        <v>56806</v>
      </c>
      <c r="V759" s="3">
        <v>0.32630998472019579</v>
      </c>
      <c r="W759" t="s">
        <v>41</v>
      </c>
      <c r="X759" t="s">
        <v>42</v>
      </c>
      <c r="Y759" t="s">
        <v>171</v>
      </c>
      <c r="Z759">
        <v>3</v>
      </c>
      <c r="AA759" t="s">
        <v>57</v>
      </c>
      <c r="AB759" t="s">
        <v>189</v>
      </c>
      <c r="AC759" t="s">
        <v>46</v>
      </c>
    </row>
    <row r="760" spans="1:29">
      <c r="A760" t="s">
        <v>1225</v>
      </c>
      <c r="B760" s="2">
        <v>45009</v>
      </c>
      <c r="C760" t="s">
        <v>699</v>
      </c>
      <c r="D760" t="s">
        <v>49</v>
      </c>
      <c r="E760" t="s">
        <v>119</v>
      </c>
      <c r="F760" t="s">
        <v>70</v>
      </c>
      <c r="G760">
        <v>34</v>
      </c>
      <c r="H760" t="s">
        <v>71</v>
      </c>
      <c r="I760" t="s">
        <v>72</v>
      </c>
      <c r="J760" t="s">
        <v>73</v>
      </c>
      <c r="K760" t="s">
        <v>148</v>
      </c>
      <c r="L760" t="s">
        <v>131</v>
      </c>
      <c r="M760" t="s">
        <v>92</v>
      </c>
      <c r="N760" t="s">
        <v>126</v>
      </c>
      <c r="O760">
        <v>1</v>
      </c>
      <c r="P760" s="4">
        <v>8423</v>
      </c>
      <c r="Q760" s="4">
        <v>4885</v>
      </c>
      <c r="R760" s="3">
        <v>0.05</v>
      </c>
      <c r="S760" s="4">
        <v>8002</v>
      </c>
      <c r="T760" s="4">
        <v>4885</v>
      </c>
      <c r="U760" s="4">
        <v>3117</v>
      </c>
      <c r="V760" s="3">
        <v>0.38952761809547615</v>
      </c>
      <c r="W760" t="s">
        <v>54</v>
      </c>
      <c r="X760" t="s">
        <v>76</v>
      </c>
      <c r="Y760" t="s">
        <v>56</v>
      </c>
      <c r="Z760">
        <v>2</v>
      </c>
      <c r="AA760" t="s">
        <v>57</v>
      </c>
      <c r="AB760" t="s">
        <v>194</v>
      </c>
      <c r="AC760">
        <v>4</v>
      </c>
    </row>
    <row r="761" spans="1:29">
      <c r="A761" t="s">
        <v>1226</v>
      </c>
      <c r="B761" s="2">
        <v>45516</v>
      </c>
      <c r="C761" t="s">
        <v>332</v>
      </c>
      <c r="D761" t="s">
        <v>49</v>
      </c>
      <c r="E761" t="s">
        <v>135</v>
      </c>
      <c r="F761" t="s">
        <v>33</v>
      </c>
      <c r="G761">
        <v>39</v>
      </c>
      <c r="H761" t="s">
        <v>105</v>
      </c>
      <c r="I761" t="s">
        <v>89</v>
      </c>
      <c r="J761" t="s">
        <v>82</v>
      </c>
      <c r="K761" t="s">
        <v>162</v>
      </c>
      <c r="L761" t="s">
        <v>112</v>
      </c>
      <c r="M761" t="s">
        <v>107</v>
      </c>
      <c r="N761" t="s">
        <v>64</v>
      </c>
      <c r="O761">
        <v>6</v>
      </c>
      <c r="P761" s="4">
        <v>403</v>
      </c>
      <c r="Q761" s="4">
        <v>250</v>
      </c>
      <c r="R761" s="3">
        <v>0</v>
      </c>
      <c r="S761" s="4">
        <v>2418</v>
      </c>
      <c r="T761" s="4">
        <v>1500</v>
      </c>
      <c r="U761" s="4">
        <v>918</v>
      </c>
      <c r="V761" s="3">
        <v>0.37965260545905705</v>
      </c>
      <c r="W761" t="s">
        <v>54</v>
      </c>
      <c r="X761" t="s">
        <v>42</v>
      </c>
      <c r="Y761" t="s">
        <v>56</v>
      </c>
      <c r="Z761">
        <v>5</v>
      </c>
      <c r="AA761" t="s">
        <v>185</v>
      </c>
      <c r="AB761" t="s">
        <v>189</v>
      </c>
      <c r="AC761">
        <v>4.3</v>
      </c>
    </row>
    <row r="762" spans="1:29">
      <c r="A762" t="s">
        <v>1227</v>
      </c>
      <c r="B762" s="2">
        <v>45384</v>
      </c>
      <c r="C762" t="s">
        <v>602</v>
      </c>
      <c r="D762" t="s">
        <v>31</v>
      </c>
      <c r="E762" t="s">
        <v>98</v>
      </c>
      <c r="F762" t="s">
        <v>70</v>
      </c>
      <c r="G762">
        <v>44</v>
      </c>
      <c r="H762" t="s">
        <v>71</v>
      </c>
      <c r="I762" t="s">
        <v>72</v>
      </c>
      <c r="J762" t="s">
        <v>73</v>
      </c>
      <c r="K762" t="s">
        <v>291</v>
      </c>
      <c r="L762" t="s">
        <v>91</v>
      </c>
      <c r="M762" t="s">
        <v>107</v>
      </c>
      <c r="N762" t="s">
        <v>40</v>
      </c>
      <c r="O762">
        <v>4</v>
      </c>
      <c r="P762" s="4">
        <v>10845</v>
      </c>
      <c r="Q762" s="4">
        <v>8568</v>
      </c>
      <c r="R762" s="3">
        <v>0</v>
      </c>
      <c r="S762" s="4">
        <v>43380</v>
      </c>
      <c r="T762" s="4">
        <v>34272</v>
      </c>
      <c r="U762" s="4">
        <v>9108</v>
      </c>
      <c r="V762" s="3">
        <v>0.20995850622406639</v>
      </c>
      <c r="W762" t="s">
        <v>84</v>
      </c>
      <c r="X762" t="s">
        <v>55</v>
      </c>
      <c r="Y762" t="s">
        <v>56</v>
      </c>
      <c r="Z762">
        <v>7</v>
      </c>
      <c r="AA762" t="s">
        <v>185</v>
      </c>
      <c r="AB762" t="s">
        <v>189</v>
      </c>
      <c r="AC762">
        <v>3.3</v>
      </c>
    </row>
    <row r="763" spans="1:29">
      <c r="A763" t="s">
        <v>1228</v>
      </c>
      <c r="B763" s="2">
        <v>45213</v>
      </c>
      <c r="C763" t="s">
        <v>505</v>
      </c>
      <c r="D763" t="s">
        <v>49</v>
      </c>
      <c r="E763" t="s">
        <v>98</v>
      </c>
      <c r="F763" t="s">
        <v>70</v>
      </c>
      <c r="G763">
        <v>18</v>
      </c>
      <c r="H763" t="s">
        <v>99</v>
      </c>
      <c r="I763" t="s">
        <v>99</v>
      </c>
      <c r="J763" t="s">
        <v>100</v>
      </c>
      <c r="K763" t="s">
        <v>326</v>
      </c>
      <c r="L763" t="s">
        <v>155</v>
      </c>
      <c r="M763" t="s">
        <v>107</v>
      </c>
      <c r="N763" t="s">
        <v>113</v>
      </c>
      <c r="O763">
        <v>4</v>
      </c>
      <c r="P763" s="4">
        <v>6499</v>
      </c>
      <c r="Q763" s="4">
        <v>5004</v>
      </c>
      <c r="R763" s="3">
        <v>0.15</v>
      </c>
      <c r="S763" s="4">
        <v>22097</v>
      </c>
      <c r="T763" s="4">
        <v>20016</v>
      </c>
      <c r="U763" s="4">
        <v>2081</v>
      </c>
      <c r="V763" s="3">
        <v>9.4175679956555194E-2</v>
      </c>
      <c r="W763" t="s">
        <v>84</v>
      </c>
      <c r="X763" t="s">
        <v>76</v>
      </c>
      <c r="Y763" t="s">
        <v>56</v>
      </c>
      <c r="Z763">
        <v>5</v>
      </c>
      <c r="AA763" t="s">
        <v>181</v>
      </c>
      <c r="AB763" t="s">
        <v>150</v>
      </c>
      <c r="AC763">
        <v>4.4000000000000004</v>
      </c>
    </row>
    <row r="764" spans="1:29">
      <c r="A764" t="s">
        <v>1229</v>
      </c>
      <c r="B764" s="2">
        <v>45285</v>
      </c>
      <c r="C764" t="s">
        <v>517</v>
      </c>
      <c r="D764" t="s">
        <v>31</v>
      </c>
      <c r="E764" t="s">
        <v>111</v>
      </c>
      <c r="F764" t="s">
        <v>70</v>
      </c>
      <c r="G764">
        <v>28</v>
      </c>
      <c r="H764" t="s">
        <v>88</v>
      </c>
      <c r="I764" t="s">
        <v>89</v>
      </c>
      <c r="J764" t="s">
        <v>82</v>
      </c>
      <c r="K764" t="s">
        <v>90</v>
      </c>
      <c r="L764" t="s">
        <v>137</v>
      </c>
      <c r="M764" t="s">
        <v>39</v>
      </c>
      <c r="N764" t="s">
        <v>126</v>
      </c>
      <c r="O764">
        <v>4</v>
      </c>
      <c r="P764" s="4">
        <v>13510</v>
      </c>
      <c r="Q764" s="4">
        <v>8241</v>
      </c>
      <c r="R764" s="3">
        <v>0.05</v>
      </c>
      <c r="S764" s="4">
        <v>51338</v>
      </c>
      <c r="T764" s="4">
        <v>32964</v>
      </c>
      <c r="U764" s="4">
        <v>18374</v>
      </c>
      <c r="V764" s="3">
        <v>0.35790252834157932</v>
      </c>
      <c r="W764" t="s">
        <v>54</v>
      </c>
      <c r="X764" t="s">
        <v>55</v>
      </c>
      <c r="Y764" t="s">
        <v>56</v>
      </c>
      <c r="Z764">
        <v>7</v>
      </c>
      <c r="AA764" t="s">
        <v>102</v>
      </c>
      <c r="AB764" t="s">
        <v>121</v>
      </c>
      <c r="AC764">
        <v>3.3</v>
      </c>
    </row>
    <row r="765" spans="1:29">
      <c r="A765" t="s">
        <v>1230</v>
      </c>
      <c r="B765" s="2">
        <v>45050</v>
      </c>
      <c r="C765" t="s">
        <v>1060</v>
      </c>
      <c r="D765" t="s">
        <v>31</v>
      </c>
      <c r="E765" t="s">
        <v>111</v>
      </c>
      <c r="F765" t="s">
        <v>70</v>
      </c>
      <c r="G765">
        <v>20</v>
      </c>
      <c r="H765" t="s">
        <v>88</v>
      </c>
      <c r="I765" t="s">
        <v>89</v>
      </c>
      <c r="J765" t="s">
        <v>82</v>
      </c>
      <c r="K765" t="s">
        <v>219</v>
      </c>
      <c r="L765" t="s">
        <v>62</v>
      </c>
      <c r="M765" t="s">
        <v>107</v>
      </c>
      <c r="N765" t="s">
        <v>40</v>
      </c>
      <c r="O765">
        <v>4</v>
      </c>
      <c r="P765" s="4">
        <v>6958</v>
      </c>
      <c r="Q765" s="4">
        <v>3827</v>
      </c>
      <c r="R765" s="3">
        <v>0</v>
      </c>
      <c r="S765" s="4">
        <v>27832</v>
      </c>
      <c r="T765" s="4">
        <v>15308</v>
      </c>
      <c r="U765" s="4">
        <v>12524</v>
      </c>
      <c r="V765" s="3">
        <v>0.44998562805403852</v>
      </c>
      <c r="W765" t="s">
        <v>75</v>
      </c>
      <c r="X765" t="s">
        <v>76</v>
      </c>
      <c r="Y765" t="s">
        <v>171</v>
      </c>
      <c r="Z765">
        <v>12</v>
      </c>
      <c r="AA765" t="s">
        <v>143</v>
      </c>
      <c r="AB765" t="s">
        <v>95</v>
      </c>
      <c r="AC765" t="s">
        <v>46</v>
      </c>
    </row>
    <row r="766" spans="1:29">
      <c r="A766" t="s">
        <v>1231</v>
      </c>
      <c r="B766" s="2">
        <v>45590</v>
      </c>
      <c r="C766" t="s">
        <v>819</v>
      </c>
      <c r="D766" t="s">
        <v>49</v>
      </c>
      <c r="E766" t="s">
        <v>124</v>
      </c>
      <c r="F766" t="s">
        <v>70</v>
      </c>
      <c r="G766">
        <v>49</v>
      </c>
      <c r="H766" t="s">
        <v>34</v>
      </c>
      <c r="I766" t="s">
        <v>35</v>
      </c>
      <c r="J766" t="s">
        <v>36</v>
      </c>
      <c r="K766" t="s">
        <v>302</v>
      </c>
      <c r="L766" t="s">
        <v>155</v>
      </c>
      <c r="M766" t="s">
        <v>39</v>
      </c>
      <c r="N766" t="s">
        <v>40</v>
      </c>
      <c r="O766">
        <v>2</v>
      </c>
      <c r="P766" s="4">
        <v>6081</v>
      </c>
      <c r="Q766" s="4">
        <v>3649</v>
      </c>
      <c r="R766" s="3">
        <v>0.2</v>
      </c>
      <c r="S766" s="4">
        <v>9730</v>
      </c>
      <c r="T766" s="4">
        <v>7298</v>
      </c>
      <c r="U766" s="4">
        <v>2432</v>
      </c>
      <c r="V766" s="3">
        <v>0.24994861253854059</v>
      </c>
      <c r="W766" t="s">
        <v>75</v>
      </c>
      <c r="X766" t="s">
        <v>76</v>
      </c>
      <c r="Y766" t="s">
        <v>56</v>
      </c>
      <c r="Z766">
        <v>6</v>
      </c>
      <c r="AA766" t="s">
        <v>193</v>
      </c>
      <c r="AB766" t="s">
        <v>121</v>
      </c>
      <c r="AC766">
        <v>3.1</v>
      </c>
    </row>
    <row r="767" spans="1:29">
      <c r="A767" t="s">
        <v>1232</v>
      </c>
      <c r="B767" s="2">
        <v>45023</v>
      </c>
      <c r="C767" t="s">
        <v>1201</v>
      </c>
      <c r="D767" t="s">
        <v>31</v>
      </c>
      <c r="E767" t="s">
        <v>188</v>
      </c>
      <c r="F767" t="s">
        <v>33</v>
      </c>
      <c r="G767">
        <v>34</v>
      </c>
      <c r="H767" t="s">
        <v>153</v>
      </c>
      <c r="I767" t="s">
        <v>154</v>
      </c>
      <c r="J767" t="s">
        <v>36</v>
      </c>
      <c r="K767" t="s">
        <v>162</v>
      </c>
      <c r="L767" t="s">
        <v>112</v>
      </c>
      <c r="M767" t="s">
        <v>92</v>
      </c>
      <c r="N767" t="s">
        <v>53</v>
      </c>
      <c r="O767">
        <v>4</v>
      </c>
      <c r="P767" s="4">
        <v>12641</v>
      </c>
      <c r="Q767" s="4">
        <v>7585</v>
      </c>
      <c r="R767" s="3">
        <v>0.2</v>
      </c>
      <c r="S767" s="4">
        <v>40451</v>
      </c>
      <c r="T767" s="4">
        <v>30340</v>
      </c>
      <c r="U767" s="4">
        <v>10111</v>
      </c>
      <c r="V767" s="3">
        <v>0.24995673778151345</v>
      </c>
      <c r="W767" t="s">
        <v>84</v>
      </c>
      <c r="X767" t="s">
        <v>76</v>
      </c>
      <c r="Y767" t="s">
        <v>56</v>
      </c>
      <c r="Z767">
        <v>1</v>
      </c>
      <c r="AA767" t="s">
        <v>143</v>
      </c>
      <c r="AB767" t="s">
        <v>189</v>
      </c>
      <c r="AC767">
        <v>3.7</v>
      </c>
    </row>
    <row r="768" spans="1:29">
      <c r="A768" t="s">
        <v>1233</v>
      </c>
      <c r="B768" s="2">
        <v>45376</v>
      </c>
      <c r="C768" t="s">
        <v>1096</v>
      </c>
      <c r="D768" t="s">
        <v>49</v>
      </c>
      <c r="E768" t="s">
        <v>60</v>
      </c>
      <c r="F768" t="s">
        <v>70</v>
      </c>
      <c r="G768">
        <v>48</v>
      </c>
      <c r="H768" t="s">
        <v>71</v>
      </c>
      <c r="I768" t="s">
        <v>72</v>
      </c>
      <c r="J768" t="s">
        <v>73</v>
      </c>
      <c r="K768" t="s">
        <v>179</v>
      </c>
      <c r="L768" t="s">
        <v>137</v>
      </c>
      <c r="M768" t="s">
        <v>83</v>
      </c>
      <c r="N768" t="s">
        <v>40</v>
      </c>
      <c r="O768">
        <v>2</v>
      </c>
      <c r="P768" s="4">
        <v>19985</v>
      </c>
      <c r="Q768" s="4">
        <v>12790</v>
      </c>
      <c r="R768" s="3">
        <v>0.15</v>
      </c>
      <c r="S768" s="4">
        <v>33975</v>
      </c>
      <c r="T768" s="4">
        <v>25580</v>
      </c>
      <c r="U768" s="4">
        <v>8395</v>
      </c>
      <c r="V768" s="3">
        <v>0.24709345106696101</v>
      </c>
      <c r="W768" t="s">
        <v>75</v>
      </c>
      <c r="X768" t="s">
        <v>76</v>
      </c>
      <c r="Y768" t="s">
        <v>171</v>
      </c>
      <c r="Z768">
        <v>8</v>
      </c>
      <c r="AA768" t="s">
        <v>44</v>
      </c>
      <c r="AB768" t="s">
        <v>194</v>
      </c>
      <c r="AC768" t="s">
        <v>46</v>
      </c>
    </row>
    <row r="769" spans="1:29">
      <c r="A769" t="s">
        <v>1234</v>
      </c>
      <c r="B769" s="2">
        <v>45630</v>
      </c>
      <c r="C769" t="s">
        <v>689</v>
      </c>
      <c r="D769" t="s">
        <v>31</v>
      </c>
      <c r="E769" t="s">
        <v>69</v>
      </c>
      <c r="F769" t="s">
        <v>70</v>
      </c>
      <c r="G769">
        <v>60</v>
      </c>
      <c r="H769" t="s">
        <v>153</v>
      </c>
      <c r="I769" t="s">
        <v>154</v>
      </c>
      <c r="J769" t="s">
        <v>36</v>
      </c>
      <c r="K769" t="s">
        <v>225</v>
      </c>
      <c r="L769" t="s">
        <v>142</v>
      </c>
      <c r="M769" t="s">
        <v>39</v>
      </c>
      <c r="N769" t="s">
        <v>53</v>
      </c>
      <c r="O769">
        <v>4</v>
      </c>
      <c r="P769" s="4">
        <v>22165</v>
      </c>
      <c r="Q769" s="4">
        <v>14851</v>
      </c>
      <c r="R769" s="3">
        <v>0</v>
      </c>
      <c r="S769" s="4">
        <v>88660</v>
      </c>
      <c r="T769" s="4">
        <v>59404</v>
      </c>
      <c r="U769" s="4">
        <v>29256</v>
      </c>
      <c r="V769" s="3">
        <v>0.32997969772163321</v>
      </c>
      <c r="W769" t="s">
        <v>54</v>
      </c>
      <c r="X769" t="s">
        <v>55</v>
      </c>
      <c r="Y769" t="s">
        <v>56</v>
      </c>
      <c r="Z769">
        <v>2</v>
      </c>
      <c r="AA769" t="s">
        <v>65</v>
      </c>
      <c r="AB769" t="s">
        <v>45</v>
      </c>
      <c r="AC769">
        <v>3</v>
      </c>
    </row>
    <row r="770" spans="1:29">
      <c r="A770" t="s">
        <v>1235</v>
      </c>
      <c r="B770" s="2">
        <v>45383</v>
      </c>
      <c r="C770" t="s">
        <v>439</v>
      </c>
      <c r="D770" t="s">
        <v>31</v>
      </c>
      <c r="E770" t="s">
        <v>60</v>
      </c>
      <c r="F770" t="s">
        <v>70</v>
      </c>
      <c r="G770">
        <v>29</v>
      </c>
      <c r="H770" t="s">
        <v>146</v>
      </c>
      <c r="I770" t="s">
        <v>147</v>
      </c>
      <c r="J770" t="s">
        <v>36</v>
      </c>
      <c r="K770" t="s">
        <v>326</v>
      </c>
      <c r="L770" t="s">
        <v>155</v>
      </c>
      <c r="M770" t="s">
        <v>92</v>
      </c>
      <c r="N770" t="s">
        <v>126</v>
      </c>
      <c r="O770">
        <v>2</v>
      </c>
      <c r="P770" s="4">
        <v>4000</v>
      </c>
      <c r="Q770" s="4">
        <v>2800</v>
      </c>
      <c r="R770" s="3">
        <v>0</v>
      </c>
      <c r="S770" s="4">
        <v>8000</v>
      </c>
      <c r="T770" s="4">
        <v>5600</v>
      </c>
      <c r="U770" s="4">
        <v>2400</v>
      </c>
      <c r="V770" s="3">
        <v>0.3</v>
      </c>
      <c r="W770" t="s">
        <v>54</v>
      </c>
      <c r="X770" t="s">
        <v>76</v>
      </c>
      <c r="Y770" t="s">
        <v>156</v>
      </c>
      <c r="Z770">
        <v>0</v>
      </c>
      <c r="AA770" t="s">
        <v>149</v>
      </c>
      <c r="AB770" t="s">
        <v>66</v>
      </c>
      <c r="AC770">
        <v>1.9</v>
      </c>
    </row>
    <row r="771" spans="1:29">
      <c r="A771" t="s">
        <v>1236</v>
      </c>
      <c r="B771" s="2">
        <v>45487</v>
      </c>
      <c r="C771" t="s">
        <v>946</v>
      </c>
      <c r="D771" t="s">
        <v>31</v>
      </c>
      <c r="E771" t="s">
        <v>50</v>
      </c>
      <c r="F771" t="s">
        <v>33</v>
      </c>
      <c r="G771">
        <v>59</v>
      </c>
      <c r="H771" t="s">
        <v>88</v>
      </c>
      <c r="I771" t="s">
        <v>89</v>
      </c>
      <c r="J771" t="s">
        <v>82</v>
      </c>
      <c r="K771" t="s">
        <v>326</v>
      </c>
      <c r="L771" t="s">
        <v>62</v>
      </c>
      <c r="M771" t="s">
        <v>39</v>
      </c>
      <c r="N771" t="s">
        <v>113</v>
      </c>
      <c r="O771">
        <v>2</v>
      </c>
      <c r="P771" s="4">
        <v>9692</v>
      </c>
      <c r="Q771" s="4">
        <v>5524</v>
      </c>
      <c r="R771" s="3">
        <v>0</v>
      </c>
      <c r="S771" s="4">
        <v>19384</v>
      </c>
      <c r="T771" s="4">
        <v>11048</v>
      </c>
      <c r="U771" s="4">
        <v>8336</v>
      </c>
      <c r="V771" s="3">
        <v>0.43004539826661164</v>
      </c>
      <c r="W771" t="s">
        <v>84</v>
      </c>
      <c r="X771" t="s">
        <v>76</v>
      </c>
      <c r="Y771" t="s">
        <v>56</v>
      </c>
      <c r="Z771">
        <v>1</v>
      </c>
      <c r="AA771" t="s">
        <v>167</v>
      </c>
      <c r="AB771" t="s">
        <v>121</v>
      </c>
      <c r="AC771">
        <v>4.5999999999999996</v>
      </c>
    </row>
    <row r="772" spans="1:29">
      <c r="A772" t="s">
        <v>1237</v>
      </c>
      <c r="B772" s="2">
        <v>45172</v>
      </c>
      <c r="C772" t="s">
        <v>355</v>
      </c>
      <c r="D772" t="s">
        <v>31</v>
      </c>
      <c r="E772" t="s">
        <v>188</v>
      </c>
      <c r="F772" t="s">
        <v>33</v>
      </c>
      <c r="G772">
        <v>33</v>
      </c>
      <c r="H772" t="s">
        <v>153</v>
      </c>
      <c r="I772" t="s">
        <v>154</v>
      </c>
      <c r="J772" t="s">
        <v>36</v>
      </c>
      <c r="K772" t="s">
        <v>51</v>
      </c>
      <c r="L772" t="s">
        <v>137</v>
      </c>
      <c r="M772" t="s">
        <v>92</v>
      </c>
      <c r="N772" t="s">
        <v>93</v>
      </c>
      <c r="O772">
        <v>8</v>
      </c>
      <c r="P772" s="4">
        <v>13604</v>
      </c>
      <c r="Q772" s="4">
        <v>9251</v>
      </c>
      <c r="R772" s="3">
        <v>0.2</v>
      </c>
      <c r="S772" s="4">
        <v>87066</v>
      </c>
      <c r="T772" s="4">
        <v>74008</v>
      </c>
      <c r="U772" s="4">
        <v>13058</v>
      </c>
      <c r="V772" s="3">
        <v>0.14997817747455952</v>
      </c>
      <c r="W772" t="s">
        <v>41</v>
      </c>
      <c r="X772" t="s">
        <v>42</v>
      </c>
      <c r="Y772" t="s">
        <v>56</v>
      </c>
      <c r="Z772">
        <v>3</v>
      </c>
      <c r="AA772" t="s">
        <v>181</v>
      </c>
      <c r="AB772" t="s">
        <v>194</v>
      </c>
      <c r="AC772">
        <v>3.9</v>
      </c>
    </row>
    <row r="773" spans="1:29">
      <c r="A773" t="s">
        <v>1238</v>
      </c>
      <c r="B773" s="2">
        <v>45626</v>
      </c>
      <c r="C773" t="s">
        <v>1037</v>
      </c>
      <c r="D773" t="s">
        <v>31</v>
      </c>
      <c r="E773" t="s">
        <v>32</v>
      </c>
      <c r="F773" t="s">
        <v>33</v>
      </c>
      <c r="G773">
        <v>39</v>
      </c>
      <c r="H773" t="s">
        <v>153</v>
      </c>
      <c r="I773" t="s">
        <v>154</v>
      </c>
      <c r="J773" t="s">
        <v>36</v>
      </c>
      <c r="K773" t="s">
        <v>184</v>
      </c>
      <c r="L773" t="s">
        <v>112</v>
      </c>
      <c r="M773" t="s">
        <v>107</v>
      </c>
      <c r="N773" t="s">
        <v>53</v>
      </c>
      <c r="O773">
        <v>6</v>
      </c>
      <c r="P773" s="4">
        <v>6982</v>
      </c>
      <c r="Q773" s="4">
        <v>3980</v>
      </c>
      <c r="R773" s="3">
        <v>0.2</v>
      </c>
      <c r="S773" s="4">
        <v>33514</v>
      </c>
      <c r="T773" s="4">
        <v>23880</v>
      </c>
      <c r="U773" s="4">
        <v>9634</v>
      </c>
      <c r="V773" s="3">
        <v>0.28746195619741005</v>
      </c>
      <c r="W773" t="s">
        <v>54</v>
      </c>
      <c r="X773" t="s">
        <v>42</v>
      </c>
      <c r="Y773" t="s">
        <v>56</v>
      </c>
      <c r="Z773">
        <v>4</v>
      </c>
      <c r="AA773" t="s">
        <v>65</v>
      </c>
      <c r="AB773" t="s">
        <v>66</v>
      </c>
      <c r="AC773">
        <v>4.7</v>
      </c>
    </row>
    <row r="774" spans="1:29">
      <c r="A774" t="s">
        <v>1239</v>
      </c>
      <c r="B774" s="2">
        <v>45606</v>
      </c>
      <c r="C774" t="s">
        <v>279</v>
      </c>
      <c r="D774" t="s">
        <v>31</v>
      </c>
      <c r="E774" t="s">
        <v>119</v>
      </c>
      <c r="F774" t="s">
        <v>70</v>
      </c>
      <c r="G774">
        <v>37</v>
      </c>
      <c r="H774" t="s">
        <v>34</v>
      </c>
      <c r="I774" t="s">
        <v>35</v>
      </c>
      <c r="J774" t="s">
        <v>36</v>
      </c>
      <c r="K774" t="s">
        <v>323</v>
      </c>
      <c r="L774" t="s">
        <v>131</v>
      </c>
      <c r="M774" t="s">
        <v>39</v>
      </c>
      <c r="N774" t="s">
        <v>93</v>
      </c>
      <c r="O774">
        <v>5</v>
      </c>
      <c r="P774" s="4">
        <v>3511</v>
      </c>
      <c r="Q774" s="4">
        <v>2633</v>
      </c>
      <c r="R774" s="3">
        <v>0.05</v>
      </c>
      <c r="S774" s="4">
        <v>16677</v>
      </c>
      <c r="T774" s="4">
        <v>13165</v>
      </c>
      <c r="U774" s="4">
        <v>3512</v>
      </c>
      <c r="V774" s="3">
        <v>0.21058943455057863</v>
      </c>
      <c r="W774" t="s">
        <v>75</v>
      </c>
      <c r="X774" t="s">
        <v>76</v>
      </c>
      <c r="Y774" t="s">
        <v>43</v>
      </c>
      <c r="Z774">
        <v>0</v>
      </c>
      <c r="AA774" t="s">
        <v>159</v>
      </c>
      <c r="AB774" t="s">
        <v>132</v>
      </c>
      <c r="AC774" t="s">
        <v>46</v>
      </c>
    </row>
    <row r="775" spans="1:29">
      <c r="A775" t="s">
        <v>1240</v>
      </c>
      <c r="B775" s="2">
        <v>45049</v>
      </c>
      <c r="C775" t="s">
        <v>365</v>
      </c>
      <c r="D775" t="s">
        <v>31</v>
      </c>
      <c r="E775" t="s">
        <v>69</v>
      </c>
      <c r="F775" t="s">
        <v>70</v>
      </c>
      <c r="G775">
        <v>25</v>
      </c>
      <c r="H775" t="s">
        <v>88</v>
      </c>
      <c r="I775" t="s">
        <v>89</v>
      </c>
      <c r="J775" t="s">
        <v>82</v>
      </c>
      <c r="K775" t="s">
        <v>323</v>
      </c>
      <c r="L775" t="s">
        <v>142</v>
      </c>
      <c r="M775" t="s">
        <v>92</v>
      </c>
      <c r="N775" t="s">
        <v>93</v>
      </c>
      <c r="O775">
        <v>1</v>
      </c>
      <c r="P775" s="4">
        <v>14895</v>
      </c>
      <c r="Q775" s="4">
        <v>8788</v>
      </c>
      <c r="R775" s="3">
        <v>0.15</v>
      </c>
      <c r="S775" s="4">
        <v>12661</v>
      </c>
      <c r="T775" s="4">
        <v>8788</v>
      </c>
      <c r="U775" s="4">
        <v>3873</v>
      </c>
      <c r="V775" s="3">
        <v>0.30590000789827027</v>
      </c>
      <c r="W775" t="s">
        <v>41</v>
      </c>
      <c r="X775" t="s">
        <v>76</v>
      </c>
      <c r="Y775" t="s">
        <v>156</v>
      </c>
      <c r="Z775">
        <v>0</v>
      </c>
      <c r="AA775" t="s">
        <v>185</v>
      </c>
      <c r="AB775" t="s">
        <v>150</v>
      </c>
      <c r="AC775">
        <v>2</v>
      </c>
    </row>
    <row r="776" spans="1:29">
      <c r="A776" t="s">
        <v>1241</v>
      </c>
      <c r="B776" s="2">
        <v>44931</v>
      </c>
      <c r="C776" t="s">
        <v>283</v>
      </c>
      <c r="D776" t="s">
        <v>49</v>
      </c>
      <c r="E776" t="s">
        <v>111</v>
      </c>
      <c r="F776" t="s">
        <v>70</v>
      </c>
      <c r="G776">
        <v>45</v>
      </c>
      <c r="H776" t="s">
        <v>88</v>
      </c>
      <c r="I776" t="s">
        <v>89</v>
      </c>
      <c r="J776" t="s">
        <v>82</v>
      </c>
      <c r="K776" t="s">
        <v>74</v>
      </c>
      <c r="L776" t="s">
        <v>38</v>
      </c>
      <c r="M776" t="s">
        <v>92</v>
      </c>
      <c r="N776" t="s">
        <v>40</v>
      </c>
      <c r="O776">
        <v>5</v>
      </c>
      <c r="P776" s="4">
        <v>15009</v>
      </c>
      <c r="Q776" s="4">
        <v>11857</v>
      </c>
      <c r="R776" s="3">
        <v>0</v>
      </c>
      <c r="S776" s="4">
        <v>75045</v>
      </c>
      <c r="T776" s="4">
        <v>59285</v>
      </c>
      <c r="U776" s="4">
        <v>15760</v>
      </c>
      <c r="V776" s="3">
        <v>0.21000732893597174</v>
      </c>
      <c r="W776" t="s">
        <v>84</v>
      </c>
      <c r="X776" t="s">
        <v>42</v>
      </c>
      <c r="Y776" t="s">
        <v>156</v>
      </c>
      <c r="Z776">
        <v>0</v>
      </c>
      <c r="AA776" t="s">
        <v>102</v>
      </c>
      <c r="AB776" t="s">
        <v>132</v>
      </c>
      <c r="AC776">
        <v>2.5</v>
      </c>
    </row>
    <row r="777" spans="1:29">
      <c r="A777" t="s">
        <v>1242</v>
      </c>
      <c r="B777" s="2">
        <v>45422</v>
      </c>
      <c r="C777" t="s">
        <v>699</v>
      </c>
      <c r="D777" t="s">
        <v>31</v>
      </c>
      <c r="E777" t="s">
        <v>129</v>
      </c>
      <c r="F777" t="s">
        <v>33</v>
      </c>
      <c r="G777">
        <v>29</v>
      </c>
      <c r="H777" t="s">
        <v>80</v>
      </c>
      <c r="I777" t="s">
        <v>81</v>
      </c>
      <c r="J777" t="s">
        <v>82</v>
      </c>
      <c r="K777" t="s">
        <v>130</v>
      </c>
      <c r="L777" t="s">
        <v>142</v>
      </c>
      <c r="M777" t="s">
        <v>63</v>
      </c>
      <c r="N777" t="s">
        <v>113</v>
      </c>
      <c r="O777">
        <v>1</v>
      </c>
      <c r="P777" s="4">
        <v>14624</v>
      </c>
      <c r="Q777" s="4">
        <v>10968</v>
      </c>
      <c r="R777" s="3">
        <v>0.2</v>
      </c>
      <c r="S777" s="4">
        <v>11699</v>
      </c>
      <c r="T777" s="4">
        <v>10968</v>
      </c>
      <c r="U777" s="4">
        <v>731</v>
      </c>
      <c r="V777" s="3">
        <v>6.2483972989144369E-2</v>
      </c>
      <c r="W777" t="s">
        <v>84</v>
      </c>
      <c r="X777" t="s">
        <v>76</v>
      </c>
      <c r="Y777" t="s">
        <v>56</v>
      </c>
      <c r="Z777">
        <v>7</v>
      </c>
      <c r="AA777" t="s">
        <v>108</v>
      </c>
      <c r="AB777" t="s">
        <v>132</v>
      </c>
      <c r="AC777">
        <v>3.8</v>
      </c>
    </row>
    <row r="778" spans="1:29">
      <c r="A778" t="s">
        <v>1243</v>
      </c>
      <c r="B778" s="2">
        <v>45589</v>
      </c>
      <c r="C778" t="s">
        <v>445</v>
      </c>
      <c r="D778" t="s">
        <v>31</v>
      </c>
      <c r="E778" t="s">
        <v>135</v>
      </c>
      <c r="F778" t="s">
        <v>33</v>
      </c>
      <c r="G778">
        <v>52</v>
      </c>
      <c r="H778" t="s">
        <v>146</v>
      </c>
      <c r="I778" t="s">
        <v>147</v>
      </c>
      <c r="J778" t="s">
        <v>36</v>
      </c>
      <c r="K778" t="s">
        <v>337</v>
      </c>
      <c r="L778" t="s">
        <v>101</v>
      </c>
      <c r="M778" t="s">
        <v>107</v>
      </c>
      <c r="N778" t="s">
        <v>93</v>
      </c>
      <c r="O778">
        <v>5</v>
      </c>
      <c r="P778" s="4">
        <v>5656</v>
      </c>
      <c r="Q778" s="4">
        <v>4016</v>
      </c>
      <c r="R778" s="3">
        <v>0</v>
      </c>
      <c r="S778" s="4">
        <v>28280</v>
      </c>
      <c r="T778" s="4">
        <v>20080</v>
      </c>
      <c r="U778" s="4">
        <v>8200</v>
      </c>
      <c r="V778" s="3">
        <v>0.28995756718528998</v>
      </c>
      <c r="W778" t="s">
        <v>54</v>
      </c>
      <c r="X778" t="s">
        <v>42</v>
      </c>
      <c r="Y778" t="s">
        <v>56</v>
      </c>
      <c r="Z778">
        <v>5</v>
      </c>
      <c r="AA778" t="s">
        <v>220</v>
      </c>
      <c r="AB778" t="s">
        <v>189</v>
      </c>
      <c r="AC778">
        <v>3.2</v>
      </c>
    </row>
    <row r="779" spans="1:29">
      <c r="A779" t="s">
        <v>1244</v>
      </c>
      <c r="B779" s="2">
        <v>45611</v>
      </c>
      <c r="C779" t="s">
        <v>367</v>
      </c>
      <c r="D779" t="s">
        <v>31</v>
      </c>
      <c r="E779" t="s">
        <v>32</v>
      </c>
      <c r="F779" t="s">
        <v>33</v>
      </c>
      <c r="G779">
        <v>43</v>
      </c>
      <c r="H779" t="s">
        <v>146</v>
      </c>
      <c r="I779" t="s">
        <v>147</v>
      </c>
      <c r="J779" t="s">
        <v>36</v>
      </c>
      <c r="K779" t="s">
        <v>74</v>
      </c>
      <c r="L779" t="s">
        <v>91</v>
      </c>
      <c r="M779" t="s">
        <v>63</v>
      </c>
      <c r="N779" t="s">
        <v>53</v>
      </c>
      <c r="O779">
        <v>4</v>
      </c>
      <c r="P779" s="4">
        <v>9045</v>
      </c>
      <c r="Q779" s="4">
        <v>5156</v>
      </c>
      <c r="R779" s="3">
        <v>0.2</v>
      </c>
      <c r="S779" s="4">
        <v>28944</v>
      </c>
      <c r="T779" s="4">
        <v>20624</v>
      </c>
      <c r="U779" s="4">
        <v>8320</v>
      </c>
      <c r="V779" s="3">
        <v>0.28745163073521285</v>
      </c>
      <c r="W779" t="s">
        <v>84</v>
      </c>
      <c r="X779" t="s">
        <v>76</v>
      </c>
      <c r="Y779" t="s">
        <v>171</v>
      </c>
      <c r="Z779">
        <v>13</v>
      </c>
      <c r="AA779" t="s">
        <v>44</v>
      </c>
      <c r="AB779" t="s">
        <v>66</v>
      </c>
      <c r="AC779" t="s">
        <v>46</v>
      </c>
    </row>
    <row r="780" spans="1:29">
      <c r="A780" t="s">
        <v>1245</v>
      </c>
      <c r="B780" s="2">
        <v>45148</v>
      </c>
      <c r="C780" t="s">
        <v>725</v>
      </c>
      <c r="D780" t="s">
        <v>49</v>
      </c>
      <c r="E780" t="s">
        <v>135</v>
      </c>
      <c r="F780" t="s">
        <v>33</v>
      </c>
      <c r="G780">
        <v>24</v>
      </c>
      <c r="H780" t="s">
        <v>153</v>
      </c>
      <c r="I780" t="s">
        <v>154</v>
      </c>
      <c r="J780" t="s">
        <v>36</v>
      </c>
      <c r="K780" t="s">
        <v>61</v>
      </c>
      <c r="L780" t="s">
        <v>101</v>
      </c>
      <c r="M780" t="s">
        <v>83</v>
      </c>
      <c r="N780" t="s">
        <v>53</v>
      </c>
      <c r="O780">
        <v>3</v>
      </c>
      <c r="P780" s="4">
        <v>13807</v>
      </c>
      <c r="Q780" s="4">
        <v>9665</v>
      </c>
      <c r="R780" s="3">
        <v>0.05</v>
      </c>
      <c r="S780" s="4">
        <v>39350</v>
      </c>
      <c r="T780" s="4">
        <v>28995</v>
      </c>
      <c r="U780" s="4">
        <v>10355</v>
      </c>
      <c r="V780" s="3">
        <v>0.26315120711562895</v>
      </c>
      <c r="W780" t="s">
        <v>41</v>
      </c>
      <c r="X780" t="s">
        <v>55</v>
      </c>
      <c r="Y780" t="s">
        <v>171</v>
      </c>
      <c r="Z780">
        <v>15</v>
      </c>
      <c r="AA780" t="s">
        <v>85</v>
      </c>
      <c r="AB780" t="s">
        <v>132</v>
      </c>
      <c r="AC780" t="s">
        <v>46</v>
      </c>
    </row>
    <row r="781" spans="1:29">
      <c r="A781" t="s">
        <v>1246</v>
      </c>
      <c r="B781" s="2">
        <v>45591</v>
      </c>
      <c r="C781" t="s">
        <v>567</v>
      </c>
      <c r="D781" t="s">
        <v>31</v>
      </c>
      <c r="E781" t="s">
        <v>98</v>
      </c>
      <c r="F781" t="s">
        <v>70</v>
      </c>
      <c r="G781">
        <v>60</v>
      </c>
      <c r="H781" t="s">
        <v>80</v>
      </c>
      <c r="I781" t="s">
        <v>81</v>
      </c>
      <c r="J781" t="s">
        <v>82</v>
      </c>
      <c r="K781" t="s">
        <v>120</v>
      </c>
      <c r="L781" t="s">
        <v>38</v>
      </c>
      <c r="M781" t="s">
        <v>107</v>
      </c>
      <c r="N781" t="s">
        <v>64</v>
      </c>
      <c r="O781">
        <v>2</v>
      </c>
      <c r="P781" s="4">
        <v>5609</v>
      </c>
      <c r="Q781" s="4">
        <v>3534</v>
      </c>
      <c r="R781" s="3">
        <v>0</v>
      </c>
      <c r="S781" s="4">
        <v>11218</v>
      </c>
      <c r="T781" s="4">
        <v>7068</v>
      </c>
      <c r="U781" s="4">
        <v>4150</v>
      </c>
      <c r="V781" s="3">
        <v>0.36994116598324123</v>
      </c>
      <c r="W781" t="s">
        <v>54</v>
      </c>
      <c r="X781" t="s">
        <v>42</v>
      </c>
      <c r="Y781" t="s">
        <v>156</v>
      </c>
      <c r="Z781">
        <v>0</v>
      </c>
      <c r="AA781" t="s">
        <v>185</v>
      </c>
      <c r="AB781" t="s">
        <v>150</v>
      </c>
      <c r="AC781">
        <v>1.7</v>
      </c>
    </row>
    <row r="782" spans="1:29">
      <c r="A782" t="s">
        <v>1247</v>
      </c>
      <c r="B782" s="2">
        <v>45462</v>
      </c>
      <c r="C782" t="s">
        <v>304</v>
      </c>
      <c r="D782" t="s">
        <v>31</v>
      </c>
      <c r="E782" t="s">
        <v>111</v>
      </c>
      <c r="F782" t="s">
        <v>70</v>
      </c>
      <c r="G782">
        <v>46</v>
      </c>
      <c r="H782" t="s">
        <v>88</v>
      </c>
      <c r="I782" t="s">
        <v>89</v>
      </c>
      <c r="J782" t="s">
        <v>82</v>
      </c>
      <c r="K782" t="s">
        <v>162</v>
      </c>
      <c r="L782" t="s">
        <v>155</v>
      </c>
      <c r="M782" t="s">
        <v>39</v>
      </c>
      <c r="N782" t="s">
        <v>40</v>
      </c>
      <c r="O782">
        <v>2</v>
      </c>
      <c r="P782" s="4">
        <v>15575</v>
      </c>
      <c r="Q782" s="4">
        <v>11214</v>
      </c>
      <c r="R782" s="3">
        <v>0</v>
      </c>
      <c r="S782" s="4">
        <v>31150</v>
      </c>
      <c r="T782" s="4">
        <v>22428</v>
      </c>
      <c r="U782" s="4">
        <v>8722</v>
      </c>
      <c r="V782" s="3">
        <v>0.28000000000000003</v>
      </c>
      <c r="W782" t="s">
        <v>54</v>
      </c>
      <c r="X782" t="s">
        <v>76</v>
      </c>
      <c r="Y782" t="s">
        <v>56</v>
      </c>
      <c r="Z782">
        <v>6</v>
      </c>
      <c r="AA782" t="s">
        <v>65</v>
      </c>
      <c r="AB782" t="s">
        <v>121</v>
      </c>
      <c r="AC782">
        <v>4.4000000000000004</v>
      </c>
    </row>
    <row r="783" spans="1:29">
      <c r="A783" t="s">
        <v>1248</v>
      </c>
      <c r="B783" s="2">
        <v>45624</v>
      </c>
      <c r="C783" t="s">
        <v>1144</v>
      </c>
      <c r="D783" t="s">
        <v>31</v>
      </c>
      <c r="E783" t="s">
        <v>111</v>
      </c>
      <c r="F783" t="s">
        <v>70</v>
      </c>
      <c r="G783">
        <v>51</v>
      </c>
      <c r="H783" t="s">
        <v>88</v>
      </c>
      <c r="I783" t="s">
        <v>89</v>
      </c>
      <c r="J783" t="s">
        <v>82</v>
      </c>
      <c r="K783" t="s">
        <v>37</v>
      </c>
      <c r="L783" t="s">
        <v>101</v>
      </c>
      <c r="M783" t="s">
        <v>39</v>
      </c>
      <c r="N783" t="s">
        <v>93</v>
      </c>
      <c r="O783">
        <v>8</v>
      </c>
      <c r="P783" s="4">
        <v>15327</v>
      </c>
      <c r="Q783" s="4">
        <v>9809</v>
      </c>
      <c r="R783" s="3">
        <v>0</v>
      </c>
      <c r="S783" s="4">
        <v>122616</v>
      </c>
      <c r="T783" s="4">
        <v>78472</v>
      </c>
      <c r="U783" s="4">
        <v>44144</v>
      </c>
      <c r="V783" s="3">
        <v>0.360018268415215</v>
      </c>
      <c r="W783" t="s">
        <v>84</v>
      </c>
      <c r="X783" t="s">
        <v>55</v>
      </c>
      <c r="Y783" t="s">
        <v>56</v>
      </c>
      <c r="Z783">
        <v>5</v>
      </c>
      <c r="AA783" t="s">
        <v>94</v>
      </c>
      <c r="AB783" t="s">
        <v>66</v>
      </c>
      <c r="AC783">
        <v>4.8</v>
      </c>
    </row>
    <row r="784" spans="1:29">
      <c r="A784" t="s">
        <v>1249</v>
      </c>
      <c r="B784" s="2">
        <v>45227</v>
      </c>
      <c r="C784" t="s">
        <v>265</v>
      </c>
      <c r="D784" t="s">
        <v>31</v>
      </c>
      <c r="E784" t="s">
        <v>60</v>
      </c>
      <c r="F784" t="s">
        <v>70</v>
      </c>
      <c r="G784">
        <v>31</v>
      </c>
      <c r="H784" t="s">
        <v>105</v>
      </c>
      <c r="I784" t="s">
        <v>89</v>
      </c>
      <c r="J784" t="s">
        <v>82</v>
      </c>
      <c r="K784" t="s">
        <v>214</v>
      </c>
      <c r="L784" t="s">
        <v>52</v>
      </c>
      <c r="M784" t="s">
        <v>63</v>
      </c>
      <c r="N784" t="s">
        <v>64</v>
      </c>
      <c r="O784">
        <v>7</v>
      </c>
      <c r="P784" s="4">
        <v>5754</v>
      </c>
      <c r="Q784" s="4">
        <v>3337</v>
      </c>
      <c r="R784" s="3">
        <v>0.15</v>
      </c>
      <c r="S784" s="4">
        <v>34236</v>
      </c>
      <c r="T784" s="4">
        <v>23359</v>
      </c>
      <c r="U784" s="4">
        <v>10877</v>
      </c>
      <c r="V784" s="3">
        <v>0.31770650776959924</v>
      </c>
      <c r="W784" t="s">
        <v>41</v>
      </c>
      <c r="X784" t="s">
        <v>42</v>
      </c>
      <c r="Y784" t="s">
        <v>56</v>
      </c>
      <c r="Z784">
        <v>7</v>
      </c>
      <c r="AA784" t="s">
        <v>167</v>
      </c>
      <c r="AB784" t="s">
        <v>194</v>
      </c>
      <c r="AC784">
        <v>3.7</v>
      </c>
    </row>
    <row r="785" spans="1:29">
      <c r="A785" t="s">
        <v>1250</v>
      </c>
      <c r="B785" s="2">
        <v>45033</v>
      </c>
      <c r="C785" t="s">
        <v>355</v>
      </c>
      <c r="D785" t="s">
        <v>49</v>
      </c>
      <c r="E785" t="s">
        <v>188</v>
      </c>
      <c r="F785" t="s">
        <v>33</v>
      </c>
      <c r="G785">
        <v>30</v>
      </c>
      <c r="H785" t="s">
        <v>146</v>
      </c>
      <c r="I785" t="s">
        <v>147</v>
      </c>
      <c r="J785" t="s">
        <v>36</v>
      </c>
      <c r="K785" t="s">
        <v>192</v>
      </c>
      <c r="L785" t="s">
        <v>91</v>
      </c>
      <c r="M785" t="s">
        <v>63</v>
      </c>
      <c r="N785" t="s">
        <v>93</v>
      </c>
      <c r="O785">
        <v>5</v>
      </c>
      <c r="P785" s="4">
        <v>2664</v>
      </c>
      <c r="Q785" s="4">
        <v>1705</v>
      </c>
      <c r="R785" s="3">
        <v>0.05</v>
      </c>
      <c r="S785" s="4">
        <v>12654</v>
      </c>
      <c r="T785" s="4">
        <v>8525</v>
      </c>
      <c r="U785" s="4">
        <v>4129</v>
      </c>
      <c r="V785" s="3">
        <v>0.32629998419472106</v>
      </c>
      <c r="W785" t="s">
        <v>75</v>
      </c>
      <c r="X785" t="s">
        <v>42</v>
      </c>
      <c r="Y785" t="s">
        <v>56</v>
      </c>
      <c r="Z785">
        <v>4</v>
      </c>
      <c r="AA785" t="s">
        <v>77</v>
      </c>
      <c r="AB785" t="s">
        <v>95</v>
      </c>
      <c r="AC785">
        <v>3.1</v>
      </c>
    </row>
    <row r="786" spans="1:29">
      <c r="A786" t="s">
        <v>1251</v>
      </c>
      <c r="B786" s="2">
        <v>45017</v>
      </c>
      <c r="C786" t="s">
        <v>1252</v>
      </c>
      <c r="D786" t="s">
        <v>31</v>
      </c>
      <c r="E786" t="s">
        <v>170</v>
      </c>
      <c r="F786" t="s">
        <v>33</v>
      </c>
      <c r="G786">
        <v>57</v>
      </c>
      <c r="H786" t="s">
        <v>146</v>
      </c>
      <c r="I786" t="s">
        <v>147</v>
      </c>
      <c r="J786" t="s">
        <v>36</v>
      </c>
      <c r="K786" t="s">
        <v>239</v>
      </c>
      <c r="L786" t="s">
        <v>101</v>
      </c>
      <c r="M786" t="s">
        <v>39</v>
      </c>
      <c r="N786" t="s">
        <v>53</v>
      </c>
      <c r="O786">
        <v>5</v>
      </c>
      <c r="P786" s="4">
        <v>2456</v>
      </c>
      <c r="Q786" s="4">
        <v>1891</v>
      </c>
      <c r="R786" s="3">
        <v>0.05</v>
      </c>
      <c r="S786" s="4">
        <v>11666</v>
      </c>
      <c r="T786" s="4">
        <v>9455</v>
      </c>
      <c r="U786" s="4">
        <v>2211</v>
      </c>
      <c r="V786" s="3">
        <v>0.18952511572089834</v>
      </c>
      <c r="W786" t="s">
        <v>41</v>
      </c>
      <c r="X786" t="s">
        <v>76</v>
      </c>
      <c r="Y786" t="s">
        <v>43</v>
      </c>
      <c r="Z786">
        <v>0</v>
      </c>
      <c r="AA786" t="s">
        <v>181</v>
      </c>
      <c r="AB786" t="s">
        <v>66</v>
      </c>
      <c r="AC786" t="s">
        <v>46</v>
      </c>
    </row>
    <row r="787" spans="1:29">
      <c r="A787" t="s">
        <v>1253</v>
      </c>
      <c r="B787" s="2">
        <v>45097</v>
      </c>
      <c r="C787" t="s">
        <v>468</v>
      </c>
      <c r="D787" t="s">
        <v>31</v>
      </c>
      <c r="E787" t="s">
        <v>111</v>
      </c>
      <c r="F787" t="s">
        <v>70</v>
      </c>
      <c r="G787">
        <v>34</v>
      </c>
      <c r="H787" t="s">
        <v>99</v>
      </c>
      <c r="I787" t="s">
        <v>99</v>
      </c>
      <c r="J787" t="s">
        <v>100</v>
      </c>
      <c r="K787" t="s">
        <v>136</v>
      </c>
      <c r="L787" t="s">
        <v>52</v>
      </c>
      <c r="M787" t="s">
        <v>92</v>
      </c>
      <c r="N787" t="s">
        <v>126</v>
      </c>
      <c r="O787">
        <v>7</v>
      </c>
      <c r="P787" s="4">
        <v>10209</v>
      </c>
      <c r="Q787" s="4">
        <v>5615</v>
      </c>
      <c r="R787" s="3">
        <v>0</v>
      </c>
      <c r="S787" s="4">
        <v>71463</v>
      </c>
      <c r="T787" s="4">
        <v>39305</v>
      </c>
      <c r="U787" s="4">
        <v>32158</v>
      </c>
      <c r="V787" s="3">
        <v>0.44999510236066215</v>
      </c>
      <c r="W787" t="s">
        <v>54</v>
      </c>
      <c r="X787" t="s">
        <v>55</v>
      </c>
      <c r="Y787" t="s">
        <v>56</v>
      </c>
      <c r="Z787">
        <v>1</v>
      </c>
      <c r="AA787" t="s">
        <v>172</v>
      </c>
      <c r="AB787" t="s">
        <v>189</v>
      </c>
      <c r="AC787">
        <v>5</v>
      </c>
    </row>
    <row r="788" spans="1:29">
      <c r="A788" t="s">
        <v>1254</v>
      </c>
      <c r="B788" s="2">
        <v>45628</v>
      </c>
      <c r="C788" t="s">
        <v>811</v>
      </c>
      <c r="D788" t="s">
        <v>49</v>
      </c>
      <c r="E788" t="s">
        <v>188</v>
      </c>
      <c r="F788" t="s">
        <v>33</v>
      </c>
      <c r="G788">
        <v>35</v>
      </c>
      <c r="H788" t="s">
        <v>88</v>
      </c>
      <c r="I788" t="s">
        <v>89</v>
      </c>
      <c r="J788" t="s">
        <v>82</v>
      </c>
      <c r="K788" t="s">
        <v>184</v>
      </c>
      <c r="L788" t="s">
        <v>131</v>
      </c>
      <c r="M788" t="s">
        <v>39</v>
      </c>
      <c r="N788" t="s">
        <v>113</v>
      </c>
      <c r="O788">
        <v>5</v>
      </c>
      <c r="P788" s="4">
        <v>23132</v>
      </c>
      <c r="Q788" s="4">
        <v>14111</v>
      </c>
      <c r="R788" s="3">
        <v>0.05</v>
      </c>
      <c r="S788" s="4">
        <v>109877</v>
      </c>
      <c r="T788" s="4">
        <v>70555</v>
      </c>
      <c r="U788" s="4">
        <v>39322</v>
      </c>
      <c r="V788" s="3">
        <v>0.35787289423628238</v>
      </c>
      <c r="W788" t="s">
        <v>41</v>
      </c>
      <c r="X788" t="s">
        <v>76</v>
      </c>
      <c r="Y788" t="s">
        <v>56</v>
      </c>
      <c r="Z788">
        <v>3</v>
      </c>
      <c r="AA788" t="s">
        <v>159</v>
      </c>
      <c r="AB788" t="s">
        <v>189</v>
      </c>
      <c r="AC788">
        <v>3.5</v>
      </c>
    </row>
    <row r="789" spans="1:29">
      <c r="A789" t="s">
        <v>1255</v>
      </c>
      <c r="B789" s="2">
        <v>45563</v>
      </c>
      <c r="C789" t="s">
        <v>334</v>
      </c>
      <c r="D789" t="s">
        <v>31</v>
      </c>
      <c r="E789" t="s">
        <v>129</v>
      </c>
      <c r="F789" t="s">
        <v>33</v>
      </c>
      <c r="G789">
        <v>48</v>
      </c>
      <c r="H789" t="s">
        <v>153</v>
      </c>
      <c r="I789" t="s">
        <v>154</v>
      </c>
      <c r="J789" t="s">
        <v>36</v>
      </c>
      <c r="K789" t="s">
        <v>219</v>
      </c>
      <c r="L789" t="s">
        <v>52</v>
      </c>
      <c r="M789" t="s">
        <v>107</v>
      </c>
      <c r="N789" t="s">
        <v>53</v>
      </c>
      <c r="O789">
        <v>7</v>
      </c>
      <c r="P789" s="4">
        <v>21514</v>
      </c>
      <c r="Q789" s="4">
        <v>14630</v>
      </c>
      <c r="R789" s="3">
        <v>0.2</v>
      </c>
      <c r="S789" s="4">
        <v>120478</v>
      </c>
      <c r="T789" s="4">
        <v>102410</v>
      </c>
      <c r="U789" s="4">
        <v>18068</v>
      </c>
      <c r="V789" s="3">
        <v>0.14996928899882137</v>
      </c>
      <c r="W789" t="s">
        <v>75</v>
      </c>
      <c r="X789" t="s">
        <v>76</v>
      </c>
      <c r="Y789" t="s">
        <v>56</v>
      </c>
      <c r="Z789">
        <v>6</v>
      </c>
      <c r="AA789" t="s">
        <v>44</v>
      </c>
      <c r="AB789" t="s">
        <v>189</v>
      </c>
      <c r="AC789">
        <v>3.7</v>
      </c>
    </row>
    <row r="790" spans="1:29">
      <c r="A790" t="s">
        <v>1256</v>
      </c>
      <c r="B790" s="2">
        <v>45514</v>
      </c>
      <c r="C790" t="s">
        <v>1011</v>
      </c>
      <c r="D790" t="s">
        <v>31</v>
      </c>
      <c r="E790" t="s">
        <v>69</v>
      </c>
      <c r="F790" t="s">
        <v>70</v>
      </c>
      <c r="G790">
        <v>38</v>
      </c>
      <c r="H790" t="s">
        <v>34</v>
      </c>
      <c r="I790" t="s">
        <v>35</v>
      </c>
      <c r="J790" t="s">
        <v>36</v>
      </c>
      <c r="K790" t="s">
        <v>37</v>
      </c>
      <c r="L790" t="s">
        <v>91</v>
      </c>
      <c r="M790" t="s">
        <v>92</v>
      </c>
      <c r="N790" t="s">
        <v>93</v>
      </c>
      <c r="O790">
        <v>6</v>
      </c>
      <c r="P790" s="4">
        <v>10131</v>
      </c>
      <c r="Q790" s="4">
        <v>6889</v>
      </c>
      <c r="R790" s="3">
        <v>0.2</v>
      </c>
      <c r="S790" s="4">
        <v>48629</v>
      </c>
      <c r="T790" s="4">
        <v>41334</v>
      </c>
      <c r="U790" s="4">
        <v>7295</v>
      </c>
      <c r="V790" s="3">
        <v>0.15001336650969585</v>
      </c>
      <c r="W790" t="s">
        <v>41</v>
      </c>
      <c r="X790" t="s">
        <v>76</v>
      </c>
      <c r="Y790" t="s">
        <v>56</v>
      </c>
      <c r="Z790">
        <v>7</v>
      </c>
      <c r="AA790" t="s">
        <v>108</v>
      </c>
      <c r="AB790" t="s">
        <v>194</v>
      </c>
      <c r="AC790">
        <v>4.9000000000000004</v>
      </c>
    </row>
    <row r="791" spans="1:29">
      <c r="A791" t="s">
        <v>1257</v>
      </c>
      <c r="B791" s="2">
        <v>45467</v>
      </c>
      <c r="C791" t="s">
        <v>251</v>
      </c>
      <c r="D791" t="s">
        <v>31</v>
      </c>
      <c r="E791" t="s">
        <v>188</v>
      </c>
      <c r="F791" t="s">
        <v>33</v>
      </c>
      <c r="G791">
        <v>47</v>
      </c>
      <c r="H791" t="s">
        <v>99</v>
      </c>
      <c r="I791" t="s">
        <v>99</v>
      </c>
      <c r="J791" t="s">
        <v>100</v>
      </c>
      <c r="K791" t="s">
        <v>323</v>
      </c>
      <c r="L791" t="s">
        <v>62</v>
      </c>
      <c r="M791" t="s">
        <v>83</v>
      </c>
      <c r="N791" t="s">
        <v>126</v>
      </c>
      <c r="O791">
        <v>4</v>
      </c>
      <c r="P791" s="4">
        <v>24734</v>
      </c>
      <c r="Q791" s="4">
        <v>17314</v>
      </c>
      <c r="R791" s="3">
        <v>0</v>
      </c>
      <c r="S791" s="4">
        <v>98936</v>
      </c>
      <c r="T791" s="4">
        <v>69256</v>
      </c>
      <c r="U791" s="4">
        <v>29680</v>
      </c>
      <c r="V791" s="3">
        <v>0.29999191396458319</v>
      </c>
      <c r="W791" t="s">
        <v>54</v>
      </c>
      <c r="X791" t="s">
        <v>55</v>
      </c>
      <c r="Y791" t="s">
        <v>156</v>
      </c>
      <c r="Z791">
        <v>0</v>
      </c>
      <c r="AA791" t="s">
        <v>77</v>
      </c>
      <c r="AB791" t="s">
        <v>66</v>
      </c>
      <c r="AC791">
        <v>1.3</v>
      </c>
    </row>
    <row r="792" spans="1:29">
      <c r="A792" t="s">
        <v>1258</v>
      </c>
      <c r="B792" s="2">
        <v>45255</v>
      </c>
      <c r="C792" t="s">
        <v>1259</v>
      </c>
      <c r="D792" t="s">
        <v>31</v>
      </c>
      <c r="E792" t="s">
        <v>170</v>
      </c>
      <c r="F792" t="s">
        <v>33</v>
      </c>
      <c r="G792">
        <v>18</v>
      </c>
      <c r="H792" t="s">
        <v>105</v>
      </c>
      <c r="I792" t="s">
        <v>89</v>
      </c>
      <c r="J792" t="s">
        <v>82</v>
      </c>
      <c r="K792" t="s">
        <v>239</v>
      </c>
      <c r="L792" t="s">
        <v>52</v>
      </c>
      <c r="M792" t="s">
        <v>92</v>
      </c>
      <c r="N792" t="s">
        <v>113</v>
      </c>
      <c r="O792">
        <v>2</v>
      </c>
      <c r="P792" s="4">
        <v>13806</v>
      </c>
      <c r="Q792" s="4">
        <v>9940</v>
      </c>
      <c r="R792" s="3">
        <v>0</v>
      </c>
      <c r="S792" s="4">
        <v>27612</v>
      </c>
      <c r="T792" s="4">
        <v>19880</v>
      </c>
      <c r="U792" s="4">
        <v>7732</v>
      </c>
      <c r="V792" s="3">
        <v>0.28002317832826307</v>
      </c>
      <c r="W792" t="s">
        <v>41</v>
      </c>
      <c r="X792" t="s">
        <v>55</v>
      </c>
      <c r="Y792" t="s">
        <v>56</v>
      </c>
      <c r="Z792">
        <v>1</v>
      </c>
      <c r="AA792" t="s">
        <v>185</v>
      </c>
      <c r="AB792" t="s">
        <v>189</v>
      </c>
      <c r="AC792">
        <v>4.5</v>
      </c>
    </row>
    <row r="793" spans="1:29">
      <c r="A793" t="s">
        <v>1260</v>
      </c>
      <c r="B793" s="2">
        <v>45255</v>
      </c>
      <c r="C793" t="s">
        <v>732</v>
      </c>
      <c r="D793" t="s">
        <v>31</v>
      </c>
      <c r="E793" t="s">
        <v>135</v>
      </c>
      <c r="F793" t="s">
        <v>33</v>
      </c>
      <c r="G793">
        <v>36</v>
      </c>
      <c r="H793" t="s">
        <v>88</v>
      </c>
      <c r="I793" t="s">
        <v>89</v>
      </c>
      <c r="J793" t="s">
        <v>82</v>
      </c>
      <c r="K793" t="s">
        <v>162</v>
      </c>
      <c r="L793" t="s">
        <v>155</v>
      </c>
      <c r="M793" t="s">
        <v>83</v>
      </c>
      <c r="N793" t="s">
        <v>93</v>
      </c>
      <c r="O793">
        <v>7</v>
      </c>
      <c r="P793" s="4">
        <v>5463</v>
      </c>
      <c r="Q793" s="4">
        <v>3879</v>
      </c>
      <c r="R793" s="3">
        <v>0.05</v>
      </c>
      <c r="S793" s="4">
        <v>36329</v>
      </c>
      <c r="T793" s="4">
        <v>27153</v>
      </c>
      <c r="U793" s="4">
        <v>9176</v>
      </c>
      <c r="V793" s="3">
        <v>0.25258058300531255</v>
      </c>
      <c r="W793" t="s">
        <v>75</v>
      </c>
      <c r="X793" t="s">
        <v>76</v>
      </c>
      <c r="Y793" t="s">
        <v>171</v>
      </c>
      <c r="Z793">
        <v>3</v>
      </c>
      <c r="AA793" t="s">
        <v>85</v>
      </c>
      <c r="AB793" t="s">
        <v>66</v>
      </c>
      <c r="AC793" t="s">
        <v>46</v>
      </c>
    </row>
    <row r="794" spans="1:29">
      <c r="A794" t="s">
        <v>1261</v>
      </c>
      <c r="B794" s="2">
        <v>45027</v>
      </c>
      <c r="C794" t="s">
        <v>279</v>
      </c>
      <c r="D794" t="s">
        <v>31</v>
      </c>
      <c r="E794" t="s">
        <v>69</v>
      </c>
      <c r="F794" t="s">
        <v>70</v>
      </c>
      <c r="G794">
        <v>52</v>
      </c>
      <c r="H794" t="s">
        <v>34</v>
      </c>
      <c r="I794" t="s">
        <v>35</v>
      </c>
      <c r="J794" t="s">
        <v>36</v>
      </c>
      <c r="K794" t="s">
        <v>368</v>
      </c>
      <c r="L794" t="s">
        <v>52</v>
      </c>
      <c r="M794" t="s">
        <v>39</v>
      </c>
      <c r="N794" t="s">
        <v>93</v>
      </c>
      <c r="O794">
        <v>8</v>
      </c>
      <c r="P794" s="4">
        <v>18323</v>
      </c>
      <c r="Q794" s="4">
        <v>14475</v>
      </c>
      <c r="R794" s="3">
        <v>0</v>
      </c>
      <c r="S794" s="4">
        <v>146584</v>
      </c>
      <c r="T794" s="4">
        <v>115800</v>
      </c>
      <c r="U794" s="4">
        <v>30784</v>
      </c>
      <c r="V794" s="3">
        <v>0.21000927795666649</v>
      </c>
      <c r="W794" t="s">
        <v>75</v>
      </c>
      <c r="X794" t="s">
        <v>42</v>
      </c>
      <c r="Y794" t="s">
        <v>56</v>
      </c>
      <c r="Z794">
        <v>6</v>
      </c>
      <c r="AA794" t="s">
        <v>57</v>
      </c>
      <c r="AB794" t="s">
        <v>95</v>
      </c>
      <c r="AC794">
        <v>3.5</v>
      </c>
    </row>
    <row r="795" spans="1:29">
      <c r="A795" t="s">
        <v>1262</v>
      </c>
      <c r="B795" s="2">
        <v>45134</v>
      </c>
      <c r="C795" t="s">
        <v>1134</v>
      </c>
      <c r="D795" t="s">
        <v>31</v>
      </c>
      <c r="E795" t="s">
        <v>188</v>
      </c>
      <c r="F795" t="s">
        <v>33</v>
      </c>
      <c r="G795">
        <v>38</v>
      </c>
      <c r="H795" t="s">
        <v>34</v>
      </c>
      <c r="I795" t="s">
        <v>35</v>
      </c>
      <c r="J795" t="s">
        <v>36</v>
      </c>
      <c r="K795" t="s">
        <v>184</v>
      </c>
      <c r="L795" t="s">
        <v>52</v>
      </c>
      <c r="M795" t="s">
        <v>39</v>
      </c>
      <c r="N795" t="s">
        <v>93</v>
      </c>
      <c r="O795">
        <v>6</v>
      </c>
      <c r="P795" s="4">
        <v>14070</v>
      </c>
      <c r="Q795" s="4">
        <v>10271</v>
      </c>
      <c r="R795" s="3">
        <v>0</v>
      </c>
      <c r="S795" s="4">
        <v>84420</v>
      </c>
      <c r="T795" s="4">
        <v>61626</v>
      </c>
      <c r="U795" s="4">
        <v>22794</v>
      </c>
      <c r="V795" s="3">
        <v>0.27000710732054017</v>
      </c>
      <c r="W795" t="s">
        <v>41</v>
      </c>
      <c r="X795" t="s">
        <v>42</v>
      </c>
      <c r="Y795" t="s">
        <v>56</v>
      </c>
      <c r="Z795">
        <v>5</v>
      </c>
      <c r="AA795" t="s">
        <v>94</v>
      </c>
      <c r="AB795" t="s">
        <v>132</v>
      </c>
      <c r="AC795">
        <v>4.7</v>
      </c>
    </row>
    <row r="796" spans="1:29">
      <c r="A796" t="s">
        <v>1263</v>
      </c>
      <c r="B796" s="2">
        <v>45530</v>
      </c>
      <c r="C796" t="s">
        <v>1086</v>
      </c>
      <c r="D796" t="s">
        <v>49</v>
      </c>
      <c r="E796" t="s">
        <v>98</v>
      </c>
      <c r="F796" t="s">
        <v>70</v>
      </c>
      <c r="G796">
        <v>36</v>
      </c>
      <c r="H796" t="s">
        <v>80</v>
      </c>
      <c r="I796" t="s">
        <v>81</v>
      </c>
      <c r="J796" t="s">
        <v>82</v>
      </c>
      <c r="K796" t="s">
        <v>337</v>
      </c>
      <c r="L796" t="s">
        <v>91</v>
      </c>
      <c r="M796" t="s">
        <v>63</v>
      </c>
      <c r="N796" t="s">
        <v>40</v>
      </c>
      <c r="O796">
        <v>7</v>
      </c>
      <c r="P796" s="4">
        <v>5105</v>
      </c>
      <c r="Q796" s="4">
        <v>3931</v>
      </c>
      <c r="R796" s="3">
        <v>0.2</v>
      </c>
      <c r="S796" s="4">
        <v>28588</v>
      </c>
      <c r="T796" s="4">
        <v>27517</v>
      </c>
      <c r="U796" s="4">
        <v>1071</v>
      </c>
      <c r="V796" s="3">
        <v>3.7463271302644464E-2</v>
      </c>
      <c r="W796" t="s">
        <v>41</v>
      </c>
      <c r="X796" t="s">
        <v>42</v>
      </c>
      <c r="Y796" t="s">
        <v>43</v>
      </c>
      <c r="Z796">
        <v>0</v>
      </c>
      <c r="AA796" t="s">
        <v>57</v>
      </c>
      <c r="AB796" t="s">
        <v>132</v>
      </c>
      <c r="AC796" t="s">
        <v>46</v>
      </c>
    </row>
    <row r="797" spans="1:29">
      <c r="A797" t="s">
        <v>1264</v>
      </c>
      <c r="B797" s="2">
        <v>45483</v>
      </c>
      <c r="C797" t="s">
        <v>956</v>
      </c>
      <c r="D797" t="s">
        <v>31</v>
      </c>
      <c r="E797" t="s">
        <v>170</v>
      </c>
      <c r="F797" t="s">
        <v>33</v>
      </c>
      <c r="G797">
        <v>25</v>
      </c>
      <c r="H797" t="s">
        <v>99</v>
      </c>
      <c r="I797" t="s">
        <v>99</v>
      </c>
      <c r="J797" t="s">
        <v>100</v>
      </c>
      <c r="K797" t="s">
        <v>37</v>
      </c>
      <c r="L797" t="s">
        <v>91</v>
      </c>
      <c r="M797" t="s">
        <v>63</v>
      </c>
      <c r="N797" t="s">
        <v>93</v>
      </c>
      <c r="O797">
        <v>6</v>
      </c>
      <c r="P797" s="4">
        <v>10498</v>
      </c>
      <c r="Q797" s="4">
        <v>7874</v>
      </c>
      <c r="R797" s="3">
        <v>0</v>
      </c>
      <c r="S797" s="4">
        <v>62988</v>
      </c>
      <c r="T797" s="4">
        <v>47244</v>
      </c>
      <c r="U797" s="4">
        <v>15744</v>
      </c>
      <c r="V797" s="3">
        <v>0.24995237188035815</v>
      </c>
      <c r="W797" t="s">
        <v>54</v>
      </c>
      <c r="X797" t="s">
        <v>42</v>
      </c>
      <c r="Y797" t="s">
        <v>43</v>
      </c>
      <c r="Z797">
        <v>0</v>
      </c>
      <c r="AA797" t="s">
        <v>193</v>
      </c>
      <c r="AB797" t="s">
        <v>45</v>
      </c>
      <c r="AC797" t="s">
        <v>46</v>
      </c>
    </row>
    <row r="798" spans="1:29">
      <c r="A798" t="s">
        <v>1265</v>
      </c>
      <c r="B798" s="2">
        <v>45239</v>
      </c>
      <c r="C798" t="s">
        <v>406</v>
      </c>
      <c r="D798" t="s">
        <v>49</v>
      </c>
      <c r="E798" t="s">
        <v>32</v>
      </c>
      <c r="F798" t="s">
        <v>33</v>
      </c>
      <c r="G798">
        <v>60</v>
      </c>
      <c r="H798" t="s">
        <v>34</v>
      </c>
      <c r="I798" t="s">
        <v>35</v>
      </c>
      <c r="J798" t="s">
        <v>36</v>
      </c>
      <c r="K798" t="s">
        <v>136</v>
      </c>
      <c r="L798" t="s">
        <v>112</v>
      </c>
      <c r="M798" t="s">
        <v>39</v>
      </c>
      <c r="N798" t="s">
        <v>40</v>
      </c>
      <c r="O798">
        <v>8</v>
      </c>
      <c r="P798" s="4">
        <v>21749</v>
      </c>
      <c r="Q798" s="4">
        <v>16747</v>
      </c>
      <c r="R798" s="3">
        <v>0.15</v>
      </c>
      <c r="S798" s="4">
        <v>147893</v>
      </c>
      <c r="T798" s="4">
        <v>133976</v>
      </c>
      <c r="U798" s="4">
        <v>13917</v>
      </c>
      <c r="V798" s="3">
        <v>9.4101816854076939E-2</v>
      </c>
      <c r="W798" t="s">
        <v>41</v>
      </c>
      <c r="X798" t="s">
        <v>42</v>
      </c>
      <c r="Y798" t="s">
        <v>56</v>
      </c>
      <c r="Z798">
        <v>3</v>
      </c>
      <c r="AA798" t="s">
        <v>143</v>
      </c>
      <c r="AB798" t="s">
        <v>66</v>
      </c>
      <c r="AC798">
        <v>4.9000000000000004</v>
      </c>
    </row>
    <row r="799" spans="1:29">
      <c r="A799" t="s">
        <v>1266</v>
      </c>
      <c r="B799" s="2">
        <v>44952</v>
      </c>
      <c r="C799" t="s">
        <v>453</v>
      </c>
      <c r="D799" t="s">
        <v>31</v>
      </c>
      <c r="E799" t="s">
        <v>119</v>
      </c>
      <c r="F799" t="s">
        <v>70</v>
      </c>
      <c r="G799">
        <v>30</v>
      </c>
      <c r="H799" t="s">
        <v>88</v>
      </c>
      <c r="I799" t="s">
        <v>89</v>
      </c>
      <c r="J799" t="s">
        <v>82</v>
      </c>
      <c r="K799" t="s">
        <v>136</v>
      </c>
      <c r="L799" t="s">
        <v>137</v>
      </c>
      <c r="M799" t="s">
        <v>107</v>
      </c>
      <c r="N799" t="s">
        <v>53</v>
      </c>
      <c r="O799">
        <v>5</v>
      </c>
      <c r="P799" s="4">
        <v>6375</v>
      </c>
      <c r="Q799" s="4">
        <v>4016</v>
      </c>
      <c r="R799" s="3">
        <v>0.15</v>
      </c>
      <c r="S799" s="4">
        <v>27094</v>
      </c>
      <c r="T799" s="4">
        <v>20080</v>
      </c>
      <c r="U799" s="4">
        <v>7014</v>
      </c>
      <c r="V799" s="3">
        <v>0.25887650402303092</v>
      </c>
      <c r="W799" t="s">
        <v>41</v>
      </c>
      <c r="X799" t="s">
        <v>55</v>
      </c>
      <c r="Y799" t="s">
        <v>56</v>
      </c>
      <c r="Z799">
        <v>2</v>
      </c>
      <c r="AA799" t="s">
        <v>108</v>
      </c>
      <c r="AB799" t="s">
        <v>95</v>
      </c>
      <c r="AC799">
        <v>4.5999999999999996</v>
      </c>
    </row>
    <row r="800" spans="1:29">
      <c r="A800" t="s">
        <v>1267</v>
      </c>
      <c r="B800" s="2">
        <v>45133</v>
      </c>
      <c r="C800" t="s">
        <v>196</v>
      </c>
      <c r="D800" t="s">
        <v>49</v>
      </c>
      <c r="E800" t="s">
        <v>129</v>
      </c>
      <c r="F800" t="s">
        <v>33</v>
      </c>
      <c r="G800">
        <v>23</v>
      </c>
      <c r="H800" t="s">
        <v>80</v>
      </c>
      <c r="I800" t="s">
        <v>81</v>
      </c>
      <c r="J800" t="s">
        <v>82</v>
      </c>
      <c r="K800" t="s">
        <v>148</v>
      </c>
      <c r="L800" t="s">
        <v>142</v>
      </c>
      <c r="M800" t="s">
        <v>92</v>
      </c>
      <c r="N800" t="s">
        <v>126</v>
      </c>
      <c r="O800">
        <v>8</v>
      </c>
      <c r="P800" s="4">
        <v>21908</v>
      </c>
      <c r="Q800" s="4">
        <v>13145</v>
      </c>
      <c r="R800" s="3">
        <v>0.2</v>
      </c>
      <c r="S800" s="4">
        <v>140211</v>
      </c>
      <c r="T800" s="4">
        <v>105160</v>
      </c>
      <c r="U800" s="4">
        <v>35051</v>
      </c>
      <c r="V800" s="3">
        <v>0.24998751881093495</v>
      </c>
      <c r="W800" t="s">
        <v>54</v>
      </c>
      <c r="X800" t="s">
        <v>76</v>
      </c>
      <c r="Y800" t="s">
        <v>56</v>
      </c>
      <c r="Z800">
        <v>2</v>
      </c>
      <c r="AA800" t="s">
        <v>102</v>
      </c>
      <c r="AB800" t="s">
        <v>121</v>
      </c>
      <c r="AC800">
        <v>4.2</v>
      </c>
    </row>
    <row r="801" spans="1:29">
      <c r="A801" t="s">
        <v>1268</v>
      </c>
      <c r="B801" s="2">
        <v>45600</v>
      </c>
      <c r="C801" t="s">
        <v>882</v>
      </c>
      <c r="D801" t="s">
        <v>49</v>
      </c>
      <c r="E801" t="s">
        <v>124</v>
      </c>
      <c r="F801" t="s">
        <v>70</v>
      </c>
      <c r="G801">
        <v>24</v>
      </c>
      <c r="H801" t="s">
        <v>99</v>
      </c>
      <c r="I801" t="s">
        <v>99</v>
      </c>
      <c r="J801" t="s">
        <v>100</v>
      </c>
      <c r="K801" t="s">
        <v>37</v>
      </c>
      <c r="L801" t="s">
        <v>38</v>
      </c>
      <c r="M801" t="s">
        <v>39</v>
      </c>
      <c r="N801" t="s">
        <v>126</v>
      </c>
      <c r="O801">
        <v>3</v>
      </c>
      <c r="P801" s="4">
        <v>7806</v>
      </c>
      <c r="Q801" s="4">
        <v>5933</v>
      </c>
      <c r="R801" s="3">
        <v>0</v>
      </c>
      <c r="S801" s="4">
        <v>23418</v>
      </c>
      <c r="T801" s="4">
        <v>17799</v>
      </c>
      <c r="U801" s="4">
        <v>5619</v>
      </c>
      <c r="V801" s="3">
        <v>0.23994363310274147</v>
      </c>
      <c r="W801" t="s">
        <v>75</v>
      </c>
      <c r="X801" t="s">
        <v>76</v>
      </c>
      <c r="Y801" t="s">
        <v>56</v>
      </c>
      <c r="Z801">
        <v>6</v>
      </c>
      <c r="AA801" t="s">
        <v>220</v>
      </c>
      <c r="AB801" t="s">
        <v>121</v>
      </c>
      <c r="AC801">
        <v>4</v>
      </c>
    </row>
    <row r="802" spans="1:29">
      <c r="A802" t="s">
        <v>1269</v>
      </c>
      <c r="B802" s="2">
        <v>45064</v>
      </c>
      <c r="C802" t="s">
        <v>699</v>
      </c>
      <c r="D802" t="s">
        <v>31</v>
      </c>
      <c r="E802" t="s">
        <v>60</v>
      </c>
      <c r="F802" t="s">
        <v>70</v>
      </c>
      <c r="G802">
        <v>21</v>
      </c>
      <c r="H802" t="s">
        <v>34</v>
      </c>
      <c r="I802" t="s">
        <v>35</v>
      </c>
      <c r="J802" t="s">
        <v>36</v>
      </c>
      <c r="K802" t="s">
        <v>337</v>
      </c>
      <c r="L802" t="s">
        <v>52</v>
      </c>
      <c r="M802" t="s">
        <v>83</v>
      </c>
      <c r="N802" t="s">
        <v>64</v>
      </c>
      <c r="O802">
        <v>6</v>
      </c>
      <c r="P802" s="4">
        <v>17321</v>
      </c>
      <c r="Q802" s="4">
        <v>13164</v>
      </c>
      <c r="R802" s="3">
        <v>0.2</v>
      </c>
      <c r="S802" s="4">
        <v>83141</v>
      </c>
      <c r="T802" s="4">
        <v>78984</v>
      </c>
      <c r="U802" s="4">
        <v>4157</v>
      </c>
      <c r="V802" s="3">
        <v>4.9999398611996489E-2</v>
      </c>
      <c r="W802" t="s">
        <v>75</v>
      </c>
      <c r="X802" t="s">
        <v>55</v>
      </c>
      <c r="Y802" t="s">
        <v>56</v>
      </c>
      <c r="Z802">
        <v>7</v>
      </c>
      <c r="AA802" t="s">
        <v>185</v>
      </c>
      <c r="AB802" t="s">
        <v>132</v>
      </c>
      <c r="AC802">
        <v>4</v>
      </c>
    </row>
    <row r="803" spans="1:29">
      <c r="A803" t="s">
        <v>1270</v>
      </c>
      <c r="B803" s="2">
        <v>45655</v>
      </c>
      <c r="C803" t="s">
        <v>612</v>
      </c>
      <c r="D803" t="s">
        <v>49</v>
      </c>
      <c r="E803" t="s">
        <v>69</v>
      </c>
      <c r="F803" t="s">
        <v>70</v>
      </c>
      <c r="G803">
        <v>44</v>
      </c>
      <c r="H803" t="s">
        <v>105</v>
      </c>
      <c r="I803" t="s">
        <v>89</v>
      </c>
      <c r="J803" t="s">
        <v>82</v>
      </c>
      <c r="K803" t="s">
        <v>219</v>
      </c>
      <c r="L803" t="s">
        <v>142</v>
      </c>
      <c r="M803" t="s">
        <v>107</v>
      </c>
      <c r="N803" t="s">
        <v>40</v>
      </c>
      <c r="O803">
        <v>8</v>
      </c>
      <c r="P803" s="4">
        <v>19907</v>
      </c>
      <c r="Q803" s="4">
        <v>13537</v>
      </c>
      <c r="R803" s="3">
        <v>0.15</v>
      </c>
      <c r="S803" s="4">
        <v>135368</v>
      </c>
      <c r="T803" s="4">
        <v>108296</v>
      </c>
      <c r="U803" s="4">
        <v>27072</v>
      </c>
      <c r="V803" s="3">
        <v>0.19998818036759056</v>
      </c>
      <c r="W803" t="s">
        <v>41</v>
      </c>
      <c r="X803" t="s">
        <v>76</v>
      </c>
      <c r="Y803" t="s">
        <v>56</v>
      </c>
      <c r="Z803">
        <v>7</v>
      </c>
      <c r="AA803" t="s">
        <v>85</v>
      </c>
      <c r="AB803" t="s">
        <v>66</v>
      </c>
      <c r="AC803">
        <v>3.1</v>
      </c>
    </row>
    <row r="804" spans="1:29">
      <c r="A804" t="s">
        <v>1271</v>
      </c>
      <c r="B804" s="2">
        <v>45258</v>
      </c>
      <c r="C804" t="s">
        <v>1098</v>
      </c>
      <c r="D804" t="s">
        <v>31</v>
      </c>
      <c r="E804" t="s">
        <v>50</v>
      </c>
      <c r="F804" t="s">
        <v>33</v>
      </c>
      <c r="G804">
        <v>28</v>
      </c>
      <c r="H804" t="s">
        <v>34</v>
      </c>
      <c r="I804" t="s">
        <v>35</v>
      </c>
      <c r="J804" t="s">
        <v>36</v>
      </c>
      <c r="K804" t="s">
        <v>214</v>
      </c>
      <c r="L804" t="s">
        <v>101</v>
      </c>
      <c r="M804" t="s">
        <v>107</v>
      </c>
      <c r="N804" t="s">
        <v>64</v>
      </c>
      <c r="O804">
        <v>7</v>
      </c>
      <c r="P804" s="4">
        <v>18095</v>
      </c>
      <c r="Q804" s="4">
        <v>13752</v>
      </c>
      <c r="R804" s="3">
        <v>0.1</v>
      </c>
      <c r="S804" s="4">
        <v>113999</v>
      </c>
      <c r="T804" s="4">
        <v>96264</v>
      </c>
      <c r="U804" s="4">
        <v>17735</v>
      </c>
      <c r="V804" s="3">
        <v>0.15557154010122895</v>
      </c>
      <c r="W804" t="s">
        <v>75</v>
      </c>
      <c r="X804" t="s">
        <v>42</v>
      </c>
      <c r="Y804" t="s">
        <v>56</v>
      </c>
      <c r="Z804">
        <v>3</v>
      </c>
      <c r="AA804" t="s">
        <v>94</v>
      </c>
      <c r="AB804" t="s">
        <v>45</v>
      </c>
      <c r="AC804">
        <v>3.4</v>
      </c>
    </row>
    <row r="805" spans="1:29">
      <c r="A805" t="s">
        <v>1272</v>
      </c>
      <c r="B805" s="2">
        <v>45565</v>
      </c>
      <c r="C805" t="s">
        <v>769</v>
      </c>
      <c r="D805" t="s">
        <v>31</v>
      </c>
      <c r="E805" t="s">
        <v>129</v>
      </c>
      <c r="F805" t="s">
        <v>33</v>
      </c>
      <c r="G805">
        <v>34</v>
      </c>
      <c r="H805" t="s">
        <v>34</v>
      </c>
      <c r="I805" t="s">
        <v>35</v>
      </c>
      <c r="J805" t="s">
        <v>36</v>
      </c>
      <c r="K805" t="s">
        <v>148</v>
      </c>
      <c r="L805" t="s">
        <v>142</v>
      </c>
      <c r="M805" t="s">
        <v>107</v>
      </c>
      <c r="N805" t="s">
        <v>113</v>
      </c>
      <c r="O805">
        <v>3</v>
      </c>
      <c r="P805" s="4">
        <v>24005</v>
      </c>
      <c r="Q805" s="4">
        <v>13203</v>
      </c>
      <c r="R805" s="3">
        <v>0.15</v>
      </c>
      <c r="S805" s="4">
        <v>61213</v>
      </c>
      <c r="T805" s="4">
        <v>39609</v>
      </c>
      <c r="U805" s="4">
        <v>21604</v>
      </c>
      <c r="V805" s="3">
        <v>0.35293156682404064</v>
      </c>
      <c r="W805" t="s">
        <v>54</v>
      </c>
      <c r="X805" t="s">
        <v>55</v>
      </c>
      <c r="Y805" t="s">
        <v>56</v>
      </c>
      <c r="Z805">
        <v>7</v>
      </c>
      <c r="AA805" t="s">
        <v>220</v>
      </c>
      <c r="AB805" t="s">
        <v>189</v>
      </c>
      <c r="AC805">
        <v>3.9</v>
      </c>
    </row>
    <row r="806" spans="1:29">
      <c r="A806" t="s">
        <v>1273</v>
      </c>
      <c r="B806" s="2">
        <v>45193</v>
      </c>
      <c r="C806" t="s">
        <v>161</v>
      </c>
      <c r="D806" t="s">
        <v>49</v>
      </c>
      <c r="E806" t="s">
        <v>50</v>
      </c>
      <c r="F806" t="s">
        <v>33</v>
      </c>
      <c r="G806">
        <v>26</v>
      </c>
      <c r="H806" t="s">
        <v>88</v>
      </c>
      <c r="I806" t="s">
        <v>89</v>
      </c>
      <c r="J806" t="s">
        <v>82</v>
      </c>
      <c r="K806" t="s">
        <v>225</v>
      </c>
      <c r="L806" t="s">
        <v>101</v>
      </c>
      <c r="M806" t="s">
        <v>107</v>
      </c>
      <c r="N806" t="s">
        <v>113</v>
      </c>
      <c r="O806">
        <v>4</v>
      </c>
      <c r="P806" s="4">
        <v>10412</v>
      </c>
      <c r="Q806" s="4">
        <v>6664</v>
      </c>
      <c r="R806" s="3">
        <v>0.15</v>
      </c>
      <c r="S806" s="4">
        <v>35401</v>
      </c>
      <c r="T806" s="4">
        <v>26656</v>
      </c>
      <c r="U806" s="4">
        <v>8745</v>
      </c>
      <c r="V806" s="3">
        <v>0.24702692014349878</v>
      </c>
      <c r="W806" t="s">
        <v>84</v>
      </c>
      <c r="X806" t="s">
        <v>76</v>
      </c>
      <c r="Y806" t="s">
        <v>56</v>
      </c>
      <c r="Z806">
        <v>1</v>
      </c>
      <c r="AA806" t="s">
        <v>102</v>
      </c>
      <c r="AB806" t="s">
        <v>95</v>
      </c>
      <c r="AC806">
        <v>4.5</v>
      </c>
    </row>
    <row r="807" spans="1:29">
      <c r="A807" t="s">
        <v>1274</v>
      </c>
      <c r="B807" s="2">
        <v>45569</v>
      </c>
      <c r="C807" t="s">
        <v>1275</v>
      </c>
      <c r="D807" t="s">
        <v>31</v>
      </c>
      <c r="E807" t="s">
        <v>98</v>
      </c>
      <c r="F807" t="s">
        <v>70</v>
      </c>
      <c r="G807">
        <v>41</v>
      </c>
      <c r="H807" t="s">
        <v>105</v>
      </c>
      <c r="I807" t="s">
        <v>89</v>
      </c>
      <c r="J807" t="s">
        <v>82</v>
      </c>
      <c r="K807" t="s">
        <v>302</v>
      </c>
      <c r="L807" t="s">
        <v>62</v>
      </c>
      <c r="M807" t="s">
        <v>63</v>
      </c>
      <c r="N807" t="s">
        <v>53</v>
      </c>
      <c r="O807">
        <v>8</v>
      </c>
      <c r="P807" s="4">
        <v>21251</v>
      </c>
      <c r="Q807" s="4">
        <v>11688</v>
      </c>
      <c r="R807" s="3">
        <v>0.15</v>
      </c>
      <c r="S807" s="4">
        <v>144507</v>
      </c>
      <c r="T807" s="4">
        <v>93504</v>
      </c>
      <c r="U807" s="4">
        <v>51003</v>
      </c>
      <c r="V807" s="3">
        <v>0.35294484004235088</v>
      </c>
      <c r="W807" t="s">
        <v>84</v>
      </c>
      <c r="X807" t="s">
        <v>42</v>
      </c>
      <c r="Y807" t="s">
        <v>43</v>
      </c>
      <c r="Z807">
        <v>0</v>
      </c>
      <c r="AA807" t="s">
        <v>226</v>
      </c>
      <c r="AB807" t="s">
        <v>132</v>
      </c>
      <c r="AC807" t="s">
        <v>46</v>
      </c>
    </row>
    <row r="808" spans="1:29">
      <c r="A808" t="s">
        <v>1276</v>
      </c>
      <c r="B808" s="2">
        <v>45519</v>
      </c>
      <c r="C808" t="s">
        <v>1277</v>
      </c>
      <c r="D808" t="s">
        <v>31</v>
      </c>
      <c r="E808" t="s">
        <v>135</v>
      </c>
      <c r="F808" t="s">
        <v>33</v>
      </c>
      <c r="G808">
        <v>20</v>
      </c>
      <c r="H808" t="s">
        <v>88</v>
      </c>
      <c r="I808" t="s">
        <v>89</v>
      </c>
      <c r="J808" t="s">
        <v>82</v>
      </c>
      <c r="K808" t="s">
        <v>61</v>
      </c>
      <c r="L808" t="s">
        <v>142</v>
      </c>
      <c r="M808" t="s">
        <v>92</v>
      </c>
      <c r="N808" t="s">
        <v>64</v>
      </c>
      <c r="O808">
        <v>2</v>
      </c>
      <c r="P808" s="4">
        <v>19395</v>
      </c>
      <c r="Q808" s="4">
        <v>14934</v>
      </c>
      <c r="R808" s="3">
        <v>0</v>
      </c>
      <c r="S808" s="4">
        <v>38790</v>
      </c>
      <c r="T808" s="4">
        <v>29868</v>
      </c>
      <c r="U808" s="4">
        <v>8922</v>
      </c>
      <c r="V808" s="3">
        <v>0.23000773395204949</v>
      </c>
      <c r="W808" t="s">
        <v>75</v>
      </c>
      <c r="X808" t="s">
        <v>42</v>
      </c>
      <c r="Y808" t="s">
        <v>56</v>
      </c>
      <c r="Z808">
        <v>5</v>
      </c>
      <c r="AA808" t="s">
        <v>65</v>
      </c>
      <c r="AB808" t="s">
        <v>66</v>
      </c>
      <c r="AC808">
        <v>4.3</v>
      </c>
    </row>
    <row r="809" spans="1:29">
      <c r="A809" t="s">
        <v>1278</v>
      </c>
      <c r="B809" s="2">
        <v>45388</v>
      </c>
      <c r="C809" t="s">
        <v>747</v>
      </c>
      <c r="D809" t="s">
        <v>31</v>
      </c>
      <c r="E809" t="s">
        <v>111</v>
      </c>
      <c r="F809" t="s">
        <v>70</v>
      </c>
      <c r="G809">
        <v>29</v>
      </c>
      <c r="H809" t="s">
        <v>105</v>
      </c>
      <c r="I809" t="s">
        <v>89</v>
      </c>
      <c r="J809" t="s">
        <v>82</v>
      </c>
      <c r="K809" t="s">
        <v>257</v>
      </c>
      <c r="L809" t="s">
        <v>142</v>
      </c>
      <c r="M809" t="s">
        <v>83</v>
      </c>
      <c r="N809" t="s">
        <v>64</v>
      </c>
      <c r="O809">
        <v>2</v>
      </c>
      <c r="P809" s="4">
        <v>13382</v>
      </c>
      <c r="Q809" s="4">
        <v>8431</v>
      </c>
      <c r="R809" s="3">
        <v>0.2</v>
      </c>
      <c r="S809" s="4">
        <v>21411</v>
      </c>
      <c r="T809" s="4">
        <v>16862</v>
      </c>
      <c r="U809" s="4">
        <v>4549</v>
      </c>
      <c r="V809" s="3">
        <v>0.21246088459203213</v>
      </c>
      <c r="W809" t="s">
        <v>84</v>
      </c>
      <c r="X809" t="s">
        <v>55</v>
      </c>
      <c r="Y809" t="s">
        <v>43</v>
      </c>
      <c r="Z809">
        <v>0</v>
      </c>
      <c r="AA809" t="s">
        <v>77</v>
      </c>
      <c r="AB809" t="s">
        <v>121</v>
      </c>
      <c r="AC809" t="s">
        <v>46</v>
      </c>
    </row>
    <row r="810" spans="1:29">
      <c r="A810" t="s">
        <v>1279</v>
      </c>
      <c r="B810" s="2">
        <v>45506</v>
      </c>
      <c r="C810" t="s">
        <v>699</v>
      </c>
      <c r="D810" t="s">
        <v>31</v>
      </c>
      <c r="E810" t="s">
        <v>32</v>
      </c>
      <c r="F810" t="s">
        <v>33</v>
      </c>
      <c r="G810">
        <v>30</v>
      </c>
      <c r="H810" t="s">
        <v>71</v>
      </c>
      <c r="I810" t="s">
        <v>72</v>
      </c>
      <c r="J810" t="s">
        <v>73</v>
      </c>
      <c r="K810" t="s">
        <v>368</v>
      </c>
      <c r="L810" t="s">
        <v>101</v>
      </c>
      <c r="M810" t="s">
        <v>83</v>
      </c>
      <c r="N810" t="s">
        <v>53</v>
      </c>
      <c r="O810">
        <v>2</v>
      </c>
      <c r="P810" s="4">
        <v>17940</v>
      </c>
      <c r="Q810" s="4">
        <v>13814</v>
      </c>
      <c r="R810" s="3">
        <v>0.1</v>
      </c>
      <c r="S810" s="4">
        <v>32292</v>
      </c>
      <c r="T810" s="4">
        <v>27628</v>
      </c>
      <c r="U810" s="4">
        <v>4664</v>
      </c>
      <c r="V810" s="3">
        <v>0.14443205747553572</v>
      </c>
      <c r="W810" t="s">
        <v>41</v>
      </c>
      <c r="X810" t="s">
        <v>55</v>
      </c>
      <c r="Y810" t="s">
        <v>56</v>
      </c>
      <c r="Z810">
        <v>3</v>
      </c>
      <c r="AA810" t="s">
        <v>85</v>
      </c>
      <c r="AB810" t="s">
        <v>66</v>
      </c>
      <c r="AC810">
        <v>4.5999999999999996</v>
      </c>
    </row>
    <row r="811" spans="1:29">
      <c r="A811" t="s">
        <v>1280</v>
      </c>
      <c r="B811" s="2">
        <v>45154</v>
      </c>
      <c r="C811" t="s">
        <v>1281</v>
      </c>
      <c r="D811" t="s">
        <v>49</v>
      </c>
      <c r="E811" t="s">
        <v>135</v>
      </c>
      <c r="F811" t="s">
        <v>33</v>
      </c>
      <c r="G811">
        <v>39</v>
      </c>
      <c r="H811" t="s">
        <v>80</v>
      </c>
      <c r="I811" t="s">
        <v>81</v>
      </c>
      <c r="J811" t="s">
        <v>82</v>
      </c>
      <c r="K811" t="s">
        <v>302</v>
      </c>
      <c r="L811" t="s">
        <v>112</v>
      </c>
      <c r="M811" t="s">
        <v>107</v>
      </c>
      <c r="N811" t="s">
        <v>64</v>
      </c>
      <c r="O811">
        <v>6</v>
      </c>
      <c r="P811" s="4">
        <v>18483</v>
      </c>
      <c r="Q811" s="4">
        <v>13862</v>
      </c>
      <c r="R811" s="3">
        <v>0.1</v>
      </c>
      <c r="S811" s="4">
        <v>99808</v>
      </c>
      <c r="T811" s="4">
        <v>83172</v>
      </c>
      <c r="U811" s="4">
        <v>16636</v>
      </c>
      <c r="V811" s="3">
        <v>0.16668002564924655</v>
      </c>
      <c r="W811" t="s">
        <v>84</v>
      </c>
      <c r="X811" t="s">
        <v>55</v>
      </c>
      <c r="Y811" t="s">
        <v>56</v>
      </c>
      <c r="Z811">
        <v>2</v>
      </c>
      <c r="AA811" t="s">
        <v>172</v>
      </c>
      <c r="AB811" t="s">
        <v>150</v>
      </c>
      <c r="AC811">
        <v>3.3</v>
      </c>
    </row>
    <row r="812" spans="1:29">
      <c r="A812" t="s">
        <v>1282</v>
      </c>
      <c r="B812" s="2">
        <v>45597</v>
      </c>
      <c r="C812" t="s">
        <v>943</v>
      </c>
      <c r="D812" t="s">
        <v>31</v>
      </c>
      <c r="E812" t="s">
        <v>188</v>
      </c>
      <c r="F812" t="s">
        <v>33</v>
      </c>
      <c r="G812">
        <v>27</v>
      </c>
      <c r="H812" t="s">
        <v>105</v>
      </c>
      <c r="I812" t="s">
        <v>89</v>
      </c>
      <c r="J812" t="s">
        <v>82</v>
      </c>
      <c r="K812" t="s">
        <v>130</v>
      </c>
      <c r="L812" t="s">
        <v>112</v>
      </c>
      <c r="M812" t="s">
        <v>39</v>
      </c>
      <c r="N812" t="s">
        <v>53</v>
      </c>
      <c r="O812">
        <v>6</v>
      </c>
      <c r="P812" s="4">
        <v>3738</v>
      </c>
      <c r="Q812" s="4">
        <v>2093</v>
      </c>
      <c r="R812" s="3">
        <v>0</v>
      </c>
      <c r="S812" s="4">
        <v>22428</v>
      </c>
      <c r="T812" s="4">
        <v>12558</v>
      </c>
      <c r="U812" s="4">
        <v>9870</v>
      </c>
      <c r="V812" s="3">
        <v>0.44007490636704122</v>
      </c>
      <c r="W812" t="s">
        <v>84</v>
      </c>
      <c r="X812" t="s">
        <v>76</v>
      </c>
      <c r="Y812" t="s">
        <v>56</v>
      </c>
      <c r="Z812">
        <v>1</v>
      </c>
      <c r="AA812" t="s">
        <v>159</v>
      </c>
      <c r="AB812" t="s">
        <v>121</v>
      </c>
      <c r="AC812">
        <v>3.7</v>
      </c>
    </row>
    <row r="813" spans="1:29">
      <c r="A813" t="s">
        <v>1283</v>
      </c>
      <c r="B813" s="2">
        <v>45054</v>
      </c>
      <c r="C813" t="s">
        <v>581</v>
      </c>
      <c r="D813" t="s">
        <v>31</v>
      </c>
      <c r="E813" t="s">
        <v>32</v>
      </c>
      <c r="F813" t="s">
        <v>33</v>
      </c>
      <c r="G813">
        <v>36</v>
      </c>
      <c r="H813" t="s">
        <v>80</v>
      </c>
      <c r="I813" t="s">
        <v>81</v>
      </c>
      <c r="J813" t="s">
        <v>82</v>
      </c>
      <c r="K813" t="s">
        <v>368</v>
      </c>
      <c r="L813" t="s">
        <v>131</v>
      </c>
      <c r="M813" t="s">
        <v>83</v>
      </c>
      <c r="N813" t="s">
        <v>126</v>
      </c>
      <c r="O813">
        <v>3</v>
      </c>
      <c r="P813" s="4">
        <v>18442</v>
      </c>
      <c r="Q813" s="4">
        <v>11065</v>
      </c>
      <c r="R813" s="3">
        <v>0.2</v>
      </c>
      <c r="S813" s="4">
        <v>44261</v>
      </c>
      <c r="T813" s="4">
        <v>33195</v>
      </c>
      <c r="U813" s="4">
        <v>11066</v>
      </c>
      <c r="V813" s="3">
        <v>0.25001694494024085</v>
      </c>
      <c r="W813" t="s">
        <v>41</v>
      </c>
      <c r="X813" t="s">
        <v>76</v>
      </c>
      <c r="Y813" t="s">
        <v>156</v>
      </c>
      <c r="Z813">
        <v>0</v>
      </c>
      <c r="AA813" t="s">
        <v>108</v>
      </c>
      <c r="AB813" t="s">
        <v>189</v>
      </c>
      <c r="AC813">
        <v>1.7</v>
      </c>
    </row>
    <row r="814" spans="1:29">
      <c r="A814" t="s">
        <v>1284</v>
      </c>
      <c r="B814" s="2">
        <v>45459</v>
      </c>
      <c r="C814" t="s">
        <v>209</v>
      </c>
      <c r="D814" t="s">
        <v>31</v>
      </c>
      <c r="E814" t="s">
        <v>98</v>
      </c>
      <c r="F814" t="s">
        <v>70</v>
      </c>
      <c r="G814">
        <v>18</v>
      </c>
      <c r="H814" t="s">
        <v>80</v>
      </c>
      <c r="I814" t="s">
        <v>81</v>
      </c>
      <c r="J814" t="s">
        <v>82</v>
      </c>
      <c r="K814" t="s">
        <v>257</v>
      </c>
      <c r="L814" t="s">
        <v>131</v>
      </c>
      <c r="M814" t="s">
        <v>92</v>
      </c>
      <c r="N814" t="s">
        <v>64</v>
      </c>
      <c r="O814">
        <v>1</v>
      </c>
      <c r="P814" s="4">
        <v>11505</v>
      </c>
      <c r="Q814" s="4">
        <v>8859</v>
      </c>
      <c r="R814" s="3">
        <v>0.05</v>
      </c>
      <c r="S814" s="4">
        <v>10930</v>
      </c>
      <c r="T814" s="4">
        <v>8859</v>
      </c>
      <c r="U814" s="4">
        <v>2071</v>
      </c>
      <c r="V814" s="3">
        <v>0.18947849954254345</v>
      </c>
      <c r="W814" t="s">
        <v>41</v>
      </c>
      <c r="X814" t="s">
        <v>76</v>
      </c>
      <c r="Y814" t="s">
        <v>156</v>
      </c>
      <c r="Z814">
        <v>0</v>
      </c>
      <c r="AA814" t="s">
        <v>226</v>
      </c>
      <c r="AB814" t="s">
        <v>189</v>
      </c>
      <c r="AC814">
        <v>2.2000000000000002</v>
      </c>
    </row>
    <row r="815" spans="1:29">
      <c r="A815" t="s">
        <v>1285</v>
      </c>
      <c r="B815" s="2">
        <v>45352</v>
      </c>
      <c r="C815" t="s">
        <v>361</v>
      </c>
      <c r="D815" t="s">
        <v>31</v>
      </c>
      <c r="E815" t="s">
        <v>60</v>
      </c>
      <c r="F815" t="s">
        <v>70</v>
      </c>
      <c r="G815">
        <v>58</v>
      </c>
      <c r="H815" t="s">
        <v>71</v>
      </c>
      <c r="I815" t="s">
        <v>72</v>
      </c>
      <c r="J815" t="s">
        <v>73</v>
      </c>
      <c r="K815" t="s">
        <v>74</v>
      </c>
      <c r="L815" t="s">
        <v>91</v>
      </c>
      <c r="M815" t="s">
        <v>107</v>
      </c>
      <c r="N815" t="s">
        <v>126</v>
      </c>
      <c r="O815">
        <v>4</v>
      </c>
      <c r="P815" s="4">
        <v>13113</v>
      </c>
      <c r="Q815" s="4">
        <v>10359</v>
      </c>
      <c r="R815" s="3">
        <v>0</v>
      </c>
      <c r="S815" s="4">
        <v>52452</v>
      </c>
      <c r="T815" s="4">
        <v>41436</v>
      </c>
      <c r="U815" s="4">
        <v>11016</v>
      </c>
      <c r="V815" s="3">
        <v>0.21002059025394645</v>
      </c>
      <c r="W815" t="s">
        <v>54</v>
      </c>
      <c r="X815" t="s">
        <v>55</v>
      </c>
      <c r="Y815" t="s">
        <v>171</v>
      </c>
      <c r="Z815">
        <v>5</v>
      </c>
      <c r="AA815" t="s">
        <v>159</v>
      </c>
      <c r="AB815" t="s">
        <v>95</v>
      </c>
      <c r="AC815" t="s">
        <v>46</v>
      </c>
    </row>
    <row r="816" spans="1:29">
      <c r="A816" t="s">
        <v>1286</v>
      </c>
      <c r="B816" s="2">
        <v>45153</v>
      </c>
      <c r="C816" t="s">
        <v>1155</v>
      </c>
      <c r="D816" t="s">
        <v>31</v>
      </c>
      <c r="E816" t="s">
        <v>111</v>
      </c>
      <c r="F816" t="s">
        <v>70</v>
      </c>
      <c r="G816">
        <v>27</v>
      </c>
      <c r="H816" t="s">
        <v>105</v>
      </c>
      <c r="I816" t="s">
        <v>89</v>
      </c>
      <c r="J816" t="s">
        <v>82</v>
      </c>
      <c r="K816" t="s">
        <v>136</v>
      </c>
      <c r="L816" t="s">
        <v>137</v>
      </c>
      <c r="M816" t="s">
        <v>39</v>
      </c>
      <c r="N816" t="s">
        <v>93</v>
      </c>
      <c r="O816">
        <v>8</v>
      </c>
      <c r="P816" s="4">
        <v>24172</v>
      </c>
      <c r="Q816" s="4">
        <v>17162</v>
      </c>
      <c r="R816" s="3">
        <v>0</v>
      </c>
      <c r="S816" s="4">
        <v>193376</v>
      </c>
      <c r="T816" s="4">
        <v>137296</v>
      </c>
      <c r="U816" s="4">
        <v>56080</v>
      </c>
      <c r="V816" s="3">
        <v>0.29000496442164486</v>
      </c>
      <c r="W816" t="s">
        <v>41</v>
      </c>
      <c r="X816" t="s">
        <v>76</v>
      </c>
      <c r="Y816" t="s">
        <v>56</v>
      </c>
      <c r="Z816">
        <v>4</v>
      </c>
      <c r="AA816" t="s">
        <v>159</v>
      </c>
      <c r="AB816" t="s">
        <v>194</v>
      </c>
      <c r="AC816">
        <v>3.1</v>
      </c>
    </row>
    <row r="817" spans="1:29">
      <c r="A817" t="s">
        <v>1287</v>
      </c>
      <c r="B817" s="2">
        <v>45163</v>
      </c>
      <c r="C817" t="s">
        <v>218</v>
      </c>
      <c r="D817" t="s">
        <v>31</v>
      </c>
      <c r="E817" t="s">
        <v>32</v>
      </c>
      <c r="F817" t="s">
        <v>33</v>
      </c>
      <c r="G817">
        <v>53</v>
      </c>
      <c r="H817" t="s">
        <v>146</v>
      </c>
      <c r="I817" t="s">
        <v>147</v>
      </c>
      <c r="J817" t="s">
        <v>36</v>
      </c>
      <c r="K817" t="s">
        <v>326</v>
      </c>
      <c r="L817" t="s">
        <v>91</v>
      </c>
      <c r="M817" t="s">
        <v>39</v>
      </c>
      <c r="N817" t="s">
        <v>64</v>
      </c>
      <c r="O817">
        <v>5</v>
      </c>
      <c r="P817" s="4">
        <v>2218</v>
      </c>
      <c r="Q817" s="4">
        <v>1242</v>
      </c>
      <c r="R817" s="3">
        <v>0.2</v>
      </c>
      <c r="S817" s="4">
        <v>8872</v>
      </c>
      <c r="T817" s="4">
        <v>6210</v>
      </c>
      <c r="U817" s="4">
        <v>2662</v>
      </c>
      <c r="V817" s="3">
        <v>0.30004508566275923</v>
      </c>
      <c r="W817" t="s">
        <v>84</v>
      </c>
      <c r="X817" t="s">
        <v>55</v>
      </c>
      <c r="Y817" t="s">
        <v>56</v>
      </c>
      <c r="Z817">
        <v>5</v>
      </c>
      <c r="AA817" t="s">
        <v>185</v>
      </c>
      <c r="AB817" t="s">
        <v>95</v>
      </c>
      <c r="AC817">
        <v>3.5</v>
      </c>
    </row>
    <row r="818" spans="1:29">
      <c r="A818" t="s">
        <v>1288</v>
      </c>
      <c r="B818" s="2">
        <v>45030</v>
      </c>
      <c r="C818" t="s">
        <v>422</v>
      </c>
      <c r="D818" t="s">
        <v>49</v>
      </c>
      <c r="E818" t="s">
        <v>135</v>
      </c>
      <c r="F818" t="s">
        <v>33</v>
      </c>
      <c r="G818">
        <v>48</v>
      </c>
      <c r="H818" t="s">
        <v>80</v>
      </c>
      <c r="I818" t="s">
        <v>81</v>
      </c>
      <c r="J818" t="s">
        <v>82</v>
      </c>
      <c r="K818" t="s">
        <v>269</v>
      </c>
      <c r="L818" t="s">
        <v>137</v>
      </c>
      <c r="M818" t="s">
        <v>63</v>
      </c>
      <c r="N818" t="s">
        <v>53</v>
      </c>
      <c r="O818">
        <v>4</v>
      </c>
      <c r="P818" s="4">
        <v>8200</v>
      </c>
      <c r="Q818" s="4">
        <v>5904</v>
      </c>
      <c r="R818" s="3">
        <v>0.15</v>
      </c>
      <c r="S818" s="4">
        <v>27880</v>
      </c>
      <c r="T818" s="4">
        <v>23616</v>
      </c>
      <c r="U818" s="4">
        <v>4264</v>
      </c>
      <c r="V818" s="3">
        <v>0.15294117647058825</v>
      </c>
      <c r="W818" t="s">
        <v>41</v>
      </c>
      <c r="X818" t="s">
        <v>76</v>
      </c>
      <c r="Y818" t="s">
        <v>56</v>
      </c>
      <c r="Z818">
        <v>7</v>
      </c>
      <c r="AA818" t="s">
        <v>163</v>
      </c>
      <c r="AB818" t="s">
        <v>95</v>
      </c>
      <c r="AC818">
        <v>4.0999999999999996</v>
      </c>
    </row>
    <row r="819" spans="1:29">
      <c r="A819" t="s">
        <v>1289</v>
      </c>
      <c r="B819" s="2">
        <v>45334</v>
      </c>
      <c r="C819" t="s">
        <v>605</v>
      </c>
      <c r="D819" t="s">
        <v>31</v>
      </c>
      <c r="E819" t="s">
        <v>170</v>
      </c>
      <c r="F819" t="s">
        <v>33</v>
      </c>
      <c r="G819">
        <v>55</v>
      </c>
      <c r="H819" t="s">
        <v>153</v>
      </c>
      <c r="I819" t="s">
        <v>154</v>
      </c>
      <c r="J819" t="s">
        <v>36</v>
      </c>
      <c r="K819" t="s">
        <v>323</v>
      </c>
      <c r="L819" t="s">
        <v>142</v>
      </c>
      <c r="M819" t="s">
        <v>63</v>
      </c>
      <c r="N819" t="s">
        <v>126</v>
      </c>
      <c r="O819">
        <v>1</v>
      </c>
      <c r="P819" s="4">
        <v>18784</v>
      </c>
      <c r="Q819" s="4">
        <v>12210</v>
      </c>
      <c r="R819" s="3">
        <v>0.15</v>
      </c>
      <c r="S819" s="4">
        <v>15966</v>
      </c>
      <c r="T819" s="4">
        <v>12210</v>
      </c>
      <c r="U819" s="4">
        <v>3756</v>
      </c>
      <c r="V819" s="3">
        <v>0.235249906050357</v>
      </c>
      <c r="W819" t="s">
        <v>41</v>
      </c>
      <c r="X819" t="s">
        <v>55</v>
      </c>
      <c r="Y819" t="s">
        <v>56</v>
      </c>
      <c r="Z819">
        <v>1</v>
      </c>
      <c r="AA819" t="s">
        <v>149</v>
      </c>
      <c r="AB819" t="s">
        <v>189</v>
      </c>
      <c r="AC819">
        <v>3.8</v>
      </c>
    </row>
    <row r="820" spans="1:29">
      <c r="A820" t="s">
        <v>1290</v>
      </c>
      <c r="B820" s="2">
        <v>45098</v>
      </c>
      <c r="C820" t="s">
        <v>490</v>
      </c>
      <c r="D820" t="s">
        <v>31</v>
      </c>
      <c r="E820" t="s">
        <v>188</v>
      </c>
      <c r="F820" t="s">
        <v>33</v>
      </c>
      <c r="G820">
        <v>42</v>
      </c>
      <c r="H820" t="s">
        <v>88</v>
      </c>
      <c r="I820" t="s">
        <v>89</v>
      </c>
      <c r="J820" t="s">
        <v>82</v>
      </c>
      <c r="K820" t="s">
        <v>184</v>
      </c>
      <c r="L820" t="s">
        <v>52</v>
      </c>
      <c r="M820" t="s">
        <v>83</v>
      </c>
      <c r="N820" t="s">
        <v>126</v>
      </c>
      <c r="O820">
        <v>1</v>
      </c>
      <c r="P820" s="4">
        <v>24364</v>
      </c>
      <c r="Q820" s="4">
        <v>13400</v>
      </c>
      <c r="R820" s="3">
        <v>0</v>
      </c>
      <c r="S820" s="4">
        <v>24364</v>
      </c>
      <c r="T820" s="4">
        <v>13400</v>
      </c>
      <c r="U820" s="4">
        <v>10964</v>
      </c>
      <c r="V820" s="3">
        <v>0.45000820883270398</v>
      </c>
      <c r="W820" t="s">
        <v>41</v>
      </c>
      <c r="X820" t="s">
        <v>42</v>
      </c>
      <c r="Y820" t="s">
        <v>171</v>
      </c>
      <c r="Z820">
        <v>4</v>
      </c>
      <c r="AA820" t="s">
        <v>77</v>
      </c>
      <c r="AB820" t="s">
        <v>45</v>
      </c>
      <c r="AC820" t="s">
        <v>46</v>
      </c>
    </row>
    <row r="821" spans="1:29">
      <c r="A821" t="s">
        <v>1291</v>
      </c>
      <c r="B821" s="2">
        <v>45225</v>
      </c>
      <c r="C821" t="s">
        <v>488</v>
      </c>
      <c r="D821" t="s">
        <v>31</v>
      </c>
      <c r="E821" t="s">
        <v>135</v>
      </c>
      <c r="F821" t="s">
        <v>33</v>
      </c>
      <c r="G821">
        <v>46</v>
      </c>
      <c r="H821" t="s">
        <v>105</v>
      </c>
      <c r="I821" t="s">
        <v>89</v>
      </c>
      <c r="J821" t="s">
        <v>82</v>
      </c>
      <c r="K821" t="s">
        <v>37</v>
      </c>
      <c r="L821" t="s">
        <v>137</v>
      </c>
      <c r="M821" t="s">
        <v>92</v>
      </c>
      <c r="N821" t="s">
        <v>53</v>
      </c>
      <c r="O821">
        <v>1</v>
      </c>
      <c r="P821" s="4">
        <v>21741</v>
      </c>
      <c r="Q821" s="4">
        <v>13262</v>
      </c>
      <c r="R821" s="3">
        <v>0.05</v>
      </c>
      <c r="S821" s="4">
        <v>20654</v>
      </c>
      <c r="T821" s="4">
        <v>13262</v>
      </c>
      <c r="U821" s="4">
        <v>7392</v>
      </c>
      <c r="V821" s="3">
        <v>0.35789677544301346</v>
      </c>
      <c r="W821" t="s">
        <v>41</v>
      </c>
      <c r="X821" t="s">
        <v>55</v>
      </c>
      <c r="Y821" t="s">
        <v>171</v>
      </c>
      <c r="Z821">
        <v>13</v>
      </c>
      <c r="AA821" t="s">
        <v>167</v>
      </c>
      <c r="AB821" t="s">
        <v>189</v>
      </c>
      <c r="AC821" t="s">
        <v>46</v>
      </c>
    </row>
    <row r="822" spans="1:29">
      <c r="A822" t="s">
        <v>1292</v>
      </c>
      <c r="B822" s="2">
        <v>45293</v>
      </c>
      <c r="C822" t="s">
        <v>661</v>
      </c>
      <c r="D822" t="s">
        <v>31</v>
      </c>
      <c r="E822" t="s">
        <v>111</v>
      </c>
      <c r="F822" t="s">
        <v>70</v>
      </c>
      <c r="G822">
        <v>19</v>
      </c>
      <c r="H822" t="s">
        <v>105</v>
      </c>
      <c r="I822" t="s">
        <v>89</v>
      </c>
      <c r="J822" t="s">
        <v>82</v>
      </c>
      <c r="K822" t="s">
        <v>116</v>
      </c>
      <c r="L822" t="s">
        <v>137</v>
      </c>
      <c r="M822" t="s">
        <v>107</v>
      </c>
      <c r="N822" t="s">
        <v>126</v>
      </c>
      <c r="O822">
        <v>1</v>
      </c>
      <c r="P822" s="4">
        <v>4646</v>
      </c>
      <c r="Q822" s="4">
        <v>2834</v>
      </c>
      <c r="R822" s="3">
        <v>0.15</v>
      </c>
      <c r="S822" s="4">
        <v>3949</v>
      </c>
      <c r="T822" s="4">
        <v>2834</v>
      </c>
      <c r="U822" s="4">
        <v>1115</v>
      </c>
      <c r="V822" s="3">
        <v>0.28234996201570017</v>
      </c>
      <c r="W822" t="s">
        <v>84</v>
      </c>
      <c r="X822" t="s">
        <v>42</v>
      </c>
      <c r="Y822" t="s">
        <v>56</v>
      </c>
      <c r="Z822">
        <v>5</v>
      </c>
      <c r="AA822" t="s">
        <v>220</v>
      </c>
      <c r="AB822" t="s">
        <v>194</v>
      </c>
      <c r="AC822">
        <v>3.4</v>
      </c>
    </row>
    <row r="823" spans="1:29">
      <c r="A823" t="s">
        <v>1293</v>
      </c>
      <c r="B823" s="2">
        <v>45088</v>
      </c>
      <c r="C823" t="s">
        <v>235</v>
      </c>
      <c r="D823" t="s">
        <v>31</v>
      </c>
      <c r="E823" t="s">
        <v>32</v>
      </c>
      <c r="F823" t="s">
        <v>33</v>
      </c>
      <c r="G823">
        <v>44</v>
      </c>
      <c r="H823" t="s">
        <v>88</v>
      </c>
      <c r="I823" t="s">
        <v>89</v>
      </c>
      <c r="J823" t="s">
        <v>82</v>
      </c>
      <c r="K823" t="s">
        <v>116</v>
      </c>
      <c r="L823" t="s">
        <v>112</v>
      </c>
      <c r="M823" t="s">
        <v>63</v>
      </c>
      <c r="N823" t="s">
        <v>64</v>
      </c>
      <c r="O823">
        <v>2</v>
      </c>
      <c r="P823" s="4">
        <v>20325</v>
      </c>
      <c r="Q823" s="4">
        <v>13415</v>
      </c>
      <c r="R823" s="3">
        <v>0.15</v>
      </c>
      <c r="S823" s="4">
        <v>34553</v>
      </c>
      <c r="T823" s="4">
        <v>26830</v>
      </c>
      <c r="U823" s="4">
        <v>7723</v>
      </c>
      <c r="V823" s="3">
        <v>0.22351170665354672</v>
      </c>
      <c r="W823" t="s">
        <v>54</v>
      </c>
      <c r="X823" t="s">
        <v>55</v>
      </c>
      <c r="Y823" t="s">
        <v>56</v>
      </c>
      <c r="Z823">
        <v>6</v>
      </c>
      <c r="AA823" t="s">
        <v>94</v>
      </c>
      <c r="AB823" t="s">
        <v>45</v>
      </c>
      <c r="AC823">
        <v>4.8</v>
      </c>
    </row>
    <row r="824" spans="1:29">
      <c r="A824" t="s">
        <v>1294</v>
      </c>
      <c r="B824" s="2">
        <v>45656</v>
      </c>
      <c r="C824" t="s">
        <v>304</v>
      </c>
      <c r="D824" t="s">
        <v>31</v>
      </c>
      <c r="E824" t="s">
        <v>119</v>
      </c>
      <c r="F824" t="s">
        <v>70</v>
      </c>
      <c r="G824">
        <v>49</v>
      </c>
      <c r="H824" t="s">
        <v>34</v>
      </c>
      <c r="I824" t="s">
        <v>35</v>
      </c>
      <c r="J824" t="s">
        <v>36</v>
      </c>
      <c r="K824" t="s">
        <v>136</v>
      </c>
      <c r="L824" t="s">
        <v>131</v>
      </c>
      <c r="M824" t="s">
        <v>83</v>
      </c>
      <c r="N824" t="s">
        <v>64</v>
      </c>
      <c r="O824">
        <v>5</v>
      </c>
      <c r="P824" s="4">
        <v>3425</v>
      </c>
      <c r="Q824" s="4">
        <v>2740</v>
      </c>
      <c r="R824" s="3">
        <v>0.1</v>
      </c>
      <c r="S824" s="4">
        <v>15413</v>
      </c>
      <c r="T824" s="4">
        <v>13700</v>
      </c>
      <c r="U824" s="4">
        <v>1713</v>
      </c>
      <c r="V824" s="3">
        <v>0.1111399467981574</v>
      </c>
      <c r="W824" t="s">
        <v>75</v>
      </c>
      <c r="X824" t="s">
        <v>76</v>
      </c>
      <c r="Y824" t="s">
        <v>56</v>
      </c>
      <c r="Z824">
        <v>1</v>
      </c>
      <c r="AA824" t="s">
        <v>172</v>
      </c>
      <c r="AB824" t="s">
        <v>121</v>
      </c>
      <c r="AC824">
        <v>4.5999999999999996</v>
      </c>
    </row>
    <row r="825" spans="1:29">
      <c r="A825" t="s">
        <v>1295</v>
      </c>
      <c r="B825" s="2">
        <v>45052</v>
      </c>
      <c r="C825" t="s">
        <v>687</v>
      </c>
      <c r="D825" t="s">
        <v>49</v>
      </c>
      <c r="E825" t="s">
        <v>98</v>
      </c>
      <c r="F825" t="s">
        <v>70</v>
      </c>
      <c r="G825">
        <v>50</v>
      </c>
      <c r="H825" t="s">
        <v>34</v>
      </c>
      <c r="I825" t="s">
        <v>35</v>
      </c>
      <c r="J825" t="s">
        <v>36</v>
      </c>
      <c r="K825" t="s">
        <v>116</v>
      </c>
      <c r="L825" t="s">
        <v>131</v>
      </c>
      <c r="M825" t="s">
        <v>63</v>
      </c>
      <c r="N825" t="s">
        <v>40</v>
      </c>
      <c r="O825">
        <v>2</v>
      </c>
      <c r="P825" s="4">
        <v>24074</v>
      </c>
      <c r="Q825" s="4">
        <v>16611</v>
      </c>
      <c r="R825" s="3">
        <v>0.2</v>
      </c>
      <c r="S825" s="4">
        <v>38518</v>
      </c>
      <c r="T825" s="4">
        <v>33222</v>
      </c>
      <c r="U825" s="4">
        <v>5296</v>
      </c>
      <c r="V825" s="3">
        <v>0.13749415857521158</v>
      </c>
      <c r="W825" t="s">
        <v>84</v>
      </c>
      <c r="X825" t="s">
        <v>76</v>
      </c>
      <c r="Y825" t="s">
        <v>56</v>
      </c>
      <c r="Z825">
        <v>2</v>
      </c>
      <c r="AA825" t="s">
        <v>226</v>
      </c>
      <c r="AB825" t="s">
        <v>121</v>
      </c>
      <c r="AC825">
        <v>3.4</v>
      </c>
    </row>
    <row r="826" spans="1:29">
      <c r="A826" t="s">
        <v>1296</v>
      </c>
      <c r="B826" s="2">
        <v>45054</v>
      </c>
      <c r="C826" t="s">
        <v>676</v>
      </c>
      <c r="D826" t="s">
        <v>31</v>
      </c>
      <c r="E826" t="s">
        <v>188</v>
      </c>
      <c r="F826" t="s">
        <v>33</v>
      </c>
      <c r="G826">
        <v>35</v>
      </c>
      <c r="H826" t="s">
        <v>153</v>
      </c>
      <c r="I826" t="s">
        <v>154</v>
      </c>
      <c r="J826" t="s">
        <v>36</v>
      </c>
      <c r="K826" t="s">
        <v>74</v>
      </c>
      <c r="L826" t="s">
        <v>137</v>
      </c>
      <c r="M826" t="s">
        <v>107</v>
      </c>
      <c r="N826" t="s">
        <v>93</v>
      </c>
      <c r="O826">
        <v>5</v>
      </c>
      <c r="P826" s="4">
        <v>8045</v>
      </c>
      <c r="Q826" s="4">
        <v>4586</v>
      </c>
      <c r="R826" s="3">
        <v>0</v>
      </c>
      <c r="S826" s="4">
        <v>40225</v>
      </c>
      <c r="T826" s="4">
        <v>22930</v>
      </c>
      <c r="U826" s="4">
        <v>17295</v>
      </c>
      <c r="V826" s="3">
        <v>0.42995649471721564</v>
      </c>
      <c r="W826" t="s">
        <v>84</v>
      </c>
      <c r="X826" t="s">
        <v>76</v>
      </c>
      <c r="Y826" t="s">
        <v>56</v>
      </c>
      <c r="Z826">
        <v>3</v>
      </c>
      <c r="AA826" t="s">
        <v>108</v>
      </c>
      <c r="AB826" t="s">
        <v>45</v>
      </c>
      <c r="AC826">
        <v>4.5999999999999996</v>
      </c>
    </row>
    <row r="827" spans="1:29">
      <c r="A827" t="s">
        <v>1297</v>
      </c>
      <c r="B827" s="2">
        <v>45387</v>
      </c>
      <c r="C827" t="s">
        <v>299</v>
      </c>
      <c r="D827" t="s">
        <v>31</v>
      </c>
      <c r="E827" t="s">
        <v>135</v>
      </c>
      <c r="F827" t="s">
        <v>33</v>
      </c>
      <c r="G827">
        <v>60</v>
      </c>
      <c r="H827" t="s">
        <v>105</v>
      </c>
      <c r="I827" t="s">
        <v>89</v>
      </c>
      <c r="J827" t="s">
        <v>82</v>
      </c>
      <c r="K827" t="s">
        <v>184</v>
      </c>
      <c r="L827" t="s">
        <v>142</v>
      </c>
      <c r="M827" t="s">
        <v>63</v>
      </c>
      <c r="N827" t="s">
        <v>64</v>
      </c>
      <c r="O827">
        <v>6</v>
      </c>
      <c r="P827" s="4">
        <v>17028</v>
      </c>
      <c r="Q827" s="4">
        <v>12941</v>
      </c>
      <c r="R827" s="3">
        <v>0</v>
      </c>
      <c r="S827" s="4">
        <v>102168</v>
      </c>
      <c r="T827" s="4">
        <v>77646</v>
      </c>
      <c r="U827" s="4">
        <v>24522</v>
      </c>
      <c r="V827" s="3">
        <v>0.2400164435048156</v>
      </c>
      <c r="W827" t="s">
        <v>54</v>
      </c>
      <c r="X827" t="s">
        <v>55</v>
      </c>
      <c r="Y827" t="s">
        <v>43</v>
      </c>
      <c r="Z827">
        <v>0</v>
      </c>
      <c r="AA827" t="s">
        <v>167</v>
      </c>
      <c r="AB827" t="s">
        <v>150</v>
      </c>
      <c r="AC827" t="s">
        <v>46</v>
      </c>
    </row>
    <row r="828" spans="1:29">
      <c r="A828" t="s">
        <v>1298</v>
      </c>
      <c r="B828" s="2">
        <v>45197</v>
      </c>
      <c r="C828" t="s">
        <v>422</v>
      </c>
      <c r="D828" t="s">
        <v>49</v>
      </c>
      <c r="E828" t="s">
        <v>111</v>
      </c>
      <c r="F828" t="s">
        <v>70</v>
      </c>
      <c r="G828">
        <v>26</v>
      </c>
      <c r="H828" t="s">
        <v>71</v>
      </c>
      <c r="I828" t="s">
        <v>72</v>
      </c>
      <c r="J828" t="s">
        <v>73</v>
      </c>
      <c r="K828" t="s">
        <v>162</v>
      </c>
      <c r="L828" t="s">
        <v>142</v>
      </c>
      <c r="M828" t="s">
        <v>63</v>
      </c>
      <c r="N828" t="s">
        <v>40</v>
      </c>
      <c r="O828">
        <v>2</v>
      </c>
      <c r="P828" s="4">
        <v>24123</v>
      </c>
      <c r="Q828" s="4">
        <v>13509</v>
      </c>
      <c r="R828" s="3">
        <v>0</v>
      </c>
      <c r="S828" s="4">
        <v>48246</v>
      </c>
      <c r="T828" s="4">
        <v>27018</v>
      </c>
      <c r="U828" s="4">
        <v>21228</v>
      </c>
      <c r="V828" s="3">
        <v>0.4399950254943415</v>
      </c>
      <c r="W828" t="s">
        <v>75</v>
      </c>
      <c r="X828" t="s">
        <v>42</v>
      </c>
      <c r="Y828" t="s">
        <v>56</v>
      </c>
      <c r="Z828">
        <v>5</v>
      </c>
      <c r="AA828" t="s">
        <v>143</v>
      </c>
      <c r="AB828" t="s">
        <v>45</v>
      </c>
      <c r="AC828">
        <v>3.9</v>
      </c>
    </row>
    <row r="829" spans="1:29">
      <c r="A829" t="s">
        <v>1299</v>
      </c>
      <c r="B829" s="2">
        <v>45305</v>
      </c>
      <c r="C829" t="s">
        <v>524</v>
      </c>
      <c r="D829" t="s">
        <v>31</v>
      </c>
      <c r="E829" t="s">
        <v>111</v>
      </c>
      <c r="F829" t="s">
        <v>70</v>
      </c>
      <c r="G829">
        <v>24</v>
      </c>
      <c r="H829" t="s">
        <v>80</v>
      </c>
      <c r="I829" t="s">
        <v>81</v>
      </c>
      <c r="J829" t="s">
        <v>82</v>
      </c>
      <c r="K829" t="s">
        <v>166</v>
      </c>
      <c r="L829" t="s">
        <v>155</v>
      </c>
      <c r="M829" t="s">
        <v>107</v>
      </c>
      <c r="N829" t="s">
        <v>53</v>
      </c>
      <c r="O829">
        <v>3</v>
      </c>
      <c r="P829" s="4">
        <v>14931</v>
      </c>
      <c r="Q829" s="4">
        <v>11945</v>
      </c>
      <c r="R829" s="3">
        <v>0.2</v>
      </c>
      <c r="S829" s="4">
        <v>35834</v>
      </c>
      <c r="T829" s="4">
        <v>35835</v>
      </c>
      <c r="U829" s="4">
        <v>-1</v>
      </c>
      <c r="V829" s="3">
        <v>-2.7906457554278059E-5</v>
      </c>
      <c r="W829" t="s">
        <v>41</v>
      </c>
      <c r="X829" t="s">
        <v>55</v>
      </c>
      <c r="Y829" t="s">
        <v>56</v>
      </c>
      <c r="Z829">
        <v>2</v>
      </c>
      <c r="AA829" t="s">
        <v>185</v>
      </c>
      <c r="AB829" t="s">
        <v>95</v>
      </c>
      <c r="AC829">
        <v>4.5999999999999996</v>
      </c>
    </row>
    <row r="830" spans="1:29">
      <c r="A830" t="s">
        <v>1300</v>
      </c>
      <c r="B830" s="2">
        <v>45139</v>
      </c>
      <c r="C830" t="s">
        <v>605</v>
      </c>
      <c r="D830" t="s">
        <v>31</v>
      </c>
      <c r="E830" t="s">
        <v>170</v>
      </c>
      <c r="F830" t="s">
        <v>33</v>
      </c>
      <c r="G830">
        <v>24</v>
      </c>
      <c r="H830" t="s">
        <v>80</v>
      </c>
      <c r="I830" t="s">
        <v>81</v>
      </c>
      <c r="J830" t="s">
        <v>82</v>
      </c>
      <c r="K830" t="s">
        <v>125</v>
      </c>
      <c r="L830" t="s">
        <v>155</v>
      </c>
      <c r="M830" t="s">
        <v>107</v>
      </c>
      <c r="N830" t="s">
        <v>64</v>
      </c>
      <c r="O830">
        <v>5</v>
      </c>
      <c r="P830" s="4">
        <v>14240</v>
      </c>
      <c r="Q830" s="4">
        <v>11107</v>
      </c>
      <c r="R830" s="3">
        <v>0.1</v>
      </c>
      <c r="S830" s="4">
        <v>64080</v>
      </c>
      <c r="T830" s="4">
        <v>55535</v>
      </c>
      <c r="U830" s="4">
        <v>8545</v>
      </c>
      <c r="V830" s="3">
        <v>0.13334893882646692</v>
      </c>
      <c r="W830" t="s">
        <v>54</v>
      </c>
      <c r="X830" t="s">
        <v>42</v>
      </c>
      <c r="Y830" t="s">
        <v>56</v>
      </c>
      <c r="Z830">
        <v>3</v>
      </c>
      <c r="AA830" t="s">
        <v>65</v>
      </c>
      <c r="AB830" t="s">
        <v>150</v>
      </c>
      <c r="AC830">
        <v>5</v>
      </c>
    </row>
    <row r="831" spans="1:29">
      <c r="A831" t="s">
        <v>1301</v>
      </c>
      <c r="B831" s="2">
        <v>45453</v>
      </c>
      <c r="C831" t="s">
        <v>958</v>
      </c>
      <c r="D831" t="s">
        <v>49</v>
      </c>
      <c r="E831" t="s">
        <v>32</v>
      </c>
      <c r="F831" t="s">
        <v>33</v>
      </c>
      <c r="G831">
        <v>30</v>
      </c>
      <c r="H831" t="s">
        <v>153</v>
      </c>
      <c r="I831" t="s">
        <v>154</v>
      </c>
      <c r="J831" t="s">
        <v>36</v>
      </c>
      <c r="K831" t="s">
        <v>116</v>
      </c>
      <c r="L831" t="s">
        <v>62</v>
      </c>
      <c r="M831" t="s">
        <v>92</v>
      </c>
      <c r="N831" t="s">
        <v>53</v>
      </c>
      <c r="O831">
        <v>4</v>
      </c>
      <c r="P831" s="4">
        <v>14180</v>
      </c>
      <c r="Q831" s="4">
        <v>8083</v>
      </c>
      <c r="R831" s="3">
        <v>0.2</v>
      </c>
      <c r="S831" s="4">
        <v>45376</v>
      </c>
      <c r="T831" s="4">
        <v>32332</v>
      </c>
      <c r="U831" s="4">
        <v>13044</v>
      </c>
      <c r="V831" s="3">
        <v>0.28746473906911141</v>
      </c>
      <c r="W831" t="s">
        <v>54</v>
      </c>
      <c r="X831" t="s">
        <v>42</v>
      </c>
      <c r="Y831" t="s">
        <v>156</v>
      </c>
      <c r="Z831">
        <v>0</v>
      </c>
      <c r="AA831" t="s">
        <v>108</v>
      </c>
      <c r="AB831" t="s">
        <v>150</v>
      </c>
      <c r="AC831">
        <v>1.9</v>
      </c>
    </row>
    <row r="832" spans="1:29">
      <c r="A832" t="s">
        <v>1302</v>
      </c>
      <c r="B832" s="2">
        <v>44957</v>
      </c>
      <c r="C832" t="s">
        <v>310</v>
      </c>
      <c r="D832" t="s">
        <v>31</v>
      </c>
      <c r="E832" t="s">
        <v>124</v>
      </c>
      <c r="F832" t="s">
        <v>70</v>
      </c>
      <c r="G832">
        <v>27</v>
      </c>
      <c r="H832" t="s">
        <v>80</v>
      </c>
      <c r="I832" t="s">
        <v>81</v>
      </c>
      <c r="J832" t="s">
        <v>82</v>
      </c>
      <c r="K832" t="s">
        <v>302</v>
      </c>
      <c r="L832" t="s">
        <v>112</v>
      </c>
      <c r="M832" t="s">
        <v>39</v>
      </c>
      <c r="N832" t="s">
        <v>113</v>
      </c>
      <c r="O832">
        <v>7</v>
      </c>
      <c r="P832" s="4">
        <v>20974</v>
      </c>
      <c r="Q832" s="4">
        <v>13423</v>
      </c>
      <c r="R832" s="3">
        <v>0</v>
      </c>
      <c r="S832" s="4">
        <v>146818</v>
      </c>
      <c r="T832" s="4">
        <v>93961</v>
      </c>
      <c r="U832" s="4">
        <v>52857</v>
      </c>
      <c r="V832" s="3">
        <v>0.36001716410794316</v>
      </c>
      <c r="W832" t="s">
        <v>75</v>
      </c>
      <c r="X832" t="s">
        <v>42</v>
      </c>
      <c r="Y832" t="s">
        <v>56</v>
      </c>
      <c r="Z832">
        <v>4</v>
      </c>
      <c r="AA832" t="s">
        <v>229</v>
      </c>
      <c r="AB832" t="s">
        <v>150</v>
      </c>
      <c r="AC832">
        <v>3.2</v>
      </c>
    </row>
    <row r="833" spans="1:29">
      <c r="A833" t="s">
        <v>1303</v>
      </c>
      <c r="B833" s="2">
        <v>44975</v>
      </c>
      <c r="C833" t="s">
        <v>273</v>
      </c>
      <c r="D833" t="s">
        <v>31</v>
      </c>
      <c r="E833" t="s">
        <v>119</v>
      </c>
      <c r="F833" t="s">
        <v>70</v>
      </c>
      <c r="G833">
        <v>41</v>
      </c>
      <c r="H833" t="s">
        <v>146</v>
      </c>
      <c r="I833" t="s">
        <v>147</v>
      </c>
      <c r="J833" t="s">
        <v>36</v>
      </c>
      <c r="K833" t="s">
        <v>37</v>
      </c>
      <c r="L833" t="s">
        <v>112</v>
      </c>
      <c r="M833" t="s">
        <v>92</v>
      </c>
      <c r="N833" t="s">
        <v>126</v>
      </c>
      <c r="O833">
        <v>7</v>
      </c>
      <c r="P833" s="4">
        <v>16375</v>
      </c>
      <c r="Q833" s="4">
        <v>9498</v>
      </c>
      <c r="R833" s="3">
        <v>0</v>
      </c>
      <c r="S833" s="4">
        <v>114625</v>
      </c>
      <c r="T833" s="4">
        <v>66486</v>
      </c>
      <c r="U833" s="4">
        <v>48139</v>
      </c>
      <c r="V833" s="3">
        <v>0.41996946564885496</v>
      </c>
      <c r="W833" t="s">
        <v>75</v>
      </c>
      <c r="X833" t="s">
        <v>55</v>
      </c>
      <c r="Y833" t="s">
        <v>56</v>
      </c>
      <c r="Z833">
        <v>5</v>
      </c>
      <c r="AA833" t="s">
        <v>226</v>
      </c>
      <c r="AB833" t="s">
        <v>95</v>
      </c>
      <c r="AC833">
        <v>4.5999999999999996</v>
      </c>
    </row>
    <row r="834" spans="1:29">
      <c r="A834" t="s">
        <v>1304</v>
      </c>
      <c r="B834" s="2">
        <v>45562</v>
      </c>
      <c r="C834" t="s">
        <v>661</v>
      </c>
      <c r="D834" t="s">
        <v>49</v>
      </c>
      <c r="E834" t="s">
        <v>60</v>
      </c>
      <c r="F834" t="s">
        <v>70</v>
      </c>
      <c r="G834">
        <v>38</v>
      </c>
      <c r="H834" t="s">
        <v>71</v>
      </c>
      <c r="I834" t="s">
        <v>72</v>
      </c>
      <c r="J834" t="s">
        <v>73</v>
      </c>
      <c r="K834" t="s">
        <v>90</v>
      </c>
      <c r="L834" t="s">
        <v>52</v>
      </c>
      <c r="M834" t="s">
        <v>39</v>
      </c>
      <c r="N834" t="s">
        <v>40</v>
      </c>
      <c r="O834">
        <v>5</v>
      </c>
      <c r="P834" s="4">
        <v>17402</v>
      </c>
      <c r="Q834" s="4">
        <v>10093</v>
      </c>
      <c r="R834" s="3">
        <v>0.15</v>
      </c>
      <c r="S834" s="4">
        <v>73959</v>
      </c>
      <c r="T834" s="4">
        <v>50465</v>
      </c>
      <c r="U834" s="4">
        <v>23494</v>
      </c>
      <c r="V834" s="3">
        <v>0.31766248867615843</v>
      </c>
      <c r="W834" t="s">
        <v>84</v>
      </c>
      <c r="X834" t="s">
        <v>42</v>
      </c>
      <c r="Y834" t="s">
        <v>56</v>
      </c>
      <c r="Z834">
        <v>6</v>
      </c>
      <c r="AA834" t="s">
        <v>226</v>
      </c>
      <c r="AB834" t="s">
        <v>189</v>
      </c>
      <c r="AC834">
        <v>3.9</v>
      </c>
    </row>
    <row r="835" spans="1:29">
      <c r="A835" t="s">
        <v>1305</v>
      </c>
      <c r="B835" s="2">
        <v>45086</v>
      </c>
      <c r="C835" t="s">
        <v>389</v>
      </c>
      <c r="D835" t="s">
        <v>31</v>
      </c>
      <c r="E835" t="s">
        <v>50</v>
      </c>
      <c r="F835" t="s">
        <v>33</v>
      </c>
      <c r="G835">
        <v>38</v>
      </c>
      <c r="H835" t="s">
        <v>146</v>
      </c>
      <c r="I835" t="s">
        <v>147</v>
      </c>
      <c r="J835" t="s">
        <v>36</v>
      </c>
      <c r="K835" t="s">
        <v>130</v>
      </c>
      <c r="L835" t="s">
        <v>52</v>
      </c>
      <c r="M835" t="s">
        <v>39</v>
      </c>
      <c r="N835" t="s">
        <v>64</v>
      </c>
      <c r="O835">
        <v>1</v>
      </c>
      <c r="P835" s="4">
        <v>23347</v>
      </c>
      <c r="Q835" s="4">
        <v>15876</v>
      </c>
      <c r="R835" s="3">
        <v>0.2</v>
      </c>
      <c r="S835" s="4">
        <v>18678</v>
      </c>
      <c r="T835" s="4">
        <v>15876</v>
      </c>
      <c r="U835" s="4">
        <v>2802</v>
      </c>
      <c r="V835" s="3">
        <v>0.15001606167683906</v>
      </c>
      <c r="W835" t="s">
        <v>75</v>
      </c>
      <c r="X835" t="s">
        <v>76</v>
      </c>
      <c r="Y835" t="s">
        <v>56</v>
      </c>
      <c r="Z835">
        <v>2</v>
      </c>
      <c r="AA835" t="s">
        <v>181</v>
      </c>
      <c r="AB835" t="s">
        <v>66</v>
      </c>
      <c r="AC835">
        <v>3.4</v>
      </c>
    </row>
    <row r="836" spans="1:29">
      <c r="A836" t="s">
        <v>1306</v>
      </c>
      <c r="B836" s="2">
        <v>45341</v>
      </c>
      <c r="C836" t="s">
        <v>1307</v>
      </c>
      <c r="D836" t="s">
        <v>31</v>
      </c>
      <c r="E836" t="s">
        <v>135</v>
      </c>
      <c r="F836" t="s">
        <v>33</v>
      </c>
      <c r="G836">
        <v>30</v>
      </c>
      <c r="H836" t="s">
        <v>99</v>
      </c>
      <c r="I836" t="s">
        <v>99</v>
      </c>
      <c r="J836" t="s">
        <v>100</v>
      </c>
      <c r="K836" t="s">
        <v>130</v>
      </c>
      <c r="L836" t="s">
        <v>137</v>
      </c>
      <c r="M836" t="s">
        <v>107</v>
      </c>
      <c r="N836" t="s">
        <v>64</v>
      </c>
      <c r="O836">
        <v>3</v>
      </c>
      <c r="P836" s="4">
        <v>10972</v>
      </c>
      <c r="Q836" s="4">
        <v>6583</v>
      </c>
      <c r="R836" s="3">
        <v>0.15</v>
      </c>
      <c r="S836" s="4">
        <v>27979</v>
      </c>
      <c r="T836" s="4">
        <v>19749</v>
      </c>
      <c r="U836" s="4">
        <v>8230</v>
      </c>
      <c r="V836" s="3">
        <v>0.29414918331605849</v>
      </c>
      <c r="W836" t="s">
        <v>75</v>
      </c>
      <c r="X836" t="s">
        <v>42</v>
      </c>
      <c r="Y836" t="s">
        <v>56</v>
      </c>
      <c r="Z836">
        <v>3</v>
      </c>
      <c r="AA836" t="s">
        <v>77</v>
      </c>
      <c r="AB836" t="s">
        <v>66</v>
      </c>
      <c r="AC836">
        <v>4.0999999999999996</v>
      </c>
    </row>
    <row r="837" spans="1:29">
      <c r="A837" t="s">
        <v>1308</v>
      </c>
      <c r="B837" s="2">
        <v>45262</v>
      </c>
      <c r="C837" t="s">
        <v>68</v>
      </c>
      <c r="D837" t="s">
        <v>31</v>
      </c>
      <c r="E837" t="s">
        <v>119</v>
      </c>
      <c r="F837" t="s">
        <v>70</v>
      </c>
      <c r="G837">
        <v>37</v>
      </c>
      <c r="H837" t="s">
        <v>88</v>
      </c>
      <c r="I837" t="s">
        <v>89</v>
      </c>
      <c r="J837" t="s">
        <v>82</v>
      </c>
      <c r="K837" t="s">
        <v>323</v>
      </c>
      <c r="L837" t="s">
        <v>52</v>
      </c>
      <c r="M837" t="s">
        <v>63</v>
      </c>
      <c r="N837" t="s">
        <v>126</v>
      </c>
      <c r="O837">
        <v>1</v>
      </c>
      <c r="P837" s="4">
        <v>12534</v>
      </c>
      <c r="Q837" s="4">
        <v>9024</v>
      </c>
      <c r="R837" s="3">
        <v>0.05</v>
      </c>
      <c r="S837" s="4">
        <v>11907</v>
      </c>
      <c r="T837" s="4">
        <v>9024</v>
      </c>
      <c r="U837" s="4">
        <v>2883</v>
      </c>
      <c r="V837" s="3">
        <v>0.24212648022171832</v>
      </c>
      <c r="W837" t="s">
        <v>75</v>
      </c>
      <c r="X837" t="s">
        <v>55</v>
      </c>
      <c r="Y837" t="s">
        <v>56</v>
      </c>
      <c r="Z837">
        <v>4</v>
      </c>
      <c r="AA837" t="s">
        <v>220</v>
      </c>
      <c r="AB837" t="s">
        <v>66</v>
      </c>
      <c r="AC837">
        <v>4.8</v>
      </c>
    </row>
    <row r="838" spans="1:29">
      <c r="A838" t="s">
        <v>1309</v>
      </c>
      <c r="B838" s="2">
        <v>45387</v>
      </c>
      <c r="C838" t="s">
        <v>377</v>
      </c>
      <c r="D838" t="s">
        <v>31</v>
      </c>
      <c r="E838" t="s">
        <v>170</v>
      </c>
      <c r="F838" t="s">
        <v>33</v>
      </c>
      <c r="G838">
        <v>50</v>
      </c>
      <c r="H838" t="s">
        <v>80</v>
      </c>
      <c r="I838" t="s">
        <v>81</v>
      </c>
      <c r="J838" t="s">
        <v>82</v>
      </c>
      <c r="K838" t="s">
        <v>120</v>
      </c>
      <c r="L838" t="s">
        <v>52</v>
      </c>
      <c r="M838" t="s">
        <v>63</v>
      </c>
      <c r="N838" t="s">
        <v>64</v>
      </c>
      <c r="O838">
        <v>1</v>
      </c>
      <c r="P838" s="4">
        <v>20021</v>
      </c>
      <c r="Q838" s="4">
        <v>12813</v>
      </c>
      <c r="R838" s="3">
        <v>0.2</v>
      </c>
      <c r="S838" s="4">
        <v>16017</v>
      </c>
      <c r="T838" s="4">
        <v>12813</v>
      </c>
      <c r="U838" s="4">
        <v>3204</v>
      </c>
      <c r="V838" s="3">
        <v>0.20003746019853905</v>
      </c>
      <c r="W838" t="s">
        <v>84</v>
      </c>
      <c r="X838" t="s">
        <v>76</v>
      </c>
      <c r="Y838" t="s">
        <v>156</v>
      </c>
      <c r="Z838">
        <v>0</v>
      </c>
      <c r="AA838" t="s">
        <v>143</v>
      </c>
      <c r="AB838" t="s">
        <v>45</v>
      </c>
      <c r="AC838">
        <v>2</v>
      </c>
    </row>
    <row r="839" spans="1:29">
      <c r="A839" t="s">
        <v>1310</v>
      </c>
      <c r="B839" s="2">
        <v>45588</v>
      </c>
      <c r="C839" t="s">
        <v>737</v>
      </c>
      <c r="D839" t="s">
        <v>31</v>
      </c>
      <c r="E839" t="s">
        <v>32</v>
      </c>
      <c r="F839" t="s">
        <v>33</v>
      </c>
      <c r="G839">
        <v>54</v>
      </c>
      <c r="H839" t="s">
        <v>146</v>
      </c>
      <c r="I839" t="s">
        <v>147</v>
      </c>
      <c r="J839" t="s">
        <v>36</v>
      </c>
      <c r="K839" t="s">
        <v>120</v>
      </c>
      <c r="L839" t="s">
        <v>142</v>
      </c>
      <c r="M839" t="s">
        <v>83</v>
      </c>
      <c r="N839" t="s">
        <v>93</v>
      </c>
      <c r="O839">
        <v>2</v>
      </c>
      <c r="P839" s="4">
        <v>13607</v>
      </c>
      <c r="Q839" s="4">
        <v>7892</v>
      </c>
      <c r="R839" s="3">
        <v>0.2</v>
      </c>
      <c r="S839" s="4">
        <v>21771</v>
      </c>
      <c r="T839" s="4">
        <v>15784</v>
      </c>
      <c r="U839" s="4">
        <v>5987</v>
      </c>
      <c r="V839" s="3">
        <v>0.27499885168343208</v>
      </c>
      <c r="W839" t="s">
        <v>41</v>
      </c>
      <c r="X839" t="s">
        <v>55</v>
      </c>
      <c r="Y839" t="s">
        <v>56</v>
      </c>
      <c r="Z839">
        <v>1</v>
      </c>
      <c r="AA839" t="s">
        <v>229</v>
      </c>
      <c r="AB839" t="s">
        <v>121</v>
      </c>
      <c r="AC839">
        <v>3.3</v>
      </c>
    </row>
    <row r="840" spans="1:29">
      <c r="A840" t="s">
        <v>1311</v>
      </c>
      <c r="B840" s="2">
        <v>45509</v>
      </c>
      <c r="C840" t="s">
        <v>422</v>
      </c>
      <c r="D840" t="s">
        <v>49</v>
      </c>
      <c r="E840" t="s">
        <v>32</v>
      </c>
      <c r="F840" t="s">
        <v>33</v>
      </c>
      <c r="G840">
        <v>28</v>
      </c>
      <c r="H840" t="s">
        <v>99</v>
      </c>
      <c r="I840" t="s">
        <v>99</v>
      </c>
      <c r="J840" t="s">
        <v>100</v>
      </c>
      <c r="K840" t="s">
        <v>90</v>
      </c>
      <c r="L840" t="s">
        <v>142</v>
      </c>
      <c r="M840" t="s">
        <v>107</v>
      </c>
      <c r="N840" t="s">
        <v>113</v>
      </c>
      <c r="O840">
        <v>1</v>
      </c>
      <c r="P840" s="4">
        <v>5913</v>
      </c>
      <c r="Q840" s="4">
        <v>3903</v>
      </c>
      <c r="R840" s="3">
        <v>0</v>
      </c>
      <c r="S840" s="4">
        <v>5913</v>
      </c>
      <c r="T840" s="4">
        <v>3903</v>
      </c>
      <c r="U840" s="4">
        <v>2010</v>
      </c>
      <c r="V840" s="3">
        <v>0.33992897006595635</v>
      </c>
      <c r="W840" t="s">
        <v>54</v>
      </c>
      <c r="X840" t="s">
        <v>42</v>
      </c>
      <c r="Y840" t="s">
        <v>56</v>
      </c>
      <c r="Z840">
        <v>7</v>
      </c>
      <c r="AA840" t="s">
        <v>108</v>
      </c>
      <c r="AB840" t="s">
        <v>194</v>
      </c>
      <c r="AC840">
        <v>4.5</v>
      </c>
    </row>
    <row r="841" spans="1:29">
      <c r="A841" t="s">
        <v>1312</v>
      </c>
      <c r="B841" s="2">
        <v>45609</v>
      </c>
      <c r="C841" t="s">
        <v>621</v>
      </c>
      <c r="D841" t="s">
        <v>31</v>
      </c>
      <c r="E841" t="s">
        <v>50</v>
      </c>
      <c r="F841" t="s">
        <v>33</v>
      </c>
      <c r="G841">
        <v>59</v>
      </c>
      <c r="H841" t="s">
        <v>71</v>
      </c>
      <c r="I841" t="s">
        <v>72</v>
      </c>
      <c r="J841" t="s">
        <v>73</v>
      </c>
      <c r="K841" t="s">
        <v>74</v>
      </c>
      <c r="L841" t="s">
        <v>91</v>
      </c>
      <c r="M841" t="s">
        <v>107</v>
      </c>
      <c r="N841" t="s">
        <v>126</v>
      </c>
      <c r="O841">
        <v>5</v>
      </c>
      <c r="P841" s="4">
        <v>24516</v>
      </c>
      <c r="Q841" s="4">
        <v>16426</v>
      </c>
      <c r="R841" s="3">
        <v>0</v>
      </c>
      <c r="S841" s="4">
        <v>122580</v>
      </c>
      <c r="T841" s="4">
        <v>82130</v>
      </c>
      <c r="U841" s="4">
        <v>40450</v>
      </c>
      <c r="V841" s="3">
        <v>0.3299885788872573</v>
      </c>
      <c r="W841" t="s">
        <v>41</v>
      </c>
      <c r="X841" t="s">
        <v>55</v>
      </c>
      <c r="Y841" t="s">
        <v>56</v>
      </c>
      <c r="Z841">
        <v>1</v>
      </c>
      <c r="AA841" t="s">
        <v>85</v>
      </c>
      <c r="AB841" t="s">
        <v>95</v>
      </c>
      <c r="AC841">
        <v>3.5</v>
      </c>
    </row>
    <row r="842" spans="1:29">
      <c r="A842" t="s">
        <v>1313</v>
      </c>
      <c r="B842" s="2">
        <v>45271</v>
      </c>
      <c r="C842" t="s">
        <v>750</v>
      </c>
      <c r="D842" t="s">
        <v>31</v>
      </c>
      <c r="E842" t="s">
        <v>69</v>
      </c>
      <c r="F842" t="s">
        <v>70</v>
      </c>
      <c r="G842">
        <v>44</v>
      </c>
      <c r="H842" t="s">
        <v>34</v>
      </c>
      <c r="I842" t="s">
        <v>35</v>
      </c>
      <c r="J842" t="s">
        <v>36</v>
      </c>
      <c r="K842" t="s">
        <v>166</v>
      </c>
      <c r="L842" t="s">
        <v>155</v>
      </c>
      <c r="M842" t="s">
        <v>63</v>
      </c>
      <c r="N842" t="s">
        <v>126</v>
      </c>
      <c r="O842">
        <v>8</v>
      </c>
      <c r="P842" s="4">
        <v>366</v>
      </c>
      <c r="Q842" s="4">
        <v>289</v>
      </c>
      <c r="R842" s="3">
        <v>0.1</v>
      </c>
      <c r="S842" s="4">
        <v>2635</v>
      </c>
      <c r="T842" s="4">
        <v>2312</v>
      </c>
      <c r="U842" s="4">
        <v>323</v>
      </c>
      <c r="V842" s="3">
        <v>0.12258064516129032</v>
      </c>
      <c r="W842" t="s">
        <v>54</v>
      </c>
      <c r="X842" t="s">
        <v>76</v>
      </c>
      <c r="Y842" t="s">
        <v>56</v>
      </c>
      <c r="Z842">
        <v>5</v>
      </c>
      <c r="AA842" t="s">
        <v>159</v>
      </c>
      <c r="AB842" t="s">
        <v>150</v>
      </c>
      <c r="AC842">
        <v>4.2</v>
      </c>
    </row>
    <row r="843" spans="1:29">
      <c r="A843" t="s">
        <v>1314</v>
      </c>
      <c r="B843" s="2">
        <v>44951</v>
      </c>
      <c r="C843" t="s">
        <v>800</v>
      </c>
      <c r="D843" t="s">
        <v>31</v>
      </c>
      <c r="E843" t="s">
        <v>98</v>
      </c>
      <c r="F843" t="s">
        <v>70</v>
      </c>
      <c r="G843">
        <v>25</v>
      </c>
      <c r="H843" t="s">
        <v>88</v>
      </c>
      <c r="I843" t="s">
        <v>89</v>
      </c>
      <c r="J843" t="s">
        <v>82</v>
      </c>
      <c r="K843" t="s">
        <v>239</v>
      </c>
      <c r="L843" t="s">
        <v>91</v>
      </c>
      <c r="M843" t="s">
        <v>92</v>
      </c>
      <c r="N843" t="s">
        <v>126</v>
      </c>
      <c r="O843">
        <v>4</v>
      </c>
      <c r="P843" s="4">
        <v>17315</v>
      </c>
      <c r="Q843" s="4">
        <v>13159</v>
      </c>
      <c r="R843" s="3">
        <v>0.05</v>
      </c>
      <c r="S843" s="4">
        <v>65797</v>
      </c>
      <c r="T843" s="4">
        <v>52636</v>
      </c>
      <c r="U843" s="4">
        <v>13161</v>
      </c>
      <c r="V843" s="3">
        <v>0.20002431721811026</v>
      </c>
      <c r="W843" t="s">
        <v>54</v>
      </c>
      <c r="X843" t="s">
        <v>55</v>
      </c>
      <c r="Y843" t="s">
        <v>56</v>
      </c>
      <c r="Z843">
        <v>6</v>
      </c>
      <c r="AA843" t="s">
        <v>65</v>
      </c>
      <c r="AB843" t="s">
        <v>150</v>
      </c>
      <c r="AC843">
        <v>4.4000000000000004</v>
      </c>
    </row>
    <row r="844" spans="1:29">
      <c r="A844" t="s">
        <v>1315</v>
      </c>
      <c r="B844" s="2">
        <v>45202</v>
      </c>
      <c r="C844" t="s">
        <v>605</v>
      </c>
      <c r="D844" t="s">
        <v>31</v>
      </c>
      <c r="E844" t="s">
        <v>32</v>
      </c>
      <c r="F844" t="s">
        <v>33</v>
      </c>
      <c r="G844">
        <v>46</v>
      </c>
      <c r="H844" t="s">
        <v>99</v>
      </c>
      <c r="I844" t="s">
        <v>99</v>
      </c>
      <c r="J844" t="s">
        <v>100</v>
      </c>
      <c r="K844" t="s">
        <v>225</v>
      </c>
      <c r="L844" t="s">
        <v>52</v>
      </c>
      <c r="M844" t="s">
        <v>83</v>
      </c>
      <c r="N844" t="s">
        <v>93</v>
      </c>
      <c r="O844">
        <v>8</v>
      </c>
      <c r="P844" s="4">
        <v>9030</v>
      </c>
      <c r="Q844" s="4">
        <v>7134</v>
      </c>
      <c r="R844" s="3">
        <v>0</v>
      </c>
      <c r="S844" s="4">
        <v>72240</v>
      </c>
      <c r="T844" s="4">
        <v>57072</v>
      </c>
      <c r="U844" s="4">
        <v>15168</v>
      </c>
      <c r="V844" s="3">
        <v>0.20996677740863787</v>
      </c>
      <c r="W844" t="s">
        <v>75</v>
      </c>
      <c r="X844" t="s">
        <v>55</v>
      </c>
      <c r="Y844" t="s">
        <v>56</v>
      </c>
      <c r="Z844">
        <v>7</v>
      </c>
      <c r="AA844" t="s">
        <v>167</v>
      </c>
      <c r="AB844" t="s">
        <v>95</v>
      </c>
      <c r="AC844">
        <v>4</v>
      </c>
    </row>
    <row r="845" spans="1:29">
      <c r="A845" t="s">
        <v>1316</v>
      </c>
      <c r="B845" s="2">
        <v>45092</v>
      </c>
      <c r="C845" t="s">
        <v>427</v>
      </c>
      <c r="D845" t="s">
        <v>49</v>
      </c>
      <c r="E845" t="s">
        <v>170</v>
      </c>
      <c r="F845" t="s">
        <v>33</v>
      </c>
      <c r="G845">
        <v>42</v>
      </c>
      <c r="H845" t="s">
        <v>105</v>
      </c>
      <c r="I845" t="s">
        <v>89</v>
      </c>
      <c r="J845" t="s">
        <v>82</v>
      </c>
      <c r="K845" t="s">
        <v>368</v>
      </c>
      <c r="L845" t="s">
        <v>112</v>
      </c>
      <c r="M845" t="s">
        <v>83</v>
      </c>
      <c r="N845" t="s">
        <v>93</v>
      </c>
      <c r="O845">
        <v>5</v>
      </c>
      <c r="P845" s="4">
        <v>6956</v>
      </c>
      <c r="Q845" s="4">
        <v>4313</v>
      </c>
      <c r="R845" s="3">
        <v>0.1</v>
      </c>
      <c r="S845" s="4">
        <v>31302</v>
      </c>
      <c r="T845" s="4">
        <v>21565</v>
      </c>
      <c r="U845" s="4">
        <v>9737</v>
      </c>
      <c r="V845" s="3">
        <v>0.31106638553447064</v>
      </c>
      <c r="W845" t="s">
        <v>75</v>
      </c>
      <c r="X845" t="s">
        <v>55</v>
      </c>
      <c r="Y845" t="s">
        <v>56</v>
      </c>
      <c r="Z845">
        <v>6</v>
      </c>
      <c r="AA845" t="s">
        <v>193</v>
      </c>
      <c r="AB845" t="s">
        <v>66</v>
      </c>
      <c r="AC845">
        <v>3.9</v>
      </c>
    </row>
    <row r="846" spans="1:29">
      <c r="A846" t="s">
        <v>1317</v>
      </c>
      <c r="B846" s="2">
        <v>44987</v>
      </c>
      <c r="C846" t="s">
        <v>293</v>
      </c>
      <c r="D846" t="s">
        <v>31</v>
      </c>
      <c r="E846" t="s">
        <v>98</v>
      </c>
      <c r="F846" t="s">
        <v>70</v>
      </c>
      <c r="G846">
        <v>53</v>
      </c>
      <c r="H846" t="s">
        <v>105</v>
      </c>
      <c r="I846" t="s">
        <v>89</v>
      </c>
      <c r="J846" t="s">
        <v>82</v>
      </c>
      <c r="K846" t="s">
        <v>166</v>
      </c>
      <c r="L846" t="s">
        <v>38</v>
      </c>
      <c r="M846" t="s">
        <v>92</v>
      </c>
      <c r="N846" t="s">
        <v>93</v>
      </c>
      <c r="O846">
        <v>4</v>
      </c>
      <c r="P846" s="4">
        <v>15921</v>
      </c>
      <c r="Q846" s="4">
        <v>10189</v>
      </c>
      <c r="R846" s="3">
        <v>0</v>
      </c>
      <c r="S846" s="4">
        <v>63684</v>
      </c>
      <c r="T846" s="4">
        <v>40756</v>
      </c>
      <c r="U846" s="4">
        <v>22928</v>
      </c>
      <c r="V846" s="3">
        <v>0.36002763645499652</v>
      </c>
      <c r="W846" t="s">
        <v>41</v>
      </c>
      <c r="X846" t="s">
        <v>76</v>
      </c>
      <c r="Y846" t="s">
        <v>56</v>
      </c>
      <c r="Z846">
        <v>2</v>
      </c>
      <c r="AA846" t="s">
        <v>149</v>
      </c>
      <c r="AB846" t="s">
        <v>150</v>
      </c>
      <c r="AC846">
        <v>3.6</v>
      </c>
    </row>
    <row r="847" spans="1:29">
      <c r="A847" t="s">
        <v>1318</v>
      </c>
      <c r="B847" s="2">
        <v>45060</v>
      </c>
      <c r="C847" t="s">
        <v>408</v>
      </c>
      <c r="D847" t="s">
        <v>49</v>
      </c>
      <c r="E847" t="s">
        <v>50</v>
      </c>
      <c r="F847" t="s">
        <v>33</v>
      </c>
      <c r="G847">
        <v>46</v>
      </c>
      <c r="H847" t="s">
        <v>80</v>
      </c>
      <c r="I847" t="s">
        <v>81</v>
      </c>
      <c r="J847" t="s">
        <v>82</v>
      </c>
      <c r="K847" t="s">
        <v>148</v>
      </c>
      <c r="L847" t="s">
        <v>137</v>
      </c>
      <c r="M847" t="s">
        <v>92</v>
      </c>
      <c r="N847" t="s">
        <v>40</v>
      </c>
      <c r="O847">
        <v>3</v>
      </c>
      <c r="P847" s="4">
        <v>11219</v>
      </c>
      <c r="Q847" s="4">
        <v>6395</v>
      </c>
      <c r="R847" s="3">
        <v>0.2</v>
      </c>
      <c r="S847" s="4">
        <v>26926</v>
      </c>
      <c r="T847" s="4">
        <v>19185</v>
      </c>
      <c r="U847" s="4">
        <v>7741</v>
      </c>
      <c r="V847" s="3">
        <v>0.28749164376439129</v>
      </c>
      <c r="W847" t="s">
        <v>54</v>
      </c>
      <c r="X847" t="s">
        <v>55</v>
      </c>
      <c r="Y847" t="s">
        <v>43</v>
      </c>
      <c r="Z847">
        <v>0</v>
      </c>
      <c r="AA847" t="s">
        <v>102</v>
      </c>
      <c r="AB847" t="s">
        <v>132</v>
      </c>
      <c r="AC847" t="s">
        <v>46</v>
      </c>
    </row>
    <row r="848" spans="1:29">
      <c r="A848" t="s">
        <v>1319</v>
      </c>
      <c r="B848" s="2">
        <v>45278</v>
      </c>
      <c r="C848" t="s">
        <v>241</v>
      </c>
      <c r="D848" t="s">
        <v>49</v>
      </c>
      <c r="E848" t="s">
        <v>129</v>
      </c>
      <c r="F848" t="s">
        <v>33</v>
      </c>
      <c r="G848">
        <v>21</v>
      </c>
      <c r="H848" t="s">
        <v>153</v>
      </c>
      <c r="I848" t="s">
        <v>154</v>
      </c>
      <c r="J848" t="s">
        <v>36</v>
      </c>
      <c r="K848" t="s">
        <v>337</v>
      </c>
      <c r="L848" t="s">
        <v>112</v>
      </c>
      <c r="M848" t="s">
        <v>107</v>
      </c>
      <c r="N848" t="s">
        <v>93</v>
      </c>
      <c r="O848">
        <v>6</v>
      </c>
      <c r="P848" s="4">
        <v>15724</v>
      </c>
      <c r="Q848" s="4">
        <v>10063</v>
      </c>
      <c r="R848" s="3">
        <v>0.15</v>
      </c>
      <c r="S848" s="4">
        <v>80192</v>
      </c>
      <c r="T848" s="4">
        <v>60378</v>
      </c>
      <c r="U848" s="4">
        <v>19814</v>
      </c>
      <c r="V848" s="3">
        <v>0.24708200319233839</v>
      </c>
      <c r="W848" t="s">
        <v>84</v>
      </c>
      <c r="X848" t="s">
        <v>42</v>
      </c>
      <c r="Y848" t="s">
        <v>156</v>
      </c>
      <c r="Z848">
        <v>0</v>
      </c>
      <c r="AA848" t="s">
        <v>167</v>
      </c>
      <c r="AB848" t="s">
        <v>150</v>
      </c>
      <c r="AC848">
        <v>2.2999999999999998</v>
      </c>
    </row>
    <row r="849" spans="1:29">
      <c r="A849" t="s">
        <v>1320</v>
      </c>
      <c r="B849" s="2">
        <v>45377</v>
      </c>
      <c r="C849" t="s">
        <v>1321</v>
      </c>
      <c r="D849" t="s">
        <v>31</v>
      </c>
      <c r="E849" t="s">
        <v>50</v>
      </c>
      <c r="F849" t="s">
        <v>33</v>
      </c>
      <c r="G849">
        <v>30</v>
      </c>
      <c r="H849" t="s">
        <v>153</v>
      </c>
      <c r="I849" t="s">
        <v>154</v>
      </c>
      <c r="J849" t="s">
        <v>36</v>
      </c>
      <c r="K849" t="s">
        <v>136</v>
      </c>
      <c r="L849" t="s">
        <v>38</v>
      </c>
      <c r="M849" t="s">
        <v>39</v>
      </c>
      <c r="N849" t="s">
        <v>64</v>
      </c>
      <c r="O849">
        <v>3</v>
      </c>
      <c r="P849" s="4">
        <v>2680</v>
      </c>
      <c r="Q849" s="4">
        <v>1849</v>
      </c>
      <c r="R849" s="3">
        <v>0</v>
      </c>
      <c r="S849" s="4">
        <v>8040</v>
      </c>
      <c r="T849" s="4">
        <v>5547</v>
      </c>
      <c r="U849" s="4">
        <v>2493</v>
      </c>
      <c r="V849" s="3">
        <v>0.31007462686567167</v>
      </c>
      <c r="W849" t="s">
        <v>41</v>
      </c>
      <c r="X849" t="s">
        <v>55</v>
      </c>
      <c r="Y849" t="s">
        <v>56</v>
      </c>
      <c r="Z849">
        <v>5</v>
      </c>
      <c r="AA849" t="s">
        <v>77</v>
      </c>
      <c r="AB849" t="s">
        <v>95</v>
      </c>
      <c r="AC849">
        <v>3.4</v>
      </c>
    </row>
    <row r="850" spans="1:29">
      <c r="A850" t="s">
        <v>1322</v>
      </c>
      <c r="B850" s="2">
        <v>45292</v>
      </c>
      <c r="C850" t="s">
        <v>30</v>
      </c>
      <c r="D850" t="s">
        <v>31</v>
      </c>
      <c r="E850" t="s">
        <v>69</v>
      </c>
      <c r="F850" t="s">
        <v>70</v>
      </c>
      <c r="G850">
        <v>49</v>
      </c>
      <c r="H850" t="s">
        <v>88</v>
      </c>
      <c r="I850" t="s">
        <v>89</v>
      </c>
      <c r="J850" t="s">
        <v>82</v>
      </c>
      <c r="K850" t="s">
        <v>199</v>
      </c>
      <c r="L850" t="s">
        <v>52</v>
      </c>
      <c r="M850" t="s">
        <v>107</v>
      </c>
      <c r="N850" t="s">
        <v>64</v>
      </c>
      <c r="O850">
        <v>3</v>
      </c>
      <c r="P850" s="4">
        <v>19526</v>
      </c>
      <c r="Q850" s="4">
        <v>13668</v>
      </c>
      <c r="R850" s="3">
        <v>0.2</v>
      </c>
      <c r="S850" s="4">
        <v>46862</v>
      </c>
      <c r="T850" s="4">
        <v>41004</v>
      </c>
      <c r="U850" s="4">
        <v>5858</v>
      </c>
      <c r="V850" s="3">
        <v>0.12500533481285475</v>
      </c>
      <c r="W850" t="s">
        <v>75</v>
      </c>
      <c r="X850" t="s">
        <v>76</v>
      </c>
      <c r="Y850" t="s">
        <v>56</v>
      </c>
      <c r="Z850">
        <v>1</v>
      </c>
      <c r="AA850" t="s">
        <v>226</v>
      </c>
      <c r="AB850" t="s">
        <v>194</v>
      </c>
      <c r="AC850">
        <v>4.0999999999999996</v>
      </c>
    </row>
    <row r="851" spans="1:29">
      <c r="A851" t="s">
        <v>1323</v>
      </c>
      <c r="B851" s="2">
        <v>45193</v>
      </c>
      <c r="C851" t="s">
        <v>984</v>
      </c>
      <c r="D851" t="s">
        <v>31</v>
      </c>
      <c r="E851" t="s">
        <v>135</v>
      </c>
      <c r="F851" t="s">
        <v>33</v>
      </c>
      <c r="G851">
        <v>41</v>
      </c>
      <c r="H851" t="s">
        <v>80</v>
      </c>
      <c r="I851" t="s">
        <v>81</v>
      </c>
      <c r="J851" t="s">
        <v>82</v>
      </c>
      <c r="K851" t="s">
        <v>192</v>
      </c>
      <c r="L851" t="s">
        <v>155</v>
      </c>
      <c r="M851" t="s">
        <v>107</v>
      </c>
      <c r="N851" t="s">
        <v>53</v>
      </c>
      <c r="O851">
        <v>5</v>
      </c>
      <c r="P851" s="4">
        <v>16930</v>
      </c>
      <c r="Q851" s="4">
        <v>10158</v>
      </c>
      <c r="R851" s="3">
        <v>0.2</v>
      </c>
      <c r="S851" s="4">
        <v>67720</v>
      </c>
      <c r="T851" s="4">
        <v>50790</v>
      </c>
      <c r="U851" s="4">
        <v>16930</v>
      </c>
      <c r="V851" s="3">
        <v>0.25</v>
      </c>
      <c r="W851" t="s">
        <v>54</v>
      </c>
      <c r="X851" t="s">
        <v>42</v>
      </c>
      <c r="Y851" t="s">
        <v>56</v>
      </c>
      <c r="Z851">
        <v>7</v>
      </c>
      <c r="AA851" t="s">
        <v>181</v>
      </c>
      <c r="AB851" t="s">
        <v>189</v>
      </c>
      <c r="AC851">
        <v>3.9</v>
      </c>
    </row>
    <row r="852" spans="1:29">
      <c r="A852" t="s">
        <v>1324</v>
      </c>
      <c r="B852" s="2">
        <v>45421</v>
      </c>
      <c r="C852" t="s">
        <v>211</v>
      </c>
      <c r="D852" t="s">
        <v>31</v>
      </c>
      <c r="E852" t="s">
        <v>69</v>
      </c>
      <c r="F852" t="s">
        <v>70</v>
      </c>
      <c r="G852">
        <v>46</v>
      </c>
      <c r="H852" t="s">
        <v>71</v>
      </c>
      <c r="I852" t="s">
        <v>72</v>
      </c>
      <c r="J852" t="s">
        <v>73</v>
      </c>
      <c r="K852" t="s">
        <v>136</v>
      </c>
      <c r="L852" t="s">
        <v>52</v>
      </c>
      <c r="M852" t="s">
        <v>107</v>
      </c>
      <c r="N852" t="s">
        <v>126</v>
      </c>
      <c r="O852">
        <v>1</v>
      </c>
      <c r="P852" s="4">
        <v>7523</v>
      </c>
      <c r="Q852" s="4">
        <v>5567</v>
      </c>
      <c r="R852" s="3">
        <v>0.05</v>
      </c>
      <c r="S852" s="4">
        <v>7147</v>
      </c>
      <c r="T852" s="4">
        <v>5567</v>
      </c>
      <c r="U852" s="4">
        <v>1580</v>
      </c>
      <c r="V852" s="3">
        <v>0.22107177836854625</v>
      </c>
      <c r="W852" t="s">
        <v>75</v>
      </c>
      <c r="X852" t="s">
        <v>76</v>
      </c>
      <c r="Y852" t="s">
        <v>43</v>
      </c>
      <c r="Z852">
        <v>0</v>
      </c>
      <c r="AA852" t="s">
        <v>185</v>
      </c>
      <c r="AB852" t="s">
        <v>150</v>
      </c>
      <c r="AC852" t="s">
        <v>46</v>
      </c>
    </row>
    <row r="853" spans="1:29">
      <c r="A853" t="s">
        <v>1325</v>
      </c>
      <c r="B853" s="2">
        <v>45090</v>
      </c>
      <c r="C853" t="s">
        <v>806</v>
      </c>
      <c r="D853" t="s">
        <v>31</v>
      </c>
      <c r="E853" t="s">
        <v>32</v>
      </c>
      <c r="F853" t="s">
        <v>33</v>
      </c>
      <c r="G853">
        <v>33</v>
      </c>
      <c r="H853" t="s">
        <v>71</v>
      </c>
      <c r="I853" t="s">
        <v>72</v>
      </c>
      <c r="J853" t="s">
        <v>73</v>
      </c>
      <c r="K853" t="s">
        <v>136</v>
      </c>
      <c r="L853" t="s">
        <v>101</v>
      </c>
      <c r="M853" t="s">
        <v>83</v>
      </c>
      <c r="N853" t="s">
        <v>53</v>
      </c>
      <c r="O853">
        <v>6</v>
      </c>
      <c r="P853" s="4">
        <v>2708</v>
      </c>
      <c r="Q853" s="4">
        <v>1950</v>
      </c>
      <c r="R853" s="3">
        <v>0.15</v>
      </c>
      <c r="S853" s="4">
        <v>13811</v>
      </c>
      <c r="T853" s="4">
        <v>11700</v>
      </c>
      <c r="U853" s="4">
        <v>2111</v>
      </c>
      <c r="V853" s="3">
        <v>0.15284917819129679</v>
      </c>
      <c r="W853" t="s">
        <v>54</v>
      </c>
      <c r="X853" t="s">
        <v>55</v>
      </c>
      <c r="Y853" t="s">
        <v>56</v>
      </c>
      <c r="Z853">
        <v>3</v>
      </c>
      <c r="AA853" t="s">
        <v>85</v>
      </c>
      <c r="AB853" t="s">
        <v>150</v>
      </c>
      <c r="AC853">
        <v>4.9000000000000004</v>
      </c>
    </row>
    <row r="854" spans="1:29">
      <c r="A854" t="s">
        <v>1326</v>
      </c>
      <c r="B854" s="2">
        <v>45561</v>
      </c>
      <c r="C854" t="s">
        <v>524</v>
      </c>
      <c r="D854" t="s">
        <v>49</v>
      </c>
      <c r="E854" t="s">
        <v>124</v>
      </c>
      <c r="F854" t="s">
        <v>70</v>
      </c>
      <c r="G854">
        <v>30</v>
      </c>
      <c r="H854" t="s">
        <v>105</v>
      </c>
      <c r="I854" t="s">
        <v>89</v>
      </c>
      <c r="J854" t="s">
        <v>82</v>
      </c>
      <c r="K854" t="s">
        <v>225</v>
      </c>
      <c r="L854" t="s">
        <v>91</v>
      </c>
      <c r="M854" t="s">
        <v>39</v>
      </c>
      <c r="N854" t="s">
        <v>113</v>
      </c>
      <c r="O854">
        <v>2</v>
      </c>
      <c r="P854" s="4">
        <v>21889</v>
      </c>
      <c r="Q854" s="4">
        <v>14885</v>
      </c>
      <c r="R854" s="3">
        <v>0</v>
      </c>
      <c r="S854" s="4">
        <v>43778</v>
      </c>
      <c r="T854" s="4">
        <v>29770</v>
      </c>
      <c r="U854" s="4">
        <v>14008</v>
      </c>
      <c r="V854" s="3">
        <v>0.31997807117730365</v>
      </c>
      <c r="W854" t="s">
        <v>84</v>
      </c>
      <c r="X854" t="s">
        <v>55</v>
      </c>
      <c r="Y854" t="s">
        <v>56</v>
      </c>
      <c r="Z854">
        <v>5</v>
      </c>
      <c r="AA854" t="s">
        <v>181</v>
      </c>
      <c r="AB854" t="s">
        <v>132</v>
      </c>
      <c r="AC854">
        <v>4.0999999999999996</v>
      </c>
    </row>
    <row r="855" spans="1:29">
      <c r="A855" t="s">
        <v>1327</v>
      </c>
      <c r="B855" s="2">
        <v>45237</v>
      </c>
      <c r="C855" t="s">
        <v>590</v>
      </c>
      <c r="D855" t="s">
        <v>31</v>
      </c>
      <c r="E855" t="s">
        <v>98</v>
      </c>
      <c r="F855" t="s">
        <v>70</v>
      </c>
      <c r="G855">
        <v>35</v>
      </c>
      <c r="H855" t="s">
        <v>99</v>
      </c>
      <c r="I855" t="s">
        <v>99</v>
      </c>
      <c r="J855" t="s">
        <v>100</v>
      </c>
      <c r="K855" t="s">
        <v>219</v>
      </c>
      <c r="L855" t="s">
        <v>131</v>
      </c>
      <c r="M855" t="s">
        <v>39</v>
      </c>
      <c r="N855" t="s">
        <v>40</v>
      </c>
      <c r="O855">
        <v>3</v>
      </c>
      <c r="P855" s="4">
        <v>10574</v>
      </c>
      <c r="Q855" s="4">
        <v>7508</v>
      </c>
      <c r="R855" s="3">
        <v>0.15</v>
      </c>
      <c r="S855" s="4">
        <v>26964</v>
      </c>
      <c r="T855" s="4">
        <v>22524</v>
      </c>
      <c r="U855" s="4">
        <v>4440</v>
      </c>
      <c r="V855" s="3">
        <v>0.16466399643969737</v>
      </c>
      <c r="W855" t="s">
        <v>41</v>
      </c>
      <c r="X855" t="s">
        <v>42</v>
      </c>
      <c r="Y855" t="s">
        <v>56</v>
      </c>
      <c r="Z855">
        <v>5</v>
      </c>
      <c r="AA855" t="s">
        <v>220</v>
      </c>
      <c r="AB855" t="s">
        <v>150</v>
      </c>
      <c r="AC855">
        <v>4</v>
      </c>
    </row>
    <row r="856" spans="1:29">
      <c r="A856" t="s">
        <v>1328</v>
      </c>
      <c r="B856" s="2">
        <v>45180</v>
      </c>
      <c r="C856" t="s">
        <v>279</v>
      </c>
      <c r="D856" t="s">
        <v>31</v>
      </c>
      <c r="E856" t="s">
        <v>119</v>
      </c>
      <c r="F856" t="s">
        <v>70</v>
      </c>
      <c r="G856">
        <v>52</v>
      </c>
      <c r="H856" t="s">
        <v>34</v>
      </c>
      <c r="I856" t="s">
        <v>35</v>
      </c>
      <c r="J856" t="s">
        <v>36</v>
      </c>
      <c r="K856" t="s">
        <v>326</v>
      </c>
      <c r="L856" t="s">
        <v>112</v>
      </c>
      <c r="M856" t="s">
        <v>92</v>
      </c>
      <c r="N856" t="s">
        <v>53</v>
      </c>
      <c r="O856">
        <v>1</v>
      </c>
      <c r="P856" s="4">
        <v>16199</v>
      </c>
      <c r="Q856" s="4">
        <v>12959</v>
      </c>
      <c r="R856" s="3">
        <v>0.2</v>
      </c>
      <c r="S856" s="4">
        <v>12959</v>
      </c>
      <c r="T856" s="4">
        <v>12959</v>
      </c>
      <c r="U856" s="4">
        <v>0</v>
      </c>
      <c r="V856" s="3">
        <v>0</v>
      </c>
      <c r="W856" t="s">
        <v>84</v>
      </c>
      <c r="X856" t="s">
        <v>42</v>
      </c>
      <c r="Y856" t="s">
        <v>56</v>
      </c>
      <c r="Z856">
        <v>4</v>
      </c>
      <c r="AA856" t="s">
        <v>220</v>
      </c>
      <c r="AB856" t="s">
        <v>194</v>
      </c>
      <c r="AC856">
        <v>3.8</v>
      </c>
    </row>
    <row r="857" spans="1:29">
      <c r="A857" t="s">
        <v>1329</v>
      </c>
      <c r="B857" s="2">
        <v>45171</v>
      </c>
      <c r="C857" t="s">
        <v>352</v>
      </c>
      <c r="D857" t="s">
        <v>31</v>
      </c>
      <c r="E857" t="s">
        <v>124</v>
      </c>
      <c r="F857" t="s">
        <v>70</v>
      </c>
      <c r="G857">
        <v>52</v>
      </c>
      <c r="H857" t="s">
        <v>71</v>
      </c>
      <c r="I857" t="s">
        <v>72</v>
      </c>
      <c r="J857" t="s">
        <v>73</v>
      </c>
      <c r="K857" t="s">
        <v>179</v>
      </c>
      <c r="L857" t="s">
        <v>38</v>
      </c>
      <c r="M857" t="s">
        <v>39</v>
      </c>
      <c r="N857" t="s">
        <v>113</v>
      </c>
      <c r="O857">
        <v>2</v>
      </c>
      <c r="P857" s="4">
        <v>24674</v>
      </c>
      <c r="Q857" s="4">
        <v>18999</v>
      </c>
      <c r="R857" s="3">
        <v>0</v>
      </c>
      <c r="S857" s="4">
        <v>49348</v>
      </c>
      <c r="T857" s="4">
        <v>37998</v>
      </c>
      <c r="U857" s="4">
        <v>11350</v>
      </c>
      <c r="V857" s="3">
        <v>0.22999918943016942</v>
      </c>
      <c r="W857" t="s">
        <v>75</v>
      </c>
      <c r="X857" t="s">
        <v>55</v>
      </c>
      <c r="Y857" t="s">
        <v>43</v>
      </c>
      <c r="Z857">
        <v>0</v>
      </c>
      <c r="AA857" t="s">
        <v>108</v>
      </c>
      <c r="AB857" t="s">
        <v>150</v>
      </c>
      <c r="AC857" t="s">
        <v>46</v>
      </c>
    </row>
    <row r="858" spans="1:29">
      <c r="A858" t="s">
        <v>1330</v>
      </c>
      <c r="B858" s="2">
        <v>45263</v>
      </c>
      <c r="C858" t="s">
        <v>290</v>
      </c>
      <c r="D858" t="s">
        <v>49</v>
      </c>
      <c r="E858" t="s">
        <v>119</v>
      </c>
      <c r="F858" t="s">
        <v>70</v>
      </c>
      <c r="G858">
        <v>36</v>
      </c>
      <c r="H858" t="s">
        <v>99</v>
      </c>
      <c r="I858" t="s">
        <v>99</v>
      </c>
      <c r="J858" t="s">
        <v>100</v>
      </c>
      <c r="K858" t="s">
        <v>192</v>
      </c>
      <c r="L858" t="s">
        <v>137</v>
      </c>
      <c r="M858" t="s">
        <v>107</v>
      </c>
      <c r="N858" t="s">
        <v>113</v>
      </c>
      <c r="O858">
        <v>6</v>
      </c>
      <c r="P858" s="4">
        <v>13018</v>
      </c>
      <c r="Q858" s="4">
        <v>9503</v>
      </c>
      <c r="R858" s="3">
        <v>0</v>
      </c>
      <c r="S858" s="4">
        <v>78108</v>
      </c>
      <c r="T858" s="4">
        <v>57018</v>
      </c>
      <c r="U858" s="4">
        <v>21090</v>
      </c>
      <c r="V858" s="3">
        <v>0.27001075434014443</v>
      </c>
      <c r="W858" t="s">
        <v>75</v>
      </c>
      <c r="X858" t="s">
        <v>76</v>
      </c>
      <c r="Y858" t="s">
        <v>56</v>
      </c>
      <c r="Z858">
        <v>1</v>
      </c>
      <c r="AA858" t="s">
        <v>85</v>
      </c>
      <c r="AB858" t="s">
        <v>95</v>
      </c>
      <c r="AC858">
        <v>3.1</v>
      </c>
    </row>
    <row r="859" spans="1:29">
      <c r="A859" t="s">
        <v>1331</v>
      </c>
      <c r="B859" s="2">
        <v>45398</v>
      </c>
      <c r="C859" t="s">
        <v>261</v>
      </c>
      <c r="D859" t="s">
        <v>31</v>
      </c>
      <c r="E859" t="s">
        <v>32</v>
      </c>
      <c r="F859" t="s">
        <v>33</v>
      </c>
      <c r="G859">
        <v>31</v>
      </c>
      <c r="H859" t="s">
        <v>80</v>
      </c>
      <c r="I859" t="s">
        <v>81</v>
      </c>
      <c r="J859" t="s">
        <v>82</v>
      </c>
      <c r="K859" t="s">
        <v>136</v>
      </c>
      <c r="L859" t="s">
        <v>91</v>
      </c>
      <c r="M859" t="s">
        <v>63</v>
      </c>
      <c r="N859" t="s">
        <v>53</v>
      </c>
      <c r="O859">
        <v>1</v>
      </c>
      <c r="P859" s="4">
        <v>2838</v>
      </c>
      <c r="Q859" s="4">
        <v>2100</v>
      </c>
      <c r="R859" s="3">
        <v>0.1</v>
      </c>
      <c r="S859" s="4">
        <v>2554</v>
      </c>
      <c r="T859" s="4">
        <v>2100</v>
      </c>
      <c r="U859" s="4">
        <v>454</v>
      </c>
      <c r="V859" s="3">
        <v>0.17776037588097102</v>
      </c>
      <c r="W859" t="s">
        <v>54</v>
      </c>
      <c r="X859" t="s">
        <v>55</v>
      </c>
      <c r="Y859" t="s">
        <v>56</v>
      </c>
      <c r="Z859">
        <v>4</v>
      </c>
      <c r="AA859" t="s">
        <v>163</v>
      </c>
      <c r="AB859" t="s">
        <v>95</v>
      </c>
      <c r="AC859">
        <v>4.0999999999999996</v>
      </c>
    </row>
    <row r="860" spans="1:29">
      <c r="A860" t="s">
        <v>1332</v>
      </c>
      <c r="B860" s="2">
        <v>45100</v>
      </c>
      <c r="C860" t="s">
        <v>1281</v>
      </c>
      <c r="D860" t="s">
        <v>31</v>
      </c>
      <c r="E860" t="s">
        <v>170</v>
      </c>
      <c r="F860" t="s">
        <v>33</v>
      </c>
      <c r="G860">
        <v>19</v>
      </c>
      <c r="H860" t="s">
        <v>146</v>
      </c>
      <c r="I860" t="s">
        <v>147</v>
      </c>
      <c r="J860" t="s">
        <v>36</v>
      </c>
      <c r="K860" t="s">
        <v>106</v>
      </c>
      <c r="L860" t="s">
        <v>62</v>
      </c>
      <c r="M860" t="s">
        <v>63</v>
      </c>
      <c r="N860" t="s">
        <v>64</v>
      </c>
      <c r="O860">
        <v>6</v>
      </c>
      <c r="P860" s="4">
        <v>1863</v>
      </c>
      <c r="Q860" s="4">
        <v>1285</v>
      </c>
      <c r="R860" s="3">
        <v>0.05</v>
      </c>
      <c r="S860" s="4">
        <v>10619</v>
      </c>
      <c r="T860" s="4">
        <v>7710</v>
      </c>
      <c r="U860" s="4">
        <v>2909</v>
      </c>
      <c r="V860" s="3">
        <v>0.27394293247951784</v>
      </c>
      <c r="W860" t="s">
        <v>41</v>
      </c>
      <c r="X860" t="s">
        <v>55</v>
      </c>
      <c r="Y860" t="s">
        <v>156</v>
      </c>
      <c r="Z860">
        <v>0</v>
      </c>
      <c r="AA860" t="s">
        <v>57</v>
      </c>
      <c r="AB860" t="s">
        <v>121</v>
      </c>
      <c r="AC860">
        <v>1.1000000000000001</v>
      </c>
    </row>
    <row r="861" spans="1:29">
      <c r="A861" t="s">
        <v>1333</v>
      </c>
      <c r="B861" s="2">
        <v>45168</v>
      </c>
      <c r="C861" t="s">
        <v>410</v>
      </c>
      <c r="D861" t="s">
        <v>49</v>
      </c>
      <c r="E861" t="s">
        <v>98</v>
      </c>
      <c r="F861" t="s">
        <v>70</v>
      </c>
      <c r="G861">
        <v>50</v>
      </c>
      <c r="H861" t="s">
        <v>34</v>
      </c>
      <c r="I861" t="s">
        <v>35</v>
      </c>
      <c r="J861" t="s">
        <v>36</v>
      </c>
      <c r="K861" t="s">
        <v>219</v>
      </c>
      <c r="L861" t="s">
        <v>52</v>
      </c>
      <c r="M861" t="s">
        <v>39</v>
      </c>
      <c r="N861" t="s">
        <v>126</v>
      </c>
      <c r="O861">
        <v>3</v>
      </c>
      <c r="P861" s="4">
        <v>21536</v>
      </c>
      <c r="Q861" s="4">
        <v>12276</v>
      </c>
      <c r="R861" s="3">
        <v>0</v>
      </c>
      <c r="S861" s="4">
        <v>64608</v>
      </c>
      <c r="T861" s="4">
        <v>36828</v>
      </c>
      <c r="U861" s="4">
        <v>27780</v>
      </c>
      <c r="V861" s="3">
        <v>0.42997771173848442</v>
      </c>
      <c r="W861" t="s">
        <v>75</v>
      </c>
      <c r="X861" t="s">
        <v>55</v>
      </c>
      <c r="Y861" t="s">
        <v>56</v>
      </c>
      <c r="Z861">
        <v>6</v>
      </c>
      <c r="AA861" t="s">
        <v>65</v>
      </c>
      <c r="AB861" t="s">
        <v>121</v>
      </c>
      <c r="AC861">
        <v>5</v>
      </c>
    </row>
    <row r="862" spans="1:29">
      <c r="A862" t="s">
        <v>1334</v>
      </c>
      <c r="B862" s="2">
        <v>45186</v>
      </c>
      <c r="C862" t="s">
        <v>1193</v>
      </c>
      <c r="D862" t="s">
        <v>31</v>
      </c>
      <c r="E862" t="s">
        <v>119</v>
      </c>
      <c r="F862" t="s">
        <v>70</v>
      </c>
      <c r="G862">
        <v>33</v>
      </c>
      <c r="H862" t="s">
        <v>146</v>
      </c>
      <c r="I862" t="s">
        <v>147</v>
      </c>
      <c r="J862" t="s">
        <v>36</v>
      </c>
      <c r="K862" t="s">
        <v>326</v>
      </c>
      <c r="L862" t="s">
        <v>38</v>
      </c>
      <c r="M862" t="s">
        <v>63</v>
      </c>
      <c r="N862" t="s">
        <v>126</v>
      </c>
      <c r="O862">
        <v>4</v>
      </c>
      <c r="P862" s="4">
        <v>5129</v>
      </c>
      <c r="Q862" s="4">
        <v>3898</v>
      </c>
      <c r="R862" s="3">
        <v>0.15</v>
      </c>
      <c r="S862" s="4">
        <v>17439</v>
      </c>
      <c r="T862" s="4">
        <v>15592</v>
      </c>
      <c r="U862" s="4">
        <v>1847</v>
      </c>
      <c r="V862" s="3">
        <v>0.10591203624061013</v>
      </c>
      <c r="W862" t="s">
        <v>54</v>
      </c>
      <c r="X862" t="s">
        <v>76</v>
      </c>
      <c r="Y862" t="s">
        <v>56</v>
      </c>
      <c r="Z862">
        <v>3</v>
      </c>
      <c r="AA862" t="s">
        <v>220</v>
      </c>
      <c r="AB862" t="s">
        <v>150</v>
      </c>
      <c r="AC862">
        <v>4.3</v>
      </c>
    </row>
    <row r="863" spans="1:29">
      <c r="A863" t="s">
        <v>1335</v>
      </c>
      <c r="B863" s="2">
        <v>45601</v>
      </c>
      <c r="C863" t="s">
        <v>1017</v>
      </c>
      <c r="D863" t="s">
        <v>49</v>
      </c>
      <c r="E863" t="s">
        <v>50</v>
      </c>
      <c r="F863" t="s">
        <v>33</v>
      </c>
      <c r="G863">
        <v>43</v>
      </c>
      <c r="H863" t="s">
        <v>88</v>
      </c>
      <c r="I863" t="s">
        <v>89</v>
      </c>
      <c r="J863" t="s">
        <v>82</v>
      </c>
      <c r="K863" t="s">
        <v>90</v>
      </c>
      <c r="L863" t="s">
        <v>137</v>
      </c>
      <c r="M863" t="s">
        <v>83</v>
      </c>
      <c r="N863" t="s">
        <v>53</v>
      </c>
      <c r="O863">
        <v>5</v>
      </c>
      <c r="P863" s="4">
        <v>11945</v>
      </c>
      <c r="Q863" s="4">
        <v>6928</v>
      </c>
      <c r="R863" s="3">
        <v>0.05</v>
      </c>
      <c r="S863" s="4">
        <v>56739</v>
      </c>
      <c r="T863" s="4">
        <v>34640</v>
      </c>
      <c r="U863" s="4">
        <v>22099</v>
      </c>
      <c r="V863" s="3">
        <v>0.38948518655598441</v>
      </c>
      <c r="W863" t="s">
        <v>84</v>
      </c>
      <c r="X863" t="s">
        <v>76</v>
      </c>
      <c r="Y863" t="s">
        <v>56</v>
      </c>
      <c r="Z863">
        <v>3</v>
      </c>
      <c r="AA863" t="s">
        <v>85</v>
      </c>
      <c r="AB863" t="s">
        <v>189</v>
      </c>
      <c r="AC863">
        <v>4.9000000000000004</v>
      </c>
    </row>
    <row r="864" spans="1:29">
      <c r="A864" t="s">
        <v>1336</v>
      </c>
      <c r="B864" s="2">
        <v>45125</v>
      </c>
      <c r="C864" t="s">
        <v>367</v>
      </c>
      <c r="D864" t="s">
        <v>31</v>
      </c>
      <c r="E864" t="s">
        <v>60</v>
      </c>
      <c r="F864" t="s">
        <v>70</v>
      </c>
      <c r="G864">
        <v>55</v>
      </c>
      <c r="H864" t="s">
        <v>99</v>
      </c>
      <c r="I864" t="s">
        <v>99</v>
      </c>
      <c r="J864" t="s">
        <v>100</v>
      </c>
      <c r="K864" t="s">
        <v>106</v>
      </c>
      <c r="L864" t="s">
        <v>112</v>
      </c>
      <c r="M864" t="s">
        <v>39</v>
      </c>
      <c r="N864" t="s">
        <v>40</v>
      </c>
      <c r="O864">
        <v>3</v>
      </c>
      <c r="P864" s="4">
        <v>4690</v>
      </c>
      <c r="Q864" s="4">
        <v>3330</v>
      </c>
      <c r="R864" s="3">
        <v>0</v>
      </c>
      <c r="S864" s="4">
        <v>14070</v>
      </c>
      <c r="T864" s="4">
        <v>9990</v>
      </c>
      <c r="U864" s="4">
        <v>4080</v>
      </c>
      <c r="V864" s="3">
        <v>0.28997867803837951</v>
      </c>
      <c r="W864" t="s">
        <v>75</v>
      </c>
      <c r="X864" t="s">
        <v>76</v>
      </c>
      <c r="Y864" t="s">
        <v>56</v>
      </c>
      <c r="Z864">
        <v>4</v>
      </c>
      <c r="AA864" t="s">
        <v>185</v>
      </c>
      <c r="AB864" t="s">
        <v>132</v>
      </c>
      <c r="AC864">
        <v>3.1</v>
      </c>
    </row>
    <row r="865" spans="1:29">
      <c r="A865" t="s">
        <v>1337</v>
      </c>
      <c r="B865" s="2">
        <v>45050</v>
      </c>
      <c r="C865" t="s">
        <v>786</v>
      </c>
      <c r="D865" t="s">
        <v>31</v>
      </c>
      <c r="E865" t="s">
        <v>188</v>
      </c>
      <c r="F865" t="s">
        <v>33</v>
      </c>
      <c r="G865">
        <v>19</v>
      </c>
      <c r="H865" t="s">
        <v>34</v>
      </c>
      <c r="I865" t="s">
        <v>35</v>
      </c>
      <c r="J865" t="s">
        <v>36</v>
      </c>
      <c r="K865" t="s">
        <v>219</v>
      </c>
      <c r="L865" t="s">
        <v>91</v>
      </c>
      <c r="M865" t="s">
        <v>39</v>
      </c>
      <c r="N865" t="s">
        <v>113</v>
      </c>
      <c r="O865">
        <v>2</v>
      </c>
      <c r="P865" s="4">
        <v>3665</v>
      </c>
      <c r="Q865" s="4">
        <v>2236</v>
      </c>
      <c r="R865" s="3">
        <v>0</v>
      </c>
      <c r="S865" s="4">
        <v>7330</v>
      </c>
      <c r="T865" s="4">
        <v>4472</v>
      </c>
      <c r="U865" s="4">
        <v>2858</v>
      </c>
      <c r="V865" s="3">
        <v>0.38990450204638472</v>
      </c>
      <c r="W865" t="s">
        <v>84</v>
      </c>
      <c r="X865" t="s">
        <v>76</v>
      </c>
      <c r="Y865" t="s">
        <v>56</v>
      </c>
      <c r="Z865">
        <v>6</v>
      </c>
      <c r="AA865" t="s">
        <v>167</v>
      </c>
      <c r="AB865" t="s">
        <v>132</v>
      </c>
      <c r="AC865">
        <v>4</v>
      </c>
    </row>
    <row r="866" spans="1:29">
      <c r="A866" t="s">
        <v>1338</v>
      </c>
      <c r="B866" s="2">
        <v>45273</v>
      </c>
      <c r="C866" t="s">
        <v>918</v>
      </c>
      <c r="D866" t="s">
        <v>31</v>
      </c>
      <c r="E866" t="s">
        <v>60</v>
      </c>
      <c r="F866" t="s">
        <v>70</v>
      </c>
      <c r="G866">
        <v>21</v>
      </c>
      <c r="H866" t="s">
        <v>80</v>
      </c>
      <c r="I866" t="s">
        <v>81</v>
      </c>
      <c r="J866" t="s">
        <v>82</v>
      </c>
      <c r="K866" t="s">
        <v>257</v>
      </c>
      <c r="L866" t="s">
        <v>131</v>
      </c>
      <c r="M866" t="s">
        <v>39</v>
      </c>
      <c r="N866" t="s">
        <v>64</v>
      </c>
      <c r="O866">
        <v>3</v>
      </c>
      <c r="P866" s="4">
        <v>5338</v>
      </c>
      <c r="Q866" s="4">
        <v>3630</v>
      </c>
      <c r="R866" s="3">
        <v>0.1</v>
      </c>
      <c r="S866" s="4">
        <v>14413</v>
      </c>
      <c r="T866" s="4">
        <v>10890</v>
      </c>
      <c r="U866" s="4">
        <v>3523</v>
      </c>
      <c r="V866" s="3">
        <v>0.24443210990078401</v>
      </c>
      <c r="W866" t="s">
        <v>41</v>
      </c>
      <c r="X866" t="s">
        <v>42</v>
      </c>
      <c r="Y866" t="s">
        <v>156</v>
      </c>
      <c r="Z866">
        <v>0</v>
      </c>
      <c r="AA866" t="s">
        <v>94</v>
      </c>
      <c r="AB866" t="s">
        <v>45</v>
      </c>
      <c r="AC866">
        <v>1.4</v>
      </c>
    </row>
    <row r="867" spans="1:29">
      <c r="A867" t="s">
        <v>1339</v>
      </c>
      <c r="B867" s="2">
        <v>45005</v>
      </c>
      <c r="C867" t="s">
        <v>183</v>
      </c>
      <c r="D867" t="s">
        <v>49</v>
      </c>
      <c r="E867" t="s">
        <v>69</v>
      </c>
      <c r="F867" t="s">
        <v>70</v>
      </c>
      <c r="G867">
        <v>33</v>
      </c>
      <c r="H867" t="s">
        <v>153</v>
      </c>
      <c r="I867" t="s">
        <v>154</v>
      </c>
      <c r="J867" t="s">
        <v>36</v>
      </c>
      <c r="K867" t="s">
        <v>74</v>
      </c>
      <c r="L867" t="s">
        <v>101</v>
      </c>
      <c r="M867" t="s">
        <v>92</v>
      </c>
      <c r="N867" t="s">
        <v>40</v>
      </c>
      <c r="O867">
        <v>4</v>
      </c>
      <c r="P867" s="4">
        <v>2517</v>
      </c>
      <c r="Q867" s="4">
        <v>1561</v>
      </c>
      <c r="R867" s="3">
        <v>0.05</v>
      </c>
      <c r="S867" s="4">
        <v>9565</v>
      </c>
      <c r="T867" s="4">
        <v>6244</v>
      </c>
      <c r="U867" s="4">
        <v>3321</v>
      </c>
      <c r="V867" s="3">
        <v>0.34720334553058024</v>
      </c>
      <c r="W867" t="s">
        <v>84</v>
      </c>
      <c r="X867" t="s">
        <v>76</v>
      </c>
      <c r="Y867" t="s">
        <v>43</v>
      </c>
      <c r="Z867">
        <v>0</v>
      </c>
      <c r="AA867" t="s">
        <v>44</v>
      </c>
      <c r="AB867" t="s">
        <v>189</v>
      </c>
      <c r="AC867" t="s">
        <v>46</v>
      </c>
    </row>
    <row r="868" spans="1:29">
      <c r="A868" t="s">
        <v>1340</v>
      </c>
      <c r="B868" s="2">
        <v>45413</v>
      </c>
      <c r="C868" t="s">
        <v>640</v>
      </c>
      <c r="D868" t="s">
        <v>49</v>
      </c>
      <c r="E868" t="s">
        <v>135</v>
      </c>
      <c r="F868" t="s">
        <v>33</v>
      </c>
      <c r="G868">
        <v>38</v>
      </c>
      <c r="H868" t="s">
        <v>71</v>
      </c>
      <c r="I868" t="s">
        <v>72</v>
      </c>
      <c r="J868" t="s">
        <v>73</v>
      </c>
      <c r="K868" t="s">
        <v>219</v>
      </c>
      <c r="L868" t="s">
        <v>91</v>
      </c>
      <c r="M868" t="s">
        <v>63</v>
      </c>
      <c r="N868" t="s">
        <v>93</v>
      </c>
      <c r="O868">
        <v>8</v>
      </c>
      <c r="P868" s="4">
        <v>17559</v>
      </c>
      <c r="Q868" s="4">
        <v>13520</v>
      </c>
      <c r="R868" s="3">
        <v>0</v>
      </c>
      <c r="S868" s="4">
        <v>140472</v>
      </c>
      <c r="T868" s="4">
        <v>108160</v>
      </c>
      <c r="U868" s="4">
        <v>32312</v>
      </c>
      <c r="V868" s="3">
        <v>0.23002448886610855</v>
      </c>
      <c r="W868" t="s">
        <v>54</v>
      </c>
      <c r="X868" t="s">
        <v>42</v>
      </c>
      <c r="Y868" t="s">
        <v>43</v>
      </c>
      <c r="Z868">
        <v>0</v>
      </c>
      <c r="AA868" t="s">
        <v>65</v>
      </c>
      <c r="AB868" t="s">
        <v>132</v>
      </c>
      <c r="AC868" t="s">
        <v>46</v>
      </c>
    </row>
    <row r="869" spans="1:29">
      <c r="A869" t="s">
        <v>1341</v>
      </c>
      <c r="B869" s="2">
        <v>45366</v>
      </c>
      <c r="C869" t="s">
        <v>1342</v>
      </c>
      <c r="D869" t="s">
        <v>31</v>
      </c>
      <c r="E869" t="s">
        <v>98</v>
      </c>
      <c r="F869" t="s">
        <v>70</v>
      </c>
      <c r="G869">
        <v>38</v>
      </c>
      <c r="H869" t="s">
        <v>99</v>
      </c>
      <c r="I869" t="s">
        <v>99</v>
      </c>
      <c r="J869" t="s">
        <v>100</v>
      </c>
      <c r="K869" t="s">
        <v>192</v>
      </c>
      <c r="L869" t="s">
        <v>91</v>
      </c>
      <c r="M869" t="s">
        <v>92</v>
      </c>
      <c r="N869" t="s">
        <v>93</v>
      </c>
      <c r="O869">
        <v>5</v>
      </c>
      <c r="P869" s="4">
        <v>21403</v>
      </c>
      <c r="Q869" s="4">
        <v>16266</v>
      </c>
      <c r="R869" s="3">
        <v>0</v>
      </c>
      <c r="S869" s="4">
        <v>107015</v>
      </c>
      <c r="T869" s="4">
        <v>81330</v>
      </c>
      <c r="U869" s="4">
        <v>25685</v>
      </c>
      <c r="V869" s="3">
        <v>0.2400130822781853</v>
      </c>
      <c r="W869" t="s">
        <v>54</v>
      </c>
      <c r="X869" t="s">
        <v>76</v>
      </c>
      <c r="Y869" t="s">
        <v>56</v>
      </c>
      <c r="Z869">
        <v>4</v>
      </c>
      <c r="AA869" t="s">
        <v>193</v>
      </c>
      <c r="AB869" t="s">
        <v>66</v>
      </c>
      <c r="AC869">
        <v>4.7</v>
      </c>
    </row>
    <row r="870" spans="1:29">
      <c r="A870" t="s">
        <v>1343</v>
      </c>
      <c r="B870" s="2">
        <v>45590</v>
      </c>
      <c r="C870" t="s">
        <v>858</v>
      </c>
      <c r="D870" t="s">
        <v>31</v>
      </c>
      <c r="E870" t="s">
        <v>32</v>
      </c>
      <c r="F870" t="s">
        <v>33</v>
      </c>
      <c r="G870">
        <v>42</v>
      </c>
      <c r="H870" t="s">
        <v>34</v>
      </c>
      <c r="I870" t="s">
        <v>35</v>
      </c>
      <c r="J870" t="s">
        <v>36</v>
      </c>
      <c r="K870" t="s">
        <v>219</v>
      </c>
      <c r="L870" t="s">
        <v>62</v>
      </c>
      <c r="M870" t="s">
        <v>107</v>
      </c>
      <c r="N870" t="s">
        <v>126</v>
      </c>
      <c r="O870">
        <v>1</v>
      </c>
      <c r="P870" s="4">
        <v>8189</v>
      </c>
      <c r="Q870" s="4">
        <v>5978</v>
      </c>
      <c r="R870" s="3">
        <v>0.05</v>
      </c>
      <c r="S870" s="4">
        <v>7780</v>
      </c>
      <c r="T870" s="4">
        <v>5978</v>
      </c>
      <c r="U870" s="4">
        <v>1802</v>
      </c>
      <c r="V870" s="3">
        <v>0.23161953727506426</v>
      </c>
      <c r="W870" t="s">
        <v>75</v>
      </c>
      <c r="X870" t="s">
        <v>76</v>
      </c>
      <c r="Y870" t="s">
        <v>56</v>
      </c>
      <c r="Z870">
        <v>1</v>
      </c>
      <c r="AA870" t="s">
        <v>65</v>
      </c>
      <c r="AB870" t="s">
        <v>45</v>
      </c>
      <c r="AC870">
        <v>4.4000000000000004</v>
      </c>
    </row>
    <row r="871" spans="1:29">
      <c r="A871" t="s">
        <v>1344</v>
      </c>
      <c r="B871" s="2">
        <v>45607</v>
      </c>
      <c r="C871" t="s">
        <v>856</v>
      </c>
      <c r="D871" t="s">
        <v>49</v>
      </c>
      <c r="E871" t="s">
        <v>135</v>
      </c>
      <c r="F871" t="s">
        <v>33</v>
      </c>
      <c r="G871">
        <v>31</v>
      </c>
      <c r="H871" t="s">
        <v>146</v>
      </c>
      <c r="I871" t="s">
        <v>147</v>
      </c>
      <c r="J871" t="s">
        <v>36</v>
      </c>
      <c r="K871" t="s">
        <v>326</v>
      </c>
      <c r="L871" t="s">
        <v>131</v>
      </c>
      <c r="M871" t="s">
        <v>83</v>
      </c>
      <c r="N871" t="s">
        <v>64</v>
      </c>
      <c r="O871">
        <v>7</v>
      </c>
      <c r="P871" s="4">
        <v>6393</v>
      </c>
      <c r="Q871" s="4">
        <v>4028</v>
      </c>
      <c r="R871" s="3">
        <v>0.15</v>
      </c>
      <c r="S871" s="4">
        <v>38038</v>
      </c>
      <c r="T871" s="4">
        <v>28196</v>
      </c>
      <c r="U871" s="4">
        <v>9842</v>
      </c>
      <c r="V871" s="3">
        <v>0.25874125874125875</v>
      </c>
      <c r="W871" t="s">
        <v>41</v>
      </c>
      <c r="X871" t="s">
        <v>55</v>
      </c>
      <c r="Y871" t="s">
        <v>56</v>
      </c>
      <c r="Z871">
        <v>2</v>
      </c>
      <c r="AA871" t="s">
        <v>159</v>
      </c>
      <c r="AB871" t="s">
        <v>121</v>
      </c>
      <c r="AC871">
        <v>3.6</v>
      </c>
    </row>
    <row r="872" spans="1:29">
      <c r="A872" t="s">
        <v>1345</v>
      </c>
      <c r="B872" s="2">
        <v>45441</v>
      </c>
      <c r="C872" t="s">
        <v>389</v>
      </c>
      <c r="D872" t="s">
        <v>49</v>
      </c>
      <c r="E872" t="s">
        <v>69</v>
      </c>
      <c r="F872" t="s">
        <v>70</v>
      </c>
      <c r="G872">
        <v>37</v>
      </c>
      <c r="H872" t="s">
        <v>80</v>
      </c>
      <c r="I872" t="s">
        <v>81</v>
      </c>
      <c r="J872" t="s">
        <v>82</v>
      </c>
      <c r="K872" t="s">
        <v>302</v>
      </c>
      <c r="L872" t="s">
        <v>91</v>
      </c>
      <c r="M872" t="s">
        <v>92</v>
      </c>
      <c r="N872" t="s">
        <v>113</v>
      </c>
      <c r="O872">
        <v>5</v>
      </c>
      <c r="P872" s="4">
        <v>20979</v>
      </c>
      <c r="Q872" s="4">
        <v>14266</v>
      </c>
      <c r="R872" s="3">
        <v>0.15</v>
      </c>
      <c r="S872" s="4">
        <v>89161</v>
      </c>
      <c r="T872" s="4">
        <v>71330</v>
      </c>
      <c r="U872" s="4">
        <v>17831</v>
      </c>
      <c r="V872" s="3">
        <v>0.19998654120074921</v>
      </c>
      <c r="W872" t="s">
        <v>75</v>
      </c>
      <c r="X872" t="s">
        <v>55</v>
      </c>
      <c r="Y872" t="s">
        <v>56</v>
      </c>
      <c r="Z872">
        <v>6</v>
      </c>
      <c r="AA872" t="s">
        <v>94</v>
      </c>
      <c r="AB872" t="s">
        <v>66</v>
      </c>
      <c r="AC872">
        <v>5</v>
      </c>
    </row>
    <row r="873" spans="1:29">
      <c r="A873" t="s">
        <v>1346</v>
      </c>
      <c r="B873" s="2">
        <v>45080</v>
      </c>
      <c r="C873" t="s">
        <v>841</v>
      </c>
      <c r="D873" t="s">
        <v>31</v>
      </c>
      <c r="E873" t="s">
        <v>119</v>
      </c>
      <c r="F873" t="s">
        <v>70</v>
      </c>
      <c r="G873">
        <v>44</v>
      </c>
      <c r="H873" t="s">
        <v>71</v>
      </c>
      <c r="I873" t="s">
        <v>72</v>
      </c>
      <c r="J873" t="s">
        <v>73</v>
      </c>
      <c r="K873" t="s">
        <v>269</v>
      </c>
      <c r="L873" t="s">
        <v>131</v>
      </c>
      <c r="M873" t="s">
        <v>83</v>
      </c>
      <c r="N873" t="s">
        <v>93</v>
      </c>
      <c r="O873">
        <v>2</v>
      </c>
      <c r="P873" s="4">
        <v>7028</v>
      </c>
      <c r="Q873" s="4">
        <v>5341</v>
      </c>
      <c r="R873" s="3">
        <v>0.1</v>
      </c>
      <c r="S873" s="4">
        <v>12650</v>
      </c>
      <c r="T873" s="4">
        <v>10682</v>
      </c>
      <c r="U873" s="4">
        <v>1968</v>
      </c>
      <c r="V873" s="3">
        <v>0.15557312252964428</v>
      </c>
      <c r="W873" t="s">
        <v>75</v>
      </c>
      <c r="X873" t="s">
        <v>55</v>
      </c>
      <c r="Y873" t="s">
        <v>56</v>
      </c>
      <c r="Z873">
        <v>3</v>
      </c>
      <c r="AA873" t="s">
        <v>159</v>
      </c>
      <c r="AB873" t="s">
        <v>45</v>
      </c>
      <c r="AC873">
        <v>4.8</v>
      </c>
    </row>
    <row r="874" spans="1:29">
      <c r="A874" t="s">
        <v>1347</v>
      </c>
      <c r="B874" s="2">
        <v>45378</v>
      </c>
      <c r="C874" t="s">
        <v>1348</v>
      </c>
      <c r="D874" t="s">
        <v>31</v>
      </c>
      <c r="E874" t="s">
        <v>119</v>
      </c>
      <c r="F874" t="s">
        <v>70</v>
      </c>
      <c r="G874">
        <v>33</v>
      </c>
      <c r="H874" t="s">
        <v>146</v>
      </c>
      <c r="I874" t="s">
        <v>147</v>
      </c>
      <c r="J874" t="s">
        <v>36</v>
      </c>
      <c r="K874" t="s">
        <v>368</v>
      </c>
      <c r="L874" t="s">
        <v>38</v>
      </c>
      <c r="M874" t="s">
        <v>39</v>
      </c>
      <c r="N874" t="s">
        <v>53</v>
      </c>
      <c r="O874">
        <v>8</v>
      </c>
      <c r="P874" s="4">
        <v>14070</v>
      </c>
      <c r="Q874" s="4">
        <v>10412</v>
      </c>
      <c r="R874" s="3">
        <v>0</v>
      </c>
      <c r="S874" s="4">
        <v>112560</v>
      </c>
      <c r="T874" s="4">
        <v>83296</v>
      </c>
      <c r="U874" s="4">
        <v>29264</v>
      </c>
      <c r="V874" s="3">
        <v>0.2599857853589197</v>
      </c>
      <c r="W874" t="s">
        <v>41</v>
      </c>
      <c r="X874" t="s">
        <v>76</v>
      </c>
      <c r="Y874" t="s">
        <v>56</v>
      </c>
      <c r="Z874">
        <v>6</v>
      </c>
      <c r="AA874" t="s">
        <v>167</v>
      </c>
      <c r="AB874" t="s">
        <v>121</v>
      </c>
      <c r="AC874">
        <v>3.7</v>
      </c>
    </row>
    <row r="875" spans="1:29">
      <c r="A875" t="s">
        <v>1349</v>
      </c>
      <c r="B875" s="2">
        <v>45530</v>
      </c>
      <c r="C875" t="s">
        <v>1342</v>
      </c>
      <c r="D875" t="s">
        <v>49</v>
      </c>
      <c r="E875" t="s">
        <v>170</v>
      </c>
      <c r="F875" t="s">
        <v>33</v>
      </c>
      <c r="G875">
        <v>30</v>
      </c>
      <c r="H875" t="s">
        <v>88</v>
      </c>
      <c r="I875" t="s">
        <v>89</v>
      </c>
      <c r="J875" t="s">
        <v>82</v>
      </c>
      <c r="K875" t="s">
        <v>90</v>
      </c>
      <c r="L875" t="s">
        <v>101</v>
      </c>
      <c r="M875" t="s">
        <v>107</v>
      </c>
      <c r="N875" t="s">
        <v>64</v>
      </c>
      <c r="O875">
        <v>5</v>
      </c>
      <c r="P875" s="4">
        <v>1280</v>
      </c>
      <c r="Q875" s="4">
        <v>896</v>
      </c>
      <c r="R875" s="3">
        <v>0</v>
      </c>
      <c r="S875" s="4">
        <v>6400</v>
      </c>
      <c r="T875" s="4">
        <v>4480</v>
      </c>
      <c r="U875" s="4">
        <v>1920</v>
      </c>
      <c r="V875" s="3">
        <v>0.3</v>
      </c>
      <c r="W875" t="s">
        <v>75</v>
      </c>
      <c r="X875" t="s">
        <v>76</v>
      </c>
      <c r="Y875" t="s">
        <v>156</v>
      </c>
      <c r="Z875">
        <v>0</v>
      </c>
      <c r="AA875" t="s">
        <v>94</v>
      </c>
      <c r="AB875" t="s">
        <v>150</v>
      </c>
      <c r="AC875">
        <v>2</v>
      </c>
    </row>
    <row r="876" spans="1:29">
      <c r="A876" t="s">
        <v>1350</v>
      </c>
      <c r="B876" s="2">
        <v>45306</v>
      </c>
      <c r="C876" t="s">
        <v>209</v>
      </c>
      <c r="D876" t="s">
        <v>49</v>
      </c>
      <c r="E876" t="s">
        <v>119</v>
      </c>
      <c r="F876" t="s">
        <v>70</v>
      </c>
      <c r="G876">
        <v>43</v>
      </c>
      <c r="H876" t="s">
        <v>88</v>
      </c>
      <c r="I876" t="s">
        <v>89</v>
      </c>
      <c r="J876" t="s">
        <v>82</v>
      </c>
      <c r="K876" t="s">
        <v>184</v>
      </c>
      <c r="L876" t="s">
        <v>52</v>
      </c>
      <c r="M876" t="s">
        <v>39</v>
      </c>
      <c r="N876" t="s">
        <v>40</v>
      </c>
      <c r="O876">
        <v>6</v>
      </c>
      <c r="P876" s="4">
        <v>14499</v>
      </c>
      <c r="Q876" s="4">
        <v>10874</v>
      </c>
      <c r="R876" s="3">
        <v>0</v>
      </c>
      <c r="S876" s="4">
        <v>86994</v>
      </c>
      <c r="T876" s="4">
        <v>65244</v>
      </c>
      <c r="U876" s="4">
        <v>21750</v>
      </c>
      <c r="V876" s="3">
        <v>0.25001724256845298</v>
      </c>
      <c r="W876" t="s">
        <v>54</v>
      </c>
      <c r="X876" t="s">
        <v>55</v>
      </c>
      <c r="Y876" t="s">
        <v>56</v>
      </c>
      <c r="Z876">
        <v>6</v>
      </c>
      <c r="AA876" t="s">
        <v>220</v>
      </c>
      <c r="AB876" t="s">
        <v>95</v>
      </c>
      <c r="AC876">
        <v>3.9</v>
      </c>
    </row>
    <row r="877" spans="1:29">
      <c r="A877" t="s">
        <v>1351</v>
      </c>
      <c r="B877" s="2">
        <v>45307</v>
      </c>
      <c r="C877" t="s">
        <v>481</v>
      </c>
      <c r="D877" t="s">
        <v>31</v>
      </c>
      <c r="E877" t="s">
        <v>124</v>
      </c>
      <c r="F877" t="s">
        <v>70</v>
      </c>
      <c r="G877">
        <v>53</v>
      </c>
      <c r="H877" t="s">
        <v>34</v>
      </c>
      <c r="I877" t="s">
        <v>35</v>
      </c>
      <c r="J877" t="s">
        <v>36</v>
      </c>
      <c r="K877" t="s">
        <v>269</v>
      </c>
      <c r="L877" t="s">
        <v>137</v>
      </c>
      <c r="M877" t="s">
        <v>39</v>
      </c>
      <c r="N877" t="s">
        <v>113</v>
      </c>
      <c r="O877">
        <v>6</v>
      </c>
      <c r="P877" s="4">
        <v>15572</v>
      </c>
      <c r="Q877" s="4">
        <v>11368</v>
      </c>
      <c r="R877" s="3">
        <v>0.1</v>
      </c>
      <c r="S877" s="4">
        <v>84089</v>
      </c>
      <c r="T877" s="4">
        <v>68208</v>
      </c>
      <c r="U877" s="4">
        <v>15881</v>
      </c>
      <c r="V877" s="3">
        <v>0.18885942275446255</v>
      </c>
      <c r="W877" t="s">
        <v>41</v>
      </c>
      <c r="X877" t="s">
        <v>76</v>
      </c>
      <c r="Y877" t="s">
        <v>156</v>
      </c>
      <c r="Z877">
        <v>0</v>
      </c>
      <c r="AA877" t="s">
        <v>181</v>
      </c>
      <c r="AB877" t="s">
        <v>194</v>
      </c>
      <c r="AC877">
        <v>1.9</v>
      </c>
    </row>
    <row r="878" spans="1:29">
      <c r="A878" t="s">
        <v>1352</v>
      </c>
      <c r="B878" s="2">
        <v>45565</v>
      </c>
      <c r="C878" t="s">
        <v>306</v>
      </c>
      <c r="D878" t="s">
        <v>31</v>
      </c>
      <c r="E878" t="s">
        <v>188</v>
      </c>
      <c r="F878" t="s">
        <v>33</v>
      </c>
      <c r="G878">
        <v>38</v>
      </c>
      <c r="H878" t="s">
        <v>80</v>
      </c>
      <c r="I878" t="s">
        <v>81</v>
      </c>
      <c r="J878" t="s">
        <v>82</v>
      </c>
      <c r="K878" t="s">
        <v>116</v>
      </c>
      <c r="L878" t="s">
        <v>112</v>
      </c>
      <c r="M878" t="s">
        <v>92</v>
      </c>
      <c r="N878" t="s">
        <v>53</v>
      </c>
      <c r="O878">
        <v>5</v>
      </c>
      <c r="P878" s="4">
        <v>3689</v>
      </c>
      <c r="Q878" s="4">
        <v>2767</v>
      </c>
      <c r="R878" s="3">
        <v>0</v>
      </c>
      <c r="S878" s="4">
        <v>18445</v>
      </c>
      <c r="T878" s="4">
        <v>13835</v>
      </c>
      <c r="U878" s="4">
        <v>4610</v>
      </c>
      <c r="V878" s="3">
        <v>0.2499322309568989</v>
      </c>
      <c r="W878" t="s">
        <v>54</v>
      </c>
      <c r="X878" t="s">
        <v>55</v>
      </c>
      <c r="Y878" t="s">
        <v>56</v>
      </c>
      <c r="Z878">
        <v>2</v>
      </c>
      <c r="AA878" t="s">
        <v>172</v>
      </c>
      <c r="AB878" t="s">
        <v>66</v>
      </c>
      <c r="AC878">
        <v>4.3</v>
      </c>
    </row>
    <row r="879" spans="1:29">
      <c r="A879" t="s">
        <v>1353</v>
      </c>
      <c r="B879" s="2">
        <v>45384</v>
      </c>
      <c r="C879" t="s">
        <v>623</v>
      </c>
      <c r="D879" t="s">
        <v>31</v>
      </c>
      <c r="E879" t="s">
        <v>119</v>
      </c>
      <c r="F879" t="s">
        <v>70</v>
      </c>
      <c r="G879">
        <v>60</v>
      </c>
      <c r="H879" t="s">
        <v>105</v>
      </c>
      <c r="I879" t="s">
        <v>89</v>
      </c>
      <c r="J879" t="s">
        <v>82</v>
      </c>
      <c r="K879" t="s">
        <v>214</v>
      </c>
      <c r="L879" t="s">
        <v>137</v>
      </c>
      <c r="M879" t="s">
        <v>107</v>
      </c>
      <c r="N879" t="s">
        <v>126</v>
      </c>
      <c r="O879">
        <v>3</v>
      </c>
      <c r="P879" s="4">
        <v>22535</v>
      </c>
      <c r="Q879" s="4">
        <v>18028</v>
      </c>
      <c r="R879" s="3">
        <v>0.05</v>
      </c>
      <c r="S879" s="4">
        <v>64225</v>
      </c>
      <c r="T879" s="4">
        <v>54084</v>
      </c>
      <c r="U879" s="4">
        <v>10141</v>
      </c>
      <c r="V879" s="3">
        <v>0.15789801479174775</v>
      </c>
      <c r="W879" t="s">
        <v>54</v>
      </c>
      <c r="X879" t="s">
        <v>42</v>
      </c>
      <c r="Y879" t="s">
        <v>56</v>
      </c>
      <c r="Z879">
        <v>4</v>
      </c>
      <c r="AA879" t="s">
        <v>181</v>
      </c>
      <c r="AB879" t="s">
        <v>194</v>
      </c>
      <c r="AC879">
        <v>3.1</v>
      </c>
    </row>
    <row r="880" spans="1:29">
      <c r="A880" t="s">
        <v>1354</v>
      </c>
      <c r="B880" s="2">
        <v>45180</v>
      </c>
      <c r="C880" t="s">
        <v>1144</v>
      </c>
      <c r="D880" t="s">
        <v>31</v>
      </c>
      <c r="E880" t="s">
        <v>170</v>
      </c>
      <c r="F880" t="s">
        <v>33</v>
      </c>
      <c r="G880">
        <v>35</v>
      </c>
      <c r="H880" t="s">
        <v>153</v>
      </c>
      <c r="I880" t="s">
        <v>154</v>
      </c>
      <c r="J880" t="s">
        <v>36</v>
      </c>
      <c r="K880" t="s">
        <v>179</v>
      </c>
      <c r="L880" t="s">
        <v>62</v>
      </c>
      <c r="M880" t="s">
        <v>39</v>
      </c>
      <c r="N880" t="s">
        <v>93</v>
      </c>
      <c r="O880">
        <v>5</v>
      </c>
      <c r="P880" s="4">
        <v>20909</v>
      </c>
      <c r="Q880" s="4">
        <v>13173</v>
      </c>
      <c r="R880" s="3">
        <v>0</v>
      </c>
      <c r="S880" s="4">
        <v>104545</v>
      </c>
      <c r="T880" s="4">
        <v>65865</v>
      </c>
      <c r="U880" s="4">
        <v>38680</v>
      </c>
      <c r="V880" s="3">
        <v>0.36998421732268399</v>
      </c>
      <c r="W880" t="s">
        <v>75</v>
      </c>
      <c r="X880" t="s">
        <v>76</v>
      </c>
      <c r="Y880" t="s">
        <v>171</v>
      </c>
      <c r="Z880">
        <v>12</v>
      </c>
      <c r="AA880" t="s">
        <v>102</v>
      </c>
      <c r="AB880" t="s">
        <v>95</v>
      </c>
      <c r="AC880" t="s">
        <v>46</v>
      </c>
    </row>
    <row r="881" spans="1:29">
      <c r="A881" t="s">
        <v>1355</v>
      </c>
      <c r="B881" s="2">
        <v>45297</v>
      </c>
      <c r="C881" t="s">
        <v>632</v>
      </c>
      <c r="D881" t="s">
        <v>31</v>
      </c>
      <c r="E881" t="s">
        <v>135</v>
      </c>
      <c r="F881" t="s">
        <v>33</v>
      </c>
      <c r="G881">
        <v>31</v>
      </c>
      <c r="H881" t="s">
        <v>80</v>
      </c>
      <c r="I881" t="s">
        <v>81</v>
      </c>
      <c r="J881" t="s">
        <v>82</v>
      </c>
      <c r="K881" t="s">
        <v>225</v>
      </c>
      <c r="L881" t="s">
        <v>155</v>
      </c>
      <c r="M881" t="s">
        <v>39</v>
      </c>
      <c r="N881" t="s">
        <v>113</v>
      </c>
      <c r="O881">
        <v>6</v>
      </c>
      <c r="P881" s="4">
        <v>12475</v>
      </c>
      <c r="Q881" s="4">
        <v>7610</v>
      </c>
      <c r="R881" s="3">
        <v>0.15</v>
      </c>
      <c r="S881" s="4">
        <v>63623</v>
      </c>
      <c r="T881" s="4">
        <v>45660</v>
      </c>
      <c r="U881" s="4">
        <v>17963</v>
      </c>
      <c r="V881" s="3">
        <v>0.28233500463668798</v>
      </c>
      <c r="W881" t="s">
        <v>54</v>
      </c>
      <c r="X881" t="s">
        <v>42</v>
      </c>
      <c r="Y881" t="s">
        <v>56</v>
      </c>
      <c r="Z881">
        <v>4</v>
      </c>
      <c r="AA881" t="s">
        <v>94</v>
      </c>
      <c r="AB881" t="s">
        <v>189</v>
      </c>
      <c r="AC881">
        <v>4.4000000000000004</v>
      </c>
    </row>
    <row r="882" spans="1:29">
      <c r="A882" t="s">
        <v>1356</v>
      </c>
      <c r="B882" s="2">
        <v>45638</v>
      </c>
      <c r="C882" t="s">
        <v>439</v>
      </c>
      <c r="D882" t="s">
        <v>31</v>
      </c>
      <c r="E882" t="s">
        <v>188</v>
      </c>
      <c r="F882" t="s">
        <v>33</v>
      </c>
      <c r="G882">
        <v>51</v>
      </c>
      <c r="H882" t="s">
        <v>71</v>
      </c>
      <c r="I882" t="s">
        <v>72</v>
      </c>
      <c r="J882" t="s">
        <v>73</v>
      </c>
      <c r="K882" t="s">
        <v>214</v>
      </c>
      <c r="L882" t="s">
        <v>131</v>
      </c>
      <c r="M882" t="s">
        <v>39</v>
      </c>
      <c r="N882" t="s">
        <v>53</v>
      </c>
      <c r="O882">
        <v>8</v>
      </c>
      <c r="P882" s="4">
        <v>1217</v>
      </c>
      <c r="Q882" s="4">
        <v>937</v>
      </c>
      <c r="R882" s="3">
        <v>0.15</v>
      </c>
      <c r="S882" s="4">
        <v>8276</v>
      </c>
      <c r="T882" s="4">
        <v>7496</v>
      </c>
      <c r="U882" s="4">
        <v>780</v>
      </c>
      <c r="V882" s="3">
        <v>9.4248429192846789E-2</v>
      </c>
      <c r="W882" t="s">
        <v>54</v>
      </c>
      <c r="X882" t="s">
        <v>55</v>
      </c>
      <c r="Y882" t="s">
        <v>56</v>
      </c>
      <c r="Z882">
        <v>1</v>
      </c>
      <c r="AA882" t="s">
        <v>172</v>
      </c>
      <c r="AB882" t="s">
        <v>121</v>
      </c>
      <c r="AC882">
        <v>4.3</v>
      </c>
    </row>
    <row r="883" spans="1:29">
      <c r="A883" t="s">
        <v>1357</v>
      </c>
      <c r="B883" s="2">
        <v>45616</v>
      </c>
      <c r="C883" t="s">
        <v>687</v>
      </c>
      <c r="D883" t="s">
        <v>31</v>
      </c>
      <c r="E883" t="s">
        <v>129</v>
      </c>
      <c r="F883" t="s">
        <v>33</v>
      </c>
      <c r="G883">
        <v>39</v>
      </c>
      <c r="H883" t="s">
        <v>99</v>
      </c>
      <c r="I883" t="s">
        <v>99</v>
      </c>
      <c r="J883" t="s">
        <v>100</v>
      </c>
      <c r="K883" t="s">
        <v>257</v>
      </c>
      <c r="L883" t="s">
        <v>101</v>
      </c>
      <c r="M883" t="s">
        <v>83</v>
      </c>
      <c r="N883" t="s">
        <v>113</v>
      </c>
      <c r="O883">
        <v>4</v>
      </c>
      <c r="P883" s="4">
        <v>7646</v>
      </c>
      <c r="Q883" s="4">
        <v>4741</v>
      </c>
      <c r="R883" s="3">
        <v>0</v>
      </c>
      <c r="S883" s="4">
        <v>30584</v>
      </c>
      <c r="T883" s="4">
        <v>18964</v>
      </c>
      <c r="U883" s="4">
        <v>11620</v>
      </c>
      <c r="V883" s="3">
        <v>0.37993722207690295</v>
      </c>
      <c r="W883" t="s">
        <v>41</v>
      </c>
      <c r="X883" t="s">
        <v>76</v>
      </c>
      <c r="Y883" t="s">
        <v>43</v>
      </c>
      <c r="Z883">
        <v>0</v>
      </c>
      <c r="AA883" t="s">
        <v>163</v>
      </c>
      <c r="AB883" t="s">
        <v>95</v>
      </c>
      <c r="AC883" t="s">
        <v>46</v>
      </c>
    </row>
    <row r="884" spans="1:29">
      <c r="A884" t="s">
        <v>1358</v>
      </c>
      <c r="B884" s="2">
        <v>45417</v>
      </c>
      <c r="C884" t="s">
        <v>370</v>
      </c>
      <c r="D884" t="s">
        <v>49</v>
      </c>
      <c r="E884" t="s">
        <v>69</v>
      </c>
      <c r="F884" t="s">
        <v>70</v>
      </c>
      <c r="G884">
        <v>42</v>
      </c>
      <c r="H884" t="s">
        <v>153</v>
      </c>
      <c r="I884" t="s">
        <v>154</v>
      </c>
      <c r="J884" t="s">
        <v>36</v>
      </c>
      <c r="K884" t="s">
        <v>219</v>
      </c>
      <c r="L884" t="s">
        <v>91</v>
      </c>
      <c r="M884" t="s">
        <v>107</v>
      </c>
      <c r="N884" t="s">
        <v>64</v>
      </c>
      <c r="O884">
        <v>8</v>
      </c>
      <c r="P884" s="4">
        <v>1545</v>
      </c>
      <c r="Q884" s="4">
        <v>850</v>
      </c>
      <c r="R884" s="3">
        <v>0.2</v>
      </c>
      <c r="S884" s="4">
        <v>9888</v>
      </c>
      <c r="T884" s="4">
        <v>6800</v>
      </c>
      <c r="U884" s="4">
        <v>3088</v>
      </c>
      <c r="V884" s="3">
        <v>0.31229773462783172</v>
      </c>
      <c r="W884" t="s">
        <v>75</v>
      </c>
      <c r="X884" t="s">
        <v>55</v>
      </c>
      <c r="Y884" t="s">
        <v>56</v>
      </c>
      <c r="Z884">
        <v>2</v>
      </c>
      <c r="AA884" t="s">
        <v>193</v>
      </c>
      <c r="AB884" t="s">
        <v>189</v>
      </c>
      <c r="AC884">
        <v>4.2</v>
      </c>
    </row>
    <row r="885" spans="1:29">
      <c r="A885" t="s">
        <v>1359</v>
      </c>
      <c r="B885" s="2">
        <v>45612</v>
      </c>
      <c r="C885" t="s">
        <v>123</v>
      </c>
      <c r="D885" t="s">
        <v>31</v>
      </c>
      <c r="E885" t="s">
        <v>60</v>
      </c>
      <c r="F885" t="s">
        <v>70</v>
      </c>
      <c r="G885">
        <v>57</v>
      </c>
      <c r="H885" t="s">
        <v>80</v>
      </c>
      <c r="I885" t="s">
        <v>81</v>
      </c>
      <c r="J885" t="s">
        <v>82</v>
      </c>
      <c r="K885" t="s">
        <v>214</v>
      </c>
      <c r="L885" t="s">
        <v>91</v>
      </c>
      <c r="M885" t="s">
        <v>92</v>
      </c>
      <c r="N885" t="s">
        <v>40</v>
      </c>
      <c r="O885">
        <v>5</v>
      </c>
      <c r="P885" s="4">
        <v>22722</v>
      </c>
      <c r="Q885" s="4">
        <v>14542</v>
      </c>
      <c r="R885" s="3">
        <v>0.05</v>
      </c>
      <c r="S885" s="4">
        <v>107930</v>
      </c>
      <c r="T885" s="4">
        <v>72710</v>
      </c>
      <c r="U885" s="4">
        <v>35220</v>
      </c>
      <c r="V885" s="3">
        <v>0.32632261651070138</v>
      </c>
      <c r="W885" t="s">
        <v>84</v>
      </c>
      <c r="X885" t="s">
        <v>76</v>
      </c>
      <c r="Y885" t="s">
        <v>56</v>
      </c>
      <c r="Z885">
        <v>1</v>
      </c>
      <c r="AA885" t="s">
        <v>77</v>
      </c>
      <c r="AB885" t="s">
        <v>121</v>
      </c>
      <c r="AC885">
        <v>3.4</v>
      </c>
    </row>
    <row r="886" spans="1:29">
      <c r="A886" t="s">
        <v>1360</v>
      </c>
      <c r="B886" s="2">
        <v>44975</v>
      </c>
      <c r="C886" t="s">
        <v>1252</v>
      </c>
      <c r="D886" t="s">
        <v>31</v>
      </c>
      <c r="E886" t="s">
        <v>135</v>
      </c>
      <c r="F886" t="s">
        <v>33</v>
      </c>
      <c r="G886">
        <v>51</v>
      </c>
      <c r="H886" t="s">
        <v>99</v>
      </c>
      <c r="I886" t="s">
        <v>99</v>
      </c>
      <c r="J886" t="s">
        <v>100</v>
      </c>
      <c r="K886" t="s">
        <v>74</v>
      </c>
      <c r="L886" t="s">
        <v>101</v>
      </c>
      <c r="M886" t="s">
        <v>92</v>
      </c>
      <c r="N886" t="s">
        <v>53</v>
      </c>
      <c r="O886">
        <v>3</v>
      </c>
      <c r="P886" s="4">
        <v>14908</v>
      </c>
      <c r="Q886" s="4">
        <v>8796</v>
      </c>
      <c r="R886" s="3">
        <v>0</v>
      </c>
      <c r="S886" s="4">
        <v>44724</v>
      </c>
      <c r="T886" s="4">
        <v>26388</v>
      </c>
      <c r="U886" s="4">
        <v>18336</v>
      </c>
      <c r="V886" s="3">
        <v>0.40998121813791255</v>
      </c>
      <c r="W886" t="s">
        <v>41</v>
      </c>
      <c r="X886" t="s">
        <v>76</v>
      </c>
      <c r="Y886" t="s">
        <v>56</v>
      </c>
      <c r="Z886">
        <v>4</v>
      </c>
      <c r="AA886" t="s">
        <v>159</v>
      </c>
      <c r="AB886" t="s">
        <v>66</v>
      </c>
      <c r="AC886">
        <v>4.2</v>
      </c>
    </row>
    <row r="887" spans="1:29">
      <c r="A887" t="s">
        <v>1361</v>
      </c>
      <c r="B887" s="2">
        <v>45209</v>
      </c>
      <c r="C887" t="s">
        <v>615</v>
      </c>
      <c r="D887" t="s">
        <v>31</v>
      </c>
      <c r="E887" t="s">
        <v>98</v>
      </c>
      <c r="F887" t="s">
        <v>70</v>
      </c>
      <c r="G887">
        <v>35</v>
      </c>
      <c r="H887" t="s">
        <v>105</v>
      </c>
      <c r="I887" t="s">
        <v>89</v>
      </c>
      <c r="J887" t="s">
        <v>82</v>
      </c>
      <c r="K887" t="s">
        <v>136</v>
      </c>
      <c r="L887" t="s">
        <v>38</v>
      </c>
      <c r="M887" t="s">
        <v>39</v>
      </c>
      <c r="N887" t="s">
        <v>126</v>
      </c>
      <c r="O887">
        <v>6</v>
      </c>
      <c r="P887" s="4">
        <v>5470</v>
      </c>
      <c r="Q887" s="4">
        <v>3391</v>
      </c>
      <c r="R887" s="3">
        <v>0</v>
      </c>
      <c r="S887" s="4">
        <v>32820</v>
      </c>
      <c r="T887" s="4">
        <v>20346</v>
      </c>
      <c r="U887" s="4">
        <v>12474</v>
      </c>
      <c r="V887" s="3">
        <v>0.38007312614259597</v>
      </c>
      <c r="W887" t="s">
        <v>54</v>
      </c>
      <c r="X887" t="s">
        <v>42</v>
      </c>
      <c r="Y887" t="s">
        <v>156</v>
      </c>
      <c r="Z887">
        <v>0</v>
      </c>
      <c r="AA887" t="s">
        <v>193</v>
      </c>
      <c r="AB887" t="s">
        <v>194</v>
      </c>
      <c r="AC887">
        <v>1.8</v>
      </c>
    </row>
    <row r="888" spans="1:29">
      <c r="A888" t="s">
        <v>1362</v>
      </c>
      <c r="B888" s="2">
        <v>45239</v>
      </c>
      <c r="C888" t="s">
        <v>608</v>
      </c>
      <c r="D888" t="s">
        <v>31</v>
      </c>
      <c r="E888" t="s">
        <v>111</v>
      </c>
      <c r="F888" t="s">
        <v>70</v>
      </c>
      <c r="G888">
        <v>30</v>
      </c>
      <c r="H888" t="s">
        <v>99</v>
      </c>
      <c r="I888" t="s">
        <v>99</v>
      </c>
      <c r="J888" t="s">
        <v>100</v>
      </c>
      <c r="K888" t="s">
        <v>136</v>
      </c>
      <c r="L888" t="s">
        <v>91</v>
      </c>
      <c r="M888" t="s">
        <v>39</v>
      </c>
      <c r="N888" t="s">
        <v>93</v>
      </c>
      <c r="O888">
        <v>1</v>
      </c>
      <c r="P888" s="4">
        <v>14018</v>
      </c>
      <c r="Q888" s="4">
        <v>8130</v>
      </c>
      <c r="R888" s="3">
        <v>0</v>
      </c>
      <c r="S888" s="4">
        <v>14018</v>
      </c>
      <c r="T888" s="4">
        <v>8130</v>
      </c>
      <c r="U888" s="4">
        <v>5888</v>
      </c>
      <c r="V888" s="3">
        <v>0.42003138821515196</v>
      </c>
      <c r="W888" t="s">
        <v>54</v>
      </c>
      <c r="X888" t="s">
        <v>76</v>
      </c>
      <c r="Y888" t="s">
        <v>56</v>
      </c>
      <c r="Z888">
        <v>5</v>
      </c>
      <c r="AA888" t="s">
        <v>94</v>
      </c>
      <c r="AB888" t="s">
        <v>194</v>
      </c>
      <c r="AC888">
        <v>3</v>
      </c>
    </row>
    <row r="889" spans="1:29">
      <c r="A889" t="s">
        <v>1363</v>
      </c>
      <c r="B889" s="2">
        <v>45219</v>
      </c>
      <c r="C889" t="s">
        <v>514</v>
      </c>
      <c r="D889" t="s">
        <v>31</v>
      </c>
      <c r="E889" t="s">
        <v>111</v>
      </c>
      <c r="F889" t="s">
        <v>70</v>
      </c>
      <c r="G889">
        <v>34</v>
      </c>
      <c r="H889" t="s">
        <v>99</v>
      </c>
      <c r="I889" t="s">
        <v>99</v>
      </c>
      <c r="J889" t="s">
        <v>100</v>
      </c>
      <c r="K889" t="s">
        <v>61</v>
      </c>
      <c r="L889" t="s">
        <v>52</v>
      </c>
      <c r="M889" t="s">
        <v>92</v>
      </c>
      <c r="N889" t="s">
        <v>93</v>
      </c>
      <c r="O889">
        <v>2</v>
      </c>
      <c r="P889" s="4">
        <v>19217</v>
      </c>
      <c r="Q889" s="4">
        <v>12107</v>
      </c>
      <c r="R889" s="3">
        <v>0.15</v>
      </c>
      <c r="S889" s="4">
        <v>32669</v>
      </c>
      <c r="T889" s="4">
        <v>24214</v>
      </c>
      <c r="U889" s="4">
        <v>8455</v>
      </c>
      <c r="V889" s="3">
        <v>0.25880804432336468</v>
      </c>
      <c r="W889" t="s">
        <v>41</v>
      </c>
      <c r="X889" t="s">
        <v>76</v>
      </c>
      <c r="Y889" t="s">
        <v>43</v>
      </c>
      <c r="Z889">
        <v>0</v>
      </c>
      <c r="AA889" t="s">
        <v>57</v>
      </c>
      <c r="AB889" t="s">
        <v>189</v>
      </c>
      <c r="AC889" t="s">
        <v>46</v>
      </c>
    </row>
    <row r="890" spans="1:29">
      <c r="A890" t="s">
        <v>1364</v>
      </c>
      <c r="B890" s="2">
        <v>45493</v>
      </c>
      <c r="C890" t="s">
        <v>1365</v>
      </c>
      <c r="D890" t="s">
        <v>31</v>
      </c>
      <c r="E890" t="s">
        <v>119</v>
      </c>
      <c r="F890" t="s">
        <v>70</v>
      </c>
      <c r="G890">
        <v>42</v>
      </c>
      <c r="H890" t="s">
        <v>34</v>
      </c>
      <c r="I890" t="s">
        <v>35</v>
      </c>
      <c r="J890" t="s">
        <v>36</v>
      </c>
      <c r="K890" t="s">
        <v>130</v>
      </c>
      <c r="L890" t="s">
        <v>131</v>
      </c>
      <c r="M890" t="s">
        <v>107</v>
      </c>
      <c r="N890" t="s">
        <v>64</v>
      </c>
      <c r="O890">
        <v>8</v>
      </c>
      <c r="P890" s="4">
        <v>10461</v>
      </c>
      <c r="Q890" s="4">
        <v>6486</v>
      </c>
      <c r="R890" s="3">
        <v>0.05</v>
      </c>
      <c r="S890" s="4">
        <v>79504</v>
      </c>
      <c r="T890" s="4">
        <v>51888</v>
      </c>
      <c r="U890" s="4">
        <v>27616</v>
      </c>
      <c r="V890" s="3">
        <v>0.34735359227208695</v>
      </c>
      <c r="W890" t="s">
        <v>75</v>
      </c>
      <c r="X890" t="s">
        <v>42</v>
      </c>
      <c r="Y890" t="s">
        <v>56</v>
      </c>
      <c r="Z890">
        <v>2</v>
      </c>
      <c r="AA890" t="s">
        <v>167</v>
      </c>
      <c r="AB890" t="s">
        <v>150</v>
      </c>
      <c r="AC890">
        <v>3.7</v>
      </c>
    </row>
    <row r="891" spans="1:29">
      <c r="A891" t="s">
        <v>1366</v>
      </c>
      <c r="B891" s="2">
        <v>44967</v>
      </c>
      <c r="C891" t="s">
        <v>370</v>
      </c>
      <c r="D891" t="s">
        <v>49</v>
      </c>
      <c r="E891" t="s">
        <v>135</v>
      </c>
      <c r="F891" t="s">
        <v>33</v>
      </c>
      <c r="G891">
        <v>59</v>
      </c>
      <c r="H891" t="s">
        <v>80</v>
      </c>
      <c r="I891" t="s">
        <v>81</v>
      </c>
      <c r="J891" t="s">
        <v>82</v>
      </c>
      <c r="K891" t="s">
        <v>225</v>
      </c>
      <c r="L891" t="s">
        <v>137</v>
      </c>
      <c r="M891" t="s">
        <v>83</v>
      </c>
      <c r="N891" t="s">
        <v>113</v>
      </c>
      <c r="O891">
        <v>1</v>
      </c>
      <c r="P891" s="4">
        <v>18735</v>
      </c>
      <c r="Q891" s="4">
        <v>14051</v>
      </c>
      <c r="R891" s="3">
        <v>0.1</v>
      </c>
      <c r="S891" s="4">
        <v>16862</v>
      </c>
      <c r="T891" s="4">
        <v>14051</v>
      </c>
      <c r="U891" s="4">
        <v>2811</v>
      </c>
      <c r="V891" s="3">
        <v>0.166706203297355</v>
      </c>
      <c r="W891" t="s">
        <v>75</v>
      </c>
      <c r="X891" t="s">
        <v>42</v>
      </c>
      <c r="Y891" t="s">
        <v>43</v>
      </c>
      <c r="Z891">
        <v>0</v>
      </c>
      <c r="AA891" t="s">
        <v>108</v>
      </c>
      <c r="AB891" t="s">
        <v>95</v>
      </c>
      <c r="AC891" t="s">
        <v>46</v>
      </c>
    </row>
    <row r="892" spans="1:29">
      <c r="A892" t="s">
        <v>1367</v>
      </c>
      <c r="B892" s="2">
        <v>45650</v>
      </c>
      <c r="C892" t="s">
        <v>716</v>
      </c>
      <c r="D892" t="s">
        <v>49</v>
      </c>
      <c r="E892" t="s">
        <v>124</v>
      </c>
      <c r="F892" t="s">
        <v>70</v>
      </c>
      <c r="G892">
        <v>56</v>
      </c>
      <c r="H892" t="s">
        <v>105</v>
      </c>
      <c r="I892" t="s">
        <v>89</v>
      </c>
      <c r="J892" t="s">
        <v>82</v>
      </c>
      <c r="K892" t="s">
        <v>291</v>
      </c>
      <c r="L892" t="s">
        <v>137</v>
      </c>
      <c r="M892" t="s">
        <v>107</v>
      </c>
      <c r="N892" t="s">
        <v>64</v>
      </c>
      <c r="O892">
        <v>5</v>
      </c>
      <c r="P892" s="4">
        <v>24667</v>
      </c>
      <c r="Q892" s="4">
        <v>18994</v>
      </c>
      <c r="R892" s="3">
        <v>0.15</v>
      </c>
      <c r="S892" s="4">
        <v>104835</v>
      </c>
      <c r="T892" s="4">
        <v>94970</v>
      </c>
      <c r="U892" s="4">
        <v>9865</v>
      </c>
      <c r="V892" s="3">
        <v>9.4100252778175228E-2</v>
      </c>
      <c r="W892" t="s">
        <v>84</v>
      </c>
      <c r="X892" t="s">
        <v>55</v>
      </c>
      <c r="Y892" t="s">
        <v>156</v>
      </c>
      <c r="Z892">
        <v>0</v>
      </c>
      <c r="AA892" t="s">
        <v>181</v>
      </c>
      <c r="AB892" t="s">
        <v>194</v>
      </c>
      <c r="AC892">
        <v>1.4</v>
      </c>
    </row>
    <row r="893" spans="1:29">
      <c r="A893" t="s">
        <v>1368</v>
      </c>
      <c r="B893" s="2">
        <v>45628</v>
      </c>
      <c r="C893" t="s">
        <v>350</v>
      </c>
      <c r="D893" t="s">
        <v>49</v>
      </c>
      <c r="E893" t="s">
        <v>129</v>
      </c>
      <c r="F893" t="s">
        <v>33</v>
      </c>
      <c r="G893">
        <v>20</v>
      </c>
      <c r="H893" t="s">
        <v>153</v>
      </c>
      <c r="I893" t="s">
        <v>154</v>
      </c>
      <c r="J893" t="s">
        <v>36</v>
      </c>
      <c r="K893" t="s">
        <v>120</v>
      </c>
      <c r="L893" t="s">
        <v>137</v>
      </c>
      <c r="M893" t="s">
        <v>107</v>
      </c>
      <c r="N893" t="s">
        <v>113</v>
      </c>
      <c r="O893">
        <v>3</v>
      </c>
      <c r="P893" s="4">
        <v>11839</v>
      </c>
      <c r="Q893" s="4">
        <v>7932</v>
      </c>
      <c r="R893" s="3">
        <v>0.1</v>
      </c>
      <c r="S893" s="4">
        <v>31965</v>
      </c>
      <c r="T893" s="4">
        <v>23796</v>
      </c>
      <c r="U893" s="4">
        <v>8169</v>
      </c>
      <c r="V893" s="3">
        <v>0.25556076959174095</v>
      </c>
      <c r="W893" t="s">
        <v>54</v>
      </c>
      <c r="X893" t="s">
        <v>76</v>
      </c>
      <c r="Y893" t="s">
        <v>56</v>
      </c>
      <c r="Z893">
        <v>2</v>
      </c>
      <c r="AA893" t="s">
        <v>57</v>
      </c>
      <c r="AB893" t="s">
        <v>194</v>
      </c>
      <c r="AC893">
        <v>4.3</v>
      </c>
    </row>
    <row r="894" spans="1:29">
      <c r="A894" t="s">
        <v>1369</v>
      </c>
      <c r="B894" s="2">
        <v>45251</v>
      </c>
      <c r="C894" t="s">
        <v>213</v>
      </c>
      <c r="D894" t="s">
        <v>31</v>
      </c>
      <c r="E894" t="s">
        <v>60</v>
      </c>
      <c r="F894" t="s">
        <v>70</v>
      </c>
      <c r="G894">
        <v>25</v>
      </c>
      <c r="H894" t="s">
        <v>80</v>
      </c>
      <c r="I894" t="s">
        <v>81</v>
      </c>
      <c r="J894" t="s">
        <v>82</v>
      </c>
      <c r="K894" t="s">
        <v>74</v>
      </c>
      <c r="L894" t="s">
        <v>91</v>
      </c>
      <c r="M894" t="s">
        <v>39</v>
      </c>
      <c r="N894" t="s">
        <v>64</v>
      </c>
      <c r="O894">
        <v>8</v>
      </c>
      <c r="P894" s="4">
        <v>3283</v>
      </c>
      <c r="Q894" s="4">
        <v>2003</v>
      </c>
      <c r="R894" s="3">
        <v>0</v>
      </c>
      <c r="S894" s="4">
        <v>26264</v>
      </c>
      <c r="T894" s="4">
        <v>16024</v>
      </c>
      <c r="U894" s="4">
        <v>10240</v>
      </c>
      <c r="V894" s="3">
        <v>0.38988729820286322</v>
      </c>
      <c r="W894" t="s">
        <v>41</v>
      </c>
      <c r="X894" t="s">
        <v>42</v>
      </c>
      <c r="Y894" t="s">
        <v>56</v>
      </c>
      <c r="Z894">
        <v>6</v>
      </c>
      <c r="AA894" t="s">
        <v>57</v>
      </c>
      <c r="AB894" t="s">
        <v>189</v>
      </c>
      <c r="AC894">
        <v>4.3</v>
      </c>
    </row>
    <row r="895" spans="1:29">
      <c r="A895" t="s">
        <v>1370</v>
      </c>
      <c r="B895" s="2">
        <v>45253</v>
      </c>
      <c r="C895" t="s">
        <v>862</v>
      </c>
      <c r="D895" t="s">
        <v>49</v>
      </c>
      <c r="E895" t="s">
        <v>111</v>
      </c>
      <c r="F895" t="s">
        <v>70</v>
      </c>
      <c r="G895">
        <v>59</v>
      </c>
      <c r="H895" t="s">
        <v>88</v>
      </c>
      <c r="I895" t="s">
        <v>89</v>
      </c>
      <c r="J895" t="s">
        <v>82</v>
      </c>
      <c r="K895" t="s">
        <v>166</v>
      </c>
      <c r="L895" t="s">
        <v>112</v>
      </c>
      <c r="M895" t="s">
        <v>92</v>
      </c>
      <c r="N895" t="s">
        <v>40</v>
      </c>
      <c r="O895">
        <v>7</v>
      </c>
      <c r="P895" s="4">
        <v>8564</v>
      </c>
      <c r="Q895" s="4">
        <v>6166</v>
      </c>
      <c r="R895" s="3">
        <v>0.2</v>
      </c>
      <c r="S895" s="4">
        <v>47958</v>
      </c>
      <c r="T895" s="4">
        <v>43162</v>
      </c>
      <c r="U895" s="4">
        <v>4796</v>
      </c>
      <c r="V895" s="3">
        <v>0.10000417031569289</v>
      </c>
      <c r="W895" t="s">
        <v>75</v>
      </c>
      <c r="X895" t="s">
        <v>55</v>
      </c>
      <c r="Y895" t="s">
        <v>56</v>
      </c>
      <c r="Z895">
        <v>4</v>
      </c>
      <c r="AA895" t="s">
        <v>44</v>
      </c>
      <c r="AB895" t="s">
        <v>66</v>
      </c>
      <c r="AC895">
        <v>3.3</v>
      </c>
    </row>
    <row r="896" spans="1:29">
      <c r="A896" t="s">
        <v>1371</v>
      </c>
      <c r="B896" s="2">
        <v>45063</v>
      </c>
      <c r="C896" t="s">
        <v>460</v>
      </c>
      <c r="D896" t="s">
        <v>31</v>
      </c>
      <c r="E896" t="s">
        <v>60</v>
      </c>
      <c r="F896" t="s">
        <v>70</v>
      </c>
      <c r="G896">
        <v>38</v>
      </c>
      <c r="H896" t="s">
        <v>99</v>
      </c>
      <c r="I896" t="s">
        <v>99</v>
      </c>
      <c r="J896" t="s">
        <v>100</v>
      </c>
      <c r="K896" t="s">
        <v>337</v>
      </c>
      <c r="L896" t="s">
        <v>142</v>
      </c>
      <c r="M896" t="s">
        <v>83</v>
      </c>
      <c r="N896" t="s">
        <v>40</v>
      </c>
      <c r="O896">
        <v>7</v>
      </c>
      <c r="P896" s="4">
        <v>24174</v>
      </c>
      <c r="Q896" s="4">
        <v>18856</v>
      </c>
      <c r="R896" s="3">
        <v>0.1</v>
      </c>
      <c r="S896" s="4">
        <v>152296</v>
      </c>
      <c r="T896" s="4">
        <v>131992</v>
      </c>
      <c r="U896" s="4">
        <v>20304</v>
      </c>
      <c r="V896" s="3">
        <v>0.13331932552397963</v>
      </c>
      <c r="W896" t="s">
        <v>41</v>
      </c>
      <c r="X896" t="s">
        <v>42</v>
      </c>
      <c r="Y896" t="s">
        <v>56</v>
      </c>
      <c r="Z896">
        <v>1</v>
      </c>
      <c r="AA896" t="s">
        <v>193</v>
      </c>
      <c r="AB896" t="s">
        <v>194</v>
      </c>
      <c r="AC896">
        <v>4.0999999999999996</v>
      </c>
    </row>
    <row r="897" spans="1:29">
      <c r="A897" t="s">
        <v>1372</v>
      </c>
      <c r="B897" s="2">
        <v>45007</v>
      </c>
      <c r="C897" t="s">
        <v>183</v>
      </c>
      <c r="D897" t="s">
        <v>31</v>
      </c>
      <c r="E897" t="s">
        <v>98</v>
      </c>
      <c r="F897" t="s">
        <v>70</v>
      </c>
      <c r="G897">
        <v>32</v>
      </c>
      <c r="H897" t="s">
        <v>105</v>
      </c>
      <c r="I897" t="s">
        <v>89</v>
      </c>
      <c r="J897" t="s">
        <v>82</v>
      </c>
      <c r="K897" t="s">
        <v>192</v>
      </c>
      <c r="L897" t="s">
        <v>137</v>
      </c>
      <c r="M897" t="s">
        <v>63</v>
      </c>
      <c r="N897" t="s">
        <v>40</v>
      </c>
      <c r="O897">
        <v>3</v>
      </c>
      <c r="P897" s="4">
        <v>12998</v>
      </c>
      <c r="Q897" s="4">
        <v>8059</v>
      </c>
      <c r="R897" s="3">
        <v>0.15</v>
      </c>
      <c r="S897" s="4">
        <v>33145</v>
      </c>
      <c r="T897" s="4">
        <v>24177</v>
      </c>
      <c r="U897" s="4">
        <v>8968</v>
      </c>
      <c r="V897" s="3">
        <v>0.27056871322974807</v>
      </c>
      <c r="W897" t="s">
        <v>41</v>
      </c>
      <c r="X897" t="s">
        <v>42</v>
      </c>
      <c r="Y897" t="s">
        <v>56</v>
      </c>
      <c r="Z897">
        <v>6</v>
      </c>
      <c r="AA897" t="s">
        <v>65</v>
      </c>
      <c r="AB897" t="s">
        <v>132</v>
      </c>
      <c r="AC897">
        <v>3.5</v>
      </c>
    </row>
    <row r="898" spans="1:29">
      <c r="A898" t="s">
        <v>1373</v>
      </c>
      <c r="B898" s="2">
        <v>45008</v>
      </c>
      <c r="C898" t="s">
        <v>372</v>
      </c>
      <c r="D898" t="s">
        <v>31</v>
      </c>
      <c r="E898" t="s">
        <v>135</v>
      </c>
      <c r="F898" t="s">
        <v>33</v>
      </c>
      <c r="G898">
        <v>32</v>
      </c>
      <c r="H898" t="s">
        <v>146</v>
      </c>
      <c r="I898" t="s">
        <v>147</v>
      </c>
      <c r="J898" t="s">
        <v>36</v>
      </c>
      <c r="K898" t="s">
        <v>136</v>
      </c>
      <c r="L898" t="s">
        <v>155</v>
      </c>
      <c r="M898" t="s">
        <v>92</v>
      </c>
      <c r="N898" t="s">
        <v>113</v>
      </c>
      <c r="O898">
        <v>3</v>
      </c>
      <c r="P898" s="4">
        <v>23139</v>
      </c>
      <c r="Q898" s="4">
        <v>18511</v>
      </c>
      <c r="R898" s="3">
        <v>0</v>
      </c>
      <c r="S898" s="4">
        <v>69417</v>
      </c>
      <c r="T898" s="4">
        <v>55533</v>
      </c>
      <c r="U898" s="4">
        <v>13884</v>
      </c>
      <c r="V898" s="3">
        <v>0.20000864341587796</v>
      </c>
      <c r="W898" t="s">
        <v>75</v>
      </c>
      <c r="X898" t="s">
        <v>76</v>
      </c>
      <c r="Y898" t="s">
        <v>43</v>
      </c>
      <c r="Z898">
        <v>0</v>
      </c>
      <c r="AA898" t="s">
        <v>181</v>
      </c>
      <c r="AB898" t="s">
        <v>132</v>
      </c>
      <c r="AC898" t="s">
        <v>46</v>
      </c>
    </row>
    <row r="899" spans="1:29">
      <c r="A899" t="s">
        <v>1374</v>
      </c>
      <c r="B899" s="2">
        <v>45379</v>
      </c>
      <c r="C899" t="s">
        <v>475</v>
      </c>
      <c r="D899" t="s">
        <v>31</v>
      </c>
      <c r="E899" t="s">
        <v>60</v>
      </c>
      <c r="F899" t="s">
        <v>70</v>
      </c>
      <c r="G899">
        <v>55</v>
      </c>
      <c r="H899" t="s">
        <v>153</v>
      </c>
      <c r="I899" t="s">
        <v>154</v>
      </c>
      <c r="J899" t="s">
        <v>36</v>
      </c>
      <c r="K899" t="s">
        <v>125</v>
      </c>
      <c r="L899" t="s">
        <v>52</v>
      </c>
      <c r="M899" t="s">
        <v>63</v>
      </c>
      <c r="N899" t="s">
        <v>126</v>
      </c>
      <c r="O899">
        <v>5</v>
      </c>
      <c r="P899" s="4">
        <v>3034</v>
      </c>
      <c r="Q899" s="4">
        <v>1820</v>
      </c>
      <c r="R899" s="3">
        <v>0.05</v>
      </c>
      <c r="S899" s="4">
        <v>14412</v>
      </c>
      <c r="T899" s="4">
        <v>9100</v>
      </c>
      <c r="U899" s="4">
        <v>5312</v>
      </c>
      <c r="V899" s="3">
        <v>0.36858173744102135</v>
      </c>
      <c r="W899" t="s">
        <v>75</v>
      </c>
      <c r="X899" t="s">
        <v>42</v>
      </c>
      <c r="Y899" t="s">
        <v>56</v>
      </c>
      <c r="Z899">
        <v>6</v>
      </c>
      <c r="AA899" t="s">
        <v>94</v>
      </c>
      <c r="AB899" t="s">
        <v>121</v>
      </c>
      <c r="AC899">
        <v>3.4</v>
      </c>
    </row>
    <row r="900" spans="1:29">
      <c r="A900" t="s">
        <v>1375</v>
      </c>
      <c r="B900" s="2">
        <v>45258</v>
      </c>
      <c r="C900" t="s">
        <v>503</v>
      </c>
      <c r="D900" t="s">
        <v>31</v>
      </c>
      <c r="E900" t="s">
        <v>135</v>
      </c>
      <c r="F900" t="s">
        <v>33</v>
      </c>
      <c r="G900">
        <v>24</v>
      </c>
      <c r="H900" t="s">
        <v>146</v>
      </c>
      <c r="I900" t="s">
        <v>147</v>
      </c>
      <c r="J900" t="s">
        <v>36</v>
      </c>
      <c r="K900" t="s">
        <v>74</v>
      </c>
      <c r="L900" t="s">
        <v>155</v>
      </c>
      <c r="M900" t="s">
        <v>39</v>
      </c>
      <c r="N900" t="s">
        <v>93</v>
      </c>
      <c r="O900">
        <v>1</v>
      </c>
      <c r="P900" s="4">
        <v>23832</v>
      </c>
      <c r="Q900" s="4">
        <v>17874</v>
      </c>
      <c r="R900" s="3">
        <v>0.05</v>
      </c>
      <c r="S900" s="4">
        <v>22640</v>
      </c>
      <c r="T900" s="4">
        <v>17874</v>
      </c>
      <c r="U900" s="4">
        <v>4766</v>
      </c>
      <c r="V900" s="3">
        <v>0.21051236749116609</v>
      </c>
      <c r="W900" t="s">
        <v>84</v>
      </c>
      <c r="X900" t="s">
        <v>42</v>
      </c>
      <c r="Y900" t="s">
        <v>43</v>
      </c>
      <c r="Z900">
        <v>0</v>
      </c>
      <c r="AA900" t="s">
        <v>226</v>
      </c>
      <c r="AB900" t="s">
        <v>95</v>
      </c>
      <c r="AC900" t="s">
        <v>46</v>
      </c>
    </row>
    <row r="901" spans="1:29">
      <c r="A901" t="s">
        <v>1376</v>
      </c>
      <c r="B901" s="2">
        <v>45292</v>
      </c>
      <c r="C901" t="s">
        <v>1377</v>
      </c>
      <c r="D901" t="s">
        <v>49</v>
      </c>
      <c r="E901" t="s">
        <v>32</v>
      </c>
      <c r="F901" t="s">
        <v>33</v>
      </c>
      <c r="G901">
        <v>28</v>
      </c>
      <c r="H901" t="s">
        <v>146</v>
      </c>
      <c r="I901" t="s">
        <v>147</v>
      </c>
      <c r="J901" t="s">
        <v>36</v>
      </c>
      <c r="K901" t="s">
        <v>214</v>
      </c>
      <c r="L901" t="s">
        <v>62</v>
      </c>
      <c r="M901" t="s">
        <v>92</v>
      </c>
      <c r="N901" t="s">
        <v>40</v>
      </c>
      <c r="O901">
        <v>1</v>
      </c>
      <c r="P901" s="4">
        <v>10940</v>
      </c>
      <c r="Q901" s="4">
        <v>7002</v>
      </c>
      <c r="R901" s="3">
        <v>0</v>
      </c>
      <c r="S901" s="4">
        <v>10940</v>
      </c>
      <c r="T901" s="4">
        <v>7002</v>
      </c>
      <c r="U901" s="4">
        <v>3938</v>
      </c>
      <c r="V901" s="3">
        <v>0.35996343692870203</v>
      </c>
      <c r="W901" t="s">
        <v>84</v>
      </c>
      <c r="X901" t="s">
        <v>42</v>
      </c>
      <c r="Y901" t="s">
        <v>56</v>
      </c>
      <c r="Z901">
        <v>4</v>
      </c>
      <c r="AA901" t="s">
        <v>102</v>
      </c>
      <c r="AB901" t="s">
        <v>189</v>
      </c>
      <c r="AC901">
        <v>5</v>
      </c>
    </row>
    <row r="902" spans="1:29">
      <c r="A902" t="s">
        <v>1378</v>
      </c>
      <c r="B902" s="2">
        <v>44943</v>
      </c>
      <c r="C902" t="s">
        <v>664</v>
      </c>
      <c r="D902" t="s">
        <v>31</v>
      </c>
      <c r="E902" t="s">
        <v>69</v>
      </c>
      <c r="F902" t="s">
        <v>70</v>
      </c>
      <c r="G902">
        <v>53</v>
      </c>
      <c r="H902" t="s">
        <v>88</v>
      </c>
      <c r="I902" t="s">
        <v>89</v>
      </c>
      <c r="J902" t="s">
        <v>82</v>
      </c>
      <c r="K902" t="s">
        <v>166</v>
      </c>
      <c r="L902" t="s">
        <v>101</v>
      </c>
      <c r="M902" t="s">
        <v>63</v>
      </c>
      <c r="N902" t="s">
        <v>40</v>
      </c>
      <c r="O902">
        <v>1</v>
      </c>
      <c r="P902" s="4">
        <v>2772</v>
      </c>
      <c r="Q902" s="4">
        <v>1968</v>
      </c>
      <c r="R902" s="3">
        <v>0</v>
      </c>
      <c r="S902" s="4">
        <v>2772</v>
      </c>
      <c r="T902" s="4">
        <v>1968</v>
      </c>
      <c r="U902" s="4">
        <v>804</v>
      </c>
      <c r="V902" s="3">
        <v>0.29004329004329005</v>
      </c>
      <c r="W902" t="s">
        <v>75</v>
      </c>
      <c r="X902" t="s">
        <v>76</v>
      </c>
      <c r="Y902" t="s">
        <v>56</v>
      </c>
      <c r="Z902">
        <v>5</v>
      </c>
      <c r="AA902" t="s">
        <v>85</v>
      </c>
      <c r="AB902" t="s">
        <v>45</v>
      </c>
      <c r="AC902">
        <v>3.5</v>
      </c>
    </row>
    <row r="903" spans="1:29">
      <c r="A903" t="s">
        <v>1379</v>
      </c>
      <c r="B903" s="2">
        <v>44997</v>
      </c>
      <c r="C903" t="s">
        <v>304</v>
      </c>
      <c r="D903" t="s">
        <v>49</v>
      </c>
      <c r="E903" t="s">
        <v>124</v>
      </c>
      <c r="F903" t="s">
        <v>70</v>
      </c>
      <c r="G903">
        <v>25</v>
      </c>
      <c r="H903" t="s">
        <v>153</v>
      </c>
      <c r="I903" t="s">
        <v>154</v>
      </c>
      <c r="J903" t="s">
        <v>36</v>
      </c>
      <c r="K903" t="s">
        <v>302</v>
      </c>
      <c r="L903" t="s">
        <v>155</v>
      </c>
      <c r="M903" t="s">
        <v>107</v>
      </c>
      <c r="N903" t="s">
        <v>93</v>
      </c>
      <c r="O903">
        <v>4</v>
      </c>
      <c r="P903" s="4">
        <v>10991</v>
      </c>
      <c r="Q903" s="4">
        <v>8023</v>
      </c>
      <c r="R903" s="3">
        <v>0.15</v>
      </c>
      <c r="S903" s="4">
        <v>37369</v>
      </c>
      <c r="T903" s="4">
        <v>32092</v>
      </c>
      <c r="U903" s="4">
        <v>5277</v>
      </c>
      <c r="V903" s="3">
        <v>0.1412133051459766</v>
      </c>
      <c r="W903" t="s">
        <v>75</v>
      </c>
      <c r="X903" t="s">
        <v>55</v>
      </c>
      <c r="Y903" t="s">
        <v>56</v>
      </c>
      <c r="Z903">
        <v>5</v>
      </c>
      <c r="AA903" t="s">
        <v>143</v>
      </c>
      <c r="AB903" t="s">
        <v>189</v>
      </c>
      <c r="AC903">
        <v>4.9000000000000004</v>
      </c>
    </row>
    <row r="904" spans="1:29">
      <c r="A904" t="s">
        <v>1380</v>
      </c>
      <c r="B904" s="2">
        <v>44959</v>
      </c>
      <c r="C904" t="s">
        <v>1381</v>
      </c>
      <c r="D904" t="s">
        <v>31</v>
      </c>
      <c r="E904" t="s">
        <v>135</v>
      </c>
      <c r="F904" t="s">
        <v>33</v>
      </c>
      <c r="G904">
        <v>19</v>
      </c>
      <c r="H904" t="s">
        <v>105</v>
      </c>
      <c r="I904" t="s">
        <v>89</v>
      </c>
      <c r="J904" t="s">
        <v>82</v>
      </c>
      <c r="K904" t="s">
        <v>368</v>
      </c>
      <c r="L904" t="s">
        <v>62</v>
      </c>
      <c r="M904" t="s">
        <v>63</v>
      </c>
      <c r="N904" t="s">
        <v>93</v>
      </c>
      <c r="O904">
        <v>1</v>
      </c>
      <c r="P904" s="4">
        <v>24204</v>
      </c>
      <c r="Q904" s="4">
        <v>18395</v>
      </c>
      <c r="R904" s="3">
        <v>0.15</v>
      </c>
      <c r="S904" s="4">
        <v>20573</v>
      </c>
      <c r="T904" s="4">
        <v>18395</v>
      </c>
      <c r="U904" s="4">
        <v>2178</v>
      </c>
      <c r="V904" s="3">
        <v>0.1058669129441501</v>
      </c>
      <c r="W904" t="s">
        <v>75</v>
      </c>
      <c r="X904" t="s">
        <v>55</v>
      </c>
      <c r="Y904" t="s">
        <v>156</v>
      </c>
      <c r="Z904">
        <v>0</v>
      </c>
      <c r="AA904" t="s">
        <v>44</v>
      </c>
      <c r="AB904" t="s">
        <v>132</v>
      </c>
      <c r="AC904">
        <v>2.2000000000000002</v>
      </c>
    </row>
    <row r="905" spans="1:29">
      <c r="A905" t="s">
        <v>1382</v>
      </c>
      <c r="B905" s="2">
        <v>45170</v>
      </c>
      <c r="C905" t="s">
        <v>984</v>
      </c>
      <c r="D905" t="s">
        <v>31</v>
      </c>
      <c r="E905" t="s">
        <v>124</v>
      </c>
      <c r="F905" t="s">
        <v>70</v>
      </c>
      <c r="G905">
        <v>18</v>
      </c>
      <c r="H905" t="s">
        <v>71</v>
      </c>
      <c r="I905" t="s">
        <v>72</v>
      </c>
      <c r="J905" t="s">
        <v>73</v>
      </c>
      <c r="K905" t="s">
        <v>162</v>
      </c>
      <c r="L905" t="s">
        <v>91</v>
      </c>
      <c r="M905" t="s">
        <v>107</v>
      </c>
      <c r="N905" t="s">
        <v>93</v>
      </c>
      <c r="O905">
        <v>5</v>
      </c>
      <c r="P905" s="4">
        <v>16208</v>
      </c>
      <c r="Q905" s="4">
        <v>11021</v>
      </c>
      <c r="R905" s="3">
        <v>0</v>
      </c>
      <c r="S905" s="4">
        <v>81040</v>
      </c>
      <c r="T905" s="4">
        <v>55105</v>
      </c>
      <c r="U905" s="4">
        <v>25935</v>
      </c>
      <c r="V905" s="3">
        <v>0.32002714708785784</v>
      </c>
      <c r="W905" t="s">
        <v>84</v>
      </c>
      <c r="X905" t="s">
        <v>55</v>
      </c>
      <c r="Y905" t="s">
        <v>56</v>
      </c>
      <c r="Z905">
        <v>3</v>
      </c>
      <c r="AA905" t="s">
        <v>143</v>
      </c>
      <c r="AB905" t="s">
        <v>189</v>
      </c>
      <c r="AC905">
        <v>4</v>
      </c>
    </row>
    <row r="906" spans="1:29">
      <c r="A906" t="s">
        <v>1383</v>
      </c>
      <c r="B906" s="2">
        <v>45125</v>
      </c>
      <c r="C906" t="s">
        <v>1384</v>
      </c>
      <c r="D906" t="s">
        <v>31</v>
      </c>
      <c r="E906" t="s">
        <v>98</v>
      </c>
      <c r="F906" t="s">
        <v>70</v>
      </c>
      <c r="G906">
        <v>38</v>
      </c>
      <c r="H906" t="s">
        <v>88</v>
      </c>
      <c r="I906" t="s">
        <v>89</v>
      </c>
      <c r="J906" t="s">
        <v>82</v>
      </c>
      <c r="K906" t="s">
        <v>214</v>
      </c>
      <c r="L906" t="s">
        <v>62</v>
      </c>
      <c r="M906" t="s">
        <v>83</v>
      </c>
      <c r="N906" t="s">
        <v>126</v>
      </c>
      <c r="O906">
        <v>2</v>
      </c>
      <c r="P906" s="4">
        <v>11935</v>
      </c>
      <c r="Q906" s="4">
        <v>6564</v>
      </c>
      <c r="R906" s="3">
        <v>0.1</v>
      </c>
      <c r="S906" s="4">
        <v>21483</v>
      </c>
      <c r="T906" s="4">
        <v>13128</v>
      </c>
      <c r="U906" s="4">
        <v>8355</v>
      </c>
      <c r="V906" s="3">
        <v>0.38891216310571147</v>
      </c>
      <c r="W906" t="s">
        <v>41</v>
      </c>
      <c r="X906" t="s">
        <v>55</v>
      </c>
      <c r="Y906" t="s">
        <v>56</v>
      </c>
      <c r="Z906">
        <v>7</v>
      </c>
      <c r="AA906" t="s">
        <v>185</v>
      </c>
      <c r="AB906" t="s">
        <v>194</v>
      </c>
      <c r="AC906">
        <v>4.5999999999999996</v>
      </c>
    </row>
    <row r="907" spans="1:29">
      <c r="A907" t="s">
        <v>1385</v>
      </c>
      <c r="B907" s="2">
        <v>45650</v>
      </c>
      <c r="C907" t="s">
        <v>97</v>
      </c>
      <c r="D907" t="s">
        <v>31</v>
      </c>
      <c r="E907" t="s">
        <v>119</v>
      </c>
      <c r="F907" t="s">
        <v>70</v>
      </c>
      <c r="G907">
        <v>38</v>
      </c>
      <c r="H907" t="s">
        <v>34</v>
      </c>
      <c r="I907" t="s">
        <v>35</v>
      </c>
      <c r="J907" t="s">
        <v>36</v>
      </c>
      <c r="K907" t="s">
        <v>239</v>
      </c>
      <c r="L907" t="s">
        <v>131</v>
      </c>
      <c r="M907" t="s">
        <v>83</v>
      </c>
      <c r="N907" t="s">
        <v>40</v>
      </c>
      <c r="O907">
        <v>3</v>
      </c>
      <c r="P907" s="4">
        <v>22444</v>
      </c>
      <c r="Q907" s="4">
        <v>13018</v>
      </c>
      <c r="R907" s="3">
        <v>0</v>
      </c>
      <c r="S907" s="4">
        <v>67332</v>
      </c>
      <c r="T907" s="4">
        <v>39054</v>
      </c>
      <c r="U907" s="4">
        <v>28278</v>
      </c>
      <c r="V907" s="3">
        <v>0.41997861343788984</v>
      </c>
      <c r="W907" t="s">
        <v>54</v>
      </c>
      <c r="X907" t="s">
        <v>76</v>
      </c>
      <c r="Y907" t="s">
        <v>43</v>
      </c>
      <c r="Z907">
        <v>0</v>
      </c>
      <c r="AA907" t="s">
        <v>65</v>
      </c>
      <c r="AB907" t="s">
        <v>189</v>
      </c>
      <c r="AC907" t="s">
        <v>46</v>
      </c>
    </row>
    <row r="908" spans="1:29">
      <c r="A908" t="s">
        <v>1386</v>
      </c>
      <c r="B908" s="2">
        <v>44940</v>
      </c>
      <c r="C908" t="s">
        <v>687</v>
      </c>
      <c r="D908" t="s">
        <v>49</v>
      </c>
      <c r="E908" t="s">
        <v>69</v>
      </c>
      <c r="F908" t="s">
        <v>70</v>
      </c>
      <c r="G908">
        <v>26</v>
      </c>
      <c r="H908" t="s">
        <v>153</v>
      </c>
      <c r="I908" t="s">
        <v>154</v>
      </c>
      <c r="J908" t="s">
        <v>36</v>
      </c>
      <c r="K908" t="s">
        <v>116</v>
      </c>
      <c r="L908" t="s">
        <v>131</v>
      </c>
      <c r="M908" t="s">
        <v>63</v>
      </c>
      <c r="N908" t="s">
        <v>64</v>
      </c>
      <c r="O908">
        <v>7</v>
      </c>
      <c r="P908" s="4">
        <v>9372</v>
      </c>
      <c r="Q908" s="4">
        <v>5529</v>
      </c>
      <c r="R908" s="3">
        <v>0</v>
      </c>
      <c r="S908" s="4">
        <v>65604</v>
      </c>
      <c r="T908" s="4">
        <v>38703</v>
      </c>
      <c r="U908" s="4">
        <v>26901</v>
      </c>
      <c r="V908" s="3">
        <v>0.41005121638924458</v>
      </c>
      <c r="W908" t="s">
        <v>54</v>
      </c>
      <c r="X908" t="s">
        <v>55</v>
      </c>
      <c r="Y908" t="s">
        <v>56</v>
      </c>
      <c r="Z908">
        <v>2</v>
      </c>
      <c r="AA908" t="s">
        <v>181</v>
      </c>
      <c r="AB908" t="s">
        <v>150</v>
      </c>
      <c r="AC908">
        <v>4.0999999999999996</v>
      </c>
    </row>
    <row r="909" spans="1:29">
      <c r="A909" t="s">
        <v>1387</v>
      </c>
      <c r="B909" s="2">
        <v>45186</v>
      </c>
      <c r="C909" t="s">
        <v>813</v>
      </c>
      <c r="D909" t="s">
        <v>31</v>
      </c>
      <c r="E909" t="s">
        <v>135</v>
      </c>
      <c r="F909" t="s">
        <v>33</v>
      </c>
      <c r="G909">
        <v>41</v>
      </c>
      <c r="H909" t="s">
        <v>146</v>
      </c>
      <c r="I909" t="s">
        <v>147</v>
      </c>
      <c r="J909" t="s">
        <v>36</v>
      </c>
      <c r="K909" t="s">
        <v>148</v>
      </c>
      <c r="L909" t="s">
        <v>52</v>
      </c>
      <c r="M909" t="s">
        <v>39</v>
      </c>
      <c r="N909" t="s">
        <v>40</v>
      </c>
      <c r="O909">
        <v>1</v>
      </c>
      <c r="P909" s="4">
        <v>23229</v>
      </c>
      <c r="Q909" s="4">
        <v>16493</v>
      </c>
      <c r="R909" s="3">
        <v>0.15</v>
      </c>
      <c r="S909" s="4">
        <v>19745</v>
      </c>
      <c r="T909" s="4">
        <v>16493</v>
      </c>
      <c r="U909" s="4">
        <v>3252</v>
      </c>
      <c r="V909" s="3">
        <v>0.16469992403140035</v>
      </c>
      <c r="W909" t="s">
        <v>54</v>
      </c>
      <c r="X909" t="s">
        <v>76</v>
      </c>
      <c r="Y909" t="s">
        <v>56</v>
      </c>
      <c r="Z909">
        <v>6</v>
      </c>
      <c r="AA909" t="s">
        <v>193</v>
      </c>
      <c r="AB909" t="s">
        <v>150</v>
      </c>
      <c r="AC909">
        <v>5</v>
      </c>
    </row>
    <row r="910" spans="1:29">
      <c r="A910" t="s">
        <v>1388</v>
      </c>
      <c r="B910" s="2">
        <v>45377</v>
      </c>
      <c r="C910" t="s">
        <v>903</v>
      </c>
      <c r="D910" t="s">
        <v>31</v>
      </c>
      <c r="E910" t="s">
        <v>135</v>
      </c>
      <c r="F910" t="s">
        <v>33</v>
      </c>
      <c r="G910">
        <v>46</v>
      </c>
      <c r="H910" t="s">
        <v>99</v>
      </c>
      <c r="I910" t="s">
        <v>99</v>
      </c>
      <c r="J910" t="s">
        <v>100</v>
      </c>
      <c r="K910" t="s">
        <v>269</v>
      </c>
      <c r="L910" t="s">
        <v>52</v>
      </c>
      <c r="M910" t="s">
        <v>63</v>
      </c>
      <c r="N910" t="s">
        <v>40</v>
      </c>
      <c r="O910">
        <v>2</v>
      </c>
      <c r="P910" s="4">
        <v>8040</v>
      </c>
      <c r="Q910" s="4">
        <v>5467</v>
      </c>
      <c r="R910" s="3">
        <v>0.1</v>
      </c>
      <c r="S910" s="4">
        <v>14472</v>
      </c>
      <c r="T910" s="4">
        <v>10934</v>
      </c>
      <c r="U910" s="4">
        <v>3538</v>
      </c>
      <c r="V910" s="3">
        <v>0.24447208402432283</v>
      </c>
      <c r="W910" t="s">
        <v>41</v>
      </c>
      <c r="X910" t="s">
        <v>55</v>
      </c>
      <c r="Y910" t="s">
        <v>56</v>
      </c>
      <c r="Z910">
        <v>6</v>
      </c>
      <c r="AA910" t="s">
        <v>44</v>
      </c>
      <c r="AB910" t="s">
        <v>45</v>
      </c>
      <c r="AC910">
        <v>4.0999999999999996</v>
      </c>
    </row>
    <row r="911" spans="1:29">
      <c r="A911" t="s">
        <v>1389</v>
      </c>
      <c r="B911" s="2">
        <v>45487</v>
      </c>
      <c r="C911" t="s">
        <v>297</v>
      </c>
      <c r="D911" t="s">
        <v>31</v>
      </c>
      <c r="E911" t="s">
        <v>124</v>
      </c>
      <c r="F911" t="s">
        <v>70</v>
      </c>
      <c r="G911">
        <v>53</v>
      </c>
      <c r="H911" t="s">
        <v>34</v>
      </c>
      <c r="I911" t="s">
        <v>35</v>
      </c>
      <c r="J911" t="s">
        <v>36</v>
      </c>
      <c r="K911" t="s">
        <v>106</v>
      </c>
      <c r="L911" t="s">
        <v>137</v>
      </c>
      <c r="M911" t="s">
        <v>83</v>
      </c>
      <c r="N911" t="s">
        <v>40</v>
      </c>
      <c r="O911">
        <v>3</v>
      </c>
      <c r="P911" s="4">
        <v>13064</v>
      </c>
      <c r="Q911" s="4">
        <v>7838</v>
      </c>
      <c r="R911" s="3">
        <v>0</v>
      </c>
      <c r="S911" s="4">
        <v>39192</v>
      </c>
      <c r="T911" s="4">
        <v>23514</v>
      </c>
      <c r="U911" s="4">
        <v>15678</v>
      </c>
      <c r="V911" s="3">
        <v>0.40003061849357013</v>
      </c>
      <c r="W911" t="s">
        <v>75</v>
      </c>
      <c r="X911" t="s">
        <v>42</v>
      </c>
      <c r="Y911" t="s">
        <v>171</v>
      </c>
      <c r="Z911">
        <v>13</v>
      </c>
      <c r="AA911" t="s">
        <v>181</v>
      </c>
      <c r="AB911" t="s">
        <v>150</v>
      </c>
      <c r="AC911" t="s">
        <v>46</v>
      </c>
    </row>
    <row r="912" spans="1:29">
      <c r="A912" t="s">
        <v>1390</v>
      </c>
      <c r="B912" s="2">
        <v>45082</v>
      </c>
      <c r="C912" t="s">
        <v>856</v>
      </c>
      <c r="D912" t="s">
        <v>31</v>
      </c>
      <c r="E912" t="s">
        <v>98</v>
      </c>
      <c r="F912" t="s">
        <v>70</v>
      </c>
      <c r="G912">
        <v>42</v>
      </c>
      <c r="H912" t="s">
        <v>99</v>
      </c>
      <c r="I912" t="s">
        <v>99</v>
      </c>
      <c r="J912" t="s">
        <v>100</v>
      </c>
      <c r="K912" t="s">
        <v>106</v>
      </c>
      <c r="L912" t="s">
        <v>62</v>
      </c>
      <c r="M912" t="s">
        <v>107</v>
      </c>
      <c r="N912" t="s">
        <v>126</v>
      </c>
      <c r="O912">
        <v>7</v>
      </c>
      <c r="P912" s="4">
        <v>857</v>
      </c>
      <c r="Q912" s="4">
        <v>660</v>
      </c>
      <c r="R912" s="3">
        <v>0</v>
      </c>
      <c r="S912" s="4">
        <v>5999</v>
      </c>
      <c r="T912" s="4">
        <v>4620</v>
      </c>
      <c r="U912" s="4">
        <v>1379</v>
      </c>
      <c r="V912" s="3">
        <v>0.22987164527421236</v>
      </c>
      <c r="W912" t="s">
        <v>84</v>
      </c>
      <c r="X912" t="s">
        <v>55</v>
      </c>
      <c r="Y912" t="s">
        <v>56</v>
      </c>
      <c r="Z912">
        <v>5</v>
      </c>
      <c r="AA912" t="s">
        <v>94</v>
      </c>
      <c r="AB912" t="s">
        <v>45</v>
      </c>
      <c r="AC912">
        <v>3.2</v>
      </c>
    </row>
    <row r="913" spans="1:29">
      <c r="A913" t="s">
        <v>1391</v>
      </c>
      <c r="B913" s="2">
        <v>45288</v>
      </c>
      <c r="C913" t="s">
        <v>1178</v>
      </c>
      <c r="D913" t="s">
        <v>31</v>
      </c>
      <c r="E913" t="s">
        <v>98</v>
      </c>
      <c r="F913" t="s">
        <v>70</v>
      </c>
      <c r="G913">
        <v>25</v>
      </c>
      <c r="H913" t="s">
        <v>34</v>
      </c>
      <c r="I913" t="s">
        <v>35</v>
      </c>
      <c r="J913" t="s">
        <v>36</v>
      </c>
      <c r="K913" t="s">
        <v>368</v>
      </c>
      <c r="L913" t="s">
        <v>155</v>
      </c>
      <c r="M913" t="s">
        <v>83</v>
      </c>
      <c r="N913" t="s">
        <v>64</v>
      </c>
      <c r="O913">
        <v>6</v>
      </c>
      <c r="P913" s="4">
        <v>3772</v>
      </c>
      <c r="Q913" s="4">
        <v>2112</v>
      </c>
      <c r="R913" s="3">
        <v>0.2</v>
      </c>
      <c r="S913" s="4">
        <v>18106</v>
      </c>
      <c r="T913" s="4">
        <v>12672</v>
      </c>
      <c r="U913" s="4">
        <v>5434</v>
      </c>
      <c r="V913" s="3">
        <v>0.30012150668286758</v>
      </c>
      <c r="W913" t="s">
        <v>54</v>
      </c>
      <c r="X913" t="s">
        <v>55</v>
      </c>
      <c r="Y913" t="s">
        <v>171</v>
      </c>
      <c r="Z913">
        <v>9</v>
      </c>
      <c r="AA913" t="s">
        <v>94</v>
      </c>
      <c r="AB913" t="s">
        <v>95</v>
      </c>
      <c r="AC913" t="s">
        <v>46</v>
      </c>
    </row>
    <row r="914" spans="1:29">
      <c r="A914" t="s">
        <v>1392</v>
      </c>
      <c r="B914" s="2">
        <v>45417</v>
      </c>
      <c r="C914" t="s">
        <v>565</v>
      </c>
      <c r="D914" t="s">
        <v>31</v>
      </c>
      <c r="E914" t="s">
        <v>69</v>
      </c>
      <c r="F914" t="s">
        <v>70</v>
      </c>
      <c r="G914">
        <v>31</v>
      </c>
      <c r="H914" t="s">
        <v>105</v>
      </c>
      <c r="I914" t="s">
        <v>89</v>
      </c>
      <c r="J914" t="s">
        <v>82</v>
      </c>
      <c r="K914" t="s">
        <v>61</v>
      </c>
      <c r="L914" t="s">
        <v>62</v>
      </c>
      <c r="M914" t="s">
        <v>63</v>
      </c>
      <c r="N914" t="s">
        <v>126</v>
      </c>
      <c r="O914">
        <v>8</v>
      </c>
      <c r="P914" s="4">
        <v>15930</v>
      </c>
      <c r="Q914" s="4">
        <v>12266</v>
      </c>
      <c r="R914" s="3">
        <v>0</v>
      </c>
      <c r="S914" s="4">
        <v>127440</v>
      </c>
      <c r="T914" s="4">
        <v>98128</v>
      </c>
      <c r="U914" s="4">
        <v>29312</v>
      </c>
      <c r="V914" s="3">
        <v>0.23000627746390459</v>
      </c>
      <c r="W914" t="s">
        <v>75</v>
      </c>
      <c r="X914" t="s">
        <v>42</v>
      </c>
      <c r="Y914" t="s">
        <v>56</v>
      </c>
      <c r="Z914">
        <v>3</v>
      </c>
      <c r="AA914" t="s">
        <v>226</v>
      </c>
      <c r="AB914" t="s">
        <v>95</v>
      </c>
      <c r="AC914">
        <v>4.4000000000000004</v>
      </c>
    </row>
    <row r="915" spans="1:29">
      <c r="A915" t="s">
        <v>1393</v>
      </c>
      <c r="B915" s="2">
        <v>45012</v>
      </c>
      <c r="C915" t="s">
        <v>1394</v>
      </c>
      <c r="D915" t="s">
        <v>31</v>
      </c>
      <c r="E915" t="s">
        <v>32</v>
      </c>
      <c r="F915" t="s">
        <v>33</v>
      </c>
      <c r="G915">
        <v>52</v>
      </c>
      <c r="H915" t="s">
        <v>34</v>
      </c>
      <c r="I915" t="s">
        <v>35</v>
      </c>
      <c r="J915" t="s">
        <v>36</v>
      </c>
      <c r="K915" t="s">
        <v>368</v>
      </c>
      <c r="L915" t="s">
        <v>155</v>
      </c>
      <c r="M915" t="s">
        <v>107</v>
      </c>
      <c r="N915" t="s">
        <v>113</v>
      </c>
      <c r="O915">
        <v>6</v>
      </c>
      <c r="P915" s="4">
        <v>19632</v>
      </c>
      <c r="Q915" s="4">
        <v>12368</v>
      </c>
      <c r="R915" s="3">
        <v>0</v>
      </c>
      <c r="S915" s="4">
        <v>117792</v>
      </c>
      <c r="T915" s="4">
        <v>74208</v>
      </c>
      <c r="U915" s="4">
        <v>43584</v>
      </c>
      <c r="V915" s="3">
        <v>0.37000814995925019</v>
      </c>
      <c r="W915" t="s">
        <v>84</v>
      </c>
      <c r="X915" t="s">
        <v>55</v>
      </c>
      <c r="Y915" t="s">
        <v>56</v>
      </c>
      <c r="Z915">
        <v>3</v>
      </c>
      <c r="AA915" t="s">
        <v>167</v>
      </c>
      <c r="AB915" t="s">
        <v>121</v>
      </c>
      <c r="AC915">
        <v>4.0999999999999996</v>
      </c>
    </row>
    <row r="916" spans="1:29">
      <c r="A916" t="s">
        <v>1395</v>
      </c>
      <c r="B916" s="2">
        <v>45493</v>
      </c>
      <c r="C916" t="s">
        <v>1037</v>
      </c>
      <c r="D916" t="s">
        <v>49</v>
      </c>
      <c r="E916" t="s">
        <v>50</v>
      </c>
      <c r="F916" t="s">
        <v>33</v>
      </c>
      <c r="G916">
        <v>45</v>
      </c>
      <c r="H916" t="s">
        <v>80</v>
      </c>
      <c r="I916" t="s">
        <v>81</v>
      </c>
      <c r="J916" t="s">
        <v>82</v>
      </c>
      <c r="K916" t="s">
        <v>148</v>
      </c>
      <c r="L916" t="s">
        <v>38</v>
      </c>
      <c r="M916" t="s">
        <v>63</v>
      </c>
      <c r="N916" t="s">
        <v>40</v>
      </c>
      <c r="O916">
        <v>4</v>
      </c>
      <c r="P916" s="4">
        <v>14235</v>
      </c>
      <c r="Q916" s="4">
        <v>11246</v>
      </c>
      <c r="R916" s="3">
        <v>0.05</v>
      </c>
      <c r="S916" s="4">
        <v>54093</v>
      </c>
      <c r="T916" s="4">
        <v>44984</v>
      </c>
      <c r="U916" s="4">
        <v>9109</v>
      </c>
      <c r="V916" s="3">
        <v>0.16839517127909343</v>
      </c>
      <c r="W916" t="s">
        <v>75</v>
      </c>
      <c r="X916" t="s">
        <v>55</v>
      </c>
      <c r="Y916" t="s">
        <v>156</v>
      </c>
      <c r="Z916">
        <v>0</v>
      </c>
      <c r="AA916" t="s">
        <v>185</v>
      </c>
      <c r="AB916" t="s">
        <v>95</v>
      </c>
      <c r="AC916">
        <v>1.2</v>
      </c>
    </row>
    <row r="917" spans="1:29">
      <c r="A917" t="s">
        <v>1396</v>
      </c>
      <c r="B917" s="2">
        <v>45080</v>
      </c>
      <c r="C917" t="s">
        <v>287</v>
      </c>
      <c r="D917" t="s">
        <v>31</v>
      </c>
      <c r="E917" t="s">
        <v>129</v>
      </c>
      <c r="F917" t="s">
        <v>33</v>
      </c>
      <c r="G917">
        <v>59</v>
      </c>
      <c r="H917" t="s">
        <v>146</v>
      </c>
      <c r="I917" t="s">
        <v>147</v>
      </c>
      <c r="J917" t="s">
        <v>36</v>
      </c>
      <c r="K917" t="s">
        <v>130</v>
      </c>
      <c r="L917" t="s">
        <v>101</v>
      </c>
      <c r="M917" t="s">
        <v>107</v>
      </c>
      <c r="N917" t="s">
        <v>93</v>
      </c>
      <c r="O917">
        <v>3</v>
      </c>
      <c r="P917" s="4">
        <v>24919</v>
      </c>
      <c r="Q917" s="4">
        <v>14204</v>
      </c>
      <c r="R917" s="3">
        <v>0.05</v>
      </c>
      <c r="S917" s="4">
        <v>71019</v>
      </c>
      <c r="T917" s="4">
        <v>42612</v>
      </c>
      <c r="U917" s="4">
        <v>28407</v>
      </c>
      <c r="V917" s="3">
        <v>0.39999155155662569</v>
      </c>
      <c r="W917" t="s">
        <v>41</v>
      </c>
      <c r="X917" t="s">
        <v>76</v>
      </c>
      <c r="Y917" t="s">
        <v>56</v>
      </c>
      <c r="Z917">
        <v>3</v>
      </c>
      <c r="AA917" t="s">
        <v>108</v>
      </c>
      <c r="AB917" t="s">
        <v>150</v>
      </c>
      <c r="AC917">
        <v>3</v>
      </c>
    </row>
    <row r="918" spans="1:29">
      <c r="A918" t="s">
        <v>1397</v>
      </c>
      <c r="B918" s="2">
        <v>45583</v>
      </c>
      <c r="C918" t="s">
        <v>835</v>
      </c>
      <c r="D918" t="s">
        <v>31</v>
      </c>
      <c r="E918" t="s">
        <v>119</v>
      </c>
      <c r="F918" t="s">
        <v>70</v>
      </c>
      <c r="G918">
        <v>44</v>
      </c>
      <c r="H918" t="s">
        <v>34</v>
      </c>
      <c r="I918" t="s">
        <v>35</v>
      </c>
      <c r="J918" t="s">
        <v>36</v>
      </c>
      <c r="K918" t="s">
        <v>74</v>
      </c>
      <c r="L918" t="s">
        <v>131</v>
      </c>
      <c r="M918" t="s">
        <v>63</v>
      </c>
      <c r="N918" t="s">
        <v>113</v>
      </c>
      <c r="O918">
        <v>7</v>
      </c>
      <c r="P918" s="4">
        <v>7846</v>
      </c>
      <c r="Q918" s="4">
        <v>5492</v>
      </c>
      <c r="R918" s="3">
        <v>0</v>
      </c>
      <c r="S918" s="4">
        <v>54922</v>
      </c>
      <c r="T918" s="4">
        <v>38444</v>
      </c>
      <c r="U918" s="4">
        <v>16478</v>
      </c>
      <c r="V918" s="3">
        <v>0.30002549069589601</v>
      </c>
      <c r="W918" t="s">
        <v>41</v>
      </c>
      <c r="X918" t="s">
        <v>55</v>
      </c>
      <c r="Y918" t="s">
        <v>43</v>
      </c>
      <c r="Z918">
        <v>0</v>
      </c>
      <c r="AA918" t="s">
        <v>163</v>
      </c>
      <c r="AB918" t="s">
        <v>66</v>
      </c>
      <c r="AC918" t="s">
        <v>46</v>
      </c>
    </row>
    <row r="919" spans="1:29">
      <c r="A919" t="s">
        <v>1398</v>
      </c>
      <c r="B919" s="2">
        <v>45290</v>
      </c>
      <c r="C919" t="s">
        <v>769</v>
      </c>
      <c r="D919" t="s">
        <v>49</v>
      </c>
      <c r="E919" t="s">
        <v>32</v>
      </c>
      <c r="F919" t="s">
        <v>33</v>
      </c>
      <c r="G919">
        <v>55</v>
      </c>
      <c r="H919" t="s">
        <v>71</v>
      </c>
      <c r="I919" t="s">
        <v>72</v>
      </c>
      <c r="J919" t="s">
        <v>73</v>
      </c>
      <c r="K919" t="s">
        <v>184</v>
      </c>
      <c r="L919" t="s">
        <v>142</v>
      </c>
      <c r="M919" t="s">
        <v>83</v>
      </c>
      <c r="N919" t="s">
        <v>126</v>
      </c>
      <c r="O919">
        <v>2</v>
      </c>
      <c r="P919" s="4">
        <v>9008</v>
      </c>
      <c r="Q919" s="4">
        <v>6216</v>
      </c>
      <c r="R919" s="3">
        <v>0.2</v>
      </c>
      <c r="S919" s="4">
        <v>14413</v>
      </c>
      <c r="T919" s="4">
        <v>12432</v>
      </c>
      <c r="U919" s="4">
        <v>1981</v>
      </c>
      <c r="V919" s="3">
        <v>0.13744536182612918</v>
      </c>
      <c r="W919" t="s">
        <v>75</v>
      </c>
      <c r="X919" t="s">
        <v>42</v>
      </c>
      <c r="Y919" t="s">
        <v>56</v>
      </c>
      <c r="Z919">
        <v>7</v>
      </c>
      <c r="AA919" t="s">
        <v>102</v>
      </c>
      <c r="AB919" t="s">
        <v>45</v>
      </c>
      <c r="AC919">
        <v>4.0999999999999996</v>
      </c>
    </row>
    <row r="920" spans="1:29">
      <c r="A920" t="s">
        <v>1399</v>
      </c>
      <c r="B920" s="2">
        <v>45605</v>
      </c>
      <c r="C920" t="s">
        <v>574</v>
      </c>
      <c r="D920" t="s">
        <v>31</v>
      </c>
      <c r="E920" t="s">
        <v>119</v>
      </c>
      <c r="F920" t="s">
        <v>70</v>
      </c>
      <c r="G920">
        <v>34</v>
      </c>
      <c r="H920" t="s">
        <v>71</v>
      </c>
      <c r="I920" t="s">
        <v>72</v>
      </c>
      <c r="J920" t="s">
        <v>73</v>
      </c>
      <c r="K920" t="s">
        <v>166</v>
      </c>
      <c r="L920" t="s">
        <v>101</v>
      </c>
      <c r="M920" t="s">
        <v>39</v>
      </c>
      <c r="N920" t="s">
        <v>53</v>
      </c>
      <c r="O920">
        <v>4</v>
      </c>
      <c r="P920" s="4">
        <v>7847</v>
      </c>
      <c r="Q920" s="4">
        <v>5728</v>
      </c>
      <c r="R920" s="3">
        <v>0.05</v>
      </c>
      <c r="S920" s="4">
        <v>29819</v>
      </c>
      <c r="T920" s="4">
        <v>22912</v>
      </c>
      <c r="U920" s="4">
        <v>6907</v>
      </c>
      <c r="V920" s="3">
        <v>0.23163083939769946</v>
      </c>
      <c r="W920" t="s">
        <v>41</v>
      </c>
      <c r="X920" t="s">
        <v>76</v>
      </c>
      <c r="Y920" t="s">
        <v>56</v>
      </c>
      <c r="Z920">
        <v>1</v>
      </c>
      <c r="AA920" t="s">
        <v>193</v>
      </c>
      <c r="AB920" t="s">
        <v>132</v>
      </c>
      <c r="AC920">
        <v>3.2</v>
      </c>
    </row>
    <row r="921" spans="1:29">
      <c r="A921" t="s">
        <v>1400</v>
      </c>
      <c r="B921" s="2">
        <v>45291</v>
      </c>
      <c r="C921" t="s">
        <v>1037</v>
      </c>
      <c r="D921" t="s">
        <v>31</v>
      </c>
      <c r="E921" t="s">
        <v>170</v>
      </c>
      <c r="F921" t="s">
        <v>33</v>
      </c>
      <c r="G921">
        <v>31</v>
      </c>
      <c r="H921" t="s">
        <v>88</v>
      </c>
      <c r="I921" t="s">
        <v>89</v>
      </c>
      <c r="J921" t="s">
        <v>82</v>
      </c>
      <c r="K921" t="s">
        <v>166</v>
      </c>
      <c r="L921" t="s">
        <v>38</v>
      </c>
      <c r="M921" t="s">
        <v>63</v>
      </c>
      <c r="N921" t="s">
        <v>113</v>
      </c>
      <c r="O921">
        <v>4</v>
      </c>
      <c r="P921" s="4">
        <v>3027</v>
      </c>
      <c r="Q921" s="4">
        <v>2119</v>
      </c>
      <c r="R921" s="3">
        <v>0</v>
      </c>
      <c r="S921" s="4">
        <v>12108</v>
      </c>
      <c r="T921" s="4">
        <v>8476</v>
      </c>
      <c r="U921" s="4">
        <v>3632</v>
      </c>
      <c r="V921" s="3">
        <v>0.2999669639907499</v>
      </c>
      <c r="W921" t="s">
        <v>75</v>
      </c>
      <c r="X921" t="s">
        <v>42</v>
      </c>
      <c r="Y921" t="s">
        <v>56</v>
      </c>
      <c r="Z921">
        <v>3</v>
      </c>
      <c r="AA921" t="s">
        <v>220</v>
      </c>
      <c r="AB921" t="s">
        <v>194</v>
      </c>
      <c r="AC921">
        <v>3.6</v>
      </c>
    </row>
    <row r="922" spans="1:29">
      <c r="A922" t="s">
        <v>1401</v>
      </c>
      <c r="B922" s="2">
        <v>45484</v>
      </c>
      <c r="C922" t="s">
        <v>115</v>
      </c>
      <c r="D922" t="s">
        <v>49</v>
      </c>
      <c r="E922" t="s">
        <v>170</v>
      </c>
      <c r="F922" t="s">
        <v>33</v>
      </c>
      <c r="G922">
        <v>46</v>
      </c>
      <c r="H922" t="s">
        <v>88</v>
      </c>
      <c r="I922" t="s">
        <v>89</v>
      </c>
      <c r="J922" t="s">
        <v>82</v>
      </c>
      <c r="K922" t="s">
        <v>148</v>
      </c>
      <c r="L922" t="s">
        <v>52</v>
      </c>
      <c r="M922" t="s">
        <v>63</v>
      </c>
      <c r="N922" t="s">
        <v>40</v>
      </c>
      <c r="O922">
        <v>6</v>
      </c>
      <c r="P922" s="4">
        <v>6278</v>
      </c>
      <c r="Q922" s="4">
        <v>4834</v>
      </c>
      <c r="R922" s="3">
        <v>0</v>
      </c>
      <c r="S922" s="4">
        <v>37668</v>
      </c>
      <c r="T922" s="4">
        <v>29004</v>
      </c>
      <c r="U922" s="4">
        <v>8664</v>
      </c>
      <c r="V922" s="3">
        <v>0.23000955718381649</v>
      </c>
      <c r="W922" t="s">
        <v>54</v>
      </c>
      <c r="X922" t="s">
        <v>55</v>
      </c>
      <c r="Y922" t="s">
        <v>56</v>
      </c>
      <c r="Z922">
        <v>7</v>
      </c>
      <c r="AA922" t="s">
        <v>94</v>
      </c>
      <c r="AB922" t="s">
        <v>150</v>
      </c>
      <c r="AC922">
        <v>4.5</v>
      </c>
    </row>
    <row r="923" spans="1:29">
      <c r="A923" t="s">
        <v>1402</v>
      </c>
      <c r="B923" s="2">
        <v>45274</v>
      </c>
      <c r="C923" t="s">
        <v>277</v>
      </c>
      <c r="D923" t="s">
        <v>31</v>
      </c>
      <c r="E923" t="s">
        <v>119</v>
      </c>
      <c r="F923" t="s">
        <v>70</v>
      </c>
      <c r="G923">
        <v>41</v>
      </c>
      <c r="H923" t="s">
        <v>153</v>
      </c>
      <c r="I923" t="s">
        <v>154</v>
      </c>
      <c r="J923" t="s">
        <v>36</v>
      </c>
      <c r="K923" t="s">
        <v>130</v>
      </c>
      <c r="L923" t="s">
        <v>38</v>
      </c>
      <c r="M923" t="s">
        <v>63</v>
      </c>
      <c r="N923" t="s">
        <v>64</v>
      </c>
      <c r="O923">
        <v>2</v>
      </c>
      <c r="P923" s="4">
        <v>22331</v>
      </c>
      <c r="Q923" s="4">
        <v>15632</v>
      </c>
      <c r="R923" s="3">
        <v>0.2</v>
      </c>
      <c r="S923" s="4">
        <v>35730</v>
      </c>
      <c r="T923" s="4">
        <v>31264</v>
      </c>
      <c r="U923" s="4">
        <v>4466</v>
      </c>
      <c r="V923" s="3">
        <v>0.1249930030786454</v>
      </c>
      <c r="W923" t="s">
        <v>84</v>
      </c>
      <c r="X923" t="s">
        <v>42</v>
      </c>
      <c r="Y923" t="s">
        <v>56</v>
      </c>
      <c r="Z923">
        <v>7</v>
      </c>
      <c r="AA923" t="s">
        <v>163</v>
      </c>
      <c r="AB923" t="s">
        <v>66</v>
      </c>
      <c r="AC923">
        <v>3.3</v>
      </c>
    </row>
    <row r="924" spans="1:29">
      <c r="A924" t="s">
        <v>1403</v>
      </c>
      <c r="B924" s="2">
        <v>45280</v>
      </c>
      <c r="C924" t="s">
        <v>1394</v>
      </c>
      <c r="D924" t="s">
        <v>31</v>
      </c>
      <c r="E924" t="s">
        <v>111</v>
      </c>
      <c r="F924" t="s">
        <v>70</v>
      </c>
      <c r="G924">
        <v>60</v>
      </c>
      <c r="H924" t="s">
        <v>105</v>
      </c>
      <c r="I924" t="s">
        <v>89</v>
      </c>
      <c r="J924" t="s">
        <v>82</v>
      </c>
      <c r="K924" t="s">
        <v>120</v>
      </c>
      <c r="L924" t="s">
        <v>101</v>
      </c>
      <c r="M924" t="s">
        <v>39</v>
      </c>
      <c r="N924" t="s">
        <v>40</v>
      </c>
      <c r="O924">
        <v>1</v>
      </c>
      <c r="P924" s="4">
        <v>18580</v>
      </c>
      <c r="Q924" s="4">
        <v>12449</v>
      </c>
      <c r="R924" s="3">
        <v>0.05</v>
      </c>
      <c r="S924" s="4">
        <v>17651</v>
      </c>
      <c r="T924" s="4">
        <v>12449</v>
      </c>
      <c r="U924" s="4">
        <v>5202</v>
      </c>
      <c r="V924" s="3">
        <v>0.29471418049968839</v>
      </c>
      <c r="W924" t="s">
        <v>84</v>
      </c>
      <c r="X924" t="s">
        <v>76</v>
      </c>
      <c r="Y924" t="s">
        <v>56</v>
      </c>
      <c r="Z924">
        <v>7</v>
      </c>
      <c r="AA924" t="s">
        <v>143</v>
      </c>
      <c r="AB924" t="s">
        <v>66</v>
      </c>
      <c r="AC924">
        <v>3</v>
      </c>
    </row>
    <row r="925" spans="1:29">
      <c r="A925" t="s">
        <v>1404</v>
      </c>
      <c r="B925" s="2">
        <v>45588</v>
      </c>
      <c r="C925" t="s">
        <v>455</v>
      </c>
      <c r="D925" t="s">
        <v>31</v>
      </c>
      <c r="E925" t="s">
        <v>124</v>
      </c>
      <c r="F925" t="s">
        <v>70</v>
      </c>
      <c r="G925">
        <v>42</v>
      </c>
      <c r="H925" t="s">
        <v>153</v>
      </c>
      <c r="I925" t="s">
        <v>154</v>
      </c>
      <c r="J925" t="s">
        <v>36</v>
      </c>
      <c r="K925" t="s">
        <v>219</v>
      </c>
      <c r="L925" t="s">
        <v>38</v>
      </c>
      <c r="M925" t="s">
        <v>63</v>
      </c>
      <c r="N925" t="s">
        <v>93</v>
      </c>
      <c r="O925">
        <v>7</v>
      </c>
      <c r="P925" s="4">
        <v>8980</v>
      </c>
      <c r="Q925" s="4">
        <v>5837</v>
      </c>
      <c r="R925" s="3">
        <v>0.1</v>
      </c>
      <c r="S925" s="4">
        <v>56574</v>
      </c>
      <c r="T925" s="4">
        <v>40859</v>
      </c>
      <c r="U925" s="4">
        <v>15715</v>
      </c>
      <c r="V925" s="3">
        <v>0.27777777777777779</v>
      </c>
      <c r="W925" t="s">
        <v>84</v>
      </c>
      <c r="X925" t="s">
        <v>42</v>
      </c>
      <c r="Y925" t="s">
        <v>56</v>
      </c>
      <c r="Z925">
        <v>4</v>
      </c>
      <c r="AA925" t="s">
        <v>193</v>
      </c>
      <c r="AB925" t="s">
        <v>66</v>
      </c>
      <c r="AC925">
        <v>3.3</v>
      </c>
    </row>
    <row r="926" spans="1:29">
      <c r="A926" t="s">
        <v>1405</v>
      </c>
      <c r="B926" s="2">
        <v>45361</v>
      </c>
      <c r="C926" t="s">
        <v>478</v>
      </c>
      <c r="D926" t="s">
        <v>31</v>
      </c>
      <c r="E926" t="s">
        <v>170</v>
      </c>
      <c r="F926" t="s">
        <v>33</v>
      </c>
      <c r="G926">
        <v>24</v>
      </c>
      <c r="H926" t="s">
        <v>99</v>
      </c>
      <c r="I926" t="s">
        <v>99</v>
      </c>
      <c r="J926" t="s">
        <v>100</v>
      </c>
      <c r="K926" t="s">
        <v>291</v>
      </c>
      <c r="L926" t="s">
        <v>142</v>
      </c>
      <c r="M926" t="s">
        <v>39</v>
      </c>
      <c r="N926" t="s">
        <v>126</v>
      </c>
      <c r="O926">
        <v>1</v>
      </c>
      <c r="P926" s="4">
        <v>24931</v>
      </c>
      <c r="Q926" s="4">
        <v>17701</v>
      </c>
      <c r="R926" s="3">
        <v>0.15</v>
      </c>
      <c r="S926" s="4">
        <v>21191</v>
      </c>
      <c r="T926" s="4">
        <v>17701</v>
      </c>
      <c r="U926" s="4">
        <v>3490</v>
      </c>
      <c r="V926" s="3">
        <v>0.16469255816148365</v>
      </c>
      <c r="W926" t="s">
        <v>54</v>
      </c>
      <c r="X926" t="s">
        <v>76</v>
      </c>
      <c r="Y926" t="s">
        <v>56</v>
      </c>
      <c r="Z926">
        <v>7</v>
      </c>
      <c r="AA926" t="s">
        <v>143</v>
      </c>
      <c r="AB926" t="s">
        <v>121</v>
      </c>
      <c r="AC926">
        <v>4</v>
      </c>
    </row>
    <row r="927" spans="1:29">
      <c r="A927" t="s">
        <v>1406</v>
      </c>
      <c r="B927" s="2">
        <v>45113</v>
      </c>
      <c r="C927" t="s">
        <v>268</v>
      </c>
      <c r="D927" t="s">
        <v>31</v>
      </c>
      <c r="E927" t="s">
        <v>98</v>
      </c>
      <c r="F927" t="s">
        <v>70</v>
      </c>
      <c r="G927">
        <v>48</v>
      </c>
      <c r="H927" t="s">
        <v>99</v>
      </c>
      <c r="I927" t="s">
        <v>99</v>
      </c>
      <c r="J927" t="s">
        <v>100</v>
      </c>
      <c r="K927" t="s">
        <v>179</v>
      </c>
      <c r="L927" t="s">
        <v>131</v>
      </c>
      <c r="M927" t="s">
        <v>63</v>
      </c>
      <c r="N927" t="s">
        <v>64</v>
      </c>
      <c r="O927">
        <v>3</v>
      </c>
      <c r="P927" s="4">
        <v>1725</v>
      </c>
      <c r="Q927" s="4">
        <v>1173</v>
      </c>
      <c r="R927" s="3">
        <v>0</v>
      </c>
      <c r="S927" s="4">
        <v>5175</v>
      </c>
      <c r="T927" s="4">
        <v>3519</v>
      </c>
      <c r="U927" s="4">
        <v>1656</v>
      </c>
      <c r="V927" s="3">
        <v>0.32</v>
      </c>
      <c r="W927" t="s">
        <v>75</v>
      </c>
      <c r="X927" t="s">
        <v>76</v>
      </c>
      <c r="Y927" t="s">
        <v>56</v>
      </c>
      <c r="Z927">
        <v>1</v>
      </c>
      <c r="AA927" t="s">
        <v>143</v>
      </c>
      <c r="AB927" t="s">
        <v>150</v>
      </c>
      <c r="AC927">
        <v>4.3</v>
      </c>
    </row>
    <row r="928" spans="1:29">
      <c r="A928" t="s">
        <v>1407</v>
      </c>
      <c r="B928" s="2">
        <v>45296</v>
      </c>
      <c r="C928" t="s">
        <v>216</v>
      </c>
      <c r="D928" t="s">
        <v>49</v>
      </c>
      <c r="E928" t="s">
        <v>188</v>
      </c>
      <c r="F928" t="s">
        <v>33</v>
      </c>
      <c r="G928">
        <v>58</v>
      </c>
      <c r="H928" t="s">
        <v>105</v>
      </c>
      <c r="I928" t="s">
        <v>89</v>
      </c>
      <c r="J928" t="s">
        <v>82</v>
      </c>
      <c r="K928" t="s">
        <v>239</v>
      </c>
      <c r="L928" t="s">
        <v>131</v>
      </c>
      <c r="M928" t="s">
        <v>107</v>
      </c>
      <c r="N928" t="s">
        <v>126</v>
      </c>
      <c r="O928">
        <v>6</v>
      </c>
      <c r="P928" s="4">
        <v>10967</v>
      </c>
      <c r="Q928" s="4">
        <v>7238</v>
      </c>
      <c r="R928" s="3">
        <v>0.1</v>
      </c>
      <c r="S928" s="4">
        <v>59222</v>
      </c>
      <c r="T928" s="4">
        <v>43428</v>
      </c>
      <c r="U928" s="4">
        <v>15794</v>
      </c>
      <c r="V928" s="3">
        <v>0.26669143223801967</v>
      </c>
      <c r="W928" t="s">
        <v>41</v>
      </c>
      <c r="X928" t="s">
        <v>76</v>
      </c>
      <c r="Y928" t="s">
        <v>56</v>
      </c>
      <c r="Z928">
        <v>2</v>
      </c>
      <c r="AA928" t="s">
        <v>94</v>
      </c>
      <c r="AB928" t="s">
        <v>121</v>
      </c>
      <c r="AC928">
        <v>3.5</v>
      </c>
    </row>
    <row r="929" spans="1:29">
      <c r="A929" t="s">
        <v>1408</v>
      </c>
      <c r="B929" s="2">
        <v>45252</v>
      </c>
      <c r="C929" t="s">
        <v>158</v>
      </c>
      <c r="D929" t="s">
        <v>31</v>
      </c>
      <c r="E929" t="s">
        <v>188</v>
      </c>
      <c r="F929" t="s">
        <v>33</v>
      </c>
      <c r="G929">
        <v>18</v>
      </c>
      <c r="H929" t="s">
        <v>34</v>
      </c>
      <c r="I929" t="s">
        <v>35</v>
      </c>
      <c r="J929" t="s">
        <v>36</v>
      </c>
      <c r="K929" t="s">
        <v>239</v>
      </c>
      <c r="L929" t="s">
        <v>142</v>
      </c>
      <c r="M929" t="s">
        <v>92</v>
      </c>
      <c r="N929" t="s">
        <v>113</v>
      </c>
      <c r="O929">
        <v>1</v>
      </c>
      <c r="P929" s="4">
        <v>20771</v>
      </c>
      <c r="Q929" s="4">
        <v>15786</v>
      </c>
      <c r="R929" s="3">
        <v>0.15</v>
      </c>
      <c r="S929" s="4">
        <v>17655</v>
      </c>
      <c r="T929" s="4">
        <v>15786</v>
      </c>
      <c r="U929" s="4">
        <v>1869</v>
      </c>
      <c r="V929" s="3">
        <v>0.10586236193712829</v>
      </c>
      <c r="W929" t="s">
        <v>75</v>
      </c>
      <c r="X929" t="s">
        <v>76</v>
      </c>
      <c r="Y929" t="s">
        <v>56</v>
      </c>
      <c r="Z929">
        <v>5</v>
      </c>
      <c r="AA929" t="s">
        <v>172</v>
      </c>
      <c r="AB929" t="s">
        <v>194</v>
      </c>
      <c r="AC929">
        <v>3.1</v>
      </c>
    </row>
    <row r="930" spans="1:29">
      <c r="A930" t="s">
        <v>1409</v>
      </c>
      <c r="B930" s="2">
        <v>44936</v>
      </c>
      <c r="C930" t="s">
        <v>350</v>
      </c>
      <c r="D930" t="s">
        <v>49</v>
      </c>
      <c r="E930" t="s">
        <v>188</v>
      </c>
      <c r="F930" t="s">
        <v>33</v>
      </c>
      <c r="G930">
        <v>45</v>
      </c>
      <c r="H930" t="s">
        <v>80</v>
      </c>
      <c r="I930" t="s">
        <v>81</v>
      </c>
      <c r="J930" t="s">
        <v>82</v>
      </c>
      <c r="K930" t="s">
        <v>106</v>
      </c>
      <c r="L930" t="s">
        <v>131</v>
      </c>
      <c r="M930" t="s">
        <v>63</v>
      </c>
      <c r="N930" t="s">
        <v>113</v>
      </c>
      <c r="O930">
        <v>3</v>
      </c>
      <c r="P930" s="4">
        <v>12883</v>
      </c>
      <c r="Q930" s="4">
        <v>7601</v>
      </c>
      <c r="R930" s="3">
        <v>0</v>
      </c>
      <c r="S930" s="4">
        <v>38649</v>
      </c>
      <c r="T930" s="4">
        <v>22803</v>
      </c>
      <c r="U930" s="4">
        <v>15846</v>
      </c>
      <c r="V930" s="3">
        <v>0.40999767134984089</v>
      </c>
      <c r="W930" t="s">
        <v>84</v>
      </c>
      <c r="X930" t="s">
        <v>42</v>
      </c>
      <c r="Y930" t="s">
        <v>56</v>
      </c>
      <c r="Z930">
        <v>1</v>
      </c>
      <c r="AA930" t="s">
        <v>229</v>
      </c>
      <c r="AB930" t="s">
        <v>45</v>
      </c>
      <c r="AC930">
        <v>4.5</v>
      </c>
    </row>
    <row r="931" spans="1:29">
      <c r="A931" t="s">
        <v>1410</v>
      </c>
      <c r="B931" s="2">
        <v>45068</v>
      </c>
      <c r="C931" t="s">
        <v>1096</v>
      </c>
      <c r="D931" t="s">
        <v>31</v>
      </c>
      <c r="E931" t="s">
        <v>98</v>
      </c>
      <c r="F931" t="s">
        <v>70</v>
      </c>
      <c r="G931">
        <v>49</v>
      </c>
      <c r="H931" t="s">
        <v>34</v>
      </c>
      <c r="I931" t="s">
        <v>35</v>
      </c>
      <c r="J931" t="s">
        <v>36</v>
      </c>
      <c r="K931" t="s">
        <v>51</v>
      </c>
      <c r="L931" t="s">
        <v>142</v>
      </c>
      <c r="M931" t="s">
        <v>107</v>
      </c>
      <c r="N931" t="s">
        <v>53</v>
      </c>
      <c r="O931">
        <v>4</v>
      </c>
      <c r="P931" s="4">
        <v>9745</v>
      </c>
      <c r="Q931" s="4">
        <v>7601</v>
      </c>
      <c r="R931" s="3">
        <v>0.1</v>
      </c>
      <c r="S931" s="4">
        <v>35082</v>
      </c>
      <c r="T931" s="4">
        <v>30404</v>
      </c>
      <c r="U931" s="4">
        <v>4678</v>
      </c>
      <c r="V931" s="3">
        <v>0.13334473519183626</v>
      </c>
      <c r="W931" t="s">
        <v>84</v>
      </c>
      <c r="X931" t="s">
        <v>42</v>
      </c>
      <c r="Y931" t="s">
        <v>56</v>
      </c>
      <c r="Z931">
        <v>1</v>
      </c>
      <c r="AA931" t="s">
        <v>94</v>
      </c>
      <c r="AB931" t="s">
        <v>194</v>
      </c>
      <c r="AC931">
        <v>3.1</v>
      </c>
    </row>
    <row r="932" spans="1:29">
      <c r="A932" t="s">
        <v>1411</v>
      </c>
      <c r="B932" s="2">
        <v>45586</v>
      </c>
      <c r="C932" t="s">
        <v>918</v>
      </c>
      <c r="D932" t="s">
        <v>49</v>
      </c>
      <c r="E932" t="s">
        <v>111</v>
      </c>
      <c r="F932" t="s">
        <v>70</v>
      </c>
      <c r="G932">
        <v>50</v>
      </c>
      <c r="H932" t="s">
        <v>80</v>
      </c>
      <c r="I932" t="s">
        <v>81</v>
      </c>
      <c r="J932" t="s">
        <v>82</v>
      </c>
      <c r="K932" t="s">
        <v>214</v>
      </c>
      <c r="L932" t="s">
        <v>142</v>
      </c>
      <c r="M932" t="s">
        <v>63</v>
      </c>
      <c r="N932" t="s">
        <v>93</v>
      </c>
      <c r="O932">
        <v>5</v>
      </c>
      <c r="P932" s="4">
        <v>16404</v>
      </c>
      <c r="Q932" s="4">
        <v>11647</v>
      </c>
      <c r="R932" s="3">
        <v>0.2</v>
      </c>
      <c r="S932" s="4">
        <v>65616</v>
      </c>
      <c r="T932" s="4">
        <v>58235</v>
      </c>
      <c r="U932" s="4">
        <v>7381</v>
      </c>
      <c r="V932" s="3">
        <v>0.11248780785174348</v>
      </c>
      <c r="W932" t="s">
        <v>54</v>
      </c>
      <c r="X932" t="s">
        <v>42</v>
      </c>
      <c r="Y932" t="s">
        <v>56</v>
      </c>
      <c r="Z932">
        <v>5</v>
      </c>
      <c r="AA932" t="s">
        <v>220</v>
      </c>
      <c r="AB932" t="s">
        <v>45</v>
      </c>
      <c r="AC932">
        <v>4.5</v>
      </c>
    </row>
    <row r="933" spans="1:29">
      <c r="A933" t="s">
        <v>1412</v>
      </c>
      <c r="B933" s="2">
        <v>45640</v>
      </c>
      <c r="C933" t="s">
        <v>431</v>
      </c>
      <c r="D933" t="s">
        <v>31</v>
      </c>
      <c r="E933" t="s">
        <v>170</v>
      </c>
      <c r="F933" t="s">
        <v>33</v>
      </c>
      <c r="G933">
        <v>55</v>
      </c>
      <c r="H933" t="s">
        <v>146</v>
      </c>
      <c r="I933" t="s">
        <v>147</v>
      </c>
      <c r="J933" t="s">
        <v>36</v>
      </c>
      <c r="K933" t="s">
        <v>120</v>
      </c>
      <c r="L933" t="s">
        <v>137</v>
      </c>
      <c r="M933" t="s">
        <v>39</v>
      </c>
      <c r="N933" t="s">
        <v>113</v>
      </c>
      <c r="O933">
        <v>6</v>
      </c>
      <c r="P933" s="4">
        <v>23079</v>
      </c>
      <c r="Q933" s="4">
        <v>13155</v>
      </c>
      <c r="R933" s="3">
        <v>0.05</v>
      </c>
      <c r="S933" s="4">
        <v>131550</v>
      </c>
      <c r="T933" s="4">
        <v>78930</v>
      </c>
      <c r="U933" s="4">
        <v>52620</v>
      </c>
      <c r="V933" s="3">
        <v>0.4</v>
      </c>
      <c r="W933" t="s">
        <v>84</v>
      </c>
      <c r="X933" t="s">
        <v>76</v>
      </c>
      <c r="Y933" t="s">
        <v>56</v>
      </c>
      <c r="Z933">
        <v>6</v>
      </c>
      <c r="AA933" t="s">
        <v>94</v>
      </c>
      <c r="AB933" t="s">
        <v>66</v>
      </c>
      <c r="AC933">
        <v>3.6</v>
      </c>
    </row>
    <row r="934" spans="1:29">
      <c r="A934" t="s">
        <v>1413</v>
      </c>
      <c r="B934" s="2">
        <v>45098</v>
      </c>
      <c r="C934" t="s">
        <v>468</v>
      </c>
      <c r="D934" t="s">
        <v>31</v>
      </c>
      <c r="E934" t="s">
        <v>170</v>
      </c>
      <c r="F934" t="s">
        <v>33</v>
      </c>
      <c r="G934">
        <v>35</v>
      </c>
      <c r="H934" t="s">
        <v>105</v>
      </c>
      <c r="I934" t="s">
        <v>89</v>
      </c>
      <c r="J934" t="s">
        <v>82</v>
      </c>
      <c r="K934" t="s">
        <v>323</v>
      </c>
      <c r="L934" t="s">
        <v>137</v>
      </c>
      <c r="M934" t="s">
        <v>63</v>
      </c>
      <c r="N934" t="s">
        <v>126</v>
      </c>
      <c r="O934">
        <v>3</v>
      </c>
      <c r="P934" s="4">
        <v>14051</v>
      </c>
      <c r="Q934" s="4">
        <v>10960</v>
      </c>
      <c r="R934" s="3">
        <v>0.2</v>
      </c>
      <c r="S934" s="4">
        <v>33722</v>
      </c>
      <c r="T934" s="4">
        <v>32880</v>
      </c>
      <c r="U934" s="4">
        <v>842</v>
      </c>
      <c r="V934" s="3">
        <v>2.49688630567582E-2</v>
      </c>
      <c r="W934" t="s">
        <v>54</v>
      </c>
      <c r="X934" t="s">
        <v>42</v>
      </c>
      <c r="Y934" t="s">
        <v>56</v>
      </c>
      <c r="Z934">
        <v>7</v>
      </c>
      <c r="AA934" t="s">
        <v>181</v>
      </c>
      <c r="AB934" t="s">
        <v>95</v>
      </c>
      <c r="AC934">
        <v>3.6</v>
      </c>
    </row>
    <row r="935" spans="1:29">
      <c r="A935" t="s">
        <v>1414</v>
      </c>
      <c r="B935" s="2">
        <v>45585</v>
      </c>
      <c r="C935" t="s">
        <v>600</v>
      </c>
      <c r="D935" t="s">
        <v>49</v>
      </c>
      <c r="E935" t="s">
        <v>170</v>
      </c>
      <c r="F935" t="s">
        <v>33</v>
      </c>
      <c r="G935">
        <v>58</v>
      </c>
      <c r="H935" t="s">
        <v>153</v>
      </c>
      <c r="I935" t="s">
        <v>154</v>
      </c>
      <c r="J935" t="s">
        <v>36</v>
      </c>
      <c r="K935" t="s">
        <v>179</v>
      </c>
      <c r="L935" t="s">
        <v>38</v>
      </c>
      <c r="M935" t="s">
        <v>63</v>
      </c>
      <c r="N935" t="s">
        <v>53</v>
      </c>
      <c r="O935">
        <v>8</v>
      </c>
      <c r="P935" s="4">
        <v>14215</v>
      </c>
      <c r="Q935" s="4">
        <v>10377</v>
      </c>
      <c r="R935" s="3">
        <v>0</v>
      </c>
      <c r="S935" s="4">
        <v>113720</v>
      </c>
      <c r="T935" s="4">
        <v>83016</v>
      </c>
      <c r="U935" s="4">
        <v>30704</v>
      </c>
      <c r="V935" s="3">
        <v>0.26999648258881465</v>
      </c>
      <c r="W935" t="s">
        <v>41</v>
      </c>
      <c r="X935" t="s">
        <v>76</v>
      </c>
      <c r="Y935" t="s">
        <v>56</v>
      </c>
      <c r="Z935">
        <v>7</v>
      </c>
      <c r="AA935" t="s">
        <v>172</v>
      </c>
      <c r="AB935" t="s">
        <v>132</v>
      </c>
      <c r="AC935">
        <v>4.3</v>
      </c>
    </row>
    <row r="936" spans="1:29">
      <c r="A936" t="s">
        <v>1415</v>
      </c>
      <c r="B936" s="2">
        <v>45202</v>
      </c>
      <c r="C936" t="s">
        <v>458</v>
      </c>
      <c r="D936" t="s">
        <v>49</v>
      </c>
      <c r="E936" t="s">
        <v>129</v>
      </c>
      <c r="F936" t="s">
        <v>33</v>
      </c>
      <c r="G936">
        <v>22</v>
      </c>
      <c r="H936" t="s">
        <v>99</v>
      </c>
      <c r="I936" t="s">
        <v>99</v>
      </c>
      <c r="J936" t="s">
        <v>100</v>
      </c>
      <c r="K936" t="s">
        <v>136</v>
      </c>
      <c r="L936" t="s">
        <v>155</v>
      </c>
      <c r="M936" t="s">
        <v>83</v>
      </c>
      <c r="N936" t="s">
        <v>93</v>
      </c>
      <c r="O936">
        <v>7</v>
      </c>
      <c r="P936" s="4">
        <v>11460</v>
      </c>
      <c r="Q936" s="4">
        <v>6303</v>
      </c>
      <c r="R936" s="3">
        <v>0.2</v>
      </c>
      <c r="S936" s="4">
        <v>64176</v>
      </c>
      <c r="T936" s="4">
        <v>44121</v>
      </c>
      <c r="U936" s="4">
        <v>20055</v>
      </c>
      <c r="V936" s="3">
        <v>0.3125</v>
      </c>
      <c r="W936" t="s">
        <v>54</v>
      </c>
      <c r="X936" t="s">
        <v>55</v>
      </c>
      <c r="Y936" t="s">
        <v>156</v>
      </c>
      <c r="Z936">
        <v>0</v>
      </c>
      <c r="AA936" t="s">
        <v>94</v>
      </c>
      <c r="AB936" t="s">
        <v>194</v>
      </c>
      <c r="AC936">
        <v>2.4</v>
      </c>
    </row>
    <row r="937" spans="1:29">
      <c r="A937" t="s">
        <v>1416</v>
      </c>
      <c r="B937" s="2">
        <v>45402</v>
      </c>
      <c r="C937" t="s">
        <v>550</v>
      </c>
      <c r="D937" t="s">
        <v>49</v>
      </c>
      <c r="E937" t="s">
        <v>119</v>
      </c>
      <c r="F937" t="s">
        <v>70</v>
      </c>
      <c r="G937">
        <v>48</v>
      </c>
      <c r="H937" t="s">
        <v>153</v>
      </c>
      <c r="I937" t="s">
        <v>154</v>
      </c>
      <c r="J937" t="s">
        <v>36</v>
      </c>
      <c r="K937" t="s">
        <v>214</v>
      </c>
      <c r="L937" t="s">
        <v>62</v>
      </c>
      <c r="M937" t="s">
        <v>92</v>
      </c>
      <c r="N937" t="s">
        <v>126</v>
      </c>
      <c r="O937">
        <v>2</v>
      </c>
      <c r="P937" s="4">
        <v>17575</v>
      </c>
      <c r="Q937" s="4">
        <v>14060</v>
      </c>
      <c r="R937" s="3">
        <v>0</v>
      </c>
      <c r="S937" s="4">
        <v>35150</v>
      </c>
      <c r="T937" s="4">
        <v>28120</v>
      </c>
      <c r="U937" s="4">
        <v>7030</v>
      </c>
      <c r="V937" s="3">
        <v>0.2</v>
      </c>
      <c r="W937" t="s">
        <v>54</v>
      </c>
      <c r="X937" t="s">
        <v>42</v>
      </c>
      <c r="Y937" t="s">
        <v>56</v>
      </c>
      <c r="Z937">
        <v>6</v>
      </c>
      <c r="AA937" t="s">
        <v>108</v>
      </c>
      <c r="AB937" t="s">
        <v>95</v>
      </c>
      <c r="AC937">
        <v>3.1</v>
      </c>
    </row>
    <row r="938" spans="1:29">
      <c r="A938" t="s">
        <v>1417</v>
      </c>
      <c r="B938" s="2">
        <v>45651</v>
      </c>
      <c r="C938" t="s">
        <v>612</v>
      </c>
      <c r="D938" t="s">
        <v>31</v>
      </c>
      <c r="E938" t="s">
        <v>129</v>
      </c>
      <c r="F938" t="s">
        <v>33</v>
      </c>
      <c r="G938">
        <v>53</v>
      </c>
      <c r="H938" t="s">
        <v>34</v>
      </c>
      <c r="I938" t="s">
        <v>35</v>
      </c>
      <c r="J938" t="s">
        <v>36</v>
      </c>
      <c r="K938" t="s">
        <v>291</v>
      </c>
      <c r="L938" t="s">
        <v>91</v>
      </c>
      <c r="M938" t="s">
        <v>107</v>
      </c>
      <c r="N938" t="s">
        <v>64</v>
      </c>
      <c r="O938">
        <v>1</v>
      </c>
      <c r="P938" s="4">
        <v>20516</v>
      </c>
      <c r="Q938" s="4">
        <v>14361</v>
      </c>
      <c r="R938" s="3">
        <v>0.15</v>
      </c>
      <c r="S938" s="4">
        <v>17439</v>
      </c>
      <c r="T938" s="4">
        <v>14361</v>
      </c>
      <c r="U938" s="4">
        <v>3078</v>
      </c>
      <c r="V938" s="3">
        <v>0.17650094615516945</v>
      </c>
      <c r="W938" t="s">
        <v>75</v>
      </c>
      <c r="X938" t="s">
        <v>42</v>
      </c>
      <c r="Y938" t="s">
        <v>43</v>
      </c>
      <c r="Z938">
        <v>0</v>
      </c>
      <c r="AA938" t="s">
        <v>149</v>
      </c>
      <c r="AB938" t="s">
        <v>194</v>
      </c>
      <c r="AC938" t="s">
        <v>46</v>
      </c>
    </row>
    <row r="939" spans="1:29">
      <c r="A939" t="s">
        <v>1418</v>
      </c>
      <c r="B939" s="2">
        <v>45643</v>
      </c>
      <c r="C939" t="s">
        <v>301</v>
      </c>
      <c r="D939" t="s">
        <v>31</v>
      </c>
      <c r="E939" t="s">
        <v>135</v>
      </c>
      <c r="F939" t="s">
        <v>33</v>
      </c>
      <c r="G939">
        <v>21</v>
      </c>
      <c r="H939" t="s">
        <v>34</v>
      </c>
      <c r="I939" t="s">
        <v>35</v>
      </c>
      <c r="J939" t="s">
        <v>36</v>
      </c>
      <c r="K939" t="s">
        <v>326</v>
      </c>
      <c r="L939" t="s">
        <v>131</v>
      </c>
      <c r="M939" t="s">
        <v>92</v>
      </c>
      <c r="N939" t="s">
        <v>64</v>
      </c>
      <c r="O939">
        <v>5</v>
      </c>
      <c r="P939" s="4">
        <v>24088</v>
      </c>
      <c r="Q939" s="4">
        <v>14694</v>
      </c>
      <c r="R939" s="3">
        <v>0.2</v>
      </c>
      <c r="S939" s="4">
        <v>96352</v>
      </c>
      <c r="T939" s="4">
        <v>73470</v>
      </c>
      <c r="U939" s="4">
        <v>22882</v>
      </c>
      <c r="V939" s="3">
        <v>0.23748339422118897</v>
      </c>
      <c r="W939" t="s">
        <v>75</v>
      </c>
      <c r="X939" t="s">
        <v>76</v>
      </c>
      <c r="Y939" t="s">
        <v>56</v>
      </c>
      <c r="Z939">
        <v>4</v>
      </c>
      <c r="AA939" t="s">
        <v>85</v>
      </c>
      <c r="AB939" t="s">
        <v>189</v>
      </c>
      <c r="AC939">
        <v>3.9</v>
      </c>
    </row>
    <row r="940" spans="1:29">
      <c r="A940" t="s">
        <v>1419</v>
      </c>
      <c r="B940" s="2">
        <v>45045</v>
      </c>
      <c r="C940" t="s">
        <v>661</v>
      </c>
      <c r="D940" t="s">
        <v>49</v>
      </c>
      <c r="E940" t="s">
        <v>50</v>
      </c>
      <c r="F940" t="s">
        <v>33</v>
      </c>
      <c r="G940">
        <v>23</v>
      </c>
      <c r="H940" t="s">
        <v>34</v>
      </c>
      <c r="I940" t="s">
        <v>35</v>
      </c>
      <c r="J940" t="s">
        <v>36</v>
      </c>
      <c r="K940" t="s">
        <v>291</v>
      </c>
      <c r="L940" t="s">
        <v>137</v>
      </c>
      <c r="M940" t="s">
        <v>39</v>
      </c>
      <c r="N940" t="s">
        <v>126</v>
      </c>
      <c r="O940">
        <v>4</v>
      </c>
      <c r="P940" s="4">
        <v>790</v>
      </c>
      <c r="Q940" s="4">
        <v>498</v>
      </c>
      <c r="R940" s="3">
        <v>0</v>
      </c>
      <c r="S940" s="4">
        <v>3160</v>
      </c>
      <c r="T940" s="4">
        <v>1992</v>
      </c>
      <c r="U940" s="4">
        <v>1168</v>
      </c>
      <c r="V940" s="3">
        <v>0.36962025316455699</v>
      </c>
      <c r="W940" t="s">
        <v>41</v>
      </c>
      <c r="X940" t="s">
        <v>42</v>
      </c>
      <c r="Y940" t="s">
        <v>43</v>
      </c>
      <c r="Z940">
        <v>0</v>
      </c>
      <c r="AA940" t="s">
        <v>94</v>
      </c>
      <c r="AB940" t="s">
        <v>45</v>
      </c>
      <c r="AC940" t="s">
        <v>46</v>
      </c>
    </row>
    <row r="941" spans="1:29">
      <c r="A941" t="s">
        <v>1420</v>
      </c>
      <c r="B941" s="2">
        <v>45083</v>
      </c>
      <c r="C941" t="s">
        <v>664</v>
      </c>
      <c r="D941" t="s">
        <v>31</v>
      </c>
      <c r="E941" t="s">
        <v>188</v>
      </c>
      <c r="F941" t="s">
        <v>33</v>
      </c>
      <c r="G941">
        <v>38</v>
      </c>
      <c r="H941" t="s">
        <v>105</v>
      </c>
      <c r="I941" t="s">
        <v>89</v>
      </c>
      <c r="J941" t="s">
        <v>82</v>
      </c>
      <c r="K941" t="s">
        <v>130</v>
      </c>
      <c r="L941" t="s">
        <v>101</v>
      </c>
      <c r="M941" t="s">
        <v>107</v>
      </c>
      <c r="N941" t="s">
        <v>93</v>
      </c>
      <c r="O941">
        <v>8</v>
      </c>
      <c r="P941" s="4">
        <v>3488</v>
      </c>
      <c r="Q941" s="4">
        <v>2302</v>
      </c>
      <c r="R941" s="3">
        <v>0.2</v>
      </c>
      <c r="S941" s="4">
        <v>22323</v>
      </c>
      <c r="T941" s="4">
        <v>18416</v>
      </c>
      <c r="U941" s="4">
        <v>3907</v>
      </c>
      <c r="V941" s="3">
        <v>0.17502127850199345</v>
      </c>
      <c r="W941" t="s">
        <v>41</v>
      </c>
      <c r="X941" t="s">
        <v>42</v>
      </c>
      <c r="Y941" t="s">
        <v>156</v>
      </c>
      <c r="Z941">
        <v>0</v>
      </c>
      <c r="AA941" t="s">
        <v>149</v>
      </c>
      <c r="AB941" t="s">
        <v>121</v>
      </c>
      <c r="AC941">
        <v>1.6</v>
      </c>
    </row>
    <row r="942" spans="1:29">
      <c r="A942" t="s">
        <v>1421</v>
      </c>
      <c r="B942" s="2">
        <v>45522</v>
      </c>
      <c r="C942" t="s">
        <v>1005</v>
      </c>
      <c r="D942" t="s">
        <v>31</v>
      </c>
      <c r="E942" t="s">
        <v>98</v>
      </c>
      <c r="F942" t="s">
        <v>70</v>
      </c>
      <c r="G942">
        <v>59</v>
      </c>
      <c r="H942" t="s">
        <v>80</v>
      </c>
      <c r="I942" t="s">
        <v>81</v>
      </c>
      <c r="J942" t="s">
        <v>82</v>
      </c>
      <c r="K942" t="s">
        <v>120</v>
      </c>
      <c r="L942" t="s">
        <v>62</v>
      </c>
      <c r="M942" t="s">
        <v>39</v>
      </c>
      <c r="N942" t="s">
        <v>93</v>
      </c>
      <c r="O942">
        <v>1</v>
      </c>
      <c r="P942" s="4">
        <v>23461</v>
      </c>
      <c r="Q942" s="4">
        <v>14077</v>
      </c>
      <c r="R942" s="3">
        <v>0.1</v>
      </c>
      <c r="S942" s="4">
        <v>21115</v>
      </c>
      <c r="T942" s="4">
        <v>14077</v>
      </c>
      <c r="U942" s="4">
        <v>7038</v>
      </c>
      <c r="V942" s="3">
        <v>0.3333175467677007</v>
      </c>
      <c r="W942" t="s">
        <v>54</v>
      </c>
      <c r="X942" t="s">
        <v>76</v>
      </c>
      <c r="Y942" t="s">
        <v>56</v>
      </c>
      <c r="Z942">
        <v>1</v>
      </c>
      <c r="AA942" t="s">
        <v>220</v>
      </c>
      <c r="AB942" t="s">
        <v>189</v>
      </c>
      <c r="AC942">
        <v>3.5</v>
      </c>
    </row>
    <row r="943" spans="1:29">
      <c r="A943" t="s">
        <v>1422</v>
      </c>
      <c r="B943" s="2">
        <v>45264</v>
      </c>
      <c r="C943" t="s">
        <v>796</v>
      </c>
      <c r="D943" t="s">
        <v>49</v>
      </c>
      <c r="E943" t="s">
        <v>98</v>
      </c>
      <c r="F943" t="s">
        <v>70</v>
      </c>
      <c r="G943">
        <v>25</v>
      </c>
      <c r="H943" t="s">
        <v>88</v>
      </c>
      <c r="I943" t="s">
        <v>89</v>
      </c>
      <c r="J943" t="s">
        <v>82</v>
      </c>
      <c r="K943" t="s">
        <v>162</v>
      </c>
      <c r="L943" t="s">
        <v>155</v>
      </c>
      <c r="M943" t="s">
        <v>92</v>
      </c>
      <c r="N943" t="s">
        <v>93</v>
      </c>
      <c r="O943">
        <v>5</v>
      </c>
      <c r="P943" s="4">
        <v>13186</v>
      </c>
      <c r="Q943" s="4">
        <v>9362</v>
      </c>
      <c r="R943" s="3">
        <v>0</v>
      </c>
      <c r="S943" s="4">
        <v>65930</v>
      </c>
      <c r="T943" s="4">
        <v>46810</v>
      </c>
      <c r="U943" s="4">
        <v>19120</v>
      </c>
      <c r="V943" s="3">
        <v>0.29000455028060063</v>
      </c>
      <c r="W943" t="s">
        <v>75</v>
      </c>
      <c r="X943" t="s">
        <v>55</v>
      </c>
      <c r="Y943" t="s">
        <v>56</v>
      </c>
      <c r="Z943">
        <v>6</v>
      </c>
      <c r="AA943" t="s">
        <v>94</v>
      </c>
      <c r="AB943" t="s">
        <v>150</v>
      </c>
      <c r="AC943">
        <v>5</v>
      </c>
    </row>
    <row r="944" spans="1:29">
      <c r="A944" t="s">
        <v>1423</v>
      </c>
      <c r="B944" s="2">
        <v>45463</v>
      </c>
      <c r="C944" t="s">
        <v>1281</v>
      </c>
      <c r="D944" t="s">
        <v>31</v>
      </c>
      <c r="E944" t="s">
        <v>50</v>
      </c>
      <c r="F944" t="s">
        <v>33</v>
      </c>
      <c r="G944">
        <v>29</v>
      </c>
      <c r="H944" t="s">
        <v>105</v>
      </c>
      <c r="I944" t="s">
        <v>89</v>
      </c>
      <c r="J944" t="s">
        <v>82</v>
      </c>
      <c r="K944" t="s">
        <v>239</v>
      </c>
      <c r="L944" t="s">
        <v>38</v>
      </c>
      <c r="M944" t="s">
        <v>39</v>
      </c>
      <c r="N944" t="s">
        <v>113</v>
      </c>
      <c r="O944">
        <v>6</v>
      </c>
      <c r="P944" s="4">
        <v>1463</v>
      </c>
      <c r="Q944" s="4">
        <v>907</v>
      </c>
      <c r="R944" s="3">
        <v>0.2</v>
      </c>
      <c r="S944" s="4">
        <v>7022</v>
      </c>
      <c r="T944" s="4">
        <v>5442</v>
      </c>
      <c r="U944" s="4">
        <v>1580</v>
      </c>
      <c r="V944" s="3">
        <v>0.22500712047849616</v>
      </c>
      <c r="W944" t="s">
        <v>41</v>
      </c>
      <c r="X944" t="s">
        <v>76</v>
      </c>
      <c r="Y944" t="s">
        <v>56</v>
      </c>
      <c r="Z944">
        <v>1</v>
      </c>
      <c r="AA944" t="s">
        <v>143</v>
      </c>
      <c r="AB944" t="s">
        <v>150</v>
      </c>
      <c r="AC944">
        <v>4.9000000000000004</v>
      </c>
    </row>
    <row r="945" spans="1:29">
      <c r="A945" t="s">
        <v>1424</v>
      </c>
      <c r="B945" s="2">
        <v>45553</v>
      </c>
      <c r="C945" t="s">
        <v>367</v>
      </c>
      <c r="D945" t="s">
        <v>49</v>
      </c>
      <c r="E945" t="s">
        <v>32</v>
      </c>
      <c r="F945" t="s">
        <v>33</v>
      </c>
      <c r="G945">
        <v>22</v>
      </c>
      <c r="H945" t="s">
        <v>88</v>
      </c>
      <c r="I945" t="s">
        <v>89</v>
      </c>
      <c r="J945" t="s">
        <v>82</v>
      </c>
      <c r="K945" t="s">
        <v>239</v>
      </c>
      <c r="L945" t="s">
        <v>137</v>
      </c>
      <c r="M945" t="s">
        <v>92</v>
      </c>
      <c r="N945" t="s">
        <v>93</v>
      </c>
      <c r="O945">
        <v>5</v>
      </c>
      <c r="P945" s="4">
        <v>19241</v>
      </c>
      <c r="Q945" s="4">
        <v>13854</v>
      </c>
      <c r="R945" s="3">
        <v>0.15</v>
      </c>
      <c r="S945" s="4">
        <v>81774</v>
      </c>
      <c r="T945" s="4">
        <v>69270</v>
      </c>
      <c r="U945" s="4">
        <v>12504</v>
      </c>
      <c r="V945" s="3">
        <v>0.15290923765500036</v>
      </c>
      <c r="W945" t="s">
        <v>41</v>
      </c>
      <c r="X945" t="s">
        <v>42</v>
      </c>
      <c r="Y945" t="s">
        <v>56</v>
      </c>
      <c r="Z945">
        <v>2</v>
      </c>
      <c r="AA945" t="s">
        <v>181</v>
      </c>
      <c r="AB945" t="s">
        <v>121</v>
      </c>
      <c r="AC945">
        <v>5</v>
      </c>
    </row>
    <row r="946" spans="1:29">
      <c r="A946" t="s">
        <v>1425</v>
      </c>
      <c r="B946" s="2">
        <v>45534</v>
      </c>
      <c r="C946" t="s">
        <v>48</v>
      </c>
      <c r="D946" t="s">
        <v>49</v>
      </c>
      <c r="E946" t="s">
        <v>69</v>
      </c>
      <c r="F946" t="s">
        <v>70</v>
      </c>
      <c r="G946">
        <v>23</v>
      </c>
      <c r="H946" t="s">
        <v>71</v>
      </c>
      <c r="I946" t="s">
        <v>72</v>
      </c>
      <c r="J946" t="s">
        <v>73</v>
      </c>
      <c r="K946" t="s">
        <v>257</v>
      </c>
      <c r="L946" t="s">
        <v>62</v>
      </c>
      <c r="M946" t="s">
        <v>107</v>
      </c>
      <c r="N946" t="s">
        <v>53</v>
      </c>
      <c r="O946">
        <v>6</v>
      </c>
      <c r="P946" s="4">
        <v>9415</v>
      </c>
      <c r="Q946" s="4">
        <v>7155</v>
      </c>
      <c r="R946" s="3">
        <v>0.05</v>
      </c>
      <c r="S946" s="4">
        <v>53666</v>
      </c>
      <c r="T946" s="4">
        <v>42930</v>
      </c>
      <c r="U946" s="4">
        <v>10736</v>
      </c>
      <c r="V946" s="3">
        <v>0.20005217456117466</v>
      </c>
      <c r="W946" t="s">
        <v>54</v>
      </c>
      <c r="X946" t="s">
        <v>76</v>
      </c>
      <c r="Y946" t="s">
        <v>56</v>
      </c>
      <c r="Z946">
        <v>1</v>
      </c>
      <c r="AA946" t="s">
        <v>185</v>
      </c>
      <c r="AB946" t="s">
        <v>194</v>
      </c>
      <c r="AC946">
        <v>3.9</v>
      </c>
    </row>
    <row r="947" spans="1:29">
      <c r="A947" t="s">
        <v>1426</v>
      </c>
      <c r="B947" s="2">
        <v>45240</v>
      </c>
      <c r="C947" t="s">
        <v>403</v>
      </c>
      <c r="D947" t="s">
        <v>31</v>
      </c>
      <c r="E947" t="s">
        <v>129</v>
      </c>
      <c r="F947" t="s">
        <v>33</v>
      </c>
      <c r="G947">
        <v>41</v>
      </c>
      <c r="H947" t="s">
        <v>71</v>
      </c>
      <c r="I947" t="s">
        <v>72</v>
      </c>
      <c r="J947" t="s">
        <v>73</v>
      </c>
      <c r="K947" t="s">
        <v>125</v>
      </c>
      <c r="L947" t="s">
        <v>155</v>
      </c>
      <c r="M947" t="s">
        <v>63</v>
      </c>
      <c r="N947" t="s">
        <v>64</v>
      </c>
      <c r="O947">
        <v>6</v>
      </c>
      <c r="P947" s="4">
        <v>657</v>
      </c>
      <c r="Q947" s="4">
        <v>374</v>
      </c>
      <c r="R947" s="3">
        <v>0.15</v>
      </c>
      <c r="S947" s="4">
        <v>3351</v>
      </c>
      <c r="T947" s="4">
        <v>2244</v>
      </c>
      <c r="U947" s="4">
        <v>1107</v>
      </c>
      <c r="V947" s="3">
        <v>0.33034914950760969</v>
      </c>
      <c r="W947" t="s">
        <v>41</v>
      </c>
      <c r="X947" t="s">
        <v>55</v>
      </c>
      <c r="Y947" t="s">
        <v>56</v>
      </c>
      <c r="Z947">
        <v>4</v>
      </c>
      <c r="AA947" t="s">
        <v>229</v>
      </c>
      <c r="AB947" t="s">
        <v>189</v>
      </c>
      <c r="AC947">
        <v>4.5999999999999996</v>
      </c>
    </row>
    <row r="948" spans="1:29">
      <c r="A948" t="s">
        <v>1427</v>
      </c>
      <c r="B948" s="2">
        <v>45612</v>
      </c>
      <c r="C948" t="s">
        <v>1252</v>
      </c>
      <c r="D948" t="s">
        <v>49</v>
      </c>
      <c r="E948" t="s">
        <v>98</v>
      </c>
      <c r="F948" t="s">
        <v>70</v>
      </c>
      <c r="G948">
        <v>26</v>
      </c>
      <c r="H948" t="s">
        <v>34</v>
      </c>
      <c r="I948" t="s">
        <v>35</v>
      </c>
      <c r="J948" t="s">
        <v>36</v>
      </c>
      <c r="K948" t="s">
        <v>166</v>
      </c>
      <c r="L948" t="s">
        <v>91</v>
      </c>
      <c r="M948" t="s">
        <v>63</v>
      </c>
      <c r="N948" t="s">
        <v>64</v>
      </c>
      <c r="O948">
        <v>1</v>
      </c>
      <c r="P948" s="4">
        <v>1431</v>
      </c>
      <c r="Q948" s="4">
        <v>1130</v>
      </c>
      <c r="R948" s="3">
        <v>0.15</v>
      </c>
      <c r="S948" s="4">
        <v>1216</v>
      </c>
      <c r="T948" s="4">
        <v>1130</v>
      </c>
      <c r="U948" s="4">
        <v>86</v>
      </c>
      <c r="V948" s="3">
        <v>7.0723684210526314E-2</v>
      </c>
      <c r="W948" t="s">
        <v>75</v>
      </c>
      <c r="X948" t="s">
        <v>55</v>
      </c>
      <c r="Y948" t="s">
        <v>56</v>
      </c>
      <c r="Z948">
        <v>1</v>
      </c>
      <c r="AA948" t="s">
        <v>193</v>
      </c>
      <c r="AB948" t="s">
        <v>194</v>
      </c>
      <c r="AC948">
        <v>3.4</v>
      </c>
    </row>
    <row r="949" spans="1:29">
      <c r="A949" t="s">
        <v>1428</v>
      </c>
      <c r="B949" s="2">
        <v>45340</v>
      </c>
      <c r="C949" t="s">
        <v>819</v>
      </c>
      <c r="D949" t="s">
        <v>31</v>
      </c>
      <c r="E949" t="s">
        <v>135</v>
      </c>
      <c r="F949" t="s">
        <v>33</v>
      </c>
      <c r="G949">
        <v>22</v>
      </c>
      <c r="H949" t="s">
        <v>80</v>
      </c>
      <c r="I949" t="s">
        <v>81</v>
      </c>
      <c r="J949" t="s">
        <v>82</v>
      </c>
      <c r="K949" t="s">
        <v>225</v>
      </c>
      <c r="L949" t="s">
        <v>142</v>
      </c>
      <c r="M949" t="s">
        <v>92</v>
      </c>
      <c r="N949" t="s">
        <v>126</v>
      </c>
      <c r="O949">
        <v>2</v>
      </c>
      <c r="P949" s="4">
        <v>8454</v>
      </c>
      <c r="Q949" s="4">
        <v>5918</v>
      </c>
      <c r="R949" s="3">
        <v>0.1</v>
      </c>
      <c r="S949" s="4">
        <v>15217</v>
      </c>
      <c r="T949" s="4">
        <v>11836</v>
      </c>
      <c r="U949" s="4">
        <v>3381</v>
      </c>
      <c r="V949" s="3">
        <v>0.22218571334691464</v>
      </c>
      <c r="W949" t="s">
        <v>84</v>
      </c>
      <c r="X949" t="s">
        <v>42</v>
      </c>
      <c r="Y949" t="s">
        <v>56</v>
      </c>
      <c r="Z949">
        <v>4</v>
      </c>
      <c r="AA949" t="s">
        <v>77</v>
      </c>
      <c r="AB949" t="s">
        <v>66</v>
      </c>
      <c r="AC949">
        <v>3</v>
      </c>
    </row>
    <row r="950" spans="1:29">
      <c r="A950" t="s">
        <v>1429</v>
      </c>
      <c r="B950" s="2">
        <v>45047</v>
      </c>
      <c r="C950" t="s">
        <v>445</v>
      </c>
      <c r="D950" t="s">
        <v>31</v>
      </c>
      <c r="E950" t="s">
        <v>60</v>
      </c>
      <c r="F950" t="s">
        <v>70</v>
      </c>
      <c r="G950">
        <v>32</v>
      </c>
      <c r="H950" t="s">
        <v>34</v>
      </c>
      <c r="I950" t="s">
        <v>35</v>
      </c>
      <c r="J950" t="s">
        <v>36</v>
      </c>
      <c r="K950" t="s">
        <v>37</v>
      </c>
      <c r="L950" t="s">
        <v>52</v>
      </c>
      <c r="M950" t="s">
        <v>107</v>
      </c>
      <c r="N950" t="s">
        <v>126</v>
      </c>
      <c r="O950">
        <v>2</v>
      </c>
      <c r="P950" s="4">
        <v>21893</v>
      </c>
      <c r="Q950" s="4">
        <v>17514</v>
      </c>
      <c r="R950" s="3">
        <v>0.1</v>
      </c>
      <c r="S950" s="4">
        <v>39407</v>
      </c>
      <c r="T950" s="4">
        <v>35028</v>
      </c>
      <c r="U950" s="4">
        <v>4379</v>
      </c>
      <c r="V950" s="3">
        <v>0.11112238942319892</v>
      </c>
      <c r="W950" t="s">
        <v>41</v>
      </c>
      <c r="X950" t="s">
        <v>76</v>
      </c>
      <c r="Y950" t="s">
        <v>56</v>
      </c>
      <c r="Z950">
        <v>1</v>
      </c>
      <c r="AA950" t="s">
        <v>57</v>
      </c>
      <c r="AB950" t="s">
        <v>132</v>
      </c>
      <c r="AC950">
        <v>4.4000000000000004</v>
      </c>
    </row>
    <row r="951" spans="1:29">
      <c r="A951" t="s">
        <v>1430</v>
      </c>
      <c r="B951" s="2">
        <v>45278</v>
      </c>
      <c r="C951" t="s">
        <v>856</v>
      </c>
      <c r="D951" t="s">
        <v>31</v>
      </c>
      <c r="E951" t="s">
        <v>50</v>
      </c>
      <c r="F951" t="s">
        <v>33</v>
      </c>
      <c r="G951">
        <v>56</v>
      </c>
      <c r="H951" t="s">
        <v>153</v>
      </c>
      <c r="I951" t="s">
        <v>154</v>
      </c>
      <c r="J951" t="s">
        <v>36</v>
      </c>
      <c r="K951" t="s">
        <v>368</v>
      </c>
      <c r="L951" t="s">
        <v>155</v>
      </c>
      <c r="M951" t="s">
        <v>83</v>
      </c>
      <c r="N951" t="s">
        <v>113</v>
      </c>
      <c r="O951">
        <v>2</v>
      </c>
      <c r="P951" s="4">
        <v>3145</v>
      </c>
      <c r="Q951" s="4">
        <v>2044</v>
      </c>
      <c r="R951" s="3">
        <v>0.15</v>
      </c>
      <c r="S951" s="4">
        <v>5347</v>
      </c>
      <c r="T951" s="4">
        <v>4088</v>
      </c>
      <c r="U951" s="4">
        <v>1259</v>
      </c>
      <c r="V951" s="3">
        <v>0.23545913596409201</v>
      </c>
      <c r="W951" t="s">
        <v>84</v>
      </c>
      <c r="X951" t="s">
        <v>76</v>
      </c>
      <c r="Y951" t="s">
        <v>171</v>
      </c>
      <c r="Z951">
        <v>4</v>
      </c>
      <c r="AA951" t="s">
        <v>159</v>
      </c>
      <c r="AB951" t="s">
        <v>189</v>
      </c>
      <c r="AC951" t="s">
        <v>46</v>
      </c>
    </row>
    <row r="952" spans="1:29">
      <c r="A952" t="s">
        <v>1431</v>
      </c>
      <c r="B952" s="2">
        <v>45135</v>
      </c>
      <c r="C952" t="s">
        <v>634</v>
      </c>
      <c r="D952" t="s">
        <v>49</v>
      </c>
      <c r="E952" t="s">
        <v>60</v>
      </c>
      <c r="F952" t="s">
        <v>70</v>
      </c>
      <c r="G952">
        <v>40</v>
      </c>
      <c r="H952" t="s">
        <v>71</v>
      </c>
      <c r="I952" t="s">
        <v>72</v>
      </c>
      <c r="J952" t="s">
        <v>73</v>
      </c>
      <c r="K952" t="s">
        <v>368</v>
      </c>
      <c r="L952" t="s">
        <v>52</v>
      </c>
      <c r="M952" t="s">
        <v>63</v>
      </c>
      <c r="N952" t="s">
        <v>93</v>
      </c>
      <c r="O952">
        <v>4</v>
      </c>
      <c r="P952" s="4">
        <v>20079</v>
      </c>
      <c r="Q952" s="4">
        <v>13855</v>
      </c>
      <c r="R952" s="3">
        <v>0.1</v>
      </c>
      <c r="S952" s="4">
        <v>72284</v>
      </c>
      <c r="T952" s="4">
        <v>55420</v>
      </c>
      <c r="U952" s="4">
        <v>16864</v>
      </c>
      <c r="V952" s="3">
        <v>0.23330197554092191</v>
      </c>
      <c r="W952" t="s">
        <v>75</v>
      </c>
      <c r="X952" t="s">
        <v>55</v>
      </c>
      <c r="Y952" t="s">
        <v>56</v>
      </c>
      <c r="Z952">
        <v>1</v>
      </c>
      <c r="AA952" t="s">
        <v>172</v>
      </c>
      <c r="AB952" t="s">
        <v>121</v>
      </c>
      <c r="AC952">
        <v>4.5</v>
      </c>
    </row>
    <row r="953" spans="1:29">
      <c r="A953" t="s">
        <v>1432</v>
      </c>
      <c r="B953" s="2">
        <v>45651</v>
      </c>
      <c r="C953" t="s">
        <v>592</v>
      </c>
      <c r="D953" t="s">
        <v>49</v>
      </c>
      <c r="E953" t="s">
        <v>32</v>
      </c>
      <c r="F953" t="s">
        <v>33</v>
      </c>
      <c r="G953">
        <v>35</v>
      </c>
      <c r="H953" t="s">
        <v>88</v>
      </c>
      <c r="I953" t="s">
        <v>89</v>
      </c>
      <c r="J953" t="s">
        <v>82</v>
      </c>
      <c r="K953" t="s">
        <v>214</v>
      </c>
      <c r="L953" t="s">
        <v>52</v>
      </c>
      <c r="M953" t="s">
        <v>39</v>
      </c>
      <c r="N953" t="s">
        <v>126</v>
      </c>
      <c r="O953">
        <v>8</v>
      </c>
      <c r="P953" s="4">
        <v>24437</v>
      </c>
      <c r="Q953" s="4">
        <v>19061</v>
      </c>
      <c r="R953" s="3">
        <v>0.1</v>
      </c>
      <c r="S953" s="4">
        <v>175946</v>
      </c>
      <c r="T953" s="4">
        <v>152488</v>
      </c>
      <c r="U953" s="4">
        <v>23458</v>
      </c>
      <c r="V953" s="3">
        <v>0.13332499744239709</v>
      </c>
      <c r="W953" t="s">
        <v>84</v>
      </c>
      <c r="X953" t="s">
        <v>76</v>
      </c>
      <c r="Y953" t="s">
        <v>56</v>
      </c>
      <c r="Z953">
        <v>7</v>
      </c>
      <c r="AA953" t="s">
        <v>149</v>
      </c>
      <c r="AB953" t="s">
        <v>189</v>
      </c>
      <c r="AC953">
        <v>3.1</v>
      </c>
    </row>
    <row r="954" spans="1:29">
      <c r="A954" t="s">
        <v>1433</v>
      </c>
      <c r="B954" s="2">
        <v>44948</v>
      </c>
      <c r="C954" t="s">
        <v>261</v>
      </c>
      <c r="D954" t="s">
        <v>31</v>
      </c>
      <c r="E954" t="s">
        <v>135</v>
      </c>
      <c r="F954" t="s">
        <v>33</v>
      </c>
      <c r="G954">
        <v>41</v>
      </c>
      <c r="H954" t="s">
        <v>88</v>
      </c>
      <c r="I954" t="s">
        <v>89</v>
      </c>
      <c r="J954" t="s">
        <v>82</v>
      </c>
      <c r="K954" t="s">
        <v>51</v>
      </c>
      <c r="L954" t="s">
        <v>137</v>
      </c>
      <c r="M954" t="s">
        <v>107</v>
      </c>
      <c r="N954" t="s">
        <v>64</v>
      </c>
      <c r="O954">
        <v>7</v>
      </c>
      <c r="P954" s="4">
        <v>3769</v>
      </c>
      <c r="Q954" s="4">
        <v>2412</v>
      </c>
      <c r="R954" s="3">
        <v>0</v>
      </c>
      <c r="S954" s="4">
        <v>26383</v>
      </c>
      <c r="T954" s="4">
        <v>16884</v>
      </c>
      <c r="U954" s="4">
        <v>9499</v>
      </c>
      <c r="V954" s="3">
        <v>0.3600424515786681</v>
      </c>
      <c r="W954" t="s">
        <v>84</v>
      </c>
      <c r="X954" t="s">
        <v>76</v>
      </c>
      <c r="Y954" t="s">
        <v>43</v>
      </c>
      <c r="Z954">
        <v>0</v>
      </c>
      <c r="AA954" t="s">
        <v>220</v>
      </c>
      <c r="AB954" t="s">
        <v>95</v>
      </c>
      <c r="AC954" t="s">
        <v>46</v>
      </c>
    </row>
    <row r="955" spans="1:29">
      <c r="A955" t="s">
        <v>1434</v>
      </c>
      <c r="B955" s="2">
        <v>45301</v>
      </c>
      <c r="C955" t="s">
        <v>634</v>
      </c>
      <c r="D955" t="s">
        <v>49</v>
      </c>
      <c r="E955" t="s">
        <v>135</v>
      </c>
      <c r="F955" t="s">
        <v>33</v>
      </c>
      <c r="G955">
        <v>37</v>
      </c>
      <c r="H955" t="s">
        <v>153</v>
      </c>
      <c r="I955" t="s">
        <v>154</v>
      </c>
      <c r="J955" t="s">
        <v>36</v>
      </c>
      <c r="K955" t="s">
        <v>37</v>
      </c>
      <c r="L955" t="s">
        <v>52</v>
      </c>
      <c r="M955" t="s">
        <v>39</v>
      </c>
      <c r="N955" t="s">
        <v>64</v>
      </c>
      <c r="O955">
        <v>2</v>
      </c>
      <c r="P955" s="4">
        <v>22613</v>
      </c>
      <c r="Q955" s="4">
        <v>15151</v>
      </c>
      <c r="R955" s="3">
        <v>0</v>
      </c>
      <c r="S955" s="4">
        <v>45226</v>
      </c>
      <c r="T955" s="4">
        <v>30302</v>
      </c>
      <c r="U955" s="4">
        <v>14924</v>
      </c>
      <c r="V955" s="3">
        <v>0.32998717551850704</v>
      </c>
      <c r="W955" t="s">
        <v>75</v>
      </c>
      <c r="X955" t="s">
        <v>55</v>
      </c>
      <c r="Y955" t="s">
        <v>56</v>
      </c>
      <c r="Z955">
        <v>3</v>
      </c>
      <c r="AA955" t="s">
        <v>172</v>
      </c>
      <c r="AB955" t="s">
        <v>66</v>
      </c>
      <c r="AC955">
        <v>4.4000000000000004</v>
      </c>
    </row>
    <row r="956" spans="1:29">
      <c r="A956" t="s">
        <v>1435</v>
      </c>
      <c r="B956" s="2">
        <v>45519</v>
      </c>
      <c r="C956" t="s">
        <v>1436</v>
      </c>
      <c r="D956" t="s">
        <v>31</v>
      </c>
      <c r="E956" t="s">
        <v>98</v>
      </c>
      <c r="F956" t="s">
        <v>70</v>
      </c>
      <c r="G956">
        <v>50</v>
      </c>
      <c r="H956" t="s">
        <v>80</v>
      </c>
      <c r="I956" t="s">
        <v>81</v>
      </c>
      <c r="J956" t="s">
        <v>82</v>
      </c>
      <c r="K956" t="s">
        <v>257</v>
      </c>
      <c r="L956" t="s">
        <v>142</v>
      </c>
      <c r="M956" t="s">
        <v>92</v>
      </c>
      <c r="N956" t="s">
        <v>126</v>
      </c>
      <c r="O956">
        <v>4</v>
      </c>
      <c r="P956" s="4">
        <v>20252</v>
      </c>
      <c r="Q956" s="4">
        <v>12759</v>
      </c>
      <c r="R956" s="3">
        <v>0.2</v>
      </c>
      <c r="S956" s="4">
        <v>64806</v>
      </c>
      <c r="T956" s="4">
        <v>51036</v>
      </c>
      <c r="U956" s="4">
        <v>13770</v>
      </c>
      <c r="V956" s="3">
        <v>0.21248032589575039</v>
      </c>
      <c r="W956" t="s">
        <v>75</v>
      </c>
      <c r="X956" t="s">
        <v>55</v>
      </c>
      <c r="Y956" t="s">
        <v>56</v>
      </c>
      <c r="Z956">
        <v>4</v>
      </c>
      <c r="AA956" t="s">
        <v>193</v>
      </c>
      <c r="AB956" t="s">
        <v>150</v>
      </c>
      <c r="AC956">
        <v>3.8</v>
      </c>
    </row>
    <row r="957" spans="1:29">
      <c r="A957" t="s">
        <v>1437</v>
      </c>
      <c r="B957" s="2">
        <v>45606</v>
      </c>
      <c r="C957" t="s">
        <v>579</v>
      </c>
      <c r="D957" t="s">
        <v>49</v>
      </c>
      <c r="E957" t="s">
        <v>111</v>
      </c>
      <c r="F957" t="s">
        <v>70</v>
      </c>
      <c r="G957">
        <v>41</v>
      </c>
      <c r="H957" t="s">
        <v>105</v>
      </c>
      <c r="I957" t="s">
        <v>89</v>
      </c>
      <c r="J957" t="s">
        <v>82</v>
      </c>
      <c r="K957" t="s">
        <v>51</v>
      </c>
      <c r="L957" t="s">
        <v>142</v>
      </c>
      <c r="M957" t="s">
        <v>39</v>
      </c>
      <c r="N957" t="s">
        <v>126</v>
      </c>
      <c r="O957">
        <v>7</v>
      </c>
      <c r="P957" s="4">
        <v>17711</v>
      </c>
      <c r="Q957" s="4">
        <v>14169</v>
      </c>
      <c r="R957" s="3">
        <v>0.1</v>
      </c>
      <c r="S957" s="4">
        <v>111579</v>
      </c>
      <c r="T957" s="4">
        <v>99183</v>
      </c>
      <c r="U957" s="4">
        <v>12396</v>
      </c>
      <c r="V957" s="3">
        <v>0.11109617401123867</v>
      </c>
      <c r="W957" t="s">
        <v>75</v>
      </c>
      <c r="X957" t="s">
        <v>76</v>
      </c>
      <c r="Y957" t="s">
        <v>56</v>
      </c>
      <c r="Z957">
        <v>2</v>
      </c>
      <c r="AA957" t="s">
        <v>226</v>
      </c>
      <c r="AB957" t="s">
        <v>189</v>
      </c>
      <c r="AC957">
        <v>4.9000000000000004</v>
      </c>
    </row>
    <row r="958" spans="1:29">
      <c r="A958" t="s">
        <v>1438</v>
      </c>
      <c r="B958" s="2">
        <v>45019</v>
      </c>
      <c r="C958" t="s">
        <v>951</v>
      </c>
      <c r="D958" t="s">
        <v>31</v>
      </c>
      <c r="E958" t="s">
        <v>111</v>
      </c>
      <c r="F958" t="s">
        <v>70</v>
      </c>
      <c r="G958">
        <v>38</v>
      </c>
      <c r="H958" t="s">
        <v>146</v>
      </c>
      <c r="I958" t="s">
        <v>147</v>
      </c>
      <c r="J958" t="s">
        <v>36</v>
      </c>
      <c r="K958" t="s">
        <v>184</v>
      </c>
      <c r="L958" t="s">
        <v>38</v>
      </c>
      <c r="M958" t="s">
        <v>83</v>
      </c>
      <c r="N958" t="s">
        <v>40</v>
      </c>
      <c r="O958">
        <v>2</v>
      </c>
      <c r="P958" s="4">
        <v>14514</v>
      </c>
      <c r="Q958" s="4">
        <v>11176</v>
      </c>
      <c r="R958" s="3">
        <v>0.05</v>
      </c>
      <c r="S958" s="4">
        <v>27577</v>
      </c>
      <c r="T958" s="4">
        <v>22352</v>
      </c>
      <c r="U958" s="4">
        <v>5225</v>
      </c>
      <c r="V958" s="3">
        <v>0.18946948544076586</v>
      </c>
      <c r="W958" t="s">
        <v>41</v>
      </c>
      <c r="X958" t="s">
        <v>42</v>
      </c>
      <c r="Y958" t="s">
        <v>156</v>
      </c>
      <c r="Z958">
        <v>0</v>
      </c>
      <c r="AA958" t="s">
        <v>77</v>
      </c>
      <c r="AB958" t="s">
        <v>121</v>
      </c>
      <c r="AC958">
        <v>2.5</v>
      </c>
    </row>
    <row r="959" spans="1:29">
      <c r="A959" t="s">
        <v>1439</v>
      </c>
      <c r="B959" s="2">
        <v>45326</v>
      </c>
      <c r="C959" t="s">
        <v>710</v>
      </c>
      <c r="D959" t="s">
        <v>31</v>
      </c>
      <c r="E959" t="s">
        <v>60</v>
      </c>
      <c r="F959" t="s">
        <v>70</v>
      </c>
      <c r="G959">
        <v>21</v>
      </c>
      <c r="H959" t="s">
        <v>34</v>
      </c>
      <c r="I959" t="s">
        <v>35</v>
      </c>
      <c r="J959" t="s">
        <v>36</v>
      </c>
      <c r="K959" t="s">
        <v>120</v>
      </c>
      <c r="L959" t="s">
        <v>155</v>
      </c>
      <c r="M959" t="s">
        <v>92</v>
      </c>
      <c r="N959" t="s">
        <v>93</v>
      </c>
      <c r="O959">
        <v>4</v>
      </c>
      <c r="P959" s="4">
        <v>2407</v>
      </c>
      <c r="Q959" s="4">
        <v>1613</v>
      </c>
      <c r="R959" s="3">
        <v>0</v>
      </c>
      <c r="S959" s="4">
        <v>9628</v>
      </c>
      <c r="T959" s="4">
        <v>6452</v>
      </c>
      <c r="U959" s="4">
        <v>3176</v>
      </c>
      <c r="V959" s="3">
        <v>0.32987120897382632</v>
      </c>
      <c r="W959" t="s">
        <v>84</v>
      </c>
      <c r="X959" t="s">
        <v>76</v>
      </c>
      <c r="Y959" t="s">
        <v>56</v>
      </c>
      <c r="Z959">
        <v>3</v>
      </c>
      <c r="AA959" t="s">
        <v>172</v>
      </c>
      <c r="AB959" t="s">
        <v>95</v>
      </c>
      <c r="AC959">
        <v>3.3</v>
      </c>
    </row>
    <row r="960" spans="1:29">
      <c r="A960" t="s">
        <v>1440</v>
      </c>
      <c r="B960" s="2">
        <v>45460</v>
      </c>
      <c r="C960" t="s">
        <v>178</v>
      </c>
      <c r="D960" t="s">
        <v>31</v>
      </c>
      <c r="E960" t="s">
        <v>188</v>
      </c>
      <c r="F960" t="s">
        <v>33</v>
      </c>
      <c r="G960">
        <v>59</v>
      </c>
      <c r="H960" t="s">
        <v>88</v>
      </c>
      <c r="I960" t="s">
        <v>89</v>
      </c>
      <c r="J960" t="s">
        <v>82</v>
      </c>
      <c r="K960" t="s">
        <v>116</v>
      </c>
      <c r="L960" t="s">
        <v>137</v>
      </c>
      <c r="M960" t="s">
        <v>92</v>
      </c>
      <c r="N960" t="s">
        <v>64</v>
      </c>
      <c r="O960">
        <v>2</v>
      </c>
      <c r="P960" s="4">
        <v>6437</v>
      </c>
      <c r="Q960" s="4">
        <v>4635</v>
      </c>
      <c r="R960" s="3">
        <v>0.1</v>
      </c>
      <c r="S960" s="4">
        <v>11587</v>
      </c>
      <c r="T960" s="4">
        <v>9270</v>
      </c>
      <c r="U960" s="4">
        <v>2317</v>
      </c>
      <c r="V960" s="3">
        <v>0.1999654785535514</v>
      </c>
      <c r="W960" t="s">
        <v>75</v>
      </c>
      <c r="X960" t="s">
        <v>76</v>
      </c>
      <c r="Y960" t="s">
        <v>56</v>
      </c>
      <c r="Z960">
        <v>5</v>
      </c>
      <c r="AA960" t="s">
        <v>143</v>
      </c>
      <c r="AB960" t="s">
        <v>66</v>
      </c>
      <c r="AC960">
        <v>3.9</v>
      </c>
    </row>
    <row r="961" spans="1:29">
      <c r="A961" t="s">
        <v>1441</v>
      </c>
      <c r="B961" s="2">
        <v>45565</v>
      </c>
      <c r="C961" t="s">
        <v>1342</v>
      </c>
      <c r="D961" t="s">
        <v>31</v>
      </c>
      <c r="E961" t="s">
        <v>98</v>
      </c>
      <c r="F961" t="s">
        <v>70</v>
      </c>
      <c r="G961">
        <v>40</v>
      </c>
      <c r="H961" t="s">
        <v>105</v>
      </c>
      <c r="I961" t="s">
        <v>89</v>
      </c>
      <c r="J961" t="s">
        <v>82</v>
      </c>
      <c r="K961" t="s">
        <v>179</v>
      </c>
      <c r="L961" t="s">
        <v>112</v>
      </c>
      <c r="M961" t="s">
        <v>107</v>
      </c>
      <c r="N961" t="s">
        <v>40</v>
      </c>
      <c r="O961">
        <v>8</v>
      </c>
      <c r="P961" s="4">
        <v>19516</v>
      </c>
      <c r="Q961" s="4">
        <v>15418</v>
      </c>
      <c r="R961" s="3">
        <v>0.15</v>
      </c>
      <c r="S961" s="4">
        <v>132709</v>
      </c>
      <c r="T961" s="4">
        <v>123344</v>
      </c>
      <c r="U961" s="4">
        <v>9365</v>
      </c>
      <c r="V961" s="3">
        <v>7.0567934352606082E-2</v>
      </c>
      <c r="W961" t="s">
        <v>75</v>
      </c>
      <c r="X961" t="s">
        <v>42</v>
      </c>
      <c r="Y961" t="s">
        <v>56</v>
      </c>
      <c r="Z961">
        <v>5</v>
      </c>
      <c r="AA961" t="s">
        <v>181</v>
      </c>
      <c r="AB961" t="s">
        <v>150</v>
      </c>
      <c r="AC961">
        <v>3.5</v>
      </c>
    </row>
    <row r="962" spans="1:29">
      <c r="A962" t="s">
        <v>1442</v>
      </c>
      <c r="B962" s="2">
        <v>45641</v>
      </c>
      <c r="C962" t="s">
        <v>455</v>
      </c>
      <c r="D962" t="s">
        <v>31</v>
      </c>
      <c r="E962" t="s">
        <v>32</v>
      </c>
      <c r="F962" t="s">
        <v>33</v>
      </c>
      <c r="G962">
        <v>39</v>
      </c>
      <c r="H962" t="s">
        <v>80</v>
      </c>
      <c r="I962" t="s">
        <v>81</v>
      </c>
      <c r="J962" t="s">
        <v>82</v>
      </c>
      <c r="K962" t="s">
        <v>326</v>
      </c>
      <c r="L962" t="s">
        <v>38</v>
      </c>
      <c r="M962" t="s">
        <v>92</v>
      </c>
      <c r="N962" t="s">
        <v>93</v>
      </c>
      <c r="O962">
        <v>1</v>
      </c>
      <c r="P962" s="4">
        <v>16119</v>
      </c>
      <c r="Q962" s="4">
        <v>12089</v>
      </c>
      <c r="R962" s="3">
        <v>0.15</v>
      </c>
      <c r="S962" s="4">
        <v>13701</v>
      </c>
      <c r="T962" s="4">
        <v>12089</v>
      </c>
      <c r="U962" s="4">
        <v>1612</v>
      </c>
      <c r="V962" s="3">
        <v>0.11765564557331581</v>
      </c>
      <c r="W962" t="s">
        <v>75</v>
      </c>
      <c r="X962" t="s">
        <v>42</v>
      </c>
      <c r="Y962" t="s">
        <v>171</v>
      </c>
      <c r="Z962">
        <v>4</v>
      </c>
      <c r="AA962" t="s">
        <v>143</v>
      </c>
      <c r="AB962" t="s">
        <v>189</v>
      </c>
      <c r="AC962" t="s">
        <v>46</v>
      </c>
    </row>
    <row r="963" spans="1:29">
      <c r="A963" t="s">
        <v>1443</v>
      </c>
      <c r="B963" s="2">
        <v>45029</v>
      </c>
      <c r="C963" t="s">
        <v>209</v>
      </c>
      <c r="D963" t="s">
        <v>49</v>
      </c>
      <c r="E963" t="s">
        <v>60</v>
      </c>
      <c r="F963" t="s">
        <v>70</v>
      </c>
      <c r="G963">
        <v>44</v>
      </c>
      <c r="H963" t="s">
        <v>146</v>
      </c>
      <c r="I963" t="s">
        <v>147</v>
      </c>
      <c r="J963" t="s">
        <v>36</v>
      </c>
      <c r="K963" t="s">
        <v>120</v>
      </c>
      <c r="L963" t="s">
        <v>155</v>
      </c>
      <c r="M963" t="s">
        <v>39</v>
      </c>
      <c r="N963" t="s">
        <v>53</v>
      </c>
      <c r="O963">
        <v>7</v>
      </c>
      <c r="P963" s="4">
        <v>9595</v>
      </c>
      <c r="Q963" s="4">
        <v>6908</v>
      </c>
      <c r="R963" s="3">
        <v>0</v>
      </c>
      <c r="S963" s="4">
        <v>67165</v>
      </c>
      <c r="T963" s="4">
        <v>48356</v>
      </c>
      <c r="U963" s="4">
        <v>18809</v>
      </c>
      <c r="V963" s="3">
        <v>0.28004168837936427</v>
      </c>
      <c r="W963" t="s">
        <v>75</v>
      </c>
      <c r="X963" t="s">
        <v>76</v>
      </c>
      <c r="Y963" t="s">
        <v>56</v>
      </c>
      <c r="Z963">
        <v>1</v>
      </c>
      <c r="AA963" t="s">
        <v>193</v>
      </c>
      <c r="AB963" t="s">
        <v>194</v>
      </c>
      <c r="AC963">
        <v>4.2</v>
      </c>
    </row>
    <row r="964" spans="1:29">
      <c r="A964" t="s">
        <v>1444</v>
      </c>
      <c r="B964" s="2">
        <v>45303</v>
      </c>
      <c r="C964" t="s">
        <v>1384</v>
      </c>
      <c r="D964" t="s">
        <v>49</v>
      </c>
      <c r="E964" t="s">
        <v>111</v>
      </c>
      <c r="F964" t="s">
        <v>70</v>
      </c>
      <c r="G964">
        <v>31</v>
      </c>
      <c r="H964" t="s">
        <v>105</v>
      </c>
      <c r="I964" t="s">
        <v>89</v>
      </c>
      <c r="J964" t="s">
        <v>82</v>
      </c>
      <c r="K964" t="s">
        <v>192</v>
      </c>
      <c r="L964" t="s">
        <v>62</v>
      </c>
      <c r="M964" t="s">
        <v>83</v>
      </c>
      <c r="N964" t="s">
        <v>64</v>
      </c>
      <c r="O964">
        <v>2</v>
      </c>
      <c r="P964" s="4">
        <v>19184</v>
      </c>
      <c r="Q964" s="4">
        <v>12853</v>
      </c>
      <c r="R964" s="3">
        <v>0.05</v>
      </c>
      <c r="S964" s="4">
        <v>36450</v>
      </c>
      <c r="T964" s="4">
        <v>25706</v>
      </c>
      <c r="U964" s="4">
        <v>10744</v>
      </c>
      <c r="V964" s="3">
        <v>0.2947599451303155</v>
      </c>
      <c r="W964" t="s">
        <v>84</v>
      </c>
      <c r="X964" t="s">
        <v>55</v>
      </c>
      <c r="Y964" t="s">
        <v>156</v>
      </c>
      <c r="Z964">
        <v>0</v>
      </c>
      <c r="AA964" t="s">
        <v>229</v>
      </c>
      <c r="AB964" t="s">
        <v>121</v>
      </c>
      <c r="AC964">
        <v>1.5</v>
      </c>
    </row>
    <row r="965" spans="1:29">
      <c r="A965" t="s">
        <v>1445</v>
      </c>
      <c r="B965" s="2">
        <v>45438</v>
      </c>
      <c r="C965" t="s">
        <v>1446</v>
      </c>
      <c r="D965" t="s">
        <v>31</v>
      </c>
      <c r="E965" t="s">
        <v>129</v>
      </c>
      <c r="F965" t="s">
        <v>33</v>
      </c>
      <c r="G965">
        <v>36</v>
      </c>
      <c r="H965" t="s">
        <v>99</v>
      </c>
      <c r="I965" t="s">
        <v>99</v>
      </c>
      <c r="J965" t="s">
        <v>100</v>
      </c>
      <c r="K965" t="s">
        <v>74</v>
      </c>
      <c r="L965" t="s">
        <v>62</v>
      </c>
      <c r="M965" t="s">
        <v>107</v>
      </c>
      <c r="N965" t="s">
        <v>64</v>
      </c>
      <c r="O965">
        <v>5</v>
      </c>
      <c r="P965" s="4">
        <v>19880</v>
      </c>
      <c r="Q965" s="4">
        <v>12524</v>
      </c>
      <c r="R965" s="3">
        <v>0.2</v>
      </c>
      <c r="S965" s="4">
        <v>79520</v>
      </c>
      <c r="T965" s="4">
        <v>62620</v>
      </c>
      <c r="U965" s="4">
        <v>16900</v>
      </c>
      <c r="V965" s="3">
        <v>0.21252515090543259</v>
      </c>
      <c r="W965" t="s">
        <v>41</v>
      </c>
      <c r="X965" t="s">
        <v>76</v>
      </c>
      <c r="Y965" t="s">
        <v>56</v>
      </c>
      <c r="Z965">
        <v>4</v>
      </c>
      <c r="AA965" t="s">
        <v>85</v>
      </c>
      <c r="AB965" t="s">
        <v>121</v>
      </c>
      <c r="AC965">
        <v>4.2</v>
      </c>
    </row>
    <row r="966" spans="1:29">
      <c r="A966" t="s">
        <v>1447</v>
      </c>
      <c r="B966" s="2">
        <v>44954</v>
      </c>
      <c r="C966" t="s">
        <v>1448</v>
      </c>
      <c r="D966" t="s">
        <v>49</v>
      </c>
      <c r="E966" t="s">
        <v>50</v>
      </c>
      <c r="F966" t="s">
        <v>33</v>
      </c>
      <c r="G966">
        <v>42</v>
      </c>
      <c r="H966" t="s">
        <v>146</v>
      </c>
      <c r="I966" t="s">
        <v>147</v>
      </c>
      <c r="J966" t="s">
        <v>36</v>
      </c>
      <c r="K966" t="s">
        <v>199</v>
      </c>
      <c r="L966" t="s">
        <v>112</v>
      </c>
      <c r="M966" t="s">
        <v>107</v>
      </c>
      <c r="N966" t="s">
        <v>53</v>
      </c>
      <c r="O966">
        <v>8</v>
      </c>
      <c r="P966" s="4">
        <v>13002</v>
      </c>
      <c r="Q966" s="4">
        <v>8711</v>
      </c>
      <c r="R966" s="3">
        <v>0</v>
      </c>
      <c r="S966" s="4">
        <v>104016</v>
      </c>
      <c r="T966" s="4">
        <v>69688</v>
      </c>
      <c r="U966" s="4">
        <v>34328</v>
      </c>
      <c r="V966" s="3">
        <v>0.33002614982310413</v>
      </c>
      <c r="W966" t="s">
        <v>75</v>
      </c>
      <c r="X966" t="s">
        <v>42</v>
      </c>
      <c r="Y966" t="s">
        <v>156</v>
      </c>
      <c r="Z966">
        <v>0</v>
      </c>
      <c r="AA966" t="s">
        <v>159</v>
      </c>
      <c r="AB966" t="s">
        <v>194</v>
      </c>
      <c r="AC966">
        <v>2.4</v>
      </c>
    </row>
    <row r="967" spans="1:29">
      <c r="A967" t="s">
        <v>1449</v>
      </c>
      <c r="B967" s="2">
        <v>45412</v>
      </c>
      <c r="C967" t="s">
        <v>427</v>
      </c>
      <c r="D967" t="s">
        <v>49</v>
      </c>
      <c r="E967" t="s">
        <v>111</v>
      </c>
      <c r="F967" t="s">
        <v>70</v>
      </c>
      <c r="G967">
        <v>20</v>
      </c>
      <c r="H967" t="s">
        <v>153</v>
      </c>
      <c r="I967" t="s">
        <v>154</v>
      </c>
      <c r="J967" t="s">
        <v>36</v>
      </c>
      <c r="K967" t="s">
        <v>337</v>
      </c>
      <c r="L967" t="s">
        <v>38</v>
      </c>
      <c r="M967" t="s">
        <v>83</v>
      </c>
      <c r="N967" t="s">
        <v>53</v>
      </c>
      <c r="O967">
        <v>4</v>
      </c>
      <c r="P967" s="4">
        <v>15226</v>
      </c>
      <c r="Q967" s="4">
        <v>10810</v>
      </c>
      <c r="R967" s="3">
        <v>0.1</v>
      </c>
      <c r="S967" s="4">
        <v>54814</v>
      </c>
      <c r="T967" s="4">
        <v>43240</v>
      </c>
      <c r="U967" s="4">
        <v>11574</v>
      </c>
      <c r="V967" s="3">
        <v>0.21115043601999489</v>
      </c>
      <c r="W967" t="s">
        <v>84</v>
      </c>
      <c r="X967" t="s">
        <v>76</v>
      </c>
      <c r="Y967" t="s">
        <v>56</v>
      </c>
      <c r="Z967">
        <v>3</v>
      </c>
      <c r="AA967" t="s">
        <v>163</v>
      </c>
      <c r="AB967" t="s">
        <v>150</v>
      </c>
      <c r="AC967">
        <v>3</v>
      </c>
    </row>
    <row r="968" spans="1:29">
      <c r="A968" t="s">
        <v>1450</v>
      </c>
      <c r="B968" s="2">
        <v>45498</v>
      </c>
      <c r="C968" t="s">
        <v>615</v>
      </c>
      <c r="D968" t="s">
        <v>49</v>
      </c>
      <c r="E968" t="s">
        <v>170</v>
      </c>
      <c r="F968" t="s">
        <v>33</v>
      </c>
      <c r="G968">
        <v>25</v>
      </c>
      <c r="H968" t="s">
        <v>34</v>
      </c>
      <c r="I968" t="s">
        <v>35</v>
      </c>
      <c r="J968" t="s">
        <v>36</v>
      </c>
      <c r="K968" t="s">
        <v>136</v>
      </c>
      <c r="L968" t="s">
        <v>52</v>
      </c>
      <c r="M968" t="s">
        <v>83</v>
      </c>
      <c r="N968" t="s">
        <v>64</v>
      </c>
      <c r="O968">
        <v>4</v>
      </c>
      <c r="P968" s="4">
        <v>12889</v>
      </c>
      <c r="Q968" s="4">
        <v>10053</v>
      </c>
      <c r="R968" s="3">
        <v>0</v>
      </c>
      <c r="S968" s="4">
        <v>51556</v>
      </c>
      <c r="T968" s="4">
        <v>40212</v>
      </c>
      <c r="U968" s="4">
        <v>11344</v>
      </c>
      <c r="V968" s="3">
        <v>0.2200325859259834</v>
      </c>
      <c r="W968" t="s">
        <v>54</v>
      </c>
      <c r="X968" t="s">
        <v>76</v>
      </c>
      <c r="Y968" t="s">
        <v>56</v>
      </c>
      <c r="Z968">
        <v>6</v>
      </c>
      <c r="AA968" t="s">
        <v>108</v>
      </c>
      <c r="AB968" t="s">
        <v>132</v>
      </c>
      <c r="AC968">
        <v>4.5999999999999996</v>
      </c>
    </row>
    <row r="969" spans="1:29">
      <c r="A969" t="s">
        <v>1451</v>
      </c>
      <c r="B969" s="2">
        <v>45535</v>
      </c>
      <c r="C969" t="s">
        <v>492</v>
      </c>
      <c r="D969" t="s">
        <v>31</v>
      </c>
      <c r="E969" t="s">
        <v>188</v>
      </c>
      <c r="F969" t="s">
        <v>33</v>
      </c>
      <c r="G969">
        <v>44</v>
      </c>
      <c r="H969" t="s">
        <v>71</v>
      </c>
      <c r="I969" t="s">
        <v>72</v>
      </c>
      <c r="J969" t="s">
        <v>73</v>
      </c>
      <c r="K969" t="s">
        <v>148</v>
      </c>
      <c r="L969" t="s">
        <v>62</v>
      </c>
      <c r="M969" t="s">
        <v>107</v>
      </c>
      <c r="N969" t="s">
        <v>93</v>
      </c>
      <c r="O969">
        <v>4</v>
      </c>
      <c r="P969" s="4">
        <v>9907</v>
      </c>
      <c r="Q969" s="4">
        <v>5746</v>
      </c>
      <c r="R969" s="3">
        <v>0.15</v>
      </c>
      <c r="S969" s="4">
        <v>33684</v>
      </c>
      <c r="T969" s="4">
        <v>22984</v>
      </c>
      <c r="U969" s="4">
        <v>10700</v>
      </c>
      <c r="V969" s="3">
        <v>0.31765823536397103</v>
      </c>
      <c r="W969" t="s">
        <v>41</v>
      </c>
      <c r="X969" t="s">
        <v>55</v>
      </c>
      <c r="Y969" t="s">
        <v>56</v>
      </c>
      <c r="Z969">
        <v>7</v>
      </c>
      <c r="AA969" t="s">
        <v>94</v>
      </c>
      <c r="AB969" t="s">
        <v>132</v>
      </c>
      <c r="AC969">
        <v>3</v>
      </c>
    </row>
    <row r="970" spans="1:29">
      <c r="A970" t="s">
        <v>1452</v>
      </c>
      <c r="B970" s="2">
        <v>45445</v>
      </c>
      <c r="C970" t="s">
        <v>358</v>
      </c>
      <c r="D970" t="s">
        <v>49</v>
      </c>
      <c r="E970" t="s">
        <v>124</v>
      </c>
      <c r="F970" t="s">
        <v>70</v>
      </c>
      <c r="G970">
        <v>18</v>
      </c>
      <c r="H970" t="s">
        <v>146</v>
      </c>
      <c r="I970" t="s">
        <v>147</v>
      </c>
      <c r="J970" t="s">
        <v>36</v>
      </c>
      <c r="K970" t="s">
        <v>323</v>
      </c>
      <c r="L970" t="s">
        <v>137</v>
      </c>
      <c r="M970" t="s">
        <v>63</v>
      </c>
      <c r="N970" t="s">
        <v>64</v>
      </c>
      <c r="O970">
        <v>5</v>
      </c>
      <c r="P970" s="4">
        <v>16126</v>
      </c>
      <c r="Q970" s="4">
        <v>12578</v>
      </c>
      <c r="R970" s="3">
        <v>0</v>
      </c>
      <c r="S970" s="4">
        <v>80630</v>
      </c>
      <c r="T970" s="4">
        <v>62890</v>
      </c>
      <c r="U970" s="4">
        <v>17740</v>
      </c>
      <c r="V970" s="3">
        <v>0.22001736326429369</v>
      </c>
      <c r="W970" t="s">
        <v>41</v>
      </c>
      <c r="X970" t="s">
        <v>42</v>
      </c>
      <c r="Y970" t="s">
        <v>43</v>
      </c>
      <c r="Z970">
        <v>0</v>
      </c>
      <c r="AA970" t="s">
        <v>163</v>
      </c>
      <c r="AB970" t="s">
        <v>95</v>
      </c>
      <c r="AC970" t="s">
        <v>46</v>
      </c>
    </row>
    <row r="971" spans="1:29">
      <c r="A971" t="s">
        <v>1453</v>
      </c>
      <c r="B971" s="2">
        <v>45171</v>
      </c>
      <c r="C971" t="s">
        <v>494</v>
      </c>
      <c r="D971" t="s">
        <v>31</v>
      </c>
      <c r="E971" t="s">
        <v>124</v>
      </c>
      <c r="F971" t="s">
        <v>70</v>
      </c>
      <c r="G971">
        <v>55</v>
      </c>
      <c r="H971" t="s">
        <v>88</v>
      </c>
      <c r="I971" t="s">
        <v>89</v>
      </c>
      <c r="J971" t="s">
        <v>82</v>
      </c>
      <c r="K971" t="s">
        <v>179</v>
      </c>
      <c r="L971" t="s">
        <v>101</v>
      </c>
      <c r="M971" t="s">
        <v>39</v>
      </c>
      <c r="N971" t="s">
        <v>64</v>
      </c>
      <c r="O971">
        <v>3</v>
      </c>
      <c r="P971" s="4">
        <v>4484</v>
      </c>
      <c r="Q971" s="4">
        <v>3587</v>
      </c>
      <c r="R971" s="3">
        <v>0.1</v>
      </c>
      <c r="S971" s="4">
        <v>12107</v>
      </c>
      <c r="T971" s="4">
        <v>10761</v>
      </c>
      <c r="U971" s="4">
        <v>1346</v>
      </c>
      <c r="V971" s="3">
        <v>0.11117535310151153</v>
      </c>
      <c r="W971" t="s">
        <v>54</v>
      </c>
      <c r="X971" t="s">
        <v>42</v>
      </c>
      <c r="Y971" t="s">
        <v>56</v>
      </c>
      <c r="Z971">
        <v>3</v>
      </c>
      <c r="AA971" t="s">
        <v>85</v>
      </c>
      <c r="AB971" t="s">
        <v>66</v>
      </c>
      <c r="AC971">
        <v>5</v>
      </c>
    </row>
    <row r="972" spans="1:29">
      <c r="A972" t="s">
        <v>1454</v>
      </c>
      <c r="B972" s="2">
        <v>45384</v>
      </c>
      <c r="C972" t="s">
        <v>579</v>
      </c>
      <c r="D972" t="s">
        <v>31</v>
      </c>
      <c r="E972" t="s">
        <v>119</v>
      </c>
      <c r="F972" t="s">
        <v>70</v>
      </c>
      <c r="G972">
        <v>40</v>
      </c>
      <c r="H972" t="s">
        <v>71</v>
      </c>
      <c r="I972" t="s">
        <v>72</v>
      </c>
      <c r="J972" t="s">
        <v>73</v>
      </c>
      <c r="K972" t="s">
        <v>199</v>
      </c>
      <c r="L972" t="s">
        <v>52</v>
      </c>
      <c r="M972" t="s">
        <v>63</v>
      </c>
      <c r="N972" t="s">
        <v>113</v>
      </c>
      <c r="O972">
        <v>4</v>
      </c>
      <c r="P972" s="4">
        <v>18129</v>
      </c>
      <c r="Q972" s="4">
        <v>14322</v>
      </c>
      <c r="R972" s="3">
        <v>0.1</v>
      </c>
      <c r="S972" s="4">
        <v>65264</v>
      </c>
      <c r="T972" s="4">
        <v>57288</v>
      </c>
      <c r="U972" s="4">
        <v>7976</v>
      </c>
      <c r="V972" s="3">
        <v>0.12221132630546702</v>
      </c>
      <c r="W972" t="s">
        <v>75</v>
      </c>
      <c r="X972" t="s">
        <v>42</v>
      </c>
      <c r="Y972" t="s">
        <v>56</v>
      </c>
      <c r="Z972">
        <v>1</v>
      </c>
      <c r="AA972" t="s">
        <v>65</v>
      </c>
      <c r="AB972" t="s">
        <v>121</v>
      </c>
      <c r="AC972">
        <v>4.3</v>
      </c>
    </row>
    <row r="973" spans="1:29">
      <c r="A973" t="s">
        <v>1455</v>
      </c>
      <c r="B973" s="2">
        <v>45555</v>
      </c>
      <c r="C973" t="s">
        <v>434</v>
      </c>
      <c r="D973" t="s">
        <v>31</v>
      </c>
      <c r="E973" t="s">
        <v>98</v>
      </c>
      <c r="F973" t="s">
        <v>70</v>
      </c>
      <c r="G973">
        <v>52</v>
      </c>
      <c r="H973" t="s">
        <v>146</v>
      </c>
      <c r="I973" t="s">
        <v>147</v>
      </c>
      <c r="J973" t="s">
        <v>36</v>
      </c>
      <c r="K973" t="s">
        <v>291</v>
      </c>
      <c r="L973" t="s">
        <v>112</v>
      </c>
      <c r="M973" t="s">
        <v>63</v>
      </c>
      <c r="N973" t="s">
        <v>53</v>
      </c>
      <c r="O973">
        <v>4</v>
      </c>
      <c r="P973" s="4">
        <v>23189</v>
      </c>
      <c r="Q973" s="4">
        <v>16000</v>
      </c>
      <c r="R973" s="3">
        <v>0.2</v>
      </c>
      <c r="S973" s="4">
        <v>74205</v>
      </c>
      <c r="T973" s="4">
        <v>64000</v>
      </c>
      <c r="U973" s="4">
        <v>10205</v>
      </c>
      <c r="V973" s="3">
        <v>0.13752442557779126</v>
      </c>
      <c r="W973" t="s">
        <v>41</v>
      </c>
      <c r="X973" t="s">
        <v>42</v>
      </c>
      <c r="Y973" t="s">
        <v>56</v>
      </c>
      <c r="Z973">
        <v>2</v>
      </c>
      <c r="AA973" t="s">
        <v>108</v>
      </c>
      <c r="AB973" t="s">
        <v>121</v>
      </c>
      <c r="AC973">
        <v>4</v>
      </c>
    </row>
    <row r="974" spans="1:29">
      <c r="A974" t="s">
        <v>1456</v>
      </c>
      <c r="B974" s="2">
        <v>45205</v>
      </c>
      <c r="C974" t="s">
        <v>1259</v>
      </c>
      <c r="D974" t="s">
        <v>31</v>
      </c>
      <c r="E974" t="s">
        <v>129</v>
      </c>
      <c r="F974" t="s">
        <v>33</v>
      </c>
      <c r="G974">
        <v>24</v>
      </c>
      <c r="H974" t="s">
        <v>71</v>
      </c>
      <c r="I974" t="s">
        <v>72</v>
      </c>
      <c r="J974" t="s">
        <v>73</v>
      </c>
      <c r="K974" t="s">
        <v>148</v>
      </c>
      <c r="L974" t="s">
        <v>38</v>
      </c>
      <c r="M974" t="s">
        <v>92</v>
      </c>
      <c r="N974" t="s">
        <v>64</v>
      </c>
      <c r="O974">
        <v>3</v>
      </c>
      <c r="P974" s="4">
        <v>10067</v>
      </c>
      <c r="Q974" s="4">
        <v>6544</v>
      </c>
      <c r="R974" s="3">
        <v>0.05</v>
      </c>
      <c r="S974" s="4">
        <v>28691</v>
      </c>
      <c r="T974" s="4">
        <v>19632</v>
      </c>
      <c r="U974" s="4">
        <v>9059</v>
      </c>
      <c r="V974" s="3">
        <v>0.31574361297968007</v>
      </c>
      <c r="W974" t="s">
        <v>84</v>
      </c>
      <c r="X974" t="s">
        <v>42</v>
      </c>
      <c r="Y974" t="s">
        <v>43</v>
      </c>
      <c r="Z974">
        <v>0</v>
      </c>
      <c r="AA974" t="s">
        <v>226</v>
      </c>
      <c r="AB974" t="s">
        <v>132</v>
      </c>
      <c r="AC974" t="s">
        <v>46</v>
      </c>
    </row>
    <row r="975" spans="1:29">
      <c r="A975" t="s">
        <v>1457</v>
      </c>
      <c r="B975" s="2">
        <v>45436</v>
      </c>
      <c r="C975" t="s">
        <v>743</v>
      </c>
      <c r="D975" t="s">
        <v>31</v>
      </c>
      <c r="E975" t="s">
        <v>111</v>
      </c>
      <c r="F975" t="s">
        <v>70</v>
      </c>
      <c r="G975">
        <v>59</v>
      </c>
      <c r="H975" t="s">
        <v>88</v>
      </c>
      <c r="I975" t="s">
        <v>89</v>
      </c>
      <c r="J975" t="s">
        <v>82</v>
      </c>
      <c r="K975" t="s">
        <v>130</v>
      </c>
      <c r="L975" t="s">
        <v>112</v>
      </c>
      <c r="M975" t="s">
        <v>63</v>
      </c>
      <c r="N975" t="s">
        <v>113</v>
      </c>
      <c r="O975">
        <v>4</v>
      </c>
      <c r="P975" s="4">
        <v>19080</v>
      </c>
      <c r="Q975" s="4">
        <v>12402</v>
      </c>
      <c r="R975" s="3">
        <v>0.05</v>
      </c>
      <c r="S975" s="4">
        <v>72504</v>
      </c>
      <c r="T975" s="4">
        <v>49608</v>
      </c>
      <c r="U975" s="4">
        <v>22896</v>
      </c>
      <c r="V975" s="3">
        <v>0.31578947368421051</v>
      </c>
      <c r="W975" t="s">
        <v>84</v>
      </c>
      <c r="X975" t="s">
        <v>55</v>
      </c>
      <c r="Y975" t="s">
        <v>171</v>
      </c>
      <c r="Z975">
        <v>11</v>
      </c>
      <c r="AA975" t="s">
        <v>163</v>
      </c>
      <c r="AB975" t="s">
        <v>121</v>
      </c>
      <c r="AC975" t="s">
        <v>46</v>
      </c>
    </row>
    <row r="976" spans="1:29">
      <c r="A976" t="s">
        <v>1458</v>
      </c>
      <c r="B976" s="2">
        <v>44941</v>
      </c>
      <c r="C976" t="s">
        <v>458</v>
      </c>
      <c r="D976" t="s">
        <v>49</v>
      </c>
      <c r="E976" t="s">
        <v>50</v>
      </c>
      <c r="F976" t="s">
        <v>33</v>
      </c>
      <c r="G976">
        <v>41</v>
      </c>
      <c r="H976" t="s">
        <v>71</v>
      </c>
      <c r="I976" t="s">
        <v>72</v>
      </c>
      <c r="J976" t="s">
        <v>73</v>
      </c>
      <c r="K976" t="s">
        <v>51</v>
      </c>
      <c r="L976" t="s">
        <v>101</v>
      </c>
      <c r="M976" t="s">
        <v>92</v>
      </c>
      <c r="N976" t="s">
        <v>93</v>
      </c>
      <c r="O976">
        <v>8</v>
      </c>
      <c r="P976" s="4">
        <v>9769</v>
      </c>
      <c r="Q976" s="4">
        <v>5471</v>
      </c>
      <c r="R976" s="3">
        <v>0</v>
      </c>
      <c r="S976" s="4">
        <v>78152</v>
      </c>
      <c r="T976" s="4">
        <v>43768</v>
      </c>
      <c r="U976" s="4">
        <v>34384</v>
      </c>
      <c r="V976" s="3">
        <v>0.43996314873579689</v>
      </c>
      <c r="W976" t="s">
        <v>41</v>
      </c>
      <c r="X976" t="s">
        <v>76</v>
      </c>
      <c r="Y976" t="s">
        <v>43</v>
      </c>
      <c r="Z976">
        <v>0</v>
      </c>
      <c r="AA976" t="s">
        <v>193</v>
      </c>
      <c r="AB976" t="s">
        <v>194</v>
      </c>
      <c r="AC976" t="s">
        <v>46</v>
      </c>
    </row>
    <row r="977" spans="1:29">
      <c r="A977" t="s">
        <v>1459</v>
      </c>
      <c r="B977" s="2">
        <v>45308</v>
      </c>
      <c r="C977" t="s">
        <v>285</v>
      </c>
      <c r="D977" t="s">
        <v>31</v>
      </c>
      <c r="E977" t="s">
        <v>119</v>
      </c>
      <c r="F977" t="s">
        <v>70</v>
      </c>
      <c r="G977">
        <v>29</v>
      </c>
      <c r="H977" t="s">
        <v>105</v>
      </c>
      <c r="I977" t="s">
        <v>89</v>
      </c>
      <c r="J977" t="s">
        <v>82</v>
      </c>
      <c r="K977" t="s">
        <v>90</v>
      </c>
      <c r="L977" t="s">
        <v>38</v>
      </c>
      <c r="M977" t="s">
        <v>39</v>
      </c>
      <c r="N977" t="s">
        <v>126</v>
      </c>
      <c r="O977">
        <v>3</v>
      </c>
      <c r="P977" s="4">
        <v>9235</v>
      </c>
      <c r="Q977" s="4">
        <v>5818</v>
      </c>
      <c r="R977" s="3">
        <v>0.2</v>
      </c>
      <c r="S977" s="4">
        <v>22164</v>
      </c>
      <c r="T977" s="4">
        <v>17454</v>
      </c>
      <c r="U977" s="4">
        <v>4710</v>
      </c>
      <c r="V977" s="3">
        <v>0.21250676773145641</v>
      </c>
      <c r="W977" t="s">
        <v>75</v>
      </c>
      <c r="X977" t="s">
        <v>55</v>
      </c>
      <c r="Y977" t="s">
        <v>56</v>
      </c>
      <c r="Z977">
        <v>3</v>
      </c>
      <c r="AA977" t="s">
        <v>185</v>
      </c>
      <c r="AB977" t="s">
        <v>45</v>
      </c>
      <c r="AC977">
        <v>4.5</v>
      </c>
    </row>
    <row r="978" spans="1:29">
      <c r="A978" t="s">
        <v>1460</v>
      </c>
      <c r="B978" s="2">
        <v>45014</v>
      </c>
      <c r="C978" t="s">
        <v>436</v>
      </c>
      <c r="D978" t="s">
        <v>49</v>
      </c>
      <c r="E978" t="s">
        <v>188</v>
      </c>
      <c r="F978" t="s">
        <v>33</v>
      </c>
      <c r="G978">
        <v>38</v>
      </c>
      <c r="H978" t="s">
        <v>146</v>
      </c>
      <c r="I978" t="s">
        <v>147</v>
      </c>
      <c r="J978" t="s">
        <v>36</v>
      </c>
      <c r="K978" t="s">
        <v>184</v>
      </c>
      <c r="L978" t="s">
        <v>91</v>
      </c>
      <c r="M978" t="s">
        <v>63</v>
      </c>
      <c r="N978" t="s">
        <v>64</v>
      </c>
      <c r="O978">
        <v>3</v>
      </c>
      <c r="P978" s="4">
        <v>3913</v>
      </c>
      <c r="Q978" s="4">
        <v>3130</v>
      </c>
      <c r="R978" s="3">
        <v>0.2</v>
      </c>
      <c r="S978" s="4">
        <v>9391</v>
      </c>
      <c r="T978" s="4">
        <v>9390</v>
      </c>
      <c r="U978" s="4">
        <v>1</v>
      </c>
      <c r="V978" s="3">
        <v>1.0648493238206793E-4</v>
      </c>
      <c r="W978" t="s">
        <v>54</v>
      </c>
      <c r="X978" t="s">
        <v>76</v>
      </c>
      <c r="Y978" t="s">
        <v>171</v>
      </c>
      <c r="Z978">
        <v>8</v>
      </c>
      <c r="AA978" t="s">
        <v>44</v>
      </c>
      <c r="AB978" t="s">
        <v>95</v>
      </c>
      <c r="AC978" t="s">
        <v>46</v>
      </c>
    </row>
    <row r="979" spans="1:29">
      <c r="A979" t="s">
        <v>1461</v>
      </c>
      <c r="B979" s="2">
        <v>45496</v>
      </c>
      <c r="C979" t="s">
        <v>743</v>
      </c>
      <c r="D979" t="s">
        <v>31</v>
      </c>
      <c r="E979" t="s">
        <v>69</v>
      </c>
      <c r="F979" t="s">
        <v>70</v>
      </c>
      <c r="G979">
        <v>26</v>
      </c>
      <c r="H979" t="s">
        <v>105</v>
      </c>
      <c r="I979" t="s">
        <v>89</v>
      </c>
      <c r="J979" t="s">
        <v>82</v>
      </c>
      <c r="K979" t="s">
        <v>106</v>
      </c>
      <c r="L979" t="s">
        <v>112</v>
      </c>
      <c r="M979" t="s">
        <v>83</v>
      </c>
      <c r="N979" t="s">
        <v>113</v>
      </c>
      <c r="O979">
        <v>5</v>
      </c>
      <c r="P979" s="4">
        <v>5256</v>
      </c>
      <c r="Q979" s="4">
        <v>3364</v>
      </c>
      <c r="R979" s="3">
        <v>0.05</v>
      </c>
      <c r="S979" s="4">
        <v>24966</v>
      </c>
      <c r="T979" s="4">
        <v>16820</v>
      </c>
      <c r="U979" s="4">
        <v>8146</v>
      </c>
      <c r="V979" s="3">
        <v>0.32628374589441639</v>
      </c>
      <c r="W979" t="s">
        <v>41</v>
      </c>
      <c r="X979" t="s">
        <v>76</v>
      </c>
      <c r="Y979" t="s">
        <v>56</v>
      </c>
      <c r="Z979">
        <v>1</v>
      </c>
      <c r="AA979" t="s">
        <v>220</v>
      </c>
      <c r="AB979" t="s">
        <v>121</v>
      </c>
      <c r="AC979">
        <v>4.9000000000000004</v>
      </c>
    </row>
    <row r="980" spans="1:29">
      <c r="A980" t="s">
        <v>1462</v>
      </c>
      <c r="B980" s="2">
        <v>45380</v>
      </c>
      <c r="C980" t="s">
        <v>853</v>
      </c>
      <c r="D980" t="s">
        <v>31</v>
      </c>
      <c r="E980" t="s">
        <v>60</v>
      </c>
      <c r="F980" t="s">
        <v>70</v>
      </c>
      <c r="G980">
        <v>20</v>
      </c>
      <c r="H980" t="s">
        <v>105</v>
      </c>
      <c r="I980" t="s">
        <v>89</v>
      </c>
      <c r="J980" t="s">
        <v>82</v>
      </c>
      <c r="K980" t="s">
        <v>214</v>
      </c>
      <c r="L980" t="s">
        <v>62</v>
      </c>
      <c r="M980" t="s">
        <v>92</v>
      </c>
      <c r="N980" t="s">
        <v>126</v>
      </c>
      <c r="O980">
        <v>7</v>
      </c>
      <c r="P980" s="4">
        <v>12627</v>
      </c>
      <c r="Q980" s="4">
        <v>9091</v>
      </c>
      <c r="R980" s="3">
        <v>0</v>
      </c>
      <c r="S980" s="4">
        <v>88389</v>
      </c>
      <c r="T980" s="4">
        <v>63637</v>
      </c>
      <c r="U980" s="4">
        <v>24752</v>
      </c>
      <c r="V980" s="3">
        <v>0.28003484596499567</v>
      </c>
      <c r="W980" t="s">
        <v>54</v>
      </c>
      <c r="X980" t="s">
        <v>42</v>
      </c>
      <c r="Y980" t="s">
        <v>56</v>
      </c>
      <c r="Z980">
        <v>1</v>
      </c>
      <c r="AA980" t="s">
        <v>185</v>
      </c>
      <c r="AB980" t="s">
        <v>150</v>
      </c>
      <c r="AC980">
        <v>4.9000000000000004</v>
      </c>
    </row>
    <row r="981" spans="1:29">
      <c r="A981" t="s">
        <v>1463</v>
      </c>
      <c r="B981" s="2">
        <v>45392</v>
      </c>
      <c r="C981" t="s">
        <v>634</v>
      </c>
      <c r="D981" t="s">
        <v>49</v>
      </c>
      <c r="E981" t="s">
        <v>124</v>
      </c>
      <c r="F981" t="s">
        <v>70</v>
      </c>
      <c r="G981">
        <v>21</v>
      </c>
      <c r="H981" t="s">
        <v>99</v>
      </c>
      <c r="I981" t="s">
        <v>99</v>
      </c>
      <c r="J981" t="s">
        <v>100</v>
      </c>
      <c r="K981" t="s">
        <v>269</v>
      </c>
      <c r="L981" t="s">
        <v>101</v>
      </c>
      <c r="M981" t="s">
        <v>83</v>
      </c>
      <c r="N981" t="s">
        <v>40</v>
      </c>
      <c r="O981">
        <v>8</v>
      </c>
      <c r="P981" s="4">
        <v>6661</v>
      </c>
      <c r="Q981" s="4">
        <v>4130</v>
      </c>
      <c r="R981" s="3">
        <v>0.2</v>
      </c>
      <c r="S981" s="4">
        <v>42630</v>
      </c>
      <c r="T981" s="4">
        <v>33040</v>
      </c>
      <c r="U981" s="4">
        <v>9590</v>
      </c>
      <c r="V981" s="3">
        <v>0.22495894909688013</v>
      </c>
      <c r="W981" t="s">
        <v>75</v>
      </c>
      <c r="X981" t="s">
        <v>55</v>
      </c>
      <c r="Y981" t="s">
        <v>56</v>
      </c>
      <c r="Z981">
        <v>5</v>
      </c>
      <c r="AA981" t="s">
        <v>172</v>
      </c>
      <c r="AB981" t="s">
        <v>150</v>
      </c>
      <c r="AC981">
        <v>3.6</v>
      </c>
    </row>
    <row r="982" spans="1:29">
      <c r="A982" t="s">
        <v>1464</v>
      </c>
      <c r="B982" s="2">
        <v>45597</v>
      </c>
      <c r="C982" t="s">
        <v>858</v>
      </c>
      <c r="D982" t="s">
        <v>31</v>
      </c>
      <c r="E982" t="s">
        <v>119</v>
      </c>
      <c r="F982" t="s">
        <v>70</v>
      </c>
      <c r="G982">
        <v>30</v>
      </c>
      <c r="H982" t="s">
        <v>146</v>
      </c>
      <c r="I982" t="s">
        <v>147</v>
      </c>
      <c r="J982" t="s">
        <v>36</v>
      </c>
      <c r="K982" t="s">
        <v>162</v>
      </c>
      <c r="L982" t="s">
        <v>112</v>
      </c>
      <c r="M982" t="s">
        <v>39</v>
      </c>
      <c r="N982" t="s">
        <v>126</v>
      </c>
      <c r="O982">
        <v>8</v>
      </c>
      <c r="P982" s="4">
        <v>12392</v>
      </c>
      <c r="Q982" s="4">
        <v>8179</v>
      </c>
      <c r="R982" s="3">
        <v>0</v>
      </c>
      <c r="S982" s="4">
        <v>99136</v>
      </c>
      <c r="T982" s="4">
        <v>65432</v>
      </c>
      <c r="U982" s="4">
        <v>33704</v>
      </c>
      <c r="V982" s="3">
        <v>0.33997740477727567</v>
      </c>
      <c r="W982" t="s">
        <v>54</v>
      </c>
      <c r="X982" t="s">
        <v>76</v>
      </c>
      <c r="Y982" t="s">
        <v>43</v>
      </c>
      <c r="Z982">
        <v>0</v>
      </c>
      <c r="AA982" t="s">
        <v>159</v>
      </c>
      <c r="AB982" t="s">
        <v>189</v>
      </c>
      <c r="AC982" t="s">
        <v>46</v>
      </c>
    </row>
    <row r="983" spans="1:29">
      <c r="A983" t="s">
        <v>1465</v>
      </c>
      <c r="B983" s="2">
        <v>44998</v>
      </c>
      <c r="C983" t="s">
        <v>1155</v>
      </c>
      <c r="D983" t="s">
        <v>49</v>
      </c>
      <c r="E983" t="s">
        <v>98</v>
      </c>
      <c r="F983" t="s">
        <v>70</v>
      </c>
      <c r="G983">
        <v>22</v>
      </c>
      <c r="H983" t="s">
        <v>71</v>
      </c>
      <c r="I983" t="s">
        <v>72</v>
      </c>
      <c r="J983" t="s">
        <v>73</v>
      </c>
      <c r="K983" t="s">
        <v>125</v>
      </c>
      <c r="L983" t="s">
        <v>131</v>
      </c>
      <c r="M983" t="s">
        <v>107</v>
      </c>
      <c r="N983" t="s">
        <v>126</v>
      </c>
      <c r="O983">
        <v>1</v>
      </c>
      <c r="P983" s="4">
        <v>10767</v>
      </c>
      <c r="Q983" s="4">
        <v>6030</v>
      </c>
      <c r="R983" s="3">
        <v>0.15</v>
      </c>
      <c r="S983" s="4">
        <v>9152</v>
      </c>
      <c r="T983" s="4">
        <v>6030</v>
      </c>
      <c r="U983" s="4">
        <v>3122</v>
      </c>
      <c r="V983" s="3">
        <v>0.3411276223776224</v>
      </c>
      <c r="W983" t="s">
        <v>84</v>
      </c>
      <c r="X983" t="s">
        <v>42</v>
      </c>
      <c r="Y983" t="s">
        <v>156</v>
      </c>
      <c r="Z983">
        <v>0</v>
      </c>
      <c r="AA983" t="s">
        <v>77</v>
      </c>
      <c r="AB983" t="s">
        <v>121</v>
      </c>
      <c r="AC983">
        <v>2.5</v>
      </c>
    </row>
    <row r="984" spans="1:29">
      <c r="A984" t="s">
        <v>1466</v>
      </c>
      <c r="B984" s="2">
        <v>45293</v>
      </c>
      <c r="C984" t="s">
        <v>455</v>
      </c>
      <c r="D984" t="s">
        <v>31</v>
      </c>
      <c r="E984" t="s">
        <v>170</v>
      </c>
      <c r="F984" t="s">
        <v>33</v>
      </c>
      <c r="G984">
        <v>57</v>
      </c>
      <c r="H984" t="s">
        <v>105</v>
      </c>
      <c r="I984" t="s">
        <v>89</v>
      </c>
      <c r="J984" t="s">
        <v>82</v>
      </c>
      <c r="K984" t="s">
        <v>106</v>
      </c>
      <c r="L984" t="s">
        <v>38</v>
      </c>
      <c r="M984" t="s">
        <v>39</v>
      </c>
      <c r="N984" t="s">
        <v>113</v>
      </c>
      <c r="O984">
        <v>8</v>
      </c>
      <c r="P984" s="4">
        <v>15746</v>
      </c>
      <c r="Q984" s="4">
        <v>11967</v>
      </c>
      <c r="R984" s="3">
        <v>0</v>
      </c>
      <c r="S984" s="4">
        <v>125968</v>
      </c>
      <c r="T984" s="4">
        <v>95736</v>
      </c>
      <c r="U984" s="4">
        <v>30232</v>
      </c>
      <c r="V984" s="3">
        <v>0.23999745967229771</v>
      </c>
      <c r="W984" t="s">
        <v>54</v>
      </c>
      <c r="X984" t="s">
        <v>55</v>
      </c>
      <c r="Y984" t="s">
        <v>171</v>
      </c>
      <c r="Z984">
        <v>4</v>
      </c>
      <c r="AA984" t="s">
        <v>167</v>
      </c>
      <c r="AB984" t="s">
        <v>121</v>
      </c>
      <c r="AC984" t="s">
        <v>46</v>
      </c>
    </row>
    <row r="985" spans="1:29">
      <c r="A985" t="s">
        <v>1467</v>
      </c>
      <c r="B985" s="2">
        <v>45500</v>
      </c>
      <c r="C985" t="s">
        <v>1468</v>
      </c>
      <c r="D985" t="s">
        <v>49</v>
      </c>
      <c r="E985" t="s">
        <v>60</v>
      </c>
      <c r="F985" t="s">
        <v>70</v>
      </c>
      <c r="G985">
        <v>52</v>
      </c>
      <c r="H985" t="s">
        <v>146</v>
      </c>
      <c r="I985" t="s">
        <v>147</v>
      </c>
      <c r="J985" t="s">
        <v>36</v>
      </c>
      <c r="K985" t="s">
        <v>179</v>
      </c>
      <c r="L985" t="s">
        <v>131</v>
      </c>
      <c r="M985" t="s">
        <v>39</v>
      </c>
      <c r="N985" t="s">
        <v>53</v>
      </c>
      <c r="O985">
        <v>3</v>
      </c>
      <c r="P985" s="4">
        <v>13695</v>
      </c>
      <c r="Q985" s="4">
        <v>9997</v>
      </c>
      <c r="R985" s="3">
        <v>0</v>
      </c>
      <c r="S985" s="4">
        <v>41085</v>
      </c>
      <c r="T985" s="4">
        <v>29991</v>
      </c>
      <c r="U985" s="4">
        <v>11094</v>
      </c>
      <c r="V985" s="3">
        <v>0.27002555677254475</v>
      </c>
      <c r="W985" t="s">
        <v>54</v>
      </c>
      <c r="X985" t="s">
        <v>76</v>
      </c>
      <c r="Y985" t="s">
        <v>156</v>
      </c>
      <c r="Z985">
        <v>0</v>
      </c>
      <c r="AA985" t="s">
        <v>85</v>
      </c>
      <c r="AB985" t="s">
        <v>194</v>
      </c>
      <c r="AC985">
        <v>2.5</v>
      </c>
    </row>
    <row r="986" spans="1:29">
      <c r="A986" t="s">
        <v>1469</v>
      </c>
      <c r="B986" s="2">
        <v>45105</v>
      </c>
      <c r="C986" t="s">
        <v>299</v>
      </c>
      <c r="D986" t="s">
        <v>31</v>
      </c>
      <c r="E986" t="s">
        <v>50</v>
      </c>
      <c r="F986" t="s">
        <v>33</v>
      </c>
      <c r="G986">
        <v>49</v>
      </c>
      <c r="H986" t="s">
        <v>34</v>
      </c>
      <c r="I986" t="s">
        <v>35</v>
      </c>
      <c r="J986" t="s">
        <v>36</v>
      </c>
      <c r="K986" t="s">
        <v>130</v>
      </c>
      <c r="L986" t="s">
        <v>112</v>
      </c>
      <c r="M986" t="s">
        <v>83</v>
      </c>
      <c r="N986" t="s">
        <v>53</v>
      </c>
      <c r="O986">
        <v>5</v>
      </c>
      <c r="P986" s="4">
        <v>14792</v>
      </c>
      <c r="Q986" s="4">
        <v>8579</v>
      </c>
      <c r="R986" s="3">
        <v>0.15</v>
      </c>
      <c r="S986" s="4">
        <v>62866</v>
      </c>
      <c r="T986" s="4">
        <v>42895</v>
      </c>
      <c r="U986" s="4">
        <v>19971</v>
      </c>
      <c r="V986" s="3">
        <v>0.3176756911526103</v>
      </c>
      <c r="W986" t="s">
        <v>75</v>
      </c>
      <c r="X986" t="s">
        <v>42</v>
      </c>
      <c r="Y986" t="s">
        <v>56</v>
      </c>
      <c r="Z986">
        <v>6</v>
      </c>
      <c r="AA986" t="s">
        <v>143</v>
      </c>
      <c r="AB986" t="s">
        <v>66</v>
      </c>
      <c r="AC986">
        <v>4.7</v>
      </c>
    </row>
    <row r="987" spans="1:29">
      <c r="A987" t="s">
        <v>1470</v>
      </c>
      <c r="B987" s="2">
        <v>45621</v>
      </c>
      <c r="C987" t="s">
        <v>1377</v>
      </c>
      <c r="D987" t="s">
        <v>31</v>
      </c>
      <c r="E987" t="s">
        <v>69</v>
      </c>
      <c r="F987" t="s">
        <v>70</v>
      </c>
      <c r="G987">
        <v>46</v>
      </c>
      <c r="H987" t="s">
        <v>34</v>
      </c>
      <c r="I987" t="s">
        <v>35</v>
      </c>
      <c r="J987" t="s">
        <v>36</v>
      </c>
      <c r="K987" t="s">
        <v>219</v>
      </c>
      <c r="L987" t="s">
        <v>155</v>
      </c>
      <c r="M987" t="s">
        <v>83</v>
      </c>
      <c r="N987" t="s">
        <v>93</v>
      </c>
      <c r="O987">
        <v>5</v>
      </c>
      <c r="P987" s="4">
        <v>12781</v>
      </c>
      <c r="Q987" s="4">
        <v>7157</v>
      </c>
      <c r="R987" s="3">
        <v>0.2</v>
      </c>
      <c r="S987" s="4">
        <v>51124</v>
      </c>
      <c r="T987" s="4">
        <v>35785</v>
      </c>
      <c r="U987" s="4">
        <v>15339</v>
      </c>
      <c r="V987" s="3">
        <v>0.30003520851263593</v>
      </c>
      <c r="W987" t="s">
        <v>75</v>
      </c>
      <c r="X987" t="s">
        <v>55</v>
      </c>
      <c r="Y987" t="s">
        <v>56</v>
      </c>
      <c r="Z987">
        <v>4</v>
      </c>
      <c r="AA987" t="s">
        <v>167</v>
      </c>
      <c r="AB987" t="s">
        <v>45</v>
      </c>
      <c r="AC987">
        <v>4.5</v>
      </c>
    </row>
    <row r="988" spans="1:29">
      <c r="A988" t="s">
        <v>1471</v>
      </c>
      <c r="B988" s="2">
        <v>45240</v>
      </c>
      <c r="C988" t="s">
        <v>209</v>
      </c>
      <c r="D988" t="s">
        <v>49</v>
      </c>
      <c r="E988" t="s">
        <v>69</v>
      </c>
      <c r="F988" t="s">
        <v>70</v>
      </c>
      <c r="G988">
        <v>52</v>
      </c>
      <c r="H988" t="s">
        <v>105</v>
      </c>
      <c r="I988" t="s">
        <v>89</v>
      </c>
      <c r="J988" t="s">
        <v>82</v>
      </c>
      <c r="K988" t="s">
        <v>269</v>
      </c>
      <c r="L988" t="s">
        <v>101</v>
      </c>
      <c r="M988" t="s">
        <v>39</v>
      </c>
      <c r="N988" t="s">
        <v>64</v>
      </c>
      <c r="O988">
        <v>7</v>
      </c>
      <c r="P988" s="4">
        <v>17927</v>
      </c>
      <c r="Q988" s="4">
        <v>12549</v>
      </c>
      <c r="R988" s="3">
        <v>0.1</v>
      </c>
      <c r="S988" s="4">
        <v>112940</v>
      </c>
      <c r="T988" s="4">
        <v>87843</v>
      </c>
      <c r="U988" s="4">
        <v>25097</v>
      </c>
      <c r="V988" s="3">
        <v>0.22221533557641227</v>
      </c>
      <c r="W988" t="s">
        <v>54</v>
      </c>
      <c r="X988" t="s">
        <v>42</v>
      </c>
      <c r="Y988" t="s">
        <v>43</v>
      </c>
      <c r="Z988">
        <v>0</v>
      </c>
      <c r="AA988" t="s">
        <v>220</v>
      </c>
      <c r="AB988" t="s">
        <v>121</v>
      </c>
      <c r="AC988" t="s">
        <v>46</v>
      </c>
    </row>
    <row r="989" spans="1:29">
      <c r="A989" t="s">
        <v>1472</v>
      </c>
      <c r="B989" s="2">
        <v>45531</v>
      </c>
      <c r="C989" t="s">
        <v>956</v>
      </c>
      <c r="D989" t="s">
        <v>31</v>
      </c>
      <c r="E989" t="s">
        <v>188</v>
      </c>
      <c r="F989" t="s">
        <v>33</v>
      </c>
      <c r="G989">
        <v>25</v>
      </c>
      <c r="H989" t="s">
        <v>34</v>
      </c>
      <c r="I989" t="s">
        <v>35</v>
      </c>
      <c r="J989" t="s">
        <v>36</v>
      </c>
      <c r="K989" t="s">
        <v>302</v>
      </c>
      <c r="L989" t="s">
        <v>62</v>
      </c>
      <c r="M989" t="s">
        <v>39</v>
      </c>
      <c r="N989" t="s">
        <v>40</v>
      </c>
      <c r="O989">
        <v>4</v>
      </c>
      <c r="P989" s="4">
        <v>18754</v>
      </c>
      <c r="Q989" s="4">
        <v>12565</v>
      </c>
      <c r="R989" s="3">
        <v>0.15</v>
      </c>
      <c r="S989" s="4">
        <v>63764</v>
      </c>
      <c r="T989" s="4">
        <v>50260</v>
      </c>
      <c r="U989" s="4">
        <v>13504</v>
      </c>
      <c r="V989" s="3">
        <v>0.21178094222445268</v>
      </c>
      <c r="W989" t="s">
        <v>54</v>
      </c>
      <c r="X989" t="s">
        <v>42</v>
      </c>
      <c r="Y989" t="s">
        <v>56</v>
      </c>
      <c r="Z989">
        <v>4</v>
      </c>
      <c r="AA989" t="s">
        <v>159</v>
      </c>
      <c r="AB989" t="s">
        <v>45</v>
      </c>
      <c r="AC989">
        <v>5</v>
      </c>
    </row>
    <row r="990" spans="1:29">
      <c r="A990" t="s">
        <v>1473</v>
      </c>
      <c r="B990" s="2">
        <v>45366</v>
      </c>
      <c r="C990" t="s">
        <v>320</v>
      </c>
      <c r="D990" t="s">
        <v>31</v>
      </c>
      <c r="E990" t="s">
        <v>60</v>
      </c>
      <c r="F990" t="s">
        <v>70</v>
      </c>
      <c r="G990">
        <v>57</v>
      </c>
      <c r="H990" t="s">
        <v>80</v>
      </c>
      <c r="I990" t="s">
        <v>81</v>
      </c>
      <c r="J990" t="s">
        <v>82</v>
      </c>
      <c r="K990" t="s">
        <v>192</v>
      </c>
      <c r="L990" t="s">
        <v>101</v>
      </c>
      <c r="M990" t="s">
        <v>107</v>
      </c>
      <c r="N990" t="s">
        <v>53</v>
      </c>
      <c r="O990">
        <v>7</v>
      </c>
      <c r="P990" s="4">
        <v>24139</v>
      </c>
      <c r="Q990" s="4">
        <v>18587</v>
      </c>
      <c r="R990" s="3">
        <v>0.05</v>
      </c>
      <c r="S990" s="4">
        <v>160524</v>
      </c>
      <c r="T990" s="4">
        <v>130109</v>
      </c>
      <c r="U990" s="4">
        <v>30415</v>
      </c>
      <c r="V990" s="3">
        <v>0.18947322518751089</v>
      </c>
      <c r="W990" t="s">
        <v>84</v>
      </c>
      <c r="X990" t="s">
        <v>76</v>
      </c>
      <c r="Y990" t="s">
        <v>43</v>
      </c>
      <c r="Z990">
        <v>0</v>
      </c>
      <c r="AA990" t="s">
        <v>163</v>
      </c>
      <c r="AB990" t="s">
        <v>189</v>
      </c>
      <c r="AC990" t="s">
        <v>46</v>
      </c>
    </row>
    <row r="991" spans="1:29">
      <c r="A991" t="s">
        <v>1474</v>
      </c>
      <c r="B991" s="2">
        <v>45428</v>
      </c>
      <c r="C991" t="s">
        <v>1072</v>
      </c>
      <c r="D991" t="s">
        <v>31</v>
      </c>
      <c r="E991" t="s">
        <v>32</v>
      </c>
      <c r="F991" t="s">
        <v>33</v>
      </c>
      <c r="G991">
        <v>43</v>
      </c>
      <c r="H991" t="s">
        <v>88</v>
      </c>
      <c r="I991" t="s">
        <v>89</v>
      </c>
      <c r="J991" t="s">
        <v>82</v>
      </c>
      <c r="K991" t="s">
        <v>136</v>
      </c>
      <c r="L991" t="s">
        <v>137</v>
      </c>
      <c r="M991" t="s">
        <v>92</v>
      </c>
      <c r="N991" t="s">
        <v>64</v>
      </c>
      <c r="O991">
        <v>7</v>
      </c>
      <c r="P991" s="4">
        <v>22628</v>
      </c>
      <c r="Q991" s="4">
        <v>12898</v>
      </c>
      <c r="R991" s="3">
        <v>0</v>
      </c>
      <c r="S991" s="4">
        <v>158396</v>
      </c>
      <c r="T991" s="4">
        <v>90286</v>
      </c>
      <c r="U991" s="4">
        <v>68110</v>
      </c>
      <c r="V991" s="3">
        <v>0.42999823227859291</v>
      </c>
      <c r="W991" t="s">
        <v>84</v>
      </c>
      <c r="X991" t="s">
        <v>42</v>
      </c>
      <c r="Y991" t="s">
        <v>56</v>
      </c>
      <c r="Z991">
        <v>4</v>
      </c>
      <c r="AA991" t="s">
        <v>85</v>
      </c>
      <c r="AB991" t="s">
        <v>121</v>
      </c>
      <c r="AC991">
        <v>4.5</v>
      </c>
    </row>
    <row r="992" spans="1:29">
      <c r="A992" t="s">
        <v>1475</v>
      </c>
      <c r="B992" s="2">
        <v>45409</v>
      </c>
      <c r="C992" t="s">
        <v>290</v>
      </c>
      <c r="D992" t="s">
        <v>49</v>
      </c>
      <c r="E992" t="s">
        <v>111</v>
      </c>
      <c r="F992" t="s">
        <v>70</v>
      </c>
      <c r="G992">
        <v>50</v>
      </c>
      <c r="H992" t="s">
        <v>80</v>
      </c>
      <c r="I992" t="s">
        <v>81</v>
      </c>
      <c r="J992" t="s">
        <v>82</v>
      </c>
      <c r="K992" t="s">
        <v>125</v>
      </c>
      <c r="L992" t="s">
        <v>112</v>
      </c>
      <c r="M992" t="s">
        <v>63</v>
      </c>
      <c r="N992" t="s">
        <v>113</v>
      </c>
      <c r="O992">
        <v>2</v>
      </c>
      <c r="P992" s="4">
        <v>20502</v>
      </c>
      <c r="Q992" s="4">
        <v>12301</v>
      </c>
      <c r="R992" s="3">
        <v>0.05</v>
      </c>
      <c r="S992" s="4">
        <v>38954</v>
      </c>
      <c r="T992" s="4">
        <v>24602</v>
      </c>
      <c r="U992" s="4">
        <v>14352</v>
      </c>
      <c r="V992" s="3">
        <v>0.3684345638445346</v>
      </c>
      <c r="W992" t="s">
        <v>54</v>
      </c>
      <c r="X992" t="s">
        <v>76</v>
      </c>
      <c r="Y992" t="s">
        <v>56</v>
      </c>
      <c r="Z992">
        <v>7</v>
      </c>
      <c r="AA992" t="s">
        <v>226</v>
      </c>
      <c r="AB992" t="s">
        <v>150</v>
      </c>
      <c r="AC992">
        <v>3</v>
      </c>
    </row>
    <row r="993" spans="1:29">
      <c r="A993" t="s">
        <v>1476</v>
      </c>
      <c r="B993" s="2">
        <v>45318</v>
      </c>
      <c r="C993" t="s">
        <v>30</v>
      </c>
      <c r="D993" t="s">
        <v>31</v>
      </c>
      <c r="E993" t="s">
        <v>60</v>
      </c>
      <c r="F993" t="s">
        <v>70</v>
      </c>
      <c r="G993">
        <v>29</v>
      </c>
      <c r="H993" t="s">
        <v>34</v>
      </c>
      <c r="I993" t="s">
        <v>35</v>
      </c>
      <c r="J993" t="s">
        <v>36</v>
      </c>
      <c r="K993" t="s">
        <v>130</v>
      </c>
      <c r="L993" t="s">
        <v>101</v>
      </c>
      <c r="M993" t="s">
        <v>107</v>
      </c>
      <c r="N993" t="s">
        <v>53</v>
      </c>
      <c r="O993">
        <v>3</v>
      </c>
      <c r="P993" s="4">
        <v>16617</v>
      </c>
      <c r="Q993" s="4">
        <v>10469</v>
      </c>
      <c r="R993" s="3">
        <v>0.1</v>
      </c>
      <c r="S993" s="4">
        <v>44866</v>
      </c>
      <c r="T993" s="4">
        <v>31407</v>
      </c>
      <c r="U993" s="4">
        <v>13459</v>
      </c>
      <c r="V993" s="3">
        <v>0.29998216912584141</v>
      </c>
      <c r="W993" t="s">
        <v>41</v>
      </c>
      <c r="X993" t="s">
        <v>55</v>
      </c>
      <c r="Y993" t="s">
        <v>56</v>
      </c>
      <c r="Z993">
        <v>7</v>
      </c>
      <c r="AA993" t="s">
        <v>181</v>
      </c>
      <c r="AB993" t="s">
        <v>121</v>
      </c>
      <c r="AC993">
        <v>3.5</v>
      </c>
    </row>
    <row r="994" spans="1:29">
      <c r="A994" t="s">
        <v>1477</v>
      </c>
      <c r="B994" s="2">
        <v>45064</v>
      </c>
      <c r="C994" t="s">
        <v>118</v>
      </c>
      <c r="D994" t="s">
        <v>31</v>
      </c>
      <c r="E994" t="s">
        <v>32</v>
      </c>
      <c r="F994" t="s">
        <v>33</v>
      </c>
      <c r="G994">
        <v>60</v>
      </c>
      <c r="H994" t="s">
        <v>71</v>
      </c>
      <c r="I994" t="s">
        <v>72</v>
      </c>
      <c r="J994" t="s">
        <v>73</v>
      </c>
      <c r="K994" t="s">
        <v>74</v>
      </c>
      <c r="L994" t="s">
        <v>38</v>
      </c>
      <c r="M994" t="s">
        <v>107</v>
      </c>
      <c r="N994" t="s">
        <v>93</v>
      </c>
      <c r="O994">
        <v>7</v>
      </c>
      <c r="P994" s="4">
        <v>20998</v>
      </c>
      <c r="Q994" s="4">
        <v>15958</v>
      </c>
      <c r="R994" s="3">
        <v>0</v>
      </c>
      <c r="S994" s="4">
        <v>146986</v>
      </c>
      <c r="T994" s="4">
        <v>111706</v>
      </c>
      <c r="U994" s="4">
        <v>35280</v>
      </c>
      <c r="V994" s="3">
        <v>0.24002285931993522</v>
      </c>
      <c r="W994" t="s">
        <v>54</v>
      </c>
      <c r="X994" t="s">
        <v>76</v>
      </c>
      <c r="Y994" t="s">
        <v>171</v>
      </c>
      <c r="Z994">
        <v>4</v>
      </c>
      <c r="AA994" t="s">
        <v>159</v>
      </c>
      <c r="AB994" t="s">
        <v>189</v>
      </c>
      <c r="AC994" t="s">
        <v>46</v>
      </c>
    </row>
    <row r="995" spans="1:29">
      <c r="A995" t="s">
        <v>1478</v>
      </c>
      <c r="B995" s="2">
        <v>45283</v>
      </c>
      <c r="C995" t="s">
        <v>325</v>
      </c>
      <c r="D995" t="s">
        <v>49</v>
      </c>
      <c r="E995" t="s">
        <v>60</v>
      </c>
      <c r="F995" t="s">
        <v>70</v>
      </c>
      <c r="G995">
        <v>35</v>
      </c>
      <c r="H995" t="s">
        <v>71</v>
      </c>
      <c r="I995" t="s">
        <v>72</v>
      </c>
      <c r="J995" t="s">
        <v>73</v>
      </c>
      <c r="K995" t="s">
        <v>192</v>
      </c>
      <c r="L995" t="s">
        <v>101</v>
      </c>
      <c r="M995" t="s">
        <v>83</v>
      </c>
      <c r="N995" t="s">
        <v>126</v>
      </c>
      <c r="O995">
        <v>4</v>
      </c>
      <c r="P995" s="4">
        <v>16772</v>
      </c>
      <c r="Q995" s="4">
        <v>10566</v>
      </c>
      <c r="R995" s="3">
        <v>0.15</v>
      </c>
      <c r="S995" s="4">
        <v>57025</v>
      </c>
      <c r="T995" s="4">
        <v>42264</v>
      </c>
      <c r="U995" s="4">
        <v>14761</v>
      </c>
      <c r="V995" s="3">
        <v>0.25885138097325733</v>
      </c>
      <c r="W995" t="s">
        <v>54</v>
      </c>
      <c r="X995" t="s">
        <v>55</v>
      </c>
      <c r="Y995" t="s">
        <v>56</v>
      </c>
      <c r="Z995">
        <v>2</v>
      </c>
      <c r="AA995" t="s">
        <v>220</v>
      </c>
      <c r="AB995" t="s">
        <v>45</v>
      </c>
      <c r="AC995">
        <v>4.9000000000000004</v>
      </c>
    </row>
    <row r="996" spans="1:29">
      <c r="A996" t="s">
        <v>1479</v>
      </c>
      <c r="B996" s="2">
        <v>45393</v>
      </c>
      <c r="C996" t="s">
        <v>358</v>
      </c>
      <c r="D996" t="s">
        <v>31</v>
      </c>
      <c r="E996" t="s">
        <v>129</v>
      </c>
      <c r="F996" t="s">
        <v>33</v>
      </c>
      <c r="G996">
        <v>59</v>
      </c>
      <c r="H996" t="s">
        <v>105</v>
      </c>
      <c r="I996" t="s">
        <v>89</v>
      </c>
      <c r="J996" t="s">
        <v>82</v>
      </c>
      <c r="K996" t="s">
        <v>136</v>
      </c>
      <c r="L996" t="s">
        <v>52</v>
      </c>
      <c r="M996" t="s">
        <v>92</v>
      </c>
      <c r="N996" t="s">
        <v>93</v>
      </c>
      <c r="O996">
        <v>7</v>
      </c>
      <c r="P996" s="4">
        <v>19446</v>
      </c>
      <c r="Q996" s="4">
        <v>11862</v>
      </c>
      <c r="R996" s="3">
        <v>0.2</v>
      </c>
      <c r="S996" s="4">
        <v>108898</v>
      </c>
      <c r="T996" s="4">
        <v>83034</v>
      </c>
      <c r="U996" s="4">
        <v>25864</v>
      </c>
      <c r="V996" s="3">
        <v>0.23750665760620029</v>
      </c>
      <c r="W996" t="s">
        <v>41</v>
      </c>
      <c r="X996" t="s">
        <v>76</v>
      </c>
      <c r="Y996" t="s">
        <v>156</v>
      </c>
      <c r="Z996">
        <v>0</v>
      </c>
      <c r="AA996" t="s">
        <v>44</v>
      </c>
      <c r="AB996" t="s">
        <v>121</v>
      </c>
      <c r="AC996">
        <v>1.5</v>
      </c>
    </row>
    <row r="997" spans="1:29">
      <c r="A997" t="s">
        <v>1480</v>
      </c>
      <c r="B997" s="2">
        <v>45487</v>
      </c>
      <c r="C997" t="s">
        <v>500</v>
      </c>
      <c r="D997" t="s">
        <v>31</v>
      </c>
      <c r="E997" t="s">
        <v>124</v>
      </c>
      <c r="F997" t="s">
        <v>70</v>
      </c>
      <c r="G997">
        <v>27</v>
      </c>
      <c r="H997" t="s">
        <v>88</v>
      </c>
      <c r="I997" t="s">
        <v>89</v>
      </c>
      <c r="J997" t="s">
        <v>82</v>
      </c>
      <c r="K997" t="s">
        <v>192</v>
      </c>
      <c r="L997" t="s">
        <v>112</v>
      </c>
      <c r="M997" t="s">
        <v>107</v>
      </c>
      <c r="N997" t="s">
        <v>93</v>
      </c>
      <c r="O997">
        <v>2</v>
      </c>
      <c r="P997" s="4">
        <v>20669</v>
      </c>
      <c r="Q997" s="4">
        <v>16122</v>
      </c>
      <c r="R997" s="3">
        <v>0.05</v>
      </c>
      <c r="S997" s="4">
        <v>39271</v>
      </c>
      <c r="T997" s="4">
        <v>32244</v>
      </c>
      <c r="U997" s="4">
        <v>7027</v>
      </c>
      <c r="V997" s="3">
        <v>0.17893611061597617</v>
      </c>
      <c r="W997" t="s">
        <v>41</v>
      </c>
      <c r="X997" t="s">
        <v>76</v>
      </c>
      <c r="Y997" t="s">
        <v>56</v>
      </c>
      <c r="Z997">
        <v>2</v>
      </c>
      <c r="AA997" t="s">
        <v>149</v>
      </c>
      <c r="AB997" t="s">
        <v>66</v>
      </c>
      <c r="AC997">
        <v>4</v>
      </c>
    </row>
    <row r="998" spans="1:29">
      <c r="A998" t="s">
        <v>1481</v>
      </c>
      <c r="B998" s="2">
        <v>44948</v>
      </c>
      <c r="C998" t="s">
        <v>233</v>
      </c>
      <c r="D998" t="s">
        <v>31</v>
      </c>
      <c r="E998" t="s">
        <v>124</v>
      </c>
      <c r="F998" t="s">
        <v>70</v>
      </c>
      <c r="G998">
        <v>34</v>
      </c>
      <c r="H998" t="s">
        <v>34</v>
      </c>
      <c r="I998" t="s">
        <v>35</v>
      </c>
      <c r="J998" t="s">
        <v>36</v>
      </c>
      <c r="K998" t="s">
        <v>148</v>
      </c>
      <c r="L998" t="s">
        <v>155</v>
      </c>
      <c r="M998" t="s">
        <v>63</v>
      </c>
      <c r="N998" t="s">
        <v>126</v>
      </c>
      <c r="O998">
        <v>3</v>
      </c>
      <c r="P998" s="4">
        <v>3785</v>
      </c>
      <c r="Q998" s="4">
        <v>2952</v>
      </c>
      <c r="R998" s="3">
        <v>0</v>
      </c>
      <c r="S998" s="4">
        <v>11355</v>
      </c>
      <c r="T998" s="4">
        <v>8856</v>
      </c>
      <c r="U998" s="4">
        <v>2499</v>
      </c>
      <c r="V998" s="3">
        <v>0.22007926023778071</v>
      </c>
      <c r="W998" t="s">
        <v>54</v>
      </c>
      <c r="X998" t="s">
        <v>76</v>
      </c>
      <c r="Y998" t="s">
        <v>56</v>
      </c>
      <c r="Z998">
        <v>2</v>
      </c>
      <c r="AA998" t="s">
        <v>65</v>
      </c>
      <c r="AB998" t="s">
        <v>95</v>
      </c>
      <c r="AC998">
        <v>4.7</v>
      </c>
    </row>
    <row r="999" spans="1:29">
      <c r="A999" t="s">
        <v>1482</v>
      </c>
      <c r="B999" s="2">
        <v>45504</v>
      </c>
      <c r="C999" t="s">
        <v>1342</v>
      </c>
      <c r="D999" t="s">
        <v>49</v>
      </c>
      <c r="E999" t="s">
        <v>119</v>
      </c>
      <c r="F999" t="s">
        <v>70</v>
      </c>
      <c r="G999">
        <v>38</v>
      </c>
      <c r="H999" t="s">
        <v>153</v>
      </c>
      <c r="I999" t="s">
        <v>154</v>
      </c>
      <c r="J999" t="s">
        <v>36</v>
      </c>
      <c r="K999" t="s">
        <v>219</v>
      </c>
      <c r="L999" t="s">
        <v>101</v>
      </c>
      <c r="M999" t="s">
        <v>39</v>
      </c>
      <c r="N999" t="s">
        <v>93</v>
      </c>
      <c r="O999">
        <v>1</v>
      </c>
      <c r="P999" s="4">
        <v>17453</v>
      </c>
      <c r="Q999" s="4">
        <v>10646</v>
      </c>
      <c r="R999" s="3">
        <v>0.1</v>
      </c>
      <c r="S999" s="4">
        <v>15708</v>
      </c>
      <c r="T999" s="4">
        <v>10646</v>
      </c>
      <c r="U999" s="4">
        <v>5062</v>
      </c>
      <c r="V999" s="3">
        <v>0.32225617519735167</v>
      </c>
      <c r="W999" t="s">
        <v>75</v>
      </c>
      <c r="X999" t="s">
        <v>55</v>
      </c>
      <c r="Y999" t="s">
        <v>56</v>
      </c>
      <c r="Z999">
        <v>3</v>
      </c>
      <c r="AA999" t="s">
        <v>94</v>
      </c>
      <c r="AB999" t="s">
        <v>95</v>
      </c>
      <c r="AC999">
        <v>4.5999999999999996</v>
      </c>
    </row>
    <row r="1000" spans="1:29">
      <c r="A1000" t="s">
        <v>1483</v>
      </c>
      <c r="B1000" s="2">
        <v>45656</v>
      </c>
      <c r="C1000" t="s">
        <v>750</v>
      </c>
      <c r="D1000" t="s">
        <v>31</v>
      </c>
      <c r="E1000" t="s">
        <v>188</v>
      </c>
      <c r="F1000" t="s">
        <v>33</v>
      </c>
      <c r="G1000">
        <v>49</v>
      </c>
      <c r="H1000" t="s">
        <v>105</v>
      </c>
      <c r="I1000" t="s">
        <v>89</v>
      </c>
      <c r="J1000" t="s">
        <v>82</v>
      </c>
      <c r="K1000" t="s">
        <v>130</v>
      </c>
      <c r="L1000" t="s">
        <v>155</v>
      </c>
      <c r="M1000" t="s">
        <v>83</v>
      </c>
      <c r="N1000" t="s">
        <v>64</v>
      </c>
      <c r="O1000">
        <v>4</v>
      </c>
      <c r="P1000" s="4">
        <v>2955</v>
      </c>
      <c r="Q1000" s="4">
        <v>2187</v>
      </c>
      <c r="R1000" s="3">
        <v>0.2</v>
      </c>
      <c r="S1000" s="4">
        <v>9456</v>
      </c>
      <c r="T1000" s="4">
        <v>8748</v>
      </c>
      <c r="U1000" s="4">
        <v>708</v>
      </c>
      <c r="V1000" s="3">
        <v>7.487309644670051E-2</v>
      </c>
      <c r="W1000" t="s">
        <v>75</v>
      </c>
      <c r="X1000" t="s">
        <v>42</v>
      </c>
      <c r="Y1000" t="s">
        <v>56</v>
      </c>
      <c r="Z1000">
        <v>2</v>
      </c>
      <c r="AA1000" t="s">
        <v>44</v>
      </c>
      <c r="AB1000" t="s">
        <v>194</v>
      </c>
      <c r="AC1000">
        <v>3.1</v>
      </c>
    </row>
    <row r="1001" spans="1:29">
      <c r="A1001" t="s">
        <v>1484</v>
      </c>
      <c r="B1001" s="2">
        <v>45416</v>
      </c>
      <c r="C1001" t="s">
        <v>412</v>
      </c>
      <c r="D1001" t="s">
        <v>31</v>
      </c>
      <c r="E1001" t="s">
        <v>119</v>
      </c>
      <c r="F1001" t="s">
        <v>70</v>
      </c>
      <c r="G1001">
        <v>40</v>
      </c>
      <c r="H1001" t="s">
        <v>80</v>
      </c>
      <c r="I1001" t="s">
        <v>81</v>
      </c>
      <c r="J1001" t="s">
        <v>82</v>
      </c>
      <c r="K1001" t="s">
        <v>257</v>
      </c>
      <c r="L1001" t="s">
        <v>131</v>
      </c>
      <c r="M1001" t="s">
        <v>107</v>
      </c>
      <c r="N1001" t="s">
        <v>126</v>
      </c>
      <c r="O1001">
        <v>2</v>
      </c>
      <c r="P1001" s="4">
        <v>19446</v>
      </c>
      <c r="Q1001" s="4">
        <v>10695</v>
      </c>
      <c r="R1001" s="3">
        <v>0.05</v>
      </c>
      <c r="S1001" s="4">
        <v>36947</v>
      </c>
      <c r="T1001" s="4">
        <v>21390</v>
      </c>
      <c r="U1001" s="4">
        <v>15557</v>
      </c>
      <c r="V1001" s="3">
        <v>0.42106260318835087</v>
      </c>
      <c r="W1001" t="s">
        <v>84</v>
      </c>
      <c r="X1001" t="s">
        <v>55</v>
      </c>
      <c r="Y1001" t="s">
        <v>56</v>
      </c>
      <c r="Z1001">
        <v>1</v>
      </c>
      <c r="AA1001" t="s">
        <v>85</v>
      </c>
      <c r="AB1001" t="s">
        <v>132</v>
      </c>
      <c r="AC1001">
        <v>4.7</v>
      </c>
    </row>
    <row r="1002" spans="1:29">
      <c r="A1002" t="s">
        <v>1485</v>
      </c>
      <c r="B1002" s="2">
        <v>45362</v>
      </c>
      <c r="C1002" t="s">
        <v>1277</v>
      </c>
      <c r="D1002" t="s">
        <v>31</v>
      </c>
      <c r="E1002" t="s">
        <v>124</v>
      </c>
      <c r="F1002" t="s">
        <v>70</v>
      </c>
      <c r="G1002">
        <v>51</v>
      </c>
      <c r="H1002" t="s">
        <v>105</v>
      </c>
      <c r="I1002" t="s">
        <v>89</v>
      </c>
      <c r="J1002" t="s">
        <v>82</v>
      </c>
      <c r="K1002" t="s">
        <v>51</v>
      </c>
      <c r="L1002" t="s">
        <v>52</v>
      </c>
      <c r="M1002" t="s">
        <v>107</v>
      </c>
      <c r="N1002" t="s">
        <v>93</v>
      </c>
      <c r="O1002">
        <v>1</v>
      </c>
      <c r="P1002" s="4">
        <v>16919</v>
      </c>
      <c r="Q1002" s="4">
        <v>13197</v>
      </c>
      <c r="R1002" s="3">
        <v>0</v>
      </c>
      <c r="S1002" s="4">
        <v>16919</v>
      </c>
      <c r="T1002" s="4">
        <v>13197</v>
      </c>
      <c r="U1002" s="4">
        <v>3722</v>
      </c>
      <c r="V1002" s="3">
        <v>0.21998936107334949</v>
      </c>
      <c r="W1002" t="s">
        <v>54</v>
      </c>
      <c r="X1002" t="s">
        <v>55</v>
      </c>
      <c r="Y1002" t="s">
        <v>56</v>
      </c>
      <c r="Z1002">
        <v>4</v>
      </c>
      <c r="AA1002" t="s">
        <v>226</v>
      </c>
      <c r="AB1002" t="s">
        <v>121</v>
      </c>
      <c r="AC1002">
        <v>3</v>
      </c>
    </row>
    <row r="1003" spans="1:29">
      <c r="A1003" t="s">
        <v>1486</v>
      </c>
      <c r="B1003" s="2">
        <v>45093</v>
      </c>
      <c r="C1003" t="s">
        <v>1487</v>
      </c>
      <c r="D1003" t="s">
        <v>49</v>
      </c>
      <c r="E1003" t="s">
        <v>111</v>
      </c>
      <c r="F1003" t="s">
        <v>70</v>
      </c>
      <c r="G1003">
        <v>53</v>
      </c>
      <c r="H1003" t="s">
        <v>71</v>
      </c>
      <c r="I1003" t="s">
        <v>72</v>
      </c>
      <c r="J1003" t="s">
        <v>73</v>
      </c>
      <c r="K1003" t="s">
        <v>184</v>
      </c>
      <c r="L1003" t="s">
        <v>131</v>
      </c>
      <c r="M1003" t="s">
        <v>39</v>
      </c>
      <c r="N1003" t="s">
        <v>126</v>
      </c>
      <c r="O1003">
        <v>8</v>
      </c>
      <c r="P1003" s="4">
        <v>19343</v>
      </c>
      <c r="Q1003" s="4">
        <v>11993</v>
      </c>
      <c r="R1003" s="3">
        <v>0.05</v>
      </c>
      <c r="S1003" s="4">
        <v>147007</v>
      </c>
      <c r="T1003" s="4">
        <v>95944</v>
      </c>
      <c r="U1003" s="4">
        <v>51063</v>
      </c>
      <c r="V1003" s="3">
        <v>0.34735080642418387</v>
      </c>
      <c r="W1003" t="s">
        <v>75</v>
      </c>
      <c r="X1003" t="s">
        <v>76</v>
      </c>
      <c r="Y1003" t="s">
        <v>43</v>
      </c>
      <c r="Z1003">
        <v>0</v>
      </c>
      <c r="AA1003" t="s">
        <v>220</v>
      </c>
      <c r="AB1003" t="s">
        <v>132</v>
      </c>
      <c r="AC1003" t="s">
        <v>46</v>
      </c>
    </row>
    <row r="1004" spans="1:29">
      <c r="A1004" t="s">
        <v>1488</v>
      </c>
      <c r="B1004" s="2">
        <v>45481</v>
      </c>
      <c r="C1004" t="s">
        <v>1275</v>
      </c>
      <c r="D1004" t="s">
        <v>49</v>
      </c>
      <c r="E1004" t="s">
        <v>188</v>
      </c>
      <c r="F1004" t="s">
        <v>33</v>
      </c>
      <c r="G1004">
        <v>27</v>
      </c>
      <c r="H1004" t="s">
        <v>71</v>
      </c>
      <c r="I1004" t="s">
        <v>72</v>
      </c>
      <c r="J1004" t="s">
        <v>73</v>
      </c>
      <c r="K1004" t="s">
        <v>120</v>
      </c>
      <c r="L1004" t="s">
        <v>137</v>
      </c>
      <c r="M1004" t="s">
        <v>92</v>
      </c>
      <c r="N1004" t="s">
        <v>93</v>
      </c>
      <c r="O1004">
        <v>5</v>
      </c>
      <c r="P1004" s="4">
        <v>985</v>
      </c>
      <c r="Q1004" s="4">
        <v>611</v>
      </c>
      <c r="R1004" s="3">
        <v>0.1</v>
      </c>
      <c r="S1004" s="4">
        <v>4433</v>
      </c>
      <c r="T1004" s="4">
        <v>3055</v>
      </c>
      <c r="U1004" s="4">
        <v>1378</v>
      </c>
      <c r="V1004" s="3">
        <v>0.31085043988269795</v>
      </c>
      <c r="W1004" t="s">
        <v>84</v>
      </c>
      <c r="X1004" t="s">
        <v>55</v>
      </c>
      <c r="Y1004" t="s">
        <v>156</v>
      </c>
      <c r="Z1004">
        <v>0</v>
      </c>
      <c r="AA1004" t="s">
        <v>220</v>
      </c>
      <c r="AB1004" t="s">
        <v>45</v>
      </c>
      <c r="AC1004">
        <v>2.1</v>
      </c>
    </row>
    <row r="1005" spans="1:29">
      <c r="A1005" t="s">
        <v>1489</v>
      </c>
      <c r="B1005" s="2">
        <v>45185</v>
      </c>
      <c r="C1005" t="s">
        <v>341</v>
      </c>
      <c r="D1005" t="s">
        <v>31</v>
      </c>
      <c r="E1005" t="s">
        <v>98</v>
      </c>
      <c r="F1005" t="s">
        <v>70</v>
      </c>
      <c r="G1005">
        <v>31</v>
      </c>
      <c r="H1005" t="s">
        <v>71</v>
      </c>
      <c r="I1005" t="s">
        <v>72</v>
      </c>
      <c r="J1005" t="s">
        <v>73</v>
      </c>
      <c r="K1005" t="s">
        <v>326</v>
      </c>
      <c r="L1005" t="s">
        <v>62</v>
      </c>
      <c r="M1005" t="s">
        <v>83</v>
      </c>
      <c r="N1005" t="s">
        <v>93</v>
      </c>
      <c r="O1005">
        <v>5</v>
      </c>
      <c r="P1005" s="4">
        <v>13398</v>
      </c>
      <c r="Q1005" s="4">
        <v>9245</v>
      </c>
      <c r="R1005" s="3">
        <v>0</v>
      </c>
      <c r="S1005" s="4">
        <v>66990</v>
      </c>
      <c r="T1005" s="4">
        <v>46225</v>
      </c>
      <c r="U1005" s="4">
        <v>20765</v>
      </c>
      <c r="V1005" s="3">
        <v>0.30997163755784446</v>
      </c>
      <c r="W1005" t="s">
        <v>54</v>
      </c>
      <c r="X1005" t="s">
        <v>55</v>
      </c>
      <c r="Y1005" t="s">
        <v>56</v>
      </c>
      <c r="Z1005">
        <v>1</v>
      </c>
      <c r="AA1005" t="s">
        <v>159</v>
      </c>
      <c r="AB1005" t="s">
        <v>189</v>
      </c>
      <c r="AC1005">
        <v>4</v>
      </c>
    </row>
    <row r="1006" spans="1:29">
      <c r="A1006" t="s">
        <v>1490</v>
      </c>
      <c r="B1006" s="2">
        <v>45085</v>
      </c>
      <c r="C1006" t="s">
        <v>283</v>
      </c>
      <c r="D1006" t="s">
        <v>31</v>
      </c>
      <c r="E1006" t="s">
        <v>32</v>
      </c>
      <c r="F1006" t="s">
        <v>33</v>
      </c>
      <c r="G1006">
        <v>45</v>
      </c>
      <c r="H1006" t="s">
        <v>71</v>
      </c>
      <c r="I1006" t="s">
        <v>72</v>
      </c>
      <c r="J1006" t="s">
        <v>73</v>
      </c>
      <c r="K1006" t="s">
        <v>239</v>
      </c>
      <c r="L1006" t="s">
        <v>155</v>
      </c>
      <c r="M1006" t="s">
        <v>107</v>
      </c>
      <c r="N1006" t="s">
        <v>53</v>
      </c>
      <c r="O1006">
        <v>8</v>
      </c>
      <c r="P1006" s="4">
        <v>590</v>
      </c>
      <c r="Q1006" s="4">
        <v>454</v>
      </c>
      <c r="R1006" s="3">
        <v>0</v>
      </c>
      <c r="S1006" s="4">
        <v>4720</v>
      </c>
      <c r="T1006" s="4">
        <v>3632</v>
      </c>
      <c r="U1006" s="4">
        <v>1088</v>
      </c>
      <c r="V1006" s="3">
        <v>0.23050847457627119</v>
      </c>
      <c r="W1006" t="s">
        <v>84</v>
      </c>
      <c r="X1006" t="s">
        <v>55</v>
      </c>
      <c r="Y1006" t="s">
        <v>171</v>
      </c>
      <c r="Z1006">
        <v>4</v>
      </c>
      <c r="AA1006" t="s">
        <v>102</v>
      </c>
      <c r="AB1006" t="s">
        <v>95</v>
      </c>
      <c r="AC1006" t="s">
        <v>46</v>
      </c>
    </row>
    <row r="1007" spans="1:29">
      <c r="A1007" t="s">
        <v>1491</v>
      </c>
      <c r="B1007" s="2">
        <v>45135</v>
      </c>
      <c r="C1007" t="s">
        <v>673</v>
      </c>
      <c r="D1007" t="s">
        <v>31</v>
      </c>
      <c r="E1007" t="s">
        <v>129</v>
      </c>
      <c r="F1007" t="s">
        <v>33</v>
      </c>
      <c r="G1007">
        <v>22</v>
      </c>
      <c r="H1007" t="s">
        <v>71</v>
      </c>
      <c r="I1007" t="s">
        <v>72</v>
      </c>
      <c r="J1007" t="s">
        <v>73</v>
      </c>
      <c r="K1007" t="s">
        <v>51</v>
      </c>
      <c r="L1007" t="s">
        <v>62</v>
      </c>
      <c r="M1007" t="s">
        <v>92</v>
      </c>
      <c r="N1007" t="s">
        <v>113</v>
      </c>
      <c r="O1007">
        <v>2</v>
      </c>
      <c r="P1007" s="4">
        <v>20873</v>
      </c>
      <c r="Q1007" s="4">
        <v>16698</v>
      </c>
      <c r="R1007" s="3">
        <v>0.2</v>
      </c>
      <c r="S1007" s="4">
        <v>33397</v>
      </c>
      <c r="T1007" s="4">
        <v>33396</v>
      </c>
      <c r="U1007" s="4">
        <v>1</v>
      </c>
      <c r="V1007" s="3">
        <v>2.9942809234362367E-5</v>
      </c>
      <c r="W1007" t="s">
        <v>75</v>
      </c>
      <c r="X1007" t="s">
        <v>42</v>
      </c>
      <c r="Y1007" t="s">
        <v>56</v>
      </c>
      <c r="Z1007">
        <v>6</v>
      </c>
      <c r="AA1007" t="s">
        <v>44</v>
      </c>
      <c r="AB1007" t="s">
        <v>194</v>
      </c>
      <c r="AC1007">
        <v>4.3</v>
      </c>
    </row>
    <row r="1008" spans="1:29">
      <c r="A1008" t="s">
        <v>1492</v>
      </c>
      <c r="B1008" s="2">
        <v>45566</v>
      </c>
      <c r="C1008" t="s">
        <v>191</v>
      </c>
      <c r="D1008" t="s">
        <v>31</v>
      </c>
      <c r="E1008" t="s">
        <v>188</v>
      </c>
      <c r="F1008" t="s">
        <v>33</v>
      </c>
      <c r="G1008">
        <v>39</v>
      </c>
      <c r="H1008" t="s">
        <v>88</v>
      </c>
      <c r="I1008" t="s">
        <v>89</v>
      </c>
      <c r="J1008" t="s">
        <v>82</v>
      </c>
      <c r="K1008" t="s">
        <v>192</v>
      </c>
      <c r="L1008" t="s">
        <v>155</v>
      </c>
      <c r="M1008" t="s">
        <v>63</v>
      </c>
      <c r="N1008" t="s">
        <v>64</v>
      </c>
      <c r="O1008">
        <v>6</v>
      </c>
      <c r="P1008" s="4">
        <v>1506</v>
      </c>
      <c r="Q1008" s="4">
        <v>994</v>
      </c>
      <c r="R1008" s="3">
        <v>0.05</v>
      </c>
      <c r="S1008" s="4">
        <v>8584</v>
      </c>
      <c r="T1008" s="4">
        <v>5964</v>
      </c>
      <c r="U1008" s="4">
        <v>2620</v>
      </c>
      <c r="V1008" s="3">
        <v>0.30521901211556385</v>
      </c>
      <c r="W1008" t="s">
        <v>54</v>
      </c>
      <c r="X1008" t="s">
        <v>55</v>
      </c>
      <c r="Y1008" t="s">
        <v>56</v>
      </c>
      <c r="Z1008">
        <v>3</v>
      </c>
      <c r="AA1008" t="s">
        <v>193</v>
      </c>
      <c r="AB1008" t="s">
        <v>132</v>
      </c>
      <c r="AC1008">
        <v>3.3</v>
      </c>
    </row>
    <row r="1009" spans="1:29">
      <c r="A1009" t="s">
        <v>1493</v>
      </c>
      <c r="B1009" s="2">
        <v>45435</v>
      </c>
      <c r="C1009" t="s">
        <v>1321</v>
      </c>
      <c r="D1009" t="s">
        <v>49</v>
      </c>
      <c r="E1009" t="s">
        <v>60</v>
      </c>
      <c r="F1009" t="s">
        <v>70</v>
      </c>
      <c r="G1009">
        <v>25</v>
      </c>
      <c r="H1009" t="s">
        <v>146</v>
      </c>
      <c r="I1009" t="s">
        <v>147</v>
      </c>
      <c r="J1009" t="s">
        <v>36</v>
      </c>
      <c r="K1009" t="s">
        <v>214</v>
      </c>
      <c r="L1009" t="s">
        <v>52</v>
      </c>
      <c r="M1009" t="s">
        <v>107</v>
      </c>
      <c r="N1009" t="s">
        <v>93</v>
      </c>
      <c r="O1009">
        <v>1</v>
      </c>
      <c r="P1009" s="4">
        <v>7986</v>
      </c>
      <c r="Q1009" s="4">
        <v>4552</v>
      </c>
      <c r="R1009" s="3">
        <v>0.2</v>
      </c>
      <c r="S1009" s="4">
        <v>6389</v>
      </c>
      <c r="T1009" s="4">
        <v>4552</v>
      </c>
      <c r="U1009" s="4">
        <v>1837</v>
      </c>
      <c r="V1009" s="3">
        <v>0.28752543434027233</v>
      </c>
      <c r="W1009" t="s">
        <v>54</v>
      </c>
      <c r="X1009" t="s">
        <v>76</v>
      </c>
      <c r="Y1009" t="s">
        <v>43</v>
      </c>
      <c r="Z1009">
        <v>0</v>
      </c>
      <c r="AA1009" t="s">
        <v>163</v>
      </c>
      <c r="AB1009" t="s">
        <v>194</v>
      </c>
      <c r="AC1009" t="s">
        <v>46</v>
      </c>
    </row>
    <row r="1010" spans="1:29">
      <c r="A1010" t="s">
        <v>1494</v>
      </c>
      <c r="B1010" s="2">
        <v>45362</v>
      </c>
      <c r="C1010" t="s">
        <v>104</v>
      </c>
      <c r="D1010" t="s">
        <v>31</v>
      </c>
      <c r="E1010" t="s">
        <v>69</v>
      </c>
      <c r="F1010" t="s">
        <v>70</v>
      </c>
      <c r="G1010">
        <v>18</v>
      </c>
      <c r="H1010" t="s">
        <v>88</v>
      </c>
      <c r="I1010" t="s">
        <v>89</v>
      </c>
      <c r="J1010" t="s">
        <v>82</v>
      </c>
      <c r="K1010" t="s">
        <v>116</v>
      </c>
      <c r="L1010" t="s">
        <v>131</v>
      </c>
      <c r="M1010" t="s">
        <v>39</v>
      </c>
      <c r="N1010" t="s">
        <v>40</v>
      </c>
      <c r="O1010">
        <v>6</v>
      </c>
      <c r="P1010" s="4">
        <v>20132</v>
      </c>
      <c r="Q1010" s="4">
        <v>11878</v>
      </c>
      <c r="R1010" s="3">
        <v>0</v>
      </c>
      <c r="S1010" s="4">
        <v>120792</v>
      </c>
      <c r="T1010" s="4">
        <v>71268</v>
      </c>
      <c r="U1010" s="4">
        <v>49524</v>
      </c>
      <c r="V1010" s="3">
        <v>0.40999403934035367</v>
      </c>
      <c r="W1010" t="s">
        <v>75</v>
      </c>
      <c r="X1010" t="s">
        <v>42</v>
      </c>
      <c r="Y1010" t="s">
        <v>56</v>
      </c>
      <c r="Z1010">
        <v>6</v>
      </c>
      <c r="AA1010" t="s">
        <v>149</v>
      </c>
      <c r="AB1010" t="s">
        <v>189</v>
      </c>
      <c r="AC1010">
        <v>4.4000000000000004</v>
      </c>
    </row>
    <row r="1011" spans="1:29">
      <c r="A1011" t="s">
        <v>1495</v>
      </c>
      <c r="B1011" s="2">
        <v>45164</v>
      </c>
      <c r="C1011" t="s">
        <v>211</v>
      </c>
      <c r="D1011" t="s">
        <v>49</v>
      </c>
      <c r="E1011" t="s">
        <v>135</v>
      </c>
      <c r="F1011" t="s">
        <v>33</v>
      </c>
      <c r="G1011">
        <v>38</v>
      </c>
      <c r="H1011" t="s">
        <v>71</v>
      </c>
      <c r="I1011" t="s">
        <v>72</v>
      </c>
      <c r="J1011" t="s">
        <v>73</v>
      </c>
      <c r="K1011" t="s">
        <v>225</v>
      </c>
      <c r="L1011" t="s">
        <v>137</v>
      </c>
      <c r="M1011" t="s">
        <v>83</v>
      </c>
      <c r="N1011" t="s">
        <v>53</v>
      </c>
      <c r="O1011">
        <v>4</v>
      </c>
      <c r="P1011" s="4">
        <v>3344</v>
      </c>
      <c r="Q1011" s="4">
        <v>2675</v>
      </c>
      <c r="R1011" s="3">
        <v>0.05</v>
      </c>
      <c r="S1011" s="4">
        <v>12707</v>
      </c>
      <c r="T1011" s="4">
        <v>10700</v>
      </c>
      <c r="U1011" s="4">
        <v>2007</v>
      </c>
      <c r="V1011" s="3">
        <v>0.15794444007240105</v>
      </c>
      <c r="W1011" t="s">
        <v>54</v>
      </c>
      <c r="X1011" t="s">
        <v>55</v>
      </c>
      <c r="Y1011" t="s">
        <v>43</v>
      </c>
      <c r="Z1011">
        <v>0</v>
      </c>
      <c r="AA1011" t="s">
        <v>172</v>
      </c>
      <c r="AB1011" t="s">
        <v>132</v>
      </c>
      <c r="AC1011" t="s">
        <v>46</v>
      </c>
    </row>
    <row r="1012" spans="1:29">
      <c r="A1012" t="s">
        <v>1496</v>
      </c>
      <c r="B1012" s="2">
        <v>45276</v>
      </c>
      <c r="C1012" t="s">
        <v>384</v>
      </c>
      <c r="D1012" t="s">
        <v>49</v>
      </c>
      <c r="E1012" t="s">
        <v>60</v>
      </c>
      <c r="F1012" t="s">
        <v>70</v>
      </c>
      <c r="G1012">
        <v>60</v>
      </c>
      <c r="H1012" t="s">
        <v>153</v>
      </c>
      <c r="I1012" t="s">
        <v>154</v>
      </c>
      <c r="J1012" t="s">
        <v>36</v>
      </c>
      <c r="K1012" t="s">
        <v>148</v>
      </c>
      <c r="L1012" t="s">
        <v>112</v>
      </c>
      <c r="M1012" t="s">
        <v>107</v>
      </c>
      <c r="N1012" t="s">
        <v>113</v>
      </c>
      <c r="O1012">
        <v>2</v>
      </c>
      <c r="P1012" s="4">
        <v>20556</v>
      </c>
      <c r="Q1012" s="4">
        <v>11922</v>
      </c>
      <c r="R1012" s="3">
        <v>0.1</v>
      </c>
      <c r="S1012" s="4">
        <v>37001</v>
      </c>
      <c r="T1012" s="4">
        <v>23844</v>
      </c>
      <c r="U1012" s="4">
        <v>13157</v>
      </c>
      <c r="V1012" s="3">
        <v>0.35558498418961648</v>
      </c>
      <c r="W1012" t="s">
        <v>75</v>
      </c>
      <c r="X1012" t="s">
        <v>55</v>
      </c>
      <c r="Y1012" t="s">
        <v>56</v>
      </c>
      <c r="Z1012">
        <v>1</v>
      </c>
      <c r="AA1012" t="s">
        <v>102</v>
      </c>
      <c r="AB1012" t="s">
        <v>66</v>
      </c>
      <c r="AC1012">
        <v>3.6</v>
      </c>
    </row>
    <row r="1013" spans="1:29">
      <c r="A1013" t="s">
        <v>1497</v>
      </c>
      <c r="B1013" s="2">
        <v>45050</v>
      </c>
      <c r="C1013" t="s">
        <v>104</v>
      </c>
      <c r="D1013" t="s">
        <v>31</v>
      </c>
      <c r="E1013" t="s">
        <v>111</v>
      </c>
      <c r="F1013" t="s">
        <v>70</v>
      </c>
      <c r="G1013">
        <v>40</v>
      </c>
      <c r="H1013" t="s">
        <v>153</v>
      </c>
      <c r="I1013" t="s">
        <v>154</v>
      </c>
      <c r="J1013" t="s">
        <v>36</v>
      </c>
      <c r="K1013" t="s">
        <v>106</v>
      </c>
      <c r="L1013" t="s">
        <v>91</v>
      </c>
      <c r="M1013" t="s">
        <v>107</v>
      </c>
      <c r="N1013" t="s">
        <v>40</v>
      </c>
      <c r="O1013">
        <v>4</v>
      </c>
      <c r="P1013" s="4">
        <v>13928</v>
      </c>
      <c r="Q1013" s="4">
        <v>10307</v>
      </c>
      <c r="R1013" s="3">
        <v>0.15</v>
      </c>
      <c r="S1013" s="4">
        <v>47355</v>
      </c>
      <c r="T1013" s="4">
        <v>41228</v>
      </c>
      <c r="U1013" s="4">
        <v>6127</v>
      </c>
      <c r="V1013" s="3">
        <v>0.12938443670150987</v>
      </c>
      <c r="W1013" t="s">
        <v>84</v>
      </c>
      <c r="X1013" t="s">
        <v>76</v>
      </c>
      <c r="Y1013" t="s">
        <v>171</v>
      </c>
      <c r="Z1013">
        <v>7</v>
      </c>
      <c r="AA1013" t="s">
        <v>94</v>
      </c>
      <c r="AB1013" t="s">
        <v>45</v>
      </c>
      <c r="AC1013" t="s">
        <v>46</v>
      </c>
    </row>
    <row r="1014" spans="1:29">
      <c r="A1014" t="s">
        <v>1498</v>
      </c>
      <c r="B1014" s="2">
        <v>45473</v>
      </c>
      <c r="C1014" t="s">
        <v>1499</v>
      </c>
      <c r="D1014" t="s">
        <v>31</v>
      </c>
      <c r="E1014" t="s">
        <v>135</v>
      </c>
      <c r="F1014" t="s">
        <v>33</v>
      </c>
      <c r="G1014">
        <v>27</v>
      </c>
      <c r="H1014" t="s">
        <v>80</v>
      </c>
      <c r="I1014" t="s">
        <v>81</v>
      </c>
      <c r="J1014" t="s">
        <v>82</v>
      </c>
      <c r="K1014" t="s">
        <v>323</v>
      </c>
      <c r="L1014" t="s">
        <v>38</v>
      </c>
      <c r="M1014" t="s">
        <v>39</v>
      </c>
      <c r="N1014" t="s">
        <v>113</v>
      </c>
      <c r="O1014">
        <v>8</v>
      </c>
      <c r="P1014" s="4">
        <v>8397</v>
      </c>
      <c r="Q1014" s="4">
        <v>5626</v>
      </c>
      <c r="R1014" s="3">
        <v>0</v>
      </c>
      <c r="S1014" s="4">
        <v>67176</v>
      </c>
      <c r="T1014" s="4">
        <v>45008</v>
      </c>
      <c r="U1014" s="4">
        <v>22168</v>
      </c>
      <c r="V1014" s="3">
        <v>0.32999880909848756</v>
      </c>
      <c r="W1014" t="s">
        <v>41</v>
      </c>
      <c r="X1014" t="s">
        <v>55</v>
      </c>
      <c r="Y1014" t="s">
        <v>56</v>
      </c>
      <c r="Z1014">
        <v>2</v>
      </c>
      <c r="AA1014" t="s">
        <v>172</v>
      </c>
      <c r="AB1014" t="s">
        <v>95</v>
      </c>
      <c r="AC1014">
        <v>4</v>
      </c>
    </row>
    <row r="1015" spans="1:29">
      <c r="A1015" t="s">
        <v>1500</v>
      </c>
      <c r="B1015" s="2">
        <v>45402</v>
      </c>
      <c r="C1015" t="s">
        <v>458</v>
      </c>
      <c r="D1015" t="s">
        <v>31</v>
      </c>
      <c r="E1015" t="s">
        <v>98</v>
      </c>
      <c r="F1015" t="s">
        <v>70</v>
      </c>
      <c r="G1015">
        <v>52</v>
      </c>
      <c r="H1015" t="s">
        <v>71</v>
      </c>
      <c r="I1015" t="s">
        <v>72</v>
      </c>
      <c r="J1015" t="s">
        <v>73</v>
      </c>
      <c r="K1015" t="s">
        <v>51</v>
      </c>
      <c r="L1015" t="s">
        <v>142</v>
      </c>
      <c r="M1015" t="s">
        <v>39</v>
      </c>
      <c r="N1015" t="s">
        <v>126</v>
      </c>
      <c r="O1015">
        <v>3</v>
      </c>
      <c r="P1015" s="4">
        <v>8913</v>
      </c>
      <c r="Q1015" s="4">
        <v>5793</v>
      </c>
      <c r="R1015" s="3">
        <v>0</v>
      </c>
      <c r="S1015" s="4">
        <v>26739</v>
      </c>
      <c r="T1015" s="4">
        <v>17379</v>
      </c>
      <c r="U1015" s="4">
        <v>9360</v>
      </c>
      <c r="V1015" s="3">
        <v>0.35005048805116123</v>
      </c>
      <c r="W1015" t="s">
        <v>54</v>
      </c>
      <c r="X1015" t="s">
        <v>55</v>
      </c>
      <c r="Y1015" t="s">
        <v>56</v>
      </c>
      <c r="Z1015">
        <v>4</v>
      </c>
      <c r="AA1015" t="s">
        <v>181</v>
      </c>
      <c r="AB1015" t="s">
        <v>150</v>
      </c>
      <c r="AC1015">
        <v>3.6</v>
      </c>
    </row>
    <row r="1016" spans="1:29">
      <c r="A1016" t="s">
        <v>1501</v>
      </c>
      <c r="B1016" s="2">
        <v>45444</v>
      </c>
      <c r="C1016" t="s">
        <v>743</v>
      </c>
      <c r="D1016" t="s">
        <v>49</v>
      </c>
      <c r="E1016" t="s">
        <v>69</v>
      </c>
      <c r="F1016" t="s">
        <v>70</v>
      </c>
      <c r="G1016">
        <v>56</v>
      </c>
      <c r="H1016" t="s">
        <v>71</v>
      </c>
      <c r="I1016" t="s">
        <v>72</v>
      </c>
      <c r="J1016" t="s">
        <v>73</v>
      </c>
      <c r="K1016" t="s">
        <v>61</v>
      </c>
      <c r="L1016" t="s">
        <v>131</v>
      </c>
      <c r="M1016" t="s">
        <v>39</v>
      </c>
      <c r="N1016" t="s">
        <v>64</v>
      </c>
      <c r="O1016">
        <v>7</v>
      </c>
      <c r="P1016" s="4">
        <v>22723</v>
      </c>
      <c r="Q1016" s="4">
        <v>17497</v>
      </c>
      <c r="R1016" s="3">
        <v>0.05</v>
      </c>
      <c r="S1016" s="4">
        <v>151108</v>
      </c>
      <c r="T1016" s="4">
        <v>122479</v>
      </c>
      <c r="U1016" s="4">
        <v>28629</v>
      </c>
      <c r="V1016" s="3">
        <v>0.18946051830478863</v>
      </c>
      <c r="W1016" t="s">
        <v>54</v>
      </c>
      <c r="X1016" t="s">
        <v>42</v>
      </c>
      <c r="Y1016" t="s">
        <v>43</v>
      </c>
      <c r="Z1016">
        <v>0</v>
      </c>
      <c r="AA1016" t="s">
        <v>163</v>
      </c>
      <c r="AB1016" t="s">
        <v>121</v>
      </c>
      <c r="AC1016" t="s">
        <v>46</v>
      </c>
    </row>
    <row r="1017" spans="1:29">
      <c r="A1017" t="s">
        <v>1502</v>
      </c>
      <c r="B1017" s="2">
        <v>45066</v>
      </c>
      <c r="C1017" t="s">
        <v>982</v>
      </c>
      <c r="D1017" t="s">
        <v>31</v>
      </c>
      <c r="E1017" t="s">
        <v>129</v>
      </c>
      <c r="F1017" t="s">
        <v>33</v>
      </c>
      <c r="G1017">
        <v>30</v>
      </c>
      <c r="H1017" t="s">
        <v>153</v>
      </c>
      <c r="I1017" t="s">
        <v>154</v>
      </c>
      <c r="J1017" t="s">
        <v>36</v>
      </c>
      <c r="K1017" t="s">
        <v>116</v>
      </c>
      <c r="L1017" t="s">
        <v>38</v>
      </c>
      <c r="M1017" t="s">
        <v>107</v>
      </c>
      <c r="N1017" t="s">
        <v>40</v>
      </c>
      <c r="O1017">
        <v>2</v>
      </c>
      <c r="P1017" s="4">
        <v>16512</v>
      </c>
      <c r="Q1017" s="4">
        <v>12219</v>
      </c>
      <c r="R1017" s="3">
        <v>0.2</v>
      </c>
      <c r="S1017" s="4">
        <v>26419</v>
      </c>
      <c r="T1017" s="4">
        <v>24438</v>
      </c>
      <c r="U1017" s="4">
        <v>1981</v>
      </c>
      <c r="V1017" s="3">
        <v>7.4983913092849838E-2</v>
      </c>
      <c r="W1017" t="s">
        <v>84</v>
      </c>
      <c r="X1017" t="s">
        <v>55</v>
      </c>
      <c r="Y1017" t="s">
        <v>156</v>
      </c>
      <c r="Z1017">
        <v>0</v>
      </c>
      <c r="AA1017" t="s">
        <v>181</v>
      </c>
      <c r="AB1017" t="s">
        <v>45</v>
      </c>
      <c r="AC1017">
        <v>2.5</v>
      </c>
    </row>
    <row r="1018" spans="1:29">
      <c r="A1018" t="s">
        <v>1503</v>
      </c>
      <c r="B1018" s="2">
        <v>45154</v>
      </c>
      <c r="C1018" t="s">
        <v>816</v>
      </c>
      <c r="D1018" t="s">
        <v>49</v>
      </c>
      <c r="E1018" t="s">
        <v>119</v>
      </c>
      <c r="F1018" t="s">
        <v>70</v>
      </c>
      <c r="G1018">
        <v>19</v>
      </c>
      <c r="H1018" t="s">
        <v>80</v>
      </c>
      <c r="I1018" t="s">
        <v>81</v>
      </c>
      <c r="J1018" t="s">
        <v>82</v>
      </c>
      <c r="K1018" t="s">
        <v>291</v>
      </c>
      <c r="L1018" t="s">
        <v>131</v>
      </c>
      <c r="M1018" t="s">
        <v>83</v>
      </c>
      <c r="N1018" t="s">
        <v>53</v>
      </c>
      <c r="O1018">
        <v>1</v>
      </c>
      <c r="P1018" s="4">
        <v>20322</v>
      </c>
      <c r="Q1018" s="4">
        <v>15038</v>
      </c>
      <c r="R1018" s="3">
        <v>0.1</v>
      </c>
      <c r="S1018" s="4">
        <v>18290</v>
      </c>
      <c r="T1018" s="4">
        <v>15038</v>
      </c>
      <c r="U1018" s="4">
        <v>3252</v>
      </c>
      <c r="V1018" s="3">
        <v>0.17780207763805359</v>
      </c>
      <c r="W1018" t="s">
        <v>84</v>
      </c>
      <c r="X1018" t="s">
        <v>76</v>
      </c>
      <c r="Y1018" t="s">
        <v>56</v>
      </c>
      <c r="Z1018">
        <v>6</v>
      </c>
      <c r="AA1018" t="s">
        <v>185</v>
      </c>
      <c r="AB1018" t="s">
        <v>132</v>
      </c>
      <c r="AC1018">
        <v>4.3</v>
      </c>
    </row>
    <row r="1019" spans="1:29">
      <c r="A1019" t="s">
        <v>1504</v>
      </c>
      <c r="B1019" s="2">
        <v>44995</v>
      </c>
      <c r="C1019" t="s">
        <v>1505</v>
      </c>
      <c r="D1019" t="s">
        <v>31</v>
      </c>
      <c r="E1019" t="s">
        <v>32</v>
      </c>
      <c r="F1019" t="s">
        <v>33</v>
      </c>
      <c r="G1019">
        <v>58</v>
      </c>
      <c r="H1019" t="s">
        <v>146</v>
      </c>
      <c r="I1019" t="s">
        <v>147</v>
      </c>
      <c r="J1019" t="s">
        <v>36</v>
      </c>
      <c r="K1019" t="s">
        <v>326</v>
      </c>
      <c r="L1019" t="s">
        <v>52</v>
      </c>
      <c r="M1019" t="s">
        <v>107</v>
      </c>
      <c r="N1019" t="s">
        <v>40</v>
      </c>
      <c r="O1019">
        <v>6</v>
      </c>
      <c r="P1019" s="4">
        <v>17039</v>
      </c>
      <c r="Q1019" s="4">
        <v>13631</v>
      </c>
      <c r="R1019" s="3">
        <v>0.1</v>
      </c>
      <c r="S1019" s="4">
        <v>92011</v>
      </c>
      <c r="T1019" s="4">
        <v>81786</v>
      </c>
      <c r="U1019" s="4">
        <v>10225</v>
      </c>
      <c r="V1019" s="3">
        <v>0.11112801730227907</v>
      </c>
      <c r="W1019" t="s">
        <v>84</v>
      </c>
      <c r="X1019" t="s">
        <v>76</v>
      </c>
      <c r="Y1019" t="s">
        <v>43</v>
      </c>
      <c r="Z1019">
        <v>0</v>
      </c>
      <c r="AA1019" t="s">
        <v>143</v>
      </c>
      <c r="AB1019" t="s">
        <v>150</v>
      </c>
      <c r="AC1019" t="s">
        <v>46</v>
      </c>
    </row>
    <row r="1020" spans="1:29">
      <c r="A1020" t="s">
        <v>1506</v>
      </c>
      <c r="B1020" s="2">
        <v>45508</v>
      </c>
      <c r="C1020" t="s">
        <v>418</v>
      </c>
      <c r="D1020" t="s">
        <v>31</v>
      </c>
      <c r="E1020" t="s">
        <v>124</v>
      </c>
      <c r="F1020" t="s">
        <v>70</v>
      </c>
      <c r="G1020">
        <v>22</v>
      </c>
      <c r="H1020" t="s">
        <v>88</v>
      </c>
      <c r="I1020" t="s">
        <v>89</v>
      </c>
      <c r="J1020" t="s">
        <v>82</v>
      </c>
      <c r="K1020" t="s">
        <v>61</v>
      </c>
      <c r="L1020" t="s">
        <v>52</v>
      </c>
      <c r="M1020" t="s">
        <v>92</v>
      </c>
      <c r="N1020" t="s">
        <v>40</v>
      </c>
      <c r="O1020">
        <v>6</v>
      </c>
      <c r="P1020" s="4">
        <v>18850</v>
      </c>
      <c r="Q1020" s="4">
        <v>14326</v>
      </c>
      <c r="R1020" s="3">
        <v>0</v>
      </c>
      <c r="S1020" s="4">
        <v>113100</v>
      </c>
      <c r="T1020" s="4">
        <v>85956</v>
      </c>
      <c r="U1020" s="4">
        <v>27144</v>
      </c>
      <c r="V1020" s="3">
        <v>0.24</v>
      </c>
      <c r="W1020" t="s">
        <v>54</v>
      </c>
      <c r="X1020" t="s">
        <v>76</v>
      </c>
      <c r="Y1020" t="s">
        <v>56</v>
      </c>
      <c r="Z1020">
        <v>2</v>
      </c>
      <c r="AA1020" t="s">
        <v>229</v>
      </c>
      <c r="AB1020" t="s">
        <v>132</v>
      </c>
      <c r="AC1020">
        <v>4.7</v>
      </c>
    </row>
    <row r="1021" spans="1:29">
      <c r="A1021" t="s">
        <v>1507</v>
      </c>
      <c r="B1021" s="2">
        <v>45162</v>
      </c>
      <c r="C1021" t="s">
        <v>538</v>
      </c>
      <c r="D1021" t="s">
        <v>31</v>
      </c>
      <c r="E1021" t="s">
        <v>124</v>
      </c>
      <c r="F1021" t="s">
        <v>70</v>
      </c>
      <c r="G1021">
        <v>24</v>
      </c>
      <c r="H1021" t="s">
        <v>34</v>
      </c>
      <c r="I1021" t="s">
        <v>35</v>
      </c>
      <c r="J1021" t="s">
        <v>36</v>
      </c>
      <c r="K1021" t="s">
        <v>130</v>
      </c>
      <c r="L1021" t="s">
        <v>91</v>
      </c>
      <c r="M1021" t="s">
        <v>92</v>
      </c>
      <c r="N1021" t="s">
        <v>40</v>
      </c>
      <c r="O1021">
        <v>7</v>
      </c>
      <c r="P1021" s="4">
        <v>3109</v>
      </c>
      <c r="Q1021" s="4">
        <v>1865</v>
      </c>
      <c r="R1021" s="3">
        <v>0.2</v>
      </c>
      <c r="S1021" s="4">
        <v>17410</v>
      </c>
      <c r="T1021" s="4">
        <v>13055</v>
      </c>
      <c r="U1021" s="4">
        <v>4355</v>
      </c>
      <c r="V1021" s="3">
        <v>0.25014359563469268</v>
      </c>
      <c r="W1021" t="s">
        <v>75</v>
      </c>
      <c r="X1021" t="s">
        <v>55</v>
      </c>
      <c r="Y1021" t="s">
        <v>56</v>
      </c>
      <c r="Z1021">
        <v>3</v>
      </c>
      <c r="AA1021" t="s">
        <v>143</v>
      </c>
      <c r="AB1021" t="s">
        <v>150</v>
      </c>
      <c r="AC1021">
        <v>3.6</v>
      </c>
    </row>
    <row r="1022" spans="1:29">
      <c r="A1022" t="s">
        <v>1508</v>
      </c>
      <c r="B1022" s="2">
        <v>45304</v>
      </c>
      <c r="C1022" t="s">
        <v>796</v>
      </c>
      <c r="D1022" t="s">
        <v>31</v>
      </c>
      <c r="E1022" t="s">
        <v>32</v>
      </c>
      <c r="F1022" t="s">
        <v>33</v>
      </c>
      <c r="G1022">
        <v>26</v>
      </c>
      <c r="H1022" t="s">
        <v>99</v>
      </c>
      <c r="I1022" t="s">
        <v>99</v>
      </c>
      <c r="J1022" t="s">
        <v>100</v>
      </c>
      <c r="K1022" t="s">
        <v>166</v>
      </c>
      <c r="L1022" t="s">
        <v>62</v>
      </c>
      <c r="M1022" t="s">
        <v>39</v>
      </c>
      <c r="N1022" t="s">
        <v>126</v>
      </c>
      <c r="O1022">
        <v>8</v>
      </c>
      <c r="P1022" s="4">
        <v>22217</v>
      </c>
      <c r="Q1022" s="4">
        <v>17774</v>
      </c>
      <c r="R1022" s="3">
        <v>0</v>
      </c>
      <c r="S1022" s="4">
        <v>177736</v>
      </c>
      <c r="T1022" s="4">
        <v>142192</v>
      </c>
      <c r="U1022" s="4">
        <v>35544</v>
      </c>
      <c r="V1022" s="3">
        <v>0.19998199576900572</v>
      </c>
      <c r="W1022" t="s">
        <v>84</v>
      </c>
      <c r="X1022" t="s">
        <v>42</v>
      </c>
      <c r="Y1022" t="s">
        <v>56</v>
      </c>
      <c r="Z1022">
        <v>3</v>
      </c>
      <c r="AA1022" t="s">
        <v>159</v>
      </c>
      <c r="AB1022" t="s">
        <v>121</v>
      </c>
      <c r="AC1022">
        <v>4.5999999999999996</v>
      </c>
    </row>
    <row r="1023" spans="1:29">
      <c r="A1023" t="s">
        <v>1509</v>
      </c>
      <c r="B1023" s="2">
        <v>45174</v>
      </c>
      <c r="C1023" t="s">
        <v>275</v>
      </c>
      <c r="D1023" t="s">
        <v>31</v>
      </c>
      <c r="E1023" t="s">
        <v>129</v>
      </c>
      <c r="F1023" t="s">
        <v>33</v>
      </c>
      <c r="G1023">
        <v>21</v>
      </c>
      <c r="H1023" t="s">
        <v>153</v>
      </c>
      <c r="I1023" t="s">
        <v>154</v>
      </c>
      <c r="J1023" t="s">
        <v>36</v>
      </c>
      <c r="K1023" t="s">
        <v>90</v>
      </c>
      <c r="L1023" t="s">
        <v>62</v>
      </c>
      <c r="M1023" t="s">
        <v>92</v>
      </c>
      <c r="N1023" t="s">
        <v>53</v>
      </c>
      <c r="O1023">
        <v>3</v>
      </c>
      <c r="P1023" s="4">
        <v>1749</v>
      </c>
      <c r="Q1023" s="4">
        <v>1049</v>
      </c>
      <c r="R1023" s="3">
        <v>0.1</v>
      </c>
      <c r="S1023" s="4">
        <v>4722</v>
      </c>
      <c r="T1023" s="4">
        <v>3147</v>
      </c>
      <c r="U1023" s="4">
        <v>1575</v>
      </c>
      <c r="V1023" s="3">
        <v>0.33354510800508258</v>
      </c>
      <c r="W1023" t="s">
        <v>54</v>
      </c>
      <c r="X1023" t="s">
        <v>42</v>
      </c>
      <c r="Y1023" t="s">
        <v>56</v>
      </c>
      <c r="Z1023">
        <v>3</v>
      </c>
      <c r="AA1023" t="s">
        <v>181</v>
      </c>
      <c r="AB1023" t="s">
        <v>66</v>
      </c>
      <c r="AC1023">
        <v>3.2</v>
      </c>
    </row>
    <row r="1024" spans="1:29">
      <c r="A1024" t="s">
        <v>1510</v>
      </c>
      <c r="B1024" s="2">
        <v>45513</v>
      </c>
      <c r="C1024" t="s">
        <v>932</v>
      </c>
      <c r="D1024" t="s">
        <v>31</v>
      </c>
      <c r="E1024" t="s">
        <v>69</v>
      </c>
      <c r="F1024" t="s">
        <v>70</v>
      </c>
      <c r="G1024">
        <v>59</v>
      </c>
      <c r="H1024" t="s">
        <v>153</v>
      </c>
      <c r="I1024" t="s">
        <v>154</v>
      </c>
      <c r="J1024" t="s">
        <v>36</v>
      </c>
      <c r="K1024" t="s">
        <v>326</v>
      </c>
      <c r="L1024" t="s">
        <v>142</v>
      </c>
      <c r="M1024" t="s">
        <v>107</v>
      </c>
      <c r="N1024" t="s">
        <v>126</v>
      </c>
      <c r="O1024">
        <v>2</v>
      </c>
      <c r="P1024" s="4">
        <v>1978</v>
      </c>
      <c r="Q1024" s="4">
        <v>1464</v>
      </c>
      <c r="R1024" s="3">
        <v>0.15</v>
      </c>
      <c r="S1024" s="4">
        <v>3363</v>
      </c>
      <c r="T1024" s="4">
        <v>2928</v>
      </c>
      <c r="U1024" s="4">
        <v>435</v>
      </c>
      <c r="V1024" s="3">
        <v>0.12934879571810884</v>
      </c>
      <c r="W1024" t="s">
        <v>54</v>
      </c>
      <c r="X1024" t="s">
        <v>42</v>
      </c>
      <c r="Y1024" t="s">
        <v>156</v>
      </c>
      <c r="Z1024">
        <v>0</v>
      </c>
      <c r="AA1024" t="s">
        <v>77</v>
      </c>
      <c r="AB1024" t="s">
        <v>132</v>
      </c>
      <c r="AC1024">
        <v>2.4</v>
      </c>
    </row>
    <row r="1025" spans="1:29">
      <c r="A1025" t="s">
        <v>1511</v>
      </c>
      <c r="B1025" s="2">
        <v>45543</v>
      </c>
      <c r="C1025" t="s">
        <v>819</v>
      </c>
      <c r="D1025" t="s">
        <v>31</v>
      </c>
      <c r="E1025" t="s">
        <v>111</v>
      </c>
      <c r="F1025" t="s">
        <v>70</v>
      </c>
      <c r="G1025">
        <v>45</v>
      </c>
      <c r="H1025" t="s">
        <v>88</v>
      </c>
      <c r="I1025" t="s">
        <v>89</v>
      </c>
      <c r="J1025" t="s">
        <v>82</v>
      </c>
      <c r="K1025" t="s">
        <v>326</v>
      </c>
      <c r="L1025" t="s">
        <v>91</v>
      </c>
      <c r="M1025" t="s">
        <v>39</v>
      </c>
      <c r="N1025" t="s">
        <v>113</v>
      </c>
      <c r="O1025">
        <v>4</v>
      </c>
      <c r="P1025" s="4">
        <v>525</v>
      </c>
      <c r="Q1025" s="4">
        <v>320</v>
      </c>
      <c r="R1025" s="3">
        <v>0.2</v>
      </c>
      <c r="S1025" s="4">
        <v>1680</v>
      </c>
      <c r="T1025" s="4">
        <v>1280</v>
      </c>
      <c r="U1025" s="4">
        <v>400</v>
      </c>
      <c r="V1025" s="3">
        <v>0.23809523809523808</v>
      </c>
      <c r="W1025" t="s">
        <v>41</v>
      </c>
      <c r="X1025" t="s">
        <v>42</v>
      </c>
      <c r="Y1025" t="s">
        <v>56</v>
      </c>
      <c r="Z1025">
        <v>3</v>
      </c>
      <c r="AA1025" t="s">
        <v>57</v>
      </c>
      <c r="AB1025" t="s">
        <v>95</v>
      </c>
      <c r="AC1025">
        <v>3.3</v>
      </c>
    </row>
    <row r="1026" spans="1:29">
      <c r="A1026" t="s">
        <v>1512</v>
      </c>
      <c r="B1026" s="2">
        <v>45123</v>
      </c>
      <c r="C1026" t="s">
        <v>968</v>
      </c>
      <c r="D1026" t="s">
        <v>31</v>
      </c>
      <c r="E1026" t="s">
        <v>98</v>
      </c>
      <c r="F1026" t="s">
        <v>70</v>
      </c>
      <c r="G1026">
        <v>30</v>
      </c>
      <c r="H1026" t="s">
        <v>105</v>
      </c>
      <c r="I1026" t="s">
        <v>89</v>
      </c>
      <c r="J1026" t="s">
        <v>82</v>
      </c>
      <c r="K1026" t="s">
        <v>90</v>
      </c>
      <c r="L1026" t="s">
        <v>52</v>
      </c>
      <c r="M1026" t="s">
        <v>83</v>
      </c>
      <c r="N1026" t="s">
        <v>93</v>
      </c>
      <c r="O1026">
        <v>4</v>
      </c>
      <c r="P1026" s="4">
        <v>2763</v>
      </c>
      <c r="Q1026" s="4">
        <v>2045</v>
      </c>
      <c r="R1026" s="3">
        <v>0.15</v>
      </c>
      <c r="S1026" s="4">
        <v>9394</v>
      </c>
      <c r="T1026" s="4">
        <v>8180</v>
      </c>
      <c r="U1026" s="4">
        <v>1214</v>
      </c>
      <c r="V1026" s="3">
        <v>0.12923142431339152</v>
      </c>
      <c r="W1026" t="s">
        <v>84</v>
      </c>
      <c r="X1026" t="s">
        <v>76</v>
      </c>
      <c r="Y1026" t="s">
        <v>56</v>
      </c>
      <c r="Z1026">
        <v>5</v>
      </c>
      <c r="AA1026" t="s">
        <v>65</v>
      </c>
      <c r="AB1026" t="s">
        <v>150</v>
      </c>
      <c r="AC1026">
        <v>4.5999999999999996</v>
      </c>
    </row>
    <row r="1027" spans="1:29">
      <c r="A1027" t="s">
        <v>1513</v>
      </c>
      <c r="B1027" s="2">
        <v>45031</v>
      </c>
      <c r="C1027" t="s">
        <v>1182</v>
      </c>
      <c r="D1027" t="s">
        <v>49</v>
      </c>
      <c r="E1027" t="s">
        <v>129</v>
      </c>
      <c r="F1027" t="s">
        <v>33</v>
      </c>
      <c r="G1027">
        <v>21</v>
      </c>
      <c r="H1027" t="s">
        <v>34</v>
      </c>
      <c r="I1027" t="s">
        <v>35</v>
      </c>
      <c r="J1027" t="s">
        <v>36</v>
      </c>
      <c r="K1027" t="s">
        <v>116</v>
      </c>
      <c r="L1027" t="s">
        <v>52</v>
      </c>
      <c r="M1027" t="s">
        <v>92</v>
      </c>
      <c r="N1027" t="s">
        <v>113</v>
      </c>
      <c r="O1027">
        <v>8</v>
      </c>
      <c r="P1027" s="4">
        <v>16242</v>
      </c>
      <c r="Q1027" s="4">
        <v>10720</v>
      </c>
      <c r="R1027" s="3">
        <v>0.05</v>
      </c>
      <c r="S1027" s="4">
        <v>123439</v>
      </c>
      <c r="T1027" s="4">
        <v>85760</v>
      </c>
      <c r="U1027" s="4">
        <v>37679</v>
      </c>
      <c r="V1027" s="3">
        <v>0.3052438856439213</v>
      </c>
      <c r="W1027" t="s">
        <v>41</v>
      </c>
      <c r="X1027" t="s">
        <v>55</v>
      </c>
      <c r="Y1027" t="s">
        <v>56</v>
      </c>
      <c r="Z1027">
        <v>6</v>
      </c>
      <c r="AA1027" t="s">
        <v>163</v>
      </c>
      <c r="AB1027" t="s">
        <v>121</v>
      </c>
      <c r="AC1027">
        <v>5</v>
      </c>
    </row>
    <row r="1028" spans="1:29">
      <c r="A1028" t="s">
        <v>1514</v>
      </c>
      <c r="B1028" s="2">
        <v>44975</v>
      </c>
      <c r="C1028" t="s">
        <v>956</v>
      </c>
      <c r="D1028" t="s">
        <v>31</v>
      </c>
      <c r="E1028" t="s">
        <v>124</v>
      </c>
      <c r="F1028" t="s">
        <v>70</v>
      </c>
      <c r="G1028">
        <v>54</v>
      </c>
      <c r="H1028" t="s">
        <v>34</v>
      </c>
      <c r="I1028" t="s">
        <v>35</v>
      </c>
      <c r="J1028" t="s">
        <v>36</v>
      </c>
      <c r="K1028" t="s">
        <v>166</v>
      </c>
      <c r="L1028" t="s">
        <v>91</v>
      </c>
      <c r="M1028" t="s">
        <v>107</v>
      </c>
      <c r="N1028" t="s">
        <v>126</v>
      </c>
      <c r="O1028">
        <v>3</v>
      </c>
      <c r="P1028" s="4">
        <v>19529</v>
      </c>
      <c r="Q1028" s="4">
        <v>11522</v>
      </c>
      <c r="R1028" s="3">
        <v>0.1</v>
      </c>
      <c r="S1028" s="4">
        <v>52728</v>
      </c>
      <c r="T1028" s="4">
        <v>34566</v>
      </c>
      <c r="U1028" s="4">
        <v>18162</v>
      </c>
      <c r="V1028" s="3">
        <v>0.34444697314519801</v>
      </c>
      <c r="W1028" t="s">
        <v>75</v>
      </c>
      <c r="X1028" t="s">
        <v>76</v>
      </c>
      <c r="Y1028" t="s">
        <v>56</v>
      </c>
      <c r="Z1028">
        <v>5</v>
      </c>
      <c r="AA1028" t="s">
        <v>149</v>
      </c>
      <c r="AB1028" t="s">
        <v>45</v>
      </c>
      <c r="AC1028">
        <v>3.9</v>
      </c>
    </row>
    <row r="1029" spans="1:29">
      <c r="A1029" t="s">
        <v>1515</v>
      </c>
      <c r="B1029" s="2">
        <v>45425</v>
      </c>
      <c r="C1029" t="s">
        <v>716</v>
      </c>
      <c r="D1029" t="s">
        <v>31</v>
      </c>
      <c r="E1029" t="s">
        <v>69</v>
      </c>
      <c r="F1029" t="s">
        <v>70</v>
      </c>
      <c r="G1029">
        <v>54</v>
      </c>
      <c r="H1029" t="s">
        <v>88</v>
      </c>
      <c r="I1029" t="s">
        <v>89</v>
      </c>
      <c r="J1029" t="s">
        <v>82</v>
      </c>
      <c r="K1029" t="s">
        <v>239</v>
      </c>
      <c r="L1029" t="s">
        <v>131</v>
      </c>
      <c r="M1029" t="s">
        <v>92</v>
      </c>
      <c r="N1029" t="s">
        <v>53</v>
      </c>
      <c r="O1029">
        <v>8</v>
      </c>
      <c r="P1029" s="4">
        <v>9840</v>
      </c>
      <c r="Q1029" s="4">
        <v>6101</v>
      </c>
      <c r="R1029" s="3">
        <v>0</v>
      </c>
      <c r="S1029" s="4">
        <v>78720</v>
      </c>
      <c r="T1029" s="4">
        <v>48808</v>
      </c>
      <c r="U1029" s="4">
        <v>29912</v>
      </c>
      <c r="V1029" s="3">
        <v>0.37997967479674799</v>
      </c>
      <c r="W1029" t="s">
        <v>75</v>
      </c>
      <c r="X1029" t="s">
        <v>55</v>
      </c>
      <c r="Y1029" t="s">
        <v>56</v>
      </c>
      <c r="Z1029">
        <v>2</v>
      </c>
      <c r="AA1029" t="s">
        <v>229</v>
      </c>
      <c r="AB1029" t="s">
        <v>150</v>
      </c>
      <c r="AC1029">
        <v>3.1</v>
      </c>
    </row>
    <row r="1030" spans="1:29">
      <c r="A1030" t="s">
        <v>1516</v>
      </c>
      <c r="B1030" s="2">
        <v>45161</v>
      </c>
      <c r="C1030" t="s">
        <v>918</v>
      </c>
      <c r="D1030" t="s">
        <v>49</v>
      </c>
      <c r="E1030" t="s">
        <v>50</v>
      </c>
      <c r="F1030" t="s">
        <v>33</v>
      </c>
      <c r="G1030">
        <v>50</v>
      </c>
      <c r="H1030" t="s">
        <v>146</v>
      </c>
      <c r="I1030" t="s">
        <v>147</v>
      </c>
      <c r="J1030" t="s">
        <v>36</v>
      </c>
      <c r="K1030" t="s">
        <v>106</v>
      </c>
      <c r="L1030" t="s">
        <v>38</v>
      </c>
      <c r="M1030" t="s">
        <v>39</v>
      </c>
      <c r="N1030" t="s">
        <v>126</v>
      </c>
      <c r="O1030">
        <v>3</v>
      </c>
      <c r="P1030" s="4">
        <v>14984</v>
      </c>
      <c r="Q1030" s="4">
        <v>8990</v>
      </c>
      <c r="R1030" s="3">
        <v>0.15</v>
      </c>
      <c r="S1030" s="4">
        <v>38209</v>
      </c>
      <c r="T1030" s="4">
        <v>26970</v>
      </c>
      <c r="U1030" s="4">
        <v>11239</v>
      </c>
      <c r="V1030" s="3">
        <v>0.29414535842340811</v>
      </c>
      <c r="W1030" t="s">
        <v>41</v>
      </c>
      <c r="X1030" t="s">
        <v>55</v>
      </c>
      <c r="Y1030" t="s">
        <v>56</v>
      </c>
      <c r="Z1030">
        <v>2</v>
      </c>
      <c r="AA1030" t="s">
        <v>172</v>
      </c>
      <c r="AB1030" t="s">
        <v>194</v>
      </c>
      <c r="AC1030">
        <v>3.8</v>
      </c>
    </row>
    <row r="1031" spans="1:29">
      <c r="A1031" t="s">
        <v>1517</v>
      </c>
      <c r="B1031" s="2">
        <v>45016</v>
      </c>
      <c r="C1031" t="s">
        <v>560</v>
      </c>
      <c r="D1031" t="s">
        <v>31</v>
      </c>
      <c r="E1031" t="s">
        <v>188</v>
      </c>
      <c r="F1031" t="s">
        <v>33</v>
      </c>
      <c r="G1031">
        <v>30</v>
      </c>
      <c r="H1031" t="s">
        <v>34</v>
      </c>
      <c r="I1031" t="s">
        <v>35</v>
      </c>
      <c r="J1031" t="s">
        <v>36</v>
      </c>
      <c r="K1031" t="s">
        <v>106</v>
      </c>
      <c r="L1031" t="s">
        <v>131</v>
      </c>
      <c r="M1031" t="s">
        <v>39</v>
      </c>
      <c r="N1031" t="s">
        <v>93</v>
      </c>
      <c r="O1031">
        <v>5</v>
      </c>
      <c r="P1031" s="4">
        <v>6865</v>
      </c>
      <c r="Q1031" s="4">
        <v>4874</v>
      </c>
      <c r="R1031" s="3">
        <v>0</v>
      </c>
      <c r="S1031" s="4">
        <v>34325</v>
      </c>
      <c r="T1031" s="4">
        <v>24370</v>
      </c>
      <c r="U1031" s="4">
        <v>9955</v>
      </c>
      <c r="V1031" s="3">
        <v>0.29002184996358338</v>
      </c>
      <c r="W1031" t="s">
        <v>41</v>
      </c>
      <c r="X1031" t="s">
        <v>76</v>
      </c>
      <c r="Y1031" t="s">
        <v>171</v>
      </c>
      <c r="Z1031">
        <v>15</v>
      </c>
      <c r="AA1031" t="s">
        <v>172</v>
      </c>
      <c r="AB1031" t="s">
        <v>150</v>
      </c>
      <c r="AC1031" t="s">
        <v>46</v>
      </c>
    </row>
    <row r="1032" spans="1:29">
      <c r="A1032" t="s">
        <v>1518</v>
      </c>
      <c r="B1032" s="2">
        <v>45602</v>
      </c>
      <c r="C1032" t="s">
        <v>1026</v>
      </c>
      <c r="D1032" t="s">
        <v>31</v>
      </c>
      <c r="E1032" t="s">
        <v>69</v>
      </c>
      <c r="F1032" t="s">
        <v>70</v>
      </c>
      <c r="G1032">
        <v>39</v>
      </c>
      <c r="H1032" t="s">
        <v>99</v>
      </c>
      <c r="I1032" t="s">
        <v>99</v>
      </c>
      <c r="J1032" t="s">
        <v>100</v>
      </c>
      <c r="K1032" t="s">
        <v>61</v>
      </c>
      <c r="L1032" t="s">
        <v>131</v>
      </c>
      <c r="M1032" t="s">
        <v>63</v>
      </c>
      <c r="N1032" t="s">
        <v>113</v>
      </c>
      <c r="O1032">
        <v>4</v>
      </c>
      <c r="P1032" s="4">
        <v>867</v>
      </c>
      <c r="Q1032" s="4">
        <v>633</v>
      </c>
      <c r="R1032" s="3">
        <v>0.1</v>
      </c>
      <c r="S1032" s="4">
        <v>3121</v>
      </c>
      <c r="T1032" s="4">
        <v>2532</v>
      </c>
      <c r="U1032" s="4">
        <v>589</v>
      </c>
      <c r="V1032" s="3">
        <v>0.18872156360140979</v>
      </c>
      <c r="W1032" t="s">
        <v>54</v>
      </c>
      <c r="X1032" t="s">
        <v>55</v>
      </c>
      <c r="Y1032" t="s">
        <v>156</v>
      </c>
      <c r="Z1032">
        <v>0</v>
      </c>
      <c r="AA1032" t="s">
        <v>44</v>
      </c>
      <c r="AB1032" t="s">
        <v>189</v>
      </c>
      <c r="AC1032">
        <v>1.1000000000000001</v>
      </c>
    </row>
    <row r="1033" spans="1:29">
      <c r="A1033" t="s">
        <v>1519</v>
      </c>
      <c r="B1033" s="2">
        <v>45244</v>
      </c>
      <c r="C1033" t="s">
        <v>492</v>
      </c>
      <c r="D1033" t="s">
        <v>31</v>
      </c>
      <c r="E1033" t="s">
        <v>170</v>
      </c>
      <c r="F1033" t="s">
        <v>33</v>
      </c>
      <c r="G1033">
        <v>25</v>
      </c>
      <c r="H1033" t="s">
        <v>88</v>
      </c>
      <c r="I1033" t="s">
        <v>89</v>
      </c>
      <c r="J1033" t="s">
        <v>82</v>
      </c>
      <c r="K1033" t="s">
        <v>136</v>
      </c>
      <c r="L1033" t="s">
        <v>91</v>
      </c>
      <c r="M1033" t="s">
        <v>92</v>
      </c>
      <c r="N1033" t="s">
        <v>93</v>
      </c>
      <c r="O1033">
        <v>5</v>
      </c>
      <c r="P1033" s="4">
        <v>10721</v>
      </c>
      <c r="Q1033" s="4">
        <v>8470</v>
      </c>
      <c r="R1033" s="3">
        <v>0</v>
      </c>
      <c r="S1033" s="4">
        <v>53605</v>
      </c>
      <c r="T1033" s="4">
        <v>42350</v>
      </c>
      <c r="U1033" s="4">
        <v>11255</v>
      </c>
      <c r="V1033" s="3">
        <v>0.20996175729875943</v>
      </c>
      <c r="W1033" t="s">
        <v>41</v>
      </c>
      <c r="X1033" t="s">
        <v>76</v>
      </c>
      <c r="Y1033" t="s">
        <v>156</v>
      </c>
      <c r="Z1033">
        <v>0</v>
      </c>
      <c r="AA1033" t="s">
        <v>163</v>
      </c>
      <c r="AB1033" t="s">
        <v>189</v>
      </c>
      <c r="AC1033">
        <v>1.4</v>
      </c>
    </row>
    <row r="1034" spans="1:29">
      <c r="A1034" t="s">
        <v>1520</v>
      </c>
      <c r="B1034" s="2">
        <v>45054</v>
      </c>
      <c r="C1034" t="s">
        <v>555</v>
      </c>
      <c r="D1034" t="s">
        <v>49</v>
      </c>
      <c r="E1034" t="s">
        <v>135</v>
      </c>
      <c r="F1034" t="s">
        <v>33</v>
      </c>
      <c r="G1034">
        <v>32</v>
      </c>
      <c r="H1034" t="s">
        <v>34</v>
      </c>
      <c r="I1034" t="s">
        <v>35</v>
      </c>
      <c r="J1034" t="s">
        <v>36</v>
      </c>
      <c r="K1034" t="s">
        <v>337</v>
      </c>
      <c r="L1034" t="s">
        <v>155</v>
      </c>
      <c r="M1034" t="s">
        <v>39</v>
      </c>
      <c r="N1034" t="s">
        <v>64</v>
      </c>
      <c r="O1034">
        <v>1</v>
      </c>
      <c r="P1034" s="4">
        <v>7740</v>
      </c>
      <c r="Q1034" s="4">
        <v>4876</v>
      </c>
      <c r="R1034" s="3">
        <v>0.15</v>
      </c>
      <c r="S1034" s="4">
        <v>6579</v>
      </c>
      <c r="T1034" s="4">
        <v>4876</v>
      </c>
      <c r="U1034" s="4">
        <v>1703</v>
      </c>
      <c r="V1034" s="3">
        <v>0.25885392916856664</v>
      </c>
      <c r="W1034" t="s">
        <v>84</v>
      </c>
      <c r="X1034" t="s">
        <v>76</v>
      </c>
      <c r="Y1034" t="s">
        <v>156</v>
      </c>
      <c r="Z1034">
        <v>0</v>
      </c>
      <c r="AA1034" t="s">
        <v>185</v>
      </c>
      <c r="AB1034" t="s">
        <v>194</v>
      </c>
      <c r="AC1034">
        <v>1.9</v>
      </c>
    </row>
    <row r="1035" spans="1:29">
      <c r="A1035" t="s">
        <v>1521</v>
      </c>
      <c r="B1035" s="2">
        <v>45092</v>
      </c>
      <c r="C1035" t="s">
        <v>1522</v>
      </c>
      <c r="D1035" t="s">
        <v>31</v>
      </c>
      <c r="E1035" t="s">
        <v>119</v>
      </c>
      <c r="F1035" t="s">
        <v>70</v>
      </c>
      <c r="G1035">
        <v>52</v>
      </c>
      <c r="H1035" t="s">
        <v>34</v>
      </c>
      <c r="I1035" t="s">
        <v>35</v>
      </c>
      <c r="J1035" t="s">
        <v>36</v>
      </c>
      <c r="K1035" t="s">
        <v>326</v>
      </c>
      <c r="L1035" t="s">
        <v>155</v>
      </c>
      <c r="M1035" t="s">
        <v>107</v>
      </c>
      <c r="N1035" t="s">
        <v>93</v>
      </c>
      <c r="O1035">
        <v>1</v>
      </c>
      <c r="P1035" s="4">
        <v>18170</v>
      </c>
      <c r="Q1035" s="4">
        <v>12901</v>
      </c>
      <c r="R1035" s="3">
        <v>0.05</v>
      </c>
      <c r="S1035" s="4">
        <v>17262</v>
      </c>
      <c r="T1035" s="4">
        <v>12901</v>
      </c>
      <c r="U1035" s="4">
        <v>4361</v>
      </c>
      <c r="V1035" s="3">
        <v>0.25263584752635848</v>
      </c>
      <c r="W1035" t="s">
        <v>75</v>
      </c>
      <c r="X1035" t="s">
        <v>42</v>
      </c>
      <c r="Y1035" t="s">
        <v>56</v>
      </c>
      <c r="Z1035">
        <v>3</v>
      </c>
      <c r="AA1035" t="s">
        <v>167</v>
      </c>
      <c r="AB1035" t="s">
        <v>66</v>
      </c>
      <c r="AC1035">
        <v>3.8</v>
      </c>
    </row>
    <row r="1036" spans="1:29">
      <c r="A1036" t="s">
        <v>1523</v>
      </c>
      <c r="B1036" s="2">
        <v>45254</v>
      </c>
      <c r="C1036" t="s">
        <v>1017</v>
      </c>
      <c r="D1036" t="s">
        <v>31</v>
      </c>
      <c r="E1036" t="s">
        <v>170</v>
      </c>
      <c r="F1036" t="s">
        <v>33</v>
      </c>
      <c r="G1036">
        <v>52</v>
      </c>
      <c r="H1036" t="s">
        <v>146</v>
      </c>
      <c r="I1036" t="s">
        <v>147</v>
      </c>
      <c r="J1036" t="s">
        <v>36</v>
      </c>
      <c r="K1036" t="s">
        <v>162</v>
      </c>
      <c r="L1036" t="s">
        <v>101</v>
      </c>
      <c r="M1036" t="s">
        <v>92</v>
      </c>
      <c r="N1036" t="s">
        <v>93</v>
      </c>
      <c r="O1036">
        <v>6</v>
      </c>
      <c r="P1036" s="4">
        <v>6817</v>
      </c>
      <c r="Q1036" s="4">
        <v>3818</v>
      </c>
      <c r="R1036" s="3">
        <v>0.2</v>
      </c>
      <c r="S1036" s="4">
        <v>32722</v>
      </c>
      <c r="T1036" s="4">
        <v>22908</v>
      </c>
      <c r="U1036" s="4">
        <v>9814</v>
      </c>
      <c r="V1036" s="3">
        <v>0.2999205427541104</v>
      </c>
      <c r="W1036" t="s">
        <v>84</v>
      </c>
      <c r="X1036" t="s">
        <v>55</v>
      </c>
      <c r="Y1036" t="s">
        <v>56</v>
      </c>
      <c r="Z1036">
        <v>4</v>
      </c>
      <c r="AA1036" t="s">
        <v>108</v>
      </c>
      <c r="AB1036" t="s">
        <v>95</v>
      </c>
      <c r="AC1036">
        <v>4.7</v>
      </c>
    </row>
    <row r="1037" spans="1:29">
      <c r="A1037" t="s">
        <v>1524</v>
      </c>
      <c r="B1037" s="2">
        <v>44963</v>
      </c>
      <c r="C1037" t="s">
        <v>1522</v>
      </c>
      <c r="D1037" t="s">
        <v>31</v>
      </c>
      <c r="E1037" t="s">
        <v>32</v>
      </c>
      <c r="F1037" t="s">
        <v>33</v>
      </c>
      <c r="G1037">
        <v>31</v>
      </c>
      <c r="H1037" t="s">
        <v>153</v>
      </c>
      <c r="I1037" t="s">
        <v>154</v>
      </c>
      <c r="J1037" t="s">
        <v>36</v>
      </c>
      <c r="K1037" t="s">
        <v>302</v>
      </c>
      <c r="L1037" t="s">
        <v>101</v>
      </c>
      <c r="M1037" t="s">
        <v>63</v>
      </c>
      <c r="N1037" t="s">
        <v>126</v>
      </c>
      <c r="O1037">
        <v>2</v>
      </c>
      <c r="P1037" s="4">
        <v>3123</v>
      </c>
      <c r="Q1037" s="4">
        <v>2498</v>
      </c>
      <c r="R1037" s="3">
        <v>0.1</v>
      </c>
      <c r="S1037" s="4">
        <v>5621</v>
      </c>
      <c r="T1037" s="4">
        <v>4996</v>
      </c>
      <c r="U1037" s="4">
        <v>625</v>
      </c>
      <c r="V1037" s="3">
        <v>0.11119017968333036</v>
      </c>
      <c r="W1037" t="s">
        <v>84</v>
      </c>
      <c r="X1037" t="s">
        <v>55</v>
      </c>
      <c r="Y1037" t="s">
        <v>56</v>
      </c>
      <c r="Z1037">
        <v>6</v>
      </c>
      <c r="AA1037" t="s">
        <v>167</v>
      </c>
      <c r="AB1037" t="s">
        <v>150</v>
      </c>
      <c r="AC1037">
        <v>3.2</v>
      </c>
    </row>
    <row r="1038" spans="1:29">
      <c r="A1038" t="s">
        <v>1525</v>
      </c>
      <c r="B1038" s="2">
        <v>45448</v>
      </c>
      <c r="C1038" t="s">
        <v>201</v>
      </c>
      <c r="D1038" t="s">
        <v>31</v>
      </c>
      <c r="E1038" t="s">
        <v>119</v>
      </c>
      <c r="F1038" t="s">
        <v>70</v>
      </c>
      <c r="G1038">
        <v>55</v>
      </c>
      <c r="H1038" t="s">
        <v>80</v>
      </c>
      <c r="I1038" t="s">
        <v>81</v>
      </c>
      <c r="J1038" t="s">
        <v>82</v>
      </c>
      <c r="K1038" t="s">
        <v>257</v>
      </c>
      <c r="L1038" t="s">
        <v>137</v>
      </c>
      <c r="M1038" t="s">
        <v>92</v>
      </c>
      <c r="N1038" t="s">
        <v>126</v>
      </c>
      <c r="O1038">
        <v>5</v>
      </c>
      <c r="P1038" s="4">
        <v>22847</v>
      </c>
      <c r="Q1038" s="4">
        <v>13251</v>
      </c>
      <c r="R1038" s="3">
        <v>0</v>
      </c>
      <c r="S1038" s="4">
        <v>114235</v>
      </c>
      <c r="T1038" s="4">
        <v>66255</v>
      </c>
      <c r="U1038" s="4">
        <v>47980</v>
      </c>
      <c r="V1038" s="3">
        <v>0.42001138004989713</v>
      </c>
      <c r="W1038" t="s">
        <v>54</v>
      </c>
      <c r="X1038" t="s">
        <v>42</v>
      </c>
      <c r="Y1038" t="s">
        <v>56</v>
      </c>
      <c r="Z1038">
        <v>2</v>
      </c>
      <c r="AA1038" t="s">
        <v>94</v>
      </c>
      <c r="AB1038" t="s">
        <v>194</v>
      </c>
      <c r="AC1038">
        <v>3.6</v>
      </c>
    </row>
    <row r="1039" spans="1:29">
      <c r="A1039" t="s">
        <v>1526</v>
      </c>
      <c r="B1039" s="2">
        <v>45558</v>
      </c>
      <c r="C1039" t="s">
        <v>782</v>
      </c>
      <c r="D1039" t="s">
        <v>31</v>
      </c>
      <c r="E1039" t="s">
        <v>69</v>
      </c>
      <c r="F1039" t="s">
        <v>70</v>
      </c>
      <c r="G1039">
        <v>30</v>
      </c>
      <c r="H1039" t="s">
        <v>71</v>
      </c>
      <c r="I1039" t="s">
        <v>72</v>
      </c>
      <c r="J1039" t="s">
        <v>73</v>
      </c>
      <c r="K1039" t="s">
        <v>162</v>
      </c>
      <c r="L1039" t="s">
        <v>38</v>
      </c>
      <c r="M1039" t="s">
        <v>107</v>
      </c>
      <c r="N1039" t="s">
        <v>113</v>
      </c>
      <c r="O1039">
        <v>5</v>
      </c>
      <c r="P1039" s="4">
        <v>2222</v>
      </c>
      <c r="Q1039" s="4">
        <v>1667</v>
      </c>
      <c r="R1039" s="3">
        <v>0.1</v>
      </c>
      <c r="S1039" s="4">
        <v>9999</v>
      </c>
      <c r="T1039" s="4">
        <v>8335</v>
      </c>
      <c r="U1039" s="4">
        <v>1664</v>
      </c>
      <c r="V1039" s="3">
        <v>0.16641664166416642</v>
      </c>
      <c r="W1039" t="s">
        <v>84</v>
      </c>
      <c r="X1039" t="s">
        <v>55</v>
      </c>
      <c r="Y1039" t="s">
        <v>156</v>
      </c>
      <c r="Z1039">
        <v>0</v>
      </c>
      <c r="AA1039" t="s">
        <v>57</v>
      </c>
      <c r="AB1039" t="s">
        <v>132</v>
      </c>
      <c r="AC1039">
        <v>1.6</v>
      </c>
    </row>
    <row r="1040" spans="1:29">
      <c r="A1040" t="s">
        <v>1527</v>
      </c>
      <c r="B1040" s="2">
        <v>45591</v>
      </c>
      <c r="C1040" t="s">
        <v>912</v>
      </c>
      <c r="D1040" t="s">
        <v>31</v>
      </c>
      <c r="E1040" t="s">
        <v>50</v>
      </c>
      <c r="F1040" t="s">
        <v>33</v>
      </c>
      <c r="G1040">
        <v>18</v>
      </c>
      <c r="H1040" t="s">
        <v>146</v>
      </c>
      <c r="I1040" t="s">
        <v>147</v>
      </c>
      <c r="J1040" t="s">
        <v>36</v>
      </c>
      <c r="K1040" t="s">
        <v>337</v>
      </c>
      <c r="L1040" t="s">
        <v>112</v>
      </c>
      <c r="M1040" t="s">
        <v>83</v>
      </c>
      <c r="N1040" t="s">
        <v>53</v>
      </c>
      <c r="O1040">
        <v>3</v>
      </c>
      <c r="P1040" s="4">
        <v>3139</v>
      </c>
      <c r="Q1040" s="4">
        <v>2072</v>
      </c>
      <c r="R1040" s="3">
        <v>0.2</v>
      </c>
      <c r="S1040" s="4">
        <v>7534</v>
      </c>
      <c r="T1040" s="4">
        <v>6216</v>
      </c>
      <c r="U1040" s="4">
        <v>1318</v>
      </c>
      <c r="V1040" s="3">
        <v>0.17494027077249802</v>
      </c>
      <c r="W1040" t="s">
        <v>41</v>
      </c>
      <c r="X1040" t="s">
        <v>55</v>
      </c>
      <c r="Y1040" t="s">
        <v>56</v>
      </c>
      <c r="Z1040">
        <v>7</v>
      </c>
      <c r="AA1040" t="s">
        <v>172</v>
      </c>
      <c r="AB1040" t="s">
        <v>95</v>
      </c>
      <c r="AC1040">
        <v>4.3</v>
      </c>
    </row>
    <row r="1041" spans="1:29">
      <c r="A1041" t="s">
        <v>1528</v>
      </c>
      <c r="B1041" s="2">
        <v>45025</v>
      </c>
      <c r="C1041" t="s">
        <v>1321</v>
      </c>
      <c r="D1041" t="s">
        <v>31</v>
      </c>
      <c r="E1041" t="s">
        <v>135</v>
      </c>
      <c r="F1041" t="s">
        <v>33</v>
      </c>
      <c r="G1041">
        <v>52</v>
      </c>
      <c r="H1041" t="s">
        <v>71</v>
      </c>
      <c r="I1041" t="s">
        <v>72</v>
      </c>
      <c r="J1041" t="s">
        <v>73</v>
      </c>
      <c r="K1041" t="s">
        <v>323</v>
      </c>
      <c r="L1041" t="s">
        <v>38</v>
      </c>
      <c r="M1041" t="s">
        <v>63</v>
      </c>
      <c r="N1041" t="s">
        <v>53</v>
      </c>
      <c r="O1041">
        <v>7</v>
      </c>
      <c r="P1041" s="4">
        <v>14121</v>
      </c>
      <c r="Q1041" s="4">
        <v>10873</v>
      </c>
      <c r="R1041" s="3">
        <v>0.15</v>
      </c>
      <c r="S1041" s="4">
        <v>84020</v>
      </c>
      <c r="T1041" s="4">
        <v>76111</v>
      </c>
      <c r="U1041" s="4">
        <v>7909</v>
      </c>
      <c r="V1041" s="3">
        <v>9.4132349440609372E-2</v>
      </c>
      <c r="W1041" t="s">
        <v>54</v>
      </c>
      <c r="X1041" t="s">
        <v>42</v>
      </c>
      <c r="Y1041" t="s">
        <v>56</v>
      </c>
      <c r="Z1041">
        <v>2</v>
      </c>
      <c r="AA1041" t="s">
        <v>226</v>
      </c>
      <c r="AB1041" t="s">
        <v>189</v>
      </c>
      <c r="AC1041">
        <v>4.3</v>
      </c>
    </row>
    <row r="1042" spans="1:29">
      <c r="A1042" t="s">
        <v>1529</v>
      </c>
      <c r="B1042" s="2">
        <v>44993</v>
      </c>
      <c r="C1042" t="s">
        <v>992</v>
      </c>
      <c r="D1042" t="s">
        <v>31</v>
      </c>
      <c r="E1042" t="s">
        <v>119</v>
      </c>
      <c r="F1042" t="s">
        <v>70</v>
      </c>
      <c r="G1042">
        <v>35</v>
      </c>
      <c r="H1042" t="s">
        <v>80</v>
      </c>
      <c r="I1042" t="s">
        <v>81</v>
      </c>
      <c r="J1042" t="s">
        <v>82</v>
      </c>
      <c r="K1042" t="s">
        <v>269</v>
      </c>
      <c r="L1042" t="s">
        <v>91</v>
      </c>
      <c r="M1042" t="s">
        <v>92</v>
      </c>
      <c r="N1042" t="s">
        <v>113</v>
      </c>
      <c r="O1042">
        <v>6</v>
      </c>
      <c r="P1042" s="4">
        <v>15165</v>
      </c>
      <c r="Q1042" s="4">
        <v>10616</v>
      </c>
      <c r="R1042" s="3">
        <v>0.15</v>
      </c>
      <c r="S1042" s="4">
        <v>77342</v>
      </c>
      <c r="T1042" s="4">
        <v>63696</v>
      </c>
      <c r="U1042" s="4">
        <v>13646</v>
      </c>
      <c r="V1042" s="3">
        <v>0.17643712342582296</v>
      </c>
      <c r="W1042" t="s">
        <v>75</v>
      </c>
      <c r="X1042" t="s">
        <v>42</v>
      </c>
      <c r="Y1042" t="s">
        <v>56</v>
      </c>
      <c r="Z1042">
        <v>7</v>
      </c>
      <c r="AA1042" t="s">
        <v>108</v>
      </c>
      <c r="AB1042" t="s">
        <v>121</v>
      </c>
      <c r="AC1042">
        <v>4.4000000000000004</v>
      </c>
    </row>
    <row r="1043" spans="1:29">
      <c r="A1043" t="s">
        <v>1530</v>
      </c>
      <c r="B1043" s="2">
        <v>45427</v>
      </c>
      <c r="C1043" t="s">
        <v>314</v>
      </c>
      <c r="D1043" t="s">
        <v>31</v>
      </c>
      <c r="E1043" t="s">
        <v>50</v>
      </c>
      <c r="F1043" t="s">
        <v>33</v>
      </c>
      <c r="G1043">
        <v>53</v>
      </c>
      <c r="H1043" t="s">
        <v>34</v>
      </c>
      <c r="I1043" t="s">
        <v>35</v>
      </c>
      <c r="J1043" t="s">
        <v>36</v>
      </c>
      <c r="K1043" t="s">
        <v>90</v>
      </c>
      <c r="L1043" t="s">
        <v>142</v>
      </c>
      <c r="M1043" t="s">
        <v>92</v>
      </c>
      <c r="N1043" t="s">
        <v>40</v>
      </c>
      <c r="O1043">
        <v>4</v>
      </c>
      <c r="P1043" s="4">
        <v>19984</v>
      </c>
      <c r="Q1043" s="4">
        <v>15188</v>
      </c>
      <c r="R1043" s="3">
        <v>0.15</v>
      </c>
      <c r="S1043" s="4">
        <v>67946</v>
      </c>
      <c r="T1043" s="4">
        <v>60752</v>
      </c>
      <c r="U1043" s="4">
        <v>7194</v>
      </c>
      <c r="V1043" s="3">
        <v>0.10587819739204662</v>
      </c>
      <c r="W1043" t="s">
        <v>41</v>
      </c>
      <c r="X1043" t="s">
        <v>76</v>
      </c>
      <c r="Y1043" t="s">
        <v>56</v>
      </c>
      <c r="Z1043">
        <v>4</v>
      </c>
      <c r="AA1043" t="s">
        <v>44</v>
      </c>
      <c r="AB1043" t="s">
        <v>189</v>
      </c>
      <c r="AC1043">
        <v>4.3</v>
      </c>
    </row>
    <row r="1044" spans="1:29">
      <c r="A1044" t="s">
        <v>1531</v>
      </c>
      <c r="B1044" s="2">
        <v>45140</v>
      </c>
      <c r="C1044" t="s">
        <v>782</v>
      </c>
      <c r="D1044" t="s">
        <v>49</v>
      </c>
      <c r="E1044" t="s">
        <v>129</v>
      </c>
      <c r="F1044" t="s">
        <v>33</v>
      </c>
      <c r="G1044">
        <v>37</v>
      </c>
      <c r="H1044" t="s">
        <v>99</v>
      </c>
      <c r="I1044" t="s">
        <v>99</v>
      </c>
      <c r="J1044" t="s">
        <v>100</v>
      </c>
      <c r="K1044" t="s">
        <v>106</v>
      </c>
      <c r="L1044" t="s">
        <v>91</v>
      </c>
      <c r="M1044" t="s">
        <v>107</v>
      </c>
      <c r="N1044" t="s">
        <v>93</v>
      </c>
      <c r="O1044">
        <v>6</v>
      </c>
      <c r="P1044" s="4">
        <v>14042</v>
      </c>
      <c r="Q1044" s="4">
        <v>8706</v>
      </c>
      <c r="R1044" s="3">
        <v>0.05</v>
      </c>
      <c r="S1044" s="4">
        <v>80039</v>
      </c>
      <c r="T1044" s="4">
        <v>52236</v>
      </c>
      <c r="U1044" s="4">
        <v>27803</v>
      </c>
      <c r="V1044" s="3">
        <v>0.34736815802296378</v>
      </c>
      <c r="W1044" t="s">
        <v>41</v>
      </c>
      <c r="X1044" t="s">
        <v>76</v>
      </c>
      <c r="Y1044" t="s">
        <v>56</v>
      </c>
      <c r="Z1044">
        <v>3</v>
      </c>
      <c r="AA1044" t="s">
        <v>159</v>
      </c>
      <c r="AB1044" t="s">
        <v>189</v>
      </c>
      <c r="AC1044">
        <v>3.9</v>
      </c>
    </row>
    <row r="1045" spans="1:29">
      <c r="A1045" t="s">
        <v>1532</v>
      </c>
      <c r="B1045" s="2">
        <v>45249</v>
      </c>
      <c r="C1045" t="s">
        <v>198</v>
      </c>
      <c r="D1045" t="s">
        <v>49</v>
      </c>
      <c r="E1045" t="s">
        <v>135</v>
      </c>
      <c r="F1045" t="s">
        <v>33</v>
      </c>
      <c r="G1045">
        <v>28</v>
      </c>
      <c r="H1045" t="s">
        <v>99</v>
      </c>
      <c r="I1045" t="s">
        <v>99</v>
      </c>
      <c r="J1045" t="s">
        <v>100</v>
      </c>
      <c r="K1045" t="s">
        <v>199</v>
      </c>
      <c r="L1045" t="s">
        <v>137</v>
      </c>
      <c r="M1045" t="s">
        <v>92</v>
      </c>
      <c r="N1045" t="s">
        <v>40</v>
      </c>
      <c r="O1045">
        <v>8</v>
      </c>
      <c r="P1045" s="4">
        <v>3343</v>
      </c>
      <c r="Q1045" s="4">
        <v>2440</v>
      </c>
      <c r="R1045" s="3">
        <v>0.2</v>
      </c>
      <c r="S1045" s="4">
        <v>21395</v>
      </c>
      <c r="T1045" s="4">
        <v>19520</v>
      </c>
      <c r="U1045" s="4">
        <v>1875</v>
      </c>
      <c r="V1045" s="3">
        <v>8.7637298434213598E-2</v>
      </c>
      <c r="W1045" t="s">
        <v>84</v>
      </c>
      <c r="X1045" t="s">
        <v>55</v>
      </c>
      <c r="Y1045" t="s">
        <v>56</v>
      </c>
      <c r="Z1045">
        <v>4</v>
      </c>
      <c r="AA1045" t="s">
        <v>226</v>
      </c>
      <c r="AB1045" t="s">
        <v>194</v>
      </c>
      <c r="AC1045">
        <v>3.6</v>
      </c>
    </row>
    <row r="1046" spans="1:29">
      <c r="A1046" t="s">
        <v>1533</v>
      </c>
      <c r="B1046" s="2">
        <v>45602</v>
      </c>
      <c r="C1046" t="s">
        <v>403</v>
      </c>
      <c r="D1046" t="s">
        <v>31</v>
      </c>
      <c r="E1046" t="s">
        <v>129</v>
      </c>
      <c r="F1046" t="s">
        <v>33</v>
      </c>
      <c r="G1046">
        <v>31</v>
      </c>
      <c r="H1046" t="s">
        <v>105</v>
      </c>
      <c r="I1046" t="s">
        <v>89</v>
      </c>
      <c r="J1046" t="s">
        <v>82</v>
      </c>
      <c r="K1046" t="s">
        <v>37</v>
      </c>
      <c r="L1046" t="s">
        <v>91</v>
      </c>
      <c r="M1046" t="s">
        <v>63</v>
      </c>
      <c r="N1046" t="s">
        <v>40</v>
      </c>
      <c r="O1046">
        <v>1</v>
      </c>
      <c r="P1046" s="4">
        <v>1850</v>
      </c>
      <c r="Q1046" s="4">
        <v>1184</v>
      </c>
      <c r="R1046" s="3">
        <v>0.05</v>
      </c>
      <c r="S1046" s="4">
        <v>1758</v>
      </c>
      <c r="T1046" s="4">
        <v>1184</v>
      </c>
      <c r="U1046" s="4">
        <v>574</v>
      </c>
      <c r="V1046" s="3">
        <v>0.32650739476678042</v>
      </c>
      <c r="W1046" t="s">
        <v>54</v>
      </c>
      <c r="X1046" t="s">
        <v>42</v>
      </c>
      <c r="Y1046" t="s">
        <v>156</v>
      </c>
      <c r="Z1046">
        <v>0</v>
      </c>
      <c r="AA1046" t="s">
        <v>149</v>
      </c>
      <c r="AB1046" t="s">
        <v>45</v>
      </c>
      <c r="AC1046">
        <v>2</v>
      </c>
    </row>
    <row r="1047" spans="1:29">
      <c r="A1047" t="s">
        <v>1534</v>
      </c>
      <c r="B1047" s="2">
        <v>45203</v>
      </c>
      <c r="C1047" t="s">
        <v>141</v>
      </c>
      <c r="D1047" t="s">
        <v>31</v>
      </c>
      <c r="E1047" t="s">
        <v>129</v>
      </c>
      <c r="F1047" t="s">
        <v>33</v>
      </c>
      <c r="G1047">
        <v>25</v>
      </c>
      <c r="H1047" t="s">
        <v>153</v>
      </c>
      <c r="I1047" t="s">
        <v>154</v>
      </c>
      <c r="J1047" t="s">
        <v>36</v>
      </c>
      <c r="K1047" t="s">
        <v>214</v>
      </c>
      <c r="L1047" t="s">
        <v>142</v>
      </c>
      <c r="M1047" t="s">
        <v>63</v>
      </c>
      <c r="N1047" t="s">
        <v>53</v>
      </c>
      <c r="O1047">
        <v>1</v>
      </c>
      <c r="P1047" s="4">
        <v>5048</v>
      </c>
      <c r="Q1047" s="4">
        <v>2877</v>
      </c>
      <c r="R1047" s="3">
        <v>0</v>
      </c>
      <c r="S1047" s="4">
        <v>5048</v>
      </c>
      <c r="T1047" s="4">
        <v>2877</v>
      </c>
      <c r="U1047" s="4">
        <v>2171</v>
      </c>
      <c r="V1047" s="3">
        <v>0.43007131537242471</v>
      </c>
      <c r="W1047" t="s">
        <v>84</v>
      </c>
      <c r="X1047" t="s">
        <v>76</v>
      </c>
      <c r="Y1047" t="s">
        <v>56</v>
      </c>
      <c r="Z1047">
        <v>4</v>
      </c>
      <c r="AA1047" t="s">
        <v>181</v>
      </c>
      <c r="AB1047" t="s">
        <v>121</v>
      </c>
      <c r="AC1047">
        <v>5</v>
      </c>
    </row>
    <row r="1048" spans="1:29">
      <c r="A1048" t="s">
        <v>1535</v>
      </c>
      <c r="B1048" s="2">
        <v>45606</v>
      </c>
      <c r="C1048" t="s">
        <v>946</v>
      </c>
      <c r="D1048" t="s">
        <v>31</v>
      </c>
      <c r="E1048" t="s">
        <v>129</v>
      </c>
      <c r="F1048" t="s">
        <v>33</v>
      </c>
      <c r="G1048">
        <v>58</v>
      </c>
      <c r="H1048" t="s">
        <v>99</v>
      </c>
      <c r="I1048" t="s">
        <v>99</v>
      </c>
      <c r="J1048" t="s">
        <v>100</v>
      </c>
      <c r="K1048" t="s">
        <v>291</v>
      </c>
      <c r="L1048" t="s">
        <v>52</v>
      </c>
      <c r="M1048" t="s">
        <v>39</v>
      </c>
      <c r="N1048" t="s">
        <v>113</v>
      </c>
      <c r="O1048">
        <v>7</v>
      </c>
      <c r="P1048" s="4">
        <v>9546</v>
      </c>
      <c r="Q1048" s="4">
        <v>6396</v>
      </c>
      <c r="R1048" s="3">
        <v>0.05</v>
      </c>
      <c r="S1048" s="4">
        <v>63481</v>
      </c>
      <c r="T1048" s="4">
        <v>44772</v>
      </c>
      <c r="U1048" s="4">
        <v>18709</v>
      </c>
      <c r="V1048" s="3">
        <v>0.29471810462973175</v>
      </c>
      <c r="W1048" t="s">
        <v>54</v>
      </c>
      <c r="X1048" t="s">
        <v>42</v>
      </c>
      <c r="Y1048" t="s">
        <v>56</v>
      </c>
      <c r="Z1048">
        <v>4</v>
      </c>
      <c r="AA1048" t="s">
        <v>44</v>
      </c>
      <c r="AB1048" t="s">
        <v>121</v>
      </c>
      <c r="AC1048">
        <v>4.4000000000000004</v>
      </c>
    </row>
    <row r="1049" spans="1:29">
      <c r="A1049" t="s">
        <v>1536</v>
      </c>
      <c r="B1049" s="2">
        <v>45216</v>
      </c>
      <c r="C1049" t="s">
        <v>207</v>
      </c>
      <c r="D1049" t="s">
        <v>31</v>
      </c>
      <c r="E1049" t="s">
        <v>60</v>
      </c>
      <c r="F1049" t="s">
        <v>70</v>
      </c>
      <c r="G1049">
        <v>52</v>
      </c>
      <c r="H1049" t="s">
        <v>105</v>
      </c>
      <c r="I1049" t="s">
        <v>89</v>
      </c>
      <c r="J1049" t="s">
        <v>82</v>
      </c>
      <c r="K1049" t="s">
        <v>106</v>
      </c>
      <c r="L1049" t="s">
        <v>62</v>
      </c>
      <c r="M1049" t="s">
        <v>92</v>
      </c>
      <c r="N1049" t="s">
        <v>53</v>
      </c>
      <c r="O1049">
        <v>3</v>
      </c>
      <c r="P1049" s="4">
        <v>12097</v>
      </c>
      <c r="Q1049" s="4">
        <v>9315</v>
      </c>
      <c r="R1049" s="3">
        <v>0.2</v>
      </c>
      <c r="S1049" s="4">
        <v>29033</v>
      </c>
      <c r="T1049" s="4">
        <v>27945</v>
      </c>
      <c r="U1049" s="4">
        <v>1088</v>
      </c>
      <c r="V1049" s="3">
        <v>3.7474597871387731E-2</v>
      </c>
      <c r="W1049" t="s">
        <v>54</v>
      </c>
      <c r="X1049" t="s">
        <v>42</v>
      </c>
      <c r="Y1049" t="s">
        <v>171</v>
      </c>
      <c r="Z1049">
        <v>4</v>
      </c>
      <c r="AA1049" t="s">
        <v>181</v>
      </c>
      <c r="AB1049" t="s">
        <v>150</v>
      </c>
      <c r="AC1049" t="s">
        <v>46</v>
      </c>
    </row>
    <row r="1050" spans="1:29">
      <c r="A1050" t="s">
        <v>1537</v>
      </c>
      <c r="B1050" s="2">
        <v>45022</v>
      </c>
      <c r="C1050" t="s">
        <v>634</v>
      </c>
      <c r="D1050" t="s">
        <v>31</v>
      </c>
      <c r="E1050" t="s">
        <v>170</v>
      </c>
      <c r="F1050" t="s">
        <v>33</v>
      </c>
      <c r="G1050">
        <v>56</v>
      </c>
      <c r="H1050" t="s">
        <v>153</v>
      </c>
      <c r="I1050" t="s">
        <v>154</v>
      </c>
      <c r="J1050" t="s">
        <v>36</v>
      </c>
      <c r="K1050" t="s">
        <v>136</v>
      </c>
      <c r="L1050" t="s">
        <v>137</v>
      </c>
      <c r="M1050" t="s">
        <v>39</v>
      </c>
      <c r="N1050" t="s">
        <v>64</v>
      </c>
      <c r="O1050">
        <v>3</v>
      </c>
      <c r="P1050" s="4">
        <v>11599</v>
      </c>
      <c r="Q1050" s="4">
        <v>9163</v>
      </c>
      <c r="R1050" s="3">
        <v>0</v>
      </c>
      <c r="S1050" s="4">
        <v>34797</v>
      </c>
      <c r="T1050" s="4">
        <v>27489</v>
      </c>
      <c r="U1050" s="4">
        <v>7308</v>
      </c>
      <c r="V1050" s="3">
        <v>0.21001810500905249</v>
      </c>
      <c r="W1050" t="s">
        <v>54</v>
      </c>
      <c r="X1050" t="s">
        <v>42</v>
      </c>
      <c r="Y1050" t="s">
        <v>56</v>
      </c>
      <c r="Z1050">
        <v>5</v>
      </c>
      <c r="AA1050" t="s">
        <v>102</v>
      </c>
      <c r="AB1050" t="s">
        <v>132</v>
      </c>
      <c r="AC1050">
        <v>3.3</v>
      </c>
    </row>
    <row r="1051" spans="1:29">
      <c r="A1051" t="s">
        <v>1538</v>
      </c>
      <c r="B1051" s="2">
        <v>45151</v>
      </c>
      <c r="C1051" t="s">
        <v>716</v>
      </c>
      <c r="D1051" t="s">
        <v>31</v>
      </c>
      <c r="E1051" t="s">
        <v>69</v>
      </c>
      <c r="F1051" t="s">
        <v>70</v>
      </c>
      <c r="G1051">
        <v>41</v>
      </c>
      <c r="H1051" t="s">
        <v>146</v>
      </c>
      <c r="I1051" t="s">
        <v>147</v>
      </c>
      <c r="J1051" t="s">
        <v>36</v>
      </c>
      <c r="K1051" t="s">
        <v>323</v>
      </c>
      <c r="L1051" t="s">
        <v>155</v>
      </c>
      <c r="M1051" t="s">
        <v>83</v>
      </c>
      <c r="N1051" t="s">
        <v>64</v>
      </c>
      <c r="O1051">
        <v>7</v>
      </c>
      <c r="P1051" s="4">
        <v>21138</v>
      </c>
      <c r="Q1051" s="4">
        <v>16488</v>
      </c>
      <c r="R1051" s="3">
        <v>0.1</v>
      </c>
      <c r="S1051" s="4">
        <v>133169</v>
      </c>
      <c r="T1051" s="4">
        <v>115416</v>
      </c>
      <c r="U1051" s="4">
        <v>17753</v>
      </c>
      <c r="V1051" s="3">
        <v>0.13331180680188331</v>
      </c>
      <c r="W1051" t="s">
        <v>75</v>
      </c>
      <c r="X1051" t="s">
        <v>55</v>
      </c>
      <c r="Y1051" t="s">
        <v>56</v>
      </c>
      <c r="Z1051">
        <v>2</v>
      </c>
      <c r="AA1051" t="s">
        <v>229</v>
      </c>
      <c r="AB1051" t="s">
        <v>150</v>
      </c>
      <c r="AC1051">
        <v>4.4000000000000004</v>
      </c>
    </row>
    <row r="1052" spans="1:29">
      <c r="A1052" t="s">
        <v>1539</v>
      </c>
      <c r="B1052" s="2">
        <v>45284</v>
      </c>
      <c r="C1052" t="s">
        <v>346</v>
      </c>
      <c r="D1052" t="s">
        <v>31</v>
      </c>
      <c r="E1052" t="s">
        <v>124</v>
      </c>
      <c r="F1052" t="s">
        <v>70</v>
      </c>
      <c r="G1052">
        <v>58</v>
      </c>
      <c r="H1052" t="s">
        <v>71</v>
      </c>
      <c r="I1052" t="s">
        <v>72</v>
      </c>
      <c r="J1052" t="s">
        <v>73</v>
      </c>
      <c r="K1052" t="s">
        <v>120</v>
      </c>
      <c r="L1052" t="s">
        <v>142</v>
      </c>
      <c r="M1052" t="s">
        <v>107</v>
      </c>
      <c r="N1052" t="s">
        <v>126</v>
      </c>
      <c r="O1052">
        <v>5</v>
      </c>
      <c r="P1052" s="4">
        <v>8718</v>
      </c>
      <c r="Q1052" s="4">
        <v>6800</v>
      </c>
      <c r="R1052" s="3">
        <v>0</v>
      </c>
      <c r="S1052" s="4">
        <v>43590</v>
      </c>
      <c r="T1052" s="4">
        <v>34000</v>
      </c>
      <c r="U1052" s="4">
        <v>9590</v>
      </c>
      <c r="V1052" s="3">
        <v>0.22000458820830465</v>
      </c>
      <c r="W1052" t="s">
        <v>54</v>
      </c>
      <c r="X1052" t="s">
        <v>76</v>
      </c>
      <c r="Y1052" t="s">
        <v>56</v>
      </c>
      <c r="Z1052">
        <v>6</v>
      </c>
      <c r="AA1052" t="s">
        <v>193</v>
      </c>
      <c r="AB1052" t="s">
        <v>66</v>
      </c>
      <c r="AC1052">
        <v>4</v>
      </c>
    </row>
    <row r="1053" spans="1:29">
      <c r="A1053" t="s">
        <v>1540</v>
      </c>
      <c r="B1053" s="2">
        <v>45404</v>
      </c>
      <c r="C1053" t="s">
        <v>1541</v>
      </c>
      <c r="D1053" t="s">
        <v>31</v>
      </c>
      <c r="E1053" t="s">
        <v>98</v>
      </c>
      <c r="F1053" t="s">
        <v>70</v>
      </c>
      <c r="G1053">
        <v>54</v>
      </c>
      <c r="H1053" t="s">
        <v>105</v>
      </c>
      <c r="I1053" t="s">
        <v>89</v>
      </c>
      <c r="J1053" t="s">
        <v>82</v>
      </c>
      <c r="K1053" t="s">
        <v>323</v>
      </c>
      <c r="L1053" t="s">
        <v>101</v>
      </c>
      <c r="M1053" t="s">
        <v>39</v>
      </c>
      <c r="N1053" t="s">
        <v>53</v>
      </c>
      <c r="O1053">
        <v>5</v>
      </c>
      <c r="P1053" s="4">
        <v>5768</v>
      </c>
      <c r="Q1053" s="4">
        <v>3749</v>
      </c>
      <c r="R1053" s="3">
        <v>0.2</v>
      </c>
      <c r="S1053" s="4">
        <v>23072</v>
      </c>
      <c r="T1053" s="4">
        <v>18745</v>
      </c>
      <c r="U1053" s="4">
        <v>4327</v>
      </c>
      <c r="V1053" s="3">
        <v>0.18754334257975036</v>
      </c>
      <c r="W1053" t="s">
        <v>84</v>
      </c>
      <c r="X1053" t="s">
        <v>76</v>
      </c>
      <c r="Y1053" t="s">
        <v>56</v>
      </c>
      <c r="Z1053">
        <v>6</v>
      </c>
      <c r="AA1053" t="s">
        <v>185</v>
      </c>
      <c r="AB1053" t="s">
        <v>121</v>
      </c>
      <c r="AC1053">
        <v>4.8</v>
      </c>
    </row>
    <row r="1054" spans="1:29">
      <c r="A1054" t="s">
        <v>1542</v>
      </c>
      <c r="B1054" s="2">
        <v>45123</v>
      </c>
      <c r="C1054" t="s">
        <v>325</v>
      </c>
      <c r="D1054" t="s">
        <v>31</v>
      </c>
      <c r="E1054" t="s">
        <v>188</v>
      </c>
      <c r="F1054" t="s">
        <v>33</v>
      </c>
      <c r="G1054">
        <v>24</v>
      </c>
      <c r="H1054" t="s">
        <v>153</v>
      </c>
      <c r="I1054" t="s">
        <v>154</v>
      </c>
      <c r="J1054" t="s">
        <v>36</v>
      </c>
      <c r="K1054" t="s">
        <v>214</v>
      </c>
      <c r="L1054" t="s">
        <v>112</v>
      </c>
      <c r="M1054" t="s">
        <v>107</v>
      </c>
      <c r="N1054" t="s">
        <v>53</v>
      </c>
      <c r="O1054">
        <v>6</v>
      </c>
      <c r="P1054" s="4">
        <v>4302</v>
      </c>
      <c r="Q1054" s="4">
        <v>2538</v>
      </c>
      <c r="R1054" s="3">
        <v>0.1</v>
      </c>
      <c r="S1054" s="4">
        <v>23231</v>
      </c>
      <c r="T1054" s="4">
        <v>15228</v>
      </c>
      <c r="U1054" s="4">
        <v>8003</v>
      </c>
      <c r="V1054" s="3">
        <v>0.34449657784856441</v>
      </c>
      <c r="W1054" t="s">
        <v>75</v>
      </c>
      <c r="X1054" t="s">
        <v>55</v>
      </c>
      <c r="Y1054" t="s">
        <v>56</v>
      </c>
      <c r="Z1054">
        <v>7</v>
      </c>
      <c r="AA1054" t="s">
        <v>108</v>
      </c>
      <c r="AB1054" t="s">
        <v>189</v>
      </c>
      <c r="AC1054">
        <v>4.9000000000000004</v>
      </c>
    </row>
    <row r="1055" spans="1:29">
      <c r="A1055" t="s">
        <v>1543</v>
      </c>
      <c r="B1055" s="2">
        <v>45034</v>
      </c>
      <c r="C1055" t="s">
        <v>462</v>
      </c>
      <c r="D1055" t="s">
        <v>49</v>
      </c>
      <c r="E1055" t="s">
        <v>170</v>
      </c>
      <c r="F1055" t="s">
        <v>33</v>
      </c>
      <c r="G1055">
        <v>38</v>
      </c>
      <c r="H1055" t="s">
        <v>99</v>
      </c>
      <c r="I1055" t="s">
        <v>99</v>
      </c>
      <c r="J1055" t="s">
        <v>100</v>
      </c>
      <c r="K1055" t="s">
        <v>323</v>
      </c>
      <c r="L1055" t="s">
        <v>91</v>
      </c>
      <c r="M1055" t="s">
        <v>63</v>
      </c>
      <c r="N1055" t="s">
        <v>113</v>
      </c>
      <c r="O1055">
        <v>5</v>
      </c>
      <c r="P1055" s="4">
        <v>2767</v>
      </c>
      <c r="Q1055" s="4">
        <v>2158</v>
      </c>
      <c r="R1055" s="3">
        <v>0.1</v>
      </c>
      <c r="S1055" s="4">
        <v>12452</v>
      </c>
      <c r="T1055" s="4">
        <v>10790</v>
      </c>
      <c r="U1055" s="4">
        <v>1662</v>
      </c>
      <c r="V1055" s="3">
        <v>0.13347253453260521</v>
      </c>
      <c r="W1055" t="s">
        <v>41</v>
      </c>
      <c r="X1055" t="s">
        <v>55</v>
      </c>
      <c r="Y1055" t="s">
        <v>156</v>
      </c>
      <c r="Z1055">
        <v>0</v>
      </c>
      <c r="AA1055" t="s">
        <v>229</v>
      </c>
      <c r="AB1055" t="s">
        <v>189</v>
      </c>
      <c r="AC1055">
        <v>1.6</v>
      </c>
    </row>
    <row r="1056" spans="1:29">
      <c r="A1056" t="s">
        <v>1544</v>
      </c>
      <c r="B1056" s="2">
        <v>45198</v>
      </c>
      <c r="C1056" t="s">
        <v>414</v>
      </c>
      <c r="D1056" t="s">
        <v>49</v>
      </c>
      <c r="E1056" t="s">
        <v>111</v>
      </c>
      <c r="F1056" t="s">
        <v>70</v>
      </c>
      <c r="G1056">
        <v>31</v>
      </c>
      <c r="H1056" t="s">
        <v>88</v>
      </c>
      <c r="I1056" t="s">
        <v>89</v>
      </c>
      <c r="J1056" t="s">
        <v>82</v>
      </c>
      <c r="K1056" t="s">
        <v>51</v>
      </c>
      <c r="L1056" t="s">
        <v>91</v>
      </c>
      <c r="M1056" t="s">
        <v>83</v>
      </c>
      <c r="N1056" t="s">
        <v>64</v>
      </c>
      <c r="O1056">
        <v>6</v>
      </c>
      <c r="P1056" s="4">
        <v>24507</v>
      </c>
      <c r="Q1056" s="4">
        <v>16420</v>
      </c>
      <c r="R1056" s="3">
        <v>0.05</v>
      </c>
      <c r="S1056" s="4">
        <v>139690</v>
      </c>
      <c r="T1056" s="4">
        <v>98520</v>
      </c>
      <c r="U1056" s="4">
        <v>41170</v>
      </c>
      <c r="V1056" s="3">
        <v>0.29472403178466605</v>
      </c>
      <c r="W1056" t="s">
        <v>84</v>
      </c>
      <c r="X1056" t="s">
        <v>42</v>
      </c>
      <c r="Y1056" t="s">
        <v>56</v>
      </c>
      <c r="Z1056">
        <v>1</v>
      </c>
      <c r="AA1056" t="s">
        <v>65</v>
      </c>
      <c r="AB1056" t="s">
        <v>95</v>
      </c>
      <c r="AC1056">
        <v>5</v>
      </c>
    </row>
    <row r="1057" spans="1:29">
      <c r="A1057" t="s">
        <v>1545</v>
      </c>
      <c r="B1057" s="2">
        <v>45657</v>
      </c>
      <c r="C1057" t="s">
        <v>782</v>
      </c>
      <c r="D1057" t="s">
        <v>49</v>
      </c>
      <c r="E1057" t="s">
        <v>60</v>
      </c>
      <c r="F1057" t="s">
        <v>70</v>
      </c>
      <c r="G1057">
        <v>20</v>
      </c>
      <c r="H1057" t="s">
        <v>34</v>
      </c>
      <c r="I1057" t="s">
        <v>35</v>
      </c>
      <c r="J1057" t="s">
        <v>36</v>
      </c>
      <c r="K1057" t="s">
        <v>368</v>
      </c>
      <c r="L1057" t="s">
        <v>62</v>
      </c>
      <c r="M1057" t="s">
        <v>39</v>
      </c>
      <c r="N1057" t="s">
        <v>53</v>
      </c>
      <c r="O1057">
        <v>5</v>
      </c>
      <c r="P1057" s="4">
        <v>13269</v>
      </c>
      <c r="Q1057" s="4">
        <v>9288</v>
      </c>
      <c r="R1057" s="3">
        <v>0.2</v>
      </c>
      <c r="S1057" s="4">
        <v>53076</v>
      </c>
      <c r="T1057" s="4">
        <v>46440</v>
      </c>
      <c r="U1057" s="4">
        <v>6636</v>
      </c>
      <c r="V1057" s="3">
        <v>0.12502826136106715</v>
      </c>
      <c r="W1057" t="s">
        <v>41</v>
      </c>
      <c r="X1057" t="s">
        <v>42</v>
      </c>
      <c r="Y1057" t="s">
        <v>171</v>
      </c>
      <c r="Z1057">
        <v>8</v>
      </c>
      <c r="AA1057" t="s">
        <v>185</v>
      </c>
      <c r="AB1057" t="s">
        <v>150</v>
      </c>
      <c r="AC1057" t="s">
        <v>46</v>
      </c>
    </row>
    <row r="1058" spans="1:29">
      <c r="A1058" t="s">
        <v>1546</v>
      </c>
      <c r="B1058" s="2">
        <v>45584</v>
      </c>
      <c r="C1058" t="s">
        <v>141</v>
      </c>
      <c r="D1058" t="s">
        <v>49</v>
      </c>
      <c r="E1058" t="s">
        <v>170</v>
      </c>
      <c r="F1058" t="s">
        <v>33</v>
      </c>
      <c r="G1058">
        <v>49</v>
      </c>
      <c r="H1058" t="s">
        <v>88</v>
      </c>
      <c r="I1058" t="s">
        <v>89</v>
      </c>
      <c r="J1058" t="s">
        <v>82</v>
      </c>
      <c r="K1058" t="s">
        <v>74</v>
      </c>
      <c r="L1058" t="s">
        <v>112</v>
      </c>
      <c r="M1058" t="s">
        <v>92</v>
      </c>
      <c r="N1058" t="s">
        <v>113</v>
      </c>
      <c r="O1058">
        <v>6</v>
      </c>
      <c r="P1058" s="4">
        <v>24855</v>
      </c>
      <c r="Q1058" s="4">
        <v>18144</v>
      </c>
      <c r="R1058" s="3">
        <v>0.1</v>
      </c>
      <c r="S1058" s="4">
        <v>134217</v>
      </c>
      <c r="T1058" s="4">
        <v>108864</v>
      </c>
      <c r="U1058" s="4">
        <v>25353</v>
      </c>
      <c r="V1058" s="3">
        <v>0.18889559444779722</v>
      </c>
      <c r="W1058" t="s">
        <v>75</v>
      </c>
      <c r="X1058" t="s">
        <v>55</v>
      </c>
      <c r="Y1058" t="s">
        <v>56</v>
      </c>
      <c r="Z1058">
        <v>7</v>
      </c>
      <c r="AA1058" t="s">
        <v>220</v>
      </c>
      <c r="AB1058" t="s">
        <v>121</v>
      </c>
      <c r="AC1058">
        <v>3.9</v>
      </c>
    </row>
    <row r="1059" spans="1:29">
      <c r="A1059" t="s">
        <v>1547</v>
      </c>
      <c r="B1059" s="2">
        <v>44942</v>
      </c>
      <c r="C1059" t="s">
        <v>158</v>
      </c>
      <c r="D1059" t="s">
        <v>31</v>
      </c>
      <c r="E1059" t="s">
        <v>50</v>
      </c>
      <c r="F1059" t="s">
        <v>33</v>
      </c>
      <c r="G1059">
        <v>56</v>
      </c>
      <c r="H1059" t="s">
        <v>80</v>
      </c>
      <c r="I1059" t="s">
        <v>81</v>
      </c>
      <c r="J1059" t="s">
        <v>82</v>
      </c>
      <c r="K1059" t="s">
        <v>323</v>
      </c>
      <c r="L1059" t="s">
        <v>131</v>
      </c>
      <c r="M1059" t="s">
        <v>107</v>
      </c>
      <c r="N1059" t="s">
        <v>113</v>
      </c>
      <c r="O1059">
        <v>5</v>
      </c>
      <c r="P1059" s="4">
        <v>22916</v>
      </c>
      <c r="Q1059" s="4">
        <v>15354</v>
      </c>
      <c r="R1059" s="3">
        <v>0.2</v>
      </c>
      <c r="S1059" s="4">
        <v>91664</v>
      </c>
      <c r="T1059" s="4">
        <v>76770</v>
      </c>
      <c r="U1059" s="4">
        <v>14894</v>
      </c>
      <c r="V1059" s="3">
        <v>0.16248472682841683</v>
      </c>
      <c r="W1059" t="s">
        <v>84</v>
      </c>
      <c r="X1059" t="s">
        <v>42</v>
      </c>
      <c r="Y1059" t="s">
        <v>56</v>
      </c>
      <c r="Z1059">
        <v>5</v>
      </c>
      <c r="AA1059" t="s">
        <v>181</v>
      </c>
      <c r="AB1059" t="s">
        <v>45</v>
      </c>
      <c r="AC1059">
        <v>3.7</v>
      </c>
    </row>
    <row r="1060" spans="1:29">
      <c r="A1060" t="s">
        <v>1548</v>
      </c>
      <c r="B1060" s="2">
        <v>45474</v>
      </c>
      <c r="C1060" t="s">
        <v>475</v>
      </c>
      <c r="D1060" t="s">
        <v>31</v>
      </c>
      <c r="E1060" t="s">
        <v>135</v>
      </c>
      <c r="F1060" t="s">
        <v>33</v>
      </c>
      <c r="G1060">
        <v>26</v>
      </c>
      <c r="H1060" t="s">
        <v>88</v>
      </c>
      <c r="I1060" t="s">
        <v>89</v>
      </c>
      <c r="J1060" t="s">
        <v>82</v>
      </c>
      <c r="K1060" t="s">
        <v>120</v>
      </c>
      <c r="L1060" t="s">
        <v>91</v>
      </c>
      <c r="M1060" t="s">
        <v>63</v>
      </c>
      <c r="N1060" t="s">
        <v>53</v>
      </c>
      <c r="O1060">
        <v>1</v>
      </c>
      <c r="P1060" s="4">
        <v>23562</v>
      </c>
      <c r="Q1060" s="4">
        <v>15315</v>
      </c>
      <c r="R1060" s="3">
        <v>0</v>
      </c>
      <c r="S1060" s="4">
        <v>23562</v>
      </c>
      <c r="T1060" s="4">
        <v>15315</v>
      </c>
      <c r="U1060" s="4">
        <v>8247</v>
      </c>
      <c r="V1060" s="3">
        <v>0.35001273236567354</v>
      </c>
      <c r="W1060" t="s">
        <v>54</v>
      </c>
      <c r="X1060" t="s">
        <v>76</v>
      </c>
      <c r="Y1060" t="s">
        <v>156</v>
      </c>
      <c r="Z1060">
        <v>0</v>
      </c>
      <c r="AA1060" t="s">
        <v>226</v>
      </c>
      <c r="AB1060" t="s">
        <v>194</v>
      </c>
      <c r="AC1060">
        <v>1.2</v>
      </c>
    </row>
    <row r="1061" spans="1:29">
      <c r="A1061" t="s">
        <v>1549</v>
      </c>
      <c r="B1061" s="2">
        <v>45187</v>
      </c>
      <c r="C1061" t="s">
        <v>483</v>
      </c>
      <c r="D1061" t="s">
        <v>31</v>
      </c>
      <c r="E1061" t="s">
        <v>119</v>
      </c>
      <c r="F1061" t="s">
        <v>70</v>
      </c>
      <c r="G1061">
        <v>41</v>
      </c>
      <c r="H1061" t="s">
        <v>146</v>
      </c>
      <c r="I1061" t="s">
        <v>147</v>
      </c>
      <c r="J1061" t="s">
        <v>36</v>
      </c>
      <c r="K1061" t="s">
        <v>219</v>
      </c>
      <c r="L1061" t="s">
        <v>91</v>
      </c>
      <c r="M1061" t="s">
        <v>92</v>
      </c>
      <c r="N1061" t="s">
        <v>113</v>
      </c>
      <c r="O1061">
        <v>3</v>
      </c>
      <c r="P1061" s="4">
        <v>15519</v>
      </c>
      <c r="Q1061" s="4">
        <v>8535</v>
      </c>
      <c r="R1061" s="3">
        <v>0.15</v>
      </c>
      <c r="S1061" s="4">
        <v>39573</v>
      </c>
      <c r="T1061" s="4">
        <v>25605</v>
      </c>
      <c r="U1061" s="4">
        <v>13968</v>
      </c>
      <c r="V1061" s="3">
        <v>0.35296793268137366</v>
      </c>
      <c r="W1061" t="s">
        <v>54</v>
      </c>
      <c r="X1061" t="s">
        <v>76</v>
      </c>
      <c r="Y1061" t="s">
        <v>56</v>
      </c>
      <c r="Z1061">
        <v>2</v>
      </c>
      <c r="AA1061" t="s">
        <v>185</v>
      </c>
      <c r="AB1061" t="s">
        <v>95</v>
      </c>
      <c r="AC1061">
        <v>4.7</v>
      </c>
    </row>
    <row r="1062" spans="1:29">
      <c r="A1062" t="s">
        <v>1550</v>
      </c>
      <c r="B1062" s="2">
        <v>45204</v>
      </c>
      <c r="C1062" t="s">
        <v>283</v>
      </c>
      <c r="D1062" t="s">
        <v>31</v>
      </c>
      <c r="E1062" t="s">
        <v>129</v>
      </c>
      <c r="F1062" t="s">
        <v>33</v>
      </c>
      <c r="G1062">
        <v>39</v>
      </c>
      <c r="H1062" t="s">
        <v>71</v>
      </c>
      <c r="I1062" t="s">
        <v>72</v>
      </c>
      <c r="J1062" t="s">
        <v>73</v>
      </c>
      <c r="K1062" t="s">
        <v>136</v>
      </c>
      <c r="L1062" t="s">
        <v>62</v>
      </c>
      <c r="M1062" t="s">
        <v>63</v>
      </c>
      <c r="N1062" t="s">
        <v>93</v>
      </c>
      <c r="O1062">
        <v>3</v>
      </c>
      <c r="P1062" s="4">
        <v>18749</v>
      </c>
      <c r="Q1062" s="4">
        <v>14624</v>
      </c>
      <c r="R1062" s="3">
        <v>0.15</v>
      </c>
      <c r="S1062" s="4">
        <v>47810</v>
      </c>
      <c r="T1062" s="4">
        <v>43872</v>
      </c>
      <c r="U1062" s="4">
        <v>3938</v>
      </c>
      <c r="V1062" s="3">
        <v>8.2367705500941232E-2</v>
      </c>
      <c r="W1062" t="s">
        <v>41</v>
      </c>
      <c r="X1062" t="s">
        <v>42</v>
      </c>
      <c r="Y1062" t="s">
        <v>56</v>
      </c>
      <c r="Z1062">
        <v>2</v>
      </c>
      <c r="AA1062" t="s">
        <v>108</v>
      </c>
      <c r="AB1062" t="s">
        <v>132</v>
      </c>
      <c r="AC1062">
        <v>4.4000000000000004</v>
      </c>
    </row>
    <row r="1063" spans="1:29">
      <c r="A1063" t="s">
        <v>1551</v>
      </c>
      <c r="B1063" s="2">
        <v>44944</v>
      </c>
      <c r="C1063" t="s">
        <v>833</v>
      </c>
      <c r="D1063" t="s">
        <v>49</v>
      </c>
      <c r="E1063" t="s">
        <v>111</v>
      </c>
      <c r="F1063" t="s">
        <v>70</v>
      </c>
      <c r="G1063">
        <v>19</v>
      </c>
      <c r="H1063" t="s">
        <v>88</v>
      </c>
      <c r="I1063" t="s">
        <v>89</v>
      </c>
      <c r="J1063" t="s">
        <v>82</v>
      </c>
      <c r="K1063" t="s">
        <v>130</v>
      </c>
      <c r="L1063" t="s">
        <v>142</v>
      </c>
      <c r="M1063" t="s">
        <v>107</v>
      </c>
      <c r="N1063" t="s">
        <v>126</v>
      </c>
      <c r="O1063">
        <v>7</v>
      </c>
      <c r="P1063" s="4">
        <v>19434</v>
      </c>
      <c r="Q1063" s="4">
        <v>12243</v>
      </c>
      <c r="R1063" s="3">
        <v>0.05</v>
      </c>
      <c r="S1063" s="4">
        <v>129236</v>
      </c>
      <c r="T1063" s="4">
        <v>85701</v>
      </c>
      <c r="U1063" s="4">
        <v>43535</v>
      </c>
      <c r="V1063" s="3">
        <v>0.33686434120523695</v>
      </c>
      <c r="W1063" t="s">
        <v>41</v>
      </c>
      <c r="X1063" t="s">
        <v>55</v>
      </c>
      <c r="Y1063" t="s">
        <v>56</v>
      </c>
      <c r="Z1063">
        <v>4</v>
      </c>
      <c r="AA1063" t="s">
        <v>229</v>
      </c>
      <c r="AB1063" t="s">
        <v>132</v>
      </c>
      <c r="AC1063">
        <v>4.3</v>
      </c>
    </row>
    <row r="1064" spans="1:29">
      <c r="A1064" t="s">
        <v>1552</v>
      </c>
      <c r="B1064" s="2">
        <v>44961</v>
      </c>
      <c r="C1064" t="s">
        <v>951</v>
      </c>
      <c r="D1064" t="s">
        <v>31</v>
      </c>
      <c r="E1064" t="s">
        <v>124</v>
      </c>
      <c r="F1064" t="s">
        <v>70</v>
      </c>
      <c r="G1064">
        <v>54</v>
      </c>
      <c r="H1064" t="s">
        <v>88</v>
      </c>
      <c r="I1064" t="s">
        <v>89</v>
      </c>
      <c r="J1064" t="s">
        <v>82</v>
      </c>
      <c r="K1064" t="s">
        <v>219</v>
      </c>
      <c r="L1064" t="s">
        <v>38</v>
      </c>
      <c r="M1064" t="s">
        <v>39</v>
      </c>
      <c r="N1064" t="s">
        <v>53</v>
      </c>
      <c r="O1064">
        <v>7</v>
      </c>
      <c r="P1064" s="4">
        <v>17146</v>
      </c>
      <c r="Q1064" s="4">
        <v>9773</v>
      </c>
      <c r="R1064" s="3">
        <v>0.05</v>
      </c>
      <c r="S1064" s="4">
        <v>114021</v>
      </c>
      <c r="T1064" s="4">
        <v>68411</v>
      </c>
      <c r="U1064" s="4">
        <v>45610</v>
      </c>
      <c r="V1064" s="3">
        <v>0.40001403250278456</v>
      </c>
      <c r="W1064" t="s">
        <v>75</v>
      </c>
      <c r="X1064" t="s">
        <v>76</v>
      </c>
      <c r="Y1064" t="s">
        <v>56</v>
      </c>
      <c r="Z1064">
        <v>3</v>
      </c>
      <c r="AA1064" t="s">
        <v>65</v>
      </c>
      <c r="AB1064" t="s">
        <v>189</v>
      </c>
      <c r="AC1064">
        <v>4.8</v>
      </c>
    </row>
    <row r="1065" spans="1:29">
      <c r="A1065" t="s">
        <v>1553</v>
      </c>
      <c r="B1065" s="2">
        <v>45577</v>
      </c>
      <c r="C1065" t="s">
        <v>434</v>
      </c>
      <c r="D1065" t="s">
        <v>31</v>
      </c>
      <c r="E1065" t="s">
        <v>124</v>
      </c>
      <c r="F1065" t="s">
        <v>70</v>
      </c>
      <c r="G1065">
        <v>28</v>
      </c>
      <c r="H1065" t="s">
        <v>34</v>
      </c>
      <c r="I1065" t="s">
        <v>35</v>
      </c>
      <c r="J1065" t="s">
        <v>36</v>
      </c>
      <c r="K1065" t="s">
        <v>269</v>
      </c>
      <c r="L1065" t="s">
        <v>137</v>
      </c>
      <c r="M1065" t="s">
        <v>39</v>
      </c>
      <c r="N1065" t="s">
        <v>113</v>
      </c>
      <c r="O1065">
        <v>3</v>
      </c>
      <c r="P1065" s="4">
        <v>18870</v>
      </c>
      <c r="Q1065" s="4">
        <v>13775</v>
      </c>
      <c r="R1065" s="3">
        <v>0.2</v>
      </c>
      <c r="S1065" s="4">
        <v>45288</v>
      </c>
      <c r="T1065" s="4">
        <v>41325</v>
      </c>
      <c r="U1065" s="4">
        <v>3963</v>
      </c>
      <c r="V1065" s="3">
        <v>8.7506624271330158E-2</v>
      </c>
      <c r="W1065" t="s">
        <v>75</v>
      </c>
      <c r="X1065" t="s">
        <v>42</v>
      </c>
      <c r="Y1065" t="s">
        <v>56</v>
      </c>
      <c r="Z1065">
        <v>7</v>
      </c>
      <c r="AA1065" t="s">
        <v>77</v>
      </c>
      <c r="AB1065" t="s">
        <v>66</v>
      </c>
      <c r="AC1065">
        <v>5</v>
      </c>
    </row>
    <row r="1066" spans="1:29">
      <c r="A1066" t="s">
        <v>1554</v>
      </c>
      <c r="B1066" s="2">
        <v>45236</v>
      </c>
      <c r="C1066" t="s">
        <v>968</v>
      </c>
      <c r="D1066" t="s">
        <v>31</v>
      </c>
      <c r="E1066" t="s">
        <v>98</v>
      </c>
      <c r="F1066" t="s">
        <v>70</v>
      </c>
      <c r="G1066">
        <v>49</v>
      </c>
      <c r="H1066" t="s">
        <v>34</v>
      </c>
      <c r="I1066" t="s">
        <v>35</v>
      </c>
      <c r="J1066" t="s">
        <v>36</v>
      </c>
      <c r="K1066" t="s">
        <v>199</v>
      </c>
      <c r="L1066" t="s">
        <v>142</v>
      </c>
      <c r="M1066" t="s">
        <v>92</v>
      </c>
      <c r="N1066" t="s">
        <v>93</v>
      </c>
      <c r="O1066">
        <v>3</v>
      </c>
      <c r="P1066" s="4">
        <v>24928</v>
      </c>
      <c r="Q1066" s="4">
        <v>15206</v>
      </c>
      <c r="R1066" s="3">
        <v>0.05</v>
      </c>
      <c r="S1066" s="4">
        <v>71045</v>
      </c>
      <c r="T1066" s="4">
        <v>45618</v>
      </c>
      <c r="U1066" s="4">
        <v>25427</v>
      </c>
      <c r="V1066" s="3">
        <v>0.35789992258427755</v>
      </c>
      <c r="W1066" t="s">
        <v>75</v>
      </c>
      <c r="X1066" t="s">
        <v>55</v>
      </c>
      <c r="Y1066" t="s">
        <v>56</v>
      </c>
      <c r="Z1066">
        <v>4</v>
      </c>
      <c r="AA1066" t="s">
        <v>172</v>
      </c>
      <c r="AB1066" t="s">
        <v>121</v>
      </c>
      <c r="AC1066">
        <v>4.2</v>
      </c>
    </row>
    <row r="1067" spans="1:29">
      <c r="A1067" t="s">
        <v>1555</v>
      </c>
      <c r="B1067" s="2">
        <v>44977</v>
      </c>
      <c r="C1067" t="s">
        <v>1281</v>
      </c>
      <c r="D1067" t="s">
        <v>31</v>
      </c>
      <c r="E1067" t="s">
        <v>69</v>
      </c>
      <c r="F1067" t="s">
        <v>70</v>
      </c>
      <c r="G1067">
        <v>50</v>
      </c>
      <c r="H1067" t="s">
        <v>99</v>
      </c>
      <c r="I1067" t="s">
        <v>99</v>
      </c>
      <c r="J1067" t="s">
        <v>100</v>
      </c>
      <c r="K1067" t="s">
        <v>199</v>
      </c>
      <c r="L1067" t="s">
        <v>101</v>
      </c>
      <c r="M1067" t="s">
        <v>39</v>
      </c>
      <c r="N1067" t="s">
        <v>126</v>
      </c>
      <c r="O1067">
        <v>6</v>
      </c>
      <c r="P1067" s="4">
        <v>19013</v>
      </c>
      <c r="Q1067" s="4">
        <v>11218</v>
      </c>
      <c r="R1067" s="3">
        <v>0.15</v>
      </c>
      <c r="S1067" s="4">
        <v>96966</v>
      </c>
      <c r="T1067" s="4">
        <v>67308</v>
      </c>
      <c r="U1067" s="4">
        <v>29658</v>
      </c>
      <c r="V1067" s="3">
        <v>0.3058597859043376</v>
      </c>
      <c r="W1067" t="s">
        <v>54</v>
      </c>
      <c r="X1067" t="s">
        <v>76</v>
      </c>
      <c r="Y1067" t="s">
        <v>56</v>
      </c>
      <c r="Z1067">
        <v>7</v>
      </c>
      <c r="AA1067" t="s">
        <v>181</v>
      </c>
      <c r="AB1067" t="s">
        <v>95</v>
      </c>
      <c r="AC1067">
        <v>4.9000000000000004</v>
      </c>
    </row>
    <row r="1068" spans="1:29">
      <c r="A1068" t="s">
        <v>1556</v>
      </c>
      <c r="B1068" s="2">
        <v>45315</v>
      </c>
      <c r="C1068" t="s">
        <v>505</v>
      </c>
      <c r="D1068" t="s">
        <v>31</v>
      </c>
      <c r="E1068" t="s">
        <v>50</v>
      </c>
      <c r="F1068" t="s">
        <v>33</v>
      </c>
      <c r="G1068">
        <v>19</v>
      </c>
      <c r="H1068" t="s">
        <v>34</v>
      </c>
      <c r="I1068" t="s">
        <v>35</v>
      </c>
      <c r="J1068" t="s">
        <v>36</v>
      </c>
      <c r="K1068" t="s">
        <v>199</v>
      </c>
      <c r="L1068" t="s">
        <v>142</v>
      </c>
      <c r="M1068" t="s">
        <v>83</v>
      </c>
      <c r="N1068" t="s">
        <v>113</v>
      </c>
      <c r="O1068">
        <v>4</v>
      </c>
      <c r="P1068" s="4">
        <v>1017</v>
      </c>
      <c r="Q1068" s="4">
        <v>793</v>
      </c>
      <c r="R1068" s="3">
        <v>0.15</v>
      </c>
      <c r="S1068" s="4">
        <v>3458</v>
      </c>
      <c r="T1068" s="4">
        <v>3172</v>
      </c>
      <c r="U1068" s="4">
        <v>286</v>
      </c>
      <c r="V1068" s="3">
        <v>8.2706766917293228E-2</v>
      </c>
      <c r="W1068" t="s">
        <v>41</v>
      </c>
      <c r="X1068" t="s">
        <v>76</v>
      </c>
      <c r="Y1068" t="s">
        <v>56</v>
      </c>
      <c r="Z1068">
        <v>6</v>
      </c>
      <c r="AA1068" t="s">
        <v>167</v>
      </c>
      <c r="AB1068" t="s">
        <v>121</v>
      </c>
      <c r="AC1068">
        <v>3</v>
      </c>
    </row>
    <row r="1069" spans="1:29">
      <c r="A1069" t="s">
        <v>1557</v>
      </c>
      <c r="B1069" s="2">
        <v>45293</v>
      </c>
      <c r="C1069" t="s">
        <v>346</v>
      </c>
      <c r="D1069" t="s">
        <v>31</v>
      </c>
      <c r="E1069" t="s">
        <v>111</v>
      </c>
      <c r="F1069" t="s">
        <v>70</v>
      </c>
      <c r="G1069">
        <v>21</v>
      </c>
      <c r="H1069" t="s">
        <v>105</v>
      </c>
      <c r="I1069" t="s">
        <v>89</v>
      </c>
      <c r="J1069" t="s">
        <v>82</v>
      </c>
      <c r="K1069" t="s">
        <v>225</v>
      </c>
      <c r="L1069" t="s">
        <v>91</v>
      </c>
      <c r="M1069" t="s">
        <v>63</v>
      </c>
      <c r="N1069" t="s">
        <v>53</v>
      </c>
      <c r="O1069">
        <v>2</v>
      </c>
      <c r="P1069" s="4">
        <v>817</v>
      </c>
      <c r="Q1069" s="4">
        <v>507</v>
      </c>
      <c r="R1069" s="3">
        <v>0.1</v>
      </c>
      <c r="S1069" s="4">
        <v>1471</v>
      </c>
      <c r="T1069" s="4">
        <v>1014</v>
      </c>
      <c r="U1069" s="4">
        <v>457</v>
      </c>
      <c r="V1069" s="3">
        <v>0.31067301155676413</v>
      </c>
      <c r="W1069" t="s">
        <v>41</v>
      </c>
      <c r="X1069" t="s">
        <v>42</v>
      </c>
      <c r="Y1069" t="s">
        <v>156</v>
      </c>
      <c r="Z1069">
        <v>0</v>
      </c>
      <c r="AA1069" t="s">
        <v>229</v>
      </c>
      <c r="AB1069" t="s">
        <v>45</v>
      </c>
      <c r="AC1069">
        <v>2.2000000000000002</v>
      </c>
    </row>
    <row r="1070" spans="1:29">
      <c r="A1070" t="s">
        <v>1558</v>
      </c>
      <c r="B1070" s="2">
        <v>45473</v>
      </c>
      <c r="C1070" t="s">
        <v>245</v>
      </c>
      <c r="D1070" t="s">
        <v>49</v>
      </c>
      <c r="E1070" t="s">
        <v>32</v>
      </c>
      <c r="F1070" t="s">
        <v>33</v>
      </c>
      <c r="G1070">
        <v>33</v>
      </c>
      <c r="H1070" t="s">
        <v>34</v>
      </c>
      <c r="I1070" t="s">
        <v>35</v>
      </c>
      <c r="J1070" t="s">
        <v>36</v>
      </c>
      <c r="K1070" t="s">
        <v>291</v>
      </c>
      <c r="L1070" t="s">
        <v>155</v>
      </c>
      <c r="M1070" t="s">
        <v>107</v>
      </c>
      <c r="N1070" t="s">
        <v>40</v>
      </c>
      <c r="O1070">
        <v>8</v>
      </c>
      <c r="P1070" s="4">
        <v>23199</v>
      </c>
      <c r="Q1070" s="4">
        <v>13687</v>
      </c>
      <c r="R1070" s="3">
        <v>0.05</v>
      </c>
      <c r="S1070" s="4">
        <v>176312</v>
      </c>
      <c r="T1070" s="4">
        <v>109496</v>
      </c>
      <c r="U1070" s="4">
        <v>66816</v>
      </c>
      <c r="V1070" s="3">
        <v>0.37896456282045465</v>
      </c>
      <c r="W1070" t="s">
        <v>41</v>
      </c>
      <c r="X1070" t="s">
        <v>76</v>
      </c>
      <c r="Y1070" t="s">
        <v>56</v>
      </c>
      <c r="Z1070">
        <v>4</v>
      </c>
      <c r="AA1070" t="s">
        <v>149</v>
      </c>
      <c r="AB1070" t="s">
        <v>194</v>
      </c>
      <c r="AC1070">
        <v>4</v>
      </c>
    </row>
    <row r="1071" spans="1:29">
      <c r="A1071" t="s">
        <v>1559</v>
      </c>
      <c r="B1071" s="2">
        <v>45311</v>
      </c>
      <c r="C1071" t="s">
        <v>984</v>
      </c>
      <c r="D1071" t="s">
        <v>49</v>
      </c>
      <c r="E1071" t="s">
        <v>124</v>
      </c>
      <c r="F1071" t="s">
        <v>70</v>
      </c>
      <c r="G1071">
        <v>45</v>
      </c>
      <c r="H1071" t="s">
        <v>153</v>
      </c>
      <c r="I1071" t="s">
        <v>154</v>
      </c>
      <c r="J1071" t="s">
        <v>36</v>
      </c>
      <c r="K1071" t="s">
        <v>125</v>
      </c>
      <c r="L1071" t="s">
        <v>38</v>
      </c>
      <c r="M1071" t="s">
        <v>39</v>
      </c>
      <c r="N1071" t="s">
        <v>93</v>
      </c>
      <c r="O1071">
        <v>6</v>
      </c>
      <c r="P1071" s="4">
        <v>7727</v>
      </c>
      <c r="Q1071" s="4">
        <v>5795</v>
      </c>
      <c r="R1071" s="3">
        <v>0.1</v>
      </c>
      <c r="S1071" s="4">
        <v>41726</v>
      </c>
      <c r="T1071" s="4">
        <v>34770</v>
      </c>
      <c r="U1071" s="4">
        <v>6956</v>
      </c>
      <c r="V1071" s="3">
        <v>0.16670660978766236</v>
      </c>
      <c r="W1071" t="s">
        <v>84</v>
      </c>
      <c r="X1071" t="s">
        <v>42</v>
      </c>
      <c r="Y1071" t="s">
        <v>171</v>
      </c>
      <c r="Z1071">
        <v>8</v>
      </c>
      <c r="AA1071" t="s">
        <v>44</v>
      </c>
      <c r="AB1071" t="s">
        <v>189</v>
      </c>
      <c r="AC1071" t="s">
        <v>46</v>
      </c>
    </row>
    <row r="1072" spans="1:29">
      <c r="A1072" t="s">
        <v>1560</v>
      </c>
      <c r="B1072" s="2">
        <v>45393</v>
      </c>
      <c r="C1072" t="s">
        <v>1096</v>
      </c>
      <c r="D1072" t="s">
        <v>31</v>
      </c>
      <c r="E1072" t="s">
        <v>135</v>
      </c>
      <c r="F1072" t="s">
        <v>33</v>
      </c>
      <c r="G1072">
        <v>46</v>
      </c>
      <c r="H1072" t="s">
        <v>80</v>
      </c>
      <c r="I1072" t="s">
        <v>81</v>
      </c>
      <c r="J1072" t="s">
        <v>82</v>
      </c>
      <c r="K1072" t="s">
        <v>368</v>
      </c>
      <c r="L1072" t="s">
        <v>62</v>
      </c>
      <c r="M1072" t="s">
        <v>39</v>
      </c>
      <c r="N1072" t="s">
        <v>64</v>
      </c>
      <c r="O1072">
        <v>8</v>
      </c>
      <c r="P1072" s="4">
        <v>14920</v>
      </c>
      <c r="Q1072" s="4">
        <v>10742</v>
      </c>
      <c r="R1072" s="3">
        <v>0.1</v>
      </c>
      <c r="S1072" s="4">
        <v>107424</v>
      </c>
      <c r="T1072" s="4">
        <v>85936</v>
      </c>
      <c r="U1072" s="4">
        <v>21488</v>
      </c>
      <c r="V1072" s="3">
        <v>0.20002978850163836</v>
      </c>
      <c r="W1072" t="s">
        <v>84</v>
      </c>
      <c r="X1072" t="s">
        <v>55</v>
      </c>
      <c r="Y1072" t="s">
        <v>56</v>
      </c>
      <c r="Z1072">
        <v>6</v>
      </c>
      <c r="AA1072" t="s">
        <v>57</v>
      </c>
      <c r="AB1072" t="s">
        <v>95</v>
      </c>
      <c r="AC1072">
        <v>3.1</v>
      </c>
    </row>
    <row r="1073" spans="1:29">
      <c r="A1073" t="s">
        <v>1561</v>
      </c>
      <c r="B1073" s="2">
        <v>45459</v>
      </c>
      <c r="C1073" t="s">
        <v>355</v>
      </c>
      <c r="D1073" t="s">
        <v>31</v>
      </c>
      <c r="E1073" t="s">
        <v>111</v>
      </c>
      <c r="F1073" t="s">
        <v>70</v>
      </c>
      <c r="G1073">
        <v>46</v>
      </c>
      <c r="H1073" t="s">
        <v>71</v>
      </c>
      <c r="I1073" t="s">
        <v>72</v>
      </c>
      <c r="J1073" t="s">
        <v>73</v>
      </c>
      <c r="K1073" t="s">
        <v>257</v>
      </c>
      <c r="L1073" t="s">
        <v>52</v>
      </c>
      <c r="M1073" t="s">
        <v>92</v>
      </c>
      <c r="N1073" t="s">
        <v>126</v>
      </c>
      <c r="O1073">
        <v>3</v>
      </c>
      <c r="P1073" s="4">
        <v>12976</v>
      </c>
      <c r="Q1073" s="4">
        <v>9083</v>
      </c>
      <c r="R1073" s="3">
        <v>0.2</v>
      </c>
      <c r="S1073" s="4">
        <v>31142</v>
      </c>
      <c r="T1073" s="4">
        <v>27249</v>
      </c>
      <c r="U1073" s="4">
        <v>3893</v>
      </c>
      <c r="V1073" s="3">
        <v>0.12500802774388287</v>
      </c>
      <c r="W1073" t="s">
        <v>54</v>
      </c>
      <c r="X1073" t="s">
        <v>55</v>
      </c>
      <c r="Y1073" t="s">
        <v>56</v>
      </c>
      <c r="Z1073">
        <v>3</v>
      </c>
      <c r="AA1073" t="s">
        <v>193</v>
      </c>
      <c r="AB1073" t="s">
        <v>66</v>
      </c>
      <c r="AC1073">
        <v>4.5</v>
      </c>
    </row>
    <row r="1074" spans="1:29">
      <c r="A1074" t="s">
        <v>1562</v>
      </c>
      <c r="B1074" s="2">
        <v>45189</v>
      </c>
      <c r="C1074" t="s">
        <v>205</v>
      </c>
      <c r="D1074" t="s">
        <v>49</v>
      </c>
      <c r="E1074" t="s">
        <v>98</v>
      </c>
      <c r="F1074" t="s">
        <v>70</v>
      </c>
      <c r="G1074">
        <v>46</v>
      </c>
      <c r="H1074" t="s">
        <v>153</v>
      </c>
      <c r="I1074" t="s">
        <v>154</v>
      </c>
      <c r="J1074" t="s">
        <v>36</v>
      </c>
      <c r="K1074" t="s">
        <v>120</v>
      </c>
      <c r="L1074" t="s">
        <v>62</v>
      </c>
      <c r="M1074" t="s">
        <v>63</v>
      </c>
      <c r="N1074" t="s">
        <v>53</v>
      </c>
      <c r="O1074">
        <v>2</v>
      </c>
      <c r="P1074" s="4">
        <v>13730</v>
      </c>
      <c r="Q1074" s="4">
        <v>9336</v>
      </c>
      <c r="R1074" s="3">
        <v>0</v>
      </c>
      <c r="S1074" s="4">
        <v>27460</v>
      </c>
      <c r="T1074" s="4">
        <v>18672</v>
      </c>
      <c r="U1074" s="4">
        <v>8788</v>
      </c>
      <c r="V1074" s="3">
        <v>0.32002913328477783</v>
      </c>
      <c r="W1074" t="s">
        <v>54</v>
      </c>
      <c r="X1074" t="s">
        <v>42</v>
      </c>
      <c r="Y1074" t="s">
        <v>56</v>
      </c>
      <c r="Z1074">
        <v>3</v>
      </c>
      <c r="AA1074" t="s">
        <v>57</v>
      </c>
      <c r="AB1074" t="s">
        <v>45</v>
      </c>
      <c r="AC1074">
        <v>3.4</v>
      </c>
    </row>
    <row r="1075" spans="1:29">
      <c r="A1075" t="s">
        <v>1563</v>
      </c>
      <c r="B1075" s="2">
        <v>45427</v>
      </c>
      <c r="C1075" t="s">
        <v>984</v>
      </c>
      <c r="D1075" t="s">
        <v>31</v>
      </c>
      <c r="E1075" t="s">
        <v>170</v>
      </c>
      <c r="F1075" t="s">
        <v>33</v>
      </c>
      <c r="G1075">
        <v>28</v>
      </c>
      <c r="H1075" t="s">
        <v>153</v>
      </c>
      <c r="I1075" t="s">
        <v>154</v>
      </c>
      <c r="J1075" t="s">
        <v>36</v>
      </c>
      <c r="K1075" t="s">
        <v>184</v>
      </c>
      <c r="L1075" t="s">
        <v>155</v>
      </c>
      <c r="M1075" t="s">
        <v>107</v>
      </c>
      <c r="N1075" t="s">
        <v>64</v>
      </c>
      <c r="O1075">
        <v>8</v>
      </c>
      <c r="P1075" s="4">
        <v>24350</v>
      </c>
      <c r="Q1075" s="4">
        <v>18506</v>
      </c>
      <c r="R1075" s="3">
        <v>0.1</v>
      </c>
      <c r="S1075" s="4">
        <v>175320</v>
      </c>
      <c r="T1075" s="4">
        <v>148048</v>
      </c>
      <c r="U1075" s="4">
        <v>27272</v>
      </c>
      <c r="V1075" s="3">
        <v>0.15555555555555556</v>
      </c>
      <c r="W1075" t="s">
        <v>84</v>
      </c>
      <c r="X1075" t="s">
        <v>42</v>
      </c>
      <c r="Y1075" t="s">
        <v>56</v>
      </c>
      <c r="Z1075">
        <v>1</v>
      </c>
      <c r="AA1075" t="s">
        <v>65</v>
      </c>
      <c r="AB1075" t="s">
        <v>121</v>
      </c>
      <c r="AC1075">
        <v>5</v>
      </c>
    </row>
    <row r="1076" spans="1:29">
      <c r="A1076" t="s">
        <v>1564</v>
      </c>
      <c r="B1076" s="2">
        <v>45332</v>
      </c>
      <c r="C1076" t="s">
        <v>538</v>
      </c>
      <c r="D1076" t="s">
        <v>31</v>
      </c>
      <c r="E1076" t="s">
        <v>129</v>
      </c>
      <c r="F1076" t="s">
        <v>33</v>
      </c>
      <c r="G1076">
        <v>27</v>
      </c>
      <c r="H1076" t="s">
        <v>34</v>
      </c>
      <c r="I1076" t="s">
        <v>35</v>
      </c>
      <c r="J1076" t="s">
        <v>36</v>
      </c>
      <c r="K1076" t="s">
        <v>116</v>
      </c>
      <c r="L1076" t="s">
        <v>155</v>
      </c>
      <c r="M1076" t="s">
        <v>83</v>
      </c>
      <c r="N1076" t="s">
        <v>113</v>
      </c>
      <c r="O1076">
        <v>1</v>
      </c>
      <c r="P1076" s="4">
        <v>24140</v>
      </c>
      <c r="Q1076" s="4">
        <v>16898</v>
      </c>
      <c r="R1076" s="3">
        <v>0</v>
      </c>
      <c r="S1076" s="4">
        <v>24140</v>
      </c>
      <c r="T1076" s="4">
        <v>16898</v>
      </c>
      <c r="U1076" s="4">
        <v>7242</v>
      </c>
      <c r="V1076" s="3">
        <v>0.3</v>
      </c>
      <c r="W1076" t="s">
        <v>84</v>
      </c>
      <c r="X1076" t="s">
        <v>55</v>
      </c>
      <c r="Y1076" t="s">
        <v>171</v>
      </c>
      <c r="Z1076">
        <v>14</v>
      </c>
      <c r="AA1076" t="s">
        <v>77</v>
      </c>
      <c r="AB1076" t="s">
        <v>66</v>
      </c>
      <c r="AC1076" t="s">
        <v>46</v>
      </c>
    </row>
    <row r="1077" spans="1:29">
      <c r="A1077" t="s">
        <v>1565</v>
      </c>
      <c r="B1077" s="2">
        <v>44944</v>
      </c>
      <c r="C1077" t="s">
        <v>235</v>
      </c>
      <c r="D1077" t="s">
        <v>31</v>
      </c>
      <c r="E1077" t="s">
        <v>188</v>
      </c>
      <c r="F1077" t="s">
        <v>33</v>
      </c>
      <c r="G1077">
        <v>57</v>
      </c>
      <c r="H1077" t="s">
        <v>34</v>
      </c>
      <c r="I1077" t="s">
        <v>35</v>
      </c>
      <c r="J1077" t="s">
        <v>36</v>
      </c>
      <c r="K1077" t="s">
        <v>148</v>
      </c>
      <c r="L1077" t="s">
        <v>155</v>
      </c>
      <c r="M1077" t="s">
        <v>63</v>
      </c>
      <c r="N1077" t="s">
        <v>126</v>
      </c>
      <c r="O1077">
        <v>8</v>
      </c>
      <c r="P1077" s="4">
        <v>20192</v>
      </c>
      <c r="Q1077" s="4">
        <v>14538</v>
      </c>
      <c r="R1077" s="3">
        <v>0.1</v>
      </c>
      <c r="S1077" s="4">
        <v>145382</v>
      </c>
      <c r="T1077" s="4">
        <v>116304</v>
      </c>
      <c r="U1077" s="4">
        <v>29078</v>
      </c>
      <c r="V1077" s="3">
        <v>0.20001100548898762</v>
      </c>
      <c r="W1077" t="s">
        <v>84</v>
      </c>
      <c r="X1077" t="s">
        <v>76</v>
      </c>
      <c r="Y1077" t="s">
        <v>56</v>
      </c>
      <c r="Z1077">
        <v>3</v>
      </c>
      <c r="AA1077" t="s">
        <v>77</v>
      </c>
      <c r="AB1077" t="s">
        <v>150</v>
      </c>
      <c r="AC1077">
        <v>3.1</v>
      </c>
    </row>
    <row r="1078" spans="1:29">
      <c r="A1078" t="s">
        <v>1566</v>
      </c>
      <c r="B1078" s="2">
        <v>45624</v>
      </c>
      <c r="C1078" t="s">
        <v>1365</v>
      </c>
      <c r="D1078" t="s">
        <v>31</v>
      </c>
      <c r="E1078" t="s">
        <v>135</v>
      </c>
      <c r="F1078" t="s">
        <v>33</v>
      </c>
      <c r="G1078">
        <v>56</v>
      </c>
      <c r="H1078" t="s">
        <v>99</v>
      </c>
      <c r="I1078" t="s">
        <v>99</v>
      </c>
      <c r="J1078" t="s">
        <v>100</v>
      </c>
      <c r="K1078" t="s">
        <v>166</v>
      </c>
      <c r="L1078" t="s">
        <v>38</v>
      </c>
      <c r="M1078" t="s">
        <v>92</v>
      </c>
      <c r="N1078" t="s">
        <v>93</v>
      </c>
      <c r="O1078">
        <v>6</v>
      </c>
      <c r="P1078" s="4">
        <v>8337</v>
      </c>
      <c r="Q1078" s="4">
        <v>6670</v>
      </c>
      <c r="R1078" s="3">
        <v>0.05</v>
      </c>
      <c r="S1078" s="4">
        <v>47521</v>
      </c>
      <c r="T1078" s="4">
        <v>40020</v>
      </c>
      <c r="U1078" s="4">
        <v>7501</v>
      </c>
      <c r="V1078" s="3">
        <v>0.15784600492413881</v>
      </c>
      <c r="W1078" t="s">
        <v>41</v>
      </c>
      <c r="X1078" t="s">
        <v>55</v>
      </c>
      <c r="Y1078" t="s">
        <v>171</v>
      </c>
      <c r="Z1078">
        <v>14</v>
      </c>
      <c r="AA1078" t="s">
        <v>102</v>
      </c>
      <c r="AB1078" t="s">
        <v>121</v>
      </c>
      <c r="AC1078" t="s">
        <v>46</v>
      </c>
    </row>
    <row r="1079" spans="1:29">
      <c r="A1079" t="s">
        <v>1567</v>
      </c>
      <c r="B1079" s="2">
        <v>45392</v>
      </c>
      <c r="C1079" t="s">
        <v>1062</v>
      </c>
      <c r="D1079" t="s">
        <v>31</v>
      </c>
      <c r="E1079" t="s">
        <v>170</v>
      </c>
      <c r="F1079" t="s">
        <v>33</v>
      </c>
      <c r="G1079">
        <v>24</v>
      </c>
      <c r="H1079" t="s">
        <v>99</v>
      </c>
      <c r="I1079" t="s">
        <v>99</v>
      </c>
      <c r="J1079" t="s">
        <v>100</v>
      </c>
      <c r="K1079" t="s">
        <v>90</v>
      </c>
      <c r="L1079" t="s">
        <v>155</v>
      </c>
      <c r="M1079" t="s">
        <v>107</v>
      </c>
      <c r="N1079" t="s">
        <v>64</v>
      </c>
      <c r="O1079">
        <v>1</v>
      </c>
      <c r="P1079" s="4">
        <v>17227</v>
      </c>
      <c r="Q1079" s="4">
        <v>12403</v>
      </c>
      <c r="R1079" s="3">
        <v>0.05</v>
      </c>
      <c r="S1079" s="4">
        <v>16366</v>
      </c>
      <c r="T1079" s="4">
        <v>12403</v>
      </c>
      <c r="U1079" s="4">
        <v>3963</v>
      </c>
      <c r="V1079" s="3">
        <v>0.24214835634852744</v>
      </c>
      <c r="W1079" t="s">
        <v>84</v>
      </c>
      <c r="X1079" t="s">
        <v>76</v>
      </c>
      <c r="Y1079" t="s">
        <v>56</v>
      </c>
      <c r="Z1079">
        <v>7</v>
      </c>
      <c r="AA1079" t="s">
        <v>172</v>
      </c>
      <c r="AB1079" t="s">
        <v>45</v>
      </c>
      <c r="AC1079">
        <v>3.4</v>
      </c>
    </row>
    <row r="1080" spans="1:29">
      <c r="A1080" t="s">
        <v>1568</v>
      </c>
      <c r="B1080" s="2">
        <v>45063</v>
      </c>
      <c r="C1080" t="s">
        <v>718</v>
      </c>
      <c r="D1080" t="s">
        <v>31</v>
      </c>
      <c r="E1080" t="s">
        <v>111</v>
      </c>
      <c r="F1080" t="s">
        <v>70</v>
      </c>
      <c r="G1080">
        <v>59</v>
      </c>
      <c r="H1080" t="s">
        <v>105</v>
      </c>
      <c r="I1080" t="s">
        <v>89</v>
      </c>
      <c r="J1080" t="s">
        <v>82</v>
      </c>
      <c r="K1080" t="s">
        <v>166</v>
      </c>
      <c r="L1080" t="s">
        <v>155</v>
      </c>
      <c r="M1080" t="s">
        <v>107</v>
      </c>
      <c r="N1080" t="s">
        <v>40</v>
      </c>
      <c r="O1080">
        <v>1</v>
      </c>
      <c r="P1080" s="4">
        <v>21039</v>
      </c>
      <c r="Q1080" s="4">
        <v>12623</v>
      </c>
      <c r="R1080" s="3">
        <v>0.05</v>
      </c>
      <c r="S1080" s="4">
        <v>19987</v>
      </c>
      <c r="T1080" s="4">
        <v>12623</v>
      </c>
      <c r="U1080" s="4">
        <v>7364</v>
      </c>
      <c r="V1080" s="3">
        <v>0.36843948566568269</v>
      </c>
      <c r="W1080" t="s">
        <v>75</v>
      </c>
      <c r="X1080" t="s">
        <v>55</v>
      </c>
      <c r="Y1080" t="s">
        <v>56</v>
      </c>
      <c r="Z1080">
        <v>5</v>
      </c>
      <c r="AA1080" t="s">
        <v>65</v>
      </c>
      <c r="AB1080" t="s">
        <v>194</v>
      </c>
      <c r="AC1080">
        <v>4.3</v>
      </c>
    </row>
    <row r="1081" spans="1:29">
      <c r="A1081" t="s">
        <v>1569</v>
      </c>
      <c r="B1081" s="2">
        <v>45201</v>
      </c>
      <c r="C1081" t="s">
        <v>1570</v>
      </c>
      <c r="D1081" t="s">
        <v>31</v>
      </c>
      <c r="E1081" t="s">
        <v>50</v>
      </c>
      <c r="F1081" t="s">
        <v>33</v>
      </c>
      <c r="G1081">
        <v>44</v>
      </c>
      <c r="H1081" t="s">
        <v>153</v>
      </c>
      <c r="I1081" t="s">
        <v>154</v>
      </c>
      <c r="J1081" t="s">
        <v>36</v>
      </c>
      <c r="K1081" t="s">
        <v>90</v>
      </c>
      <c r="L1081" t="s">
        <v>137</v>
      </c>
      <c r="M1081" t="s">
        <v>107</v>
      </c>
      <c r="N1081" t="s">
        <v>93</v>
      </c>
      <c r="O1081">
        <v>1</v>
      </c>
      <c r="P1081" s="4">
        <v>18987</v>
      </c>
      <c r="Q1081" s="4">
        <v>13671</v>
      </c>
      <c r="R1081" s="3">
        <v>0</v>
      </c>
      <c r="S1081" s="4">
        <v>18987</v>
      </c>
      <c r="T1081" s="4">
        <v>13671</v>
      </c>
      <c r="U1081" s="4">
        <v>5316</v>
      </c>
      <c r="V1081" s="3">
        <v>0.27998103965871385</v>
      </c>
      <c r="W1081" t="s">
        <v>84</v>
      </c>
      <c r="X1081" t="s">
        <v>76</v>
      </c>
      <c r="Y1081" t="s">
        <v>56</v>
      </c>
      <c r="Z1081">
        <v>2</v>
      </c>
      <c r="AA1081" t="s">
        <v>159</v>
      </c>
      <c r="AB1081" t="s">
        <v>132</v>
      </c>
      <c r="AC1081">
        <v>4.5999999999999996</v>
      </c>
    </row>
    <row r="1082" spans="1:29">
      <c r="A1082" t="s">
        <v>1571</v>
      </c>
      <c r="B1082" s="2">
        <v>44987</v>
      </c>
      <c r="C1082" t="s">
        <v>895</v>
      </c>
      <c r="D1082" t="s">
        <v>31</v>
      </c>
      <c r="E1082" t="s">
        <v>32</v>
      </c>
      <c r="F1082" t="s">
        <v>33</v>
      </c>
      <c r="G1082">
        <v>53</v>
      </c>
      <c r="H1082" t="s">
        <v>105</v>
      </c>
      <c r="I1082" t="s">
        <v>89</v>
      </c>
      <c r="J1082" t="s">
        <v>82</v>
      </c>
      <c r="K1082" t="s">
        <v>162</v>
      </c>
      <c r="L1082" t="s">
        <v>38</v>
      </c>
      <c r="M1082" t="s">
        <v>83</v>
      </c>
      <c r="N1082" t="s">
        <v>64</v>
      </c>
      <c r="O1082">
        <v>2</v>
      </c>
      <c r="P1082" s="4">
        <v>8830</v>
      </c>
      <c r="Q1082" s="4">
        <v>5563</v>
      </c>
      <c r="R1082" s="3">
        <v>0</v>
      </c>
      <c r="S1082" s="4">
        <v>17660</v>
      </c>
      <c r="T1082" s="4">
        <v>11126</v>
      </c>
      <c r="U1082" s="4">
        <v>6534</v>
      </c>
      <c r="V1082" s="3">
        <v>0.36998867497168741</v>
      </c>
      <c r="W1082" t="s">
        <v>54</v>
      </c>
      <c r="X1082" t="s">
        <v>55</v>
      </c>
      <c r="Y1082" t="s">
        <v>56</v>
      </c>
      <c r="Z1082">
        <v>5</v>
      </c>
      <c r="AA1082" t="s">
        <v>159</v>
      </c>
      <c r="AB1082" t="s">
        <v>194</v>
      </c>
      <c r="AC1082">
        <v>3</v>
      </c>
    </row>
    <row r="1083" spans="1:29">
      <c r="A1083" t="s">
        <v>1572</v>
      </c>
      <c r="B1083" s="2">
        <v>45321</v>
      </c>
      <c r="C1083" t="s">
        <v>835</v>
      </c>
      <c r="D1083" t="s">
        <v>49</v>
      </c>
      <c r="E1083" t="s">
        <v>188</v>
      </c>
      <c r="F1083" t="s">
        <v>33</v>
      </c>
      <c r="G1083">
        <v>49</v>
      </c>
      <c r="H1083" t="s">
        <v>80</v>
      </c>
      <c r="I1083" t="s">
        <v>81</v>
      </c>
      <c r="J1083" t="s">
        <v>82</v>
      </c>
      <c r="K1083" t="s">
        <v>166</v>
      </c>
      <c r="L1083" t="s">
        <v>137</v>
      </c>
      <c r="M1083" t="s">
        <v>83</v>
      </c>
      <c r="N1083" t="s">
        <v>93</v>
      </c>
      <c r="O1083">
        <v>5</v>
      </c>
      <c r="P1083" s="4">
        <v>8334</v>
      </c>
      <c r="Q1083" s="4">
        <v>5667</v>
      </c>
      <c r="R1083" s="3">
        <v>0.05</v>
      </c>
      <c r="S1083" s="4">
        <v>39587</v>
      </c>
      <c r="T1083" s="4">
        <v>28335</v>
      </c>
      <c r="U1083" s="4">
        <v>11252</v>
      </c>
      <c r="V1083" s="3">
        <v>0.28423472352034757</v>
      </c>
      <c r="W1083" t="s">
        <v>41</v>
      </c>
      <c r="X1083" t="s">
        <v>55</v>
      </c>
      <c r="Y1083" t="s">
        <v>56</v>
      </c>
      <c r="Z1083">
        <v>1</v>
      </c>
      <c r="AA1083" t="s">
        <v>65</v>
      </c>
      <c r="AB1083" t="s">
        <v>194</v>
      </c>
      <c r="AC1083">
        <v>3.7</v>
      </c>
    </row>
    <row r="1084" spans="1:29">
      <c r="A1084" t="s">
        <v>1573</v>
      </c>
      <c r="B1084" s="2">
        <v>44990</v>
      </c>
      <c r="C1084" t="s">
        <v>732</v>
      </c>
      <c r="D1084" t="s">
        <v>31</v>
      </c>
      <c r="E1084" t="s">
        <v>60</v>
      </c>
      <c r="F1084" t="s">
        <v>70</v>
      </c>
      <c r="G1084">
        <v>53</v>
      </c>
      <c r="H1084" t="s">
        <v>146</v>
      </c>
      <c r="I1084" t="s">
        <v>147</v>
      </c>
      <c r="J1084" t="s">
        <v>36</v>
      </c>
      <c r="K1084" t="s">
        <v>148</v>
      </c>
      <c r="L1084" t="s">
        <v>62</v>
      </c>
      <c r="M1084" t="s">
        <v>39</v>
      </c>
      <c r="N1084" t="s">
        <v>64</v>
      </c>
      <c r="O1084">
        <v>5</v>
      </c>
      <c r="P1084" s="4">
        <v>13698</v>
      </c>
      <c r="Q1084" s="4">
        <v>10137</v>
      </c>
      <c r="R1084" s="3">
        <v>0.05</v>
      </c>
      <c r="S1084" s="4">
        <v>65066</v>
      </c>
      <c r="T1084" s="4">
        <v>50685</v>
      </c>
      <c r="U1084" s="4">
        <v>14381</v>
      </c>
      <c r="V1084" s="3">
        <v>0.22102173178003873</v>
      </c>
      <c r="W1084" t="s">
        <v>41</v>
      </c>
      <c r="X1084" t="s">
        <v>42</v>
      </c>
      <c r="Y1084" t="s">
        <v>156</v>
      </c>
      <c r="Z1084">
        <v>0</v>
      </c>
      <c r="AA1084" t="s">
        <v>229</v>
      </c>
      <c r="AB1084" t="s">
        <v>194</v>
      </c>
      <c r="AC1084">
        <v>2.2999999999999998</v>
      </c>
    </row>
    <row r="1085" spans="1:29">
      <c r="A1085" t="s">
        <v>1574</v>
      </c>
      <c r="B1085" s="2">
        <v>45539</v>
      </c>
      <c r="C1085" t="s">
        <v>761</v>
      </c>
      <c r="D1085" t="s">
        <v>31</v>
      </c>
      <c r="E1085" t="s">
        <v>50</v>
      </c>
      <c r="F1085" t="s">
        <v>33</v>
      </c>
      <c r="G1085">
        <v>30</v>
      </c>
      <c r="H1085" t="s">
        <v>146</v>
      </c>
      <c r="I1085" t="s">
        <v>147</v>
      </c>
      <c r="J1085" t="s">
        <v>36</v>
      </c>
      <c r="K1085" t="s">
        <v>106</v>
      </c>
      <c r="L1085" t="s">
        <v>142</v>
      </c>
      <c r="M1085" t="s">
        <v>107</v>
      </c>
      <c r="N1085" t="s">
        <v>113</v>
      </c>
      <c r="O1085">
        <v>3</v>
      </c>
      <c r="P1085" s="4">
        <v>22859</v>
      </c>
      <c r="Q1085" s="4">
        <v>15087</v>
      </c>
      <c r="R1085" s="3">
        <v>0.15</v>
      </c>
      <c r="S1085" s="4">
        <v>58290</v>
      </c>
      <c r="T1085" s="4">
        <v>45261</v>
      </c>
      <c r="U1085" s="4">
        <v>13029</v>
      </c>
      <c r="V1085" s="3">
        <v>0.22352032938754504</v>
      </c>
      <c r="W1085" t="s">
        <v>41</v>
      </c>
      <c r="X1085" t="s">
        <v>42</v>
      </c>
      <c r="Y1085" t="s">
        <v>56</v>
      </c>
      <c r="Z1085">
        <v>1</v>
      </c>
      <c r="AA1085" t="s">
        <v>44</v>
      </c>
      <c r="AB1085" t="s">
        <v>66</v>
      </c>
      <c r="AC1085">
        <v>3.1</v>
      </c>
    </row>
    <row r="1086" spans="1:29">
      <c r="A1086" t="s">
        <v>1575</v>
      </c>
      <c r="B1086" s="2">
        <v>45014</v>
      </c>
      <c r="C1086" t="s">
        <v>255</v>
      </c>
      <c r="D1086" t="s">
        <v>31</v>
      </c>
      <c r="E1086" t="s">
        <v>50</v>
      </c>
      <c r="F1086" t="s">
        <v>33</v>
      </c>
      <c r="G1086">
        <v>58</v>
      </c>
      <c r="H1086" t="s">
        <v>80</v>
      </c>
      <c r="I1086" t="s">
        <v>81</v>
      </c>
      <c r="J1086" t="s">
        <v>82</v>
      </c>
      <c r="K1086" t="s">
        <v>51</v>
      </c>
      <c r="L1086" t="s">
        <v>91</v>
      </c>
      <c r="M1086" t="s">
        <v>63</v>
      </c>
      <c r="N1086" t="s">
        <v>53</v>
      </c>
      <c r="O1086">
        <v>6</v>
      </c>
      <c r="P1086" s="4">
        <v>21387</v>
      </c>
      <c r="Q1086" s="4">
        <v>14329</v>
      </c>
      <c r="R1086" s="3">
        <v>0.1</v>
      </c>
      <c r="S1086" s="4">
        <v>115490</v>
      </c>
      <c r="T1086" s="4">
        <v>85974</v>
      </c>
      <c r="U1086" s="4">
        <v>29516</v>
      </c>
      <c r="V1086" s="3">
        <v>0.25557191098796433</v>
      </c>
      <c r="W1086" t="s">
        <v>75</v>
      </c>
      <c r="X1086" t="s">
        <v>55</v>
      </c>
      <c r="Y1086" t="s">
        <v>43</v>
      </c>
      <c r="Z1086">
        <v>0</v>
      </c>
      <c r="AA1086" t="s">
        <v>193</v>
      </c>
      <c r="AB1086" t="s">
        <v>189</v>
      </c>
      <c r="AC1086" t="s">
        <v>46</v>
      </c>
    </row>
    <row r="1087" spans="1:29">
      <c r="A1087" t="s">
        <v>1576</v>
      </c>
      <c r="B1087" s="2">
        <v>45188</v>
      </c>
      <c r="C1087" t="s">
        <v>414</v>
      </c>
      <c r="D1087" t="s">
        <v>31</v>
      </c>
      <c r="E1087" t="s">
        <v>69</v>
      </c>
      <c r="F1087" t="s">
        <v>70</v>
      </c>
      <c r="G1087">
        <v>21</v>
      </c>
      <c r="H1087" t="s">
        <v>88</v>
      </c>
      <c r="I1087" t="s">
        <v>89</v>
      </c>
      <c r="J1087" t="s">
        <v>82</v>
      </c>
      <c r="K1087" t="s">
        <v>291</v>
      </c>
      <c r="L1087" t="s">
        <v>52</v>
      </c>
      <c r="M1087" t="s">
        <v>107</v>
      </c>
      <c r="N1087" t="s">
        <v>93</v>
      </c>
      <c r="O1087">
        <v>1</v>
      </c>
      <c r="P1087" s="4">
        <v>24924</v>
      </c>
      <c r="Q1087" s="4">
        <v>16948</v>
      </c>
      <c r="R1087" s="3">
        <v>0.1</v>
      </c>
      <c r="S1087" s="4">
        <v>22432</v>
      </c>
      <c r="T1087" s="4">
        <v>16948</v>
      </c>
      <c r="U1087" s="4">
        <v>5484</v>
      </c>
      <c r="V1087" s="3">
        <v>0.24447218259629103</v>
      </c>
      <c r="W1087" t="s">
        <v>84</v>
      </c>
      <c r="X1087" t="s">
        <v>42</v>
      </c>
      <c r="Y1087" t="s">
        <v>43</v>
      </c>
      <c r="Z1087">
        <v>0</v>
      </c>
      <c r="AA1087" t="s">
        <v>220</v>
      </c>
      <c r="AB1087" t="s">
        <v>150</v>
      </c>
      <c r="AC1087" t="s">
        <v>46</v>
      </c>
    </row>
    <row r="1088" spans="1:29">
      <c r="A1088" t="s">
        <v>1577</v>
      </c>
      <c r="B1088" s="2">
        <v>45570</v>
      </c>
      <c r="C1088" t="s">
        <v>455</v>
      </c>
      <c r="D1088" t="s">
        <v>31</v>
      </c>
      <c r="E1088" t="s">
        <v>119</v>
      </c>
      <c r="F1088" t="s">
        <v>70</v>
      </c>
      <c r="G1088">
        <v>19</v>
      </c>
      <c r="H1088" t="s">
        <v>146</v>
      </c>
      <c r="I1088" t="s">
        <v>147</v>
      </c>
      <c r="J1088" t="s">
        <v>36</v>
      </c>
      <c r="K1088" t="s">
        <v>225</v>
      </c>
      <c r="L1088" t="s">
        <v>142</v>
      </c>
      <c r="M1088" t="s">
        <v>63</v>
      </c>
      <c r="N1088" t="s">
        <v>126</v>
      </c>
      <c r="O1088">
        <v>4</v>
      </c>
      <c r="P1088" s="4">
        <v>17417</v>
      </c>
      <c r="Q1088" s="4">
        <v>9754</v>
      </c>
      <c r="R1088" s="3">
        <v>0</v>
      </c>
      <c r="S1088" s="4">
        <v>69668</v>
      </c>
      <c r="T1088" s="4">
        <v>39016</v>
      </c>
      <c r="U1088" s="4">
        <v>30652</v>
      </c>
      <c r="V1088" s="3">
        <v>0.4399724407188379</v>
      </c>
      <c r="W1088" t="s">
        <v>54</v>
      </c>
      <c r="X1088" t="s">
        <v>76</v>
      </c>
      <c r="Y1088" t="s">
        <v>56</v>
      </c>
      <c r="Z1088">
        <v>6</v>
      </c>
      <c r="AA1088" t="s">
        <v>102</v>
      </c>
      <c r="AB1088" t="s">
        <v>121</v>
      </c>
      <c r="AC1088">
        <v>4.0999999999999996</v>
      </c>
    </row>
    <row r="1089" spans="1:29">
      <c r="A1089" t="s">
        <v>1578</v>
      </c>
      <c r="B1089" s="2">
        <v>45264</v>
      </c>
      <c r="C1089" t="s">
        <v>68</v>
      </c>
      <c r="D1089" t="s">
        <v>31</v>
      </c>
      <c r="E1089" t="s">
        <v>32</v>
      </c>
      <c r="F1089" t="s">
        <v>33</v>
      </c>
      <c r="G1089">
        <v>26</v>
      </c>
      <c r="H1089" t="s">
        <v>105</v>
      </c>
      <c r="I1089" t="s">
        <v>89</v>
      </c>
      <c r="J1089" t="s">
        <v>82</v>
      </c>
      <c r="K1089" t="s">
        <v>368</v>
      </c>
      <c r="L1089" t="s">
        <v>137</v>
      </c>
      <c r="M1089" t="s">
        <v>92</v>
      </c>
      <c r="N1089" t="s">
        <v>113</v>
      </c>
      <c r="O1089">
        <v>8</v>
      </c>
      <c r="P1089" s="4">
        <v>23906</v>
      </c>
      <c r="Q1089" s="4">
        <v>17690</v>
      </c>
      <c r="R1089" s="3">
        <v>0.2</v>
      </c>
      <c r="S1089" s="4">
        <v>152998</v>
      </c>
      <c r="T1089" s="4">
        <v>141520</v>
      </c>
      <c r="U1089" s="4">
        <v>11478</v>
      </c>
      <c r="V1089" s="3">
        <v>7.502058850442489E-2</v>
      </c>
      <c r="W1089" t="s">
        <v>41</v>
      </c>
      <c r="X1089" t="s">
        <v>42</v>
      </c>
      <c r="Y1089" t="s">
        <v>156</v>
      </c>
      <c r="Z1089">
        <v>0</v>
      </c>
      <c r="AA1089" t="s">
        <v>220</v>
      </c>
      <c r="AB1089" t="s">
        <v>132</v>
      </c>
      <c r="AC1089">
        <v>2</v>
      </c>
    </row>
    <row r="1090" spans="1:29">
      <c r="A1090" t="s">
        <v>1579</v>
      </c>
      <c r="B1090" s="2">
        <v>45225</v>
      </c>
      <c r="C1090" t="s">
        <v>716</v>
      </c>
      <c r="D1090" t="s">
        <v>31</v>
      </c>
      <c r="E1090" t="s">
        <v>50</v>
      </c>
      <c r="F1090" t="s">
        <v>33</v>
      </c>
      <c r="G1090">
        <v>43</v>
      </c>
      <c r="H1090" t="s">
        <v>105</v>
      </c>
      <c r="I1090" t="s">
        <v>89</v>
      </c>
      <c r="J1090" t="s">
        <v>82</v>
      </c>
      <c r="K1090" t="s">
        <v>368</v>
      </c>
      <c r="L1090" t="s">
        <v>91</v>
      </c>
      <c r="M1090" t="s">
        <v>63</v>
      </c>
      <c r="N1090" t="s">
        <v>93</v>
      </c>
      <c r="O1090">
        <v>8</v>
      </c>
      <c r="P1090" s="4">
        <v>6447</v>
      </c>
      <c r="Q1090" s="4">
        <v>4706</v>
      </c>
      <c r="R1090" s="3">
        <v>0.05</v>
      </c>
      <c r="S1090" s="4">
        <v>48997</v>
      </c>
      <c r="T1090" s="4">
        <v>37648</v>
      </c>
      <c r="U1090" s="4">
        <v>11349</v>
      </c>
      <c r="V1090" s="3">
        <v>0.23162642610772088</v>
      </c>
      <c r="W1090" t="s">
        <v>41</v>
      </c>
      <c r="X1090" t="s">
        <v>42</v>
      </c>
      <c r="Y1090" t="s">
        <v>171</v>
      </c>
      <c r="Z1090">
        <v>11</v>
      </c>
      <c r="AA1090" t="s">
        <v>181</v>
      </c>
      <c r="AB1090" t="s">
        <v>189</v>
      </c>
      <c r="AC1090" t="s">
        <v>46</v>
      </c>
    </row>
    <row r="1091" spans="1:29">
      <c r="A1091" t="s">
        <v>1580</v>
      </c>
      <c r="B1091" s="2">
        <v>45443</v>
      </c>
      <c r="C1091" t="s">
        <v>1144</v>
      </c>
      <c r="D1091" t="s">
        <v>31</v>
      </c>
      <c r="E1091" t="s">
        <v>60</v>
      </c>
      <c r="F1091" t="s">
        <v>70</v>
      </c>
      <c r="G1091">
        <v>54</v>
      </c>
      <c r="H1091" t="s">
        <v>105</v>
      </c>
      <c r="I1091" t="s">
        <v>89</v>
      </c>
      <c r="J1091" t="s">
        <v>82</v>
      </c>
      <c r="K1091" t="s">
        <v>74</v>
      </c>
      <c r="L1091" t="s">
        <v>131</v>
      </c>
      <c r="M1091" t="s">
        <v>63</v>
      </c>
      <c r="N1091" t="s">
        <v>64</v>
      </c>
      <c r="O1091">
        <v>1</v>
      </c>
      <c r="P1091" s="4">
        <v>17964</v>
      </c>
      <c r="Q1091" s="4">
        <v>12754</v>
      </c>
      <c r="R1091" s="3">
        <v>0</v>
      </c>
      <c r="S1091" s="4">
        <v>17964</v>
      </c>
      <c r="T1091" s="4">
        <v>12754</v>
      </c>
      <c r="U1091" s="4">
        <v>5210</v>
      </c>
      <c r="V1091" s="3">
        <v>0.29002449343130704</v>
      </c>
      <c r="W1091" t="s">
        <v>41</v>
      </c>
      <c r="X1091" t="s">
        <v>76</v>
      </c>
      <c r="Y1091" t="s">
        <v>56</v>
      </c>
      <c r="Z1091">
        <v>4</v>
      </c>
      <c r="AA1091" t="s">
        <v>85</v>
      </c>
      <c r="AB1091" t="s">
        <v>132</v>
      </c>
      <c r="AC1091">
        <v>4.3</v>
      </c>
    </row>
    <row r="1092" spans="1:29">
      <c r="A1092" t="s">
        <v>1581</v>
      </c>
      <c r="B1092" s="2">
        <v>45279</v>
      </c>
      <c r="C1092" t="s">
        <v>410</v>
      </c>
      <c r="D1092" t="s">
        <v>31</v>
      </c>
      <c r="E1092" t="s">
        <v>98</v>
      </c>
      <c r="F1092" t="s">
        <v>70</v>
      </c>
      <c r="G1092">
        <v>34</v>
      </c>
      <c r="H1092" t="s">
        <v>146</v>
      </c>
      <c r="I1092" t="s">
        <v>147</v>
      </c>
      <c r="J1092" t="s">
        <v>36</v>
      </c>
      <c r="K1092" t="s">
        <v>106</v>
      </c>
      <c r="L1092" t="s">
        <v>155</v>
      </c>
      <c r="M1092" t="s">
        <v>63</v>
      </c>
      <c r="N1092" t="s">
        <v>53</v>
      </c>
      <c r="O1092">
        <v>3</v>
      </c>
      <c r="P1092" s="4">
        <v>15170</v>
      </c>
      <c r="Q1092" s="4">
        <v>9861</v>
      </c>
      <c r="R1092" s="3">
        <v>0.2</v>
      </c>
      <c r="S1092" s="4">
        <v>36408</v>
      </c>
      <c r="T1092" s="4">
        <v>29583</v>
      </c>
      <c r="U1092" s="4">
        <v>6825</v>
      </c>
      <c r="V1092" s="3">
        <v>0.18745880026367831</v>
      </c>
      <c r="W1092" t="s">
        <v>75</v>
      </c>
      <c r="X1092" t="s">
        <v>42</v>
      </c>
      <c r="Y1092" t="s">
        <v>56</v>
      </c>
      <c r="Z1092">
        <v>5</v>
      </c>
      <c r="AA1092" t="s">
        <v>77</v>
      </c>
      <c r="AB1092" t="s">
        <v>45</v>
      </c>
      <c r="AC1092">
        <v>4.8</v>
      </c>
    </row>
    <row r="1093" spans="1:29">
      <c r="A1093" t="s">
        <v>1582</v>
      </c>
      <c r="B1093" s="2">
        <v>45549</v>
      </c>
      <c r="C1093" t="s">
        <v>259</v>
      </c>
      <c r="D1093" t="s">
        <v>31</v>
      </c>
      <c r="E1093" t="s">
        <v>129</v>
      </c>
      <c r="F1093" t="s">
        <v>33</v>
      </c>
      <c r="G1093">
        <v>20</v>
      </c>
      <c r="H1093" t="s">
        <v>80</v>
      </c>
      <c r="I1093" t="s">
        <v>81</v>
      </c>
      <c r="J1093" t="s">
        <v>82</v>
      </c>
      <c r="K1093" t="s">
        <v>90</v>
      </c>
      <c r="L1093" t="s">
        <v>112</v>
      </c>
      <c r="M1093" t="s">
        <v>63</v>
      </c>
      <c r="N1093" t="s">
        <v>53</v>
      </c>
      <c r="O1093">
        <v>8</v>
      </c>
      <c r="P1093" s="4">
        <v>14029</v>
      </c>
      <c r="Q1093" s="4">
        <v>8417</v>
      </c>
      <c r="R1093" s="3">
        <v>0.05</v>
      </c>
      <c r="S1093" s="4">
        <v>106620</v>
      </c>
      <c r="T1093" s="4">
        <v>67336</v>
      </c>
      <c r="U1093" s="4">
        <v>39284</v>
      </c>
      <c r="V1093" s="3">
        <v>0.36844869630463328</v>
      </c>
      <c r="W1093" t="s">
        <v>84</v>
      </c>
      <c r="X1093" t="s">
        <v>76</v>
      </c>
      <c r="Y1093" t="s">
        <v>56</v>
      </c>
      <c r="Z1093">
        <v>7</v>
      </c>
      <c r="AA1093" t="s">
        <v>102</v>
      </c>
      <c r="AB1093" t="s">
        <v>194</v>
      </c>
      <c r="AC1093">
        <v>3.3</v>
      </c>
    </row>
    <row r="1094" spans="1:29">
      <c r="A1094" t="s">
        <v>1583</v>
      </c>
      <c r="B1094" s="2">
        <v>44992</v>
      </c>
      <c r="C1094" t="s">
        <v>841</v>
      </c>
      <c r="D1094" t="s">
        <v>31</v>
      </c>
      <c r="E1094" t="s">
        <v>32</v>
      </c>
      <c r="F1094" t="s">
        <v>33</v>
      </c>
      <c r="G1094">
        <v>53</v>
      </c>
      <c r="H1094" t="s">
        <v>99</v>
      </c>
      <c r="I1094" t="s">
        <v>99</v>
      </c>
      <c r="J1094" t="s">
        <v>100</v>
      </c>
      <c r="K1094" t="s">
        <v>199</v>
      </c>
      <c r="L1094" t="s">
        <v>131</v>
      </c>
      <c r="M1094" t="s">
        <v>83</v>
      </c>
      <c r="N1094" t="s">
        <v>53</v>
      </c>
      <c r="O1094">
        <v>1</v>
      </c>
      <c r="P1094" s="4">
        <v>1977</v>
      </c>
      <c r="Q1094" s="4">
        <v>1384</v>
      </c>
      <c r="R1094" s="3">
        <v>0</v>
      </c>
      <c r="S1094" s="4">
        <v>1977</v>
      </c>
      <c r="T1094" s="4">
        <v>1384</v>
      </c>
      <c r="U1094" s="4">
        <v>593</v>
      </c>
      <c r="V1094" s="3">
        <v>0.29994941831057159</v>
      </c>
      <c r="W1094" t="s">
        <v>54</v>
      </c>
      <c r="X1094" t="s">
        <v>42</v>
      </c>
      <c r="Y1094" t="s">
        <v>56</v>
      </c>
      <c r="Z1094">
        <v>4</v>
      </c>
      <c r="AA1094" t="s">
        <v>102</v>
      </c>
      <c r="AB1094" t="s">
        <v>95</v>
      </c>
      <c r="AC1094">
        <v>4.5999999999999996</v>
      </c>
    </row>
    <row r="1095" spans="1:29">
      <c r="A1095" t="s">
        <v>1584</v>
      </c>
      <c r="B1095" s="2">
        <v>45454</v>
      </c>
      <c r="C1095" t="s">
        <v>618</v>
      </c>
      <c r="D1095" t="s">
        <v>31</v>
      </c>
      <c r="E1095" t="s">
        <v>188</v>
      </c>
      <c r="F1095" t="s">
        <v>33</v>
      </c>
      <c r="G1095">
        <v>20</v>
      </c>
      <c r="H1095" t="s">
        <v>71</v>
      </c>
      <c r="I1095" t="s">
        <v>72</v>
      </c>
      <c r="J1095" t="s">
        <v>73</v>
      </c>
      <c r="K1095" t="s">
        <v>116</v>
      </c>
      <c r="L1095" t="s">
        <v>101</v>
      </c>
      <c r="M1095" t="s">
        <v>92</v>
      </c>
      <c r="N1095" t="s">
        <v>126</v>
      </c>
      <c r="O1095">
        <v>8</v>
      </c>
      <c r="P1095" s="4">
        <v>22798</v>
      </c>
      <c r="Q1095" s="4">
        <v>12995</v>
      </c>
      <c r="R1095" s="3">
        <v>0</v>
      </c>
      <c r="S1095" s="4">
        <v>182384</v>
      </c>
      <c r="T1095" s="4">
        <v>103960</v>
      </c>
      <c r="U1095" s="4">
        <v>78424</v>
      </c>
      <c r="V1095" s="3">
        <v>0.4299938591104483</v>
      </c>
      <c r="W1095" t="s">
        <v>75</v>
      </c>
      <c r="X1095" t="s">
        <v>55</v>
      </c>
      <c r="Y1095" t="s">
        <v>56</v>
      </c>
      <c r="Z1095">
        <v>4</v>
      </c>
      <c r="AA1095" t="s">
        <v>220</v>
      </c>
      <c r="AB1095" t="s">
        <v>66</v>
      </c>
      <c r="AC1095">
        <v>3.3</v>
      </c>
    </row>
    <row r="1096" spans="1:29">
      <c r="A1096" t="s">
        <v>1585</v>
      </c>
      <c r="B1096" s="2">
        <v>45439</v>
      </c>
      <c r="C1096" t="s">
        <v>478</v>
      </c>
      <c r="D1096" t="s">
        <v>31</v>
      </c>
      <c r="E1096" t="s">
        <v>50</v>
      </c>
      <c r="F1096" t="s">
        <v>33</v>
      </c>
      <c r="G1096">
        <v>56</v>
      </c>
      <c r="H1096" t="s">
        <v>146</v>
      </c>
      <c r="I1096" t="s">
        <v>147</v>
      </c>
      <c r="J1096" t="s">
        <v>36</v>
      </c>
      <c r="K1096" t="s">
        <v>323</v>
      </c>
      <c r="L1096" t="s">
        <v>101</v>
      </c>
      <c r="M1096" t="s">
        <v>92</v>
      </c>
      <c r="N1096" t="s">
        <v>93</v>
      </c>
      <c r="O1096">
        <v>1</v>
      </c>
      <c r="P1096" s="4">
        <v>17252</v>
      </c>
      <c r="Q1096" s="4">
        <v>13629</v>
      </c>
      <c r="R1096" s="3">
        <v>0.05</v>
      </c>
      <c r="S1096" s="4">
        <v>16389</v>
      </c>
      <c r="T1096" s="4">
        <v>13629</v>
      </c>
      <c r="U1096" s="4">
        <v>2760</v>
      </c>
      <c r="V1096" s="3">
        <v>0.16840563792787847</v>
      </c>
      <c r="W1096" t="s">
        <v>41</v>
      </c>
      <c r="X1096" t="s">
        <v>42</v>
      </c>
      <c r="Y1096" t="s">
        <v>56</v>
      </c>
      <c r="Z1096">
        <v>2</v>
      </c>
      <c r="AA1096" t="s">
        <v>94</v>
      </c>
      <c r="AB1096" t="s">
        <v>121</v>
      </c>
      <c r="AC1096">
        <v>3</v>
      </c>
    </row>
    <row r="1097" spans="1:29">
      <c r="A1097" t="s">
        <v>1586</v>
      </c>
      <c r="B1097" s="2">
        <v>45619</v>
      </c>
      <c r="C1097" t="s">
        <v>592</v>
      </c>
      <c r="D1097" t="s">
        <v>49</v>
      </c>
      <c r="E1097" t="s">
        <v>188</v>
      </c>
      <c r="F1097" t="s">
        <v>33</v>
      </c>
      <c r="G1097">
        <v>52</v>
      </c>
      <c r="H1097" t="s">
        <v>71</v>
      </c>
      <c r="I1097" t="s">
        <v>72</v>
      </c>
      <c r="J1097" t="s">
        <v>73</v>
      </c>
      <c r="K1097" t="s">
        <v>166</v>
      </c>
      <c r="L1097" t="s">
        <v>62</v>
      </c>
      <c r="M1097" t="s">
        <v>63</v>
      </c>
      <c r="N1097" t="s">
        <v>40</v>
      </c>
      <c r="O1097">
        <v>3</v>
      </c>
      <c r="P1097" s="4">
        <v>16568</v>
      </c>
      <c r="Q1097" s="4">
        <v>12095</v>
      </c>
      <c r="R1097" s="3">
        <v>0.05</v>
      </c>
      <c r="S1097" s="4">
        <v>47219</v>
      </c>
      <c r="T1097" s="4">
        <v>36285</v>
      </c>
      <c r="U1097" s="4">
        <v>10934</v>
      </c>
      <c r="V1097" s="3">
        <v>0.23155932993074821</v>
      </c>
      <c r="W1097" t="s">
        <v>75</v>
      </c>
      <c r="X1097" t="s">
        <v>76</v>
      </c>
      <c r="Y1097" t="s">
        <v>56</v>
      </c>
      <c r="Z1097">
        <v>7</v>
      </c>
      <c r="AA1097" t="s">
        <v>94</v>
      </c>
      <c r="AB1097" t="s">
        <v>66</v>
      </c>
      <c r="AC1097">
        <v>4.2</v>
      </c>
    </row>
    <row r="1098" spans="1:29">
      <c r="A1098" t="s">
        <v>1587</v>
      </c>
      <c r="B1098" s="2">
        <v>45646</v>
      </c>
      <c r="C1098" t="s">
        <v>555</v>
      </c>
      <c r="D1098" t="s">
        <v>31</v>
      </c>
      <c r="E1098" t="s">
        <v>98</v>
      </c>
      <c r="F1098" t="s">
        <v>70</v>
      </c>
      <c r="G1098">
        <v>53</v>
      </c>
      <c r="H1098" t="s">
        <v>88</v>
      </c>
      <c r="I1098" t="s">
        <v>89</v>
      </c>
      <c r="J1098" t="s">
        <v>82</v>
      </c>
      <c r="K1098" t="s">
        <v>120</v>
      </c>
      <c r="L1098" t="s">
        <v>142</v>
      </c>
      <c r="M1098" t="s">
        <v>39</v>
      </c>
      <c r="N1098" t="s">
        <v>40</v>
      </c>
      <c r="O1098">
        <v>5</v>
      </c>
      <c r="P1098" s="4">
        <v>11513</v>
      </c>
      <c r="Q1098" s="4">
        <v>6908</v>
      </c>
      <c r="R1098" s="3">
        <v>0.05</v>
      </c>
      <c r="S1098" s="4">
        <v>54687</v>
      </c>
      <c r="T1098" s="4">
        <v>34540</v>
      </c>
      <c r="U1098" s="4">
        <v>20147</v>
      </c>
      <c r="V1098" s="3">
        <v>0.36840565399455083</v>
      </c>
      <c r="W1098" t="s">
        <v>41</v>
      </c>
      <c r="X1098" t="s">
        <v>76</v>
      </c>
      <c r="Y1098" t="s">
        <v>56</v>
      </c>
      <c r="Z1098">
        <v>6</v>
      </c>
      <c r="AA1098" t="s">
        <v>65</v>
      </c>
      <c r="AB1098" t="s">
        <v>121</v>
      </c>
      <c r="AC1098">
        <v>4.2</v>
      </c>
    </row>
    <row r="1099" spans="1:29">
      <c r="A1099" t="s">
        <v>1588</v>
      </c>
      <c r="B1099" s="2">
        <v>45622</v>
      </c>
      <c r="C1099" t="s">
        <v>436</v>
      </c>
      <c r="D1099" t="s">
        <v>31</v>
      </c>
      <c r="E1099" t="s">
        <v>32</v>
      </c>
      <c r="F1099" t="s">
        <v>33</v>
      </c>
      <c r="G1099">
        <v>53</v>
      </c>
      <c r="H1099" t="s">
        <v>80</v>
      </c>
      <c r="I1099" t="s">
        <v>81</v>
      </c>
      <c r="J1099" t="s">
        <v>82</v>
      </c>
      <c r="K1099" t="s">
        <v>239</v>
      </c>
      <c r="L1099" t="s">
        <v>155</v>
      </c>
      <c r="M1099" t="s">
        <v>63</v>
      </c>
      <c r="N1099" t="s">
        <v>53</v>
      </c>
      <c r="O1099">
        <v>3</v>
      </c>
      <c r="P1099" s="4">
        <v>9532</v>
      </c>
      <c r="Q1099" s="4">
        <v>7340</v>
      </c>
      <c r="R1099" s="3">
        <v>0.2</v>
      </c>
      <c r="S1099" s="4">
        <v>22877</v>
      </c>
      <c r="T1099" s="4">
        <v>22020</v>
      </c>
      <c r="U1099" s="4">
        <v>857</v>
      </c>
      <c r="V1099" s="3">
        <v>3.7461205577654415E-2</v>
      </c>
      <c r="W1099" t="s">
        <v>75</v>
      </c>
      <c r="X1099" t="s">
        <v>42</v>
      </c>
      <c r="Y1099" t="s">
        <v>56</v>
      </c>
      <c r="Z1099">
        <v>6</v>
      </c>
      <c r="AA1099" t="s">
        <v>108</v>
      </c>
      <c r="AB1099" t="s">
        <v>189</v>
      </c>
      <c r="AC1099">
        <v>3</v>
      </c>
    </row>
    <row r="1100" spans="1:29">
      <c r="A1100" t="s">
        <v>1589</v>
      </c>
      <c r="B1100" s="2">
        <v>45381</v>
      </c>
      <c r="C1100" t="s">
        <v>299</v>
      </c>
      <c r="D1100" t="s">
        <v>31</v>
      </c>
      <c r="E1100" t="s">
        <v>69</v>
      </c>
      <c r="F1100" t="s">
        <v>70</v>
      </c>
      <c r="G1100">
        <v>59</v>
      </c>
      <c r="H1100" t="s">
        <v>99</v>
      </c>
      <c r="I1100" t="s">
        <v>99</v>
      </c>
      <c r="J1100" t="s">
        <v>100</v>
      </c>
      <c r="K1100" t="s">
        <v>337</v>
      </c>
      <c r="L1100" t="s">
        <v>131</v>
      </c>
      <c r="M1100" t="s">
        <v>107</v>
      </c>
      <c r="N1100" t="s">
        <v>53</v>
      </c>
      <c r="O1100">
        <v>3</v>
      </c>
      <c r="P1100" s="4">
        <v>24360</v>
      </c>
      <c r="Q1100" s="4">
        <v>19488</v>
      </c>
      <c r="R1100" s="3">
        <v>0.05</v>
      </c>
      <c r="S1100" s="4">
        <v>69426</v>
      </c>
      <c r="T1100" s="4">
        <v>58464</v>
      </c>
      <c r="U1100" s="4">
        <v>10962</v>
      </c>
      <c r="V1100" s="3">
        <v>0.15789473684210525</v>
      </c>
      <c r="W1100" t="s">
        <v>75</v>
      </c>
      <c r="X1100" t="s">
        <v>42</v>
      </c>
      <c r="Y1100" t="s">
        <v>56</v>
      </c>
      <c r="Z1100">
        <v>2</v>
      </c>
      <c r="AA1100" t="s">
        <v>226</v>
      </c>
      <c r="AB1100" t="s">
        <v>132</v>
      </c>
      <c r="AC1100">
        <v>4.9000000000000004</v>
      </c>
    </row>
    <row r="1101" spans="1:29">
      <c r="A1101" t="s">
        <v>1590</v>
      </c>
      <c r="B1101" s="2">
        <v>45327</v>
      </c>
      <c r="C1101" t="s">
        <v>97</v>
      </c>
      <c r="D1101" t="s">
        <v>31</v>
      </c>
      <c r="E1101" t="s">
        <v>60</v>
      </c>
      <c r="F1101" t="s">
        <v>70</v>
      </c>
      <c r="G1101">
        <v>45</v>
      </c>
      <c r="H1101" t="s">
        <v>71</v>
      </c>
      <c r="I1101" t="s">
        <v>72</v>
      </c>
      <c r="J1101" t="s">
        <v>73</v>
      </c>
      <c r="K1101" t="s">
        <v>37</v>
      </c>
      <c r="L1101" t="s">
        <v>91</v>
      </c>
      <c r="M1101" t="s">
        <v>107</v>
      </c>
      <c r="N1101" t="s">
        <v>40</v>
      </c>
      <c r="O1101">
        <v>1</v>
      </c>
      <c r="P1101" s="4">
        <v>545</v>
      </c>
      <c r="Q1101" s="4">
        <v>360</v>
      </c>
      <c r="R1101" s="3">
        <v>0</v>
      </c>
      <c r="S1101" s="4">
        <v>545</v>
      </c>
      <c r="T1101" s="4">
        <v>360</v>
      </c>
      <c r="U1101" s="4">
        <v>185</v>
      </c>
      <c r="V1101" s="3">
        <v>0.33944954128440369</v>
      </c>
      <c r="W1101" t="s">
        <v>54</v>
      </c>
      <c r="X1101" t="s">
        <v>76</v>
      </c>
      <c r="Y1101" t="s">
        <v>56</v>
      </c>
      <c r="Z1101">
        <v>1</v>
      </c>
      <c r="AA1101" t="s">
        <v>229</v>
      </c>
      <c r="AB1101" t="s">
        <v>66</v>
      </c>
      <c r="AC1101">
        <v>4.4000000000000004</v>
      </c>
    </row>
    <row r="1102" spans="1:29">
      <c r="A1102" t="s">
        <v>1591</v>
      </c>
      <c r="B1102" s="2">
        <v>45651</v>
      </c>
      <c r="C1102" t="s">
        <v>544</v>
      </c>
      <c r="D1102" t="s">
        <v>31</v>
      </c>
      <c r="E1102" t="s">
        <v>129</v>
      </c>
      <c r="F1102" t="s">
        <v>33</v>
      </c>
      <c r="G1102">
        <v>27</v>
      </c>
      <c r="H1102" t="s">
        <v>146</v>
      </c>
      <c r="I1102" t="s">
        <v>147</v>
      </c>
      <c r="J1102" t="s">
        <v>36</v>
      </c>
      <c r="K1102" t="s">
        <v>302</v>
      </c>
      <c r="L1102" t="s">
        <v>155</v>
      </c>
      <c r="M1102" t="s">
        <v>63</v>
      </c>
      <c r="N1102" t="s">
        <v>126</v>
      </c>
      <c r="O1102">
        <v>2</v>
      </c>
      <c r="P1102" s="4">
        <v>5716</v>
      </c>
      <c r="Q1102" s="4">
        <v>3201</v>
      </c>
      <c r="R1102" s="3">
        <v>0.2</v>
      </c>
      <c r="S1102" s="4">
        <v>9146</v>
      </c>
      <c r="T1102" s="4">
        <v>6402</v>
      </c>
      <c r="U1102" s="4">
        <v>2744</v>
      </c>
      <c r="V1102" s="3">
        <v>0.30002186748305271</v>
      </c>
      <c r="W1102" t="s">
        <v>41</v>
      </c>
      <c r="X1102" t="s">
        <v>76</v>
      </c>
      <c r="Y1102" t="s">
        <v>56</v>
      </c>
      <c r="Z1102">
        <v>1</v>
      </c>
      <c r="AA1102" t="s">
        <v>163</v>
      </c>
      <c r="AB1102" t="s">
        <v>45</v>
      </c>
      <c r="AC1102">
        <v>4.4000000000000004</v>
      </c>
    </row>
    <row r="1103" spans="1:29">
      <c r="A1103" t="s">
        <v>1592</v>
      </c>
      <c r="B1103" s="2">
        <v>45440</v>
      </c>
      <c r="C1103" t="s">
        <v>958</v>
      </c>
      <c r="D1103" t="s">
        <v>49</v>
      </c>
      <c r="E1103" t="s">
        <v>60</v>
      </c>
      <c r="F1103" t="s">
        <v>70</v>
      </c>
      <c r="G1103">
        <v>29</v>
      </c>
      <c r="H1103" t="s">
        <v>153</v>
      </c>
      <c r="I1103" t="s">
        <v>154</v>
      </c>
      <c r="J1103" t="s">
        <v>36</v>
      </c>
      <c r="K1103" t="s">
        <v>257</v>
      </c>
      <c r="L1103" t="s">
        <v>38</v>
      </c>
      <c r="M1103" t="s">
        <v>39</v>
      </c>
      <c r="N1103" t="s">
        <v>64</v>
      </c>
      <c r="O1103">
        <v>6</v>
      </c>
      <c r="P1103" s="4">
        <v>24723</v>
      </c>
      <c r="Q1103" s="4">
        <v>17553</v>
      </c>
      <c r="R1103" s="3">
        <v>0.05</v>
      </c>
      <c r="S1103" s="4">
        <v>140921</v>
      </c>
      <c r="T1103" s="4">
        <v>105318</v>
      </c>
      <c r="U1103" s="4">
        <v>35603</v>
      </c>
      <c r="V1103" s="3">
        <v>0.25264509902711446</v>
      </c>
      <c r="W1103" t="s">
        <v>41</v>
      </c>
      <c r="X1103" t="s">
        <v>76</v>
      </c>
      <c r="Y1103" t="s">
        <v>171</v>
      </c>
      <c r="Z1103">
        <v>15</v>
      </c>
      <c r="AA1103" t="s">
        <v>226</v>
      </c>
      <c r="AB1103" t="s">
        <v>121</v>
      </c>
      <c r="AC1103" t="s">
        <v>46</v>
      </c>
    </row>
    <row r="1104" spans="1:29">
      <c r="A1104" t="s">
        <v>1593</v>
      </c>
      <c r="B1104" s="2">
        <v>45539</v>
      </c>
      <c r="C1104" t="s">
        <v>247</v>
      </c>
      <c r="D1104" t="s">
        <v>49</v>
      </c>
      <c r="E1104" t="s">
        <v>188</v>
      </c>
      <c r="F1104" t="s">
        <v>33</v>
      </c>
      <c r="G1104">
        <v>33</v>
      </c>
      <c r="H1104" t="s">
        <v>80</v>
      </c>
      <c r="I1104" t="s">
        <v>81</v>
      </c>
      <c r="J1104" t="s">
        <v>82</v>
      </c>
      <c r="K1104" t="s">
        <v>337</v>
      </c>
      <c r="L1104" t="s">
        <v>155</v>
      </c>
      <c r="M1104" t="s">
        <v>107</v>
      </c>
      <c r="N1104" t="s">
        <v>126</v>
      </c>
      <c r="O1104">
        <v>3</v>
      </c>
      <c r="P1104" s="4">
        <v>6829</v>
      </c>
      <c r="Q1104" s="4">
        <v>4780</v>
      </c>
      <c r="R1104" s="3">
        <v>0.2</v>
      </c>
      <c r="S1104" s="4">
        <v>16390</v>
      </c>
      <c r="T1104" s="4">
        <v>14340</v>
      </c>
      <c r="U1104" s="4">
        <v>2050</v>
      </c>
      <c r="V1104" s="3">
        <v>0.12507626601586333</v>
      </c>
      <c r="W1104" t="s">
        <v>54</v>
      </c>
      <c r="X1104" t="s">
        <v>42</v>
      </c>
      <c r="Y1104" t="s">
        <v>56</v>
      </c>
      <c r="Z1104">
        <v>3</v>
      </c>
      <c r="AA1104" t="s">
        <v>163</v>
      </c>
      <c r="AB1104" t="s">
        <v>121</v>
      </c>
      <c r="AC1104">
        <v>4.0999999999999996</v>
      </c>
    </row>
    <row r="1105" spans="1:29">
      <c r="A1105" t="s">
        <v>1594</v>
      </c>
      <c r="B1105" s="2">
        <v>45210</v>
      </c>
      <c r="C1105" t="s">
        <v>434</v>
      </c>
      <c r="D1105" t="s">
        <v>31</v>
      </c>
      <c r="E1105" t="s">
        <v>119</v>
      </c>
      <c r="F1105" t="s">
        <v>70</v>
      </c>
      <c r="G1105">
        <v>20</v>
      </c>
      <c r="H1105" t="s">
        <v>105</v>
      </c>
      <c r="I1105" t="s">
        <v>89</v>
      </c>
      <c r="J1105" t="s">
        <v>82</v>
      </c>
      <c r="K1105" t="s">
        <v>130</v>
      </c>
      <c r="L1105" t="s">
        <v>38</v>
      </c>
      <c r="M1105" t="s">
        <v>92</v>
      </c>
      <c r="N1105" t="s">
        <v>53</v>
      </c>
      <c r="O1105">
        <v>1</v>
      </c>
      <c r="P1105" s="4">
        <v>9410</v>
      </c>
      <c r="Q1105" s="4">
        <v>6305</v>
      </c>
      <c r="R1105" s="3">
        <v>0</v>
      </c>
      <c r="S1105" s="4">
        <v>9410</v>
      </c>
      <c r="T1105" s="4">
        <v>6305</v>
      </c>
      <c r="U1105" s="4">
        <v>3105</v>
      </c>
      <c r="V1105" s="3">
        <v>0.32996811902231671</v>
      </c>
      <c r="W1105" t="s">
        <v>84</v>
      </c>
      <c r="X1105" t="s">
        <v>76</v>
      </c>
      <c r="Y1105" t="s">
        <v>56</v>
      </c>
      <c r="Z1105">
        <v>7</v>
      </c>
      <c r="AA1105" t="s">
        <v>85</v>
      </c>
      <c r="AB1105" t="s">
        <v>150</v>
      </c>
      <c r="AC1105">
        <v>3.3</v>
      </c>
    </row>
    <row r="1106" spans="1:29">
      <c r="A1106" t="s">
        <v>1595</v>
      </c>
      <c r="B1106" s="2">
        <v>44958</v>
      </c>
      <c r="C1106" t="s">
        <v>268</v>
      </c>
      <c r="D1106" t="s">
        <v>49</v>
      </c>
      <c r="E1106" t="s">
        <v>135</v>
      </c>
      <c r="F1106" t="s">
        <v>33</v>
      </c>
      <c r="G1106">
        <v>43</v>
      </c>
      <c r="H1106" t="s">
        <v>99</v>
      </c>
      <c r="I1106" t="s">
        <v>99</v>
      </c>
      <c r="J1106" t="s">
        <v>100</v>
      </c>
      <c r="K1106" t="s">
        <v>257</v>
      </c>
      <c r="L1106" t="s">
        <v>137</v>
      </c>
      <c r="M1106" t="s">
        <v>63</v>
      </c>
      <c r="N1106" t="s">
        <v>93</v>
      </c>
      <c r="O1106">
        <v>4</v>
      </c>
      <c r="P1106" s="4">
        <v>21977</v>
      </c>
      <c r="Q1106" s="4">
        <v>13186</v>
      </c>
      <c r="R1106" s="3">
        <v>0</v>
      </c>
      <c r="S1106" s="4">
        <v>87908</v>
      </c>
      <c r="T1106" s="4">
        <v>52744</v>
      </c>
      <c r="U1106" s="4">
        <v>35164</v>
      </c>
      <c r="V1106" s="3">
        <v>0.40000910042316967</v>
      </c>
      <c r="W1106" t="s">
        <v>54</v>
      </c>
      <c r="X1106" t="s">
        <v>55</v>
      </c>
      <c r="Y1106" t="s">
        <v>56</v>
      </c>
      <c r="Z1106">
        <v>7</v>
      </c>
      <c r="AA1106" t="s">
        <v>163</v>
      </c>
      <c r="AB1106" t="s">
        <v>132</v>
      </c>
      <c r="AC1106">
        <v>4.2</v>
      </c>
    </row>
    <row r="1107" spans="1:29">
      <c r="A1107" t="s">
        <v>1596</v>
      </c>
      <c r="B1107" s="2">
        <v>45227</v>
      </c>
      <c r="C1107" t="s">
        <v>816</v>
      </c>
      <c r="D1107" t="s">
        <v>31</v>
      </c>
      <c r="E1107" t="s">
        <v>111</v>
      </c>
      <c r="F1107" t="s">
        <v>70</v>
      </c>
      <c r="G1107">
        <v>58</v>
      </c>
      <c r="H1107" t="s">
        <v>71</v>
      </c>
      <c r="I1107" t="s">
        <v>72</v>
      </c>
      <c r="J1107" t="s">
        <v>73</v>
      </c>
      <c r="K1107" t="s">
        <v>214</v>
      </c>
      <c r="L1107" t="s">
        <v>52</v>
      </c>
      <c r="M1107" t="s">
        <v>63</v>
      </c>
      <c r="N1107" t="s">
        <v>53</v>
      </c>
      <c r="O1107">
        <v>4</v>
      </c>
      <c r="P1107" s="4">
        <v>24069</v>
      </c>
      <c r="Q1107" s="4">
        <v>13719</v>
      </c>
      <c r="R1107" s="3">
        <v>0</v>
      </c>
      <c r="S1107" s="4">
        <v>96276</v>
      </c>
      <c r="T1107" s="4">
        <v>54876</v>
      </c>
      <c r="U1107" s="4">
        <v>41400</v>
      </c>
      <c r="V1107" s="3">
        <v>0.43001371058207655</v>
      </c>
      <c r="W1107" t="s">
        <v>54</v>
      </c>
      <c r="X1107" t="s">
        <v>42</v>
      </c>
      <c r="Y1107" t="s">
        <v>56</v>
      </c>
      <c r="Z1107">
        <v>5</v>
      </c>
      <c r="AA1107" t="s">
        <v>77</v>
      </c>
      <c r="AB1107" t="s">
        <v>121</v>
      </c>
      <c r="AC1107">
        <v>3.2</v>
      </c>
    </row>
    <row r="1108" spans="1:29">
      <c r="A1108" t="s">
        <v>1597</v>
      </c>
      <c r="B1108" s="2">
        <v>45174</v>
      </c>
      <c r="C1108" t="s">
        <v>1487</v>
      </c>
      <c r="D1108" t="s">
        <v>31</v>
      </c>
      <c r="E1108" t="s">
        <v>69</v>
      </c>
      <c r="F1108" t="s">
        <v>70</v>
      </c>
      <c r="G1108">
        <v>25</v>
      </c>
      <c r="H1108" t="s">
        <v>146</v>
      </c>
      <c r="I1108" t="s">
        <v>147</v>
      </c>
      <c r="J1108" t="s">
        <v>36</v>
      </c>
      <c r="K1108" t="s">
        <v>116</v>
      </c>
      <c r="L1108" t="s">
        <v>91</v>
      </c>
      <c r="M1108" t="s">
        <v>107</v>
      </c>
      <c r="N1108" t="s">
        <v>40</v>
      </c>
      <c r="O1108">
        <v>7</v>
      </c>
      <c r="P1108" s="4">
        <v>6758</v>
      </c>
      <c r="Q1108" s="4">
        <v>4055</v>
      </c>
      <c r="R1108" s="3">
        <v>0.1</v>
      </c>
      <c r="S1108" s="4">
        <v>42575</v>
      </c>
      <c r="T1108" s="4">
        <v>28385</v>
      </c>
      <c r="U1108" s="4">
        <v>14190</v>
      </c>
      <c r="V1108" s="3">
        <v>0.33329418672930122</v>
      </c>
      <c r="W1108" t="s">
        <v>54</v>
      </c>
      <c r="X1108" t="s">
        <v>55</v>
      </c>
      <c r="Y1108" t="s">
        <v>56</v>
      </c>
      <c r="Z1108">
        <v>4</v>
      </c>
      <c r="AA1108" t="s">
        <v>57</v>
      </c>
      <c r="AB1108" t="s">
        <v>150</v>
      </c>
      <c r="AC1108">
        <v>3.9</v>
      </c>
    </row>
    <row r="1109" spans="1:29">
      <c r="A1109" t="s">
        <v>1598</v>
      </c>
      <c r="B1109" s="2">
        <v>45220</v>
      </c>
      <c r="C1109" t="s">
        <v>468</v>
      </c>
      <c r="D1109" t="s">
        <v>31</v>
      </c>
      <c r="E1109" t="s">
        <v>170</v>
      </c>
      <c r="F1109" t="s">
        <v>33</v>
      </c>
      <c r="G1109">
        <v>39</v>
      </c>
      <c r="H1109" t="s">
        <v>71</v>
      </c>
      <c r="I1109" t="s">
        <v>72</v>
      </c>
      <c r="J1109" t="s">
        <v>73</v>
      </c>
      <c r="K1109" t="s">
        <v>199</v>
      </c>
      <c r="L1109" t="s">
        <v>112</v>
      </c>
      <c r="M1109" t="s">
        <v>63</v>
      </c>
      <c r="N1109" t="s">
        <v>93</v>
      </c>
      <c r="O1109">
        <v>1</v>
      </c>
      <c r="P1109" s="4">
        <v>7166</v>
      </c>
      <c r="Q1109" s="4">
        <v>4801</v>
      </c>
      <c r="R1109" s="3">
        <v>0.05</v>
      </c>
      <c r="S1109" s="4">
        <v>6808</v>
      </c>
      <c r="T1109" s="4">
        <v>4801</v>
      </c>
      <c r="U1109" s="4">
        <v>2007</v>
      </c>
      <c r="V1109" s="3">
        <v>0.29480023501762631</v>
      </c>
      <c r="W1109" t="s">
        <v>54</v>
      </c>
      <c r="X1109" t="s">
        <v>76</v>
      </c>
      <c r="Y1109" t="s">
        <v>156</v>
      </c>
      <c r="Z1109">
        <v>0</v>
      </c>
      <c r="AA1109" t="s">
        <v>220</v>
      </c>
      <c r="AB1109" t="s">
        <v>132</v>
      </c>
      <c r="AC1109">
        <v>1.7</v>
      </c>
    </row>
    <row r="1110" spans="1:29">
      <c r="A1110" t="s">
        <v>1599</v>
      </c>
      <c r="B1110" s="2">
        <v>45177</v>
      </c>
      <c r="C1110" t="s">
        <v>414</v>
      </c>
      <c r="D1110" t="s">
        <v>31</v>
      </c>
      <c r="E1110" t="s">
        <v>69</v>
      </c>
      <c r="F1110" t="s">
        <v>70</v>
      </c>
      <c r="G1110">
        <v>35</v>
      </c>
      <c r="H1110" t="s">
        <v>153</v>
      </c>
      <c r="I1110" t="s">
        <v>154</v>
      </c>
      <c r="J1110" t="s">
        <v>36</v>
      </c>
      <c r="K1110" t="s">
        <v>90</v>
      </c>
      <c r="L1110" t="s">
        <v>101</v>
      </c>
      <c r="M1110" t="s">
        <v>83</v>
      </c>
      <c r="N1110" t="s">
        <v>93</v>
      </c>
      <c r="O1110">
        <v>5</v>
      </c>
      <c r="P1110" s="4">
        <v>15573</v>
      </c>
      <c r="Q1110" s="4">
        <v>11524</v>
      </c>
      <c r="R1110" s="3">
        <v>0.15</v>
      </c>
      <c r="S1110" s="4">
        <v>66185</v>
      </c>
      <c r="T1110" s="4">
        <v>57620</v>
      </c>
      <c r="U1110" s="4">
        <v>8565</v>
      </c>
      <c r="V1110" s="3">
        <v>0.12940998715721086</v>
      </c>
      <c r="W1110" t="s">
        <v>41</v>
      </c>
      <c r="X1110" t="s">
        <v>42</v>
      </c>
      <c r="Y1110" t="s">
        <v>56</v>
      </c>
      <c r="Z1110">
        <v>7</v>
      </c>
      <c r="AA1110" t="s">
        <v>57</v>
      </c>
      <c r="AB1110" t="s">
        <v>189</v>
      </c>
      <c r="AC1110">
        <v>3.7</v>
      </c>
    </row>
    <row r="1111" spans="1:29">
      <c r="A1111" t="s">
        <v>1600</v>
      </c>
      <c r="B1111" s="2">
        <v>45104</v>
      </c>
      <c r="C1111" t="s">
        <v>273</v>
      </c>
      <c r="D1111" t="s">
        <v>49</v>
      </c>
      <c r="E1111" t="s">
        <v>170</v>
      </c>
      <c r="F1111" t="s">
        <v>33</v>
      </c>
      <c r="G1111">
        <v>40</v>
      </c>
      <c r="H1111" t="s">
        <v>105</v>
      </c>
      <c r="I1111" t="s">
        <v>89</v>
      </c>
      <c r="J1111" t="s">
        <v>82</v>
      </c>
      <c r="K1111" t="s">
        <v>269</v>
      </c>
      <c r="L1111" t="s">
        <v>142</v>
      </c>
      <c r="M1111" t="s">
        <v>83</v>
      </c>
      <c r="N1111" t="s">
        <v>93</v>
      </c>
      <c r="O1111">
        <v>2</v>
      </c>
      <c r="P1111" s="4">
        <v>20753</v>
      </c>
      <c r="Q1111" s="4">
        <v>13905</v>
      </c>
      <c r="R1111" s="3">
        <v>0.15</v>
      </c>
      <c r="S1111" s="4">
        <v>35280</v>
      </c>
      <c r="T1111" s="4">
        <v>27810</v>
      </c>
      <c r="U1111" s="4">
        <v>7470</v>
      </c>
      <c r="V1111" s="3">
        <v>0.21173469387755103</v>
      </c>
      <c r="W1111" t="s">
        <v>54</v>
      </c>
      <c r="X1111" t="s">
        <v>42</v>
      </c>
      <c r="Y1111" t="s">
        <v>56</v>
      </c>
      <c r="Z1111">
        <v>2</v>
      </c>
      <c r="AA1111" t="s">
        <v>167</v>
      </c>
      <c r="AB1111" t="s">
        <v>194</v>
      </c>
      <c r="AC1111">
        <v>4.3</v>
      </c>
    </row>
    <row r="1112" spans="1:29">
      <c r="A1112" t="s">
        <v>1601</v>
      </c>
      <c r="B1112" s="2">
        <v>45323</v>
      </c>
      <c r="C1112" t="s">
        <v>602</v>
      </c>
      <c r="D1112" t="s">
        <v>31</v>
      </c>
      <c r="E1112" t="s">
        <v>32</v>
      </c>
      <c r="F1112" t="s">
        <v>33</v>
      </c>
      <c r="G1112">
        <v>26</v>
      </c>
      <c r="H1112" t="s">
        <v>99</v>
      </c>
      <c r="I1112" t="s">
        <v>99</v>
      </c>
      <c r="J1112" t="s">
        <v>100</v>
      </c>
      <c r="K1112" t="s">
        <v>130</v>
      </c>
      <c r="L1112" t="s">
        <v>101</v>
      </c>
      <c r="M1112" t="s">
        <v>83</v>
      </c>
      <c r="N1112" t="s">
        <v>64</v>
      </c>
      <c r="O1112">
        <v>3</v>
      </c>
      <c r="P1112" s="4">
        <v>9394</v>
      </c>
      <c r="Q1112" s="4">
        <v>6294</v>
      </c>
      <c r="R1112" s="3">
        <v>0.2</v>
      </c>
      <c r="S1112" s="4">
        <v>22546</v>
      </c>
      <c r="T1112" s="4">
        <v>18882</v>
      </c>
      <c r="U1112" s="4">
        <v>3664</v>
      </c>
      <c r="V1112" s="3">
        <v>0.16251219728554955</v>
      </c>
      <c r="W1112" t="s">
        <v>41</v>
      </c>
      <c r="X1112" t="s">
        <v>76</v>
      </c>
      <c r="Y1112" t="s">
        <v>56</v>
      </c>
      <c r="Z1112">
        <v>2</v>
      </c>
      <c r="AA1112" t="s">
        <v>167</v>
      </c>
      <c r="AB1112" t="s">
        <v>150</v>
      </c>
      <c r="AC1112">
        <v>4.5</v>
      </c>
    </row>
    <row r="1113" spans="1:29">
      <c r="A1113" t="s">
        <v>1602</v>
      </c>
      <c r="B1113" s="2">
        <v>45032</v>
      </c>
      <c r="C1113" t="s">
        <v>207</v>
      </c>
      <c r="D1113" t="s">
        <v>31</v>
      </c>
      <c r="E1113" t="s">
        <v>98</v>
      </c>
      <c r="F1113" t="s">
        <v>70</v>
      </c>
      <c r="G1113">
        <v>26</v>
      </c>
      <c r="H1113" t="s">
        <v>80</v>
      </c>
      <c r="I1113" t="s">
        <v>81</v>
      </c>
      <c r="J1113" t="s">
        <v>82</v>
      </c>
      <c r="K1113" t="s">
        <v>302</v>
      </c>
      <c r="L1113" t="s">
        <v>62</v>
      </c>
      <c r="M1113" t="s">
        <v>92</v>
      </c>
      <c r="N1113" t="s">
        <v>64</v>
      </c>
      <c r="O1113">
        <v>1</v>
      </c>
      <c r="P1113" s="4">
        <v>14882</v>
      </c>
      <c r="Q1113" s="4">
        <v>11757</v>
      </c>
      <c r="R1113" s="3">
        <v>0</v>
      </c>
      <c r="S1113" s="4">
        <v>14882</v>
      </c>
      <c r="T1113" s="4">
        <v>11757</v>
      </c>
      <c r="U1113" s="4">
        <v>3125</v>
      </c>
      <c r="V1113" s="3">
        <v>0.20998521704072035</v>
      </c>
      <c r="W1113" t="s">
        <v>54</v>
      </c>
      <c r="X1113" t="s">
        <v>76</v>
      </c>
      <c r="Y1113" t="s">
        <v>56</v>
      </c>
      <c r="Z1113">
        <v>7</v>
      </c>
      <c r="AA1113" t="s">
        <v>193</v>
      </c>
      <c r="AB1113" t="s">
        <v>45</v>
      </c>
      <c r="AC1113">
        <v>3.4</v>
      </c>
    </row>
    <row r="1114" spans="1:29">
      <c r="A1114" t="s">
        <v>1603</v>
      </c>
      <c r="B1114" s="2">
        <v>44964</v>
      </c>
      <c r="C1114" t="s">
        <v>123</v>
      </c>
      <c r="D1114" t="s">
        <v>49</v>
      </c>
      <c r="E1114" t="s">
        <v>32</v>
      </c>
      <c r="F1114" t="s">
        <v>33</v>
      </c>
      <c r="G1114">
        <v>42</v>
      </c>
      <c r="H1114" t="s">
        <v>80</v>
      </c>
      <c r="I1114" t="s">
        <v>81</v>
      </c>
      <c r="J1114" t="s">
        <v>82</v>
      </c>
      <c r="K1114" t="s">
        <v>192</v>
      </c>
      <c r="L1114" t="s">
        <v>91</v>
      </c>
      <c r="M1114" t="s">
        <v>107</v>
      </c>
      <c r="N1114" t="s">
        <v>40</v>
      </c>
      <c r="O1114">
        <v>1</v>
      </c>
      <c r="P1114" s="4">
        <v>18577</v>
      </c>
      <c r="Q1114" s="4">
        <v>13747</v>
      </c>
      <c r="R1114" s="3">
        <v>0.2</v>
      </c>
      <c r="S1114" s="4">
        <v>14862</v>
      </c>
      <c r="T1114" s="4">
        <v>13747</v>
      </c>
      <c r="U1114" s="4">
        <v>1115</v>
      </c>
      <c r="V1114" s="3">
        <v>7.5023549993271432E-2</v>
      </c>
      <c r="W1114" t="s">
        <v>84</v>
      </c>
      <c r="X1114" t="s">
        <v>55</v>
      </c>
      <c r="Y1114" t="s">
        <v>43</v>
      </c>
      <c r="Z1114">
        <v>0</v>
      </c>
      <c r="AA1114" t="s">
        <v>159</v>
      </c>
      <c r="AB1114" t="s">
        <v>194</v>
      </c>
      <c r="AC1114" t="s">
        <v>46</v>
      </c>
    </row>
    <row r="1115" spans="1:29">
      <c r="A1115" t="s">
        <v>1604</v>
      </c>
      <c r="B1115" s="2">
        <v>45452</v>
      </c>
      <c r="C1115" t="s">
        <v>231</v>
      </c>
      <c r="D1115" t="s">
        <v>49</v>
      </c>
      <c r="E1115" t="s">
        <v>188</v>
      </c>
      <c r="F1115" t="s">
        <v>33</v>
      </c>
      <c r="G1115">
        <v>55</v>
      </c>
      <c r="H1115" t="s">
        <v>88</v>
      </c>
      <c r="I1115" t="s">
        <v>89</v>
      </c>
      <c r="J1115" t="s">
        <v>82</v>
      </c>
      <c r="K1115" t="s">
        <v>90</v>
      </c>
      <c r="L1115" t="s">
        <v>131</v>
      </c>
      <c r="M1115" t="s">
        <v>63</v>
      </c>
      <c r="N1115" t="s">
        <v>126</v>
      </c>
      <c r="O1115">
        <v>4</v>
      </c>
      <c r="P1115" s="4">
        <v>12036</v>
      </c>
      <c r="Q1115" s="4">
        <v>8305</v>
      </c>
      <c r="R1115" s="3">
        <v>0</v>
      </c>
      <c r="S1115" s="4">
        <v>48144</v>
      </c>
      <c r="T1115" s="4">
        <v>33220</v>
      </c>
      <c r="U1115" s="4">
        <v>14924</v>
      </c>
      <c r="V1115" s="3">
        <v>0.30998670654702559</v>
      </c>
      <c r="W1115" t="s">
        <v>84</v>
      </c>
      <c r="X1115" t="s">
        <v>76</v>
      </c>
      <c r="Y1115" t="s">
        <v>171</v>
      </c>
      <c r="Z1115">
        <v>8</v>
      </c>
      <c r="AA1115" t="s">
        <v>57</v>
      </c>
      <c r="AB1115" t="s">
        <v>66</v>
      </c>
      <c r="AC1115" t="s">
        <v>46</v>
      </c>
    </row>
    <row r="1116" spans="1:29">
      <c r="A1116" t="s">
        <v>1605</v>
      </c>
      <c r="B1116" s="2">
        <v>44968</v>
      </c>
      <c r="C1116" t="s">
        <v>1606</v>
      </c>
      <c r="D1116" t="s">
        <v>31</v>
      </c>
      <c r="E1116" t="s">
        <v>111</v>
      </c>
      <c r="F1116" t="s">
        <v>70</v>
      </c>
      <c r="G1116">
        <v>18</v>
      </c>
      <c r="H1116" t="s">
        <v>105</v>
      </c>
      <c r="I1116" t="s">
        <v>89</v>
      </c>
      <c r="J1116" t="s">
        <v>82</v>
      </c>
      <c r="K1116" t="s">
        <v>125</v>
      </c>
      <c r="L1116" t="s">
        <v>101</v>
      </c>
      <c r="M1116" t="s">
        <v>107</v>
      </c>
      <c r="N1116" t="s">
        <v>64</v>
      </c>
      <c r="O1116">
        <v>4</v>
      </c>
      <c r="P1116" s="4">
        <v>23069</v>
      </c>
      <c r="Q1116" s="4">
        <v>16148</v>
      </c>
      <c r="R1116" s="3">
        <v>0.1</v>
      </c>
      <c r="S1116" s="4">
        <v>83048</v>
      </c>
      <c r="T1116" s="4">
        <v>64592</v>
      </c>
      <c r="U1116" s="4">
        <v>18456</v>
      </c>
      <c r="V1116" s="3">
        <v>0.22223292553703883</v>
      </c>
      <c r="W1116" t="s">
        <v>84</v>
      </c>
      <c r="X1116" t="s">
        <v>55</v>
      </c>
      <c r="Y1116" t="s">
        <v>56</v>
      </c>
      <c r="Z1116">
        <v>2</v>
      </c>
      <c r="AA1116" t="s">
        <v>185</v>
      </c>
      <c r="AB1116" t="s">
        <v>189</v>
      </c>
      <c r="AC1116">
        <v>4.5</v>
      </c>
    </row>
    <row r="1117" spans="1:29">
      <c r="A1117" t="s">
        <v>1607</v>
      </c>
      <c r="B1117" s="2">
        <v>45458</v>
      </c>
      <c r="C1117" t="s">
        <v>466</v>
      </c>
      <c r="D1117" t="s">
        <v>31</v>
      </c>
      <c r="E1117" t="s">
        <v>69</v>
      </c>
      <c r="F1117" t="s">
        <v>70</v>
      </c>
      <c r="G1117">
        <v>41</v>
      </c>
      <c r="H1117" t="s">
        <v>34</v>
      </c>
      <c r="I1117" t="s">
        <v>35</v>
      </c>
      <c r="J1117" t="s">
        <v>36</v>
      </c>
      <c r="K1117" t="s">
        <v>219</v>
      </c>
      <c r="L1117" t="s">
        <v>142</v>
      </c>
      <c r="M1117" t="s">
        <v>39</v>
      </c>
      <c r="N1117" t="s">
        <v>64</v>
      </c>
      <c r="O1117">
        <v>2</v>
      </c>
      <c r="P1117" s="4">
        <v>4102</v>
      </c>
      <c r="Q1117" s="4">
        <v>2461</v>
      </c>
      <c r="R1117" s="3">
        <v>0</v>
      </c>
      <c r="S1117" s="4">
        <v>8204</v>
      </c>
      <c r="T1117" s="4">
        <v>4922</v>
      </c>
      <c r="U1117" s="4">
        <v>3282</v>
      </c>
      <c r="V1117" s="3">
        <v>0.40004875670404683</v>
      </c>
      <c r="W1117" t="s">
        <v>84</v>
      </c>
      <c r="X1117" t="s">
        <v>55</v>
      </c>
      <c r="Y1117" t="s">
        <v>43</v>
      </c>
      <c r="Z1117">
        <v>0</v>
      </c>
      <c r="AA1117" t="s">
        <v>108</v>
      </c>
      <c r="AB1117" t="s">
        <v>194</v>
      </c>
      <c r="AC1117" t="s">
        <v>46</v>
      </c>
    </row>
    <row r="1118" spans="1:29">
      <c r="A1118" t="s">
        <v>1608</v>
      </c>
      <c r="B1118" s="2">
        <v>45185</v>
      </c>
      <c r="C1118" t="s">
        <v>1381</v>
      </c>
      <c r="D1118" t="s">
        <v>49</v>
      </c>
      <c r="E1118" t="s">
        <v>135</v>
      </c>
      <c r="F1118" t="s">
        <v>33</v>
      </c>
      <c r="G1118">
        <v>37</v>
      </c>
      <c r="H1118" t="s">
        <v>80</v>
      </c>
      <c r="I1118" t="s">
        <v>81</v>
      </c>
      <c r="J1118" t="s">
        <v>82</v>
      </c>
      <c r="K1118" t="s">
        <v>323</v>
      </c>
      <c r="L1118" t="s">
        <v>131</v>
      </c>
      <c r="M1118" t="s">
        <v>92</v>
      </c>
      <c r="N1118" t="s">
        <v>113</v>
      </c>
      <c r="O1118">
        <v>8</v>
      </c>
      <c r="P1118" s="4">
        <v>20368</v>
      </c>
      <c r="Q1118" s="4">
        <v>15276</v>
      </c>
      <c r="R1118" s="3">
        <v>0.2</v>
      </c>
      <c r="S1118" s="4">
        <v>130355</v>
      </c>
      <c r="T1118" s="4">
        <v>122208</v>
      </c>
      <c r="U1118" s="4">
        <v>8147</v>
      </c>
      <c r="V1118" s="3">
        <v>6.2498561620191018E-2</v>
      </c>
      <c r="W1118" t="s">
        <v>54</v>
      </c>
      <c r="X1118" t="s">
        <v>76</v>
      </c>
      <c r="Y1118" t="s">
        <v>43</v>
      </c>
      <c r="Z1118">
        <v>0</v>
      </c>
      <c r="AA1118" t="s">
        <v>143</v>
      </c>
      <c r="AB1118" t="s">
        <v>45</v>
      </c>
      <c r="AC1118" t="s">
        <v>46</v>
      </c>
    </row>
    <row r="1119" spans="1:29">
      <c r="A1119" t="s">
        <v>1609</v>
      </c>
      <c r="B1119" s="2">
        <v>45590</v>
      </c>
      <c r="C1119" t="s">
        <v>1468</v>
      </c>
      <c r="D1119" t="s">
        <v>31</v>
      </c>
      <c r="E1119" t="s">
        <v>32</v>
      </c>
      <c r="F1119" t="s">
        <v>33</v>
      </c>
      <c r="G1119">
        <v>39</v>
      </c>
      <c r="H1119" t="s">
        <v>71</v>
      </c>
      <c r="I1119" t="s">
        <v>72</v>
      </c>
      <c r="J1119" t="s">
        <v>73</v>
      </c>
      <c r="K1119" t="s">
        <v>225</v>
      </c>
      <c r="L1119" t="s">
        <v>101</v>
      </c>
      <c r="M1119" t="s">
        <v>92</v>
      </c>
      <c r="N1119" t="s">
        <v>93</v>
      </c>
      <c r="O1119">
        <v>1</v>
      </c>
      <c r="P1119" s="4">
        <v>15459</v>
      </c>
      <c r="Q1119" s="4">
        <v>11749</v>
      </c>
      <c r="R1119" s="3">
        <v>0.1</v>
      </c>
      <c r="S1119" s="4">
        <v>13913</v>
      </c>
      <c r="T1119" s="4">
        <v>11749</v>
      </c>
      <c r="U1119" s="4">
        <v>2164</v>
      </c>
      <c r="V1119" s="3">
        <v>0.15553798605620642</v>
      </c>
      <c r="W1119" t="s">
        <v>84</v>
      </c>
      <c r="X1119" t="s">
        <v>55</v>
      </c>
      <c r="Y1119" t="s">
        <v>56</v>
      </c>
      <c r="Z1119">
        <v>1</v>
      </c>
      <c r="AA1119" t="s">
        <v>143</v>
      </c>
      <c r="AB1119" t="s">
        <v>95</v>
      </c>
      <c r="AC1119">
        <v>5</v>
      </c>
    </row>
    <row r="1120" spans="1:29">
      <c r="A1120" t="s">
        <v>1610</v>
      </c>
      <c r="B1120" s="2">
        <v>45376</v>
      </c>
      <c r="C1120" t="s">
        <v>118</v>
      </c>
      <c r="D1120" t="s">
        <v>31</v>
      </c>
      <c r="E1120" t="s">
        <v>135</v>
      </c>
      <c r="F1120" t="s">
        <v>33</v>
      </c>
      <c r="G1120">
        <v>27</v>
      </c>
      <c r="H1120" t="s">
        <v>34</v>
      </c>
      <c r="I1120" t="s">
        <v>35</v>
      </c>
      <c r="J1120" t="s">
        <v>36</v>
      </c>
      <c r="K1120" t="s">
        <v>116</v>
      </c>
      <c r="L1120" t="s">
        <v>52</v>
      </c>
      <c r="M1120" t="s">
        <v>63</v>
      </c>
      <c r="N1120" t="s">
        <v>93</v>
      </c>
      <c r="O1120">
        <v>4</v>
      </c>
      <c r="P1120" s="4">
        <v>16285</v>
      </c>
      <c r="Q1120" s="4">
        <v>9934</v>
      </c>
      <c r="R1120" s="3">
        <v>0</v>
      </c>
      <c r="S1120" s="4">
        <v>65140</v>
      </c>
      <c r="T1120" s="4">
        <v>39736</v>
      </c>
      <c r="U1120" s="4">
        <v>25404</v>
      </c>
      <c r="V1120" s="3">
        <v>0.38999078906969603</v>
      </c>
      <c r="W1120" t="s">
        <v>84</v>
      </c>
      <c r="X1120" t="s">
        <v>42</v>
      </c>
      <c r="Y1120" t="s">
        <v>56</v>
      </c>
      <c r="Z1120">
        <v>7</v>
      </c>
      <c r="AA1120" t="s">
        <v>163</v>
      </c>
      <c r="AB1120" t="s">
        <v>95</v>
      </c>
      <c r="AC1120">
        <v>3.6</v>
      </c>
    </row>
    <row r="1121" spans="1:29">
      <c r="A1121" t="s">
        <v>1611</v>
      </c>
      <c r="B1121" s="2">
        <v>44955</v>
      </c>
      <c r="C1121" t="s">
        <v>1522</v>
      </c>
      <c r="D1121" t="s">
        <v>31</v>
      </c>
      <c r="E1121" t="s">
        <v>32</v>
      </c>
      <c r="F1121" t="s">
        <v>33</v>
      </c>
      <c r="G1121">
        <v>40</v>
      </c>
      <c r="H1121" t="s">
        <v>80</v>
      </c>
      <c r="I1121" t="s">
        <v>81</v>
      </c>
      <c r="J1121" t="s">
        <v>82</v>
      </c>
      <c r="K1121" t="s">
        <v>323</v>
      </c>
      <c r="L1121" t="s">
        <v>112</v>
      </c>
      <c r="M1121" t="s">
        <v>39</v>
      </c>
      <c r="N1121" t="s">
        <v>64</v>
      </c>
      <c r="O1121">
        <v>2</v>
      </c>
      <c r="P1121" s="4">
        <v>16076</v>
      </c>
      <c r="Q1121" s="4">
        <v>12861</v>
      </c>
      <c r="R1121" s="3">
        <v>0.1</v>
      </c>
      <c r="S1121" s="4">
        <v>28937</v>
      </c>
      <c r="T1121" s="4">
        <v>25722</v>
      </c>
      <c r="U1121" s="4">
        <v>3215</v>
      </c>
      <c r="V1121" s="3">
        <v>0.1111034315927705</v>
      </c>
      <c r="W1121" t="s">
        <v>75</v>
      </c>
      <c r="X1121" t="s">
        <v>55</v>
      </c>
      <c r="Y1121" t="s">
        <v>56</v>
      </c>
      <c r="Z1121">
        <v>1</v>
      </c>
      <c r="AA1121" t="s">
        <v>226</v>
      </c>
      <c r="AB1121" t="s">
        <v>194</v>
      </c>
      <c r="AC1121">
        <v>3.7</v>
      </c>
    </row>
    <row r="1122" spans="1:29">
      <c r="A1122" t="s">
        <v>1612</v>
      </c>
      <c r="B1122" s="2">
        <v>45063</v>
      </c>
      <c r="C1122" t="s">
        <v>1613</v>
      </c>
      <c r="D1122" t="s">
        <v>49</v>
      </c>
      <c r="E1122" t="s">
        <v>60</v>
      </c>
      <c r="F1122" t="s">
        <v>70</v>
      </c>
      <c r="G1122">
        <v>40</v>
      </c>
      <c r="H1122" t="s">
        <v>153</v>
      </c>
      <c r="I1122" t="s">
        <v>154</v>
      </c>
      <c r="J1122" t="s">
        <v>36</v>
      </c>
      <c r="K1122" t="s">
        <v>184</v>
      </c>
      <c r="L1122" t="s">
        <v>142</v>
      </c>
      <c r="M1122" t="s">
        <v>83</v>
      </c>
      <c r="N1122" t="s">
        <v>113</v>
      </c>
      <c r="O1122">
        <v>6</v>
      </c>
      <c r="P1122" s="4">
        <v>5602</v>
      </c>
      <c r="Q1122" s="4">
        <v>4314</v>
      </c>
      <c r="R1122" s="3">
        <v>0.1</v>
      </c>
      <c r="S1122" s="4">
        <v>30251</v>
      </c>
      <c r="T1122" s="4">
        <v>25884</v>
      </c>
      <c r="U1122" s="4">
        <v>4367</v>
      </c>
      <c r="V1122" s="3">
        <v>0.1443588641697795</v>
      </c>
      <c r="W1122" t="s">
        <v>84</v>
      </c>
      <c r="X1122" t="s">
        <v>42</v>
      </c>
      <c r="Y1122" t="s">
        <v>56</v>
      </c>
      <c r="Z1122">
        <v>6</v>
      </c>
      <c r="AA1122" t="s">
        <v>159</v>
      </c>
      <c r="AB1122" t="s">
        <v>66</v>
      </c>
      <c r="AC1122">
        <v>3</v>
      </c>
    </row>
    <row r="1123" spans="1:29">
      <c r="A1123" t="s">
        <v>1614</v>
      </c>
      <c r="B1123" s="2">
        <v>45037</v>
      </c>
      <c r="C1123" t="s">
        <v>1142</v>
      </c>
      <c r="D1123" t="s">
        <v>31</v>
      </c>
      <c r="E1123" t="s">
        <v>98</v>
      </c>
      <c r="F1123" t="s">
        <v>70</v>
      </c>
      <c r="G1123">
        <v>44</v>
      </c>
      <c r="H1123" t="s">
        <v>105</v>
      </c>
      <c r="I1123" t="s">
        <v>89</v>
      </c>
      <c r="J1123" t="s">
        <v>82</v>
      </c>
      <c r="K1123" t="s">
        <v>219</v>
      </c>
      <c r="L1123" t="s">
        <v>52</v>
      </c>
      <c r="M1123" t="s">
        <v>107</v>
      </c>
      <c r="N1123" t="s">
        <v>53</v>
      </c>
      <c r="O1123">
        <v>7</v>
      </c>
      <c r="P1123" s="4">
        <v>6543</v>
      </c>
      <c r="Q1123" s="4">
        <v>4253</v>
      </c>
      <c r="R1123" s="3">
        <v>0.1</v>
      </c>
      <c r="S1123" s="4">
        <v>41221</v>
      </c>
      <c r="T1123" s="4">
        <v>29771</v>
      </c>
      <c r="U1123" s="4">
        <v>11450</v>
      </c>
      <c r="V1123" s="3">
        <v>0.27777103903350236</v>
      </c>
      <c r="W1123" t="s">
        <v>84</v>
      </c>
      <c r="X1123" t="s">
        <v>76</v>
      </c>
      <c r="Y1123" t="s">
        <v>56</v>
      </c>
      <c r="Z1123">
        <v>3</v>
      </c>
      <c r="AA1123" t="s">
        <v>149</v>
      </c>
      <c r="AB1123" t="s">
        <v>194</v>
      </c>
      <c r="AC1123">
        <v>3.1</v>
      </c>
    </row>
    <row r="1124" spans="1:29">
      <c r="A1124" t="s">
        <v>1615</v>
      </c>
      <c r="B1124" s="2">
        <v>45508</v>
      </c>
      <c r="C1124" t="s">
        <v>1127</v>
      </c>
      <c r="D1124" t="s">
        <v>31</v>
      </c>
      <c r="E1124" t="s">
        <v>129</v>
      </c>
      <c r="F1124" t="s">
        <v>33</v>
      </c>
      <c r="G1124">
        <v>24</v>
      </c>
      <c r="H1124" t="s">
        <v>71</v>
      </c>
      <c r="I1124" t="s">
        <v>72</v>
      </c>
      <c r="J1124" t="s">
        <v>73</v>
      </c>
      <c r="K1124" t="s">
        <v>214</v>
      </c>
      <c r="L1124" t="s">
        <v>101</v>
      </c>
      <c r="M1124" t="s">
        <v>83</v>
      </c>
      <c r="N1124" t="s">
        <v>53</v>
      </c>
      <c r="O1124">
        <v>8</v>
      </c>
      <c r="P1124" s="4">
        <v>2938</v>
      </c>
      <c r="Q1124" s="4">
        <v>1851</v>
      </c>
      <c r="R1124" s="3">
        <v>0</v>
      </c>
      <c r="S1124" s="4">
        <v>23504</v>
      </c>
      <c r="T1124" s="4">
        <v>14808</v>
      </c>
      <c r="U1124" s="4">
        <v>8696</v>
      </c>
      <c r="V1124" s="3">
        <v>0.36997957794417974</v>
      </c>
      <c r="W1124" t="s">
        <v>84</v>
      </c>
      <c r="X1124" t="s">
        <v>42</v>
      </c>
      <c r="Y1124" t="s">
        <v>43</v>
      </c>
      <c r="Z1124">
        <v>0</v>
      </c>
      <c r="AA1124" t="s">
        <v>163</v>
      </c>
      <c r="AB1124" t="s">
        <v>95</v>
      </c>
      <c r="AC1124" t="s">
        <v>46</v>
      </c>
    </row>
    <row r="1125" spans="1:29">
      <c r="A1125" t="s">
        <v>1616</v>
      </c>
      <c r="B1125" s="2">
        <v>45639</v>
      </c>
      <c r="C1125" t="s">
        <v>384</v>
      </c>
      <c r="D1125" t="s">
        <v>31</v>
      </c>
      <c r="E1125" t="s">
        <v>170</v>
      </c>
      <c r="F1125" t="s">
        <v>33</v>
      </c>
      <c r="G1125">
        <v>43</v>
      </c>
      <c r="H1125" t="s">
        <v>71</v>
      </c>
      <c r="I1125" t="s">
        <v>72</v>
      </c>
      <c r="J1125" t="s">
        <v>73</v>
      </c>
      <c r="K1125" t="s">
        <v>179</v>
      </c>
      <c r="L1125" t="s">
        <v>91</v>
      </c>
      <c r="M1125" t="s">
        <v>92</v>
      </c>
      <c r="N1125" t="s">
        <v>93</v>
      </c>
      <c r="O1125">
        <v>7</v>
      </c>
      <c r="P1125" s="4">
        <v>19367</v>
      </c>
      <c r="Q1125" s="4">
        <v>14719</v>
      </c>
      <c r="R1125" s="3">
        <v>0.15</v>
      </c>
      <c r="S1125" s="4">
        <v>115234</v>
      </c>
      <c r="T1125" s="4">
        <v>103033</v>
      </c>
      <c r="U1125" s="4">
        <v>12201</v>
      </c>
      <c r="V1125" s="3">
        <v>0.10588020896610376</v>
      </c>
      <c r="W1125" t="s">
        <v>41</v>
      </c>
      <c r="X1125" t="s">
        <v>42</v>
      </c>
      <c r="Y1125" t="s">
        <v>56</v>
      </c>
      <c r="Z1125">
        <v>1</v>
      </c>
      <c r="AA1125" t="s">
        <v>185</v>
      </c>
      <c r="AB1125" t="s">
        <v>150</v>
      </c>
      <c r="AC1125">
        <v>3.5</v>
      </c>
    </row>
    <row r="1126" spans="1:29">
      <c r="A1126" t="s">
        <v>1617</v>
      </c>
      <c r="B1126" s="2">
        <v>45651</v>
      </c>
      <c r="C1126" t="s">
        <v>118</v>
      </c>
      <c r="D1126" t="s">
        <v>49</v>
      </c>
      <c r="E1126" t="s">
        <v>119</v>
      </c>
      <c r="F1126" t="s">
        <v>70</v>
      </c>
      <c r="G1126">
        <v>28</v>
      </c>
      <c r="H1126" t="s">
        <v>80</v>
      </c>
      <c r="I1126" t="s">
        <v>81</v>
      </c>
      <c r="J1126" t="s">
        <v>82</v>
      </c>
      <c r="K1126" t="s">
        <v>326</v>
      </c>
      <c r="L1126" t="s">
        <v>62</v>
      </c>
      <c r="M1126" t="s">
        <v>63</v>
      </c>
      <c r="N1126" t="s">
        <v>64</v>
      </c>
      <c r="O1126">
        <v>5</v>
      </c>
      <c r="P1126" s="4">
        <v>9576</v>
      </c>
      <c r="Q1126" s="4">
        <v>5746</v>
      </c>
      <c r="R1126" s="3">
        <v>0</v>
      </c>
      <c r="S1126" s="4">
        <v>47880</v>
      </c>
      <c r="T1126" s="4">
        <v>28730</v>
      </c>
      <c r="U1126" s="4">
        <v>19150</v>
      </c>
      <c r="V1126" s="3">
        <v>0.39995822890559735</v>
      </c>
      <c r="W1126" t="s">
        <v>54</v>
      </c>
      <c r="X1126" t="s">
        <v>55</v>
      </c>
      <c r="Y1126" t="s">
        <v>56</v>
      </c>
      <c r="Z1126">
        <v>4</v>
      </c>
      <c r="AA1126" t="s">
        <v>102</v>
      </c>
      <c r="AB1126" t="s">
        <v>45</v>
      </c>
      <c r="AC1126">
        <v>3.3</v>
      </c>
    </row>
    <row r="1127" spans="1:29">
      <c r="A1127" t="s">
        <v>1618</v>
      </c>
      <c r="B1127" s="2">
        <v>45401</v>
      </c>
      <c r="C1127" t="s">
        <v>524</v>
      </c>
      <c r="D1127" t="s">
        <v>31</v>
      </c>
      <c r="E1127" t="s">
        <v>111</v>
      </c>
      <c r="F1127" t="s">
        <v>70</v>
      </c>
      <c r="G1127">
        <v>57</v>
      </c>
      <c r="H1127" t="s">
        <v>80</v>
      </c>
      <c r="I1127" t="s">
        <v>81</v>
      </c>
      <c r="J1127" t="s">
        <v>82</v>
      </c>
      <c r="K1127" t="s">
        <v>61</v>
      </c>
      <c r="L1127" t="s">
        <v>155</v>
      </c>
      <c r="M1127" t="s">
        <v>92</v>
      </c>
      <c r="N1127" t="s">
        <v>93</v>
      </c>
      <c r="O1127">
        <v>2</v>
      </c>
      <c r="P1127" s="4">
        <v>7017</v>
      </c>
      <c r="Q1127" s="4">
        <v>5333</v>
      </c>
      <c r="R1127" s="3">
        <v>0.2</v>
      </c>
      <c r="S1127" s="4">
        <v>11227</v>
      </c>
      <c r="T1127" s="4">
        <v>10666</v>
      </c>
      <c r="U1127" s="4">
        <v>561</v>
      </c>
      <c r="V1127" s="3">
        <v>4.9968825153647457E-2</v>
      </c>
      <c r="W1127" t="s">
        <v>75</v>
      </c>
      <c r="X1127" t="s">
        <v>55</v>
      </c>
      <c r="Y1127" t="s">
        <v>56</v>
      </c>
      <c r="Z1127">
        <v>7</v>
      </c>
      <c r="AA1127" t="s">
        <v>220</v>
      </c>
      <c r="AB1127" t="s">
        <v>150</v>
      </c>
      <c r="AC1127">
        <v>5</v>
      </c>
    </row>
    <row r="1128" spans="1:29">
      <c r="A1128" t="s">
        <v>1619</v>
      </c>
      <c r="B1128" s="2">
        <v>45346</v>
      </c>
      <c r="C1128" t="s">
        <v>30</v>
      </c>
      <c r="D1128" t="s">
        <v>49</v>
      </c>
      <c r="E1128" t="s">
        <v>135</v>
      </c>
      <c r="F1128" t="s">
        <v>33</v>
      </c>
      <c r="G1128">
        <v>50</v>
      </c>
      <c r="H1128" t="s">
        <v>99</v>
      </c>
      <c r="I1128" t="s">
        <v>99</v>
      </c>
      <c r="J1128" t="s">
        <v>100</v>
      </c>
      <c r="K1128" t="s">
        <v>37</v>
      </c>
      <c r="L1128" t="s">
        <v>131</v>
      </c>
      <c r="M1128" t="s">
        <v>107</v>
      </c>
      <c r="N1128" t="s">
        <v>113</v>
      </c>
      <c r="O1128">
        <v>6</v>
      </c>
      <c r="P1128" s="4">
        <v>16765</v>
      </c>
      <c r="Q1128" s="4">
        <v>9724</v>
      </c>
      <c r="R1128" s="3">
        <v>0.05</v>
      </c>
      <c r="S1128" s="4">
        <v>95561</v>
      </c>
      <c r="T1128" s="4">
        <v>58344</v>
      </c>
      <c r="U1128" s="4">
        <v>37217</v>
      </c>
      <c r="V1128" s="3">
        <v>0.38945804250688043</v>
      </c>
      <c r="W1128" t="s">
        <v>75</v>
      </c>
      <c r="X1128" t="s">
        <v>55</v>
      </c>
      <c r="Y1128" t="s">
        <v>56</v>
      </c>
      <c r="Z1128">
        <v>7</v>
      </c>
      <c r="AA1128" t="s">
        <v>65</v>
      </c>
      <c r="AB1128" t="s">
        <v>121</v>
      </c>
      <c r="AC1128">
        <v>3.4</v>
      </c>
    </row>
    <row r="1129" spans="1:29">
      <c r="A1129" t="s">
        <v>1620</v>
      </c>
      <c r="B1129" s="2">
        <v>45026</v>
      </c>
      <c r="C1129" t="s">
        <v>1051</v>
      </c>
      <c r="D1129" t="s">
        <v>49</v>
      </c>
      <c r="E1129" t="s">
        <v>60</v>
      </c>
      <c r="F1129" t="s">
        <v>70</v>
      </c>
      <c r="G1129">
        <v>59</v>
      </c>
      <c r="H1129" t="s">
        <v>99</v>
      </c>
      <c r="I1129" t="s">
        <v>99</v>
      </c>
      <c r="J1129" t="s">
        <v>100</v>
      </c>
      <c r="K1129" t="s">
        <v>257</v>
      </c>
      <c r="L1129" t="s">
        <v>101</v>
      </c>
      <c r="M1129" t="s">
        <v>107</v>
      </c>
      <c r="N1129" t="s">
        <v>64</v>
      </c>
      <c r="O1129">
        <v>3</v>
      </c>
      <c r="P1129" s="4">
        <v>12028</v>
      </c>
      <c r="Q1129" s="4">
        <v>7698</v>
      </c>
      <c r="R1129" s="3">
        <v>0</v>
      </c>
      <c r="S1129" s="4">
        <v>36084</v>
      </c>
      <c r="T1129" s="4">
        <v>23094</v>
      </c>
      <c r="U1129" s="4">
        <v>12990</v>
      </c>
      <c r="V1129" s="3">
        <v>0.35999334885267709</v>
      </c>
      <c r="W1129" t="s">
        <v>75</v>
      </c>
      <c r="X1129" t="s">
        <v>42</v>
      </c>
      <c r="Y1129" t="s">
        <v>156</v>
      </c>
      <c r="Z1129">
        <v>0</v>
      </c>
      <c r="AA1129" t="s">
        <v>193</v>
      </c>
      <c r="AB1129" t="s">
        <v>194</v>
      </c>
      <c r="AC1129">
        <v>2.2999999999999998</v>
      </c>
    </row>
    <row r="1130" spans="1:29">
      <c r="A1130" t="s">
        <v>1621</v>
      </c>
      <c r="B1130" s="2">
        <v>44965</v>
      </c>
      <c r="C1130" t="s">
        <v>365</v>
      </c>
      <c r="D1130" t="s">
        <v>31</v>
      </c>
      <c r="E1130" t="s">
        <v>119</v>
      </c>
      <c r="F1130" t="s">
        <v>70</v>
      </c>
      <c r="G1130">
        <v>45</v>
      </c>
      <c r="H1130" t="s">
        <v>88</v>
      </c>
      <c r="I1130" t="s">
        <v>89</v>
      </c>
      <c r="J1130" t="s">
        <v>82</v>
      </c>
      <c r="K1130" t="s">
        <v>179</v>
      </c>
      <c r="L1130" t="s">
        <v>38</v>
      </c>
      <c r="M1130" t="s">
        <v>107</v>
      </c>
      <c r="N1130" t="s">
        <v>113</v>
      </c>
      <c r="O1130">
        <v>7</v>
      </c>
      <c r="P1130" s="4">
        <v>14886</v>
      </c>
      <c r="Q1130" s="4">
        <v>10569</v>
      </c>
      <c r="R1130" s="3">
        <v>0.05</v>
      </c>
      <c r="S1130" s="4">
        <v>98992</v>
      </c>
      <c r="T1130" s="4">
        <v>73983</v>
      </c>
      <c r="U1130" s="4">
        <v>25009</v>
      </c>
      <c r="V1130" s="3">
        <v>0.25263657669306611</v>
      </c>
      <c r="W1130" t="s">
        <v>54</v>
      </c>
      <c r="X1130" t="s">
        <v>42</v>
      </c>
      <c r="Y1130" t="s">
        <v>56</v>
      </c>
      <c r="Z1130">
        <v>4</v>
      </c>
      <c r="AA1130" t="s">
        <v>85</v>
      </c>
      <c r="AB1130" t="s">
        <v>121</v>
      </c>
      <c r="AC1130">
        <v>4.5</v>
      </c>
    </row>
    <row r="1131" spans="1:29">
      <c r="A1131" t="s">
        <v>1622</v>
      </c>
      <c r="B1131" s="2">
        <v>45546</v>
      </c>
      <c r="C1131" t="s">
        <v>841</v>
      </c>
      <c r="D1131" t="s">
        <v>31</v>
      </c>
      <c r="E1131" t="s">
        <v>170</v>
      </c>
      <c r="F1131" t="s">
        <v>33</v>
      </c>
      <c r="G1131">
        <v>43</v>
      </c>
      <c r="H1131" t="s">
        <v>99</v>
      </c>
      <c r="I1131" t="s">
        <v>99</v>
      </c>
      <c r="J1131" t="s">
        <v>100</v>
      </c>
      <c r="K1131" t="s">
        <v>162</v>
      </c>
      <c r="L1131" t="s">
        <v>91</v>
      </c>
      <c r="M1131" t="s">
        <v>92</v>
      </c>
      <c r="N1131" t="s">
        <v>53</v>
      </c>
      <c r="O1131">
        <v>8</v>
      </c>
      <c r="P1131" s="4">
        <v>7536</v>
      </c>
      <c r="Q1131" s="4">
        <v>5878</v>
      </c>
      <c r="R1131" s="3">
        <v>0</v>
      </c>
      <c r="S1131" s="4">
        <v>60288</v>
      </c>
      <c r="T1131" s="4">
        <v>47024</v>
      </c>
      <c r="U1131" s="4">
        <v>13264</v>
      </c>
      <c r="V1131" s="3">
        <v>0.22001061571125266</v>
      </c>
      <c r="W1131" t="s">
        <v>75</v>
      </c>
      <c r="X1131" t="s">
        <v>55</v>
      </c>
      <c r="Y1131" t="s">
        <v>156</v>
      </c>
      <c r="Z1131">
        <v>0</v>
      </c>
      <c r="AA1131" t="s">
        <v>163</v>
      </c>
      <c r="AB1131" t="s">
        <v>189</v>
      </c>
      <c r="AC1131">
        <v>1.7</v>
      </c>
    </row>
    <row r="1132" spans="1:29">
      <c r="A1132" t="s">
        <v>1623</v>
      </c>
      <c r="B1132" s="2">
        <v>45271</v>
      </c>
      <c r="C1132" t="s">
        <v>263</v>
      </c>
      <c r="D1132" t="s">
        <v>31</v>
      </c>
      <c r="E1132" t="s">
        <v>119</v>
      </c>
      <c r="F1132" t="s">
        <v>70</v>
      </c>
      <c r="G1132">
        <v>25</v>
      </c>
      <c r="H1132" t="s">
        <v>80</v>
      </c>
      <c r="I1132" t="s">
        <v>81</v>
      </c>
      <c r="J1132" t="s">
        <v>82</v>
      </c>
      <c r="K1132" t="s">
        <v>61</v>
      </c>
      <c r="L1132" t="s">
        <v>155</v>
      </c>
      <c r="M1132" t="s">
        <v>39</v>
      </c>
      <c r="N1132" t="s">
        <v>126</v>
      </c>
      <c r="O1132">
        <v>3</v>
      </c>
      <c r="P1132" s="4">
        <v>9913</v>
      </c>
      <c r="Q1132" s="4">
        <v>6443</v>
      </c>
      <c r="R1132" s="3">
        <v>0</v>
      </c>
      <c r="S1132" s="4">
        <v>29739</v>
      </c>
      <c r="T1132" s="4">
        <v>19329</v>
      </c>
      <c r="U1132" s="4">
        <v>10410</v>
      </c>
      <c r="V1132" s="3">
        <v>0.35004539493594272</v>
      </c>
      <c r="W1132" t="s">
        <v>84</v>
      </c>
      <c r="X1132" t="s">
        <v>55</v>
      </c>
      <c r="Y1132" t="s">
        <v>56</v>
      </c>
      <c r="Z1132">
        <v>7</v>
      </c>
      <c r="AA1132" t="s">
        <v>85</v>
      </c>
      <c r="AB1132" t="s">
        <v>194</v>
      </c>
      <c r="AC1132">
        <v>3.6</v>
      </c>
    </row>
    <row r="1133" spans="1:29">
      <c r="A1133" t="s">
        <v>1624</v>
      </c>
      <c r="B1133" s="2">
        <v>45165</v>
      </c>
      <c r="C1133" t="s">
        <v>406</v>
      </c>
      <c r="D1133" t="s">
        <v>31</v>
      </c>
      <c r="E1133" t="s">
        <v>124</v>
      </c>
      <c r="F1133" t="s">
        <v>70</v>
      </c>
      <c r="G1133">
        <v>36</v>
      </c>
      <c r="H1133" t="s">
        <v>105</v>
      </c>
      <c r="I1133" t="s">
        <v>89</v>
      </c>
      <c r="J1133" t="s">
        <v>82</v>
      </c>
      <c r="K1133" t="s">
        <v>130</v>
      </c>
      <c r="L1133" t="s">
        <v>38</v>
      </c>
      <c r="M1133" t="s">
        <v>83</v>
      </c>
      <c r="N1133" t="s">
        <v>40</v>
      </c>
      <c r="O1133">
        <v>6</v>
      </c>
      <c r="P1133" s="4">
        <v>13493</v>
      </c>
      <c r="Q1133" s="4">
        <v>10120</v>
      </c>
      <c r="R1133" s="3">
        <v>0.05</v>
      </c>
      <c r="S1133" s="4">
        <v>76910</v>
      </c>
      <c r="T1133" s="4">
        <v>60720</v>
      </c>
      <c r="U1133" s="4">
        <v>16190</v>
      </c>
      <c r="V1133" s="3">
        <v>0.21050578598361722</v>
      </c>
      <c r="W1133" t="s">
        <v>41</v>
      </c>
      <c r="X1133" t="s">
        <v>76</v>
      </c>
      <c r="Y1133" t="s">
        <v>156</v>
      </c>
      <c r="Z1133">
        <v>0</v>
      </c>
      <c r="AA1133" t="s">
        <v>229</v>
      </c>
      <c r="AB1133" t="s">
        <v>132</v>
      </c>
      <c r="AC1133">
        <v>1.2</v>
      </c>
    </row>
    <row r="1134" spans="1:29">
      <c r="A1134" t="s">
        <v>1625</v>
      </c>
      <c r="B1134" s="2">
        <v>45573</v>
      </c>
      <c r="C1134" t="s">
        <v>595</v>
      </c>
      <c r="D1134" t="s">
        <v>31</v>
      </c>
      <c r="E1134" t="s">
        <v>124</v>
      </c>
      <c r="F1134" t="s">
        <v>70</v>
      </c>
      <c r="G1134">
        <v>20</v>
      </c>
      <c r="H1134" t="s">
        <v>99</v>
      </c>
      <c r="I1134" t="s">
        <v>99</v>
      </c>
      <c r="J1134" t="s">
        <v>100</v>
      </c>
      <c r="K1134" t="s">
        <v>291</v>
      </c>
      <c r="L1134" t="s">
        <v>131</v>
      </c>
      <c r="M1134" t="s">
        <v>92</v>
      </c>
      <c r="N1134" t="s">
        <v>64</v>
      </c>
      <c r="O1134">
        <v>1</v>
      </c>
      <c r="P1134" s="4">
        <v>807</v>
      </c>
      <c r="Q1134" s="4">
        <v>605</v>
      </c>
      <c r="R1134" s="3">
        <v>0.2</v>
      </c>
      <c r="S1134" s="4">
        <v>646</v>
      </c>
      <c r="T1134" s="4">
        <v>605</v>
      </c>
      <c r="U1134" s="4">
        <v>41</v>
      </c>
      <c r="V1134" s="3">
        <v>6.3467492260061917E-2</v>
      </c>
      <c r="W1134" t="s">
        <v>41</v>
      </c>
      <c r="X1134" t="s">
        <v>55</v>
      </c>
      <c r="Y1134" t="s">
        <v>171</v>
      </c>
      <c r="Z1134">
        <v>7</v>
      </c>
      <c r="AA1134" t="s">
        <v>57</v>
      </c>
      <c r="AB1134" t="s">
        <v>66</v>
      </c>
      <c r="AC1134" t="s">
        <v>46</v>
      </c>
    </row>
    <row r="1135" spans="1:29">
      <c r="A1135" t="s">
        <v>1626</v>
      </c>
      <c r="B1135" s="2">
        <v>45547</v>
      </c>
      <c r="C1135" t="s">
        <v>295</v>
      </c>
      <c r="D1135" t="s">
        <v>49</v>
      </c>
      <c r="E1135" t="s">
        <v>98</v>
      </c>
      <c r="F1135" t="s">
        <v>70</v>
      </c>
      <c r="G1135">
        <v>35</v>
      </c>
      <c r="H1135" t="s">
        <v>146</v>
      </c>
      <c r="I1135" t="s">
        <v>147</v>
      </c>
      <c r="J1135" t="s">
        <v>36</v>
      </c>
      <c r="K1135" t="s">
        <v>239</v>
      </c>
      <c r="L1135" t="s">
        <v>62</v>
      </c>
      <c r="M1135" t="s">
        <v>83</v>
      </c>
      <c r="N1135" t="s">
        <v>126</v>
      </c>
      <c r="O1135">
        <v>8</v>
      </c>
      <c r="P1135" s="4">
        <v>2439</v>
      </c>
      <c r="Q1135" s="4">
        <v>1659</v>
      </c>
      <c r="R1135" s="3">
        <v>0.15</v>
      </c>
      <c r="S1135" s="4">
        <v>16585</v>
      </c>
      <c r="T1135" s="4">
        <v>13272</v>
      </c>
      <c r="U1135" s="4">
        <v>3313</v>
      </c>
      <c r="V1135" s="3">
        <v>0.1997588182092252</v>
      </c>
      <c r="W1135" t="s">
        <v>84</v>
      </c>
      <c r="X1135" t="s">
        <v>42</v>
      </c>
      <c r="Y1135" t="s">
        <v>171</v>
      </c>
      <c r="Z1135">
        <v>3</v>
      </c>
      <c r="AA1135" t="s">
        <v>143</v>
      </c>
      <c r="AB1135" t="s">
        <v>132</v>
      </c>
      <c r="AC1135" t="s">
        <v>46</v>
      </c>
    </row>
    <row r="1136" spans="1:29">
      <c r="A1136" t="s">
        <v>1627</v>
      </c>
      <c r="B1136" s="2">
        <v>45635</v>
      </c>
      <c r="C1136" t="s">
        <v>344</v>
      </c>
      <c r="D1136" t="s">
        <v>31</v>
      </c>
      <c r="E1136" t="s">
        <v>129</v>
      </c>
      <c r="F1136" t="s">
        <v>33</v>
      </c>
      <c r="G1136">
        <v>28</v>
      </c>
      <c r="H1136" t="s">
        <v>34</v>
      </c>
      <c r="I1136" t="s">
        <v>35</v>
      </c>
      <c r="J1136" t="s">
        <v>36</v>
      </c>
      <c r="K1136" t="s">
        <v>269</v>
      </c>
      <c r="L1136" t="s">
        <v>112</v>
      </c>
      <c r="M1136" t="s">
        <v>107</v>
      </c>
      <c r="N1136" t="s">
        <v>93</v>
      </c>
      <c r="O1136">
        <v>2</v>
      </c>
      <c r="P1136" s="4">
        <v>19353</v>
      </c>
      <c r="Q1136" s="4">
        <v>12192</v>
      </c>
      <c r="R1136" s="3">
        <v>0.15</v>
      </c>
      <c r="S1136" s="4">
        <v>32900</v>
      </c>
      <c r="T1136" s="4">
        <v>24384</v>
      </c>
      <c r="U1136" s="4">
        <v>8516</v>
      </c>
      <c r="V1136" s="3">
        <v>0.25884498480243162</v>
      </c>
      <c r="W1136" t="s">
        <v>75</v>
      </c>
      <c r="X1136" t="s">
        <v>42</v>
      </c>
      <c r="Y1136" t="s">
        <v>56</v>
      </c>
      <c r="Z1136">
        <v>3</v>
      </c>
      <c r="AA1136" t="s">
        <v>226</v>
      </c>
      <c r="AB1136" t="s">
        <v>132</v>
      </c>
      <c r="AC1136">
        <v>4.2</v>
      </c>
    </row>
    <row r="1137" spans="1:29">
      <c r="A1137" t="s">
        <v>1628</v>
      </c>
      <c r="B1137" s="2">
        <v>45452</v>
      </c>
      <c r="C1137" t="s">
        <v>833</v>
      </c>
      <c r="D1137" t="s">
        <v>31</v>
      </c>
      <c r="E1137" t="s">
        <v>129</v>
      </c>
      <c r="F1137" t="s">
        <v>33</v>
      </c>
      <c r="G1137">
        <v>25</v>
      </c>
      <c r="H1137" t="s">
        <v>99</v>
      </c>
      <c r="I1137" t="s">
        <v>99</v>
      </c>
      <c r="J1137" t="s">
        <v>100</v>
      </c>
      <c r="K1137" t="s">
        <v>269</v>
      </c>
      <c r="L1137" t="s">
        <v>62</v>
      </c>
      <c r="M1137" t="s">
        <v>39</v>
      </c>
      <c r="N1137" t="s">
        <v>93</v>
      </c>
      <c r="O1137">
        <v>6</v>
      </c>
      <c r="P1137" s="4">
        <v>21048</v>
      </c>
      <c r="Q1137" s="4">
        <v>13050</v>
      </c>
      <c r="R1137" s="3">
        <v>0.2</v>
      </c>
      <c r="S1137" s="4">
        <v>101030</v>
      </c>
      <c r="T1137" s="4">
        <v>78300</v>
      </c>
      <c r="U1137" s="4">
        <v>22730</v>
      </c>
      <c r="V1137" s="3">
        <v>0.22498267841235275</v>
      </c>
      <c r="W1137" t="s">
        <v>41</v>
      </c>
      <c r="X1137" t="s">
        <v>55</v>
      </c>
      <c r="Y1137" t="s">
        <v>56</v>
      </c>
      <c r="Z1137">
        <v>1</v>
      </c>
      <c r="AA1137" t="s">
        <v>163</v>
      </c>
      <c r="AB1137" t="s">
        <v>121</v>
      </c>
      <c r="AC1137">
        <v>3.3</v>
      </c>
    </row>
    <row r="1138" spans="1:29">
      <c r="A1138" t="s">
        <v>1629</v>
      </c>
      <c r="B1138" s="2">
        <v>45260</v>
      </c>
      <c r="C1138" t="s">
        <v>856</v>
      </c>
      <c r="D1138" t="s">
        <v>49</v>
      </c>
      <c r="E1138" t="s">
        <v>32</v>
      </c>
      <c r="F1138" t="s">
        <v>33</v>
      </c>
      <c r="G1138">
        <v>30</v>
      </c>
      <c r="H1138" t="s">
        <v>88</v>
      </c>
      <c r="I1138" t="s">
        <v>89</v>
      </c>
      <c r="J1138" t="s">
        <v>82</v>
      </c>
      <c r="K1138" t="s">
        <v>199</v>
      </c>
      <c r="L1138" t="s">
        <v>62</v>
      </c>
      <c r="M1138" t="s">
        <v>83</v>
      </c>
      <c r="N1138" t="s">
        <v>113</v>
      </c>
      <c r="O1138">
        <v>4</v>
      </c>
      <c r="P1138" s="4">
        <v>883</v>
      </c>
      <c r="Q1138" s="4">
        <v>698</v>
      </c>
      <c r="R1138" s="3">
        <v>0.15</v>
      </c>
      <c r="S1138" s="4">
        <v>3002</v>
      </c>
      <c r="T1138" s="4">
        <v>2792</v>
      </c>
      <c r="U1138" s="4">
        <v>210</v>
      </c>
      <c r="V1138" s="3">
        <v>6.9953364423717523E-2</v>
      </c>
      <c r="W1138" t="s">
        <v>75</v>
      </c>
      <c r="X1138" t="s">
        <v>42</v>
      </c>
      <c r="Y1138" t="s">
        <v>56</v>
      </c>
      <c r="Z1138">
        <v>3</v>
      </c>
      <c r="AA1138" t="s">
        <v>77</v>
      </c>
      <c r="AB1138" t="s">
        <v>45</v>
      </c>
      <c r="AC1138">
        <v>3.1</v>
      </c>
    </row>
    <row r="1139" spans="1:29">
      <c r="A1139" t="s">
        <v>1630</v>
      </c>
      <c r="B1139" s="2">
        <v>45007</v>
      </c>
      <c r="C1139" t="s">
        <v>583</v>
      </c>
      <c r="D1139" t="s">
        <v>49</v>
      </c>
      <c r="E1139" t="s">
        <v>129</v>
      </c>
      <c r="F1139" t="s">
        <v>33</v>
      </c>
      <c r="G1139">
        <v>59</v>
      </c>
      <c r="H1139" t="s">
        <v>71</v>
      </c>
      <c r="I1139" t="s">
        <v>72</v>
      </c>
      <c r="J1139" t="s">
        <v>73</v>
      </c>
      <c r="K1139" t="s">
        <v>148</v>
      </c>
      <c r="L1139" t="s">
        <v>137</v>
      </c>
      <c r="M1139" t="s">
        <v>39</v>
      </c>
      <c r="N1139" t="s">
        <v>64</v>
      </c>
      <c r="O1139">
        <v>8</v>
      </c>
      <c r="P1139" s="4">
        <v>7680</v>
      </c>
      <c r="Q1139" s="4">
        <v>4762</v>
      </c>
      <c r="R1139" s="3">
        <v>0.05</v>
      </c>
      <c r="S1139" s="4">
        <v>58368</v>
      </c>
      <c r="T1139" s="4">
        <v>38096</v>
      </c>
      <c r="U1139" s="4">
        <v>20272</v>
      </c>
      <c r="V1139" s="3">
        <v>0.34731359649122806</v>
      </c>
      <c r="W1139" t="s">
        <v>54</v>
      </c>
      <c r="X1139" t="s">
        <v>55</v>
      </c>
      <c r="Y1139" t="s">
        <v>56</v>
      </c>
      <c r="Z1139">
        <v>6</v>
      </c>
      <c r="AA1139" t="s">
        <v>193</v>
      </c>
      <c r="AB1139" t="s">
        <v>66</v>
      </c>
      <c r="AC1139">
        <v>4.9000000000000004</v>
      </c>
    </row>
    <row r="1140" spans="1:29">
      <c r="A1140" t="s">
        <v>1631</v>
      </c>
      <c r="B1140" s="2">
        <v>45355</v>
      </c>
      <c r="C1140" t="s">
        <v>275</v>
      </c>
      <c r="D1140" t="s">
        <v>31</v>
      </c>
      <c r="E1140" t="s">
        <v>188</v>
      </c>
      <c r="F1140" t="s">
        <v>33</v>
      </c>
      <c r="G1140">
        <v>57</v>
      </c>
      <c r="H1140" t="s">
        <v>99</v>
      </c>
      <c r="I1140" t="s">
        <v>99</v>
      </c>
      <c r="J1140" t="s">
        <v>100</v>
      </c>
      <c r="K1140" t="s">
        <v>257</v>
      </c>
      <c r="L1140" t="s">
        <v>38</v>
      </c>
      <c r="M1140" t="s">
        <v>92</v>
      </c>
      <c r="N1140" t="s">
        <v>40</v>
      </c>
      <c r="O1140">
        <v>7</v>
      </c>
      <c r="P1140" s="4">
        <v>11481</v>
      </c>
      <c r="Q1140" s="4">
        <v>7463</v>
      </c>
      <c r="R1140" s="3">
        <v>0</v>
      </c>
      <c r="S1140" s="4">
        <v>80367</v>
      </c>
      <c r="T1140" s="4">
        <v>52241</v>
      </c>
      <c r="U1140" s="4">
        <v>28126</v>
      </c>
      <c r="V1140" s="3">
        <v>0.34996951485062278</v>
      </c>
      <c r="W1140" t="s">
        <v>54</v>
      </c>
      <c r="X1140" t="s">
        <v>42</v>
      </c>
      <c r="Y1140" t="s">
        <v>56</v>
      </c>
      <c r="Z1140">
        <v>1</v>
      </c>
      <c r="AA1140" t="s">
        <v>108</v>
      </c>
      <c r="AB1140" t="s">
        <v>132</v>
      </c>
      <c r="AC1140">
        <v>3.3</v>
      </c>
    </row>
    <row r="1141" spans="1:29">
      <c r="A1141" t="s">
        <v>1632</v>
      </c>
      <c r="B1141" s="2">
        <v>45609</v>
      </c>
      <c r="C1141" t="s">
        <v>710</v>
      </c>
      <c r="D1141" t="s">
        <v>49</v>
      </c>
      <c r="E1141" t="s">
        <v>60</v>
      </c>
      <c r="F1141" t="s">
        <v>70</v>
      </c>
      <c r="G1141">
        <v>56</v>
      </c>
      <c r="H1141" t="s">
        <v>153</v>
      </c>
      <c r="I1141" t="s">
        <v>154</v>
      </c>
      <c r="J1141" t="s">
        <v>36</v>
      </c>
      <c r="K1141" t="s">
        <v>125</v>
      </c>
      <c r="L1141" t="s">
        <v>137</v>
      </c>
      <c r="M1141" t="s">
        <v>39</v>
      </c>
      <c r="N1141" t="s">
        <v>64</v>
      </c>
      <c r="O1141">
        <v>7</v>
      </c>
      <c r="P1141" s="4">
        <v>7531</v>
      </c>
      <c r="Q1141" s="4">
        <v>4745</v>
      </c>
      <c r="R1141" s="3">
        <v>0.05</v>
      </c>
      <c r="S1141" s="4">
        <v>50081</v>
      </c>
      <c r="T1141" s="4">
        <v>33215</v>
      </c>
      <c r="U1141" s="4">
        <v>16866</v>
      </c>
      <c r="V1141" s="3">
        <v>0.3367744254308021</v>
      </c>
      <c r="W1141" t="s">
        <v>41</v>
      </c>
      <c r="X1141" t="s">
        <v>76</v>
      </c>
      <c r="Y1141" t="s">
        <v>171</v>
      </c>
      <c r="Z1141">
        <v>4</v>
      </c>
      <c r="AA1141" t="s">
        <v>185</v>
      </c>
      <c r="AB1141" t="s">
        <v>189</v>
      </c>
      <c r="AC1141" t="s">
        <v>46</v>
      </c>
    </row>
    <row r="1142" spans="1:29">
      <c r="A1142" t="s">
        <v>1633</v>
      </c>
      <c r="B1142" s="2">
        <v>45582</v>
      </c>
      <c r="C1142" t="s">
        <v>152</v>
      </c>
      <c r="D1142" t="s">
        <v>31</v>
      </c>
      <c r="E1142" t="s">
        <v>119</v>
      </c>
      <c r="F1142" t="s">
        <v>70</v>
      </c>
      <c r="G1142">
        <v>41</v>
      </c>
      <c r="H1142" t="s">
        <v>146</v>
      </c>
      <c r="I1142" t="s">
        <v>147</v>
      </c>
      <c r="J1142" t="s">
        <v>36</v>
      </c>
      <c r="K1142" t="s">
        <v>214</v>
      </c>
      <c r="L1142" t="s">
        <v>155</v>
      </c>
      <c r="M1142" t="s">
        <v>83</v>
      </c>
      <c r="N1142" t="s">
        <v>113</v>
      </c>
      <c r="O1142">
        <v>3</v>
      </c>
      <c r="P1142" s="4">
        <v>3232</v>
      </c>
      <c r="Q1142" s="4">
        <v>2456</v>
      </c>
      <c r="R1142" s="3">
        <v>0.2</v>
      </c>
      <c r="S1142" s="4">
        <v>7757</v>
      </c>
      <c r="T1142" s="4">
        <v>7368</v>
      </c>
      <c r="U1142" s="4">
        <v>389</v>
      </c>
      <c r="V1142" s="3">
        <v>5.0148253190666493E-2</v>
      </c>
      <c r="W1142" t="s">
        <v>41</v>
      </c>
      <c r="X1142" t="s">
        <v>55</v>
      </c>
      <c r="Y1142" t="s">
        <v>56</v>
      </c>
      <c r="Z1142">
        <v>1</v>
      </c>
      <c r="AA1142" t="s">
        <v>172</v>
      </c>
      <c r="AB1142" t="s">
        <v>132</v>
      </c>
      <c r="AC1142">
        <v>4.4000000000000004</v>
      </c>
    </row>
    <row r="1143" spans="1:29">
      <c r="A1143" t="s">
        <v>1634</v>
      </c>
      <c r="B1143" s="2">
        <v>44950</v>
      </c>
      <c r="C1143" t="s">
        <v>1348</v>
      </c>
      <c r="D1143" t="s">
        <v>31</v>
      </c>
      <c r="E1143" t="s">
        <v>135</v>
      </c>
      <c r="F1143" t="s">
        <v>33</v>
      </c>
      <c r="G1143">
        <v>46</v>
      </c>
      <c r="H1143" t="s">
        <v>146</v>
      </c>
      <c r="I1143" t="s">
        <v>147</v>
      </c>
      <c r="J1143" t="s">
        <v>36</v>
      </c>
      <c r="K1143" t="s">
        <v>326</v>
      </c>
      <c r="L1143" t="s">
        <v>155</v>
      </c>
      <c r="M1143" t="s">
        <v>107</v>
      </c>
      <c r="N1143" t="s">
        <v>113</v>
      </c>
      <c r="O1143">
        <v>3</v>
      </c>
      <c r="P1143" s="4">
        <v>6994</v>
      </c>
      <c r="Q1143" s="4">
        <v>4826</v>
      </c>
      <c r="R1143" s="3">
        <v>0.1</v>
      </c>
      <c r="S1143" s="4">
        <v>18884</v>
      </c>
      <c r="T1143" s="4">
        <v>14478</v>
      </c>
      <c r="U1143" s="4">
        <v>4406</v>
      </c>
      <c r="V1143" s="3">
        <v>0.23331921203134928</v>
      </c>
      <c r="W1143" t="s">
        <v>75</v>
      </c>
      <c r="X1143" t="s">
        <v>76</v>
      </c>
      <c r="Y1143" t="s">
        <v>156</v>
      </c>
      <c r="Z1143">
        <v>0</v>
      </c>
      <c r="AA1143" t="s">
        <v>159</v>
      </c>
      <c r="AB1143" t="s">
        <v>66</v>
      </c>
      <c r="AC1143">
        <v>1.4</v>
      </c>
    </row>
    <row r="1144" spans="1:29">
      <c r="A1144" t="s">
        <v>1635</v>
      </c>
      <c r="B1144" s="2">
        <v>45529</v>
      </c>
      <c r="C1144" t="s">
        <v>804</v>
      </c>
      <c r="D1144" t="s">
        <v>31</v>
      </c>
      <c r="E1144" t="s">
        <v>124</v>
      </c>
      <c r="F1144" t="s">
        <v>70</v>
      </c>
      <c r="G1144">
        <v>34</v>
      </c>
      <c r="H1144" t="s">
        <v>88</v>
      </c>
      <c r="I1144" t="s">
        <v>89</v>
      </c>
      <c r="J1144" t="s">
        <v>82</v>
      </c>
      <c r="K1144" t="s">
        <v>257</v>
      </c>
      <c r="L1144" t="s">
        <v>142</v>
      </c>
      <c r="M1144" t="s">
        <v>83</v>
      </c>
      <c r="N1144" t="s">
        <v>53</v>
      </c>
      <c r="O1144">
        <v>5</v>
      </c>
      <c r="P1144" s="4">
        <v>22135</v>
      </c>
      <c r="Q1144" s="4">
        <v>17487</v>
      </c>
      <c r="R1144" s="3">
        <v>0</v>
      </c>
      <c r="S1144" s="4">
        <v>110675</v>
      </c>
      <c r="T1144" s="4">
        <v>87435</v>
      </c>
      <c r="U1144" s="4">
        <v>23240</v>
      </c>
      <c r="V1144" s="3">
        <v>0.2099841879376553</v>
      </c>
      <c r="W1144" t="s">
        <v>84</v>
      </c>
      <c r="X1144" t="s">
        <v>55</v>
      </c>
      <c r="Y1144" t="s">
        <v>56</v>
      </c>
      <c r="Z1144">
        <v>5</v>
      </c>
      <c r="AA1144" t="s">
        <v>149</v>
      </c>
      <c r="AB1144" t="s">
        <v>132</v>
      </c>
      <c r="AC1144">
        <v>4</v>
      </c>
    </row>
    <row r="1145" spans="1:29">
      <c r="A1145" t="s">
        <v>1636</v>
      </c>
      <c r="B1145" s="2">
        <v>44934</v>
      </c>
      <c r="C1145" t="s">
        <v>228</v>
      </c>
      <c r="D1145" t="s">
        <v>31</v>
      </c>
      <c r="E1145" t="s">
        <v>129</v>
      </c>
      <c r="F1145" t="s">
        <v>33</v>
      </c>
      <c r="G1145">
        <v>55</v>
      </c>
      <c r="H1145" t="s">
        <v>153</v>
      </c>
      <c r="I1145" t="s">
        <v>154</v>
      </c>
      <c r="J1145" t="s">
        <v>36</v>
      </c>
      <c r="K1145" t="s">
        <v>337</v>
      </c>
      <c r="L1145" t="s">
        <v>38</v>
      </c>
      <c r="M1145" t="s">
        <v>63</v>
      </c>
      <c r="N1145" t="s">
        <v>53</v>
      </c>
      <c r="O1145">
        <v>1</v>
      </c>
      <c r="P1145" s="4">
        <v>5744</v>
      </c>
      <c r="Q1145" s="4">
        <v>4480</v>
      </c>
      <c r="R1145" s="3">
        <v>0</v>
      </c>
      <c r="S1145" s="4">
        <v>5744</v>
      </c>
      <c r="T1145" s="4">
        <v>4480</v>
      </c>
      <c r="U1145" s="4">
        <v>1264</v>
      </c>
      <c r="V1145" s="3">
        <v>0.22005571030640669</v>
      </c>
      <c r="W1145" t="s">
        <v>54</v>
      </c>
      <c r="X1145" t="s">
        <v>55</v>
      </c>
      <c r="Y1145" t="s">
        <v>156</v>
      </c>
      <c r="Z1145">
        <v>0</v>
      </c>
      <c r="AA1145" t="s">
        <v>172</v>
      </c>
      <c r="AB1145" t="s">
        <v>66</v>
      </c>
      <c r="AC1145">
        <v>1.2</v>
      </c>
    </row>
    <row r="1146" spans="1:29">
      <c r="A1146" t="s">
        <v>1637</v>
      </c>
      <c r="B1146" s="2">
        <v>45339</v>
      </c>
      <c r="C1146" t="s">
        <v>769</v>
      </c>
      <c r="D1146" t="s">
        <v>31</v>
      </c>
      <c r="E1146" t="s">
        <v>135</v>
      </c>
      <c r="F1146" t="s">
        <v>33</v>
      </c>
      <c r="G1146">
        <v>48</v>
      </c>
      <c r="H1146" t="s">
        <v>99</v>
      </c>
      <c r="I1146" t="s">
        <v>99</v>
      </c>
      <c r="J1146" t="s">
        <v>100</v>
      </c>
      <c r="K1146" t="s">
        <v>179</v>
      </c>
      <c r="L1146" t="s">
        <v>62</v>
      </c>
      <c r="M1146" t="s">
        <v>83</v>
      </c>
      <c r="N1146" t="s">
        <v>40</v>
      </c>
      <c r="O1146">
        <v>7</v>
      </c>
      <c r="P1146" s="4">
        <v>21115</v>
      </c>
      <c r="Q1146" s="4">
        <v>14147</v>
      </c>
      <c r="R1146" s="3">
        <v>0.1</v>
      </c>
      <c r="S1146" s="4">
        <v>133025</v>
      </c>
      <c r="T1146" s="4">
        <v>99029</v>
      </c>
      <c r="U1146" s="4">
        <v>33996</v>
      </c>
      <c r="V1146" s="3">
        <v>0.2555609847772975</v>
      </c>
      <c r="W1146" t="s">
        <v>54</v>
      </c>
      <c r="X1146" t="s">
        <v>55</v>
      </c>
      <c r="Y1146" t="s">
        <v>56</v>
      </c>
      <c r="Z1146">
        <v>2</v>
      </c>
      <c r="AA1146" t="s">
        <v>108</v>
      </c>
      <c r="AB1146" t="s">
        <v>121</v>
      </c>
      <c r="AC1146">
        <v>4.8</v>
      </c>
    </row>
    <row r="1147" spans="1:29">
      <c r="A1147" t="s">
        <v>1638</v>
      </c>
      <c r="B1147" s="2">
        <v>44969</v>
      </c>
      <c r="C1147" t="s">
        <v>483</v>
      </c>
      <c r="D1147" t="s">
        <v>49</v>
      </c>
      <c r="E1147" t="s">
        <v>98</v>
      </c>
      <c r="F1147" t="s">
        <v>70</v>
      </c>
      <c r="G1147">
        <v>59</v>
      </c>
      <c r="H1147" t="s">
        <v>88</v>
      </c>
      <c r="I1147" t="s">
        <v>89</v>
      </c>
      <c r="J1147" t="s">
        <v>82</v>
      </c>
      <c r="K1147" t="s">
        <v>90</v>
      </c>
      <c r="L1147" t="s">
        <v>137</v>
      </c>
      <c r="M1147" t="s">
        <v>63</v>
      </c>
      <c r="N1147" t="s">
        <v>40</v>
      </c>
      <c r="O1147">
        <v>3</v>
      </c>
      <c r="P1147" s="4">
        <v>6015</v>
      </c>
      <c r="Q1147" s="4">
        <v>3489</v>
      </c>
      <c r="R1147" s="3">
        <v>0</v>
      </c>
      <c r="S1147" s="4">
        <v>18045</v>
      </c>
      <c r="T1147" s="4">
        <v>10467</v>
      </c>
      <c r="U1147" s="4">
        <v>7578</v>
      </c>
      <c r="V1147" s="3">
        <v>0.4199501246882793</v>
      </c>
      <c r="W1147" t="s">
        <v>41</v>
      </c>
      <c r="X1147" t="s">
        <v>42</v>
      </c>
      <c r="Y1147" t="s">
        <v>156</v>
      </c>
      <c r="Z1147">
        <v>0</v>
      </c>
      <c r="AA1147" t="s">
        <v>102</v>
      </c>
      <c r="AB1147" t="s">
        <v>150</v>
      </c>
      <c r="AC1147">
        <v>2.5</v>
      </c>
    </row>
    <row r="1148" spans="1:29">
      <c r="A1148" t="s">
        <v>1639</v>
      </c>
      <c r="B1148" s="2">
        <v>45196</v>
      </c>
      <c r="C1148" t="s">
        <v>375</v>
      </c>
      <c r="D1148" t="s">
        <v>49</v>
      </c>
      <c r="E1148" t="s">
        <v>135</v>
      </c>
      <c r="F1148" t="s">
        <v>33</v>
      </c>
      <c r="G1148">
        <v>35</v>
      </c>
      <c r="H1148" t="s">
        <v>34</v>
      </c>
      <c r="I1148" t="s">
        <v>35</v>
      </c>
      <c r="J1148" t="s">
        <v>36</v>
      </c>
      <c r="K1148" t="s">
        <v>148</v>
      </c>
      <c r="L1148" t="s">
        <v>131</v>
      </c>
      <c r="M1148" t="s">
        <v>107</v>
      </c>
      <c r="N1148" t="s">
        <v>53</v>
      </c>
      <c r="O1148">
        <v>1</v>
      </c>
      <c r="P1148" s="4">
        <v>21124</v>
      </c>
      <c r="Q1148" s="4">
        <v>16265</v>
      </c>
      <c r="R1148" s="3">
        <v>0.2</v>
      </c>
      <c r="S1148" s="4">
        <v>16899</v>
      </c>
      <c r="T1148" s="4">
        <v>16265</v>
      </c>
      <c r="U1148" s="4">
        <v>634</v>
      </c>
      <c r="V1148" s="3">
        <v>3.7517012840996511E-2</v>
      </c>
      <c r="W1148" t="s">
        <v>75</v>
      </c>
      <c r="X1148" t="s">
        <v>76</v>
      </c>
      <c r="Y1148" t="s">
        <v>56</v>
      </c>
      <c r="Z1148">
        <v>2</v>
      </c>
      <c r="AA1148" t="s">
        <v>143</v>
      </c>
      <c r="AB1148" t="s">
        <v>66</v>
      </c>
      <c r="AC1148">
        <v>3.2</v>
      </c>
    </row>
    <row r="1149" spans="1:29">
      <c r="A1149" t="s">
        <v>1640</v>
      </c>
      <c r="B1149" s="2">
        <v>45285</v>
      </c>
      <c r="C1149" t="s">
        <v>145</v>
      </c>
      <c r="D1149" t="s">
        <v>31</v>
      </c>
      <c r="E1149" t="s">
        <v>50</v>
      </c>
      <c r="F1149" t="s">
        <v>33</v>
      </c>
      <c r="G1149">
        <v>31</v>
      </c>
      <c r="H1149" t="s">
        <v>146</v>
      </c>
      <c r="I1149" t="s">
        <v>147</v>
      </c>
      <c r="J1149" t="s">
        <v>36</v>
      </c>
      <c r="K1149" t="s">
        <v>214</v>
      </c>
      <c r="L1149" t="s">
        <v>142</v>
      </c>
      <c r="M1149" t="s">
        <v>39</v>
      </c>
      <c r="N1149" t="s">
        <v>53</v>
      </c>
      <c r="O1149">
        <v>2</v>
      </c>
      <c r="P1149" s="4">
        <v>23636</v>
      </c>
      <c r="Q1149" s="4">
        <v>17963</v>
      </c>
      <c r="R1149" s="3">
        <v>0</v>
      </c>
      <c r="S1149" s="4">
        <v>47272</v>
      </c>
      <c r="T1149" s="4">
        <v>35926</v>
      </c>
      <c r="U1149" s="4">
        <v>11346</v>
      </c>
      <c r="V1149" s="3">
        <v>0.2400152310035539</v>
      </c>
      <c r="W1149" t="s">
        <v>84</v>
      </c>
      <c r="X1149" t="s">
        <v>42</v>
      </c>
      <c r="Y1149" t="s">
        <v>56</v>
      </c>
      <c r="Z1149">
        <v>7</v>
      </c>
      <c r="AA1149" t="s">
        <v>159</v>
      </c>
      <c r="AB1149" t="s">
        <v>121</v>
      </c>
      <c r="AC1149">
        <v>3.3</v>
      </c>
    </row>
    <row r="1150" spans="1:29">
      <c r="A1150" t="s">
        <v>1641</v>
      </c>
      <c r="B1150" s="2">
        <v>45247</v>
      </c>
      <c r="C1150" t="s">
        <v>1035</v>
      </c>
      <c r="D1150" t="s">
        <v>31</v>
      </c>
      <c r="E1150" t="s">
        <v>60</v>
      </c>
      <c r="F1150" t="s">
        <v>70</v>
      </c>
      <c r="G1150">
        <v>38</v>
      </c>
      <c r="H1150" t="s">
        <v>105</v>
      </c>
      <c r="I1150" t="s">
        <v>89</v>
      </c>
      <c r="J1150" t="s">
        <v>82</v>
      </c>
      <c r="K1150" t="s">
        <v>162</v>
      </c>
      <c r="L1150" t="s">
        <v>91</v>
      </c>
      <c r="M1150" t="s">
        <v>83</v>
      </c>
      <c r="N1150" t="s">
        <v>93</v>
      </c>
      <c r="O1150">
        <v>6</v>
      </c>
      <c r="P1150" s="4">
        <v>1897</v>
      </c>
      <c r="Q1150" s="4">
        <v>1157</v>
      </c>
      <c r="R1150" s="3">
        <v>0</v>
      </c>
      <c r="S1150" s="4">
        <v>11382</v>
      </c>
      <c r="T1150" s="4">
        <v>6942</v>
      </c>
      <c r="U1150" s="4">
        <v>4440</v>
      </c>
      <c r="V1150" s="3">
        <v>0.39008961518186608</v>
      </c>
      <c r="W1150" t="s">
        <v>41</v>
      </c>
      <c r="X1150" t="s">
        <v>42</v>
      </c>
      <c r="Y1150" t="s">
        <v>56</v>
      </c>
      <c r="Z1150">
        <v>4</v>
      </c>
      <c r="AA1150" t="s">
        <v>220</v>
      </c>
      <c r="AB1150" t="s">
        <v>189</v>
      </c>
      <c r="AC1150">
        <v>4.4000000000000004</v>
      </c>
    </row>
    <row r="1151" spans="1:29">
      <c r="A1151" t="s">
        <v>1642</v>
      </c>
      <c r="B1151" s="2">
        <v>44950</v>
      </c>
      <c r="C1151" t="s">
        <v>1643</v>
      </c>
      <c r="D1151" t="s">
        <v>31</v>
      </c>
      <c r="E1151" t="s">
        <v>119</v>
      </c>
      <c r="F1151" t="s">
        <v>70</v>
      </c>
      <c r="G1151">
        <v>56</v>
      </c>
      <c r="H1151" t="s">
        <v>88</v>
      </c>
      <c r="I1151" t="s">
        <v>89</v>
      </c>
      <c r="J1151" t="s">
        <v>82</v>
      </c>
      <c r="K1151" t="s">
        <v>214</v>
      </c>
      <c r="L1151" t="s">
        <v>131</v>
      </c>
      <c r="M1151" t="s">
        <v>63</v>
      </c>
      <c r="N1151" t="s">
        <v>53</v>
      </c>
      <c r="O1151">
        <v>7</v>
      </c>
      <c r="P1151" s="4">
        <v>3132</v>
      </c>
      <c r="Q1151" s="4">
        <v>2318</v>
      </c>
      <c r="R1151" s="3">
        <v>0.2</v>
      </c>
      <c r="S1151" s="4">
        <v>17539</v>
      </c>
      <c r="T1151" s="4">
        <v>16226</v>
      </c>
      <c r="U1151" s="4">
        <v>1313</v>
      </c>
      <c r="V1151" s="3">
        <v>7.4861736701066189E-2</v>
      </c>
      <c r="W1151" t="s">
        <v>41</v>
      </c>
      <c r="X1151" t="s">
        <v>42</v>
      </c>
      <c r="Y1151" t="s">
        <v>171</v>
      </c>
      <c r="Z1151">
        <v>5</v>
      </c>
      <c r="AA1151" t="s">
        <v>149</v>
      </c>
      <c r="AB1151" t="s">
        <v>194</v>
      </c>
      <c r="AC1151" t="s">
        <v>46</v>
      </c>
    </row>
    <row r="1152" spans="1:29">
      <c r="A1152" t="s">
        <v>1644</v>
      </c>
      <c r="B1152" s="2">
        <v>45067</v>
      </c>
      <c r="C1152" t="s">
        <v>161</v>
      </c>
      <c r="D1152" t="s">
        <v>31</v>
      </c>
      <c r="E1152" t="s">
        <v>135</v>
      </c>
      <c r="F1152" t="s">
        <v>33</v>
      </c>
      <c r="G1152">
        <v>56</v>
      </c>
      <c r="H1152" t="s">
        <v>153</v>
      </c>
      <c r="I1152" t="s">
        <v>154</v>
      </c>
      <c r="J1152" t="s">
        <v>36</v>
      </c>
      <c r="K1152" t="s">
        <v>166</v>
      </c>
      <c r="L1152" t="s">
        <v>62</v>
      </c>
      <c r="M1152" t="s">
        <v>83</v>
      </c>
      <c r="N1152" t="s">
        <v>53</v>
      </c>
      <c r="O1152">
        <v>3</v>
      </c>
      <c r="P1152" s="4">
        <v>5029</v>
      </c>
      <c r="Q1152" s="4">
        <v>3118</v>
      </c>
      <c r="R1152" s="3">
        <v>0.2</v>
      </c>
      <c r="S1152" s="4">
        <v>12070</v>
      </c>
      <c r="T1152" s="4">
        <v>9354</v>
      </c>
      <c r="U1152" s="4">
        <v>2716</v>
      </c>
      <c r="V1152" s="3">
        <v>0.22502071251035627</v>
      </c>
      <c r="W1152" t="s">
        <v>54</v>
      </c>
      <c r="X1152" t="s">
        <v>42</v>
      </c>
      <c r="Y1152" t="s">
        <v>56</v>
      </c>
      <c r="Z1152">
        <v>2</v>
      </c>
      <c r="AA1152" t="s">
        <v>167</v>
      </c>
      <c r="AB1152" t="s">
        <v>45</v>
      </c>
      <c r="AC1152">
        <v>3.7</v>
      </c>
    </row>
    <row r="1153" spans="1:29">
      <c r="A1153" t="s">
        <v>1645</v>
      </c>
      <c r="B1153" s="2">
        <v>45259</v>
      </c>
      <c r="C1153" t="s">
        <v>725</v>
      </c>
      <c r="D1153" t="s">
        <v>31</v>
      </c>
      <c r="E1153" t="s">
        <v>188</v>
      </c>
      <c r="F1153" t="s">
        <v>33</v>
      </c>
      <c r="G1153">
        <v>41</v>
      </c>
      <c r="H1153" t="s">
        <v>99</v>
      </c>
      <c r="I1153" t="s">
        <v>99</v>
      </c>
      <c r="J1153" t="s">
        <v>100</v>
      </c>
      <c r="K1153" t="s">
        <v>326</v>
      </c>
      <c r="L1153" t="s">
        <v>112</v>
      </c>
      <c r="M1153" t="s">
        <v>107</v>
      </c>
      <c r="N1153" t="s">
        <v>53</v>
      </c>
      <c r="O1153">
        <v>6</v>
      </c>
      <c r="P1153" s="4">
        <v>19293</v>
      </c>
      <c r="Q1153" s="4">
        <v>10997</v>
      </c>
      <c r="R1153" s="3">
        <v>0.2</v>
      </c>
      <c r="S1153" s="4">
        <v>92606</v>
      </c>
      <c r="T1153" s="4">
        <v>65982</v>
      </c>
      <c r="U1153" s="4">
        <v>26624</v>
      </c>
      <c r="V1153" s="3">
        <v>0.28749757035181306</v>
      </c>
      <c r="W1153" t="s">
        <v>84</v>
      </c>
      <c r="X1153" t="s">
        <v>55</v>
      </c>
      <c r="Y1153" t="s">
        <v>156</v>
      </c>
      <c r="Z1153">
        <v>0</v>
      </c>
      <c r="AA1153" t="s">
        <v>108</v>
      </c>
      <c r="AB1153" t="s">
        <v>45</v>
      </c>
      <c r="AC1153">
        <v>1.2</v>
      </c>
    </row>
    <row r="1154" spans="1:29">
      <c r="A1154" t="s">
        <v>1646</v>
      </c>
      <c r="B1154" s="2">
        <v>45656</v>
      </c>
      <c r="C1154" t="s">
        <v>1606</v>
      </c>
      <c r="D1154" t="s">
        <v>49</v>
      </c>
      <c r="E1154" t="s">
        <v>170</v>
      </c>
      <c r="F1154" t="s">
        <v>33</v>
      </c>
      <c r="G1154">
        <v>45</v>
      </c>
      <c r="H1154" t="s">
        <v>146</v>
      </c>
      <c r="I1154" t="s">
        <v>147</v>
      </c>
      <c r="J1154" t="s">
        <v>36</v>
      </c>
      <c r="K1154" t="s">
        <v>239</v>
      </c>
      <c r="L1154" t="s">
        <v>91</v>
      </c>
      <c r="M1154" t="s">
        <v>63</v>
      </c>
      <c r="N1154" t="s">
        <v>64</v>
      </c>
      <c r="O1154">
        <v>2</v>
      </c>
      <c r="P1154" s="4">
        <v>18127</v>
      </c>
      <c r="Q1154" s="4">
        <v>12689</v>
      </c>
      <c r="R1154" s="3">
        <v>0.05</v>
      </c>
      <c r="S1154" s="4">
        <v>34441</v>
      </c>
      <c r="T1154" s="4">
        <v>25378</v>
      </c>
      <c r="U1154" s="4">
        <v>9063</v>
      </c>
      <c r="V1154" s="3">
        <v>0.26314566940565026</v>
      </c>
      <c r="W1154" t="s">
        <v>54</v>
      </c>
      <c r="X1154" t="s">
        <v>76</v>
      </c>
      <c r="Y1154" t="s">
        <v>56</v>
      </c>
      <c r="Z1154">
        <v>3</v>
      </c>
      <c r="AA1154" t="s">
        <v>193</v>
      </c>
      <c r="AB1154" t="s">
        <v>45</v>
      </c>
      <c r="AC1154">
        <v>3.8</v>
      </c>
    </row>
    <row r="1155" spans="1:29">
      <c r="A1155" t="s">
        <v>1647</v>
      </c>
      <c r="B1155" s="2">
        <v>45530</v>
      </c>
      <c r="C1155" t="s">
        <v>500</v>
      </c>
      <c r="D1155" t="s">
        <v>49</v>
      </c>
      <c r="E1155" t="s">
        <v>170</v>
      </c>
      <c r="F1155" t="s">
        <v>33</v>
      </c>
      <c r="G1155">
        <v>39</v>
      </c>
      <c r="H1155" t="s">
        <v>153</v>
      </c>
      <c r="I1155" t="s">
        <v>154</v>
      </c>
      <c r="J1155" t="s">
        <v>36</v>
      </c>
      <c r="K1155" t="s">
        <v>120</v>
      </c>
      <c r="L1155" t="s">
        <v>38</v>
      </c>
      <c r="M1155" t="s">
        <v>107</v>
      </c>
      <c r="N1155" t="s">
        <v>64</v>
      </c>
      <c r="O1155">
        <v>4</v>
      </c>
      <c r="P1155" s="4">
        <v>9240</v>
      </c>
      <c r="Q1155" s="4">
        <v>6838</v>
      </c>
      <c r="R1155" s="3">
        <v>0</v>
      </c>
      <c r="S1155" s="4">
        <v>36960</v>
      </c>
      <c r="T1155" s="4">
        <v>27352</v>
      </c>
      <c r="U1155" s="4">
        <v>9608</v>
      </c>
      <c r="V1155" s="3">
        <v>0.25995670995670994</v>
      </c>
      <c r="W1155" t="s">
        <v>75</v>
      </c>
      <c r="X1155" t="s">
        <v>76</v>
      </c>
      <c r="Y1155" t="s">
        <v>56</v>
      </c>
      <c r="Z1155">
        <v>3</v>
      </c>
      <c r="AA1155" t="s">
        <v>185</v>
      </c>
      <c r="AB1155" t="s">
        <v>189</v>
      </c>
      <c r="AC1155">
        <v>3.9</v>
      </c>
    </row>
    <row r="1156" spans="1:29">
      <c r="A1156" t="s">
        <v>1648</v>
      </c>
      <c r="B1156" s="2">
        <v>45277</v>
      </c>
      <c r="C1156" t="s">
        <v>283</v>
      </c>
      <c r="D1156" t="s">
        <v>31</v>
      </c>
      <c r="E1156" t="s">
        <v>119</v>
      </c>
      <c r="F1156" t="s">
        <v>70</v>
      </c>
      <c r="G1156">
        <v>41</v>
      </c>
      <c r="H1156" t="s">
        <v>105</v>
      </c>
      <c r="I1156" t="s">
        <v>89</v>
      </c>
      <c r="J1156" t="s">
        <v>82</v>
      </c>
      <c r="K1156" t="s">
        <v>192</v>
      </c>
      <c r="L1156" t="s">
        <v>137</v>
      </c>
      <c r="M1156" t="s">
        <v>63</v>
      </c>
      <c r="N1156" t="s">
        <v>93</v>
      </c>
      <c r="O1156">
        <v>1</v>
      </c>
      <c r="P1156" s="4">
        <v>15233</v>
      </c>
      <c r="Q1156" s="4">
        <v>11729</v>
      </c>
      <c r="R1156" s="3">
        <v>0</v>
      </c>
      <c r="S1156" s="4">
        <v>15233</v>
      </c>
      <c r="T1156" s="4">
        <v>11729</v>
      </c>
      <c r="U1156" s="4">
        <v>3504</v>
      </c>
      <c r="V1156" s="3">
        <v>0.23002691524978663</v>
      </c>
      <c r="W1156" t="s">
        <v>41</v>
      </c>
      <c r="X1156" t="s">
        <v>76</v>
      </c>
      <c r="Y1156" t="s">
        <v>56</v>
      </c>
      <c r="Z1156">
        <v>6</v>
      </c>
      <c r="AA1156" t="s">
        <v>163</v>
      </c>
      <c r="AB1156" t="s">
        <v>45</v>
      </c>
      <c r="AC1156">
        <v>3.2</v>
      </c>
    </row>
    <row r="1157" spans="1:29">
      <c r="A1157" t="s">
        <v>1649</v>
      </c>
      <c r="B1157" s="2">
        <v>45041</v>
      </c>
      <c r="C1157" t="s">
        <v>608</v>
      </c>
      <c r="D1157" t="s">
        <v>49</v>
      </c>
      <c r="E1157" t="s">
        <v>69</v>
      </c>
      <c r="F1157" t="s">
        <v>70</v>
      </c>
      <c r="G1157">
        <v>58</v>
      </c>
      <c r="H1157" t="s">
        <v>71</v>
      </c>
      <c r="I1157" t="s">
        <v>72</v>
      </c>
      <c r="J1157" t="s">
        <v>73</v>
      </c>
      <c r="K1157" t="s">
        <v>148</v>
      </c>
      <c r="L1157" t="s">
        <v>142</v>
      </c>
      <c r="M1157" t="s">
        <v>39</v>
      </c>
      <c r="N1157" t="s">
        <v>126</v>
      </c>
      <c r="O1157">
        <v>1</v>
      </c>
      <c r="P1157" s="4">
        <v>19806</v>
      </c>
      <c r="Q1157" s="4">
        <v>12676</v>
      </c>
      <c r="R1157" s="3">
        <v>0.05</v>
      </c>
      <c r="S1157" s="4">
        <v>18816</v>
      </c>
      <c r="T1157" s="4">
        <v>12676</v>
      </c>
      <c r="U1157" s="4">
        <v>6140</v>
      </c>
      <c r="V1157" s="3">
        <v>0.32631802721088438</v>
      </c>
      <c r="W1157" t="s">
        <v>75</v>
      </c>
      <c r="X1157" t="s">
        <v>55</v>
      </c>
      <c r="Y1157" t="s">
        <v>56</v>
      </c>
      <c r="Z1157">
        <v>5</v>
      </c>
      <c r="AA1157" t="s">
        <v>94</v>
      </c>
      <c r="AB1157" t="s">
        <v>45</v>
      </c>
      <c r="AC1157">
        <v>3</v>
      </c>
    </row>
    <row r="1158" spans="1:29">
      <c r="A1158" t="s">
        <v>1650</v>
      </c>
      <c r="B1158" s="2">
        <v>44987</v>
      </c>
      <c r="C1158" t="s">
        <v>1005</v>
      </c>
      <c r="D1158" t="s">
        <v>31</v>
      </c>
      <c r="E1158" t="s">
        <v>69</v>
      </c>
      <c r="F1158" t="s">
        <v>70</v>
      </c>
      <c r="G1158">
        <v>33</v>
      </c>
      <c r="H1158" t="s">
        <v>88</v>
      </c>
      <c r="I1158" t="s">
        <v>89</v>
      </c>
      <c r="J1158" t="s">
        <v>82</v>
      </c>
      <c r="K1158" t="s">
        <v>368</v>
      </c>
      <c r="L1158" t="s">
        <v>101</v>
      </c>
      <c r="M1158" t="s">
        <v>83</v>
      </c>
      <c r="N1158" t="s">
        <v>126</v>
      </c>
      <c r="O1158">
        <v>5</v>
      </c>
      <c r="P1158" s="4">
        <v>19943</v>
      </c>
      <c r="Q1158" s="4">
        <v>12365</v>
      </c>
      <c r="R1158" s="3">
        <v>0.1</v>
      </c>
      <c r="S1158" s="4">
        <v>89744</v>
      </c>
      <c r="T1158" s="4">
        <v>61825</v>
      </c>
      <c r="U1158" s="4">
        <v>27919</v>
      </c>
      <c r="V1158" s="3">
        <v>0.31109600641825635</v>
      </c>
      <c r="W1158" t="s">
        <v>41</v>
      </c>
      <c r="X1158" t="s">
        <v>42</v>
      </c>
      <c r="Y1158" t="s">
        <v>56</v>
      </c>
      <c r="Z1158">
        <v>1</v>
      </c>
      <c r="AA1158" t="s">
        <v>163</v>
      </c>
      <c r="AB1158" t="s">
        <v>132</v>
      </c>
      <c r="AC1158">
        <v>3.1</v>
      </c>
    </row>
    <row r="1159" spans="1:29">
      <c r="A1159" t="s">
        <v>1651</v>
      </c>
      <c r="B1159" s="2">
        <v>44993</v>
      </c>
      <c r="C1159" t="s">
        <v>833</v>
      </c>
      <c r="D1159" t="s">
        <v>31</v>
      </c>
      <c r="E1159" t="s">
        <v>170</v>
      </c>
      <c r="F1159" t="s">
        <v>33</v>
      </c>
      <c r="G1159">
        <v>39</v>
      </c>
      <c r="H1159" t="s">
        <v>105</v>
      </c>
      <c r="I1159" t="s">
        <v>89</v>
      </c>
      <c r="J1159" t="s">
        <v>82</v>
      </c>
      <c r="K1159" t="s">
        <v>302</v>
      </c>
      <c r="L1159" t="s">
        <v>155</v>
      </c>
      <c r="M1159" t="s">
        <v>92</v>
      </c>
      <c r="N1159" t="s">
        <v>64</v>
      </c>
      <c r="O1159">
        <v>4</v>
      </c>
      <c r="P1159" s="4">
        <v>21737</v>
      </c>
      <c r="Q1159" s="4">
        <v>16303</v>
      </c>
      <c r="R1159" s="3">
        <v>0.2</v>
      </c>
      <c r="S1159" s="4">
        <v>69558</v>
      </c>
      <c r="T1159" s="4">
        <v>65212</v>
      </c>
      <c r="U1159" s="4">
        <v>4346</v>
      </c>
      <c r="V1159" s="3">
        <v>6.2480232324103623E-2</v>
      </c>
      <c r="W1159" t="s">
        <v>54</v>
      </c>
      <c r="X1159" t="s">
        <v>55</v>
      </c>
      <c r="Y1159" t="s">
        <v>56</v>
      </c>
      <c r="Z1159">
        <v>6</v>
      </c>
      <c r="AA1159" t="s">
        <v>185</v>
      </c>
      <c r="AB1159" t="s">
        <v>194</v>
      </c>
      <c r="AC1159">
        <v>4.8</v>
      </c>
    </row>
    <row r="1160" spans="1:29">
      <c r="A1160" t="s">
        <v>1652</v>
      </c>
      <c r="B1160" s="2">
        <v>44967</v>
      </c>
      <c r="C1160" t="s">
        <v>1178</v>
      </c>
      <c r="D1160" t="s">
        <v>49</v>
      </c>
      <c r="E1160" t="s">
        <v>32</v>
      </c>
      <c r="F1160" t="s">
        <v>33</v>
      </c>
      <c r="G1160">
        <v>33</v>
      </c>
      <c r="H1160" t="s">
        <v>34</v>
      </c>
      <c r="I1160" t="s">
        <v>35</v>
      </c>
      <c r="J1160" t="s">
        <v>36</v>
      </c>
      <c r="K1160" t="s">
        <v>199</v>
      </c>
      <c r="L1160" t="s">
        <v>155</v>
      </c>
      <c r="M1160" t="s">
        <v>92</v>
      </c>
      <c r="N1160" t="s">
        <v>40</v>
      </c>
      <c r="O1160">
        <v>2</v>
      </c>
      <c r="P1160" s="4">
        <v>15623</v>
      </c>
      <c r="Q1160" s="4">
        <v>12186</v>
      </c>
      <c r="R1160" s="3">
        <v>0.15</v>
      </c>
      <c r="S1160" s="4">
        <v>26559</v>
      </c>
      <c r="T1160" s="4">
        <v>24372</v>
      </c>
      <c r="U1160" s="4">
        <v>2187</v>
      </c>
      <c r="V1160" s="3">
        <v>8.2344967807522873E-2</v>
      </c>
      <c r="W1160" t="s">
        <v>41</v>
      </c>
      <c r="X1160" t="s">
        <v>42</v>
      </c>
      <c r="Y1160" t="s">
        <v>56</v>
      </c>
      <c r="Z1160">
        <v>4</v>
      </c>
      <c r="AA1160" t="s">
        <v>159</v>
      </c>
      <c r="AB1160" t="s">
        <v>95</v>
      </c>
      <c r="AC1160">
        <v>4.9000000000000004</v>
      </c>
    </row>
    <row r="1161" spans="1:29">
      <c r="A1161" t="s">
        <v>1653</v>
      </c>
      <c r="B1161" s="2">
        <v>45022</v>
      </c>
      <c r="C1161" t="s">
        <v>1252</v>
      </c>
      <c r="D1161" t="s">
        <v>31</v>
      </c>
      <c r="E1161" t="s">
        <v>119</v>
      </c>
      <c r="F1161" t="s">
        <v>70</v>
      </c>
      <c r="G1161">
        <v>45</v>
      </c>
      <c r="H1161" t="s">
        <v>88</v>
      </c>
      <c r="I1161" t="s">
        <v>89</v>
      </c>
      <c r="J1161" t="s">
        <v>82</v>
      </c>
      <c r="K1161" t="s">
        <v>192</v>
      </c>
      <c r="L1161" t="s">
        <v>62</v>
      </c>
      <c r="M1161" t="s">
        <v>63</v>
      </c>
      <c r="N1161" t="s">
        <v>113</v>
      </c>
      <c r="O1161">
        <v>2</v>
      </c>
      <c r="P1161" s="4">
        <v>3915</v>
      </c>
      <c r="Q1161" s="4">
        <v>3093</v>
      </c>
      <c r="R1161" s="3">
        <v>0</v>
      </c>
      <c r="S1161" s="4">
        <v>7830</v>
      </c>
      <c r="T1161" s="4">
        <v>6186</v>
      </c>
      <c r="U1161" s="4">
        <v>1644</v>
      </c>
      <c r="V1161" s="3">
        <v>0.2099616858237548</v>
      </c>
      <c r="W1161" t="s">
        <v>75</v>
      </c>
      <c r="X1161" t="s">
        <v>55</v>
      </c>
      <c r="Y1161" t="s">
        <v>171</v>
      </c>
      <c r="Z1161">
        <v>13</v>
      </c>
      <c r="AA1161" t="s">
        <v>57</v>
      </c>
      <c r="AB1161" t="s">
        <v>194</v>
      </c>
      <c r="AC1161" t="s">
        <v>46</v>
      </c>
    </row>
    <row r="1162" spans="1:29">
      <c r="A1162" t="s">
        <v>1654</v>
      </c>
      <c r="B1162" s="2">
        <v>44975</v>
      </c>
      <c r="C1162" t="s">
        <v>888</v>
      </c>
      <c r="D1162" t="s">
        <v>31</v>
      </c>
      <c r="E1162" t="s">
        <v>50</v>
      </c>
      <c r="F1162" t="s">
        <v>33</v>
      </c>
      <c r="G1162">
        <v>36</v>
      </c>
      <c r="H1162" t="s">
        <v>99</v>
      </c>
      <c r="I1162" t="s">
        <v>99</v>
      </c>
      <c r="J1162" t="s">
        <v>100</v>
      </c>
      <c r="K1162" t="s">
        <v>199</v>
      </c>
      <c r="L1162" t="s">
        <v>38</v>
      </c>
      <c r="M1162" t="s">
        <v>39</v>
      </c>
      <c r="N1162" t="s">
        <v>40</v>
      </c>
      <c r="O1162">
        <v>4</v>
      </c>
      <c r="P1162" s="4">
        <v>16994</v>
      </c>
      <c r="Q1162" s="4">
        <v>11726</v>
      </c>
      <c r="R1162" s="3">
        <v>0.15</v>
      </c>
      <c r="S1162" s="4">
        <v>57780</v>
      </c>
      <c r="T1162" s="4">
        <v>46904</v>
      </c>
      <c r="U1162" s="4">
        <v>10876</v>
      </c>
      <c r="V1162" s="3">
        <v>0.18823122187608168</v>
      </c>
      <c r="W1162" t="s">
        <v>84</v>
      </c>
      <c r="X1162" t="s">
        <v>76</v>
      </c>
      <c r="Y1162" t="s">
        <v>56</v>
      </c>
      <c r="Z1162">
        <v>5</v>
      </c>
      <c r="AA1162" t="s">
        <v>57</v>
      </c>
      <c r="AB1162" t="s">
        <v>66</v>
      </c>
      <c r="AC1162">
        <v>4.4000000000000004</v>
      </c>
    </row>
    <row r="1163" spans="1:29">
      <c r="A1163" t="s">
        <v>1655</v>
      </c>
      <c r="B1163" s="2">
        <v>45282</v>
      </c>
      <c r="C1163" t="s">
        <v>475</v>
      </c>
      <c r="D1163" t="s">
        <v>31</v>
      </c>
      <c r="E1163" t="s">
        <v>170</v>
      </c>
      <c r="F1163" t="s">
        <v>33</v>
      </c>
      <c r="G1163">
        <v>25</v>
      </c>
      <c r="H1163" t="s">
        <v>88</v>
      </c>
      <c r="I1163" t="s">
        <v>89</v>
      </c>
      <c r="J1163" t="s">
        <v>82</v>
      </c>
      <c r="K1163" t="s">
        <v>192</v>
      </c>
      <c r="L1163" t="s">
        <v>155</v>
      </c>
      <c r="M1163" t="s">
        <v>39</v>
      </c>
      <c r="N1163" t="s">
        <v>126</v>
      </c>
      <c r="O1163">
        <v>5</v>
      </c>
      <c r="P1163" s="4">
        <v>5413</v>
      </c>
      <c r="Q1163" s="4">
        <v>3681</v>
      </c>
      <c r="R1163" s="3">
        <v>0.1</v>
      </c>
      <c r="S1163" s="4">
        <v>24359</v>
      </c>
      <c r="T1163" s="4">
        <v>18405</v>
      </c>
      <c r="U1163" s="4">
        <v>5954</v>
      </c>
      <c r="V1163" s="3">
        <v>0.24442711112935669</v>
      </c>
      <c r="W1163" t="s">
        <v>75</v>
      </c>
      <c r="X1163" t="s">
        <v>76</v>
      </c>
      <c r="Y1163" t="s">
        <v>43</v>
      </c>
      <c r="Z1163">
        <v>0</v>
      </c>
      <c r="AA1163" t="s">
        <v>143</v>
      </c>
      <c r="AB1163" t="s">
        <v>150</v>
      </c>
      <c r="AC1163" t="s">
        <v>46</v>
      </c>
    </row>
    <row r="1164" spans="1:29">
      <c r="A1164" t="s">
        <v>1656</v>
      </c>
      <c r="B1164" s="2">
        <v>45574</v>
      </c>
      <c r="C1164" t="s">
        <v>1197</v>
      </c>
      <c r="D1164" t="s">
        <v>49</v>
      </c>
      <c r="E1164" t="s">
        <v>124</v>
      </c>
      <c r="F1164" t="s">
        <v>70</v>
      </c>
      <c r="G1164">
        <v>37</v>
      </c>
      <c r="H1164" t="s">
        <v>71</v>
      </c>
      <c r="I1164" t="s">
        <v>72</v>
      </c>
      <c r="J1164" t="s">
        <v>73</v>
      </c>
      <c r="K1164" t="s">
        <v>326</v>
      </c>
      <c r="L1164" t="s">
        <v>52</v>
      </c>
      <c r="M1164" t="s">
        <v>107</v>
      </c>
      <c r="N1164" t="s">
        <v>40</v>
      </c>
      <c r="O1164">
        <v>1</v>
      </c>
      <c r="P1164" s="4">
        <v>6714</v>
      </c>
      <c r="Q1164" s="4">
        <v>5371</v>
      </c>
      <c r="R1164" s="3">
        <v>0</v>
      </c>
      <c r="S1164" s="4">
        <v>6714</v>
      </c>
      <c r="T1164" s="4">
        <v>5371</v>
      </c>
      <c r="U1164" s="4">
        <v>1343</v>
      </c>
      <c r="V1164" s="3">
        <v>0.20002978850163836</v>
      </c>
      <c r="W1164" t="s">
        <v>54</v>
      </c>
      <c r="X1164" t="s">
        <v>76</v>
      </c>
      <c r="Y1164" t="s">
        <v>43</v>
      </c>
      <c r="Z1164">
        <v>0</v>
      </c>
      <c r="AA1164" t="s">
        <v>185</v>
      </c>
      <c r="AB1164" t="s">
        <v>45</v>
      </c>
      <c r="AC1164" t="s">
        <v>46</v>
      </c>
    </row>
    <row r="1165" spans="1:29">
      <c r="A1165" t="s">
        <v>1657</v>
      </c>
      <c r="B1165" s="2">
        <v>45298</v>
      </c>
      <c r="C1165" t="s">
        <v>900</v>
      </c>
      <c r="D1165" t="s">
        <v>31</v>
      </c>
      <c r="E1165" t="s">
        <v>129</v>
      </c>
      <c r="F1165" t="s">
        <v>33</v>
      </c>
      <c r="G1165">
        <v>33</v>
      </c>
      <c r="H1165" t="s">
        <v>80</v>
      </c>
      <c r="I1165" t="s">
        <v>81</v>
      </c>
      <c r="J1165" t="s">
        <v>82</v>
      </c>
      <c r="K1165" t="s">
        <v>214</v>
      </c>
      <c r="L1165" t="s">
        <v>52</v>
      </c>
      <c r="M1165" t="s">
        <v>107</v>
      </c>
      <c r="N1165" t="s">
        <v>53</v>
      </c>
      <c r="O1165">
        <v>7</v>
      </c>
      <c r="P1165" s="4">
        <v>22317</v>
      </c>
      <c r="Q1165" s="4">
        <v>16291</v>
      </c>
      <c r="R1165" s="3">
        <v>0</v>
      </c>
      <c r="S1165" s="4">
        <v>156219</v>
      </c>
      <c r="T1165" s="4">
        <v>114037</v>
      </c>
      <c r="U1165" s="4">
        <v>42182</v>
      </c>
      <c r="V1165" s="3">
        <v>0.27001837164493436</v>
      </c>
      <c r="W1165" t="s">
        <v>75</v>
      </c>
      <c r="X1165" t="s">
        <v>55</v>
      </c>
      <c r="Y1165" t="s">
        <v>56</v>
      </c>
      <c r="Z1165">
        <v>5</v>
      </c>
      <c r="AA1165" t="s">
        <v>229</v>
      </c>
      <c r="AB1165" t="s">
        <v>121</v>
      </c>
      <c r="AC1165">
        <v>3.9</v>
      </c>
    </row>
    <row r="1166" spans="1:29">
      <c r="A1166" t="s">
        <v>1658</v>
      </c>
      <c r="B1166" s="2">
        <v>45627</v>
      </c>
      <c r="C1166" t="s">
        <v>634</v>
      </c>
      <c r="D1166" t="s">
        <v>31</v>
      </c>
      <c r="E1166" t="s">
        <v>119</v>
      </c>
      <c r="F1166" t="s">
        <v>70</v>
      </c>
      <c r="G1166">
        <v>60</v>
      </c>
      <c r="H1166" t="s">
        <v>71</v>
      </c>
      <c r="I1166" t="s">
        <v>72</v>
      </c>
      <c r="J1166" t="s">
        <v>73</v>
      </c>
      <c r="K1166" t="s">
        <v>326</v>
      </c>
      <c r="L1166" t="s">
        <v>52</v>
      </c>
      <c r="M1166" t="s">
        <v>107</v>
      </c>
      <c r="N1166" t="s">
        <v>64</v>
      </c>
      <c r="O1166">
        <v>2</v>
      </c>
      <c r="P1166" s="4">
        <v>14393</v>
      </c>
      <c r="Q1166" s="4">
        <v>8780</v>
      </c>
      <c r="R1166" s="3">
        <v>0.2</v>
      </c>
      <c r="S1166" s="4">
        <v>23029</v>
      </c>
      <c r="T1166" s="4">
        <v>17560</v>
      </c>
      <c r="U1166" s="4">
        <v>5469</v>
      </c>
      <c r="V1166" s="3">
        <v>0.23748317339007338</v>
      </c>
      <c r="W1166" t="s">
        <v>54</v>
      </c>
      <c r="X1166" t="s">
        <v>42</v>
      </c>
      <c r="Y1166" t="s">
        <v>56</v>
      </c>
      <c r="Z1166">
        <v>1</v>
      </c>
      <c r="AA1166" t="s">
        <v>229</v>
      </c>
      <c r="AB1166" t="s">
        <v>194</v>
      </c>
      <c r="AC1166">
        <v>3.4</v>
      </c>
    </row>
    <row r="1167" spans="1:29">
      <c r="A1167" t="s">
        <v>1659</v>
      </c>
      <c r="B1167" s="2">
        <v>45653</v>
      </c>
      <c r="C1167" t="s">
        <v>1487</v>
      </c>
      <c r="D1167" t="s">
        <v>49</v>
      </c>
      <c r="E1167" t="s">
        <v>32</v>
      </c>
      <c r="F1167" t="s">
        <v>33</v>
      </c>
      <c r="G1167">
        <v>39</v>
      </c>
      <c r="H1167" t="s">
        <v>34</v>
      </c>
      <c r="I1167" t="s">
        <v>35</v>
      </c>
      <c r="J1167" t="s">
        <v>36</v>
      </c>
      <c r="K1167" t="s">
        <v>326</v>
      </c>
      <c r="L1167" t="s">
        <v>155</v>
      </c>
      <c r="M1167" t="s">
        <v>83</v>
      </c>
      <c r="N1167" t="s">
        <v>126</v>
      </c>
      <c r="O1167">
        <v>7</v>
      </c>
      <c r="P1167" s="4">
        <v>15470</v>
      </c>
      <c r="Q1167" s="4">
        <v>8509</v>
      </c>
      <c r="R1167" s="3">
        <v>0.05</v>
      </c>
      <c r="S1167" s="4">
        <v>102876</v>
      </c>
      <c r="T1167" s="4">
        <v>59563</v>
      </c>
      <c r="U1167" s="4">
        <v>43313</v>
      </c>
      <c r="V1167" s="3">
        <v>0.42102142385007191</v>
      </c>
      <c r="W1167" t="s">
        <v>41</v>
      </c>
      <c r="X1167" t="s">
        <v>55</v>
      </c>
      <c r="Y1167" t="s">
        <v>56</v>
      </c>
      <c r="Z1167">
        <v>6</v>
      </c>
      <c r="AA1167" t="s">
        <v>44</v>
      </c>
      <c r="AB1167" t="s">
        <v>95</v>
      </c>
      <c r="AC1167">
        <v>3.8</v>
      </c>
    </row>
    <row r="1168" spans="1:29">
      <c r="A1168" t="s">
        <v>1660</v>
      </c>
      <c r="B1168" s="2">
        <v>45446</v>
      </c>
      <c r="C1168" t="s">
        <v>1011</v>
      </c>
      <c r="D1168" t="s">
        <v>31</v>
      </c>
      <c r="E1168" t="s">
        <v>135</v>
      </c>
      <c r="F1168" t="s">
        <v>33</v>
      </c>
      <c r="G1168">
        <v>26</v>
      </c>
      <c r="H1168" t="s">
        <v>80</v>
      </c>
      <c r="I1168" t="s">
        <v>81</v>
      </c>
      <c r="J1168" t="s">
        <v>82</v>
      </c>
      <c r="K1168" t="s">
        <v>90</v>
      </c>
      <c r="L1168" t="s">
        <v>91</v>
      </c>
      <c r="M1168" t="s">
        <v>63</v>
      </c>
      <c r="N1168" t="s">
        <v>40</v>
      </c>
      <c r="O1168">
        <v>1</v>
      </c>
      <c r="P1168" s="4">
        <v>5563</v>
      </c>
      <c r="Q1168" s="4">
        <v>4228</v>
      </c>
      <c r="R1168" s="3">
        <v>0.2</v>
      </c>
      <c r="S1168" s="4">
        <v>4450</v>
      </c>
      <c r="T1168" s="4">
        <v>4228</v>
      </c>
      <c r="U1168" s="4">
        <v>222</v>
      </c>
      <c r="V1168" s="3">
        <v>4.9887640449438199E-2</v>
      </c>
      <c r="W1168" t="s">
        <v>75</v>
      </c>
      <c r="X1168" t="s">
        <v>76</v>
      </c>
      <c r="Y1168" t="s">
        <v>56</v>
      </c>
      <c r="Z1168">
        <v>3</v>
      </c>
      <c r="AA1168" t="s">
        <v>185</v>
      </c>
      <c r="AB1168" t="s">
        <v>150</v>
      </c>
      <c r="AC1168">
        <v>3.4</v>
      </c>
    </row>
    <row r="1169" spans="1:29">
      <c r="A1169" t="s">
        <v>1661</v>
      </c>
      <c r="B1169" s="2">
        <v>45007</v>
      </c>
      <c r="C1169" t="s">
        <v>732</v>
      </c>
      <c r="D1169" t="s">
        <v>31</v>
      </c>
      <c r="E1169" t="s">
        <v>135</v>
      </c>
      <c r="F1169" t="s">
        <v>33</v>
      </c>
      <c r="G1169">
        <v>57</v>
      </c>
      <c r="H1169" t="s">
        <v>71</v>
      </c>
      <c r="I1169" t="s">
        <v>72</v>
      </c>
      <c r="J1169" t="s">
        <v>73</v>
      </c>
      <c r="K1169" t="s">
        <v>166</v>
      </c>
      <c r="L1169" t="s">
        <v>62</v>
      </c>
      <c r="M1169" t="s">
        <v>83</v>
      </c>
      <c r="N1169" t="s">
        <v>64</v>
      </c>
      <c r="O1169">
        <v>6</v>
      </c>
      <c r="P1169" s="4">
        <v>5783</v>
      </c>
      <c r="Q1169" s="4">
        <v>4279</v>
      </c>
      <c r="R1169" s="3">
        <v>0</v>
      </c>
      <c r="S1169" s="4">
        <v>34698</v>
      </c>
      <c r="T1169" s="4">
        <v>25674</v>
      </c>
      <c r="U1169" s="4">
        <v>9024</v>
      </c>
      <c r="V1169" s="3">
        <v>0.26007262666436104</v>
      </c>
      <c r="W1169" t="s">
        <v>84</v>
      </c>
      <c r="X1169" t="s">
        <v>42</v>
      </c>
      <c r="Y1169" t="s">
        <v>56</v>
      </c>
      <c r="Z1169">
        <v>5</v>
      </c>
      <c r="AA1169" t="s">
        <v>220</v>
      </c>
      <c r="AB1169" t="s">
        <v>132</v>
      </c>
      <c r="AC1169">
        <v>3.8</v>
      </c>
    </row>
    <row r="1170" spans="1:29">
      <c r="A1170" t="s">
        <v>1662</v>
      </c>
      <c r="B1170" s="2">
        <v>45501</v>
      </c>
      <c r="C1170" t="s">
        <v>943</v>
      </c>
      <c r="D1170" t="s">
        <v>31</v>
      </c>
      <c r="E1170" t="s">
        <v>60</v>
      </c>
      <c r="F1170" t="s">
        <v>70</v>
      </c>
      <c r="G1170">
        <v>23</v>
      </c>
      <c r="H1170" t="s">
        <v>80</v>
      </c>
      <c r="I1170" t="s">
        <v>81</v>
      </c>
      <c r="J1170" t="s">
        <v>82</v>
      </c>
      <c r="K1170" t="s">
        <v>130</v>
      </c>
      <c r="L1170" t="s">
        <v>137</v>
      </c>
      <c r="M1170" t="s">
        <v>83</v>
      </c>
      <c r="N1170" t="s">
        <v>64</v>
      </c>
      <c r="O1170">
        <v>1</v>
      </c>
      <c r="P1170" s="4">
        <v>10374</v>
      </c>
      <c r="Q1170" s="4">
        <v>7469</v>
      </c>
      <c r="R1170" s="3">
        <v>0.1</v>
      </c>
      <c r="S1170" s="4">
        <v>9337</v>
      </c>
      <c r="T1170" s="4">
        <v>7469</v>
      </c>
      <c r="U1170" s="4">
        <v>1868</v>
      </c>
      <c r="V1170" s="3">
        <v>0.20006426046910142</v>
      </c>
      <c r="W1170" t="s">
        <v>75</v>
      </c>
      <c r="X1170" t="s">
        <v>76</v>
      </c>
      <c r="Y1170" t="s">
        <v>56</v>
      </c>
      <c r="Z1170">
        <v>1</v>
      </c>
      <c r="AA1170" t="s">
        <v>185</v>
      </c>
      <c r="AB1170" t="s">
        <v>121</v>
      </c>
      <c r="AC1170">
        <v>3</v>
      </c>
    </row>
    <row r="1171" spans="1:29">
      <c r="A1171" t="s">
        <v>1663</v>
      </c>
      <c r="B1171" s="2">
        <v>45581</v>
      </c>
      <c r="C1171" t="s">
        <v>447</v>
      </c>
      <c r="D1171" t="s">
        <v>49</v>
      </c>
      <c r="E1171" t="s">
        <v>170</v>
      </c>
      <c r="F1171" t="s">
        <v>33</v>
      </c>
      <c r="G1171">
        <v>31</v>
      </c>
      <c r="H1171" t="s">
        <v>99</v>
      </c>
      <c r="I1171" t="s">
        <v>99</v>
      </c>
      <c r="J1171" t="s">
        <v>100</v>
      </c>
      <c r="K1171" t="s">
        <v>214</v>
      </c>
      <c r="L1171" t="s">
        <v>131</v>
      </c>
      <c r="M1171" t="s">
        <v>92</v>
      </c>
      <c r="N1171" t="s">
        <v>93</v>
      </c>
      <c r="O1171">
        <v>6</v>
      </c>
      <c r="P1171" s="4">
        <v>6967</v>
      </c>
      <c r="Q1171" s="4">
        <v>4529</v>
      </c>
      <c r="R1171" s="3">
        <v>0</v>
      </c>
      <c r="S1171" s="4">
        <v>41802</v>
      </c>
      <c r="T1171" s="4">
        <v>27174</v>
      </c>
      <c r="U1171" s="4">
        <v>14628</v>
      </c>
      <c r="V1171" s="3">
        <v>0.34993540978900534</v>
      </c>
      <c r="W1171" t="s">
        <v>41</v>
      </c>
      <c r="X1171" t="s">
        <v>42</v>
      </c>
      <c r="Y1171" t="s">
        <v>43</v>
      </c>
      <c r="Z1171">
        <v>0</v>
      </c>
      <c r="AA1171" t="s">
        <v>167</v>
      </c>
      <c r="AB1171" t="s">
        <v>189</v>
      </c>
      <c r="AC1171" t="s">
        <v>46</v>
      </c>
    </row>
    <row r="1172" spans="1:29">
      <c r="A1172" t="s">
        <v>1664</v>
      </c>
      <c r="B1172" s="2">
        <v>44942</v>
      </c>
      <c r="C1172" t="s">
        <v>241</v>
      </c>
      <c r="D1172" t="s">
        <v>31</v>
      </c>
      <c r="E1172" t="s">
        <v>69</v>
      </c>
      <c r="F1172" t="s">
        <v>70</v>
      </c>
      <c r="G1172">
        <v>39</v>
      </c>
      <c r="H1172" t="s">
        <v>80</v>
      </c>
      <c r="I1172" t="s">
        <v>81</v>
      </c>
      <c r="J1172" t="s">
        <v>82</v>
      </c>
      <c r="K1172" t="s">
        <v>184</v>
      </c>
      <c r="L1172" t="s">
        <v>38</v>
      </c>
      <c r="M1172" t="s">
        <v>63</v>
      </c>
      <c r="N1172" t="s">
        <v>53</v>
      </c>
      <c r="O1172">
        <v>1</v>
      </c>
      <c r="P1172" s="4">
        <v>13078</v>
      </c>
      <c r="Q1172" s="4">
        <v>8631</v>
      </c>
      <c r="R1172" s="3">
        <v>0</v>
      </c>
      <c r="S1172" s="4">
        <v>13078</v>
      </c>
      <c r="T1172" s="4">
        <v>8631</v>
      </c>
      <c r="U1172" s="4">
        <v>4447</v>
      </c>
      <c r="V1172" s="3">
        <v>0.34003670285976451</v>
      </c>
      <c r="W1172" t="s">
        <v>84</v>
      </c>
      <c r="X1172" t="s">
        <v>76</v>
      </c>
      <c r="Y1172" t="s">
        <v>56</v>
      </c>
      <c r="Z1172">
        <v>7</v>
      </c>
      <c r="AA1172" t="s">
        <v>44</v>
      </c>
      <c r="AB1172" t="s">
        <v>194</v>
      </c>
      <c r="AC1172">
        <v>3.5</v>
      </c>
    </row>
    <row r="1173" spans="1:29">
      <c r="A1173" t="s">
        <v>1665</v>
      </c>
      <c r="B1173" s="2">
        <v>45027</v>
      </c>
      <c r="C1173" t="s">
        <v>1051</v>
      </c>
      <c r="D1173" t="s">
        <v>31</v>
      </c>
      <c r="E1173" t="s">
        <v>135</v>
      </c>
      <c r="F1173" t="s">
        <v>33</v>
      </c>
      <c r="G1173">
        <v>23</v>
      </c>
      <c r="H1173" t="s">
        <v>88</v>
      </c>
      <c r="I1173" t="s">
        <v>89</v>
      </c>
      <c r="J1173" t="s">
        <v>82</v>
      </c>
      <c r="K1173" t="s">
        <v>179</v>
      </c>
      <c r="L1173" t="s">
        <v>52</v>
      </c>
      <c r="M1173" t="s">
        <v>39</v>
      </c>
      <c r="N1173" t="s">
        <v>93</v>
      </c>
      <c r="O1173">
        <v>4</v>
      </c>
      <c r="P1173" s="4">
        <v>17060</v>
      </c>
      <c r="Q1173" s="4">
        <v>11089</v>
      </c>
      <c r="R1173" s="3">
        <v>0.05</v>
      </c>
      <c r="S1173" s="4">
        <v>64828</v>
      </c>
      <c r="T1173" s="4">
        <v>44356</v>
      </c>
      <c r="U1173" s="4">
        <v>20472</v>
      </c>
      <c r="V1173" s="3">
        <v>0.31578947368421051</v>
      </c>
      <c r="W1173" t="s">
        <v>75</v>
      </c>
      <c r="X1173" t="s">
        <v>42</v>
      </c>
      <c r="Y1173" t="s">
        <v>56</v>
      </c>
      <c r="Z1173">
        <v>3</v>
      </c>
      <c r="AA1173" t="s">
        <v>220</v>
      </c>
      <c r="AB1173" t="s">
        <v>132</v>
      </c>
      <c r="AC1173">
        <v>4.0999999999999996</v>
      </c>
    </row>
    <row r="1174" spans="1:29">
      <c r="A1174" t="s">
        <v>1666</v>
      </c>
      <c r="B1174" s="2">
        <v>45323</v>
      </c>
      <c r="C1174" t="s">
        <v>79</v>
      </c>
      <c r="D1174" t="s">
        <v>31</v>
      </c>
      <c r="E1174" t="s">
        <v>129</v>
      </c>
      <c r="F1174" t="s">
        <v>33</v>
      </c>
      <c r="G1174">
        <v>57</v>
      </c>
      <c r="H1174" t="s">
        <v>153</v>
      </c>
      <c r="I1174" t="s">
        <v>154</v>
      </c>
      <c r="J1174" t="s">
        <v>36</v>
      </c>
      <c r="K1174" t="s">
        <v>199</v>
      </c>
      <c r="L1174" t="s">
        <v>101</v>
      </c>
      <c r="M1174" t="s">
        <v>107</v>
      </c>
      <c r="N1174" t="s">
        <v>113</v>
      </c>
      <c r="O1174">
        <v>2</v>
      </c>
      <c r="P1174" s="4">
        <v>7365</v>
      </c>
      <c r="Q1174" s="4">
        <v>5597</v>
      </c>
      <c r="R1174" s="3">
        <v>0.2</v>
      </c>
      <c r="S1174" s="4">
        <v>11784</v>
      </c>
      <c r="T1174" s="4">
        <v>11194</v>
      </c>
      <c r="U1174" s="4">
        <v>590</v>
      </c>
      <c r="V1174" s="3">
        <v>5.0067888662593346E-2</v>
      </c>
      <c r="W1174" t="s">
        <v>84</v>
      </c>
      <c r="X1174" t="s">
        <v>76</v>
      </c>
      <c r="Y1174" t="s">
        <v>56</v>
      </c>
      <c r="Z1174">
        <v>7</v>
      </c>
      <c r="AA1174" t="s">
        <v>94</v>
      </c>
      <c r="AB1174" t="s">
        <v>95</v>
      </c>
      <c r="AC1174">
        <v>5</v>
      </c>
    </row>
    <row r="1175" spans="1:29">
      <c r="A1175" t="s">
        <v>1667</v>
      </c>
      <c r="B1175" s="2">
        <v>45461</v>
      </c>
      <c r="C1175" t="s">
        <v>895</v>
      </c>
      <c r="D1175" t="s">
        <v>31</v>
      </c>
      <c r="E1175" t="s">
        <v>188</v>
      </c>
      <c r="F1175" t="s">
        <v>33</v>
      </c>
      <c r="G1175">
        <v>59</v>
      </c>
      <c r="H1175" t="s">
        <v>71</v>
      </c>
      <c r="I1175" t="s">
        <v>72</v>
      </c>
      <c r="J1175" t="s">
        <v>73</v>
      </c>
      <c r="K1175" t="s">
        <v>368</v>
      </c>
      <c r="L1175" t="s">
        <v>62</v>
      </c>
      <c r="M1175" t="s">
        <v>107</v>
      </c>
      <c r="N1175" t="s">
        <v>64</v>
      </c>
      <c r="O1175">
        <v>7</v>
      </c>
      <c r="P1175" s="4">
        <v>16772</v>
      </c>
      <c r="Q1175" s="4">
        <v>11070</v>
      </c>
      <c r="R1175" s="3">
        <v>0.1</v>
      </c>
      <c r="S1175" s="4">
        <v>105664</v>
      </c>
      <c r="T1175" s="4">
        <v>77490</v>
      </c>
      <c r="U1175" s="4">
        <v>28174</v>
      </c>
      <c r="V1175" s="3">
        <v>0.26663764385221078</v>
      </c>
      <c r="W1175" t="s">
        <v>41</v>
      </c>
      <c r="X1175" t="s">
        <v>76</v>
      </c>
      <c r="Y1175" t="s">
        <v>56</v>
      </c>
      <c r="Z1175">
        <v>7</v>
      </c>
      <c r="AA1175" t="s">
        <v>77</v>
      </c>
      <c r="AB1175" t="s">
        <v>121</v>
      </c>
      <c r="AC1175">
        <v>4.5</v>
      </c>
    </row>
    <row r="1176" spans="1:29">
      <c r="A1176" t="s">
        <v>1668</v>
      </c>
      <c r="B1176" s="2">
        <v>45312</v>
      </c>
      <c r="C1176" t="s">
        <v>304</v>
      </c>
      <c r="D1176" t="s">
        <v>49</v>
      </c>
      <c r="E1176" t="s">
        <v>69</v>
      </c>
      <c r="F1176" t="s">
        <v>70</v>
      </c>
      <c r="G1176">
        <v>31</v>
      </c>
      <c r="H1176" t="s">
        <v>71</v>
      </c>
      <c r="I1176" t="s">
        <v>72</v>
      </c>
      <c r="J1176" t="s">
        <v>73</v>
      </c>
      <c r="K1176" t="s">
        <v>323</v>
      </c>
      <c r="L1176" t="s">
        <v>142</v>
      </c>
      <c r="M1176" t="s">
        <v>92</v>
      </c>
      <c r="N1176" t="s">
        <v>93</v>
      </c>
      <c r="O1176">
        <v>6</v>
      </c>
      <c r="P1176" s="4">
        <v>17467</v>
      </c>
      <c r="Q1176" s="4">
        <v>12402</v>
      </c>
      <c r="R1176" s="3">
        <v>0.15</v>
      </c>
      <c r="S1176" s="4">
        <v>89082</v>
      </c>
      <c r="T1176" s="4">
        <v>74412</v>
      </c>
      <c r="U1176" s="4">
        <v>14670</v>
      </c>
      <c r="V1176" s="3">
        <v>0.1646797332794504</v>
      </c>
      <c r="W1176" t="s">
        <v>75</v>
      </c>
      <c r="X1176" t="s">
        <v>76</v>
      </c>
      <c r="Y1176" t="s">
        <v>56</v>
      </c>
      <c r="Z1176">
        <v>7</v>
      </c>
      <c r="AA1176" t="s">
        <v>220</v>
      </c>
      <c r="AB1176" t="s">
        <v>150</v>
      </c>
      <c r="AC1176">
        <v>3.4</v>
      </c>
    </row>
    <row r="1177" spans="1:29">
      <c r="A1177" t="s">
        <v>1669</v>
      </c>
      <c r="B1177" s="2">
        <v>45083</v>
      </c>
      <c r="C1177" t="s">
        <v>297</v>
      </c>
      <c r="D1177" t="s">
        <v>31</v>
      </c>
      <c r="E1177" t="s">
        <v>119</v>
      </c>
      <c r="F1177" t="s">
        <v>70</v>
      </c>
      <c r="G1177">
        <v>42</v>
      </c>
      <c r="H1177" t="s">
        <v>71</v>
      </c>
      <c r="I1177" t="s">
        <v>72</v>
      </c>
      <c r="J1177" t="s">
        <v>73</v>
      </c>
      <c r="K1177" t="s">
        <v>184</v>
      </c>
      <c r="L1177" t="s">
        <v>142</v>
      </c>
      <c r="M1177" t="s">
        <v>83</v>
      </c>
      <c r="N1177" t="s">
        <v>40</v>
      </c>
      <c r="O1177">
        <v>2</v>
      </c>
      <c r="P1177" s="4">
        <v>6425</v>
      </c>
      <c r="Q1177" s="4">
        <v>4048</v>
      </c>
      <c r="R1177" s="3">
        <v>0</v>
      </c>
      <c r="S1177" s="4">
        <v>12850</v>
      </c>
      <c r="T1177" s="4">
        <v>8096</v>
      </c>
      <c r="U1177" s="4">
        <v>4754</v>
      </c>
      <c r="V1177" s="3">
        <v>0.3699610894941634</v>
      </c>
      <c r="W1177" t="s">
        <v>84</v>
      </c>
      <c r="X1177" t="s">
        <v>42</v>
      </c>
      <c r="Y1177" t="s">
        <v>56</v>
      </c>
      <c r="Z1177">
        <v>3</v>
      </c>
      <c r="AA1177" t="s">
        <v>44</v>
      </c>
      <c r="AB1177" t="s">
        <v>45</v>
      </c>
      <c r="AC1177">
        <v>3.2</v>
      </c>
    </row>
    <row r="1178" spans="1:29">
      <c r="A1178" t="s">
        <v>1670</v>
      </c>
      <c r="B1178" s="2">
        <v>45355</v>
      </c>
      <c r="C1178" t="s">
        <v>517</v>
      </c>
      <c r="D1178" t="s">
        <v>49</v>
      </c>
      <c r="E1178" t="s">
        <v>119</v>
      </c>
      <c r="F1178" t="s">
        <v>70</v>
      </c>
      <c r="G1178">
        <v>35</v>
      </c>
      <c r="H1178" t="s">
        <v>146</v>
      </c>
      <c r="I1178" t="s">
        <v>147</v>
      </c>
      <c r="J1178" t="s">
        <v>36</v>
      </c>
      <c r="K1178" t="s">
        <v>61</v>
      </c>
      <c r="L1178" t="s">
        <v>91</v>
      </c>
      <c r="M1178" t="s">
        <v>39</v>
      </c>
      <c r="N1178" t="s">
        <v>53</v>
      </c>
      <c r="O1178">
        <v>3</v>
      </c>
      <c r="P1178" s="4">
        <v>13675</v>
      </c>
      <c r="Q1178" s="4">
        <v>9162</v>
      </c>
      <c r="R1178" s="3">
        <v>0.15</v>
      </c>
      <c r="S1178" s="4">
        <v>34871</v>
      </c>
      <c r="T1178" s="4">
        <v>27486</v>
      </c>
      <c r="U1178" s="4">
        <v>7385</v>
      </c>
      <c r="V1178" s="3">
        <v>0.21178056264517794</v>
      </c>
      <c r="W1178" t="s">
        <v>75</v>
      </c>
      <c r="X1178" t="s">
        <v>55</v>
      </c>
      <c r="Y1178" t="s">
        <v>56</v>
      </c>
      <c r="Z1178">
        <v>6</v>
      </c>
      <c r="AA1178" t="s">
        <v>143</v>
      </c>
      <c r="AB1178" t="s">
        <v>66</v>
      </c>
      <c r="AC1178">
        <v>3.8</v>
      </c>
    </row>
    <row r="1179" spans="1:29">
      <c r="A1179" t="s">
        <v>1671</v>
      </c>
      <c r="B1179" s="2">
        <v>45593</v>
      </c>
      <c r="C1179" t="s">
        <v>1672</v>
      </c>
      <c r="D1179" t="s">
        <v>49</v>
      </c>
      <c r="E1179" t="s">
        <v>50</v>
      </c>
      <c r="F1179" t="s">
        <v>33</v>
      </c>
      <c r="G1179">
        <v>60</v>
      </c>
      <c r="H1179" t="s">
        <v>146</v>
      </c>
      <c r="I1179" t="s">
        <v>147</v>
      </c>
      <c r="J1179" t="s">
        <v>36</v>
      </c>
      <c r="K1179" t="s">
        <v>90</v>
      </c>
      <c r="L1179" t="s">
        <v>112</v>
      </c>
      <c r="M1179" t="s">
        <v>107</v>
      </c>
      <c r="N1179" t="s">
        <v>64</v>
      </c>
      <c r="O1179">
        <v>7</v>
      </c>
      <c r="P1179" s="4">
        <v>5704</v>
      </c>
      <c r="Q1179" s="4">
        <v>3137</v>
      </c>
      <c r="R1179" s="3">
        <v>0.05</v>
      </c>
      <c r="S1179" s="4">
        <v>37932</v>
      </c>
      <c r="T1179" s="4">
        <v>21959</v>
      </c>
      <c r="U1179" s="4">
        <v>15973</v>
      </c>
      <c r="V1179" s="3">
        <v>0.42109564483813139</v>
      </c>
      <c r="W1179" t="s">
        <v>75</v>
      </c>
      <c r="X1179" t="s">
        <v>55</v>
      </c>
      <c r="Y1179" t="s">
        <v>56</v>
      </c>
      <c r="Z1179">
        <v>3</v>
      </c>
      <c r="AA1179" t="s">
        <v>226</v>
      </c>
      <c r="AB1179" t="s">
        <v>66</v>
      </c>
      <c r="AC1179">
        <v>5</v>
      </c>
    </row>
    <row r="1180" spans="1:29">
      <c r="A1180" t="s">
        <v>1673</v>
      </c>
      <c r="B1180" s="2">
        <v>44980</v>
      </c>
      <c r="C1180" t="s">
        <v>233</v>
      </c>
      <c r="D1180" t="s">
        <v>31</v>
      </c>
      <c r="E1180" t="s">
        <v>119</v>
      </c>
      <c r="F1180" t="s">
        <v>70</v>
      </c>
      <c r="G1180">
        <v>37</v>
      </c>
      <c r="H1180" t="s">
        <v>34</v>
      </c>
      <c r="I1180" t="s">
        <v>35</v>
      </c>
      <c r="J1180" t="s">
        <v>36</v>
      </c>
      <c r="K1180" t="s">
        <v>51</v>
      </c>
      <c r="L1180" t="s">
        <v>155</v>
      </c>
      <c r="M1180" t="s">
        <v>39</v>
      </c>
      <c r="N1180" t="s">
        <v>93</v>
      </c>
      <c r="O1180">
        <v>2</v>
      </c>
      <c r="P1180" s="4">
        <v>20605</v>
      </c>
      <c r="Q1180" s="4">
        <v>15866</v>
      </c>
      <c r="R1180" s="3">
        <v>0.15</v>
      </c>
      <c r="S1180" s="4">
        <v>35029</v>
      </c>
      <c r="T1180" s="4">
        <v>31732</v>
      </c>
      <c r="U1180" s="4">
        <v>3297</v>
      </c>
      <c r="V1180" s="3">
        <v>9.4122013189071915E-2</v>
      </c>
      <c r="W1180" t="s">
        <v>54</v>
      </c>
      <c r="X1180" t="s">
        <v>76</v>
      </c>
      <c r="Y1180" t="s">
        <v>171</v>
      </c>
      <c r="Z1180">
        <v>9</v>
      </c>
      <c r="AA1180" t="s">
        <v>193</v>
      </c>
      <c r="AB1180" t="s">
        <v>95</v>
      </c>
      <c r="AC1180" t="s">
        <v>46</v>
      </c>
    </row>
    <row r="1181" spans="1:29">
      <c r="A1181" t="s">
        <v>1674</v>
      </c>
      <c r="B1181" s="2">
        <v>45638</v>
      </c>
      <c r="C1181" t="s">
        <v>218</v>
      </c>
      <c r="D1181" t="s">
        <v>31</v>
      </c>
      <c r="E1181" t="s">
        <v>119</v>
      </c>
      <c r="F1181" t="s">
        <v>70</v>
      </c>
      <c r="G1181">
        <v>21</v>
      </c>
      <c r="H1181" t="s">
        <v>105</v>
      </c>
      <c r="I1181" t="s">
        <v>89</v>
      </c>
      <c r="J1181" t="s">
        <v>82</v>
      </c>
      <c r="K1181" t="s">
        <v>90</v>
      </c>
      <c r="L1181" t="s">
        <v>62</v>
      </c>
      <c r="M1181" t="s">
        <v>92</v>
      </c>
      <c r="N1181" t="s">
        <v>40</v>
      </c>
      <c r="O1181">
        <v>2</v>
      </c>
      <c r="P1181" s="4">
        <v>19561</v>
      </c>
      <c r="Q1181" s="4">
        <v>11541</v>
      </c>
      <c r="R1181" s="3">
        <v>0.1</v>
      </c>
      <c r="S1181" s="4">
        <v>35210</v>
      </c>
      <c r="T1181" s="4">
        <v>23082</v>
      </c>
      <c r="U1181" s="4">
        <v>12128</v>
      </c>
      <c r="V1181" s="3">
        <v>0.34444760011360409</v>
      </c>
      <c r="W1181" t="s">
        <v>84</v>
      </c>
      <c r="X1181" t="s">
        <v>42</v>
      </c>
      <c r="Y1181" t="s">
        <v>156</v>
      </c>
      <c r="Z1181">
        <v>0</v>
      </c>
      <c r="AA1181" t="s">
        <v>172</v>
      </c>
      <c r="AB1181" t="s">
        <v>45</v>
      </c>
      <c r="AC1181">
        <v>1.4</v>
      </c>
    </row>
    <row r="1182" spans="1:29">
      <c r="A1182" t="s">
        <v>1675</v>
      </c>
      <c r="B1182" s="2">
        <v>45078</v>
      </c>
      <c r="C1182" t="s">
        <v>336</v>
      </c>
      <c r="D1182" t="s">
        <v>31</v>
      </c>
      <c r="E1182" t="s">
        <v>98</v>
      </c>
      <c r="F1182" t="s">
        <v>70</v>
      </c>
      <c r="G1182">
        <v>39</v>
      </c>
      <c r="H1182" t="s">
        <v>146</v>
      </c>
      <c r="I1182" t="s">
        <v>147</v>
      </c>
      <c r="J1182" t="s">
        <v>36</v>
      </c>
      <c r="K1182" t="s">
        <v>125</v>
      </c>
      <c r="L1182" t="s">
        <v>38</v>
      </c>
      <c r="M1182" t="s">
        <v>107</v>
      </c>
      <c r="N1182" t="s">
        <v>126</v>
      </c>
      <c r="O1182">
        <v>5</v>
      </c>
      <c r="P1182" s="4">
        <v>8650</v>
      </c>
      <c r="Q1182" s="4">
        <v>5536</v>
      </c>
      <c r="R1182" s="3">
        <v>0</v>
      </c>
      <c r="S1182" s="4">
        <v>43250</v>
      </c>
      <c r="T1182" s="4">
        <v>27680</v>
      </c>
      <c r="U1182" s="4">
        <v>15570</v>
      </c>
      <c r="V1182" s="3">
        <v>0.36</v>
      </c>
      <c r="W1182" t="s">
        <v>84</v>
      </c>
      <c r="X1182" t="s">
        <v>55</v>
      </c>
      <c r="Y1182" t="s">
        <v>56</v>
      </c>
      <c r="Z1182">
        <v>1</v>
      </c>
      <c r="AA1182" t="s">
        <v>193</v>
      </c>
      <c r="AB1182" t="s">
        <v>95</v>
      </c>
      <c r="AC1182">
        <v>3.2</v>
      </c>
    </row>
    <row r="1183" spans="1:29">
      <c r="A1183" t="s">
        <v>1676</v>
      </c>
      <c r="B1183" s="2">
        <v>45221</v>
      </c>
      <c r="C1183" t="s">
        <v>344</v>
      </c>
      <c r="D1183" t="s">
        <v>49</v>
      </c>
      <c r="E1183" t="s">
        <v>50</v>
      </c>
      <c r="F1183" t="s">
        <v>33</v>
      </c>
      <c r="G1183">
        <v>57</v>
      </c>
      <c r="H1183" t="s">
        <v>71</v>
      </c>
      <c r="I1183" t="s">
        <v>72</v>
      </c>
      <c r="J1183" t="s">
        <v>73</v>
      </c>
      <c r="K1183" t="s">
        <v>130</v>
      </c>
      <c r="L1183" t="s">
        <v>112</v>
      </c>
      <c r="M1183" t="s">
        <v>83</v>
      </c>
      <c r="N1183" t="s">
        <v>126</v>
      </c>
      <c r="O1183">
        <v>2</v>
      </c>
      <c r="P1183" s="4">
        <v>17527</v>
      </c>
      <c r="Q1183" s="4">
        <v>12795</v>
      </c>
      <c r="R1183" s="3">
        <v>0.1</v>
      </c>
      <c r="S1183" s="4">
        <v>31549</v>
      </c>
      <c r="T1183" s="4">
        <v>25590</v>
      </c>
      <c r="U1183" s="4">
        <v>5959</v>
      </c>
      <c r="V1183" s="3">
        <v>0.18888078861453611</v>
      </c>
      <c r="W1183" t="s">
        <v>54</v>
      </c>
      <c r="X1183" t="s">
        <v>55</v>
      </c>
      <c r="Y1183" t="s">
        <v>56</v>
      </c>
      <c r="Z1183">
        <v>6</v>
      </c>
      <c r="AA1183" t="s">
        <v>163</v>
      </c>
      <c r="AB1183" t="s">
        <v>121</v>
      </c>
      <c r="AC1183">
        <v>3.5</v>
      </c>
    </row>
    <row r="1184" spans="1:29">
      <c r="A1184" t="s">
        <v>1677</v>
      </c>
      <c r="B1184" s="2">
        <v>45524</v>
      </c>
      <c r="C1184" t="s">
        <v>1541</v>
      </c>
      <c r="D1184" t="s">
        <v>31</v>
      </c>
      <c r="E1184" t="s">
        <v>119</v>
      </c>
      <c r="F1184" t="s">
        <v>70</v>
      </c>
      <c r="G1184">
        <v>54</v>
      </c>
      <c r="H1184" t="s">
        <v>88</v>
      </c>
      <c r="I1184" t="s">
        <v>89</v>
      </c>
      <c r="J1184" t="s">
        <v>82</v>
      </c>
      <c r="K1184" t="s">
        <v>337</v>
      </c>
      <c r="L1184" t="s">
        <v>91</v>
      </c>
      <c r="M1184" t="s">
        <v>92</v>
      </c>
      <c r="N1184" t="s">
        <v>113</v>
      </c>
      <c r="O1184">
        <v>5</v>
      </c>
      <c r="P1184" s="4">
        <v>5560</v>
      </c>
      <c r="Q1184" s="4">
        <v>3836</v>
      </c>
      <c r="R1184" s="3">
        <v>0</v>
      </c>
      <c r="S1184" s="4">
        <v>27800</v>
      </c>
      <c r="T1184" s="4">
        <v>19180</v>
      </c>
      <c r="U1184" s="4">
        <v>8620</v>
      </c>
      <c r="V1184" s="3">
        <v>0.31007194244604319</v>
      </c>
      <c r="W1184" t="s">
        <v>75</v>
      </c>
      <c r="X1184" t="s">
        <v>55</v>
      </c>
      <c r="Y1184" t="s">
        <v>56</v>
      </c>
      <c r="Z1184">
        <v>6</v>
      </c>
      <c r="AA1184" t="s">
        <v>185</v>
      </c>
      <c r="AB1184" t="s">
        <v>66</v>
      </c>
      <c r="AC1184">
        <v>5</v>
      </c>
    </row>
    <row r="1185" spans="1:29">
      <c r="A1185" t="s">
        <v>1678</v>
      </c>
      <c r="B1185" s="2">
        <v>45083</v>
      </c>
      <c r="C1185" t="s">
        <v>1348</v>
      </c>
      <c r="D1185" t="s">
        <v>49</v>
      </c>
      <c r="E1185" t="s">
        <v>119</v>
      </c>
      <c r="F1185" t="s">
        <v>70</v>
      </c>
      <c r="G1185">
        <v>53</v>
      </c>
      <c r="H1185" t="s">
        <v>105</v>
      </c>
      <c r="I1185" t="s">
        <v>89</v>
      </c>
      <c r="J1185" t="s">
        <v>82</v>
      </c>
      <c r="K1185" t="s">
        <v>90</v>
      </c>
      <c r="L1185" t="s">
        <v>155</v>
      </c>
      <c r="M1185" t="s">
        <v>63</v>
      </c>
      <c r="N1185" t="s">
        <v>126</v>
      </c>
      <c r="O1185">
        <v>4</v>
      </c>
      <c r="P1185" s="4">
        <v>3605</v>
      </c>
      <c r="Q1185" s="4">
        <v>2668</v>
      </c>
      <c r="R1185" s="3">
        <v>0.05</v>
      </c>
      <c r="S1185" s="4">
        <v>13699</v>
      </c>
      <c r="T1185" s="4">
        <v>10672</v>
      </c>
      <c r="U1185" s="4">
        <v>3027</v>
      </c>
      <c r="V1185" s="3">
        <v>0.22096503394408351</v>
      </c>
      <c r="W1185" t="s">
        <v>84</v>
      </c>
      <c r="X1185" t="s">
        <v>55</v>
      </c>
      <c r="Y1185" t="s">
        <v>43</v>
      </c>
      <c r="Z1185">
        <v>0</v>
      </c>
      <c r="AA1185" t="s">
        <v>149</v>
      </c>
      <c r="AB1185" t="s">
        <v>66</v>
      </c>
      <c r="AC1185" t="s">
        <v>46</v>
      </c>
    </row>
    <row r="1186" spans="1:29">
      <c r="A1186" t="s">
        <v>1679</v>
      </c>
      <c r="B1186" s="2">
        <v>45554</v>
      </c>
      <c r="C1186" t="s">
        <v>534</v>
      </c>
      <c r="D1186" t="s">
        <v>31</v>
      </c>
      <c r="E1186" t="s">
        <v>119</v>
      </c>
      <c r="F1186" t="s">
        <v>70</v>
      </c>
      <c r="G1186">
        <v>56</v>
      </c>
      <c r="H1186" t="s">
        <v>105</v>
      </c>
      <c r="I1186" t="s">
        <v>89</v>
      </c>
      <c r="J1186" t="s">
        <v>82</v>
      </c>
      <c r="K1186" t="s">
        <v>337</v>
      </c>
      <c r="L1186" t="s">
        <v>155</v>
      </c>
      <c r="M1186" t="s">
        <v>63</v>
      </c>
      <c r="N1186" t="s">
        <v>40</v>
      </c>
      <c r="O1186">
        <v>6</v>
      </c>
      <c r="P1186" s="4">
        <v>9230</v>
      </c>
      <c r="Q1186" s="4">
        <v>7292</v>
      </c>
      <c r="R1186" s="3">
        <v>0.1</v>
      </c>
      <c r="S1186" s="4">
        <v>49842</v>
      </c>
      <c r="T1186" s="4">
        <v>43752</v>
      </c>
      <c r="U1186" s="4">
        <v>6090</v>
      </c>
      <c r="V1186" s="3">
        <v>0.12218610810160106</v>
      </c>
      <c r="W1186" t="s">
        <v>54</v>
      </c>
      <c r="X1186" t="s">
        <v>76</v>
      </c>
      <c r="Y1186" t="s">
        <v>56</v>
      </c>
      <c r="Z1186">
        <v>6</v>
      </c>
      <c r="AA1186" t="s">
        <v>102</v>
      </c>
      <c r="AB1186" t="s">
        <v>132</v>
      </c>
      <c r="AC1186">
        <v>3.1</v>
      </c>
    </row>
    <row r="1187" spans="1:29">
      <c r="A1187" t="s">
        <v>1680</v>
      </c>
      <c r="B1187" s="2">
        <v>45454</v>
      </c>
      <c r="C1187" t="s">
        <v>737</v>
      </c>
      <c r="D1187" t="s">
        <v>31</v>
      </c>
      <c r="E1187" t="s">
        <v>98</v>
      </c>
      <c r="F1187" t="s">
        <v>70</v>
      </c>
      <c r="G1187">
        <v>58</v>
      </c>
      <c r="H1187" t="s">
        <v>153</v>
      </c>
      <c r="I1187" t="s">
        <v>154</v>
      </c>
      <c r="J1187" t="s">
        <v>36</v>
      </c>
      <c r="K1187" t="s">
        <v>179</v>
      </c>
      <c r="L1187" t="s">
        <v>155</v>
      </c>
      <c r="M1187" t="s">
        <v>107</v>
      </c>
      <c r="N1187" t="s">
        <v>53</v>
      </c>
      <c r="O1187">
        <v>6</v>
      </c>
      <c r="P1187" s="4">
        <v>9723</v>
      </c>
      <c r="Q1187" s="4">
        <v>6903</v>
      </c>
      <c r="R1187" s="3">
        <v>0</v>
      </c>
      <c r="S1187" s="4">
        <v>58338</v>
      </c>
      <c r="T1187" s="4">
        <v>41418</v>
      </c>
      <c r="U1187" s="4">
        <v>16920</v>
      </c>
      <c r="V1187" s="3">
        <v>0.29003394014193151</v>
      </c>
      <c r="W1187" t="s">
        <v>84</v>
      </c>
      <c r="X1187" t="s">
        <v>76</v>
      </c>
      <c r="Y1187" t="s">
        <v>56</v>
      </c>
      <c r="Z1187">
        <v>1</v>
      </c>
      <c r="AA1187" t="s">
        <v>44</v>
      </c>
      <c r="AB1187" t="s">
        <v>95</v>
      </c>
      <c r="AC1187">
        <v>4</v>
      </c>
    </row>
    <row r="1188" spans="1:29">
      <c r="A1188" t="s">
        <v>1681</v>
      </c>
      <c r="B1188" s="2">
        <v>45005</v>
      </c>
      <c r="C1188" t="s">
        <v>253</v>
      </c>
      <c r="D1188" t="s">
        <v>49</v>
      </c>
      <c r="E1188" t="s">
        <v>170</v>
      </c>
      <c r="F1188" t="s">
        <v>33</v>
      </c>
      <c r="G1188">
        <v>37</v>
      </c>
      <c r="H1188" t="s">
        <v>34</v>
      </c>
      <c r="I1188" t="s">
        <v>35</v>
      </c>
      <c r="J1188" t="s">
        <v>36</v>
      </c>
      <c r="K1188" t="s">
        <v>162</v>
      </c>
      <c r="L1188" t="s">
        <v>112</v>
      </c>
      <c r="M1188" t="s">
        <v>83</v>
      </c>
      <c r="N1188" t="s">
        <v>113</v>
      </c>
      <c r="O1188">
        <v>1</v>
      </c>
      <c r="P1188" s="4">
        <v>17385</v>
      </c>
      <c r="Q1188" s="4">
        <v>10431</v>
      </c>
      <c r="R1188" s="3">
        <v>0.1</v>
      </c>
      <c r="S1188" s="4">
        <v>15647</v>
      </c>
      <c r="T1188" s="4">
        <v>10431</v>
      </c>
      <c r="U1188" s="4">
        <v>5216</v>
      </c>
      <c r="V1188" s="3">
        <v>0.33335463667156645</v>
      </c>
      <c r="W1188" t="s">
        <v>84</v>
      </c>
      <c r="X1188" t="s">
        <v>55</v>
      </c>
      <c r="Y1188" t="s">
        <v>56</v>
      </c>
      <c r="Z1188">
        <v>3</v>
      </c>
      <c r="AA1188" t="s">
        <v>185</v>
      </c>
      <c r="AB1188" t="s">
        <v>189</v>
      </c>
      <c r="AC1188">
        <v>4.7</v>
      </c>
    </row>
    <row r="1189" spans="1:29">
      <c r="A1189" t="s">
        <v>1682</v>
      </c>
      <c r="B1189" s="2">
        <v>45518</v>
      </c>
      <c r="C1189" t="s">
        <v>453</v>
      </c>
      <c r="D1189" t="s">
        <v>31</v>
      </c>
      <c r="E1189" t="s">
        <v>69</v>
      </c>
      <c r="F1189" t="s">
        <v>70</v>
      </c>
      <c r="G1189">
        <v>39</v>
      </c>
      <c r="H1189" t="s">
        <v>88</v>
      </c>
      <c r="I1189" t="s">
        <v>89</v>
      </c>
      <c r="J1189" t="s">
        <v>82</v>
      </c>
      <c r="K1189" t="s">
        <v>337</v>
      </c>
      <c r="L1189" t="s">
        <v>91</v>
      </c>
      <c r="M1189" t="s">
        <v>63</v>
      </c>
      <c r="N1189" t="s">
        <v>64</v>
      </c>
      <c r="O1189">
        <v>6</v>
      </c>
      <c r="P1189" s="4">
        <v>10197</v>
      </c>
      <c r="Q1189" s="4">
        <v>6424</v>
      </c>
      <c r="R1189" s="3">
        <v>0.15</v>
      </c>
      <c r="S1189" s="4">
        <v>52005</v>
      </c>
      <c r="T1189" s="4">
        <v>38544</v>
      </c>
      <c r="U1189" s="4">
        <v>13461</v>
      </c>
      <c r="V1189" s="3">
        <v>0.25884049610614362</v>
      </c>
      <c r="W1189" t="s">
        <v>54</v>
      </c>
      <c r="X1189" t="s">
        <v>42</v>
      </c>
      <c r="Y1189" t="s">
        <v>156</v>
      </c>
      <c r="Z1189">
        <v>0</v>
      </c>
      <c r="AA1189" t="s">
        <v>163</v>
      </c>
      <c r="AB1189" t="s">
        <v>66</v>
      </c>
      <c r="AC1189">
        <v>2</v>
      </c>
    </row>
    <row r="1190" spans="1:29">
      <c r="A1190" t="s">
        <v>1683</v>
      </c>
      <c r="B1190" s="2">
        <v>45286</v>
      </c>
      <c r="C1190" t="s">
        <v>115</v>
      </c>
      <c r="D1190" t="s">
        <v>31</v>
      </c>
      <c r="E1190" t="s">
        <v>170</v>
      </c>
      <c r="F1190" t="s">
        <v>33</v>
      </c>
      <c r="G1190">
        <v>52</v>
      </c>
      <c r="H1190" t="s">
        <v>80</v>
      </c>
      <c r="I1190" t="s">
        <v>81</v>
      </c>
      <c r="J1190" t="s">
        <v>82</v>
      </c>
      <c r="K1190" t="s">
        <v>257</v>
      </c>
      <c r="L1190" t="s">
        <v>101</v>
      </c>
      <c r="M1190" t="s">
        <v>92</v>
      </c>
      <c r="N1190" t="s">
        <v>40</v>
      </c>
      <c r="O1190">
        <v>5</v>
      </c>
      <c r="P1190" s="4">
        <v>14937</v>
      </c>
      <c r="Q1190" s="4">
        <v>10605</v>
      </c>
      <c r="R1190" s="3">
        <v>0</v>
      </c>
      <c r="S1190" s="4">
        <v>74685</v>
      </c>
      <c r="T1190" s="4">
        <v>53025</v>
      </c>
      <c r="U1190" s="4">
        <v>21660</v>
      </c>
      <c r="V1190" s="3">
        <v>0.2900180759188592</v>
      </c>
      <c r="W1190" t="s">
        <v>75</v>
      </c>
      <c r="X1190" t="s">
        <v>42</v>
      </c>
      <c r="Y1190" t="s">
        <v>56</v>
      </c>
      <c r="Z1190">
        <v>7</v>
      </c>
      <c r="AA1190" t="s">
        <v>44</v>
      </c>
      <c r="AB1190" t="s">
        <v>189</v>
      </c>
      <c r="AC1190">
        <v>4.2</v>
      </c>
    </row>
    <row r="1191" spans="1:29">
      <c r="A1191" t="s">
        <v>1684</v>
      </c>
      <c r="B1191" s="2">
        <v>45336</v>
      </c>
      <c r="C1191" t="s">
        <v>755</v>
      </c>
      <c r="D1191" t="s">
        <v>49</v>
      </c>
      <c r="E1191" t="s">
        <v>135</v>
      </c>
      <c r="F1191" t="s">
        <v>33</v>
      </c>
      <c r="G1191">
        <v>27</v>
      </c>
      <c r="H1191" t="s">
        <v>88</v>
      </c>
      <c r="I1191" t="s">
        <v>89</v>
      </c>
      <c r="J1191" t="s">
        <v>82</v>
      </c>
      <c r="K1191" t="s">
        <v>326</v>
      </c>
      <c r="L1191" t="s">
        <v>142</v>
      </c>
      <c r="M1191" t="s">
        <v>83</v>
      </c>
      <c r="N1191" t="s">
        <v>113</v>
      </c>
      <c r="O1191">
        <v>8</v>
      </c>
      <c r="P1191" s="4">
        <v>1433</v>
      </c>
      <c r="Q1191" s="4">
        <v>860</v>
      </c>
      <c r="R1191" s="3">
        <v>0</v>
      </c>
      <c r="S1191" s="4">
        <v>11464</v>
      </c>
      <c r="T1191" s="4">
        <v>6880</v>
      </c>
      <c r="U1191" s="4">
        <v>4584</v>
      </c>
      <c r="V1191" s="3">
        <v>0.39986043265875787</v>
      </c>
      <c r="W1191" t="s">
        <v>84</v>
      </c>
      <c r="X1191" t="s">
        <v>55</v>
      </c>
      <c r="Y1191" t="s">
        <v>156</v>
      </c>
      <c r="Z1191">
        <v>0</v>
      </c>
      <c r="AA1191" t="s">
        <v>57</v>
      </c>
      <c r="AB1191" t="s">
        <v>150</v>
      </c>
      <c r="AC1191">
        <v>1.4</v>
      </c>
    </row>
    <row r="1192" spans="1:29">
      <c r="A1192" t="s">
        <v>1685</v>
      </c>
      <c r="B1192" s="2">
        <v>45194</v>
      </c>
      <c r="C1192" t="s">
        <v>1277</v>
      </c>
      <c r="D1192" t="s">
        <v>49</v>
      </c>
      <c r="E1192" t="s">
        <v>69</v>
      </c>
      <c r="F1192" t="s">
        <v>70</v>
      </c>
      <c r="G1192">
        <v>23</v>
      </c>
      <c r="H1192" t="s">
        <v>153</v>
      </c>
      <c r="I1192" t="s">
        <v>154</v>
      </c>
      <c r="J1192" t="s">
        <v>36</v>
      </c>
      <c r="K1192" t="s">
        <v>199</v>
      </c>
      <c r="L1192" t="s">
        <v>52</v>
      </c>
      <c r="M1192" t="s">
        <v>92</v>
      </c>
      <c r="N1192" t="s">
        <v>93</v>
      </c>
      <c r="O1192">
        <v>1</v>
      </c>
      <c r="P1192" s="4">
        <v>4484</v>
      </c>
      <c r="Q1192" s="4">
        <v>2915</v>
      </c>
      <c r="R1192" s="3">
        <v>0</v>
      </c>
      <c r="S1192" s="4">
        <v>4484</v>
      </c>
      <c r="T1192" s="4">
        <v>2915</v>
      </c>
      <c r="U1192" s="4">
        <v>1569</v>
      </c>
      <c r="V1192" s="3">
        <v>0.3499107939339875</v>
      </c>
      <c r="W1192" t="s">
        <v>54</v>
      </c>
      <c r="X1192" t="s">
        <v>76</v>
      </c>
      <c r="Y1192" t="s">
        <v>43</v>
      </c>
      <c r="Z1192">
        <v>0</v>
      </c>
      <c r="AA1192" t="s">
        <v>85</v>
      </c>
      <c r="AB1192" t="s">
        <v>95</v>
      </c>
      <c r="AC1192" t="s">
        <v>46</v>
      </c>
    </row>
    <row r="1193" spans="1:29">
      <c r="A1193" t="s">
        <v>1686</v>
      </c>
      <c r="B1193" s="2">
        <v>44936</v>
      </c>
      <c r="C1193" t="s">
        <v>233</v>
      </c>
      <c r="D1193" t="s">
        <v>49</v>
      </c>
      <c r="E1193" t="s">
        <v>60</v>
      </c>
      <c r="F1193" t="s">
        <v>70</v>
      </c>
      <c r="G1193">
        <v>47</v>
      </c>
      <c r="H1193" t="s">
        <v>153</v>
      </c>
      <c r="I1193" t="s">
        <v>154</v>
      </c>
      <c r="J1193" t="s">
        <v>36</v>
      </c>
      <c r="K1193" t="s">
        <v>225</v>
      </c>
      <c r="L1193" t="s">
        <v>137</v>
      </c>
      <c r="M1193" t="s">
        <v>63</v>
      </c>
      <c r="N1193" t="s">
        <v>113</v>
      </c>
      <c r="O1193">
        <v>2</v>
      </c>
      <c r="P1193" s="4">
        <v>2985</v>
      </c>
      <c r="Q1193" s="4">
        <v>2119</v>
      </c>
      <c r="R1193" s="3">
        <v>0.15</v>
      </c>
      <c r="S1193" s="4">
        <v>5075</v>
      </c>
      <c r="T1193" s="4">
        <v>4238</v>
      </c>
      <c r="U1193" s="4">
        <v>837</v>
      </c>
      <c r="V1193" s="3">
        <v>0.16492610837438423</v>
      </c>
      <c r="W1193" t="s">
        <v>75</v>
      </c>
      <c r="X1193" t="s">
        <v>42</v>
      </c>
      <c r="Y1193" t="s">
        <v>156</v>
      </c>
      <c r="Z1193">
        <v>0</v>
      </c>
      <c r="AA1193" t="s">
        <v>167</v>
      </c>
      <c r="AB1193" t="s">
        <v>66</v>
      </c>
      <c r="AC1193">
        <v>1.1000000000000001</v>
      </c>
    </row>
    <row r="1194" spans="1:29">
      <c r="A1194" t="s">
        <v>1687</v>
      </c>
      <c r="B1194" s="2">
        <v>45125</v>
      </c>
      <c r="C1194" t="s">
        <v>800</v>
      </c>
      <c r="D1194" t="s">
        <v>31</v>
      </c>
      <c r="E1194" t="s">
        <v>119</v>
      </c>
      <c r="F1194" t="s">
        <v>70</v>
      </c>
      <c r="G1194">
        <v>27</v>
      </c>
      <c r="H1194" t="s">
        <v>105</v>
      </c>
      <c r="I1194" t="s">
        <v>89</v>
      </c>
      <c r="J1194" t="s">
        <v>82</v>
      </c>
      <c r="K1194" t="s">
        <v>302</v>
      </c>
      <c r="L1194" t="s">
        <v>155</v>
      </c>
      <c r="M1194" t="s">
        <v>63</v>
      </c>
      <c r="N1194" t="s">
        <v>40</v>
      </c>
      <c r="O1194">
        <v>7</v>
      </c>
      <c r="P1194" s="4">
        <v>23134</v>
      </c>
      <c r="Q1194" s="4">
        <v>15731</v>
      </c>
      <c r="R1194" s="3">
        <v>0.2</v>
      </c>
      <c r="S1194" s="4">
        <v>129550</v>
      </c>
      <c r="T1194" s="4">
        <v>110117</v>
      </c>
      <c r="U1194" s="4">
        <v>19433</v>
      </c>
      <c r="V1194" s="3">
        <v>0.15000385951370127</v>
      </c>
      <c r="W1194" t="s">
        <v>84</v>
      </c>
      <c r="X1194" t="s">
        <v>42</v>
      </c>
      <c r="Y1194" t="s">
        <v>56</v>
      </c>
      <c r="Z1194">
        <v>2</v>
      </c>
      <c r="AA1194" t="s">
        <v>163</v>
      </c>
      <c r="AB1194" t="s">
        <v>66</v>
      </c>
      <c r="AC1194">
        <v>4.7</v>
      </c>
    </row>
    <row r="1195" spans="1:29">
      <c r="A1195" t="s">
        <v>1688</v>
      </c>
      <c r="B1195" s="2">
        <v>45651</v>
      </c>
      <c r="C1195" t="s">
        <v>937</v>
      </c>
      <c r="D1195" t="s">
        <v>31</v>
      </c>
      <c r="E1195" t="s">
        <v>129</v>
      </c>
      <c r="F1195" t="s">
        <v>33</v>
      </c>
      <c r="G1195">
        <v>53</v>
      </c>
      <c r="H1195" t="s">
        <v>146</v>
      </c>
      <c r="I1195" t="s">
        <v>147</v>
      </c>
      <c r="J1195" t="s">
        <v>36</v>
      </c>
      <c r="K1195" t="s">
        <v>51</v>
      </c>
      <c r="L1195" t="s">
        <v>38</v>
      </c>
      <c r="M1195" t="s">
        <v>83</v>
      </c>
      <c r="N1195" t="s">
        <v>126</v>
      </c>
      <c r="O1195">
        <v>8</v>
      </c>
      <c r="P1195" s="4">
        <v>17558</v>
      </c>
      <c r="Q1195" s="4">
        <v>13695</v>
      </c>
      <c r="R1195" s="3">
        <v>0.1</v>
      </c>
      <c r="S1195" s="4">
        <v>126418</v>
      </c>
      <c r="T1195" s="4">
        <v>109560</v>
      </c>
      <c r="U1195" s="4">
        <v>16858</v>
      </c>
      <c r="V1195" s="3">
        <v>0.13335126326947111</v>
      </c>
      <c r="W1195" t="s">
        <v>41</v>
      </c>
      <c r="X1195" t="s">
        <v>55</v>
      </c>
      <c r="Y1195" t="s">
        <v>56</v>
      </c>
      <c r="Z1195">
        <v>3</v>
      </c>
      <c r="AA1195" t="s">
        <v>65</v>
      </c>
      <c r="AB1195" t="s">
        <v>132</v>
      </c>
      <c r="AC1195">
        <v>3.1</v>
      </c>
    </row>
    <row r="1196" spans="1:29">
      <c r="A1196" t="s">
        <v>1689</v>
      </c>
      <c r="B1196" s="2">
        <v>44942</v>
      </c>
      <c r="C1196" t="s">
        <v>318</v>
      </c>
      <c r="D1196" t="s">
        <v>31</v>
      </c>
      <c r="E1196" t="s">
        <v>111</v>
      </c>
      <c r="F1196" t="s">
        <v>70</v>
      </c>
      <c r="G1196">
        <v>44</v>
      </c>
      <c r="H1196" t="s">
        <v>99</v>
      </c>
      <c r="I1196" t="s">
        <v>99</v>
      </c>
      <c r="J1196" t="s">
        <v>100</v>
      </c>
      <c r="K1196" t="s">
        <v>368</v>
      </c>
      <c r="L1196" t="s">
        <v>137</v>
      </c>
      <c r="M1196" t="s">
        <v>83</v>
      </c>
      <c r="N1196" t="s">
        <v>126</v>
      </c>
      <c r="O1196">
        <v>7</v>
      </c>
      <c r="P1196" s="4">
        <v>22643</v>
      </c>
      <c r="Q1196" s="4">
        <v>14265</v>
      </c>
      <c r="R1196" s="3">
        <v>0</v>
      </c>
      <c r="S1196" s="4">
        <v>158501</v>
      </c>
      <c r="T1196" s="4">
        <v>99855</v>
      </c>
      <c r="U1196" s="4">
        <v>58646</v>
      </c>
      <c r="V1196" s="3">
        <v>0.37000397473832974</v>
      </c>
      <c r="W1196" t="s">
        <v>41</v>
      </c>
      <c r="X1196" t="s">
        <v>55</v>
      </c>
      <c r="Y1196" t="s">
        <v>156</v>
      </c>
      <c r="Z1196">
        <v>0</v>
      </c>
      <c r="AA1196" t="s">
        <v>167</v>
      </c>
      <c r="AB1196" t="s">
        <v>194</v>
      </c>
      <c r="AC1196">
        <v>1.2</v>
      </c>
    </row>
    <row r="1197" spans="1:29">
      <c r="A1197" t="s">
        <v>1690</v>
      </c>
      <c r="B1197" s="2">
        <v>45356</v>
      </c>
      <c r="C1197" t="s">
        <v>174</v>
      </c>
      <c r="D1197" t="s">
        <v>31</v>
      </c>
      <c r="E1197" t="s">
        <v>170</v>
      </c>
      <c r="F1197" t="s">
        <v>33</v>
      </c>
      <c r="G1197">
        <v>42</v>
      </c>
      <c r="H1197" t="s">
        <v>99</v>
      </c>
      <c r="I1197" t="s">
        <v>99</v>
      </c>
      <c r="J1197" t="s">
        <v>100</v>
      </c>
      <c r="K1197" t="s">
        <v>136</v>
      </c>
      <c r="L1197" t="s">
        <v>142</v>
      </c>
      <c r="M1197" t="s">
        <v>107</v>
      </c>
      <c r="N1197" t="s">
        <v>53</v>
      </c>
      <c r="O1197">
        <v>6</v>
      </c>
      <c r="P1197" s="4">
        <v>13014</v>
      </c>
      <c r="Q1197" s="4">
        <v>10021</v>
      </c>
      <c r="R1197" s="3">
        <v>0.15</v>
      </c>
      <c r="S1197" s="4">
        <v>66371</v>
      </c>
      <c r="T1197" s="4">
        <v>60126</v>
      </c>
      <c r="U1197" s="4">
        <v>6245</v>
      </c>
      <c r="V1197" s="3">
        <v>9.4092299347606642E-2</v>
      </c>
      <c r="W1197" t="s">
        <v>41</v>
      </c>
      <c r="X1197" t="s">
        <v>42</v>
      </c>
      <c r="Y1197" t="s">
        <v>56</v>
      </c>
      <c r="Z1197">
        <v>5</v>
      </c>
      <c r="AA1197" t="s">
        <v>102</v>
      </c>
      <c r="AB1197" t="s">
        <v>66</v>
      </c>
      <c r="AC1197">
        <v>4.9000000000000004</v>
      </c>
    </row>
    <row r="1198" spans="1:29">
      <c r="A1198" t="s">
        <v>1691</v>
      </c>
      <c r="B1198" s="2">
        <v>45123</v>
      </c>
      <c r="C1198" t="s">
        <v>710</v>
      </c>
      <c r="D1198" t="s">
        <v>31</v>
      </c>
      <c r="E1198" t="s">
        <v>69</v>
      </c>
      <c r="F1198" t="s">
        <v>70</v>
      </c>
      <c r="G1198">
        <v>31</v>
      </c>
      <c r="H1198" t="s">
        <v>99</v>
      </c>
      <c r="I1198" t="s">
        <v>99</v>
      </c>
      <c r="J1198" t="s">
        <v>100</v>
      </c>
      <c r="K1198" t="s">
        <v>148</v>
      </c>
      <c r="L1198" t="s">
        <v>38</v>
      </c>
      <c r="M1198" t="s">
        <v>107</v>
      </c>
      <c r="N1198" t="s">
        <v>64</v>
      </c>
      <c r="O1198">
        <v>1</v>
      </c>
      <c r="P1198" s="4">
        <v>17807</v>
      </c>
      <c r="Q1198" s="4">
        <v>11040</v>
      </c>
      <c r="R1198" s="3">
        <v>0.15</v>
      </c>
      <c r="S1198" s="4">
        <v>15136</v>
      </c>
      <c r="T1198" s="4">
        <v>11040</v>
      </c>
      <c r="U1198" s="4">
        <v>4096</v>
      </c>
      <c r="V1198" s="3">
        <v>0.27061310782241016</v>
      </c>
      <c r="W1198" t="s">
        <v>75</v>
      </c>
      <c r="X1198" t="s">
        <v>76</v>
      </c>
      <c r="Y1198" t="s">
        <v>56</v>
      </c>
      <c r="Z1198">
        <v>1</v>
      </c>
      <c r="AA1198" t="s">
        <v>149</v>
      </c>
      <c r="AB1198" t="s">
        <v>150</v>
      </c>
      <c r="AC1198">
        <v>3.5</v>
      </c>
    </row>
    <row r="1199" spans="1:29">
      <c r="A1199" t="s">
        <v>1692</v>
      </c>
      <c r="B1199" s="2">
        <v>44996</v>
      </c>
      <c r="C1199" t="s">
        <v>207</v>
      </c>
      <c r="D1199" t="s">
        <v>31</v>
      </c>
      <c r="E1199" t="s">
        <v>188</v>
      </c>
      <c r="F1199" t="s">
        <v>33</v>
      </c>
      <c r="G1199">
        <v>22</v>
      </c>
      <c r="H1199" t="s">
        <v>88</v>
      </c>
      <c r="I1199" t="s">
        <v>89</v>
      </c>
      <c r="J1199" t="s">
        <v>82</v>
      </c>
      <c r="K1199" t="s">
        <v>214</v>
      </c>
      <c r="L1199" t="s">
        <v>62</v>
      </c>
      <c r="M1199" t="s">
        <v>39</v>
      </c>
      <c r="N1199" t="s">
        <v>93</v>
      </c>
      <c r="O1199">
        <v>8</v>
      </c>
      <c r="P1199" s="4">
        <v>10102</v>
      </c>
      <c r="Q1199" s="4">
        <v>5657</v>
      </c>
      <c r="R1199" s="3">
        <v>0.05</v>
      </c>
      <c r="S1199" s="4">
        <v>76775</v>
      </c>
      <c r="T1199" s="4">
        <v>45256</v>
      </c>
      <c r="U1199" s="4">
        <v>31519</v>
      </c>
      <c r="V1199" s="3">
        <v>0.41053728427222402</v>
      </c>
      <c r="W1199" t="s">
        <v>84</v>
      </c>
      <c r="X1199" t="s">
        <v>76</v>
      </c>
      <c r="Y1199" t="s">
        <v>56</v>
      </c>
      <c r="Z1199">
        <v>7</v>
      </c>
      <c r="AA1199" t="s">
        <v>193</v>
      </c>
      <c r="AB1199" t="s">
        <v>66</v>
      </c>
      <c r="AC1199">
        <v>4</v>
      </c>
    </row>
    <row r="1200" spans="1:29">
      <c r="A1200" t="s">
        <v>1693</v>
      </c>
      <c r="B1200" s="2">
        <v>45119</v>
      </c>
      <c r="C1200" t="s">
        <v>1072</v>
      </c>
      <c r="D1200" t="s">
        <v>49</v>
      </c>
      <c r="E1200" t="s">
        <v>124</v>
      </c>
      <c r="F1200" t="s">
        <v>70</v>
      </c>
      <c r="G1200">
        <v>22</v>
      </c>
      <c r="H1200" t="s">
        <v>99</v>
      </c>
      <c r="I1200" t="s">
        <v>99</v>
      </c>
      <c r="J1200" t="s">
        <v>100</v>
      </c>
      <c r="K1200" t="s">
        <v>184</v>
      </c>
      <c r="L1200" t="s">
        <v>155</v>
      </c>
      <c r="M1200" t="s">
        <v>63</v>
      </c>
      <c r="N1200" t="s">
        <v>64</v>
      </c>
      <c r="O1200">
        <v>3</v>
      </c>
      <c r="P1200" s="4">
        <v>13006</v>
      </c>
      <c r="Q1200" s="4">
        <v>8584</v>
      </c>
      <c r="R1200" s="3">
        <v>0.2</v>
      </c>
      <c r="S1200" s="4">
        <v>31214</v>
      </c>
      <c r="T1200" s="4">
        <v>25752</v>
      </c>
      <c r="U1200" s="4">
        <v>5462</v>
      </c>
      <c r="V1200" s="3">
        <v>0.17498558339206766</v>
      </c>
      <c r="W1200" t="s">
        <v>54</v>
      </c>
      <c r="X1200" t="s">
        <v>76</v>
      </c>
      <c r="Y1200" t="s">
        <v>156</v>
      </c>
      <c r="Z1200">
        <v>0</v>
      </c>
      <c r="AA1200" t="s">
        <v>85</v>
      </c>
      <c r="AB1200" t="s">
        <v>66</v>
      </c>
      <c r="AC1200">
        <v>2.4</v>
      </c>
    </row>
    <row r="1201" spans="1:29">
      <c r="A1201" t="s">
        <v>1694</v>
      </c>
      <c r="B1201" s="2">
        <v>45485</v>
      </c>
      <c r="C1201" t="s">
        <v>253</v>
      </c>
      <c r="D1201" t="s">
        <v>31</v>
      </c>
      <c r="E1201" t="s">
        <v>98</v>
      </c>
      <c r="F1201" t="s">
        <v>70</v>
      </c>
      <c r="G1201">
        <v>60</v>
      </c>
      <c r="H1201" t="s">
        <v>34</v>
      </c>
      <c r="I1201" t="s">
        <v>35</v>
      </c>
      <c r="J1201" t="s">
        <v>36</v>
      </c>
      <c r="K1201" t="s">
        <v>74</v>
      </c>
      <c r="L1201" t="s">
        <v>112</v>
      </c>
      <c r="M1201" t="s">
        <v>107</v>
      </c>
      <c r="N1201" t="s">
        <v>113</v>
      </c>
      <c r="O1201">
        <v>2</v>
      </c>
      <c r="P1201" s="4">
        <v>1021</v>
      </c>
      <c r="Q1201" s="4">
        <v>664</v>
      </c>
      <c r="R1201" s="3">
        <v>0.2</v>
      </c>
      <c r="S1201" s="4">
        <v>1634</v>
      </c>
      <c r="T1201" s="4">
        <v>1328</v>
      </c>
      <c r="U1201" s="4">
        <v>306</v>
      </c>
      <c r="V1201" s="3">
        <v>0.18727050183598531</v>
      </c>
      <c r="W1201" t="s">
        <v>41</v>
      </c>
      <c r="X1201" t="s">
        <v>76</v>
      </c>
      <c r="Y1201" t="s">
        <v>43</v>
      </c>
      <c r="Z1201">
        <v>0</v>
      </c>
      <c r="AA1201" t="s">
        <v>172</v>
      </c>
      <c r="AB1201" t="s">
        <v>95</v>
      </c>
      <c r="AC1201" t="s">
        <v>46</v>
      </c>
    </row>
    <row r="1202" spans="1:29">
      <c r="A1202" t="s">
        <v>1695</v>
      </c>
      <c r="B1202" s="2">
        <v>45212</v>
      </c>
      <c r="C1202" t="s">
        <v>355</v>
      </c>
      <c r="D1202" t="s">
        <v>31</v>
      </c>
      <c r="E1202" t="s">
        <v>111</v>
      </c>
      <c r="F1202" t="s">
        <v>70</v>
      </c>
      <c r="G1202">
        <v>39</v>
      </c>
      <c r="H1202" t="s">
        <v>153</v>
      </c>
      <c r="I1202" t="s">
        <v>154</v>
      </c>
      <c r="J1202" t="s">
        <v>36</v>
      </c>
      <c r="K1202" t="s">
        <v>90</v>
      </c>
      <c r="L1202" t="s">
        <v>112</v>
      </c>
      <c r="M1202" t="s">
        <v>63</v>
      </c>
      <c r="N1202" t="s">
        <v>40</v>
      </c>
      <c r="O1202">
        <v>6</v>
      </c>
      <c r="P1202" s="4">
        <v>3745</v>
      </c>
      <c r="Q1202" s="4">
        <v>2097</v>
      </c>
      <c r="R1202" s="3">
        <v>0.05</v>
      </c>
      <c r="S1202" s="4">
        <v>21347</v>
      </c>
      <c r="T1202" s="4">
        <v>12582</v>
      </c>
      <c r="U1202" s="4">
        <v>8765</v>
      </c>
      <c r="V1202" s="3">
        <v>0.41059633672178758</v>
      </c>
      <c r="W1202" t="s">
        <v>54</v>
      </c>
      <c r="X1202" t="s">
        <v>76</v>
      </c>
      <c r="Y1202" t="s">
        <v>171</v>
      </c>
      <c r="Z1202">
        <v>5</v>
      </c>
      <c r="AA1202" t="s">
        <v>172</v>
      </c>
      <c r="AB1202" t="s">
        <v>95</v>
      </c>
      <c r="AC1202" t="s">
        <v>46</v>
      </c>
    </row>
    <row r="1203" spans="1:29">
      <c r="A1203" t="s">
        <v>1696</v>
      </c>
      <c r="B1203" s="2">
        <v>44963</v>
      </c>
      <c r="C1203" t="s">
        <v>1060</v>
      </c>
      <c r="D1203" t="s">
        <v>31</v>
      </c>
      <c r="E1203" t="s">
        <v>188</v>
      </c>
      <c r="F1203" t="s">
        <v>33</v>
      </c>
      <c r="G1203">
        <v>34</v>
      </c>
      <c r="H1203" t="s">
        <v>88</v>
      </c>
      <c r="I1203" t="s">
        <v>89</v>
      </c>
      <c r="J1203" t="s">
        <v>82</v>
      </c>
      <c r="K1203" t="s">
        <v>239</v>
      </c>
      <c r="L1203" t="s">
        <v>155</v>
      </c>
      <c r="M1203" t="s">
        <v>83</v>
      </c>
      <c r="N1203" t="s">
        <v>53</v>
      </c>
      <c r="O1203">
        <v>7</v>
      </c>
      <c r="P1203" s="4">
        <v>14840</v>
      </c>
      <c r="Q1203" s="4">
        <v>11130</v>
      </c>
      <c r="R1203" s="3">
        <v>0.05</v>
      </c>
      <c r="S1203" s="4">
        <v>98686</v>
      </c>
      <c r="T1203" s="4">
        <v>77910</v>
      </c>
      <c r="U1203" s="4">
        <v>20776</v>
      </c>
      <c r="V1203" s="3">
        <v>0.21052631578947367</v>
      </c>
      <c r="W1203" t="s">
        <v>41</v>
      </c>
      <c r="X1203" t="s">
        <v>42</v>
      </c>
      <c r="Y1203" t="s">
        <v>56</v>
      </c>
      <c r="Z1203">
        <v>2</v>
      </c>
      <c r="AA1203" t="s">
        <v>226</v>
      </c>
      <c r="AB1203" t="s">
        <v>150</v>
      </c>
      <c r="AC1203">
        <v>3.7</v>
      </c>
    </row>
    <row r="1204" spans="1:29">
      <c r="A1204" t="s">
        <v>1697</v>
      </c>
      <c r="B1204" s="2">
        <v>45011</v>
      </c>
      <c r="C1204" t="s">
        <v>458</v>
      </c>
      <c r="D1204" t="s">
        <v>31</v>
      </c>
      <c r="E1204" t="s">
        <v>135</v>
      </c>
      <c r="F1204" t="s">
        <v>33</v>
      </c>
      <c r="G1204">
        <v>34</v>
      </c>
      <c r="H1204" t="s">
        <v>99</v>
      </c>
      <c r="I1204" t="s">
        <v>99</v>
      </c>
      <c r="J1204" t="s">
        <v>100</v>
      </c>
      <c r="K1204" t="s">
        <v>239</v>
      </c>
      <c r="L1204" t="s">
        <v>91</v>
      </c>
      <c r="M1204" t="s">
        <v>83</v>
      </c>
      <c r="N1204" t="s">
        <v>93</v>
      </c>
      <c r="O1204">
        <v>1</v>
      </c>
      <c r="P1204" s="4">
        <v>11897</v>
      </c>
      <c r="Q1204" s="4">
        <v>7257</v>
      </c>
      <c r="R1204" s="3">
        <v>0.05</v>
      </c>
      <c r="S1204" s="4">
        <v>11302</v>
      </c>
      <c r="T1204" s="4">
        <v>7257</v>
      </c>
      <c r="U1204" s="4">
        <v>4045</v>
      </c>
      <c r="V1204" s="3">
        <v>0.35790125641479387</v>
      </c>
      <c r="W1204" t="s">
        <v>75</v>
      </c>
      <c r="X1204" t="s">
        <v>55</v>
      </c>
      <c r="Y1204" t="s">
        <v>56</v>
      </c>
      <c r="Z1204">
        <v>7</v>
      </c>
      <c r="AA1204" t="s">
        <v>102</v>
      </c>
      <c r="AB1204" t="s">
        <v>194</v>
      </c>
      <c r="AC1204">
        <v>4</v>
      </c>
    </row>
    <row r="1205" spans="1:29">
      <c r="A1205" t="s">
        <v>1698</v>
      </c>
      <c r="B1205" s="2">
        <v>45153</v>
      </c>
      <c r="C1205" t="s">
        <v>750</v>
      </c>
      <c r="D1205" t="s">
        <v>49</v>
      </c>
      <c r="E1205" t="s">
        <v>119</v>
      </c>
      <c r="F1205" t="s">
        <v>70</v>
      </c>
      <c r="G1205">
        <v>31</v>
      </c>
      <c r="H1205" t="s">
        <v>153</v>
      </c>
      <c r="I1205" t="s">
        <v>154</v>
      </c>
      <c r="J1205" t="s">
        <v>36</v>
      </c>
      <c r="K1205" t="s">
        <v>302</v>
      </c>
      <c r="L1205" t="s">
        <v>131</v>
      </c>
      <c r="M1205" t="s">
        <v>83</v>
      </c>
      <c r="N1205" t="s">
        <v>126</v>
      </c>
      <c r="O1205">
        <v>7</v>
      </c>
      <c r="P1205" s="4">
        <v>3138</v>
      </c>
      <c r="Q1205" s="4">
        <v>1883</v>
      </c>
      <c r="R1205" s="3">
        <v>0.05</v>
      </c>
      <c r="S1205" s="4">
        <v>20868</v>
      </c>
      <c r="T1205" s="4">
        <v>13181</v>
      </c>
      <c r="U1205" s="4">
        <v>7687</v>
      </c>
      <c r="V1205" s="3">
        <v>0.36836304389495877</v>
      </c>
      <c r="W1205" t="s">
        <v>54</v>
      </c>
      <c r="X1205" t="s">
        <v>76</v>
      </c>
      <c r="Y1205" t="s">
        <v>56</v>
      </c>
      <c r="Z1205">
        <v>3</v>
      </c>
      <c r="AA1205" t="s">
        <v>143</v>
      </c>
      <c r="AB1205" t="s">
        <v>45</v>
      </c>
      <c r="AC1205">
        <v>3.1</v>
      </c>
    </row>
    <row r="1206" spans="1:29">
      <c r="A1206" t="s">
        <v>1699</v>
      </c>
      <c r="B1206" s="2">
        <v>45001</v>
      </c>
      <c r="C1206" t="s">
        <v>1700</v>
      </c>
      <c r="D1206" t="s">
        <v>31</v>
      </c>
      <c r="E1206" t="s">
        <v>170</v>
      </c>
      <c r="F1206" t="s">
        <v>33</v>
      </c>
      <c r="G1206">
        <v>57</v>
      </c>
      <c r="H1206" t="s">
        <v>153</v>
      </c>
      <c r="I1206" t="s">
        <v>154</v>
      </c>
      <c r="J1206" t="s">
        <v>36</v>
      </c>
      <c r="K1206" t="s">
        <v>61</v>
      </c>
      <c r="L1206" t="s">
        <v>62</v>
      </c>
      <c r="M1206" t="s">
        <v>92</v>
      </c>
      <c r="N1206" t="s">
        <v>113</v>
      </c>
      <c r="O1206">
        <v>3</v>
      </c>
      <c r="P1206" s="4">
        <v>16465</v>
      </c>
      <c r="Q1206" s="4">
        <v>9220</v>
      </c>
      <c r="R1206" s="3">
        <v>0.2</v>
      </c>
      <c r="S1206" s="4">
        <v>39516</v>
      </c>
      <c r="T1206" s="4">
        <v>27660</v>
      </c>
      <c r="U1206" s="4">
        <v>11856</v>
      </c>
      <c r="V1206" s="3">
        <v>0.30003036744609779</v>
      </c>
      <c r="W1206" t="s">
        <v>54</v>
      </c>
      <c r="X1206" t="s">
        <v>76</v>
      </c>
      <c r="Y1206" t="s">
        <v>156</v>
      </c>
      <c r="Z1206">
        <v>0</v>
      </c>
      <c r="AA1206" t="s">
        <v>229</v>
      </c>
      <c r="AB1206" t="s">
        <v>132</v>
      </c>
      <c r="AC1206">
        <v>1</v>
      </c>
    </row>
    <row r="1207" spans="1:29">
      <c r="A1207" t="s">
        <v>1701</v>
      </c>
      <c r="B1207" s="2">
        <v>45499</v>
      </c>
      <c r="C1207" t="s">
        <v>651</v>
      </c>
      <c r="D1207" t="s">
        <v>49</v>
      </c>
      <c r="E1207" t="s">
        <v>135</v>
      </c>
      <c r="F1207" t="s">
        <v>33</v>
      </c>
      <c r="G1207">
        <v>53</v>
      </c>
      <c r="H1207" t="s">
        <v>105</v>
      </c>
      <c r="I1207" t="s">
        <v>89</v>
      </c>
      <c r="J1207" t="s">
        <v>82</v>
      </c>
      <c r="K1207" t="s">
        <v>37</v>
      </c>
      <c r="L1207" t="s">
        <v>52</v>
      </c>
      <c r="M1207" t="s">
        <v>63</v>
      </c>
      <c r="N1207" t="s">
        <v>53</v>
      </c>
      <c r="O1207">
        <v>2</v>
      </c>
      <c r="P1207" s="4">
        <v>13747</v>
      </c>
      <c r="Q1207" s="4">
        <v>8523</v>
      </c>
      <c r="R1207" s="3">
        <v>0.1</v>
      </c>
      <c r="S1207" s="4">
        <v>24745</v>
      </c>
      <c r="T1207" s="4">
        <v>17046</v>
      </c>
      <c r="U1207" s="4">
        <v>7699</v>
      </c>
      <c r="V1207" s="3">
        <v>0.3111335623358254</v>
      </c>
      <c r="W1207" t="s">
        <v>41</v>
      </c>
      <c r="X1207" t="s">
        <v>42</v>
      </c>
      <c r="Y1207" t="s">
        <v>56</v>
      </c>
      <c r="Z1207">
        <v>3</v>
      </c>
      <c r="AA1207" t="s">
        <v>181</v>
      </c>
      <c r="AB1207" t="s">
        <v>194</v>
      </c>
      <c r="AC1207">
        <v>4.5</v>
      </c>
    </row>
    <row r="1208" spans="1:29">
      <c r="A1208" t="s">
        <v>1702</v>
      </c>
      <c r="B1208" s="2">
        <v>45369</v>
      </c>
      <c r="C1208" t="s">
        <v>856</v>
      </c>
      <c r="D1208" t="s">
        <v>31</v>
      </c>
      <c r="E1208" t="s">
        <v>135</v>
      </c>
      <c r="F1208" t="s">
        <v>33</v>
      </c>
      <c r="G1208">
        <v>51</v>
      </c>
      <c r="H1208" t="s">
        <v>80</v>
      </c>
      <c r="I1208" t="s">
        <v>81</v>
      </c>
      <c r="J1208" t="s">
        <v>82</v>
      </c>
      <c r="K1208" t="s">
        <v>90</v>
      </c>
      <c r="L1208" t="s">
        <v>62</v>
      </c>
      <c r="M1208" t="s">
        <v>83</v>
      </c>
      <c r="N1208" t="s">
        <v>126</v>
      </c>
      <c r="O1208">
        <v>4</v>
      </c>
      <c r="P1208" s="4">
        <v>720</v>
      </c>
      <c r="Q1208" s="4">
        <v>547</v>
      </c>
      <c r="R1208" s="3">
        <v>0.05</v>
      </c>
      <c r="S1208" s="4">
        <v>2736</v>
      </c>
      <c r="T1208" s="4">
        <v>2188</v>
      </c>
      <c r="U1208" s="4">
        <v>548</v>
      </c>
      <c r="V1208" s="3">
        <v>0.20029239766081872</v>
      </c>
      <c r="W1208" t="s">
        <v>84</v>
      </c>
      <c r="X1208" t="s">
        <v>76</v>
      </c>
      <c r="Y1208" t="s">
        <v>56</v>
      </c>
      <c r="Z1208">
        <v>5</v>
      </c>
      <c r="AA1208" t="s">
        <v>226</v>
      </c>
      <c r="AB1208" t="s">
        <v>189</v>
      </c>
      <c r="AC1208">
        <v>3.5</v>
      </c>
    </row>
    <row r="1209" spans="1:29">
      <c r="A1209" t="s">
        <v>1703</v>
      </c>
      <c r="B1209" s="2">
        <v>45241</v>
      </c>
      <c r="C1209" t="s">
        <v>649</v>
      </c>
      <c r="D1209" t="s">
        <v>31</v>
      </c>
      <c r="E1209" t="s">
        <v>170</v>
      </c>
      <c r="F1209" t="s">
        <v>33</v>
      </c>
      <c r="G1209">
        <v>36</v>
      </c>
      <c r="H1209" t="s">
        <v>80</v>
      </c>
      <c r="I1209" t="s">
        <v>81</v>
      </c>
      <c r="J1209" t="s">
        <v>82</v>
      </c>
      <c r="K1209" t="s">
        <v>368</v>
      </c>
      <c r="L1209" t="s">
        <v>38</v>
      </c>
      <c r="M1209" t="s">
        <v>92</v>
      </c>
      <c r="N1209" t="s">
        <v>53</v>
      </c>
      <c r="O1209">
        <v>4</v>
      </c>
      <c r="P1209" s="4">
        <v>14712</v>
      </c>
      <c r="Q1209" s="4">
        <v>10446</v>
      </c>
      <c r="R1209" s="3">
        <v>0.1</v>
      </c>
      <c r="S1209" s="4">
        <v>52963</v>
      </c>
      <c r="T1209" s="4">
        <v>41784</v>
      </c>
      <c r="U1209" s="4">
        <v>11179</v>
      </c>
      <c r="V1209" s="3">
        <v>0.21107188036931443</v>
      </c>
      <c r="W1209" t="s">
        <v>84</v>
      </c>
      <c r="X1209" t="s">
        <v>42</v>
      </c>
      <c r="Y1209" t="s">
        <v>56</v>
      </c>
      <c r="Z1209">
        <v>3</v>
      </c>
      <c r="AA1209" t="s">
        <v>94</v>
      </c>
      <c r="AB1209" t="s">
        <v>66</v>
      </c>
      <c r="AC1209">
        <v>4.5</v>
      </c>
    </row>
    <row r="1210" spans="1:29">
      <c r="A1210" t="s">
        <v>1704</v>
      </c>
      <c r="B1210" s="2">
        <v>45369</v>
      </c>
      <c r="C1210" t="s">
        <v>158</v>
      </c>
      <c r="D1210" t="s">
        <v>31</v>
      </c>
      <c r="E1210" t="s">
        <v>188</v>
      </c>
      <c r="F1210" t="s">
        <v>33</v>
      </c>
      <c r="G1210">
        <v>25</v>
      </c>
      <c r="H1210" t="s">
        <v>34</v>
      </c>
      <c r="I1210" t="s">
        <v>35</v>
      </c>
      <c r="J1210" t="s">
        <v>36</v>
      </c>
      <c r="K1210" t="s">
        <v>214</v>
      </c>
      <c r="L1210" t="s">
        <v>142</v>
      </c>
      <c r="M1210" t="s">
        <v>92</v>
      </c>
      <c r="N1210" t="s">
        <v>40</v>
      </c>
      <c r="O1210">
        <v>8</v>
      </c>
      <c r="P1210" s="4">
        <v>14069</v>
      </c>
      <c r="Q1210" s="4">
        <v>8582</v>
      </c>
      <c r="R1210" s="3">
        <v>0.1</v>
      </c>
      <c r="S1210" s="4">
        <v>101297</v>
      </c>
      <c r="T1210" s="4">
        <v>68656</v>
      </c>
      <c r="U1210" s="4">
        <v>32641</v>
      </c>
      <c r="V1210" s="3">
        <v>0.32223066823301777</v>
      </c>
      <c r="W1210" t="s">
        <v>75</v>
      </c>
      <c r="X1210" t="s">
        <v>42</v>
      </c>
      <c r="Y1210" t="s">
        <v>56</v>
      </c>
      <c r="Z1210">
        <v>3</v>
      </c>
      <c r="AA1210" t="s">
        <v>102</v>
      </c>
      <c r="AB1210" t="s">
        <v>132</v>
      </c>
      <c r="AC1210">
        <v>3.1</v>
      </c>
    </row>
    <row r="1211" spans="1:29">
      <c r="A1211" t="s">
        <v>1705</v>
      </c>
      <c r="B1211" s="2">
        <v>45140</v>
      </c>
      <c r="C1211" t="s">
        <v>1062</v>
      </c>
      <c r="D1211" t="s">
        <v>49</v>
      </c>
      <c r="E1211" t="s">
        <v>135</v>
      </c>
      <c r="F1211" t="s">
        <v>33</v>
      </c>
      <c r="G1211">
        <v>50</v>
      </c>
      <c r="H1211" t="s">
        <v>153</v>
      </c>
      <c r="I1211" t="s">
        <v>154</v>
      </c>
      <c r="J1211" t="s">
        <v>36</v>
      </c>
      <c r="K1211" t="s">
        <v>326</v>
      </c>
      <c r="L1211" t="s">
        <v>52</v>
      </c>
      <c r="M1211" t="s">
        <v>39</v>
      </c>
      <c r="N1211" t="s">
        <v>113</v>
      </c>
      <c r="O1211">
        <v>8</v>
      </c>
      <c r="P1211" s="4">
        <v>8651</v>
      </c>
      <c r="Q1211" s="4">
        <v>5969</v>
      </c>
      <c r="R1211" s="3">
        <v>0.15</v>
      </c>
      <c r="S1211" s="4">
        <v>58827</v>
      </c>
      <c r="T1211" s="4">
        <v>47752</v>
      </c>
      <c r="U1211" s="4">
        <v>11075</v>
      </c>
      <c r="V1211" s="3">
        <v>0.18826389243034661</v>
      </c>
      <c r="W1211" t="s">
        <v>41</v>
      </c>
      <c r="X1211" t="s">
        <v>55</v>
      </c>
      <c r="Y1211" t="s">
        <v>56</v>
      </c>
      <c r="Z1211">
        <v>7</v>
      </c>
      <c r="AA1211" t="s">
        <v>185</v>
      </c>
      <c r="AB1211" t="s">
        <v>189</v>
      </c>
      <c r="AC1211">
        <v>3.8</v>
      </c>
    </row>
    <row r="1212" spans="1:29">
      <c r="A1212" t="s">
        <v>1706</v>
      </c>
      <c r="B1212" s="2">
        <v>45479</v>
      </c>
      <c r="C1212" t="s">
        <v>623</v>
      </c>
      <c r="D1212" t="s">
        <v>31</v>
      </c>
      <c r="E1212" t="s">
        <v>98</v>
      </c>
      <c r="F1212" t="s">
        <v>70</v>
      </c>
      <c r="G1212">
        <v>60</v>
      </c>
      <c r="H1212" t="s">
        <v>146</v>
      </c>
      <c r="I1212" t="s">
        <v>147</v>
      </c>
      <c r="J1212" t="s">
        <v>36</v>
      </c>
      <c r="K1212" t="s">
        <v>51</v>
      </c>
      <c r="L1212" t="s">
        <v>91</v>
      </c>
      <c r="M1212" t="s">
        <v>83</v>
      </c>
      <c r="N1212" t="s">
        <v>53</v>
      </c>
      <c r="O1212">
        <v>6</v>
      </c>
      <c r="P1212" s="4">
        <v>2424</v>
      </c>
      <c r="Q1212" s="4">
        <v>1479</v>
      </c>
      <c r="R1212" s="3">
        <v>0</v>
      </c>
      <c r="S1212" s="4">
        <v>14544</v>
      </c>
      <c r="T1212" s="4">
        <v>8874</v>
      </c>
      <c r="U1212" s="4">
        <v>5670</v>
      </c>
      <c r="V1212" s="3">
        <v>0.38985148514851486</v>
      </c>
      <c r="W1212" t="s">
        <v>84</v>
      </c>
      <c r="X1212" t="s">
        <v>55</v>
      </c>
      <c r="Y1212" t="s">
        <v>56</v>
      </c>
      <c r="Z1212">
        <v>5</v>
      </c>
      <c r="AA1212" t="s">
        <v>108</v>
      </c>
      <c r="AB1212" t="s">
        <v>66</v>
      </c>
      <c r="AC1212">
        <v>3.9</v>
      </c>
    </row>
    <row r="1213" spans="1:29">
      <c r="A1213" t="s">
        <v>1707</v>
      </c>
      <c r="B1213" s="2">
        <v>45109</v>
      </c>
      <c r="C1213" t="s">
        <v>602</v>
      </c>
      <c r="D1213" t="s">
        <v>31</v>
      </c>
      <c r="E1213" t="s">
        <v>32</v>
      </c>
      <c r="F1213" t="s">
        <v>33</v>
      </c>
      <c r="G1213">
        <v>47</v>
      </c>
      <c r="H1213" t="s">
        <v>34</v>
      </c>
      <c r="I1213" t="s">
        <v>35</v>
      </c>
      <c r="J1213" t="s">
        <v>36</v>
      </c>
      <c r="K1213" t="s">
        <v>179</v>
      </c>
      <c r="L1213" t="s">
        <v>91</v>
      </c>
      <c r="M1213" t="s">
        <v>39</v>
      </c>
      <c r="N1213" t="s">
        <v>40</v>
      </c>
      <c r="O1213">
        <v>2</v>
      </c>
      <c r="P1213" s="4">
        <v>22069</v>
      </c>
      <c r="Q1213" s="4">
        <v>13683</v>
      </c>
      <c r="R1213" s="3">
        <v>0.05</v>
      </c>
      <c r="S1213" s="4">
        <v>41931</v>
      </c>
      <c r="T1213" s="4">
        <v>27366</v>
      </c>
      <c r="U1213" s="4">
        <v>14565</v>
      </c>
      <c r="V1213" s="3">
        <v>0.34735637118122631</v>
      </c>
      <c r="W1213" t="s">
        <v>75</v>
      </c>
      <c r="X1213" t="s">
        <v>76</v>
      </c>
      <c r="Y1213" t="s">
        <v>56</v>
      </c>
      <c r="Z1213">
        <v>7</v>
      </c>
      <c r="AA1213" t="s">
        <v>163</v>
      </c>
      <c r="AB1213" t="s">
        <v>132</v>
      </c>
      <c r="AC1213">
        <v>3.4</v>
      </c>
    </row>
    <row r="1214" spans="1:29">
      <c r="A1214" t="s">
        <v>1708</v>
      </c>
      <c r="B1214" s="2">
        <v>45392</v>
      </c>
      <c r="C1214" t="s">
        <v>216</v>
      </c>
      <c r="D1214" t="s">
        <v>49</v>
      </c>
      <c r="E1214" t="s">
        <v>119</v>
      </c>
      <c r="F1214" t="s">
        <v>70</v>
      </c>
      <c r="G1214">
        <v>26</v>
      </c>
      <c r="H1214" t="s">
        <v>71</v>
      </c>
      <c r="I1214" t="s">
        <v>72</v>
      </c>
      <c r="J1214" t="s">
        <v>73</v>
      </c>
      <c r="K1214" t="s">
        <v>37</v>
      </c>
      <c r="L1214" t="s">
        <v>142</v>
      </c>
      <c r="M1214" t="s">
        <v>83</v>
      </c>
      <c r="N1214" t="s">
        <v>113</v>
      </c>
      <c r="O1214">
        <v>3</v>
      </c>
      <c r="P1214" s="4">
        <v>20190</v>
      </c>
      <c r="Q1214" s="4">
        <v>11710</v>
      </c>
      <c r="R1214" s="3">
        <v>0.1</v>
      </c>
      <c r="S1214" s="4">
        <v>54513</v>
      </c>
      <c r="T1214" s="4">
        <v>35130</v>
      </c>
      <c r="U1214" s="4">
        <v>19383</v>
      </c>
      <c r="V1214" s="3">
        <v>0.35556656210445214</v>
      </c>
      <c r="W1214" t="s">
        <v>75</v>
      </c>
      <c r="X1214" t="s">
        <v>76</v>
      </c>
      <c r="Y1214" t="s">
        <v>56</v>
      </c>
      <c r="Z1214">
        <v>1</v>
      </c>
      <c r="AA1214" t="s">
        <v>57</v>
      </c>
      <c r="AB1214" t="s">
        <v>132</v>
      </c>
      <c r="AC1214">
        <v>3.3</v>
      </c>
    </row>
    <row r="1215" spans="1:29">
      <c r="A1215" t="s">
        <v>1709</v>
      </c>
      <c r="B1215" s="2">
        <v>45278</v>
      </c>
      <c r="C1215" t="s">
        <v>1710</v>
      </c>
      <c r="D1215" t="s">
        <v>31</v>
      </c>
      <c r="E1215" t="s">
        <v>69</v>
      </c>
      <c r="F1215" t="s">
        <v>70</v>
      </c>
      <c r="G1215">
        <v>42</v>
      </c>
      <c r="H1215" t="s">
        <v>34</v>
      </c>
      <c r="I1215" t="s">
        <v>35</v>
      </c>
      <c r="J1215" t="s">
        <v>36</v>
      </c>
      <c r="K1215" t="s">
        <v>302</v>
      </c>
      <c r="L1215" t="s">
        <v>52</v>
      </c>
      <c r="M1215" t="s">
        <v>107</v>
      </c>
      <c r="N1215" t="s">
        <v>40</v>
      </c>
      <c r="O1215">
        <v>5</v>
      </c>
      <c r="P1215" s="4">
        <v>19625</v>
      </c>
      <c r="Q1215" s="4">
        <v>11579</v>
      </c>
      <c r="R1215" s="3">
        <v>0.2</v>
      </c>
      <c r="S1215" s="4">
        <v>78500</v>
      </c>
      <c r="T1215" s="4">
        <v>57895</v>
      </c>
      <c r="U1215" s="4">
        <v>20605</v>
      </c>
      <c r="V1215" s="3">
        <v>0.26248407643312099</v>
      </c>
      <c r="W1215" t="s">
        <v>54</v>
      </c>
      <c r="X1215" t="s">
        <v>76</v>
      </c>
      <c r="Y1215" t="s">
        <v>43</v>
      </c>
      <c r="Z1215">
        <v>0</v>
      </c>
      <c r="AA1215" t="s">
        <v>172</v>
      </c>
      <c r="AB1215" t="s">
        <v>189</v>
      </c>
      <c r="AC1215" t="s">
        <v>46</v>
      </c>
    </row>
    <row r="1216" spans="1:29">
      <c r="A1216" t="s">
        <v>1711</v>
      </c>
      <c r="B1216" s="2">
        <v>45220</v>
      </c>
      <c r="C1216" t="s">
        <v>268</v>
      </c>
      <c r="D1216" t="s">
        <v>31</v>
      </c>
      <c r="E1216" t="s">
        <v>188</v>
      </c>
      <c r="F1216" t="s">
        <v>33</v>
      </c>
      <c r="G1216">
        <v>35</v>
      </c>
      <c r="H1216" t="s">
        <v>71</v>
      </c>
      <c r="I1216" t="s">
        <v>72</v>
      </c>
      <c r="J1216" t="s">
        <v>73</v>
      </c>
      <c r="K1216" t="s">
        <v>148</v>
      </c>
      <c r="L1216" t="s">
        <v>101</v>
      </c>
      <c r="M1216" t="s">
        <v>39</v>
      </c>
      <c r="N1216" t="s">
        <v>93</v>
      </c>
      <c r="O1216">
        <v>4</v>
      </c>
      <c r="P1216" s="4">
        <v>13280</v>
      </c>
      <c r="Q1216" s="4">
        <v>7702</v>
      </c>
      <c r="R1216" s="3">
        <v>0</v>
      </c>
      <c r="S1216" s="4">
        <v>53120</v>
      </c>
      <c r="T1216" s="4">
        <v>30808</v>
      </c>
      <c r="U1216" s="4">
        <v>22312</v>
      </c>
      <c r="V1216" s="3">
        <v>0.42003012048192773</v>
      </c>
      <c r="W1216" t="s">
        <v>84</v>
      </c>
      <c r="X1216" t="s">
        <v>55</v>
      </c>
      <c r="Y1216" t="s">
        <v>56</v>
      </c>
      <c r="Z1216">
        <v>2</v>
      </c>
      <c r="AA1216" t="s">
        <v>172</v>
      </c>
      <c r="AB1216" t="s">
        <v>45</v>
      </c>
      <c r="AC1216">
        <v>3.4</v>
      </c>
    </row>
    <row r="1217" spans="1:29">
      <c r="A1217" t="s">
        <v>1712</v>
      </c>
      <c r="B1217" s="2">
        <v>44999</v>
      </c>
      <c r="C1217" t="s">
        <v>370</v>
      </c>
      <c r="D1217" t="s">
        <v>31</v>
      </c>
      <c r="E1217" t="s">
        <v>69</v>
      </c>
      <c r="F1217" t="s">
        <v>70</v>
      </c>
      <c r="G1217">
        <v>56</v>
      </c>
      <c r="H1217" t="s">
        <v>153</v>
      </c>
      <c r="I1217" t="s">
        <v>154</v>
      </c>
      <c r="J1217" t="s">
        <v>36</v>
      </c>
      <c r="K1217" t="s">
        <v>136</v>
      </c>
      <c r="L1217" t="s">
        <v>155</v>
      </c>
      <c r="M1217" t="s">
        <v>63</v>
      </c>
      <c r="N1217" t="s">
        <v>113</v>
      </c>
      <c r="O1217">
        <v>8</v>
      </c>
      <c r="P1217" s="4">
        <v>11216</v>
      </c>
      <c r="Q1217" s="4">
        <v>6730</v>
      </c>
      <c r="R1217" s="3">
        <v>0</v>
      </c>
      <c r="S1217" s="4">
        <v>89728</v>
      </c>
      <c r="T1217" s="4">
        <v>53840</v>
      </c>
      <c r="U1217" s="4">
        <v>35888</v>
      </c>
      <c r="V1217" s="3">
        <v>0.39996433666191156</v>
      </c>
      <c r="W1217" t="s">
        <v>41</v>
      </c>
      <c r="X1217" t="s">
        <v>76</v>
      </c>
      <c r="Y1217" t="s">
        <v>56</v>
      </c>
      <c r="Z1217">
        <v>6</v>
      </c>
      <c r="AA1217" t="s">
        <v>220</v>
      </c>
      <c r="AB1217" t="s">
        <v>45</v>
      </c>
      <c r="AC1217">
        <v>3.8</v>
      </c>
    </row>
    <row r="1218" spans="1:29">
      <c r="A1218" t="s">
        <v>1713</v>
      </c>
      <c r="B1218" s="2">
        <v>45501</v>
      </c>
      <c r="C1218" t="s">
        <v>634</v>
      </c>
      <c r="D1218" t="s">
        <v>31</v>
      </c>
      <c r="E1218" t="s">
        <v>124</v>
      </c>
      <c r="F1218" t="s">
        <v>70</v>
      </c>
      <c r="G1218">
        <v>21</v>
      </c>
      <c r="H1218" t="s">
        <v>34</v>
      </c>
      <c r="I1218" t="s">
        <v>35</v>
      </c>
      <c r="J1218" t="s">
        <v>36</v>
      </c>
      <c r="K1218" t="s">
        <v>179</v>
      </c>
      <c r="L1218" t="s">
        <v>142</v>
      </c>
      <c r="M1218" t="s">
        <v>92</v>
      </c>
      <c r="N1218" t="s">
        <v>53</v>
      </c>
      <c r="O1218">
        <v>3</v>
      </c>
      <c r="P1218" s="4">
        <v>4227</v>
      </c>
      <c r="Q1218" s="4">
        <v>2621</v>
      </c>
      <c r="R1218" s="3">
        <v>0.05</v>
      </c>
      <c r="S1218" s="4">
        <v>12047</v>
      </c>
      <c r="T1218" s="4">
        <v>7863</v>
      </c>
      <c r="U1218" s="4">
        <v>4184</v>
      </c>
      <c r="V1218" s="3">
        <v>0.34730638333194985</v>
      </c>
      <c r="W1218" t="s">
        <v>84</v>
      </c>
      <c r="X1218" t="s">
        <v>76</v>
      </c>
      <c r="Y1218" t="s">
        <v>43</v>
      </c>
      <c r="Z1218">
        <v>0</v>
      </c>
      <c r="AA1218" t="s">
        <v>57</v>
      </c>
      <c r="AB1218" t="s">
        <v>194</v>
      </c>
      <c r="AC1218" t="s">
        <v>46</v>
      </c>
    </row>
    <row r="1219" spans="1:29">
      <c r="A1219" t="s">
        <v>1714</v>
      </c>
      <c r="B1219" s="2">
        <v>45226</v>
      </c>
      <c r="C1219" t="s">
        <v>422</v>
      </c>
      <c r="D1219" t="s">
        <v>31</v>
      </c>
      <c r="E1219" t="s">
        <v>98</v>
      </c>
      <c r="F1219" t="s">
        <v>70</v>
      </c>
      <c r="G1219">
        <v>59</v>
      </c>
      <c r="H1219" t="s">
        <v>105</v>
      </c>
      <c r="I1219" t="s">
        <v>89</v>
      </c>
      <c r="J1219" t="s">
        <v>82</v>
      </c>
      <c r="K1219" t="s">
        <v>51</v>
      </c>
      <c r="L1219" t="s">
        <v>155</v>
      </c>
      <c r="M1219" t="s">
        <v>63</v>
      </c>
      <c r="N1219" t="s">
        <v>126</v>
      </c>
      <c r="O1219">
        <v>3</v>
      </c>
      <c r="P1219" s="4">
        <v>5469</v>
      </c>
      <c r="Q1219" s="4">
        <v>3117</v>
      </c>
      <c r="R1219" s="3">
        <v>0</v>
      </c>
      <c r="S1219" s="4">
        <v>16407</v>
      </c>
      <c r="T1219" s="4">
        <v>9351</v>
      </c>
      <c r="U1219" s="4">
        <v>7056</v>
      </c>
      <c r="V1219" s="3">
        <v>0.43006034009873834</v>
      </c>
      <c r="W1219" t="s">
        <v>75</v>
      </c>
      <c r="X1219" t="s">
        <v>42</v>
      </c>
      <c r="Y1219" t="s">
        <v>56</v>
      </c>
      <c r="Z1219">
        <v>1</v>
      </c>
      <c r="AA1219" t="s">
        <v>94</v>
      </c>
      <c r="AB1219" t="s">
        <v>95</v>
      </c>
      <c r="AC1219">
        <v>3.1</v>
      </c>
    </row>
    <row r="1220" spans="1:29">
      <c r="A1220" t="s">
        <v>1715</v>
      </c>
      <c r="B1220" s="2">
        <v>45656</v>
      </c>
      <c r="C1220" t="s">
        <v>372</v>
      </c>
      <c r="D1220" t="s">
        <v>31</v>
      </c>
      <c r="E1220" t="s">
        <v>135</v>
      </c>
      <c r="F1220" t="s">
        <v>33</v>
      </c>
      <c r="G1220">
        <v>33</v>
      </c>
      <c r="H1220" t="s">
        <v>80</v>
      </c>
      <c r="I1220" t="s">
        <v>81</v>
      </c>
      <c r="J1220" t="s">
        <v>82</v>
      </c>
      <c r="K1220" t="s">
        <v>116</v>
      </c>
      <c r="L1220" t="s">
        <v>112</v>
      </c>
      <c r="M1220" t="s">
        <v>83</v>
      </c>
      <c r="N1220" t="s">
        <v>126</v>
      </c>
      <c r="O1220">
        <v>6</v>
      </c>
      <c r="P1220" s="4">
        <v>6393</v>
      </c>
      <c r="Q1220" s="4">
        <v>4923</v>
      </c>
      <c r="R1220" s="3">
        <v>0.1</v>
      </c>
      <c r="S1220" s="4">
        <v>34522</v>
      </c>
      <c r="T1220" s="4">
        <v>29538</v>
      </c>
      <c r="U1220" s="4">
        <v>4984</v>
      </c>
      <c r="V1220" s="3">
        <v>0.14437170499971033</v>
      </c>
      <c r="W1220" t="s">
        <v>41</v>
      </c>
      <c r="X1220" t="s">
        <v>42</v>
      </c>
      <c r="Y1220" t="s">
        <v>43</v>
      </c>
      <c r="Z1220">
        <v>0</v>
      </c>
      <c r="AA1220" t="s">
        <v>185</v>
      </c>
      <c r="AB1220" t="s">
        <v>189</v>
      </c>
      <c r="AC1220" t="s">
        <v>46</v>
      </c>
    </row>
    <row r="1221" spans="1:29">
      <c r="A1221" t="s">
        <v>1716</v>
      </c>
      <c r="B1221" s="2">
        <v>44974</v>
      </c>
      <c r="C1221" t="s">
        <v>134</v>
      </c>
      <c r="D1221" t="s">
        <v>31</v>
      </c>
      <c r="E1221" t="s">
        <v>111</v>
      </c>
      <c r="F1221" t="s">
        <v>70</v>
      </c>
      <c r="G1221">
        <v>45</v>
      </c>
      <c r="H1221" t="s">
        <v>34</v>
      </c>
      <c r="I1221" t="s">
        <v>35</v>
      </c>
      <c r="J1221" t="s">
        <v>36</v>
      </c>
      <c r="K1221" t="s">
        <v>37</v>
      </c>
      <c r="L1221" t="s">
        <v>38</v>
      </c>
      <c r="M1221" t="s">
        <v>63</v>
      </c>
      <c r="N1221" t="s">
        <v>93</v>
      </c>
      <c r="O1221">
        <v>2</v>
      </c>
      <c r="P1221" s="4">
        <v>8536</v>
      </c>
      <c r="Q1221" s="4">
        <v>5292</v>
      </c>
      <c r="R1221" s="3">
        <v>0</v>
      </c>
      <c r="S1221" s="4">
        <v>17072</v>
      </c>
      <c r="T1221" s="4">
        <v>10584</v>
      </c>
      <c r="U1221" s="4">
        <v>6488</v>
      </c>
      <c r="V1221" s="3">
        <v>0.38003748828491096</v>
      </c>
      <c r="W1221" t="s">
        <v>54</v>
      </c>
      <c r="X1221" t="s">
        <v>55</v>
      </c>
      <c r="Y1221" t="s">
        <v>56</v>
      </c>
      <c r="Z1221">
        <v>2</v>
      </c>
      <c r="AA1221" t="s">
        <v>85</v>
      </c>
      <c r="AB1221" t="s">
        <v>132</v>
      </c>
      <c r="AC1221">
        <v>3.7</v>
      </c>
    </row>
    <row r="1222" spans="1:29">
      <c r="A1222" t="s">
        <v>1717</v>
      </c>
      <c r="B1222" s="2">
        <v>45602</v>
      </c>
      <c r="C1222" t="s">
        <v>346</v>
      </c>
      <c r="D1222" t="s">
        <v>31</v>
      </c>
      <c r="E1222" t="s">
        <v>32</v>
      </c>
      <c r="F1222" t="s">
        <v>33</v>
      </c>
      <c r="G1222">
        <v>52</v>
      </c>
      <c r="H1222" t="s">
        <v>34</v>
      </c>
      <c r="I1222" t="s">
        <v>35</v>
      </c>
      <c r="J1222" t="s">
        <v>36</v>
      </c>
      <c r="K1222" t="s">
        <v>291</v>
      </c>
      <c r="L1222" t="s">
        <v>137</v>
      </c>
      <c r="M1222" t="s">
        <v>39</v>
      </c>
      <c r="N1222" t="s">
        <v>53</v>
      </c>
      <c r="O1222">
        <v>3</v>
      </c>
      <c r="P1222" s="4">
        <v>6840</v>
      </c>
      <c r="Q1222" s="4">
        <v>4446</v>
      </c>
      <c r="R1222" s="3">
        <v>0.15</v>
      </c>
      <c r="S1222" s="4">
        <v>17442</v>
      </c>
      <c r="T1222" s="4">
        <v>13338</v>
      </c>
      <c r="U1222" s="4">
        <v>4104</v>
      </c>
      <c r="V1222" s="3">
        <v>0.23529411764705882</v>
      </c>
      <c r="W1222" t="s">
        <v>84</v>
      </c>
      <c r="X1222" t="s">
        <v>55</v>
      </c>
      <c r="Y1222" t="s">
        <v>56</v>
      </c>
      <c r="Z1222">
        <v>5</v>
      </c>
      <c r="AA1222" t="s">
        <v>77</v>
      </c>
      <c r="AB1222" t="s">
        <v>132</v>
      </c>
      <c r="AC1222">
        <v>4.3</v>
      </c>
    </row>
    <row r="1223" spans="1:29">
      <c r="A1223" t="s">
        <v>1718</v>
      </c>
      <c r="B1223" s="2">
        <v>45600</v>
      </c>
      <c r="C1223" t="s">
        <v>1499</v>
      </c>
      <c r="D1223" t="s">
        <v>31</v>
      </c>
      <c r="E1223" t="s">
        <v>98</v>
      </c>
      <c r="F1223" t="s">
        <v>70</v>
      </c>
      <c r="G1223">
        <v>58</v>
      </c>
      <c r="H1223" t="s">
        <v>71</v>
      </c>
      <c r="I1223" t="s">
        <v>72</v>
      </c>
      <c r="J1223" t="s">
        <v>73</v>
      </c>
      <c r="K1223" t="s">
        <v>90</v>
      </c>
      <c r="L1223" t="s">
        <v>101</v>
      </c>
      <c r="M1223" t="s">
        <v>63</v>
      </c>
      <c r="N1223" t="s">
        <v>113</v>
      </c>
      <c r="O1223">
        <v>4</v>
      </c>
      <c r="P1223" s="4">
        <v>13633</v>
      </c>
      <c r="Q1223" s="4">
        <v>7771</v>
      </c>
      <c r="R1223" s="3">
        <v>0.1</v>
      </c>
      <c r="S1223" s="4">
        <v>49079</v>
      </c>
      <c r="T1223" s="4">
        <v>31084</v>
      </c>
      <c r="U1223" s="4">
        <v>17995</v>
      </c>
      <c r="V1223" s="3">
        <v>0.36665376230159541</v>
      </c>
      <c r="W1223" t="s">
        <v>41</v>
      </c>
      <c r="X1223" t="s">
        <v>42</v>
      </c>
      <c r="Y1223" t="s">
        <v>56</v>
      </c>
      <c r="Z1223">
        <v>5</v>
      </c>
      <c r="AA1223" t="s">
        <v>65</v>
      </c>
      <c r="AB1223" t="s">
        <v>194</v>
      </c>
      <c r="AC1223">
        <v>4</v>
      </c>
    </row>
    <row r="1224" spans="1:29">
      <c r="A1224" t="s">
        <v>1719</v>
      </c>
      <c r="B1224" s="2">
        <v>45312</v>
      </c>
      <c r="C1224" t="s">
        <v>1023</v>
      </c>
      <c r="D1224" t="s">
        <v>49</v>
      </c>
      <c r="E1224" t="s">
        <v>111</v>
      </c>
      <c r="F1224" t="s">
        <v>70</v>
      </c>
      <c r="G1224">
        <v>56</v>
      </c>
      <c r="H1224" t="s">
        <v>80</v>
      </c>
      <c r="I1224" t="s">
        <v>81</v>
      </c>
      <c r="J1224" t="s">
        <v>82</v>
      </c>
      <c r="K1224" t="s">
        <v>368</v>
      </c>
      <c r="L1224" t="s">
        <v>38</v>
      </c>
      <c r="M1224" t="s">
        <v>63</v>
      </c>
      <c r="N1224" t="s">
        <v>93</v>
      </c>
      <c r="O1224">
        <v>1</v>
      </c>
      <c r="P1224" s="4">
        <v>7214</v>
      </c>
      <c r="Q1224" s="4">
        <v>4184</v>
      </c>
      <c r="R1224" s="3">
        <v>0.05</v>
      </c>
      <c r="S1224" s="4">
        <v>6853</v>
      </c>
      <c r="T1224" s="4">
        <v>4184</v>
      </c>
      <c r="U1224" s="4">
        <v>2669</v>
      </c>
      <c r="V1224" s="3">
        <v>0.38946446811615348</v>
      </c>
      <c r="W1224" t="s">
        <v>84</v>
      </c>
      <c r="X1224" t="s">
        <v>42</v>
      </c>
      <c r="Y1224" t="s">
        <v>56</v>
      </c>
      <c r="Z1224">
        <v>4</v>
      </c>
      <c r="AA1224" t="s">
        <v>77</v>
      </c>
      <c r="AB1224" t="s">
        <v>150</v>
      </c>
      <c r="AC1224">
        <v>4.9000000000000004</v>
      </c>
    </row>
    <row r="1225" spans="1:29">
      <c r="A1225" t="s">
        <v>1720</v>
      </c>
      <c r="B1225" s="2">
        <v>45297</v>
      </c>
      <c r="C1225" t="s">
        <v>581</v>
      </c>
      <c r="D1225" t="s">
        <v>31</v>
      </c>
      <c r="E1225" t="s">
        <v>135</v>
      </c>
      <c r="F1225" t="s">
        <v>33</v>
      </c>
      <c r="G1225">
        <v>57</v>
      </c>
      <c r="H1225" t="s">
        <v>88</v>
      </c>
      <c r="I1225" t="s">
        <v>89</v>
      </c>
      <c r="J1225" t="s">
        <v>82</v>
      </c>
      <c r="K1225" t="s">
        <v>257</v>
      </c>
      <c r="L1225" t="s">
        <v>131</v>
      </c>
      <c r="M1225" t="s">
        <v>107</v>
      </c>
      <c r="N1225" t="s">
        <v>126</v>
      </c>
      <c r="O1225">
        <v>7</v>
      </c>
      <c r="P1225" s="4">
        <v>17421</v>
      </c>
      <c r="Q1225" s="4">
        <v>13414</v>
      </c>
      <c r="R1225" s="3">
        <v>0.05</v>
      </c>
      <c r="S1225" s="4">
        <v>115850</v>
      </c>
      <c r="T1225" s="4">
        <v>93898</v>
      </c>
      <c r="U1225" s="4">
        <v>21952</v>
      </c>
      <c r="V1225" s="3">
        <v>0.18948640483383686</v>
      </c>
      <c r="W1225" t="s">
        <v>75</v>
      </c>
      <c r="X1225" t="s">
        <v>76</v>
      </c>
      <c r="Y1225" t="s">
        <v>156</v>
      </c>
      <c r="Z1225">
        <v>0</v>
      </c>
      <c r="AA1225" t="s">
        <v>226</v>
      </c>
      <c r="AB1225" t="s">
        <v>194</v>
      </c>
      <c r="AC1225">
        <v>1.5</v>
      </c>
    </row>
    <row r="1226" spans="1:29">
      <c r="A1226" t="s">
        <v>1721</v>
      </c>
      <c r="B1226" s="2">
        <v>44946</v>
      </c>
      <c r="C1226" t="s">
        <v>304</v>
      </c>
      <c r="D1226" t="s">
        <v>49</v>
      </c>
      <c r="E1226" t="s">
        <v>188</v>
      </c>
      <c r="F1226" t="s">
        <v>33</v>
      </c>
      <c r="G1226">
        <v>37</v>
      </c>
      <c r="H1226" t="s">
        <v>34</v>
      </c>
      <c r="I1226" t="s">
        <v>35</v>
      </c>
      <c r="J1226" t="s">
        <v>36</v>
      </c>
      <c r="K1226" t="s">
        <v>120</v>
      </c>
      <c r="L1226" t="s">
        <v>101</v>
      </c>
      <c r="M1226" t="s">
        <v>92</v>
      </c>
      <c r="N1226" t="s">
        <v>64</v>
      </c>
      <c r="O1226">
        <v>1</v>
      </c>
      <c r="P1226" s="4">
        <v>8978</v>
      </c>
      <c r="Q1226" s="4">
        <v>5028</v>
      </c>
      <c r="R1226" s="3">
        <v>0.1</v>
      </c>
      <c r="S1226" s="4">
        <v>8080</v>
      </c>
      <c r="T1226" s="4">
        <v>5028</v>
      </c>
      <c r="U1226" s="4">
        <v>3052</v>
      </c>
      <c r="V1226" s="3">
        <v>0.37772277227722773</v>
      </c>
      <c r="W1226" t="s">
        <v>84</v>
      </c>
      <c r="X1226" t="s">
        <v>55</v>
      </c>
      <c r="Y1226" t="s">
        <v>171</v>
      </c>
      <c r="Z1226">
        <v>5</v>
      </c>
      <c r="AA1226" t="s">
        <v>193</v>
      </c>
      <c r="AB1226" t="s">
        <v>189</v>
      </c>
      <c r="AC1226" t="s">
        <v>46</v>
      </c>
    </row>
    <row r="1227" spans="1:29">
      <c r="A1227" t="s">
        <v>1722</v>
      </c>
      <c r="B1227" s="2">
        <v>45506</v>
      </c>
      <c r="C1227" t="s">
        <v>494</v>
      </c>
      <c r="D1227" t="s">
        <v>31</v>
      </c>
      <c r="E1227" t="s">
        <v>124</v>
      </c>
      <c r="F1227" t="s">
        <v>70</v>
      </c>
      <c r="G1227">
        <v>57</v>
      </c>
      <c r="H1227" t="s">
        <v>71</v>
      </c>
      <c r="I1227" t="s">
        <v>72</v>
      </c>
      <c r="J1227" t="s">
        <v>73</v>
      </c>
      <c r="K1227" t="s">
        <v>106</v>
      </c>
      <c r="L1227" t="s">
        <v>101</v>
      </c>
      <c r="M1227" t="s">
        <v>63</v>
      </c>
      <c r="N1227" t="s">
        <v>64</v>
      </c>
      <c r="O1227">
        <v>5</v>
      </c>
      <c r="P1227" s="4">
        <v>22837</v>
      </c>
      <c r="Q1227" s="4">
        <v>17356</v>
      </c>
      <c r="R1227" s="3">
        <v>0.1</v>
      </c>
      <c r="S1227" s="4">
        <v>102767</v>
      </c>
      <c r="T1227" s="4">
        <v>86780</v>
      </c>
      <c r="U1227" s="4">
        <v>15987</v>
      </c>
      <c r="V1227" s="3">
        <v>0.15556550254459117</v>
      </c>
      <c r="W1227" t="s">
        <v>75</v>
      </c>
      <c r="X1227" t="s">
        <v>55</v>
      </c>
      <c r="Y1227" t="s">
        <v>156</v>
      </c>
      <c r="Z1227">
        <v>0</v>
      </c>
      <c r="AA1227" t="s">
        <v>181</v>
      </c>
      <c r="AB1227" t="s">
        <v>45</v>
      </c>
      <c r="AC1227">
        <v>1.6</v>
      </c>
    </row>
    <row r="1228" spans="1:29">
      <c r="A1228" t="s">
        <v>1723</v>
      </c>
      <c r="B1228" s="2">
        <v>45094</v>
      </c>
      <c r="C1228" t="s">
        <v>468</v>
      </c>
      <c r="D1228" t="s">
        <v>31</v>
      </c>
      <c r="E1228" t="s">
        <v>98</v>
      </c>
      <c r="F1228" t="s">
        <v>70</v>
      </c>
      <c r="G1228">
        <v>24</v>
      </c>
      <c r="H1228" t="s">
        <v>80</v>
      </c>
      <c r="I1228" t="s">
        <v>81</v>
      </c>
      <c r="J1228" t="s">
        <v>82</v>
      </c>
      <c r="K1228" t="s">
        <v>219</v>
      </c>
      <c r="L1228" t="s">
        <v>101</v>
      </c>
      <c r="M1228" t="s">
        <v>63</v>
      </c>
      <c r="N1228" t="s">
        <v>93</v>
      </c>
      <c r="O1228">
        <v>8</v>
      </c>
      <c r="P1228" s="4">
        <v>21628</v>
      </c>
      <c r="Q1228" s="4">
        <v>13193</v>
      </c>
      <c r="R1228" s="3">
        <v>0.15</v>
      </c>
      <c r="S1228" s="4">
        <v>147070</v>
      </c>
      <c r="T1228" s="4">
        <v>105544</v>
      </c>
      <c r="U1228" s="4">
        <v>41526</v>
      </c>
      <c r="V1228" s="3">
        <v>0.28235534099408444</v>
      </c>
      <c r="W1228" t="s">
        <v>54</v>
      </c>
      <c r="X1228" t="s">
        <v>76</v>
      </c>
      <c r="Y1228" t="s">
        <v>156</v>
      </c>
      <c r="Z1228">
        <v>0</v>
      </c>
      <c r="AA1228" t="s">
        <v>163</v>
      </c>
      <c r="AB1228" t="s">
        <v>121</v>
      </c>
      <c r="AC1228">
        <v>1.9</v>
      </c>
    </row>
    <row r="1229" spans="1:29">
      <c r="A1229" t="s">
        <v>1724</v>
      </c>
      <c r="B1229" s="2">
        <v>45124</v>
      </c>
      <c r="C1229" t="s">
        <v>632</v>
      </c>
      <c r="D1229" t="s">
        <v>49</v>
      </c>
      <c r="E1229" t="s">
        <v>98</v>
      </c>
      <c r="F1229" t="s">
        <v>70</v>
      </c>
      <c r="G1229">
        <v>34</v>
      </c>
      <c r="H1229" t="s">
        <v>88</v>
      </c>
      <c r="I1229" t="s">
        <v>89</v>
      </c>
      <c r="J1229" t="s">
        <v>82</v>
      </c>
      <c r="K1229" t="s">
        <v>37</v>
      </c>
      <c r="L1229" t="s">
        <v>112</v>
      </c>
      <c r="M1229" t="s">
        <v>63</v>
      </c>
      <c r="N1229" t="s">
        <v>93</v>
      </c>
      <c r="O1229">
        <v>6</v>
      </c>
      <c r="P1229" s="4">
        <v>6625</v>
      </c>
      <c r="Q1229" s="4">
        <v>3710</v>
      </c>
      <c r="R1229" s="3">
        <v>0</v>
      </c>
      <c r="S1229" s="4">
        <v>39750</v>
      </c>
      <c r="T1229" s="4">
        <v>22260</v>
      </c>
      <c r="U1229" s="4">
        <v>17490</v>
      </c>
      <c r="V1229" s="3">
        <v>0.44</v>
      </c>
      <c r="W1229" t="s">
        <v>75</v>
      </c>
      <c r="X1229" t="s">
        <v>55</v>
      </c>
      <c r="Y1229" t="s">
        <v>56</v>
      </c>
      <c r="Z1229">
        <v>6</v>
      </c>
      <c r="AA1229" t="s">
        <v>94</v>
      </c>
      <c r="AB1229" t="s">
        <v>189</v>
      </c>
      <c r="AC1229">
        <v>3.5</v>
      </c>
    </row>
    <row r="1230" spans="1:29">
      <c r="A1230" t="s">
        <v>1725</v>
      </c>
      <c r="B1230" s="2">
        <v>45223</v>
      </c>
      <c r="C1230" t="s">
        <v>595</v>
      </c>
      <c r="D1230" t="s">
        <v>49</v>
      </c>
      <c r="E1230" t="s">
        <v>124</v>
      </c>
      <c r="F1230" t="s">
        <v>70</v>
      </c>
      <c r="G1230">
        <v>46</v>
      </c>
      <c r="H1230" t="s">
        <v>80</v>
      </c>
      <c r="I1230" t="s">
        <v>81</v>
      </c>
      <c r="J1230" t="s">
        <v>82</v>
      </c>
      <c r="K1230" t="s">
        <v>199</v>
      </c>
      <c r="L1230" t="s">
        <v>131</v>
      </c>
      <c r="M1230" t="s">
        <v>83</v>
      </c>
      <c r="N1230" t="s">
        <v>64</v>
      </c>
      <c r="O1230">
        <v>2</v>
      </c>
      <c r="P1230" s="4">
        <v>7892</v>
      </c>
      <c r="Q1230" s="4">
        <v>5130</v>
      </c>
      <c r="R1230" s="3">
        <v>0.15</v>
      </c>
      <c r="S1230" s="4">
        <v>13416</v>
      </c>
      <c r="T1230" s="4">
        <v>10260</v>
      </c>
      <c r="U1230" s="4">
        <v>3156</v>
      </c>
      <c r="V1230" s="3">
        <v>0.23524150268336314</v>
      </c>
      <c r="W1230" t="s">
        <v>54</v>
      </c>
      <c r="X1230" t="s">
        <v>42</v>
      </c>
      <c r="Y1230" t="s">
        <v>56</v>
      </c>
      <c r="Z1230">
        <v>6</v>
      </c>
      <c r="AA1230" t="s">
        <v>57</v>
      </c>
      <c r="AB1230" t="s">
        <v>66</v>
      </c>
      <c r="AC1230">
        <v>4.5999999999999996</v>
      </c>
    </row>
    <row r="1231" spans="1:29">
      <c r="A1231" t="s">
        <v>1726</v>
      </c>
      <c r="B1231" s="2">
        <v>45632</v>
      </c>
      <c r="C1231" t="s">
        <v>352</v>
      </c>
      <c r="D1231" t="s">
        <v>31</v>
      </c>
      <c r="E1231" t="s">
        <v>170</v>
      </c>
      <c r="F1231" t="s">
        <v>33</v>
      </c>
      <c r="G1231">
        <v>32</v>
      </c>
      <c r="H1231" t="s">
        <v>80</v>
      </c>
      <c r="I1231" t="s">
        <v>81</v>
      </c>
      <c r="J1231" t="s">
        <v>82</v>
      </c>
      <c r="K1231" t="s">
        <v>269</v>
      </c>
      <c r="L1231" t="s">
        <v>52</v>
      </c>
      <c r="M1231" t="s">
        <v>83</v>
      </c>
      <c r="N1231" t="s">
        <v>53</v>
      </c>
      <c r="O1231">
        <v>1</v>
      </c>
      <c r="P1231" s="4">
        <v>19892</v>
      </c>
      <c r="Q1231" s="4">
        <v>12333</v>
      </c>
      <c r="R1231" s="3">
        <v>0.2</v>
      </c>
      <c r="S1231" s="4">
        <v>15914</v>
      </c>
      <c r="T1231" s="4">
        <v>12333</v>
      </c>
      <c r="U1231" s="4">
        <v>3581</v>
      </c>
      <c r="V1231" s="3">
        <v>0.22502199321352268</v>
      </c>
      <c r="W1231" t="s">
        <v>41</v>
      </c>
      <c r="X1231" t="s">
        <v>42</v>
      </c>
      <c r="Y1231" t="s">
        <v>43</v>
      </c>
      <c r="Z1231">
        <v>0</v>
      </c>
      <c r="AA1231" t="s">
        <v>193</v>
      </c>
      <c r="AB1231" t="s">
        <v>194</v>
      </c>
      <c r="AC1231" t="s">
        <v>46</v>
      </c>
    </row>
    <row r="1232" spans="1:29">
      <c r="A1232" t="s">
        <v>1727</v>
      </c>
      <c r="B1232" s="2">
        <v>45091</v>
      </c>
      <c r="C1232" t="s">
        <v>618</v>
      </c>
      <c r="D1232" t="s">
        <v>31</v>
      </c>
      <c r="E1232" t="s">
        <v>135</v>
      </c>
      <c r="F1232" t="s">
        <v>33</v>
      </c>
      <c r="G1232">
        <v>45</v>
      </c>
      <c r="H1232" t="s">
        <v>71</v>
      </c>
      <c r="I1232" t="s">
        <v>72</v>
      </c>
      <c r="J1232" t="s">
        <v>73</v>
      </c>
      <c r="K1232" t="s">
        <v>225</v>
      </c>
      <c r="L1232" t="s">
        <v>155</v>
      </c>
      <c r="M1232" t="s">
        <v>107</v>
      </c>
      <c r="N1232" t="s">
        <v>93</v>
      </c>
      <c r="O1232">
        <v>8</v>
      </c>
      <c r="P1232" s="4">
        <v>9650</v>
      </c>
      <c r="Q1232" s="4">
        <v>5887</v>
      </c>
      <c r="R1232" s="3">
        <v>0.1</v>
      </c>
      <c r="S1232" s="4">
        <v>69480</v>
      </c>
      <c r="T1232" s="4">
        <v>47096</v>
      </c>
      <c r="U1232" s="4">
        <v>22384</v>
      </c>
      <c r="V1232" s="3">
        <v>0.32216465169833047</v>
      </c>
      <c r="W1232" t="s">
        <v>54</v>
      </c>
      <c r="X1232" t="s">
        <v>42</v>
      </c>
      <c r="Y1232" t="s">
        <v>56</v>
      </c>
      <c r="Z1232">
        <v>4</v>
      </c>
      <c r="AA1232" t="s">
        <v>229</v>
      </c>
      <c r="AB1232" t="s">
        <v>45</v>
      </c>
      <c r="AC1232">
        <v>4.7</v>
      </c>
    </row>
    <row r="1233" spans="1:29">
      <c r="A1233" t="s">
        <v>1728</v>
      </c>
      <c r="B1233" s="2">
        <v>45351</v>
      </c>
      <c r="C1233" t="s">
        <v>946</v>
      </c>
      <c r="D1233" t="s">
        <v>31</v>
      </c>
      <c r="E1233" t="s">
        <v>60</v>
      </c>
      <c r="F1233" t="s">
        <v>70</v>
      </c>
      <c r="G1233">
        <v>24</v>
      </c>
      <c r="H1233" t="s">
        <v>34</v>
      </c>
      <c r="I1233" t="s">
        <v>35</v>
      </c>
      <c r="J1233" t="s">
        <v>36</v>
      </c>
      <c r="K1233" t="s">
        <v>302</v>
      </c>
      <c r="L1233" t="s">
        <v>52</v>
      </c>
      <c r="M1233" t="s">
        <v>63</v>
      </c>
      <c r="N1233" t="s">
        <v>126</v>
      </c>
      <c r="O1233">
        <v>6</v>
      </c>
      <c r="P1233" s="4">
        <v>6457</v>
      </c>
      <c r="Q1233" s="4">
        <v>5036</v>
      </c>
      <c r="R1233" s="3">
        <v>0.2</v>
      </c>
      <c r="S1233" s="4">
        <v>30994</v>
      </c>
      <c r="T1233" s="4">
        <v>30216</v>
      </c>
      <c r="U1233" s="4">
        <v>778</v>
      </c>
      <c r="V1233" s="3">
        <v>2.510163257404659E-2</v>
      </c>
      <c r="W1233" t="s">
        <v>54</v>
      </c>
      <c r="X1233" t="s">
        <v>76</v>
      </c>
      <c r="Y1233" t="s">
        <v>43</v>
      </c>
      <c r="Z1233">
        <v>0</v>
      </c>
      <c r="AA1233" t="s">
        <v>143</v>
      </c>
      <c r="AB1233" t="s">
        <v>194</v>
      </c>
      <c r="AC1233" t="s">
        <v>46</v>
      </c>
    </row>
    <row r="1234" spans="1:29">
      <c r="A1234" t="s">
        <v>1729</v>
      </c>
      <c r="B1234" s="2">
        <v>45322</v>
      </c>
      <c r="C1234" t="s">
        <v>393</v>
      </c>
      <c r="D1234" t="s">
        <v>31</v>
      </c>
      <c r="E1234" t="s">
        <v>135</v>
      </c>
      <c r="F1234" t="s">
        <v>33</v>
      </c>
      <c r="G1234">
        <v>35</v>
      </c>
      <c r="H1234" t="s">
        <v>153</v>
      </c>
      <c r="I1234" t="s">
        <v>154</v>
      </c>
      <c r="J1234" t="s">
        <v>36</v>
      </c>
      <c r="K1234" t="s">
        <v>130</v>
      </c>
      <c r="L1234" t="s">
        <v>62</v>
      </c>
      <c r="M1234" t="s">
        <v>39</v>
      </c>
      <c r="N1234" t="s">
        <v>53</v>
      </c>
      <c r="O1234">
        <v>7</v>
      </c>
      <c r="P1234" s="4">
        <v>10349</v>
      </c>
      <c r="Q1234" s="4">
        <v>5692</v>
      </c>
      <c r="R1234" s="3">
        <v>0.05</v>
      </c>
      <c r="S1234" s="4">
        <v>68821</v>
      </c>
      <c r="T1234" s="4">
        <v>39844</v>
      </c>
      <c r="U1234" s="4">
        <v>28977</v>
      </c>
      <c r="V1234" s="3">
        <v>0.42104880777669607</v>
      </c>
      <c r="W1234" t="s">
        <v>54</v>
      </c>
      <c r="X1234" t="s">
        <v>76</v>
      </c>
      <c r="Y1234" t="s">
        <v>56</v>
      </c>
      <c r="Z1234">
        <v>4</v>
      </c>
      <c r="AA1234" t="s">
        <v>108</v>
      </c>
      <c r="AB1234" t="s">
        <v>194</v>
      </c>
      <c r="AC1234">
        <v>3</v>
      </c>
    </row>
    <row r="1235" spans="1:29">
      <c r="A1235" t="s">
        <v>1730</v>
      </c>
      <c r="B1235" s="2">
        <v>44996</v>
      </c>
      <c r="C1235" t="s">
        <v>358</v>
      </c>
      <c r="D1235" t="s">
        <v>49</v>
      </c>
      <c r="E1235" t="s">
        <v>111</v>
      </c>
      <c r="F1235" t="s">
        <v>70</v>
      </c>
      <c r="G1235">
        <v>41</v>
      </c>
      <c r="H1235" t="s">
        <v>80</v>
      </c>
      <c r="I1235" t="s">
        <v>81</v>
      </c>
      <c r="J1235" t="s">
        <v>82</v>
      </c>
      <c r="K1235" t="s">
        <v>192</v>
      </c>
      <c r="L1235" t="s">
        <v>62</v>
      </c>
      <c r="M1235" t="s">
        <v>63</v>
      </c>
      <c r="N1235" t="s">
        <v>64</v>
      </c>
      <c r="O1235">
        <v>2</v>
      </c>
      <c r="P1235" s="4">
        <v>9391</v>
      </c>
      <c r="Q1235" s="4">
        <v>6386</v>
      </c>
      <c r="R1235" s="3">
        <v>0.05</v>
      </c>
      <c r="S1235" s="4">
        <v>17843</v>
      </c>
      <c r="T1235" s="4">
        <v>12772</v>
      </c>
      <c r="U1235" s="4">
        <v>5071</v>
      </c>
      <c r="V1235" s="3">
        <v>0.28420108726111082</v>
      </c>
      <c r="W1235" t="s">
        <v>41</v>
      </c>
      <c r="X1235" t="s">
        <v>55</v>
      </c>
      <c r="Y1235" t="s">
        <v>56</v>
      </c>
      <c r="Z1235">
        <v>1</v>
      </c>
      <c r="AA1235" t="s">
        <v>226</v>
      </c>
      <c r="AB1235" t="s">
        <v>95</v>
      </c>
      <c r="AC1235">
        <v>4.7</v>
      </c>
    </row>
    <row r="1236" spans="1:29">
      <c r="A1236" t="s">
        <v>1731</v>
      </c>
      <c r="B1236" s="2">
        <v>45598</v>
      </c>
      <c r="C1236" t="s">
        <v>1732</v>
      </c>
      <c r="D1236" t="s">
        <v>31</v>
      </c>
      <c r="E1236" t="s">
        <v>98</v>
      </c>
      <c r="F1236" t="s">
        <v>70</v>
      </c>
      <c r="G1236">
        <v>54</v>
      </c>
      <c r="H1236" t="s">
        <v>71</v>
      </c>
      <c r="I1236" t="s">
        <v>72</v>
      </c>
      <c r="J1236" t="s">
        <v>73</v>
      </c>
      <c r="K1236" t="s">
        <v>302</v>
      </c>
      <c r="L1236" t="s">
        <v>112</v>
      </c>
      <c r="M1236" t="s">
        <v>83</v>
      </c>
      <c r="N1236" t="s">
        <v>40</v>
      </c>
      <c r="O1236">
        <v>4</v>
      </c>
      <c r="P1236" s="4">
        <v>5307</v>
      </c>
      <c r="Q1236" s="4">
        <v>3078</v>
      </c>
      <c r="R1236" s="3">
        <v>0.2</v>
      </c>
      <c r="S1236" s="4">
        <v>16982</v>
      </c>
      <c r="T1236" s="4">
        <v>12312</v>
      </c>
      <c r="U1236" s="4">
        <v>4670</v>
      </c>
      <c r="V1236" s="3">
        <v>0.27499705570604172</v>
      </c>
      <c r="W1236" t="s">
        <v>41</v>
      </c>
      <c r="X1236" t="s">
        <v>42</v>
      </c>
      <c r="Y1236" t="s">
        <v>43</v>
      </c>
      <c r="Z1236">
        <v>0</v>
      </c>
      <c r="AA1236" t="s">
        <v>185</v>
      </c>
      <c r="AB1236" t="s">
        <v>132</v>
      </c>
      <c r="AC1236" t="s">
        <v>46</v>
      </c>
    </row>
    <row r="1237" spans="1:29">
      <c r="A1237" t="s">
        <v>1733</v>
      </c>
      <c r="B1237" s="2">
        <v>45133</v>
      </c>
      <c r="C1237" t="s">
        <v>819</v>
      </c>
      <c r="D1237" t="s">
        <v>49</v>
      </c>
      <c r="E1237" t="s">
        <v>170</v>
      </c>
      <c r="F1237" t="s">
        <v>33</v>
      </c>
      <c r="G1237">
        <v>50</v>
      </c>
      <c r="H1237" t="s">
        <v>34</v>
      </c>
      <c r="I1237" t="s">
        <v>35</v>
      </c>
      <c r="J1237" t="s">
        <v>36</v>
      </c>
      <c r="K1237" t="s">
        <v>106</v>
      </c>
      <c r="L1237" t="s">
        <v>131</v>
      </c>
      <c r="M1237" t="s">
        <v>39</v>
      </c>
      <c r="N1237" t="s">
        <v>126</v>
      </c>
      <c r="O1237">
        <v>8</v>
      </c>
      <c r="P1237" s="4">
        <v>19444</v>
      </c>
      <c r="Q1237" s="4">
        <v>10889</v>
      </c>
      <c r="R1237" s="3">
        <v>0</v>
      </c>
      <c r="S1237" s="4">
        <v>155552</v>
      </c>
      <c r="T1237" s="4">
        <v>87112</v>
      </c>
      <c r="U1237" s="4">
        <v>68440</v>
      </c>
      <c r="V1237" s="3">
        <v>0.43998148529109238</v>
      </c>
      <c r="W1237" t="s">
        <v>84</v>
      </c>
      <c r="X1237" t="s">
        <v>42</v>
      </c>
      <c r="Y1237" t="s">
        <v>156</v>
      </c>
      <c r="Z1237">
        <v>0</v>
      </c>
      <c r="AA1237" t="s">
        <v>159</v>
      </c>
      <c r="AB1237" t="s">
        <v>150</v>
      </c>
      <c r="AC1237">
        <v>2.5</v>
      </c>
    </row>
    <row r="1238" spans="1:29">
      <c r="A1238" t="s">
        <v>1734</v>
      </c>
      <c r="B1238" s="2">
        <v>45546</v>
      </c>
      <c r="C1238" t="s">
        <v>804</v>
      </c>
      <c r="D1238" t="s">
        <v>31</v>
      </c>
      <c r="E1238" t="s">
        <v>135</v>
      </c>
      <c r="F1238" t="s">
        <v>33</v>
      </c>
      <c r="G1238">
        <v>27</v>
      </c>
      <c r="H1238" t="s">
        <v>88</v>
      </c>
      <c r="I1238" t="s">
        <v>89</v>
      </c>
      <c r="J1238" t="s">
        <v>82</v>
      </c>
      <c r="K1238" t="s">
        <v>74</v>
      </c>
      <c r="L1238" t="s">
        <v>101</v>
      </c>
      <c r="M1238" t="s">
        <v>63</v>
      </c>
      <c r="N1238" t="s">
        <v>126</v>
      </c>
      <c r="O1238">
        <v>7</v>
      </c>
      <c r="P1238" s="4">
        <v>16183</v>
      </c>
      <c r="Q1238" s="4">
        <v>11814</v>
      </c>
      <c r="R1238" s="3">
        <v>0.15</v>
      </c>
      <c r="S1238" s="4">
        <v>96289</v>
      </c>
      <c r="T1238" s="4">
        <v>82698</v>
      </c>
      <c r="U1238" s="4">
        <v>13591</v>
      </c>
      <c r="V1238" s="3">
        <v>0.14114800236787173</v>
      </c>
      <c r="W1238" t="s">
        <v>41</v>
      </c>
      <c r="X1238" t="s">
        <v>42</v>
      </c>
      <c r="Y1238" t="s">
        <v>56</v>
      </c>
      <c r="Z1238">
        <v>6</v>
      </c>
      <c r="AA1238" t="s">
        <v>172</v>
      </c>
      <c r="AB1238" t="s">
        <v>95</v>
      </c>
      <c r="AC1238">
        <v>4</v>
      </c>
    </row>
    <row r="1239" spans="1:29">
      <c r="A1239" t="s">
        <v>1735</v>
      </c>
      <c r="B1239" s="2">
        <v>45493</v>
      </c>
      <c r="C1239" t="s">
        <v>268</v>
      </c>
      <c r="D1239" t="s">
        <v>31</v>
      </c>
      <c r="E1239" t="s">
        <v>32</v>
      </c>
      <c r="F1239" t="s">
        <v>33</v>
      </c>
      <c r="G1239">
        <v>22</v>
      </c>
      <c r="H1239" t="s">
        <v>146</v>
      </c>
      <c r="I1239" t="s">
        <v>147</v>
      </c>
      <c r="J1239" t="s">
        <v>36</v>
      </c>
      <c r="K1239" t="s">
        <v>136</v>
      </c>
      <c r="L1239" t="s">
        <v>91</v>
      </c>
      <c r="M1239" t="s">
        <v>63</v>
      </c>
      <c r="N1239" t="s">
        <v>93</v>
      </c>
      <c r="O1239">
        <v>8</v>
      </c>
      <c r="P1239" s="4">
        <v>15000</v>
      </c>
      <c r="Q1239" s="4">
        <v>8250</v>
      </c>
      <c r="R1239" s="3">
        <v>0.2</v>
      </c>
      <c r="S1239" s="4">
        <v>96000</v>
      </c>
      <c r="T1239" s="4">
        <v>66000</v>
      </c>
      <c r="U1239" s="4">
        <v>30000</v>
      </c>
      <c r="V1239" s="3">
        <v>0.3125</v>
      </c>
      <c r="W1239" t="s">
        <v>41</v>
      </c>
      <c r="X1239" t="s">
        <v>55</v>
      </c>
      <c r="Y1239" t="s">
        <v>43</v>
      </c>
      <c r="Z1239">
        <v>0</v>
      </c>
      <c r="AA1239" t="s">
        <v>94</v>
      </c>
      <c r="AB1239" t="s">
        <v>45</v>
      </c>
      <c r="AC1239" t="s">
        <v>46</v>
      </c>
    </row>
    <row r="1240" spans="1:29">
      <c r="A1240" t="s">
        <v>1736</v>
      </c>
      <c r="B1240" s="2">
        <v>45239</v>
      </c>
      <c r="C1240" t="s">
        <v>424</v>
      </c>
      <c r="D1240" t="s">
        <v>31</v>
      </c>
      <c r="E1240" t="s">
        <v>98</v>
      </c>
      <c r="F1240" t="s">
        <v>70</v>
      </c>
      <c r="G1240">
        <v>35</v>
      </c>
      <c r="H1240" t="s">
        <v>146</v>
      </c>
      <c r="I1240" t="s">
        <v>147</v>
      </c>
      <c r="J1240" t="s">
        <v>36</v>
      </c>
      <c r="K1240" t="s">
        <v>166</v>
      </c>
      <c r="L1240" t="s">
        <v>38</v>
      </c>
      <c r="M1240" t="s">
        <v>63</v>
      </c>
      <c r="N1240" t="s">
        <v>64</v>
      </c>
      <c r="O1240">
        <v>6</v>
      </c>
      <c r="P1240" s="4">
        <v>4520</v>
      </c>
      <c r="Q1240" s="4">
        <v>3028</v>
      </c>
      <c r="R1240" s="3">
        <v>0.1</v>
      </c>
      <c r="S1240" s="4">
        <v>24408</v>
      </c>
      <c r="T1240" s="4">
        <v>18168</v>
      </c>
      <c r="U1240" s="4">
        <v>6240</v>
      </c>
      <c r="V1240" s="3">
        <v>0.25565388397246802</v>
      </c>
      <c r="W1240" t="s">
        <v>84</v>
      </c>
      <c r="X1240" t="s">
        <v>42</v>
      </c>
      <c r="Y1240" t="s">
        <v>171</v>
      </c>
      <c r="Z1240">
        <v>13</v>
      </c>
      <c r="AA1240" t="s">
        <v>185</v>
      </c>
      <c r="AB1240" t="s">
        <v>194</v>
      </c>
      <c r="AC1240" t="s">
        <v>46</v>
      </c>
    </row>
    <row r="1241" spans="1:29">
      <c r="A1241" t="s">
        <v>1737</v>
      </c>
      <c r="B1241" s="2">
        <v>44932</v>
      </c>
      <c r="C1241" t="s">
        <v>348</v>
      </c>
      <c r="D1241" t="s">
        <v>31</v>
      </c>
      <c r="E1241" t="s">
        <v>129</v>
      </c>
      <c r="F1241" t="s">
        <v>33</v>
      </c>
      <c r="G1241">
        <v>36</v>
      </c>
      <c r="H1241" t="s">
        <v>71</v>
      </c>
      <c r="I1241" t="s">
        <v>72</v>
      </c>
      <c r="J1241" t="s">
        <v>73</v>
      </c>
      <c r="K1241" t="s">
        <v>225</v>
      </c>
      <c r="L1241" t="s">
        <v>38</v>
      </c>
      <c r="M1241" t="s">
        <v>63</v>
      </c>
      <c r="N1241" t="s">
        <v>40</v>
      </c>
      <c r="O1241">
        <v>4</v>
      </c>
      <c r="P1241" s="4">
        <v>17582</v>
      </c>
      <c r="Q1241" s="4">
        <v>10022</v>
      </c>
      <c r="R1241" s="3">
        <v>0.15</v>
      </c>
      <c r="S1241" s="4">
        <v>59779</v>
      </c>
      <c r="T1241" s="4">
        <v>40088</v>
      </c>
      <c r="U1241" s="4">
        <v>19691</v>
      </c>
      <c r="V1241" s="3">
        <v>0.32939661084996402</v>
      </c>
      <c r="W1241" t="s">
        <v>84</v>
      </c>
      <c r="X1241" t="s">
        <v>55</v>
      </c>
      <c r="Y1241" t="s">
        <v>56</v>
      </c>
      <c r="Z1241">
        <v>5</v>
      </c>
      <c r="AA1241" t="s">
        <v>85</v>
      </c>
      <c r="AB1241" t="s">
        <v>189</v>
      </c>
      <c r="AC1241">
        <v>4.4000000000000004</v>
      </c>
    </row>
    <row r="1242" spans="1:29">
      <c r="A1242" t="s">
        <v>1738</v>
      </c>
      <c r="B1242" s="2">
        <v>45328</v>
      </c>
      <c r="C1242" t="s">
        <v>1014</v>
      </c>
      <c r="D1242" t="s">
        <v>49</v>
      </c>
      <c r="E1242" t="s">
        <v>98</v>
      </c>
      <c r="F1242" t="s">
        <v>70</v>
      </c>
      <c r="G1242">
        <v>43</v>
      </c>
      <c r="H1242" t="s">
        <v>80</v>
      </c>
      <c r="I1242" t="s">
        <v>81</v>
      </c>
      <c r="J1242" t="s">
        <v>82</v>
      </c>
      <c r="K1242" t="s">
        <v>61</v>
      </c>
      <c r="L1242" t="s">
        <v>155</v>
      </c>
      <c r="M1242" t="s">
        <v>107</v>
      </c>
      <c r="N1242" t="s">
        <v>126</v>
      </c>
      <c r="O1242">
        <v>3</v>
      </c>
      <c r="P1242" s="4">
        <v>23440</v>
      </c>
      <c r="Q1242" s="4">
        <v>14298</v>
      </c>
      <c r="R1242" s="3">
        <v>0.05</v>
      </c>
      <c r="S1242" s="4">
        <v>66804</v>
      </c>
      <c r="T1242" s="4">
        <v>42894</v>
      </c>
      <c r="U1242" s="4">
        <v>23910</v>
      </c>
      <c r="V1242" s="3">
        <v>0.35791269983833301</v>
      </c>
      <c r="W1242" t="s">
        <v>75</v>
      </c>
      <c r="X1242" t="s">
        <v>76</v>
      </c>
      <c r="Y1242" t="s">
        <v>56</v>
      </c>
      <c r="Z1242">
        <v>5</v>
      </c>
      <c r="AA1242" t="s">
        <v>57</v>
      </c>
      <c r="AB1242" t="s">
        <v>121</v>
      </c>
      <c r="AC1242">
        <v>3</v>
      </c>
    </row>
    <row r="1243" spans="1:29">
      <c r="A1243" t="s">
        <v>1739</v>
      </c>
      <c r="B1243" s="2">
        <v>45029</v>
      </c>
      <c r="C1243" t="s">
        <v>1700</v>
      </c>
      <c r="D1243" t="s">
        <v>31</v>
      </c>
      <c r="E1243" t="s">
        <v>129</v>
      </c>
      <c r="F1243" t="s">
        <v>33</v>
      </c>
      <c r="G1243">
        <v>44</v>
      </c>
      <c r="H1243" t="s">
        <v>153</v>
      </c>
      <c r="I1243" t="s">
        <v>154</v>
      </c>
      <c r="J1243" t="s">
        <v>36</v>
      </c>
      <c r="K1243" t="s">
        <v>37</v>
      </c>
      <c r="L1243" t="s">
        <v>142</v>
      </c>
      <c r="M1243" t="s">
        <v>63</v>
      </c>
      <c r="N1243" t="s">
        <v>40</v>
      </c>
      <c r="O1243">
        <v>2</v>
      </c>
      <c r="P1243" s="4">
        <v>15578</v>
      </c>
      <c r="Q1243" s="4">
        <v>8879</v>
      </c>
      <c r="R1243" s="3">
        <v>0.05</v>
      </c>
      <c r="S1243" s="4">
        <v>29598</v>
      </c>
      <c r="T1243" s="4">
        <v>17758</v>
      </c>
      <c r="U1243" s="4">
        <v>11840</v>
      </c>
      <c r="V1243" s="3">
        <v>0.40002702885330088</v>
      </c>
      <c r="W1243" t="s">
        <v>75</v>
      </c>
      <c r="X1243" t="s">
        <v>55</v>
      </c>
      <c r="Y1243" t="s">
        <v>156</v>
      </c>
      <c r="Z1243">
        <v>0</v>
      </c>
      <c r="AA1243" t="s">
        <v>108</v>
      </c>
      <c r="AB1243" t="s">
        <v>121</v>
      </c>
      <c r="AC1243">
        <v>1.2</v>
      </c>
    </row>
    <row r="1244" spans="1:29">
      <c r="A1244" t="s">
        <v>1740</v>
      </c>
      <c r="B1244" s="2">
        <v>45587</v>
      </c>
      <c r="C1244" t="s">
        <v>375</v>
      </c>
      <c r="D1244" t="s">
        <v>31</v>
      </c>
      <c r="E1244" t="s">
        <v>69</v>
      </c>
      <c r="F1244" t="s">
        <v>70</v>
      </c>
      <c r="G1244">
        <v>38</v>
      </c>
      <c r="H1244" t="s">
        <v>146</v>
      </c>
      <c r="I1244" t="s">
        <v>147</v>
      </c>
      <c r="J1244" t="s">
        <v>36</v>
      </c>
      <c r="K1244" t="s">
        <v>291</v>
      </c>
      <c r="L1244" t="s">
        <v>131</v>
      </c>
      <c r="M1244" t="s">
        <v>107</v>
      </c>
      <c r="N1244" t="s">
        <v>64</v>
      </c>
      <c r="O1244">
        <v>8</v>
      </c>
      <c r="P1244" s="4">
        <v>16695</v>
      </c>
      <c r="Q1244" s="4">
        <v>10184</v>
      </c>
      <c r="R1244" s="3">
        <v>0.05</v>
      </c>
      <c r="S1244" s="4">
        <v>126882</v>
      </c>
      <c r="T1244" s="4">
        <v>81472</v>
      </c>
      <c r="U1244" s="4">
        <v>45410</v>
      </c>
      <c r="V1244" s="3">
        <v>0.35789158430667867</v>
      </c>
      <c r="W1244" t="s">
        <v>41</v>
      </c>
      <c r="X1244" t="s">
        <v>42</v>
      </c>
      <c r="Y1244" t="s">
        <v>56</v>
      </c>
      <c r="Z1244">
        <v>1</v>
      </c>
      <c r="AA1244" t="s">
        <v>163</v>
      </c>
      <c r="AB1244" t="s">
        <v>189</v>
      </c>
      <c r="AC1244">
        <v>4.0999999999999996</v>
      </c>
    </row>
    <row r="1245" spans="1:29">
      <c r="A1245" t="s">
        <v>1741</v>
      </c>
      <c r="B1245" s="2">
        <v>45082</v>
      </c>
      <c r="C1245" t="s">
        <v>763</v>
      </c>
      <c r="D1245" t="s">
        <v>31</v>
      </c>
      <c r="E1245" t="s">
        <v>111</v>
      </c>
      <c r="F1245" t="s">
        <v>70</v>
      </c>
      <c r="G1245">
        <v>22</v>
      </c>
      <c r="H1245" t="s">
        <v>99</v>
      </c>
      <c r="I1245" t="s">
        <v>99</v>
      </c>
      <c r="J1245" t="s">
        <v>100</v>
      </c>
      <c r="K1245" t="s">
        <v>291</v>
      </c>
      <c r="L1245" t="s">
        <v>131</v>
      </c>
      <c r="M1245" t="s">
        <v>39</v>
      </c>
      <c r="N1245" t="s">
        <v>113</v>
      </c>
      <c r="O1245">
        <v>6</v>
      </c>
      <c r="P1245" s="4">
        <v>21250</v>
      </c>
      <c r="Q1245" s="4">
        <v>15938</v>
      </c>
      <c r="R1245" s="3">
        <v>0</v>
      </c>
      <c r="S1245" s="4">
        <v>127500</v>
      </c>
      <c r="T1245" s="4">
        <v>95628</v>
      </c>
      <c r="U1245" s="4">
        <v>31872</v>
      </c>
      <c r="V1245" s="3">
        <v>0.2499764705882353</v>
      </c>
      <c r="W1245" t="s">
        <v>84</v>
      </c>
      <c r="X1245" t="s">
        <v>76</v>
      </c>
      <c r="Y1245" t="s">
        <v>56</v>
      </c>
      <c r="Z1245">
        <v>4</v>
      </c>
      <c r="AA1245" t="s">
        <v>77</v>
      </c>
      <c r="AB1245" t="s">
        <v>66</v>
      </c>
      <c r="AC1245">
        <v>3.2</v>
      </c>
    </row>
    <row r="1246" spans="1:29">
      <c r="A1246" t="s">
        <v>1742</v>
      </c>
      <c r="B1246" s="2">
        <v>45520</v>
      </c>
      <c r="C1246" t="s">
        <v>707</v>
      </c>
      <c r="D1246" t="s">
        <v>31</v>
      </c>
      <c r="E1246" t="s">
        <v>111</v>
      </c>
      <c r="F1246" t="s">
        <v>70</v>
      </c>
      <c r="G1246">
        <v>19</v>
      </c>
      <c r="H1246" t="s">
        <v>99</v>
      </c>
      <c r="I1246" t="s">
        <v>99</v>
      </c>
      <c r="J1246" t="s">
        <v>100</v>
      </c>
      <c r="K1246" t="s">
        <v>148</v>
      </c>
      <c r="L1246" t="s">
        <v>52</v>
      </c>
      <c r="M1246" t="s">
        <v>63</v>
      </c>
      <c r="N1246" t="s">
        <v>64</v>
      </c>
      <c r="O1246">
        <v>6</v>
      </c>
      <c r="P1246" s="4">
        <v>23349</v>
      </c>
      <c r="Q1246" s="4">
        <v>16578</v>
      </c>
      <c r="R1246" s="3">
        <v>0.2</v>
      </c>
      <c r="S1246" s="4">
        <v>112075</v>
      </c>
      <c r="T1246" s="4">
        <v>99468</v>
      </c>
      <c r="U1246" s="4">
        <v>12607</v>
      </c>
      <c r="V1246" s="3">
        <v>0.11248717376756637</v>
      </c>
      <c r="W1246" t="s">
        <v>75</v>
      </c>
      <c r="X1246" t="s">
        <v>55</v>
      </c>
      <c r="Y1246" t="s">
        <v>56</v>
      </c>
      <c r="Z1246">
        <v>3</v>
      </c>
      <c r="AA1246" t="s">
        <v>94</v>
      </c>
      <c r="AB1246" t="s">
        <v>66</v>
      </c>
      <c r="AC1246">
        <v>4.8</v>
      </c>
    </row>
    <row r="1247" spans="1:29">
      <c r="A1247" t="s">
        <v>1743</v>
      </c>
      <c r="B1247" s="2">
        <v>45426</v>
      </c>
      <c r="C1247" t="s">
        <v>222</v>
      </c>
      <c r="D1247" t="s">
        <v>49</v>
      </c>
      <c r="E1247" t="s">
        <v>98</v>
      </c>
      <c r="F1247" t="s">
        <v>70</v>
      </c>
      <c r="G1247">
        <v>27</v>
      </c>
      <c r="H1247" t="s">
        <v>146</v>
      </c>
      <c r="I1247" t="s">
        <v>147</v>
      </c>
      <c r="J1247" t="s">
        <v>36</v>
      </c>
      <c r="K1247" t="s">
        <v>120</v>
      </c>
      <c r="L1247" t="s">
        <v>155</v>
      </c>
      <c r="M1247" t="s">
        <v>92</v>
      </c>
      <c r="N1247" t="s">
        <v>126</v>
      </c>
      <c r="O1247">
        <v>4</v>
      </c>
      <c r="P1247" s="4">
        <v>23631</v>
      </c>
      <c r="Q1247" s="4">
        <v>13233</v>
      </c>
      <c r="R1247" s="3">
        <v>0.15</v>
      </c>
      <c r="S1247" s="4">
        <v>80345</v>
      </c>
      <c r="T1247" s="4">
        <v>52932</v>
      </c>
      <c r="U1247" s="4">
        <v>27413</v>
      </c>
      <c r="V1247" s="3">
        <v>0.34119111332379115</v>
      </c>
      <c r="W1247" t="s">
        <v>41</v>
      </c>
      <c r="X1247" t="s">
        <v>42</v>
      </c>
      <c r="Y1247" t="s">
        <v>56</v>
      </c>
      <c r="Z1247">
        <v>3</v>
      </c>
      <c r="AA1247" t="s">
        <v>65</v>
      </c>
      <c r="AB1247" t="s">
        <v>132</v>
      </c>
      <c r="AC1247">
        <v>3.1</v>
      </c>
    </row>
    <row r="1248" spans="1:29">
      <c r="A1248" t="s">
        <v>1744</v>
      </c>
      <c r="B1248" s="2">
        <v>45464</v>
      </c>
      <c r="C1248" t="s">
        <v>245</v>
      </c>
      <c r="D1248" t="s">
        <v>49</v>
      </c>
      <c r="E1248" t="s">
        <v>60</v>
      </c>
      <c r="F1248" t="s">
        <v>70</v>
      </c>
      <c r="G1248">
        <v>29</v>
      </c>
      <c r="H1248" t="s">
        <v>153</v>
      </c>
      <c r="I1248" t="s">
        <v>154</v>
      </c>
      <c r="J1248" t="s">
        <v>36</v>
      </c>
      <c r="K1248" t="s">
        <v>291</v>
      </c>
      <c r="L1248" t="s">
        <v>131</v>
      </c>
      <c r="M1248" t="s">
        <v>39</v>
      </c>
      <c r="N1248" t="s">
        <v>93</v>
      </c>
      <c r="O1248">
        <v>7</v>
      </c>
      <c r="P1248" s="4">
        <v>324</v>
      </c>
      <c r="Q1248" s="4">
        <v>237</v>
      </c>
      <c r="R1248" s="3">
        <v>0</v>
      </c>
      <c r="S1248" s="4">
        <v>2268</v>
      </c>
      <c r="T1248" s="4">
        <v>1659</v>
      </c>
      <c r="U1248" s="4">
        <v>609</v>
      </c>
      <c r="V1248" s="3">
        <v>0.26851851851851855</v>
      </c>
      <c r="W1248" t="s">
        <v>75</v>
      </c>
      <c r="X1248" t="s">
        <v>55</v>
      </c>
      <c r="Y1248" t="s">
        <v>56</v>
      </c>
      <c r="Z1248">
        <v>3</v>
      </c>
      <c r="AA1248" t="s">
        <v>77</v>
      </c>
      <c r="AB1248" t="s">
        <v>132</v>
      </c>
      <c r="AC1248">
        <v>4.9000000000000004</v>
      </c>
    </row>
    <row r="1249" spans="1:29">
      <c r="A1249" t="s">
        <v>1745</v>
      </c>
      <c r="B1249" s="2">
        <v>45623</v>
      </c>
      <c r="C1249" t="s">
        <v>1005</v>
      </c>
      <c r="D1249" t="s">
        <v>49</v>
      </c>
      <c r="E1249" t="s">
        <v>98</v>
      </c>
      <c r="F1249" t="s">
        <v>70</v>
      </c>
      <c r="G1249">
        <v>58</v>
      </c>
      <c r="H1249" t="s">
        <v>105</v>
      </c>
      <c r="I1249" t="s">
        <v>89</v>
      </c>
      <c r="J1249" t="s">
        <v>82</v>
      </c>
      <c r="K1249" t="s">
        <v>239</v>
      </c>
      <c r="L1249" t="s">
        <v>131</v>
      </c>
      <c r="M1249" t="s">
        <v>107</v>
      </c>
      <c r="N1249" t="s">
        <v>53</v>
      </c>
      <c r="O1249">
        <v>6</v>
      </c>
      <c r="P1249" s="4">
        <v>13678</v>
      </c>
      <c r="Q1249" s="4">
        <v>10395</v>
      </c>
      <c r="R1249" s="3">
        <v>0</v>
      </c>
      <c r="S1249" s="4">
        <v>82068</v>
      </c>
      <c r="T1249" s="4">
        <v>62370</v>
      </c>
      <c r="U1249" s="4">
        <v>19698</v>
      </c>
      <c r="V1249" s="3">
        <v>0.24002047082906858</v>
      </c>
      <c r="W1249" t="s">
        <v>54</v>
      </c>
      <c r="X1249" t="s">
        <v>55</v>
      </c>
      <c r="Y1249" t="s">
        <v>56</v>
      </c>
      <c r="Z1249">
        <v>3</v>
      </c>
      <c r="AA1249" t="s">
        <v>149</v>
      </c>
      <c r="AB1249" t="s">
        <v>95</v>
      </c>
      <c r="AC1249">
        <v>3.4</v>
      </c>
    </row>
    <row r="1250" spans="1:29">
      <c r="A1250" t="s">
        <v>1746</v>
      </c>
      <c r="B1250" s="2">
        <v>45392</v>
      </c>
      <c r="C1250" t="s">
        <v>268</v>
      </c>
      <c r="D1250" t="s">
        <v>31</v>
      </c>
      <c r="E1250" t="s">
        <v>111</v>
      </c>
      <c r="F1250" t="s">
        <v>70</v>
      </c>
      <c r="G1250">
        <v>33</v>
      </c>
      <c r="H1250" t="s">
        <v>71</v>
      </c>
      <c r="I1250" t="s">
        <v>72</v>
      </c>
      <c r="J1250" t="s">
        <v>73</v>
      </c>
      <c r="K1250" t="s">
        <v>74</v>
      </c>
      <c r="L1250" t="s">
        <v>137</v>
      </c>
      <c r="M1250" t="s">
        <v>39</v>
      </c>
      <c r="N1250" t="s">
        <v>113</v>
      </c>
      <c r="O1250">
        <v>7</v>
      </c>
      <c r="P1250" s="4">
        <v>3810</v>
      </c>
      <c r="Q1250" s="4">
        <v>3048</v>
      </c>
      <c r="R1250" s="3">
        <v>0</v>
      </c>
      <c r="S1250" s="4">
        <v>26670</v>
      </c>
      <c r="T1250" s="4">
        <v>21336</v>
      </c>
      <c r="U1250" s="4">
        <v>5334</v>
      </c>
      <c r="V1250" s="3">
        <v>0.2</v>
      </c>
      <c r="W1250" t="s">
        <v>54</v>
      </c>
      <c r="X1250" t="s">
        <v>42</v>
      </c>
      <c r="Y1250" t="s">
        <v>56</v>
      </c>
      <c r="Z1250">
        <v>1</v>
      </c>
      <c r="AA1250" t="s">
        <v>229</v>
      </c>
      <c r="AB1250" t="s">
        <v>95</v>
      </c>
      <c r="AC1250">
        <v>3.6</v>
      </c>
    </row>
    <row r="1251" spans="1:29">
      <c r="A1251" t="s">
        <v>1747</v>
      </c>
      <c r="B1251" s="2">
        <v>45099</v>
      </c>
      <c r="C1251" t="s">
        <v>835</v>
      </c>
      <c r="D1251" t="s">
        <v>31</v>
      </c>
      <c r="E1251" t="s">
        <v>124</v>
      </c>
      <c r="F1251" t="s">
        <v>70</v>
      </c>
      <c r="G1251">
        <v>21</v>
      </c>
      <c r="H1251" t="s">
        <v>71</v>
      </c>
      <c r="I1251" t="s">
        <v>72</v>
      </c>
      <c r="J1251" t="s">
        <v>73</v>
      </c>
      <c r="K1251" t="s">
        <v>323</v>
      </c>
      <c r="L1251" t="s">
        <v>155</v>
      </c>
      <c r="M1251" t="s">
        <v>107</v>
      </c>
      <c r="N1251" t="s">
        <v>64</v>
      </c>
      <c r="O1251">
        <v>6</v>
      </c>
      <c r="P1251" s="4">
        <v>9893</v>
      </c>
      <c r="Q1251" s="4">
        <v>5738</v>
      </c>
      <c r="R1251" s="3">
        <v>0.15</v>
      </c>
      <c r="S1251" s="4">
        <v>50454</v>
      </c>
      <c r="T1251" s="4">
        <v>34428</v>
      </c>
      <c r="U1251" s="4">
        <v>16026</v>
      </c>
      <c r="V1251" s="3">
        <v>0.31763586633369012</v>
      </c>
      <c r="W1251" t="s">
        <v>41</v>
      </c>
      <c r="X1251" t="s">
        <v>42</v>
      </c>
      <c r="Y1251" t="s">
        <v>56</v>
      </c>
      <c r="Z1251">
        <v>6</v>
      </c>
      <c r="AA1251" t="s">
        <v>229</v>
      </c>
      <c r="AB1251" t="s">
        <v>150</v>
      </c>
      <c r="AC1251">
        <v>3.4</v>
      </c>
    </row>
    <row r="1252" spans="1:29">
      <c r="A1252" t="s">
        <v>1748</v>
      </c>
      <c r="B1252" s="2">
        <v>45467</v>
      </c>
      <c r="C1252" t="s">
        <v>363</v>
      </c>
      <c r="D1252" t="s">
        <v>31</v>
      </c>
      <c r="E1252" t="s">
        <v>129</v>
      </c>
      <c r="F1252" t="s">
        <v>33</v>
      </c>
      <c r="G1252">
        <v>29</v>
      </c>
      <c r="H1252" t="s">
        <v>146</v>
      </c>
      <c r="I1252" t="s">
        <v>147</v>
      </c>
      <c r="J1252" t="s">
        <v>36</v>
      </c>
      <c r="K1252" t="s">
        <v>269</v>
      </c>
      <c r="L1252" t="s">
        <v>131</v>
      </c>
      <c r="M1252" t="s">
        <v>92</v>
      </c>
      <c r="N1252" t="s">
        <v>53</v>
      </c>
      <c r="O1252">
        <v>5</v>
      </c>
      <c r="P1252" s="4">
        <v>10884</v>
      </c>
      <c r="Q1252" s="4">
        <v>6095</v>
      </c>
      <c r="R1252" s="3">
        <v>0.2</v>
      </c>
      <c r="S1252" s="4">
        <v>43536</v>
      </c>
      <c r="T1252" s="4">
        <v>30475</v>
      </c>
      <c r="U1252" s="4">
        <v>13061</v>
      </c>
      <c r="V1252" s="3">
        <v>0.30000459389930173</v>
      </c>
      <c r="W1252" t="s">
        <v>41</v>
      </c>
      <c r="X1252" t="s">
        <v>42</v>
      </c>
      <c r="Y1252" t="s">
        <v>56</v>
      </c>
      <c r="Z1252">
        <v>1</v>
      </c>
      <c r="AA1252" t="s">
        <v>172</v>
      </c>
      <c r="AB1252" t="s">
        <v>121</v>
      </c>
      <c r="AC1252">
        <v>3.8</v>
      </c>
    </row>
    <row r="1253" spans="1:29">
      <c r="A1253" t="s">
        <v>1749</v>
      </c>
      <c r="B1253" s="2">
        <v>45211</v>
      </c>
      <c r="C1253" t="s">
        <v>235</v>
      </c>
      <c r="D1253" t="s">
        <v>31</v>
      </c>
      <c r="E1253" t="s">
        <v>60</v>
      </c>
      <c r="F1253" t="s">
        <v>70</v>
      </c>
      <c r="G1253">
        <v>35</v>
      </c>
      <c r="H1253" t="s">
        <v>34</v>
      </c>
      <c r="I1253" t="s">
        <v>35</v>
      </c>
      <c r="J1253" t="s">
        <v>36</v>
      </c>
      <c r="K1253" t="s">
        <v>326</v>
      </c>
      <c r="L1253" t="s">
        <v>112</v>
      </c>
      <c r="M1253" t="s">
        <v>63</v>
      </c>
      <c r="N1253" t="s">
        <v>40</v>
      </c>
      <c r="O1253">
        <v>1</v>
      </c>
      <c r="P1253" s="4">
        <v>13760</v>
      </c>
      <c r="Q1253" s="4">
        <v>8806</v>
      </c>
      <c r="R1253" s="3">
        <v>0.2</v>
      </c>
      <c r="S1253" s="4">
        <v>11008</v>
      </c>
      <c r="T1253" s="4">
        <v>8806</v>
      </c>
      <c r="U1253" s="4">
        <v>2202</v>
      </c>
      <c r="V1253" s="3">
        <v>0.20003633720930233</v>
      </c>
      <c r="W1253" t="s">
        <v>75</v>
      </c>
      <c r="X1253" t="s">
        <v>42</v>
      </c>
      <c r="Y1253" t="s">
        <v>56</v>
      </c>
      <c r="Z1253">
        <v>6</v>
      </c>
      <c r="AA1253" t="s">
        <v>172</v>
      </c>
      <c r="AB1253" t="s">
        <v>66</v>
      </c>
      <c r="AC1253">
        <v>3.1</v>
      </c>
    </row>
    <row r="1254" spans="1:29">
      <c r="A1254" t="s">
        <v>1750</v>
      </c>
      <c r="B1254" s="2">
        <v>45229</v>
      </c>
      <c r="C1254" t="s">
        <v>576</v>
      </c>
      <c r="D1254" t="s">
        <v>31</v>
      </c>
      <c r="E1254" t="s">
        <v>98</v>
      </c>
      <c r="F1254" t="s">
        <v>70</v>
      </c>
      <c r="G1254">
        <v>42</v>
      </c>
      <c r="H1254" t="s">
        <v>105</v>
      </c>
      <c r="I1254" t="s">
        <v>89</v>
      </c>
      <c r="J1254" t="s">
        <v>82</v>
      </c>
      <c r="K1254" t="s">
        <v>162</v>
      </c>
      <c r="L1254" t="s">
        <v>62</v>
      </c>
      <c r="M1254" t="s">
        <v>63</v>
      </c>
      <c r="N1254" t="s">
        <v>64</v>
      </c>
      <c r="O1254">
        <v>1</v>
      </c>
      <c r="P1254" s="4">
        <v>18088</v>
      </c>
      <c r="Q1254" s="4">
        <v>12662</v>
      </c>
      <c r="R1254" s="3">
        <v>0.15</v>
      </c>
      <c r="S1254" s="4">
        <v>15375</v>
      </c>
      <c r="T1254" s="4">
        <v>12662</v>
      </c>
      <c r="U1254" s="4">
        <v>2713</v>
      </c>
      <c r="V1254" s="3">
        <v>0.17645528455284554</v>
      </c>
      <c r="W1254" t="s">
        <v>54</v>
      </c>
      <c r="X1254" t="s">
        <v>76</v>
      </c>
      <c r="Y1254" t="s">
        <v>56</v>
      </c>
      <c r="Z1254">
        <v>3</v>
      </c>
      <c r="AA1254" t="s">
        <v>102</v>
      </c>
      <c r="AB1254" t="s">
        <v>121</v>
      </c>
      <c r="AC1254">
        <v>3.1</v>
      </c>
    </row>
    <row r="1255" spans="1:29">
      <c r="A1255" t="s">
        <v>1751</v>
      </c>
      <c r="B1255" s="2">
        <v>45554</v>
      </c>
      <c r="C1255" t="s">
        <v>261</v>
      </c>
      <c r="D1255" t="s">
        <v>31</v>
      </c>
      <c r="E1255" t="s">
        <v>50</v>
      </c>
      <c r="F1255" t="s">
        <v>33</v>
      </c>
      <c r="G1255">
        <v>25</v>
      </c>
      <c r="H1255" t="s">
        <v>71</v>
      </c>
      <c r="I1255" t="s">
        <v>72</v>
      </c>
      <c r="J1255" t="s">
        <v>73</v>
      </c>
      <c r="K1255" t="s">
        <v>106</v>
      </c>
      <c r="L1255" t="s">
        <v>137</v>
      </c>
      <c r="M1255" t="s">
        <v>39</v>
      </c>
      <c r="N1255" t="s">
        <v>93</v>
      </c>
      <c r="O1255">
        <v>6</v>
      </c>
      <c r="P1255" s="4">
        <v>6704</v>
      </c>
      <c r="Q1255" s="4">
        <v>5095</v>
      </c>
      <c r="R1255" s="3">
        <v>0.05</v>
      </c>
      <c r="S1255" s="4">
        <v>38213</v>
      </c>
      <c r="T1255" s="4">
        <v>30570</v>
      </c>
      <c r="U1255" s="4">
        <v>7643</v>
      </c>
      <c r="V1255" s="3">
        <v>0.20001046764190197</v>
      </c>
      <c r="W1255" t="s">
        <v>75</v>
      </c>
      <c r="X1255" t="s">
        <v>42</v>
      </c>
      <c r="Y1255" t="s">
        <v>56</v>
      </c>
      <c r="Z1255">
        <v>4</v>
      </c>
      <c r="AA1255" t="s">
        <v>44</v>
      </c>
      <c r="AB1255" t="s">
        <v>194</v>
      </c>
      <c r="AC1255">
        <v>4.8</v>
      </c>
    </row>
    <row r="1256" spans="1:29">
      <c r="A1256" t="s">
        <v>1752</v>
      </c>
      <c r="B1256" s="2">
        <v>45570</v>
      </c>
      <c r="C1256" t="s">
        <v>666</v>
      </c>
      <c r="D1256" t="s">
        <v>31</v>
      </c>
      <c r="E1256" t="s">
        <v>170</v>
      </c>
      <c r="F1256" t="s">
        <v>33</v>
      </c>
      <c r="G1256">
        <v>55</v>
      </c>
      <c r="H1256" t="s">
        <v>99</v>
      </c>
      <c r="I1256" t="s">
        <v>99</v>
      </c>
      <c r="J1256" t="s">
        <v>100</v>
      </c>
      <c r="K1256" t="s">
        <v>302</v>
      </c>
      <c r="L1256" t="s">
        <v>101</v>
      </c>
      <c r="M1256" t="s">
        <v>63</v>
      </c>
      <c r="N1256" t="s">
        <v>53</v>
      </c>
      <c r="O1256">
        <v>2</v>
      </c>
      <c r="P1256" s="4">
        <v>5582</v>
      </c>
      <c r="Q1256" s="4">
        <v>3796</v>
      </c>
      <c r="R1256" s="3">
        <v>0</v>
      </c>
      <c r="S1256" s="4">
        <v>11164</v>
      </c>
      <c r="T1256" s="4">
        <v>7592</v>
      </c>
      <c r="U1256" s="4">
        <v>3572</v>
      </c>
      <c r="V1256" s="3">
        <v>0.31995700465782873</v>
      </c>
      <c r="W1256" t="s">
        <v>75</v>
      </c>
      <c r="X1256" t="s">
        <v>55</v>
      </c>
      <c r="Y1256" t="s">
        <v>171</v>
      </c>
      <c r="Z1256">
        <v>9</v>
      </c>
      <c r="AA1256" t="s">
        <v>44</v>
      </c>
      <c r="AB1256" t="s">
        <v>189</v>
      </c>
      <c r="AC1256" t="s">
        <v>46</v>
      </c>
    </row>
    <row r="1257" spans="1:29">
      <c r="A1257" t="s">
        <v>1753</v>
      </c>
      <c r="B1257" s="2">
        <v>44981</v>
      </c>
      <c r="C1257" t="s">
        <v>651</v>
      </c>
      <c r="D1257" t="s">
        <v>31</v>
      </c>
      <c r="E1257" t="s">
        <v>32</v>
      </c>
      <c r="F1257" t="s">
        <v>33</v>
      </c>
      <c r="G1257">
        <v>25</v>
      </c>
      <c r="H1257" t="s">
        <v>71</v>
      </c>
      <c r="I1257" t="s">
        <v>72</v>
      </c>
      <c r="J1257" t="s">
        <v>73</v>
      </c>
      <c r="K1257" t="s">
        <v>323</v>
      </c>
      <c r="L1257" t="s">
        <v>101</v>
      </c>
      <c r="M1257" t="s">
        <v>83</v>
      </c>
      <c r="N1257" t="s">
        <v>93</v>
      </c>
      <c r="O1257">
        <v>4</v>
      </c>
      <c r="P1257" s="4">
        <v>15868</v>
      </c>
      <c r="Q1257" s="4">
        <v>12218</v>
      </c>
      <c r="R1257" s="3">
        <v>0.1</v>
      </c>
      <c r="S1257" s="4">
        <v>57125</v>
      </c>
      <c r="T1257" s="4">
        <v>48872</v>
      </c>
      <c r="U1257" s="4">
        <v>8253</v>
      </c>
      <c r="V1257" s="3">
        <v>0.144472647702407</v>
      </c>
      <c r="W1257" t="s">
        <v>75</v>
      </c>
      <c r="X1257" t="s">
        <v>55</v>
      </c>
      <c r="Y1257" t="s">
        <v>56</v>
      </c>
      <c r="Z1257">
        <v>6</v>
      </c>
      <c r="AA1257" t="s">
        <v>220</v>
      </c>
      <c r="AB1257" t="s">
        <v>45</v>
      </c>
      <c r="AC1257">
        <v>3.1</v>
      </c>
    </row>
    <row r="1258" spans="1:29">
      <c r="A1258" t="s">
        <v>1754</v>
      </c>
      <c r="B1258" s="2">
        <v>45000</v>
      </c>
      <c r="C1258" t="s">
        <v>207</v>
      </c>
      <c r="D1258" t="s">
        <v>49</v>
      </c>
      <c r="E1258" t="s">
        <v>170</v>
      </c>
      <c r="F1258" t="s">
        <v>33</v>
      </c>
      <c r="G1258">
        <v>28</v>
      </c>
      <c r="H1258" t="s">
        <v>34</v>
      </c>
      <c r="I1258" t="s">
        <v>35</v>
      </c>
      <c r="J1258" t="s">
        <v>36</v>
      </c>
      <c r="K1258" t="s">
        <v>257</v>
      </c>
      <c r="L1258" t="s">
        <v>155</v>
      </c>
      <c r="M1258" t="s">
        <v>107</v>
      </c>
      <c r="N1258" t="s">
        <v>53</v>
      </c>
      <c r="O1258">
        <v>3</v>
      </c>
      <c r="P1258" s="4">
        <v>20398</v>
      </c>
      <c r="Q1258" s="4">
        <v>11219</v>
      </c>
      <c r="R1258" s="3">
        <v>0.1</v>
      </c>
      <c r="S1258" s="4">
        <v>55075</v>
      </c>
      <c r="T1258" s="4">
        <v>33657</v>
      </c>
      <c r="U1258" s="4">
        <v>21418</v>
      </c>
      <c r="V1258" s="3">
        <v>0.38888788016341352</v>
      </c>
      <c r="W1258" t="s">
        <v>54</v>
      </c>
      <c r="X1258" t="s">
        <v>76</v>
      </c>
      <c r="Y1258" t="s">
        <v>156</v>
      </c>
      <c r="Z1258">
        <v>0</v>
      </c>
      <c r="AA1258" t="s">
        <v>185</v>
      </c>
      <c r="AB1258" t="s">
        <v>121</v>
      </c>
      <c r="AC1258">
        <v>1.5</v>
      </c>
    </row>
    <row r="1259" spans="1:29">
      <c r="A1259" t="s">
        <v>1755</v>
      </c>
      <c r="B1259" s="2">
        <v>45167</v>
      </c>
      <c r="C1259" t="s">
        <v>689</v>
      </c>
      <c r="D1259" t="s">
        <v>31</v>
      </c>
      <c r="E1259" t="s">
        <v>98</v>
      </c>
      <c r="F1259" t="s">
        <v>70</v>
      </c>
      <c r="G1259">
        <v>18</v>
      </c>
      <c r="H1259" t="s">
        <v>88</v>
      </c>
      <c r="I1259" t="s">
        <v>89</v>
      </c>
      <c r="J1259" t="s">
        <v>82</v>
      </c>
      <c r="K1259" t="s">
        <v>166</v>
      </c>
      <c r="L1259" t="s">
        <v>142</v>
      </c>
      <c r="M1259" t="s">
        <v>39</v>
      </c>
      <c r="N1259" t="s">
        <v>40</v>
      </c>
      <c r="O1259">
        <v>6</v>
      </c>
      <c r="P1259" s="4">
        <v>14291</v>
      </c>
      <c r="Q1259" s="4">
        <v>10147</v>
      </c>
      <c r="R1259" s="3">
        <v>0.05</v>
      </c>
      <c r="S1259" s="4">
        <v>81459</v>
      </c>
      <c r="T1259" s="4">
        <v>60882</v>
      </c>
      <c r="U1259" s="4">
        <v>20577</v>
      </c>
      <c r="V1259" s="3">
        <v>0.25260560527381876</v>
      </c>
      <c r="W1259" t="s">
        <v>75</v>
      </c>
      <c r="X1259" t="s">
        <v>76</v>
      </c>
      <c r="Y1259" t="s">
        <v>56</v>
      </c>
      <c r="Z1259">
        <v>1</v>
      </c>
      <c r="AA1259" t="s">
        <v>229</v>
      </c>
      <c r="AB1259" t="s">
        <v>121</v>
      </c>
      <c r="AC1259">
        <v>3.4</v>
      </c>
    </row>
    <row r="1260" spans="1:29">
      <c r="A1260" t="s">
        <v>1756</v>
      </c>
      <c r="B1260" s="2">
        <v>45047</v>
      </c>
      <c r="C1260" t="s">
        <v>224</v>
      </c>
      <c r="D1260" t="s">
        <v>31</v>
      </c>
      <c r="E1260" t="s">
        <v>119</v>
      </c>
      <c r="F1260" t="s">
        <v>70</v>
      </c>
      <c r="G1260">
        <v>36</v>
      </c>
      <c r="H1260" t="s">
        <v>88</v>
      </c>
      <c r="I1260" t="s">
        <v>89</v>
      </c>
      <c r="J1260" t="s">
        <v>82</v>
      </c>
      <c r="K1260" t="s">
        <v>120</v>
      </c>
      <c r="L1260" t="s">
        <v>91</v>
      </c>
      <c r="M1260" t="s">
        <v>63</v>
      </c>
      <c r="N1260" t="s">
        <v>40</v>
      </c>
      <c r="O1260">
        <v>7</v>
      </c>
      <c r="P1260" s="4">
        <v>7152</v>
      </c>
      <c r="Q1260" s="4">
        <v>4649</v>
      </c>
      <c r="R1260" s="3">
        <v>0</v>
      </c>
      <c r="S1260" s="4">
        <v>50064</v>
      </c>
      <c r="T1260" s="4">
        <v>32543</v>
      </c>
      <c r="U1260" s="4">
        <v>17521</v>
      </c>
      <c r="V1260" s="3">
        <v>0.34997203579418346</v>
      </c>
      <c r="W1260" t="s">
        <v>41</v>
      </c>
      <c r="X1260" t="s">
        <v>42</v>
      </c>
      <c r="Y1260" t="s">
        <v>56</v>
      </c>
      <c r="Z1260">
        <v>6</v>
      </c>
      <c r="AA1260" t="s">
        <v>44</v>
      </c>
      <c r="AB1260" t="s">
        <v>45</v>
      </c>
      <c r="AC1260">
        <v>5</v>
      </c>
    </row>
    <row r="1261" spans="1:29">
      <c r="A1261" t="s">
        <v>1757</v>
      </c>
      <c r="B1261" s="2">
        <v>45041</v>
      </c>
      <c r="C1261" t="s">
        <v>1606</v>
      </c>
      <c r="D1261" t="s">
        <v>49</v>
      </c>
      <c r="E1261" t="s">
        <v>124</v>
      </c>
      <c r="F1261" t="s">
        <v>70</v>
      </c>
      <c r="G1261">
        <v>38</v>
      </c>
      <c r="H1261" t="s">
        <v>105</v>
      </c>
      <c r="I1261" t="s">
        <v>89</v>
      </c>
      <c r="J1261" t="s">
        <v>82</v>
      </c>
      <c r="K1261" t="s">
        <v>239</v>
      </c>
      <c r="L1261" t="s">
        <v>142</v>
      </c>
      <c r="M1261" t="s">
        <v>83</v>
      </c>
      <c r="N1261" t="s">
        <v>93</v>
      </c>
      <c r="O1261">
        <v>1</v>
      </c>
      <c r="P1261" s="4">
        <v>889</v>
      </c>
      <c r="Q1261" s="4">
        <v>667</v>
      </c>
      <c r="R1261" s="3">
        <v>0.05</v>
      </c>
      <c r="S1261" s="4">
        <v>845</v>
      </c>
      <c r="T1261" s="4">
        <v>667</v>
      </c>
      <c r="U1261" s="4">
        <v>178</v>
      </c>
      <c r="V1261" s="3">
        <v>0.2106508875739645</v>
      </c>
      <c r="W1261" t="s">
        <v>75</v>
      </c>
      <c r="X1261" t="s">
        <v>55</v>
      </c>
      <c r="Y1261" t="s">
        <v>56</v>
      </c>
      <c r="Z1261">
        <v>2</v>
      </c>
      <c r="AA1261" t="s">
        <v>193</v>
      </c>
      <c r="AB1261" t="s">
        <v>95</v>
      </c>
      <c r="AC1261">
        <v>4.7</v>
      </c>
    </row>
    <row r="1262" spans="1:29">
      <c r="A1262" t="s">
        <v>1758</v>
      </c>
      <c r="B1262" s="2">
        <v>45570</v>
      </c>
      <c r="C1262" t="s">
        <v>811</v>
      </c>
      <c r="D1262" t="s">
        <v>49</v>
      </c>
      <c r="E1262" t="s">
        <v>170</v>
      </c>
      <c r="F1262" t="s">
        <v>33</v>
      </c>
      <c r="G1262">
        <v>32</v>
      </c>
      <c r="H1262" t="s">
        <v>105</v>
      </c>
      <c r="I1262" t="s">
        <v>89</v>
      </c>
      <c r="J1262" t="s">
        <v>82</v>
      </c>
      <c r="K1262" t="s">
        <v>199</v>
      </c>
      <c r="L1262" t="s">
        <v>142</v>
      </c>
      <c r="M1262" t="s">
        <v>83</v>
      </c>
      <c r="N1262" t="s">
        <v>93</v>
      </c>
      <c r="O1262">
        <v>4</v>
      </c>
      <c r="P1262" s="4">
        <v>6354</v>
      </c>
      <c r="Q1262" s="4">
        <v>4575</v>
      </c>
      <c r="R1262" s="3">
        <v>0.15</v>
      </c>
      <c r="S1262" s="4">
        <v>21604</v>
      </c>
      <c r="T1262" s="4">
        <v>18300</v>
      </c>
      <c r="U1262" s="4">
        <v>3304</v>
      </c>
      <c r="V1262" s="3">
        <v>0.15293464173301241</v>
      </c>
      <c r="W1262" t="s">
        <v>75</v>
      </c>
      <c r="X1262" t="s">
        <v>76</v>
      </c>
      <c r="Y1262" t="s">
        <v>56</v>
      </c>
      <c r="Z1262">
        <v>2</v>
      </c>
      <c r="AA1262" t="s">
        <v>85</v>
      </c>
      <c r="AB1262" t="s">
        <v>189</v>
      </c>
      <c r="AC1262">
        <v>3</v>
      </c>
    </row>
    <row r="1263" spans="1:29">
      <c r="A1263" t="s">
        <v>1759</v>
      </c>
      <c r="B1263" s="2">
        <v>45417</v>
      </c>
      <c r="C1263" t="s">
        <v>445</v>
      </c>
      <c r="D1263" t="s">
        <v>31</v>
      </c>
      <c r="E1263" t="s">
        <v>60</v>
      </c>
      <c r="F1263" t="s">
        <v>70</v>
      </c>
      <c r="G1263">
        <v>49</v>
      </c>
      <c r="H1263" t="s">
        <v>71</v>
      </c>
      <c r="I1263" t="s">
        <v>72</v>
      </c>
      <c r="J1263" t="s">
        <v>73</v>
      </c>
      <c r="K1263" t="s">
        <v>106</v>
      </c>
      <c r="L1263" t="s">
        <v>52</v>
      </c>
      <c r="M1263" t="s">
        <v>92</v>
      </c>
      <c r="N1263" t="s">
        <v>93</v>
      </c>
      <c r="O1263">
        <v>6</v>
      </c>
      <c r="P1263" s="4">
        <v>22622</v>
      </c>
      <c r="Q1263" s="4">
        <v>13121</v>
      </c>
      <c r="R1263" s="3">
        <v>0.1</v>
      </c>
      <c r="S1263" s="4">
        <v>122159</v>
      </c>
      <c r="T1263" s="4">
        <v>78726</v>
      </c>
      <c r="U1263" s="4">
        <v>43433</v>
      </c>
      <c r="V1263" s="3">
        <v>0.35554482273103089</v>
      </c>
      <c r="W1263" t="s">
        <v>75</v>
      </c>
      <c r="X1263" t="s">
        <v>42</v>
      </c>
      <c r="Y1263" t="s">
        <v>56</v>
      </c>
      <c r="Z1263">
        <v>4</v>
      </c>
      <c r="AA1263" t="s">
        <v>226</v>
      </c>
      <c r="AB1263" t="s">
        <v>66</v>
      </c>
      <c r="AC1263">
        <v>4.5999999999999996</v>
      </c>
    </row>
    <row r="1264" spans="1:29">
      <c r="A1264" t="s">
        <v>1760</v>
      </c>
      <c r="B1264" s="2">
        <v>45088</v>
      </c>
      <c r="C1264" t="s">
        <v>207</v>
      </c>
      <c r="D1264" t="s">
        <v>31</v>
      </c>
      <c r="E1264" t="s">
        <v>124</v>
      </c>
      <c r="F1264" t="s">
        <v>70</v>
      </c>
      <c r="G1264">
        <v>33</v>
      </c>
      <c r="H1264" t="s">
        <v>153</v>
      </c>
      <c r="I1264" t="s">
        <v>154</v>
      </c>
      <c r="J1264" t="s">
        <v>36</v>
      </c>
      <c r="K1264" t="s">
        <v>125</v>
      </c>
      <c r="L1264" t="s">
        <v>62</v>
      </c>
      <c r="M1264" t="s">
        <v>83</v>
      </c>
      <c r="N1264" t="s">
        <v>40</v>
      </c>
      <c r="O1264">
        <v>7</v>
      </c>
      <c r="P1264" s="4">
        <v>21255</v>
      </c>
      <c r="Q1264" s="4">
        <v>15091</v>
      </c>
      <c r="R1264" s="3">
        <v>0</v>
      </c>
      <c r="S1264" s="4">
        <v>148785</v>
      </c>
      <c r="T1264" s="4">
        <v>105637</v>
      </c>
      <c r="U1264" s="4">
        <v>43148</v>
      </c>
      <c r="V1264" s="3">
        <v>0.29000235238767347</v>
      </c>
      <c r="W1264" t="s">
        <v>84</v>
      </c>
      <c r="X1264" t="s">
        <v>76</v>
      </c>
      <c r="Y1264" t="s">
        <v>156</v>
      </c>
      <c r="Z1264">
        <v>0</v>
      </c>
      <c r="AA1264" t="s">
        <v>108</v>
      </c>
      <c r="AB1264" t="s">
        <v>194</v>
      </c>
      <c r="AC1264">
        <v>2.1</v>
      </c>
    </row>
    <row r="1265" spans="1:29">
      <c r="A1265" t="s">
        <v>1761</v>
      </c>
      <c r="B1265" s="2">
        <v>45575</v>
      </c>
      <c r="C1265" t="s">
        <v>634</v>
      </c>
      <c r="D1265" t="s">
        <v>31</v>
      </c>
      <c r="E1265" t="s">
        <v>111</v>
      </c>
      <c r="F1265" t="s">
        <v>70</v>
      </c>
      <c r="G1265">
        <v>54</v>
      </c>
      <c r="H1265" t="s">
        <v>80</v>
      </c>
      <c r="I1265" t="s">
        <v>81</v>
      </c>
      <c r="J1265" t="s">
        <v>82</v>
      </c>
      <c r="K1265" t="s">
        <v>90</v>
      </c>
      <c r="L1265" t="s">
        <v>101</v>
      </c>
      <c r="M1265" t="s">
        <v>39</v>
      </c>
      <c r="N1265" t="s">
        <v>64</v>
      </c>
      <c r="O1265">
        <v>5</v>
      </c>
      <c r="P1265" s="4">
        <v>12596</v>
      </c>
      <c r="Q1265" s="4">
        <v>8439</v>
      </c>
      <c r="R1265" s="3">
        <v>0</v>
      </c>
      <c r="S1265" s="4">
        <v>62980</v>
      </c>
      <c r="T1265" s="4">
        <v>42195</v>
      </c>
      <c r="U1265" s="4">
        <v>20785</v>
      </c>
      <c r="V1265" s="3">
        <v>0.33002540489044141</v>
      </c>
      <c r="W1265" t="s">
        <v>54</v>
      </c>
      <c r="X1265" t="s">
        <v>55</v>
      </c>
      <c r="Y1265" t="s">
        <v>56</v>
      </c>
      <c r="Z1265">
        <v>2</v>
      </c>
      <c r="AA1265" t="s">
        <v>220</v>
      </c>
      <c r="AB1265" t="s">
        <v>121</v>
      </c>
      <c r="AC1265">
        <v>4.9000000000000004</v>
      </c>
    </row>
    <row r="1266" spans="1:29">
      <c r="A1266" t="s">
        <v>1762</v>
      </c>
      <c r="B1266" s="2">
        <v>45498</v>
      </c>
      <c r="C1266" t="s">
        <v>118</v>
      </c>
      <c r="D1266" t="s">
        <v>49</v>
      </c>
      <c r="E1266" t="s">
        <v>188</v>
      </c>
      <c r="F1266" t="s">
        <v>33</v>
      </c>
      <c r="G1266">
        <v>47</v>
      </c>
      <c r="H1266" t="s">
        <v>80</v>
      </c>
      <c r="I1266" t="s">
        <v>81</v>
      </c>
      <c r="J1266" t="s">
        <v>82</v>
      </c>
      <c r="K1266" t="s">
        <v>120</v>
      </c>
      <c r="L1266" t="s">
        <v>155</v>
      </c>
      <c r="M1266" t="s">
        <v>107</v>
      </c>
      <c r="N1266" t="s">
        <v>64</v>
      </c>
      <c r="O1266">
        <v>2</v>
      </c>
      <c r="P1266" s="4">
        <v>3602</v>
      </c>
      <c r="Q1266" s="4">
        <v>2017</v>
      </c>
      <c r="R1266" s="3">
        <v>0</v>
      </c>
      <c r="S1266" s="4">
        <v>7204</v>
      </c>
      <c r="T1266" s="4">
        <v>4034</v>
      </c>
      <c r="U1266" s="4">
        <v>3170</v>
      </c>
      <c r="V1266" s="3">
        <v>0.44003331482509717</v>
      </c>
      <c r="W1266" t="s">
        <v>75</v>
      </c>
      <c r="X1266" t="s">
        <v>42</v>
      </c>
      <c r="Y1266" t="s">
        <v>56</v>
      </c>
      <c r="Z1266">
        <v>5</v>
      </c>
      <c r="AA1266" t="s">
        <v>159</v>
      </c>
      <c r="AB1266" t="s">
        <v>194</v>
      </c>
      <c r="AC1266">
        <v>3.5</v>
      </c>
    </row>
    <row r="1267" spans="1:29">
      <c r="A1267" t="s">
        <v>1763</v>
      </c>
      <c r="B1267" s="2">
        <v>45509</v>
      </c>
      <c r="C1267" t="s">
        <v>534</v>
      </c>
      <c r="D1267" t="s">
        <v>31</v>
      </c>
      <c r="E1267" t="s">
        <v>69</v>
      </c>
      <c r="F1267" t="s">
        <v>70</v>
      </c>
      <c r="G1267">
        <v>59</v>
      </c>
      <c r="H1267" t="s">
        <v>146</v>
      </c>
      <c r="I1267" t="s">
        <v>147</v>
      </c>
      <c r="J1267" t="s">
        <v>36</v>
      </c>
      <c r="K1267" t="s">
        <v>51</v>
      </c>
      <c r="L1267" t="s">
        <v>131</v>
      </c>
      <c r="M1267" t="s">
        <v>83</v>
      </c>
      <c r="N1267" t="s">
        <v>93</v>
      </c>
      <c r="O1267">
        <v>1</v>
      </c>
      <c r="P1267" s="4">
        <v>5008</v>
      </c>
      <c r="Q1267" s="4">
        <v>2955</v>
      </c>
      <c r="R1267" s="3">
        <v>0.15</v>
      </c>
      <c r="S1267" s="4">
        <v>4257</v>
      </c>
      <c r="T1267" s="4">
        <v>2955</v>
      </c>
      <c r="U1267" s="4">
        <v>1302</v>
      </c>
      <c r="V1267" s="3">
        <v>0.30584918957011981</v>
      </c>
      <c r="W1267" t="s">
        <v>54</v>
      </c>
      <c r="X1267" t="s">
        <v>55</v>
      </c>
      <c r="Y1267" t="s">
        <v>56</v>
      </c>
      <c r="Z1267">
        <v>2</v>
      </c>
      <c r="AA1267" t="s">
        <v>143</v>
      </c>
      <c r="AB1267" t="s">
        <v>189</v>
      </c>
      <c r="AC1267">
        <v>4.0999999999999996</v>
      </c>
    </row>
    <row r="1268" spans="1:29">
      <c r="A1268" t="s">
        <v>1764</v>
      </c>
      <c r="B1268" s="2">
        <v>45597</v>
      </c>
      <c r="C1268" t="s">
        <v>661</v>
      </c>
      <c r="D1268" t="s">
        <v>31</v>
      </c>
      <c r="E1268" t="s">
        <v>129</v>
      </c>
      <c r="F1268" t="s">
        <v>33</v>
      </c>
      <c r="G1268">
        <v>22</v>
      </c>
      <c r="H1268" t="s">
        <v>80</v>
      </c>
      <c r="I1268" t="s">
        <v>81</v>
      </c>
      <c r="J1268" t="s">
        <v>82</v>
      </c>
      <c r="K1268" t="s">
        <v>116</v>
      </c>
      <c r="L1268" t="s">
        <v>112</v>
      </c>
      <c r="M1268" t="s">
        <v>83</v>
      </c>
      <c r="N1268" t="s">
        <v>40</v>
      </c>
      <c r="O1268">
        <v>3</v>
      </c>
      <c r="P1268" s="4">
        <v>4539</v>
      </c>
      <c r="Q1268" s="4">
        <v>3041</v>
      </c>
      <c r="R1268" s="3">
        <v>0.2</v>
      </c>
      <c r="S1268" s="4">
        <v>10894</v>
      </c>
      <c r="T1268" s="4">
        <v>9123</v>
      </c>
      <c r="U1268" s="4">
        <v>1771</v>
      </c>
      <c r="V1268" s="3">
        <v>0.16256655039471268</v>
      </c>
      <c r="W1268" t="s">
        <v>54</v>
      </c>
      <c r="X1268" t="s">
        <v>55</v>
      </c>
      <c r="Y1268" t="s">
        <v>156</v>
      </c>
      <c r="Z1268">
        <v>0</v>
      </c>
      <c r="AA1268" t="s">
        <v>220</v>
      </c>
      <c r="AB1268" t="s">
        <v>66</v>
      </c>
      <c r="AC1268">
        <v>2.2999999999999998</v>
      </c>
    </row>
    <row r="1269" spans="1:29">
      <c r="A1269" t="s">
        <v>1765</v>
      </c>
      <c r="B1269" s="2">
        <v>44998</v>
      </c>
      <c r="C1269" t="s">
        <v>316</v>
      </c>
      <c r="D1269" t="s">
        <v>31</v>
      </c>
      <c r="E1269" t="s">
        <v>50</v>
      </c>
      <c r="F1269" t="s">
        <v>33</v>
      </c>
      <c r="G1269">
        <v>40</v>
      </c>
      <c r="H1269" t="s">
        <v>99</v>
      </c>
      <c r="I1269" t="s">
        <v>99</v>
      </c>
      <c r="J1269" t="s">
        <v>100</v>
      </c>
      <c r="K1269" t="s">
        <v>199</v>
      </c>
      <c r="L1269" t="s">
        <v>91</v>
      </c>
      <c r="M1269" t="s">
        <v>107</v>
      </c>
      <c r="N1269" t="s">
        <v>53</v>
      </c>
      <c r="O1269">
        <v>2</v>
      </c>
      <c r="P1269" s="4">
        <v>17640</v>
      </c>
      <c r="Q1269" s="4">
        <v>13583</v>
      </c>
      <c r="R1269" s="3">
        <v>0.1</v>
      </c>
      <c r="S1269" s="4">
        <v>31752</v>
      </c>
      <c r="T1269" s="4">
        <v>27166</v>
      </c>
      <c r="U1269" s="4">
        <v>4586</v>
      </c>
      <c r="V1269" s="3">
        <v>0.14443184681279919</v>
      </c>
      <c r="W1269" t="s">
        <v>41</v>
      </c>
      <c r="X1269" t="s">
        <v>76</v>
      </c>
      <c r="Y1269" t="s">
        <v>171</v>
      </c>
      <c r="Z1269">
        <v>3</v>
      </c>
      <c r="AA1269" t="s">
        <v>94</v>
      </c>
      <c r="AB1269" t="s">
        <v>45</v>
      </c>
      <c r="AC1269" t="s">
        <v>46</v>
      </c>
    </row>
    <row r="1270" spans="1:29">
      <c r="A1270" t="s">
        <v>1766</v>
      </c>
      <c r="B1270" s="2">
        <v>45489</v>
      </c>
      <c r="C1270" t="s">
        <v>115</v>
      </c>
      <c r="D1270" t="s">
        <v>49</v>
      </c>
      <c r="E1270" t="s">
        <v>98</v>
      </c>
      <c r="F1270" t="s">
        <v>70</v>
      </c>
      <c r="G1270">
        <v>56</v>
      </c>
      <c r="H1270" t="s">
        <v>146</v>
      </c>
      <c r="I1270" t="s">
        <v>147</v>
      </c>
      <c r="J1270" t="s">
        <v>36</v>
      </c>
      <c r="K1270" t="s">
        <v>136</v>
      </c>
      <c r="L1270" t="s">
        <v>112</v>
      </c>
      <c r="M1270" t="s">
        <v>107</v>
      </c>
      <c r="N1270" t="s">
        <v>113</v>
      </c>
      <c r="O1270">
        <v>7</v>
      </c>
      <c r="P1270" s="4">
        <v>22232</v>
      </c>
      <c r="Q1270" s="4">
        <v>14451</v>
      </c>
      <c r="R1270" s="3">
        <v>0.1</v>
      </c>
      <c r="S1270" s="4">
        <v>140062</v>
      </c>
      <c r="T1270" s="4">
        <v>101157</v>
      </c>
      <c r="U1270" s="4">
        <v>38905</v>
      </c>
      <c r="V1270" s="3">
        <v>0.27776984478302463</v>
      </c>
      <c r="W1270" t="s">
        <v>75</v>
      </c>
      <c r="X1270" t="s">
        <v>55</v>
      </c>
      <c r="Y1270" t="s">
        <v>56</v>
      </c>
      <c r="Z1270">
        <v>7</v>
      </c>
      <c r="AA1270" t="s">
        <v>85</v>
      </c>
      <c r="AB1270" t="s">
        <v>150</v>
      </c>
      <c r="AC1270">
        <v>3.4</v>
      </c>
    </row>
    <row r="1271" spans="1:29">
      <c r="A1271" t="s">
        <v>1767</v>
      </c>
      <c r="B1271" s="2">
        <v>45340</v>
      </c>
      <c r="C1271" t="s">
        <v>165</v>
      </c>
      <c r="D1271" t="s">
        <v>49</v>
      </c>
      <c r="E1271" t="s">
        <v>124</v>
      </c>
      <c r="F1271" t="s">
        <v>70</v>
      </c>
      <c r="G1271">
        <v>18</v>
      </c>
      <c r="H1271" t="s">
        <v>99</v>
      </c>
      <c r="I1271" t="s">
        <v>99</v>
      </c>
      <c r="J1271" t="s">
        <v>100</v>
      </c>
      <c r="K1271" t="s">
        <v>257</v>
      </c>
      <c r="L1271" t="s">
        <v>38</v>
      </c>
      <c r="M1271" t="s">
        <v>63</v>
      </c>
      <c r="N1271" t="s">
        <v>93</v>
      </c>
      <c r="O1271">
        <v>5</v>
      </c>
      <c r="P1271" s="4">
        <v>9259</v>
      </c>
      <c r="Q1271" s="4">
        <v>5370</v>
      </c>
      <c r="R1271" s="3">
        <v>0.2</v>
      </c>
      <c r="S1271" s="4">
        <v>37036</v>
      </c>
      <c r="T1271" s="4">
        <v>26850</v>
      </c>
      <c r="U1271" s="4">
        <v>10186</v>
      </c>
      <c r="V1271" s="3">
        <v>0.27502970083162326</v>
      </c>
      <c r="W1271" t="s">
        <v>75</v>
      </c>
      <c r="X1271" t="s">
        <v>76</v>
      </c>
      <c r="Y1271" t="s">
        <v>156</v>
      </c>
      <c r="Z1271">
        <v>0</v>
      </c>
      <c r="AA1271" t="s">
        <v>226</v>
      </c>
      <c r="AB1271" t="s">
        <v>194</v>
      </c>
      <c r="AC1271">
        <v>2.4</v>
      </c>
    </row>
    <row r="1272" spans="1:29">
      <c r="A1272" t="s">
        <v>1768</v>
      </c>
      <c r="B1272" s="2">
        <v>45193</v>
      </c>
      <c r="C1272" t="s">
        <v>424</v>
      </c>
      <c r="D1272" t="s">
        <v>31</v>
      </c>
      <c r="E1272" t="s">
        <v>69</v>
      </c>
      <c r="F1272" t="s">
        <v>70</v>
      </c>
      <c r="G1272">
        <v>19</v>
      </c>
      <c r="H1272" t="s">
        <v>105</v>
      </c>
      <c r="I1272" t="s">
        <v>89</v>
      </c>
      <c r="J1272" t="s">
        <v>82</v>
      </c>
      <c r="K1272" t="s">
        <v>368</v>
      </c>
      <c r="L1272" t="s">
        <v>112</v>
      </c>
      <c r="M1272" t="s">
        <v>63</v>
      </c>
      <c r="N1272" t="s">
        <v>93</v>
      </c>
      <c r="O1272">
        <v>7</v>
      </c>
      <c r="P1272" s="4">
        <v>3034</v>
      </c>
      <c r="Q1272" s="4">
        <v>1851</v>
      </c>
      <c r="R1272" s="3">
        <v>0.05</v>
      </c>
      <c r="S1272" s="4">
        <v>20176</v>
      </c>
      <c r="T1272" s="4">
        <v>12957</v>
      </c>
      <c r="U1272" s="4">
        <v>7219</v>
      </c>
      <c r="V1272" s="3">
        <v>0.35780134813639969</v>
      </c>
      <c r="W1272" t="s">
        <v>75</v>
      </c>
      <c r="X1272" t="s">
        <v>42</v>
      </c>
      <c r="Y1272" t="s">
        <v>156</v>
      </c>
      <c r="Z1272">
        <v>0</v>
      </c>
      <c r="AA1272" t="s">
        <v>229</v>
      </c>
      <c r="AB1272" t="s">
        <v>45</v>
      </c>
      <c r="AC1272">
        <v>2.1</v>
      </c>
    </row>
    <row r="1273" spans="1:29">
      <c r="A1273" t="s">
        <v>1769</v>
      </c>
      <c r="B1273" s="2">
        <v>45587</v>
      </c>
      <c r="C1273" t="s">
        <v>161</v>
      </c>
      <c r="D1273" t="s">
        <v>31</v>
      </c>
      <c r="E1273" t="s">
        <v>119</v>
      </c>
      <c r="F1273" t="s">
        <v>70</v>
      </c>
      <c r="G1273">
        <v>31</v>
      </c>
      <c r="H1273" t="s">
        <v>99</v>
      </c>
      <c r="I1273" t="s">
        <v>99</v>
      </c>
      <c r="J1273" t="s">
        <v>100</v>
      </c>
      <c r="K1273" t="s">
        <v>199</v>
      </c>
      <c r="L1273" t="s">
        <v>137</v>
      </c>
      <c r="M1273" t="s">
        <v>39</v>
      </c>
      <c r="N1273" t="s">
        <v>40</v>
      </c>
      <c r="O1273">
        <v>7</v>
      </c>
      <c r="P1273" s="4">
        <v>12993</v>
      </c>
      <c r="Q1273" s="4">
        <v>7926</v>
      </c>
      <c r="R1273" s="3">
        <v>0.15</v>
      </c>
      <c r="S1273" s="4">
        <v>77308</v>
      </c>
      <c r="T1273" s="4">
        <v>55482</v>
      </c>
      <c r="U1273" s="4">
        <v>21826</v>
      </c>
      <c r="V1273" s="3">
        <v>0.28232524447663893</v>
      </c>
      <c r="W1273" t="s">
        <v>54</v>
      </c>
      <c r="X1273" t="s">
        <v>55</v>
      </c>
      <c r="Y1273" t="s">
        <v>43</v>
      </c>
      <c r="Z1273">
        <v>0</v>
      </c>
      <c r="AA1273" t="s">
        <v>185</v>
      </c>
      <c r="AB1273" t="s">
        <v>121</v>
      </c>
      <c r="AC1273" t="s">
        <v>46</v>
      </c>
    </row>
    <row r="1274" spans="1:29">
      <c r="A1274" t="s">
        <v>1770</v>
      </c>
      <c r="B1274" s="2">
        <v>45653</v>
      </c>
      <c r="C1274" t="s">
        <v>462</v>
      </c>
      <c r="D1274" t="s">
        <v>31</v>
      </c>
      <c r="E1274" t="s">
        <v>124</v>
      </c>
      <c r="F1274" t="s">
        <v>70</v>
      </c>
      <c r="G1274">
        <v>47</v>
      </c>
      <c r="H1274" t="s">
        <v>71</v>
      </c>
      <c r="I1274" t="s">
        <v>72</v>
      </c>
      <c r="J1274" t="s">
        <v>73</v>
      </c>
      <c r="K1274" t="s">
        <v>257</v>
      </c>
      <c r="L1274" t="s">
        <v>62</v>
      </c>
      <c r="M1274" t="s">
        <v>83</v>
      </c>
      <c r="N1274" t="s">
        <v>113</v>
      </c>
      <c r="O1274">
        <v>8</v>
      </c>
      <c r="P1274" s="4">
        <v>1220</v>
      </c>
      <c r="Q1274" s="4">
        <v>793</v>
      </c>
      <c r="R1274" s="3">
        <v>0.15</v>
      </c>
      <c r="S1274" s="4">
        <v>8296</v>
      </c>
      <c r="T1274" s="4">
        <v>6344</v>
      </c>
      <c r="U1274" s="4">
        <v>1952</v>
      </c>
      <c r="V1274" s="3">
        <v>0.23529411764705882</v>
      </c>
      <c r="W1274" t="s">
        <v>75</v>
      </c>
      <c r="X1274" t="s">
        <v>42</v>
      </c>
      <c r="Y1274" t="s">
        <v>56</v>
      </c>
      <c r="Z1274">
        <v>4</v>
      </c>
      <c r="AA1274" t="s">
        <v>77</v>
      </c>
      <c r="AB1274" t="s">
        <v>95</v>
      </c>
      <c r="AC1274">
        <v>4.4000000000000004</v>
      </c>
    </row>
    <row r="1275" spans="1:29">
      <c r="A1275" t="s">
        <v>1771</v>
      </c>
      <c r="B1275" s="2">
        <v>45275</v>
      </c>
      <c r="C1275" t="s">
        <v>900</v>
      </c>
      <c r="D1275" t="s">
        <v>49</v>
      </c>
      <c r="E1275" t="s">
        <v>32</v>
      </c>
      <c r="F1275" t="s">
        <v>33</v>
      </c>
      <c r="G1275">
        <v>24</v>
      </c>
      <c r="H1275" t="s">
        <v>88</v>
      </c>
      <c r="I1275" t="s">
        <v>89</v>
      </c>
      <c r="J1275" t="s">
        <v>82</v>
      </c>
      <c r="K1275" t="s">
        <v>162</v>
      </c>
      <c r="L1275" t="s">
        <v>62</v>
      </c>
      <c r="M1275" t="s">
        <v>39</v>
      </c>
      <c r="N1275" t="s">
        <v>53</v>
      </c>
      <c r="O1275">
        <v>6</v>
      </c>
      <c r="P1275" s="4">
        <v>5001</v>
      </c>
      <c r="Q1275" s="4">
        <v>3901</v>
      </c>
      <c r="R1275" s="3">
        <v>0.05</v>
      </c>
      <c r="S1275" s="4">
        <v>28506</v>
      </c>
      <c r="T1275" s="4">
        <v>23406</v>
      </c>
      <c r="U1275" s="4">
        <v>5100</v>
      </c>
      <c r="V1275" s="3">
        <v>0.17890970322037467</v>
      </c>
      <c r="W1275" t="s">
        <v>84</v>
      </c>
      <c r="X1275" t="s">
        <v>76</v>
      </c>
      <c r="Y1275" t="s">
        <v>43</v>
      </c>
      <c r="Z1275">
        <v>0</v>
      </c>
      <c r="AA1275" t="s">
        <v>172</v>
      </c>
      <c r="AB1275" t="s">
        <v>132</v>
      </c>
      <c r="AC1275" t="s">
        <v>46</v>
      </c>
    </row>
    <row r="1276" spans="1:29">
      <c r="A1276" t="s">
        <v>1772</v>
      </c>
      <c r="B1276" s="2">
        <v>44937</v>
      </c>
      <c r="C1276" t="s">
        <v>1203</v>
      </c>
      <c r="D1276" t="s">
        <v>49</v>
      </c>
      <c r="E1276" t="s">
        <v>69</v>
      </c>
      <c r="F1276" t="s">
        <v>70</v>
      </c>
      <c r="G1276">
        <v>31</v>
      </c>
      <c r="H1276" t="s">
        <v>71</v>
      </c>
      <c r="I1276" t="s">
        <v>72</v>
      </c>
      <c r="J1276" t="s">
        <v>73</v>
      </c>
      <c r="K1276" t="s">
        <v>116</v>
      </c>
      <c r="L1276" t="s">
        <v>112</v>
      </c>
      <c r="M1276" t="s">
        <v>39</v>
      </c>
      <c r="N1276" t="s">
        <v>40</v>
      </c>
      <c r="O1276">
        <v>7</v>
      </c>
      <c r="P1276" s="4">
        <v>12103</v>
      </c>
      <c r="Q1276" s="4">
        <v>8351</v>
      </c>
      <c r="R1276" s="3">
        <v>0</v>
      </c>
      <c r="S1276" s="4">
        <v>84721</v>
      </c>
      <c r="T1276" s="4">
        <v>58457</v>
      </c>
      <c r="U1276" s="4">
        <v>26264</v>
      </c>
      <c r="V1276" s="3">
        <v>0.31000578368999421</v>
      </c>
      <c r="W1276" t="s">
        <v>75</v>
      </c>
      <c r="X1276" t="s">
        <v>55</v>
      </c>
      <c r="Y1276" t="s">
        <v>56</v>
      </c>
      <c r="Z1276">
        <v>6</v>
      </c>
      <c r="AA1276" t="s">
        <v>149</v>
      </c>
      <c r="AB1276" t="s">
        <v>132</v>
      </c>
      <c r="AC1276">
        <v>3.7</v>
      </c>
    </row>
    <row r="1277" spans="1:29">
      <c r="A1277" t="s">
        <v>1773</v>
      </c>
      <c r="B1277" s="2">
        <v>45175</v>
      </c>
      <c r="C1277" t="s">
        <v>628</v>
      </c>
      <c r="D1277" t="s">
        <v>49</v>
      </c>
      <c r="E1277" t="s">
        <v>60</v>
      </c>
      <c r="F1277" t="s">
        <v>70</v>
      </c>
      <c r="G1277">
        <v>45</v>
      </c>
      <c r="H1277" t="s">
        <v>146</v>
      </c>
      <c r="I1277" t="s">
        <v>147</v>
      </c>
      <c r="J1277" t="s">
        <v>36</v>
      </c>
      <c r="K1277" t="s">
        <v>90</v>
      </c>
      <c r="L1277" t="s">
        <v>101</v>
      </c>
      <c r="M1277" t="s">
        <v>63</v>
      </c>
      <c r="N1277" t="s">
        <v>53</v>
      </c>
      <c r="O1277">
        <v>6</v>
      </c>
      <c r="P1277" s="4">
        <v>14432</v>
      </c>
      <c r="Q1277" s="4">
        <v>9381</v>
      </c>
      <c r="R1277" s="3">
        <v>0.15</v>
      </c>
      <c r="S1277" s="4">
        <v>73603</v>
      </c>
      <c r="T1277" s="4">
        <v>56286</v>
      </c>
      <c r="U1277" s="4">
        <v>17317</v>
      </c>
      <c r="V1277" s="3">
        <v>0.23527573604336779</v>
      </c>
      <c r="W1277" t="s">
        <v>84</v>
      </c>
      <c r="X1277" t="s">
        <v>42</v>
      </c>
      <c r="Y1277" t="s">
        <v>156</v>
      </c>
      <c r="Z1277">
        <v>0</v>
      </c>
      <c r="AA1277" t="s">
        <v>181</v>
      </c>
      <c r="AB1277" t="s">
        <v>95</v>
      </c>
      <c r="AC1277">
        <v>2.2000000000000002</v>
      </c>
    </row>
    <row r="1278" spans="1:29">
      <c r="A1278" t="s">
        <v>1774</v>
      </c>
      <c r="B1278" s="2">
        <v>45366</v>
      </c>
      <c r="C1278" t="s">
        <v>442</v>
      </c>
      <c r="D1278" t="s">
        <v>31</v>
      </c>
      <c r="E1278" t="s">
        <v>129</v>
      </c>
      <c r="F1278" t="s">
        <v>33</v>
      </c>
      <c r="G1278">
        <v>53</v>
      </c>
      <c r="H1278" t="s">
        <v>153</v>
      </c>
      <c r="I1278" t="s">
        <v>154</v>
      </c>
      <c r="J1278" t="s">
        <v>36</v>
      </c>
      <c r="K1278" t="s">
        <v>199</v>
      </c>
      <c r="L1278" t="s">
        <v>101</v>
      </c>
      <c r="M1278" t="s">
        <v>92</v>
      </c>
      <c r="N1278" t="s">
        <v>126</v>
      </c>
      <c r="O1278">
        <v>8</v>
      </c>
      <c r="P1278" s="4">
        <v>17505</v>
      </c>
      <c r="Q1278" s="4">
        <v>11553</v>
      </c>
      <c r="R1278" s="3">
        <v>0</v>
      </c>
      <c r="S1278" s="4">
        <v>140040</v>
      </c>
      <c r="T1278" s="4">
        <v>92424</v>
      </c>
      <c r="U1278" s="4">
        <v>47616</v>
      </c>
      <c r="V1278" s="3">
        <v>0.34001713796058269</v>
      </c>
      <c r="W1278" t="s">
        <v>84</v>
      </c>
      <c r="X1278" t="s">
        <v>42</v>
      </c>
      <c r="Y1278" t="s">
        <v>56</v>
      </c>
      <c r="Z1278">
        <v>5</v>
      </c>
      <c r="AA1278" t="s">
        <v>172</v>
      </c>
      <c r="AB1278" t="s">
        <v>121</v>
      </c>
      <c r="AC1278">
        <v>3.6</v>
      </c>
    </row>
    <row r="1279" spans="1:29">
      <c r="A1279" t="s">
        <v>1775</v>
      </c>
      <c r="B1279" s="2">
        <v>44994</v>
      </c>
      <c r="C1279" t="s">
        <v>442</v>
      </c>
      <c r="D1279" t="s">
        <v>31</v>
      </c>
      <c r="E1279" t="s">
        <v>32</v>
      </c>
      <c r="F1279" t="s">
        <v>33</v>
      </c>
      <c r="G1279">
        <v>35</v>
      </c>
      <c r="H1279" t="s">
        <v>153</v>
      </c>
      <c r="I1279" t="s">
        <v>154</v>
      </c>
      <c r="J1279" t="s">
        <v>36</v>
      </c>
      <c r="K1279" t="s">
        <v>257</v>
      </c>
      <c r="L1279" t="s">
        <v>137</v>
      </c>
      <c r="M1279" t="s">
        <v>83</v>
      </c>
      <c r="N1279" t="s">
        <v>93</v>
      </c>
      <c r="O1279">
        <v>3</v>
      </c>
      <c r="P1279" s="4">
        <v>24425</v>
      </c>
      <c r="Q1279" s="4">
        <v>16365</v>
      </c>
      <c r="R1279" s="3">
        <v>0.15</v>
      </c>
      <c r="S1279" s="4">
        <v>62284</v>
      </c>
      <c r="T1279" s="4">
        <v>49095</v>
      </c>
      <c r="U1279" s="4">
        <v>13189</v>
      </c>
      <c r="V1279" s="3">
        <v>0.21175582814205895</v>
      </c>
      <c r="W1279" t="s">
        <v>84</v>
      </c>
      <c r="X1279" t="s">
        <v>76</v>
      </c>
      <c r="Y1279" t="s">
        <v>56</v>
      </c>
      <c r="Z1279">
        <v>1</v>
      </c>
      <c r="AA1279" t="s">
        <v>77</v>
      </c>
      <c r="AB1279" t="s">
        <v>45</v>
      </c>
      <c r="AC1279">
        <v>4.0999999999999996</v>
      </c>
    </row>
    <row r="1280" spans="1:29">
      <c r="A1280" t="s">
        <v>1776</v>
      </c>
      <c r="B1280" s="2">
        <v>45492</v>
      </c>
      <c r="C1280" t="s">
        <v>910</v>
      </c>
      <c r="D1280" t="s">
        <v>31</v>
      </c>
      <c r="E1280" t="s">
        <v>98</v>
      </c>
      <c r="F1280" t="s">
        <v>70</v>
      </c>
      <c r="G1280">
        <v>54</v>
      </c>
      <c r="H1280" t="s">
        <v>88</v>
      </c>
      <c r="I1280" t="s">
        <v>89</v>
      </c>
      <c r="J1280" t="s">
        <v>82</v>
      </c>
      <c r="K1280" t="s">
        <v>239</v>
      </c>
      <c r="L1280" t="s">
        <v>155</v>
      </c>
      <c r="M1280" t="s">
        <v>107</v>
      </c>
      <c r="N1280" t="s">
        <v>53</v>
      </c>
      <c r="O1280">
        <v>7</v>
      </c>
      <c r="P1280" s="4">
        <v>10829</v>
      </c>
      <c r="Q1280" s="4">
        <v>8013</v>
      </c>
      <c r="R1280" s="3">
        <v>0.1</v>
      </c>
      <c r="S1280" s="4">
        <v>68223</v>
      </c>
      <c r="T1280" s="4">
        <v>56091</v>
      </c>
      <c r="U1280" s="4">
        <v>12132</v>
      </c>
      <c r="V1280" s="3">
        <v>0.17782859153071545</v>
      </c>
      <c r="W1280" t="s">
        <v>54</v>
      </c>
      <c r="X1280" t="s">
        <v>55</v>
      </c>
      <c r="Y1280" t="s">
        <v>56</v>
      </c>
      <c r="Z1280">
        <v>1</v>
      </c>
      <c r="AA1280" t="s">
        <v>185</v>
      </c>
      <c r="AB1280" t="s">
        <v>194</v>
      </c>
      <c r="AC1280">
        <v>4.8</v>
      </c>
    </row>
    <row r="1281" spans="1:29">
      <c r="A1281" t="s">
        <v>1777</v>
      </c>
      <c r="B1281" s="2">
        <v>45354</v>
      </c>
      <c r="C1281" t="s">
        <v>1275</v>
      </c>
      <c r="D1281" t="s">
        <v>31</v>
      </c>
      <c r="E1281" t="s">
        <v>135</v>
      </c>
      <c r="F1281" t="s">
        <v>33</v>
      </c>
      <c r="G1281">
        <v>19</v>
      </c>
      <c r="H1281" t="s">
        <v>34</v>
      </c>
      <c r="I1281" t="s">
        <v>35</v>
      </c>
      <c r="J1281" t="s">
        <v>36</v>
      </c>
      <c r="K1281" t="s">
        <v>136</v>
      </c>
      <c r="L1281" t="s">
        <v>101</v>
      </c>
      <c r="M1281" t="s">
        <v>39</v>
      </c>
      <c r="N1281" t="s">
        <v>40</v>
      </c>
      <c r="O1281">
        <v>4</v>
      </c>
      <c r="P1281" s="4">
        <v>11345</v>
      </c>
      <c r="Q1281" s="4">
        <v>8736</v>
      </c>
      <c r="R1281" s="3">
        <v>0.1</v>
      </c>
      <c r="S1281" s="4">
        <v>40842</v>
      </c>
      <c r="T1281" s="4">
        <v>34944</v>
      </c>
      <c r="U1281" s="4">
        <v>5898</v>
      </c>
      <c r="V1281" s="3">
        <v>0.14441016600558249</v>
      </c>
      <c r="W1281" t="s">
        <v>54</v>
      </c>
      <c r="X1281" t="s">
        <v>55</v>
      </c>
      <c r="Y1281" t="s">
        <v>156</v>
      </c>
      <c r="Z1281">
        <v>0</v>
      </c>
      <c r="AA1281" t="s">
        <v>181</v>
      </c>
      <c r="AB1281" t="s">
        <v>45</v>
      </c>
      <c r="AC1281">
        <v>2.4</v>
      </c>
    </row>
    <row r="1282" spans="1:29">
      <c r="A1282" t="s">
        <v>1778</v>
      </c>
      <c r="B1282" s="2">
        <v>45183</v>
      </c>
      <c r="C1282" t="s">
        <v>1062</v>
      </c>
      <c r="D1282" t="s">
        <v>49</v>
      </c>
      <c r="E1282" t="s">
        <v>60</v>
      </c>
      <c r="F1282" t="s">
        <v>70</v>
      </c>
      <c r="G1282">
        <v>43</v>
      </c>
      <c r="H1282" t="s">
        <v>71</v>
      </c>
      <c r="I1282" t="s">
        <v>72</v>
      </c>
      <c r="J1282" t="s">
        <v>73</v>
      </c>
      <c r="K1282" t="s">
        <v>179</v>
      </c>
      <c r="L1282" t="s">
        <v>131</v>
      </c>
      <c r="M1282" t="s">
        <v>39</v>
      </c>
      <c r="N1282" t="s">
        <v>40</v>
      </c>
      <c r="O1282">
        <v>8</v>
      </c>
      <c r="P1282" s="4">
        <v>14614</v>
      </c>
      <c r="Q1282" s="4">
        <v>8476</v>
      </c>
      <c r="R1282" s="3">
        <v>0</v>
      </c>
      <c r="S1282" s="4">
        <v>116912</v>
      </c>
      <c r="T1282" s="4">
        <v>67808</v>
      </c>
      <c r="U1282" s="4">
        <v>49104</v>
      </c>
      <c r="V1282" s="3">
        <v>0.42000821130422883</v>
      </c>
      <c r="W1282" t="s">
        <v>54</v>
      </c>
      <c r="X1282" t="s">
        <v>55</v>
      </c>
      <c r="Y1282" t="s">
        <v>43</v>
      </c>
      <c r="Z1282">
        <v>0</v>
      </c>
      <c r="AA1282" t="s">
        <v>149</v>
      </c>
      <c r="AB1282" t="s">
        <v>132</v>
      </c>
      <c r="AC1282" t="s">
        <v>46</v>
      </c>
    </row>
    <row r="1283" spans="1:29">
      <c r="A1283" t="s">
        <v>1779</v>
      </c>
      <c r="B1283" s="2">
        <v>45183</v>
      </c>
      <c r="C1283" t="s">
        <v>676</v>
      </c>
      <c r="D1283" t="s">
        <v>31</v>
      </c>
      <c r="E1283" t="s">
        <v>129</v>
      </c>
      <c r="F1283" t="s">
        <v>33</v>
      </c>
      <c r="G1283">
        <v>18</v>
      </c>
      <c r="H1283" t="s">
        <v>34</v>
      </c>
      <c r="I1283" t="s">
        <v>35</v>
      </c>
      <c r="J1283" t="s">
        <v>36</v>
      </c>
      <c r="K1283" t="s">
        <v>106</v>
      </c>
      <c r="L1283" t="s">
        <v>142</v>
      </c>
      <c r="M1283" t="s">
        <v>92</v>
      </c>
      <c r="N1283" t="s">
        <v>64</v>
      </c>
      <c r="O1283">
        <v>6</v>
      </c>
      <c r="P1283" s="4">
        <v>21171</v>
      </c>
      <c r="Q1283" s="4">
        <v>15243</v>
      </c>
      <c r="R1283" s="3">
        <v>0</v>
      </c>
      <c r="S1283" s="4">
        <v>127026</v>
      </c>
      <c r="T1283" s="4">
        <v>91458</v>
      </c>
      <c r="U1283" s="4">
        <v>35568</v>
      </c>
      <c r="V1283" s="3">
        <v>0.2800056681309338</v>
      </c>
      <c r="W1283" t="s">
        <v>84</v>
      </c>
      <c r="X1283" t="s">
        <v>76</v>
      </c>
      <c r="Y1283" t="s">
        <v>56</v>
      </c>
      <c r="Z1283">
        <v>2</v>
      </c>
      <c r="AA1283" t="s">
        <v>193</v>
      </c>
      <c r="AB1283" t="s">
        <v>194</v>
      </c>
      <c r="AC1283">
        <v>3.7</v>
      </c>
    </row>
    <row r="1284" spans="1:29">
      <c r="A1284" t="s">
        <v>1780</v>
      </c>
      <c r="B1284" s="2">
        <v>45145</v>
      </c>
      <c r="C1284" t="s">
        <v>372</v>
      </c>
      <c r="D1284" t="s">
        <v>31</v>
      </c>
      <c r="E1284" t="s">
        <v>129</v>
      </c>
      <c r="F1284" t="s">
        <v>33</v>
      </c>
      <c r="G1284">
        <v>35</v>
      </c>
      <c r="H1284" t="s">
        <v>80</v>
      </c>
      <c r="I1284" t="s">
        <v>81</v>
      </c>
      <c r="J1284" t="s">
        <v>82</v>
      </c>
      <c r="K1284" t="s">
        <v>166</v>
      </c>
      <c r="L1284" t="s">
        <v>91</v>
      </c>
      <c r="M1284" t="s">
        <v>92</v>
      </c>
      <c r="N1284" t="s">
        <v>126</v>
      </c>
      <c r="O1284">
        <v>4</v>
      </c>
      <c r="P1284" s="4">
        <v>22305</v>
      </c>
      <c r="Q1284" s="4">
        <v>17398</v>
      </c>
      <c r="R1284" s="3">
        <v>0.05</v>
      </c>
      <c r="S1284" s="4">
        <v>84759</v>
      </c>
      <c r="T1284" s="4">
        <v>69592</v>
      </c>
      <c r="U1284" s="4">
        <v>15167</v>
      </c>
      <c r="V1284" s="3">
        <v>0.17894264915820149</v>
      </c>
      <c r="W1284" t="s">
        <v>41</v>
      </c>
      <c r="X1284" t="s">
        <v>42</v>
      </c>
      <c r="Y1284" t="s">
        <v>56</v>
      </c>
      <c r="Z1284">
        <v>5</v>
      </c>
      <c r="AA1284" t="s">
        <v>57</v>
      </c>
      <c r="AB1284" t="s">
        <v>150</v>
      </c>
      <c r="AC1284">
        <v>4.2</v>
      </c>
    </row>
    <row r="1285" spans="1:29">
      <c r="A1285" t="s">
        <v>1781</v>
      </c>
      <c r="B1285" s="2">
        <v>45191</v>
      </c>
      <c r="C1285" t="s">
        <v>152</v>
      </c>
      <c r="D1285" t="s">
        <v>49</v>
      </c>
      <c r="E1285" t="s">
        <v>129</v>
      </c>
      <c r="F1285" t="s">
        <v>33</v>
      </c>
      <c r="G1285">
        <v>32</v>
      </c>
      <c r="H1285" t="s">
        <v>146</v>
      </c>
      <c r="I1285" t="s">
        <v>147</v>
      </c>
      <c r="J1285" t="s">
        <v>36</v>
      </c>
      <c r="K1285" t="s">
        <v>239</v>
      </c>
      <c r="L1285" t="s">
        <v>142</v>
      </c>
      <c r="M1285" t="s">
        <v>63</v>
      </c>
      <c r="N1285" t="s">
        <v>40</v>
      </c>
      <c r="O1285">
        <v>2</v>
      </c>
      <c r="P1285" s="4">
        <v>12331</v>
      </c>
      <c r="Q1285" s="4">
        <v>8385</v>
      </c>
      <c r="R1285" s="3">
        <v>0</v>
      </c>
      <c r="S1285" s="4">
        <v>24662</v>
      </c>
      <c r="T1285" s="4">
        <v>16770</v>
      </c>
      <c r="U1285" s="4">
        <v>7892</v>
      </c>
      <c r="V1285" s="3">
        <v>0.32000648771389184</v>
      </c>
      <c r="W1285" t="s">
        <v>84</v>
      </c>
      <c r="X1285" t="s">
        <v>55</v>
      </c>
      <c r="Y1285" t="s">
        <v>56</v>
      </c>
      <c r="Z1285">
        <v>3</v>
      </c>
      <c r="AA1285" t="s">
        <v>85</v>
      </c>
      <c r="AB1285" t="s">
        <v>45</v>
      </c>
      <c r="AC1285">
        <v>3.8</v>
      </c>
    </row>
    <row r="1286" spans="1:29">
      <c r="A1286" t="s">
        <v>1782</v>
      </c>
      <c r="B1286" s="2">
        <v>45425</v>
      </c>
      <c r="C1286" t="s">
        <v>1259</v>
      </c>
      <c r="D1286" t="s">
        <v>31</v>
      </c>
      <c r="E1286" t="s">
        <v>60</v>
      </c>
      <c r="F1286" t="s">
        <v>70</v>
      </c>
      <c r="G1286">
        <v>19</v>
      </c>
      <c r="H1286" t="s">
        <v>146</v>
      </c>
      <c r="I1286" t="s">
        <v>147</v>
      </c>
      <c r="J1286" t="s">
        <v>36</v>
      </c>
      <c r="K1286" t="s">
        <v>219</v>
      </c>
      <c r="L1286" t="s">
        <v>155</v>
      </c>
      <c r="M1286" t="s">
        <v>39</v>
      </c>
      <c r="N1286" t="s">
        <v>53</v>
      </c>
      <c r="O1286">
        <v>3</v>
      </c>
      <c r="P1286" s="4">
        <v>8129</v>
      </c>
      <c r="Q1286" s="4">
        <v>6341</v>
      </c>
      <c r="R1286" s="3">
        <v>0.05</v>
      </c>
      <c r="S1286" s="4">
        <v>23168</v>
      </c>
      <c r="T1286" s="4">
        <v>19023</v>
      </c>
      <c r="U1286" s="4">
        <v>4145</v>
      </c>
      <c r="V1286" s="3">
        <v>0.17891056629834254</v>
      </c>
      <c r="W1286" t="s">
        <v>84</v>
      </c>
      <c r="X1286" t="s">
        <v>42</v>
      </c>
      <c r="Y1286" t="s">
        <v>56</v>
      </c>
      <c r="Z1286">
        <v>7</v>
      </c>
      <c r="AA1286" t="s">
        <v>229</v>
      </c>
      <c r="AB1286" t="s">
        <v>45</v>
      </c>
      <c r="AC1286">
        <v>3.9</v>
      </c>
    </row>
    <row r="1287" spans="1:29">
      <c r="A1287" t="s">
        <v>1783</v>
      </c>
      <c r="B1287" s="2">
        <v>45170</v>
      </c>
      <c r="C1287" t="s">
        <v>1321</v>
      </c>
      <c r="D1287" t="s">
        <v>31</v>
      </c>
      <c r="E1287" t="s">
        <v>135</v>
      </c>
      <c r="F1287" t="s">
        <v>33</v>
      </c>
      <c r="G1287">
        <v>28</v>
      </c>
      <c r="H1287" t="s">
        <v>80</v>
      </c>
      <c r="I1287" t="s">
        <v>81</v>
      </c>
      <c r="J1287" t="s">
        <v>82</v>
      </c>
      <c r="K1287" t="s">
        <v>125</v>
      </c>
      <c r="L1287" t="s">
        <v>52</v>
      </c>
      <c r="M1287" t="s">
        <v>92</v>
      </c>
      <c r="N1287" t="s">
        <v>64</v>
      </c>
      <c r="O1287">
        <v>7</v>
      </c>
      <c r="P1287" s="4">
        <v>14265</v>
      </c>
      <c r="Q1287" s="4">
        <v>10841</v>
      </c>
      <c r="R1287" s="3">
        <v>0</v>
      </c>
      <c r="S1287" s="4">
        <v>99855</v>
      </c>
      <c r="T1287" s="4">
        <v>75887</v>
      </c>
      <c r="U1287" s="4">
        <v>23968</v>
      </c>
      <c r="V1287" s="3">
        <v>0.24002804065895547</v>
      </c>
      <c r="W1287" t="s">
        <v>54</v>
      </c>
      <c r="X1287" t="s">
        <v>55</v>
      </c>
      <c r="Y1287" t="s">
        <v>56</v>
      </c>
      <c r="Z1287">
        <v>2</v>
      </c>
      <c r="AA1287" t="s">
        <v>102</v>
      </c>
      <c r="AB1287" t="s">
        <v>121</v>
      </c>
      <c r="AC1287">
        <v>3.3</v>
      </c>
    </row>
    <row r="1288" spans="1:29">
      <c r="A1288" t="s">
        <v>1784</v>
      </c>
      <c r="B1288" s="2">
        <v>45364</v>
      </c>
      <c r="C1288" t="s">
        <v>932</v>
      </c>
      <c r="D1288" t="s">
        <v>49</v>
      </c>
      <c r="E1288" t="s">
        <v>98</v>
      </c>
      <c r="F1288" t="s">
        <v>70</v>
      </c>
      <c r="G1288">
        <v>29</v>
      </c>
      <c r="H1288" t="s">
        <v>153</v>
      </c>
      <c r="I1288" t="s">
        <v>154</v>
      </c>
      <c r="J1288" t="s">
        <v>36</v>
      </c>
      <c r="K1288" t="s">
        <v>326</v>
      </c>
      <c r="L1288" t="s">
        <v>62</v>
      </c>
      <c r="M1288" t="s">
        <v>39</v>
      </c>
      <c r="N1288" t="s">
        <v>64</v>
      </c>
      <c r="O1288">
        <v>4</v>
      </c>
      <c r="P1288" s="4">
        <v>13906</v>
      </c>
      <c r="Q1288" s="4">
        <v>9734</v>
      </c>
      <c r="R1288" s="3">
        <v>0</v>
      </c>
      <c r="S1288" s="4">
        <v>55624</v>
      </c>
      <c r="T1288" s="4">
        <v>38936</v>
      </c>
      <c r="U1288" s="4">
        <v>16688</v>
      </c>
      <c r="V1288" s="3">
        <v>0.30001438228102978</v>
      </c>
      <c r="W1288" t="s">
        <v>75</v>
      </c>
      <c r="X1288" t="s">
        <v>55</v>
      </c>
      <c r="Y1288" t="s">
        <v>56</v>
      </c>
      <c r="Z1288">
        <v>5</v>
      </c>
      <c r="AA1288" t="s">
        <v>65</v>
      </c>
      <c r="AB1288" t="s">
        <v>132</v>
      </c>
      <c r="AC1288">
        <v>5</v>
      </c>
    </row>
    <row r="1289" spans="1:29">
      <c r="A1289" t="s">
        <v>1785</v>
      </c>
      <c r="B1289" s="2">
        <v>45050</v>
      </c>
      <c r="C1289" t="s">
        <v>293</v>
      </c>
      <c r="D1289" t="s">
        <v>31</v>
      </c>
      <c r="E1289" t="s">
        <v>119</v>
      </c>
      <c r="F1289" t="s">
        <v>70</v>
      </c>
      <c r="G1289">
        <v>56</v>
      </c>
      <c r="H1289" t="s">
        <v>34</v>
      </c>
      <c r="I1289" t="s">
        <v>35</v>
      </c>
      <c r="J1289" t="s">
        <v>36</v>
      </c>
      <c r="K1289" t="s">
        <v>291</v>
      </c>
      <c r="L1289" t="s">
        <v>38</v>
      </c>
      <c r="M1289" t="s">
        <v>107</v>
      </c>
      <c r="N1289" t="s">
        <v>64</v>
      </c>
      <c r="O1289">
        <v>4</v>
      </c>
      <c r="P1289" s="4">
        <v>7145</v>
      </c>
      <c r="Q1289" s="4">
        <v>4287</v>
      </c>
      <c r="R1289" s="3">
        <v>0.2</v>
      </c>
      <c r="S1289" s="4">
        <v>22864</v>
      </c>
      <c r="T1289" s="4">
        <v>17148</v>
      </c>
      <c r="U1289" s="4">
        <v>5716</v>
      </c>
      <c r="V1289" s="3">
        <v>0.25</v>
      </c>
      <c r="W1289" t="s">
        <v>41</v>
      </c>
      <c r="X1289" t="s">
        <v>76</v>
      </c>
      <c r="Y1289" t="s">
        <v>56</v>
      </c>
      <c r="Z1289">
        <v>2</v>
      </c>
      <c r="AA1289" t="s">
        <v>57</v>
      </c>
      <c r="AB1289" t="s">
        <v>45</v>
      </c>
      <c r="AC1289">
        <v>3.6</v>
      </c>
    </row>
    <row r="1290" spans="1:29">
      <c r="A1290" t="s">
        <v>1786</v>
      </c>
      <c r="B1290" s="2">
        <v>45347</v>
      </c>
      <c r="C1290" t="s">
        <v>314</v>
      </c>
      <c r="D1290" t="s">
        <v>49</v>
      </c>
      <c r="E1290" t="s">
        <v>32</v>
      </c>
      <c r="F1290" t="s">
        <v>33</v>
      </c>
      <c r="G1290">
        <v>39</v>
      </c>
      <c r="H1290" t="s">
        <v>80</v>
      </c>
      <c r="I1290" t="s">
        <v>81</v>
      </c>
      <c r="J1290" t="s">
        <v>82</v>
      </c>
      <c r="K1290" t="s">
        <v>302</v>
      </c>
      <c r="L1290" t="s">
        <v>137</v>
      </c>
      <c r="M1290" t="s">
        <v>39</v>
      </c>
      <c r="N1290" t="s">
        <v>64</v>
      </c>
      <c r="O1290">
        <v>7</v>
      </c>
      <c r="P1290" s="4">
        <v>1614</v>
      </c>
      <c r="Q1290" s="4">
        <v>1194</v>
      </c>
      <c r="R1290" s="3">
        <v>0.15</v>
      </c>
      <c r="S1290" s="4">
        <v>9603</v>
      </c>
      <c r="T1290" s="4">
        <v>8358</v>
      </c>
      <c r="U1290" s="4">
        <v>1245</v>
      </c>
      <c r="V1290" s="3">
        <v>0.1296469853170884</v>
      </c>
      <c r="W1290" t="s">
        <v>54</v>
      </c>
      <c r="X1290" t="s">
        <v>55</v>
      </c>
      <c r="Y1290" t="s">
        <v>56</v>
      </c>
      <c r="Z1290">
        <v>7</v>
      </c>
      <c r="AA1290" t="s">
        <v>229</v>
      </c>
      <c r="AB1290" t="s">
        <v>121</v>
      </c>
      <c r="AC1290">
        <v>3.9</v>
      </c>
    </row>
    <row r="1291" spans="1:29">
      <c r="A1291" t="s">
        <v>1787</v>
      </c>
      <c r="B1291" s="2">
        <v>45500</v>
      </c>
      <c r="C1291" t="s">
        <v>1606</v>
      </c>
      <c r="D1291" t="s">
        <v>31</v>
      </c>
      <c r="E1291" t="s">
        <v>98</v>
      </c>
      <c r="F1291" t="s">
        <v>70</v>
      </c>
      <c r="G1291">
        <v>43</v>
      </c>
      <c r="H1291" t="s">
        <v>153</v>
      </c>
      <c r="I1291" t="s">
        <v>154</v>
      </c>
      <c r="J1291" t="s">
        <v>36</v>
      </c>
      <c r="K1291" t="s">
        <v>37</v>
      </c>
      <c r="L1291" t="s">
        <v>101</v>
      </c>
      <c r="M1291" t="s">
        <v>107</v>
      </c>
      <c r="N1291" t="s">
        <v>40</v>
      </c>
      <c r="O1291">
        <v>1</v>
      </c>
      <c r="P1291" s="4">
        <v>12070</v>
      </c>
      <c r="Q1291" s="4">
        <v>7483</v>
      </c>
      <c r="R1291" s="3">
        <v>0.05</v>
      </c>
      <c r="S1291" s="4">
        <v>11467</v>
      </c>
      <c r="T1291" s="4">
        <v>7483</v>
      </c>
      <c r="U1291" s="4">
        <v>3984</v>
      </c>
      <c r="V1291" s="3">
        <v>0.34743176070463067</v>
      </c>
      <c r="W1291" t="s">
        <v>84</v>
      </c>
      <c r="X1291" t="s">
        <v>76</v>
      </c>
      <c r="Y1291" t="s">
        <v>56</v>
      </c>
      <c r="Z1291">
        <v>1</v>
      </c>
      <c r="AA1291" t="s">
        <v>77</v>
      </c>
      <c r="AB1291" t="s">
        <v>150</v>
      </c>
      <c r="AC1291">
        <v>4.8</v>
      </c>
    </row>
    <row r="1292" spans="1:29">
      <c r="A1292" t="s">
        <v>1788</v>
      </c>
      <c r="B1292" s="2">
        <v>45111</v>
      </c>
      <c r="C1292" t="s">
        <v>231</v>
      </c>
      <c r="D1292" t="s">
        <v>31</v>
      </c>
      <c r="E1292" t="s">
        <v>50</v>
      </c>
      <c r="F1292" t="s">
        <v>33</v>
      </c>
      <c r="G1292">
        <v>55</v>
      </c>
      <c r="H1292" t="s">
        <v>99</v>
      </c>
      <c r="I1292" t="s">
        <v>99</v>
      </c>
      <c r="J1292" t="s">
        <v>100</v>
      </c>
      <c r="K1292" t="s">
        <v>337</v>
      </c>
      <c r="L1292" t="s">
        <v>155</v>
      </c>
      <c r="M1292" t="s">
        <v>39</v>
      </c>
      <c r="N1292" t="s">
        <v>64</v>
      </c>
      <c r="O1292">
        <v>8</v>
      </c>
      <c r="P1292" s="4">
        <v>16124</v>
      </c>
      <c r="Q1292" s="4">
        <v>11932</v>
      </c>
      <c r="R1292" s="3">
        <v>0.15</v>
      </c>
      <c r="S1292" s="4">
        <v>109643</v>
      </c>
      <c r="T1292" s="4">
        <v>95456</v>
      </c>
      <c r="U1292" s="4">
        <v>14187</v>
      </c>
      <c r="V1292" s="3">
        <v>0.12939266528642959</v>
      </c>
      <c r="W1292" t="s">
        <v>54</v>
      </c>
      <c r="X1292" t="s">
        <v>42</v>
      </c>
      <c r="Y1292" t="s">
        <v>56</v>
      </c>
      <c r="Z1292">
        <v>5</v>
      </c>
      <c r="AA1292" t="s">
        <v>167</v>
      </c>
      <c r="AB1292" t="s">
        <v>66</v>
      </c>
      <c r="AC1292">
        <v>4</v>
      </c>
    </row>
    <row r="1293" spans="1:29">
      <c r="A1293" t="s">
        <v>1789</v>
      </c>
      <c r="B1293" s="2">
        <v>45331</v>
      </c>
      <c r="C1293" t="s">
        <v>750</v>
      </c>
      <c r="D1293" t="s">
        <v>49</v>
      </c>
      <c r="E1293" t="s">
        <v>188</v>
      </c>
      <c r="F1293" t="s">
        <v>33</v>
      </c>
      <c r="G1293">
        <v>45</v>
      </c>
      <c r="H1293" t="s">
        <v>153</v>
      </c>
      <c r="I1293" t="s">
        <v>154</v>
      </c>
      <c r="J1293" t="s">
        <v>36</v>
      </c>
      <c r="K1293" t="s">
        <v>302</v>
      </c>
      <c r="L1293" t="s">
        <v>38</v>
      </c>
      <c r="M1293" t="s">
        <v>107</v>
      </c>
      <c r="N1293" t="s">
        <v>64</v>
      </c>
      <c r="O1293">
        <v>1</v>
      </c>
      <c r="P1293" s="4">
        <v>1953</v>
      </c>
      <c r="Q1293" s="4">
        <v>1309</v>
      </c>
      <c r="R1293" s="3">
        <v>0.05</v>
      </c>
      <c r="S1293" s="4">
        <v>1855</v>
      </c>
      <c r="T1293" s="4">
        <v>1309</v>
      </c>
      <c r="U1293" s="4">
        <v>546</v>
      </c>
      <c r="V1293" s="3">
        <v>0.29433962264150942</v>
      </c>
      <c r="W1293" t="s">
        <v>54</v>
      </c>
      <c r="X1293" t="s">
        <v>76</v>
      </c>
      <c r="Y1293" t="s">
        <v>56</v>
      </c>
      <c r="Z1293">
        <v>7</v>
      </c>
      <c r="AA1293" t="s">
        <v>193</v>
      </c>
      <c r="AB1293" t="s">
        <v>189</v>
      </c>
      <c r="AC1293">
        <v>3.1</v>
      </c>
    </row>
    <row r="1294" spans="1:29">
      <c r="A1294" t="s">
        <v>1790</v>
      </c>
      <c r="B1294" s="2">
        <v>45626</v>
      </c>
      <c r="C1294" t="s">
        <v>565</v>
      </c>
      <c r="D1294" t="s">
        <v>31</v>
      </c>
      <c r="E1294" t="s">
        <v>129</v>
      </c>
      <c r="F1294" t="s">
        <v>33</v>
      </c>
      <c r="G1294">
        <v>37</v>
      </c>
      <c r="H1294" t="s">
        <v>88</v>
      </c>
      <c r="I1294" t="s">
        <v>89</v>
      </c>
      <c r="J1294" t="s">
        <v>82</v>
      </c>
      <c r="K1294" t="s">
        <v>166</v>
      </c>
      <c r="L1294" t="s">
        <v>38</v>
      </c>
      <c r="M1294" t="s">
        <v>107</v>
      </c>
      <c r="N1294" t="s">
        <v>53</v>
      </c>
      <c r="O1294">
        <v>2</v>
      </c>
      <c r="P1294" s="4">
        <v>17867</v>
      </c>
      <c r="Q1294" s="4">
        <v>10542</v>
      </c>
      <c r="R1294" s="3">
        <v>0.2</v>
      </c>
      <c r="S1294" s="4">
        <v>28587</v>
      </c>
      <c r="T1294" s="4">
        <v>21084</v>
      </c>
      <c r="U1294" s="4">
        <v>7503</v>
      </c>
      <c r="V1294" s="3">
        <v>0.26246195823276314</v>
      </c>
      <c r="W1294" t="s">
        <v>84</v>
      </c>
      <c r="X1294" t="s">
        <v>55</v>
      </c>
      <c r="Y1294" t="s">
        <v>56</v>
      </c>
      <c r="Z1294">
        <v>3</v>
      </c>
      <c r="AA1294" t="s">
        <v>185</v>
      </c>
      <c r="AB1294" t="s">
        <v>121</v>
      </c>
      <c r="AC1294">
        <v>4.3</v>
      </c>
    </row>
    <row r="1295" spans="1:29">
      <c r="A1295" t="s">
        <v>1791</v>
      </c>
      <c r="B1295" s="2">
        <v>44958</v>
      </c>
      <c r="C1295" t="s">
        <v>776</v>
      </c>
      <c r="D1295" t="s">
        <v>49</v>
      </c>
      <c r="E1295" t="s">
        <v>119</v>
      </c>
      <c r="F1295" t="s">
        <v>70</v>
      </c>
      <c r="G1295">
        <v>58</v>
      </c>
      <c r="H1295" t="s">
        <v>88</v>
      </c>
      <c r="I1295" t="s">
        <v>89</v>
      </c>
      <c r="J1295" t="s">
        <v>82</v>
      </c>
      <c r="K1295" t="s">
        <v>291</v>
      </c>
      <c r="L1295" t="s">
        <v>91</v>
      </c>
      <c r="M1295" t="s">
        <v>92</v>
      </c>
      <c r="N1295" t="s">
        <v>40</v>
      </c>
      <c r="O1295">
        <v>6</v>
      </c>
      <c r="P1295" s="4">
        <v>21958</v>
      </c>
      <c r="Q1295" s="4">
        <v>14273</v>
      </c>
      <c r="R1295" s="3">
        <v>0.2</v>
      </c>
      <c r="S1295" s="4">
        <v>105398</v>
      </c>
      <c r="T1295" s="4">
        <v>85638</v>
      </c>
      <c r="U1295" s="4">
        <v>19760</v>
      </c>
      <c r="V1295" s="3">
        <v>0.18747983832710299</v>
      </c>
      <c r="W1295" t="s">
        <v>84</v>
      </c>
      <c r="X1295" t="s">
        <v>42</v>
      </c>
      <c r="Y1295" t="s">
        <v>156</v>
      </c>
      <c r="Z1295">
        <v>0</v>
      </c>
      <c r="AA1295" t="s">
        <v>159</v>
      </c>
      <c r="AB1295" t="s">
        <v>189</v>
      </c>
      <c r="AC1295">
        <v>2.2000000000000002</v>
      </c>
    </row>
    <row r="1296" spans="1:29">
      <c r="A1296" t="s">
        <v>1792</v>
      </c>
      <c r="B1296" s="2">
        <v>45374</v>
      </c>
      <c r="C1296" t="s">
        <v>841</v>
      </c>
      <c r="D1296" t="s">
        <v>49</v>
      </c>
      <c r="E1296" t="s">
        <v>135</v>
      </c>
      <c r="F1296" t="s">
        <v>33</v>
      </c>
      <c r="G1296">
        <v>28</v>
      </c>
      <c r="H1296" t="s">
        <v>71</v>
      </c>
      <c r="I1296" t="s">
        <v>72</v>
      </c>
      <c r="J1296" t="s">
        <v>73</v>
      </c>
      <c r="K1296" t="s">
        <v>192</v>
      </c>
      <c r="L1296" t="s">
        <v>38</v>
      </c>
      <c r="M1296" t="s">
        <v>107</v>
      </c>
      <c r="N1296" t="s">
        <v>53</v>
      </c>
      <c r="O1296">
        <v>1</v>
      </c>
      <c r="P1296" s="4">
        <v>17816</v>
      </c>
      <c r="Q1296" s="4">
        <v>10868</v>
      </c>
      <c r="R1296" s="3">
        <v>0.1</v>
      </c>
      <c r="S1296" s="4">
        <v>16034</v>
      </c>
      <c r="T1296" s="4">
        <v>10868</v>
      </c>
      <c r="U1296" s="4">
        <v>5166</v>
      </c>
      <c r="V1296" s="3">
        <v>0.32219034551577896</v>
      </c>
      <c r="W1296" t="s">
        <v>54</v>
      </c>
      <c r="X1296" t="s">
        <v>42</v>
      </c>
      <c r="Y1296" t="s">
        <v>56</v>
      </c>
      <c r="Z1296">
        <v>5</v>
      </c>
      <c r="AA1296" t="s">
        <v>193</v>
      </c>
      <c r="AB1296" t="s">
        <v>45</v>
      </c>
      <c r="AC1296">
        <v>3.6</v>
      </c>
    </row>
    <row r="1297" spans="1:29">
      <c r="A1297" t="s">
        <v>1793</v>
      </c>
      <c r="B1297" s="2">
        <v>45045</v>
      </c>
      <c r="C1297" t="s">
        <v>671</v>
      </c>
      <c r="D1297" t="s">
        <v>49</v>
      </c>
      <c r="E1297" t="s">
        <v>50</v>
      </c>
      <c r="F1297" t="s">
        <v>33</v>
      </c>
      <c r="G1297">
        <v>24</v>
      </c>
      <c r="H1297" t="s">
        <v>105</v>
      </c>
      <c r="I1297" t="s">
        <v>89</v>
      </c>
      <c r="J1297" t="s">
        <v>82</v>
      </c>
      <c r="K1297" t="s">
        <v>225</v>
      </c>
      <c r="L1297" t="s">
        <v>38</v>
      </c>
      <c r="M1297" t="s">
        <v>83</v>
      </c>
      <c r="N1297" t="s">
        <v>93</v>
      </c>
      <c r="O1297">
        <v>3</v>
      </c>
      <c r="P1297" s="4">
        <v>19861</v>
      </c>
      <c r="Q1297" s="4">
        <v>11122</v>
      </c>
      <c r="R1297" s="3">
        <v>0.1</v>
      </c>
      <c r="S1297" s="4">
        <v>53625</v>
      </c>
      <c r="T1297" s="4">
        <v>33366</v>
      </c>
      <c r="U1297" s="4">
        <v>20259</v>
      </c>
      <c r="V1297" s="3">
        <v>0.37779020979020977</v>
      </c>
      <c r="W1297" t="s">
        <v>54</v>
      </c>
      <c r="X1297" t="s">
        <v>76</v>
      </c>
      <c r="Y1297" t="s">
        <v>56</v>
      </c>
      <c r="Z1297">
        <v>6</v>
      </c>
      <c r="AA1297" t="s">
        <v>193</v>
      </c>
      <c r="AB1297" t="s">
        <v>194</v>
      </c>
      <c r="AC1297">
        <v>4.8</v>
      </c>
    </row>
    <row r="1298" spans="1:29">
      <c r="A1298" t="s">
        <v>1794</v>
      </c>
      <c r="B1298" s="2">
        <v>45517</v>
      </c>
      <c r="C1298" t="s">
        <v>455</v>
      </c>
      <c r="D1298" t="s">
        <v>31</v>
      </c>
      <c r="E1298" t="s">
        <v>98</v>
      </c>
      <c r="F1298" t="s">
        <v>70</v>
      </c>
      <c r="G1298">
        <v>43</v>
      </c>
      <c r="H1298" t="s">
        <v>153</v>
      </c>
      <c r="I1298" t="s">
        <v>154</v>
      </c>
      <c r="J1298" t="s">
        <v>36</v>
      </c>
      <c r="K1298" t="s">
        <v>239</v>
      </c>
      <c r="L1298" t="s">
        <v>142</v>
      </c>
      <c r="M1298" t="s">
        <v>83</v>
      </c>
      <c r="N1298" t="s">
        <v>113</v>
      </c>
      <c r="O1298">
        <v>8</v>
      </c>
      <c r="P1298" s="4">
        <v>21295</v>
      </c>
      <c r="Q1298" s="4">
        <v>16184</v>
      </c>
      <c r="R1298" s="3">
        <v>0.1</v>
      </c>
      <c r="S1298" s="4">
        <v>153324</v>
      </c>
      <c r="T1298" s="4">
        <v>129472</v>
      </c>
      <c r="U1298" s="4">
        <v>23852</v>
      </c>
      <c r="V1298" s="3">
        <v>0.1555659909733636</v>
      </c>
      <c r="W1298" t="s">
        <v>75</v>
      </c>
      <c r="X1298" t="s">
        <v>55</v>
      </c>
      <c r="Y1298" t="s">
        <v>56</v>
      </c>
      <c r="Z1298">
        <v>2</v>
      </c>
      <c r="AA1298" t="s">
        <v>172</v>
      </c>
      <c r="AB1298" t="s">
        <v>45</v>
      </c>
      <c r="AC1298">
        <v>5</v>
      </c>
    </row>
    <row r="1299" spans="1:29">
      <c r="A1299" t="s">
        <v>1795</v>
      </c>
      <c r="B1299" s="2">
        <v>45017</v>
      </c>
      <c r="C1299" t="s">
        <v>841</v>
      </c>
      <c r="D1299" t="s">
        <v>49</v>
      </c>
      <c r="E1299" t="s">
        <v>111</v>
      </c>
      <c r="F1299" t="s">
        <v>70</v>
      </c>
      <c r="G1299">
        <v>25</v>
      </c>
      <c r="H1299" t="s">
        <v>153</v>
      </c>
      <c r="I1299" t="s">
        <v>154</v>
      </c>
      <c r="J1299" t="s">
        <v>36</v>
      </c>
      <c r="K1299" t="s">
        <v>37</v>
      </c>
      <c r="L1299" t="s">
        <v>91</v>
      </c>
      <c r="M1299" t="s">
        <v>63</v>
      </c>
      <c r="N1299" t="s">
        <v>64</v>
      </c>
      <c r="O1299">
        <v>1</v>
      </c>
      <c r="P1299" s="4">
        <v>2354</v>
      </c>
      <c r="Q1299" s="4">
        <v>1883</v>
      </c>
      <c r="R1299" s="3">
        <v>0.2</v>
      </c>
      <c r="S1299" s="4">
        <v>1883</v>
      </c>
      <c r="T1299" s="4">
        <v>1883</v>
      </c>
      <c r="U1299" s="4">
        <v>0</v>
      </c>
      <c r="V1299" s="3">
        <v>0</v>
      </c>
      <c r="W1299" t="s">
        <v>54</v>
      </c>
      <c r="X1299" t="s">
        <v>55</v>
      </c>
      <c r="Y1299" t="s">
        <v>56</v>
      </c>
      <c r="Z1299">
        <v>7</v>
      </c>
      <c r="AA1299" t="s">
        <v>65</v>
      </c>
      <c r="AB1299" t="s">
        <v>45</v>
      </c>
      <c r="AC1299">
        <v>4.0999999999999996</v>
      </c>
    </row>
    <row r="1300" spans="1:29">
      <c r="A1300" t="s">
        <v>1796</v>
      </c>
      <c r="B1300" s="2">
        <v>44987</v>
      </c>
      <c r="C1300" t="s">
        <v>464</v>
      </c>
      <c r="D1300" t="s">
        <v>49</v>
      </c>
      <c r="E1300" t="s">
        <v>69</v>
      </c>
      <c r="F1300" t="s">
        <v>70</v>
      </c>
      <c r="G1300">
        <v>35</v>
      </c>
      <c r="H1300" t="s">
        <v>34</v>
      </c>
      <c r="I1300" t="s">
        <v>35</v>
      </c>
      <c r="J1300" t="s">
        <v>36</v>
      </c>
      <c r="K1300" t="s">
        <v>269</v>
      </c>
      <c r="L1300" t="s">
        <v>101</v>
      </c>
      <c r="M1300" t="s">
        <v>39</v>
      </c>
      <c r="N1300" t="s">
        <v>64</v>
      </c>
      <c r="O1300">
        <v>7</v>
      </c>
      <c r="P1300" s="4">
        <v>15267</v>
      </c>
      <c r="Q1300" s="4">
        <v>9466</v>
      </c>
      <c r="R1300" s="3">
        <v>0</v>
      </c>
      <c r="S1300" s="4">
        <v>106869</v>
      </c>
      <c r="T1300" s="4">
        <v>66262</v>
      </c>
      <c r="U1300" s="4">
        <v>40607</v>
      </c>
      <c r="V1300" s="3">
        <v>0.37996986965350099</v>
      </c>
      <c r="W1300" t="s">
        <v>75</v>
      </c>
      <c r="X1300" t="s">
        <v>42</v>
      </c>
      <c r="Y1300" t="s">
        <v>171</v>
      </c>
      <c r="Z1300">
        <v>7</v>
      </c>
      <c r="AA1300" t="s">
        <v>193</v>
      </c>
      <c r="AB1300" t="s">
        <v>95</v>
      </c>
      <c r="AC1300" t="s">
        <v>46</v>
      </c>
    </row>
    <row r="1301" spans="1:29">
      <c r="A1301" t="s">
        <v>1797</v>
      </c>
      <c r="B1301" s="2">
        <v>45176</v>
      </c>
      <c r="C1301" t="s">
        <v>261</v>
      </c>
      <c r="D1301" t="s">
        <v>31</v>
      </c>
      <c r="E1301" t="s">
        <v>98</v>
      </c>
      <c r="F1301" t="s">
        <v>70</v>
      </c>
      <c r="G1301">
        <v>31</v>
      </c>
      <c r="H1301" t="s">
        <v>80</v>
      </c>
      <c r="I1301" t="s">
        <v>81</v>
      </c>
      <c r="J1301" t="s">
        <v>82</v>
      </c>
      <c r="K1301" t="s">
        <v>125</v>
      </c>
      <c r="L1301" t="s">
        <v>62</v>
      </c>
      <c r="M1301" t="s">
        <v>63</v>
      </c>
      <c r="N1301" t="s">
        <v>53</v>
      </c>
      <c r="O1301">
        <v>8</v>
      </c>
      <c r="P1301" s="4">
        <v>6389</v>
      </c>
      <c r="Q1301" s="4">
        <v>4728</v>
      </c>
      <c r="R1301" s="3">
        <v>0.15</v>
      </c>
      <c r="S1301" s="4">
        <v>43445</v>
      </c>
      <c r="T1301" s="4">
        <v>37824</v>
      </c>
      <c r="U1301" s="4">
        <v>5621</v>
      </c>
      <c r="V1301" s="3">
        <v>0.12938197721256761</v>
      </c>
      <c r="W1301" t="s">
        <v>84</v>
      </c>
      <c r="X1301" t="s">
        <v>55</v>
      </c>
      <c r="Y1301" t="s">
        <v>156</v>
      </c>
      <c r="Z1301">
        <v>0</v>
      </c>
      <c r="AA1301" t="s">
        <v>44</v>
      </c>
      <c r="AB1301" t="s">
        <v>132</v>
      </c>
      <c r="AC1301">
        <v>2</v>
      </c>
    </row>
    <row r="1302" spans="1:29">
      <c r="A1302" t="s">
        <v>1798</v>
      </c>
      <c r="B1302" s="2">
        <v>45296</v>
      </c>
      <c r="C1302" t="s">
        <v>600</v>
      </c>
      <c r="D1302" t="s">
        <v>31</v>
      </c>
      <c r="E1302" t="s">
        <v>135</v>
      </c>
      <c r="F1302" t="s">
        <v>33</v>
      </c>
      <c r="G1302">
        <v>43</v>
      </c>
      <c r="H1302" t="s">
        <v>153</v>
      </c>
      <c r="I1302" t="s">
        <v>154</v>
      </c>
      <c r="J1302" t="s">
        <v>36</v>
      </c>
      <c r="K1302" t="s">
        <v>179</v>
      </c>
      <c r="L1302" t="s">
        <v>137</v>
      </c>
      <c r="M1302" t="s">
        <v>83</v>
      </c>
      <c r="N1302" t="s">
        <v>53</v>
      </c>
      <c r="O1302">
        <v>3</v>
      </c>
      <c r="P1302" s="4">
        <v>581</v>
      </c>
      <c r="Q1302" s="4">
        <v>320</v>
      </c>
      <c r="R1302" s="3">
        <v>0.05</v>
      </c>
      <c r="S1302" s="4">
        <v>1656</v>
      </c>
      <c r="T1302" s="4">
        <v>960</v>
      </c>
      <c r="U1302" s="4">
        <v>696</v>
      </c>
      <c r="V1302" s="3">
        <v>0.42028985507246375</v>
      </c>
      <c r="W1302" t="s">
        <v>84</v>
      </c>
      <c r="X1302" t="s">
        <v>42</v>
      </c>
      <c r="Y1302" t="s">
        <v>56</v>
      </c>
      <c r="Z1302">
        <v>6</v>
      </c>
      <c r="AA1302" t="s">
        <v>181</v>
      </c>
      <c r="AB1302" t="s">
        <v>121</v>
      </c>
      <c r="AC1302">
        <v>4.5999999999999996</v>
      </c>
    </row>
    <row r="1303" spans="1:29">
      <c r="A1303" t="s">
        <v>1799</v>
      </c>
      <c r="B1303" s="2">
        <v>44973</v>
      </c>
      <c r="C1303" t="s">
        <v>310</v>
      </c>
      <c r="D1303" t="s">
        <v>31</v>
      </c>
      <c r="E1303" t="s">
        <v>50</v>
      </c>
      <c r="F1303" t="s">
        <v>33</v>
      </c>
      <c r="G1303">
        <v>46</v>
      </c>
      <c r="H1303" t="s">
        <v>71</v>
      </c>
      <c r="I1303" t="s">
        <v>72</v>
      </c>
      <c r="J1303" t="s">
        <v>73</v>
      </c>
      <c r="K1303" t="s">
        <v>239</v>
      </c>
      <c r="L1303" t="s">
        <v>91</v>
      </c>
      <c r="M1303" t="s">
        <v>83</v>
      </c>
      <c r="N1303" t="s">
        <v>113</v>
      </c>
      <c r="O1303">
        <v>8</v>
      </c>
      <c r="P1303" s="4">
        <v>18427</v>
      </c>
      <c r="Q1303" s="4">
        <v>10503</v>
      </c>
      <c r="R1303" s="3">
        <v>0.2</v>
      </c>
      <c r="S1303" s="4">
        <v>117933</v>
      </c>
      <c r="T1303" s="4">
        <v>84024</v>
      </c>
      <c r="U1303" s="4">
        <v>33909</v>
      </c>
      <c r="V1303" s="3">
        <v>0.28752766401261731</v>
      </c>
      <c r="W1303" t="s">
        <v>54</v>
      </c>
      <c r="X1303" t="s">
        <v>42</v>
      </c>
      <c r="Y1303" t="s">
        <v>56</v>
      </c>
      <c r="Z1303">
        <v>1</v>
      </c>
      <c r="AA1303" t="s">
        <v>44</v>
      </c>
      <c r="AB1303" t="s">
        <v>66</v>
      </c>
      <c r="AC1303">
        <v>3.9</v>
      </c>
    </row>
    <row r="1304" spans="1:29">
      <c r="A1304" t="s">
        <v>1800</v>
      </c>
      <c r="B1304" s="2">
        <v>45488</v>
      </c>
      <c r="C1304" t="s">
        <v>59</v>
      </c>
      <c r="D1304" t="s">
        <v>31</v>
      </c>
      <c r="E1304" t="s">
        <v>60</v>
      </c>
      <c r="F1304" t="s">
        <v>70</v>
      </c>
      <c r="G1304">
        <v>57</v>
      </c>
      <c r="H1304" t="s">
        <v>105</v>
      </c>
      <c r="I1304" t="s">
        <v>89</v>
      </c>
      <c r="J1304" t="s">
        <v>82</v>
      </c>
      <c r="K1304" t="s">
        <v>61</v>
      </c>
      <c r="L1304" t="s">
        <v>131</v>
      </c>
      <c r="M1304" t="s">
        <v>83</v>
      </c>
      <c r="N1304" t="s">
        <v>113</v>
      </c>
      <c r="O1304">
        <v>2</v>
      </c>
      <c r="P1304" s="4">
        <v>19565</v>
      </c>
      <c r="Q1304" s="4">
        <v>10761</v>
      </c>
      <c r="R1304" s="3">
        <v>0.15</v>
      </c>
      <c r="S1304" s="4">
        <v>33261</v>
      </c>
      <c r="T1304" s="4">
        <v>21522</v>
      </c>
      <c r="U1304" s="4">
        <v>11739</v>
      </c>
      <c r="V1304" s="3">
        <v>0.35293587083972222</v>
      </c>
      <c r="W1304" t="s">
        <v>84</v>
      </c>
      <c r="X1304" t="s">
        <v>42</v>
      </c>
      <c r="Y1304" t="s">
        <v>171</v>
      </c>
      <c r="Z1304">
        <v>4</v>
      </c>
      <c r="AA1304" t="s">
        <v>85</v>
      </c>
      <c r="AB1304" t="s">
        <v>95</v>
      </c>
      <c r="AC1304" t="s">
        <v>46</v>
      </c>
    </row>
    <row r="1305" spans="1:29">
      <c r="A1305" t="s">
        <v>1801</v>
      </c>
      <c r="B1305" s="2">
        <v>45625</v>
      </c>
      <c r="C1305" t="s">
        <v>687</v>
      </c>
      <c r="D1305" t="s">
        <v>31</v>
      </c>
      <c r="E1305" t="s">
        <v>98</v>
      </c>
      <c r="F1305" t="s">
        <v>70</v>
      </c>
      <c r="G1305">
        <v>38</v>
      </c>
      <c r="H1305" t="s">
        <v>71</v>
      </c>
      <c r="I1305" t="s">
        <v>72</v>
      </c>
      <c r="J1305" t="s">
        <v>73</v>
      </c>
      <c r="K1305" t="s">
        <v>184</v>
      </c>
      <c r="L1305" t="s">
        <v>91</v>
      </c>
      <c r="M1305" t="s">
        <v>83</v>
      </c>
      <c r="N1305" t="s">
        <v>64</v>
      </c>
      <c r="O1305">
        <v>1</v>
      </c>
      <c r="P1305" s="4">
        <v>20037</v>
      </c>
      <c r="Q1305" s="4">
        <v>11621</v>
      </c>
      <c r="R1305" s="3">
        <v>0.1</v>
      </c>
      <c r="S1305" s="4">
        <v>18033</v>
      </c>
      <c r="T1305" s="4">
        <v>11621</v>
      </c>
      <c r="U1305" s="4">
        <v>6412</v>
      </c>
      <c r="V1305" s="3">
        <v>0.35557034325957965</v>
      </c>
      <c r="W1305" t="s">
        <v>75</v>
      </c>
      <c r="X1305" t="s">
        <v>76</v>
      </c>
      <c r="Y1305" t="s">
        <v>56</v>
      </c>
      <c r="Z1305">
        <v>3</v>
      </c>
      <c r="AA1305" t="s">
        <v>44</v>
      </c>
      <c r="AB1305" t="s">
        <v>121</v>
      </c>
      <c r="AC1305">
        <v>4.8</v>
      </c>
    </row>
    <row r="1306" spans="1:29">
      <c r="A1306" t="s">
        <v>1802</v>
      </c>
      <c r="B1306" s="2">
        <v>45000</v>
      </c>
      <c r="C1306" t="s">
        <v>958</v>
      </c>
      <c r="D1306" t="s">
        <v>31</v>
      </c>
      <c r="E1306" t="s">
        <v>60</v>
      </c>
      <c r="F1306" t="s">
        <v>70</v>
      </c>
      <c r="G1306">
        <v>56</v>
      </c>
      <c r="H1306" t="s">
        <v>153</v>
      </c>
      <c r="I1306" t="s">
        <v>154</v>
      </c>
      <c r="J1306" t="s">
        <v>36</v>
      </c>
      <c r="K1306" t="s">
        <v>179</v>
      </c>
      <c r="L1306" t="s">
        <v>101</v>
      </c>
      <c r="M1306" t="s">
        <v>83</v>
      </c>
      <c r="N1306" t="s">
        <v>53</v>
      </c>
      <c r="O1306">
        <v>1</v>
      </c>
      <c r="P1306" s="4">
        <v>3210</v>
      </c>
      <c r="Q1306" s="4">
        <v>2054</v>
      </c>
      <c r="R1306" s="3">
        <v>0.2</v>
      </c>
      <c r="S1306" s="4">
        <v>2568</v>
      </c>
      <c r="T1306" s="4">
        <v>2054</v>
      </c>
      <c r="U1306" s="4">
        <v>514</v>
      </c>
      <c r="V1306" s="3">
        <v>0.20015576323987538</v>
      </c>
      <c r="W1306" t="s">
        <v>54</v>
      </c>
      <c r="X1306" t="s">
        <v>42</v>
      </c>
      <c r="Y1306" t="s">
        <v>171</v>
      </c>
      <c r="Z1306">
        <v>4</v>
      </c>
      <c r="AA1306" t="s">
        <v>185</v>
      </c>
      <c r="AB1306" t="s">
        <v>189</v>
      </c>
      <c r="AC1306" t="s">
        <v>46</v>
      </c>
    </row>
    <row r="1307" spans="1:29">
      <c r="A1307" t="s">
        <v>1803</v>
      </c>
      <c r="B1307" s="2">
        <v>44976</v>
      </c>
      <c r="C1307" t="s">
        <v>723</v>
      </c>
      <c r="D1307" t="s">
        <v>31</v>
      </c>
      <c r="E1307" t="s">
        <v>98</v>
      </c>
      <c r="F1307" t="s">
        <v>70</v>
      </c>
      <c r="G1307">
        <v>52</v>
      </c>
      <c r="H1307" t="s">
        <v>153</v>
      </c>
      <c r="I1307" t="s">
        <v>154</v>
      </c>
      <c r="J1307" t="s">
        <v>36</v>
      </c>
      <c r="K1307" t="s">
        <v>90</v>
      </c>
      <c r="L1307" t="s">
        <v>155</v>
      </c>
      <c r="M1307" t="s">
        <v>92</v>
      </c>
      <c r="N1307" t="s">
        <v>126</v>
      </c>
      <c r="O1307">
        <v>8</v>
      </c>
      <c r="P1307" s="4">
        <v>14282</v>
      </c>
      <c r="Q1307" s="4">
        <v>7998</v>
      </c>
      <c r="R1307" s="3">
        <v>0.1</v>
      </c>
      <c r="S1307" s="4">
        <v>102830</v>
      </c>
      <c r="T1307" s="4">
        <v>63984</v>
      </c>
      <c r="U1307" s="4">
        <v>38846</v>
      </c>
      <c r="V1307" s="3">
        <v>0.37776913352134589</v>
      </c>
      <c r="W1307" t="s">
        <v>84</v>
      </c>
      <c r="X1307" t="s">
        <v>55</v>
      </c>
      <c r="Y1307" t="s">
        <v>56</v>
      </c>
      <c r="Z1307">
        <v>2</v>
      </c>
      <c r="AA1307" t="s">
        <v>163</v>
      </c>
      <c r="AB1307" t="s">
        <v>45</v>
      </c>
      <c r="AC1307">
        <v>4.3</v>
      </c>
    </row>
    <row r="1308" spans="1:29">
      <c r="A1308" t="s">
        <v>1804</v>
      </c>
      <c r="B1308" s="2">
        <v>45544</v>
      </c>
      <c r="C1308" t="s">
        <v>355</v>
      </c>
      <c r="D1308" t="s">
        <v>49</v>
      </c>
      <c r="E1308" t="s">
        <v>69</v>
      </c>
      <c r="F1308" t="s">
        <v>70</v>
      </c>
      <c r="G1308">
        <v>25</v>
      </c>
      <c r="H1308" t="s">
        <v>99</v>
      </c>
      <c r="I1308" t="s">
        <v>99</v>
      </c>
      <c r="J1308" t="s">
        <v>100</v>
      </c>
      <c r="K1308" t="s">
        <v>37</v>
      </c>
      <c r="L1308" t="s">
        <v>155</v>
      </c>
      <c r="M1308" t="s">
        <v>83</v>
      </c>
      <c r="N1308" t="s">
        <v>64</v>
      </c>
      <c r="O1308">
        <v>1</v>
      </c>
      <c r="P1308" s="4">
        <v>16929</v>
      </c>
      <c r="Q1308" s="4">
        <v>11512</v>
      </c>
      <c r="R1308" s="3">
        <v>0</v>
      </c>
      <c r="S1308" s="4">
        <v>16929</v>
      </c>
      <c r="T1308" s="4">
        <v>11512</v>
      </c>
      <c r="U1308" s="4">
        <v>5417</v>
      </c>
      <c r="V1308" s="3">
        <v>0.31998346033433755</v>
      </c>
      <c r="W1308" t="s">
        <v>75</v>
      </c>
      <c r="X1308" t="s">
        <v>76</v>
      </c>
      <c r="Y1308" t="s">
        <v>43</v>
      </c>
      <c r="Z1308">
        <v>0</v>
      </c>
      <c r="AA1308" t="s">
        <v>163</v>
      </c>
      <c r="AB1308" t="s">
        <v>194</v>
      </c>
      <c r="AC1308" t="s">
        <v>46</v>
      </c>
    </row>
    <row r="1309" spans="1:29">
      <c r="A1309" t="s">
        <v>1805</v>
      </c>
      <c r="B1309" s="2">
        <v>45086</v>
      </c>
      <c r="C1309" t="s">
        <v>590</v>
      </c>
      <c r="D1309" t="s">
        <v>49</v>
      </c>
      <c r="E1309" t="s">
        <v>98</v>
      </c>
      <c r="F1309" t="s">
        <v>70</v>
      </c>
      <c r="G1309">
        <v>54</v>
      </c>
      <c r="H1309" t="s">
        <v>71</v>
      </c>
      <c r="I1309" t="s">
        <v>72</v>
      </c>
      <c r="J1309" t="s">
        <v>73</v>
      </c>
      <c r="K1309" t="s">
        <v>323</v>
      </c>
      <c r="L1309" t="s">
        <v>38</v>
      </c>
      <c r="M1309" t="s">
        <v>107</v>
      </c>
      <c r="N1309" t="s">
        <v>93</v>
      </c>
      <c r="O1309">
        <v>8</v>
      </c>
      <c r="P1309" s="4">
        <v>560</v>
      </c>
      <c r="Q1309" s="4">
        <v>392</v>
      </c>
      <c r="R1309" s="3">
        <v>0.2</v>
      </c>
      <c r="S1309" s="4">
        <v>3584</v>
      </c>
      <c r="T1309" s="4">
        <v>3136</v>
      </c>
      <c r="U1309" s="4">
        <v>448</v>
      </c>
      <c r="V1309" s="3">
        <v>0.125</v>
      </c>
      <c r="W1309" t="s">
        <v>84</v>
      </c>
      <c r="X1309" t="s">
        <v>76</v>
      </c>
      <c r="Y1309" t="s">
        <v>43</v>
      </c>
      <c r="Z1309">
        <v>0</v>
      </c>
      <c r="AA1309" t="s">
        <v>193</v>
      </c>
      <c r="AB1309" t="s">
        <v>132</v>
      </c>
      <c r="AC1309" t="s">
        <v>46</v>
      </c>
    </row>
    <row r="1310" spans="1:29">
      <c r="A1310" t="s">
        <v>1806</v>
      </c>
      <c r="B1310" s="2">
        <v>45340</v>
      </c>
      <c r="C1310" t="s">
        <v>1365</v>
      </c>
      <c r="D1310" t="s">
        <v>49</v>
      </c>
      <c r="E1310" t="s">
        <v>69</v>
      </c>
      <c r="F1310" t="s">
        <v>70</v>
      </c>
      <c r="G1310">
        <v>60</v>
      </c>
      <c r="H1310" t="s">
        <v>105</v>
      </c>
      <c r="I1310" t="s">
        <v>89</v>
      </c>
      <c r="J1310" t="s">
        <v>82</v>
      </c>
      <c r="K1310" t="s">
        <v>116</v>
      </c>
      <c r="L1310" t="s">
        <v>142</v>
      </c>
      <c r="M1310" t="s">
        <v>92</v>
      </c>
      <c r="N1310" t="s">
        <v>113</v>
      </c>
      <c r="O1310">
        <v>1</v>
      </c>
      <c r="P1310" s="4">
        <v>3398</v>
      </c>
      <c r="Q1310" s="4">
        <v>2243</v>
      </c>
      <c r="R1310" s="3">
        <v>0.15</v>
      </c>
      <c r="S1310" s="4">
        <v>2888</v>
      </c>
      <c r="T1310" s="4">
        <v>2243</v>
      </c>
      <c r="U1310" s="4">
        <v>645</v>
      </c>
      <c r="V1310" s="3">
        <v>0.22333795013850416</v>
      </c>
      <c r="W1310" t="s">
        <v>75</v>
      </c>
      <c r="X1310" t="s">
        <v>42</v>
      </c>
      <c r="Y1310" t="s">
        <v>56</v>
      </c>
      <c r="Z1310">
        <v>1</v>
      </c>
      <c r="AA1310" t="s">
        <v>149</v>
      </c>
      <c r="AB1310" t="s">
        <v>95</v>
      </c>
      <c r="AC1310">
        <v>4.0999999999999996</v>
      </c>
    </row>
    <row r="1311" spans="1:29">
      <c r="A1311" t="s">
        <v>1807</v>
      </c>
      <c r="B1311" s="2">
        <v>45523</v>
      </c>
      <c r="C1311" t="s">
        <v>255</v>
      </c>
      <c r="D1311" t="s">
        <v>49</v>
      </c>
      <c r="E1311" t="s">
        <v>98</v>
      </c>
      <c r="F1311" t="s">
        <v>70</v>
      </c>
      <c r="G1311">
        <v>29</v>
      </c>
      <c r="H1311" t="s">
        <v>71</v>
      </c>
      <c r="I1311" t="s">
        <v>72</v>
      </c>
      <c r="J1311" t="s">
        <v>73</v>
      </c>
      <c r="K1311" t="s">
        <v>302</v>
      </c>
      <c r="L1311" t="s">
        <v>52</v>
      </c>
      <c r="M1311" t="s">
        <v>107</v>
      </c>
      <c r="N1311" t="s">
        <v>53</v>
      </c>
      <c r="O1311">
        <v>7</v>
      </c>
      <c r="P1311" s="4">
        <v>7724</v>
      </c>
      <c r="Q1311" s="4">
        <v>5561</v>
      </c>
      <c r="R1311" s="3">
        <v>0.15</v>
      </c>
      <c r="S1311" s="4">
        <v>45958</v>
      </c>
      <c r="T1311" s="4">
        <v>38927</v>
      </c>
      <c r="U1311" s="4">
        <v>7031</v>
      </c>
      <c r="V1311" s="3">
        <v>0.15298751033552374</v>
      </c>
      <c r="W1311" t="s">
        <v>41</v>
      </c>
      <c r="X1311" t="s">
        <v>42</v>
      </c>
      <c r="Y1311" t="s">
        <v>171</v>
      </c>
      <c r="Z1311">
        <v>13</v>
      </c>
      <c r="AA1311" t="s">
        <v>65</v>
      </c>
      <c r="AB1311" t="s">
        <v>95</v>
      </c>
      <c r="AC1311" t="s">
        <v>46</v>
      </c>
    </row>
    <row r="1312" spans="1:29">
      <c r="A1312" t="s">
        <v>1808</v>
      </c>
      <c r="B1312" s="2">
        <v>45364</v>
      </c>
      <c r="C1312" t="s">
        <v>723</v>
      </c>
      <c r="D1312" t="s">
        <v>31</v>
      </c>
      <c r="E1312" t="s">
        <v>188</v>
      </c>
      <c r="F1312" t="s">
        <v>33</v>
      </c>
      <c r="G1312">
        <v>36</v>
      </c>
      <c r="H1312" t="s">
        <v>99</v>
      </c>
      <c r="I1312" t="s">
        <v>99</v>
      </c>
      <c r="J1312" t="s">
        <v>100</v>
      </c>
      <c r="K1312" t="s">
        <v>136</v>
      </c>
      <c r="L1312" t="s">
        <v>52</v>
      </c>
      <c r="M1312" t="s">
        <v>63</v>
      </c>
      <c r="N1312" t="s">
        <v>53</v>
      </c>
      <c r="O1312">
        <v>3</v>
      </c>
      <c r="P1312" s="4">
        <v>10169</v>
      </c>
      <c r="Q1312" s="4">
        <v>7017</v>
      </c>
      <c r="R1312" s="3">
        <v>0.05</v>
      </c>
      <c r="S1312" s="4">
        <v>28982</v>
      </c>
      <c r="T1312" s="4">
        <v>21051</v>
      </c>
      <c r="U1312" s="4">
        <v>7931</v>
      </c>
      <c r="V1312" s="3">
        <v>0.2736526119660479</v>
      </c>
      <c r="W1312" t="s">
        <v>84</v>
      </c>
      <c r="X1312" t="s">
        <v>55</v>
      </c>
      <c r="Y1312" t="s">
        <v>56</v>
      </c>
      <c r="Z1312">
        <v>6</v>
      </c>
      <c r="AA1312" t="s">
        <v>85</v>
      </c>
      <c r="AB1312" t="s">
        <v>45</v>
      </c>
      <c r="AC1312">
        <v>4.9000000000000004</v>
      </c>
    </row>
    <row r="1313" spans="1:29">
      <c r="A1313" t="s">
        <v>1809</v>
      </c>
      <c r="B1313" s="2">
        <v>45484</v>
      </c>
      <c r="C1313" t="s">
        <v>1810</v>
      </c>
      <c r="D1313" t="s">
        <v>31</v>
      </c>
      <c r="E1313" t="s">
        <v>50</v>
      </c>
      <c r="F1313" t="s">
        <v>33</v>
      </c>
      <c r="G1313">
        <v>47</v>
      </c>
      <c r="H1313" t="s">
        <v>146</v>
      </c>
      <c r="I1313" t="s">
        <v>147</v>
      </c>
      <c r="J1313" t="s">
        <v>36</v>
      </c>
      <c r="K1313" t="s">
        <v>302</v>
      </c>
      <c r="L1313" t="s">
        <v>52</v>
      </c>
      <c r="M1313" t="s">
        <v>63</v>
      </c>
      <c r="N1313" t="s">
        <v>64</v>
      </c>
      <c r="O1313">
        <v>7</v>
      </c>
      <c r="P1313" s="4">
        <v>20431</v>
      </c>
      <c r="Q1313" s="4">
        <v>13076</v>
      </c>
      <c r="R1313" s="3">
        <v>0.1</v>
      </c>
      <c r="S1313" s="4">
        <v>128715</v>
      </c>
      <c r="T1313" s="4">
        <v>91532</v>
      </c>
      <c r="U1313" s="4">
        <v>37183</v>
      </c>
      <c r="V1313" s="3">
        <v>0.28887853008584857</v>
      </c>
      <c r="W1313" t="s">
        <v>54</v>
      </c>
      <c r="X1313" t="s">
        <v>76</v>
      </c>
      <c r="Y1313" t="s">
        <v>56</v>
      </c>
      <c r="Z1313">
        <v>6</v>
      </c>
      <c r="AA1313" t="s">
        <v>220</v>
      </c>
      <c r="AB1313" t="s">
        <v>150</v>
      </c>
      <c r="AC1313">
        <v>3</v>
      </c>
    </row>
    <row r="1314" spans="1:29">
      <c r="A1314" t="s">
        <v>1811</v>
      </c>
      <c r="B1314" s="2">
        <v>45307</v>
      </c>
      <c r="C1314" t="s">
        <v>800</v>
      </c>
      <c r="D1314" t="s">
        <v>31</v>
      </c>
      <c r="E1314" t="s">
        <v>170</v>
      </c>
      <c r="F1314" t="s">
        <v>33</v>
      </c>
      <c r="G1314">
        <v>25</v>
      </c>
      <c r="H1314" t="s">
        <v>153</v>
      </c>
      <c r="I1314" t="s">
        <v>154</v>
      </c>
      <c r="J1314" t="s">
        <v>36</v>
      </c>
      <c r="K1314" t="s">
        <v>192</v>
      </c>
      <c r="L1314" t="s">
        <v>52</v>
      </c>
      <c r="M1314" t="s">
        <v>92</v>
      </c>
      <c r="N1314" t="s">
        <v>93</v>
      </c>
      <c r="O1314">
        <v>4</v>
      </c>
      <c r="P1314" s="4">
        <v>23671</v>
      </c>
      <c r="Q1314" s="4">
        <v>13256</v>
      </c>
      <c r="R1314" s="3">
        <v>0.2</v>
      </c>
      <c r="S1314" s="4">
        <v>75747</v>
      </c>
      <c r="T1314" s="4">
        <v>53024</v>
      </c>
      <c r="U1314" s="4">
        <v>22723</v>
      </c>
      <c r="V1314" s="3">
        <v>0.29998547797272501</v>
      </c>
      <c r="W1314" t="s">
        <v>41</v>
      </c>
      <c r="X1314" t="s">
        <v>76</v>
      </c>
      <c r="Y1314" t="s">
        <v>43</v>
      </c>
      <c r="Z1314">
        <v>0</v>
      </c>
      <c r="AA1314" t="s">
        <v>172</v>
      </c>
      <c r="AB1314" t="s">
        <v>150</v>
      </c>
      <c r="AC1314" t="s">
        <v>46</v>
      </c>
    </row>
    <row r="1315" spans="1:29">
      <c r="A1315" t="s">
        <v>1812</v>
      </c>
      <c r="B1315" s="2">
        <v>45084</v>
      </c>
      <c r="C1315" t="s">
        <v>626</v>
      </c>
      <c r="D1315" t="s">
        <v>49</v>
      </c>
      <c r="E1315" t="s">
        <v>135</v>
      </c>
      <c r="F1315" t="s">
        <v>33</v>
      </c>
      <c r="G1315">
        <v>29</v>
      </c>
      <c r="H1315" t="s">
        <v>34</v>
      </c>
      <c r="I1315" t="s">
        <v>35</v>
      </c>
      <c r="J1315" t="s">
        <v>36</v>
      </c>
      <c r="K1315" t="s">
        <v>136</v>
      </c>
      <c r="L1315" t="s">
        <v>62</v>
      </c>
      <c r="M1315" t="s">
        <v>92</v>
      </c>
      <c r="N1315" t="s">
        <v>93</v>
      </c>
      <c r="O1315">
        <v>8</v>
      </c>
      <c r="P1315" s="4">
        <v>8046</v>
      </c>
      <c r="Q1315" s="4">
        <v>4828</v>
      </c>
      <c r="R1315" s="3">
        <v>0.15</v>
      </c>
      <c r="S1315" s="4">
        <v>54713</v>
      </c>
      <c r="T1315" s="4">
        <v>38624</v>
      </c>
      <c r="U1315" s="4">
        <v>16089</v>
      </c>
      <c r="V1315" s="3">
        <v>0.29406174035421195</v>
      </c>
      <c r="W1315" t="s">
        <v>54</v>
      </c>
      <c r="X1315" t="s">
        <v>76</v>
      </c>
      <c r="Y1315" t="s">
        <v>156</v>
      </c>
      <c r="Z1315">
        <v>0</v>
      </c>
      <c r="AA1315" t="s">
        <v>226</v>
      </c>
      <c r="AB1315" t="s">
        <v>132</v>
      </c>
      <c r="AC1315">
        <v>1.2</v>
      </c>
    </row>
    <row r="1316" spans="1:29">
      <c r="A1316" t="s">
        <v>1813</v>
      </c>
      <c r="B1316" s="2">
        <v>45085</v>
      </c>
      <c r="C1316" t="s">
        <v>350</v>
      </c>
      <c r="D1316" t="s">
        <v>31</v>
      </c>
      <c r="E1316" t="s">
        <v>135</v>
      </c>
      <c r="F1316" t="s">
        <v>33</v>
      </c>
      <c r="G1316">
        <v>23</v>
      </c>
      <c r="H1316" t="s">
        <v>146</v>
      </c>
      <c r="I1316" t="s">
        <v>147</v>
      </c>
      <c r="J1316" t="s">
        <v>36</v>
      </c>
      <c r="K1316" t="s">
        <v>148</v>
      </c>
      <c r="L1316" t="s">
        <v>137</v>
      </c>
      <c r="M1316" t="s">
        <v>63</v>
      </c>
      <c r="N1316" t="s">
        <v>93</v>
      </c>
      <c r="O1316">
        <v>6</v>
      </c>
      <c r="P1316" s="4">
        <v>18516</v>
      </c>
      <c r="Q1316" s="4">
        <v>11665</v>
      </c>
      <c r="R1316" s="3">
        <v>0.05</v>
      </c>
      <c r="S1316" s="4">
        <v>105541</v>
      </c>
      <c r="T1316" s="4">
        <v>69990</v>
      </c>
      <c r="U1316" s="4">
        <v>35551</v>
      </c>
      <c r="V1316" s="3">
        <v>0.33684539657573837</v>
      </c>
      <c r="W1316" t="s">
        <v>54</v>
      </c>
      <c r="X1316" t="s">
        <v>42</v>
      </c>
      <c r="Y1316" t="s">
        <v>56</v>
      </c>
      <c r="Z1316">
        <v>6</v>
      </c>
      <c r="AA1316" t="s">
        <v>94</v>
      </c>
      <c r="AB1316" t="s">
        <v>189</v>
      </c>
      <c r="AC1316">
        <v>4.2</v>
      </c>
    </row>
    <row r="1317" spans="1:29">
      <c r="A1317" t="s">
        <v>1814</v>
      </c>
      <c r="B1317" s="2">
        <v>45138</v>
      </c>
      <c r="C1317" t="s">
        <v>381</v>
      </c>
      <c r="D1317" t="s">
        <v>31</v>
      </c>
      <c r="E1317" t="s">
        <v>50</v>
      </c>
      <c r="F1317" t="s">
        <v>33</v>
      </c>
      <c r="G1317">
        <v>51</v>
      </c>
      <c r="H1317" t="s">
        <v>105</v>
      </c>
      <c r="I1317" t="s">
        <v>89</v>
      </c>
      <c r="J1317" t="s">
        <v>82</v>
      </c>
      <c r="K1317" t="s">
        <v>269</v>
      </c>
      <c r="L1317" t="s">
        <v>62</v>
      </c>
      <c r="M1317" t="s">
        <v>63</v>
      </c>
      <c r="N1317" t="s">
        <v>113</v>
      </c>
      <c r="O1317">
        <v>1</v>
      </c>
      <c r="P1317" s="4">
        <v>19599</v>
      </c>
      <c r="Q1317" s="4">
        <v>12935</v>
      </c>
      <c r="R1317" s="3">
        <v>0.05</v>
      </c>
      <c r="S1317" s="4">
        <v>18619</v>
      </c>
      <c r="T1317" s="4">
        <v>12935</v>
      </c>
      <c r="U1317" s="4">
        <v>5684</v>
      </c>
      <c r="V1317" s="3">
        <v>0.30527955314463717</v>
      </c>
      <c r="W1317" t="s">
        <v>75</v>
      </c>
      <c r="X1317" t="s">
        <v>55</v>
      </c>
      <c r="Y1317" t="s">
        <v>56</v>
      </c>
      <c r="Z1317">
        <v>1</v>
      </c>
      <c r="AA1317" t="s">
        <v>77</v>
      </c>
      <c r="AB1317" t="s">
        <v>45</v>
      </c>
      <c r="AC1317">
        <v>4.5</v>
      </c>
    </row>
    <row r="1318" spans="1:29">
      <c r="A1318" t="s">
        <v>1815</v>
      </c>
      <c r="B1318" s="2">
        <v>45212</v>
      </c>
      <c r="C1318" t="s">
        <v>233</v>
      </c>
      <c r="D1318" t="s">
        <v>31</v>
      </c>
      <c r="E1318" t="s">
        <v>60</v>
      </c>
      <c r="F1318" t="s">
        <v>70</v>
      </c>
      <c r="G1318">
        <v>38</v>
      </c>
      <c r="H1318" t="s">
        <v>153</v>
      </c>
      <c r="I1318" t="s">
        <v>154</v>
      </c>
      <c r="J1318" t="s">
        <v>36</v>
      </c>
      <c r="K1318" t="s">
        <v>120</v>
      </c>
      <c r="L1318" t="s">
        <v>38</v>
      </c>
      <c r="M1318" t="s">
        <v>83</v>
      </c>
      <c r="N1318" t="s">
        <v>40</v>
      </c>
      <c r="O1318">
        <v>5</v>
      </c>
      <c r="P1318" s="4">
        <v>1004</v>
      </c>
      <c r="Q1318" s="4">
        <v>562</v>
      </c>
      <c r="R1318" s="3">
        <v>0.05</v>
      </c>
      <c r="S1318" s="4">
        <v>4769</v>
      </c>
      <c r="T1318" s="4">
        <v>2810</v>
      </c>
      <c r="U1318" s="4">
        <v>1959</v>
      </c>
      <c r="V1318" s="3">
        <v>0.41077794086810654</v>
      </c>
      <c r="W1318" t="s">
        <v>54</v>
      </c>
      <c r="X1318" t="s">
        <v>76</v>
      </c>
      <c r="Y1318" t="s">
        <v>56</v>
      </c>
      <c r="Z1318">
        <v>2</v>
      </c>
      <c r="AA1318" t="s">
        <v>220</v>
      </c>
      <c r="AB1318" t="s">
        <v>121</v>
      </c>
      <c r="AC1318">
        <v>3.3</v>
      </c>
    </row>
    <row r="1319" spans="1:29">
      <c r="A1319" t="s">
        <v>1816</v>
      </c>
      <c r="B1319" s="2">
        <v>45605</v>
      </c>
      <c r="C1319" t="s">
        <v>471</v>
      </c>
      <c r="D1319" t="s">
        <v>31</v>
      </c>
      <c r="E1319" t="s">
        <v>32</v>
      </c>
      <c r="F1319" t="s">
        <v>33</v>
      </c>
      <c r="G1319">
        <v>44</v>
      </c>
      <c r="H1319" t="s">
        <v>34</v>
      </c>
      <c r="I1319" t="s">
        <v>35</v>
      </c>
      <c r="J1319" t="s">
        <v>36</v>
      </c>
      <c r="K1319" t="s">
        <v>130</v>
      </c>
      <c r="L1319" t="s">
        <v>112</v>
      </c>
      <c r="M1319" t="s">
        <v>83</v>
      </c>
      <c r="N1319" t="s">
        <v>126</v>
      </c>
      <c r="O1319">
        <v>5</v>
      </c>
      <c r="P1319" s="4">
        <v>3281</v>
      </c>
      <c r="Q1319" s="4">
        <v>2428</v>
      </c>
      <c r="R1319" s="3">
        <v>0</v>
      </c>
      <c r="S1319" s="4">
        <v>16405</v>
      </c>
      <c r="T1319" s="4">
        <v>12140</v>
      </c>
      <c r="U1319" s="4">
        <v>4265</v>
      </c>
      <c r="V1319" s="3">
        <v>0.25998171289241084</v>
      </c>
      <c r="W1319" t="s">
        <v>84</v>
      </c>
      <c r="X1319" t="s">
        <v>76</v>
      </c>
      <c r="Y1319" t="s">
        <v>56</v>
      </c>
      <c r="Z1319">
        <v>6</v>
      </c>
      <c r="AA1319" t="s">
        <v>57</v>
      </c>
      <c r="AB1319" t="s">
        <v>66</v>
      </c>
      <c r="AC1319">
        <v>3.1</v>
      </c>
    </row>
    <row r="1320" spans="1:29">
      <c r="A1320" t="s">
        <v>1817</v>
      </c>
      <c r="B1320" s="2">
        <v>45011</v>
      </c>
      <c r="C1320" t="s">
        <v>336</v>
      </c>
      <c r="D1320" t="s">
        <v>31</v>
      </c>
      <c r="E1320" t="s">
        <v>188</v>
      </c>
      <c r="F1320" t="s">
        <v>33</v>
      </c>
      <c r="G1320">
        <v>59</v>
      </c>
      <c r="H1320" t="s">
        <v>71</v>
      </c>
      <c r="I1320" t="s">
        <v>72</v>
      </c>
      <c r="J1320" t="s">
        <v>73</v>
      </c>
      <c r="K1320" t="s">
        <v>302</v>
      </c>
      <c r="L1320" t="s">
        <v>131</v>
      </c>
      <c r="M1320" t="s">
        <v>63</v>
      </c>
      <c r="N1320" t="s">
        <v>53</v>
      </c>
      <c r="O1320">
        <v>4</v>
      </c>
      <c r="P1320" s="4">
        <v>24314</v>
      </c>
      <c r="Q1320" s="4">
        <v>13373</v>
      </c>
      <c r="R1320" s="3">
        <v>0.2</v>
      </c>
      <c r="S1320" s="4">
        <v>77805</v>
      </c>
      <c r="T1320" s="4">
        <v>53492</v>
      </c>
      <c r="U1320" s="4">
        <v>24313</v>
      </c>
      <c r="V1320" s="3">
        <v>0.31248634406529141</v>
      </c>
      <c r="W1320" t="s">
        <v>41</v>
      </c>
      <c r="X1320" t="s">
        <v>42</v>
      </c>
      <c r="Y1320" t="s">
        <v>43</v>
      </c>
      <c r="Z1320">
        <v>0</v>
      </c>
      <c r="AA1320" t="s">
        <v>163</v>
      </c>
      <c r="AB1320" t="s">
        <v>189</v>
      </c>
      <c r="AC1320" t="s">
        <v>46</v>
      </c>
    </row>
    <row r="1321" spans="1:29">
      <c r="A1321" t="s">
        <v>1818</v>
      </c>
      <c r="B1321" s="2">
        <v>45220</v>
      </c>
      <c r="C1321" t="s">
        <v>211</v>
      </c>
      <c r="D1321" t="s">
        <v>31</v>
      </c>
      <c r="E1321" t="s">
        <v>188</v>
      </c>
      <c r="F1321" t="s">
        <v>33</v>
      </c>
      <c r="G1321">
        <v>58</v>
      </c>
      <c r="H1321" t="s">
        <v>88</v>
      </c>
      <c r="I1321" t="s">
        <v>89</v>
      </c>
      <c r="J1321" t="s">
        <v>82</v>
      </c>
      <c r="K1321" t="s">
        <v>302</v>
      </c>
      <c r="L1321" t="s">
        <v>112</v>
      </c>
      <c r="M1321" t="s">
        <v>83</v>
      </c>
      <c r="N1321" t="s">
        <v>126</v>
      </c>
      <c r="O1321">
        <v>2</v>
      </c>
      <c r="P1321" s="4">
        <v>2489</v>
      </c>
      <c r="Q1321" s="4">
        <v>1842</v>
      </c>
      <c r="R1321" s="3">
        <v>0.05</v>
      </c>
      <c r="S1321" s="4">
        <v>4729</v>
      </c>
      <c r="T1321" s="4">
        <v>3684</v>
      </c>
      <c r="U1321" s="4">
        <v>1045</v>
      </c>
      <c r="V1321" s="3">
        <v>0.22097695072954113</v>
      </c>
      <c r="W1321" t="s">
        <v>54</v>
      </c>
      <c r="X1321" t="s">
        <v>55</v>
      </c>
      <c r="Y1321" t="s">
        <v>171</v>
      </c>
      <c r="Z1321">
        <v>3</v>
      </c>
      <c r="AA1321" t="s">
        <v>163</v>
      </c>
      <c r="AB1321" t="s">
        <v>95</v>
      </c>
      <c r="AC1321" t="s">
        <v>46</v>
      </c>
    </row>
    <row r="1322" spans="1:29">
      <c r="A1322" t="s">
        <v>1819</v>
      </c>
      <c r="B1322" s="2">
        <v>45624</v>
      </c>
      <c r="C1322" t="s">
        <v>1178</v>
      </c>
      <c r="D1322" t="s">
        <v>49</v>
      </c>
      <c r="E1322" t="s">
        <v>119</v>
      </c>
      <c r="F1322" t="s">
        <v>70</v>
      </c>
      <c r="G1322">
        <v>24</v>
      </c>
      <c r="H1322" t="s">
        <v>99</v>
      </c>
      <c r="I1322" t="s">
        <v>99</v>
      </c>
      <c r="J1322" t="s">
        <v>100</v>
      </c>
      <c r="K1322" t="s">
        <v>291</v>
      </c>
      <c r="L1322" t="s">
        <v>112</v>
      </c>
      <c r="M1322" t="s">
        <v>92</v>
      </c>
      <c r="N1322" t="s">
        <v>113</v>
      </c>
      <c r="O1322">
        <v>6</v>
      </c>
      <c r="P1322" s="4">
        <v>19499</v>
      </c>
      <c r="Q1322" s="4">
        <v>11114</v>
      </c>
      <c r="R1322" s="3">
        <v>0</v>
      </c>
      <c r="S1322" s="4">
        <v>116994</v>
      </c>
      <c r="T1322" s="4">
        <v>66684</v>
      </c>
      <c r="U1322" s="4">
        <v>50310</v>
      </c>
      <c r="V1322" s="3">
        <v>0.43002205241294428</v>
      </c>
      <c r="W1322" t="s">
        <v>54</v>
      </c>
      <c r="X1322" t="s">
        <v>42</v>
      </c>
      <c r="Y1322" t="s">
        <v>156</v>
      </c>
      <c r="Z1322">
        <v>0</v>
      </c>
      <c r="AA1322" t="s">
        <v>226</v>
      </c>
      <c r="AB1322" t="s">
        <v>150</v>
      </c>
      <c r="AC1322">
        <v>2.4</v>
      </c>
    </row>
    <row r="1323" spans="1:29">
      <c r="A1323" t="s">
        <v>1820</v>
      </c>
      <c r="B1323" s="2">
        <v>45132</v>
      </c>
      <c r="C1323" t="s">
        <v>460</v>
      </c>
      <c r="D1323" t="s">
        <v>31</v>
      </c>
      <c r="E1323" t="s">
        <v>129</v>
      </c>
      <c r="F1323" t="s">
        <v>33</v>
      </c>
      <c r="G1323">
        <v>38</v>
      </c>
      <c r="H1323" t="s">
        <v>153</v>
      </c>
      <c r="I1323" t="s">
        <v>154</v>
      </c>
      <c r="J1323" t="s">
        <v>36</v>
      </c>
      <c r="K1323" t="s">
        <v>61</v>
      </c>
      <c r="L1323" t="s">
        <v>52</v>
      </c>
      <c r="M1323" t="s">
        <v>92</v>
      </c>
      <c r="N1323" t="s">
        <v>113</v>
      </c>
      <c r="O1323">
        <v>7</v>
      </c>
      <c r="P1323" s="4">
        <v>15029</v>
      </c>
      <c r="Q1323" s="4">
        <v>8266</v>
      </c>
      <c r="R1323" s="3">
        <v>0</v>
      </c>
      <c r="S1323" s="4">
        <v>105203</v>
      </c>
      <c r="T1323" s="4">
        <v>57862</v>
      </c>
      <c r="U1323" s="4">
        <v>47341</v>
      </c>
      <c r="V1323" s="3">
        <v>0.44999667309867591</v>
      </c>
      <c r="W1323" t="s">
        <v>84</v>
      </c>
      <c r="X1323" t="s">
        <v>42</v>
      </c>
      <c r="Y1323" t="s">
        <v>56</v>
      </c>
      <c r="Z1323">
        <v>1</v>
      </c>
      <c r="AA1323" t="s">
        <v>185</v>
      </c>
      <c r="AB1323" t="s">
        <v>66</v>
      </c>
      <c r="AC1323">
        <v>4.9000000000000004</v>
      </c>
    </row>
    <row r="1324" spans="1:29">
      <c r="A1324" t="s">
        <v>1821</v>
      </c>
      <c r="B1324" s="2">
        <v>45285</v>
      </c>
      <c r="C1324" t="s">
        <v>587</v>
      </c>
      <c r="D1324" t="s">
        <v>31</v>
      </c>
      <c r="E1324" t="s">
        <v>129</v>
      </c>
      <c r="F1324" t="s">
        <v>33</v>
      </c>
      <c r="G1324">
        <v>36</v>
      </c>
      <c r="H1324" t="s">
        <v>105</v>
      </c>
      <c r="I1324" t="s">
        <v>89</v>
      </c>
      <c r="J1324" t="s">
        <v>82</v>
      </c>
      <c r="K1324" t="s">
        <v>120</v>
      </c>
      <c r="L1324" t="s">
        <v>101</v>
      </c>
      <c r="M1324" t="s">
        <v>39</v>
      </c>
      <c r="N1324" t="s">
        <v>40</v>
      </c>
      <c r="O1324">
        <v>3</v>
      </c>
      <c r="P1324" s="4">
        <v>19562</v>
      </c>
      <c r="Q1324" s="4">
        <v>13107</v>
      </c>
      <c r="R1324" s="3">
        <v>0.2</v>
      </c>
      <c r="S1324" s="4">
        <v>46949</v>
      </c>
      <c r="T1324" s="4">
        <v>39321</v>
      </c>
      <c r="U1324" s="4">
        <v>7628</v>
      </c>
      <c r="V1324" s="3">
        <v>0.16247417410381479</v>
      </c>
      <c r="W1324" t="s">
        <v>41</v>
      </c>
      <c r="X1324" t="s">
        <v>42</v>
      </c>
      <c r="Y1324" t="s">
        <v>56</v>
      </c>
      <c r="Z1324">
        <v>2</v>
      </c>
      <c r="AA1324" t="s">
        <v>220</v>
      </c>
      <c r="AB1324" t="s">
        <v>121</v>
      </c>
      <c r="AC1324">
        <v>3.9</v>
      </c>
    </row>
    <row r="1325" spans="1:29">
      <c r="A1325" t="s">
        <v>1822</v>
      </c>
      <c r="B1325" s="2">
        <v>45083</v>
      </c>
      <c r="C1325" t="s">
        <v>1643</v>
      </c>
      <c r="D1325" t="s">
        <v>49</v>
      </c>
      <c r="E1325" t="s">
        <v>170</v>
      </c>
      <c r="F1325" t="s">
        <v>33</v>
      </c>
      <c r="G1325">
        <v>26</v>
      </c>
      <c r="H1325" t="s">
        <v>99</v>
      </c>
      <c r="I1325" t="s">
        <v>99</v>
      </c>
      <c r="J1325" t="s">
        <v>100</v>
      </c>
      <c r="K1325" t="s">
        <v>257</v>
      </c>
      <c r="L1325" t="s">
        <v>137</v>
      </c>
      <c r="M1325" t="s">
        <v>92</v>
      </c>
      <c r="N1325" t="s">
        <v>93</v>
      </c>
      <c r="O1325">
        <v>6</v>
      </c>
      <c r="P1325" s="4">
        <v>22910</v>
      </c>
      <c r="Q1325" s="4">
        <v>16953</v>
      </c>
      <c r="R1325" s="3">
        <v>0.2</v>
      </c>
      <c r="S1325" s="4">
        <v>109968</v>
      </c>
      <c r="T1325" s="4">
        <v>101718</v>
      </c>
      <c r="U1325" s="4">
        <v>8250</v>
      </c>
      <c r="V1325" s="3">
        <v>7.5021824530772593E-2</v>
      </c>
      <c r="W1325" t="s">
        <v>75</v>
      </c>
      <c r="X1325" t="s">
        <v>55</v>
      </c>
      <c r="Y1325" t="s">
        <v>56</v>
      </c>
      <c r="Z1325">
        <v>1</v>
      </c>
      <c r="AA1325" t="s">
        <v>102</v>
      </c>
      <c r="AB1325" t="s">
        <v>45</v>
      </c>
      <c r="AC1325">
        <v>4.2</v>
      </c>
    </row>
    <row r="1326" spans="1:29">
      <c r="A1326" t="s">
        <v>1823</v>
      </c>
      <c r="B1326" s="2">
        <v>45575</v>
      </c>
      <c r="C1326" t="s">
        <v>804</v>
      </c>
      <c r="D1326" t="s">
        <v>31</v>
      </c>
      <c r="E1326" t="s">
        <v>69</v>
      </c>
      <c r="F1326" t="s">
        <v>70</v>
      </c>
      <c r="G1326">
        <v>55</v>
      </c>
      <c r="H1326" t="s">
        <v>88</v>
      </c>
      <c r="I1326" t="s">
        <v>89</v>
      </c>
      <c r="J1326" t="s">
        <v>82</v>
      </c>
      <c r="K1326" t="s">
        <v>323</v>
      </c>
      <c r="L1326" t="s">
        <v>142</v>
      </c>
      <c r="M1326" t="s">
        <v>107</v>
      </c>
      <c r="N1326" t="s">
        <v>93</v>
      </c>
      <c r="O1326">
        <v>3</v>
      </c>
      <c r="P1326" s="4">
        <v>2283</v>
      </c>
      <c r="Q1326" s="4">
        <v>1712</v>
      </c>
      <c r="R1326" s="3">
        <v>0</v>
      </c>
      <c r="S1326" s="4">
        <v>6849</v>
      </c>
      <c r="T1326" s="4">
        <v>5136</v>
      </c>
      <c r="U1326" s="4">
        <v>1713</v>
      </c>
      <c r="V1326" s="3">
        <v>0.25010950503723173</v>
      </c>
      <c r="W1326" t="s">
        <v>75</v>
      </c>
      <c r="X1326" t="s">
        <v>42</v>
      </c>
      <c r="Y1326" t="s">
        <v>56</v>
      </c>
      <c r="Z1326">
        <v>3</v>
      </c>
      <c r="AA1326" t="s">
        <v>94</v>
      </c>
      <c r="AB1326" t="s">
        <v>194</v>
      </c>
      <c r="AC1326">
        <v>4.7</v>
      </c>
    </row>
    <row r="1327" spans="1:29">
      <c r="A1327" t="s">
        <v>1824</v>
      </c>
      <c r="B1327" s="2">
        <v>45125</v>
      </c>
      <c r="C1327" t="s">
        <v>235</v>
      </c>
      <c r="D1327" t="s">
        <v>49</v>
      </c>
      <c r="E1327" t="s">
        <v>60</v>
      </c>
      <c r="F1327" t="s">
        <v>70</v>
      </c>
      <c r="G1327">
        <v>44</v>
      </c>
      <c r="H1327" t="s">
        <v>105</v>
      </c>
      <c r="I1327" t="s">
        <v>89</v>
      </c>
      <c r="J1327" t="s">
        <v>82</v>
      </c>
      <c r="K1327" t="s">
        <v>136</v>
      </c>
      <c r="L1327" t="s">
        <v>112</v>
      </c>
      <c r="M1327" t="s">
        <v>107</v>
      </c>
      <c r="N1327" t="s">
        <v>93</v>
      </c>
      <c r="O1327">
        <v>8</v>
      </c>
      <c r="P1327" s="4">
        <v>24428</v>
      </c>
      <c r="Q1327" s="4">
        <v>18321</v>
      </c>
      <c r="R1327" s="3">
        <v>0.15</v>
      </c>
      <c r="S1327" s="4">
        <v>166110</v>
      </c>
      <c r="T1327" s="4">
        <v>146568</v>
      </c>
      <c r="U1327" s="4">
        <v>19542</v>
      </c>
      <c r="V1327" s="3">
        <v>0.11764493407982662</v>
      </c>
      <c r="W1327" t="s">
        <v>41</v>
      </c>
      <c r="X1327" t="s">
        <v>76</v>
      </c>
      <c r="Y1327" t="s">
        <v>171</v>
      </c>
      <c r="Z1327">
        <v>15</v>
      </c>
      <c r="AA1327" t="s">
        <v>167</v>
      </c>
      <c r="AB1327" t="s">
        <v>132</v>
      </c>
      <c r="AC1327" t="s">
        <v>46</v>
      </c>
    </row>
    <row r="1328" spans="1:29">
      <c r="A1328" t="s">
        <v>1825</v>
      </c>
      <c r="B1328" s="2">
        <v>45642</v>
      </c>
      <c r="C1328" t="s">
        <v>377</v>
      </c>
      <c r="D1328" t="s">
        <v>49</v>
      </c>
      <c r="E1328" t="s">
        <v>170</v>
      </c>
      <c r="F1328" t="s">
        <v>33</v>
      </c>
      <c r="G1328">
        <v>40</v>
      </c>
      <c r="H1328" t="s">
        <v>71</v>
      </c>
      <c r="I1328" t="s">
        <v>72</v>
      </c>
      <c r="J1328" t="s">
        <v>73</v>
      </c>
      <c r="K1328" t="s">
        <v>337</v>
      </c>
      <c r="L1328" t="s">
        <v>91</v>
      </c>
      <c r="M1328" t="s">
        <v>39</v>
      </c>
      <c r="N1328" t="s">
        <v>113</v>
      </c>
      <c r="O1328">
        <v>4</v>
      </c>
      <c r="P1328" s="4">
        <v>5060</v>
      </c>
      <c r="Q1328" s="4">
        <v>2935</v>
      </c>
      <c r="R1328" s="3">
        <v>0.15</v>
      </c>
      <c r="S1328" s="4">
        <v>17204</v>
      </c>
      <c r="T1328" s="4">
        <v>11740</v>
      </c>
      <c r="U1328" s="4">
        <v>5464</v>
      </c>
      <c r="V1328" s="3">
        <v>0.31760055800976517</v>
      </c>
      <c r="W1328" t="s">
        <v>75</v>
      </c>
      <c r="X1328" t="s">
        <v>42</v>
      </c>
      <c r="Y1328" t="s">
        <v>56</v>
      </c>
      <c r="Z1328">
        <v>1</v>
      </c>
      <c r="AA1328" t="s">
        <v>94</v>
      </c>
      <c r="AB1328" t="s">
        <v>121</v>
      </c>
      <c r="AC1328">
        <v>4.4000000000000004</v>
      </c>
    </row>
    <row r="1329" spans="1:29">
      <c r="A1329" t="s">
        <v>1826</v>
      </c>
      <c r="B1329" s="2">
        <v>45245</v>
      </c>
      <c r="C1329" t="s">
        <v>716</v>
      </c>
      <c r="D1329" t="s">
        <v>31</v>
      </c>
      <c r="E1329" t="s">
        <v>135</v>
      </c>
      <c r="F1329" t="s">
        <v>33</v>
      </c>
      <c r="G1329">
        <v>54</v>
      </c>
      <c r="H1329" t="s">
        <v>80</v>
      </c>
      <c r="I1329" t="s">
        <v>81</v>
      </c>
      <c r="J1329" t="s">
        <v>82</v>
      </c>
      <c r="K1329" t="s">
        <v>136</v>
      </c>
      <c r="L1329" t="s">
        <v>38</v>
      </c>
      <c r="M1329" t="s">
        <v>92</v>
      </c>
      <c r="N1329" t="s">
        <v>64</v>
      </c>
      <c r="O1329">
        <v>8</v>
      </c>
      <c r="P1329" s="4">
        <v>9805</v>
      </c>
      <c r="Q1329" s="4">
        <v>7354</v>
      </c>
      <c r="R1329" s="3">
        <v>0</v>
      </c>
      <c r="S1329" s="4">
        <v>78440</v>
      </c>
      <c r="T1329" s="4">
        <v>58832</v>
      </c>
      <c r="U1329" s="4">
        <v>19608</v>
      </c>
      <c r="V1329" s="3">
        <v>0.2499745028046915</v>
      </c>
      <c r="W1329" t="s">
        <v>75</v>
      </c>
      <c r="X1329" t="s">
        <v>55</v>
      </c>
      <c r="Y1329" t="s">
        <v>56</v>
      </c>
      <c r="Z1329">
        <v>4</v>
      </c>
      <c r="AA1329" t="s">
        <v>143</v>
      </c>
      <c r="AB1329" t="s">
        <v>121</v>
      </c>
      <c r="AC1329">
        <v>4.2</v>
      </c>
    </row>
    <row r="1330" spans="1:29">
      <c r="A1330" t="s">
        <v>1827</v>
      </c>
      <c r="B1330" s="2">
        <v>45012</v>
      </c>
      <c r="C1330" t="s">
        <v>176</v>
      </c>
      <c r="D1330" t="s">
        <v>31</v>
      </c>
      <c r="E1330" t="s">
        <v>129</v>
      </c>
      <c r="F1330" t="s">
        <v>33</v>
      </c>
      <c r="G1330">
        <v>22</v>
      </c>
      <c r="H1330" t="s">
        <v>99</v>
      </c>
      <c r="I1330" t="s">
        <v>99</v>
      </c>
      <c r="J1330" t="s">
        <v>100</v>
      </c>
      <c r="K1330" t="s">
        <v>323</v>
      </c>
      <c r="L1330" t="s">
        <v>52</v>
      </c>
      <c r="M1330" t="s">
        <v>92</v>
      </c>
      <c r="N1330" t="s">
        <v>93</v>
      </c>
      <c r="O1330">
        <v>6</v>
      </c>
      <c r="P1330" s="4">
        <v>4437</v>
      </c>
      <c r="Q1330" s="4">
        <v>2707</v>
      </c>
      <c r="R1330" s="3">
        <v>0</v>
      </c>
      <c r="S1330" s="4">
        <v>26622</v>
      </c>
      <c r="T1330" s="4">
        <v>16242</v>
      </c>
      <c r="U1330" s="4">
        <v>10380</v>
      </c>
      <c r="V1330" s="3">
        <v>0.38990308767185033</v>
      </c>
      <c r="W1330" t="s">
        <v>75</v>
      </c>
      <c r="X1330" t="s">
        <v>42</v>
      </c>
      <c r="Y1330" t="s">
        <v>56</v>
      </c>
      <c r="Z1330">
        <v>4</v>
      </c>
      <c r="AA1330" t="s">
        <v>143</v>
      </c>
      <c r="AB1330" t="s">
        <v>95</v>
      </c>
      <c r="AC1330">
        <v>4.2</v>
      </c>
    </row>
    <row r="1331" spans="1:29">
      <c r="A1331" t="s">
        <v>1828</v>
      </c>
      <c r="B1331" s="2">
        <v>45471</v>
      </c>
      <c r="C1331" t="s">
        <v>104</v>
      </c>
      <c r="D1331" t="s">
        <v>49</v>
      </c>
      <c r="E1331" t="s">
        <v>119</v>
      </c>
      <c r="F1331" t="s">
        <v>70</v>
      </c>
      <c r="G1331">
        <v>28</v>
      </c>
      <c r="H1331" t="s">
        <v>153</v>
      </c>
      <c r="I1331" t="s">
        <v>154</v>
      </c>
      <c r="J1331" t="s">
        <v>36</v>
      </c>
      <c r="K1331" t="s">
        <v>239</v>
      </c>
      <c r="L1331" t="s">
        <v>38</v>
      </c>
      <c r="M1331" t="s">
        <v>39</v>
      </c>
      <c r="N1331" t="s">
        <v>64</v>
      </c>
      <c r="O1331">
        <v>7</v>
      </c>
      <c r="P1331" s="4">
        <v>3080</v>
      </c>
      <c r="Q1331" s="4">
        <v>2402</v>
      </c>
      <c r="R1331" s="3">
        <v>0.15</v>
      </c>
      <c r="S1331" s="4">
        <v>18326</v>
      </c>
      <c r="T1331" s="4">
        <v>16814</v>
      </c>
      <c r="U1331" s="4">
        <v>1512</v>
      </c>
      <c r="V1331" s="3">
        <v>8.2505729564553099E-2</v>
      </c>
      <c r="W1331" t="s">
        <v>54</v>
      </c>
      <c r="X1331" t="s">
        <v>42</v>
      </c>
      <c r="Y1331" t="s">
        <v>156</v>
      </c>
      <c r="Z1331">
        <v>0</v>
      </c>
      <c r="AA1331" t="s">
        <v>167</v>
      </c>
      <c r="AB1331" t="s">
        <v>121</v>
      </c>
      <c r="AC1331">
        <v>2.2000000000000002</v>
      </c>
    </row>
    <row r="1332" spans="1:29">
      <c r="A1332" t="s">
        <v>1829</v>
      </c>
      <c r="B1332" s="2">
        <v>45458</v>
      </c>
      <c r="C1332" t="s">
        <v>1035</v>
      </c>
      <c r="D1332" t="s">
        <v>49</v>
      </c>
      <c r="E1332" t="s">
        <v>124</v>
      </c>
      <c r="F1332" t="s">
        <v>70</v>
      </c>
      <c r="G1332">
        <v>59</v>
      </c>
      <c r="H1332" t="s">
        <v>105</v>
      </c>
      <c r="I1332" t="s">
        <v>89</v>
      </c>
      <c r="J1332" t="s">
        <v>82</v>
      </c>
      <c r="K1332" t="s">
        <v>257</v>
      </c>
      <c r="L1332" t="s">
        <v>62</v>
      </c>
      <c r="M1332" t="s">
        <v>92</v>
      </c>
      <c r="N1332" t="s">
        <v>113</v>
      </c>
      <c r="O1332">
        <v>2</v>
      </c>
      <c r="P1332" s="4">
        <v>15204</v>
      </c>
      <c r="Q1332" s="4">
        <v>9426</v>
      </c>
      <c r="R1332" s="3">
        <v>0.2</v>
      </c>
      <c r="S1332" s="4">
        <v>24326</v>
      </c>
      <c r="T1332" s="4">
        <v>18852</v>
      </c>
      <c r="U1332" s="4">
        <v>5474</v>
      </c>
      <c r="V1332" s="3">
        <v>0.22502672038148483</v>
      </c>
      <c r="W1332" t="s">
        <v>41</v>
      </c>
      <c r="X1332" t="s">
        <v>55</v>
      </c>
      <c r="Y1332" t="s">
        <v>43</v>
      </c>
      <c r="Z1332">
        <v>0</v>
      </c>
      <c r="AA1332" t="s">
        <v>229</v>
      </c>
      <c r="AB1332" t="s">
        <v>150</v>
      </c>
      <c r="AC1332" t="s">
        <v>46</v>
      </c>
    </row>
    <row r="1333" spans="1:29">
      <c r="A1333" t="s">
        <v>1830</v>
      </c>
      <c r="B1333" s="2">
        <v>45524</v>
      </c>
      <c r="C1333" t="s">
        <v>408</v>
      </c>
      <c r="D1333" t="s">
        <v>31</v>
      </c>
      <c r="E1333" t="s">
        <v>60</v>
      </c>
      <c r="F1333" t="s">
        <v>70</v>
      </c>
      <c r="G1333">
        <v>25</v>
      </c>
      <c r="H1333" t="s">
        <v>105</v>
      </c>
      <c r="I1333" t="s">
        <v>89</v>
      </c>
      <c r="J1333" t="s">
        <v>82</v>
      </c>
      <c r="K1333" t="s">
        <v>166</v>
      </c>
      <c r="L1333" t="s">
        <v>101</v>
      </c>
      <c r="M1333" t="s">
        <v>107</v>
      </c>
      <c r="N1333" t="s">
        <v>64</v>
      </c>
      <c r="O1333">
        <v>7</v>
      </c>
      <c r="P1333" s="4">
        <v>23530</v>
      </c>
      <c r="Q1333" s="4">
        <v>13883</v>
      </c>
      <c r="R1333" s="3">
        <v>0</v>
      </c>
      <c r="S1333" s="4">
        <v>164710</v>
      </c>
      <c r="T1333" s="4">
        <v>97181</v>
      </c>
      <c r="U1333" s="4">
        <v>67529</v>
      </c>
      <c r="V1333" s="3">
        <v>0.40998725031874206</v>
      </c>
      <c r="W1333" t="s">
        <v>41</v>
      </c>
      <c r="X1333" t="s">
        <v>76</v>
      </c>
      <c r="Y1333" t="s">
        <v>56</v>
      </c>
      <c r="Z1333">
        <v>6</v>
      </c>
      <c r="AA1333" t="s">
        <v>172</v>
      </c>
      <c r="AB1333" t="s">
        <v>194</v>
      </c>
      <c r="AC1333">
        <v>4.3</v>
      </c>
    </row>
    <row r="1334" spans="1:29">
      <c r="A1334" t="s">
        <v>1831</v>
      </c>
      <c r="B1334" s="2">
        <v>45655</v>
      </c>
      <c r="C1334" t="s">
        <v>595</v>
      </c>
      <c r="D1334" t="s">
        <v>31</v>
      </c>
      <c r="E1334" t="s">
        <v>135</v>
      </c>
      <c r="F1334" t="s">
        <v>33</v>
      </c>
      <c r="G1334">
        <v>56</v>
      </c>
      <c r="H1334" t="s">
        <v>80</v>
      </c>
      <c r="I1334" t="s">
        <v>81</v>
      </c>
      <c r="J1334" t="s">
        <v>82</v>
      </c>
      <c r="K1334" t="s">
        <v>120</v>
      </c>
      <c r="L1334" t="s">
        <v>112</v>
      </c>
      <c r="M1334" t="s">
        <v>63</v>
      </c>
      <c r="N1334" t="s">
        <v>93</v>
      </c>
      <c r="O1334">
        <v>1</v>
      </c>
      <c r="P1334" s="4">
        <v>19514</v>
      </c>
      <c r="Q1334" s="4">
        <v>13074</v>
      </c>
      <c r="R1334" s="3">
        <v>0.05</v>
      </c>
      <c r="S1334" s="4">
        <v>18538</v>
      </c>
      <c r="T1334" s="4">
        <v>13074</v>
      </c>
      <c r="U1334" s="4">
        <v>5464</v>
      </c>
      <c r="V1334" s="3">
        <v>0.29474592728449672</v>
      </c>
      <c r="W1334" t="s">
        <v>84</v>
      </c>
      <c r="X1334" t="s">
        <v>76</v>
      </c>
      <c r="Y1334" t="s">
        <v>43</v>
      </c>
      <c r="Z1334">
        <v>0</v>
      </c>
      <c r="AA1334" t="s">
        <v>94</v>
      </c>
      <c r="AB1334" t="s">
        <v>150</v>
      </c>
      <c r="AC1334" t="s">
        <v>46</v>
      </c>
    </row>
    <row r="1335" spans="1:29">
      <c r="A1335" t="s">
        <v>1832</v>
      </c>
      <c r="B1335" s="2">
        <v>45399</v>
      </c>
      <c r="C1335" t="s">
        <v>1833</v>
      </c>
      <c r="D1335" t="s">
        <v>49</v>
      </c>
      <c r="E1335" t="s">
        <v>32</v>
      </c>
      <c r="F1335" t="s">
        <v>33</v>
      </c>
      <c r="G1335">
        <v>60</v>
      </c>
      <c r="H1335" t="s">
        <v>34</v>
      </c>
      <c r="I1335" t="s">
        <v>35</v>
      </c>
      <c r="J1335" t="s">
        <v>36</v>
      </c>
      <c r="K1335" t="s">
        <v>291</v>
      </c>
      <c r="L1335" t="s">
        <v>62</v>
      </c>
      <c r="M1335" t="s">
        <v>39</v>
      </c>
      <c r="N1335" t="s">
        <v>64</v>
      </c>
      <c r="O1335">
        <v>8</v>
      </c>
      <c r="P1335" s="4">
        <v>2150</v>
      </c>
      <c r="Q1335" s="4">
        <v>1290</v>
      </c>
      <c r="R1335" s="3">
        <v>0</v>
      </c>
      <c r="S1335" s="4">
        <v>17200</v>
      </c>
      <c r="T1335" s="4">
        <v>10320</v>
      </c>
      <c r="U1335" s="4">
        <v>6880</v>
      </c>
      <c r="V1335" s="3">
        <v>0.4</v>
      </c>
      <c r="W1335" t="s">
        <v>75</v>
      </c>
      <c r="X1335" t="s">
        <v>55</v>
      </c>
      <c r="Y1335" t="s">
        <v>156</v>
      </c>
      <c r="Z1335">
        <v>0</v>
      </c>
      <c r="AA1335" t="s">
        <v>65</v>
      </c>
      <c r="AB1335" t="s">
        <v>95</v>
      </c>
      <c r="AC1335">
        <v>1.7</v>
      </c>
    </row>
    <row r="1336" spans="1:29">
      <c r="A1336" t="s">
        <v>1834</v>
      </c>
      <c r="B1336" s="2">
        <v>45195</v>
      </c>
      <c r="C1336" t="s">
        <v>458</v>
      </c>
      <c r="D1336" t="s">
        <v>31</v>
      </c>
      <c r="E1336" t="s">
        <v>60</v>
      </c>
      <c r="F1336" t="s">
        <v>70</v>
      </c>
      <c r="G1336">
        <v>44</v>
      </c>
      <c r="H1336" t="s">
        <v>88</v>
      </c>
      <c r="I1336" t="s">
        <v>89</v>
      </c>
      <c r="J1336" t="s">
        <v>82</v>
      </c>
      <c r="K1336" t="s">
        <v>184</v>
      </c>
      <c r="L1336" t="s">
        <v>155</v>
      </c>
      <c r="M1336" t="s">
        <v>107</v>
      </c>
      <c r="N1336" t="s">
        <v>126</v>
      </c>
      <c r="O1336">
        <v>8</v>
      </c>
      <c r="P1336" s="4">
        <v>11132</v>
      </c>
      <c r="Q1336" s="4">
        <v>7904</v>
      </c>
      <c r="R1336" s="3">
        <v>0</v>
      </c>
      <c r="S1336" s="4">
        <v>89056</v>
      </c>
      <c r="T1336" s="4">
        <v>63232</v>
      </c>
      <c r="U1336" s="4">
        <v>25824</v>
      </c>
      <c r="V1336" s="3">
        <v>0.28997484728710027</v>
      </c>
      <c r="W1336" t="s">
        <v>41</v>
      </c>
      <c r="X1336" t="s">
        <v>76</v>
      </c>
      <c r="Y1336" t="s">
        <v>156</v>
      </c>
      <c r="Z1336">
        <v>0</v>
      </c>
      <c r="AA1336" t="s">
        <v>108</v>
      </c>
      <c r="AB1336" t="s">
        <v>132</v>
      </c>
      <c r="AC1336">
        <v>2</v>
      </c>
    </row>
    <row r="1337" spans="1:29">
      <c r="A1337" t="s">
        <v>1835</v>
      </c>
      <c r="B1337" s="2">
        <v>45345</v>
      </c>
      <c r="C1337" t="s">
        <v>339</v>
      </c>
      <c r="D1337" t="s">
        <v>49</v>
      </c>
      <c r="E1337" t="s">
        <v>119</v>
      </c>
      <c r="F1337" t="s">
        <v>70</v>
      </c>
      <c r="G1337">
        <v>23</v>
      </c>
      <c r="H1337" t="s">
        <v>153</v>
      </c>
      <c r="I1337" t="s">
        <v>154</v>
      </c>
      <c r="J1337" t="s">
        <v>36</v>
      </c>
      <c r="K1337" t="s">
        <v>184</v>
      </c>
      <c r="L1337" t="s">
        <v>112</v>
      </c>
      <c r="M1337" t="s">
        <v>63</v>
      </c>
      <c r="N1337" t="s">
        <v>53</v>
      </c>
      <c r="O1337">
        <v>7</v>
      </c>
      <c r="P1337" s="4">
        <v>4776</v>
      </c>
      <c r="Q1337" s="4">
        <v>3343</v>
      </c>
      <c r="R1337" s="3">
        <v>0.2</v>
      </c>
      <c r="S1337" s="4">
        <v>26746</v>
      </c>
      <c r="T1337" s="4">
        <v>23401</v>
      </c>
      <c r="U1337" s="4">
        <v>3345</v>
      </c>
      <c r="V1337" s="3">
        <v>0.12506543034472445</v>
      </c>
      <c r="W1337" t="s">
        <v>54</v>
      </c>
      <c r="X1337" t="s">
        <v>42</v>
      </c>
      <c r="Y1337" t="s">
        <v>56</v>
      </c>
      <c r="Z1337">
        <v>3</v>
      </c>
      <c r="AA1337" t="s">
        <v>44</v>
      </c>
      <c r="AB1337" t="s">
        <v>132</v>
      </c>
      <c r="AC1337">
        <v>3.8</v>
      </c>
    </row>
    <row r="1338" spans="1:29">
      <c r="A1338" t="s">
        <v>1836</v>
      </c>
      <c r="B1338" s="2">
        <v>45425</v>
      </c>
      <c r="C1338" t="s">
        <v>322</v>
      </c>
      <c r="D1338" t="s">
        <v>49</v>
      </c>
      <c r="E1338" t="s">
        <v>32</v>
      </c>
      <c r="F1338" t="s">
        <v>33</v>
      </c>
      <c r="G1338">
        <v>58</v>
      </c>
      <c r="H1338" t="s">
        <v>80</v>
      </c>
      <c r="I1338" t="s">
        <v>81</v>
      </c>
      <c r="J1338" t="s">
        <v>82</v>
      </c>
      <c r="K1338" t="s">
        <v>148</v>
      </c>
      <c r="L1338" t="s">
        <v>155</v>
      </c>
      <c r="M1338" t="s">
        <v>83</v>
      </c>
      <c r="N1338" t="s">
        <v>113</v>
      </c>
      <c r="O1338">
        <v>1</v>
      </c>
      <c r="P1338" s="4">
        <v>14882</v>
      </c>
      <c r="Q1338" s="4">
        <v>10120</v>
      </c>
      <c r="R1338" s="3">
        <v>0.05</v>
      </c>
      <c r="S1338" s="4">
        <v>14138</v>
      </c>
      <c r="T1338" s="4">
        <v>10120</v>
      </c>
      <c r="U1338" s="4">
        <v>4018</v>
      </c>
      <c r="V1338" s="3">
        <v>0.28419861366529919</v>
      </c>
      <c r="W1338" t="s">
        <v>84</v>
      </c>
      <c r="X1338" t="s">
        <v>76</v>
      </c>
      <c r="Y1338" t="s">
        <v>56</v>
      </c>
      <c r="Z1338">
        <v>5</v>
      </c>
      <c r="AA1338" t="s">
        <v>57</v>
      </c>
      <c r="AB1338" t="s">
        <v>45</v>
      </c>
      <c r="AC1338">
        <v>3</v>
      </c>
    </row>
    <row r="1339" spans="1:29">
      <c r="A1339" t="s">
        <v>1837</v>
      </c>
      <c r="B1339" s="2">
        <v>45029</v>
      </c>
      <c r="C1339" t="s">
        <v>918</v>
      </c>
      <c r="D1339" t="s">
        <v>49</v>
      </c>
      <c r="E1339" t="s">
        <v>135</v>
      </c>
      <c r="F1339" t="s">
        <v>33</v>
      </c>
      <c r="G1339">
        <v>41</v>
      </c>
      <c r="H1339" t="s">
        <v>105</v>
      </c>
      <c r="I1339" t="s">
        <v>89</v>
      </c>
      <c r="J1339" t="s">
        <v>82</v>
      </c>
      <c r="K1339" t="s">
        <v>225</v>
      </c>
      <c r="L1339" t="s">
        <v>112</v>
      </c>
      <c r="M1339" t="s">
        <v>63</v>
      </c>
      <c r="N1339" t="s">
        <v>113</v>
      </c>
      <c r="O1339">
        <v>8</v>
      </c>
      <c r="P1339" s="4">
        <v>4755</v>
      </c>
      <c r="Q1339" s="4">
        <v>3376</v>
      </c>
      <c r="R1339" s="3">
        <v>0.15</v>
      </c>
      <c r="S1339" s="4">
        <v>32334</v>
      </c>
      <c r="T1339" s="4">
        <v>27008</v>
      </c>
      <c r="U1339" s="4">
        <v>5326</v>
      </c>
      <c r="V1339" s="3">
        <v>0.16471825323189213</v>
      </c>
      <c r="W1339" t="s">
        <v>41</v>
      </c>
      <c r="X1339" t="s">
        <v>55</v>
      </c>
      <c r="Y1339" t="s">
        <v>56</v>
      </c>
      <c r="Z1339">
        <v>5</v>
      </c>
      <c r="AA1339" t="s">
        <v>226</v>
      </c>
      <c r="AB1339" t="s">
        <v>66</v>
      </c>
      <c r="AC1339">
        <v>3.8</v>
      </c>
    </row>
    <row r="1340" spans="1:29">
      <c r="A1340" t="s">
        <v>1838</v>
      </c>
      <c r="B1340" s="2">
        <v>45076</v>
      </c>
      <c r="C1340" t="s">
        <v>475</v>
      </c>
      <c r="D1340" t="s">
        <v>49</v>
      </c>
      <c r="E1340" t="s">
        <v>50</v>
      </c>
      <c r="F1340" t="s">
        <v>33</v>
      </c>
      <c r="G1340">
        <v>26</v>
      </c>
      <c r="H1340" t="s">
        <v>80</v>
      </c>
      <c r="I1340" t="s">
        <v>81</v>
      </c>
      <c r="J1340" t="s">
        <v>82</v>
      </c>
      <c r="K1340" t="s">
        <v>106</v>
      </c>
      <c r="L1340" t="s">
        <v>52</v>
      </c>
      <c r="M1340" t="s">
        <v>107</v>
      </c>
      <c r="N1340" t="s">
        <v>64</v>
      </c>
      <c r="O1340">
        <v>3</v>
      </c>
      <c r="P1340" s="4">
        <v>20671</v>
      </c>
      <c r="Q1340" s="4">
        <v>14676</v>
      </c>
      <c r="R1340" s="3">
        <v>0.05</v>
      </c>
      <c r="S1340" s="4">
        <v>58912</v>
      </c>
      <c r="T1340" s="4">
        <v>44028</v>
      </c>
      <c r="U1340" s="4">
        <v>14884</v>
      </c>
      <c r="V1340" s="3">
        <v>0.25264801738185766</v>
      </c>
      <c r="W1340" t="s">
        <v>54</v>
      </c>
      <c r="X1340" t="s">
        <v>76</v>
      </c>
      <c r="Y1340" t="s">
        <v>56</v>
      </c>
      <c r="Z1340">
        <v>7</v>
      </c>
      <c r="AA1340" t="s">
        <v>85</v>
      </c>
      <c r="AB1340" t="s">
        <v>150</v>
      </c>
      <c r="AC1340">
        <v>3.3</v>
      </c>
    </row>
    <row r="1341" spans="1:29">
      <c r="A1341" t="s">
        <v>1839</v>
      </c>
      <c r="B1341" s="2">
        <v>45088</v>
      </c>
      <c r="C1341" t="s">
        <v>379</v>
      </c>
      <c r="D1341" t="s">
        <v>49</v>
      </c>
      <c r="E1341" t="s">
        <v>124</v>
      </c>
      <c r="F1341" t="s">
        <v>70</v>
      </c>
      <c r="G1341">
        <v>45</v>
      </c>
      <c r="H1341" t="s">
        <v>146</v>
      </c>
      <c r="I1341" t="s">
        <v>147</v>
      </c>
      <c r="J1341" t="s">
        <v>36</v>
      </c>
      <c r="K1341" t="s">
        <v>214</v>
      </c>
      <c r="L1341" t="s">
        <v>38</v>
      </c>
      <c r="M1341" t="s">
        <v>92</v>
      </c>
      <c r="N1341" t="s">
        <v>126</v>
      </c>
      <c r="O1341">
        <v>6</v>
      </c>
      <c r="P1341" s="4">
        <v>2771</v>
      </c>
      <c r="Q1341" s="4">
        <v>1663</v>
      </c>
      <c r="R1341" s="3">
        <v>0.1</v>
      </c>
      <c r="S1341" s="4">
        <v>14963</v>
      </c>
      <c r="T1341" s="4">
        <v>9978</v>
      </c>
      <c r="U1341" s="4">
        <v>4985</v>
      </c>
      <c r="V1341" s="3">
        <v>0.33315511595268327</v>
      </c>
      <c r="W1341" t="s">
        <v>75</v>
      </c>
      <c r="X1341" t="s">
        <v>42</v>
      </c>
      <c r="Y1341" t="s">
        <v>56</v>
      </c>
      <c r="Z1341">
        <v>4</v>
      </c>
      <c r="AA1341" t="s">
        <v>172</v>
      </c>
      <c r="AB1341" t="s">
        <v>95</v>
      </c>
      <c r="AC1341">
        <v>4.7</v>
      </c>
    </row>
    <row r="1342" spans="1:29">
      <c r="A1342" t="s">
        <v>1840</v>
      </c>
      <c r="B1342" s="2">
        <v>45524</v>
      </c>
      <c r="C1342" t="s">
        <v>314</v>
      </c>
      <c r="D1342" t="s">
        <v>31</v>
      </c>
      <c r="E1342" t="s">
        <v>188</v>
      </c>
      <c r="F1342" t="s">
        <v>33</v>
      </c>
      <c r="G1342">
        <v>46</v>
      </c>
      <c r="H1342" t="s">
        <v>105</v>
      </c>
      <c r="I1342" t="s">
        <v>89</v>
      </c>
      <c r="J1342" t="s">
        <v>82</v>
      </c>
      <c r="K1342" t="s">
        <v>239</v>
      </c>
      <c r="L1342" t="s">
        <v>142</v>
      </c>
      <c r="M1342" t="s">
        <v>107</v>
      </c>
      <c r="N1342" t="s">
        <v>93</v>
      </c>
      <c r="O1342">
        <v>2</v>
      </c>
      <c r="P1342" s="4">
        <v>10616</v>
      </c>
      <c r="Q1342" s="4">
        <v>6688</v>
      </c>
      <c r="R1342" s="3">
        <v>0.05</v>
      </c>
      <c r="S1342" s="4">
        <v>20170</v>
      </c>
      <c r="T1342" s="4">
        <v>13376</v>
      </c>
      <c r="U1342" s="4">
        <v>6794</v>
      </c>
      <c r="V1342" s="3">
        <v>0.33683688646504711</v>
      </c>
      <c r="W1342" t="s">
        <v>75</v>
      </c>
      <c r="X1342" t="s">
        <v>42</v>
      </c>
      <c r="Y1342" t="s">
        <v>56</v>
      </c>
      <c r="Z1342">
        <v>5</v>
      </c>
      <c r="AA1342" t="s">
        <v>167</v>
      </c>
      <c r="AB1342" t="s">
        <v>66</v>
      </c>
      <c r="AC1342">
        <v>3.7</v>
      </c>
    </row>
    <row r="1343" spans="1:29">
      <c r="A1343" t="s">
        <v>1841</v>
      </c>
      <c r="B1343" s="2">
        <v>45231</v>
      </c>
      <c r="C1343" t="s">
        <v>581</v>
      </c>
      <c r="D1343" t="s">
        <v>31</v>
      </c>
      <c r="E1343" t="s">
        <v>111</v>
      </c>
      <c r="F1343" t="s">
        <v>70</v>
      </c>
      <c r="G1343">
        <v>29</v>
      </c>
      <c r="H1343" t="s">
        <v>146</v>
      </c>
      <c r="I1343" t="s">
        <v>147</v>
      </c>
      <c r="J1343" t="s">
        <v>36</v>
      </c>
      <c r="K1343" t="s">
        <v>116</v>
      </c>
      <c r="L1343" t="s">
        <v>91</v>
      </c>
      <c r="M1343" t="s">
        <v>92</v>
      </c>
      <c r="N1343" t="s">
        <v>113</v>
      </c>
      <c r="O1343">
        <v>7</v>
      </c>
      <c r="P1343" s="4">
        <v>15094</v>
      </c>
      <c r="Q1343" s="4">
        <v>9962</v>
      </c>
      <c r="R1343" s="3">
        <v>0</v>
      </c>
      <c r="S1343" s="4">
        <v>105658</v>
      </c>
      <c r="T1343" s="4">
        <v>69734</v>
      </c>
      <c r="U1343" s="4">
        <v>35924</v>
      </c>
      <c r="V1343" s="3">
        <v>0.34000265005962632</v>
      </c>
      <c r="W1343" t="s">
        <v>75</v>
      </c>
      <c r="X1343" t="s">
        <v>55</v>
      </c>
      <c r="Y1343" t="s">
        <v>56</v>
      </c>
      <c r="Z1343">
        <v>3</v>
      </c>
      <c r="AA1343" t="s">
        <v>102</v>
      </c>
      <c r="AB1343" t="s">
        <v>45</v>
      </c>
      <c r="AC1343">
        <v>3.6</v>
      </c>
    </row>
    <row r="1344" spans="1:29">
      <c r="A1344" t="s">
        <v>1842</v>
      </c>
      <c r="B1344" s="2">
        <v>45330</v>
      </c>
      <c r="C1344" t="s">
        <v>1448</v>
      </c>
      <c r="D1344" t="s">
        <v>31</v>
      </c>
      <c r="E1344" t="s">
        <v>135</v>
      </c>
      <c r="F1344" t="s">
        <v>33</v>
      </c>
      <c r="G1344">
        <v>29</v>
      </c>
      <c r="H1344" t="s">
        <v>146</v>
      </c>
      <c r="I1344" t="s">
        <v>147</v>
      </c>
      <c r="J1344" t="s">
        <v>36</v>
      </c>
      <c r="K1344" t="s">
        <v>130</v>
      </c>
      <c r="L1344" t="s">
        <v>62</v>
      </c>
      <c r="M1344" t="s">
        <v>107</v>
      </c>
      <c r="N1344" t="s">
        <v>64</v>
      </c>
      <c r="O1344">
        <v>6</v>
      </c>
      <c r="P1344" s="4">
        <v>13685</v>
      </c>
      <c r="Q1344" s="4">
        <v>9306</v>
      </c>
      <c r="R1344" s="3">
        <v>0.2</v>
      </c>
      <c r="S1344" s="4">
        <v>65688</v>
      </c>
      <c r="T1344" s="4">
        <v>55836</v>
      </c>
      <c r="U1344" s="4">
        <v>9852</v>
      </c>
      <c r="V1344" s="3">
        <v>0.14998173182316404</v>
      </c>
      <c r="W1344" t="s">
        <v>41</v>
      </c>
      <c r="X1344" t="s">
        <v>55</v>
      </c>
      <c r="Y1344" t="s">
        <v>43</v>
      </c>
      <c r="Z1344">
        <v>0</v>
      </c>
      <c r="AA1344" t="s">
        <v>185</v>
      </c>
      <c r="AB1344" t="s">
        <v>132</v>
      </c>
      <c r="AC1344" t="s">
        <v>46</v>
      </c>
    </row>
    <row r="1345" spans="1:29">
      <c r="A1345" t="s">
        <v>1843</v>
      </c>
      <c r="B1345" s="2">
        <v>45028</v>
      </c>
      <c r="C1345" t="s">
        <v>786</v>
      </c>
      <c r="D1345" t="s">
        <v>49</v>
      </c>
      <c r="E1345" t="s">
        <v>170</v>
      </c>
      <c r="F1345" t="s">
        <v>33</v>
      </c>
      <c r="G1345">
        <v>55</v>
      </c>
      <c r="H1345" t="s">
        <v>105</v>
      </c>
      <c r="I1345" t="s">
        <v>89</v>
      </c>
      <c r="J1345" t="s">
        <v>82</v>
      </c>
      <c r="K1345" t="s">
        <v>148</v>
      </c>
      <c r="L1345" t="s">
        <v>131</v>
      </c>
      <c r="M1345" t="s">
        <v>92</v>
      </c>
      <c r="N1345" t="s">
        <v>53</v>
      </c>
      <c r="O1345">
        <v>1</v>
      </c>
      <c r="P1345" s="4">
        <v>4190</v>
      </c>
      <c r="Q1345" s="4">
        <v>3059</v>
      </c>
      <c r="R1345" s="3">
        <v>0.2</v>
      </c>
      <c r="S1345" s="4">
        <v>3352</v>
      </c>
      <c r="T1345" s="4">
        <v>3059</v>
      </c>
      <c r="U1345" s="4">
        <v>293</v>
      </c>
      <c r="V1345" s="3">
        <v>8.7410501193317419E-2</v>
      </c>
      <c r="W1345" t="s">
        <v>54</v>
      </c>
      <c r="X1345" t="s">
        <v>76</v>
      </c>
      <c r="Y1345" t="s">
        <v>171</v>
      </c>
      <c r="Z1345">
        <v>8</v>
      </c>
      <c r="AA1345" t="s">
        <v>77</v>
      </c>
      <c r="AB1345" t="s">
        <v>194</v>
      </c>
      <c r="AC1345" t="s">
        <v>46</v>
      </c>
    </row>
    <row r="1346" spans="1:29">
      <c r="A1346" t="s">
        <v>1844</v>
      </c>
      <c r="B1346" s="2">
        <v>45158</v>
      </c>
      <c r="C1346" t="s">
        <v>245</v>
      </c>
      <c r="D1346" t="s">
        <v>31</v>
      </c>
      <c r="E1346" t="s">
        <v>98</v>
      </c>
      <c r="F1346" t="s">
        <v>70</v>
      </c>
      <c r="G1346">
        <v>50</v>
      </c>
      <c r="H1346" t="s">
        <v>80</v>
      </c>
      <c r="I1346" t="s">
        <v>81</v>
      </c>
      <c r="J1346" t="s">
        <v>82</v>
      </c>
      <c r="K1346" t="s">
        <v>225</v>
      </c>
      <c r="L1346" t="s">
        <v>142</v>
      </c>
      <c r="M1346" t="s">
        <v>63</v>
      </c>
      <c r="N1346" t="s">
        <v>93</v>
      </c>
      <c r="O1346">
        <v>5</v>
      </c>
      <c r="P1346" s="4">
        <v>22767</v>
      </c>
      <c r="Q1346" s="4">
        <v>14799</v>
      </c>
      <c r="R1346" s="3">
        <v>0.15</v>
      </c>
      <c r="S1346" s="4">
        <v>96760</v>
      </c>
      <c r="T1346" s="4">
        <v>73995</v>
      </c>
      <c r="U1346" s="4">
        <v>22765</v>
      </c>
      <c r="V1346" s="3">
        <v>0.23527284001653576</v>
      </c>
      <c r="W1346" t="s">
        <v>54</v>
      </c>
      <c r="X1346" t="s">
        <v>76</v>
      </c>
      <c r="Y1346" t="s">
        <v>43</v>
      </c>
      <c r="Z1346">
        <v>0</v>
      </c>
      <c r="AA1346" t="s">
        <v>159</v>
      </c>
      <c r="AB1346" t="s">
        <v>150</v>
      </c>
      <c r="AC1346" t="s">
        <v>46</v>
      </c>
    </row>
    <row r="1347" spans="1:29">
      <c r="A1347" t="s">
        <v>1845</v>
      </c>
      <c r="B1347" s="2">
        <v>45496</v>
      </c>
      <c r="C1347" t="s">
        <v>595</v>
      </c>
      <c r="D1347" t="s">
        <v>49</v>
      </c>
      <c r="E1347" t="s">
        <v>170</v>
      </c>
      <c r="F1347" t="s">
        <v>33</v>
      </c>
      <c r="G1347">
        <v>31</v>
      </c>
      <c r="H1347" t="s">
        <v>105</v>
      </c>
      <c r="I1347" t="s">
        <v>89</v>
      </c>
      <c r="J1347" t="s">
        <v>82</v>
      </c>
      <c r="K1347" t="s">
        <v>225</v>
      </c>
      <c r="L1347" t="s">
        <v>52</v>
      </c>
      <c r="M1347" t="s">
        <v>107</v>
      </c>
      <c r="N1347" t="s">
        <v>40</v>
      </c>
      <c r="O1347">
        <v>4</v>
      </c>
      <c r="P1347" s="4">
        <v>4651</v>
      </c>
      <c r="Q1347" s="4">
        <v>3395</v>
      </c>
      <c r="R1347" s="3">
        <v>0.05</v>
      </c>
      <c r="S1347" s="4">
        <v>17674</v>
      </c>
      <c r="T1347" s="4">
        <v>13580</v>
      </c>
      <c r="U1347" s="4">
        <v>4094</v>
      </c>
      <c r="V1347" s="3">
        <v>0.23163969672965939</v>
      </c>
      <c r="W1347" t="s">
        <v>75</v>
      </c>
      <c r="X1347" t="s">
        <v>55</v>
      </c>
      <c r="Y1347" t="s">
        <v>56</v>
      </c>
      <c r="Z1347">
        <v>3</v>
      </c>
      <c r="AA1347" t="s">
        <v>226</v>
      </c>
      <c r="AB1347" t="s">
        <v>194</v>
      </c>
      <c r="AC1347">
        <v>5</v>
      </c>
    </row>
    <row r="1348" spans="1:29">
      <c r="A1348" t="s">
        <v>1846</v>
      </c>
      <c r="B1348" s="2">
        <v>45089</v>
      </c>
      <c r="C1348" t="s">
        <v>285</v>
      </c>
      <c r="D1348" t="s">
        <v>31</v>
      </c>
      <c r="E1348" t="s">
        <v>32</v>
      </c>
      <c r="F1348" t="s">
        <v>33</v>
      </c>
      <c r="G1348">
        <v>48</v>
      </c>
      <c r="H1348" t="s">
        <v>146</v>
      </c>
      <c r="I1348" t="s">
        <v>147</v>
      </c>
      <c r="J1348" t="s">
        <v>36</v>
      </c>
      <c r="K1348" t="s">
        <v>239</v>
      </c>
      <c r="L1348" t="s">
        <v>38</v>
      </c>
      <c r="M1348" t="s">
        <v>39</v>
      </c>
      <c r="N1348" t="s">
        <v>93</v>
      </c>
      <c r="O1348">
        <v>6</v>
      </c>
      <c r="P1348" s="4">
        <v>19090</v>
      </c>
      <c r="Q1348" s="4">
        <v>15081</v>
      </c>
      <c r="R1348" s="3">
        <v>0.05</v>
      </c>
      <c r="S1348" s="4">
        <v>108813</v>
      </c>
      <c r="T1348" s="4">
        <v>90486</v>
      </c>
      <c r="U1348" s="4">
        <v>18327</v>
      </c>
      <c r="V1348" s="3">
        <v>0.16842656667861378</v>
      </c>
      <c r="W1348" t="s">
        <v>84</v>
      </c>
      <c r="X1348" t="s">
        <v>55</v>
      </c>
      <c r="Y1348" t="s">
        <v>56</v>
      </c>
      <c r="Z1348">
        <v>6</v>
      </c>
      <c r="AA1348" t="s">
        <v>181</v>
      </c>
      <c r="AB1348" t="s">
        <v>194</v>
      </c>
      <c r="AC1348">
        <v>4.7</v>
      </c>
    </row>
    <row r="1349" spans="1:29">
      <c r="A1349" t="s">
        <v>1847</v>
      </c>
      <c r="B1349" s="2">
        <v>45116</v>
      </c>
      <c r="C1349" t="s">
        <v>367</v>
      </c>
      <c r="D1349" t="s">
        <v>31</v>
      </c>
      <c r="E1349" t="s">
        <v>32</v>
      </c>
      <c r="F1349" t="s">
        <v>33</v>
      </c>
      <c r="G1349">
        <v>42</v>
      </c>
      <c r="H1349" t="s">
        <v>105</v>
      </c>
      <c r="I1349" t="s">
        <v>89</v>
      </c>
      <c r="J1349" t="s">
        <v>82</v>
      </c>
      <c r="K1349" t="s">
        <v>192</v>
      </c>
      <c r="L1349" t="s">
        <v>142</v>
      </c>
      <c r="M1349" t="s">
        <v>63</v>
      </c>
      <c r="N1349" t="s">
        <v>40</v>
      </c>
      <c r="O1349">
        <v>3</v>
      </c>
      <c r="P1349" s="4">
        <v>21811</v>
      </c>
      <c r="Q1349" s="4">
        <v>12214</v>
      </c>
      <c r="R1349" s="3">
        <v>0.15</v>
      </c>
      <c r="S1349" s="4">
        <v>55618</v>
      </c>
      <c r="T1349" s="4">
        <v>36642</v>
      </c>
      <c r="U1349" s="4">
        <v>18976</v>
      </c>
      <c r="V1349" s="3">
        <v>0.34118450861231975</v>
      </c>
      <c r="W1349" t="s">
        <v>84</v>
      </c>
      <c r="X1349" t="s">
        <v>55</v>
      </c>
      <c r="Y1349" t="s">
        <v>43</v>
      </c>
      <c r="Z1349">
        <v>0</v>
      </c>
      <c r="AA1349" t="s">
        <v>44</v>
      </c>
      <c r="AB1349" t="s">
        <v>66</v>
      </c>
      <c r="AC1349" t="s">
        <v>46</v>
      </c>
    </row>
    <row r="1350" spans="1:29">
      <c r="A1350" t="s">
        <v>1848</v>
      </c>
      <c r="B1350" s="2">
        <v>45583</v>
      </c>
      <c r="C1350" t="s">
        <v>455</v>
      </c>
      <c r="D1350" t="s">
        <v>31</v>
      </c>
      <c r="E1350" t="s">
        <v>119</v>
      </c>
      <c r="F1350" t="s">
        <v>70</v>
      </c>
      <c r="G1350">
        <v>21</v>
      </c>
      <c r="H1350" t="s">
        <v>34</v>
      </c>
      <c r="I1350" t="s">
        <v>35</v>
      </c>
      <c r="J1350" t="s">
        <v>36</v>
      </c>
      <c r="K1350" t="s">
        <v>214</v>
      </c>
      <c r="L1350" t="s">
        <v>155</v>
      </c>
      <c r="M1350" t="s">
        <v>92</v>
      </c>
      <c r="N1350" t="s">
        <v>93</v>
      </c>
      <c r="O1350">
        <v>6</v>
      </c>
      <c r="P1350" s="4">
        <v>10858</v>
      </c>
      <c r="Q1350" s="4">
        <v>6515</v>
      </c>
      <c r="R1350" s="3">
        <v>0</v>
      </c>
      <c r="S1350" s="4">
        <v>65148</v>
      </c>
      <c r="T1350" s="4">
        <v>39090</v>
      </c>
      <c r="U1350" s="4">
        <v>26058</v>
      </c>
      <c r="V1350" s="3">
        <v>0.39998158040154724</v>
      </c>
      <c r="W1350" t="s">
        <v>75</v>
      </c>
      <c r="X1350" t="s">
        <v>42</v>
      </c>
      <c r="Y1350" t="s">
        <v>56</v>
      </c>
      <c r="Z1350">
        <v>2</v>
      </c>
      <c r="AA1350" t="s">
        <v>229</v>
      </c>
      <c r="AB1350" t="s">
        <v>45</v>
      </c>
      <c r="AC1350">
        <v>3.4</v>
      </c>
    </row>
    <row r="1351" spans="1:29">
      <c r="A1351" t="s">
        <v>1849</v>
      </c>
      <c r="B1351" s="2">
        <v>45283</v>
      </c>
      <c r="C1351" t="s">
        <v>79</v>
      </c>
      <c r="D1351" t="s">
        <v>31</v>
      </c>
      <c r="E1351" t="s">
        <v>119</v>
      </c>
      <c r="F1351" t="s">
        <v>70</v>
      </c>
      <c r="G1351">
        <v>49</v>
      </c>
      <c r="H1351" t="s">
        <v>71</v>
      </c>
      <c r="I1351" t="s">
        <v>72</v>
      </c>
      <c r="J1351" t="s">
        <v>73</v>
      </c>
      <c r="K1351" t="s">
        <v>90</v>
      </c>
      <c r="L1351" t="s">
        <v>137</v>
      </c>
      <c r="M1351" t="s">
        <v>39</v>
      </c>
      <c r="N1351" t="s">
        <v>64</v>
      </c>
      <c r="O1351">
        <v>2</v>
      </c>
      <c r="P1351" s="4">
        <v>3657</v>
      </c>
      <c r="Q1351" s="4">
        <v>2267</v>
      </c>
      <c r="R1351" s="3">
        <v>0.15</v>
      </c>
      <c r="S1351" s="4">
        <v>6217</v>
      </c>
      <c r="T1351" s="4">
        <v>4534</v>
      </c>
      <c r="U1351" s="4">
        <v>1683</v>
      </c>
      <c r="V1351" s="3">
        <v>0.27070934534341323</v>
      </c>
      <c r="W1351" t="s">
        <v>54</v>
      </c>
      <c r="X1351" t="s">
        <v>76</v>
      </c>
      <c r="Y1351" t="s">
        <v>56</v>
      </c>
      <c r="Z1351">
        <v>5</v>
      </c>
      <c r="AA1351" t="s">
        <v>172</v>
      </c>
      <c r="AB1351" t="s">
        <v>132</v>
      </c>
      <c r="AC1351">
        <v>4.9000000000000004</v>
      </c>
    </row>
    <row r="1352" spans="1:29">
      <c r="A1352" t="s">
        <v>1850</v>
      </c>
      <c r="B1352" s="2">
        <v>45262</v>
      </c>
      <c r="C1352" t="s">
        <v>247</v>
      </c>
      <c r="D1352" t="s">
        <v>31</v>
      </c>
      <c r="E1352" t="s">
        <v>170</v>
      </c>
      <c r="F1352" t="s">
        <v>33</v>
      </c>
      <c r="G1352">
        <v>51</v>
      </c>
      <c r="H1352" t="s">
        <v>153</v>
      </c>
      <c r="I1352" t="s">
        <v>154</v>
      </c>
      <c r="J1352" t="s">
        <v>36</v>
      </c>
      <c r="K1352" t="s">
        <v>179</v>
      </c>
      <c r="L1352" t="s">
        <v>62</v>
      </c>
      <c r="M1352" t="s">
        <v>92</v>
      </c>
      <c r="N1352" t="s">
        <v>93</v>
      </c>
      <c r="O1352">
        <v>5</v>
      </c>
      <c r="P1352" s="4">
        <v>5448</v>
      </c>
      <c r="Q1352" s="4">
        <v>4249</v>
      </c>
      <c r="R1352" s="3">
        <v>0</v>
      </c>
      <c r="S1352" s="4">
        <v>27240</v>
      </c>
      <c r="T1352" s="4">
        <v>21245</v>
      </c>
      <c r="U1352" s="4">
        <v>5995</v>
      </c>
      <c r="V1352" s="3">
        <v>0.22008076358296622</v>
      </c>
      <c r="W1352" t="s">
        <v>54</v>
      </c>
      <c r="X1352" t="s">
        <v>55</v>
      </c>
      <c r="Y1352" t="s">
        <v>56</v>
      </c>
      <c r="Z1352">
        <v>4</v>
      </c>
      <c r="AA1352" t="s">
        <v>163</v>
      </c>
      <c r="AB1352" t="s">
        <v>194</v>
      </c>
      <c r="AC1352">
        <v>4.5999999999999996</v>
      </c>
    </row>
    <row r="1353" spans="1:29">
      <c r="A1353" t="s">
        <v>1851</v>
      </c>
      <c r="B1353" s="2">
        <v>45453</v>
      </c>
      <c r="C1353" t="s">
        <v>1142</v>
      </c>
      <c r="D1353" t="s">
        <v>31</v>
      </c>
      <c r="E1353" t="s">
        <v>124</v>
      </c>
      <c r="F1353" t="s">
        <v>70</v>
      </c>
      <c r="G1353">
        <v>44</v>
      </c>
      <c r="H1353" t="s">
        <v>88</v>
      </c>
      <c r="I1353" t="s">
        <v>89</v>
      </c>
      <c r="J1353" t="s">
        <v>82</v>
      </c>
      <c r="K1353" t="s">
        <v>106</v>
      </c>
      <c r="L1353" t="s">
        <v>112</v>
      </c>
      <c r="M1353" t="s">
        <v>92</v>
      </c>
      <c r="N1353" t="s">
        <v>40</v>
      </c>
      <c r="O1353">
        <v>1</v>
      </c>
      <c r="P1353" s="4">
        <v>7550</v>
      </c>
      <c r="Q1353" s="4">
        <v>4832</v>
      </c>
      <c r="R1353" s="3">
        <v>0.1</v>
      </c>
      <c r="S1353" s="4">
        <v>6795</v>
      </c>
      <c r="T1353" s="4">
        <v>4832</v>
      </c>
      <c r="U1353" s="4">
        <v>1963</v>
      </c>
      <c r="V1353" s="3">
        <v>0.28888888888888886</v>
      </c>
      <c r="W1353" t="s">
        <v>54</v>
      </c>
      <c r="X1353" t="s">
        <v>76</v>
      </c>
      <c r="Y1353" t="s">
        <v>56</v>
      </c>
      <c r="Z1353">
        <v>6</v>
      </c>
      <c r="AA1353" t="s">
        <v>143</v>
      </c>
      <c r="AB1353" t="s">
        <v>45</v>
      </c>
      <c r="AC1353">
        <v>3.8</v>
      </c>
    </row>
    <row r="1354" spans="1:29">
      <c r="A1354" t="s">
        <v>1852</v>
      </c>
      <c r="B1354" s="2">
        <v>45384</v>
      </c>
      <c r="C1354" t="s">
        <v>813</v>
      </c>
      <c r="D1354" t="s">
        <v>31</v>
      </c>
      <c r="E1354" t="s">
        <v>129</v>
      </c>
      <c r="F1354" t="s">
        <v>33</v>
      </c>
      <c r="G1354">
        <v>26</v>
      </c>
      <c r="H1354" t="s">
        <v>99</v>
      </c>
      <c r="I1354" t="s">
        <v>99</v>
      </c>
      <c r="J1354" t="s">
        <v>100</v>
      </c>
      <c r="K1354" t="s">
        <v>162</v>
      </c>
      <c r="L1354" t="s">
        <v>155</v>
      </c>
      <c r="M1354" t="s">
        <v>107</v>
      </c>
      <c r="N1354" t="s">
        <v>126</v>
      </c>
      <c r="O1354">
        <v>8</v>
      </c>
      <c r="P1354" s="4">
        <v>7288</v>
      </c>
      <c r="Q1354" s="4">
        <v>4519</v>
      </c>
      <c r="R1354" s="3">
        <v>0.05</v>
      </c>
      <c r="S1354" s="4">
        <v>55389</v>
      </c>
      <c r="T1354" s="4">
        <v>36152</v>
      </c>
      <c r="U1354" s="4">
        <v>19237</v>
      </c>
      <c r="V1354" s="3">
        <v>0.3473072270667461</v>
      </c>
      <c r="W1354" t="s">
        <v>84</v>
      </c>
      <c r="X1354" t="s">
        <v>55</v>
      </c>
      <c r="Y1354" t="s">
        <v>56</v>
      </c>
      <c r="Z1354">
        <v>1</v>
      </c>
      <c r="AA1354" t="s">
        <v>108</v>
      </c>
      <c r="AB1354" t="s">
        <v>45</v>
      </c>
      <c r="AC1354">
        <v>4.0999999999999996</v>
      </c>
    </row>
    <row r="1355" spans="1:29">
      <c r="A1355" t="s">
        <v>1853</v>
      </c>
      <c r="B1355" s="2">
        <v>45321</v>
      </c>
      <c r="C1355" t="s">
        <v>1365</v>
      </c>
      <c r="D1355" t="s">
        <v>49</v>
      </c>
      <c r="E1355" t="s">
        <v>69</v>
      </c>
      <c r="F1355" t="s">
        <v>70</v>
      </c>
      <c r="G1355">
        <v>30</v>
      </c>
      <c r="H1355" t="s">
        <v>34</v>
      </c>
      <c r="I1355" t="s">
        <v>35</v>
      </c>
      <c r="J1355" t="s">
        <v>36</v>
      </c>
      <c r="K1355" t="s">
        <v>219</v>
      </c>
      <c r="L1355" t="s">
        <v>131</v>
      </c>
      <c r="M1355" t="s">
        <v>107</v>
      </c>
      <c r="N1355" t="s">
        <v>126</v>
      </c>
      <c r="O1355">
        <v>7</v>
      </c>
      <c r="P1355" s="4">
        <v>1285</v>
      </c>
      <c r="Q1355" s="4">
        <v>861</v>
      </c>
      <c r="R1355" s="3">
        <v>0.1</v>
      </c>
      <c r="S1355" s="4">
        <v>8096</v>
      </c>
      <c r="T1355" s="4">
        <v>6027</v>
      </c>
      <c r="U1355" s="4">
        <v>2069</v>
      </c>
      <c r="V1355" s="3">
        <v>0.2555583003952569</v>
      </c>
      <c r="W1355" t="s">
        <v>84</v>
      </c>
      <c r="X1355" t="s">
        <v>42</v>
      </c>
      <c r="Y1355" t="s">
        <v>56</v>
      </c>
      <c r="Z1355">
        <v>5</v>
      </c>
      <c r="AA1355" t="s">
        <v>181</v>
      </c>
      <c r="AB1355" t="s">
        <v>194</v>
      </c>
      <c r="AC1355">
        <v>4.7</v>
      </c>
    </row>
    <row r="1356" spans="1:29">
      <c r="A1356" t="s">
        <v>1854</v>
      </c>
      <c r="B1356" s="2">
        <v>45606</v>
      </c>
      <c r="C1356" t="s">
        <v>355</v>
      </c>
      <c r="D1356" t="s">
        <v>31</v>
      </c>
      <c r="E1356" t="s">
        <v>60</v>
      </c>
      <c r="F1356" t="s">
        <v>70</v>
      </c>
      <c r="G1356">
        <v>40</v>
      </c>
      <c r="H1356" t="s">
        <v>71</v>
      </c>
      <c r="I1356" t="s">
        <v>72</v>
      </c>
      <c r="J1356" t="s">
        <v>73</v>
      </c>
      <c r="K1356" t="s">
        <v>136</v>
      </c>
      <c r="L1356" t="s">
        <v>52</v>
      </c>
      <c r="M1356" t="s">
        <v>92</v>
      </c>
      <c r="N1356" t="s">
        <v>64</v>
      </c>
      <c r="O1356">
        <v>1</v>
      </c>
      <c r="P1356" s="4">
        <v>4018</v>
      </c>
      <c r="Q1356" s="4">
        <v>2371</v>
      </c>
      <c r="R1356" s="3">
        <v>0.05</v>
      </c>
      <c r="S1356" s="4">
        <v>3817</v>
      </c>
      <c r="T1356" s="4">
        <v>2371</v>
      </c>
      <c r="U1356" s="4">
        <v>1446</v>
      </c>
      <c r="V1356" s="3">
        <v>0.37883154309667277</v>
      </c>
      <c r="W1356" t="s">
        <v>41</v>
      </c>
      <c r="X1356" t="s">
        <v>42</v>
      </c>
      <c r="Y1356" t="s">
        <v>56</v>
      </c>
      <c r="Z1356">
        <v>1</v>
      </c>
      <c r="AA1356" t="s">
        <v>220</v>
      </c>
      <c r="AB1356" t="s">
        <v>150</v>
      </c>
      <c r="AC1356">
        <v>5</v>
      </c>
    </row>
    <row r="1357" spans="1:29">
      <c r="A1357" t="s">
        <v>1855</v>
      </c>
      <c r="B1357" s="2">
        <v>45569</v>
      </c>
      <c r="C1357" t="s">
        <v>468</v>
      </c>
      <c r="D1357" t="s">
        <v>31</v>
      </c>
      <c r="E1357" t="s">
        <v>69</v>
      </c>
      <c r="F1357" t="s">
        <v>70</v>
      </c>
      <c r="G1357">
        <v>48</v>
      </c>
      <c r="H1357" t="s">
        <v>99</v>
      </c>
      <c r="I1357" t="s">
        <v>99</v>
      </c>
      <c r="J1357" t="s">
        <v>100</v>
      </c>
      <c r="K1357" t="s">
        <v>269</v>
      </c>
      <c r="L1357" t="s">
        <v>101</v>
      </c>
      <c r="M1357" t="s">
        <v>63</v>
      </c>
      <c r="N1357" t="s">
        <v>64</v>
      </c>
      <c r="O1357">
        <v>2</v>
      </c>
      <c r="P1357" s="4">
        <v>11712</v>
      </c>
      <c r="Q1357" s="4">
        <v>9252</v>
      </c>
      <c r="R1357" s="3">
        <v>0.15</v>
      </c>
      <c r="S1357" s="4">
        <v>19910</v>
      </c>
      <c r="T1357" s="4">
        <v>18504</v>
      </c>
      <c r="U1357" s="4">
        <v>1406</v>
      </c>
      <c r="V1357" s="3">
        <v>7.0617780010045206E-2</v>
      </c>
      <c r="W1357" t="s">
        <v>41</v>
      </c>
      <c r="X1357" t="s">
        <v>55</v>
      </c>
      <c r="Y1357" t="s">
        <v>171</v>
      </c>
      <c r="Z1357">
        <v>13</v>
      </c>
      <c r="AA1357" t="s">
        <v>220</v>
      </c>
      <c r="AB1357" t="s">
        <v>189</v>
      </c>
      <c r="AC1357" t="s">
        <v>46</v>
      </c>
    </row>
    <row r="1358" spans="1:29">
      <c r="A1358" t="s">
        <v>1856</v>
      </c>
      <c r="B1358" s="2">
        <v>45508</v>
      </c>
      <c r="C1358" t="s">
        <v>418</v>
      </c>
      <c r="D1358" t="s">
        <v>31</v>
      </c>
      <c r="E1358" t="s">
        <v>60</v>
      </c>
      <c r="F1358" t="s">
        <v>70</v>
      </c>
      <c r="G1358">
        <v>39</v>
      </c>
      <c r="H1358" t="s">
        <v>88</v>
      </c>
      <c r="I1358" t="s">
        <v>89</v>
      </c>
      <c r="J1358" t="s">
        <v>82</v>
      </c>
      <c r="K1358" t="s">
        <v>214</v>
      </c>
      <c r="L1358" t="s">
        <v>52</v>
      </c>
      <c r="M1358" t="s">
        <v>92</v>
      </c>
      <c r="N1358" t="s">
        <v>64</v>
      </c>
      <c r="O1358">
        <v>3</v>
      </c>
      <c r="P1358" s="4">
        <v>14084</v>
      </c>
      <c r="Q1358" s="4">
        <v>8450</v>
      </c>
      <c r="R1358" s="3">
        <v>0.1</v>
      </c>
      <c r="S1358" s="4">
        <v>38027</v>
      </c>
      <c r="T1358" s="4">
        <v>25350</v>
      </c>
      <c r="U1358" s="4">
        <v>12677</v>
      </c>
      <c r="V1358" s="3">
        <v>0.33336839613958502</v>
      </c>
      <c r="W1358" t="s">
        <v>75</v>
      </c>
      <c r="X1358" t="s">
        <v>55</v>
      </c>
      <c r="Y1358" t="s">
        <v>56</v>
      </c>
      <c r="Z1358">
        <v>6</v>
      </c>
      <c r="AA1358" t="s">
        <v>149</v>
      </c>
      <c r="AB1358" t="s">
        <v>45</v>
      </c>
      <c r="AC1358">
        <v>4.5999999999999996</v>
      </c>
    </row>
    <row r="1359" spans="1:29">
      <c r="A1359" t="s">
        <v>1857</v>
      </c>
      <c r="B1359" s="2">
        <v>45583</v>
      </c>
      <c r="C1359" t="s">
        <v>1134</v>
      </c>
      <c r="D1359" t="s">
        <v>49</v>
      </c>
      <c r="E1359" t="s">
        <v>188</v>
      </c>
      <c r="F1359" t="s">
        <v>33</v>
      </c>
      <c r="G1359">
        <v>28</v>
      </c>
      <c r="H1359" t="s">
        <v>80</v>
      </c>
      <c r="I1359" t="s">
        <v>81</v>
      </c>
      <c r="J1359" t="s">
        <v>82</v>
      </c>
      <c r="K1359" t="s">
        <v>136</v>
      </c>
      <c r="L1359" t="s">
        <v>131</v>
      </c>
      <c r="M1359" t="s">
        <v>39</v>
      </c>
      <c r="N1359" t="s">
        <v>53</v>
      </c>
      <c r="O1359">
        <v>5</v>
      </c>
      <c r="P1359" s="4">
        <v>23839</v>
      </c>
      <c r="Q1359" s="4">
        <v>15019</v>
      </c>
      <c r="R1359" s="3">
        <v>0.1</v>
      </c>
      <c r="S1359" s="4">
        <v>107276</v>
      </c>
      <c r="T1359" s="4">
        <v>75095</v>
      </c>
      <c r="U1359" s="4">
        <v>32181</v>
      </c>
      <c r="V1359" s="3">
        <v>0.2999832208508893</v>
      </c>
      <c r="W1359" t="s">
        <v>75</v>
      </c>
      <c r="X1359" t="s">
        <v>76</v>
      </c>
      <c r="Y1359" t="s">
        <v>56</v>
      </c>
      <c r="Z1359">
        <v>3</v>
      </c>
      <c r="AA1359" t="s">
        <v>149</v>
      </c>
      <c r="AB1359" t="s">
        <v>121</v>
      </c>
      <c r="AC1359">
        <v>4.0999999999999996</v>
      </c>
    </row>
    <row r="1360" spans="1:29">
      <c r="A1360" t="s">
        <v>1858</v>
      </c>
      <c r="B1360" s="2">
        <v>45346</v>
      </c>
      <c r="C1360" t="s">
        <v>671</v>
      </c>
      <c r="D1360" t="s">
        <v>49</v>
      </c>
      <c r="E1360" t="s">
        <v>135</v>
      </c>
      <c r="F1360" t="s">
        <v>33</v>
      </c>
      <c r="G1360">
        <v>32</v>
      </c>
      <c r="H1360" t="s">
        <v>80</v>
      </c>
      <c r="I1360" t="s">
        <v>81</v>
      </c>
      <c r="J1360" t="s">
        <v>82</v>
      </c>
      <c r="K1360" t="s">
        <v>120</v>
      </c>
      <c r="L1360" t="s">
        <v>131</v>
      </c>
      <c r="M1360" t="s">
        <v>39</v>
      </c>
      <c r="N1360" t="s">
        <v>64</v>
      </c>
      <c r="O1360">
        <v>8</v>
      </c>
      <c r="P1360" s="4">
        <v>21906</v>
      </c>
      <c r="Q1360" s="4">
        <v>16210</v>
      </c>
      <c r="R1360" s="3">
        <v>0.15</v>
      </c>
      <c r="S1360" s="4">
        <v>148961</v>
      </c>
      <c r="T1360" s="4">
        <v>129680</v>
      </c>
      <c r="U1360" s="4">
        <v>19281</v>
      </c>
      <c r="V1360" s="3">
        <v>0.12943656393284148</v>
      </c>
      <c r="W1360" t="s">
        <v>41</v>
      </c>
      <c r="X1360" t="s">
        <v>76</v>
      </c>
      <c r="Y1360" t="s">
        <v>56</v>
      </c>
      <c r="Z1360">
        <v>7</v>
      </c>
      <c r="AA1360" t="s">
        <v>143</v>
      </c>
      <c r="AB1360" t="s">
        <v>95</v>
      </c>
      <c r="AC1360">
        <v>4.5999999999999996</v>
      </c>
    </row>
    <row r="1361" spans="1:29">
      <c r="A1361" t="s">
        <v>1859</v>
      </c>
      <c r="B1361" s="2">
        <v>45391</v>
      </c>
      <c r="C1361" t="s">
        <v>1011</v>
      </c>
      <c r="D1361" t="s">
        <v>31</v>
      </c>
      <c r="E1361" t="s">
        <v>98</v>
      </c>
      <c r="F1361" t="s">
        <v>70</v>
      </c>
      <c r="G1361">
        <v>33</v>
      </c>
      <c r="H1361" t="s">
        <v>146</v>
      </c>
      <c r="I1361" t="s">
        <v>147</v>
      </c>
      <c r="J1361" t="s">
        <v>36</v>
      </c>
      <c r="K1361" t="s">
        <v>166</v>
      </c>
      <c r="L1361" t="s">
        <v>101</v>
      </c>
      <c r="M1361" t="s">
        <v>63</v>
      </c>
      <c r="N1361" t="s">
        <v>126</v>
      </c>
      <c r="O1361">
        <v>3</v>
      </c>
      <c r="P1361" s="4">
        <v>974</v>
      </c>
      <c r="Q1361" s="4">
        <v>682</v>
      </c>
      <c r="R1361" s="3">
        <v>0</v>
      </c>
      <c r="S1361" s="4">
        <v>2922</v>
      </c>
      <c r="T1361" s="4">
        <v>2046</v>
      </c>
      <c r="U1361" s="4">
        <v>876</v>
      </c>
      <c r="V1361" s="3">
        <v>0.29979466119096509</v>
      </c>
      <c r="W1361" t="s">
        <v>41</v>
      </c>
      <c r="X1361" t="s">
        <v>76</v>
      </c>
      <c r="Y1361" t="s">
        <v>56</v>
      </c>
      <c r="Z1361">
        <v>2</v>
      </c>
      <c r="AA1361" t="s">
        <v>57</v>
      </c>
      <c r="AB1361" t="s">
        <v>121</v>
      </c>
      <c r="AC1361">
        <v>4.9000000000000004</v>
      </c>
    </row>
    <row r="1362" spans="1:29">
      <c r="A1362" t="s">
        <v>1860</v>
      </c>
      <c r="B1362" s="2">
        <v>45393</v>
      </c>
      <c r="C1362" t="s">
        <v>930</v>
      </c>
      <c r="D1362" t="s">
        <v>31</v>
      </c>
      <c r="E1362" t="s">
        <v>32</v>
      </c>
      <c r="F1362" t="s">
        <v>33</v>
      </c>
      <c r="G1362">
        <v>57</v>
      </c>
      <c r="H1362" t="s">
        <v>80</v>
      </c>
      <c r="I1362" t="s">
        <v>81</v>
      </c>
      <c r="J1362" t="s">
        <v>82</v>
      </c>
      <c r="K1362" t="s">
        <v>199</v>
      </c>
      <c r="L1362" t="s">
        <v>131</v>
      </c>
      <c r="M1362" t="s">
        <v>107</v>
      </c>
      <c r="N1362" t="s">
        <v>40</v>
      </c>
      <c r="O1362">
        <v>8</v>
      </c>
      <c r="P1362" s="4">
        <v>23148</v>
      </c>
      <c r="Q1362" s="4">
        <v>17130</v>
      </c>
      <c r="R1362" s="3">
        <v>0</v>
      </c>
      <c r="S1362" s="4">
        <v>185184</v>
      </c>
      <c r="T1362" s="4">
        <v>137040</v>
      </c>
      <c r="U1362" s="4">
        <v>48144</v>
      </c>
      <c r="V1362" s="3">
        <v>0.25997926386728876</v>
      </c>
      <c r="W1362" t="s">
        <v>75</v>
      </c>
      <c r="X1362" t="s">
        <v>55</v>
      </c>
      <c r="Y1362" t="s">
        <v>56</v>
      </c>
      <c r="Z1362">
        <v>5</v>
      </c>
      <c r="AA1362" t="s">
        <v>159</v>
      </c>
      <c r="AB1362" t="s">
        <v>66</v>
      </c>
      <c r="AC1362">
        <v>3.2</v>
      </c>
    </row>
    <row r="1363" spans="1:29">
      <c r="A1363" t="s">
        <v>1861</v>
      </c>
      <c r="B1363" s="2">
        <v>45599</v>
      </c>
      <c r="C1363" t="s">
        <v>918</v>
      </c>
      <c r="D1363" t="s">
        <v>31</v>
      </c>
      <c r="E1363" t="s">
        <v>119</v>
      </c>
      <c r="F1363" t="s">
        <v>70</v>
      </c>
      <c r="G1363">
        <v>55</v>
      </c>
      <c r="H1363" t="s">
        <v>71</v>
      </c>
      <c r="I1363" t="s">
        <v>72</v>
      </c>
      <c r="J1363" t="s">
        <v>73</v>
      </c>
      <c r="K1363" t="s">
        <v>162</v>
      </c>
      <c r="L1363" t="s">
        <v>52</v>
      </c>
      <c r="M1363" t="s">
        <v>39</v>
      </c>
      <c r="N1363" t="s">
        <v>126</v>
      </c>
      <c r="O1363">
        <v>8</v>
      </c>
      <c r="P1363" s="4">
        <v>17541</v>
      </c>
      <c r="Q1363" s="4">
        <v>14033</v>
      </c>
      <c r="R1363" s="3">
        <v>0.2</v>
      </c>
      <c r="S1363" s="4">
        <v>112262</v>
      </c>
      <c r="T1363" s="4">
        <v>112264</v>
      </c>
      <c r="U1363" s="4">
        <v>-2</v>
      </c>
      <c r="V1363" s="3">
        <v>-1.7815467388786946E-5</v>
      </c>
      <c r="W1363" t="s">
        <v>84</v>
      </c>
      <c r="X1363" t="s">
        <v>55</v>
      </c>
      <c r="Y1363" t="s">
        <v>43</v>
      </c>
      <c r="Z1363">
        <v>0</v>
      </c>
      <c r="AA1363" t="s">
        <v>159</v>
      </c>
      <c r="AB1363" t="s">
        <v>189</v>
      </c>
      <c r="AC1363" t="s">
        <v>46</v>
      </c>
    </row>
    <row r="1364" spans="1:29">
      <c r="A1364" t="s">
        <v>1862</v>
      </c>
      <c r="B1364" s="2">
        <v>45303</v>
      </c>
      <c r="C1364" t="s">
        <v>1499</v>
      </c>
      <c r="D1364" t="s">
        <v>31</v>
      </c>
      <c r="E1364" t="s">
        <v>119</v>
      </c>
      <c r="F1364" t="s">
        <v>70</v>
      </c>
      <c r="G1364">
        <v>22</v>
      </c>
      <c r="H1364" t="s">
        <v>153</v>
      </c>
      <c r="I1364" t="s">
        <v>154</v>
      </c>
      <c r="J1364" t="s">
        <v>36</v>
      </c>
      <c r="K1364" t="s">
        <v>199</v>
      </c>
      <c r="L1364" t="s">
        <v>112</v>
      </c>
      <c r="M1364" t="s">
        <v>107</v>
      </c>
      <c r="N1364" t="s">
        <v>53</v>
      </c>
      <c r="O1364">
        <v>4</v>
      </c>
      <c r="P1364" s="4">
        <v>18546</v>
      </c>
      <c r="Q1364" s="4">
        <v>11128</v>
      </c>
      <c r="R1364" s="3">
        <v>0</v>
      </c>
      <c r="S1364" s="4">
        <v>74184</v>
      </c>
      <c r="T1364" s="4">
        <v>44512</v>
      </c>
      <c r="U1364" s="4">
        <v>29672</v>
      </c>
      <c r="V1364" s="3">
        <v>0.39997843200690175</v>
      </c>
      <c r="W1364" t="s">
        <v>75</v>
      </c>
      <c r="X1364" t="s">
        <v>55</v>
      </c>
      <c r="Y1364" t="s">
        <v>56</v>
      </c>
      <c r="Z1364">
        <v>5</v>
      </c>
      <c r="AA1364" t="s">
        <v>85</v>
      </c>
      <c r="AB1364" t="s">
        <v>66</v>
      </c>
      <c r="AC1364">
        <v>4.8</v>
      </c>
    </row>
    <row r="1365" spans="1:29">
      <c r="A1365" t="s">
        <v>1863</v>
      </c>
      <c r="B1365" s="2">
        <v>45014</v>
      </c>
      <c r="C1365" t="s">
        <v>1116</v>
      </c>
      <c r="D1365" t="s">
        <v>49</v>
      </c>
      <c r="E1365" t="s">
        <v>129</v>
      </c>
      <c r="F1365" t="s">
        <v>33</v>
      </c>
      <c r="G1365">
        <v>48</v>
      </c>
      <c r="H1365" t="s">
        <v>153</v>
      </c>
      <c r="I1365" t="s">
        <v>154</v>
      </c>
      <c r="J1365" t="s">
        <v>36</v>
      </c>
      <c r="K1365" t="s">
        <v>166</v>
      </c>
      <c r="L1365" t="s">
        <v>91</v>
      </c>
      <c r="M1365" t="s">
        <v>83</v>
      </c>
      <c r="N1365" t="s">
        <v>113</v>
      </c>
      <c r="O1365">
        <v>3</v>
      </c>
      <c r="P1365" s="4">
        <v>24508</v>
      </c>
      <c r="Q1365" s="4">
        <v>16420</v>
      </c>
      <c r="R1365" s="3">
        <v>0</v>
      </c>
      <c r="S1365" s="4">
        <v>73524</v>
      </c>
      <c r="T1365" s="4">
        <v>49260</v>
      </c>
      <c r="U1365" s="4">
        <v>24264</v>
      </c>
      <c r="V1365" s="3">
        <v>0.33001468908111636</v>
      </c>
      <c r="W1365" t="s">
        <v>54</v>
      </c>
      <c r="X1365" t="s">
        <v>76</v>
      </c>
      <c r="Y1365" t="s">
        <v>56</v>
      </c>
      <c r="Z1365">
        <v>6</v>
      </c>
      <c r="AA1365" t="s">
        <v>102</v>
      </c>
      <c r="AB1365" t="s">
        <v>194</v>
      </c>
      <c r="AC1365">
        <v>4.5999999999999996</v>
      </c>
    </row>
    <row r="1366" spans="1:29">
      <c r="A1366" t="s">
        <v>1864</v>
      </c>
      <c r="B1366" s="2">
        <v>45071</v>
      </c>
      <c r="C1366" t="s">
        <v>1606</v>
      </c>
      <c r="D1366" t="s">
        <v>31</v>
      </c>
      <c r="E1366" t="s">
        <v>50</v>
      </c>
      <c r="F1366" t="s">
        <v>33</v>
      </c>
      <c r="G1366">
        <v>50</v>
      </c>
      <c r="H1366" t="s">
        <v>34</v>
      </c>
      <c r="I1366" t="s">
        <v>35</v>
      </c>
      <c r="J1366" t="s">
        <v>36</v>
      </c>
      <c r="K1366" t="s">
        <v>368</v>
      </c>
      <c r="L1366" t="s">
        <v>62</v>
      </c>
      <c r="M1366" t="s">
        <v>107</v>
      </c>
      <c r="N1366" t="s">
        <v>126</v>
      </c>
      <c r="O1366">
        <v>1</v>
      </c>
      <c r="P1366" s="4">
        <v>5496</v>
      </c>
      <c r="Q1366" s="4">
        <v>3737</v>
      </c>
      <c r="R1366" s="3">
        <v>0</v>
      </c>
      <c r="S1366" s="4">
        <v>5496</v>
      </c>
      <c r="T1366" s="4">
        <v>3737</v>
      </c>
      <c r="U1366" s="4">
        <v>1759</v>
      </c>
      <c r="V1366" s="3">
        <v>0.32005094614264917</v>
      </c>
      <c r="W1366" t="s">
        <v>41</v>
      </c>
      <c r="X1366" t="s">
        <v>76</v>
      </c>
      <c r="Y1366" t="s">
        <v>56</v>
      </c>
      <c r="Z1366">
        <v>6</v>
      </c>
      <c r="AA1366" t="s">
        <v>85</v>
      </c>
      <c r="AB1366" t="s">
        <v>95</v>
      </c>
      <c r="AC1366">
        <v>3.9</v>
      </c>
    </row>
    <row r="1367" spans="1:29">
      <c r="A1367" t="s">
        <v>1865</v>
      </c>
      <c r="B1367" s="2">
        <v>45580</v>
      </c>
      <c r="C1367" t="s">
        <v>750</v>
      </c>
      <c r="D1367" t="s">
        <v>31</v>
      </c>
      <c r="E1367" t="s">
        <v>170</v>
      </c>
      <c r="F1367" t="s">
        <v>33</v>
      </c>
      <c r="G1367">
        <v>55</v>
      </c>
      <c r="H1367" t="s">
        <v>153</v>
      </c>
      <c r="I1367" t="s">
        <v>154</v>
      </c>
      <c r="J1367" t="s">
        <v>36</v>
      </c>
      <c r="K1367" t="s">
        <v>166</v>
      </c>
      <c r="L1367" t="s">
        <v>52</v>
      </c>
      <c r="M1367" t="s">
        <v>92</v>
      </c>
      <c r="N1367" t="s">
        <v>126</v>
      </c>
      <c r="O1367">
        <v>4</v>
      </c>
      <c r="P1367" s="4">
        <v>24251</v>
      </c>
      <c r="Q1367" s="4">
        <v>18431</v>
      </c>
      <c r="R1367" s="3">
        <v>0.2</v>
      </c>
      <c r="S1367" s="4">
        <v>77603</v>
      </c>
      <c r="T1367" s="4">
        <v>73724</v>
      </c>
      <c r="U1367" s="4">
        <v>3879</v>
      </c>
      <c r="V1367" s="3">
        <v>4.9985180985271188E-2</v>
      </c>
      <c r="W1367" t="s">
        <v>84</v>
      </c>
      <c r="X1367" t="s">
        <v>42</v>
      </c>
      <c r="Y1367" t="s">
        <v>43</v>
      </c>
      <c r="Z1367">
        <v>0</v>
      </c>
      <c r="AA1367" t="s">
        <v>44</v>
      </c>
      <c r="AB1367" t="s">
        <v>132</v>
      </c>
      <c r="AC1367" t="s">
        <v>46</v>
      </c>
    </row>
    <row r="1368" spans="1:29">
      <c r="A1368" t="s">
        <v>1866</v>
      </c>
      <c r="B1368" s="2">
        <v>45401</v>
      </c>
      <c r="C1368" t="s">
        <v>367</v>
      </c>
      <c r="D1368" t="s">
        <v>49</v>
      </c>
      <c r="E1368" t="s">
        <v>135</v>
      </c>
      <c r="F1368" t="s">
        <v>33</v>
      </c>
      <c r="G1368">
        <v>40</v>
      </c>
      <c r="H1368" t="s">
        <v>153</v>
      </c>
      <c r="I1368" t="s">
        <v>154</v>
      </c>
      <c r="J1368" t="s">
        <v>36</v>
      </c>
      <c r="K1368" t="s">
        <v>90</v>
      </c>
      <c r="L1368" t="s">
        <v>142</v>
      </c>
      <c r="M1368" t="s">
        <v>63</v>
      </c>
      <c r="N1368" t="s">
        <v>113</v>
      </c>
      <c r="O1368">
        <v>7</v>
      </c>
      <c r="P1368" s="4">
        <v>19713</v>
      </c>
      <c r="Q1368" s="4">
        <v>14193</v>
      </c>
      <c r="R1368" s="3">
        <v>0</v>
      </c>
      <c r="S1368" s="4">
        <v>137991</v>
      </c>
      <c r="T1368" s="4">
        <v>99351</v>
      </c>
      <c r="U1368" s="4">
        <v>38640</v>
      </c>
      <c r="V1368" s="3">
        <v>0.28001826206056918</v>
      </c>
      <c r="W1368" t="s">
        <v>54</v>
      </c>
      <c r="X1368" t="s">
        <v>76</v>
      </c>
      <c r="Y1368" t="s">
        <v>56</v>
      </c>
      <c r="Z1368">
        <v>7</v>
      </c>
      <c r="AA1368" t="s">
        <v>102</v>
      </c>
      <c r="AB1368" t="s">
        <v>95</v>
      </c>
      <c r="AC1368">
        <v>3.1</v>
      </c>
    </row>
    <row r="1369" spans="1:29">
      <c r="A1369" t="s">
        <v>1867</v>
      </c>
      <c r="B1369" s="2">
        <v>45580</v>
      </c>
      <c r="C1369" t="s">
        <v>222</v>
      </c>
      <c r="D1369" t="s">
        <v>31</v>
      </c>
      <c r="E1369" t="s">
        <v>32</v>
      </c>
      <c r="F1369" t="s">
        <v>33</v>
      </c>
      <c r="G1369">
        <v>60</v>
      </c>
      <c r="H1369" t="s">
        <v>34</v>
      </c>
      <c r="I1369" t="s">
        <v>35</v>
      </c>
      <c r="J1369" t="s">
        <v>36</v>
      </c>
      <c r="K1369" t="s">
        <v>90</v>
      </c>
      <c r="L1369" t="s">
        <v>91</v>
      </c>
      <c r="M1369" t="s">
        <v>83</v>
      </c>
      <c r="N1369" t="s">
        <v>64</v>
      </c>
      <c r="O1369">
        <v>7</v>
      </c>
      <c r="P1369" s="4">
        <v>3350</v>
      </c>
      <c r="Q1369" s="4">
        <v>2613</v>
      </c>
      <c r="R1369" s="3">
        <v>0.15</v>
      </c>
      <c r="S1369" s="4">
        <v>19933</v>
      </c>
      <c r="T1369" s="4">
        <v>18291</v>
      </c>
      <c r="U1369" s="4">
        <v>1642</v>
      </c>
      <c r="V1369" s="3">
        <v>8.237595946420509E-2</v>
      </c>
      <c r="W1369" t="s">
        <v>54</v>
      </c>
      <c r="X1369" t="s">
        <v>76</v>
      </c>
      <c r="Y1369" t="s">
        <v>43</v>
      </c>
      <c r="Z1369">
        <v>0</v>
      </c>
      <c r="AA1369" t="s">
        <v>159</v>
      </c>
      <c r="AB1369" t="s">
        <v>132</v>
      </c>
      <c r="AC1369" t="s">
        <v>46</v>
      </c>
    </row>
    <row r="1370" spans="1:29">
      <c r="A1370" t="s">
        <v>1868</v>
      </c>
      <c r="B1370" s="2">
        <v>45612</v>
      </c>
      <c r="C1370" t="s">
        <v>1321</v>
      </c>
      <c r="D1370" t="s">
        <v>31</v>
      </c>
      <c r="E1370" t="s">
        <v>129</v>
      </c>
      <c r="F1370" t="s">
        <v>33</v>
      </c>
      <c r="G1370">
        <v>18</v>
      </c>
      <c r="H1370" t="s">
        <v>146</v>
      </c>
      <c r="I1370" t="s">
        <v>147</v>
      </c>
      <c r="J1370" t="s">
        <v>36</v>
      </c>
      <c r="K1370" t="s">
        <v>162</v>
      </c>
      <c r="L1370" t="s">
        <v>38</v>
      </c>
      <c r="M1370" t="s">
        <v>107</v>
      </c>
      <c r="N1370" t="s">
        <v>126</v>
      </c>
      <c r="O1370">
        <v>3</v>
      </c>
      <c r="P1370" s="4">
        <v>23840</v>
      </c>
      <c r="Q1370" s="4">
        <v>19072</v>
      </c>
      <c r="R1370" s="3">
        <v>0</v>
      </c>
      <c r="S1370" s="4">
        <v>71520</v>
      </c>
      <c r="T1370" s="4">
        <v>57216</v>
      </c>
      <c r="U1370" s="4">
        <v>14304</v>
      </c>
      <c r="V1370" s="3">
        <v>0.2</v>
      </c>
      <c r="W1370" t="s">
        <v>54</v>
      </c>
      <c r="X1370" t="s">
        <v>42</v>
      </c>
      <c r="Y1370" t="s">
        <v>171</v>
      </c>
      <c r="Z1370">
        <v>12</v>
      </c>
      <c r="AA1370" t="s">
        <v>44</v>
      </c>
      <c r="AB1370" t="s">
        <v>132</v>
      </c>
      <c r="AC1370" t="s">
        <v>46</v>
      </c>
    </row>
    <row r="1371" spans="1:29">
      <c r="A1371" t="s">
        <v>1869</v>
      </c>
      <c r="B1371" s="2">
        <v>45103</v>
      </c>
      <c r="C1371" t="s">
        <v>316</v>
      </c>
      <c r="D1371" t="s">
        <v>31</v>
      </c>
      <c r="E1371" t="s">
        <v>170</v>
      </c>
      <c r="F1371" t="s">
        <v>33</v>
      </c>
      <c r="G1371">
        <v>32</v>
      </c>
      <c r="H1371" t="s">
        <v>80</v>
      </c>
      <c r="I1371" t="s">
        <v>81</v>
      </c>
      <c r="J1371" t="s">
        <v>82</v>
      </c>
      <c r="K1371" t="s">
        <v>136</v>
      </c>
      <c r="L1371" t="s">
        <v>131</v>
      </c>
      <c r="M1371" t="s">
        <v>63</v>
      </c>
      <c r="N1371" t="s">
        <v>64</v>
      </c>
      <c r="O1371">
        <v>2</v>
      </c>
      <c r="P1371" s="4">
        <v>23947</v>
      </c>
      <c r="Q1371" s="4">
        <v>16284</v>
      </c>
      <c r="R1371" s="3">
        <v>0.2</v>
      </c>
      <c r="S1371" s="4">
        <v>38315</v>
      </c>
      <c r="T1371" s="4">
        <v>32568</v>
      </c>
      <c r="U1371" s="4">
        <v>5747</v>
      </c>
      <c r="V1371" s="3">
        <v>0.14999347514028449</v>
      </c>
      <c r="W1371" t="s">
        <v>41</v>
      </c>
      <c r="X1371" t="s">
        <v>42</v>
      </c>
      <c r="Y1371" t="s">
        <v>171</v>
      </c>
      <c r="Z1371">
        <v>6</v>
      </c>
      <c r="AA1371" t="s">
        <v>94</v>
      </c>
      <c r="AB1371" t="s">
        <v>121</v>
      </c>
      <c r="AC1371" t="s">
        <v>46</v>
      </c>
    </row>
    <row r="1372" spans="1:29">
      <c r="A1372" t="s">
        <v>1870</v>
      </c>
      <c r="B1372" s="2">
        <v>45445</v>
      </c>
      <c r="C1372" t="s">
        <v>1072</v>
      </c>
      <c r="D1372" t="s">
        <v>31</v>
      </c>
      <c r="E1372" t="s">
        <v>60</v>
      </c>
      <c r="F1372" t="s">
        <v>70</v>
      </c>
      <c r="G1372">
        <v>60</v>
      </c>
      <c r="H1372" t="s">
        <v>105</v>
      </c>
      <c r="I1372" t="s">
        <v>89</v>
      </c>
      <c r="J1372" t="s">
        <v>82</v>
      </c>
      <c r="K1372" t="s">
        <v>239</v>
      </c>
      <c r="L1372" t="s">
        <v>155</v>
      </c>
      <c r="M1372" t="s">
        <v>92</v>
      </c>
      <c r="N1372" t="s">
        <v>64</v>
      </c>
      <c r="O1372">
        <v>1</v>
      </c>
      <c r="P1372" s="4">
        <v>9123</v>
      </c>
      <c r="Q1372" s="4">
        <v>6295</v>
      </c>
      <c r="R1372" s="3">
        <v>0.15</v>
      </c>
      <c r="S1372" s="4">
        <v>7755</v>
      </c>
      <c r="T1372" s="4">
        <v>6295</v>
      </c>
      <c r="U1372" s="4">
        <v>1460</v>
      </c>
      <c r="V1372" s="3">
        <v>0.1882656350741457</v>
      </c>
      <c r="W1372" t="s">
        <v>75</v>
      </c>
      <c r="X1372" t="s">
        <v>55</v>
      </c>
      <c r="Y1372" t="s">
        <v>171</v>
      </c>
      <c r="Z1372">
        <v>15</v>
      </c>
      <c r="AA1372" t="s">
        <v>185</v>
      </c>
      <c r="AB1372" t="s">
        <v>45</v>
      </c>
      <c r="AC1372" t="s">
        <v>46</v>
      </c>
    </row>
    <row r="1373" spans="1:29">
      <c r="A1373" t="s">
        <v>1871</v>
      </c>
      <c r="B1373" s="2">
        <v>44973</v>
      </c>
      <c r="C1373" t="s">
        <v>1446</v>
      </c>
      <c r="D1373" t="s">
        <v>31</v>
      </c>
      <c r="E1373" t="s">
        <v>69</v>
      </c>
      <c r="F1373" t="s">
        <v>70</v>
      </c>
      <c r="G1373">
        <v>31</v>
      </c>
      <c r="H1373" t="s">
        <v>34</v>
      </c>
      <c r="I1373" t="s">
        <v>35</v>
      </c>
      <c r="J1373" t="s">
        <v>36</v>
      </c>
      <c r="K1373" t="s">
        <v>166</v>
      </c>
      <c r="L1373" t="s">
        <v>38</v>
      </c>
      <c r="M1373" t="s">
        <v>92</v>
      </c>
      <c r="N1373" t="s">
        <v>64</v>
      </c>
      <c r="O1373">
        <v>1</v>
      </c>
      <c r="P1373" s="4">
        <v>16276</v>
      </c>
      <c r="Q1373" s="4">
        <v>11068</v>
      </c>
      <c r="R1373" s="3">
        <v>0.15</v>
      </c>
      <c r="S1373" s="4">
        <v>13835</v>
      </c>
      <c r="T1373" s="4">
        <v>11068</v>
      </c>
      <c r="U1373" s="4">
        <v>2767</v>
      </c>
      <c r="V1373" s="3">
        <v>0.2</v>
      </c>
      <c r="W1373" t="s">
        <v>84</v>
      </c>
      <c r="X1373" t="s">
        <v>55</v>
      </c>
      <c r="Y1373" t="s">
        <v>56</v>
      </c>
      <c r="Z1373">
        <v>1</v>
      </c>
      <c r="AA1373" t="s">
        <v>226</v>
      </c>
      <c r="AB1373" t="s">
        <v>194</v>
      </c>
      <c r="AC1373">
        <v>4.7</v>
      </c>
    </row>
    <row r="1374" spans="1:29">
      <c r="A1374" t="s">
        <v>1872</v>
      </c>
      <c r="B1374" s="2">
        <v>45605</v>
      </c>
      <c r="C1374" t="s">
        <v>505</v>
      </c>
      <c r="D1374" t="s">
        <v>49</v>
      </c>
      <c r="E1374" t="s">
        <v>170</v>
      </c>
      <c r="F1374" t="s">
        <v>33</v>
      </c>
      <c r="G1374">
        <v>31</v>
      </c>
      <c r="H1374" t="s">
        <v>146</v>
      </c>
      <c r="I1374" t="s">
        <v>147</v>
      </c>
      <c r="J1374" t="s">
        <v>36</v>
      </c>
      <c r="K1374" t="s">
        <v>368</v>
      </c>
      <c r="L1374" t="s">
        <v>131</v>
      </c>
      <c r="M1374" t="s">
        <v>107</v>
      </c>
      <c r="N1374" t="s">
        <v>53</v>
      </c>
      <c r="O1374">
        <v>2</v>
      </c>
      <c r="P1374" s="4">
        <v>13065</v>
      </c>
      <c r="Q1374" s="4">
        <v>7447</v>
      </c>
      <c r="R1374" s="3">
        <v>0.05</v>
      </c>
      <c r="S1374" s="4">
        <v>24824</v>
      </c>
      <c r="T1374" s="4">
        <v>14894</v>
      </c>
      <c r="U1374" s="4">
        <v>9930</v>
      </c>
      <c r="V1374" s="3">
        <v>0.40001611343860782</v>
      </c>
      <c r="W1374" t="s">
        <v>75</v>
      </c>
      <c r="X1374" t="s">
        <v>42</v>
      </c>
      <c r="Y1374" t="s">
        <v>171</v>
      </c>
      <c r="Z1374">
        <v>6</v>
      </c>
      <c r="AA1374" t="s">
        <v>149</v>
      </c>
      <c r="AB1374" t="s">
        <v>95</v>
      </c>
      <c r="AC1374" t="s">
        <v>46</v>
      </c>
    </row>
    <row r="1375" spans="1:29">
      <c r="A1375" t="s">
        <v>1873</v>
      </c>
      <c r="B1375" s="2">
        <v>45294</v>
      </c>
      <c r="C1375" t="s">
        <v>418</v>
      </c>
      <c r="D1375" t="s">
        <v>31</v>
      </c>
      <c r="E1375" t="s">
        <v>135</v>
      </c>
      <c r="F1375" t="s">
        <v>33</v>
      </c>
      <c r="G1375">
        <v>19</v>
      </c>
      <c r="H1375" t="s">
        <v>71</v>
      </c>
      <c r="I1375" t="s">
        <v>72</v>
      </c>
      <c r="J1375" t="s">
        <v>73</v>
      </c>
      <c r="K1375" t="s">
        <v>61</v>
      </c>
      <c r="L1375" t="s">
        <v>112</v>
      </c>
      <c r="M1375" t="s">
        <v>92</v>
      </c>
      <c r="N1375" t="s">
        <v>126</v>
      </c>
      <c r="O1375">
        <v>8</v>
      </c>
      <c r="P1375" s="4">
        <v>797</v>
      </c>
      <c r="Q1375" s="4">
        <v>534</v>
      </c>
      <c r="R1375" s="3">
        <v>0.15</v>
      </c>
      <c r="S1375" s="4">
        <v>5420</v>
      </c>
      <c r="T1375" s="4">
        <v>4272</v>
      </c>
      <c r="U1375" s="4">
        <v>1148</v>
      </c>
      <c r="V1375" s="3">
        <v>0.2118081180811808</v>
      </c>
      <c r="W1375" t="s">
        <v>54</v>
      </c>
      <c r="X1375" t="s">
        <v>76</v>
      </c>
      <c r="Y1375" t="s">
        <v>56</v>
      </c>
      <c r="Z1375">
        <v>2</v>
      </c>
      <c r="AA1375" t="s">
        <v>85</v>
      </c>
      <c r="AB1375" t="s">
        <v>45</v>
      </c>
      <c r="AC1375">
        <v>4.4000000000000004</v>
      </c>
    </row>
    <row r="1376" spans="1:29">
      <c r="A1376" t="s">
        <v>1874</v>
      </c>
      <c r="B1376" s="2">
        <v>45051</v>
      </c>
      <c r="C1376" t="s">
        <v>328</v>
      </c>
      <c r="D1376" t="s">
        <v>31</v>
      </c>
      <c r="E1376" t="s">
        <v>129</v>
      </c>
      <c r="F1376" t="s">
        <v>33</v>
      </c>
      <c r="G1376">
        <v>60</v>
      </c>
      <c r="H1376" t="s">
        <v>99</v>
      </c>
      <c r="I1376" t="s">
        <v>99</v>
      </c>
      <c r="J1376" t="s">
        <v>100</v>
      </c>
      <c r="K1376" t="s">
        <v>225</v>
      </c>
      <c r="L1376" t="s">
        <v>91</v>
      </c>
      <c r="M1376" t="s">
        <v>83</v>
      </c>
      <c r="N1376" t="s">
        <v>93</v>
      </c>
      <c r="O1376">
        <v>2</v>
      </c>
      <c r="P1376" s="4">
        <v>4125</v>
      </c>
      <c r="Q1376" s="4">
        <v>2681</v>
      </c>
      <c r="R1376" s="3">
        <v>0.2</v>
      </c>
      <c r="S1376" s="4">
        <v>6600</v>
      </c>
      <c r="T1376" s="4">
        <v>5362</v>
      </c>
      <c r="U1376" s="4">
        <v>1238</v>
      </c>
      <c r="V1376" s="3">
        <v>0.18757575757575756</v>
      </c>
      <c r="W1376" t="s">
        <v>84</v>
      </c>
      <c r="X1376" t="s">
        <v>76</v>
      </c>
      <c r="Y1376" t="s">
        <v>56</v>
      </c>
      <c r="Z1376">
        <v>2</v>
      </c>
      <c r="AA1376" t="s">
        <v>181</v>
      </c>
      <c r="AB1376" t="s">
        <v>121</v>
      </c>
      <c r="AC1376">
        <v>4.2</v>
      </c>
    </row>
    <row r="1377" spans="1:29">
      <c r="A1377" t="s">
        <v>1875</v>
      </c>
      <c r="B1377" s="2">
        <v>45452</v>
      </c>
      <c r="C1377" t="s">
        <v>755</v>
      </c>
      <c r="D1377" t="s">
        <v>49</v>
      </c>
      <c r="E1377" t="s">
        <v>170</v>
      </c>
      <c r="F1377" t="s">
        <v>33</v>
      </c>
      <c r="G1377">
        <v>57</v>
      </c>
      <c r="H1377" t="s">
        <v>153</v>
      </c>
      <c r="I1377" t="s">
        <v>154</v>
      </c>
      <c r="J1377" t="s">
        <v>36</v>
      </c>
      <c r="K1377" t="s">
        <v>74</v>
      </c>
      <c r="L1377" t="s">
        <v>52</v>
      </c>
      <c r="M1377" t="s">
        <v>63</v>
      </c>
      <c r="N1377" t="s">
        <v>126</v>
      </c>
      <c r="O1377">
        <v>3</v>
      </c>
      <c r="P1377" s="4">
        <v>6319</v>
      </c>
      <c r="Q1377" s="4">
        <v>4423</v>
      </c>
      <c r="R1377" s="3">
        <v>0.05</v>
      </c>
      <c r="S1377" s="4">
        <v>18009</v>
      </c>
      <c r="T1377" s="4">
        <v>13269</v>
      </c>
      <c r="U1377" s="4">
        <v>4740</v>
      </c>
      <c r="V1377" s="3">
        <v>0.26320173246709977</v>
      </c>
      <c r="W1377" t="s">
        <v>54</v>
      </c>
      <c r="X1377" t="s">
        <v>55</v>
      </c>
      <c r="Y1377" t="s">
        <v>56</v>
      </c>
      <c r="Z1377">
        <v>6</v>
      </c>
      <c r="AA1377" t="s">
        <v>77</v>
      </c>
      <c r="AB1377" t="s">
        <v>95</v>
      </c>
      <c r="AC1377">
        <v>3.9</v>
      </c>
    </row>
    <row r="1378" spans="1:29">
      <c r="A1378" t="s">
        <v>1876</v>
      </c>
      <c r="B1378" s="2">
        <v>45449</v>
      </c>
      <c r="C1378" t="s">
        <v>716</v>
      </c>
      <c r="D1378" t="s">
        <v>31</v>
      </c>
      <c r="E1378" t="s">
        <v>170</v>
      </c>
      <c r="F1378" t="s">
        <v>33</v>
      </c>
      <c r="G1378">
        <v>20</v>
      </c>
      <c r="H1378" t="s">
        <v>34</v>
      </c>
      <c r="I1378" t="s">
        <v>35</v>
      </c>
      <c r="J1378" t="s">
        <v>36</v>
      </c>
      <c r="K1378" t="s">
        <v>291</v>
      </c>
      <c r="L1378" t="s">
        <v>52</v>
      </c>
      <c r="M1378" t="s">
        <v>107</v>
      </c>
      <c r="N1378" t="s">
        <v>93</v>
      </c>
      <c r="O1378">
        <v>6</v>
      </c>
      <c r="P1378" s="4">
        <v>1608</v>
      </c>
      <c r="Q1378" s="4">
        <v>1286</v>
      </c>
      <c r="R1378" s="3">
        <v>0</v>
      </c>
      <c r="S1378" s="4">
        <v>9648</v>
      </c>
      <c r="T1378" s="4">
        <v>7716</v>
      </c>
      <c r="U1378" s="4">
        <v>1932</v>
      </c>
      <c r="V1378" s="3">
        <v>0.20024875621890548</v>
      </c>
      <c r="W1378" t="s">
        <v>54</v>
      </c>
      <c r="X1378" t="s">
        <v>76</v>
      </c>
      <c r="Y1378" t="s">
        <v>56</v>
      </c>
      <c r="Z1378">
        <v>2</v>
      </c>
      <c r="AA1378" t="s">
        <v>172</v>
      </c>
      <c r="AB1378" t="s">
        <v>45</v>
      </c>
      <c r="AC1378">
        <v>4</v>
      </c>
    </row>
    <row r="1379" spans="1:29">
      <c r="A1379" t="s">
        <v>1877</v>
      </c>
      <c r="B1379" s="2">
        <v>45505</v>
      </c>
      <c r="C1379" t="s">
        <v>740</v>
      </c>
      <c r="D1379" t="s">
        <v>31</v>
      </c>
      <c r="E1379" t="s">
        <v>188</v>
      </c>
      <c r="F1379" t="s">
        <v>33</v>
      </c>
      <c r="G1379">
        <v>25</v>
      </c>
      <c r="H1379" t="s">
        <v>146</v>
      </c>
      <c r="I1379" t="s">
        <v>147</v>
      </c>
      <c r="J1379" t="s">
        <v>36</v>
      </c>
      <c r="K1379" t="s">
        <v>74</v>
      </c>
      <c r="L1379" t="s">
        <v>38</v>
      </c>
      <c r="M1379" t="s">
        <v>92</v>
      </c>
      <c r="N1379" t="s">
        <v>93</v>
      </c>
      <c r="O1379">
        <v>5</v>
      </c>
      <c r="P1379" s="4">
        <v>3454</v>
      </c>
      <c r="Q1379" s="4">
        <v>2487</v>
      </c>
      <c r="R1379" s="3">
        <v>0.1</v>
      </c>
      <c r="S1379" s="4">
        <v>15543</v>
      </c>
      <c r="T1379" s="4">
        <v>12435</v>
      </c>
      <c r="U1379" s="4">
        <v>3108</v>
      </c>
      <c r="V1379" s="3">
        <v>0.1999613974136267</v>
      </c>
      <c r="W1379" t="s">
        <v>84</v>
      </c>
      <c r="X1379" t="s">
        <v>42</v>
      </c>
      <c r="Y1379" t="s">
        <v>156</v>
      </c>
      <c r="Z1379">
        <v>0</v>
      </c>
      <c r="AA1379" t="s">
        <v>163</v>
      </c>
      <c r="AB1379" t="s">
        <v>66</v>
      </c>
      <c r="AC1379">
        <v>2.2000000000000002</v>
      </c>
    </row>
    <row r="1380" spans="1:29">
      <c r="A1380" t="s">
        <v>1878</v>
      </c>
      <c r="B1380" s="2">
        <v>45400</v>
      </c>
      <c r="C1380" t="s">
        <v>782</v>
      </c>
      <c r="D1380" t="s">
        <v>31</v>
      </c>
      <c r="E1380" t="s">
        <v>111</v>
      </c>
      <c r="F1380" t="s">
        <v>70</v>
      </c>
      <c r="G1380">
        <v>48</v>
      </c>
      <c r="H1380" t="s">
        <v>153</v>
      </c>
      <c r="I1380" t="s">
        <v>154</v>
      </c>
      <c r="J1380" t="s">
        <v>36</v>
      </c>
      <c r="K1380" t="s">
        <v>192</v>
      </c>
      <c r="L1380" t="s">
        <v>137</v>
      </c>
      <c r="M1380" t="s">
        <v>39</v>
      </c>
      <c r="N1380" t="s">
        <v>53</v>
      </c>
      <c r="O1380">
        <v>6</v>
      </c>
      <c r="P1380" s="4">
        <v>18756</v>
      </c>
      <c r="Q1380" s="4">
        <v>14442</v>
      </c>
      <c r="R1380" s="3">
        <v>0.1</v>
      </c>
      <c r="S1380" s="4">
        <v>101282</v>
      </c>
      <c r="T1380" s="4">
        <v>86652</v>
      </c>
      <c r="U1380" s="4">
        <v>14630</v>
      </c>
      <c r="V1380" s="3">
        <v>0.14444817440413893</v>
      </c>
      <c r="W1380" t="s">
        <v>41</v>
      </c>
      <c r="X1380" t="s">
        <v>76</v>
      </c>
      <c r="Y1380" t="s">
        <v>56</v>
      </c>
      <c r="Z1380">
        <v>4</v>
      </c>
      <c r="AA1380" t="s">
        <v>102</v>
      </c>
      <c r="AB1380" t="s">
        <v>194</v>
      </c>
      <c r="AC1380">
        <v>4.9000000000000004</v>
      </c>
    </row>
    <row r="1381" spans="1:29">
      <c r="A1381" t="s">
        <v>1879</v>
      </c>
      <c r="B1381" s="2">
        <v>45022</v>
      </c>
      <c r="C1381" t="s">
        <v>398</v>
      </c>
      <c r="D1381" t="s">
        <v>31</v>
      </c>
      <c r="E1381" t="s">
        <v>129</v>
      </c>
      <c r="F1381" t="s">
        <v>33</v>
      </c>
      <c r="G1381">
        <v>59</v>
      </c>
      <c r="H1381" t="s">
        <v>88</v>
      </c>
      <c r="I1381" t="s">
        <v>89</v>
      </c>
      <c r="J1381" t="s">
        <v>82</v>
      </c>
      <c r="K1381" t="s">
        <v>166</v>
      </c>
      <c r="L1381" t="s">
        <v>131</v>
      </c>
      <c r="M1381" t="s">
        <v>39</v>
      </c>
      <c r="N1381" t="s">
        <v>126</v>
      </c>
      <c r="O1381">
        <v>6</v>
      </c>
      <c r="P1381" s="4">
        <v>22855</v>
      </c>
      <c r="Q1381" s="4">
        <v>15770</v>
      </c>
      <c r="R1381" s="3">
        <v>0</v>
      </c>
      <c r="S1381" s="4">
        <v>137130</v>
      </c>
      <c r="T1381" s="4">
        <v>94620</v>
      </c>
      <c r="U1381" s="4">
        <v>42510</v>
      </c>
      <c r="V1381" s="3">
        <v>0.30999781229490264</v>
      </c>
      <c r="W1381" t="s">
        <v>41</v>
      </c>
      <c r="X1381" t="s">
        <v>55</v>
      </c>
      <c r="Y1381" t="s">
        <v>56</v>
      </c>
      <c r="Z1381">
        <v>6</v>
      </c>
      <c r="AA1381" t="s">
        <v>77</v>
      </c>
      <c r="AB1381" t="s">
        <v>194</v>
      </c>
      <c r="AC1381">
        <v>4.5</v>
      </c>
    </row>
    <row r="1382" spans="1:29">
      <c r="A1382" t="s">
        <v>1880</v>
      </c>
      <c r="B1382" s="2">
        <v>45513</v>
      </c>
      <c r="C1382" t="s">
        <v>211</v>
      </c>
      <c r="D1382" t="s">
        <v>49</v>
      </c>
      <c r="E1382" t="s">
        <v>124</v>
      </c>
      <c r="F1382" t="s">
        <v>70</v>
      </c>
      <c r="G1382">
        <v>44</v>
      </c>
      <c r="H1382" t="s">
        <v>71</v>
      </c>
      <c r="I1382" t="s">
        <v>72</v>
      </c>
      <c r="J1382" t="s">
        <v>73</v>
      </c>
      <c r="K1382" t="s">
        <v>368</v>
      </c>
      <c r="L1382" t="s">
        <v>112</v>
      </c>
      <c r="M1382" t="s">
        <v>107</v>
      </c>
      <c r="N1382" t="s">
        <v>126</v>
      </c>
      <c r="O1382">
        <v>2</v>
      </c>
      <c r="P1382" s="4">
        <v>1499</v>
      </c>
      <c r="Q1382" s="4">
        <v>914</v>
      </c>
      <c r="R1382" s="3">
        <v>0.2</v>
      </c>
      <c r="S1382" s="4">
        <v>2398</v>
      </c>
      <c r="T1382" s="4">
        <v>1828</v>
      </c>
      <c r="U1382" s="4">
        <v>570</v>
      </c>
      <c r="V1382" s="3">
        <v>0.23769808173477899</v>
      </c>
      <c r="W1382" t="s">
        <v>54</v>
      </c>
      <c r="X1382" t="s">
        <v>55</v>
      </c>
      <c r="Y1382" t="s">
        <v>156</v>
      </c>
      <c r="Z1382">
        <v>0</v>
      </c>
      <c r="AA1382" t="s">
        <v>149</v>
      </c>
      <c r="AB1382" t="s">
        <v>121</v>
      </c>
      <c r="AC1382">
        <v>1.5</v>
      </c>
    </row>
    <row r="1383" spans="1:29">
      <c r="A1383" t="s">
        <v>1881</v>
      </c>
      <c r="B1383" s="2">
        <v>45276</v>
      </c>
      <c r="C1383" t="s">
        <v>314</v>
      </c>
      <c r="D1383" t="s">
        <v>49</v>
      </c>
      <c r="E1383" t="s">
        <v>119</v>
      </c>
      <c r="F1383" t="s">
        <v>70</v>
      </c>
      <c r="G1383">
        <v>29</v>
      </c>
      <c r="H1383" t="s">
        <v>34</v>
      </c>
      <c r="I1383" t="s">
        <v>35</v>
      </c>
      <c r="J1383" t="s">
        <v>36</v>
      </c>
      <c r="K1383" t="s">
        <v>323</v>
      </c>
      <c r="L1383" t="s">
        <v>137</v>
      </c>
      <c r="M1383" t="s">
        <v>63</v>
      </c>
      <c r="N1383" t="s">
        <v>53</v>
      </c>
      <c r="O1383">
        <v>4</v>
      </c>
      <c r="P1383" s="4">
        <v>6273</v>
      </c>
      <c r="Q1383" s="4">
        <v>4767</v>
      </c>
      <c r="R1383" s="3">
        <v>0.05</v>
      </c>
      <c r="S1383" s="4">
        <v>23837</v>
      </c>
      <c r="T1383" s="4">
        <v>19068</v>
      </c>
      <c r="U1383" s="4">
        <v>4769</v>
      </c>
      <c r="V1383" s="3">
        <v>0.20006712254058817</v>
      </c>
      <c r="W1383" t="s">
        <v>84</v>
      </c>
      <c r="X1383" t="s">
        <v>42</v>
      </c>
      <c r="Y1383" t="s">
        <v>56</v>
      </c>
      <c r="Z1383">
        <v>5</v>
      </c>
      <c r="AA1383" t="s">
        <v>172</v>
      </c>
      <c r="AB1383" t="s">
        <v>95</v>
      </c>
      <c r="AC1383">
        <v>4.2</v>
      </c>
    </row>
    <row r="1384" spans="1:29">
      <c r="A1384" t="s">
        <v>1882</v>
      </c>
      <c r="B1384" s="2">
        <v>45230</v>
      </c>
      <c r="C1384" t="s">
        <v>398</v>
      </c>
      <c r="D1384" t="s">
        <v>49</v>
      </c>
      <c r="E1384" t="s">
        <v>50</v>
      </c>
      <c r="F1384" t="s">
        <v>33</v>
      </c>
      <c r="G1384">
        <v>59</v>
      </c>
      <c r="H1384" t="s">
        <v>34</v>
      </c>
      <c r="I1384" t="s">
        <v>35</v>
      </c>
      <c r="J1384" t="s">
        <v>36</v>
      </c>
      <c r="K1384" t="s">
        <v>214</v>
      </c>
      <c r="L1384" t="s">
        <v>112</v>
      </c>
      <c r="M1384" t="s">
        <v>92</v>
      </c>
      <c r="N1384" t="s">
        <v>40</v>
      </c>
      <c r="O1384">
        <v>7</v>
      </c>
      <c r="P1384" s="4">
        <v>4627</v>
      </c>
      <c r="Q1384" s="4">
        <v>3239</v>
      </c>
      <c r="R1384" s="3">
        <v>0</v>
      </c>
      <c r="S1384" s="4">
        <v>32389</v>
      </c>
      <c r="T1384" s="4">
        <v>22673</v>
      </c>
      <c r="U1384" s="4">
        <v>9716</v>
      </c>
      <c r="V1384" s="3">
        <v>0.29997838772422736</v>
      </c>
      <c r="W1384" t="s">
        <v>75</v>
      </c>
      <c r="X1384" t="s">
        <v>55</v>
      </c>
      <c r="Y1384" t="s">
        <v>43</v>
      </c>
      <c r="Z1384">
        <v>0</v>
      </c>
      <c r="AA1384" t="s">
        <v>193</v>
      </c>
      <c r="AB1384" t="s">
        <v>194</v>
      </c>
      <c r="AC1384" t="s">
        <v>46</v>
      </c>
    </row>
    <row r="1385" spans="1:29">
      <c r="A1385" t="s">
        <v>1883</v>
      </c>
      <c r="B1385" s="2">
        <v>45349</v>
      </c>
      <c r="C1385" t="s">
        <v>408</v>
      </c>
      <c r="D1385" t="s">
        <v>49</v>
      </c>
      <c r="E1385" t="s">
        <v>98</v>
      </c>
      <c r="F1385" t="s">
        <v>70</v>
      </c>
      <c r="G1385">
        <v>31</v>
      </c>
      <c r="H1385" t="s">
        <v>88</v>
      </c>
      <c r="I1385" t="s">
        <v>89</v>
      </c>
      <c r="J1385" t="s">
        <v>82</v>
      </c>
      <c r="K1385" t="s">
        <v>125</v>
      </c>
      <c r="L1385" t="s">
        <v>155</v>
      </c>
      <c r="M1385" t="s">
        <v>92</v>
      </c>
      <c r="N1385" t="s">
        <v>64</v>
      </c>
      <c r="O1385">
        <v>7</v>
      </c>
      <c r="P1385" s="4">
        <v>4024</v>
      </c>
      <c r="Q1385" s="4">
        <v>2696</v>
      </c>
      <c r="R1385" s="3">
        <v>0.05</v>
      </c>
      <c r="S1385" s="4">
        <v>26760</v>
      </c>
      <c r="T1385" s="4">
        <v>18872</v>
      </c>
      <c r="U1385" s="4">
        <v>7888</v>
      </c>
      <c r="V1385" s="3">
        <v>0.29476831091180866</v>
      </c>
      <c r="W1385" t="s">
        <v>54</v>
      </c>
      <c r="X1385" t="s">
        <v>76</v>
      </c>
      <c r="Y1385" t="s">
        <v>56</v>
      </c>
      <c r="Z1385">
        <v>4</v>
      </c>
      <c r="AA1385" t="s">
        <v>108</v>
      </c>
      <c r="AB1385" t="s">
        <v>66</v>
      </c>
      <c r="AC1385">
        <v>3.6</v>
      </c>
    </row>
    <row r="1386" spans="1:29">
      <c r="A1386" t="s">
        <v>1884</v>
      </c>
      <c r="B1386" s="2">
        <v>45283</v>
      </c>
      <c r="C1386" t="s">
        <v>882</v>
      </c>
      <c r="D1386" t="s">
        <v>49</v>
      </c>
      <c r="E1386" t="s">
        <v>111</v>
      </c>
      <c r="F1386" t="s">
        <v>70</v>
      </c>
      <c r="G1386">
        <v>53</v>
      </c>
      <c r="H1386" t="s">
        <v>105</v>
      </c>
      <c r="I1386" t="s">
        <v>89</v>
      </c>
      <c r="J1386" t="s">
        <v>82</v>
      </c>
      <c r="K1386" t="s">
        <v>239</v>
      </c>
      <c r="L1386" t="s">
        <v>142</v>
      </c>
      <c r="M1386" t="s">
        <v>83</v>
      </c>
      <c r="N1386" t="s">
        <v>126</v>
      </c>
      <c r="O1386">
        <v>3</v>
      </c>
      <c r="P1386" s="4">
        <v>9594</v>
      </c>
      <c r="Q1386" s="4">
        <v>5660</v>
      </c>
      <c r="R1386" s="3">
        <v>0.05</v>
      </c>
      <c r="S1386" s="4">
        <v>27343</v>
      </c>
      <c r="T1386" s="4">
        <v>16980</v>
      </c>
      <c r="U1386" s="4">
        <v>10363</v>
      </c>
      <c r="V1386" s="3">
        <v>0.37900010971729509</v>
      </c>
      <c r="W1386" t="s">
        <v>75</v>
      </c>
      <c r="X1386" t="s">
        <v>55</v>
      </c>
      <c r="Y1386" t="s">
        <v>56</v>
      </c>
      <c r="Z1386">
        <v>6</v>
      </c>
      <c r="AA1386" t="s">
        <v>149</v>
      </c>
      <c r="AB1386" t="s">
        <v>132</v>
      </c>
      <c r="AC1386">
        <v>3.9</v>
      </c>
    </row>
    <row r="1387" spans="1:29">
      <c r="A1387" t="s">
        <v>1885</v>
      </c>
      <c r="B1387" s="2">
        <v>45157</v>
      </c>
      <c r="C1387" t="s">
        <v>387</v>
      </c>
      <c r="D1387" t="s">
        <v>49</v>
      </c>
      <c r="E1387" t="s">
        <v>119</v>
      </c>
      <c r="F1387" t="s">
        <v>70</v>
      </c>
      <c r="G1387">
        <v>52</v>
      </c>
      <c r="H1387" t="s">
        <v>146</v>
      </c>
      <c r="I1387" t="s">
        <v>147</v>
      </c>
      <c r="J1387" t="s">
        <v>36</v>
      </c>
      <c r="K1387" t="s">
        <v>291</v>
      </c>
      <c r="L1387" t="s">
        <v>131</v>
      </c>
      <c r="M1387" t="s">
        <v>39</v>
      </c>
      <c r="N1387" t="s">
        <v>53</v>
      </c>
      <c r="O1387">
        <v>8</v>
      </c>
      <c r="P1387" s="4">
        <v>13802</v>
      </c>
      <c r="Q1387" s="4">
        <v>9385</v>
      </c>
      <c r="R1387" s="3">
        <v>0</v>
      </c>
      <c r="S1387" s="4">
        <v>110416</v>
      </c>
      <c r="T1387" s="4">
        <v>75080</v>
      </c>
      <c r="U1387" s="4">
        <v>35336</v>
      </c>
      <c r="V1387" s="3">
        <v>0.32002608317635123</v>
      </c>
      <c r="W1387" t="s">
        <v>41</v>
      </c>
      <c r="X1387" t="s">
        <v>76</v>
      </c>
      <c r="Y1387" t="s">
        <v>156</v>
      </c>
      <c r="Z1387">
        <v>0</v>
      </c>
      <c r="AA1387" t="s">
        <v>77</v>
      </c>
      <c r="AB1387" t="s">
        <v>189</v>
      </c>
      <c r="AC1387">
        <v>1.6</v>
      </c>
    </row>
    <row r="1388" spans="1:29">
      <c r="A1388" t="s">
        <v>1886</v>
      </c>
      <c r="B1388" s="2">
        <v>45522</v>
      </c>
      <c r="C1388" t="s">
        <v>1448</v>
      </c>
      <c r="D1388" t="s">
        <v>49</v>
      </c>
      <c r="E1388" t="s">
        <v>135</v>
      </c>
      <c r="F1388" t="s">
        <v>33</v>
      </c>
      <c r="G1388">
        <v>58</v>
      </c>
      <c r="H1388" t="s">
        <v>99</v>
      </c>
      <c r="I1388" t="s">
        <v>99</v>
      </c>
      <c r="J1388" t="s">
        <v>100</v>
      </c>
      <c r="K1388" t="s">
        <v>130</v>
      </c>
      <c r="L1388" t="s">
        <v>52</v>
      </c>
      <c r="M1388" t="s">
        <v>63</v>
      </c>
      <c r="N1388" t="s">
        <v>93</v>
      </c>
      <c r="O1388">
        <v>7</v>
      </c>
      <c r="P1388" s="4">
        <v>5492</v>
      </c>
      <c r="Q1388" s="4">
        <v>3899</v>
      </c>
      <c r="R1388" s="3">
        <v>0.1</v>
      </c>
      <c r="S1388" s="4">
        <v>34600</v>
      </c>
      <c r="T1388" s="4">
        <v>27293</v>
      </c>
      <c r="U1388" s="4">
        <v>7307</v>
      </c>
      <c r="V1388" s="3">
        <v>0.21118497109826589</v>
      </c>
      <c r="W1388" t="s">
        <v>54</v>
      </c>
      <c r="X1388" t="s">
        <v>55</v>
      </c>
      <c r="Y1388" t="s">
        <v>156</v>
      </c>
      <c r="Z1388">
        <v>0</v>
      </c>
      <c r="AA1388" t="s">
        <v>159</v>
      </c>
      <c r="AB1388" t="s">
        <v>121</v>
      </c>
      <c r="AC1388">
        <v>1.1000000000000001</v>
      </c>
    </row>
    <row r="1389" spans="1:29">
      <c r="A1389" t="s">
        <v>1887</v>
      </c>
      <c r="B1389" s="2">
        <v>45454</v>
      </c>
      <c r="C1389" t="s">
        <v>268</v>
      </c>
      <c r="D1389" t="s">
        <v>49</v>
      </c>
      <c r="E1389" t="s">
        <v>119</v>
      </c>
      <c r="F1389" t="s">
        <v>70</v>
      </c>
      <c r="G1389">
        <v>50</v>
      </c>
      <c r="H1389" t="s">
        <v>34</v>
      </c>
      <c r="I1389" t="s">
        <v>35</v>
      </c>
      <c r="J1389" t="s">
        <v>36</v>
      </c>
      <c r="K1389" t="s">
        <v>125</v>
      </c>
      <c r="L1389" t="s">
        <v>38</v>
      </c>
      <c r="M1389" t="s">
        <v>39</v>
      </c>
      <c r="N1389" t="s">
        <v>40</v>
      </c>
      <c r="O1389">
        <v>7</v>
      </c>
      <c r="P1389" s="4">
        <v>6339</v>
      </c>
      <c r="Q1389" s="4">
        <v>4627</v>
      </c>
      <c r="R1389" s="3">
        <v>0</v>
      </c>
      <c r="S1389" s="4">
        <v>44373</v>
      </c>
      <c r="T1389" s="4">
        <v>32389</v>
      </c>
      <c r="U1389" s="4">
        <v>11984</v>
      </c>
      <c r="V1389" s="3">
        <v>0.27007414418678027</v>
      </c>
      <c r="W1389" t="s">
        <v>41</v>
      </c>
      <c r="X1389" t="s">
        <v>55</v>
      </c>
      <c r="Y1389" t="s">
        <v>43</v>
      </c>
      <c r="Z1389">
        <v>0</v>
      </c>
      <c r="AA1389" t="s">
        <v>185</v>
      </c>
      <c r="AB1389" t="s">
        <v>150</v>
      </c>
      <c r="AC1389" t="s">
        <v>46</v>
      </c>
    </row>
    <row r="1390" spans="1:29">
      <c r="A1390" t="s">
        <v>1888</v>
      </c>
      <c r="B1390" s="2">
        <v>45266</v>
      </c>
      <c r="C1390" t="s">
        <v>918</v>
      </c>
      <c r="D1390" t="s">
        <v>31</v>
      </c>
      <c r="E1390" t="s">
        <v>170</v>
      </c>
      <c r="F1390" t="s">
        <v>33</v>
      </c>
      <c r="G1390">
        <v>45</v>
      </c>
      <c r="H1390" t="s">
        <v>99</v>
      </c>
      <c r="I1390" t="s">
        <v>99</v>
      </c>
      <c r="J1390" t="s">
        <v>100</v>
      </c>
      <c r="K1390" t="s">
        <v>90</v>
      </c>
      <c r="L1390" t="s">
        <v>112</v>
      </c>
      <c r="M1390" t="s">
        <v>107</v>
      </c>
      <c r="N1390" t="s">
        <v>126</v>
      </c>
      <c r="O1390">
        <v>4</v>
      </c>
      <c r="P1390" s="4">
        <v>3400</v>
      </c>
      <c r="Q1390" s="4">
        <v>2210</v>
      </c>
      <c r="R1390" s="3">
        <v>0.2</v>
      </c>
      <c r="S1390" s="4">
        <v>10880</v>
      </c>
      <c r="T1390" s="4">
        <v>8840</v>
      </c>
      <c r="U1390" s="4">
        <v>2040</v>
      </c>
      <c r="V1390" s="3">
        <v>0.1875</v>
      </c>
      <c r="W1390" t="s">
        <v>41</v>
      </c>
      <c r="X1390" t="s">
        <v>42</v>
      </c>
      <c r="Y1390" t="s">
        <v>56</v>
      </c>
      <c r="Z1390">
        <v>3</v>
      </c>
      <c r="AA1390" t="s">
        <v>159</v>
      </c>
      <c r="AB1390" t="s">
        <v>132</v>
      </c>
      <c r="AC1390">
        <v>3.3</v>
      </c>
    </row>
    <row r="1391" spans="1:29">
      <c r="A1391" t="s">
        <v>1889</v>
      </c>
      <c r="B1391" s="2">
        <v>45126</v>
      </c>
      <c r="C1391" t="s">
        <v>512</v>
      </c>
      <c r="D1391" t="s">
        <v>31</v>
      </c>
      <c r="E1391" t="s">
        <v>32</v>
      </c>
      <c r="F1391" t="s">
        <v>33</v>
      </c>
      <c r="G1391">
        <v>53</v>
      </c>
      <c r="H1391" t="s">
        <v>99</v>
      </c>
      <c r="I1391" t="s">
        <v>99</v>
      </c>
      <c r="J1391" t="s">
        <v>100</v>
      </c>
      <c r="K1391" t="s">
        <v>199</v>
      </c>
      <c r="L1391" t="s">
        <v>91</v>
      </c>
      <c r="M1391" t="s">
        <v>63</v>
      </c>
      <c r="N1391" t="s">
        <v>93</v>
      </c>
      <c r="O1391">
        <v>8</v>
      </c>
      <c r="P1391" s="4">
        <v>13633</v>
      </c>
      <c r="Q1391" s="4">
        <v>8316</v>
      </c>
      <c r="R1391" s="3">
        <v>0</v>
      </c>
      <c r="S1391" s="4">
        <v>109064</v>
      </c>
      <c r="T1391" s="4">
        <v>66528</v>
      </c>
      <c r="U1391" s="4">
        <v>42536</v>
      </c>
      <c r="V1391" s="3">
        <v>0.39000953568546909</v>
      </c>
      <c r="W1391" t="s">
        <v>54</v>
      </c>
      <c r="X1391" t="s">
        <v>42</v>
      </c>
      <c r="Y1391" t="s">
        <v>56</v>
      </c>
      <c r="Z1391">
        <v>3</v>
      </c>
      <c r="AA1391" t="s">
        <v>149</v>
      </c>
      <c r="AB1391" t="s">
        <v>150</v>
      </c>
      <c r="AC1391">
        <v>4.0999999999999996</v>
      </c>
    </row>
    <row r="1392" spans="1:29">
      <c r="A1392" t="s">
        <v>1890</v>
      </c>
      <c r="B1392" s="2">
        <v>45122</v>
      </c>
      <c r="C1392" t="s">
        <v>1011</v>
      </c>
      <c r="D1392" t="s">
        <v>31</v>
      </c>
      <c r="E1392" t="s">
        <v>50</v>
      </c>
      <c r="F1392" t="s">
        <v>33</v>
      </c>
      <c r="G1392">
        <v>36</v>
      </c>
      <c r="H1392" t="s">
        <v>88</v>
      </c>
      <c r="I1392" t="s">
        <v>89</v>
      </c>
      <c r="J1392" t="s">
        <v>82</v>
      </c>
      <c r="K1392" t="s">
        <v>302</v>
      </c>
      <c r="L1392" t="s">
        <v>62</v>
      </c>
      <c r="M1392" t="s">
        <v>63</v>
      </c>
      <c r="N1392" t="s">
        <v>64</v>
      </c>
      <c r="O1392">
        <v>2</v>
      </c>
      <c r="P1392" s="4">
        <v>3113</v>
      </c>
      <c r="Q1392" s="4">
        <v>2459</v>
      </c>
      <c r="R1392" s="3">
        <v>0.1</v>
      </c>
      <c r="S1392" s="4">
        <v>5603</v>
      </c>
      <c r="T1392" s="4">
        <v>4918</v>
      </c>
      <c r="U1392" s="4">
        <v>685</v>
      </c>
      <c r="V1392" s="3">
        <v>0.12225593432089951</v>
      </c>
      <c r="W1392" t="s">
        <v>54</v>
      </c>
      <c r="X1392" t="s">
        <v>42</v>
      </c>
      <c r="Y1392" t="s">
        <v>56</v>
      </c>
      <c r="Z1392">
        <v>3</v>
      </c>
      <c r="AA1392" t="s">
        <v>163</v>
      </c>
      <c r="AB1392" t="s">
        <v>132</v>
      </c>
      <c r="AC1392">
        <v>3.1</v>
      </c>
    </row>
    <row r="1393" spans="1:29">
      <c r="A1393" t="s">
        <v>1891</v>
      </c>
      <c r="B1393" s="2">
        <v>45001</v>
      </c>
      <c r="C1393" t="s">
        <v>806</v>
      </c>
      <c r="D1393" t="s">
        <v>49</v>
      </c>
      <c r="E1393" t="s">
        <v>124</v>
      </c>
      <c r="F1393" t="s">
        <v>70</v>
      </c>
      <c r="G1393">
        <v>54</v>
      </c>
      <c r="H1393" t="s">
        <v>153</v>
      </c>
      <c r="I1393" t="s">
        <v>154</v>
      </c>
      <c r="J1393" t="s">
        <v>36</v>
      </c>
      <c r="K1393" t="s">
        <v>192</v>
      </c>
      <c r="L1393" t="s">
        <v>38</v>
      </c>
      <c r="M1393" t="s">
        <v>39</v>
      </c>
      <c r="N1393" t="s">
        <v>64</v>
      </c>
      <c r="O1393">
        <v>8</v>
      </c>
      <c r="P1393" s="4">
        <v>12451</v>
      </c>
      <c r="Q1393" s="4">
        <v>9089</v>
      </c>
      <c r="R1393" s="3">
        <v>0.1</v>
      </c>
      <c r="S1393" s="4">
        <v>89647</v>
      </c>
      <c r="T1393" s="4">
        <v>72712</v>
      </c>
      <c r="U1393" s="4">
        <v>16935</v>
      </c>
      <c r="V1393" s="3">
        <v>0.18890760427008155</v>
      </c>
      <c r="W1393" t="s">
        <v>54</v>
      </c>
      <c r="X1393" t="s">
        <v>76</v>
      </c>
      <c r="Y1393" t="s">
        <v>156</v>
      </c>
      <c r="Z1393">
        <v>0</v>
      </c>
      <c r="AA1393" t="s">
        <v>181</v>
      </c>
      <c r="AB1393" t="s">
        <v>132</v>
      </c>
      <c r="AC1393">
        <v>1.8</v>
      </c>
    </row>
    <row r="1394" spans="1:29">
      <c r="A1394" t="s">
        <v>1892</v>
      </c>
      <c r="B1394" s="2">
        <v>45532</v>
      </c>
      <c r="C1394" t="s">
        <v>211</v>
      </c>
      <c r="D1394" t="s">
        <v>49</v>
      </c>
      <c r="E1394" t="s">
        <v>50</v>
      </c>
      <c r="F1394" t="s">
        <v>33</v>
      </c>
      <c r="G1394">
        <v>52</v>
      </c>
      <c r="H1394" t="s">
        <v>88</v>
      </c>
      <c r="I1394" t="s">
        <v>89</v>
      </c>
      <c r="J1394" t="s">
        <v>82</v>
      </c>
      <c r="K1394" t="s">
        <v>179</v>
      </c>
      <c r="L1394" t="s">
        <v>112</v>
      </c>
      <c r="M1394" t="s">
        <v>107</v>
      </c>
      <c r="N1394" t="s">
        <v>126</v>
      </c>
      <c r="O1394">
        <v>7</v>
      </c>
      <c r="P1394" s="4">
        <v>8795</v>
      </c>
      <c r="Q1394" s="4">
        <v>6772</v>
      </c>
      <c r="R1394" s="3">
        <v>0</v>
      </c>
      <c r="S1394" s="4">
        <v>61565</v>
      </c>
      <c r="T1394" s="4">
        <v>47404</v>
      </c>
      <c r="U1394" s="4">
        <v>14161</v>
      </c>
      <c r="V1394" s="3">
        <v>0.23001705514496873</v>
      </c>
      <c r="W1394" t="s">
        <v>54</v>
      </c>
      <c r="X1394" t="s">
        <v>42</v>
      </c>
      <c r="Y1394" t="s">
        <v>171</v>
      </c>
      <c r="Z1394">
        <v>11</v>
      </c>
      <c r="AA1394" t="s">
        <v>185</v>
      </c>
      <c r="AB1394" t="s">
        <v>95</v>
      </c>
      <c r="AC1394" t="s">
        <v>46</v>
      </c>
    </row>
    <row r="1395" spans="1:29">
      <c r="A1395" t="s">
        <v>1893</v>
      </c>
      <c r="B1395" s="2">
        <v>45394</v>
      </c>
      <c r="C1395" t="s">
        <v>1522</v>
      </c>
      <c r="D1395" t="s">
        <v>49</v>
      </c>
      <c r="E1395" t="s">
        <v>124</v>
      </c>
      <c r="F1395" t="s">
        <v>70</v>
      </c>
      <c r="G1395">
        <v>57</v>
      </c>
      <c r="H1395" t="s">
        <v>88</v>
      </c>
      <c r="I1395" t="s">
        <v>89</v>
      </c>
      <c r="J1395" t="s">
        <v>82</v>
      </c>
      <c r="K1395" t="s">
        <v>61</v>
      </c>
      <c r="L1395" t="s">
        <v>38</v>
      </c>
      <c r="M1395" t="s">
        <v>63</v>
      </c>
      <c r="N1395" t="s">
        <v>64</v>
      </c>
      <c r="O1395">
        <v>4</v>
      </c>
      <c r="P1395" s="4">
        <v>3412</v>
      </c>
      <c r="Q1395" s="4">
        <v>2457</v>
      </c>
      <c r="R1395" s="3">
        <v>0.05</v>
      </c>
      <c r="S1395" s="4">
        <v>12966</v>
      </c>
      <c r="T1395" s="4">
        <v>9828</v>
      </c>
      <c r="U1395" s="4">
        <v>3138</v>
      </c>
      <c r="V1395" s="3">
        <v>0.24201758445164276</v>
      </c>
      <c r="W1395" t="s">
        <v>41</v>
      </c>
      <c r="X1395" t="s">
        <v>76</v>
      </c>
      <c r="Y1395" t="s">
        <v>171</v>
      </c>
      <c r="Z1395">
        <v>14</v>
      </c>
      <c r="AA1395" t="s">
        <v>65</v>
      </c>
      <c r="AB1395" t="s">
        <v>189</v>
      </c>
      <c r="AC1395" t="s">
        <v>46</v>
      </c>
    </row>
    <row r="1396" spans="1:29">
      <c r="A1396" t="s">
        <v>1894</v>
      </c>
      <c r="B1396" s="2">
        <v>45184</v>
      </c>
      <c r="C1396" t="s">
        <v>710</v>
      </c>
      <c r="D1396" t="s">
        <v>49</v>
      </c>
      <c r="E1396" t="s">
        <v>111</v>
      </c>
      <c r="F1396" t="s">
        <v>70</v>
      </c>
      <c r="G1396">
        <v>25</v>
      </c>
      <c r="H1396" t="s">
        <v>99</v>
      </c>
      <c r="I1396" t="s">
        <v>99</v>
      </c>
      <c r="J1396" t="s">
        <v>100</v>
      </c>
      <c r="K1396" t="s">
        <v>326</v>
      </c>
      <c r="L1396" t="s">
        <v>137</v>
      </c>
      <c r="M1396" t="s">
        <v>107</v>
      </c>
      <c r="N1396" t="s">
        <v>53</v>
      </c>
      <c r="O1396">
        <v>3</v>
      </c>
      <c r="P1396" s="4">
        <v>13542</v>
      </c>
      <c r="Q1396" s="4">
        <v>10698</v>
      </c>
      <c r="R1396" s="3">
        <v>0.15</v>
      </c>
      <c r="S1396" s="4">
        <v>34532</v>
      </c>
      <c r="T1396" s="4">
        <v>32094</v>
      </c>
      <c r="U1396" s="4">
        <v>2438</v>
      </c>
      <c r="V1396" s="3">
        <v>7.0601181512799718E-2</v>
      </c>
      <c r="W1396" t="s">
        <v>84</v>
      </c>
      <c r="X1396" t="s">
        <v>76</v>
      </c>
      <c r="Y1396" t="s">
        <v>56</v>
      </c>
      <c r="Z1396">
        <v>4</v>
      </c>
      <c r="AA1396" t="s">
        <v>185</v>
      </c>
      <c r="AB1396" t="s">
        <v>121</v>
      </c>
      <c r="AC1396">
        <v>3.8</v>
      </c>
    </row>
    <row r="1397" spans="1:29">
      <c r="A1397" t="s">
        <v>1895</v>
      </c>
      <c r="B1397" s="2">
        <v>44983</v>
      </c>
      <c r="C1397" t="s">
        <v>460</v>
      </c>
      <c r="D1397" t="s">
        <v>31</v>
      </c>
      <c r="E1397" t="s">
        <v>170</v>
      </c>
      <c r="F1397" t="s">
        <v>33</v>
      </c>
      <c r="G1397">
        <v>60</v>
      </c>
      <c r="H1397" t="s">
        <v>99</v>
      </c>
      <c r="I1397" t="s">
        <v>99</v>
      </c>
      <c r="J1397" t="s">
        <v>100</v>
      </c>
      <c r="K1397" t="s">
        <v>179</v>
      </c>
      <c r="L1397" t="s">
        <v>131</v>
      </c>
      <c r="M1397" t="s">
        <v>92</v>
      </c>
      <c r="N1397" t="s">
        <v>40</v>
      </c>
      <c r="O1397">
        <v>4</v>
      </c>
      <c r="P1397" s="4">
        <v>1144</v>
      </c>
      <c r="Q1397" s="4">
        <v>915</v>
      </c>
      <c r="R1397" s="3">
        <v>0.05</v>
      </c>
      <c r="S1397" s="4">
        <v>4347</v>
      </c>
      <c r="T1397" s="4">
        <v>3660</v>
      </c>
      <c r="U1397" s="4">
        <v>687</v>
      </c>
      <c r="V1397" s="3">
        <v>0.15804002760524499</v>
      </c>
      <c r="W1397" t="s">
        <v>54</v>
      </c>
      <c r="X1397" t="s">
        <v>42</v>
      </c>
      <c r="Y1397" t="s">
        <v>171</v>
      </c>
      <c r="Z1397">
        <v>4</v>
      </c>
      <c r="AA1397" t="s">
        <v>193</v>
      </c>
      <c r="AB1397" t="s">
        <v>194</v>
      </c>
      <c r="AC1397" t="s">
        <v>46</v>
      </c>
    </row>
    <row r="1398" spans="1:29">
      <c r="A1398" t="s">
        <v>1896</v>
      </c>
      <c r="B1398" s="2">
        <v>44939</v>
      </c>
      <c r="C1398" t="s">
        <v>626</v>
      </c>
      <c r="D1398" t="s">
        <v>31</v>
      </c>
      <c r="E1398" t="s">
        <v>50</v>
      </c>
      <c r="F1398" t="s">
        <v>33</v>
      </c>
      <c r="G1398">
        <v>54</v>
      </c>
      <c r="H1398" t="s">
        <v>99</v>
      </c>
      <c r="I1398" t="s">
        <v>99</v>
      </c>
      <c r="J1398" t="s">
        <v>100</v>
      </c>
      <c r="K1398" t="s">
        <v>37</v>
      </c>
      <c r="L1398" t="s">
        <v>142</v>
      </c>
      <c r="M1398" t="s">
        <v>92</v>
      </c>
      <c r="N1398" t="s">
        <v>93</v>
      </c>
      <c r="O1398">
        <v>3</v>
      </c>
      <c r="P1398" s="4">
        <v>19598</v>
      </c>
      <c r="Q1398" s="4">
        <v>11759</v>
      </c>
      <c r="R1398" s="3">
        <v>0</v>
      </c>
      <c r="S1398" s="4">
        <v>58794</v>
      </c>
      <c r="T1398" s="4">
        <v>35277</v>
      </c>
      <c r="U1398" s="4">
        <v>23517</v>
      </c>
      <c r="V1398" s="3">
        <v>0.39998979487702829</v>
      </c>
      <c r="W1398" t="s">
        <v>75</v>
      </c>
      <c r="X1398" t="s">
        <v>76</v>
      </c>
      <c r="Y1398" t="s">
        <v>56</v>
      </c>
      <c r="Z1398">
        <v>2</v>
      </c>
      <c r="AA1398" t="s">
        <v>77</v>
      </c>
      <c r="AB1398" t="s">
        <v>66</v>
      </c>
      <c r="AC1398">
        <v>5</v>
      </c>
    </row>
    <row r="1399" spans="1:29">
      <c r="A1399" t="s">
        <v>1897</v>
      </c>
      <c r="B1399" s="2">
        <v>45119</v>
      </c>
      <c r="C1399" t="s">
        <v>640</v>
      </c>
      <c r="D1399" t="s">
        <v>31</v>
      </c>
      <c r="E1399" t="s">
        <v>32</v>
      </c>
      <c r="F1399" t="s">
        <v>33</v>
      </c>
      <c r="G1399">
        <v>39</v>
      </c>
      <c r="H1399" t="s">
        <v>105</v>
      </c>
      <c r="I1399" t="s">
        <v>89</v>
      </c>
      <c r="J1399" t="s">
        <v>82</v>
      </c>
      <c r="K1399" t="s">
        <v>37</v>
      </c>
      <c r="L1399" t="s">
        <v>155</v>
      </c>
      <c r="M1399" t="s">
        <v>83</v>
      </c>
      <c r="N1399" t="s">
        <v>40</v>
      </c>
      <c r="O1399">
        <v>6</v>
      </c>
      <c r="P1399" s="4">
        <v>8836</v>
      </c>
      <c r="Q1399" s="4">
        <v>5832</v>
      </c>
      <c r="R1399" s="3">
        <v>0.1</v>
      </c>
      <c r="S1399" s="4">
        <v>47714</v>
      </c>
      <c r="T1399" s="4">
        <v>34992</v>
      </c>
      <c r="U1399" s="4">
        <v>12722</v>
      </c>
      <c r="V1399" s="3">
        <v>0.266630339103827</v>
      </c>
      <c r="W1399" t="s">
        <v>41</v>
      </c>
      <c r="X1399" t="s">
        <v>76</v>
      </c>
      <c r="Y1399" t="s">
        <v>56</v>
      </c>
      <c r="Z1399">
        <v>3</v>
      </c>
      <c r="AA1399" t="s">
        <v>220</v>
      </c>
      <c r="AB1399" t="s">
        <v>66</v>
      </c>
      <c r="AC1399">
        <v>4.8</v>
      </c>
    </row>
    <row r="1400" spans="1:29">
      <c r="A1400" t="s">
        <v>1898</v>
      </c>
      <c r="B1400" s="2">
        <v>45101</v>
      </c>
      <c r="C1400" t="s">
        <v>183</v>
      </c>
      <c r="D1400" t="s">
        <v>49</v>
      </c>
      <c r="E1400" t="s">
        <v>98</v>
      </c>
      <c r="F1400" t="s">
        <v>70</v>
      </c>
      <c r="G1400">
        <v>30</v>
      </c>
      <c r="H1400" t="s">
        <v>88</v>
      </c>
      <c r="I1400" t="s">
        <v>89</v>
      </c>
      <c r="J1400" t="s">
        <v>82</v>
      </c>
      <c r="K1400" t="s">
        <v>239</v>
      </c>
      <c r="L1400" t="s">
        <v>38</v>
      </c>
      <c r="M1400" t="s">
        <v>63</v>
      </c>
      <c r="N1400" t="s">
        <v>64</v>
      </c>
      <c r="O1400">
        <v>4</v>
      </c>
      <c r="P1400" s="4">
        <v>9832</v>
      </c>
      <c r="Q1400" s="4">
        <v>7767</v>
      </c>
      <c r="R1400" s="3">
        <v>0.05</v>
      </c>
      <c r="S1400" s="4">
        <v>37362</v>
      </c>
      <c r="T1400" s="4">
        <v>31068</v>
      </c>
      <c r="U1400" s="4">
        <v>6294</v>
      </c>
      <c r="V1400" s="3">
        <v>0.16845993255179059</v>
      </c>
      <c r="W1400" t="s">
        <v>75</v>
      </c>
      <c r="X1400" t="s">
        <v>42</v>
      </c>
      <c r="Y1400" t="s">
        <v>171</v>
      </c>
      <c r="Z1400">
        <v>5</v>
      </c>
      <c r="AA1400" t="s">
        <v>163</v>
      </c>
      <c r="AB1400" t="s">
        <v>121</v>
      </c>
      <c r="AC1400" t="s">
        <v>46</v>
      </c>
    </row>
    <row r="1401" spans="1:29">
      <c r="A1401" t="s">
        <v>1899</v>
      </c>
      <c r="B1401" s="2">
        <v>45190</v>
      </c>
      <c r="C1401" t="s">
        <v>379</v>
      </c>
      <c r="D1401" t="s">
        <v>31</v>
      </c>
      <c r="E1401" t="s">
        <v>170</v>
      </c>
      <c r="F1401" t="s">
        <v>33</v>
      </c>
      <c r="G1401">
        <v>39</v>
      </c>
      <c r="H1401" t="s">
        <v>99</v>
      </c>
      <c r="I1401" t="s">
        <v>99</v>
      </c>
      <c r="J1401" t="s">
        <v>100</v>
      </c>
      <c r="K1401" t="s">
        <v>326</v>
      </c>
      <c r="L1401" t="s">
        <v>52</v>
      </c>
      <c r="M1401" t="s">
        <v>83</v>
      </c>
      <c r="N1401" t="s">
        <v>93</v>
      </c>
      <c r="O1401">
        <v>8</v>
      </c>
      <c r="P1401" s="4">
        <v>14497</v>
      </c>
      <c r="Q1401" s="4">
        <v>10583</v>
      </c>
      <c r="R1401" s="3">
        <v>0</v>
      </c>
      <c r="S1401" s="4">
        <v>115976</v>
      </c>
      <c r="T1401" s="4">
        <v>84664</v>
      </c>
      <c r="U1401" s="4">
        <v>31312</v>
      </c>
      <c r="V1401" s="3">
        <v>0.26998689384010482</v>
      </c>
      <c r="W1401" t="s">
        <v>75</v>
      </c>
      <c r="X1401" t="s">
        <v>76</v>
      </c>
      <c r="Y1401" t="s">
        <v>156</v>
      </c>
      <c r="Z1401">
        <v>0</v>
      </c>
      <c r="AA1401" t="s">
        <v>94</v>
      </c>
      <c r="AB1401" t="s">
        <v>45</v>
      </c>
      <c r="AC1401">
        <v>1.3</v>
      </c>
    </row>
    <row r="1402" spans="1:29">
      <c r="A1402" t="s">
        <v>1900</v>
      </c>
      <c r="B1402" s="2">
        <v>45600</v>
      </c>
      <c r="C1402" t="s">
        <v>1197</v>
      </c>
      <c r="D1402" t="s">
        <v>31</v>
      </c>
      <c r="E1402" t="s">
        <v>129</v>
      </c>
      <c r="F1402" t="s">
        <v>33</v>
      </c>
      <c r="G1402">
        <v>48</v>
      </c>
      <c r="H1402" t="s">
        <v>105</v>
      </c>
      <c r="I1402" t="s">
        <v>89</v>
      </c>
      <c r="J1402" t="s">
        <v>82</v>
      </c>
      <c r="K1402" t="s">
        <v>166</v>
      </c>
      <c r="L1402" t="s">
        <v>62</v>
      </c>
      <c r="M1402" t="s">
        <v>92</v>
      </c>
      <c r="N1402" t="s">
        <v>40</v>
      </c>
      <c r="O1402">
        <v>1</v>
      </c>
      <c r="P1402" s="4">
        <v>8240</v>
      </c>
      <c r="Q1402" s="4">
        <v>6180</v>
      </c>
      <c r="R1402" s="3">
        <v>0</v>
      </c>
      <c r="S1402" s="4">
        <v>8240</v>
      </c>
      <c r="T1402" s="4">
        <v>6180</v>
      </c>
      <c r="U1402" s="4">
        <v>2060</v>
      </c>
      <c r="V1402" s="3">
        <v>0.25</v>
      </c>
      <c r="W1402" t="s">
        <v>41</v>
      </c>
      <c r="X1402" t="s">
        <v>55</v>
      </c>
      <c r="Y1402" t="s">
        <v>56</v>
      </c>
      <c r="Z1402">
        <v>5</v>
      </c>
      <c r="AA1402" t="s">
        <v>172</v>
      </c>
      <c r="AB1402" t="s">
        <v>95</v>
      </c>
      <c r="AC1402">
        <v>3.8</v>
      </c>
    </row>
    <row r="1403" spans="1:29">
      <c r="A1403" t="s">
        <v>1901</v>
      </c>
      <c r="B1403" s="2">
        <v>45015</v>
      </c>
      <c r="C1403" t="s">
        <v>1277</v>
      </c>
      <c r="D1403" t="s">
        <v>49</v>
      </c>
      <c r="E1403" t="s">
        <v>50</v>
      </c>
      <c r="F1403" t="s">
        <v>33</v>
      </c>
      <c r="G1403">
        <v>59</v>
      </c>
      <c r="H1403" t="s">
        <v>105</v>
      </c>
      <c r="I1403" t="s">
        <v>89</v>
      </c>
      <c r="J1403" t="s">
        <v>82</v>
      </c>
      <c r="K1403" t="s">
        <v>106</v>
      </c>
      <c r="L1403" t="s">
        <v>142</v>
      </c>
      <c r="M1403" t="s">
        <v>39</v>
      </c>
      <c r="N1403" t="s">
        <v>113</v>
      </c>
      <c r="O1403">
        <v>7</v>
      </c>
      <c r="P1403" s="4">
        <v>9022</v>
      </c>
      <c r="Q1403" s="4">
        <v>5052</v>
      </c>
      <c r="R1403" s="3">
        <v>0.05</v>
      </c>
      <c r="S1403" s="4">
        <v>59996</v>
      </c>
      <c r="T1403" s="4">
        <v>35364</v>
      </c>
      <c r="U1403" s="4">
        <v>24632</v>
      </c>
      <c r="V1403" s="3">
        <v>0.41056070404693645</v>
      </c>
      <c r="W1403" t="s">
        <v>41</v>
      </c>
      <c r="X1403" t="s">
        <v>76</v>
      </c>
      <c r="Y1403" t="s">
        <v>56</v>
      </c>
      <c r="Z1403">
        <v>1</v>
      </c>
      <c r="AA1403" t="s">
        <v>159</v>
      </c>
      <c r="AB1403" t="s">
        <v>121</v>
      </c>
      <c r="AC1403">
        <v>3.2</v>
      </c>
    </row>
    <row r="1404" spans="1:29">
      <c r="A1404" t="s">
        <v>1902</v>
      </c>
      <c r="B1404" s="2">
        <v>45258</v>
      </c>
      <c r="C1404" t="s">
        <v>158</v>
      </c>
      <c r="D1404" t="s">
        <v>49</v>
      </c>
      <c r="E1404" t="s">
        <v>170</v>
      </c>
      <c r="F1404" t="s">
        <v>33</v>
      </c>
      <c r="G1404">
        <v>51</v>
      </c>
      <c r="H1404" t="s">
        <v>99</v>
      </c>
      <c r="I1404" t="s">
        <v>99</v>
      </c>
      <c r="J1404" t="s">
        <v>100</v>
      </c>
      <c r="K1404" t="s">
        <v>291</v>
      </c>
      <c r="L1404" t="s">
        <v>137</v>
      </c>
      <c r="M1404" t="s">
        <v>39</v>
      </c>
      <c r="N1404" t="s">
        <v>126</v>
      </c>
      <c r="O1404">
        <v>8</v>
      </c>
      <c r="P1404" s="4">
        <v>3349</v>
      </c>
      <c r="Q1404" s="4">
        <v>2110</v>
      </c>
      <c r="R1404" s="3">
        <v>0.2</v>
      </c>
      <c r="S1404" s="4">
        <v>21434</v>
      </c>
      <c r="T1404" s="4">
        <v>16880</v>
      </c>
      <c r="U1404" s="4">
        <v>4554</v>
      </c>
      <c r="V1404" s="3">
        <v>0.21246617523560699</v>
      </c>
      <c r="W1404" t="s">
        <v>84</v>
      </c>
      <c r="X1404" t="s">
        <v>42</v>
      </c>
      <c r="Y1404" t="s">
        <v>56</v>
      </c>
      <c r="Z1404">
        <v>3</v>
      </c>
      <c r="AA1404" t="s">
        <v>102</v>
      </c>
      <c r="AB1404" t="s">
        <v>45</v>
      </c>
      <c r="AC1404">
        <v>4.5</v>
      </c>
    </row>
    <row r="1405" spans="1:29">
      <c r="A1405" t="s">
        <v>1903</v>
      </c>
      <c r="B1405" s="2">
        <v>45077</v>
      </c>
      <c r="C1405" t="s">
        <v>1499</v>
      </c>
      <c r="D1405" t="s">
        <v>31</v>
      </c>
      <c r="E1405" t="s">
        <v>170</v>
      </c>
      <c r="F1405" t="s">
        <v>33</v>
      </c>
      <c r="G1405">
        <v>22</v>
      </c>
      <c r="H1405" t="s">
        <v>34</v>
      </c>
      <c r="I1405" t="s">
        <v>35</v>
      </c>
      <c r="J1405" t="s">
        <v>36</v>
      </c>
      <c r="K1405" t="s">
        <v>368</v>
      </c>
      <c r="L1405" t="s">
        <v>38</v>
      </c>
      <c r="M1405" t="s">
        <v>83</v>
      </c>
      <c r="N1405" t="s">
        <v>93</v>
      </c>
      <c r="O1405">
        <v>2</v>
      </c>
      <c r="P1405" s="4">
        <v>18821</v>
      </c>
      <c r="Q1405" s="4">
        <v>13739</v>
      </c>
      <c r="R1405" s="3">
        <v>0</v>
      </c>
      <c r="S1405" s="4">
        <v>37642</v>
      </c>
      <c r="T1405" s="4">
        <v>27478</v>
      </c>
      <c r="U1405" s="4">
        <v>10164</v>
      </c>
      <c r="V1405" s="3">
        <v>0.27001753360607833</v>
      </c>
      <c r="W1405" t="s">
        <v>54</v>
      </c>
      <c r="X1405" t="s">
        <v>42</v>
      </c>
      <c r="Y1405" t="s">
        <v>43</v>
      </c>
      <c r="Z1405">
        <v>0</v>
      </c>
      <c r="AA1405" t="s">
        <v>185</v>
      </c>
      <c r="AB1405" t="s">
        <v>95</v>
      </c>
      <c r="AC1405" t="s">
        <v>46</v>
      </c>
    </row>
    <row r="1406" spans="1:29">
      <c r="A1406" t="s">
        <v>1904</v>
      </c>
      <c r="B1406" s="2">
        <v>44997</v>
      </c>
      <c r="C1406" t="s">
        <v>372</v>
      </c>
      <c r="D1406" t="s">
        <v>31</v>
      </c>
      <c r="E1406" t="s">
        <v>98</v>
      </c>
      <c r="F1406" t="s">
        <v>70</v>
      </c>
      <c r="G1406">
        <v>50</v>
      </c>
      <c r="H1406" t="s">
        <v>105</v>
      </c>
      <c r="I1406" t="s">
        <v>89</v>
      </c>
      <c r="J1406" t="s">
        <v>82</v>
      </c>
      <c r="K1406" t="s">
        <v>214</v>
      </c>
      <c r="L1406" t="s">
        <v>62</v>
      </c>
      <c r="M1406" t="s">
        <v>63</v>
      </c>
      <c r="N1406" t="s">
        <v>40</v>
      </c>
      <c r="O1406">
        <v>3</v>
      </c>
      <c r="P1406" s="4">
        <v>1385</v>
      </c>
      <c r="Q1406" s="4">
        <v>1053</v>
      </c>
      <c r="R1406" s="3">
        <v>0.05</v>
      </c>
      <c r="S1406" s="4">
        <v>3947</v>
      </c>
      <c r="T1406" s="4">
        <v>3159</v>
      </c>
      <c r="U1406" s="4">
        <v>788</v>
      </c>
      <c r="V1406" s="3">
        <v>0.19964530022802129</v>
      </c>
      <c r="W1406" t="s">
        <v>75</v>
      </c>
      <c r="X1406" t="s">
        <v>42</v>
      </c>
      <c r="Y1406" t="s">
        <v>56</v>
      </c>
      <c r="Z1406">
        <v>5</v>
      </c>
      <c r="AA1406" t="s">
        <v>229</v>
      </c>
      <c r="AB1406" t="s">
        <v>121</v>
      </c>
      <c r="AC1406">
        <v>3</v>
      </c>
    </row>
    <row r="1407" spans="1:29">
      <c r="A1407" t="s">
        <v>1905</v>
      </c>
      <c r="B1407" s="2">
        <v>45142</v>
      </c>
      <c r="C1407" t="s">
        <v>550</v>
      </c>
      <c r="D1407" t="s">
        <v>31</v>
      </c>
      <c r="E1407" t="s">
        <v>124</v>
      </c>
      <c r="F1407" t="s">
        <v>70</v>
      </c>
      <c r="G1407">
        <v>26</v>
      </c>
      <c r="H1407" t="s">
        <v>105</v>
      </c>
      <c r="I1407" t="s">
        <v>89</v>
      </c>
      <c r="J1407" t="s">
        <v>82</v>
      </c>
      <c r="K1407" t="s">
        <v>136</v>
      </c>
      <c r="L1407" t="s">
        <v>112</v>
      </c>
      <c r="M1407" t="s">
        <v>92</v>
      </c>
      <c r="N1407" t="s">
        <v>113</v>
      </c>
      <c r="O1407">
        <v>4</v>
      </c>
      <c r="P1407" s="4">
        <v>10992</v>
      </c>
      <c r="Q1407" s="4">
        <v>7475</v>
      </c>
      <c r="R1407" s="3">
        <v>0.2</v>
      </c>
      <c r="S1407" s="4">
        <v>35174</v>
      </c>
      <c r="T1407" s="4">
        <v>29900</v>
      </c>
      <c r="U1407" s="4">
        <v>5274</v>
      </c>
      <c r="V1407" s="3">
        <v>0.14994029681014387</v>
      </c>
      <c r="W1407" t="s">
        <v>54</v>
      </c>
      <c r="X1407" t="s">
        <v>76</v>
      </c>
      <c r="Y1407" t="s">
        <v>56</v>
      </c>
      <c r="Z1407">
        <v>3</v>
      </c>
      <c r="AA1407" t="s">
        <v>57</v>
      </c>
      <c r="AB1407" t="s">
        <v>194</v>
      </c>
      <c r="AC1407">
        <v>4.5</v>
      </c>
    </row>
    <row r="1408" spans="1:29">
      <c r="A1408" t="s">
        <v>1906</v>
      </c>
      <c r="B1408" s="2">
        <v>45222</v>
      </c>
      <c r="C1408" t="s">
        <v>322</v>
      </c>
      <c r="D1408" t="s">
        <v>49</v>
      </c>
      <c r="E1408" t="s">
        <v>188</v>
      </c>
      <c r="F1408" t="s">
        <v>33</v>
      </c>
      <c r="G1408">
        <v>20</v>
      </c>
      <c r="H1408" t="s">
        <v>99</v>
      </c>
      <c r="I1408" t="s">
        <v>99</v>
      </c>
      <c r="J1408" t="s">
        <v>100</v>
      </c>
      <c r="K1408" t="s">
        <v>214</v>
      </c>
      <c r="L1408" t="s">
        <v>52</v>
      </c>
      <c r="M1408" t="s">
        <v>39</v>
      </c>
      <c r="N1408" t="s">
        <v>64</v>
      </c>
      <c r="O1408">
        <v>2</v>
      </c>
      <c r="P1408" s="4">
        <v>7391</v>
      </c>
      <c r="Q1408" s="4">
        <v>4361</v>
      </c>
      <c r="R1408" s="3">
        <v>0.15</v>
      </c>
      <c r="S1408" s="4">
        <v>12565</v>
      </c>
      <c r="T1408" s="4">
        <v>8722</v>
      </c>
      <c r="U1408" s="4">
        <v>3843</v>
      </c>
      <c r="V1408" s="3">
        <v>0.30584958217270197</v>
      </c>
      <c r="W1408" t="s">
        <v>75</v>
      </c>
      <c r="X1408" t="s">
        <v>76</v>
      </c>
      <c r="Y1408" t="s">
        <v>56</v>
      </c>
      <c r="Z1408">
        <v>4</v>
      </c>
      <c r="AA1408" t="s">
        <v>57</v>
      </c>
      <c r="AB1408" t="s">
        <v>121</v>
      </c>
      <c r="AC1408">
        <v>3.3</v>
      </c>
    </row>
    <row r="1409" spans="1:29">
      <c r="A1409" t="s">
        <v>1907</v>
      </c>
      <c r="B1409" s="2">
        <v>45489</v>
      </c>
      <c r="C1409" t="s">
        <v>1178</v>
      </c>
      <c r="D1409" t="s">
        <v>31</v>
      </c>
      <c r="E1409" t="s">
        <v>32</v>
      </c>
      <c r="F1409" t="s">
        <v>33</v>
      </c>
      <c r="G1409">
        <v>52</v>
      </c>
      <c r="H1409" t="s">
        <v>99</v>
      </c>
      <c r="I1409" t="s">
        <v>99</v>
      </c>
      <c r="J1409" t="s">
        <v>100</v>
      </c>
      <c r="K1409" t="s">
        <v>37</v>
      </c>
      <c r="L1409" t="s">
        <v>101</v>
      </c>
      <c r="M1409" t="s">
        <v>92</v>
      </c>
      <c r="N1409" t="s">
        <v>64</v>
      </c>
      <c r="O1409">
        <v>5</v>
      </c>
      <c r="P1409" s="4">
        <v>11341</v>
      </c>
      <c r="Q1409" s="4">
        <v>7258</v>
      </c>
      <c r="R1409" s="3">
        <v>0.05</v>
      </c>
      <c r="S1409" s="4">
        <v>53870</v>
      </c>
      <c r="T1409" s="4">
        <v>36290</v>
      </c>
      <c r="U1409" s="4">
        <v>17580</v>
      </c>
      <c r="V1409" s="3">
        <v>0.32634119175793574</v>
      </c>
      <c r="W1409" t="s">
        <v>41</v>
      </c>
      <c r="X1409" t="s">
        <v>42</v>
      </c>
      <c r="Y1409" t="s">
        <v>56</v>
      </c>
      <c r="Z1409">
        <v>6</v>
      </c>
      <c r="AA1409" t="s">
        <v>94</v>
      </c>
      <c r="AB1409" t="s">
        <v>45</v>
      </c>
      <c r="AC1409">
        <v>4.9000000000000004</v>
      </c>
    </row>
    <row r="1410" spans="1:29">
      <c r="A1410" t="s">
        <v>1908</v>
      </c>
      <c r="B1410" s="2">
        <v>45599</v>
      </c>
      <c r="C1410" t="s">
        <v>1259</v>
      </c>
      <c r="D1410" t="s">
        <v>49</v>
      </c>
      <c r="E1410" t="s">
        <v>135</v>
      </c>
      <c r="F1410" t="s">
        <v>33</v>
      </c>
      <c r="G1410">
        <v>19</v>
      </c>
      <c r="H1410" t="s">
        <v>34</v>
      </c>
      <c r="I1410" t="s">
        <v>35</v>
      </c>
      <c r="J1410" t="s">
        <v>36</v>
      </c>
      <c r="K1410" t="s">
        <v>192</v>
      </c>
      <c r="L1410" t="s">
        <v>62</v>
      </c>
      <c r="M1410" t="s">
        <v>92</v>
      </c>
      <c r="N1410" t="s">
        <v>64</v>
      </c>
      <c r="O1410">
        <v>1</v>
      </c>
      <c r="P1410" s="4">
        <v>15521</v>
      </c>
      <c r="Q1410" s="4">
        <v>12106</v>
      </c>
      <c r="R1410" s="3">
        <v>0.2</v>
      </c>
      <c r="S1410" s="4">
        <v>12417</v>
      </c>
      <c r="T1410" s="4">
        <v>12106</v>
      </c>
      <c r="U1410" s="4">
        <v>311</v>
      </c>
      <c r="V1410" s="3">
        <v>2.5046307481678343E-2</v>
      </c>
      <c r="W1410" t="s">
        <v>54</v>
      </c>
      <c r="X1410" t="s">
        <v>55</v>
      </c>
      <c r="Y1410" t="s">
        <v>56</v>
      </c>
      <c r="Z1410">
        <v>3</v>
      </c>
      <c r="AA1410" t="s">
        <v>102</v>
      </c>
      <c r="AB1410" t="s">
        <v>66</v>
      </c>
      <c r="AC1410">
        <v>3.6</v>
      </c>
    </row>
    <row r="1411" spans="1:29">
      <c r="A1411" t="s">
        <v>1909</v>
      </c>
      <c r="B1411" s="2">
        <v>45306</v>
      </c>
      <c r="C1411" t="s">
        <v>895</v>
      </c>
      <c r="D1411" t="s">
        <v>31</v>
      </c>
      <c r="E1411" t="s">
        <v>188</v>
      </c>
      <c r="F1411" t="s">
        <v>33</v>
      </c>
      <c r="G1411">
        <v>41</v>
      </c>
      <c r="H1411" t="s">
        <v>88</v>
      </c>
      <c r="I1411" t="s">
        <v>89</v>
      </c>
      <c r="J1411" t="s">
        <v>82</v>
      </c>
      <c r="K1411" t="s">
        <v>291</v>
      </c>
      <c r="L1411" t="s">
        <v>137</v>
      </c>
      <c r="M1411" t="s">
        <v>92</v>
      </c>
      <c r="N1411" t="s">
        <v>126</v>
      </c>
      <c r="O1411">
        <v>3</v>
      </c>
      <c r="P1411" s="4">
        <v>22027</v>
      </c>
      <c r="Q1411" s="4">
        <v>12776</v>
      </c>
      <c r="R1411" s="3">
        <v>0.1</v>
      </c>
      <c r="S1411" s="4">
        <v>59473</v>
      </c>
      <c r="T1411" s="4">
        <v>38328</v>
      </c>
      <c r="U1411" s="4">
        <v>21145</v>
      </c>
      <c r="V1411" s="3">
        <v>0.35553948850738992</v>
      </c>
      <c r="W1411" t="s">
        <v>54</v>
      </c>
      <c r="X1411" t="s">
        <v>76</v>
      </c>
      <c r="Y1411" t="s">
        <v>56</v>
      </c>
      <c r="Z1411">
        <v>1</v>
      </c>
      <c r="AA1411" t="s">
        <v>85</v>
      </c>
      <c r="AB1411" t="s">
        <v>150</v>
      </c>
      <c r="AC1411">
        <v>3.5</v>
      </c>
    </row>
    <row r="1412" spans="1:29">
      <c r="A1412" t="s">
        <v>1910</v>
      </c>
      <c r="B1412" s="2">
        <v>45424</v>
      </c>
      <c r="C1412" t="s">
        <v>458</v>
      </c>
      <c r="D1412" t="s">
        <v>49</v>
      </c>
      <c r="E1412" t="s">
        <v>170</v>
      </c>
      <c r="F1412" t="s">
        <v>33</v>
      </c>
      <c r="G1412">
        <v>31</v>
      </c>
      <c r="H1412" t="s">
        <v>105</v>
      </c>
      <c r="I1412" t="s">
        <v>89</v>
      </c>
      <c r="J1412" t="s">
        <v>82</v>
      </c>
      <c r="K1412" t="s">
        <v>148</v>
      </c>
      <c r="L1412" t="s">
        <v>155</v>
      </c>
      <c r="M1412" t="s">
        <v>39</v>
      </c>
      <c r="N1412" t="s">
        <v>53</v>
      </c>
      <c r="O1412">
        <v>8</v>
      </c>
      <c r="P1412" s="4">
        <v>11505</v>
      </c>
      <c r="Q1412" s="4">
        <v>7593</v>
      </c>
      <c r="R1412" s="3">
        <v>0.1</v>
      </c>
      <c r="S1412" s="4">
        <v>82836</v>
      </c>
      <c r="T1412" s="4">
        <v>60744</v>
      </c>
      <c r="U1412" s="4">
        <v>22092</v>
      </c>
      <c r="V1412" s="3">
        <v>0.26669563957699549</v>
      </c>
      <c r="W1412" t="s">
        <v>54</v>
      </c>
      <c r="X1412" t="s">
        <v>42</v>
      </c>
      <c r="Y1412" t="s">
        <v>56</v>
      </c>
      <c r="Z1412">
        <v>7</v>
      </c>
      <c r="AA1412" t="s">
        <v>57</v>
      </c>
      <c r="AB1412" t="s">
        <v>66</v>
      </c>
      <c r="AC1412">
        <v>4.0999999999999996</v>
      </c>
    </row>
    <row r="1413" spans="1:29">
      <c r="A1413" t="s">
        <v>1911</v>
      </c>
      <c r="B1413" s="2">
        <v>45185</v>
      </c>
      <c r="C1413" t="s">
        <v>615</v>
      </c>
      <c r="D1413" t="s">
        <v>49</v>
      </c>
      <c r="E1413" t="s">
        <v>111</v>
      </c>
      <c r="F1413" t="s">
        <v>70</v>
      </c>
      <c r="G1413">
        <v>44</v>
      </c>
      <c r="H1413" t="s">
        <v>153</v>
      </c>
      <c r="I1413" t="s">
        <v>154</v>
      </c>
      <c r="J1413" t="s">
        <v>36</v>
      </c>
      <c r="K1413" t="s">
        <v>219</v>
      </c>
      <c r="L1413" t="s">
        <v>131</v>
      </c>
      <c r="M1413" t="s">
        <v>107</v>
      </c>
      <c r="N1413" t="s">
        <v>64</v>
      </c>
      <c r="O1413">
        <v>5</v>
      </c>
      <c r="P1413" s="4">
        <v>4774</v>
      </c>
      <c r="Q1413" s="4">
        <v>3724</v>
      </c>
      <c r="R1413" s="3">
        <v>0.05</v>
      </c>
      <c r="S1413" s="4">
        <v>22677</v>
      </c>
      <c r="T1413" s="4">
        <v>18620</v>
      </c>
      <c r="U1413" s="4">
        <v>4057</v>
      </c>
      <c r="V1413" s="3">
        <v>0.17890373506195706</v>
      </c>
      <c r="W1413" t="s">
        <v>75</v>
      </c>
      <c r="X1413" t="s">
        <v>76</v>
      </c>
      <c r="Y1413" t="s">
        <v>56</v>
      </c>
      <c r="Z1413">
        <v>6</v>
      </c>
      <c r="AA1413" t="s">
        <v>149</v>
      </c>
      <c r="AB1413" t="s">
        <v>150</v>
      </c>
      <c r="AC1413">
        <v>4.8</v>
      </c>
    </row>
    <row r="1414" spans="1:29">
      <c r="A1414" t="s">
        <v>1912</v>
      </c>
      <c r="B1414" s="2">
        <v>45296</v>
      </c>
      <c r="C1414" t="s">
        <v>1700</v>
      </c>
      <c r="D1414" t="s">
        <v>31</v>
      </c>
      <c r="E1414" t="s">
        <v>50</v>
      </c>
      <c r="F1414" t="s">
        <v>33</v>
      </c>
      <c r="G1414">
        <v>25</v>
      </c>
      <c r="H1414" t="s">
        <v>153</v>
      </c>
      <c r="I1414" t="s">
        <v>154</v>
      </c>
      <c r="J1414" t="s">
        <v>36</v>
      </c>
      <c r="K1414" t="s">
        <v>74</v>
      </c>
      <c r="L1414" t="s">
        <v>131</v>
      </c>
      <c r="M1414" t="s">
        <v>63</v>
      </c>
      <c r="N1414" t="s">
        <v>40</v>
      </c>
      <c r="O1414">
        <v>3</v>
      </c>
      <c r="P1414" s="4">
        <v>17554</v>
      </c>
      <c r="Q1414" s="4">
        <v>10357</v>
      </c>
      <c r="R1414" s="3">
        <v>0.1</v>
      </c>
      <c r="S1414" s="4">
        <v>47396</v>
      </c>
      <c r="T1414" s="4">
        <v>31071</v>
      </c>
      <c r="U1414" s="4">
        <v>16325</v>
      </c>
      <c r="V1414" s="3">
        <v>0.34443834922778294</v>
      </c>
      <c r="W1414" t="s">
        <v>84</v>
      </c>
      <c r="X1414" t="s">
        <v>42</v>
      </c>
      <c r="Y1414" t="s">
        <v>56</v>
      </c>
      <c r="Z1414">
        <v>3</v>
      </c>
      <c r="AA1414" t="s">
        <v>163</v>
      </c>
      <c r="AB1414" t="s">
        <v>189</v>
      </c>
      <c r="AC1414">
        <v>3.9</v>
      </c>
    </row>
    <row r="1415" spans="1:29">
      <c r="A1415" t="s">
        <v>1913</v>
      </c>
      <c r="B1415" s="2">
        <v>45509</v>
      </c>
      <c r="C1415" t="s">
        <v>1060</v>
      </c>
      <c r="D1415" t="s">
        <v>49</v>
      </c>
      <c r="E1415" t="s">
        <v>32</v>
      </c>
      <c r="F1415" t="s">
        <v>33</v>
      </c>
      <c r="G1415">
        <v>32</v>
      </c>
      <c r="H1415" t="s">
        <v>34</v>
      </c>
      <c r="I1415" t="s">
        <v>35</v>
      </c>
      <c r="J1415" t="s">
        <v>36</v>
      </c>
      <c r="K1415" t="s">
        <v>74</v>
      </c>
      <c r="L1415" t="s">
        <v>52</v>
      </c>
      <c r="M1415" t="s">
        <v>92</v>
      </c>
      <c r="N1415" t="s">
        <v>64</v>
      </c>
      <c r="O1415">
        <v>8</v>
      </c>
      <c r="P1415" s="4">
        <v>11308</v>
      </c>
      <c r="Q1415" s="4">
        <v>6446</v>
      </c>
      <c r="R1415" s="3">
        <v>0</v>
      </c>
      <c r="S1415" s="4">
        <v>90464</v>
      </c>
      <c r="T1415" s="4">
        <v>51568</v>
      </c>
      <c r="U1415" s="4">
        <v>38896</v>
      </c>
      <c r="V1415" s="3">
        <v>0.42996108949416345</v>
      </c>
      <c r="W1415" t="s">
        <v>75</v>
      </c>
      <c r="X1415" t="s">
        <v>55</v>
      </c>
      <c r="Y1415" t="s">
        <v>156</v>
      </c>
      <c r="Z1415">
        <v>0</v>
      </c>
      <c r="AA1415" t="s">
        <v>143</v>
      </c>
      <c r="AB1415" t="s">
        <v>66</v>
      </c>
      <c r="AC1415">
        <v>2.4</v>
      </c>
    </row>
    <row r="1416" spans="1:29">
      <c r="A1416" t="s">
        <v>1914</v>
      </c>
      <c r="B1416" s="2">
        <v>45164</v>
      </c>
      <c r="C1416" t="s">
        <v>398</v>
      </c>
      <c r="D1416" t="s">
        <v>31</v>
      </c>
      <c r="E1416" t="s">
        <v>60</v>
      </c>
      <c r="F1416" t="s">
        <v>70</v>
      </c>
      <c r="G1416">
        <v>30</v>
      </c>
      <c r="H1416" t="s">
        <v>153</v>
      </c>
      <c r="I1416" t="s">
        <v>154</v>
      </c>
      <c r="J1416" t="s">
        <v>36</v>
      </c>
      <c r="K1416" t="s">
        <v>239</v>
      </c>
      <c r="L1416" t="s">
        <v>137</v>
      </c>
      <c r="M1416" t="s">
        <v>63</v>
      </c>
      <c r="N1416" t="s">
        <v>40</v>
      </c>
      <c r="O1416">
        <v>4</v>
      </c>
      <c r="P1416" s="4">
        <v>530</v>
      </c>
      <c r="Q1416" s="4">
        <v>387</v>
      </c>
      <c r="R1416" s="3">
        <v>0</v>
      </c>
      <c r="S1416" s="4">
        <v>2120</v>
      </c>
      <c r="T1416" s="4">
        <v>1548</v>
      </c>
      <c r="U1416" s="4">
        <v>572</v>
      </c>
      <c r="V1416" s="3">
        <v>0.26981132075471698</v>
      </c>
      <c r="W1416" t="s">
        <v>54</v>
      </c>
      <c r="X1416" t="s">
        <v>55</v>
      </c>
      <c r="Y1416" t="s">
        <v>56</v>
      </c>
      <c r="Z1416">
        <v>2</v>
      </c>
      <c r="AA1416" t="s">
        <v>185</v>
      </c>
      <c r="AB1416" t="s">
        <v>95</v>
      </c>
      <c r="AC1416">
        <v>4.8</v>
      </c>
    </row>
    <row r="1417" spans="1:29">
      <c r="A1417" t="s">
        <v>1915</v>
      </c>
      <c r="B1417" s="2">
        <v>45519</v>
      </c>
      <c r="C1417" t="s">
        <v>600</v>
      </c>
      <c r="D1417" t="s">
        <v>31</v>
      </c>
      <c r="E1417" t="s">
        <v>119</v>
      </c>
      <c r="F1417" t="s">
        <v>70</v>
      </c>
      <c r="G1417">
        <v>24</v>
      </c>
      <c r="H1417" t="s">
        <v>88</v>
      </c>
      <c r="I1417" t="s">
        <v>89</v>
      </c>
      <c r="J1417" t="s">
        <v>82</v>
      </c>
      <c r="K1417" t="s">
        <v>269</v>
      </c>
      <c r="L1417" t="s">
        <v>137</v>
      </c>
      <c r="M1417" t="s">
        <v>83</v>
      </c>
      <c r="N1417" t="s">
        <v>113</v>
      </c>
      <c r="O1417">
        <v>8</v>
      </c>
      <c r="P1417" s="4">
        <v>4969</v>
      </c>
      <c r="Q1417" s="4">
        <v>3776</v>
      </c>
      <c r="R1417" s="3">
        <v>0.1</v>
      </c>
      <c r="S1417" s="4">
        <v>35777</v>
      </c>
      <c r="T1417" s="4">
        <v>30208</v>
      </c>
      <c r="U1417" s="4">
        <v>5569</v>
      </c>
      <c r="V1417" s="3">
        <v>0.15565866338709228</v>
      </c>
      <c r="W1417" t="s">
        <v>84</v>
      </c>
      <c r="X1417" t="s">
        <v>55</v>
      </c>
      <c r="Y1417" t="s">
        <v>56</v>
      </c>
      <c r="Z1417">
        <v>3</v>
      </c>
      <c r="AA1417" t="s">
        <v>108</v>
      </c>
      <c r="AB1417" t="s">
        <v>189</v>
      </c>
      <c r="AC1417">
        <v>3.8</v>
      </c>
    </row>
    <row r="1418" spans="1:29">
      <c r="A1418" t="s">
        <v>1916</v>
      </c>
      <c r="B1418" s="2">
        <v>45247</v>
      </c>
      <c r="C1418" t="s">
        <v>1732</v>
      </c>
      <c r="D1418" t="s">
        <v>49</v>
      </c>
      <c r="E1418" t="s">
        <v>170</v>
      </c>
      <c r="F1418" t="s">
        <v>33</v>
      </c>
      <c r="G1418">
        <v>42</v>
      </c>
      <c r="H1418" t="s">
        <v>80</v>
      </c>
      <c r="I1418" t="s">
        <v>81</v>
      </c>
      <c r="J1418" t="s">
        <v>82</v>
      </c>
      <c r="K1418" t="s">
        <v>90</v>
      </c>
      <c r="L1418" t="s">
        <v>155</v>
      </c>
      <c r="M1418" t="s">
        <v>39</v>
      </c>
      <c r="N1418" t="s">
        <v>64</v>
      </c>
      <c r="O1418">
        <v>3</v>
      </c>
      <c r="P1418" s="4">
        <v>442</v>
      </c>
      <c r="Q1418" s="4">
        <v>305</v>
      </c>
      <c r="R1418" s="3">
        <v>0</v>
      </c>
      <c r="S1418" s="4">
        <v>1326</v>
      </c>
      <c r="T1418" s="4">
        <v>915</v>
      </c>
      <c r="U1418" s="4">
        <v>411</v>
      </c>
      <c r="V1418" s="3">
        <v>0.30995475113122173</v>
      </c>
      <c r="W1418" t="s">
        <v>41</v>
      </c>
      <c r="X1418" t="s">
        <v>42</v>
      </c>
      <c r="Y1418" t="s">
        <v>56</v>
      </c>
      <c r="Z1418">
        <v>3</v>
      </c>
      <c r="AA1418" t="s">
        <v>167</v>
      </c>
      <c r="AB1418" t="s">
        <v>194</v>
      </c>
      <c r="AC1418">
        <v>4.5999999999999996</v>
      </c>
    </row>
    <row r="1419" spans="1:29">
      <c r="A1419" t="s">
        <v>1917</v>
      </c>
      <c r="B1419" s="2">
        <v>45036</v>
      </c>
      <c r="C1419" t="s">
        <v>453</v>
      </c>
      <c r="D1419" t="s">
        <v>49</v>
      </c>
      <c r="E1419" t="s">
        <v>135</v>
      </c>
      <c r="F1419" t="s">
        <v>33</v>
      </c>
      <c r="G1419">
        <v>48</v>
      </c>
      <c r="H1419" t="s">
        <v>71</v>
      </c>
      <c r="I1419" t="s">
        <v>72</v>
      </c>
      <c r="J1419" t="s">
        <v>73</v>
      </c>
      <c r="K1419" t="s">
        <v>239</v>
      </c>
      <c r="L1419" t="s">
        <v>142</v>
      </c>
      <c r="M1419" t="s">
        <v>92</v>
      </c>
      <c r="N1419" t="s">
        <v>53</v>
      </c>
      <c r="O1419">
        <v>1</v>
      </c>
      <c r="P1419" s="4">
        <v>312</v>
      </c>
      <c r="Q1419" s="4">
        <v>190</v>
      </c>
      <c r="R1419" s="3">
        <v>0.2</v>
      </c>
      <c r="S1419" s="4">
        <v>250</v>
      </c>
      <c r="T1419" s="4">
        <v>190</v>
      </c>
      <c r="U1419" s="4">
        <v>60</v>
      </c>
      <c r="V1419" s="3">
        <v>0.24</v>
      </c>
      <c r="W1419" t="s">
        <v>41</v>
      </c>
      <c r="X1419" t="s">
        <v>42</v>
      </c>
      <c r="Y1419" t="s">
        <v>56</v>
      </c>
      <c r="Z1419">
        <v>6</v>
      </c>
      <c r="AA1419" t="s">
        <v>102</v>
      </c>
      <c r="AB1419" t="s">
        <v>66</v>
      </c>
      <c r="AC1419">
        <v>3.5</v>
      </c>
    </row>
    <row r="1420" spans="1:29">
      <c r="A1420" t="s">
        <v>1918</v>
      </c>
      <c r="B1420" s="2">
        <v>45352</v>
      </c>
      <c r="C1420" t="s">
        <v>468</v>
      </c>
      <c r="D1420" t="s">
        <v>31</v>
      </c>
      <c r="E1420" t="s">
        <v>119</v>
      </c>
      <c r="F1420" t="s">
        <v>70</v>
      </c>
      <c r="G1420">
        <v>55</v>
      </c>
      <c r="H1420" t="s">
        <v>146</v>
      </c>
      <c r="I1420" t="s">
        <v>147</v>
      </c>
      <c r="J1420" t="s">
        <v>36</v>
      </c>
      <c r="K1420" t="s">
        <v>37</v>
      </c>
      <c r="L1420" t="s">
        <v>142</v>
      </c>
      <c r="M1420" t="s">
        <v>92</v>
      </c>
      <c r="N1420" t="s">
        <v>126</v>
      </c>
      <c r="O1420">
        <v>2</v>
      </c>
      <c r="P1420" s="4">
        <v>22743</v>
      </c>
      <c r="Q1420" s="4">
        <v>15920</v>
      </c>
      <c r="R1420" s="3">
        <v>0.2</v>
      </c>
      <c r="S1420" s="4">
        <v>36389</v>
      </c>
      <c r="T1420" s="4">
        <v>31840</v>
      </c>
      <c r="U1420" s="4">
        <v>4549</v>
      </c>
      <c r="V1420" s="3">
        <v>0.12501030531204485</v>
      </c>
      <c r="W1420" t="s">
        <v>41</v>
      </c>
      <c r="X1420" t="s">
        <v>42</v>
      </c>
      <c r="Y1420" t="s">
        <v>56</v>
      </c>
      <c r="Z1420">
        <v>2</v>
      </c>
      <c r="AA1420" t="s">
        <v>185</v>
      </c>
      <c r="AB1420" t="s">
        <v>132</v>
      </c>
      <c r="AC1420">
        <v>4.0999999999999996</v>
      </c>
    </row>
    <row r="1421" spans="1:29">
      <c r="A1421" t="s">
        <v>1919</v>
      </c>
      <c r="B1421" s="2">
        <v>45280</v>
      </c>
      <c r="C1421" t="s">
        <v>332</v>
      </c>
      <c r="D1421" t="s">
        <v>31</v>
      </c>
      <c r="E1421" t="s">
        <v>111</v>
      </c>
      <c r="F1421" t="s">
        <v>70</v>
      </c>
      <c r="G1421">
        <v>49</v>
      </c>
      <c r="H1421" t="s">
        <v>105</v>
      </c>
      <c r="I1421" t="s">
        <v>89</v>
      </c>
      <c r="J1421" t="s">
        <v>82</v>
      </c>
      <c r="K1421" t="s">
        <v>125</v>
      </c>
      <c r="L1421" t="s">
        <v>91</v>
      </c>
      <c r="M1421" t="s">
        <v>39</v>
      </c>
      <c r="N1421" t="s">
        <v>113</v>
      </c>
      <c r="O1421">
        <v>5</v>
      </c>
      <c r="P1421" s="4">
        <v>12955</v>
      </c>
      <c r="Q1421" s="4">
        <v>7255</v>
      </c>
      <c r="R1421" s="3">
        <v>0.15</v>
      </c>
      <c r="S1421" s="4">
        <v>55059</v>
      </c>
      <c r="T1421" s="4">
        <v>36275</v>
      </c>
      <c r="U1421" s="4">
        <v>18784</v>
      </c>
      <c r="V1421" s="3">
        <v>0.34116129969668901</v>
      </c>
      <c r="W1421" t="s">
        <v>41</v>
      </c>
      <c r="X1421" t="s">
        <v>76</v>
      </c>
      <c r="Y1421" t="s">
        <v>56</v>
      </c>
      <c r="Z1421">
        <v>1</v>
      </c>
      <c r="AA1421" t="s">
        <v>44</v>
      </c>
      <c r="AB1421" t="s">
        <v>66</v>
      </c>
      <c r="AC1421">
        <v>4.9000000000000004</v>
      </c>
    </row>
    <row r="1422" spans="1:29">
      <c r="A1422" t="s">
        <v>1920</v>
      </c>
      <c r="B1422" s="2">
        <v>45114</v>
      </c>
      <c r="C1422" t="s">
        <v>123</v>
      </c>
      <c r="D1422" t="s">
        <v>49</v>
      </c>
      <c r="E1422" t="s">
        <v>170</v>
      </c>
      <c r="F1422" t="s">
        <v>33</v>
      </c>
      <c r="G1422">
        <v>51</v>
      </c>
      <c r="H1422" t="s">
        <v>88</v>
      </c>
      <c r="I1422" t="s">
        <v>89</v>
      </c>
      <c r="J1422" t="s">
        <v>82</v>
      </c>
      <c r="K1422" t="s">
        <v>51</v>
      </c>
      <c r="L1422" t="s">
        <v>112</v>
      </c>
      <c r="M1422" t="s">
        <v>63</v>
      </c>
      <c r="N1422" t="s">
        <v>126</v>
      </c>
      <c r="O1422">
        <v>5</v>
      </c>
      <c r="P1422" s="4">
        <v>19223</v>
      </c>
      <c r="Q1422" s="4">
        <v>13648</v>
      </c>
      <c r="R1422" s="3">
        <v>0.15</v>
      </c>
      <c r="S1422" s="4">
        <v>81698</v>
      </c>
      <c r="T1422" s="4">
        <v>68240</v>
      </c>
      <c r="U1422" s="4">
        <v>13458</v>
      </c>
      <c r="V1422" s="3">
        <v>0.16472863472790031</v>
      </c>
      <c r="W1422" t="s">
        <v>54</v>
      </c>
      <c r="X1422" t="s">
        <v>55</v>
      </c>
      <c r="Y1422" t="s">
        <v>56</v>
      </c>
      <c r="Z1422">
        <v>2</v>
      </c>
      <c r="AA1422" t="s">
        <v>229</v>
      </c>
      <c r="AB1422" t="s">
        <v>121</v>
      </c>
      <c r="AC1422">
        <v>4.9000000000000004</v>
      </c>
    </row>
    <row r="1423" spans="1:29">
      <c r="A1423" t="s">
        <v>1921</v>
      </c>
      <c r="B1423" s="2">
        <v>45623</v>
      </c>
      <c r="C1423" t="s">
        <v>632</v>
      </c>
      <c r="D1423" t="s">
        <v>49</v>
      </c>
      <c r="E1423" t="s">
        <v>170</v>
      </c>
      <c r="F1423" t="s">
        <v>33</v>
      </c>
      <c r="G1423">
        <v>31</v>
      </c>
      <c r="H1423" t="s">
        <v>88</v>
      </c>
      <c r="I1423" t="s">
        <v>89</v>
      </c>
      <c r="J1423" t="s">
        <v>82</v>
      </c>
      <c r="K1423" t="s">
        <v>302</v>
      </c>
      <c r="L1423" t="s">
        <v>112</v>
      </c>
      <c r="M1423" t="s">
        <v>92</v>
      </c>
      <c r="N1423" t="s">
        <v>113</v>
      </c>
      <c r="O1423">
        <v>7</v>
      </c>
      <c r="P1423" s="4">
        <v>18852</v>
      </c>
      <c r="Q1423" s="4">
        <v>14516</v>
      </c>
      <c r="R1423" s="3">
        <v>0.15</v>
      </c>
      <c r="S1423" s="4">
        <v>112169</v>
      </c>
      <c r="T1423" s="4">
        <v>101612</v>
      </c>
      <c r="U1423" s="4">
        <v>10557</v>
      </c>
      <c r="V1423" s="3">
        <v>9.4116912872540537E-2</v>
      </c>
      <c r="W1423" t="s">
        <v>84</v>
      </c>
      <c r="X1423" t="s">
        <v>76</v>
      </c>
      <c r="Y1423" t="s">
        <v>56</v>
      </c>
      <c r="Z1423">
        <v>5</v>
      </c>
      <c r="AA1423" t="s">
        <v>159</v>
      </c>
      <c r="AB1423" t="s">
        <v>95</v>
      </c>
      <c r="AC1423">
        <v>4.0999999999999996</v>
      </c>
    </row>
    <row r="1424" spans="1:29">
      <c r="A1424" t="s">
        <v>1922</v>
      </c>
      <c r="B1424" s="2">
        <v>45566</v>
      </c>
      <c r="C1424" t="s">
        <v>782</v>
      </c>
      <c r="D1424" t="s">
        <v>31</v>
      </c>
      <c r="E1424" t="s">
        <v>111</v>
      </c>
      <c r="F1424" t="s">
        <v>70</v>
      </c>
      <c r="G1424">
        <v>23</v>
      </c>
      <c r="H1424" t="s">
        <v>153</v>
      </c>
      <c r="I1424" t="s">
        <v>154</v>
      </c>
      <c r="J1424" t="s">
        <v>36</v>
      </c>
      <c r="K1424" t="s">
        <v>184</v>
      </c>
      <c r="L1424" t="s">
        <v>52</v>
      </c>
      <c r="M1424" t="s">
        <v>39</v>
      </c>
      <c r="N1424" t="s">
        <v>53</v>
      </c>
      <c r="O1424">
        <v>1</v>
      </c>
      <c r="P1424" s="4">
        <v>5411</v>
      </c>
      <c r="Q1424" s="4">
        <v>3571</v>
      </c>
      <c r="R1424" s="3">
        <v>0.05</v>
      </c>
      <c r="S1424" s="4">
        <v>5140</v>
      </c>
      <c r="T1424" s="4">
        <v>3571</v>
      </c>
      <c r="U1424" s="4">
        <v>1569</v>
      </c>
      <c r="V1424" s="3">
        <v>0.30525291828793777</v>
      </c>
      <c r="W1424" t="s">
        <v>54</v>
      </c>
      <c r="X1424" t="s">
        <v>55</v>
      </c>
      <c r="Y1424" t="s">
        <v>56</v>
      </c>
      <c r="Z1424">
        <v>5</v>
      </c>
      <c r="AA1424" t="s">
        <v>94</v>
      </c>
      <c r="AB1424" t="s">
        <v>194</v>
      </c>
      <c r="AC1424">
        <v>4.3</v>
      </c>
    </row>
    <row r="1425" spans="1:29">
      <c r="A1425" t="s">
        <v>1923</v>
      </c>
      <c r="B1425" s="2">
        <v>45265</v>
      </c>
      <c r="C1425" t="s">
        <v>618</v>
      </c>
      <c r="D1425" t="s">
        <v>31</v>
      </c>
      <c r="E1425" t="s">
        <v>124</v>
      </c>
      <c r="F1425" t="s">
        <v>70</v>
      </c>
      <c r="G1425">
        <v>35</v>
      </c>
      <c r="H1425" t="s">
        <v>71</v>
      </c>
      <c r="I1425" t="s">
        <v>72</v>
      </c>
      <c r="J1425" t="s">
        <v>73</v>
      </c>
      <c r="K1425" t="s">
        <v>184</v>
      </c>
      <c r="L1425" t="s">
        <v>91</v>
      </c>
      <c r="M1425" t="s">
        <v>92</v>
      </c>
      <c r="N1425" t="s">
        <v>40</v>
      </c>
      <c r="O1425">
        <v>2</v>
      </c>
      <c r="P1425" s="4">
        <v>11128</v>
      </c>
      <c r="Q1425" s="4">
        <v>6566</v>
      </c>
      <c r="R1425" s="3">
        <v>0.15</v>
      </c>
      <c r="S1425" s="4">
        <v>18918</v>
      </c>
      <c r="T1425" s="4">
        <v>13132</v>
      </c>
      <c r="U1425" s="4">
        <v>5786</v>
      </c>
      <c r="V1425" s="3">
        <v>0.30584628396236391</v>
      </c>
      <c r="W1425" t="s">
        <v>75</v>
      </c>
      <c r="X1425" t="s">
        <v>42</v>
      </c>
      <c r="Y1425" t="s">
        <v>56</v>
      </c>
      <c r="Z1425">
        <v>1</v>
      </c>
      <c r="AA1425" t="s">
        <v>193</v>
      </c>
      <c r="AB1425" t="s">
        <v>194</v>
      </c>
      <c r="AC1425">
        <v>4.5999999999999996</v>
      </c>
    </row>
    <row r="1426" spans="1:29">
      <c r="A1426" t="s">
        <v>1924</v>
      </c>
      <c r="B1426" s="2">
        <v>45556</v>
      </c>
      <c r="C1426" t="s">
        <v>1252</v>
      </c>
      <c r="D1426" t="s">
        <v>49</v>
      </c>
      <c r="E1426" t="s">
        <v>188</v>
      </c>
      <c r="F1426" t="s">
        <v>33</v>
      </c>
      <c r="G1426">
        <v>20</v>
      </c>
      <c r="H1426" t="s">
        <v>80</v>
      </c>
      <c r="I1426" t="s">
        <v>81</v>
      </c>
      <c r="J1426" t="s">
        <v>82</v>
      </c>
      <c r="K1426" t="s">
        <v>166</v>
      </c>
      <c r="L1426" t="s">
        <v>155</v>
      </c>
      <c r="M1426" t="s">
        <v>107</v>
      </c>
      <c r="N1426" t="s">
        <v>126</v>
      </c>
      <c r="O1426">
        <v>2</v>
      </c>
      <c r="P1426" s="4">
        <v>17704</v>
      </c>
      <c r="Q1426" s="4">
        <v>11331</v>
      </c>
      <c r="R1426" s="3">
        <v>0</v>
      </c>
      <c r="S1426" s="4">
        <v>35408</v>
      </c>
      <c r="T1426" s="4">
        <v>22662</v>
      </c>
      <c r="U1426" s="4">
        <v>12746</v>
      </c>
      <c r="V1426" s="3">
        <v>0.3599751468594668</v>
      </c>
      <c r="W1426" t="s">
        <v>84</v>
      </c>
      <c r="X1426" t="s">
        <v>55</v>
      </c>
      <c r="Y1426" t="s">
        <v>56</v>
      </c>
      <c r="Z1426">
        <v>6</v>
      </c>
      <c r="AA1426" t="s">
        <v>57</v>
      </c>
      <c r="AB1426" t="s">
        <v>121</v>
      </c>
      <c r="AC1426">
        <v>3</v>
      </c>
    </row>
    <row r="1427" spans="1:29">
      <c r="A1427" t="s">
        <v>1925</v>
      </c>
      <c r="B1427" s="2">
        <v>45623</v>
      </c>
      <c r="C1427" t="s">
        <v>478</v>
      </c>
      <c r="D1427" t="s">
        <v>31</v>
      </c>
      <c r="E1427" t="s">
        <v>119</v>
      </c>
      <c r="F1427" t="s">
        <v>70</v>
      </c>
      <c r="G1427">
        <v>19</v>
      </c>
      <c r="H1427" t="s">
        <v>80</v>
      </c>
      <c r="I1427" t="s">
        <v>81</v>
      </c>
      <c r="J1427" t="s">
        <v>82</v>
      </c>
      <c r="K1427" t="s">
        <v>337</v>
      </c>
      <c r="L1427" t="s">
        <v>155</v>
      </c>
      <c r="M1427" t="s">
        <v>39</v>
      </c>
      <c r="N1427" t="s">
        <v>93</v>
      </c>
      <c r="O1427">
        <v>8</v>
      </c>
      <c r="P1427" s="4">
        <v>20319</v>
      </c>
      <c r="Q1427" s="4">
        <v>11582</v>
      </c>
      <c r="R1427" s="3">
        <v>0.05</v>
      </c>
      <c r="S1427" s="4">
        <v>154424</v>
      </c>
      <c r="T1427" s="4">
        <v>92656</v>
      </c>
      <c r="U1427" s="4">
        <v>61768</v>
      </c>
      <c r="V1427" s="3">
        <v>0.39998963891623063</v>
      </c>
      <c r="W1427" t="s">
        <v>41</v>
      </c>
      <c r="X1427" t="s">
        <v>76</v>
      </c>
      <c r="Y1427" t="s">
        <v>43</v>
      </c>
      <c r="Z1427">
        <v>0</v>
      </c>
      <c r="AA1427" t="s">
        <v>44</v>
      </c>
      <c r="AB1427" t="s">
        <v>45</v>
      </c>
      <c r="AC1427" t="s">
        <v>46</v>
      </c>
    </row>
    <row r="1428" spans="1:29">
      <c r="A1428" t="s">
        <v>1926</v>
      </c>
      <c r="B1428" s="2">
        <v>44996</v>
      </c>
      <c r="C1428" t="s">
        <v>308</v>
      </c>
      <c r="D1428" t="s">
        <v>31</v>
      </c>
      <c r="E1428" t="s">
        <v>69</v>
      </c>
      <c r="F1428" t="s">
        <v>70</v>
      </c>
      <c r="G1428">
        <v>57</v>
      </c>
      <c r="H1428" t="s">
        <v>153</v>
      </c>
      <c r="I1428" t="s">
        <v>154</v>
      </c>
      <c r="J1428" t="s">
        <v>36</v>
      </c>
      <c r="K1428" t="s">
        <v>125</v>
      </c>
      <c r="L1428" t="s">
        <v>38</v>
      </c>
      <c r="M1428" t="s">
        <v>39</v>
      </c>
      <c r="N1428" t="s">
        <v>113</v>
      </c>
      <c r="O1428">
        <v>2</v>
      </c>
      <c r="P1428" s="4">
        <v>19166</v>
      </c>
      <c r="Q1428" s="4">
        <v>14949</v>
      </c>
      <c r="R1428" s="3">
        <v>0</v>
      </c>
      <c r="S1428" s="4">
        <v>38332</v>
      </c>
      <c r="T1428" s="4">
        <v>29898</v>
      </c>
      <c r="U1428" s="4">
        <v>8434</v>
      </c>
      <c r="V1428" s="3">
        <v>0.22002504434936868</v>
      </c>
      <c r="W1428" t="s">
        <v>84</v>
      </c>
      <c r="X1428" t="s">
        <v>55</v>
      </c>
      <c r="Y1428" t="s">
        <v>56</v>
      </c>
      <c r="Z1428">
        <v>4</v>
      </c>
      <c r="AA1428" t="s">
        <v>94</v>
      </c>
      <c r="AB1428" t="s">
        <v>132</v>
      </c>
      <c r="AC1428">
        <v>3.5</v>
      </c>
    </row>
    <row r="1429" spans="1:29">
      <c r="A1429" t="s">
        <v>1927</v>
      </c>
      <c r="B1429" s="2">
        <v>45308</v>
      </c>
      <c r="C1429" t="s">
        <v>740</v>
      </c>
      <c r="D1429" t="s">
        <v>31</v>
      </c>
      <c r="E1429" t="s">
        <v>60</v>
      </c>
      <c r="F1429" t="s">
        <v>70</v>
      </c>
      <c r="G1429">
        <v>49</v>
      </c>
      <c r="H1429" t="s">
        <v>146</v>
      </c>
      <c r="I1429" t="s">
        <v>147</v>
      </c>
      <c r="J1429" t="s">
        <v>36</v>
      </c>
      <c r="K1429" t="s">
        <v>90</v>
      </c>
      <c r="L1429" t="s">
        <v>91</v>
      </c>
      <c r="M1429" t="s">
        <v>39</v>
      </c>
      <c r="N1429" t="s">
        <v>113</v>
      </c>
      <c r="O1429">
        <v>5</v>
      </c>
      <c r="P1429" s="4">
        <v>2039</v>
      </c>
      <c r="Q1429" s="4">
        <v>1529</v>
      </c>
      <c r="R1429" s="3">
        <v>0.05</v>
      </c>
      <c r="S1429" s="4">
        <v>9685</v>
      </c>
      <c r="T1429" s="4">
        <v>7645</v>
      </c>
      <c r="U1429" s="4">
        <v>2040</v>
      </c>
      <c r="V1429" s="3">
        <v>0.21063500258131129</v>
      </c>
      <c r="W1429" t="s">
        <v>54</v>
      </c>
      <c r="X1429" t="s">
        <v>76</v>
      </c>
      <c r="Y1429" t="s">
        <v>56</v>
      </c>
      <c r="Z1429">
        <v>6</v>
      </c>
      <c r="AA1429" t="s">
        <v>185</v>
      </c>
      <c r="AB1429" t="s">
        <v>45</v>
      </c>
      <c r="AC1429">
        <v>4.2</v>
      </c>
    </row>
    <row r="1430" spans="1:29">
      <c r="A1430" t="s">
        <v>1928</v>
      </c>
      <c r="B1430" s="2">
        <v>45614</v>
      </c>
      <c r="C1430" t="s">
        <v>687</v>
      </c>
      <c r="D1430" t="s">
        <v>49</v>
      </c>
      <c r="E1430" t="s">
        <v>135</v>
      </c>
      <c r="F1430" t="s">
        <v>33</v>
      </c>
      <c r="G1430">
        <v>36</v>
      </c>
      <c r="H1430" t="s">
        <v>153</v>
      </c>
      <c r="I1430" t="s">
        <v>154</v>
      </c>
      <c r="J1430" t="s">
        <v>36</v>
      </c>
      <c r="K1430" t="s">
        <v>106</v>
      </c>
      <c r="L1430" t="s">
        <v>52</v>
      </c>
      <c r="M1430" t="s">
        <v>92</v>
      </c>
      <c r="N1430" t="s">
        <v>64</v>
      </c>
      <c r="O1430">
        <v>5</v>
      </c>
      <c r="P1430" s="4">
        <v>11153</v>
      </c>
      <c r="Q1430" s="4">
        <v>6803</v>
      </c>
      <c r="R1430" s="3">
        <v>0.2</v>
      </c>
      <c r="S1430" s="4">
        <v>44612</v>
      </c>
      <c r="T1430" s="4">
        <v>34015</v>
      </c>
      <c r="U1430" s="4">
        <v>10597</v>
      </c>
      <c r="V1430" s="3">
        <v>0.23753698556442213</v>
      </c>
      <c r="W1430" t="s">
        <v>41</v>
      </c>
      <c r="X1430" t="s">
        <v>55</v>
      </c>
      <c r="Y1430" t="s">
        <v>156</v>
      </c>
      <c r="Z1430">
        <v>0</v>
      </c>
      <c r="AA1430" t="s">
        <v>57</v>
      </c>
      <c r="AB1430" t="s">
        <v>189</v>
      </c>
      <c r="AC1430">
        <v>1</v>
      </c>
    </row>
    <row r="1431" spans="1:29">
      <c r="A1431" t="s">
        <v>1929</v>
      </c>
      <c r="B1431" s="2">
        <v>45088</v>
      </c>
      <c r="C1431" t="s">
        <v>412</v>
      </c>
      <c r="D1431" t="s">
        <v>31</v>
      </c>
      <c r="E1431" t="s">
        <v>124</v>
      </c>
      <c r="F1431" t="s">
        <v>70</v>
      </c>
      <c r="G1431">
        <v>30</v>
      </c>
      <c r="H1431" t="s">
        <v>153</v>
      </c>
      <c r="I1431" t="s">
        <v>154</v>
      </c>
      <c r="J1431" t="s">
        <v>36</v>
      </c>
      <c r="K1431" t="s">
        <v>37</v>
      </c>
      <c r="L1431" t="s">
        <v>52</v>
      </c>
      <c r="M1431" t="s">
        <v>83</v>
      </c>
      <c r="N1431" t="s">
        <v>93</v>
      </c>
      <c r="O1431">
        <v>2</v>
      </c>
      <c r="P1431" s="4">
        <v>13556</v>
      </c>
      <c r="Q1431" s="4">
        <v>8676</v>
      </c>
      <c r="R1431" s="3">
        <v>0</v>
      </c>
      <c r="S1431" s="4">
        <v>27112</v>
      </c>
      <c r="T1431" s="4">
        <v>17352</v>
      </c>
      <c r="U1431" s="4">
        <v>9760</v>
      </c>
      <c r="V1431" s="3">
        <v>0.35998819710829155</v>
      </c>
      <c r="W1431" t="s">
        <v>84</v>
      </c>
      <c r="X1431" t="s">
        <v>55</v>
      </c>
      <c r="Y1431" t="s">
        <v>56</v>
      </c>
      <c r="Z1431">
        <v>6</v>
      </c>
      <c r="AA1431" t="s">
        <v>167</v>
      </c>
      <c r="AB1431" t="s">
        <v>66</v>
      </c>
      <c r="AC1431">
        <v>4.9000000000000004</v>
      </c>
    </row>
    <row r="1432" spans="1:29">
      <c r="A1432" t="s">
        <v>1930</v>
      </c>
      <c r="B1432" s="2">
        <v>44974</v>
      </c>
      <c r="C1432" t="s">
        <v>332</v>
      </c>
      <c r="D1432" t="s">
        <v>31</v>
      </c>
      <c r="E1432" t="s">
        <v>50</v>
      </c>
      <c r="F1432" t="s">
        <v>33</v>
      </c>
      <c r="G1432">
        <v>35</v>
      </c>
      <c r="H1432" t="s">
        <v>146</v>
      </c>
      <c r="I1432" t="s">
        <v>147</v>
      </c>
      <c r="J1432" t="s">
        <v>36</v>
      </c>
      <c r="K1432" t="s">
        <v>37</v>
      </c>
      <c r="L1432" t="s">
        <v>112</v>
      </c>
      <c r="M1432" t="s">
        <v>39</v>
      </c>
      <c r="N1432" t="s">
        <v>53</v>
      </c>
      <c r="O1432">
        <v>1</v>
      </c>
      <c r="P1432" s="4">
        <v>1443</v>
      </c>
      <c r="Q1432" s="4">
        <v>837</v>
      </c>
      <c r="R1432" s="3">
        <v>0</v>
      </c>
      <c r="S1432" s="4">
        <v>1443</v>
      </c>
      <c r="T1432" s="4">
        <v>837</v>
      </c>
      <c r="U1432" s="4">
        <v>606</v>
      </c>
      <c r="V1432" s="3">
        <v>0.41995841995841998</v>
      </c>
      <c r="W1432" t="s">
        <v>41</v>
      </c>
      <c r="X1432" t="s">
        <v>42</v>
      </c>
      <c r="Y1432" t="s">
        <v>56</v>
      </c>
      <c r="Z1432">
        <v>3</v>
      </c>
      <c r="AA1432" t="s">
        <v>77</v>
      </c>
      <c r="AB1432" t="s">
        <v>194</v>
      </c>
      <c r="AC1432">
        <v>3.1</v>
      </c>
    </row>
    <row r="1433" spans="1:29">
      <c r="A1433" t="s">
        <v>1931</v>
      </c>
      <c r="B1433" s="2">
        <v>45491</v>
      </c>
      <c r="C1433" t="s">
        <v>1132</v>
      </c>
      <c r="D1433" t="s">
        <v>31</v>
      </c>
      <c r="E1433" t="s">
        <v>32</v>
      </c>
      <c r="F1433" t="s">
        <v>33</v>
      </c>
      <c r="G1433">
        <v>51</v>
      </c>
      <c r="H1433" t="s">
        <v>146</v>
      </c>
      <c r="I1433" t="s">
        <v>147</v>
      </c>
      <c r="J1433" t="s">
        <v>36</v>
      </c>
      <c r="K1433" t="s">
        <v>37</v>
      </c>
      <c r="L1433" t="s">
        <v>101</v>
      </c>
      <c r="M1433" t="s">
        <v>107</v>
      </c>
      <c r="N1433" t="s">
        <v>113</v>
      </c>
      <c r="O1433">
        <v>1</v>
      </c>
      <c r="P1433" s="4">
        <v>12790</v>
      </c>
      <c r="Q1433" s="4">
        <v>9465</v>
      </c>
      <c r="R1433" s="3">
        <v>0.15</v>
      </c>
      <c r="S1433" s="4">
        <v>10872</v>
      </c>
      <c r="T1433" s="4">
        <v>9465</v>
      </c>
      <c r="U1433" s="4">
        <v>1407</v>
      </c>
      <c r="V1433" s="3">
        <v>0.12941501103752759</v>
      </c>
      <c r="W1433" t="s">
        <v>75</v>
      </c>
      <c r="X1433" t="s">
        <v>42</v>
      </c>
      <c r="Y1433" t="s">
        <v>56</v>
      </c>
      <c r="Z1433">
        <v>4</v>
      </c>
      <c r="AA1433" t="s">
        <v>163</v>
      </c>
      <c r="AB1433" t="s">
        <v>150</v>
      </c>
      <c r="AC1433">
        <v>4.4000000000000004</v>
      </c>
    </row>
    <row r="1434" spans="1:29">
      <c r="A1434" t="s">
        <v>1932</v>
      </c>
      <c r="B1434" s="2">
        <v>45201</v>
      </c>
      <c r="C1434" t="s">
        <v>804</v>
      </c>
      <c r="D1434" t="s">
        <v>31</v>
      </c>
      <c r="E1434" t="s">
        <v>124</v>
      </c>
      <c r="F1434" t="s">
        <v>70</v>
      </c>
      <c r="G1434">
        <v>35</v>
      </c>
      <c r="H1434" t="s">
        <v>71</v>
      </c>
      <c r="I1434" t="s">
        <v>72</v>
      </c>
      <c r="J1434" t="s">
        <v>73</v>
      </c>
      <c r="K1434" t="s">
        <v>214</v>
      </c>
      <c r="L1434" t="s">
        <v>131</v>
      </c>
      <c r="M1434" t="s">
        <v>83</v>
      </c>
      <c r="N1434" t="s">
        <v>93</v>
      </c>
      <c r="O1434">
        <v>4</v>
      </c>
      <c r="P1434" s="4">
        <v>4511</v>
      </c>
      <c r="Q1434" s="4">
        <v>3564</v>
      </c>
      <c r="R1434" s="3">
        <v>0.05</v>
      </c>
      <c r="S1434" s="4">
        <v>17142</v>
      </c>
      <c r="T1434" s="4">
        <v>14256</v>
      </c>
      <c r="U1434" s="4">
        <v>2886</v>
      </c>
      <c r="V1434" s="3">
        <v>0.16835841792089604</v>
      </c>
      <c r="W1434" t="s">
        <v>84</v>
      </c>
      <c r="X1434" t="s">
        <v>42</v>
      </c>
      <c r="Y1434" t="s">
        <v>56</v>
      </c>
      <c r="Z1434">
        <v>2</v>
      </c>
      <c r="AA1434" t="s">
        <v>65</v>
      </c>
      <c r="AB1434" t="s">
        <v>45</v>
      </c>
      <c r="AC1434">
        <v>4</v>
      </c>
    </row>
    <row r="1435" spans="1:29">
      <c r="A1435" t="s">
        <v>1933</v>
      </c>
      <c r="B1435" s="2">
        <v>45393</v>
      </c>
      <c r="C1435" t="s">
        <v>128</v>
      </c>
      <c r="D1435" t="s">
        <v>31</v>
      </c>
      <c r="E1435" t="s">
        <v>60</v>
      </c>
      <c r="F1435" t="s">
        <v>70</v>
      </c>
      <c r="G1435">
        <v>53</v>
      </c>
      <c r="H1435" t="s">
        <v>105</v>
      </c>
      <c r="I1435" t="s">
        <v>89</v>
      </c>
      <c r="J1435" t="s">
        <v>82</v>
      </c>
      <c r="K1435" t="s">
        <v>74</v>
      </c>
      <c r="L1435" t="s">
        <v>131</v>
      </c>
      <c r="M1435" t="s">
        <v>92</v>
      </c>
      <c r="N1435" t="s">
        <v>53</v>
      </c>
      <c r="O1435">
        <v>3</v>
      </c>
      <c r="P1435" s="4">
        <v>15682</v>
      </c>
      <c r="Q1435" s="4">
        <v>8939</v>
      </c>
      <c r="R1435" s="3">
        <v>0</v>
      </c>
      <c r="S1435" s="4">
        <v>47046</v>
      </c>
      <c r="T1435" s="4">
        <v>26817</v>
      </c>
      <c r="U1435" s="4">
        <v>20229</v>
      </c>
      <c r="V1435" s="3">
        <v>0.42998342048208138</v>
      </c>
      <c r="W1435" t="s">
        <v>54</v>
      </c>
      <c r="X1435" t="s">
        <v>55</v>
      </c>
      <c r="Y1435" t="s">
        <v>56</v>
      </c>
      <c r="Z1435">
        <v>5</v>
      </c>
      <c r="AA1435" t="s">
        <v>94</v>
      </c>
      <c r="AB1435" t="s">
        <v>150</v>
      </c>
      <c r="AC1435">
        <v>4</v>
      </c>
    </row>
    <row r="1436" spans="1:29">
      <c r="A1436" t="s">
        <v>1934</v>
      </c>
      <c r="B1436" s="2">
        <v>45621</v>
      </c>
      <c r="C1436" t="s">
        <v>306</v>
      </c>
      <c r="D1436" t="s">
        <v>31</v>
      </c>
      <c r="E1436" t="s">
        <v>111</v>
      </c>
      <c r="F1436" t="s">
        <v>70</v>
      </c>
      <c r="G1436">
        <v>29</v>
      </c>
      <c r="H1436" t="s">
        <v>88</v>
      </c>
      <c r="I1436" t="s">
        <v>89</v>
      </c>
      <c r="J1436" t="s">
        <v>82</v>
      </c>
      <c r="K1436" t="s">
        <v>37</v>
      </c>
      <c r="L1436" t="s">
        <v>131</v>
      </c>
      <c r="M1436" t="s">
        <v>63</v>
      </c>
      <c r="N1436" t="s">
        <v>40</v>
      </c>
      <c r="O1436">
        <v>6</v>
      </c>
      <c r="P1436" s="4">
        <v>4504</v>
      </c>
      <c r="Q1436" s="4">
        <v>3018</v>
      </c>
      <c r="R1436" s="3">
        <v>0.05</v>
      </c>
      <c r="S1436" s="4">
        <v>25673</v>
      </c>
      <c r="T1436" s="4">
        <v>18108</v>
      </c>
      <c r="U1436" s="4">
        <v>7565</v>
      </c>
      <c r="V1436" s="3">
        <v>0.29466754956569158</v>
      </c>
      <c r="W1436" t="s">
        <v>41</v>
      </c>
      <c r="X1436" t="s">
        <v>55</v>
      </c>
      <c r="Y1436" t="s">
        <v>56</v>
      </c>
      <c r="Z1436">
        <v>2</v>
      </c>
      <c r="AA1436" t="s">
        <v>163</v>
      </c>
      <c r="AB1436" t="s">
        <v>132</v>
      </c>
      <c r="AC1436">
        <v>3.6</v>
      </c>
    </row>
    <row r="1437" spans="1:29">
      <c r="A1437" t="s">
        <v>1935</v>
      </c>
      <c r="B1437" s="2">
        <v>45555</v>
      </c>
      <c r="C1437" t="s">
        <v>290</v>
      </c>
      <c r="D1437" t="s">
        <v>31</v>
      </c>
      <c r="E1437" t="s">
        <v>69</v>
      </c>
      <c r="F1437" t="s">
        <v>70</v>
      </c>
      <c r="G1437">
        <v>57</v>
      </c>
      <c r="H1437" t="s">
        <v>34</v>
      </c>
      <c r="I1437" t="s">
        <v>35</v>
      </c>
      <c r="J1437" t="s">
        <v>36</v>
      </c>
      <c r="K1437" t="s">
        <v>239</v>
      </c>
      <c r="L1437" t="s">
        <v>91</v>
      </c>
      <c r="M1437" t="s">
        <v>107</v>
      </c>
      <c r="N1437" t="s">
        <v>126</v>
      </c>
      <c r="O1437">
        <v>1</v>
      </c>
      <c r="P1437" s="4">
        <v>558</v>
      </c>
      <c r="Q1437" s="4">
        <v>419</v>
      </c>
      <c r="R1437" s="3">
        <v>0.1</v>
      </c>
      <c r="S1437" s="4">
        <v>502</v>
      </c>
      <c r="T1437" s="4">
        <v>419</v>
      </c>
      <c r="U1437" s="4">
        <v>83</v>
      </c>
      <c r="V1437" s="3">
        <v>0.16533864541832669</v>
      </c>
      <c r="W1437" t="s">
        <v>41</v>
      </c>
      <c r="X1437" t="s">
        <v>55</v>
      </c>
      <c r="Y1437" t="s">
        <v>56</v>
      </c>
      <c r="Z1437">
        <v>3</v>
      </c>
      <c r="AA1437" t="s">
        <v>77</v>
      </c>
      <c r="AB1437" t="s">
        <v>132</v>
      </c>
      <c r="AC1437">
        <v>4.9000000000000004</v>
      </c>
    </row>
    <row r="1438" spans="1:29">
      <c r="A1438" t="s">
        <v>1936</v>
      </c>
      <c r="B1438" s="2">
        <v>45145</v>
      </c>
      <c r="C1438" t="s">
        <v>761</v>
      </c>
      <c r="D1438" t="s">
        <v>31</v>
      </c>
      <c r="E1438" t="s">
        <v>170</v>
      </c>
      <c r="F1438" t="s">
        <v>33</v>
      </c>
      <c r="G1438">
        <v>19</v>
      </c>
      <c r="H1438" t="s">
        <v>153</v>
      </c>
      <c r="I1438" t="s">
        <v>154</v>
      </c>
      <c r="J1438" t="s">
        <v>36</v>
      </c>
      <c r="K1438" t="s">
        <v>106</v>
      </c>
      <c r="L1438" t="s">
        <v>142</v>
      </c>
      <c r="M1438" t="s">
        <v>63</v>
      </c>
      <c r="N1438" t="s">
        <v>93</v>
      </c>
      <c r="O1438">
        <v>6</v>
      </c>
      <c r="P1438" s="4">
        <v>16110</v>
      </c>
      <c r="Q1438" s="4">
        <v>9344</v>
      </c>
      <c r="R1438" s="3">
        <v>0.2</v>
      </c>
      <c r="S1438" s="4">
        <v>77328</v>
      </c>
      <c r="T1438" s="4">
        <v>56064</v>
      </c>
      <c r="U1438" s="4">
        <v>21264</v>
      </c>
      <c r="V1438" s="3">
        <v>0.27498448168839229</v>
      </c>
      <c r="W1438" t="s">
        <v>54</v>
      </c>
      <c r="X1438" t="s">
        <v>42</v>
      </c>
      <c r="Y1438" t="s">
        <v>56</v>
      </c>
      <c r="Z1438">
        <v>1</v>
      </c>
      <c r="AA1438" t="s">
        <v>44</v>
      </c>
      <c r="AB1438" t="s">
        <v>150</v>
      </c>
      <c r="AC1438">
        <v>3.3</v>
      </c>
    </row>
    <row r="1439" spans="1:29">
      <c r="A1439" t="s">
        <v>1937</v>
      </c>
      <c r="B1439" s="2">
        <v>45488</v>
      </c>
      <c r="C1439" t="s">
        <v>118</v>
      </c>
      <c r="D1439" t="s">
        <v>31</v>
      </c>
      <c r="E1439" t="s">
        <v>98</v>
      </c>
      <c r="F1439" t="s">
        <v>70</v>
      </c>
      <c r="G1439">
        <v>59</v>
      </c>
      <c r="H1439" t="s">
        <v>34</v>
      </c>
      <c r="I1439" t="s">
        <v>35</v>
      </c>
      <c r="J1439" t="s">
        <v>36</v>
      </c>
      <c r="K1439" t="s">
        <v>90</v>
      </c>
      <c r="L1439" t="s">
        <v>62</v>
      </c>
      <c r="M1439" t="s">
        <v>92</v>
      </c>
      <c r="N1439" t="s">
        <v>113</v>
      </c>
      <c r="O1439">
        <v>7</v>
      </c>
      <c r="P1439" s="4">
        <v>4413</v>
      </c>
      <c r="Q1439" s="4">
        <v>3398</v>
      </c>
      <c r="R1439" s="3">
        <v>0.15</v>
      </c>
      <c r="S1439" s="4">
        <v>26257</v>
      </c>
      <c r="T1439" s="4">
        <v>23786</v>
      </c>
      <c r="U1439" s="4">
        <v>2471</v>
      </c>
      <c r="V1439" s="3">
        <v>9.4108237803252462E-2</v>
      </c>
      <c r="W1439" t="s">
        <v>75</v>
      </c>
      <c r="X1439" t="s">
        <v>42</v>
      </c>
      <c r="Y1439" t="s">
        <v>56</v>
      </c>
      <c r="Z1439">
        <v>5</v>
      </c>
      <c r="AA1439" t="s">
        <v>108</v>
      </c>
      <c r="AB1439" t="s">
        <v>194</v>
      </c>
      <c r="AC1439">
        <v>3</v>
      </c>
    </row>
    <row r="1440" spans="1:29">
      <c r="A1440" t="s">
        <v>1938</v>
      </c>
      <c r="B1440" s="2">
        <v>45516</v>
      </c>
      <c r="C1440" t="s">
        <v>503</v>
      </c>
      <c r="D1440" t="s">
        <v>31</v>
      </c>
      <c r="E1440" t="s">
        <v>60</v>
      </c>
      <c r="F1440" t="s">
        <v>70</v>
      </c>
      <c r="G1440">
        <v>32</v>
      </c>
      <c r="H1440" t="s">
        <v>146</v>
      </c>
      <c r="I1440" t="s">
        <v>147</v>
      </c>
      <c r="J1440" t="s">
        <v>36</v>
      </c>
      <c r="K1440" t="s">
        <v>116</v>
      </c>
      <c r="L1440" t="s">
        <v>62</v>
      </c>
      <c r="M1440" t="s">
        <v>83</v>
      </c>
      <c r="N1440" t="s">
        <v>40</v>
      </c>
      <c r="O1440">
        <v>6</v>
      </c>
      <c r="P1440" s="4">
        <v>18054</v>
      </c>
      <c r="Q1440" s="4">
        <v>12457</v>
      </c>
      <c r="R1440" s="3">
        <v>0.2</v>
      </c>
      <c r="S1440" s="4">
        <v>86659</v>
      </c>
      <c r="T1440" s="4">
        <v>74742</v>
      </c>
      <c r="U1440" s="4">
        <v>11917</v>
      </c>
      <c r="V1440" s="3">
        <v>0.13751601103174513</v>
      </c>
      <c r="W1440" t="s">
        <v>84</v>
      </c>
      <c r="X1440" t="s">
        <v>42</v>
      </c>
      <c r="Y1440" t="s">
        <v>56</v>
      </c>
      <c r="Z1440">
        <v>3</v>
      </c>
      <c r="AA1440" t="s">
        <v>44</v>
      </c>
      <c r="AB1440" t="s">
        <v>150</v>
      </c>
      <c r="AC1440">
        <v>4.2</v>
      </c>
    </row>
    <row r="1441" spans="1:29">
      <c r="A1441" t="s">
        <v>1939</v>
      </c>
      <c r="B1441" s="2">
        <v>45498</v>
      </c>
      <c r="C1441" t="s">
        <v>565</v>
      </c>
      <c r="D1441" t="s">
        <v>31</v>
      </c>
      <c r="E1441" t="s">
        <v>60</v>
      </c>
      <c r="F1441" t="s">
        <v>70</v>
      </c>
      <c r="G1441">
        <v>57</v>
      </c>
      <c r="H1441" t="s">
        <v>34</v>
      </c>
      <c r="I1441" t="s">
        <v>35</v>
      </c>
      <c r="J1441" t="s">
        <v>36</v>
      </c>
      <c r="K1441" t="s">
        <v>136</v>
      </c>
      <c r="L1441" t="s">
        <v>142</v>
      </c>
      <c r="M1441" t="s">
        <v>39</v>
      </c>
      <c r="N1441" t="s">
        <v>64</v>
      </c>
      <c r="O1441">
        <v>1</v>
      </c>
      <c r="P1441" s="4">
        <v>17657</v>
      </c>
      <c r="Q1441" s="4">
        <v>13066</v>
      </c>
      <c r="R1441" s="3">
        <v>0.05</v>
      </c>
      <c r="S1441" s="4">
        <v>16774</v>
      </c>
      <c r="T1441" s="4">
        <v>13066</v>
      </c>
      <c r="U1441" s="4">
        <v>3708</v>
      </c>
      <c r="V1441" s="3">
        <v>0.2210563968045785</v>
      </c>
      <c r="W1441" t="s">
        <v>75</v>
      </c>
      <c r="X1441" t="s">
        <v>42</v>
      </c>
      <c r="Y1441" t="s">
        <v>56</v>
      </c>
      <c r="Z1441">
        <v>2</v>
      </c>
      <c r="AA1441" t="s">
        <v>108</v>
      </c>
      <c r="AB1441" t="s">
        <v>132</v>
      </c>
      <c r="AC1441">
        <v>3</v>
      </c>
    </row>
    <row r="1442" spans="1:29">
      <c r="A1442" t="s">
        <v>1940</v>
      </c>
      <c r="B1442" s="2">
        <v>45532</v>
      </c>
      <c r="C1442" t="s">
        <v>222</v>
      </c>
      <c r="D1442" t="s">
        <v>49</v>
      </c>
      <c r="E1442" t="s">
        <v>119</v>
      </c>
      <c r="F1442" t="s">
        <v>70</v>
      </c>
      <c r="G1442">
        <v>50</v>
      </c>
      <c r="H1442" t="s">
        <v>105</v>
      </c>
      <c r="I1442" t="s">
        <v>89</v>
      </c>
      <c r="J1442" t="s">
        <v>82</v>
      </c>
      <c r="K1442" t="s">
        <v>148</v>
      </c>
      <c r="L1442" t="s">
        <v>91</v>
      </c>
      <c r="M1442" t="s">
        <v>92</v>
      </c>
      <c r="N1442" t="s">
        <v>64</v>
      </c>
      <c r="O1442">
        <v>7</v>
      </c>
      <c r="P1442" s="4">
        <v>19264</v>
      </c>
      <c r="Q1442" s="4">
        <v>13485</v>
      </c>
      <c r="R1442" s="3">
        <v>0.1</v>
      </c>
      <c r="S1442" s="4">
        <v>121363</v>
      </c>
      <c r="T1442" s="4">
        <v>94395</v>
      </c>
      <c r="U1442" s="4">
        <v>26968</v>
      </c>
      <c r="V1442" s="3">
        <v>0.22220940484332127</v>
      </c>
      <c r="W1442" t="s">
        <v>84</v>
      </c>
      <c r="X1442" t="s">
        <v>55</v>
      </c>
      <c r="Y1442" t="s">
        <v>56</v>
      </c>
      <c r="Z1442">
        <v>7</v>
      </c>
      <c r="AA1442" t="s">
        <v>94</v>
      </c>
      <c r="AB1442" t="s">
        <v>150</v>
      </c>
      <c r="AC1442">
        <v>3.5</v>
      </c>
    </row>
    <row r="1443" spans="1:29">
      <c r="A1443" t="s">
        <v>1941</v>
      </c>
      <c r="B1443" s="2">
        <v>45403</v>
      </c>
      <c r="C1443" t="s">
        <v>460</v>
      </c>
      <c r="D1443" t="s">
        <v>31</v>
      </c>
      <c r="E1443" t="s">
        <v>60</v>
      </c>
      <c r="F1443" t="s">
        <v>70</v>
      </c>
      <c r="G1443">
        <v>60</v>
      </c>
      <c r="H1443" t="s">
        <v>34</v>
      </c>
      <c r="I1443" t="s">
        <v>35</v>
      </c>
      <c r="J1443" t="s">
        <v>36</v>
      </c>
      <c r="K1443" t="s">
        <v>125</v>
      </c>
      <c r="L1443" t="s">
        <v>131</v>
      </c>
      <c r="M1443" t="s">
        <v>83</v>
      </c>
      <c r="N1443" t="s">
        <v>126</v>
      </c>
      <c r="O1443">
        <v>1</v>
      </c>
      <c r="P1443" s="4">
        <v>19004</v>
      </c>
      <c r="Q1443" s="4">
        <v>11973</v>
      </c>
      <c r="R1443" s="3">
        <v>0.05</v>
      </c>
      <c r="S1443" s="4">
        <v>18054</v>
      </c>
      <c r="T1443" s="4">
        <v>11973</v>
      </c>
      <c r="U1443" s="4">
        <v>6081</v>
      </c>
      <c r="V1443" s="3">
        <v>0.33682286473911599</v>
      </c>
      <c r="W1443" t="s">
        <v>84</v>
      </c>
      <c r="X1443" t="s">
        <v>76</v>
      </c>
      <c r="Y1443" t="s">
        <v>56</v>
      </c>
      <c r="Z1443">
        <v>4</v>
      </c>
      <c r="AA1443" t="s">
        <v>65</v>
      </c>
      <c r="AB1443" t="s">
        <v>66</v>
      </c>
      <c r="AC1443">
        <v>4.3</v>
      </c>
    </row>
    <row r="1444" spans="1:29">
      <c r="A1444" t="s">
        <v>1942</v>
      </c>
      <c r="B1444" s="2">
        <v>45558</v>
      </c>
      <c r="C1444" t="s">
        <v>1155</v>
      </c>
      <c r="D1444" t="s">
        <v>49</v>
      </c>
      <c r="E1444" t="s">
        <v>135</v>
      </c>
      <c r="F1444" t="s">
        <v>33</v>
      </c>
      <c r="G1444">
        <v>44</v>
      </c>
      <c r="H1444" t="s">
        <v>88</v>
      </c>
      <c r="I1444" t="s">
        <v>89</v>
      </c>
      <c r="J1444" t="s">
        <v>82</v>
      </c>
      <c r="K1444" t="s">
        <v>61</v>
      </c>
      <c r="L1444" t="s">
        <v>91</v>
      </c>
      <c r="M1444" t="s">
        <v>83</v>
      </c>
      <c r="N1444" t="s">
        <v>113</v>
      </c>
      <c r="O1444">
        <v>6</v>
      </c>
      <c r="P1444" s="4">
        <v>24456</v>
      </c>
      <c r="Q1444" s="4">
        <v>15652</v>
      </c>
      <c r="R1444" s="3">
        <v>0.1</v>
      </c>
      <c r="S1444" s="4">
        <v>132062</v>
      </c>
      <c r="T1444" s="4">
        <v>93912</v>
      </c>
      <c r="U1444" s="4">
        <v>38150</v>
      </c>
      <c r="V1444" s="3">
        <v>0.28887946570550194</v>
      </c>
      <c r="W1444" t="s">
        <v>75</v>
      </c>
      <c r="X1444" t="s">
        <v>55</v>
      </c>
      <c r="Y1444" t="s">
        <v>43</v>
      </c>
      <c r="Z1444">
        <v>0</v>
      </c>
      <c r="AA1444" t="s">
        <v>65</v>
      </c>
      <c r="AB1444" t="s">
        <v>150</v>
      </c>
      <c r="AC1444" t="s">
        <v>46</v>
      </c>
    </row>
    <row r="1445" spans="1:29">
      <c r="A1445" t="s">
        <v>1943</v>
      </c>
      <c r="B1445" s="2">
        <v>45050</v>
      </c>
      <c r="C1445" t="s">
        <v>255</v>
      </c>
      <c r="D1445" t="s">
        <v>49</v>
      </c>
      <c r="E1445" t="s">
        <v>124</v>
      </c>
      <c r="F1445" t="s">
        <v>70</v>
      </c>
      <c r="G1445">
        <v>26</v>
      </c>
      <c r="H1445" t="s">
        <v>88</v>
      </c>
      <c r="I1445" t="s">
        <v>89</v>
      </c>
      <c r="J1445" t="s">
        <v>82</v>
      </c>
      <c r="K1445" t="s">
        <v>269</v>
      </c>
      <c r="L1445" t="s">
        <v>142</v>
      </c>
      <c r="M1445" t="s">
        <v>92</v>
      </c>
      <c r="N1445" t="s">
        <v>40</v>
      </c>
      <c r="O1445">
        <v>5</v>
      </c>
      <c r="P1445" s="4">
        <v>12198</v>
      </c>
      <c r="Q1445" s="4">
        <v>9758</v>
      </c>
      <c r="R1445" s="3">
        <v>0</v>
      </c>
      <c r="S1445" s="4">
        <v>60990</v>
      </c>
      <c r="T1445" s="4">
        <v>48790</v>
      </c>
      <c r="U1445" s="4">
        <v>12200</v>
      </c>
      <c r="V1445" s="3">
        <v>0.20003279226102641</v>
      </c>
      <c r="W1445" t="s">
        <v>54</v>
      </c>
      <c r="X1445" t="s">
        <v>42</v>
      </c>
      <c r="Y1445" t="s">
        <v>56</v>
      </c>
      <c r="Z1445">
        <v>1</v>
      </c>
      <c r="AA1445" t="s">
        <v>172</v>
      </c>
      <c r="AB1445" t="s">
        <v>66</v>
      </c>
      <c r="AC1445">
        <v>3.5</v>
      </c>
    </row>
    <row r="1446" spans="1:29">
      <c r="A1446" t="s">
        <v>1944</v>
      </c>
      <c r="B1446" s="2">
        <v>45530</v>
      </c>
      <c r="C1446" t="s">
        <v>249</v>
      </c>
      <c r="D1446" t="s">
        <v>49</v>
      </c>
      <c r="E1446" t="s">
        <v>119</v>
      </c>
      <c r="F1446" t="s">
        <v>70</v>
      </c>
      <c r="G1446">
        <v>59</v>
      </c>
      <c r="H1446" t="s">
        <v>146</v>
      </c>
      <c r="I1446" t="s">
        <v>147</v>
      </c>
      <c r="J1446" t="s">
        <v>36</v>
      </c>
      <c r="K1446" t="s">
        <v>302</v>
      </c>
      <c r="L1446" t="s">
        <v>101</v>
      </c>
      <c r="M1446" t="s">
        <v>39</v>
      </c>
      <c r="N1446" t="s">
        <v>64</v>
      </c>
      <c r="O1446">
        <v>3</v>
      </c>
      <c r="P1446" s="4">
        <v>3067</v>
      </c>
      <c r="Q1446" s="4">
        <v>2024</v>
      </c>
      <c r="R1446" s="3">
        <v>0</v>
      </c>
      <c r="S1446" s="4">
        <v>9201</v>
      </c>
      <c r="T1446" s="4">
        <v>6072</v>
      </c>
      <c r="U1446" s="4">
        <v>3129</v>
      </c>
      <c r="V1446" s="3">
        <v>0.34007173133355068</v>
      </c>
      <c r="W1446" t="s">
        <v>84</v>
      </c>
      <c r="X1446" t="s">
        <v>55</v>
      </c>
      <c r="Y1446" t="s">
        <v>56</v>
      </c>
      <c r="Z1446">
        <v>3</v>
      </c>
      <c r="AA1446" t="s">
        <v>172</v>
      </c>
      <c r="AB1446" t="s">
        <v>95</v>
      </c>
      <c r="AC1446">
        <v>3.6</v>
      </c>
    </row>
    <row r="1447" spans="1:29">
      <c r="A1447" t="s">
        <v>1945</v>
      </c>
      <c r="B1447" s="2">
        <v>45490</v>
      </c>
      <c r="C1447" t="s">
        <v>68</v>
      </c>
      <c r="D1447" t="s">
        <v>49</v>
      </c>
      <c r="E1447" t="s">
        <v>32</v>
      </c>
      <c r="F1447" t="s">
        <v>33</v>
      </c>
      <c r="G1447">
        <v>18</v>
      </c>
      <c r="H1447" t="s">
        <v>80</v>
      </c>
      <c r="I1447" t="s">
        <v>81</v>
      </c>
      <c r="J1447" t="s">
        <v>82</v>
      </c>
      <c r="K1447" t="s">
        <v>136</v>
      </c>
      <c r="L1447" t="s">
        <v>62</v>
      </c>
      <c r="M1447" t="s">
        <v>92</v>
      </c>
      <c r="N1447" t="s">
        <v>93</v>
      </c>
      <c r="O1447">
        <v>5</v>
      </c>
      <c r="P1447" s="4">
        <v>18041</v>
      </c>
      <c r="Q1447" s="4">
        <v>10464</v>
      </c>
      <c r="R1447" s="3">
        <v>0.05</v>
      </c>
      <c r="S1447" s="4">
        <v>85695</v>
      </c>
      <c r="T1447" s="4">
        <v>52320</v>
      </c>
      <c r="U1447" s="4">
        <v>33375</v>
      </c>
      <c r="V1447" s="3">
        <v>0.38946262909154561</v>
      </c>
      <c r="W1447" t="s">
        <v>54</v>
      </c>
      <c r="X1447" t="s">
        <v>76</v>
      </c>
      <c r="Y1447" t="s">
        <v>56</v>
      </c>
      <c r="Z1447">
        <v>3</v>
      </c>
      <c r="AA1447" t="s">
        <v>57</v>
      </c>
      <c r="AB1447" t="s">
        <v>121</v>
      </c>
      <c r="AC1447">
        <v>4.7</v>
      </c>
    </row>
    <row r="1448" spans="1:29">
      <c r="A1448" t="s">
        <v>1946</v>
      </c>
      <c r="B1448" s="2">
        <v>45262</v>
      </c>
      <c r="C1448" t="s">
        <v>532</v>
      </c>
      <c r="D1448" t="s">
        <v>49</v>
      </c>
      <c r="E1448" t="s">
        <v>69</v>
      </c>
      <c r="F1448" t="s">
        <v>70</v>
      </c>
      <c r="G1448">
        <v>24</v>
      </c>
      <c r="H1448" t="s">
        <v>71</v>
      </c>
      <c r="I1448" t="s">
        <v>72</v>
      </c>
      <c r="J1448" t="s">
        <v>73</v>
      </c>
      <c r="K1448" t="s">
        <v>214</v>
      </c>
      <c r="L1448" t="s">
        <v>142</v>
      </c>
      <c r="M1448" t="s">
        <v>92</v>
      </c>
      <c r="N1448" t="s">
        <v>126</v>
      </c>
      <c r="O1448">
        <v>7</v>
      </c>
      <c r="P1448" s="4">
        <v>21096</v>
      </c>
      <c r="Q1448" s="4">
        <v>12658</v>
      </c>
      <c r="R1448" s="3">
        <v>0</v>
      </c>
      <c r="S1448" s="4">
        <v>147672</v>
      </c>
      <c r="T1448" s="4">
        <v>88606</v>
      </c>
      <c r="U1448" s="4">
        <v>59066</v>
      </c>
      <c r="V1448" s="3">
        <v>0.39998103905953736</v>
      </c>
      <c r="W1448" t="s">
        <v>54</v>
      </c>
      <c r="X1448" t="s">
        <v>55</v>
      </c>
      <c r="Y1448" t="s">
        <v>56</v>
      </c>
      <c r="Z1448">
        <v>7</v>
      </c>
      <c r="AA1448" t="s">
        <v>149</v>
      </c>
      <c r="AB1448" t="s">
        <v>45</v>
      </c>
      <c r="AC1448">
        <v>3.3</v>
      </c>
    </row>
    <row r="1449" spans="1:29">
      <c r="A1449" t="s">
        <v>1947</v>
      </c>
      <c r="B1449" s="2">
        <v>44961</v>
      </c>
      <c r="C1449" t="s">
        <v>640</v>
      </c>
      <c r="D1449" t="s">
        <v>49</v>
      </c>
      <c r="E1449" t="s">
        <v>170</v>
      </c>
      <c r="F1449" t="s">
        <v>33</v>
      </c>
      <c r="G1449">
        <v>24</v>
      </c>
      <c r="H1449" t="s">
        <v>80</v>
      </c>
      <c r="I1449" t="s">
        <v>81</v>
      </c>
      <c r="J1449" t="s">
        <v>82</v>
      </c>
      <c r="K1449" t="s">
        <v>302</v>
      </c>
      <c r="L1449" t="s">
        <v>38</v>
      </c>
      <c r="M1449" t="s">
        <v>39</v>
      </c>
      <c r="N1449" t="s">
        <v>40</v>
      </c>
      <c r="O1449">
        <v>4</v>
      </c>
      <c r="P1449" s="4">
        <v>17396</v>
      </c>
      <c r="Q1449" s="4">
        <v>10786</v>
      </c>
      <c r="R1449" s="3">
        <v>0.05</v>
      </c>
      <c r="S1449" s="4">
        <v>66105</v>
      </c>
      <c r="T1449" s="4">
        <v>43144</v>
      </c>
      <c r="U1449" s="4">
        <v>22961</v>
      </c>
      <c r="V1449" s="3">
        <v>0.3473413508811739</v>
      </c>
      <c r="W1449" t="s">
        <v>75</v>
      </c>
      <c r="X1449" t="s">
        <v>76</v>
      </c>
      <c r="Y1449" t="s">
        <v>56</v>
      </c>
      <c r="Z1449">
        <v>6</v>
      </c>
      <c r="AA1449" t="s">
        <v>94</v>
      </c>
      <c r="AB1449" t="s">
        <v>121</v>
      </c>
      <c r="AC1449">
        <v>3.5</v>
      </c>
    </row>
    <row r="1450" spans="1:29">
      <c r="A1450" t="s">
        <v>1948</v>
      </c>
      <c r="B1450" s="2">
        <v>45467</v>
      </c>
      <c r="C1450" t="s">
        <v>79</v>
      </c>
      <c r="D1450" t="s">
        <v>49</v>
      </c>
      <c r="E1450" t="s">
        <v>111</v>
      </c>
      <c r="F1450" t="s">
        <v>70</v>
      </c>
      <c r="G1450">
        <v>18</v>
      </c>
      <c r="H1450" t="s">
        <v>88</v>
      </c>
      <c r="I1450" t="s">
        <v>89</v>
      </c>
      <c r="J1450" t="s">
        <v>82</v>
      </c>
      <c r="K1450" t="s">
        <v>323</v>
      </c>
      <c r="L1450" t="s">
        <v>52</v>
      </c>
      <c r="M1450" t="s">
        <v>83</v>
      </c>
      <c r="N1450" t="s">
        <v>93</v>
      </c>
      <c r="O1450">
        <v>1</v>
      </c>
      <c r="P1450" s="4">
        <v>1231</v>
      </c>
      <c r="Q1450" s="4">
        <v>788</v>
      </c>
      <c r="R1450" s="3">
        <v>0.1</v>
      </c>
      <c r="S1450" s="4">
        <v>1108</v>
      </c>
      <c r="T1450" s="4">
        <v>788</v>
      </c>
      <c r="U1450" s="4">
        <v>320</v>
      </c>
      <c r="V1450" s="3">
        <v>0.28880866425992779</v>
      </c>
      <c r="W1450" t="s">
        <v>75</v>
      </c>
      <c r="X1450" t="s">
        <v>55</v>
      </c>
      <c r="Y1450" t="s">
        <v>156</v>
      </c>
      <c r="Z1450">
        <v>0</v>
      </c>
      <c r="AA1450" t="s">
        <v>94</v>
      </c>
      <c r="AB1450" t="s">
        <v>121</v>
      </c>
      <c r="AC1450">
        <v>1.4</v>
      </c>
    </row>
    <row r="1451" spans="1:29">
      <c r="A1451" t="s">
        <v>1949</v>
      </c>
      <c r="B1451" s="2">
        <v>45459</v>
      </c>
      <c r="C1451" t="s">
        <v>1203</v>
      </c>
      <c r="D1451" t="s">
        <v>31</v>
      </c>
      <c r="E1451" t="s">
        <v>60</v>
      </c>
      <c r="F1451" t="s">
        <v>70</v>
      </c>
      <c r="G1451">
        <v>20</v>
      </c>
      <c r="H1451" t="s">
        <v>88</v>
      </c>
      <c r="I1451" t="s">
        <v>89</v>
      </c>
      <c r="J1451" t="s">
        <v>82</v>
      </c>
      <c r="K1451" t="s">
        <v>337</v>
      </c>
      <c r="L1451" t="s">
        <v>91</v>
      </c>
      <c r="M1451" t="s">
        <v>92</v>
      </c>
      <c r="N1451" t="s">
        <v>126</v>
      </c>
      <c r="O1451">
        <v>2</v>
      </c>
      <c r="P1451" s="4">
        <v>19068</v>
      </c>
      <c r="Q1451" s="4">
        <v>13920</v>
      </c>
      <c r="R1451" s="3">
        <v>0.15</v>
      </c>
      <c r="S1451" s="4">
        <v>32416</v>
      </c>
      <c r="T1451" s="4">
        <v>27840</v>
      </c>
      <c r="U1451" s="4">
        <v>4576</v>
      </c>
      <c r="V1451" s="3">
        <v>0.14116485686080948</v>
      </c>
      <c r="W1451" t="s">
        <v>84</v>
      </c>
      <c r="X1451" t="s">
        <v>55</v>
      </c>
      <c r="Y1451" t="s">
        <v>156</v>
      </c>
      <c r="Z1451">
        <v>0</v>
      </c>
      <c r="AA1451" t="s">
        <v>57</v>
      </c>
      <c r="AB1451" t="s">
        <v>45</v>
      </c>
      <c r="AC1451">
        <v>2.2000000000000002</v>
      </c>
    </row>
    <row r="1452" spans="1:29">
      <c r="A1452" t="s">
        <v>1950</v>
      </c>
      <c r="B1452" s="2">
        <v>45191</v>
      </c>
      <c r="C1452" t="s">
        <v>1700</v>
      </c>
      <c r="D1452" t="s">
        <v>31</v>
      </c>
      <c r="E1452" t="s">
        <v>32</v>
      </c>
      <c r="F1452" t="s">
        <v>33</v>
      </c>
      <c r="G1452">
        <v>31</v>
      </c>
      <c r="H1452" t="s">
        <v>71</v>
      </c>
      <c r="I1452" t="s">
        <v>72</v>
      </c>
      <c r="J1452" t="s">
        <v>73</v>
      </c>
      <c r="K1452" t="s">
        <v>37</v>
      </c>
      <c r="L1452" t="s">
        <v>52</v>
      </c>
      <c r="M1452" t="s">
        <v>107</v>
      </c>
      <c r="N1452" t="s">
        <v>40</v>
      </c>
      <c r="O1452">
        <v>7</v>
      </c>
      <c r="P1452" s="4">
        <v>10388</v>
      </c>
      <c r="Q1452" s="4">
        <v>7064</v>
      </c>
      <c r="R1452" s="3">
        <v>0.2</v>
      </c>
      <c r="S1452" s="4">
        <v>58173</v>
      </c>
      <c r="T1452" s="4">
        <v>49448</v>
      </c>
      <c r="U1452" s="4">
        <v>8725</v>
      </c>
      <c r="V1452" s="3">
        <v>0.14998366939989341</v>
      </c>
      <c r="W1452" t="s">
        <v>54</v>
      </c>
      <c r="X1452" t="s">
        <v>42</v>
      </c>
      <c r="Y1452" t="s">
        <v>171</v>
      </c>
      <c r="Z1452">
        <v>3</v>
      </c>
      <c r="AA1452" t="s">
        <v>181</v>
      </c>
      <c r="AB1452" t="s">
        <v>95</v>
      </c>
      <c r="AC1452" t="s">
        <v>46</v>
      </c>
    </row>
    <row r="1453" spans="1:29">
      <c r="A1453" t="s">
        <v>1951</v>
      </c>
      <c r="B1453" s="2">
        <v>45497</v>
      </c>
      <c r="C1453" t="s">
        <v>900</v>
      </c>
      <c r="D1453" t="s">
        <v>49</v>
      </c>
      <c r="E1453" t="s">
        <v>170</v>
      </c>
      <c r="F1453" t="s">
        <v>33</v>
      </c>
      <c r="G1453">
        <v>49</v>
      </c>
      <c r="H1453" t="s">
        <v>99</v>
      </c>
      <c r="I1453" t="s">
        <v>99</v>
      </c>
      <c r="J1453" t="s">
        <v>100</v>
      </c>
      <c r="K1453" t="s">
        <v>116</v>
      </c>
      <c r="L1453" t="s">
        <v>38</v>
      </c>
      <c r="M1453" t="s">
        <v>63</v>
      </c>
      <c r="N1453" t="s">
        <v>113</v>
      </c>
      <c r="O1453">
        <v>7</v>
      </c>
      <c r="P1453" s="4">
        <v>15778</v>
      </c>
      <c r="Q1453" s="4">
        <v>9151</v>
      </c>
      <c r="R1453" s="3">
        <v>0</v>
      </c>
      <c r="S1453" s="4">
        <v>110446</v>
      </c>
      <c r="T1453" s="4">
        <v>64057</v>
      </c>
      <c r="U1453" s="4">
        <v>46389</v>
      </c>
      <c r="V1453" s="3">
        <v>0.42001521105336542</v>
      </c>
      <c r="W1453" t="s">
        <v>54</v>
      </c>
      <c r="X1453" t="s">
        <v>76</v>
      </c>
      <c r="Y1453" t="s">
        <v>171</v>
      </c>
      <c r="Z1453">
        <v>15</v>
      </c>
      <c r="AA1453" t="s">
        <v>102</v>
      </c>
      <c r="AB1453" t="s">
        <v>132</v>
      </c>
      <c r="AC1453" t="s">
        <v>46</v>
      </c>
    </row>
    <row r="1454" spans="1:29">
      <c r="A1454" t="s">
        <v>1952</v>
      </c>
      <c r="B1454" s="2">
        <v>44957</v>
      </c>
      <c r="C1454" t="s">
        <v>178</v>
      </c>
      <c r="D1454" t="s">
        <v>31</v>
      </c>
      <c r="E1454" t="s">
        <v>124</v>
      </c>
      <c r="F1454" t="s">
        <v>70</v>
      </c>
      <c r="G1454">
        <v>44</v>
      </c>
      <c r="H1454" t="s">
        <v>80</v>
      </c>
      <c r="I1454" t="s">
        <v>81</v>
      </c>
      <c r="J1454" t="s">
        <v>82</v>
      </c>
      <c r="K1454" t="s">
        <v>106</v>
      </c>
      <c r="L1454" t="s">
        <v>91</v>
      </c>
      <c r="M1454" t="s">
        <v>63</v>
      </c>
      <c r="N1454" t="s">
        <v>93</v>
      </c>
      <c r="O1454">
        <v>6</v>
      </c>
      <c r="P1454" s="4">
        <v>23408</v>
      </c>
      <c r="Q1454" s="4">
        <v>13577</v>
      </c>
      <c r="R1454" s="3">
        <v>0.15</v>
      </c>
      <c r="S1454" s="4">
        <v>119381</v>
      </c>
      <c r="T1454" s="4">
        <v>81462</v>
      </c>
      <c r="U1454" s="4">
        <v>37919</v>
      </c>
      <c r="V1454" s="3">
        <v>0.31763010864375402</v>
      </c>
      <c r="W1454" t="s">
        <v>84</v>
      </c>
      <c r="X1454" t="s">
        <v>42</v>
      </c>
      <c r="Y1454" t="s">
        <v>56</v>
      </c>
      <c r="Z1454">
        <v>2</v>
      </c>
      <c r="AA1454" t="s">
        <v>193</v>
      </c>
      <c r="AB1454" t="s">
        <v>95</v>
      </c>
      <c r="AC1454">
        <v>4.2</v>
      </c>
    </row>
    <row r="1455" spans="1:29">
      <c r="A1455" t="s">
        <v>1953</v>
      </c>
      <c r="B1455" s="2">
        <v>45577</v>
      </c>
      <c r="C1455" t="s">
        <v>478</v>
      </c>
      <c r="D1455" t="s">
        <v>31</v>
      </c>
      <c r="E1455" t="s">
        <v>111</v>
      </c>
      <c r="F1455" t="s">
        <v>70</v>
      </c>
      <c r="G1455">
        <v>23</v>
      </c>
      <c r="H1455" t="s">
        <v>34</v>
      </c>
      <c r="I1455" t="s">
        <v>35</v>
      </c>
      <c r="J1455" t="s">
        <v>36</v>
      </c>
      <c r="K1455" t="s">
        <v>37</v>
      </c>
      <c r="L1455" t="s">
        <v>131</v>
      </c>
      <c r="M1455" t="s">
        <v>107</v>
      </c>
      <c r="N1455" t="s">
        <v>64</v>
      </c>
      <c r="O1455">
        <v>1</v>
      </c>
      <c r="P1455" s="4">
        <v>12568</v>
      </c>
      <c r="Q1455" s="4">
        <v>7038</v>
      </c>
      <c r="R1455" s="3">
        <v>0.1</v>
      </c>
      <c r="S1455" s="4">
        <v>11311</v>
      </c>
      <c r="T1455" s="4">
        <v>7038</v>
      </c>
      <c r="U1455" s="4">
        <v>4273</v>
      </c>
      <c r="V1455" s="3">
        <v>0.37777384846609496</v>
      </c>
      <c r="W1455" t="s">
        <v>75</v>
      </c>
      <c r="X1455" t="s">
        <v>42</v>
      </c>
      <c r="Y1455" t="s">
        <v>43</v>
      </c>
      <c r="Z1455">
        <v>0</v>
      </c>
      <c r="AA1455" t="s">
        <v>226</v>
      </c>
      <c r="AB1455" t="s">
        <v>189</v>
      </c>
      <c r="AC1455" t="s">
        <v>46</v>
      </c>
    </row>
    <row r="1456" spans="1:29">
      <c r="A1456" t="s">
        <v>1954</v>
      </c>
      <c r="B1456" s="2">
        <v>45201</v>
      </c>
      <c r="C1456" t="s">
        <v>1155</v>
      </c>
      <c r="D1456" t="s">
        <v>31</v>
      </c>
      <c r="E1456" t="s">
        <v>188</v>
      </c>
      <c r="F1456" t="s">
        <v>33</v>
      </c>
      <c r="G1456">
        <v>42</v>
      </c>
      <c r="H1456" t="s">
        <v>88</v>
      </c>
      <c r="I1456" t="s">
        <v>89</v>
      </c>
      <c r="J1456" t="s">
        <v>82</v>
      </c>
      <c r="K1456" t="s">
        <v>136</v>
      </c>
      <c r="L1456" t="s">
        <v>142</v>
      </c>
      <c r="M1456" t="s">
        <v>92</v>
      </c>
      <c r="N1456" t="s">
        <v>93</v>
      </c>
      <c r="O1456">
        <v>2</v>
      </c>
      <c r="P1456" s="4">
        <v>11907</v>
      </c>
      <c r="Q1456" s="4">
        <v>6668</v>
      </c>
      <c r="R1456" s="3">
        <v>0.05</v>
      </c>
      <c r="S1456" s="4">
        <v>22623</v>
      </c>
      <c r="T1456" s="4">
        <v>13336</v>
      </c>
      <c r="U1456" s="4">
        <v>9287</v>
      </c>
      <c r="V1456" s="3">
        <v>0.41051142642443533</v>
      </c>
      <c r="W1456" t="s">
        <v>41</v>
      </c>
      <c r="X1456" t="s">
        <v>55</v>
      </c>
      <c r="Y1456" t="s">
        <v>156</v>
      </c>
      <c r="Z1456">
        <v>0</v>
      </c>
      <c r="AA1456" t="s">
        <v>163</v>
      </c>
      <c r="AB1456" t="s">
        <v>189</v>
      </c>
      <c r="AC1456">
        <v>1.6</v>
      </c>
    </row>
    <row r="1457" spans="1:29">
      <c r="A1457" t="s">
        <v>1955</v>
      </c>
      <c r="B1457" s="2">
        <v>45031</v>
      </c>
      <c r="C1457" t="s">
        <v>984</v>
      </c>
      <c r="D1457" t="s">
        <v>31</v>
      </c>
      <c r="E1457" t="s">
        <v>119</v>
      </c>
      <c r="F1457" t="s">
        <v>70</v>
      </c>
      <c r="G1457">
        <v>26</v>
      </c>
      <c r="H1457" t="s">
        <v>34</v>
      </c>
      <c r="I1457" t="s">
        <v>35</v>
      </c>
      <c r="J1457" t="s">
        <v>36</v>
      </c>
      <c r="K1457" t="s">
        <v>239</v>
      </c>
      <c r="L1457" t="s">
        <v>112</v>
      </c>
      <c r="M1457" t="s">
        <v>83</v>
      </c>
      <c r="N1457" t="s">
        <v>40</v>
      </c>
      <c r="O1457">
        <v>1</v>
      </c>
      <c r="P1457" s="4">
        <v>17411</v>
      </c>
      <c r="Q1457" s="4">
        <v>10621</v>
      </c>
      <c r="R1457" s="3">
        <v>0</v>
      </c>
      <c r="S1457" s="4">
        <v>17411</v>
      </c>
      <c r="T1457" s="4">
        <v>10621</v>
      </c>
      <c r="U1457" s="4">
        <v>6790</v>
      </c>
      <c r="V1457" s="3">
        <v>0.38998334386307509</v>
      </c>
      <c r="W1457" t="s">
        <v>41</v>
      </c>
      <c r="X1457" t="s">
        <v>42</v>
      </c>
      <c r="Y1457" t="s">
        <v>56</v>
      </c>
      <c r="Z1457">
        <v>7</v>
      </c>
      <c r="AA1457" t="s">
        <v>167</v>
      </c>
      <c r="AB1457" t="s">
        <v>95</v>
      </c>
      <c r="AC1457">
        <v>4</v>
      </c>
    </row>
    <row r="1458" spans="1:29">
      <c r="A1458" t="s">
        <v>1956</v>
      </c>
      <c r="B1458" s="2">
        <v>45195</v>
      </c>
      <c r="C1458" t="s">
        <v>328</v>
      </c>
      <c r="D1458" t="s">
        <v>49</v>
      </c>
      <c r="E1458" t="s">
        <v>124</v>
      </c>
      <c r="F1458" t="s">
        <v>70</v>
      </c>
      <c r="G1458">
        <v>39</v>
      </c>
      <c r="H1458" t="s">
        <v>34</v>
      </c>
      <c r="I1458" t="s">
        <v>35</v>
      </c>
      <c r="J1458" t="s">
        <v>36</v>
      </c>
      <c r="K1458" t="s">
        <v>179</v>
      </c>
      <c r="L1458" t="s">
        <v>142</v>
      </c>
      <c r="M1458" t="s">
        <v>63</v>
      </c>
      <c r="N1458" t="s">
        <v>64</v>
      </c>
      <c r="O1458">
        <v>1</v>
      </c>
      <c r="P1458" s="4">
        <v>22436</v>
      </c>
      <c r="Q1458" s="4">
        <v>17051</v>
      </c>
      <c r="R1458" s="3">
        <v>0.1</v>
      </c>
      <c r="S1458" s="4">
        <v>20192</v>
      </c>
      <c r="T1458" s="4">
        <v>17051</v>
      </c>
      <c r="U1458" s="4">
        <v>3141</v>
      </c>
      <c r="V1458" s="3">
        <v>0.1555566561014263</v>
      </c>
      <c r="W1458" t="s">
        <v>54</v>
      </c>
      <c r="X1458" t="s">
        <v>42</v>
      </c>
      <c r="Y1458" t="s">
        <v>43</v>
      </c>
      <c r="Z1458">
        <v>0</v>
      </c>
      <c r="AA1458" t="s">
        <v>57</v>
      </c>
      <c r="AB1458" t="s">
        <v>45</v>
      </c>
      <c r="AC1458" t="s">
        <v>46</v>
      </c>
    </row>
    <row r="1459" spans="1:29">
      <c r="A1459" t="s">
        <v>1957</v>
      </c>
      <c r="B1459" s="2">
        <v>45519</v>
      </c>
      <c r="C1459" t="s">
        <v>745</v>
      </c>
      <c r="D1459" t="s">
        <v>31</v>
      </c>
      <c r="E1459" t="s">
        <v>50</v>
      </c>
      <c r="F1459" t="s">
        <v>33</v>
      </c>
      <c r="G1459">
        <v>32</v>
      </c>
      <c r="H1459" t="s">
        <v>80</v>
      </c>
      <c r="I1459" t="s">
        <v>81</v>
      </c>
      <c r="J1459" t="s">
        <v>82</v>
      </c>
      <c r="K1459" t="s">
        <v>199</v>
      </c>
      <c r="L1459" t="s">
        <v>38</v>
      </c>
      <c r="M1459" t="s">
        <v>83</v>
      </c>
      <c r="N1459" t="s">
        <v>53</v>
      </c>
      <c r="O1459">
        <v>4</v>
      </c>
      <c r="P1459" s="4">
        <v>8462</v>
      </c>
      <c r="Q1459" s="4">
        <v>6093</v>
      </c>
      <c r="R1459" s="3">
        <v>0.15</v>
      </c>
      <c r="S1459" s="4">
        <v>28771</v>
      </c>
      <c r="T1459" s="4">
        <v>24372</v>
      </c>
      <c r="U1459" s="4">
        <v>4399</v>
      </c>
      <c r="V1459" s="3">
        <v>0.15289701435473219</v>
      </c>
      <c r="W1459" t="s">
        <v>41</v>
      </c>
      <c r="X1459" t="s">
        <v>42</v>
      </c>
      <c r="Y1459" t="s">
        <v>56</v>
      </c>
      <c r="Z1459">
        <v>2</v>
      </c>
      <c r="AA1459" t="s">
        <v>44</v>
      </c>
      <c r="AB1459" t="s">
        <v>194</v>
      </c>
      <c r="AC1459">
        <v>4.8</v>
      </c>
    </row>
    <row r="1460" spans="1:29">
      <c r="A1460" t="s">
        <v>1958</v>
      </c>
      <c r="B1460" s="2">
        <v>45034</v>
      </c>
      <c r="C1460" t="s">
        <v>1381</v>
      </c>
      <c r="D1460" t="s">
        <v>31</v>
      </c>
      <c r="E1460" t="s">
        <v>170</v>
      </c>
      <c r="F1460" t="s">
        <v>33</v>
      </c>
      <c r="G1460">
        <v>50</v>
      </c>
      <c r="H1460" t="s">
        <v>80</v>
      </c>
      <c r="I1460" t="s">
        <v>81</v>
      </c>
      <c r="J1460" t="s">
        <v>82</v>
      </c>
      <c r="K1460" t="s">
        <v>179</v>
      </c>
      <c r="L1460" t="s">
        <v>38</v>
      </c>
      <c r="M1460" t="s">
        <v>83</v>
      </c>
      <c r="N1460" t="s">
        <v>53</v>
      </c>
      <c r="O1460">
        <v>6</v>
      </c>
      <c r="P1460" s="4">
        <v>18909</v>
      </c>
      <c r="Q1460" s="4">
        <v>11156</v>
      </c>
      <c r="R1460" s="3">
        <v>0</v>
      </c>
      <c r="S1460" s="4">
        <v>113454</v>
      </c>
      <c r="T1460" s="4">
        <v>66936</v>
      </c>
      <c r="U1460" s="4">
        <v>46518</v>
      </c>
      <c r="V1460" s="3">
        <v>0.41001639430958803</v>
      </c>
      <c r="W1460" t="s">
        <v>54</v>
      </c>
      <c r="X1460" t="s">
        <v>42</v>
      </c>
      <c r="Y1460" t="s">
        <v>56</v>
      </c>
      <c r="Z1460">
        <v>6</v>
      </c>
      <c r="AA1460" t="s">
        <v>193</v>
      </c>
      <c r="AB1460" t="s">
        <v>189</v>
      </c>
      <c r="AC1460">
        <v>3.6</v>
      </c>
    </row>
    <row r="1461" spans="1:29">
      <c r="A1461" t="s">
        <v>1959</v>
      </c>
      <c r="B1461" s="2">
        <v>44928</v>
      </c>
      <c r="C1461" t="s">
        <v>615</v>
      </c>
      <c r="D1461" t="s">
        <v>49</v>
      </c>
      <c r="E1461" t="s">
        <v>129</v>
      </c>
      <c r="F1461" t="s">
        <v>33</v>
      </c>
      <c r="G1461">
        <v>52</v>
      </c>
      <c r="H1461" t="s">
        <v>99</v>
      </c>
      <c r="I1461" t="s">
        <v>99</v>
      </c>
      <c r="J1461" t="s">
        <v>100</v>
      </c>
      <c r="K1461" t="s">
        <v>219</v>
      </c>
      <c r="L1461" t="s">
        <v>101</v>
      </c>
      <c r="M1461" t="s">
        <v>92</v>
      </c>
      <c r="N1461" t="s">
        <v>126</v>
      </c>
      <c r="O1461">
        <v>8</v>
      </c>
      <c r="P1461" s="4">
        <v>24416</v>
      </c>
      <c r="Q1461" s="4">
        <v>14894</v>
      </c>
      <c r="R1461" s="3">
        <v>0.15</v>
      </c>
      <c r="S1461" s="4">
        <v>166029</v>
      </c>
      <c r="T1461" s="4">
        <v>119152</v>
      </c>
      <c r="U1461" s="4">
        <v>46877</v>
      </c>
      <c r="V1461" s="3">
        <v>0.28234224141565628</v>
      </c>
      <c r="W1461" t="s">
        <v>75</v>
      </c>
      <c r="X1461" t="s">
        <v>42</v>
      </c>
      <c r="Y1461" t="s">
        <v>43</v>
      </c>
      <c r="Z1461">
        <v>0</v>
      </c>
      <c r="AA1461" t="s">
        <v>193</v>
      </c>
      <c r="AB1461" t="s">
        <v>121</v>
      </c>
      <c r="AC1461" t="s">
        <v>46</v>
      </c>
    </row>
    <row r="1462" spans="1:29">
      <c r="A1462" t="s">
        <v>1960</v>
      </c>
      <c r="B1462" s="2">
        <v>45574</v>
      </c>
      <c r="C1462" t="s">
        <v>442</v>
      </c>
      <c r="D1462" t="s">
        <v>49</v>
      </c>
      <c r="E1462" t="s">
        <v>188</v>
      </c>
      <c r="F1462" t="s">
        <v>33</v>
      </c>
      <c r="G1462">
        <v>18</v>
      </c>
      <c r="H1462" t="s">
        <v>80</v>
      </c>
      <c r="I1462" t="s">
        <v>81</v>
      </c>
      <c r="J1462" t="s">
        <v>82</v>
      </c>
      <c r="K1462" t="s">
        <v>61</v>
      </c>
      <c r="L1462" t="s">
        <v>101</v>
      </c>
      <c r="M1462" t="s">
        <v>39</v>
      </c>
      <c r="N1462" t="s">
        <v>40</v>
      </c>
      <c r="O1462">
        <v>6</v>
      </c>
      <c r="P1462" s="4">
        <v>13481</v>
      </c>
      <c r="Q1462" s="4">
        <v>8358</v>
      </c>
      <c r="R1462" s="3">
        <v>0.05</v>
      </c>
      <c r="S1462" s="4">
        <v>76842</v>
      </c>
      <c r="T1462" s="4">
        <v>50148</v>
      </c>
      <c r="U1462" s="4">
        <v>26694</v>
      </c>
      <c r="V1462" s="3">
        <v>0.34738814710705085</v>
      </c>
      <c r="W1462" t="s">
        <v>75</v>
      </c>
      <c r="X1462" t="s">
        <v>76</v>
      </c>
      <c r="Y1462" t="s">
        <v>56</v>
      </c>
      <c r="Z1462">
        <v>6</v>
      </c>
      <c r="AA1462" t="s">
        <v>77</v>
      </c>
      <c r="AB1462" t="s">
        <v>121</v>
      </c>
      <c r="AC1462">
        <v>4.0999999999999996</v>
      </c>
    </row>
    <row r="1463" spans="1:29">
      <c r="A1463" t="s">
        <v>1961</v>
      </c>
      <c r="B1463" s="2">
        <v>45187</v>
      </c>
      <c r="C1463" t="s">
        <v>1098</v>
      </c>
      <c r="D1463" t="s">
        <v>31</v>
      </c>
      <c r="E1463" t="s">
        <v>98</v>
      </c>
      <c r="F1463" t="s">
        <v>70</v>
      </c>
      <c r="G1463">
        <v>39</v>
      </c>
      <c r="H1463" t="s">
        <v>71</v>
      </c>
      <c r="I1463" t="s">
        <v>72</v>
      </c>
      <c r="J1463" t="s">
        <v>73</v>
      </c>
      <c r="K1463" t="s">
        <v>192</v>
      </c>
      <c r="L1463" t="s">
        <v>131</v>
      </c>
      <c r="M1463" t="s">
        <v>83</v>
      </c>
      <c r="N1463" t="s">
        <v>113</v>
      </c>
      <c r="O1463">
        <v>1</v>
      </c>
      <c r="P1463" s="4">
        <v>19569</v>
      </c>
      <c r="Q1463" s="4">
        <v>14090</v>
      </c>
      <c r="R1463" s="3">
        <v>0</v>
      </c>
      <c r="S1463" s="4">
        <v>19569</v>
      </c>
      <c r="T1463" s="4">
        <v>14090</v>
      </c>
      <c r="U1463" s="4">
        <v>5479</v>
      </c>
      <c r="V1463" s="3">
        <v>0.27998364760590733</v>
      </c>
      <c r="W1463" t="s">
        <v>75</v>
      </c>
      <c r="X1463" t="s">
        <v>76</v>
      </c>
      <c r="Y1463" t="s">
        <v>43</v>
      </c>
      <c r="Z1463">
        <v>0</v>
      </c>
      <c r="AA1463" t="s">
        <v>85</v>
      </c>
      <c r="AB1463" t="s">
        <v>132</v>
      </c>
      <c r="AC1463" t="s">
        <v>46</v>
      </c>
    </row>
    <row r="1464" spans="1:29">
      <c r="A1464" t="s">
        <v>1962</v>
      </c>
      <c r="B1464" s="2">
        <v>45412</v>
      </c>
      <c r="C1464" t="s">
        <v>361</v>
      </c>
      <c r="D1464" t="s">
        <v>31</v>
      </c>
      <c r="E1464" t="s">
        <v>124</v>
      </c>
      <c r="F1464" t="s">
        <v>70</v>
      </c>
      <c r="G1464">
        <v>35</v>
      </c>
      <c r="H1464" t="s">
        <v>34</v>
      </c>
      <c r="I1464" t="s">
        <v>35</v>
      </c>
      <c r="J1464" t="s">
        <v>36</v>
      </c>
      <c r="K1464" t="s">
        <v>166</v>
      </c>
      <c r="L1464" t="s">
        <v>101</v>
      </c>
      <c r="M1464" t="s">
        <v>63</v>
      </c>
      <c r="N1464" t="s">
        <v>93</v>
      </c>
      <c r="O1464">
        <v>1</v>
      </c>
      <c r="P1464" s="4">
        <v>864</v>
      </c>
      <c r="Q1464" s="4">
        <v>570</v>
      </c>
      <c r="R1464" s="3">
        <v>0.1</v>
      </c>
      <c r="S1464" s="4">
        <v>778</v>
      </c>
      <c r="T1464" s="4">
        <v>570</v>
      </c>
      <c r="U1464" s="4">
        <v>208</v>
      </c>
      <c r="V1464" s="3">
        <v>0.26735218508997427</v>
      </c>
      <c r="W1464" t="s">
        <v>54</v>
      </c>
      <c r="X1464" t="s">
        <v>42</v>
      </c>
      <c r="Y1464" t="s">
        <v>56</v>
      </c>
      <c r="Z1464">
        <v>7</v>
      </c>
      <c r="AA1464" t="s">
        <v>65</v>
      </c>
      <c r="AB1464" t="s">
        <v>194</v>
      </c>
      <c r="AC1464">
        <v>3.5</v>
      </c>
    </row>
    <row r="1465" spans="1:29">
      <c r="A1465" t="s">
        <v>1963</v>
      </c>
      <c r="B1465" s="2">
        <v>45332</v>
      </c>
      <c r="C1465" t="s">
        <v>858</v>
      </c>
      <c r="D1465" t="s">
        <v>49</v>
      </c>
      <c r="E1465" t="s">
        <v>98</v>
      </c>
      <c r="F1465" t="s">
        <v>70</v>
      </c>
      <c r="G1465">
        <v>23</v>
      </c>
      <c r="H1465" t="s">
        <v>34</v>
      </c>
      <c r="I1465" t="s">
        <v>35</v>
      </c>
      <c r="J1465" t="s">
        <v>36</v>
      </c>
      <c r="K1465" t="s">
        <v>106</v>
      </c>
      <c r="L1465" t="s">
        <v>131</v>
      </c>
      <c r="M1465" t="s">
        <v>83</v>
      </c>
      <c r="N1465" t="s">
        <v>93</v>
      </c>
      <c r="O1465">
        <v>4</v>
      </c>
      <c r="P1465" s="4">
        <v>15081</v>
      </c>
      <c r="Q1465" s="4">
        <v>11462</v>
      </c>
      <c r="R1465" s="3">
        <v>0.05</v>
      </c>
      <c r="S1465" s="4">
        <v>57308</v>
      </c>
      <c r="T1465" s="4">
        <v>45848</v>
      </c>
      <c r="U1465" s="4">
        <v>11460</v>
      </c>
      <c r="V1465" s="3">
        <v>0.1999720806868151</v>
      </c>
      <c r="W1465" t="s">
        <v>41</v>
      </c>
      <c r="X1465" t="s">
        <v>76</v>
      </c>
      <c r="Y1465" t="s">
        <v>43</v>
      </c>
      <c r="Z1465">
        <v>0</v>
      </c>
      <c r="AA1465" t="s">
        <v>44</v>
      </c>
      <c r="AB1465" t="s">
        <v>45</v>
      </c>
      <c r="AC1465" t="s">
        <v>46</v>
      </c>
    </row>
    <row r="1466" spans="1:29">
      <c r="A1466" t="s">
        <v>1964</v>
      </c>
      <c r="B1466" s="2">
        <v>45332</v>
      </c>
      <c r="C1466" t="s">
        <v>306</v>
      </c>
      <c r="D1466" t="s">
        <v>49</v>
      </c>
      <c r="E1466" t="s">
        <v>32</v>
      </c>
      <c r="F1466" t="s">
        <v>33</v>
      </c>
      <c r="G1466">
        <v>34</v>
      </c>
      <c r="H1466" t="s">
        <v>146</v>
      </c>
      <c r="I1466" t="s">
        <v>147</v>
      </c>
      <c r="J1466" t="s">
        <v>36</v>
      </c>
      <c r="K1466" t="s">
        <v>166</v>
      </c>
      <c r="L1466" t="s">
        <v>38</v>
      </c>
      <c r="M1466" t="s">
        <v>39</v>
      </c>
      <c r="N1466" t="s">
        <v>126</v>
      </c>
      <c r="O1466">
        <v>4</v>
      </c>
      <c r="P1466" s="4">
        <v>20920</v>
      </c>
      <c r="Q1466" s="4">
        <v>15690</v>
      </c>
      <c r="R1466" s="3">
        <v>0</v>
      </c>
      <c r="S1466" s="4">
        <v>83680</v>
      </c>
      <c r="T1466" s="4">
        <v>62760</v>
      </c>
      <c r="U1466" s="4">
        <v>20920</v>
      </c>
      <c r="V1466" s="3">
        <v>0.25</v>
      </c>
      <c r="W1466" t="s">
        <v>41</v>
      </c>
      <c r="X1466" t="s">
        <v>76</v>
      </c>
      <c r="Y1466" t="s">
        <v>171</v>
      </c>
      <c r="Z1466">
        <v>15</v>
      </c>
      <c r="AA1466" t="s">
        <v>65</v>
      </c>
      <c r="AB1466" t="s">
        <v>95</v>
      </c>
      <c r="AC1466" t="s">
        <v>46</v>
      </c>
    </row>
    <row r="1467" spans="1:29">
      <c r="A1467" t="s">
        <v>1965</v>
      </c>
      <c r="B1467" s="2">
        <v>45042</v>
      </c>
      <c r="C1467" t="s">
        <v>841</v>
      </c>
      <c r="D1467" t="s">
        <v>31</v>
      </c>
      <c r="E1467" t="s">
        <v>98</v>
      </c>
      <c r="F1467" t="s">
        <v>70</v>
      </c>
      <c r="G1467">
        <v>20</v>
      </c>
      <c r="H1467" t="s">
        <v>105</v>
      </c>
      <c r="I1467" t="s">
        <v>89</v>
      </c>
      <c r="J1467" t="s">
        <v>82</v>
      </c>
      <c r="K1467" t="s">
        <v>225</v>
      </c>
      <c r="L1467" t="s">
        <v>155</v>
      </c>
      <c r="M1467" t="s">
        <v>39</v>
      </c>
      <c r="N1467" t="s">
        <v>64</v>
      </c>
      <c r="O1467">
        <v>8</v>
      </c>
      <c r="P1467" s="4">
        <v>1697</v>
      </c>
      <c r="Q1467" s="4">
        <v>950</v>
      </c>
      <c r="R1467" s="3">
        <v>0.2</v>
      </c>
      <c r="S1467" s="4">
        <v>10861</v>
      </c>
      <c r="T1467" s="4">
        <v>7600</v>
      </c>
      <c r="U1467" s="4">
        <v>3261</v>
      </c>
      <c r="V1467" s="3">
        <v>0.30024859589356412</v>
      </c>
      <c r="W1467" t="s">
        <v>75</v>
      </c>
      <c r="X1467" t="s">
        <v>76</v>
      </c>
      <c r="Y1467" t="s">
        <v>43</v>
      </c>
      <c r="Z1467">
        <v>0</v>
      </c>
      <c r="AA1467" t="s">
        <v>44</v>
      </c>
      <c r="AB1467" t="s">
        <v>132</v>
      </c>
      <c r="AC1467" t="s">
        <v>46</v>
      </c>
    </row>
    <row r="1468" spans="1:29">
      <c r="A1468" t="s">
        <v>1966</v>
      </c>
      <c r="B1468" s="2">
        <v>45339</v>
      </c>
      <c r="C1468" t="s">
        <v>750</v>
      </c>
      <c r="D1468" t="s">
        <v>31</v>
      </c>
      <c r="E1468" t="s">
        <v>188</v>
      </c>
      <c r="F1468" t="s">
        <v>33</v>
      </c>
      <c r="G1468">
        <v>38</v>
      </c>
      <c r="H1468" t="s">
        <v>34</v>
      </c>
      <c r="I1468" t="s">
        <v>35</v>
      </c>
      <c r="J1468" t="s">
        <v>36</v>
      </c>
      <c r="K1468" t="s">
        <v>214</v>
      </c>
      <c r="L1468" t="s">
        <v>52</v>
      </c>
      <c r="M1468" t="s">
        <v>63</v>
      </c>
      <c r="N1468" t="s">
        <v>93</v>
      </c>
      <c r="O1468">
        <v>2</v>
      </c>
      <c r="P1468" s="4">
        <v>23553</v>
      </c>
      <c r="Q1468" s="4">
        <v>13896</v>
      </c>
      <c r="R1468" s="3">
        <v>0.15</v>
      </c>
      <c r="S1468" s="4">
        <v>40040</v>
      </c>
      <c r="T1468" s="4">
        <v>27792</v>
      </c>
      <c r="U1468" s="4">
        <v>12248</v>
      </c>
      <c r="V1468" s="3">
        <v>0.30589410589410587</v>
      </c>
      <c r="W1468" t="s">
        <v>41</v>
      </c>
      <c r="X1468" t="s">
        <v>42</v>
      </c>
      <c r="Y1468" t="s">
        <v>56</v>
      </c>
      <c r="Z1468">
        <v>2</v>
      </c>
      <c r="AA1468" t="s">
        <v>193</v>
      </c>
      <c r="AB1468" t="s">
        <v>95</v>
      </c>
      <c r="AC1468">
        <v>4.5</v>
      </c>
    </row>
    <row r="1469" spans="1:29">
      <c r="A1469" t="s">
        <v>1967</v>
      </c>
      <c r="B1469" s="2">
        <v>44955</v>
      </c>
      <c r="C1469" t="s">
        <v>285</v>
      </c>
      <c r="D1469" t="s">
        <v>31</v>
      </c>
      <c r="E1469" t="s">
        <v>135</v>
      </c>
      <c r="F1469" t="s">
        <v>33</v>
      </c>
      <c r="G1469">
        <v>49</v>
      </c>
      <c r="H1469" t="s">
        <v>153</v>
      </c>
      <c r="I1469" t="s">
        <v>154</v>
      </c>
      <c r="J1469" t="s">
        <v>36</v>
      </c>
      <c r="K1469" t="s">
        <v>192</v>
      </c>
      <c r="L1469" t="s">
        <v>155</v>
      </c>
      <c r="M1469" t="s">
        <v>92</v>
      </c>
      <c r="N1469" t="s">
        <v>40</v>
      </c>
      <c r="O1469">
        <v>8</v>
      </c>
      <c r="P1469" s="4">
        <v>23683</v>
      </c>
      <c r="Q1469" s="4">
        <v>14683</v>
      </c>
      <c r="R1469" s="3">
        <v>0.15</v>
      </c>
      <c r="S1469" s="4">
        <v>161044</v>
      </c>
      <c r="T1469" s="4">
        <v>117464</v>
      </c>
      <c r="U1469" s="4">
        <v>43580</v>
      </c>
      <c r="V1469" s="3">
        <v>0.27060927448399197</v>
      </c>
      <c r="W1469" t="s">
        <v>54</v>
      </c>
      <c r="X1469" t="s">
        <v>76</v>
      </c>
      <c r="Y1469" t="s">
        <v>56</v>
      </c>
      <c r="Z1469">
        <v>6</v>
      </c>
      <c r="AA1469" t="s">
        <v>193</v>
      </c>
      <c r="AB1469" t="s">
        <v>95</v>
      </c>
      <c r="AC1469">
        <v>4.9000000000000004</v>
      </c>
    </row>
    <row r="1470" spans="1:29">
      <c r="A1470" t="s">
        <v>1968</v>
      </c>
      <c r="B1470" s="2">
        <v>45164</v>
      </c>
      <c r="C1470" t="s">
        <v>403</v>
      </c>
      <c r="D1470" t="s">
        <v>31</v>
      </c>
      <c r="E1470" t="s">
        <v>129</v>
      </c>
      <c r="F1470" t="s">
        <v>33</v>
      </c>
      <c r="G1470">
        <v>45</v>
      </c>
      <c r="H1470" t="s">
        <v>34</v>
      </c>
      <c r="I1470" t="s">
        <v>35</v>
      </c>
      <c r="J1470" t="s">
        <v>36</v>
      </c>
      <c r="K1470" t="s">
        <v>61</v>
      </c>
      <c r="L1470" t="s">
        <v>155</v>
      </c>
      <c r="M1470" t="s">
        <v>63</v>
      </c>
      <c r="N1470" t="s">
        <v>40</v>
      </c>
      <c r="O1470">
        <v>2</v>
      </c>
      <c r="P1470" s="4">
        <v>17397</v>
      </c>
      <c r="Q1470" s="4">
        <v>13222</v>
      </c>
      <c r="R1470" s="3">
        <v>0</v>
      </c>
      <c r="S1470" s="4">
        <v>34794</v>
      </c>
      <c r="T1470" s="4">
        <v>26444</v>
      </c>
      <c r="U1470" s="4">
        <v>8350</v>
      </c>
      <c r="V1470" s="3">
        <v>0.23998390527102373</v>
      </c>
      <c r="W1470" t="s">
        <v>75</v>
      </c>
      <c r="X1470" t="s">
        <v>76</v>
      </c>
      <c r="Y1470" t="s">
        <v>56</v>
      </c>
      <c r="Z1470">
        <v>6</v>
      </c>
      <c r="AA1470" t="s">
        <v>57</v>
      </c>
      <c r="AB1470" t="s">
        <v>150</v>
      </c>
      <c r="AC1470">
        <v>3.8</v>
      </c>
    </row>
    <row r="1471" spans="1:29">
      <c r="A1471" t="s">
        <v>1969</v>
      </c>
      <c r="B1471" s="2">
        <v>45042</v>
      </c>
      <c r="C1471" t="s">
        <v>439</v>
      </c>
      <c r="D1471" t="s">
        <v>49</v>
      </c>
      <c r="E1471" t="s">
        <v>98</v>
      </c>
      <c r="F1471" t="s">
        <v>70</v>
      </c>
      <c r="G1471">
        <v>34</v>
      </c>
      <c r="H1471" t="s">
        <v>146</v>
      </c>
      <c r="I1471" t="s">
        <v>147</v>
      </c>
      <c r="J1471" t="s">
        <v>36</v>
      </c>
      <c r="K1471" t="s">
        <v>192</v>
      </c>
      <c r="L1471" t="s">
        <v>101</v>
      </c>
      <c r="M1471" t="s">
        <v>39</v>
      </c>
      <c r="N1471" t="s">
        <v>64</v>
      </c>
      <c r="O1471">
        <v>4</v>
      </c>
      <c r="P1471" s="4">
        <v>1597</v>
      </c>
      <c r="Q1471" s="4">
        <v>1006</v>
      </c>
      <c r="R1471" s="3">
        <v>0.05</v>
      </c>
      <c r="S1471" s="4">
        <v>6069</v>
      </c>
      <c r="T1471" s="4">
        <v>4024</v>
      </c>
      <c r="U1471" s="4">
        <v>2045</v>
      </c>
      <c r="V1471" s="3">
        <v>0.33695831273685944</v>
      </c>
      <c r="W1471" t="s">
        <v>41</v>
      </c>
      <c r="X1471" t="s">
        <v>42</v>
      </c>
      <c r="Y1471" t="s">
        <v>56</v>
      </c>
      <c r="Z1471">
        <v>7</v>
      </c>
      <c r="AA1471" t="s">
        <v>108</v>
      </c>
      <c r="AB1471" t="s">
        <v>150</v>
      </c>
      <c r="AC1471">
        <v>3.4</v>
      </c>
    </row>
    <row r="1472" spans="1:29">
      <c r="A1472" t="s">
        <v>1970</v>
      </c>
      <c r="B1472" s="2">
        <v>45457</v>
      </c>
      <c r="C1472" t="s">
        <v>1182</v>
      </c>
      <c r="D1472" t="s">
        <v>31</v>
      </c>
      <c r="E1472" t="s">
        <v>111</v>
      </c>
      <c r="F1472" t="s">
        <v>70</v>
      </c>
      <c r="G1472">
        <v>40</v>
      </c>
      <c r="H1472" t="s">
        <v>34</v>
      </c>
      <c r="I1472" t="s">
        <v>35</v>
      </c>
      <c r="J1472" t="s">
        <v>36</v>
      </c>
      <c r="K1472" t="s">
        <v>184</v>
      </c>
      <c r="L1472" t="s">
        <v>131</v>
      </c>
      <c r="M1472" t="s">
        <v>107</v>
      </c>
      <c r="N1472" t="s">
        <v>64</v>
      </c>
      <c r="O1472">
        <v>4</v>
      </c>
      <c r="P1472" s="4">
        <v>3936</v>
      </c>
      <c r="Q1472" s="4">
        <v>2401</v>
      </c>
      <c r="R1472" s="3">
        <v>0.1</v>
      </c>
      <c r="S1472" s="4">
        <v>14170</v>
      </c>
      <c r="T1472" s="4">
        <v>9604</v>
      </c>
      <c r="U1472" s="4">
        <v>4566</v>
      </c>
      <c r="V1472" s="3">
        <v>0.3222300635144672</v>
      </c>
      <c r="W1472" t="s">
        <v>84</v>
      </c>
      <c r="X1472" t="s">
        <v>55</v>
      </c>
      <c r="Y1472" t="s">
        <v>56</v>
      </c>
      <c r="Z1472">
        <v>6</v>
      </c>
      <c r="AA1472" t="s">
        <v>167</v>
      </c>
      <c r="AB1472" t="s">
        <v>150</v>
      </c>
      <c r="AC1472">
        <v>3.9</v>
      </c>
    </row>
    <row r="1473" spans="1:29">
      <c r="A1473" t="s">
        <v>1971</v>
      </c>
      <c r="B1473" s="2">
        <v>45004</v>
      </c>
      <c r="C1473" t="s">
        <v>946</v>
      </c>
      <c r="D1473" t="s">
        <v>31</v>
      </c>
      <c r="E1473" t="s">
        <v>119</v>
      </c>
      <c r="F1473" t="s">
        <v>70</v>
      </c>
      <c r="G1473">
        <v>39</v>
      </c>
      <c r="H1473" t="s">
        <v>88</v>
      </c>
      <c r="I1473" t="s">
        <v>89</v>
      </c>
      <c r="J1473" t="s">
        <v>82</v>
      </c>
      <c r="K1473" t="s">
        <v>125</v>
      </c>
      <c r="L1473" t="s">
        <v>112</v>
      </c>
      <c r="M1473" t="s">
        <v>92</v>
      </c>
      <c r="N1473" t="s">
        <v>40</v>
      </c>
      <c r="O1473">
        <v>1</v>
      </c>
      <c r="P1473" s="4">
        <v>4826</v>
      </c>
      <c r="Q1473" s="4">
        <v>3233</v>
      </c>
      <c r="R1473" s="3">
        <v>0.05</v>
      </c>
      <c r="S1473" s="4">
        <v>4585</v>
      </c>
      <c r="T1473" s="4">
        <v>3233</v>
      </c>
      <c r="U1473" s="4">
        <v>1352</v>
      </c>
      <c r="V1473" s="3">
        <v>0.29487459105779718</v>
      </c>
      <c r="W1473" t="s">
        <v>84</v>
      </c>
      <c r="X1473" t="s">
        <v>55</v>
      </c>
      <c r="Y1473" t="s">
        <v>56</v>
      </c>
      <c r="Z1473">
        <v>4</v>
      </c>
      <c r="AA1473" t="s">
        <v>159</v>
      </c>
      <c r="AB1473" t="s">
        <v>66</v>
      </c>
      <c r="AC1473">
        <v>4.9000000000000004</v>
      </c>
    </row>
    <row r="1474" spans="1:29">
      <c r="A1474" t="s">
        <v>1972</v>
      </c>
      <c r="B1474" s="2">
        <v>45077</v>
      </c>
      <c r="C1474" t="s">
        <v>468</v>
      </c>
      <c r="D1474" t="s">
        <v>31</v>
      </c>
      <c r="E1474" t="s">
        <v>60</v>
      </c>
      <c r="F1474" t="s">
        <v>70</v>
      </c>
      <c r="G1474">
        <v>36</v>
      </c>
      <c r="H1474" t="s">
        <v>88</v>
      </c>
      <c r="I1474" t="s">
        <v>89</v>
      </c>
      <c r="J1474" t="s">
        <v>82</v>
      </c>
      <c r="K1474" t="s">
        <v>291</v>
      </c>
      <c r="L1474" t="s">
        <v>137</v>
      </c>
      <c r="M1474" t="s">
        <v>92</v>
      </c>
      <c r="N1474" t="s">
        <v>126</v>
      </c>
      <c r="O1474">
        <v>8</v>
      </c>
      <c r="P1474" s="4">
        <v>22820</v>
      </c>
      <c r="Q1474" s="4">
        <v>15974</v>
      </c>
      <c r="R1474" s="3">
        <v>0.05</v>
      </c>
      <c r="S1474" s="4">
        <v>173432</v>
      </c>
      <c r="T1474" s="4">
        <v>127792</v>
      </c>
      <c r="U1474" s="4">
        <v>45640</v>
      </c>
      <c r="V1474" s="3">
        <v>0.26315789473684209</v>
      </c>
      <c r="W1474" t="s">
        <v>41</v>
      </c>
      <c r="X1474" t="s">
        <v>42</v>
      </c>
      <c r="Y1474" t="s">
        <v>56</v>
      </c>
      <c r="Z1474">
        <v>3</v>
      </c>
      <c r="AA1474" t="s">
        <v>181</v>
      </c>
      <c r="AB1474" t="s">
        <v>121</v>
      </c>
      <c r="AC1474">
        <v>3.7</v>
      </c>
    </row>
    <row r="1475" spans="1:29">
      <c r="A1475" t="s">
        <v>1973</v>
      </c>
      <c r="B1475" s="2">
        <v>44982</v>
      </c>
      <c r="C1475" t="s">
        <v>712</v>
      </c>
      <c r="D1475" t="s">
        <v>49</v>
      </c>
      <c r="E1475" t="s">
        <v>170</v>
      </c>
      <c r="F1475" t="s">
        <v>33</v>
      </c>
      <c r="G1475">
        <v>41</v>
      </c>
      <c r="H1475" t="s">
        <v>34</v>
      </c>
      <c r="I1475" t="s">
        <v>35</v>
      </c>
      <c r="J1475" t="s">
        <v>36</v>
      </c>
      <c r="K1475" t="s">
        <v>225</v>
      </c>
      <c r="L1475" t="s">
        <v>137</v>
      </c>
      <c r="M1475" t="s">
        <v>107</v>
      </c>
      <c r="N1475" t="s">
        <v>53</v>
      </c>
      <c r="O1475">
        <v>4</v>
      </c>
      <c r="P1475" s="4">
        <v>13991</v>
      </c>
      <c r="Q1475" s="4">
        <v>9934</v>
      </c>
      <c r="R1475" s="3">
        <v>0.05</v>
      </c>
      <c r="S1475" s="4">
        <v>53166</v>
      </c>
      <c r="T1475" s="4">
        <v>39736</v>
      </c>
      <c r="U1475" s="4">
        <v>13430</v>
      </c>
      <c r="V1475" s="3">
        <v>0.25260504833916414</v>
      </c>
      <c r="W1475" t="s">
        <v>41</v>
      </c>
      <c r="X1475" t="s">
        <v>76</v>
      </c>
      <c r="Y1475" t="s">
        <v>56</v>
      </c>
      <c r="Z1475">
        <v>7</v>
      </c>
      <c r="AA1475" t="s">
        <v>94</v>
      </c>
      <c r="AB1475" t="s">
        <v>132</v>
      </c>
      <c r="AC1475">
        <v>4.8</v>
      </c>
    </row>
    <row r="1476" spans="1:29">
      <c r="A1476" t="s">
        <v>1974</v>
      </c>
      <c r="B1476" s="2">
        <v>45592</v>
      </c>
      <c r="C1476" t="s">
        <v>87</v>
      </c>
      <c r="D1476" t="s">
        <v>31</v>
      </c>
      <c r="E1476" t="s">
        <v>135</v>
      </c>
      <c r="F1476" t="s">
        <v>33</v>
      </c>
      <c r="G1476">
        <v>19</v>
      </c>
      <c r="H1476" t="s">
        <v>80</v>
      </c>
      <c r="I1476" t="s">
        <v>81</v>
      </c>
      <c r="J1476" t="s">
        <v>82</v>
      </c>
      <c r="K1476" t="s">
        <v>214</v>
      </c>
      <c r="L1476" t="s">
        <v>155</v>
      </c>
      <c r="M1476" t="s">
        <v>107</v>
      </c>
      <c r="N1476" t="s">
        <v>53</v>
      </c>
      <c r="O1476">
        <v>2</v>
      </c>
      <c r="P1476" s="4">
        <v>13059</v>
      </c>
      <c r="Q1476" s="4">
        <v>8880</v>
      </c>
      <c r="R1476" s="3">
        <v>0.2</v>
      </c>
      <c r="S1476" s="4">
        <v>20894</v>
      </c>
      <c r="T1476" s="4">
        <v>17760</v>
      </c>
      <c r="U1476" s="4">
        <v>3134</v>
      </c>
      <c r="V1476" s="3">
        <v>0.1499952139370154</v>
      </c>
      <c r="W1476" t="s">
        <v>41</v>
      </c>
      <c r="X1476" t="s">
        <v>42</v>
      </c>
      <c r="Y1476" t="s">
        <v>43</v>
      </c>
      <c r="Z1476">
        <v>0</v>
      </c>
      <c r="AA1476" t="s">
        <v>108</v>
      </c>
      <c r="AB1476" t="s">
        <v>132</v>
      </c>
      <c r="AC1476" t="s">
        <v>46</v>
      </c>
    </row>
    <row r="1477" spans="1:29">
      <c r="A1477" t="s">
        <v>1975</v>
      </c>
      <c r="B1477" s="2">
        <v>45428</v>
      </c>
      <c r="C1477" t="s">
        <v>1116</v>
      </c>
      <c r="D1477" t="s">
        <v>31</v>
      </c>
      <c r="E1477" t="s">
        <v>32</v>
      </c>
      <c r="F1477" t="s">
        <v>33</v>
      </c>
      <c r="G1477">
        <v>37</v>
      </c>
      <c r="H1477" t="s">
        <v>99</v>
      </c>
      <c r="I1477" t="s">
        <v>99</v>
      </c>
      <c r="J1477" t="s">
        <v>100</v>
      </c>
      <c r="K1477" t="s">
        <v>184</v>
      </c>
      <c r="L1477" t="s">
        <v>62</v>
      </c>
      <c r="M1477" t="s">
        <v>39</v>
      </c>
      <c r="N1477" t="s">
        <v>64</v>
      </c>
      <c r="O1477">
        <v>4</v>
      </c>
      <c r="P1477" s="4">
        <v>7098</v>
      </c>
      <c r="Q1477" s="4">
        <v>3904</v>
      </c>
      <c r="R1477" s="3">
        <v>0.05</v>
      </c>
      <c r="S1477" s="4">
        <v>26972</v>
      </c>
      <c r="T1477" s="4">
        <v>15616</v>
      </c>
      <c r="U1477" s="4">
        <v>11356</v>
      </c>
      <c r="V1477" s="3">
        <v>0.42102921548272282</v>
      </c>
      <c r="W1477" t="s">
        <v>75</v>
      </c>
      <c r="X1477" t="s">
        <v>55</v>
      </c>
      <c r="Y1477" t="s">
        <v>171</v>
      </c>
      <c r="Z1477">
        <v>9</v>
      </c>
      <c r="AA1477" t="s">
        <v>185</v>
      </c>
      <c r="AB1477" t="s">
        <v>121</v>
      </c>
      <c r="AC1477" t="s">
        <v>46</v>
      </c>
    </row>
    <row r="1478" spans="1:29">
      <c r="A1478" t="s">
        <v>1976</v>
      </c>
      <c r="B1478" s="2">
        <v>45325</v>
      </c>
      <c r="C1478" t="s">
        <v>427</v>
      </c>
      <c r="D1478" t="s">
        <v>49</v>
      </c>
      <c r="E1478" t="s">
        <v>170</v>
      </c>
      <c r="F1478" t="s">
        <v>33</v>
      </c>
      <c r="G1478">
        <v>41</v>
      </c>
      <c r="H1478" t="s">
        <v>146</v>
      </c>
      <c r="I1478" t="s">
        <v>147</v>
      </c>
      <c r="J1478" t="s">
        <v>36</v>
      </c>
      <c r="K1478" t="s">
        <v>214</v>
      </c>
      <c r="L1478" t="s">
        <v>155</v>
      </c>
      <c r="M1478" t="s">
        <v>63</v>
      </c>
      <c r="N1478" t="s">
        <v>40</v>
      </c>
      <c r="O1478">
        <v>2</v>
      </c>
      <c r="P1478" s="4">
        <v>13666</v>
      </c>
      <c r="Q1478" s="4">
        <v>9703</v>
      </c>
      <c r="R1478" s="3">
        <v>0.15</v>
      </c>
      <c r="S1478" s="4">
        <v>23232</v>
      </c>
      <c r="T1478" s="4">
        <v>19406</v>
      </c>
      <c r="U1478" s="4">
        <v>3826</v>
      </c>
      <c r="V1478" s="3">
        <v>0.1646866391184573</v>
      </c>
      <c r="W1478" t="s">
        <v>54</v>
      </c>
      <c r="X1478" t="s">
        <v>42</v>
      </c>
      <c r="Y1478" t="s">
        <v>56</v>
      </c>
      <c r="Z1478">
        <v>2</v>
      </c>
      <c r="AA1478" t="s">
        <v>229</v>
      </c>
      <c r="AB1478" t="s">
        <v>132</v>
      </c>
      <c r="AC1478">
        <v>3.8</v>
      </c>
    </row>
    <row r="1479" spans="1:29">
      <c r="A1479" t="s">
        <v>1977</v>
      </c>
      <c r="B1479" s="2">
        <v>45273</v>
      </c>
      <c r="C1479" t="s">
        <v>1086</v>
      </c>
      <c r="D1479" t="s">
        <v>31</v>
      </c>
      <c r="E1479" t="s">
        <v>111</v>
      </c>
      <c r="F1479" t="s">
        <v>70</v>
      </c>
      <c r="G1479">
        <v>35</v>
      </c>
      <c r="H1479" t="s">
        <v>88</v>
      </c>
      <c r="I1479" t="s">
        <v>89</v>
      </c>
      <c r="J1479" t="s">
        <v>82</v>
      </c>
      <c r="K1479" t="s">
        <v>291</v>
      </c>
      <c r="L1479" t="s">
        <v>52</v>
      </c>
      <c r="M1479" t="s">
        <v>39</v>
      </c>
      <c r="N1479" t="s">
        <v>40</v>
      </c>
      <c r="O1479">
        <v>6</v>
      </c>
      <c r="P1479" s="4">
        <v>17552</v>
      </c>
      <c r="Q1479" s="4">
        <v>11760</v>
      </c>
      <c r="R1479" s="3">
        <v>0</v>
      </c>
      <c r="S1479" s="4">
        <v>105312</v>
      </c>
      <c r="T1479" s="4">
        <v>70560</v>
      </c>
      <c r="U1479" s="4">
        <v>34752</v>
      </c>
      <c r="V1479" s="3">
        <v>0.3299908842297174</v>
      </c>
      <c r="W1479" t="s">
        <v>84</v>
      </c>
      <c r="X1479" t="s">
        <v>55</v>
      </c>
      <c r="Y1479" t="s">
        <v>156</v>
      </c>
      <c r="Z1479">
        <v>0</v>
      </c>
      <c r="AA1479" t="s">
        <v>94</v>
      </c>
      <c r="AB1479" t="s">
        <v>189</v>
      </c>
      <c r="AC1479">
        <v>1.1000000000000001</v>
      </c>
    </row>
    <row r="1480" spans="1:29">
      <c r="A1480" t="s">
        <v>1978</v>
      </c>
      <c r="B1480" s="2">
        <v>45133</v>
      </c>
      <c r="C1480" t="s">
        <v>1321</v>
      </c>
      <c r="D1480" t="s">
        <v>31</v>
      </c>
      <c r="E1480" t="s">
        <v>170</v>
      </c>
      <c r="F1480" t="s">
        <v>33</v>
      </c>
      <c r="G1480">
        <v>34</v>
      </c>
      <c r="H1480" t="s">
        <v>80</v>
      </c>
      <c r="I1480" t="s">
        <v>81</v>
      </c>
      <c r="J1480" t="s">
        <v>82</v>
      </c>
      <c r="K1480" t="s">
        <v>199</v>
      </c>
      <c r="L1480" t="s">
        <v>62</v>
      </c>
      <c r="M1480" t="s">
        <v>83</v>
      </c>
      <c r="N1480" t="s">
        <v>64</v>
      </c>
      <c r="O1480">
        <v>7</v>
      </c>
      <c r="P1480" s="4">
        <v>18266</v>
      </c>
      <c r="Q1480" s="4">
        <v>10046</v>
      </c>
      <c r="R1480" s="3">
        <v>0</v>
      </c>
      <c r="S1480" s="4">
        <v>127862</v>
      </c>
      <c r="T1480" s="4">
        <v>70322</v>
      </c>
      <c r="U1480" s="4">
        <v>57540</v>
      </c>
      <c r="V1480" s="3">
        <v>0.45001642395707875</v>
      </c>
      <c r="W1480" t="s">
        <v>84</v>
      </c>
      <c r="X1480" t="s">
        <v>76</v>
      </c>
      <c r="Y1480" t="s">
        <v>56</v>
      </c>
      <c r="Z1480">
        <v>3</v>
      </c>
      <c r="AA1480" t="s">
        <v>181</v>
      </c>
      <c r="AB1480" t="s">
        <v>150</v>
      </c>
      <c r="AC1480">
        <v>4.0999999999999996</v>
      </c>
    </row>
    <row r="1481" spans="1:29">
      <c r="A1481" t="s">
        <v>1979</v>
      </c>
      <c r="B1481" s="2">
        <v>45483</v>
      </c>
      <c r="C1481" t="s">
        <v>350</v>
      </c>
      <c r="D1481" t="s">
        <v>31</v>
      </c>
      <c r="E1481" t="s">
        <v>98</v>
      </c>
      <c r="F1481" t="s">
        <v>70</v>
      </c>
      <c r="G1481">
        <v>45</v>
      </c>
      <c r="H1481" t="s">
        <v>88</v>
      </c>
      <c r="I1481" t="s">
        <v>89</v>
      </c>
      <c r="J1481" t="s">
        <v>82</v>
      </c>
      <c r="K1481" t="s">
        <v>179</v>
      </c>
      <c r="L1481" t="s">
        <v>101</v>
      </c>
      <c r="M1481" t="s">
        <v>39</v>
      </c>
      <c r="N1481" t="s">
        <v>53</v>
      </c>
      <c r="O1481">
        <v>3</v>
      </c>
      <c r="P1481" s="4">
        <v>17366</v>
      </c>
      <c r="Q1481" s="4">
        <v>9899</v>
      </c>
      <c r="R1481" s="3">
        <v>0.2</v>
      </c>
      <c r="S1481" s="4">
        <v>41678</v>
      </c>
      <c r="T1481" s="4">
        <v>29697</v>
      </c>
      <c r="U1481" s="4">
        <v>11981</v>
      </c>
      <c r="V1481" s="3">
        <v>0.28746580929987042</v>
      </c>
      <c r="W1481" t="s">
        <v>54</v>
      </c>
      <c r="X1481" t="s">
        <v>76</v>
      </c>
      <c r="Y1481" t="s">
        <v>56</v>
      </c>
      <c r="Z1481">
        <v>7</v>
      </c>
      <c r="AA1481" t="s">
        <v>229</v>
      </c>
      <c r="AB1481" t="s">
        <v>66</v>
      </c>
      <c r="AC1481">
        <v>3.3</v>
      </c>
    </row>
    <row r="1482" spans="1:29">
      <c r="A1482" t="s">
        <v>1980</v>
      </c>
      <c r="B1482" s="2">
        <v>45348</v>
      </c>
      <c r="C1482" t="s">
        <v>806</v>
      </c>
      <c r="D1482" t="s">
        <v>31</v>
      </c>
      <c r="E1482" t="s">
        <v>170</v>
      </c>
      <c r="F1482" t="s">
        <v>33</v>
      </c>
      <c r="G1482">
        <v>31</v>
      </c>
      <c r="H1482" t="s">
        <v>34</v>
      </c>
      <c r="I1482" t="s">
        <v>35</v>
      </c>
      <c r="J1482" t="s">
        <v>36</v>
      </c>
      <c r="K1482" t="s">
        <v>125</v>
      </c>
      <c r="L1482" t="s">
        <v>52</v>
      </c>
      <c r="M1482" t="s">
        <v>107</v>
      </c>
      <c r="N1482" t="s">
        <v>53</v>
      </c>
      <c r="O1482">
        <v>6</v>
      </c>
      <c r="P1482" s="4">
        <v>3926</v>
      </c>
      <c r="Q1482" s="4">
        <v>2552</v>
      </c>
      <c r="R1482" s="3">
        <v>0</v>
      </c>
      <c r="S1482" s="4">
        <v>23556</v>
      </c>
      <c r="T1482" s="4">
        <v>15312</v>
      </c>
      <c r="U1482" s="4">
        <v>8244</v>
      </c>
      <c r="V1482" s="3">
        <v>0.34997452878247581</v>
      </c>
      <c r="W1482" t="s">
        <v>54</v>
      </c>
      <c r="X1482" t="s">
        <v>42</v>
      </c>
      <c r="Y1482" t="s">
        <v>156</v>
      </c>
      <c r="Z1482">
        <v>0</v>
      </c>
      <c r="AA1482" t="s">
        <v>77</v>
      </c>
      <c r="AB1482" t="s">
        <v>95</v>
      </c>
      <c r="AC1482">
        <v>2.4</v>
      </c>
    </row>
    <row r="1483" spans="1:29">
      <c r="A1483" t="s">
        <v>1981</v>
      </c>
      <c r="B1483" s="2">
        <v>45433</v>
      </c>
      <c r="C1483" t="s">
        <v>427</v>
      </c>
      <c r="D1483" t="s">
        <v>31</v>
      </c>
      <c r="E1483" t="s">
        <v>111</v>
      </c>
      <c r="F1483" t="s">
        <v>70</v>
      </c>
      <c r="G1483">
        <v>36</v>
      </c>
      <c r="H1483" t="s">
        <v>34</v>
      </c>
      <c r="I1483" t="s">
        <v>35</v>
      </c>
      <c r="J1483" t="s">
        <v>36</v>
      </c>
      <c r="K1483" t="s">
        <v>291</v>
      </c>
      <c r="L1483" t="s">
        <v>131</v>
      </c>
      <c r="M1483" t="s">
        <v>83</v>
      </c>
      <c r="N1483" t="s">
        <v>93</v>
      </c>
      <c r="O1483">
        <v>7</v>
      </c>
      <c r="P1483" s="4">
        <v>7325</v>
      </c>
      <c r="Q1483" s="4">
        <v>4688</v>
      </c>
      <c r="R1483" s="3">
        <v>0.2</v>
      </c>
      <c r="S1483" s="4">
        <v>41020</v>
      </c>
      <c r="T1483" s="4">
        <v>32816</v>
      </c>
      <c r="U1483" s="4">
        <v>8204</v>
      </c>
      <c r="V1483" s="3">
        <v>0.2</v>
      </c>
      <c r="W1483" t="s">
        <v>54</v>
      </c>
      <c r="X1483" t="s">
        <v>76</v>
      </c>
      <c r="Y1483" t="s">
        <v>56</v>
      </c>
      <c r="Z1483">
        <v>3</v>
      </c>
      <c r="AA1483" t="s">
        <v>172</v>
      </c>
      <c r="AB1483" t="s">
        <v>132</v>
      </c>
      <c r="AC1483">
        <v>4.5999999999999996</v>
      </c>
    </row>
    <row r="1484" spans="1:29">
      <c r="A1484" t="s">
        <v>1982</v>
      </c>
      <c r="B1484" s="2">
        <v>45465</v>
      </c>
      <c r="C1484" t="s">
        <v>574</v>
      </c>
      <c r="D1484" t="s">
        <v>49</v>
      </c>
      <c r="E1484" t="s">
        <v>135</v>
      </c>
      <c r="F1484" t="s">
        <v>33</v>
      </c>
      <c r="G1484">
        <v>35</v>
      </c>
      <c r="H1484" t="s">
        <v>34</v>
      </c>
      <c r="I1484" t="s">
        <v>35</v>
      </c>
      <c r="J1484" t="s">
        <v>36</v>
      </c>
      <c r="K1484" t="s">
        <v>90</v>
      </c>
      <c r="L1484" t="s">
        <v>155</v>
      </c>
      <c r="M1484" t="s">
        <v>39</v>
      </c>
      <c r="N1484" t="s">
        <v>40</v>
      </c>
      <c r="O1484">
        <v>5</v>
      </c>
      <c r="P1484" s="4">
        <v>22686</v>
      </c>
      <c r="Q1484" s="4">
        <v>16561</v>
      </c>
      <c r="R1484" s="3">
        <v>0.05</v>
      </c>
      <c r="S1484" s="4">
        <v>107759</v>
      </c>
      <c r="T1484" s="4">
        <v>82805</v>
      </c>
      <c r="U1484" s="4">
        <v>24954</v>
      </c>
      <c r="V1484" s="3">
        <v>0.23157230486548688</v>
      </c>
      <c r="W1484" t="s">
        <v>54</v>
      </c>
      <c r="X1484" t="s">
        <v>76</v>
      </c>
      <c r="Y1484" t="s">
        <v>56</v>
      </c>
      <c r="Z1484">
        <v>1</v>
      </c>
      <c r="AA1484" t="s">
        <v>163</v>
      </c>
      <c r="AB1484" t="s">
        <v>95</v>
      </c>
      <c r="AC1484">
        <v>3.6</v>
      </c>
    </row>
    <row r="1485" spans="1:29">
      <c r="A1485" t="s">
        <v>1983</v>
      </c>
      <c r="B1485" s="2">
        <v>45269</v>
      </c>
      <c r="C1485" t="s">
        <v>1144</v>
      </c>
      <c r="D1485" t="s">
        <v>31</v>
      </c>
      <c r="E1485" t="s">
        <v>69</v>
      </c>
      <c r="F1485" t="s">
        <v>70</v>
      </c>
      <c r="G1485">
        <v>53</v>
      </c>
      <c r="H1485" t="s">
        <v>88</v>
      </c>
      <c r="I1485" t="s">
        <v>89</v>
      </c>
      <c r="J1485" t="s">
        <v>82</v>
      </c>
      <c r="K1485" t="s">
        <v>179</v>
      </c>
      <c r="L1485" t="s">
        <v>131</v>
      </c>
      <c r="M1485" t="s">
        <v>39</v>
      </c>
      <c r="N1485" t="s">
        <v>64</v>
      </c>
      <c r="O1485">
        <v>3</v>
      </c>
      <c r="P1485" s="4">
        <v>22688</v>
      </c>
      <c r="Q1485" s="4">
        <v>17243</v>
      </c>
      <c r="R1485" s="3">
        <v>0</v>
      </c>
      <c r="S1485" s="4">
        <v>68064</v>
      </c>
      <c r="T1485" s="4">
        <v>51729</v>
      </c>
      <c r="U1485" s="4">
        <v>16335</v>
      </c>
      <c r="V1485" s="3">
        <v>0.23999471086036672</v>
      </c>
      <c r="W1485" t="s">
        <v>84</v>
      </c>
      <c r="X1485" t="s">
        <v>76</v>
      </c>
      <c r="Y1485" t="s">
        <v>56</v>
      </c>
      <c r="Z1485">
        <v>2</v>
      </c>
      <c r="AA1485" t="s">
        <v>159</v>
      </c>
      <c r="AB1485" t="s">
        <v>121</v>
      </c>
      <c r="AC1485">
        <v>3.8</v>
      </c>
    </row>
    <row r="1486" spans="1:29">
      <c r="A1486" t="s">
        <v>1984</v>
      </c>
      <c r="B1486" s="2">
        <v>45393</v>
      </c>
      <c r="C1486" t="s">
        <v>882</v>
      </c>
      <c r="D1486" t="s">
        <v>31</v>
      </c>
      <c r="E1486" t="s">
        <v>188</v>
      </c>
      <c r="F1486" t="s">
        <v>33</v>
      </c>
      <c r="G1486">
        <v>57</v>
      </c>
      <c r="H1486" t="s">
        <v>88</v>
      </c>
      <c r="I1486" t="s">
        <v>89</v>
      </c>
      <c r="J1486" t="s">
        <v>82</v>
      </c>
      <c r="K1486" t="s">
        <v>184</v>
      </c>
      <c r="L1486" t="s">
        <v>52</v>
      </c>
      <c r="M1486" t="s">
        <v>92</v>
      </c>
      <c r="N1486" t="s">
        <v>53</v>
      </c>
      <c r="O1486">
        <v>3</v>
      </c>
      <c r="P1486" s="4">
        <v>2526</v>
      </c>
      <c r="Q1486" s="4">
        <v>1895</v>
      </c>
      <c r="R1486" s="3">
        <v>0.1</v>
      </c>
      <c r="S1486" s="4">
        <v>6820</v>
      </c>
      <c r="T1486" s="4">
        <v>5685</v>
      </c>
      <c r="U1486" s="4">
        <v>1135</v>
      </c>
      <c r="V1486" s="3">
        <v>0.16642228739002932</v>
      </c>
      <c r="W1486" t="s">
        <v>54</v>
      </c>
      <c r="X1486" t="s">
        <v>55</v>
      </c>
      <c r="Y1486" t="s">
        <v>56</v>
      </c>
      <c r="Z1486">
        <v>1</v>
      </c>
      <c r="AA1486" t="s">
        <v>159</v>
      </c>
      <c r="AB1486" t="s">
        <v>132</v>
      </c>
      <c r="AC1486">
        <v>5</v>
      </c>
    </row>
    <row r="1487" spans="1:29">
      <c r="A1487" t="s">
        <v>1985</v>
      </c>
      <c r="B1487" s="2">
        <v>45214</v>
      </c>
      <c r="C1487" t="s">
        <v>615</v>
      </c>
      <c r="D1487" t="s">
        <v>31</v>
      </c>
      <c r="E1487" t="s">
        <v>135</v>
      </c>
      <c r="F1487" t="s">
        <v>33</v>
      </c>
      <c r="G1487">
        <v>50</v>
      </c>
      <c r="H1487" t="s">
        <v>71</v>
      </c>
      <c r="I1487" t="s">
        <v>72</v>
      </c>
      <c r="J1487" t="s">
        <v>73</v>
      </c>
      <c r="K1487" t="s">
        <v>130</v>
      </c>
      <c r="L1487" t="s">
        <v>112</v>
      </c>
      <c r="M1487" t="s">
        <v>107</v>
      </c>
      <c r="N1487" t="s">
        <v>113</v>
      </c>
      <c r="O1487">
        <v>2</v>
      </c>
      <c r="P1487" s="4">
        <v>22473</v>
      </c>
      <c r="Q1487" s="4">
        <v>16405</v>
      </c>
      <c r="R1487" s="3">
        <v>0</v>
      </c>
      <c r="S1487" s="4">
        <v>44946</v>
      </c>
      <c r="T1487" s="4">
        <v>32810</v>
      </c>
      <c r="U1487" s="4">
        <v>12136</v>
      </c>
      <c r="V1487" s="3">
        <v>0.27001290437413783</v>
      </c>
      <c r="W1487" t="s">
        <v>75</v>
      </c>
      <c r="X1487" t="s">
        <v>76</v>
      </c>
      <c r="Y1487" t="s">
        <v>56</v>
      </c>
      <c r="Z1487">
        <v>4</v>
      </c>
      <c r="AA1487" t="s">
        <v>226</v>
      </c>
      <c r="AB1487" t="s">
        <v>121</v>
      </c>
      <c r="AC1487">
        <v>3.9</v>
      </c>
    </row>
    <row r="1488" spans="1:29">
      <c r="A1488" t="s">
        <v>1986</v>
      </c>
      <c r="B1488" s="2">
        <v>45513</v>
      </c>
      <c r="C1488" t="s">
        <v>306</v>
      </c>
      <c r="D1488" t="s">
        <v>31</v>
      </c>
      <c r="E1488" t="s">
        <v>111</v>
      </c>
      <c r="F1488" t="s">
        <v>70</v>
      </c>
      <c r="G1488">
        <v>29</v>
      </c>
      <c r="H1488" t="s">
        <v>88</v>
      </c>
      <c r="I1488" t="s">
        <v>89</v>
      </c>
      <c r="J1488" t="s">
        <v>82</v>
      </c>
      <c r="K1488" t="s">
        <v>51</v>
      </c>
      <c r="L1488" t="s">
        <v>137</v>
      </c>
      <c r="M1488" t="s">
        <v>39</v>
      </c>
      <c r="N1488" t="s">
        <v>64</v>
      </c>
      <c r="O1488">
        <v>2</v>
      </c>
      <c r="P1488" s="4">
        <v>13104</v>
      </c>
      <c r="Q1488" s="4">
        <v>7338</v>
      </c>
      <c r="R1488" s="3">
        <v>0</v>
      </c>
      <c r="S1488" s="4">
        <v>26208</v>
      </c>
      <c r="T1488" s="4">
        <v>14676</v>
      </c>
      <c r="U1488" s="4">
        <v>11532</v>
      </c>
      <c r="V1488" s="3">
        <v>0.44001831501831501</v>
      </c>
      <c r="W1488" t="s">
        <v>54</v>
      </c>
      <c r="X1488" t="s">
        <v>55</v>
      </c>
      <c r="Y1488" t="s">
        <v>56</v>
      </c>
      <c r="Z1488">
        <v>4</v>
      </c>
      <c r="AA1488" t="s">
        <v>193</v>
      </c>
      <c r="AB1488" t="s">
        <v>66</v>
      </c>
      <c r="AC1488">
        <v>4.9000000000000004</v>
      </c>
    </row>
    <row r="1489" spans="1:29">
      <c r="A1489" t="s">
        <v>1987</v>
      </c>
      <c r="B1489" s="2">
        <v>45523</v>
      </c>
      <c r="C1489" t="s">
        <v>579</v>
      </c>
      <c r="D1489" t="s">
        <v>31</v>
      </c>
      <c r="E1489" t="s">
        <v>32</v>
      </c>
      <c r="F1489" t="s">
        <v>33</v>
      </c>
      <c r="G1489">
        <v>33</v>
      </c>
      <c r="H1489" t="s">
        <v>80</v>
      </c>
      <c r="I1489" t="s">
        <v>81</v>
      </c>
      <c r="J1489" t="s">
        <v>82</v>
      </c>
      <c r="K1489" t="s">
        <v>239</v>
      </c>
      <c r="L1489" t="s">
        <v>38</v>
      </c>
      <c r="M1489" t="s">
        <v>92</v>
      </c>
      <c r="N1489" t="s">
        <v>126</v>
      </c>
      <c r="O1489">
        <v>3</v>
      </c>
      <c r="P1489" s="4">
        <v>14194</v>
      </c>
      <c r="Q1489" s="4">
        <v>7807</v>
      </c>
      <c r="R1489" s="3">
        <v>0.15</v>
      </c>
      <c r="S1489" s="4">
        <v>36195</v>
      </c>
      <c r="T1489" s="4">
        <v>23421</v>
      </c>
      <c r="U1489" s="4">
        <v>12774</v>
      </c>
      <c r="V1489" s="3">
        <v>0.35292167426440119</v>
      </c>
      <c r="W1489" t="s">
        <v>84</v>
      </c>
      <c r="X1489" t="s">
        <v>42</v>
      </c>
      <c r="Y1489" t="s">
        <v>56</v>
      </c>
      <c r="Z1489">
        <v>1</v>
      </c>
      <c r="AA1489" t="s">
        <v>163</v>
      </c>
      <c r="AB1489" t="s">
        <v>189</v>
      </c>
      <c r="AC1489">
        <v>4.7</v>
      </c>
    </row>
    <row r="1490" spans="1:29">
      <c r="A1490" t="s">
        <v>1988</v>
      </c>
      <c r="B1490" s="2">
        <v>45456</v>
      </c>
      <c r="C1490" t="s">
        <v>271</v>
      </c>
      <c r="D1490" t="s">
        <v>31</v>
      </c>
      <c r="E1490" t="s">
        <v>188</v>
      </c>
      <c r="F1490" t="s">
        <v>33</v>
      </c>
      <c r="G1490">
        <v>45</v>
      </c>
      <c r="H1490" t="s">
        <v>34</v>
      </c>
      <c r="I1490" t="s">
        <v>35</v>
      </c>
      <c r="J1490" t="s">
        <v>36</v>
      </c>
      <c r="K1490" t="s">
        <v>269</v>
      </c>
      <c r="L1490" t="s">
        <v>52</v>
      </c>
      <c r="M1490" t="s">
        <v>107</v>
      </c>
      <c r="N1490" t="s">
        <v>93</v>
      </c>
      <c r="O1490">
        <v>3</v>
      </c>
      <c r="P1490" s="4">
        <v>6252</v>
      </c>
      <c r="Q1490" s="4">
        <v>4752</v>
      </c>
      <c r="R1490" s="3">
        <v>0.05</v>
      </c>
      <c r="S1490" s="4">
        <v>17818</v>
      </c>
      <c r="T1490" s="4">
        <v>14256</v>
      </c>
      <c r="U1490" s="4">
        <v>3562</v>
      </c>
      <c r="V1490" s="3">
        <v>0.19991020316533842</v>
      </c>
      <c r="W1490" t="s">
        <v>84</v>
      </c>
      <c r="X1490" t="s">
        <v>55</v>
      </c>
      <c r="Y1490" t="s">
        <v>56</v>
      </c>
      <c r="Z1490">
        <v>1</v>
      </c>
      <c r="AA1490" t="s">
        <v>185</v>
      </c>
      <c r="AB1490" t="s">
        <v>194</v>
      </c>
      <c r="AC1490">
        <v>4.4000000000000004</v>
      </c>
    </row>
    <row r="1491" spans="1:29">
      <c r="A1491" t="s">
        <v>1989</v>
      </c>
      <c r="B1491" s="2">
        <v>44962</v>
      </c>
      <c r="C1491" t="s">
        <v>253</v>
      </c>
      <c r="D1491" t="s">
        <v>31</v>
      </c>
      <c r="E1491" t="s">
        <v>129</v>
      </c>
      <c r="F1491" t="s">
        <v>33</v>
      </c>
      <c r="G1491">
        <v>51</v>
      </c>
      <c r="H1491" t="s">
        <v>153</v>
      </c>
      <c r="I1491" t="s">
        <v>154</v>
      </c>
      <c r="J1491" t="s">
        <v>36</v>
      </c>
      <c r="K1491" t="s">
        <v>61</v>
      </c>
      <c r="L1491" t="s">
        <v>137</v>
      </c>
      <c r="M1491" t="s">
        <v>63</v>
      </c>
      <c r="N1491" t="s">
        <v>64</v>
      </c>
      <c r="O1491">
        <v>5</v>
      </c>
      <c r="P1491" s="4">
        <v>20335</v>
      </c>
      <c r="Q1491" s="4">
        <v>12811</v>
      </c>
      <c r="R1491" s="3">
        <v>0.1</v>
      </c>
      <c r="S1491" s="4">
        <v>91508</v>
      </c>
      <c r="T1491" s="4">
        <v>64055</v>
      </c>
      <c r="U1491" s="4">
        <v>27453</v>
      </c>
      <c r="V1491" s="3">
        <v>0.30000655680377669</v>
      </c>
      <c r="W1491" t="s">
        <v>54</v>
      </c>
      <c r="X1491" t="s">
        <v>55</v>
      </c>
      <c r="Y1491" t="s">
        <v>56</v>
      </c>
      <c r="Z1491">
        <v>5</v>
      </c>
      <c r="AA1491" t="s">
        <v>44</v>
      </c>
      <c r="AB1491" t="s">
        <v>45</v>
      </c>
      <c r="AC1491">
        <v>4.9000000000000004</v>
      </c>
    </row>
    <row r="1492" spans="1:29">
      <c r="A1492" t="s">
        <v>1990</v>
      </c>
      <c r="B1492" s="2">
        <v>45042</v>
      </c>
      <c r="C1492" t="s">
        <v>1643</v>
      </c>
      <c r="D1492" t="s">
        <v>31</v>
      </c>
      <c r="E1492" t="s">
        <v>111</v>
      </c>
      <c r="F1492" t="s">
        <v>70</v>
      </c>
      <c r="G1492">
        <v>28</v>
      </c>
      <c r="H1492" t="s">
        <v>153</v>
      </c>
      <c r="I1492" t="s">
        <v>154</v>
      </c>
      <c r="J1492" t="s">
        <v>36</v>
      </c>
      <c r="K1492" t="s">
        <v>162</v>
      </c>
      <c r="L1492" t="s">
        <v>137</v>
      </c>
      <c r="M1492" t="s">
        <v>92</v>
      </c>
      <c r="N1492" t="s">
        <v>64</v>
      </c>
      <c r="O1492">
        <v>1</v>
      </c>
      <c r="P1492" s="4">
        <v>11347</v>
      </c>
      <c r="Q1492" s="4">
        <v>7829</v>
      </c>
      <c r="R1492" s="3">
        <v>0.05</v>
      </c>
      <c r="S1492" s="4">
        <v>10780</v>
      </c>
      <c r="T1492" s="4">
        <v>7829</v>
      </c>
      <c r="U1492" s="4">
        <v>2951</v>
      </c>
      <c r="V1492" s="3">
        <v>0.27374768089053803</v>
      </c>
      <c r="W1492" t="s">
        <v>75</v>
      </c>
      <c r="X1492" t="s">
        <v>55</v>
      </c>
      <c r="Y1492" t="s">
        <v>56</v>
      </c>
      <c r="Z1492">
        <v>5</v>
      </c>
      <c r="AA1492" t="s">
        <v>226</v>
      </c>
      <c r="AB1492" t="s">
        <v>189</v>
      </c>
      <c r="AC1492">
        <v>3.4</v>
      </c>
    </row>
    <row r="1493" spans="1:29">
      <c r="A1493" t="s">
        <v>1991</v>
      </c>
      <c r="B1493" s="2">
        <v>45637</v>
      </c>
      <c r="C1493" t="s">
        <v>811</v>
      </c>
      <c r="D1493" t="s">
        <v>31</v>
      </c>
      <c r="E1493" t="s">
        <v>98</v>
      </c>
      <c r="F1493" t="s">
        <v>70</v>
      </c>
      <c r="G1493">
        <v>33</v>
      </c>
      <c r="H1493" t="s">
        <v>105</v>
      </c>
      <c r="I1493" t="s">
        <v>89</v>
      </c>
      <c r="J1493" t="s">
        <v>82</v>
      </c>
      <c r="K1493" t="s">
        <v>148</v>
      </c>
      <c r="L1493" t="s">
        <v>101</v>
      </c>
      <c r="M1493" t="s">
        <v>63</v>
      </c>
      <c r="N1493" t="s">
        <v>93</v>
      </c>
      <c r="O1493">
        <v>5</v>
      </c>
      <c r="P1493" s="4">
        <v>17575</v>
      </c>
      <c r="Q1493" s="4">
        <v>12654</v>
      </c>
      <c r="R1493" s="3">
        <v>0</v>
      </c>
      <c r="S1493" s="4">
        <v>87875</v>
      </c>
      <c r="T1493" s="4">
        <v>63270</v>
      </c>
      <c r="U1493" s="4">
        <v>24605</v>
      </c>
      <c r="V1493" s="3">
        <v>0.28000000000000003</v>
      </c>
      <c r="W1493" t="s">
        <v>41</v>
      </c>
      <c r="X1493" t="s">
        <v>55</v>
      </c>
      <c r="Y1493" t="s">
        <v>56</v>
      </c>
      <c r="Z1493">
        <v>2</v>
      </c>
      <c r="AA1493" t="s">
        <v>193</v>
      </c>
      <c r="AB1493" t="s">
        <v>194</v>
      </c>
      <c r="AC1493">
        <v>3.1</v>
      </c>
    </row>
    <row r="1494" spans="1:29">
      <c r="A1494" t="s">
        <v>1992</v>
      </c>
      <c r="B1494" s="2">
        <v>45656</v>
      </c>
      <c r="C1494" t="s">
        <v>522</v>
      </c>
      <c r="D1494" t="s">
        <v>31</v>
      </c>
      <c r="E1494" t="s">
        <v>111</v>
      </c>
      <c r="F1494" t="s">
        <v>70</v>
      </c>
      <c r="G1494">
        <v>55</v>
      </c>
      <c r="H1494" t="s">
        <v>99</v>
      </c>
      <c r="I1494" t="s">
        <v>99</v>
      </c>
      <c r="J1494" t="s">
        <v>100</v>
      </c>
      <c r="K1494" t="s">
        <v>106</v>
      </c>
      <c r="L1494" t="s">
        <v>137</v>
      </c>
      <c r="M1494" t="s">
        <v>63</v>
      </c>
      <c r="N1494" t="s">
        <v>64</v>
      </c>
      <c r="O1494">
        <v>5</v>
      </c>
      <c r="P1494" s="4">
        <v>15745</v>
      </c>
      <c r="Q1494" s="4">
        <v>8660</v>
      </c>
      <c r="R1494" s="3">
        <v>0</v>
      </c>
      <c r="S1494" s="4">
        <v>78725</v>
      </c>
      <c r="T1494" s="4">
        <v>43300</v>
      </c>
      <c r="U1494" s="4">
        <v>35425</v>
      </c>
      <c r="V1494" s="3">
        <v>0.44998412194347409</v>
      </c>
      <c r="W1494" t="s">
        <v>75</v>
      </c>
      <c r="X1494" t="s">
        <v>55</v>
      </c>
      <c r="Y1494" t="s">
        <v>56</v>
      </c>
      <c r="Z1494">
        <v>5</v>
      </c>
      <c r="AA1494" t="s">
        <v>108</v>
      </c>
      <c r="AB1494" t="s">
        <v>95</v>
      </c>
      <c r="AC1494">
        <v>3</v>
      </c>
    </row>
    <row r="1495" spans="1:29">
      <c r="A1495" t="s">
        <v>1993</v>
      </c>
      <c r="B1495" s="2">
        <v>45113</v>
      </c>
      <c r="C1495" t="s">
        <v>853</v>
      </c>
      <c r="D1495" t="s">
        <v>31</v>
      </c>
      <c r="E1495" t="s">
        <v>170</v>
      </c>
      <c r="F1495" t="s">
        <v>33</v>
      </c>
      <c r="G1495">
        <v>55</v>
      </c>
      <c r="H1495" t="s">
        <v>105</v>
      </c>
      <c r="I1495" t="s">
        <v>89</v>
      </c>
      <c r="J1495" t="s">
        <v>82</v>
      </c>
      <c r="K1495" t="s">
        <v>106</v>
      </c>
      <c r="L1495" t="s">
        <v>137</v>
      </c>
      <c r="M1495" t="s">
        <v>107</v>
      </c>
      <c r="N1495" t="s">
        <v>126</v>
      </c>
      <c r="O1495">
        <v>6</v>
      </c>
      <c r="P1495" s="4">
        <v>16743</v>
      </c>
      <c r="Q1495" s="4">
        <v>10381</v>
      </c>
      <c r="R1495" s="3">
        <v>0.1</v>
      </c>
      <c r="S1495" s="4">
        <v>90412</v>
      </c>
      <c r="T1495" s="4">
        <v>62286</v>
      </c>
      <c r="U1495" s="4">
        <v>28126</v>
      </c>
      <c r="V1495" s="3">
        <v>0.31108702384639209</v>
      </c>
      <c r="W1495" t="s">
        <v>54</v>
      </c>
      <c r="X1495" t="s">
        <v>42</v>
      </c>
      <c r="Y1495" t="s">
        <v>43</v>
      </c>
      <c r="Z1495">
        <v>0</v>
      </c>
      <c r="AA1495" t="s">
        <v>85</v>
      </c>
      <c r="AB1495" t="s">
        <v>95</v>
      </c>
      <c r="AC1495" t="s">
        <v>46</v>
      </c>
    </row>
    <row r="1496" spans="1:29">
      <c r="A1496" t="s">
        <v>1994</v>
      </c>
      <c r="B1496" s="2">
        <v>45326</v>
      </c>
      <c r="C1496" t="s">
        <v>478</v>
      </c>
      <c r="D1496" t="s">
        <v>31</v>
      </c>
      <c r="E1496" t="s">
        <v>50</v>
      </c>
      <c r="F1496" t="s">
        <v>33</v>
      </c>
      <c r="G1496">
        <v>41</v>
      </c>
      <c r="H1496" t="s">
        <v>34</v>
      </c>
      <c r="I1496" t="s">
        <v>35</v>
      </c>
      <c r="J1496" t="s">
        <v>36</v>
      </c>
      <c r="K1496" t="s">
        <v>368</v>
      </c>
      <c r="L1496" t="s">
        <v>52</v>
      </c>
      <c r="M1496" t="s">
        <v>107</v>
      </c>
      <c r="N1496" t="s">
        <v>53</v>
      </c>
      <c r="O1496">
        <v>4</v>
      </c>
      <c r="P1496" s="4">
        <v>5068</v>
      </c>
      <c r="Q1496" s="4">
        <v>3294</v>
      </c>
      <c r="R1496" s="3">
        <v>0.2</v>
      </c>
      <c r="S1496" s="4">
        <v>16218</v>
      </c>
      <c r="T1496" s="4">
        <v>13176</v>
      </c>
      <c r="U1496" s="4">
        <v>3042</v>
      </c>
      <c r="V1496" s="3">
        <v>0.18756936736958935</v>
      </c>
      <c r="W1496" t="s">
        <v>75</v>
      </c>
      <c r="X1496" t="s">
        <v>42</v>
      </c>
      <c r="Y1496" t="s">
        <v>56</v>
      </c>
      <c r="Z1496">
        <v>5</v>
      </c>
      <c r="AA1496" t="s">
        <v>181</v>
      </c>
      <c r="AB1496" t="s">
        <v>189</v>
      </c>
      <c r="AC1496">
        <v>4.9000000000000004</v>
      </c>
    </row>
    <row r="1497" spans="1:29">
      <c r="A1497" t="s">
        <v>1995</v>
      </c>
      <c r="B1497" s="2">
        <v>45366</v>
      </c>
      <c r="C1497" t="s">
        <v>684</v>
      </c>
      <c r="D1497" t="s">
        <v>31</v>
      </c>
      <c r="E1497" t="s">
        <v>98</v>
      </c>
      <c r="F1497" t="s">
        <v>70</v>
      </c>
      <c r="G1497">
        <v>33</v>
      </c>
      <c r="H1497" t="s">
        <v>105</v>
      </c>
      <c r="I1497" t="s">
        <v>89</v>
      </c>
      <c r="J1497" t="s">
        <v>82</v>
      </c>
      <c r="K1497" t="s">
        <v>136</v>
      </c>
      <c r="L1497" t="s">
        <v>62</v>
      </c>
      <c r="M1497" t="s">
        <v>92</v>
      </c>
      <c r="N1497" t="s">
        <v>64</v>
      </c>
      <c r="O1497">
        <v>8</v>
      </c>
      <c r="P1497" s="4">
        <v>5379</v>
      </c>
      <c r="Q1497" s="4">
        <v>3496</v>
      </c>
      <c r="R1497" s="3">
        <v>0.2</v>
      </c>
      <c r="S1497" s="4">
        <v>34426</v>
      </c>
      <c r="T1497" s="4">
        <v>27968</v>
      </c>
      <c r="U1497" s="4">
        <v>6458</v>
      </c>
      <c r="V1497" s="3">
        <v>0.18759077441468658</v>
      </c>
      <c r="W1497" t="s">
        <v>41</v>
      </c>
      <c r="X1497" t="s">
        <v>76</v>
      </c>
      <c r="Y1497" t="s">
        <v>56</v>
      </c>
      <c r="Z1497">
        <v>6</v>
      </c>
      <c r="AA1497" t="s">
        <v>149</v>
      </c>
      <c r="AB1497" t="s">
        <v>121</v>
      </c>
      <c r="AC1497">
        <v>4.9000000000000004</v>
      </c>
    </row>
    <row r="1498" spans="1:29">
      <c r="A1498" t="s">
        <v>1996</v>
      </c>
      <c r="B1498" s="2">
        <v>45483</v>
      </c>
      <c r="C1498" t="s">
        <v>332</v>
      </c>
      <c r="D1498" t="s">
        <v>31</v>
      </c>
      <c r="E1498" t="s">
        <v>119</v>
      </c>
      <c r="F1498" t="s">
        <v>70</v>
      </c>
      <c r="G1498">
        <v>23</v>
      </c>
      <c r="H1498" t="s">
        <v>71</v>
      </c>
      <c r="I1498" t="s">
        <v>72</v>
      </c>
      <c r="J1498" t="s">
        <v>73</v>
      </c>
      <c r="K1498" t="s">
        <v>269</v>
      </c>
      <c r="L1498" t="s">
        <v>62</v>
      </c>
      <c r="M1498" t="s">
        <v>107</v>
      </c>
      <c r="N1498" t="s">
        <v>40</v>
      </c>
      <c r="O1498">
        <v>1</v>
      </c>
      <c r="P1498" s="4">
        <v>12046</v>
      </c>
      <c r="Q1498" s="4">
        <v>7469</v>
      </c>
      <c r="R1498" s="3">
        <v>0.05</v>
      </c>
      <c r="S1498" s="4">
        <v>11444</v>
      </c>
      <c r="T1498" s="4">
        <v>7469</v>
      </c>
      <c r="U1498" s="4">
        <v>3975</v>
      </c>
      <c r="V1498" s="3">
        <v>0.34734358615868577</v>
      </c>
      <c r="W1498" t="s">
        <v>75</v>
      </c>
      <c r="X1498" t="s">
        <v>42</v>
      </c>
      <c r="Y1498" t="s">
        <v>156</v>
      </c>
      <c r="Z1498">
        <v>0</v>
      </c>
      <c r="AA1498" t="s">
        <v>226</v>
      </c>
      <c r="AB1498" t="s">
        <v>45</v>
      </c>
      <c r="AC1498">
        <v>2.2000000000000002</v>
      </c>
    </row>
    <row r="1499" spans="1:29">
      <c r="A1499" t="s">
        <v>1997</v>
      </c>
      <c r="B1499" s="2">
        <v>45105</v>
      </c>
      <c r="C1499" t="s">
        <v>1086</v>
      </c>
      <c r="D1499" t="s">
        <v>31</v>
      </c>
      <c r="E1499" t="s">
        <v>32</v>
      </c>
      <c r="F1499" t="s">
        <v>33</v>
      </c>
      <c r="G1499">
        <v>27</v>
      </c>
      <c r="H1499" t="s">
        <v>34</v>
      </c>
      <c r="I1499" t="s">
        <v>35</v>
      </c>
      <c r="J1499" t="s">
        <v>36</v>
      </c>
      <c r="K1499" t="s">
        <v>199</v>
      </c>
      <c r="L1499" t="s">
        <v>101</v>
      </c>
      <c r="M1499" t="s">
        <v>107</v>
      </c>
      <c r="N1499" t="s">
        <v>93</v>
      </c>
      <c r="O1499">
        <v>2</v>
      </c>
      <c r="P1499" s="4">
        <v>1194</v>
      </c>
      <c r="Q1499" s="4">
        <v>776</v>
      </c>
      <c r="R1499" s="3">
        <v>0.2</v>
      </c>
      <c r="S1499" s="4">
        <v>1910</v>
      </c>
      <c r="T1499" s="4">
        <v>1552</v>
      </c>
      <c r="U1499" s="4">
        <v>358</v>
      </c>
      <c r="V1499" s="3">
        <v>0.187434554973822</v>
      </c>
      <c r="W1499" t="s">
        <v>75</v>
      </c>
      <c r="X1499" t="s">
        <v>42</v>
      </c>
      <c r="Y1499" t="s">
        <v>56</v>
      </c>
      <c r="Z1499">
        <v>7</v>
      </c>
      <c r="AA1499" t="s">
        <v>193</v>
      </c>
      <c r="AB1499" t="s">
        <v>150</v>
      </c>
      <c r="AC1499">
        <v>3.7</v>
      </c>
    </row>
    <row r="1500" spans="1:29">
      <c r="A1500" t="s">
        <v>1998</v>
      </c>
      <c r="B1500" s="2">
        <v>45041</v>
      </c>
      <c r="C1500" t="s">
        <v>782</v>
      </c>
      <c r="D1500" t="s">
        <v>49</v>
      </c>
      <c r="E1500" t="s">
        <v>124</v>
      </c>
      <c r="F1500" t="s">
        <v>70</v>
      </c>
      <c r="G1500">
        <v>50</v>
      </c>
      <c r="H1500" t="s">
        <v>71</v>
      </c>
      <c r="I1500" t="s">
        <v>72</v>
      </c>
      <c r="J1500" t="s">
        <v>73</v>
      </c>
      <c r="K1500" t="s">
        <v>257</v>
      </c>
      <c r="L1500" t="s">
        <v>142</v>
      </c>
      <c r="M1500" t="s">
        <v>39</v>
      </c>
      <c r="N1500" t="s">
        <v>64</v>
      </c>
      <c r="O1500">
        <v>2</v>
      </c>
      <c r="P1500" s="4">
        <v>9951</v>
      </c>
      <c r="Q1500" s="4">
        <v>6568</v>
      </c>
      <c r="R1500" s="3">
        <v>0.15</v>
      </c>
      <c r="S1500" s="4">
        <v>16917</v>
      </c>
      <c r="T1500" s="4">
        <v>13136</v>
      </c>
      <c r="U1500" s="4">
        <v>3781</v>
      </c>
      <c r="V1500" s="3">
        <v>0.22350298516285394</v>
      </c>
      <c r="W1500" t="s">
        <v>41</v>
      </c>
      <c r="X1500" t="s">
        <v>76</v>
      </c>
      <c r="Y1500" t="s">
        <v>56</v>
      </c>
      <c r="Z1500">
        <v>6</v>
      </c>
      <c r="AA1500" t="s">
        <v>108</v>
      </c>
      <c r="AB1500" t="s">
        <v>45</v>
      </c>
      <c r="AC1500">
        <v>4.2</v>
      </c>
    </row>
    <row r="1501" spans="1:29">
      <c r="A1501" t="s">
        <v>1999</v>
      </c>
      <c r="B1501" s="2">
        <v>45108</v>
      </c>
      <c r="C1501" t="s">
        <v>350</v>
      </c>
      <c r="D1501" t="s">
        <v>31</v>
      </c>
      <c r="E1501" t="s">
        <v>129</v>
      </c>
      <c r="F1501" t="s">
        <v>33</v>
      </c>
      <c r="G1501">
        <v>59</v>
      </c>
      <c r="H1501" t="s">
        <v>34</v>
      </c>
      <c r="I1501" t="s">
        <v>35</v>
      </c>
      <c r="J1501" t="s">
        <v>36</v>
      </c>
      <c r="K1501" t="s">
        <v>162</v>
      </c>
      <c r="L1501" t="s">
        <v>142</v>
      </c>
      <c r="M1501" t="s">
        <v>39</v>
      </c>
      <c r="N1501" t="s">
        <v>64</v>
      </c>
      <c r="O1501">
        <v>7</v>
      </c>
      <c r="P1501" s="4">
        <v>22037</v>
      </c>
      <c r="Q1501" s="4">
        <v>16968</v>
      </c>
      <c r="R1501" s="3">
        <v>0.2</v>
      </c>
      <c r="S1501" s="4">
        <v>123407</v>
      </c>
      <c r="T1501" s="4">
        <v>118776</v>
      </c>
      <c r="U1501" s="4">
        <v>4631</v>
      </c>
      <c r="V1501" s="3">
        <v>3.7526234330305414E-2</v>
      </c>
      <c r="W1501" t="s">
        <v>54</v>
      </c>
      <c r="X1501" t="s">
        <v>42</v>
      </c>
      <c r="Y1501" t="s">
        <v>156</v>
      </c>
      <c r="Z1501">
        <v>0</v>
      </c>
      <c r="AA1501" t="s">
        <v>102</v>
      </c>
      <c r="AB1501" t="s">
        <v>95</v>
      </c>
      <c r="AC1501">
        <v>1.5</v>
      </c>
    </row>
    <row r="1502" spans="1:29">
      <c r="A1502" t="s">
        <v>2000</v>
      </c>
      <c r="B1502" s="2">
        <v>45240</v>
      </c>
      <c r="C1502" t="s">
        <v>341</v>
      </c>
      <c r="D1502" t="s">
        <v>49</v>
      </c>
      <c r="E1502" t="s">
        <v>170</v>
      </c>
      <c r="F1502" t="s">
        <v>33</v>
      </c>
      <c r="G1502">
        <v>46</v>
      </c>
      <c r="H1502" t="s">
        <v>80</v>
      </c>
      <c r="I1502" t="s">
        <v>81</v>
      </c>
      <c r="J1502" t="s">
        <v>82</v>
      </c>
      <c r="K1502" t="s">
        <v>192</v>
      </c>
      <c r="L1502" t="s">
        <v>142</v>
      </c>
      <c r="M1502" t="s">
        <v>39</v>
      </c>
      <c r="N1502" t="s">
        <v>40</v>
      </c>
      <c r="O1502">
        <v>3</v>
      </c>
      <c r="P1502" s="4">
        <v>2986</v>
      </c>
      <c r="Q1502" s="4">
        <v>1732</v>
      </c>
      <c r="R1502" s="3">
        <v>0</v>
      </c>
      <c r="S1502" s="4">
        <v>8958</v>
      </c>
      <c r="T1502" s="4">
        <v>5196</v>
      </c>
      <c r="U1502" s="4">
        <v>3762</v>
      </c>
      <c r="V1502" s="3">
        <v>0.41995981245813796</v>
      </c>
      <c r="W1502" t="s">
        <v>54</v>
      </c>
      <c r="X1502" t="s">
        <v>42</v>
      </c>
      <c r="Y1502" t="s">
        <v>56</v>
      </c>
      <c r="Z1502">
        <v>7</v>
      </c>
      <c r="AA1502" t="s">
        <v>85</v>
      </c>
      <c r="AB1502" t="s">
        <v>45</v>
      </c>
      <c r="AC1502">
        <v>4.5</v>
      </c>
    </row>
    <row r="1503" spans="1:29">
      <c r="A1503" t="s">
        <v>2001</v>
      </c>
      <c r="B1503" s="2">
        <v>44996</v>
      </c>
      <c r="C1503" t="s">
        <v>1348</v>
      </c>
      <c r="D1503" t="s">
        <v>31</v>
      </c>
      <c r="E1503" t="s">
        <v>188</v>
      </c>
      <c r="F1503" t="s">
        <v>33</v>
      </c>
      <c r="G1503">
        <v>36</v>
      </c>
      <c r="H1503" t="s">
        <v>80</v>
      </c>
      <c r="I1503" t="s">
        <v>81</v>
      </c>
      <c r="J1503" t="s">
        <v>82</v>
      </c>
      <c r="K1503" t="s">
        <v>184</v>
      </c>
      <c r="L1503" t="s">
        <v>52</v>
      </c>
      <c r="M1503" t="s">
        <v>63</v>
      </c>
      <c r="N1503" t="s">
        <v>64</v>
      </c>
      <c r="O1503">
        <v>7</v>
      </c>
      <c r="P1503" s="4">
        <v>12801</v>
      </c>
      <c r="Q1503" s="4">
        <v>7553</v>
      </c>
      <c r="R1503" s="3">
        <v>0</v>
      </c>
      <c r="S1503" s="4">
        <v>89607</v>
      </c>
      <c r="T1503" s="4">
        <v>52871</v>
      </c>
      <c r="U1503" s="4">
        <v>36736</v>
      </c>
      <c r="V1503" s="3">
        <v>0.40996797125224593</v>
      </c>
      <c r="W1503" t="s">
        <v>75</v>
      </c>
      <c r="X1503" t="s">
        <v>42</v>
      </c>
      <c r="Y1503" t="s">
        <v>56</v>
      </c>
      <c r="Z1503">
        <v>3</v>
      </c>
      <c r="AA1503" t="s">
        <v>57</v>
      </c>
      <c r="AB1503" t="s">
        <v>121</v>
      </c>
      <c r="AC1503">
        <v>4.9000000000000004</v>
      </c>
    </row>
    <row r="1504" spans="1:29">
      <c r="A1504" t="s">
        <v>2002</v>
      </c>
      <c r="B1504" s="2">
        <v>45066</v>
      </c>
      <c r="C1504" t="s">
        <v>666</v>
      </c>
      <c r="D1504" t="s">
        <v>31</v>
      </c>
      <c r="E1504" t="s">
        <v>188</v>
      </c>
      <c r="F1504" t="s">
        <v>33</v>
      </c>
      <c r="G1504">
        <v>56</v>
      </c>
      <c r="H1504" t="s">
        <v>99</v>
      </c>
      <c r="I1504" t="s">
        <v>99</v>
      </c>
      <c r="J1504" t="s">
        <v>100</v>
      </c>
      <c r="K1504" t="s">
        <v>368</v>
      </c>
      <c r="L1504" t="s">
        <v>52</v>
      </c>
      <c r="M1504" t="s">
        <v>39</v>
      </c>
      <c r="N1504" t="s">
        <v>40</v>
      </c>
      <c r="O1504">
        <v>8</v>
      </c>
      <c r="P1504" s="4">
        <v>13946</v>
      </c>
      <c r="Q1504" s="4">
        <v>7670</v>
      </c>
      <c r="R1504" s="3">
        <v>0.15</v>
      </c>
      <c r="S1504" s="4">
        <v>94833</v>
      </c>
      <c r="T1504" s="4">
        <v>61360</v>
      </c>
      <c r="U1504" s="4">
        <v>33473</v>
      </c>
      <c r="V1504" s="3">
        <v>0.35296784874463533</v>
      </c>
      <c r="W1504" t="s">
        <v>41</v>
      </c>
      <c r="X1504" t="s">
        <v>76</v>
      </c>
      <c r="Y1504" t="s">
        <v>43</v>
      </c>
      <c r="Z1504">
        <v>0</v>
      </c>
      <c r="AA1504" t="s">
        <v>220</v>
      </c>
      <c r="AB1504" t="s">
        <v>95</v>
      </c>
      <c r="AC1504" t="s">
        <v>46</v>
      </c>
    </row>
    <row r="1505" spans="1:29">
      <c r="A1505" t="s">
        <v>2003</v>
      </c>
      <c r="B1505" s="2">
        <v>45596</v>
      </c>
      <c r="C1505" t="s">
        <v>145</v>
      </c>
      <c r="D1505" t="s">
        <v>31</v>
      </c>
      <c r="E1505" t="s">
        <v>119</v>
      </c>
      <c r="F1505" t="s">
        <v>70</v>
      </c>
      <c r="G1505">
        <v>45</v>
      </c>
      <c r="H1505" t="s">
        <v>34</v>
      </c>
      <c r="I1505" t="s">
        <v>35</v>
      </c>
      <c r="J1505" t="s">
        <v>36</v>
      </c>
      <c r="K1505" t="s">
        <v>61</v>
      </c>
      <c r="L1505" t="s">
        <v>112</v>
      </c>
      <c r="M1505" t="s">
        <v>107</v>
      </c>
      <c r="N1505" t="s">
        <v>113</v>
      </c>
      <c r="O1505">
        <v>1</v>
      </c>
      <c r="P1505" s="4">
        <v>14496</v>
      </c>
      <c r="Q1505" s="4">
        <v>11452</v>
      </c>
      <c r="R1505" s="3">
        <v>0.2</v>
      </c>
      <c r="S1505" s="4">
        <v>11597</v>
      </c>
      <c r="T1505" s="4">
        <v>11452</v>
      </c>
      <c r="U1505" s="4">
        <v>145</v>
      </c>
      <c r="V1505" s="3">
        <v>1.2503233594895231E-2</v>
      </c>
      <c r="W1505" t="s">
        <v>84</v>
      </c>
      <c r="X1505" t="s">
        <v>76</v>
      </c>
      <c r="Y1505" t="s">
        <v>56</v>
      </c>
      <c r="Z1505">
        <v>7</v>
      </c>
      <c r="AA1505" t="s">
        <v>149</v>
      </c>
      <c r="AB1505" t="s">
        <v>121</v>
      </c>
      <c r="AC1505">
        <v>5</v>
      </c>
    </row>
    <row r="1506" spans="1:29">
      <c r="A1506" t="s">
        <v>2004</v>
      </c>
      <c r="B1506" s="2">
        <v>45310</v>
      </c>
      <c r="C1506" t="s">
        <v>196</v>
      </c>
      <c r="D1506" t="s">
        <v>49</v>
      </c>
      <c r="E1506" t="s">
        <v>111</v>
      </c>
      <c r="F1506" t="s">
        <v>70</v>
      </c>
      <c r="G1506">
        <v>44</v>
      </c>
      <c r="H1506" t="s">
        <v>71</v>
      </c>
      <c r="I1506" t="s">
        <v>72</v>
      </c>
      <c r="J1506" t="s">
        <v>73</v>
      </c>
      <c r="K1506" t="s">
        <v>257</v>
      </c>
      <c r="L1506" t="s">
        <v>62</v>
      </c>
      <c r="M1506" t="s">
        <v>92</v>
      </c>
      <c r="N1506" t="s">
        <v>64</v>
      </c>
      <c r="O1506">
        <v>5</v>
      </c>
      <c r="P1506" s="4">
        <v>1368</v>
      </c>
      <c r="Q1506" s="4">
        <v>1067</v>
      </c>
      <c r="R1506" s="3">
        <v>0</v>
      </c>
      <c r="S1506" s="4">
        <v>6840</v>
      </c>
      <c r="T1506" s="4">
        <v>5335</v>
      </c>
      <c r="U1506" s="4">
        <v>1505</v>
      </c>
      <c r="V1506" s="3">
        <v>0.22002923976608188</v>
      </c>
      <c r="W1506" t="s">
        <v>84</v>
      </c>
      <c r="X1506" t="s">
        <v>76</v>
      </c>
      <c r="Y1506" t="s">
        <v>56</v>
      </c>
      <c r="Z1506">
        <v>6</v>
      </c>
      <c r="AA1506" t="s">
        <v>149</v>
      </c>
      <c r="AB1506" t="s">
        <v>194</v>
      </c>
      <c r="AC1506">
        <v>3.9</v>
      </c>
    </row>
    <row r="1507" spans="1:29">
      <c r="A1507" t="s">
        <v>2005</v>
      </c>
      <c r="B1507" s="2">
        <v>45422</v>
      </c>
      <c r="C1507" t="s">
        <v>811</v>
      </c>
      <c r="D1507" t="s">
        <v>49</v>
      </c>
      <c r="E1507" t="s">
        <v>50</v>
      </c>
      <c r="F1507" t="s">
        <v>33</v>
      </c>
      <c r="G1507">
        <v>37</v>
      </c>
      <c r="H1507" t="s">
        <v>34</v>
      </c>
      <c r="I1507" t="s">
        <v>35</v>
      </c>
      <c r="J1507" t="s">
        <v>36</v>
      </c>
      <c r="K1507" t="s">
        <v>51</v>
      </c>
      <c r="L1507" t="s">
        <v>52</v>
      </c>
      <c r="M1507" t="s">
        <v>63</v>
      </c>
      <c r="N1507" t="s">
        <v>53</v>
      </c>
      <c r="O1507">
        <v>1</v>
      </c>
      <c r="P1507" s="4">
        <v>3347</v>
      </c>
      <c r="Q1507" s="4">
        <v>1841</v>
      </c>
      <c r="R1507" s="3">
        <v>0.15</v>
      </c>
      <c r="S1507" s="4">
        <v>2845</v>
      </c>
      <c r="T1507" s="4">
        <v>1841</v>
      </c>
      <c r="U1507" s="4">
        <v>1004</v>
      </c>
      <c r="V1507" s="3">
        <v>0.35289982425307559</v>
      </c>
      <c r="W1507" t="s">
        <v>54</v>
      </c>
      <c r="X1507" t="s">
        <v>76</v>
      </c>
      <c r="Y1507" t="s">
        <v>171</v>
      </c>
      <c r="Z1507">
        <v>15</v>
      </c>
      <c r="AA1507" t="s">
        <v>57</v>
      </c>
      <c r="AB1507" t="s">
        <v>121</v>
      </c>
      <c r="AC1507" t="s">
        <v>46</v>
      </c>
    </row>
    <row r="1508" spans="1:29">
      <c r="A1508" t="s">
        <v>2006</v>
      </c>
      <c r="B1508" s="2">
        <v>44983</v>
      </c>
      <c r="C1508" t="s">
        <v>483</v>
      </c>
      <c r="D1508" t="s">
        <v>31</v>
      </c>
      <c r="E1508" t="s">
        <v>119</v>
      </c>
      <c r="F1508" t="s">
        <v>70</v>
      </c>
      <c r="G1508">
        <v>60</v>
      </c>
      <c r="H1508" t="s">
        <v>88</v>
      </c>
      <c r="I1508" t="s">
        <v>89</v>
      </c>
      <c r="J1508" t="s">
        <v>82</v>
      </c>
      <c r="K1508" t="s">
        <v>166</v>
      </c>
      <c r="L1508" t="s">
        <v>137</v>
      </c>
      <c r="M1508" t="s">
        <v>107</v>
      </c>
      <c r="N1508" t="s">
        <v>93</v>
      </c>
      <c r="O1508">
        <v>8</v>
      </c>
      <c r="P1508" s="4">
        <v>7267</v>
      </c>
      <c r="Q1508" s="4">
        <v>5087</v>
      </c>
      <c r="R1508" s="3">
        <v>0</v>
      </c>
      <c r="S1508" s="4">
        <v>58136</v>
      </c>
      <c r="T1508" s="4">
        <v>40696</v>
      </c>
      <c r="U1508" s="4">
        <v>17440</v>
      </c>
      <c r="V1508" s="3">
        <v>0.29998623916334111</v>
      </c>
      <c r="W1508" t="s">
        <v>84</v>
      </c>
      <c r="X1508" t="s">
        <v>76</v>
      </c>
      <c r="Y1508" t="s">
        <v>56</v>
      </c>
      <c r="Z1508">
        <v>3</v>
      </c>
      <c r="AA1508" t="s">
        <v>102</v>
      </c>
      <c r="AB1508" t="s">
        <v>132</v>
      </c>
      <c r="AC1508">
        <v>4</v>
      </c>
    </row>
    <row r="1509" spans="1:29">
      <c r="A1509" t="s">
        <v>2007</v>
      </c>
      <c r="B1509" s="2">
        <v>45565</v>
      </c>
      <c r="C1509" t="s">
        <v>492</v>
      </c>
      <c r="D1509" t="s">
        <v>31</v>
      </c>
      <c r="E1509" t="s">
        <v>111</v>
      </c>
      <c r="F1509" t="s">
        <v>70</v>
      </c>
      <c r="G1509">
        <v>23</v>
      </c>
      <c r="H1509" t="s">
        <v>71</v>
      </c>
      <c r="I1509" t="s">
        <v>72</v>
      </c>
      <c r="J1509" t="s">
        <v>73</v>
      </c>
      <c r="K1509" t="s">
        <v>37</v>
      </c>
      <c r="L1509" t="s">
        <v>101</v>
      </c>
      <c r="M1509" t="s">
        <v>83</v>
      </c>
      <c r="N1509" t="s">
        <v>40</v>
      </c>
      <c r="O1509">
        <v>1</v>
      </c>
      <c r="P1509" s="4">
        <v>21058</v>
      </c>
      <c r="Q1509" s="4">
        <v>12635</v>
      </c>
      <c r="R1509" s="3">
        <v>0</v>
      </c>
      <c r="S1509" s="4">
        <v>21058</v>
      </c>
      <c r="T1509" s="4">
        <v>12635</v>
      </c>
      <c r="U1509" s="4">
        <v>8423</v>
      </c>
      <c r="V1509" s="3">
        <v>0.39999050242188244</v>
      </c>
      <c r="W1509" t="s">
        <v>75</v>
      </c>
      <c r="X1509" t="s">
        <v>55</v>
      </c>
      <c r="Y1509" t="s">
        <v>56</v>
      </c>
      <c r="Z1509">
        <v>6</v>
      </c>
      <c r="AA1509" t="s">
        <v>85</v>
      </c>
      <c r="AB1509" t="s">
        <v>121</v>
      </c>
      <c r="AC1509">
        <v>4.9000000000000004</v>
      </c>
    </row>
    <row r="1510" spans="1:29">
      <c r="A1510" t="s">
        <v>2008</v>
      </c>
      <c r="B1510" s="2">
        <v>44982</v>
      </c>
      <c r="C1510" t="s">
        <v>597</v>
      </c>
      <c r="D1510" t="s">
        <v>49</v>
      </c>
      <c r="E1510" t="s">
        <v>129</v>
      </c>
      <c r="F1510" t="s">
        <v>33</v>
      </c>
      <c r="G1510">
        <v>36</v>
      </c>
      <c r="H1510" t="s">
        <v>99</v>
      </c>
      <c r="I1510" t="s">
        <v>99</v>
      </c>
      <c r="J1510" t="s">
        <v>100</v>
      </c>
      <c r="K1510" t="s">
        <v>225</v>
      </c>
      <c r="L1510" t="s">
        <v>38</v>
      </c>
      <c r="M1510" t="s">
        <v>107</v>
      </c>
      <c r="N1510" t="s">
        <v>40</v>
      </c>
      <c r="O1510">
        <v>2</v>
      </c>
      <c r="P1510" s="4">
        <v>7374</v>
      </c>
      <c r="Q1510" s="4">
        <v>5752</v>
      </c>
      <c r="R1510" s="3">
        <v>0.2</v>
      </c>
      <c r="S1510" s="4">
        <v>11798</v>
      </c>
      <c r="T1510" s="4">
        <v>11504</v>
      </c>
      <c r="U1510" s="4">
        <v>294</v>
      </c>
      <c r="V1510" s="3">
        <v>2.4919477877606375E-2</v>
      </c>
      <c r="W1510" t="s">
        <v>41</v>
      </c>
      <c r="X1510" t="s">
        <v>42</v>
      </c>
      <c r="Y1510" t="s">
        <v>56</v>
      </c>
      <c r="Z1510">
        <v>7</v>
      </c>
      <c r="AA1510" t="s">
        <v>159</v>
      </c>
      <c r="AB1510" t="s">
        <v>194</v>
      </c>
      <c r="AC1510">
        <v>3.8</v>
      </c>
    </row>
    <row r="1511" spans="1:29">
      <c r="A1511" t="s">
        <v>2009</v>
      </c>
      <c r="B1511" s="2">
        <v>45023</v>
      </c>
      <c r="C1511" t="s">
        <v>555</v>
      </c>
      <c r="D1511" t="s">
        <v>31</v>
      </c>
      <c r="E1511" t="s">
        <v>124</v>
      </c>
      <c r="F1511" t="s">
        <v>70</v>
      </c>
      <c r="G1511">
        <v>32</v>
      </c>
      <c r="H1511" t="s">
        <v>71</v>
      </c>
      <c r="I1511" t="s">
        <v>72</v>
      </c>
      <c r="J1511" t="s">
        <v>73</v>
      </c>
      <c r="K1511" t="s">
        <v>326</v>
      </c>
      <c r="L1511" t="s">
        <v>142</v>
      </c>
      <c r="M1511" t="s">
        <v>39</v>
      </c>
      <c r="N1511" t="s">
        <v>93</v>
      </c>
      <c r="O1511">
        <v>7</v>
      </c>
      <c r="P1511" s="4">
        <v>3868</v>
      </c>
      <c r="Q1511" s="4">
        <v>2901</v>
      </c>
      <c r="R1511" s="3">
        <v>0.15</v>
      </c>
      <c r="S1511" s="4">
        <v>23015</v>
      </c>
      <c r="T1511" s="4">
        <v>20307</v>
      </c>
      <c r="U1511" s="4">
        <v>2708</v>
      </c>
      <c r="V1511" s="3">
        <v>0.11766239409081033</v>
      </c>
      <c r="W1511" t="s">
        <v>75</v>
      </c>
      <c r="X1511" t="s">
        <v>42</v>
      </c>
      <c r="Y1511" t="s">
        <v>56</v>
      </c>
      <c r="Z1511">
        <v>5</v>
      </c>
      <c r="AA1511" t="s">
        <v>94</v>
      </c>
      <c r="AB1511" t="s">
        <v>95</v>
      </c>
      <c r="AC1511">
        <v>4.9000000000000004</v>
      </c>
    </row>
    <row r="1512" spans="1:29">
      <c r="A1512" t="s">
        <v>2010</v>
      </c>
      <c r="B1512" s="2">
        <v>44974</v>
      </c>
      <c r="C1512" t="s">
        <v>921</v>
      </c>
      <c r="D1512" t="s">
        <v>49</v>
      </c>
      <c r="E1512" t="s">
        <v>129</v>
      </c>
      <c r="F1512" t="s">
        <v>33</v>
      </c>
      <c r="G1512">
        <v>18</v>
      </c>
      <c r="H1512" t="s">
        <v>146</v>
      </c>
      <c r="I1512" t="s">
        <v>147</v>
      </c>
      <c r="J1512" t="s">
        <v>36</v>
      </c>
      <c r="K1512" t="s">
        <v>302</v>
      </c>
      <c r="L1512" t="s">
        <v>155</v>
      </c>
      <c r="M1512" t="s">
        <v>107</v>
      </c>
      <c r="N1512" t="s">
        <v>93</v>
      </c>
      <c r="O1512">
        <v>1</v>
      </c>
      <c r="P1512" s="4">
        <v>12022</v>
      </c>
      <c r="Q1512" s="4">
        <v>8055</v>
      </c>
      <c r="R1512" s="3">
        <v>0</v>
      </c>
      <c r="S1512" s="4">
        <v>12022</v>
      </c>
      <c r="T1512" s="4">
        <v>8055</v>
      </c>
      <c r="U1512" s="4">
        <v>3967</v>
      </c>
      <c r="V1512" s="3">
        <v>0.32997837298286475</v>
      </c>
      <c r="W1512" t="s">
        <v>41</v>
      </c>
      <c r="X1512" t="s">
        <v>42</v>
      </c>
      <c r="Y1512" t="s">
        <v>56</v>
      </c>
      <c r="Z1512">
        <v>6</v>
      </c>
      <c r="AA1512" t="s">
        <v>181</v>
      </c>
      <c r="AB1512" t="s">
        <v>150</v>
      </c>
      <c r="AC1512">
        <v>4.4000000000000004</v>
      </c>
    </row>
    <row r="1513" spans="1:29">
      <c r="A1513" t="s">
        <v>2011</v>
      </c>
      <c r="B1513" s="2">
        <v>45611</v>
      </c>
      <c r="C1513" t="s">
        <v>1710</v>
      </c>
      <c r="D1513" t="s">
        <v>31</v>
      </c>
      <c r="E1513" t="s">
        <v>188</v>
      </c>
      <c r="F1513" t="s">
        <v>33</v>
      </c>
      <c r="G1513">
        <v>56</v>
      </c>
      <c r="H1513" t="s">
        <v>105</v>
      </c>
      <c r="I1513" t="s">
        <v>89</v>
      </c>
      <c r="J1513" t="s">
        <v>82</v>
      </c>
      <c r="K1513" t="s">
        <v>323</v>
      </c>
      <c r="L1513" t="s">
        <v>101</v>
      </c>
      <c r="M1513" t="s">
        <v>83</v>
      </c>
      <c r="N1513" t="s">
        <v>113</v>
      </c>
      <c r="O1513">
        <v>3</v>
      </c>
      <c r="P1513" s="4">
        <v>11080</v>
      </c>
      <c r="Q1513" s="4">
        <v>7313</v>
      </c>
      <c r="R1513" s="3">
        <v>0.2</v>
      </c>
      <c r="S1513" s="4">
        <v>26592</v>
      </c>
      <c r="T1513" s="4">
        <v>21939</v>
      </c>
      <c r="U1513" s="4">
        <v>4653</v>
      </c>
      <c r="V1513" s="3">
        <v>0.17497743682310468</v>
      </c>
      <c r="W1513" t="s">
        <v>75</v>
      </c>
      <c r="X1513" t="s">
        <v>55</v>
      </c>
      <c r="Y1513" t="s">
        <v>56</v>
      </c>
      <c r="Z1513">
        <v>4</v>
      </c>
      <c r="AA1513" t="s">
        <v>143</v>
      </c>
      <c r="AB1513" t="s">
        <v>95</v>
      </c>
      <c r="AC1513">
        <v>3.1</v>
      </c>
    </row>
    <row r="1514" spans="1:29">
      <c r="A1514" t="s">
        <v>2012</v>
      </c>
      <c r="B1514" s="2">
        <v>45190</v>
      </c>
      <c r="C1514" t="s">
        <v>139</v>
      </c>
      <c r="D1514" t="s">
        <v>31</v>
      </c>
      <c r="E1514" t="s">
        <v>188</v>
      </c>
      <c r="F1514" t="s">
        <v>33</v>
      </c>
      <c r="G1514">
        <v>26</v>
      </c>
      <c r="H1514" t="s">
        <v>80</v>
      </c>
      <c r="I1514" t="s">
        <v>81</v>
      </c>
      <c r="J1514" t="s">
        <v>82</v>
      </c>
      <c r="K1514" t="s">
        <v>323</v>
      </c>
      <c r="L1514" t="s">
        <v>142</v>
      </c>
      <c r="M1514" t="s">
        <v>107</v>
      </c>
      <c r="N1514" t="s">
        <v>93</v>
      </c>
      <c r="O1514">
        <v>4</v>
      </c>
      <c r="P1514" s="4">
        <v>917</v>
      </c>
      <c r="Q1514" s="4">
        <v>633</v>
      </c>
      <c r="R1514" s="3">
        <v>0</v>
      </c>
      <c r="S1514" s="4">
        <v>3668</v>
      </c>
      <c r="T1514" s="4">
        <v>2532</v>
      </c>
      <c r="U1514" s="4">
        <v>1136</v>
      </c>
      <c r="V1514" s="3">
        <v>0.30970556161395857</v>
      </c>
      <c r="W1514" t="s">
        <v>84</v>
      </c>
      <c r="X1514" t="s">
        <v>76</v>
      </c>
      <c r="Y1514" t="s">
        <v>171</v>
      </c>
      <c r="Z1514">
        <v>10</v>
      </c>
      <c r="AA1514" t="s">
        <v>181</v>
      </c>
      <c r="AB1514" t="s">
        <v>66</v>
      </c>
      <c r="AC1514" t="s">
        <v>46</v>
      </c>
    </row>
    <row r="1515" spans="1:29">
      <c r="A1515" t="s">
        <v>2013</v>
      </c>
      <c r="B1515" s="2">
        <v>44958</v>
      </c>
      <c r="C1515" t="s">
        <v>687</v>
      </c>
      <c r="D1515" t="s">
        <v>31</v>
      </c>
      <c r="E1515" t="s">
        <v>69</v>
      </c>
      <c r="F1515" t="s">
        <v>70</v>
      </c>
      <c r="G1515">
        <v>37</v>
      </c>
      <c r="H1515" t="s">
        <v>80</v>
      </c>
      <c r="I1515" t="s">
        <v>81</v>
      </c>
      <c r="J1515" t="s">
        <v>82</v>
      </c>
      <c r="K1515" t="s">
        <v>179</v>
      </c>
      <c r="L1515" t="s">
        <v>112</v>
      </c>
      <c r="M1515" t="s">
        <v>92</v>
      </c>
      <c r="N1515" t="s">
        <v>126</v>
      </c>
      <c r="O1515">
        <v>2</v>
      </c>
      <c r="P1515" s="4">
        <v>5970</v>
      </c>
      <c r="Q1515" s="4">
        <v>3881</v>
      </c>
      <c r="R1515" s="3">
        <v>0.15</v>
      </c>
      <c r="S1515" s="4">
        <v>10149</v>
      </c>
      <c r="T1515" s="4">
        <v>7762</v>
      </c>
      <c r="U1515" s="4">
        <v>2387</v>
      </c>
      <c r="V1515" s="3">
        <v>0.23519558577199723</v>
      </c>
      <c r="W1515" t="s">
        <v>75</v>
      </c>
      <c r="X1515" t="s">
        <v>42</v>
      </c>
      <c r="Y1515" t="s">
        <v>43</v>
      </c>
      <c r="Z1515">
        <v>0</v>
      </c>
      <c r="AA1515" t="s">
        <v>44</v>
      </c>
      <c r="AB1515" t="s">
        <v>189</v>
      </c>
      <c r="AC1515" t="s">
        <v>46</v>
      </c>
    </row>
    <row r="1516" spans="1:29">
      <c r="A1516" t="s">
        <v>2014</v>
      </c>
      <c r="B1516" s="2">
        <v>45104</v>
      </c>
      <c r="C1516" t="s">
        <v>277</v>
      </c>
      <c r="D1516" t="s">
        <v>49</v>
      </c>
      <c r="E1516" t="s">
        <v>124</v>
      </c>
      <c r="F1516" t="s">
        <v>70</v>
      </c>
      <c r="G1516">
        <v>24</v>
      </c>
      <c r="H1516" t="s">
        <v>71</v>
      </c>
      <c r="I1516" t="s">
        <v>72</v>
      </c>
      <c r="J1516" t="s">
        <v>73</v>
      </c>
      <c r="K1516" t="s">
        <v>74</v>
      </c>
      <c r="L1516" t="s">
        <v>101</v>
      </c>
      <c r="M1516" t="s">
        <v>107</v>
      </c>
      <c r="N1516" t="s">
        <v>53</v>
      </c>
      <c r="O1516">
        <v>5</v>
      </c>
      <c r="P1516" s="4">
        <v>19659</v>
      </c>
      <c r="Q1516" s="4">
        <v>15531</v>
      </c>
      <c r="R1516" s="3">
        <v>0.15</v>
      </c>
      <c r="S1516" s="4">
        <v>83551</v>
      </c>
      <c r="T1516" s="4">
        <v>77655</v>
      </c>
      <c r="U1516" s="4">
        <v>5896</v>
      </c>
      <c r="V1516" s="3">
        <v>7.0567677227082862E-2</v>
      </c>
      <c r="W1516" t="s">
        <v>75</v>
      </c>
      <c r="X1516" t="s">
        <v>42</v>
      </c>
      <c r="Y1516" t="s">
        <v>56</v>
      </c>
      <c r="Z1516">
        <v>1</v>
      </c>
      <c r="AA1516" t="s">
        <v>229</v>
      </c>
      <c r="AB1516" t="s">
        <v>45</v>
      </c>
      <c r="AC1516">
        <v>3.8</v>
      </c>
    </row>
    <row r="1517" spans="1:29">
      <c r="A1517" t="s">
        <v>2015</v>
      </c>
      <c r="B1517" s="2">
        <v>45582</v>
      </c>
      <c r="C1517" t="s">
        <v>769</v>
      </c>
      <c r="D1517" t="s">
        <v>49</v>
      </c>
      <c r="E1517" t="s">
        <v>69</v>
      </c>
      <c r="F1517" t="s">
        <v>70</v>
      </c>
      <c r="G1517">
        <v>28</v>
      </c>
      <c r="H1517" t="s">
        <v>105</v>
      </c>
      <c r="I1517" t="s">
        <v>89</v>
      </c>
      <c r="J1517" t="s">
        <v>82</v>
      </c>
      <c r="K1517" t="s">
        <v>257</v>
      </c>
      <c r="L1517" t="s">
        <v>131</v>
      </c>
      <c r="M1517" t="s">
        <v>63</v>
      </c>
      <c r="N1517" t="s">
        <v>113</v>
      </c>
      <c r="O1517">
        <v>5</v>
      </c>
      <c r="P1517" s="4">
        <v>1519</v>
      </c>
      <c r="Q1517" s="4">
        <v>987</v>
      </c>
      <c r="R1517" s="3">
        <v>0.15</v>
      </c>
      <c r="S1517" s="4">
        <v>6456</v>
      </c>
      <c r="T1517" s="4">
        <v>4935</v>
      </c>
      <c r="U1517" s="4">
        <v>1521</v>
      </c>
      <c r="V1517" s="3">
        <v>0.23559479553903345</v>
      </c>
      <c r="W1517" t="s">
        <v>75</v>
      </c>
      <c r="X1517" t="s">
        <v>76</v>
      </c>
      <c r="Y1517" t="s">
        <v>56</v>
      </c>
      <c r="Z1517">
        <v>5</v>
      </c>
      <c r="AA1517" t="s">
        <v>108</v>
      </c>
      <c r="AB1517" t="s">
        <v>45</v>
      </c>
      <c r="AC1517">
        <v>3.2</v>
      </c>
    </row>
    <row r="1518" spans="1:29">
      <c r="A1518" t="s">
        <v>2016</v>
      </c>
      <c r="B1518" s="2">
        <v>45227</v>
      </c>
      <c r="C1518" t="s">
        <v>273</v>
      </c>
      <c r="D1518" t="s">
        <v>31</v>
      </c>
      <c r="E1518" t="s">
        <v>129</v>
      </c>
      <c r="F1518" t="s">
        <v>33</v>
      </c>
      <c r="G1518">
        <v>23</v>
      </c>
      <c r="H1518" t="s">
        <v>80</v>
      </c>
      <c r="I1518" t="s">
        <v>81</v>
      </c>
      <c r="J1518" t="s">
        <v>82</v>
      </c>
      <c r="K1518" t="s">
        <v>125</v>
      </c>
      <c r="L1518" t="s">
        <v>112</v>
      </c>
      <c r="M1518" t="s">
        <v>63</v>
      </c>
      <c r="N1518" t="s">
        <v>53</v>
      </c>
      <c r="O1518">
        <v>2</v>
      </c>
      <c r="P1518" s="4">
        <v>11869</v>
      </c>
      <c r="Q1518" s="4">
        <v>7121</v>
      </c>
      <c r="R1518" s="3">
        <v>0</v>
      </c>
      <c r="S1518" s="4">
        <v>23738</v>
      </c>
      <c r="T1518" s="4">
        <v>14242</v>
      </c>
      <c r="U1518" s="4">
        <v>9496</v>
      </c>
      <c r="V1518" s="3">
        <v>0.4000337012385205</v>
      </c>
      <c r="W1518" t="s">
        <v>54</v>
      </c>
      <c r="X1518" t="s">
        <v>55</v>
      </c>
      <c r="Y1518" t="s">
        <v>156</v>
      </c>
      <c r="Z1518">
        <v>0</v>
      </c>
      <c r="AA1518" t="s">
        <v>102</v>
      </c>
      <c r="AB1518" t="s">
        <v>194</v>
      </c>
      <c r="AC1518">
        <v>2.1</v>
      </c>
    </row>
    <row r="1519" spans="1:29">
      <c r="A1519" t="s">
        <v>2017</v>
      </c>
      <c r="B1519" s="2">
        <v>45247</v>
      </c>
      <c r="C1519" t="s">
        <v>1281</v>
      </c>
      <c r="D1519" t="s">
        <v>31</v>
      </c>
      <c r="E1519" t="s">
        <v>124</v>
      </c>
      <c r="F1519" t="s">
        <v>70</v>
      </c>
      <c r="G1519">
        <v>25</v>
      </c>
      <c r="H1519" t="s">
        <v>34</v>
      </c>
      <c r="I1519" t="s">
        <v>35</v>
      </c>
      <c r="J1519" t="s">
        <v>36</v>
      </c>
      <c r="K1519" t="s">
        <v>166</v>
      </c>
      <c r="L1519" t="s">
        <v>62</v>
      </c>
      <c r="M1519" t="s">
        <v>107</v>
      </c>
      <c r="N1519" t="s">
        <v>93</v>
      </c>
      <c r="O1519">
        <v>5</v>
      </c>
      <c r="P1519" s="4">
        <v>21989</v>
      </c>
      <c r="Q1519" s="4">
        <v>17591</v>
      </c>
      <c r="R1519" s="3">
        <v>0</v>
      </c>
      <c r="S1519" s="4">
        <v>109945</v>
      </c>
      <c r="T1519" s="4">
        <v>87955</v>
      </c>
      <c r="U1519" s="4">
        <v>21990</v>
      </c>
      <c r="V1519" s="3">
        <v>0.20000909545681933</v>
      </c>
      <c r="W1519" t="s">
        <v>75</v>
      </c>
      <c r="X1519" t="s">
        <v>76</v>
      </c>
      <c r="Y1519" t="s">
        <v>156</v>
      </c>
      <c r="Z1519">
        <v>0</v>
      </c>
      <c r="AA1519" t="s">
        <v>220</v>
      </c>
      <c r="AB1519" t="s">
        <v>150</v>
      </c>
      <c r="AC1519">
        <v>2.2000000000000002</v>
      </c>
    </row>
    <row r="1520" spans="1:29">
      <c r="A1520" t="s">
        <v>2018</v>
      </c>
      <c r="B1520" s="2">
        <v>45093</v>
      </c>
      <c r="C1520" t="s">
        <v>968</v>
      </c>
      <c r="D1520" t="s">
        <v>31</v>
      </c>
      <c r="E1520" t="s">
        <v>50</v>
      </c>
      <c r="F1520" t="s">
        <v>33</v>
      </c>
      <c r="G1520">
        <v>50</v>
      </c>
      <c r="H1520" t="s">
        <v>146</v>
      </c>
      <c r="I1520" t="s">
        <v>147</v>
      </c>
      <c r="J1520" t="s">
        <v>36</v>
      </c>
      <c r="K1520" t="s">
        <v>162</v>
      </c>
      <c r="L1520" t="s">
        <v>38</v>
      </c>
      <c r="M1520" t="s">
        <v>83</v>
      </c>
      <c r="N1520" t="s">
        <v>93</v>
      </c>
      <c r="O1520">
        <v>3</v>
      </c>
      <c r="P1520" s="4">
        <v>2294</v>
      </c>
      <c r="Q1520" s="4">
        <v>1468</v>
      </c>
      <c r="R1520" s="3">
        <v>0.2</v>
      </c>
      <c r="S1520" s="4">
        <v>5506</v>
      </c>
      <c r="T1520" s="4">
        <v>4404</v>
      </c>
      <c r="U1520" s="4">
        <v>1102</v>
      </c>
      <c r="V1520" s="3">
        <v>0.2001452960406829</v>
      </c>
      <c r="W1520" t="s">
        <v>75</v>
      </c>
      <c r="X1520" t="s">
        <v>76</v>
      </c>
      <c r="Y1520" t="s">
        <v>56</v>
      </c>
      <c r="Z1520">
        <v>2</v>
      </c>
      <c r="AA1520" t="s">
        <v>220</v>
      </c>
      <c r="AB1520" t="s">
        <v>95</v>
      </c>
      <c r="AC1520">
        <v>4.9000000000000004</v>
      </c>
    </row>
    <row r="1521" spans="1:29">
      <c r="A1521" t="s">
        <v>2019</v>
      </c>
      <c r="B1521" s="2">
        <v>45208</v>
      </c>
      <c r="C1521" t="s">
        <v>410</v>
      </c>
      <c r="D1521" t="s">
        <v>31</v>
      </c>
      <c r="E1521" t="s">
        <v>60</v>
      </c>
      <c r="F1521" t="s">
        <v>70</v>
      </c>
      <c r="G1521">
        <v>56</v>
      </c>
      <c r="H1521" t="s">
        <v>34</v>
      </c>
      <c r="I1521" t="s">
        <v>35</v>
      </c>
      <c r="J1521" t="s">
        <v>36</v>
      </c>
      <c r="K1521" t="s">
        <v>302</v>
      </c>
      <c r="L1521" t="s">
        <v>142</v>
      </c>
      <c r="M1521" t="s">
        <v>39</v>
      </c>
      <c r="N1521" t="s">
        <v>64</v>
      </c>
      <c r="O1521">
        <v>4</v>
      </c>
      <c r="P1521" s="4">
        <v>7523</v>
      </c>
      <c r="Q1521" s="4">
        <v>5116</v>
      </c>
      <c r="R1521" s="3">
        <v>0.2</v>
      </c>
      <c r="S1521" s="4">
        <v>24074</v>
      </c>
      <c r="T1521" s="4">
        <v>20464</v>
      </c>
      <c r="U1521" s="4">
        <v>3610</v>
      </c>
      <c r="V1521" s="3">
        <v>0.14995430755171554</v>
      </c>
      <c r="W1521" t="s">
        <v>75</v>
      </c>
      <c r="X1521" t="s">
        <v>55</v>
      </c>
      <c r="Y1521" t="s">
        <v>171</v>
      </c>
      <c r="Z1521">
        <v>4</v>
      </c>
      <c r="AA1521" t="s">
        <v>149</v>
      </c>
      <c r="AB1521" t="s">
        <v>121</v>
      </c>
      <c r="AC1521" t="s">
        <v>46</v>
      </c>
    </row>
    <row r="1522" spans="1:29">
      <c r="A1522" t="s">
        <v>2020</v>
      </c>
      <c r="B1522" s="2">
        <v>45610</v>
      </c>
      <c r="C1522" t="s">
        <v>285</v>
      </c>
      <c r="D1522" t="s">
        <v>31</v>
      </c>
      <c r="E1522" t="s">
        <v>60</v>
      </c>
      <c r="F1522" t="s">
        <v>70</v>
      </c>
      <c r="G1522">
        <v>25</v>
      </c>
      <c r="H1522" t="s">
        <v>34</v>
      </c>
      <c r="I1522" t="s">
        <v>35</v>
      </c>
      <c r="J1522" t="s">
        <v>36</v>
      </c>
      <c r="K1522" t="s">
        <v>323</v>
      </c>
      <c r="L1522" t="s">
        <v>52</v>
      </c>
      <c r="M1522" t="s">
        <v>39</v>
      </c>
      <c r="N1522" t="s">
        <v>64</v>
      </c>
      <c r="O1522">
        <v>3</v>
      </c>
      <c r="P1522" s="4">
        <v>1021</v>
      </c>
      <c r="Q1522" s="4">
        <v>725</v>
      </c>
      <c r="R1522" s="3">
        <v>0.15</v>
      </c>
      <c r="S1522" s="4">
        <v>2604</v>
      </c>
      <c r="T1522" s="4">
        <v>2175</v>
      </c>
      <c r="U1522" s="4">
        <v>429</v>
      </c>
      <c r="V1522" s="3">
        <v>0.16474654377880185</v>
      </c>
      <c r="W1522" t="s">
        <v>54</v>
      </c>
      <c r="X1522" t="s">
        <v>76</v>
      </c>
      <c r="Y1522" t="s">
        <v>56</v>
      </c>
      <c r="Z1522">
        <v>4</v>
      </c>
      <c r="AA1522" t="s">
        <v>172</v>
      </c>
      <c r="AB1522" t="s">
        <v>95</v>
      </c>
      <c r="AC1522">
        <v>4.3</v>
      </c>
    </row>
    <row r="1523" spans="1:29">
      <c r="A1523" t="s">
        <v>2021</v>
      </c>
      <c r="B1523" s="2">
        <v>45401</v>
      </c>
      <c r="C1523" t="s">
        <v>314</v>
      </c>
      <c r="D1523" t="s">
        <v>31</v>
      </c>
      <c r="E1523" t="s">
        <v>124</v>
      </c>
      <c r="F1523" t="s">
        <v>70</v>
      </c>
      <c r="G1523">
        <v>58</v>
      </c>
      <c r="H1523" t="s">
        <v>34</v>
      </c>
      <c r="I1523" t="s">
        <v>35</v>
      </c>
      <c r="J1523" t="s">
        <v>36</v>
      </c>
      <c r="K1523" t="s">
        <v>130</v>
      </c>
      <c r="L1523" t="s">
        <v>142</v>
      </c>
      <c r="M1523" t="s">
        <v>63</v>
      </c>
      <c r="N1523" t="s">
        <v>126</v>
      </c>
      <c r="O1523">
        <v>8</v>
      </c>
      <c r="P1523" s="4">
        <v>6444</v>
      </c>
      <c r="Q1523" s="4">
        <v>4575</v>
      </c>
      <c r="R1523" s="3">
        <v>0.2</v>
      </c>
      <c r="S1523" s="4">
        <v>41242</v>
      </c>
      <c r="T1523" s="4">
        <v>36600</v>
      </c>
      <c r="U1523" s="4">
        <v>4642</v>
      </c>
      <c r="V1523" s="3">
        <v>0.11255516221327773</v>
      </c>
      <c r="W1523" t="s">
        <v>75</v>
      </c>
      <c r="X1523" t="s">
        <v>55</v>
      </c>
      <c r="Y1523" t="s">
        <v>56</v>
      </c>
      <c r="Z1523">
        <v>4</v>
      </c>
      <c r="AA1523" t="s">
        <v>65</v>
      </c>
      <c r="AB1523" t="s">
        <v>189</v>
      </c>
      <c r="AC1523">
        <v>3.8</v>
      </c>
    </row>
    <row r="1524" spans="1:29">
      <c r="A1524" t="s">
        <v>2022</v>
      </c>
      <c r="B1524" s="2">
        <v>45275</v>
      </c>
      <c r="C1524" t="s">
        <v>1096</v>
      </c>
      <c r="D1524" t="s">
        <v>31</v>
      </c>
      <c r="E1524" t="s">
        <v>60</v>
      </c>
      <c r="F1524" t="s">
        <v>70</v>
      </c>
      <c r="G1524">
        <v>56</v>
      </c>
      <c r="H1524" t="s">
        <v>71</v>
      </c>
      <c r="I1524" t="s">
        <v>72</v>
      </c>
      <c r="J1524" t="s">
        <v>73</v>
      </c>
      <c r="K1524" t="s">
        <v>51</v>
      </c>
      <c r="L1524" t="s">
        <v>101</v>
      </c>
      <c r="M1524" t="s">
        <v>92</v>
      </c>
      <c r="N1524" t="s">
        <v>93</v>
      </c>
      <c r="O1524">
        <v>1</v>
      </c>
      <c r="P1524" s="4">
        <v>15148</v>
      </c>
      <c r="Q1524" s="4">
        <v>10755</v>
      </c>
      <c r="R1524" s="3">
        <v>0.2</v>
      </c>
      <c r="S1524" s="4">
        <v>12118</v>
      </c>
      <c r="T1524" s="4">
        <v>10755</v>
      </c>
      <c r="U1524" s="4">
        <v>1363</v>
      </c>
      <c r="V1524" s="3">
        <v>0.11247730648621884</v>
      </c>
      <c r="W1524" t="s">
        <v>84</v>
      </c>
      <c r="X1524" t="s">
        <v>55</v>
      </c>
      <c r="Y1524" t="s">
        <v>56</v>
      </c>
      <c r="Z1524">
        <v>4</v>
      </c>
      <c r="AA1524" t="s">
        <v>181</v>
      </c>
      <c r="AB1524" t="s">
        <v>66</v>
      </c>
      <c r="AC1524">
        <v>4.5</v>
      </c>
    </row>
    <row r="1525" spans="1:29">
      <c r="A1525" t="s">
        <v>2023</v>
      </c>
      <c r="B1525" s="2">
        <v>45179</v>
      </c>
      <c r="C1525" t="s">
        <v>322</v>
      </c>
      <c r="D1525" t="s">
        <v>49</v>
      </c>
      <c r="E1525" t="s">
        <v>188</v>
      </c>
      <c r="F1525" t="s">
        <v>33</v>
      </c>
      <c r="G1525">
        <v>49</v>
      </c>
      <c r="H1525" t="s">
        <v>146</v>
      </c>
      <c r="I1525" t="s">
        <v>147</v>
      </c>
      <c r="J1525" t="s">
        <v>36</v>
      </c>
      <c r="K1525" t="s">
        <v>148</v>
      </c>
      <c r="L1525" t="s">
        <v>112</v>
      </c>
      <c r="M1525" t="s">
        <v>63</v>
      </c>
      <c r="N1525" t="s">
        <v>40</v>
      </c>
      <c r="O1525">
        <v>7</v>
      </c>
      <c r="P1525" s="4">
        <v>2147</v>
      </c>
      <c r="Q1525" s="4">
        <v>1481</v>
      </c>
      <c r="R1525" s="3">
        <v>0.2</v>
      </c>
      <c r="S1525" s="4">
        <v>12023</v>
      </c>
      <c r="T1525" s="4">
        <v>10367</v>
      </c>
      <c r="U1525" s="4">
        <v>1656</v>
      </c>
      <c r="V1525" s="3">
        <v>0.13773600598852201</v>
      </c>
      <c r="W1525" t="s">
        <v>84</v>
      </c>
      <c r="X1525" t="s">
        <v>76</v>
      </c>
      <c r="Y1525" t="s">
        <v>56</v>
      </c>
      <c r="Z1525">
        <v>6</v>
      </c>
      <c r="AA1525" t="s">
        <v>85</v>
      </c>
      <c r="AB1525" t="s">
        <v>66</v>
      </c>
      <c r="AC1525">
        <v>4.3</v>
      </c>
    </row>
    <row r="1526" spans="1:29">
      <c r="A1526" t="s">
        <v>2024</v>
      </c>
      <c r="B1526" s="2">
        <v>45470</v>
      </c>
      <c r="C1526" t="s">
        <v>707</v>
      </c>
      <c r="D1526" t="s">
        <v>31</v>
      </c>
      <c r="E1526" t="s">
        <v>32</v>
      </c>
      <c r="F1526" t="s">
        <v>33</v>
      </c>
      <c r="G1526">
        <v>19</v>
      </c>
      <c r="H1526" t="s">
        <v>105</v>
      </c>
      <c r="I1526" t="s">
        <v>89</v>
      </c>
      <c r="J1526" t="s">
        <v>82</v>
      </c>
      <c r="K1526" t="s">
        <v>368</v>
      </c>
      <c r="L1526" t="s">
        <v>38</v>
      </c>
      <c r="M1526" t="s">
        <v>92</v>
      </c>
      <c r="N1526" t="s">
        <v>113</v>
      </c>
      <c r="O1526">
        <v>1</v>
      </c>
      <c r="P1526" s="4">
        <v>4445</v>
      </c>
      <c r="Q1526" s="4">
        <v>2934</v>
      </c>
      <c r="R1526" s="3">
        <v>0</v>
      </c>
      <c r="S1526" s="4">
        <v>4445</v>
      </c>
      <c r="T1526" s="4">
        <v>2934</v>
      </c>
      <c r="U1526" s="4">
        <v>1511</v>
      </c>
      <c r="V1526" s="3">
        <v>0.33993250843644546</v>
      </c>
      <c r="W1526" t="s">
        <v>41</v>
      </c>
      <c r="X1526" t="s">
        <v>42</v>
      </c>
      <c r="Y1526" t="s">
        <v>171</v>
      </c>
      <c r="Z1526">
        <v>14</v>
      </c>
      <c r="AA1526" t="s">
        <v>172</v>
      </c>
      <c r="AB1526" t="s">
        <v>45</v>
      </c>
      <c r="AC1526" t="s">
        <v>46</v>
      </c>
    </row>
    <row r="1527" spans="1:29">
      <c r="A1527" t="s">
        <v>2025</v>
      </c>
      <c r="B1527" s="2">
        <v>45294</v>
      </c>
      <c r="C1527" t="s">
        <v>587</v>
      </c>
      <c r="D1527" t="s">
        <v>31</v>
      </c>
      <c r="E1527" t="s">
        <v>60</v>
      </c>
      <c r="F1527" t="s">
        <v>70</v>
      </c>
      <c r="G1527">
        <v>46</v>
      </c>
      <c r="H1527" t="s">
        <v>105</v>
      </c>
      <c r="I1527" t="s">
        <v>89</v>
      </c>
      <c r="J1527" t="s">
        <v>82</v>
      </c>
      <c r="K1527" t="s">
        <v>239</v>
      </c>
      <c r="L1527" t="s">
        <v>112</v>
      </c>
      <c r="M1527" t="s">
        <v>39</v>
      </c>
      <c r="N1527" t="s">
        <v>64</v>
      </c>
      <c r="O1527">
        <v>4</v>
      </c>
      <c r="P1527" s="4">
        <v>22061</v>
      </c>
      <c r="Q1527" s="4">
        <v>15001</v>
      </c>
      <c r="R1527" s="3">
        <v>0</v>
      </c>
      <c r="S1527" s="4">
        <v>88244</v>
      </c>
      <c r="T1527" s="4">
        <v>60004</v>
      </c>
      <c r="U1527" s="4">
        <v>28240</v>
      </c>
      <c r="V1527" s="3">
        <v>0.32002175785322517</v>
      </c>
      <c r="W1527" t="s">
        <v>84</v>
      </c>
      <c r="X1527" t="s">
        <v>55</v>
      </c>
      <c r="Y1527" t="s">
        <v>56</v>
      </c>
      <c r="Z1527">
        <v>7</v>
      </c>
      <c r="AA1527" t="s">
        <v>167</v>
      </c>
      <c r="AB1527" t="s">
        <v>132</v>
      </c>
      <c r="AC1527">
        <v>3.1</v>
      </c>
    </row>
    <row r="1528" spans="1:29">
      <c r="A1528" t="s">
        <v>2026</v>
      </c>
      <c r="B1528" s="2">
        <v>45408</v>
      </c>
      <c r="C1528" t="s">
        <v>608</v>
      </c>
      <c r="D1528" t="s">
        <v>31</v>
      </c>
      <c r="E1528" t="s">
        <v>50</v>
      </c>
      <c r="F1528" t="s">
        <v>33</v>
      </c>
      <c r="G1528">
        <v>48</v>
      </c>
      <c r="H1528" t="s">
        <v>99</v>
      </c>
      <c r="I1528" t="s">
        <v>99</v>
      </c>
      <c r="J1528" t="s">
        <v>100</v>
      </c>
      <c r="K1528" t="s">
        <v>214</v>
      </c>
      <c r="L1528" t="s">
        <v>155</v>
      </c>
      <c r="M1528" t="s">
        <v>92</v>
      </c>
      <c r="N1528" t="s">
        <v>126</v>
      </c>
      <c r="O1528">
        <v>5</v>
      </c>
      <c r="P1528" s="4">
        <v>15120</v>
      </c>
      <c r="Q1528" s="4">
        <v>10584</v>
      </c>
      <c r="R1528" s="3">
        <v>0.2</v>
      </c>
      <c r="S1528" s="4">
        <v>60480</v>
      </c>
      <c r="T1528" s="4">
        <v>52920</v>
      </c>
      <c r="U1528" s="4">
        <v>7560</v>
      </c>
      <c r="V1528" s="3">
        <v>0.125</v>
      </c>
      <c r="W1528" t="s">
        <v>75</v>
      </c>
      <c r="X1528" t="s">
        <v>42</v>
      </c>
      <c r="Y1528" t="s">
        <v>156</v>
      </c>
      <c r="Z1528">
        <v>0</v>
      </c>
      <c r="AA1528" t="s">
        <v>143</v>
      </c>
      <c r="AB1528" t="s">
        <v>121</v>
      </c>
      <c r="AC1528">
        <v>1.1000000000000001</v>
      </c>
    </row>
    <row r="1529" spans="1:29">
      <c r="A1529" t="s">
        <v>2027</v>
      </c>
      <c r="B1529" s="2">
        <v>45058</v>
      </c>
      <c r="C1529" t="s">
        <v>587</v>
      </c>
      <c r="D1529" t="s">
        <v>31</v>
      </c>
      <c r="E1529" t="s">
        <v>188</v>
      </c>
      <c r="F1529" t="s">
        <v>33</v>
      </c>
      <c r="G1529">
        <v>22</v>
      </c>
      <c r="H1529" t="s">
        <v>153</v>
      </c>
      <c r="I1529" t="s">
        <v>154</v>
      </c>
      <c r="J1529" t="s">
        <v>36</v>
      </c>
      <c r="K1529" t="s">
        <v>368</v>
      </c>
      <c r="L1529" t="s">
        <v>62</v>
      </c>
      <c r="M1529" t="s">
        <v>83</v>
      </c>
      <c r="N1529" t="s">
        <v>40</v>
      </c>
      <c r="O1529">
        <v>1</v>
      </c>
      <c r="P1529" s="4">
        <v>2638</v>
      </c>
      <c r="Q1529" s="4">
        <v>1926</v>
      </c>
      <c r="R1529" s="3">
        <v>0.2</v>
      </c>
      <c r="S1529" s="4">
        <v>2110</v>
      </c>
      <c r="T1529" s="4">
        <v>1926</v>
      </c>
      <c r="U1529" s="4">
        <v>184</v>
      </c>
      <c r="V1529" s="3">
        <v>8.7203791469194311E-2</v>
      </c>
      <c r="W1529" t="s">
        <v>54</v>
      </c>
      <c r="X1529" t="s">
        <v>76</v>
      </c>
      <c r="Y1529" t="s">
        <v>171</v>
      </c>
      <c r="Z1529">
        <v>9</v>
      </c>
      <c r="AA1529" t="s">
        <v>85</v>
      </c>
      <c r="AB1529" t="s">
        <v>95</v>
      </c>
      <c r="AC1529" t="s">
        <v>46</v>
      </c>
    </row>
    <row r="1530" spans="1:29">
      <c r="A1530" t="s">
        <v>2028</v>
      </c>
      <c r="B1530" s="2">
        <v>45423</v>
      </c>
      <c r="C1530" t="s">
        <v>1098</v>
      </c>
      <c r="D1530" t="s">
        <v>49</v>
      </c>
      <c r="E1530" t="s">
        <v>170</v>
      </c>
      <c r="F1530" t="s">
        <v>33</v>
      </c>
      <c r="G1530">
        <v>34</v>
      </c>
      <c r="H1530" t="s">
        <v>80</v>
      </c>
      <c r="I1530" t="s">
        <v>81</v>
      </c>
      <c r="J1530" t="s">
        <v>82</v>
      </c>
      <c r="K1530" t="s">
        <v>192</v>
      </c>
      <c r="L1530" t="s">
        <v>91</v>
      </c>
      <c r="M1530" t="s">
        <v>92</v>
      </c>
      <c r="N1530" t="s">
        <v>113</v>
      </c>
      <c r="O1530">
        <v>4</v>
      </c>
      <c r="P1530" s="4">
        <v>20075</v>
      </c>
      <c r="Q1530" s="4">
        <v>13852</v>
      </c>
      <c r="R1530" s="3">
        <v>0.05</v>
      </c>
      <c r="S1530" s="4">
        <v>76285</v>
      </c>
      <c r="T1530" s="4">
        <v>55408</v>
      </c>
      <c r="U1530" s="4">
        <v>20877</v>
      </c>
      <c r="V1530" s="3">
        <v>0.27367110178934262</v>
      </c>
      <c r="W1530" t="s">
        <v>41</v>
      </c>
      <c r="X1530" t="s">
        <v>76</v>
      </c>
      <c r="Y1530" t="s">
        <v>56</v>
      </c>
      <c r="Z1530">
        <v>3</v>
      </c>
      <c r="AA1530" t="s">
        <v>85</v>
      </c>
      <c r="AB1530" t="s">
        <v>194</v>
      </c>
      <c r="AC1530">
        <v>4.7</v>
      </c>
    </row>
    <row r="1531" spans="1:29">
      <c r="A1531" t="s">
        <v>2029</v>
      </c>
      <c r="B1531" s="2">
        <v>44975</v>
      </c>
      <c r="C1531" t="s">
        <v>595</v>
      </c>
      <c r="D1531" t="s">
        <v>31</v>
      </c>
      <c r="E1531" t="s">
        <v>111</v>
      </c>
      <c r="F1531" t="s">
        <v>70</v>
      </c>
      <c r="G1531">
        <v>59</v>
      </c>
      <c r="H1531" t="s">
        <v>99</v>
      </c>
      <c r="I1531" t="s">
        <v>99</v>
      </c>
      <c r="J1531" t="s">
        <v>100</v>
      </c>
      <c r="K1531" t="s">
        <v>74</v>
      </c>
      <c r="L1531" t="s">
        <v>62</v>
      </c>
      <c r="M1531" t="s">
        <v>92</v>
      </c>
      <c r="N1531" t="s">
        <v>113</v>
      </c>
      <c r="O1531">
        <v>8</v>
      </c>
      <c r="P1531" s="4">
        <v>22421</v>
      </c>
      <c r="Q1531" s="4">
        <v>17264</v>
      </c>
      <c r="R1531" s="3">
        <v>0.15</v>
      </c>
      <c r="S1531" s="4">
        <v>152463</v>
      </c>
      <c r="T1531" s="4">
        <v>138112</v>
      </c>
      <c r="U1531" s="4">
        <v>14351</v>
      </c>
      <c r="V1531" s="3">
        <v>9.4127755586601344E-2</v>
      </c>
      <c r="W1531" t="s">
        <v>75</v>
      </c>
      <c r="X1531" t="s">
        <v>42</v>
      </c>
      <c r="Y1531" t="s">
        <v>171</v>
      </c>
      <c r="Z1531">
        <v>7</v>
      </c>
      <c r="AA1531" t="s">
        <v>94</v>
      </c>
      <c r="AB1531" t="s">
        <v>189</v>
      </c>
      <c r="AC1531" t="s">
        <v>46</v>
      </c>
    </row>
    <row r="1532" spans="1:29">
      <c r="A1532" t="s">
        <v>2030</v>
      </c>
      <c r="B1532" s="2">
        <v>45181</v>
      </c>
      <c r="C1532" t="s">
        <v>259</v>
      </c>
      <c r="D1532" t="s">
        <v>49</v>
      </c>
      <c r="E1532" t="s">
        <v>32</v>
      </c>
      <c r="F1532" t="s">
        <v>33</v>
      </c>
      <c r="G1532">
        <v>41</v>
      </c>
      <c r="H1532" t="s">
        <v>105</v>
      </c>
      <c r="I1532" t="s">
        <v>89</v>
      </c>
      <c r="J1532" t="s">
        <v>82</v>
      </c>
      <c r="K1532" t="s">
        <v>192</v>
      </c>
      <c r="L1532" t="s">
        <v>91</v>
      </c>
      <c r="M1532" t="s">
        <v>63</v>
      </c>
      <c r="N1532" t="s">
        <v>126</v>
      </c>
      <c r="O1532">
        <v>6</v>
      </c>
      <c r="P1532" s="4">
        <v>24988</v>
      </c>
      <c r="Q1532" s="4">
        <v>15493</v>
      </c>
      <c r="R1532" s="3">
        <v>0</v>
      </c>
      <c r="S1532" s="4">
        <v>149928</v>
      </c>
      <c r="T1532" s="4">
        <v>92958</v>
      </c>
      <c r="U1532" s="4">
        <v>56970</v>
      </c>
      <c r="V1532" s="3">
        <v>0.379982391547943</v>
      </c>
      <c r="W1532" t="s">
        <v>84</v>
      </c>
      <c r="X1532" t="s">
        <v>42</v>
      </c>
      <c r="Y1532" t="s">
        <v>56</v>
      </c>
      <c r="Z1532">
        <v>6</v>
      </c>
      <c r="AA1532" t="s">
        <v>226</v>
      </c>
      <c r="AB1532" t="s">
        <v>189</v>
      </c>
      <c r="AC1532">
        <v>4.9000000000000004</v>
      </c>
    </row>
    <row r="1533" spans="1:29">
      <c r="A1533" t="s">
        <v>2031</v>
      </c>
      <c r="B1533" s="2">
        <v>45276</v>
      </c>
      <c r="C1533" t="s">
        <v>841</v>
      </c>
      <c r="D1533" t="s">
        <v>31</v>
      </c>
      <c r="E1533" t="s">
        <v>135</v>
      </c>
      <c r="F1533" t="s">
        <v>33</v>
      </c>
      <c r="G1533">
        <v>45</v>
      </c>
      <c r="H1533" t="s">
        <v>146</v>
      </c>
      <c r="I1533" t="s">
        <v>147</v>
      </c>
      <c r="J1533" t="s">
        <v>36</v>
      </c>
      <c r="K1533" t="s">
        <v>326</v>
      </c>
      <c r="L1533" t="s">
        <v>38</v>
      </c>
      <c r="M1533" t="s">
        <v>92</v>
      </c>
      <c r="N1533" t="s">
        <v>53</v>
      </c>
      <c r="O1533">
        <v>2</v>
      </c>
      <c r="P1533" s="4">
        <v>14723</v>
      </c>
      <c r="Q1533" s="4">
        <v>11189</v>
      </c>
      <c r="R1533" s="3">
        <v>0.05</v>
      </c>
      <c r="S1533" s="4">
        <v>27974</v>
      </c>
      <c r="T1533" s="4">
        <v>22378</v>
      </c>
      <c r="U1533" s="4">
        <v>5596</v>
      </c>
      <c r="V1533" s="3">
        <v>0.20004289697576322</v>
      </c>
      <c r="W1533" t="s">
        <v>84</v>
      </c>
      <c r="X1533" t="s">
        <v>42</v>
      </c>
      <c r="Y1533" t="s">
        <v>156</v>
      </c>
      <c r="Z1533">
        <v>0</v>
      </c>
      <c r="AA1533" t="s">
        <v>85</v>
      </c>
      <c r="AB1533" t="s">
        <v>150</v>
      </c>
      <c r="AC1533">
        <v>2.2999999999999998</v>
      </c>
    </row>
    <row r="1534" spans="1:29">
      <c r="A1534" t="s">
        <v>2032</v>
      </c>
      <c r="B1534" s="2">
        <v>45319</v>
      </c>
      <c r="C1534" t="s">
        <v>285</v>
      </c>
      <c r="D1534" t="s">
        <v>31</v>
      </c>
      <c r="E1534" t="s">
        <v>32</v>
      </c>
      <c r="F1534" t="s">
        <v>33</v>
      </c>
      <c r="G1534">
        <v>37</v>
      </c>
      <c r="H1534" t="s">
        <v>88</v>
      </c>
      <c r="I1534" t="s">
        <v>89</v>
      </c>
      <c r="J1534" t="s">
        <v>82</v>
      </c>
      <c r="K1534" t="s">
        <v>323</v>
      </c>
      <c r="L1534" t="s">
        <v>101</v>
      </c>
      <c r="M1534" t="s">
        <v>92</v>
      </c>
      <c r="N1534" t="s">
        <v>64</v>
      </c>
      <c r="O1534">
        <v>6</v>
      </c>
      <c r="P1534" s="4">
        <v>9276</v>
      </c>
      <c r="Q1534" s="4">
        <v>6771</v>
      </c>
      <c r="R1534" s="3">
        <v>0.1</v>
      </c>
      <c r="S1534" s="4">
        <v>50090</v>
      </c>
      <c r="T1534" s="4">
        <v>40626</v>
      </c>
      <c r="U1534" s="4">
        <v>9464</v>
      </c>
      <c r="V1534" s="3">
        <v>0.18893990816530246</v>
      </c>
      <c r="W1534" t="s">
        <v>41</v>
      </c>
      <c r="X1534" t="s">
        <v>55</v>
      </c>
      <c r="Y1534" t="s">
        <v>43</v>
      </c>
      <c r="Z1534">
        <v>0</v>
      </c>
      <c r="AA1534" t="s">
        <v>149</v>
      </c>
      <c r="AB1534" t="s">
        <v>95</v>
      </c>
      <c r="AC1534" t="s">
        <v>46</v>
      </c>
    </row>
    <row r="1535" spans="1:29">
      <c r="A1535" t="s">
        <v>2033</v>
      </c>
      <c r="B1535" s="2">
        <v>45593</v>
      </c>
      <c r="C1535" t="s">
        <v>496</v>
      </c>
      <c r="D1535" t="s">
        <v>31</v>
      </c>
      <c r="E1535" t="s">
        <v>69</v>
      </c>
      <c r="F1535" t="s">
        <v>70</v>
      </c>
      <c r="G1535">
        <v>28</v>
      </c>
      <c r="H1535" t="s">
        <v>88</v>
      </c>
      <c r="I1535" t="s">
        <v>89</v>
      </c>
      <c r="J1535" t="s">
        <v>82</v>
      </c>
      <c r="K1535" t="s">
        <v>162</v>
      </c>
      <c r="L1535" t="s">
        <v>101</v>
      </c>
      <c r="M1535" t="s">
        <v>83</v>
      </c>
      <c r="N1535" t="s">
        <v>126</v>
      </c>
      <c r="O1535">
        <v>4</v>
      </c>
      <c r="P1535" s="4">
        <v>8459</v>
      </c>
      <c r="Q1535" s="4">
        <v>6767</v>
      </c>
      <c r="R1535" s="3">
        <v>0.2</v>
      </c>
      <c r="S1535" s="4">
        <v>27069</v>
      </c>
      <c r="T1535" s="4">
        <v>27068</v>
      </c>
      <c r="U1535" s="4">
        <v>1</v>
      </c>
      <c r="V1535" s="3">
        <v>3.6942628098562933E-5</v>
      </c>
      <c r="W1535" t="s">
        <v>84</v>
      </c>
      <c r="X1535" t="s">
        <v>76</v>
      </c>
      <c r="Y1535" t="s">
        <v>56</v>
      </c>
      <c r="Z1535">
        <v>7</v>
      </c>
      <c r="AA1535" t="s">
        <v>226</v>
      </c>
      <c r="AB1535" t="s">
        <v>95</v>
      </c>
      <c r="AC1535">
        <v>3.5</v>
      </c>
    </row>
    <row r="1536" spans="1:29">
      <c r="A1536" t="s">
        <v>2034</v>
      </c>
      <c r="B1536" s="2">
        <v>45194</v>
      </c>
      <c r="C1536" t="s">
        <v>290</v>
      </c>
      <c r="D1536" t="s">
        <v>49</v>
      </c>
      <c r="E1536" t="s">
        <v>129</v>
      </c>
      <c r="F1536" t="s">
        <v>33</v>
      </c>
      <c r="G1536">
        <v>28</v>
      </c>
      <c r="H1536" t="s">
        <v>88</v>
      </c>
      <c r="I1536" t="s">
        <v>89</v>
      </c>
      <c r="J1536" t="s">
        <v>82</v>
      </c>
      <c r="K1536" t="s">
        <v>148</v>
      </c>
      <c r="L1536" t="s">
        <v>91</v>
      </c>
      <c r="M1536" t="s">
        <v>39</v>
      </c>
      <c r="N1536" t="s">
        <v>93</v>
      </c>
      <c r="O1536">
        <v>4</v>
      </c>
      <c r="P1536" s="4">
        <v>16063</v>
      </c>
      <c r="Q1536" s="4">
        <v>12690</v>
      </c>
      <c r="R1536" s="3">
        <v>0</v>
      </c>
      <c r="S1536" s="4">
        <v>64252</v>
      </c>
      <c r="T1536" s="4">
        <v>50760</v>
      </c>
      <c r="U1536" s="4">
        <v>13492</v>
      </c>
      <c r="V1536" s="3">
        <v>0.20998568137956794</v>
      </c>
      <c r="W1536" t="s">
        <v>75</v>
      </c>
      <c r="X1536" t="s">
        <v>42</v>
      </c>
      <c r="Y1536" t="s">
        <v>56</v>
      </c>
      <c r="Z1536">
        <v>4</v>
      </c>
      <c r="AA1536" t="s">
        <v>163</v>
      </c>
      <c r="AB1536" t="s">
        <v>132</v>
      </c>
      <c r="AC1536">
        <v>4.3</v>
      </c>
    </row>
    <row r="1537" spans="1:29">
      <c r="A1537" t="s">
        <v>2035</v>
      </c>
      <c r="B1537" s="2">
        <v>45429</v>
      </c>
      <c r="C1537" t="s">
        <v>169</v>
      </c>
      <c r="D1537" t="s">
        <v>31</v>
      </c>
      <c r="E1537" t="s">
        <v>188</v>
      </c>
      <c r="F1537" t="s">
        <v>33</v>
      </c>
      <c r="G1537">
        <v>53</v>
      </c>
      <c r="H1537" t="s">
        <v>80</v>
      </c>
      <c r="I1537" t="s">
        <v>81</v>
      </c>
      <c r="J1537" t="s">
        <v>82</v>
      </c>
      <c r="K1537" t="s">
        <v>130</v>
      </c>
      <c r="L1537" t="s">
        <v>52</v>
      </c>
      <c r="M1537" t="s">
        <v>107</v>
      </c>
      <c r="N1537" t="s">
        <v>64</v>
      </c>
      <c r="O1537">
        <v>2</v>
      </c>
      <c r="P1537" s="4">
        <v>6275</v>
      </c>
      <c r="Q1537" s="4">
        <v>4267</v>
      </c>
      <c r="R1537" s="3">
        <v>0.2</v>
      </c>
      <c r="S1537" s="4">
        <v>10040</v>
      </c>
      <c r="T1537" s="4">
        <v>8534</v>
      </c>
      <c r="U1537" s="4">
        <v>1506</v>
      </c>
      <c r="V1537" s="3">
        <v>0.15</v>
      </c>
      <c r="W1537" t="s">
        <v>41</v>
      </c>
      <c r="X1537" t="s">
        <v>76</v>
      </c>
      <c r="Y1537" t="s">
        <v>56</v>
      </c>
      <c r="Z1537">
        <v>5</v>
      </c>
      <c r="AA1537" t="s">
        <v>220</v>
      </c>
      <c r="AB1537" t="s">
        <v>121</v>
      </c>
      <c r="AC1537">
        <v>4.0999999999999996</v>
      </c>
    </row>
    <row r="1538" spans="1:29">
      <c r="A1538" t="s">
        <v>2036</v>
      </c>
      <c r="B1538" s="2">
        <v>45256</v>
      </c>
      <c r="C1538" t="s">
        <v>466</v>
      </c>
      <c r="D1538" t="s">
        <v>31</v>
      </c>
      <c r="E1538" t="s">
        <v>111</v>
      </c>
      <c r="F1538" t="s">
        <v>70</v>
      </c>
      <c r="G1538">
        <v>49</v>
      </c>
      <c r="H1538" t="s">
        <v>71</v>
      </c>
      <c r="I1538" t="s">
        <v>72</v>
      </c>
      <c r="J1538" t="s">
        <v>73</v>
      </c>
      <c r="K1538" t="s">
        <v>368</v>
      </c>
      <c r="L1538" t="s">
        <v>62</v>
      </c>
      <c r="M1538" t="s">
        <v>83</v>
      </c>
      <c r="N1538" t="s">
        <v>40</v>
      </c>
      <c r="O1538">
        <v>7</v>
      </c>
      <c r="P1538" s="4">
        <v>20848</v>
      </c>
      <c r="Q1538" s="4">
        <v>12300</v>
      </c>
      <c r="R1538" s="3">
        <v>0</v>
      </c>
      <c r="S1538" s="4">
        <v>145936</v>
      </c>
      <c r="T1538" s="4">
        <v>86100</v>
      </c>
      <c r="U1538" s="4">
        <v>59836</v>
      </c>
      <c r="V1538" s="3">
        <v>0.41001534919416732</v>
      </c>
      <c r="W1538" t="s">
        <v>75</v>
      </c>
      <c r="X1538" t="s">
        <v>76</v>
      </c>
      <c r="Y1538" t="s">
        <v>171</v>
      </c>
      <c r="Z1538">
        <v>7</v>
      </c>
      <c r="AA1538" t="s">
        <v>181</v>
      </c>
      <c r="AB1538" t="s">
        <v>132</v>
      </c>
      <c r="AC1538" t="s">
        <v>46</v>
      </c>
    </row>
    <row r="1539" spans="1:29">
      <c r="A1539" t="s">
        <v>2037</v>
      </c>
      <c r="B1539" s="2">
        <v>45589</v>
      </c>
      <c r="C1539" t="s">
        <v>350</v>
      </c>
      <c r="D1539" t="s">
        <v>31</v>
      </c>
      <c r="E1539" t="s">
        <v>170</v>
      </c>
      <c r="F1539" t="s">
        <v>33</v>
      </c>
      <c r="G1539">
        <v>58</v>
      </c>
      <c r="H1539" t="s">
        <v>105</v>
      </c>
      <c r="I1539" t="s">
        <v>89</v>
      </c>
      <c r="J1539" t="s">
        <v>82</v>
      </c>
      <c r="K1539" t="s">
        <v>199</v>
      </c>
      <c r="L1539" t="s">
        <v>52</v>
      </c>
      <c r="M1539" t="s">
        <v>39</v>
      </c>
      <c r="N1539" t="s">
        <v>40</v>
      </c>
      <c r="O1539">
        <v>2</v>
      </c>
      <c r="P1539" s="4">
        <v>14888</v>
      </c>
      <c r="Q1539" s="4">
        <v>8337</v>
      </c>
      <c r="R1539" s="3">
        <v>0.2</v>
      </c>
      <c r="S1539" s="4">
        <v>23821</v>
      </c>
      <c r="T1539" s="4">
        <v>16674</v>
      </c>
      <c r="U1539" s="4">
        <v>7147</v>
      </c>
      <c r="V1539" s="3">
        <v>0.30002938583602706</v>
      </c>
      <c r="W1539" t="s">
        <v>84</v>
      </c>
      <c r="X1539" t="s">
        <v>76</v>
      </c>
      <c r="Y1539" t="s">
        <v>56</v>
      </c>
      <c r="Z1539">
        <v>6</v>
      </c>
      <c r="AA1539" t="s">
        <v>65</v>
      </c>
      <c r="AB1539" t="s">
        <v>66</v>
      </c>
      <c r="AC1539">
        <v>3.5</v>
      </c>
    </row>
    <row r="1540" spans="1:29">
      <c r="A1540" t="s">
        <v>2038</v>
      </c>
      <c r="B1540" s="2">
        <v>44949</v>
      </c>
      <c r="C1540" t="s">
        <v>316</v>
      </c>
      <c r="D1540" t="s">
        <v>49</v>
      </c>
      <c r="E1540" t="s">
        <v>32</v>
      </c>
      <c r="F1540" t="s">
        <v>33</v>
      </c>
      <c r="G1540">
        <v>27</v>
      </c>
      <c r="H1540" t="s">
        <v>80</v>
      </c>
      <c r="I1540" t="s">
        <v>81</v>
      </c>
      <c r="J1540" t="s">
        <v>82</v>
      </c>
      <c r="K1540" t="s">
        <v>291</v>
      </c>
      <c r="L1540" t="s">
        <v>142</v>
      </c>
      <c r="M1540" t="s">
        <v>92</v>
      </c>
      <c r="N1540" t="s">
        <v>64</v>
      </c>
      <c r="O1540">
        <v>2</v>
      </c>
      <c r="P1540" s="4">
        <v>16230</v>
      </c>
      <c r="Q1540" s="4">
        <v>12335</v>
      </c>
      <c r="R1540" s="3">
        <v>0.2</v>
      </c>
      <c r="S1540" s="4">
        <v>25968</v>
      </c>
      <c r="T1540" s="4">
        <v>24670</v>
      </c>
      <c r="U1540" s="4">
        <v>1298</v>
      </c>
      <c r="V1540" s="3">
        <v>4.9984596426370917E-2</v>
      </c>
      <c r="W1540" t="s">
        <v>84</v>
      </c>
      <c r="X1540" t="s">
        <v>76</v>
      </c>
      <c r="Y1540" t="s">
        <v>43</v>
      </c>
      <c r="Z1540">
        <v>0</v>
      </c>
      <c r="AA1540" t="s">
        <v>172</v>
      </c>
      <c r="AB1540" t="s">
        <v>95</v>
      </c>
      <c r="AC1540" t="s">
        <v>46</v>
      </c>
    </row>
    <row r="1541" spans="1:29">
      <c r="A1541" t="s">
        <v>2039</v>
      </c>
      <c r="B1541" s="2">
        <v>44949</v>
      </c>
      <c r="C1541" t="s">
        <v>361</v>
      </c>
      <c r="D1541" t="s">
        <v>31</v>
      </c>
      <c r="E1541" t="s">
        <v>50</v>
      </c>
      <c r="F1541" t="s">
        <v>33</v>
      </c>
      <c r="G1541">
        <v>26</v>
      </c>
      <c r="H1541" t="s">
        <v>34</v>
      </c>
      <c r="I1541" t="s">
        <v>35</v>
      </c>
      <c r="J1541" t="s">
        <v>36</v>
      </c>
      <c r="K1541" t="s">
        <v>37</v>
      </c>
      <c r="L1541" t="s">
        <v>62</v>
      </c>
      <c r="M1541" t="s">
        <v>83</v>
      </c>
      <c r="N1541" t="s">
        <v>53</v>
      </c>
      <c r="O1541">
        <v>3</v>
      </c>
      <c r="P1541" s="4">
        <v>21403</v>
      </c>
      <c r="Q1541" s="4">
        <v>15624</v>
      </c>
      <c r="R1541" s="3">
        <v>0.05</v>
      </c>
      <c r="S1541" s="4">
        <v>60999</v>
      </c>
      <c r="T1541" s="4">
        <v>46872</v>
      </c>
      <c r="U1541" s="4">
        <v>14127</v>
      </c>
      <c r="V1541" s="3">
        <v>0.23159396055673043</v>
      </c>
      <c r="W1541" t="s">
        <v>54</v>
      </c>
      <c r="X1541" t="s">
        <v>55</v>
      </c>
      <c r="Y1541" t="s">
        <v>171</v>
      </c>
      <c r="Z1541">
        <v>11</v>
      </c>
      <c r="AA1541" t="s">
        <v>220</v>
      </c>
      <c r="AB1541" t="s">
        <v>132</v>
      </c>
      <c r="AC1541" t="s">
        <v>46</v>
      </c>
    </row>
    <row r="1542" spans="1:29">
      <c r="A1542" t="s">
        <v>2040</v>
      </c>
      <c r="B1542" s="2">
        <v>45350</v>
      </c>
      <c r="C1542" t="s">
        <v>268</v>
      </c>
      <c r="D1542" t="s">
        <v>31</v>
      </c>
      <c r="E1542" t="s">
        <v>50</v>
      </c>
      <c r="F1542" t="s">
        <v>33</v>
      </c>
      <c r="G1542">
        <v>22</v>
      </c>
      <c r="H1542" t="s">
        <v>34</v>
      </c>
      <c r="I1542" t="s">
        <v>35</v>
      </c>
      <c r="J1542" t="s">
        <v>36</v>
      </c>
      <c r="K1542" t="s">
        <v>192</v>
      </c>
      <c r="L1542" t="s">
        <v>137</v>
      </c>
      <c r="M1542" t="s">
        <v>107</v>
      </c>
      <c r="N1542" t="s">
        <v>93</v>
      </c>
      <c r="O1542">
        <v>3</v>
      </c>
      <c r="P1542" s="4">
        <v>14592</v>
      </c>
      <c r="Q1542" s="4">
        <v>8463</v>
      </c>
      <c r="R1542" s="3">
        <v>0.1</v>
      </c>
      <c r="S1542" s="4">
        <v>39398</v>
      </c>
      <c r="T1542" s="4">
        <v>25389</v>
      </c>
      <c r="U1542" s="4">
        <v>14009</v>
      </c>
      <c r="V1542" s="3">
        <v>0.3555764251992487</v>
      </c>
      <c r="W1542" t="s">
        <v>54</v>
      </c>
      <c r="X1542" t="s">
        <v>55</v>
      </c>
      <c r="Y1542" t="s">
        <v>56</v>
      </c>
      <c r="Z1542">
        <v>2</v>
      </c>
      <c r="AA1542" t="s">
        <v>172</v>
      </c>
      <c r="AB1542" t="s">
        <v>45</v>
      </c>
      <c r="AC1542">
        <v>4.7</v>
      </c>
    </row>
    <row r="1543" spans="1:29">
      <c r="A1543" t="s">
        <v>2041</v>
      </c>
      <c r="B1543" s="2">
        <v>45156</v>
      </c>
      <c r="C1543" t="s">
        <v>1017</v>
      </c>
      <c r="D1543" t="s">
        <v>31</v>
      </c>
      <c r="E1543" t="s">
        <v>60</v>
      </c>
      <c r="F1543" t="s">
        <v>70</v>
      </c>
      <c r="G1543">
        <v>57</v>
      </c>
      <c r="H1543" t="s">
        <v>99</v>
      </c>
      <c r="I1543" t="s">
        <v>99</v>
      </c>
      <c r="J1543" t="s">
        <v>100</v>
      </c>
      <c r="K1543" t="s">
        <v>214</v>
      </c>
      <c r="L1543" t="s">
        <v>112</v>
      </c>
      <c r="M1543" t="s">
        <v>83</v>
      </c>
      <c r="N1543" t="s">
        <v>93</v>
      </c>
      <c r="O1543">
        <v>6</v>
      </c>
      <c r="P1543" s="4">
        <v>5865</v>
      </c>
      <c r="Q1543" s="4">
        <v>3695</v>
      </c>
      <c r="R1543" s="3">
        <v>0.1</v>
      </c>
      <c r="S1543" s="4">
        <v>31671</v>
      </c>
      <c r="T1543" s="4">
        <v>22170</v>
      </c>
      <c r="U1543" s="4">
        <v>9501</v>
      </c>
      <c r="V1543" s="3">
        <v>0.299990527612011</v>
      </c>
      <c r="W1543" t="s">
        <v>84</v>
      </c>
      <c r="X1543" t="s">
        <v>55</v>
      </c>
      <c r="Y1543" t="s">
        <v>43</v>
      </c>
      <c r="Z1543">
        <v>0</v>
      </c>
      <c r="AA1543" t="s">
        <v>94</v>
      </c>
      <c r="AB1543" t="s">
        <v>95</v>
      </c>
      <c r="AC1543" t="s">
        <v>46</v>
      </c>
    </row>
    <row r="1544" spans="1:29">
      <c r="A1544" t="s">
        <v>2042</v>
      </c>
      <c r="B1544" s="2">
        <v>45049</v>
      </c>
      <c r="C1544" t="s">
        <v>398</v>
      </c>
      <c r="D1544" t="s">
        <v>49</v>
      </c>
      <c r="E1544" t="s">
        <v>32</v>
      </c>
      <c r="F1544" t="s">
        <v>33</v>
      </c>
      <c r="G1544">
        <v>28</v>
      </c>
      <c r="H1544" t="s">
        <v>105</v>
      </c>
      <c r="I1544" t="s">
        <v>89</v>
      </c>
      <c r="J1544" t="s">
        <v>82</v>
      </c>
      <c r="K1544" t="s">
        <v>214</v>
      </c>
      <c r="L1544" t="s">
        <v>131</v>
      </c>
      <c r="M1544" t="s">
        <v>107</v>
      </c>
      <c r="N1544" t="s">
        <v>113</v>
      </c>
      <c r="O1544">
        <v>5</v>
      </c>
      <c r="P1544" s="4">
        <v>16418</v>
      </c>
      <c r="Q1544" s="4">
        <v>12970</v>
      </c>
      <c r="R1544" s="3">
        <v>0.15</v>
      </c>
      <c r="S1544" s="4">
        <v>69777</v>
      </c>
      <c r="T1544" s="4">
        <v>64850</v>
      </c>
      <c r="U1544" s="4">
        <v>4927</v>
      </c>
      <c r="V1544" s="3">
        <v>7.061065967295814E-2</v>
      </c>
      <c r="W1544" t="s">
        <v>41</v>
      </c>
      <c r="X1544" t="s">
        <v>42</v>
      </c>
      <c r="Y1544" t="s">
        <v>156</v>
      </c>
      <c r="Z1544">
        <v>0</v>
      </c>
      <c r="AA1544" t="s">
        <v>44</v>
      </c>
      <c r="AB1544" t="s">
        <v>95</v>
      </c>
      <c r="AC1544">
        <v>1.1000000000000001</v>
      </c>
    </row>
    <row r="1545" spans="1:29">
      <c r="A1545" t="s">
        <v>2043</v>
      </c>
      <c r="B1545" s="2">
        <v>45404</v>
      </c>
      <c r="C1545" t="s">
        <v>481</v>
      </c>
      <c r="D1545" t="s">
        <v>31</v>
      </c>
      <c r="E1545" t="s">
        <v>129</v>
      </c>
      <c r="F1545" t="s">
        <v>33</v>
      </c>
      <c r="G1545">
        <v>20</v>
      </c>
      <c r="H1545" t="s">
        <v>146</v>
      </c>
      <c r="I1545" t="s">
        <v>147</v>
      </c>
      <c r="J1545" t="s">
        <v>36</v>
      </c>
      <c r="K1545" t="s">
        <v>214</v>
      </c>
      <c r="L1545" t="s">
        <v>62</v>
      </c>
      <c r="M1545" t="s">
        <v>39</v>
      </c>
      <c r="N1545" t="s">
        <v>126</v>
      </c>
      <c r="O1545">
        <v>2</v>
      </c>
      <c r="P1545" s="4">
        <v>14693</v>
      </c>
      <c r="Q1545" s="4">
        <v>8375</v>
      </c>
      <c r="R1545" s="3">
        <v>0.05</v>
      </c>
      <c r="S1545" s="4">
        <v>27917</v>
      </c>
      <c r="T1545" s="4">
        <v>16750</v>
      </c>
      <c r="U1545" s="4">
        <v>11167</v>
      </c>
      <c r="V1545" s="3">
        <v>0.40000716409356307</v>
      </c>
      <c r="W1545" t="s">
        <v>41</v>
      </c>
      <c r="X1545" t="s">
        <v>55</v>
      </c>
      <c r="Y1545" t="s">
        <v>156</v>
      </c>
      <c r="Z1545">
        <v>0</v>
      </c>
      <c r="AA1545" t="s">
        <v>163</v>
      </c>
      <c r="AB1545" t="s">
        <v>121</v>
      </c>
      <c r="AC1545">
        <v>1</v>
      </c>
    </row>
    <row r="1546" spans="1:29">
      <c r="A1546" t="s">
        <v>2044</v>
      </c>
      <c r="B1546" s="2">
        <v>45230</v>
      </c>
      <c r="C1546" t="s">
        <v>882</v>
      </c>
      <c r="D1546" t="s">
        <v>31</v>
      </c>
      <c r="E1546" t="s">
        <v>129</v>
      </c>
      <c r="F1546" t="s">
        <v>33</v>
      </c>
      <c r="G1546">
        <v>44</v>
      </c>
      <c r="H1546" t="s">
        <v>146</v>
      </c>
      <c r="I1546" t="s">
        <v>147</v>
      </c>
      <c r="J1546" t="s">
        <v>36</v>
      </c>
      <c r="K1546" t="s">
        <v>166</v>
      </c>
      <c r="L1546" t="s">
        <v>131</v>
      </c>
      <c r="M1546" t="s">
        <v>107</v>
      </c>
      <c r="N1546" t="s">
        <v>64</v>
      </c>
      <c r="O1546">
        <v>5</v>
      </c>
      <c r="P1546" s="4">
        <v>15672</v>
      </c>
      <c r="Q1546" s="4">
        <v>10814</v>
      </c>
      <c r="R1546" s="3">
        <v>0</v>
      </c>
      <c r="S1546" s="4">
        <v>78360</v>
      </c>
      <c r="T1546" s="4">
        <v>54070</v>
      </c>
      <c r="U1546" s="4">
        <v>24290</v>
      </c>
      <c r="V1546" s="3">
        <v>0.30997958141909138</v>
      </c>
      <c r="W1546" t="s">
        <v>75</v>
      </c>
      <c r="X1546" t="s">
        <v>42</v>
      </c>
      <c r="Y1546" t="s">
        <v>56</v>
      </c>
      <c r="Z1546">
        <v>7</v>
      </c>
      <c r="AA1546" t="s">
        <v>226</v>
      </c>
      <c r="AB1546" t="s">
        <v>150</v>
      </c>
      <c r="AC1546">
        <v>4.8</v>
      </c>
    </row>
    <row r="1547" spans="1:29">
      <c r="A1547" t="s">
        <v>2045</v>
      </c>
      <c r="B1547" s="2">
        <v>45130</v>
      </c>
      <c r="C1547" t="s">
        <v>1142</v>
      </c>
      <c r="D1547" t="s">
        <v>31</v>
      </c>
      <c r="E1547" t="s">
        <v>129</v>
      </c>
      <c r="F1547" t="s">
        <v>33</v>
      </c>
      <c r="G1547">
        <v>23</v>
      </c>
      <c r="H1547" t="s">
        <v>105</v>
      </c>
      <c r="I1547" t="s">
        <v>89</v>
      </c>
      <c r="J1547" t="s">
        <v>82</v>
      </c>
      <c r="K1547" t="s">
        <v>166</v>
      </c>
      <c r="L1547" t="s">
        <v>101</v>
      </c>
      <c r="M1547" t="s">
        <v>92</v>
      </c>
      <c r="N1547" t="s">
        <v>53</v>
      </c>
      <c r="O1547">
        <v>8</v>
      </c>
      <c r="P1547" s="4">
        <v>23815</v>
      </c>
      <c r="Q1547" s="4">
        <v>16194</v>
      </c>
      <c r="R1547" s="3">
        <v>0</v>
      </c>
      <c r="S1547" s="4">
        <v>190520</v>
      </c>
      <c r="T1547" s="4">
        <v>129552</v>
      </c>
      <c r="U1547" s="4">
        <v>60968</v>
      </c>
      <c r="V1547" s="3">
        <v>0.32000839806844428</v>
      </c>
      <c r="W1547" t="s">
        <v>41</v>
      </c>
      <c r="X1547" t="s">
        <v>55</v>
      </c>
      <c r="Y1547" t="s">
        <v>56</v>
      </c>
      <c r="Z1547">
        <v>1</v>
      </c>
      <c r="AA1547" t="s">
        <v>193</v>
      </c>
      <c r="AB1547" t="s">
        <v>121</v>
      </c>
      <c r="AC1547">
        <v>3.8</v>
      </c>
    </row>
    <row r="1548" spans="1:29">
      <c r="A1548" t="s">
        <v>2046</v>
      </c>
      <c r="B1548" s="2">
        <v>45164</v>
      </c>
      <c r="C1548" t="s">
        <v>808</v>
      </c>
      <c r="D1548" t="s">
        <v>31</v>
      </c>
      <c r="E1548" t="s">
        <v>60</v>
      </c>
      <c r="F1548" t="s">
        <v>70</v>
      </c>
      <c r="G1548">
        <v>27</v>
      </c>
      <c r="H1548" t="s">
        <v>88</v>
      </c>
      <c r="I1548" t="s">
        <v>89</v>
      </c>
      <c r="J1548" t="s">
        <v>82</v>
      </c>
      <c r="K1548" t="s">
        <v>120</v>
      </c>
      <c r="L1548" t="s">
        <v>142</v>
      </c>
      <c r="M1548" t="s">
        <v>39</v>
      </c>
      <c r="N1548" t="s">
        <v>113</v>
      </c>
      <c r="O1548">
        <v>3</v>
      </c>
      <c r="P1548" s="4">
        <v>14640</v>
      </c>
      <c r="Q1548" s="4">
        <v>9223</v>
      </c>
      <c r="R1548" s="3">
        <v>0</v>
      </c>
      <c r="S1548" s="4">
        <v>43920</v>
      </c>
      <c r="T1548" s="4">
        <v>27669</v>
      </c>
      <c r="U1548" s="4">
        <v>16251</v>
      </c>
      <c r="V1548" s="3">
        <v>0.37001366120218582</v>
      </c>
      <c r="W1548" t="s">
        <v>54</v>
      </c>
      <c r="X1548" t="s">
        <v>42</v>
      </c>
      <c r="Y1548" t="s">
        <v>56</v>
      </c>
      <c r="Z1548">
        <v>7</v>
      </c>
      <c r="AA1548" t="s">
        <v>159</v>
      </c>
      <c r="AB1548" t="s">
        <v>150</v>
      </c>
      <c r="AC1548">
        <v>4.3</v>
      </c>
    </row>
    <row r="1549" spans="1:29">
      <c r="A1549" t="s">
        <v>2047</v>
      </c>
      <c r="B1549" s="2">
        <v>45157</v>
      </c>
      <c r="C1549" t="s">
        <v>468</v>
      </c>
      <c r="D1549" t="s">
        <v>31</v>
      </c>
      <c r="E1549" t="s">
        <v>135</v>
      </c>
      <c r="F1549" t="s">
        <v>33</v>
      </c>
      <c r="G1549">
        <v>44</v>
      </c>
      <c r="H1549" t="s">
        <v>146</v>
      </c>
      <c r="I1549" t="s">
        <v>147</v>
      </c>
      <c r="J1549" t="s">
        <v>36</v>
      </c>
      <c r="K1549" t="s">
        <v>116</v>
      </c>
      <c r="L1549" t="s">
        <v>91</v>
      </c>
      <c r="M1549" t="s">
        <v>39</v>
      </c>
      <c r="N1549" t="s">
        <v>113</v>
      </c>
      <c r="O1549">
        <v>2</v>
      </c>
      <c r="P1549" s="4">
        <v>14942</v>
      </c>
      <c r="Q1549" s="4">
        <v>10161</v>
      </c>
      <c r="R1549" s="3">
        <v>0</v>
      </c>
      <c r="S1549" s="4">
        <v>29884</v>
      </c>
      <c r="T1549" s="4">
        <v>20322</v>
      </c>
      <c r="U1549" s="4">
        <v>9562</v>
      </c>
      <c r="V1549" s="3">
        <v>0.31997055280417613</v>
      </c>
      <c r="W1549" t="s">
        <v>41</v>
      </c>
      <c r="X1549" t="s">
        <v>76</v>
      </c>
      <c r="Y1549" t="s">
        <v>56</v>
      </c>
      <c r="Z1549">
        <v>1</v>
      </c>
      <c r="AA1549" t="s">
        <v>172</v>
      </c>
      <c r="AB1549" t="s">
        <v>189</v>
      </c>
      <c r="AC1549">
        <v>4.4000000000000004</v>
      </c>
    </row>
    <row r="1550" spans="1:29">
      <c r="A1550" t="s">
        <v>2048</v>
      </c>
      <c r="B1550" s="2">
        <v>45190</v>
      </c>
      <c r="C1550" t="s">
        <v>1833</v>
      </c>
      <c r="D1550" t="s">
        <v>31</v>
      </c>
      <c r="E1550" t="s">
        <v>119</v>
      </c>
      <c r="F1550" t="s">
        <v>70</v>
      </c>
      <c r="G1550">
        <v>55</v>
      </c>
      <c r="H1550" t="s">
        <v>88</v>
      </c>
      <c r="I1550" t="s">
        <v>89</v>
      </c>
      <c r="J1550" t="s">
        <v>82</v>
      </c>
      <c r="K1550" t="s">
        <v>148</v>
      </c>
      <c r="L1550" t="s">
        <v>131</v>
      </c>
      <c r="M1550" t="s">
        <v>107</v>
      </c>
      <c r="N1550" t="s">
        <v>113</v>
      </c>
      <c r="O1550">
        <v>1</v>
      </c>
      <c r="P1550" s="4">
        <v>12252</v>
      </c>
      <c r="Q1550" s="4">
        <v>7719</v>
      </c>
      <c r="R1550" s="3">
        <v>0</v>
      </c>
      <c r="S1550" s="4">
        <v>12252</v>
      </c>
      <c r="T1550" s="4">
        <v>7719</v>
      </c>
      <c r="U1550" s="4">
        <v>4533</v>
      </c>
      <c r="V1550" s="3">
        <v>0.36998041136141036</v>
      </c>
      <c r="W1550" t="s">
        <v>41</v>
      </c>
      <c r="X1550" t="s">
        <v>55</v>
      </c>
      <c r="Y1550" t="s">
        <v>171</v>
      </c>
      <c r="Z1550">
        <v>8</v>
      </c>
      <c r="AA1550" t="s">
        <v>167</v>
      </c>
      <c r="AB1550" t="s">
        <v>194</v>
      </c>
      <c r="AC1550" t="s">
        <v>46</v>
      </c>
    </row>
    <row r="1551" spans="1:29">
      <c r="A1551" t="s">
        <v>2049</v>
      </c>
      <c r="B1551" s="2">
        <v>45298</v>
      </c>
      <c r="C1551" t="s">
        <v>205</v>
      </c>
      <c r="D1551" t="s">
        <v>31</v>
      </c>
      <c r="E1551" t="s">
        <v>119</v>
      </c>
      <c r="F1551" t="s">
        <v>70</v>
      </c>
      <c r="G1551">
        <v>54</v>
      </c>
      <c r="H1551" t="s">
        <v>71</v>
      </c>
      <c r="I1551" t="s">
        <v>72</v>
      </c>
      <c r="J1551" t="s">
        <v>73</v>
      </c>
      <c r="K1551" t="s">
        <v>302</v>
      </c>
      <c r="L1551" t="s">
        <v>155</v>
      </c>
      <c r="M1551" t="s">
        <v>83</v>
      </c>
      <c r="N1551" t="s">
        <v>126</v>
      </c>
      <c r="O1551">
        <v>1</v>
      </c>
      <c r="P1551" s="4">
        <v>1919</v>
      </c>
      <c r="Q1551" s="4">
        <v>1247</v>
      </c>
      <c r="R1551" s="3">
        <v>0</v>
      </c>
      <c r="S1551" s="4">
        <v>1919</v>
      </c>
      <c r="T1551" s="4">
        <v>1247</v>
      </c>
      <c r="U1551" s="4">
        <v>672</v>
      </c>
      <c r="V1551" s="3">
        <v>0.35018238665971863</v>
      </c>
      <c r="W1551" t="s">
        <v>41</v>
      </c>
      <c r="X1551" t="s">
        <v>55</v>
      </c>
      <c r="Y1551" t="s">
        <v>56</v>
      </c>
      <c r="Z1551">
        <v>6</v>
      </c>
      <c r="AA1551" t="s">
        <v>57</v>
      </c>
      <c r="AB1551" t="s">
        <v>150</v>
      </c>
      <c r="AC1551">
        <v>3.9</v>
      </c>
    </row>
    <row r="1552" spans="1:29">
      <c r="A1552" t="s">
        <v>2050</v>
      </c>
      <c r="B1552" s="2">
        <v>45367</v>
      </c>
      <c r="C1552" t="s">
        <v>328</v>
      </c>
      <c r="D1552" t="s">
        <v>31</v>
      </c>
      <c r="E1552" t="s">
        <v>69</v>
      </c>
      <c r="F1552" t="s">
        <v>70</v>
      </c>
      <c r="G1552">
        <v>32</v>
      </c>
      <c r="H1552" t="s">
        <v>80</v>
      </c>
      <c r="I1552" t="s">
        <v>81</v>
      </c>
      <c r="J1552" t="s">
        <v>82</v>
      </c>
      <c r="K1552" t="s">
        <v>136</v>
      </c>
      <c r="L1552" t="s">
        <v>91</v>
      </c>
      <c r="M1552" t="s">
        <v>63</v>
      </c>
      <c r="N1552" t="s">
        <v>126</v>
      </c>
      <c r="O1552">
        <v>1</v>
      </c>
      <c r="P1552" s="4">
        <v>3326</v>
      </c>
      <c r="Q1552" s="4">
        <v>2461</v>
      </c>
      <c r="R1552" s="3">
        <v>0</v>
      </c>
      <c r="S1552" s="4">
        <v>3326</v>
      </c>
      <c r="T1552" s="4">
        <v>2461</v>
      </c>
      <c r="U1552" s="4">
        <v>865</v>
      </c>
      <c r="V1552" s="3">
        <v>0.26007215874924833</v>
      </c>
      <c r="W1552" t="s">
        <v>75</v>
      </c>
      <c r="X1552" t="s">
        <v>42</v>
      </c>
      <c r="Y1552" t="s">
        <v>56</v>
      </c>
      <c r="Z1552">
        <v>3</v>
      </c>
      <c r="AA1552" t="s">
        <v>167</v>
      </c>
      <c r="AB1552" t="s">
        <v>189</v>
      </c>
      <c r="AC1552">
        <v>4.3</v>
      </c>
    </row>
    <row r="1553" spans="1:29">
      <c r="A1553" t="s">
        <v>2051</v>
      </c>
      <c r="B1553" s="2">
        <v>45147</v>
      </c>
      <c r="C1553" t="s">
        <v>422</v>
      </c>
      <c r="D1553" t="s">
        <v>31</v>
      </c>
      <c r="E1553" t="s">
        <v>69</v>
      </c>
      <c r="F1553" t="s">
        <v>70</v>
      </c>
      <c r="G1553">
        <v>27</v>
      </c>
      <c r="H1553" t="s">
        <v>105</v>
      </c>
      <c r="I1553" t="s">
        <v>89</v>
      </c>
      <c r="J1553" t="s">
        <v>82</v>
      </c>
      <c r="K1553" t="s">
        <v>225</v>
      </c>
      <c r="L1553" t="s">
        <v>52</v>
      </c>
      <c r="M1553" t="s">
        <v>107</v>
      </c>
      <c r="N1553" t="s">
        <v>113</v>
      </c>
      <c r="O1553">
        <v>7</v>
      </c>
      <c r="P1553" s="4">
        <v>19854</v>
      </c>
      <c r="Q1553" s="4">
        <v>12111</v>
      </c>
      <c r="R1553" s="3">
        <v>0</v>
      </c>
      <c r="S1553" s="4">
        <v>138978</v>
      </c>
      <c r="T1553" s="4">
        <v>84777</v>
      </c>
      <c r="U1553" s="4">
        <v>54201</v>
      </c>
      <c r="V1553" s="3">
        <v>0.38999697793895438</v>
      </c>
      <c r="W1553" t="s">
        <v>84</v>
      </c>
      <c r="X1553" t="s">
        <v>42</v>
      </c>
      <c r="Y1553" t="s">
        <v>56</v>
      </c>
      <c r="Z1553">
        <v>5</v>
      </c>
      <c r="AA1553" t="s">
        <v>229</v>
      </c>
      <c r="AB1553" t="s">
        <v>194</v>
      </c>
      <c r="AC1553">
        <v>4.7</v>
      </c>
    </row>
    <row r="1554" spans="1:29">
      <c r="A1554" t="s">
        <v>2052</v>
      </c>
      <c r="B1554" s="2">
        <v>45435</v>
      </c>
      <c r="C1554" t="s">
        <v>241</v>
      </c>
      <c r="D1554" t="s">
        <v>49</v>
      </c>
      <c r="E1554" t="s">
        <v>69</v>
      </c>
      <c r="F1554" t="s">
        <v>70</v>
      </c>
      <c r="G1554">
        <v>27</v>
      </c>
      <c r="H1554" t="s">
        <v>99</v>
      </c>
      <c r="I1554" t="s">
        <v>99</v>
      </c>
      <c r="J1554" t="s">
        <v>100</v>
      </c>
      <c r="K1554" t="s">
        <v>116</v>
      </c>
      <c r="L1554" t="s">
        <v>112</v>
      </c>
      <c r="M1554" t="s">
        <v>92</v>
      </c>
      <c r="N1554" t="s">
        <v>53</v>
      </c>
      <c r="O1554">
        <v>2</v>
      </c>
      <c r="P1554" s="4">
        <v>4452</v>
      </c>
      <c r="Q1554" s="4">
        <v>2671</v>
      </c>
      <c r="R1554" s="3">
        <v>0.1</v>
      </c>
      <c r="S1554" s="4">
        <v>8014</v>
      </c>
      <c r="T1554" s="4">
        <v>5342</v>
      </c>
      <c r="U1554" s="4">
        <v>2672</v>
      </c>
      <c r="V1554" s="3">
        <v>0.33341652108809583</v>
      </c>
      <c r="W1554" t="s">
        <v>75</v>
      </c>
      <c r="X1554" t="s">
        <v>42</v>
      </c>
      <c r="Y1554" t="s">
        <v>56</v>
      </c>
      <c r="Z1554">
        <v>3</v>
      </c>
      <c r="AA1554" t="s">
        <v>77</v>
      </c>
      <c r="AB1554" t="s">
        <v>121</v>
      </c>
      <c r="AC1554">
        <v>4.2</v>
      </c>
    </row>
    <row r="1555" spans="1:29">
      <c r="A1555" t="s">
        <v>2053</v>
      </c>
      <c r="B1555" s="2">
        <v>45055</v>
      </c>
      <c r="C1555" t="s">
        <v>1833</v>
      </c>
      <c r="D1555" t="s">
        <v>31</v>
      </c>
      <c r="E1555" t="s">
        <v>111</v>
      </c>
      <c r="F1555" t="s">
        <v>70</v>
      </c>
      <c r="G1555">
        <v>20</v>
      </c>
      <c r="H1555" t="s">
        <v>105</v>
      </c>
      <c r="I1555" t="s">
        <v>89</v>
      </c>
      <c r="J1555" t="s">
        <v>82</v>
      </c>
      <c r="K1555" t="s">
        <v>199</v>
      </c>
      <c r="L1555" t="s">
        <v>101</v>
      </c>
      <c r="M1555" t="s">
        <v>39</v>
      </c>
      <c r="N1555" t="s">
        <v>64</v>
      </c>
      <c r="O1555">
        <v>2</v>
      </c>
      <c r="P1555" s="4">
        <v>19784</v>
      </c>
      <c r="Q1555" s="4">
        <v>10881</v>
      </c>
      <c r="R1555" s="3">
        <v>0.1</v>
      </c>
      <c r="S1555" s="4">
        <v>35611</v>
      </c>
      <c r="T1555" s="4">
        <v>21762</v>
      </c>
      <c r="U1555" s="4">
        <v>13849</v>
      </c>
      <c r="V1555" s="3">
        <v>0.3888966892252394</v>
      </c>
      <c r="W1555" t="s">
        <v>54</v>
      </c>
      <c r="X1555" t="s">
        <v>55</v>
      </c>
      <c r="Y1555" t="s">
        <v>171</v>
      </c>
      <c r="Z1555">
        <v>13</v>
      </c>
      <c r="AA1555" t="s">
        <v>65</v>
      </c>
      <c r="AB1555" t="s">
        <v>150</v>
      </c>
      <c r="AC1555" t="s">
        <v>46</v>
      </c>
    </row>
    <row r="1556" spans="1:29">
      <c r="A1556" t="s">
        <v>2054</v>
      </c>
      <c r="B1556" s="2">
        <v>45637</v>
      </c>
      <c r="C1556" t="s">
        <v>348</v>
      </c>
      <c r="D1556" t="s">
        <v>31</v>
      </c>
      <c r="E1556" t="s">
        <v>111</v>
      </c>
      <c r="F1556" t="s">
        <v>70</v>
      </c>
      <c r="G1556">
        <v>20</v>
      </c>
      <c r="H1556" t="s">
        <v>105</v>
      </c>
      <c r="I1556" t="s">
        <v>89</v>
      </c>
      <c r="J1556" t="s">
        <v>82</v>
      </c>
      <c r="K1556" t="s">
        <v>323</v>
      </c>
      <c r="L1556" t="s">
        <v>62</v>
      </c>
      <c r="M1556" t="s">
        <v>107</v>
      </c>
      <c r="N1556" t="s">
        <v>40</v>
      </c>
      <c r="O1556">
        <v>4</v>
      </c>
      <c r="P1556" s="4">
        <v>9971</v>
      </c>
      <c r="Q1556" s="4">
        <v>6980</v>
      </c>
      <c r="R1556" s="3">
        <v>0</v>
      </c>
      <c r="S1556" s="4">
        <v>39884</v>
      </c>
      <c r="T1556" s="4">
        <v>27920</v>
      </c>
      <c r="U1556" s="4">
        <v>11964</v>
      </c>
      <c r="V1556" s="3">
        <v>0.29996991274696622</v>
      </c>
      <c r="W1556" t="s">
        <v>41</v>
      </c>
      <c r="X1556" t="s">
        <v>42</v>
      </c>
      <c r="Y1556" t="s">
        <v>56</v>
      </c>
      <c r="Z1556">
        <v>7</v>
      </c>
      <c r="AA1556" t="s">
        <v>185</v>
      </c>
      <c r="AB1556" t="s">
        <v>95</v>
      </c>
      <c r="AC1556">
        <v>4.8</v>
      </c>
    </row>
    <row r="1557" spans="1:29">
      <c r="A1557" t="s">
        <v>2055</v>
      </c>
      <c r="B1557" s="2">
        <v>45618</v>
      </c>
      <c r="C1557" t="s">
        <v>455</v>
      </c>
      <c r="D1557" t="s">
        <v>31</v>
      </c>
      <c r="E1557" t="s">
        <v>98</v>
      </c>
      <c r="F1557" t="s">
        <v>70</v>
      </c>
      <c r="G1557">
        <v>29</v>
      </c>
      <c r="H1557" t="s">
        <v>105</v>
      </c>
      <c r="I1557" t="s">
        <v>89</v>
      </c>
      <c r="J1557" t="s">
        <v>82</v>
      </c>
      <c r="K1557" t="s">
        <v>239</v>
      </c>
      <c r="L1557" t="s">
        <v>131</v>
      </c>
      <c r="M1557" t="s">
        <v>92</v>
      </c>
      <c r="N1557" t="s">
        <v>93</v>
      </c>
      <c r="O1557">
        <v>4</v>
      </c>
      <c r="P1557" s="4">
        <v>9575</v>
      </c>
      <c r="Q1557" s="4">
        <v>6894</v>
      </c>
      <c r="R1557" s="3">
        <v>0</v>
      </c>
      <c r="S1557" s="4">
        <v>38300</v>
      </c>
      <c r="T1557" s="4">
        <v>27576</v>
      </c>
      <c r="U1557" s="4">
        <v>10724</v>
      </c>
      <c r="V1557" s="3">
        <v>0.28000000000000003</v>
      </c>
      <c r="W1557" t="s">
        <v>84</v>
      </c>
      <c r="X1557" t="s">
        <v>42</v>
      </c>
      <c r="Y1557" t="s">
        <v>43</v>
      </c>
      <c r="Z1557">
        <v>0</v>
      </c>
      <c r="AA1557" t="s">
        <v>94</v>
      </c>
      <c r="AB1557" t="s">
        <v>45</v>
      </c>
      <c r="AC1557" t="s">
        <v>46</v>
      </c>
    </row>
    <row r="1558" spans="1:29">
      <c r="A1558" t="s">
        <v>2056</v>
      </c>
      <c r="B1558" s="2">
        <v>45271</v>
      </c>
      <c r="C1558" t="s">
        <v>203</v>
      </c>
      <c r="D1558" t="s">
        <v>31</v>
      </c>
      <c r="E1558" t="s">
        <v>119</v>
      </c>
      <c r="F1558" t="s">
        <v>70</v>
      </c>
      <c r="G1558">
        <v>57</v>
      </c>
      <c r="H1558" t="s">
        <v>71</v>
      </c>
      <c r="I1558" t="s">
        <v>72</v>
      </c>
      <c r="J1558" t="s">
        <v>73</v>
      </c>
      <c r="K1558" t="s">
        <v>125</v>
      </c>
      <c r="L1558" t="s">
        <v>52</v>
      </c>
      <c r="M1558" t="s">
        <v>83</v>
      </c>
      <c r="N1558" t="s">
        <v>64</v>
      </c>
      <c r="O1558">
        <v>5</v>
      </c>
      <c r="P1558" s="4">
        <v>6605</v>
      </c>
      <c r="Q1558" s="4">
        <v>3831</v>
      </c>
      <c r="R1558" s="3">
        <v>0.1</v>
      </c>
      <c r="S1558" s="4">
        <v>29723</v>
      </c>
      <c r="T1558" s="4">
        <v>19155</v>
      </c>
      <c r="U1558" s="4">
        <v>10568</v>
      </c>
      <c r="V1558" s="3">
        <v>0.35554957440366047</v>
      </c>
      <c r="W1558" t="s">
        <v>84</v>
      </c>
      <c r="X1558" t="s">
        <v>76</v>
      </c>
      <c r="Y1558" t="s">
        <v>171</v>
      </c>
      <c r="Z1558">
        <v>4</v>
      </c>
      <c r="AA1558" t="s">
        <v>226</v>
      </c>
      <c r="AB1558" t="s">
        <v>194</v>
      </c>
      <c r="AC1558" t="s">
        <v>46</v>
      </c>
    </row>
    <row r="1559" spans="1:29">
      <c r="A1559" t="s">
        <v>2057</v>
      </c>
      <c r="B1559" s="2">
        <v>45465</v>
      </c>
      <c r="C1559" t="s">
        <v>165</v>
      </c>
      <c r="D1559" t="s">
        <v>31</v>
      </c>
      <c r="E1559" t="s">
        <v>129</v>
      </c>
      <c r="F1559" t="s">
        <v>33</v>
      </c>
      <c r="G1559">
        <v>25</v>
      </c>
      <c r="H1559" t="s">
        <v>99</v>
      </c>
      <c r="I1559" t="s">
        <v>99</v>
      </c>
      <c r="J1559" t="s">
        <v>100</v>
      </c>
      <c r="K1559" t="s">
        <v>148</v>
      </c>
      <c r="L1559" t="s">
        <v>155</v>
      </c>
      <c r="M1559" t="s">
        <v>39</v>
      </c>
      <c r="N1559" t="s">
        <v>93</v>
      </c>
      <c r="O1559">
        <v>2</v>
      </c>
      <c r="P1559" s="4">
        <v>4518</v>
      </c>
      <c r="Q1559" s="4">
        <v>2530</v>
      </c>
      <c r="R1559" s="3">
        <v>0.2</v>
      </c>
      <c r="S1559" s="4">
        <v>7229</v>
      </c>
      <c r="T1559" s="4">
        <v>5060</v>
      </c>
      <c r="U1559" s="4">
        <v>2169</v>
      </c>
      <c r="V1559" s="3">
        <v>0.30004149951583897</v>
      </c>
      <c r="W1559" t="s">
        <v>54</v>
      </c>
      <c r="X1559" t="s">
        <v>55</v>
      </c>
      <c r="Y1559" t="s">
        <v>43</v>
      </c>
      <c r="Z1559">
        <v>0</v>
      </c>
      <c r="AA1559" t="s">
        <v>172</v>
      </c>
      <c r="AB1559" t="s">
        <v>45</v>
      </c>
      <c r="AC1559" t="s">
        <v>46</v>
      </c>
    </row>
    <row r="1560" spans="1:29">
      <c r="A1560" t="s">
        <v>2058</v>
      </c>
      <c r="B1560" s="2">
        <v>45395</v>
      </c>
      <c r="C1560" t="s">
        <v>384</v>
      </c>
      <c r="D1560" t="s">
        <v>31</v>
      </c>
      <c r="E1560" t="s">
        <v>119</v>
      </c>
      <c r="F1560" t="s">
        <v>70</v>
      </c>
      <c r="G1560">
        <v>24</v>
      </c>
      <c r="H1560" t="s">
        <v>146</v>
      </c>
      <c r="I1560" t="s">
        <v>147</v>
      </c>
      <c r="J1560" t="s">
        <v>36</v>
      </c>
      <c r="K1560" t="s">
        <v>90</v>
      </c>
      <c r="L1560" t="s">
        <v>112</v>
      </c>
      <c r="M1560" t="s">
        <v>63</v>
      </c>
      <c r="N1560" t="s">
        <v>40</v>
      </c>
      <c r="O1560">
        <v>8</v>
      </c>
      <c r="P1560" s="4">
        <v>7078</v>
      </c>
      <c r="Q1560" s="4">
        <v>4955</v>
      </c>
      <c r="R1560" s="3">
        <v>0</v>
      </c>
      <c r="S1560" s="4">
        <v>56624</v>
      </c>
      <c r="T1560" s="4">
        <v>39640</v>
      </c>
      <c r="U1560" s="4">
        <v>16984</v>
      </c>
      <c r="V1560" s="3">
        <v>0.29994348686069511</v>
      </c>
      <c r="W1560" t="s">
        <v>41</v>
      </c>
      <c r="X1560" t="s">
        <v>76</v>
      </c>
      <c r="Y1560" t="s">
        <v>56</v>
      </c>
      <c r="Z1560">
        <v>3</v>
      </c>
      <c r="AA1560" t="s">
        <v>185</v>
      </c>
      <c r="AB1560" t="s">
        <v>66</v>
      </c>
      <c r="AC1560">
        <v>4.4000000000000004</v>
      </c>
    </row>
    <row r="1561" spans="1:29">
      <c r="A1561" t="s">
        <v>2059</v>
      </c>
      <c r="B1561" s="2">
        <v>45416</v>
      </c>
      <c r="C1561" t="s">
        <v>341</v>
      </c>
      <c r="D1561" t="s">
        <v>31</v>
      </c>
      <c r="E1561" t="s">
        <v>124</v>
      </c>
      <c r="F1561" t="s">
        <v>70</v>
      </c>
      <c r="G1561">
        <v>31</v>
      </c>
      <c r="H1561" t="s">
        <v>71</v>
      </c>
      <c r="I1561" t="s">
        <v>72</v>
      </c>
      <c r="J1561" t="s">
        <v>73</v>
      </c>
      <c r="K1561" t="s">
        <v>257</v>
      </c>
      <c r="L1561" t="s">
        <v>112</v>
      </c>
      <c r="M1561" t="s">
        <v>107</v>
      </c>
      <c r="N1561" t="s">
        <v>126</v>
      </c>
      <c r="O1561">
        <v>3</v>
      </c>
      <c r="P1561" s="4">
        <v>7972</v>
      </c>
      <c r="Q1561" s="4">
        <v>4783</v>
      </c>
      <c r="R1561" s="3">
        <v>0</v>
      </c>
      <c r="S1561" s="4">
        <v>23916</v>
      </c>
      <c r="T1561" s="4">
        <v>14349</v>
      </c>
      <c r="U1561" s="4">
        <v>9567</v>
      </c>
      <c r="V1561" s="3">
        <v>0.40002508780732565</v>
      </c>
      <c r="W1561" t="s">
        <v>84</v>
      </c>
      <c r="X1561" t="s">
        <v>42</v>
      </c>
      <c r="Y1561" t="s">
        <v>56</v>
      </c>
      <c r="Z1561">
        <v>6</v>
      </c>
      <c r="AA1561" t="s">
        <v>172</v>
      </c>
      <c r="AB1561" t="s">
        <v>45</v>
      </c>
      <c r="AC1561">
        <v>4.8</v>
      </c>
    </row>
    <row r="1562" spans="1:29">
      <c r="A1562" t="s">
        <v>2060</v>
      </c>
      <c r="B1562" s="2">
        <v>45269</v>
      </c>
      <c r="C1562" t="s">
        <v>408</v>
      </c>
      <c r="D1562" t="s">
        <v>31</v>
      </c>
      <c r="E1562" t="s">
        <v>50</v>
      </c>
      <c r="F1562" t="s">
        <v>33</v>
      </c>
      <c r="G1562">
        <v>60</v>
      </c>
      <c r="H1562" t="s">
        <v>71</v>
      </c>
      <c r="I1562" t="s">
        <v>72</v>
      </c>
      <c r="J1562" t="s">
        <v>73</v>
      </c>
      <c r="K1562" t="s">
        <v>120</v>
      </c>
      <c r="L1562" t="s">
        <v>131</v>
      </c>
      <c r="M1562" t="s">
        <v>39</v>
      </c>
      <c r="N1562" t="s">
        <v>40</v>
      </c>
      <c r="O1562">
        <v>1</v>
      </c>
      <c r="P1562" s="4">
        <v>15915</v>
      </c>
      <c r="Q1562" s="4">
        <v>10663</v>
      </c>
      <c r="R1562" s="3">
        <v>0.2</v>
      </c>
      <c r="S1562" s="4">
        <v>12732</v>
      </c>
      <c r="T1562" s="4">
        <v>10663</v>
      </c>
      <c r="U1562" s="4">
        <v>2069</v>
      </c>
      <c r="V1562" s="3">
        <v>0.16250392711278669</v>
      </c>
      <c r="W1562" t="s">
        <v>54</v>
      </c>
      <c r="X1562" t="s">
        <v>42</v>
      </c>
      <c r="Y1562" t="s">
        <v>56</v>
      </c>
      <c r="Z1562">
        <v>3</v>
      </c>
      <c r="AA1562" t="s">
        <v>85</v>
      </c>
      <c r="AB1562" t="s">
        <v>189</v>
      </c>
      <c r="AC1562">
        <v>4.2</v>
      </c>
    </row>
    <row r="1563" spans="1:29">
      <c r="A1563" t="s">
        <v>2061</v>
      </c>
      <c r="B1563" s="2">
        <v>45339</v>
      </c>
      <c r="C1563" t="s">
        <v>612</v>
      </c>
      <c r="D1563" t="s">
        <v>31</v>
      </c>
      <c r="E1563" t="s">
        <v>111</v>
      </c>
      <c r="F1563" t="s">
        <v>70</v>
      </c>
      <c r="G1563">
        <v>26</v>
      </c>
      <c r="H1563" t="s">
        <v>99</v>
      </c>
      <c r="I1563" t="s">
        <v>99</v>
      </c>
      <c r="J1563" t="s">
        <v>100</v>
      </c>
      <c r="K1563" t="s">
        <v>125</v>
      </c>
      <c r="L1563" t="s">
        <v>101</v>
      </c>
      <c r="M1563" t="s">
        <v>83</v>
      </c>
      <c r="N1563" t="s">
        <v>53</v>
      </c>
      <c r="O1563">
        <v>6</v>
      </c>
      <c r="P1563" s="4">
        <v>4075</v>
      </c>
      <c r="Q1563" s="4">
        <v>2486</v>
      </c>
      <c r="R1563" s="3">
        <v>0</v>
      </c>
      <c r="S1563" s="4">
        <v>24450</v>
      </c>
      <c r="T1563" s="4">
        <v>14916</v>
      </c>
      <c r="U1563" s="4">
        <v>9534</v>
      </c>
      <c r="V1563" s="3">
        <v>0.38993865030674846</v>
      </c>
      <c r="W1563" t="s">
        <v>41</v>
      </c>
      <c r="X1563" t="s">
        <v>42</v>
      </c>
      <c r="Y1563" t="s">
        <v>156</v>
      </c>
      <c r="Z1563">
        <v>0</v>
      </c>
      <c r="AA1563" t="s">
        <v>220</v>
      </c>
      <c r="AB1563" t="s">
        <v>132</v>
      </c>
      <c r="AC1563">
        <v>2.2000000000000002</v>
      </c>
    </row>
    <row r="1564" spans="1:29">
      <c r="A1564" t="s">
        <v>2062</v>
      </c>
      <c r="B1564" s="2">
        <v>45070</v>
      </c>
      <c r="C1564" t="s">
        <v>562</v>
      </c>
      <c r="D1564" t="s">
        <v>31</v>
      </c>
      <c r="E1564" t="s">
        <v>111</v>
      </c>
      <c r="F1564" t="s">
        <v>70</v>
      </c>
      <c r="G1564">
        <v>30</v>
      </c>
      <c r="H1564" t="s">
        <v>71</v>
      </c>
      <c r="I1564" t="s">
        <v>72</v>
      </c>
      <c r="J1564" t="s">
        <v>73</v>
      </c>
      <c r="K1564" t="s">
        <v>125</v>
      </c>
      <c r="L1564" t="s">
        <v>155</v>
      </c>
      <c r="M1564" t="s">
        <v>92</v>
      </c>
      <c r="N1564" t="s">
        <v>53</v>
      </c>
      <c r="O1564">
        <v>3</v>
      </c>
      <c r="P1564" s="4">
        <v>20194</v>
      </c>
      <c r="Q1564" s="4">
        <v>14742</v>
      </c>
      <c r="R1564" s="3">
        <v>0.2</v>
      </c>
      <c r="S1564" s="4">
        <v>48466</v>
      </c>
      <c r="T1564" s="4">
        <v>44226</v>
      </c>
      <c r="U1564" s="4">
        <v>4240</v>
      </c>
      <c r="V1564" s="3">
        <v>8.7484009408657609E-2</v>
      </c>
      <c r="W1564" t="s">
        <v>41</v>
      </c>
      <c r="X1564" t="s">
        <v>42</v>
      </c>
      <c r="Y1564" t="s">
        <v>156</v>
      </c>
      <c r="Z1564">
        <v>0</v>
      </c>
      <c r="AA1564" t="s">
        <v>163</v>
      </c>
      <c r="AB1564" t="s">
        <v>189</v>
      </c>
      <c r="AC1564">
        <v>1.7</v>
      </c>
    </row>
    <row r="1565" spans="1:29">
      <c r="A1565" t="s">
        <v>2063</v>
      </c>
      <c r="B1565" s="2">
        <v>45161</v>
      </c>
      <c r="C1565" t="s">
        <v>400</v>
      </c>
      <c r="D1565" t="s">
        <v>49</v>
      </c>
      <c r="E1565" t="s">
        <v>69</v>
      </c>
      <c r="F1565" t="s">
        <v>70</v>
      </c>
      <c r="G1565">
        <v>53</v>
      </c>
      <c r="H1565" t="s">
        <v>105</v>
      </c>
      <c r="I1565" t="s">
        <v>89</v>
      </c>
      <c r="J1565" t="s">
        <v>82</v>
      </c>
      <c r="K1565" t="s">
        <v>199</v>
      </c>
      <c r="L1565" t="s">
        <v>52</v>
      </c>
      <c r="M1565" t="s">
        <v>107</v>
      </c>
      <c r="N1565" t="s">
        <v>64</v>
      </c>
      <c r="O1565">
        <v>6</v>
      </c>
      <c r="P1565" s="4">
        <v>8341</v>
      </c>
      <c r="Q1565" s="4">
        <v>5338</v>
      </c>
      <c r="R1565" s="3">
        <v>0</v>
      </c>
      <c r="S1565" s="4">
        <v>50046</v>
      </c>
      <c r="T1565" s="4">
        <v>32028</v>
      </c>
      <c r="U1565" s="4">
        <v>18018</v>
      </c>
      <c r="V1565" s="3">
        <v>0.36002877352835394</v>
      </c>
      <c r="W1565" t="s">
        <v>54</v>
      </c>
      <c r="X1565" t="s">
        <v>76</v>
      </c>
      <c r="Y1565" t="s">
        <v>56</v>
      </c>
      <c r="Z1565">
        <v>4</v>
      </c>
      <c r="AA1565" t="s">
        <v>181</v>
      </c>
      <c r="AB1565" t="s">
        <v>132</v>
      </c>
      <c r="AC1565">
        <v>4.2</v>
      </c>
    </row>
    <row r="1566" spans="1:29">
      <c r="A1566" t="s">
        <v>2064</v>
      </c>
      <c r="B1566" s="2">
        <v>45100</v>
      </c>
      <c r="C1566" t="s">
        <v>87</v>
      </c>
      <c r="D1566" t="s">
        <v>31</v>
      </c>
      <c r="E1566" t="s">
        <v>170</v>
      </c>
      <c r="F1566" t="s">
        <v>33</v>
      </c>
      <c r="G1566">
        <v>25</v>
      </c>
      <c r="H1566" t="s">
        <v>80</v>
      </c>
      <c r="I1566" t="s">
        <v>81</v>
      </c>
      <c r="J1566" t="s">
        <v>82</v>
      </c>
      <c r="K1566" t="s">
        <v>225</v>
      </c>
      <c r="L1566" t="s">
        <v>101</v>
      </c>
      <c r="M1566" t="s">
        <v>107</v>
      </c>
      <c r="N1566" t="s">
        <v>113</v>
      </c>
      <c r="O1566">
        <v>2</v>
      </c>
      <c r="P1566" s="4">
        <v>7691</v>
      </c>
      <c r="Q1566" s="4">
        <v>4230</v>
      </c>
      <c r="R1566" s="3">
        <v>0.05</v>
      </c>
      <c r="S1566" s="4">
        <v>14613</v>
      </c>
      <c r="T1566" s="4">
        <v>8460</v>
      </c>
      <c r="U1566" s="4">
        <v>6153</v>
      </c>
      <c r="V1566" s="3">
        <v>0.42106343666598234</v>
      </c>
      <c r="W1566" t="s">
        <v>41</v>
      </c>
      <c r="X1566" t="s">
        <v>55</v>
      </c>
      <c r="Y1566" t="s">
        <v>43</v>
      </c>
      <c r="Z1566">
        <v>0</v>
      </c>
      <c r="AA1566" t="s">
        <v>44</v>
      </c>
      <c r="AB1566" t="s">
        <v>150</v>
      </c>
      <c r="AC1566" t="s">
        <v>46</v>
      </c>
    </row>
    <row r="1567" spans="1:29">
      <c r="A1567" t="s">
        <v>2065</v>
      </c>
      <c r="B1567" s="2">
        <v>45062</v>
      </c>
      <c r="C1567" t="s">
        <v>833</v>
      </c>
      <c r="D1567" t="s">
        <v>49</v>
      </c>
      <c r="E1567" t="s">
        <v>170</v>
      </c>
      <c r="F1567" t="s">
        <v>33</v>
      </c>
      <c r="G1567">
        <v>23</v>
      </c>
      <c r="H1567" t="s">
        <v>105</v>
      </c>
      <c r="I1567" t="s">
        <v>89</v>
      </c>
      <c r="J1567" t="s">
        <v>82</v>
      </c>
      <c r="K1567" t="s">
        <v>37</v>
      </c>
      <c r="L1567" t="s">
        <v>142</v>
      </c>
      <c r="M1567" t="s">
        <v>92</v>
      </c>
      <c r="N1567" t="s">
        <v>53</v>
      </c>
      <c r="O1567">
        <v>2</v>
      </c>
      <c r="P1567" s="4">
        <v>20527</v>
      </c>
      <c r="Q1567" s="4">
        <v>13137</v>
      </c>
      <c r="R1567" s="3">
        <v>0.2</v>
      </c>
      <c r="S1567" s="4">
        <v>32843</v>
      </c>
      <c r="T1567" s="4">
        <v>26274</v>
      </c>
      <c r="U1567" s="4">
        <v>6569</v>
      </c>
      <c r="V1567" s="3">
        <v>0.20001217915537559</v>
      </c>
      <c r="W1567" t="s">
        <v>54</v>
      </c>
      <c r="X1567" t="s">
        <v>55</v>
      </c>
      <c r="Y1567" t="s">
        <v>43</v>
      </c>
      <c r="Z1567">
        <v>0</v>
      </c>
      <c r="AA1567" t="s">
        <v>163</v>
      </c>
      <c r="AB1567" t="s">
        <v>194</v>
      </c>
      <c r="AC1567" t="s">
        <v>46</v>
      </c>
    </row>
    <row r="1568" spans="1:29">
      <c r="A1568" t="s">
        <v>2066</v>
      </c>
      <c r="B1568" s="2">
        <v>45317</v>
      </c>
      <c r="C1568" t="s">
        <v>458</v>
      </c>
      <c r="D1568" t="s">
        <v>31</v>
      </c>
      <c r="E1568" t="s">
        <v>135</v>
      </c>
      <c r="F1568" t="s">
        <v>33</v>
      </c>
      <c r="G1568">
        <v>38</v>
      </c>
      <c r="H1568" t="s">
        <v>88</v>
      </c>
      <c r="I1568" t="s">
        <v>89</v>
      </c>
      <c r="J1568" t="s">
        <v>82</v>
      </c>
      <c r="K1568" t="s">
        <v>162</v>
      </c>
      <c r="L1568" t="s">
        <v>137</v>
      </c>
      <c r="M1568" t="s">
        <v>92</v>
      </c>
      <c r="N1568" t="s">
        <v>53</v>
      </c>
      <c r="O1568">
        <v>3</v>
      </c>
      <c r="P1568" s="4">
        <v>3839</v>
      </c>
      <c r="Q1568" s="4">
        <v>2342</v>
      </c>
      <c r="R1568" s="3">
        <v>0.1</v>
      </c>
      <c r="S1568" s="4">
        <v>10365</v>
      </c>
      <c r="T1568" s="4">
        <v>7026</v>
      </c>
      <c r="U1568" s="4">
        <v>3339</v>
      </c>
      <c r="V1568" s="3">
        <v>0.32214182344428366</v>
      </c>
      <c r="W1568" t="s">
        <v>41</v>
      </c>
      <c r="X1568" t="s">
        <v>42</v>
      </c>
      <c r="Y1568" t="s">
        <v>43</v>
      </c>
      <c r="Z1568">
        <v>0</v>
      </c>
      <c r="AA1568" t="s">
        <v>229</v>
      </c>
      <c r="AB1568" t="s">
        <v>189</v>
      </c>
      <c r="AC1568" t="s">
        <v>46</v>
      </c>
    </row>
    <row r="1569" spans="1:29">
      <c r="A1569" t="s">
        <v>2067</v>
      </c>
      <c r="B1569" s="2">
        <v>45525</v>
      </c>
      <c r="C1569" t="s">
        <v>634</v>
      </c>
      <c r="D1569" t="s">
        <v>31</v>
      </c>
      <c r="E1569" t="s">
        <v>119</v>
      </c>
      <c r="F1569" t="s">
        <v>70</v>
      </c>
      <c r="G1569">
        <v>52</v>
      </c>
      <c r="H1569" t="s">
        <v>99</v>
      </c>
      <c r="I1569" t="s">
        <v>99</v>
      </c>
      <c r="J1569" t="s">
        <v>100</v>
      </c>
      <c r="K1569" t="s">
        <v>130</v>
      </c>
      <c r="L1569" t="s">
        <v>91</v>
      </c>
      <c r="M1569" t="s">
        <v>92</v>
      </c>
      <c r="N1569" t="s">
        <v>93</v>
      </c>
      <c r="O1569">
        <v>1</v>
      </c>
      <c r="P1569" s="4">
        <v>20158</v>
      </c>
      <c r="Q1569" s="4">
        <v>11288</v>
      </c>
      <c r="R1569" s="3">
        <v>0.1</v>
      </c>
      <c r="S1569" s="4">
        <v>18142</v>
      </c>
      <c r="T1569" s="4">
        <v>11288</v>
      </c>
      <c r="U1569" s="4">
        <v>6854</v>
      </c>
      <c r="V1569" s="3">
        <v>0.37779737625399623</v>
      </c>
      <c r="W1569" t="s">
        <v>54</v>
      </c>
      <c r="X1569" t="s">
        <v>76</v>
      </c>
      <c r="Y1569" t="s">
        <v>171</v>
      </c>
      <c r="Z1569">
        <v>10</v>
      </c>
      <c r="AA1569" t="s">
        <v>108</v>
      </c>
      <c r="AB1569" t="s">
        <v>45</v>
      </c>
      <c r="AC1569" t="s">
        <v>46</v>
      </c>
    </row>
    <row r="1570" spans="1:29">
      <c r="A1570" t="s">
        <v>2068</v>
      </c>
      <c r="B1570" s="2">
        <v>45632</v>
      </c>
      <c r="C1570" t="s">
        <v>1155</v>
      </c>
      <c r="D1570" t="s">
        <v>49</v>
      </c>
      <c r="E1570" t="s">
        <v>119</v>
      </c>
      <c r="F1570" t="s">
        <v>70</v>
      </c>
      <c r="G1570">
        <v>59</v>
      </c>
      <c r="H1570" t="s">
        <v>71</v>
      </c>
      <c r="I1570" t="s">
        <v>72</v>
      </c>
      <c r="J1570" t="s">
        <v>73</v>
      </c>
      <c r="K1570" t="s">
        <v>291</v>
      </c>
      <c r="L1570" t="s">
        <v>91</v>
      </c>
      <c r="M1570" t="s">
        <v>39</v>
      </c>
      <c r="N1570" t="s">
        <v>53</v>
      </c>
      <c r="O1570">
        <v>6</v>
      </c>
      <c r="P1570" s="4">
        <v>18042</v>
      </c>
      <c r="Q1570" s="4">
        <v>12990</v>
      </c>
      <c r="R1570" s="3">
        <v>0</v>
      </c>
      <c r="S1570" s="4">
        <v>108252</v>
      </c>
      <c r="T1570" s="4">
        <v>77940</v>
      </c>
      <c r="U1570" s="4">
        <v>30312</v>
      </c>
      <c r="V1570" s="3">
        <v>0.28001330229464583</v>
      </c>
      <c r="W1570" t="s">
        <v>54</v>
      </c>
      <c r="X1570" t="s">
        <v>42</v>
      </c>
      <c r="Y1570" t="s">
        <v>56</v>
      </c>
      <c r="Z1570">
        <v>7</v>
      </c>
      <c r="AA1570" t="s">
        <v>94</v>
      </c>
      <c r="AB1570" t="s">
        <v>189</v>
      </c>
      <c r="AC1570">
        <v>3.4</v>
      </c>
    </row>
    <row r="1571" spans="1:29">
      <c r="A1571" t="s">
        <v>2069</v>
      </c>
      <c r="B1571" s="2">
        <v>45352</v>
      </c>
      <c r="C1571" t="s">
        <v>538</v>
      </c>
      <c r="D1571" t="s">
        <v>31</v>
      </c>
      <c r="E1571" t="s">
        <v>111</v>
      </c>
      <c r="F1571" t="s">
        <v>70</v>
      </c>
      <c r="G1571">
        <v>29</v>
      </c>
      <c r="H1571" t="s">
        <v>80</v>
      </c>
      <c r="I1571" t="s">
        <v>81</v>
      </c>
      <c r="J1571" t="s">
        <v>82</v>
      </c>
      <c r="K1571" t="s">
        <v>269</v>
      </c>
      <c r="L1571" t="s">
        <v>155</v>
      </c>
      <c r="M1571" t="s">
        <v>92</v>
      </c>
      <c r="N1571" t="s">
        <v>40</v>
      </c>
      <c r="O1571">
        <v>6</v>
      </c>
      <c r="P1571" s="4">
        <v>12780</v>
      </c>
      <c r="Q1571" s="4">
        <v>7285</v>
      </c>
      <c r="R1571" s="3">
        <v>0.05</v>
      </c>
      <c r="S1571" s="4">
        <v>72846</v>
      </c>
      <c r="T1571" s="4">
        <v>43710</v>
      </c>
      <c r="U1571" s="4">
        <v>29136</v>
      </c>
      <c r="V1571" s="3">
        <v>0.39996705378469649</v>
      </c>
      <c r="W1571" t="s">
        <v>41</v>
      </c>
      <c r="X1571" t="s">
        <v>55</v>
      </c>
      <c r="Y1571" t="s">
        <v>156</v>
      </c>
      <c r="Z1571">
        <v>0</v>
      </c>
      <c r="AA1571" t="s">
        <v>163</v>
      </c>
      <c r="AB1571" t="s">
        <v>132</v>
      </c>
      <c r="AC1571">
        <v>1</v>
      </c>
    </row>
    <row r="1572" spans="1:29">
      <c r="A1572" t="s">
        <v>2070</v>
      </c>
      <c r="B1572" s="2">
        <v>45038</v>
      </c>
      <c r="C1572" t="s">
        <v>1277</v>
      </c>
      <c r="D1572" t="s">
        <v>31</v>
      </c>
      <c r="E1572" t="s">
        <v>129</v>
      </c>
      <c r="F1572" t="s">
        <v>33</v>
      </c>
      <c r="G1572">
        <v>28</v>
      </c>
      <c r="H1572" t="s">
        <v>153</v>
      </c>
      <c r="I1572" t="s">
        <v>154</v>
      </c>
      <c r="J1572" t="s">
        <v>36</v>
      </c>
      <c r="K1572" t="s">
        <v>302</v>
      </c>
      <c r="L1572" t="s">
        <v>101</v>
      </c>
      <c r="M1572" t="s">
        <v>107</v>
      </c>
      <c r="N1572" t="s">
        <v>64</v>
      </c>
      <c r="O1572">
        <v>1</v>
      </c>
      <c r="P1572" s="4">
        <v>9788</v>
      </c>
      <c r="Q1572" s="4">
        <v>6166</v>
      </c>
      <c r="R1572" s="3">
        <v>0</v>
      </c>
      <c r="S1572" s="4">
        <v>9788</v>
      </c>
      <c r="T1572" s="4">
        <v>6166</v>
      </c>
      <c r="U1572" s="4">
        <v>3622</v>
      </c>
      <c r="V1572" s="3">
        <v>0.37004495300367796</v>
      </c>
      <c r="W1572" t="s">
        <v>75</v>
      </c>
      <c r="X1572" t="s">
        <v>55</v>
      </c>
      <c r="Y1572" t="s">
        <v>56</v>
      </c>
      <c r="Z1572">
        <v>1</v>
      </c>
      <c r="AA1572" t="s">
        <v>193</v>
      </c>
      <c r="AB1572" t="s">
        <v>45</v>
      </c>
      <c r="AC1572">
        <v>4.4000000000000004</v>
      </c>
    </row>
    <row r="1573" spans="1:29">
      <c r="A1573" t="s">
        <v>2071</v>
      </c>
      <c r="B1573" s="2">
        <v>45510</v>
      </c>
      <c r="C1573" t="s">
        <v>301</v>
      </c>
      <c r="D1573" t="s">
        <v>49</v>
      </c>
      <c r="E1573" t="s">
        <v>124</v>
      </c>
      <c r="F1573" t="s">
        <v>70</v>
      </c>
      <c r="G1573">
        <v>51</v>
      </c>
      <c r="H1573" t="s">
        <v>105</v>
      </c>
      <c r="I1573" t="s">
        <v>89</v>
      </c>
      <c r="J1573" t="s">
        <v>82</v>
      </c>
      <c r="K1573" t="s">
        <v>136</v>
      </c>
      <c r="L1573" t="s">
        <v>142</v>
      </c>
      <c r="M1573" t="s">
        <v>39</v>
      </c>
      <c r="N1573" t="s">
        <v>126</v>
      </c>
      <c r="O1573">
        <v>5</v>
      </c>
      <c r="P1573" s="4">
        <v>11787</v>
      </c>
      <c r="Q1573" s="4">
        <v>8487</v>
      </c>
      <c r="R1573" s="3">
        <v>0.15</v>
      </c>
      <c r="S1573" s="4">
        <v>50095</v>
      </c>
      <c r="T1573" s="4">
        <v>42435</v>
      </c>
      <c r="U1573" s="4">
        <v>7660</v>
      </c>
      <c r="V1573" s="3">
        <v>0.15290947200319394</v>
      </c>
      <c r="W1573" t="s">
        <v>84</v>
      </c>
      <c r="X1573" t="s">
        <v>55</v>
      </c>
      <c r="Y1573" t="s">
        <v>56</v>
      </c>
      <c r="Z1573">
        <v>6</v>
      </c>
      <c r="AA1573" t="s">
        <v>167</v>
      </c>
      <c r="AB1573" t="s">
        <v>194</v>
      </c>
      <c r="AC1573">
        <v>3.2</v>
      </c>
    </row>
    <row r="1574" spans="1:29">
      <c r="A1574" t="s">
        <v>2072</v>
      </c>
      <c r="B1574" s="2">
        <v>44989</v>
      </c>
      <c r="C1574" t="s">
        <v>730</v>
      </c>
      <c r="D1574" t="s">
        <v>31</v>
      </c>
      <c r="E1574" t="s">
        <v>69</v>
      </c>
      <c r="F1574" t="s">
        <v>70</v>
      </c>
      <c r="G1574">
        <v>28</v>
      </c>
      <c r="H1574" t="s">
        <v>153</v>
      </c>
      <c r="I1574" t="s">
        <v>154</v>
      </c>
      <c r="J1574" t="s">
        <v>36</v>
      </c>
      <c r="K1574" t="s">
        <v>184</v>
      </c>
      <c r="L1574" t="s">
        <v>62</v>
      </c>
      <c r="M1574" t="s">
        <v>83</v>
      </c>
      <c r="N1574" t="s">
        <v>64</v>
      </c>
      <c r="O1574">
        <v>8</v>
      </c>
      <c r="P1574" s="4">
        <v>9428</v>
      </c>
      <c r="Q1574" s="4">
        <v>6882</v>
      </c>
      <c r="R1574" s="3">
        <v>0.2</v>
      </c>
      <c r="S1574" s="4">
        <v>60339</v>
      </c>
      <c r="T1574" s="4">
        <v>55056</v>
      </c>
      <c r="U1574" s="4">
        <v>5283</v>
      </c>
      <c r="V1574" s="3">
        <v>8.7555312484462786E-2</v>
      </c>
      <c r="W1574" t="s">
        <v>84</v>
      </c>
      <c r="X1574" t="s">
        <v>55</v>
      </c>
      <c r="Y1574" t="s">
        <v>171</v>
      </c>
      <c r="Z1574">
        <v>5</v>
      </c>
      <c r="AA1574" t="s">
        <v>185</v>
      </c>
      <c r="AB1574" t="s">
        <v>194</v>
      </c>
      <c r="AC1574" t="s">
        <v>46</v>
      </c>
    </row>
    <row r="1575" spans="1:29">
      <c r="A1575" t="s">
        <v>2073</v>
      </c>
      <c r="B1575" s="2">
        <v>45167</v>
      </c>
      <c r="C1575" t="s">
        <v>732</v>
      </c>
      <c r="D1575" t="s">
        <v>31</v>
      </c>
      <c r="E1575" t="s">
        <v>50</v>
      </c>
      <c r="F1575" t="s">
        <v>33</v>
      </c>
      <c r="G1575">
        <v>29</v>
      </c>
      <c r="H1575" t="s">
        <v>99</v>
      </c>
      <c r="I1575" t="s">
        <v>99</v>
      </c>
      <c r="J1575" t="s">
        <v>100</v>
      </c>
      <c r="K1575" t="s">
        <v>269</v>
      </c>
      <c r="L1575" t="s">
        <v>112</v>
      </c>
      <c r="M1575" t="s">
        <v>39</v>
      </c>
      <c r="N1575" t="s">
        <v>113</v>
      </c>
      <c r="O1575">
        <v>3</v>
      </c>
      <c r="P1575" s="4">
        <v>22862</v>
      </c>
      <c r="Q1575" s="4">
        <v>12803</v>
      </c>
      <c r="R1575" s="3">
        <v>0.1</v>
      </c>
      <c r="S1575" s="4">
        <v>61727</v>
      </c>
      <c r="T1575" s="4">
        <v>38409</v>
      </c>
      <c r="U1575" s="4">
        <v>23318</v>
      </c>
      <c r="V1575" s="3">
        <v>0.37776013737910474</v>
      </c>
      <c r="W1575" t="s">
        <v>41</v>
      </c>
      <c r="X1575" t="s">
        <v>55</v>
      </c>
      <c r="Y1575" t="s">
        <v>56</v>
      </c>
      <c r="Z1575">
        <v>7</v>
      </c>
      <c r="AA1575" t="s">
        <v>167</v>
      </c>
      <c r="AB1575" t="s">
        <v>132</v>
      </c>
      <c r="AC1575">
        <v>4.8</v>
      </c>
    </row>
    <row r="1576" spans="1:29">
      <c r="A1576" t="s">
        <v>2074</v>
      </c>
      <c r="B1576" s="2">
        <v>45012</v>
      </c>
      <c r="C1576" t="s">
        <v>216</v>
      </c>
      <c r="D1576" t="s">
        <v>49</v>
      </c>
      <c r="E1576" t="s">
        <v>119</v>
      </c>
      <c r="F1576" t="s">
        <v>70</v>
      </c>
      <c r="G1576">
        <v>22</v>
      </c>
      <c r="H1576" t="s">
        <v>71</v>
      </c>
      <c r="I1576" t="s">
        <v>72</v>
      </c>
      <c r="J1576" t="s">
        <v>73</v>
      </c>
      <c r="K1576" t="s">
        <v>136</v>
      </c>
      <c r="L1576" t="s">
        <v>131</v>
      </c>
      <c r="M1576" t="s">
        <v>39</v>
      </c>
      <c r="N1576" t="s">
        <v>113</v>
      </c>
      <c r="O1576">
        <v>8</v>
      </c>
      <c r="P1576" s="4">
        <v>11984</v>
      </c>
      <c r="Q1576" s="4">
        <v>6591</v>
      </c>
      <c r="R1576" s="3">
        <v>0</v>
      </c>
      <c r="S1576" s="4">
        <v>95872</v>
      </c>
      <c r="T1576" s="4">
        <v>52728</v>
      </c>
      <c r="U1576" s="4">
        <v>43144</v>
      </c>
      <c r="V1576" s="3">
        <v>0.45001668891855806</v>
      </c>
      <c r="W1576" t="s">
        <v>54</v>
      </c>
      <c r="X1576" t="s">
        <v>42</v>
      </c>
      <c r="Y1576" t="s">
        <v>56</v>
      </c>
      <c r="Z1576">
        <v>7</v>
      </c>
      <c r="AA1576" t="s">
        <v>65</v>
      </c>
      <c r="AB1576" t="s">
        <v>121</v>
      </c>
      <c r="AC1576">
        <v>3.7</v>
      </c>
    </row>
    <row r="1577" spans="1:29">
      <c r="A1577" t="s">
        <v>2075</v>
      </c>
      <c r="B1577" s="2">
        <v>45173</v>
      </c>
      <c r="C1577" t="s">
        <v>427</v>
      </c>
      <c r="D1577" t="s">
        <v>31</v>
      </c>
      <c r="E1577" t="s">
        <v>32</v>
      </c>
      <c r="F1577" t="s">
        <v>33</v>
      </c>
      <c r="G1577">
        <v>25</v>
      </c>
      <c r="H1577" t="s">
        <v>105</v>
      </c>
      <c r="I1577" t="s">
        <v>89</v>
      </c>
      <c r="J1577" t="s">
        <v>82</v>
      </c>
      <c r="K1577" t="s">
        <v>148</v>
      </c>
      <c r="L1577" t="s">
        <v>112</v>
      </c>
      <c r="M1577" t="s">
        <v>92</v>
      </c>
      <c r="N1577" t="s">
        <v>126</v>
      </c>
      <c r="O1577">
        <v>3</v>
      </c>
      <c r="P1577" s="4">
        <v>11963</v>
      </c>
      <c r="Q1577" s="4">
        <v>8135</v>
      </c>
      <c r="R1577" s="3">
        <v>0.1</v>
      </c>
      <c r="S1577" s="4">
        <v>32300</v>
      </c>
      <c r="T1577" s="4">
        <v>24405</v>
      </c>
      <c r="U1577" s="4">
        <v>7895</v>
      </c>
      <c r="V1577" s="3">
        <v>0.24442724458204335</v>
      </c>
      <c r="W1577" t="s">
        <v>41</v>
      </c>
      <c r="X1577" t="s">
        <v>42</v>
      </c>
      <c r="Y1577" t="s">
        <v>56</v>
      </c>
      <c r="Z1577">
        <v>1</v>
      </c>
      <c r="AA1577" t="s">
        <v>44</v>
      </c>
      <c r="AB1577" t="s">
        <v>150</v>
      </c>
      <c r="AC1577">
        <v>5</v>
      </c>
    </row>
    <row r="1578" spans="1:29">
      <c r="A1578" t="s">
        <v>2076</v>
      </c>
      <c r="B1578" s="2">
        <v>45189</v>
      </c>
      <c r="C1578" t="s">
        <v>445</v>
      </c>
      <c r="D1578" t="s">
        <v>49</v>
      </c>
      <c r="E1578" t="s">
        <v>188</v>
      </c>
      <c r="F1578" t="s">
        <v>33</v>
      </c>
      <c r="G1578">
        <v>18</v>
      </c>
      <c r="H1578" t="s">
        <v>80</v>
      </c>
      <c r="I1578" t="s">
        <v>81</v>
      </c>
      <c r="J1578" t="s">
        <v>82</v>
      </c>
      <c r="K1578" t="s">
        <v>269</v>
      </c>
      <c r="L1578" t="s">
        <v>112</v>
      </c>
      <c r="M1578" t="s">
        <v>92</v>
      </c>
      <c r="N1578" t="s">
        <v>40</v>
      </c>
      <c r="O1578">
        <v>8</v>
      </c>
      <c r="P1578" s="4">
        <v>13621</v>
      </c>
      <c r="Q1578" s="4">
        <v>7628</v>
      </c>
      <c r="R1578" s="3">
        <v>0</v>
      </c>
      <c r="S1578" s="4">
        <v>108968</v>
      </c>
      <c r="T1578" s="4">
        <v>61024</v>
      </c>
      <c r="U1578" s="4">
        <v>47944</v>
      </c>
      <c r="V1578" s="3">
        <v>0.43998238014830043</v>
      </c>
      <c r="W1578" t="s">
        <v>54</v>
      </c>
      <c r="X1578" t="s">
        <v>55</v>
      </c>
      <c r="Y1578" t="s">
        <v>56</v>
      </c>
      <c r="Z1578">
        <v>3</v>
      </c>
      <c r="AA1578" t="s">
        <v>163</v>
      </c>
      <c r="AB1578" t="s">
        <v>95</v>
      </c>
      <c r="AC1578">
        <v>4.2</v>
      </c>
    </row>
    <row r="1579" spans="1:29">
      <c r="A1579" t="s">
        <v>2077</v>
      </c>
      <c r="B1579" s="2">
        <v>45418</v>
      </c>
      <c r="C1579" t="s">
        <v>478</v>
      </c>
      <c r="D1579" t="s">
        <v>49</v>
      </c>
      <c r="E1579" t="s">
        <v>188</v>
      </c>
      <c r="F1579" t="s">
        <v>33</v>
      </c>
      <c r="G1579">
        <v>48</v>
      </c>
      <c r="H1579" t="s">
        <v>146</v>
      </c>
      <c r="I1579" t="s">
        <v>147</v>
      </c>
      <c r="J1579" t="s">
        <v>36</v>
      </c>
      <c r="K1579" t="s">
        <v>120</v>
      </c>
      <c r="L1579" t="s">
        <v>137</v>
      </c>
      <c r="M1579" t="s">
        <v>92</v>
      </c>
      <c r="N1579" t="s">
        <v>64</v>
      </c>
      <c r="O1579">
        <v>5</v>
      </c>
      <c r="P1579" s="4">
        <v>11740</v>
      </c>
      <c r="Q1579" s="4">
        <v>6809</v>
      </c>
      <c r="R1579" s="3">
        <v>0.15</v>
      </c>
      <c r="S1579" s="4">
        <v>49895</v>
      </c>
      <c r="T1579" s="4">
        <v>34045</v>
      </c>
      <c r="U1579" s="4">
        <v>15850</v>
      </c>
      <c r="V1579" s="3">
        <v>0.31766710091191502</v>
      </c>
      <c r="W1579" t="s">
        <v>84</v>
      </c>
      <c r="X1579" t="s">
        <v>55</v>
      </c>
      <c r="Y1579" t="s">
        <v>56</v>
      </c>
      <c r="Z1579">
        <v>4</v>
      </c>
      <c r="AA1579" t="s">
        <v>143</v>
      </c>
      <c r="AB1579" t="s">
        <v>121</v>
      </c>
      <c r="AC1579">
        <v>3.3</v>
      </c>
    </row>
    <row r="1580" spans="1:29">
      <c r="A1580" t="s">
        <v>2078</v>
      </c>
      <c r="B1580" s="2">
        <v>44934</v>
      </c>
      <c r="C1580" t="s">
        <v>1072</v>
      </c>
      <c r="D1580" t="s">
        <v>31</v>
      </c>
      <c r="E1580" t="s">
        <v>111</v>
      </c>
      <c r="F1580" t="s">
        <v>70</v>
      </c>
      <c r="G1580">
        <v>58</v>
      </c>
      <c r="H1580" t="s">
        <v>71</v>
      </c>
      <c r="I1580" t="s">
        <v>72</v>
      </c>
      <c r="J1580" t="s">
        <v>73</v>
      </c>
      <c r="K1580" t="s">
        <v>61</v>
      </c>
      <c r="L1580" t="s">
        <v>52</v>
      </c>
      <c r="M1580" t="s">
        <v>39</v>
      </c>
      <c r="N1580" t="s">
        <v>126</v>
      </c>
      <c r="O1580">
        <v>7</v>
      </c>
      <c r="P1580" s="4">
        <v>9400</v>
      </c>
      <c r="Q1580" s="4">
        <v>7332</v>
      </c>
      <c r="R1580" s="3">
        <v>0.05</v>
      </c>
      <c r="S1580" s="4">
        <v>62510</v>
      </c>
      <c r="T1580" s="4">
        <v>51324</v>
      </c>
      <c r="U1580" s="4">
        <v>11186</v>
      </c>
      <c r="V1580" s="3">
        <v>0.17894736842105263</v>
      </c>
      <c r="W1580" t="s">
        <v>84</v>
      </c>
      <c r="X1580" t="s">
        <v>76</v>
      </c>
      <c r="Y1580" t="s">
        <v>171</v>
      </c>
      <c r="Z1580">
        <v>4</v>
      </c>
      <c r="AA1580" t="s">
        <v>193</v>
      </c>
      <c r="AB1580" t="s">
        <v>150</v>
      </c>
      <c r="AC1580" t="s">
        <v>46</v>
      </c>
    </row>
    <row r="1581" spans="1:29">
      <c r="A1581" t="s">
        <v>2079</v>
      </c>
      <c r="B1581" s="2">
        <v>45229</v>
      </c>
      <c r="C1581" t="s">
        <v>196</v>
      </c>
      <c r="D1581" t="s">
        <v>49</v>
      </c>
      <c r="E1581" t="s">
        <v>98</v>
      </c>
      <c r="F1581" t="s">
        <v>70</v>
      </c>
      <c r="G1581">
        <v>28</v>
      </c>
      <c r="H1581" t="s">
        <v>80</v>
      </c>
      <c r="I1581" t="s">
        <v>81</v>
      </c>
      <c r="J1581" t="s">
        <v>82</v>
      </c>
      <c r="K1581" t="s">
        <v>106</v>
      </c>
      <c r="L1581" t="s">
        <v>142</v>
      </c>
      <c r="M1581" t="s">
        <v>83</v>
      </c>
      <c r="N1581" t="s">
        <v>64</v>
      </c>
      <c r="O1581">
        <v>6</v>
      </c>
      <c r="P1581" s="4">
        <v>5510</v>
      </c>
      <c r="Q1581" s="4">
        <v>4188</v>
      </c>
      <c r="R1581" s="3">
        <v>0.15</v>
      </c>
      <c r="S1581" s="4">
        <v>28101</v>
      </c>
      <c r="T1581" s="4">
        <v>25128</v>
      </c>
      <c r="U1581" s="4">
        <v>2973</v>
      </c>
      <c r="V1581" s="3">
        <v>0.10579694672787446</v>
      </c>
      <c r="W1581" t="s">
        <v>54</v>
      </c>
      <c r="X1581" t="s">
        <v>42</v>
      </c>
      <c r="Y1581" t="s">
        <v>56</v>
      </c>
      <c r="Z1581">
        <v>2</v>
      </c>
      <c r="AA1581" t="s">
        <v>185</v>
      </c>
      <c r="AB1581" t="s">
        <v>95</v>
      </c>
      <c r="AC1581">
        <v>4.0999999999999996</v>
      </c>
    </row>
    <row r="1582" spans="1:29">
      <c r="A1582" t="s">
        <v>2080</v>
      </c>
      <c r="B1582" s="2">
        <v>45236</v>
      </c>
      <c r="C1582" t="s">
        <v>396</v>
      </c>
      <c r="D1582" t="s">
        <v>31</v>
      </c>
      <c r="E1582" t="s">
        <v>98</v>
      </c>
      <c r="F1582" t="s">
        <v>70</v>
      </c>
      <c r="G1582">
        <v>46</v>
      </c>
      <c r="H1582" t="s">
        <v>71</v>
      </c>
      <c r="I1582" t="s">
        <v>72</v>
      </c>
      <c r="J1582" t="s">
        <v>73</v>
      </c>
      <c r="K1582" t="s">
        <v>106</v>
      </c>
      <c r="L1582" t="s">
        <v>91</v>
      </c>
      <c r="M1582" t="s">
        <v>39</v>
      </c>
      <c r="N1582" t="s">
        <v>93</v>
      </c>
      <c r="O1582">
        <v>2</v>
      </c>
      <c r="P1582" s="4">
        <v>14901</v>
      </c>
      <c r="Q1582" s="4">
        <v>9090</v>
      </c>
      <c r="R1582" s="3">
        <v>0</v>
      </c>
      <c r="S1582" s="4">
        <v>29802</v>
      </c>
      <c r="T1582" s="4">
        <v>18180</v>
      </c>
      <c r="U1582" s="4">
        <v>11622</v>
      </c>
      <c r="V1582" s="3">
        <v>0.38997382725991542</v>
      </c>
      <c r="W1582" t="s">
        <v>54</v>
      </c>
      <c r="X1582" t="s">
        <v>76</v>
      </c>
      <c r="Y1582" t="s">
        <v>56</v>
      </c>
      <c r="Z1582">
        <v>7</v>
      </c>
      <c r="AA1582" t="s">
        <v>65</v>
      </c>
      <c r="AB1582" t="s">
        <v>45</v>
      </c>
      <c r="AC1582">
        <v>3.6</v>
      </c>
    </row>
    <row r="1583" spans="1:29">
      <c r="A1583" t="s">
        <v>2081</v>
      </c>
      <c r="B1583" s="2">
        <v>45109</v>
      </c>
      <c r="C1583" t="s">
        <v>249</v>
      </c>
      <c r="D1583" t="s">
        <v>49</v>
      </c>
      <c r="E1583" t="s">
        <v>60</v>
      </c>
      <c r="F1583" t="s">
        <v>70</v>
      </c>
      <c r="G1583">
        <v>37</v>
      </c>
      <c r="H1583" t="s">
        <v>99</v>
      </c>
      <c r="I1583" t="s">
        <v>99</v>
      </c>
      <c r="J1583" t="s">
        <v>100</v>
      </c>
      <c r="K1583" t="s">
        <v>136</v>
      </c>
      <c r="L1583" t="s">
        <v>131</v>
      </c>
      <c r="M1583" t="s">
        <v>83</v>
      </c>
      <c r="N1583" t="s">
        <v>113</v>
      </c>
      <c r="O1583">
        <v>6</v>
      </c>
      <c r="P1583" s="4">
        <v>7082</v>
      </c>
      <c r="Q1583" s="4">
        <v>5524</v>
      </c>
      <c r="R1583" s="3">
        <v>0</v>
      </c>
      <c r="S1583" s="4">
        <v>42492</v>
      </c>
      <c r="T1583" s="4">
        <v>33144</v>
      </c>
      <c r="U1583" s="4">
        <v>9348</v>
      </c>
      <c r="V1583" s="3">
        <v>0.21999435187800057</v>
      </c>
      <c r="W1583" t="s">
        <v>84</v>
      </c>
      <c r="X1583" t="s">
        <v>42</v>
      </c>
      <c r="Y1583" t="s">
        <v>56</v>
      </c>
      <c r="Z1583">
        <v>5</v>
      </c>
      <c r="AA1583" t="s">
        <v>102</v>
      </c>
      <c r="AB1583" t="s">
        <v>132</v>
      </c>
      <c r="AC1583">
        <v>4.4000000000000004</v>
      </c>
    </row>
    <row r="1584" spans="1:29">
      <c r="A1584" t="s">
        <v>2082</v>
      </c>
      <c r="B1584" s="2">
        <v>45540</v>
      </c>
      <c r="C1584" t="s">
        <v>740</v>
      </c>
      <c r="D1584" t="s">
        <v>31</v>
      </c>
      <c r="E1584" t="s">
        <v>124</v>
      </c>
      <c r="F1584" t="s">
        <v>70</v>
      </c>
      <c r="G1584">
        <v>52</v>
      </c>
      <c r="H1584" t="s">
        <v>88</v>
      </c>
      <c r="I1584" t="s">
        <v>89</v>
      </c>
      <c r="J1584" t="s">
        <v>82</v>
      </c>
      <c r="K1584" t="s">
        <v>337</v>
      </c>
      <c r="L1584" t="s">
        <v>142</v>
      </c>
      <c r="M1584" t="s">
        <v>39</v>
      </c>
      <c r="N1584" t="s">
        <v>113</v>
      </c>
      <c r="O1584">
        <v>6</v>
      </c>
      <c r="P1584" s="4">
        <v>20915</v>
      </c>
      <c r="Q1584" s="4">
        <v>13595</v>
      </c>
      <c r="R1584" s="3">
        <v>0.2</v>
      </c>
      <c r="S1584" s="4">
        <v>100392</v>
      </c>
      <c r="T1584" s="4">
        <v>81570</v>
      </c>
      <c r="U1584" s="4">
        <v>18822</v>
      </c>
      <c r="V1584" s="3">
        <v>0.18748505857040401</v>
      </c>
      <c r="W1584" t="s">
        <v>54</v>
      </c>
      <c r="X1584" t="s">
        <v>55</v>
      </c>
      <c r="Y1584" t="s">
        <v>56</v>
      </c>
      <c r="Z1584">
        <v>2</v>
      </c>
      <c r="AA1584" t="s">
        <v>143</v>
      </c>
      <c r="AB1584" t="s">
        <v>95</v>
      </c>
      <c r="AC1584">
        <v>3.3</v>
      </c>
    </row>
    <row r="1585" spans="1:29">
      <c r="A1585" t="s">
        <v>2083</v>
      </c>
      <c r="B1585" s="2">
        <v>45087</v>
      </c>
      <c r="C1585" t="s">
        <v>238</v>
      </c>
      <c r="D1585" t="s">
        <v>31</v>
      </c>
      <c r="E1585" t="s">
        <v>32</v>
      </c>
      <c r="F1585" t="s">
        <v>33</v>
      </c>
      <c r="G1585">
        <v>19</v>
      </c>
      <c r="H1585" t="s">
        <v>80</v>
      </c>
      <c r="I1585" t="s">
        <v>81</v>
      </c>
      <c r="J1585" t="s">
        <v>82</v>
      </c>
      <c r="K1585" t="s">
        <v>199</v>
      </c>
      <c r="L1585" t="s">
        <v>62</v>
      </c>
      <c r="M1585" t="s">
        <v>92</v>
      </c>
      <c r="N1585" t="s">
        <v>64</v>
      </c>
      <c r="O1585">
        <v>2</v>
      </c>
      <c r="P1585" s="4">
        <v>6295</v>
      </c>
      <c r="Q1585" s="4">
        <v>3588</v>
      </c>
      <c r="R1585" s="3">
        <v>0.05</v>
      </c>
      <c r="S1585" s="4">
        <v>11961</v>
      </c>
      <c r="T1585" s="4">
        <v>7176</v>
      </c>
      <c r="U1585" s="4">
        <v>4785</v>
      </c>
      <c r="V1585" s="3">
        <v>0.40005016302984703</v>
      </c>
      <c r="W1585" t="s">
        <v>41</v>
      </c>
      <c r="X1585" t="s">
        <v>42</v>
      </c>
      <c r="Y1585" t="s">
        <v>56</v>
      </c>
      <c r="Z1585">
        <v>2</v>
      </c>
      <c r="AA1585" t="s">
        <v>185</v>
      </c>
      <c r="AB1585" t="s">
        <v>66</v>
      </c>
      <c r="AC1585">
        <v>3.9</v>
      </c>
    </row>
    <row r="1586" spans="1:29">
      <c r="A1586" t="s">
        <v>2084</v>
      </c>
      <c r="B1586" s="2">
        <v>45378</v>
      </c>
      <c r="C1586" t="s">
        <v>358</v>
      </c>
      <c r="D1586" t="s">
        <v>49</v>
      </c>
      <c r="E1586" t="s">
        <v>98</v>
      </c>
      <c r="F1586" t="s">
        <v>70</v>
      </c>
      <c r="G1586">
        <v>48</v>
      </c>
      <c r="H1586" t="s">
        <v>80</v>
      </c>
      <c r="I1586" t="s">
        <v>81</v>
      </c>
      <c r="J1586" t="s">
        <v>82</v>
      </c>
      <c r="K1586" t="s">
        <v>368</v>
      </c>
      <c r="L1586" t="s">
        <v>142</v>
      </c>
      <c r="M1586" t="s">
        <v>63</v>
      </c>
      <c r="N1586" t="s">
        <v>113</v>
      </c>
      <c r="O1586">
        <v>4</v>
      </c>
      <c r="P1586" s="4">
        <v>12047</v>
      </c>
      <c r="Q1586" s="4">
        <v>8433</v>
      </c>
      <c r="R1586" s="3">
        <v>0</v>
      </c>
      <c r="S1586" s="4">
        <v>48188</v>
      </c>
      <c r="T1586" s="4">
        <v>33732</v>
      </c>
      <c r="U1586" s="4">
        <v>14456</v>
      </c>
      <c r="V1586" s="3">
        <v>0.29999169917821866</v>
      </c>
      <c r="W1586" t="s">
        <v>54</v>
      </c>
      <c r="X1586" t="s">
        <v>76</v>
      </c>
      <c r="Y1586" t="s">
        <v>56</v>
      </c>
      <c r="Z1586">
        <v>5</v>
      </c>
      <c r="AA1586" t="s">
        <v>181</v>
      </c>
      <c r="AB1586" t="s">
        <v>66</v>
      </c>
      <c r="AC1586">
        <v>4.9000000000000004</v>
      </c>
    </row>
    <row r="1587" spans="1:29">
      <c r="A1587" t="s">
        <v>2085</v>
      </c>
      <c r="B1587" s="2">
        <v>45377</v>
      </c>
      <c r="C1587" t="s">
        <v>858</v>
      </c>
      <c r="D1587" t="s">
        <v>31</v>
      </c>
      <c r="E1587" t="s">
        <v>188</v>
      </c>
      <c r="F1587" t="s">
        <v>33</v>
      </c>
      <c r="G1587">
        <v>57</v>
      </c>
      <c r="H1587" t="s">
        <v>146</v>
      </c>
      <c r="I1587" t="s">
        <v>147</v>
      </c>
      <c r="J1587" t="s">
        <v>36</v>
      </c>
      <c r="K1587" t="s">
        <v>106</v>
      </c>
      <c r="L1587" t="s">
        <v>137</v>
      </c>
      <c r="M1587" t="s">
        <v>92</v>
      </c>
      <c r="N1587" t="s">
        <v>93</v>
      </c>
      <c r="O1587">
        <v>2</v>
      </c>
      <c r="P1587" s="4">
        <v>19679</v>
      </c>
      <c r="Q1587" s="4">
        <v>11020</v>
      </c>
      <c r="R1587" s="3">
        <v>0</v>
      </c>
      <c r="S1587" s="4">
        <v>39358</v>
      </c>
      <c r="T1587" s="4">
        <v>22040</v>
      </c>
      <c r="U1587" s="4">
        <v>17318</v>
      </c>
      <c r="V1587" s="3">
        <v>0.44001219574165357</v>
      </c>
      <c r="W1587" t="s">
        <v>84</v>
      </c>
      <c r="X1587" t="s">
        <v>76</v>
      </c>
      <c r="Y1587" t="s">
        <v>56</v>
      </c>
      <c r="Z1587">
        <v>6</v>
      </c>
      <c r="AA1587" t="s">
        <v>159</v>
      </c>
      <c r="AB1587" t="s">
        <v>194</v>
      </c>
      <c r="AC1587">
        <v>3.1</v>
      </c>
    </row>
    <row r="1588" spans="1:29">
      <c r="A1588" t="s">
        <v>2086</v>
      </c>
      <c r="B1588" s="2">
        <v>45197</v>
      </c>
      <c r="C1588" t="s">
        <v>862</v>
      </c>
      <c r="D1588" t="s">
        <v>31</v>
      </c>
      <c r="E1588" t="s">
        <v>129</v>
      </c>
      <c r="F1588" t="s">
        <v>33</v>
      </c>
      <c r="G1588">
        <v>34</v>
      </c>
      <c r="H1588" t="s">
        <v>105</v>
      </c>
      <c r="I1588" t="s">
        <v>89</v>
      </c>
      <c r="J1588" t="s">
        <v>82</v>
      </c>
      <c r="K1588" t="s">
        <v>179</v>
      </c>
      <c r="L1588" t="s">
        <v>155</v>
      </c>
      <c r="M1588" t="s">
        <v>107</v>
      </c>
      <c r="N1588" t="s">
        <v>126</v>
      </c>
      <c r="O1588">
        <v>6</v>
      </c>
      <c r="P1588" s="4">
        <v>11112</v>
      </c>
      <c r="Q1588" s="4">
        <v>8890</v>
      </c>
      <c r="R1588" s="3">
        <v>0</v>
      </c>
      <c r="S1588" s="4">
        <v>66672</v>
      </c>
      <c r="T1588" s="4">
        <v>53340</v>
      </c>
      <c r="U1588" s="4">
        <v>13332</v>
      </c>
      <c r="V1588" s="3">
        <v>0.19996400287976962</v>
      </c>
      <c r="W1588" t="s">
        <v>54</v>
      </c>
      <c r="X1588" t="s">
        <v>55</v>
      </c>
      <c r="Y1588" t="s">
        <v>171</v>
      </c>
      <c r="Z1588">
        <v>4</v>
      </c>
      <c r="AA1588" t="s">
        <v>226</v>
      </c>
      <c r="AB1588" t="s">
        <v>95</v>
      </c>
      <c r="AC1588" t="s">
        <v>46</v>
      </c>
    </row>
    <row r="1589" spans="1:29">
      <c r="A1589" t="s">
        <v>2087</v>
      </c>
      <c r="B1589" s="2">
        <v>45194</v>
      </c>
      <c r="C1589" t="s">
        <v>763</v>
      </c>
      <c r="D1589" t="s">
        <v>49</v>
      </c>
      <c r="E1589" t="s">
        <v>50</v>
      </c>
      <c r="F1589" t="s">
        <v>33</v>
      </c>
      <c r="G1589">
        <v>34</v>
      </c>
      <c r="H1589" t="s">
        <v>105</v>
      </c>
      <c r="I1589" t="s">
        <v>89</v>
      </c>
      <c r="J1589" t="s">
        <v>82</v>
      </c>
      <c r="K1589" t="s">
        <v>214</v>
      </c>
      <c r="L1589" t="s">
        <v>62</v>
      </c>
      <c r="M1589" t="s">
        <v>63</v>
      </c>
      <c r="N1589" t="s">
        <v>64</v>
      </c>
      <c r="O1589">
        <v>2</v>
      </c>
      <c r="P1589" s="4">
        <v>5238</v>
      </c>
      <c r="Q1589" s="4">
        <v>3248</v>
      </c>
      <c r="R1589" s="3">
        <v>0.1</v>
      </c>
      <c r="S1589" s="4">
        <v>9428</v>
      </c>
      <c r="T1589" s="4">
        <v>6496</v>
      </c>
      <c r="U1589" s="4">
        <v>2932</v>
      </c>
      <c r="V1589" s="3">
        <v>0.31098854476028848</v>
      </c>
      <c r="W1589" t="s">
        <v>84</v>
      </c>
      <c r="X1589" t="s">
        <v>76</v>
      </c>
      <c r="Y1589" t="s">
        <v>56</v>
      </c>
      <c r="Z1589">
        <v>5</v>
      </c>
      <c r="AA1589" t="s">
        <v>65</v>
      </c>
      <c r="AB1589" t="s">
        <v>66</v>
      </c>
      <c r="AC1589">
        <v>4.3</v>
      </c>
    </row>
    <row r="1590" spans="1:29">
      <c r="A1590" t="s">
        <v>2088</v>
      </c>
      <c r="B1590" s="2">
        <v>44977</v>
      </c>
      <c r="C1590" t="s">
        <v>1062</v>
      </c>
      <c r="D1590" t="s">
        <v>31</v>
      </c>
      <c r="E1590" t="s">
        <v>124</v>
      </c>
      <c r="F1590" t="s">
        <v>70</v>
      </c>
      <c r="G1590">
        <v>43</v>
      </c>
      <c r="H1590" t="s">
        <v>105</v>
      </c>
      <c r="I1590" t="s">
        <v>89</v>
      </c>
      <c r="J1590" t="s">
        <v>82</v>
      </c>
      <c r="K1590" t="s">
        <v>162</v>
      </c>
      <c r="L1590" t="s">
        <v>142</v>
      </c>
      <c r="M1590" t="s">
        <v>92</v>
      </c>
      <c r="N1590" t="s">
        <v>126</v>
      </c>
      <c r="O1590">
        <v>4</v>
      </c>
      <c r="P1590" s="4">
        <v>15674</v>
      </c>
      <c r="Q1590" s="4">
        <v>10345</v>
      </c>
      <c r="R1590" s="3">
        <v>0.2</v>
      </c>
      <c r="S1590" s="4">
        <v>50157</v>
      </c>
      <c r="T1590" s="4">
        <v>41380</v>
      </c>
      <c r="U1590" s="4">
        <v>8777</v>
      </c>
      <c r="V1590" s="3">
        <v>0.17499052973662699</v>
      </c>
      <c r="W1590" t="s">
        <v>54</v>
      </c>
      <c r="X1590" t="s">
        <v>76</v>
      </c>
      <c r="Y1590" t="s">
        <v>56</v>
      </c>
      <c r="Z1590">
        <v>5</v>
      </c>
      <c r="AA1590" t="s">
        <v>85</v>
      </c>
      <c r="AB1590" t="s">
        <v>45</v>
      </c>
      <c r="AC1590">
        <v>4</v>
      </c>
    </row>
    <row r="1591" spans="1:29">
      <c r="A1591" t="s">
        <v>2089</v>
      </c>
      <c r="B1591" s="2">
        <v>44957</v>
      </c>
      <c r="C1591" t="s">
        <v>725</v>
      </c>
      <c r="D1591" t="s">
        <v>31</v>
      </c>
      <c r="E1591" t="s">
        <v>98</v>
      </c>
      <c r="F1591" t="s">
        <v>70</v>
      </c>
      <c r="G1591">
        <v>54</v>
      </c>
      <c r="H1591" t="s">
        <v>153</v>
      </c>
      <c r="I1591" t="s">
        <v>154</v>
      </c>
      <c r="J1591" t="s">
        <v>36</v>
      </c>
      <c r="K1591" t="s">
        <v>116</v>
      </c>
      <c r="L1591" t="s">
        <v>112</v>
      </c>
      <c r="M1591" t="s">
        <v>83</v>
      </c>
      <c r="N1591" t="s">
        <v>126</v>
      </c>
      <c r="O1591">
        <v>1</v>
      </c>
      <c r="P1591" s="4">
        <v>15865</v>
      </c>
      <c r="Q1591" s="4">
        <v>11899</v>
      </c>
      <c r="R1591" s="3">
        <v>0.1</v>
      </c>
      <c r="S1591" s="4">
        <v>14279</v>
      </c>
      <c r="T1591" s="4">
        <v>11899</v>
      </c>
      <c r="U1591" s="4">
        <v>2380</v>
      </c>
      <c r="V1591" s="3">
        <v>0.16667833881924504</v>
      </c>
      <c r="W1591" t="s">
        <v>41</v>
      </c>
      <c r="X1591" t="s">
        <v>55</v>
      </c>
      <c r="Y1591" t="s">
        <v>43</v>
      </c>
      <c r="Z1591">
        <v>0</v>
      </c>
      <c r="AA1591" t="s">
        <v>149</v>
      </c>
      <c r="AB1591" t="s">
        <v>132</v>
      </c>
      <c r="AC1591" t="s">
        <v>46</v>
      </c>
    </row>
    <row r="1592" spans="1:29">
      <c r="A1592" t="s">
        <v>2090</v>
      </c>
      <c r="B1592" s="2">
        <v>45463</v>
      </c>
      <c r="C1592" t="s">
        <v>676</v>
      </c>
      <c r="D1592" t="s">
        <v>49</v>
      </c>
      <c r="E1592" t="s">
        <v>60</v>
      </c>
      <c r="F1592" t="s">
        <v>70</v>
      </c>
      <c r="G1592">
        <v>25</v>
      </c>
      <c r="H1592" t="s">
        <v>153</v>
      </c>
      <c r="I1592" t="s">
        <v>154</v>
      </c>
      <c r="J1592" t="s">
        <v>36</v>
      </c>
      <c r="K1592" t="s">
        <v>166</v>
      </c>
      <c r="L1592" t="s">
        <v>112</v>
      </c>
      <c r="M1592" t="s">
        <v>63</v>
      </c>
      <c r="N1592" t="s">
        <v>40</v>
      </c>
      <c r="O1592">
        <v>5</v>
      </c>
      <c r="P1592" s="4">
        <v>17606</v>
      </c>
      <c r="Q1592" s="4">
        <v>9683</v>
      </c>
      <c r="R1592" s="3">
        <v>0.1</v>
      </c>
      <c r="S1592" s="4">
        <v>79227</v>
      </c>
      <c r="T1592" s="4">
        <v>48415</v>
      </c>
      <c r="U1592" s="4">
        <v>30812</v>
      </c>
      <c r="V1592" s="3">
        <v>0.3889078218284171</v>
      </c>
      <c r="W1592" t="s">
        <v>41</v>
      </c>
      <c r="X1592" t="s">
        <v>55</v>
      </c>
      <c r="Y1592" t="s">
        <v>56</v>
      </c>
      <c r="Z1592">
        <v>2</v>
      </c>
      <c r="AA1592" t="s">
        <v>108</v>
      </c>
      <c r="AB1592" t="s">
        <v>121</v>
      </c>
      <c r="AC1592">
        <v>4.5999999999999996</v>
      </c>
    </row>
    <row r="1593" spans="1:29">
      <c r="A1593" t="s">
        <v>2091</v>
      </c>
      <c r="B1593" s="2">
        <v>45066</v>
      </c>
      <c r="C1593" t="s">
        <v>1197</v>
      </c>
      <c r="D1593" t="s">
        <v>49</v>
      </c>
      <c r="E1593" t="s">
        <v>60</v>
      </c>
      <c r="F1593" t="s">
        <v>70</v>
      </c>
      <c r="G1593">
        <v>52</v>
      </c>
      <c r="H1593" t="s">
        <v>105</v>
      </c>
      <c r="I1593" t="s">
        <v>89</v>
      </c>
      <c r="J1593" t="s">
        <v>82</v>
      </c>
      <c r="K1593" t="s">
        <v>148</v>
      </c>
      <c r="L1593" t="s">
        <v>38</v>
      </c>
      <c r="M1593" t="s">
        <v>92</v>
      </c>
      <c r="N1593" t="s">
        <v>93</v>
      </c>
      <c r="O1593">
        <v>2</v>
      </c>
      <c r="P1593" s="4">
        <v>14776</v>
      </c>
      <c r="Q1593" s="4">
        <v>8570</v>
      </c>
      <c r="R1593" s="3">
        <v>0.05</v>
      </c>
      <c r="S1593" s="4">
        <v>28074</v>
      </c>
      <c r="T1593" s="4">
        <v>17140</v>
      </c>
      <c r="U1593" s="4">
        <v>10934</v>
      </c>
      <c r="V1593" s="3">
        <v>0.38947068461922063</v>
      </c>
      <c r="W1593" t="s">
        <v>54</v>
      </c>
      <c r="X1593" t="s">
        <v>76</v>
      </c>
      <c r="Y1593" t="s">
        <v>171</v>
      </c>
      <c r="Z1593">
        <v>11</v>
      </c>
      <c r="AA1593" t="s">
        <v>149</v>
      </c>
      <c r="AB1593" t="s">
        <v>45</v>
      </c>
      <c r="AC1593" t="s">
        <v>46</v>
      </c>
    </row>
    <row r="1594" spans="1:29">
      <c r="A1594" t="s">
        <v>2092</v>
      </c>
      <c r="B1594" s="2">
        <v>45528</v>
      </c>
      <c r="C1594" t="s">
        <v>937</v>
      </c>
      <c r="D1594" t="s">
        <v>49</v>
      </c>
      <c r="E1594" t="s">
        <v>32</v>
      </c>
      <c r="F1594" t="s">
        <v>33</v>
      </c>
      <c r="G1594">
        <v>36</v>
      </c>
      <c r="H1594" t="s">
        <v>80</v>
      </c>
      <c r="I1594" t="s">
        <v>81</v>
      </c>
      <c r="J1594" t="s">
        <v>82</v>
      </c>
      <c r="K1594" t="s">
        <v>323</v>
      </c>
      <c r="L1594" t="s">
        <v>52</v>
      </c>
      <c r="M1594" t="s">
        <v>39</v>
      </c>
      <c r="N1594" t="s">
        <v>64</v>
      </c>
      <c r="O1594">
        <v>5</v>
      </c>
      <c r="P1594" s="4">
        <v>1496</v>
      </c>
      <c r="Q1594" s="4">
        <v>987</v>
      </c>
      <c r="R1594" s="3">
        <v>0.1</v>
      </c>
      <c r="S1594" s="4">
        <v>6732</v>
      </c>
      <c r="T1594" s="4">
        <v>4935</v>
      </c>
      <c r="U1594" s="4">
        <v>1797</v>
      </c>
      <c r="V1594" s="3">
        <v>0.26693404634581103</v>
      </c>
      <c r="W1594" t="s">
        <v>84</v>
      </c>
      <c r="X1594" t="s">
        <v>55</v>
      </c>
      <c r="Y1594" t="s">
        <v>56</v>
      </c>
      <c r="Z1594">
        <v>2</v>
      </c>
      <c r="AA1594" t="s">
        <v>57</v>
      </c>
      <c r="AB1594" t="s">
        <v>150</v>
      </c>
      <c r="AC1594">
        <v>3.7</v>
      </c>
    </row>
    <row r="1595" spans="1:29">
      <c r="A1595" t="s">
        <v>2093</v>
      </c>
      <c r="B1595" s="2">
        <v>45653</v>
      </c>
      <c r="C1595" t="s">
        <v>856</v>
      </c>
      <c r="D1595" t="s">
        <v>31</v>
      </c>
      <c r="E1595" t="s">
        <v>124</v>
      </c>
      <c r="F1595" t="s">
        <v>70</v>
      </c>
      <c r="G1595">
        <v>42</v>
      </c>
      <c r="H1595" t="s">
        <v>34</v>
      </c>
      <c r="I1595" t="s">
        <v>35</v>
      </c>
      <c r="J1595" t="s">
        <v>36</v>
      </c>
      <c r="K1595" t="s">
        <v>239</v>
      </c>
      <c r="L1595" t="s">
        <v>101</v>
      </c>
      <c r="M1595" t="s">
        <v>92</v>
      </c>
      <c r="N1595" t="s">
        <v>40</v>
      </c>
      <c r="O1595">
        <v>6</v>
      </c>
      <c r="P1595" s="4">
        <v>3942</v>
      </c>
      <c r="Q1595" s="4">
        <v>2523</v>
      </c>
      <c r="R1595" s="3">
        <v>0</v>
      </c>
      <c r="S1595" s="4">
        <v>23652</v>
      </c>
      <c r="T1595" s="4">
        <v>15138</v>
      </c>
      <c r="U1595" s="4">
        <v>8514</v>
      </c>
      <c r="V1595" s="3">
        <v>0.35996955859969559</v>
      </c>
      <c r="W1595" t="s">
        <v>75</v>
      </c>
      <c r="X1595" t="s">
        <v>42</v>
      </c>
      <c r="Y1595" t="s">
        <v>43</v>
      </c>
      <c r="Z1595">
        <v>0</v>
      </c>
      <c r="AA1595" t="s">
        <v>185</v>
      </c>
      <c r="AB1595" t="s">
        <v>132</v>
      </c>
      <c r="AC1595" t="s">
        <v>46</v>
      </c>
    </row>
    <row r="1596" spans="1:29">
      <c r="A1596" t="s">
        <v>2094</v>
      </c>
      <c r="B1596" s="2">
        <v>45316</v>
      </c>
      <c r="C1596" t="s">
        <v>918</v>
      </c>
      <c r="D1596" t="s">
        <v>31</v>
      </c>
      <c r="E1596" t="s">
        <v>124</v>
      </c>
      <c r="F1596" t="s">
        <v>70</v>
      </c>
      <c r="G1596">
        <v>35</v>
      </c>
      <c r="H1596" t="s">
        <v>80</v>
      </c>
      <c r="I1596" t="s">
        <v>81</v>
      </c>
      <c r="J1596" t="s">
        <v>82</v>
      </c>
      <c r="K1596" t="s">
        <v>116</v>
      </c>
      <c r="L1596" t="s">
        <v>62</v>
      </c>
      <c r="M1596" t="s">
        <v>107</v>
      </c>
      <c r="N1596" t="s">
        <v>113</v>
      </c>
      <c r="O1596">
        <v>1</v>
      </c>
      <c r="P1596" s="4">
        <v>18974</v>
      </c>
      <c r="Q1596" s="4">
        <v>11195</v>
      </c>
      <c r="R1596" s="3">
        <v>0</v>
      </c>
      <c r="S1596" s="4">
        <v>18974</v>
      </c>
      <c r="T1596" s="4">
        <v>11195</v>
      </c>
      <c r="U1596" s="4">
        <v>7779</v>
      </c>
      <c r="V1596" s="3">
        <v>0.4099820807420681</v>
      </c>
      <c r="W1596" t="s">
        <v>75</v>
      </c>
      <c r="X1596" t="s">
        <v>76</v>
      </c>
      <c r="Y1596" t="s">
        <v>156</v>
      </c>
      <c r="Z1596">
        <v>0</v>
      </c>
      <c r="AA1596" t="s">
        <v>149</v>
      </c>
      <c r="AB1596" t="s">
        <v>95</v>
      </c>
      <c r="AC1596">
        <v>1.1000000000000001</v>
      </c>
    </row>
    <row r="1597" spans="1:29">
      <c r="A1597" t="s">
        <v>2095</v>
      </c>
      <c r="B1597" s="2">
        <v>45576</v>
      </c>
      <c r="C1597" t="s">
        <v>1098</v>
      </c>
      <c r="D1597" t="s">
        <v>49</v>
      </c>
      <c r="E1597" t="s">
        <v>98</v>
      </c>
      <c r="F1597" t="s">
        <v>70</v>
      </c>
      <c r="G1597">
        <v>45</v>
      </c>
      <c r="H1597" t="s">
        <v>80</v>
      </c>
      <c r="I1597" t="s">
        <v>81</v>
      </c>
      <c r="J1597" t="s">
        <v>82</v>
      </c>
      <c r="K1597" t="s">
        <v>239</v>
      </c>
      <c r="L1597" t="s">
        <v>38</v>
      </c>
      <c r="M1597" t="s">
        <v>92</v>
      </c>
      <c r="N1597" t="s">
        <v>126</v>
      </c>
      <c r="O1597">
        <v>8</v>
      </c>
      <c r="P1597" s="4">
        <v>11670</v>
      </c>
      <c r="Q1597" s="4">
        <v>6652</v>
      </c>
      <c r="R1597" s="3">
        <v>0.2</v>
      </c>
      <c r="S1597" s="4">
        <v>74688</v>
      </c>
      <c r="T1597" s="4">
        <v>53216</v>
      </c>
      <c r="U1597" s="4">
        <v>21472</v>
      </c>
      <c r="V1597" s="3">
        <v>0.28748928877463581</v>
      </c>
      <c r="W1597" t="s">
        <v>41</v>
      </c>
      <c r="X1597" t="s">
        <v>76</v>
      </c>
      <c r="Y1597" t="s">
        <v>56</v>
      </c>
      <c r="Z1597">
        <v>3</v>
      </c>
      <c r="AA1597" t="s">
        <v>163</v>
      </c>
      <c r="AB1597" t="s">
        <v>121</v>
      </c>
      <c r="AC1597">
        <v>3.7</v>
      </c>
    </row>
    <row r="1598" spans="1:29">
      <c r="A1598" t="s">
        <v>2096</v>
      </c>
      <c r="B1598" s="2">
        <v>45238</v>
      </c>
      <c r="C1598" t="s">
        <v>816</v>
      </c>
      <c r="D1598" t="s">
        <v>31</v>
      </c>
      <c r="E1598" t="s">
        <v>170</v>
      </c>
      <c r="F1598" t="s">
        <v>33</v>
      </c>
      <c r="G1598">
        <v>56</v>
      </c>
      <c r="H1598" t="s">
        <v>99</v>
      </c>
      <c r="I1598" t="s">
        <v>99</v>
      </c>
      <c r="J1598" t="s">
        <v>100</v>
      </c>
      <c r="K1598" t="s">
        <v>269</v>
      </c>
      <c r="L1598" t="s">
        <v>142</v>
      </c>
      <c r="M1598" t="s">
        <v>83</v>
      </c>
      <c r="N1598" t="s">
        <v>126</v>
      </c>
      <c r="O1598">
        <v>2</v>
      </c>
      <c r="P1598" s="4">
        <v>24820</v>
      </c>
      <c r="Q1598" s="4">
        <v>19111</v>
      </c>
      <c r="R1598" s="3">
        <v>0.2</v>
      </c>
      <c r="S1598" s="4">
        <v>39712</v>
      </c>
      <c r="T1598" s="4">
        <v>38222</v>
      </c>
      <c r="U1598" s="4">
        <v>1490</v>
      </c>
      <c r="V1598" s="3">
        <v>3.7520145044319095E-2</v>
      </c>
      <c r="W1598" t="s">
        <v>54</v>
      </c>
      <c r="X1598" t="s">
        <v>42</v>
      </c>
      <c r="Y1598" t="s">
        <v>56</v>
      </c>
      <c r="Z1598">
        <v>5</v>
      </c>
      <c r="AA1598" t="s">
        <v>220</v>
      </c>
      <c r="AB1598" t="s">
        <v>66</v>
      </c>
      <c r="AC1598">
        <v>3</v>
      </c>
    </row>
    <row r="1599" spans="1:29">
      <c r="A1599" t="s">
        <v>2097</v>
      </c>
      <c r="B1599" s="2">
        <v>44971</v>
      </c>
      <c r="C1599" t="s">
        <v>673</v>
      </c>
      <c r="D1599" t="s">
        <v>31</v>
      </c>
      <c r="E1599" t="s">
        <v>119</v>
      </c>
      <c r="F1599" t="s">
        <v>70</v>
      </c>
      <c r="G1599">
        <v>30</v>
      </c>
      <c r="H1599" t="s">
        <v>80</v>
      </c>
      <c r="I1599" t="s">
        <v>81</v>
      </c>
      <c r="J1599" t="s">
        <v>82</v>
      </c>
      <c r="K1599" t="s">
        <v>269</v>
      </c>
      <c r="L1599" t="s">
        <v>142</v>
      </c>
      <c r="M1599" t="s">
        <v>92</v>
      </c>
      <c r="N1599" t="s">
        <v>126</v>
      </c>
      <c r="O1599">
        <v>5</v>
      </c>
      <c r="P1599" s="4">
        <v>7622</v>
      </c>
      <c r="Q1599" s="4">
        <v>4497</v>
      </c>
      <c r="R1599" s="3">
        <v>0</v>
      </c>
      <c r="S1599" s="4">
        <v>38110</v>
      </c>
      <c r="T1599" s="4">
        <v>22485</v>
      </c>
      <c r="U1599" s="4">
        <v>15625</v>
      </c>
      <c r="V1599" s="3">
        <v>0.40999737601679348</v>
      </c>
      <c r="W1599" t="s">
        <v>84</v>
      </c>
      <c r="X1599" t="s">
        <v>55</v>
      </c>
      <c r="Y1599" t="s">
        <v>171</v>
      </c>
      <c r="Z1599">
        <v>9</v>
      </c>
      <c r="AA1599" t="s">
        <v>57</v>
      </c>
      <c r="AB1599" t="s">
        <v>189</v>
      </c>
      <c r="AC1599" t="s">
        <v>46</v>
      </c>
    </row>
    <row r="1600" spans="1:29">
      <c r="A1600" t="s">
        <v>2098</v>
      </c>
      <c r="B1600" s="2">
        <v>45077</v>
      </c>
      <c r="C1600" t="s">
        <v>365</v>
      </c>
      <c r="D1600" t="s">
        <v>49</v>
      </c>
      <c r="E1600" t="s">
        <v>129</v>
      </c>
      <c r="F1600" t="s">
        <v>33</v>
      </c>
      <c r="G1600">
        <v>49</v>
      </c>
      <c r="H1600" t="s">
        <v>99</v>
      </c>
      <c r="I1600" t="s">
        <v>99</v>
      </c>
      <c r="J1600" t="s">
        <v>100</v>
      </c>
      <c r="K1600" t="s">
        <v>269</v>
      </c>
      <c r="L1600" t="s">
        <v>137</v>
      </c>
      <c r="M1600" t="s">
        <v>83</v>
      </c>
      <c r="N1600" t="s">
        <v>126</v>
      </c>
      <c r="O1600">
        <v>4</v>
      </c>
      <c r="P1600" s="4">
        <v>19618</v>
      </c>
      <c r="Q1600" s="4">
        <v>13536</v>
      </c>
      <c r="R1600" s="3">
        <v>0</v>
      </c>
      <c r="S1600" s="4">
        <v>78472</v>
      </c>
      <c r="T1600" s="4">
        <v>54144</v>
      </c>
      <c r="U1600" s="4">
        <v>24328</v>
      </c>
      <c r="V1600" s="3">
        <v>0.31002140891018454</v>
      </c>
      <c r="W1600" t="s">
        <v>54</v>
      </c>
      <c r="X1600" t="s">
        <v>55</v>
      </c>
      <c r="Y1600" t="s">
        <v>156</v>
      </c>
      <c r="Z1600">
        <v>0</v>
      </c>
      <c r="AA1600" t="s">
        <v>159</v>
      </c>
      <c r="AB1600" t="s">
        <v>45</v>
      </c>
      <c r="AC1600">
        <v>2.4</v>
      </c>
    </row>
    <row r="1601" spans="1:29">
      <c r="A1601" t="s">
        <v>2099</v>
      </c>
      <c r="B1601" s="2">
        <v>44946</v>
      </c>
      <c r="C1601" t="s">
        <v>1055</v>
      </c>
      <c r="D1601" t="s">
        <v>31</v>
      </c>
      <c r="E1601" t="s">
        <v>170</v>
      </c>
      <c r="F1601" t="s">
        <v>33</v>
      </c>
      <c r="G1601">
        <v>50</v>
      </c>
      <c r="H1601" t="s">
        <v>88</v>
      </c>
      <c r="I1601" t="s">
        <v>89</v>
      </c>
      <c r="J1601" t="s">
        <v>82</v>
      </c>
      <c r="K1601" t="s">
        <v>51</v>
      </c>
      <c r="L1601" t="s">
        <v>101</v>
      </c>
      <c r="M1601" t="s">
        <v>63</v>
      </c>
      <c r="N1601" t="s">
        <v>93</v>
      </c>
      <c r="O1601">
        <v>6</v>
      </c>
      <c r="P1601" s="4">
        <v>15609</v>
      </c>
      <c r="Q1601" s="4">
        <v>10614</v>
      </c>
      <c r="R1601" s="3">
        <v>0.15</v>
      </c>
      <c r="S1601" s="4">
        <v>79606</v>
      </c>
      <c r="T1601" s="4">
        <v>63684</v>
      </c>
      <c r="U1601" s="4">
        <v>15922</v>
      </c>
      <c r="V1601" s="3">
        <v>0.20001004949375675</v>
      </c>
      <c r="W1601" t="s">
        <v>54</v>
      </c>
      <c r="X1601" t="s">
        <v>55</v>
      </c>
      <c r="Y1601" t="s">
        <v>156</v>
      </c>
      <c r="Z1601">
        <v>0</v>
      </c>
      <c r="AA1601" t="s">
        <v>172</v>
      </c>
      <c r="AB1601" t="s">
        <v>121</v>
      </c>
      <c r="AC1601">
        <v>1.7</v>
      </c>
    </row>
    <row r="1602" spans="1:29">
      <c r="A1602" t="s">
        <v>2100</v>
      </c>
      <c r="B1602" s="2">
        <v>45439</v>
      </c>
      <c r="C1602" t="s">
        <v>1062</v>
      </c>
      <c r="D1602" t="s">
        <v>31</v>
      </c>
      <c r="E1602" t="s">
        <v>50</v>
      </c>
      <c r="F1602" t="s">
        <v>33</v>
      </c>
      <c r="G1602">
        <v>45</v>
      </c>
      <c r="H1602" t="s">
        <v>105</v>
      </c>
      <c r="I1602" t="s">
        <v>89</v>
      </c>
      <c r="J1602" t="s">
        <v>82</v>
      </c>
      <c r="K1602" t="s">
        <v>179</v>
      </c>
      <c r="L1602" t="s">
        <v>62</v>
      </c>
      <c r="M1602" t="s">
        <v>63</v>
      </c>
      <c r="N1602" t="s">
        <v>93</v>
      </c>
      <c r="O1602">
        <v>2</v>
      </c>
      <c r="P1602" s="4">
        <v>21127</v>
      </c>
      <c r="Q1602" s="4">
        <v>14366</v>
      </c>
      <c r="R1602" s="3">
        <v>0.05</v>
      </c>
      <c r="S1602" s="4">
        <v>40141</v>
      </c>
      <c r="T1602" s="4">
        <v>28732</v>
      </c>
      <c r="U1602" s="4">
        <v>11409</v>
      </c>
      <c r="V1602" s="3">
        <v>0.28422311352482499</v>
      </c>
      <c r="W1602" t="s">
        <v>84</v>
      </c>
      <c r="X1602" t="s">
        <v>55</v>
      </c>
      <c r="Y1602" t="s">
        <v>156</v>
      </c>
      <c r="Z1602">
        <v>0</v>
      </c>
      <c r="AA1602" t="s">
        <v>172</v>
      </c>
      <c r="AB1602" t="s">
        <v>194</v>
      </c>
      <c r="AC1602">
        <v>2.1</v>
      </c>
    </row>
    <row r="1603" spans="1:29">
      <c r="A1603" t="s">
        <v>2101</v>
      </c>
      <c r="B1603" s="2">
        <v>45563</v>
      </c>
      <c r="C1603" t="s">
        <v>835</v>
      </c>
      <c r="D1603" t="s">
        <v>31</v>
      </c>
      <c r="E1603" t="s">
        <v>111</v>
      </c>
      <c r="F1603" t="s">
        <v>70</v>
      </c>
      <c r="G1603">
        <v>58</v>
      </c>
      <c r="H1603" t="s">
        <v>88</v>
      </c>
      <c r="I1603" t="s">
        <v>89</v>
      </c>
      <c r="J1603" t="s">
        <v>82</v>
      </c>
      <c r="K1603" t="s">
        <v>337</v>
      </c>
      <c r="L1603" t="s">
        <v>112</v>
      </c>
      <c r="M1603" t="s">
        <v>92</v>
      </c>
      <c r="N1603" t="s">
        <v>64</v>
      </c>
      <c r="O1603">
        <v>5</v>
      </c>
      <c r="P1603" s="4">
        <v>13157</v>
      </c>
      <c r="Q1603" s="4">
        <v>8026</v>
      </c>
      <c r="R1603" s="3">
        <v>0.1</v>
      </c>
      <c r="S1603" s="4">
        <v>59207</v>
      </c>
      <c r="T1603" s="4">
        <v>40130</v>
      </c>
      <c r="U1603" s="4">
        <v>19077</v>
      </c>
      <c r="V1603" s="3">
        <v>0.32220852264090394</v>
      </c>
      <c r="W1603" t="s">
        <v>84</v>
      </c>
      <c r="X1603" t="s">
        <v>42</v>
      </c>
      <c r="Y1603" t="s">
        <v>43</v>
      </c>
      <c r="Z1603">
        <v>0</v>
      </c>
      <c r="AA1603" t="s">
        <v>94</v>
      </c>
      <c r="AB1603" t="s">
        <v>194</v>
      </c>
      <c r="AC1603" t="s">
        <v>46</v>
      </c>
    </row>
    <row r="1604" spans="1:29">
      <c r="A1604" t="s">
        <v>2102</v>
      </c>
      <c r="B1604" s="2">
        <v>45331</v>
      </c>
      <c r="C1604" t="s">
        <v>806</v>
      </c>
      <c r="D1604" t="s">
        <v>31</v>
      </c>
      <c r="E1604" t="s">
        <v>60</v>
      </c>
      <c r="F1604" t="s">
        <v>70</v>
      </c>
      <c r="G1604">
        <v>30</v>
      </c>
      <c r="H1604" t="s">
        <v>88</v>
      </c>
      <c r="I1604" t="s">
        <v>89</v>
      </c>
      <c r="J1604" t="s">
        <v>82</v>
      </c>
      <c r="K1604" t="s">
        <v>219</v>
      </c>
      <c r="L1604" t="s">
        <v>52</v>
      </c>
      <c r="M1604" t="s">
        <v>92</v>
      </c>
      <c r="N1604" t="s">
        <v>113</v>
      </c>
      <c r="O1604">
        <v>8</v>
      </c>
      <c r="P1604" s="4">
        <v>14733</v>
      </c>
      <c r="Q1604" s="4">
        <v>8103</v>
      </c>
      <c r="R1604" s="3">
        <v>0.05</v>
      </c>
      <c r="S1604" s="4">
        <v>111971</v>
      </c>
      <c r="T1604" s="4">
        <v>64824</v>
      </c>
      <c r="U1604" s="4">
        <v>47147</v>
      </c>
      <c r="V1604" s="3">
        <v>0.42106438274195995</v>
      </c>
      <c r="W1604" t="s">
        <v>84</v>
      </c>
      <c r="X1604" t="s">
        <v>55</v>
      </c>
      <c r="Y1604" t="s">
        <v>156</v>
      </c>
      <c r="Z1604">
        <v>0</v>
      </c>
      <c r="AA1604" t="s">
        <v>57</v>
      </c>
      <c r="AB1604" t="s">
        <v>121</v>
      </c>
      <c r="AC1604">
        <v>2.2999999999999998</v>
      </c>
    </row>
    <row r="1605" spans="1:29">
      <c r="A1605" t="s">
        <v>2103</v>
      </c>
      <c r="B1605" s="2">
        <v>45336</v>
      </c>
      <c r="C1605" t="s">
        <v>453</v>
      </c>
      <c r="D1605" t="s">
        <v>49</v>
      </c>
      <c r="E1605" t="s">
        <v>60</v>
      </c>
      <c r="F1605" t="s">
        <v>70</v>
      </c>
      <c r="G1605">
        <v>44</v>
      </c>
      <c r="H1605" t="s">
        <v>80</v>
      </c>
      <c r="I1605" t="s">
        <v>81</v>
      </c>
      <c r="J1605" t="s">
        <v>82</v>
      </c>
      <c r="K1605" t="s">
        <v>302</v>
      </c>
      <c r="L1605" t="s">
        <v>137</v>
      </c>
      <c r="M1605" t="s">
        <v>63</v>
      </c>
      <c r="N1605" t="s">
        <v>113</v>
      </c>
      <c r="O1605">
        <v>4</v>
      </c>
      <c r="P1605" s="4">
        <v>10951</v>
      </c>
      <c r="Q1605" s="4">
        <v>7447</v>
      </c>
      <c r="R1605" s="3">
        <v>0.1</v>
      </c>
      <c r="S1605" s="4">
        <v>39424</v>
      </c>
      <c r="T1605" s="4">
        <v>29788</v>
      </c>
      <c r="U1605" s="4">
        <v>9636</v>
      </c>
      <c r="V1605" s="3">
        <v>0.24441964285714285</v>
      </c>
      <c r="W1605" t="s">
        <v>54</v>
      </c>
      <c r="X1605" t="s">
        <v>42</v>
      </c>
      <c r="Y1605" t="s">
        <v>56</v>
      </c>
      <c r="Z1605">
        <v>6</v>
      </c>
      <c r="AA1605" t="s">
        <v>229</v>
      </c>
      <c r="AB1605" t="s">
        <v>95</v>
      </c>
      <c r="AC1605">
        <v>5</v>
      </c>
    </row>
    <row r="1606" spans="1:29">
      <c r="A1606" t="s">
        <v>2104</v>
      </c>
      <c r="B1606" s="2">
        <v>45216</v>
      </c>
      <c r="C1606" t="s">
        <v>361</v>
      </c>
      <c r="D1606" t="s">
        <v>49</v>
      </c>
      <c r="E1606" t="s">
        <v>119</v>
      </c>
      <c r="F1606" t="s">
        <v>70</v>
      </c>
      <c r="G1606">
        <v>24</v>
      </c>
      <c r="H1606" t="s">
        <v>99</v>
      </c>
      <c r="I1606" t="s">
        <v>99</v>
      </c>
      <c r="J1606" t="s">
        <v>100</v>
      </c>
      <c r="K1606" t="s">
        <v>291</v>
      </c>
      <c r="L1606" t="s">
        <v>91</v>
      </c>
      <c r="M1606" t="s">
        <v>83</v>
      </c>
      <c r="N1606" t="s">
        <v>113</v>
      </c>
      <c r="O1606">
        <v>5</v>
      </c>
      <c r="P1606" s="4">
        <v>15423</v>
      </c>
      <c r="Q1606" s="4">
        <v>9100</v>
      </c>
      <c r="R1606" s="3">
        <v>0</v>
      </c>
      <c r="S1606" s="4">
        <v>77115</v>
      </c>
      <c r="T1606" s="4">
        <v>45500</v>
      </c>
      <c r="U1606" s="4">
        <v>31615</v>
      </c>
      <c r="V1606" s="3">
        <v>0.40997211956169355</v>
      </c>
      <c r="W1606" t="s">
        <v>75</v>
      </c>
      <c r="X1606" t="s">
        <v>76</v>
      </c>
      <c r="Y1606" t="s">
        <v>56</v>
      </c>
      <c r="Z1606">
        <v>5</v>
      </c>
      <c r="AA1606" t="s">
        <v>193</v>
      </c>
      <c r="AB1606" t="s">
        <v>45</v>
      </c>
      <c r="AC1606">
        <v>4.3</v>
      </c>
    </row>
    <row r="1607" spans="1:29">
      <c r="A1607" t="s">
        <v>2105</v>
      </c>
      <c r="B1607" s="2">
        <v>45552</v>
      </c>
      <c r="C1607" t="s">
        <v>767</v>
      </c>
      <c r="D1607" t="s">
        <v>31</v>
      </c>
      <c r="E1607" t="s">
        <v>124</v>
      </c>
      <c r="F1607" t="s">
        <v>70</v>
      </c>
      <c r="G1607">
        <v>41</v>
      </c>
      <c r="H1607" t="s">
        <v>80</v>
      </c>
      <c r="I1607" t="s">
        <v>81</v>
      </c>
      <c r="J1607" t="s">
        <v>82</v>
      </c>
      <c r="K1607" t="s">
        <v>106</v>
      </c>
      <c r="L1607" t="s">
        <v>38</v>
      </c>
      <c r="M1607" t="s">
        <v>63</v>
      </c>
      <c r="N1607" t="s">
        <v>126</v>
      </c>
      <c r="O1607">
        <v>1</v>
      </c>
      <c r="P1607" s="4">
        <v>1328</v>
      </c>
      <c r="Q1607" s="4">
        <v>823</v>
      </c>
      <c r="R1607" s="3">
        <v>0</v>
      </c>
      <c r="S1607" s="4">
        <v>1328</v>
      </c>
      <c r="T1607" s="4">
        <v>823</v>
      </c>
      <c r="U1607" s="4">
        <v>505</v>
      </c>
      <c r="V1607" s="3">
        <v>0.38027108433734941</v>
      </c>
      <c r="W1607" t="s">
        <v>41</v>
      </c>
      <c r="X1607" t="s">
        <v>55</v>
      </c>
      <c r="Y1607" t="s">
        <v>56</v>
      </c>
      <c r="Z1607">
        <v>3</v>
      </c>
      <c r="AA1607" t="s">
        <v>181</v>
      </c>
      <c r="AB1607" t="s">
        <v>95</v>
      </c>
      <c r="AC1607">
        <v>5</v>
      </c>
    </row>
    <row r="1608" spans="1:29">
      <c r="A1608" t="s">
        <v>2106</v>
      </c>
      <c r="B1608" s="2">
        <v>45384</v>
      </c>
      <c r="C1608" t="s">
        <v>2107</v>
      </c>
      <c r="D1608" t="s">
        <v>31</v>
      </c>
      <c r="E1608" t="s">
        <v>129</v>
      </c>
      <c r="F1608" t="s">
        <v>33</v>
      </c>
      <c r="G1608">
        <v>47</v>
      </c>
      <c r="H1608" t="s">
        <v>99</v>
      </c>
      <c r="I1608" t="s">
        <v>99</v>
      </c>
      <c r="J1608" t="s">
        <v>100</v>
      </c>
      <c r="K1608" t="s">
        <v>239</v>
      </c>
      <c r="L1608" t="s">
        <v>131</v>
      </c>
      <c r="M1608" t="s">
        <v>63</v>
      </c>
      <c r="N1608" t="s">
        <v>93</v>
      </c>
      <c r="O1608">
        <v>7</v>
      </c>
      <c r="P1608" s="4">
        <v>2761</v>
      </c>
      <c r="Q1608" s="4">
        <v>1712</v>
      </c>
      <c r="R1608" s="3">
        <v>0.05</v>
      </c>
      <c r="S1608" s="4">
        <v>18361</v>
      </c>
      <c r="T1608" s="4">
        <v>11984</v>
      </c>
      <c r="U1608" s="4">
        <v>6377</v>
      </c>
      <c r="V1608" s="3">
        <v>0.34731223789553944</v>
      </c>
      <c r="W1608" t="s">
        <v>75</v>
      </c>
      <c r="X1608" t="s">
        <v>55</v>
      </c>
      <c r="Y1608" t="s">
        <v>171</v>
      </c>
      <c r="Z1608">
        <v>15</v>
      </c>
      <c r="AA1608" t="s">
        <v>57</v>
      </c>
      <c r="AB1608" t="s">
        <v>194</v>
      </c>
      <c r="AC1608" t="s">
        <v>46</v>
      </c>
    </row>
    <row r="1609" spans="1:29">
      <c r="A1609" t="s">
        <v>2108</v>
      </c>
      <c r="B1609" s="2">
        <v>45168</v>
      </c>
      <c r="C1609" t="s">
        <v>615</v>
      </c>
      <c r="D1609" t="s">
        <v>49</v>
      </c>
      <c r="E1609" t="s">
        <v>129</v>
      </c>
      <c r="F1609" t="s">
        <v>33</v>
      </c>
      <c r="G1609">
        <v>46</v>
      </c>
      <c r="H1609" t="s">
        <v>80</v>
      </c>
      <c r="I1609" t="s">
        <v>81</v>
      </c>
      <c r="J1609" t="s">
        <v>82</v>
      </c>
      <c r="K1609" t="s">
        <v>162</v>
      </c>
      <c r="L1609" t="s">
        <v>38</v>
      </c>
      <c r="M1609" t="s">
        <v>107</v>
      </c>
      <c r="N1609" t="s">
        <v>113</v>
      </c>
      <c r="O1609">
        <v>1</v>
      </c>
      <c r="P1609" s="4">
        <v>8803</v>
      </c>
      <c r="Q1609" s="4">
        <v>4842</v>
      </c>
      <c r="R1609" s="3">
        <v>0</v>
      </c>
      <c r="S1609" s="4">
        <v>8803</v>
      </c>
      <c r="T1609" s="4">
        <v>4842</v>
      </c>
      <c r="U1609" s="4">
        <v>3961</v>
      </c>
      <c r="V1609" s="3">
        <v>0.44996024082699082</v>
      </c>
      <c r="W1609" t="s">
        <v>75</v>
      </c>
      <c r="X1609" t="s">
        <v>42</v>
      </c>
      <c r="Y1609" t="s">
        <v>56</v>
      </c>
      <c r="Z1609">
        <v>2</v>
      </c>
      <c r="AA1609" t="s">
        <v>163</v>
      </c>
      <c r="AB1609" t="s">
        <v>121</v>
      </c>
      <c r="AC1609">
        <v>5</v>
      </c>
    </row>
    <row r="1610" spans="1:29">
      <c r="A1610" t="s">
        <v>2109</v>
      </c>
      <c r="B1610" s="2">
        <v>45416</v>
      </c>
      <c r="C1610" t="s">
        <v>400</v>
      </c>
      <c r="D1610" t="s">
        <v>49</v>
      </c>
      <c r="E1610" t="s">
        <v>124</v>
      </c>
      <c r="F1610" t="s">
        <v>70</v>
      </c>
      <c r="G1610">
        <v>50</v>
      </c>
      <c r="H1610" t="s">
        <v>80</v>
      </c>
      <c r="I1610" t="s">
        <v>81</v>
      </c>
      <c r="J1610" t="s">
        <v>82</v>
      </c>
      <c r="K1610" t="s">
        <v>51</v>
      </c>
      <c r="L1610" t="s">
        <v>137</v>
      </c>
      <c r="M1610" t="s">
        <v>92</v>
      </c>
      <c r="N1610" t="s">
        <v>113</v>
      </c>
      <c r="O1610">
        <v>4</v>
      </c>
      <c r="P1610" s="4">
        <v>18158</v>
      </c>
      <c r="Q1610" s="4">
        <v>12347</v>
      </c>
      <c r="R1610" s="3">
        <v>0.15</v>
      </c>
      <c r="S1610" s="4">
        <v>61737</v>
      </c>
      <c r="T1610" s="4">
        <v>49388</v>
      </c>
      <c r="U1610" s="4">
        <v>12349</v>
      </c>
      <c r="V1610" s="3">
        <v>0.20002591638725561</v>
      </c>
      <c r="W1610" t="s">
        <v>54</v>
      </c>
      <c r="X1610" t="s">
        <v>42</v>
      </c>
      <c r="Y1610" t="s">
        <v>171</v>
      </c>
      <c r="Z1610">
        <v>9</v>
      </c>
      <c r="AA1610" t="s">
        <v>102</v>
      </c>
      <c r="AB1610" t="s">
        <v>66</v>
      </c>
      <c r="AC1610" t="s">
        <v>46</v>
      </c>
    </row>
    <row r="1611" spans="1:29">
      <c r="A1611" t="s">
        <v>2110</v>
      </c>
      <c r="B1611" s="2">
        <v>45227</v>
      </c>
      <c r="C1611" t="s">
        <v>2107</v>
      </c>
      <c r="D1611" t="s">
        <v>31</v>
      </c>
      <c r="E1611" t="s">
        <v>135</v>
      </c>
      <c r="F1611" t="s">
        <v>33</v>
      </c>
      <c r="G1611">
        <v>32</v>
      </c>
      <c r="H1611" t="s">
        <v>153</v>
      </c>
      <c r="I1611" t="s">
        <v>154</v>
      </c>
      <c r="J1611" t="s">
        <v>36</v>
      </c>
      <c r="K1611" t="s">
        <v>61</v>
      </c>
      <c r="L1611" t="s">
        <v>137</v>
      </c>
      <c r="M1611" t="s">
        <v>39</v>
      </c>
      <c r="N1611" t="s">
        <v>113</v>
      </c>
      <c r="O1611">
        <v>2</v>
      </c>
      <c r="P1611" s="4">
        <v>12721</v>
      </c>
      <c r="Q1611" s="4">
        <v>8396</v>
      </c>
      <c r="R1611" s="3">
        <v>0.1</v>
      </c>
      <c r="S1611" s="4">
        <v>22898</v>
      </c>
      <c r="T1611" s="4">
        <v>16792</v>
      </c>
      <c r="U1611" s="4">
        <v>6106</v>
      </c>
      <c r="V1611" s="3">
        <v>0.26666084374181154</v>
      </c>
      <c r="W1611" t="s">
        <v>75</v>
      </c>
      <c r="X1611" t="s">
        <v>76</v>
      </c>
      <c r="Y1611" t="s">
        <v>56</v>
      </c>
      <c r="Z1611">
        <v>4</v>
      </c>
      <c r="AA1611" t="s">
        <v>65</v>
      </c>
      <c r="AB1611" t="s">
        <v>132</v>
      </c>
      <c r="AC1611">
        <v>3.3</v>
      </c>
    </row>
    <row r="1612" spans="1:29">
      <c r="A1612" t="s">
        <v>2111</v>
      </c>
      <c r="B1612" s="2">
        <v>45480</v>
      </c>
      <c r="C1612" t="s">
        <v>858</v>
      </c>
      <c r="D1612" t="s">
        <v>31</v>
      </c>
      <c r="E1612" t="s">
        <v>170</v>
      </c>
      <c r="F1612" t="s">
        <v>33</v>
      </c>
      <c r="G1612">
        <v>31</v>
      </c>
      <c r="H1612" t="s">
        <v>153</v>
      </c>
      <c r="I1612" t="s">
        <v>154</v>
      </c>
      <c r="J1612" t="s">
        <v>36</v>
      </c>
      <c r="K1612" t="s">
        <v>116</v>
      </c>
      <c r="L1612" t="s">
        <v>101</v>
      </c>
      <c r="M1612" t="s">
        <v>39</v>
      </c>
      <c r="N1612" t="s">
        <v>53</v>
      </c>
      <c r="O1612">
        <v>2</v>
      </c>
      <c r="P1612" s="4">
        <v>13007</v>
      </c>
      <c r="Q1612" s="4">
        <v>9755</v>
      </c>
      <c r="R1612" s="3">
        <v>0.2</v>
      </c>
      <c r="S1612" s="4">
        <v>20811</v>
      </c>
      <c r="T1612" s="4">
        <v>19510</v>
      </c>
      <c r="U1612" s="4">
        <v>1301</v>
      </c>
      <c r="V1612" s="3">
        <v>6.2515016097256265E-2</v>
      </c>
      <c r="W1612" t="s">
        <v>41</v>
      </c>
      <c r="X1612" t="s">
        <v>76</v>
      </c>
      <c r="Y1612" t="s">
        <v>56</v>
      </c>
      <c r="Z1612">
        <v>7</v>
      </c>
      <c r="AA1612" t="s">
        <v>65</v>
      </c>
      <c r="AB1612" t="s">
        <v>194</v>
      </c>
      <c r="AC1612">
        <v>4.2</v>
      </c>
    </row>
    <row r="1613" spans="1:29">
      <c r="A1613" t="s">
        <v>2112</v>
      </c>
      <c r="B1613" s="2">
        <v>45307</v>
      </c>
      <c r="C1613" t="s">
        <v>1613</v>
      </c>
      <c r="D1613" t="s">
        <v>31</v>
      </c>
      <c r="E1613" t="s">
        <v>98</v>
      </c>
      <c r="F1613" t="s">
        <v>70</v>
      </c>
      <c r="G1613">
        <v>29</v>
      </c>
      <c r="H1613" t="s">
        <v>153</v>
      </c>
      <c r="I1613" t="s">
        <v>154</v>
      </c>
      <c r="J1613" t="s">
        <v>36</v>
      </c>
      <c r="K1613" t="s">
        <v>61</v>
      </c>
      <c r="L1613" t="s">
        <v>91</v>
      </c>
      <c r="M1613" t="s">
        <v>92</v>
      </c>
      <c r="N1613" t="s">
        <v>126</v>
      </c>
      <c r="O1613">
        <v>4</v>
      </c>
      <c r="P1613" s="4">
        <v>15689</v>
      </c>
      <c r="Q1613" s="4">
        <v>10669</v>
      </c>
      <c r="R1613" s="3">
        <v>0.2</v>
      </c>
      <c r="S1613" s="4">
        <v>50205</v>
      </c>
      <c r="T1613" s="4">
        <v>42676</v>
      </c>
      <c r="U1613" s="4">
        <v>7529</v>
      </c>
      <c r="V1613" s="3">
        <v>0.14996514291405239</v>
      </c>
      <c r="W1613" t="s">
        <v>84</v>
      </c>
      <c r="X1613" t="s">
        <v>76</v>
      </c>
      <c r="Y1613" t="s">
        <v>56</v>
      </c>
      <c r="Z1613">
        <v>6</v>
      </c>
      <c r="AA1613" t="s">
        <v>181</v>
      </c>
      <c r="AB1613" t="s">
        <v>66</v>
      </c>
      <c r="AC1613">
        <v>4.7</v>
      </c>
    </row>
    <row r="1614" spans="1:29">
      <c r="A1614" t="s">
        <v>2113</v>
      </c>
      <c r="B1614" s="2">
        <v>45502</v>
      </c>
      <c r="C1614" t="s">
        <v>336</v>
      </c>
      <c r="D1614" t="s">
        <v>49</v>
      </c>
      <c r="E1614" t="s">
        <v>98</v>
      </c>
      <c r="F1614" t="s">
        <v>70</v>
      </c>
      <c r="G1614">
        <v>22</v>
      </c>
      <c r="H1614" t="s">
        <v>80</v>
      </c>
      <c r="I1614" t="s">
        <v>81</v>
      </c>
      <c r="J1614" t="s">
        <v>82</v>
      </c>
      <c r="K1614" t="s">
        <v>136</v>
      </c>
      <c r="L1614" t="s">
        <v>142</v>
      </c>
      <c r="M1614" t="s">
        <v>107</v>
      </c>
      <c r="N1614" t="s">
        <v>126</v>
      </c>
      <c r="O1614">
        <v>7</v>
      </c>
      <c r="P1614" s="4">
        <v>24205</v>
      </c>
      <c r="Q1614" s="4">
        <v>15733</v>
      </c>
      <c r="R1614" s="3">
        <v>0</v>
      </c>
      <c r="S1614" s="4">
        <v>169435</v>
      </c>
      <c r="T1614" s="4">
        <v>110131</v>
      </c>
      <c r="U1614" s="4">
        <v>59304</v>
      </c>
      <c r="V1614" s="3">
        <v>0.35001032844453628</v>
      </c>
      <c r="W1614" t="s">
        <v>75</v>
      </c>
      <c r="X1614" t="s">
        <v>55</v>
      </c>
      <c r="Y1614" t="s">
        <v>56</v>
      </c>
      <c r="Z1614">
        <v>5</v>
      </c>
      <c r="AA1614" t="s">
        <v>167</v>
      </c>
      <c r="AB1614" t="s">
        <v>121</v>
      </c>
      <c r="AC1614">
        <v>3</v>
      </c>
    </row>
    <row r="1615" spans="1:29">
      <c r="A1615" t="s">
        <v>2114</v>
      </c>
      <c r="B1615" s="2">
        <v>45090</v>
      </c>
      <c r="C1615" t="s">
        <v>281</v>
      </c>
      <c r="D1615" t="s">
        <v>31</v>
      </c>
      <c r="E1615" t="s">
        <v>60</v>
      </c>
      <c r="F1615" t="s">
        <v>70</v>
      </c>
      <c r="G1615">
        <v>36</v>
      </c>
      <c r="H1615" t="s">
        <v>80</v>
      </c>
      <c r="I1615" t="s">
        <v>81</v>
      </c>
      <c r="J1615" t="s">
        <v>82</v>
      </c>
      <c r="K1615" t="s">
        <v>302</v>
      </c>
      <c r="L1615" t="s">
        <v>131</v>
      </c>
      <c r="M1615" t="s">
        <v>107</v>
      </c>
      <c r="N1615" t="s">
        <v>113</v>
      </c>
      <c r="O1615">
        <v>6</v>
      </c>
      <c r="P1615" s="4">
        <v>16930</v>
      </c>
      <c r="Q1615" s="4">
        <v>13205</v>
      </c>
      <c r="R1615" s="3">
        <v>0.2</v>
      </c>
      <c r="S1615" s="4">
        <v>81264</v>
      </c>
      <c r="T1615" s="4">
        <v>79230</v>
      </c>
      <c r="U1615" s="4">
        <v>2034</v>
      </c>
      <c r="V1615" s="3">
        <v>2.5029533372711164E-2</v>
      </c>
      <c r="W1615" t="s">
        <v>54</v>
      </c>
      <c r="X1615" t="s">
        <v>55</v>
      </c>
      <c r="Y1615" t="s">
        <v>56</v>
      </c>
      <c r="Z1615">
        <v>4</v>
      </c>
      <c r="AA1615" t="s">
        <v>77</v>
      </c>
      <c r="AB1615" t="s">
        <v>66</v>
      </c>
      <c r="AC1615">
        <v>3.8</v>
      </c>
    </row>
    <row r="1616" spans="1:29">
      <c r="A1616" t="s">
        <v>2115</v>
      </c>
      <c r="B1616" s="2">
        <v>45086</v>
      </c>
      <c r="C1616" t="s">
        <v>590</v>
      </c>
      <c r="D1616" t="s">
        <v>31</v>
      </c>
      <c r="E1616" t="s">
        <v>60</v>
      </c>
      <c r="F1616" t="s">
        <v>70</v>
      </c>
      <c r="G1616">
        <v>34</v>
      </c>
      <c r="H1616" t="s">
        <v>80</v>
      </c>
      <c r="I1616" t="s">
        <v>81</v>
      </c>
      <c r="J1616" t="s">
        <v>82</v>
      </c>
      <c r="K1616" t="s">
        <v>291</v>
      </c>
      <c r="L1616" t="s">
        <v>112</v>
      </c>
      <c r="M1616" t="s">
        <v>92</v>
      </c>
      <c r="N1616" t="s">
        <v>126</v>
      </c>
      <c r="O1616">
        <v>6</v>
      </c>
      <c r="P1616" s="4">
        <v>14486</v>
      </c>
      <c r="Q1616" s="4">
        <v>9561</v>
      </c>
      <c r="R1616" s="3">
        <v>0.05</v>
      </c>
      <c r="S1616" s="4">
        <v>82570</v>
      </c>
      <c r="T1616" s="4">
        <v>57366</v>
      </c>
      <c r="U1616" s="4">
        <v>25204</v>
      </c>
      <c r="V1616" s="3">
        <v>0.30524403536393363</v>
      </c>
      <c r="W1616" t="s">
        <v>75</v>
      </c>
      <c r="X1616" t="s">
        <v>42</v>
      </c>
      <c r="Y1616" t="s">
        <v>56</v>
      </c>
      <c r="Z1616">
        <v>6</v>
      </c>
      <c r="AA1616" t="s">
        <v>181</v>
      </c>
      <c r="AB1616" t="s">
        <v>189</v>
      </c>
      <c r="AC1616">
        <v>4.5999999999999996</v>
      </c>
    </row>
    <row r="1617" spans="1:29">
      <c r="A1617" t="s">
        <v>2116</v>
      </c>
      <c r="B1617" s="2">
        <v>45103</v>
      </c>
      <c r="C1617" t="s">
        <v>725</v>
      </c>
      <c r="D1617" t="s">
        <v>31</v>
      </c>
      <c r="E1617" t="s">
        <v>60</v>
      </c>
      <c r="F1617" t="s">
        <v>70</v>
      </c>
      <c r="G1617">
        <v>48</v>
      </c>
      <c r="H1617" t="s">
        <v>153</v>
      </c>
      <c r="I1617" t="s">
        <v>154</v>
      </c>
      <c r="J1617" t="s">
        <v>36</v>
      </c>
      <c r="K1617" t="s">
        <v>61</v>
      </c>
      <c r="L1617" t="s">
        <v>52</v>
      </c>
      <c r="M1617" t="s">
        <v>39</v>
      </c>
      <c r="N1617" t="s">
        <v>53</v>
      </c>
      <c r="O1617">
        <v>8</v>
      </c>
      <c r="P1617" s="4">
        <v>22857</v>
      </c>
      <c r="Q1617" s="4">
        <v>14628</v>
      </c>
      <c r="R1617" s="3">
        <v>0.15</v>
      </c>
      <c r="S1617" s="4">
        <v>155428</v>
      </c>
      <c r="T1617" s="4">
        <v>117024</v>
      </c>
      <c r="U1617" s="4">
        <v>38404</v>
      </c>
      <c r="V1617" s="3">
        <v>0.24708546722598246</v>
      </c>
      <c r="W1617" t="s">
        <v>41</v>
      </c>
      <c r="X1617" t="s">
        <v>42</v>
      </c>
      <c r="Y1617" t="s">
        <v>56</v>
      </c>
      <c r="Z1617">
        <v>2</v>
      </c>
      <c r="AA1617" t="s">
        <v>167</v>
      </c>
      <c r="AB1617" t="s">
        <v>189</v>
      </c>
      <c r="AC1617">
        <v>3.4</v>
      </c>
    </row>
    <row r="1618" spans="1:29">
      <c r="A1618" t="s">
        <v>2117</v>
      </c>
      <c r="B1618" s="2">
        <v>45587</v>
      </c>
      <c r="C1618" t="s">
        <v>306</v>
      </c>
      <c r="D1618" t="s">
        <v>49</v>
      </c>
      <c r="E1618" t="s">
        <v>50</v>
      </c>
      <c r="F1618" t="s">
        <v>33</v>
      </c>
      <c r="G1618">
        <v>36</v>
      </c>
      <c r="H1618" t="s">
        <v>99</v>
      </c>
      <c r="I1618" t="s">
        <v>99</v>
      </c>
      <c r="J1618" t="s">
        <v>100</v>
      </c>
      <c r="K1618" t="s">
        <v>368</v>
      </c>
      <c r="L1618" t="s">
        <v>137</v>
      </c>
      <c r="M1618" t="s">
        <v>63</v>
      </c>
      <c r="N1618" t="s">
        <v>93</v>
      </c>
      <c r="O1618">
        <v>5</v>
      </c>
      <c r="P1618" s="4">
        <v>11551</v>
      </c>
      <c r="Q1618" s="4">
        <v>7162</v>
      </c>
      <c r="R1618" s="3">
        <v>0.15</v>
      </c>
      <c r="S1618" s="4">
        <v>49092</v>
      </c>
      <c r="T1618" s="4">
        <v>35810</v>
      </c>
      <c r="U1618" s="4">
        <v>13282</v>
      </c>
      <c r="V1618" s="3">
        <v>0.27055324696488225</v>
      </c>
      <c r="W1618" t="s">
        <v>84</v>
      </c>
      <c r="X1618" t="s">
        <v>76</v>
      </c>
      <c r="Y1618" t="s">
        <v>56</v>
      </c>
      <c r="Z1618">
        <v>1</v>
      </c>
      <c r="AA1618" t="s">
        <v>172</v>
      </c>
      <c r="AB1618" t="s">
        <v>66</v>
      </c>
      <c r="AC1618">
        <v>3.1</v>
      </c>
    </row>
    <row r="1619" spans="1:29">
      <c r="A1619" t="s">
        <v>2118</v>
      </c>
      <c r="B1619" s="2">
        <v>45620</v>
      </c>
      <c r="C1619" t="s">
        <v>30</v>
      </c>
      <c r="D1619" t="s">
        <v>31</v>
      </c>
      <c r="E1619" t="s">
        <v>69</v>
      </c>
      <c r="F1619" t="s">
        <v>70</v>
      </c>
      <c r="G1619">
        <v>38</v>
      </c>
      <c r="H1619" t="s">
        <v>80</v>
      </c>
      <c r="I1619" t="s">
        <v>81</v>
      </c>
      <c r="J1619" t="s">
        <v>82</v>
      </c>
      <c r="K1619" t="s">
        <v>199</v>
      </c>
      <c r="L1619" t="s">
        <v>101</v>
      </c>
      <c r="M1619" t="s">
        <v>92</v>
      </c>
      <c r="N1619" t="s">
        <v>113</v>
      </c>
      <c r="O1619">
        <v>8</v>
      </c>
      <c r="P1619" s="4">
        <v>2125</v>
      </c>
      <c r="Q1619" s="4">
        <v>1254</v>
      </c>
      <c r="R1619" s="3">
        <v>0</v>
      </c>
      <c r="S1619" s="4">
        <v>17000</v>
      </c>
      <c r="T1619" s="4">
        <v>10032</v>
      </c>
      <c r="U1619" s="4">
        <v>6968</v>
      </c>
      <c r="V1619" s="3">
        <v>0.40988235294117648</v>
      </c>
      <c r="W1619" t="s">
        <v>84</v>
      </c>
      <c r="X1619" t="s">
        <v>76</v>
      </c>
      <c r="Y1619" t="s">
        <v>171</v>
      </c>
      <c r="Z1619">
        <v>12</v>
      </c>
      <c r="AA1619" t="s">
        <v>143</v>
      </c>
      <c r="AB1619" t="s">
        <v>121</v>
      </c>
      <c r="AC1619" t="s">
        <v>46</v>
      </c>
    </row>
    <row r="1620" spans="1:29">
      <c r="A1620" t="s">
        <v>2119</v>
      </c>
      <c r="B1620" s="2">
        <v>44971</v>
      </c>
      <c r="C1620" t="s">
        <v>1039</v>
      </c>
      <c r="D1620" t="s">
        <v>31</v>
      </c>
      <c r="E1620" t="s">
        <v>69</v>
      </c>
      <c r="F1620" t="s">
        <v>70</v>
      </c>
      <c r="G1620">
        <v>20</v>
      </c>
      <c r="H1620" t="s">
        <v>34</v>
      </c>
      <c r="I1620" t="s">
        <v>35</v>
      </c>
      <c r="J1620" t="s">
        <v>36</v>
      </c>
      <c r="K1620" t="s">
        <v>257</v>
      </c>
      <c r="L1620" t="s">
        <v>101</v>
      </c>
      <c r="M1620" t="s">
        <v>63</v>
      </c>
      <c r="N1620" t="s">
        <v>126</v>
      </c>
      <c r="O1620">
        <v>8</v>
      </c>
      <c r="P1620" s="4">
        <v>21289</v>
      </c>
      <c r="Q1620" s="4">
        <v>13625</v>
      </c>
      <c r="R1620" s="3">
        <v>0</v>
      </c>
      <c r="S1620" s="4">
        <v>170312</v>
      </c>
      <c r="T1620" s="4">
        <v>109000</v>
      </c>
      <c r="U1620" s="4">
        <v>61312</v>
      </c>
      <c r="V1620" s="3">
        <v>0.35999812109540136</v>
      </c>
      <c r="W1620" t="s">
        <v>54</v>
      </c>
      <c r="X1620" t="s">
        <v>55</v>
      </c>
      <c r="Y1620" t="s">
        <v>56</v>
      </c>
      <c r="Z1620">
        <v>4</v>
      </c>
      <c r="AA1620" t="s">
        <v>102</v>
      </c>
      <c r="AB1620" t="s">
        <v>194</v>
      </c>
      <c r="AC1620">
        <v>4.4000000000000004</v>
      </c>
    </row>
    <row r="1621" spans="1:29">
      <c r="A1621" t="s">
        <v>2120</v>
      </c>
      <c r="B1621" s="2">
        <v>44948</v>
      </c>
      <c r="C1621" t="s">
        <v>703</v>
      </c>
      <c r="D1621" t="s">
        <v>31</v>
      </c>
      <c r="E1621" t="s">
        <v>50</v>
      </c>
      <c r="F1621" t="s">
        <v>33</v>
      </c>
      <c r="G1621">
        <v>31</v>
      </c>
      <c r="H1621" t="s">
        <v>34</v>
      </c>
      <c r="I1621" t="s">
        <v>35</v>
      </c>
      <c r="J1621" t="s">
        <v>36</v>
      </c>
      <c r="K1621" t="s">
        <v>302</v>
      </c>
      <c r="L1621" t="s">
        <v>62</v>
      </c>
      <c r="M1621" t="s">
        <v>63</v>
      </c>
      <c r="N1621" t="s">
        <v>53</v>
      </c>
      <c r="O1621">
        <v>4</v>
      </c>
      <c r="P1621" s="4">
        <v>22340</v>
      </c>
      <c r="Q1621" s="4">
        <v>12287</v>
      </c>
      <c r="R1621" s="3">
        <v>0.1</v>
      </c>
      <c r="S1621" s="4">
        <v>80424</v>
      </c>
      <c r="T1621" s="4">
        <v>49148</v>
      </c>
      <c r="U1621" s="4">
        <v>31276</v>
      </c>
      <c r="V1621" s="3">
        <v>0.3888888888888889</v>
      </c>
      <c r="W1621" t="s">
        <v>54</v>
      </c>
      <c r="X1621" t="s">
        <v>42</v>
      </c>
      <c r="Y1621" t="s">
        <v>56</v>
      </c>
      <c r="Z1621">
        <v>2</v>
      </c>
      <c r="AA1621" t="s">
        <v>229</v>
      </c>
      <c r="AB1621" t="s">
        <v>189</v>
      </c>
      <c r="AC1621">
        <v>4.9000000000000004</v>
      </c>
    </row>
    <row r="1622" spans="1:29">
      <c r="A1622" t="s">
        <v>2121</v>
      </c>
      <c r="B1622" s="2">
        <v>45341</v>
      </c>
      <c r="C1622" t="s">
        <v>755</v>
      </c>
      <c r="D1622" t="s">
        <v>31</v>
      </c>
      <c r="E1622" t="s">
        <v>129</v>
      </c>
      <c r="F1622" t="s">
        <v>33</v>
      </c>
      <c r="G1622">
        <v>43</v>
      </c>
      <c r="H1622" t="s">
        <v>153</v>
      </c>
      <c r="I1622" t="s">
        <v>154</v>
      </c>
      <c r="J1622" t="s">
        <v>36</v>
      </c>
      <c r="K1622" t="s">
        <v>61</v>
      </c>
      <c r="L1622" t="s">
        <v>131</v>
      </c>
      <c r="M1622" t="s">
        <v>39</v>
      </c>
      <c r="N1622" t="s">
        <v>113</v>
      </c>
      <c r="O1622">
        <v>3</v>
      </c>
      <c r="P1622" s="4">
        <v>4642</v>
      </c>
      <c r="Q1622" s="4">
        <v>3389</v>
      </c>
      <c r="R1622" s="3">
        <v>0</v>
      </c>
      <c r="S1622" s="4">
        <v>13926</v>
      </c>
      <c r="T1622" s="4">
        <v>10167</v>
      </c>
      <c r="U1622" s="4">
        <v>3759</v>
      </c>
      <c r="V1622" s="3">
        <v>0.26992675570874625</v>
      </c>
      <c r="W1622" t="s">
        <v>54</v>
      </c>
      <c r="X1622" t="s">
        <v>55</v>
      </c>
      <c r="Y1622" t="s">
        <v>171</v>
      </c>
      <c r="Z1622">
        <v>13</v>
      </c>
      <c r="AA1622" t="s">
        <v>159</v>
      </c>
      <c r="AB1622" t="s">
        <v>194</v>
      </c>
      <c r="AC1622" t="s">
        <v>46</v>
      </c>
    </row>
    <row r="1623" spans="1:29">
      <c r="A1623" t="s">
        <v>2122</v>
      </c>
      <c r="B1623" s="2">
        <v>45448</v>
      </c>
      <c r="C1623" t="s">
        <v>375</v>
      </c>
      <c r="D1623" t="s">
        <v>31</v>
      </c>
      <c r="E1623" t="s">
        <v>69</v>
      </c>
      <c r="F1623" t="s">
        <v>70</v>
      </c>
      <c r="G1623">
        <v>19</v>
      </c>
      <c r="H1623" t="s">
        <v>80</v>
      </c>
      <c r="I1623" t="s">
        <v>81</v>
      </c>
      <c r="J1623" t="s">
        <v>82</v>
      </c>
      <c r="K1623" t="s">
        <v>192</v>
      </c>
      <c r="L1623" t="s">
        <v>91</v>
      </c>
      <c r="M1623" t="s">
        <v>92</v>
      </c>
      <c r="N1623" t="s">
        <v>53</v>
      </c>
      <c r="O1623">
        <v>7</v>
      </c>
      <c r="P1623" s="4">
        <v>17010</v>
      </c>
      <c r="Q1623" s="4">
        <v>11567</v>
      </c>
      <c r="R1623" s="3">
        <v>0.05</v>
      </c>
      <c r="S1623" s="4">
        <v>113117</v>
      </c>
      <c r="T1623" s="4">
        <v>80969</v>
      </c>
      <c r="U1623" s="4">
        <v>32148</v>
      </c>
      <c r="V1623" s="3">
        <v>0.28420131368406165</v>
      </c>
      <c r="W1623" t="s">
        <v>41</v>
      </c>
      <c r="X1623" t="s">
        <v>76</v>
      </c>
      <c r="Y1623" t="s">
        <v>56</v>
      </c>
      <c r="Z1623">
        <v>1</v>
      </c>
      <c r="AA1623" t="s">
        <v>159</v>
      </c>
      <c r="AB1623" t="s">
        <v>189</v>
      </c>
      <c r="AC1623">
        <v>4.2</v>
      </c>
    </row>
    <row r="1624" spans="1:29">
      <c r="A1624" t="s">
        <v>2123</v>
      </c>
      <c r="B1624" s="2">
        <v>45114</v>
      </c>
      <c r="C1624" t="s">
        <v>671</v>
      </c>
      <c r="D1624" t="s">
        <v>31</v>
      </c>
      <c r="E1624" t="s">
        <v>135</v>
      </c>
      <c r="F1624" t="s">
        <v>33</v>
      </c>
      <c r="G1624">
        <v>25</v>
      </c>
      <c r="H1624" t="s">
        <v>80</v>
      </c>
      <c r="I1624" t="s">
        <v>81</v>
      </c>
      <c r="J1624" t="s">
        <v>82</v>
      </c>
      <c r="K1624" t="s">
        <v>74</v>
      </c>
      <c r="L1624" t="s">
        <v>131</v>
      </c>
      <c r="M1624" t="s">
        <v>63</v>
      </c>
      <c r="N1624" t="s">
        <v>53</v>
      </c>
      <c r="O1624">
        <v>5</v>
      </c>
      <c r="P1624" s="4">
        <v>1095</v>
      </c>
      <c r="Q1624" s="4">
        <v>876</v>
      </c>
      <c r="R1624" s="3">
        <v>0.05</v>
      </c>
      <c r="S1624" s="4">
        <v>5201</v>
      </c>
      <c r="T1624" s="4">
        <v>4380</v>
      </c>
      <c r="U1624" s="4">
        <v>821</v>
      </c>
      <c r="V1624" s="3">
        <v>0.15785425879638532</v>
      </c>
      <c r="W1624" t="s">
        <v>54</v>
      </c>
      <c r="X1624" t="s">
        <v>55</v>
      </c>
      <c r="Y1624" t="s">
        <v>56</v>
      </c>
      <c r="Z1624">
        <v>3</v>
      </c>
      <c r="AA1624" t="s">
        <v>85</v>
      </c>
      <c r="AB1624" t="s">
        <v>95</v>
      </c>
      <c r="AC1624">
        <v>4.3</v>
      </c>
    </row>
    <row r="1625" spans="1:29">
      <c r="A1625" t="s">
        <v>2124</v>
      </c>
      <c r="B1625" s="2">
        <v>45029</v>
      </c>
      <c r="C1625" t="s">
        <v>522</v>
      </c>
      <c r="D1625" t="s">
        <v>31</v>
      </c>
      <c r="E1625" t="s">
        <v>111</v>
      </c>
      <c r="F1625" t="s">
        <v>70</v>
      </c>
      <c r="G1625">
        <v>30</v>
      </c>
      <c r="H1625" t="s">
        <v>88</v>
      </c>
      <c r="I1625" t="s">
        <v>89</v>
      </c>
      <c r="J1625" t="s">
        <v>82</v>
      </c>
      <c r="K1625" t="s">
        <v>184</v>
      </c>
      <c r="L1625" t="s">
        <v>131</v>
      </c>
      <c r="M1625" t="s">
        <v>63</v>
      </c>
      <c r="N1625" t="s">
        <v>40</v>
      </c>
      <c r="O1625">
        <v>6</v>
      </c>
      <c r="P1625" s="4">
        <v>19300</v>
      </c>
      <c r="Q1625" s="4">
        <v>13510</v>
      </c>
      <c r="R1625" s="3">
        <v>0.05</v>
      </c>
      <c r="S1625" s="4">
        <v>110010</v>
      </c>
      <c r="T1625" s="4">
        <v>81060</v>
      </c>
      <c r="U1625" s="4">
        <v>28950</v>
      </c>
      <c r="V1625" s="3">
        <v>0.26315789473684209</v>
      </c>
      <c r="W1625" t="s">
        <v>54</v>
      </c>
      <c r="X1625" t="s">
        <v>42</v>
      </c>
      <c r="Y1625" t="s">
        <v>56</v>
      </c>
      <c r="Z1625">
        <v>6</v>
      </c>
      <c r="AA1625" t="s">
        <v>193</v>
      </c>
      <c r="AB1625" t="s">
        <v>189</v>
      </c>
      <c r="AC1625">
        <v>3.6</v>
      </c>
    </row>
    <row r="1626" spans="1:29">
      <c r="A1626" t="s">
        <v>2125</v>
      </c>
      <c r="B1626" s="2">
        <v>45075</v>
      </c>
      <c r="C1626" t="s">
        <v>320</v>
      </c>
      <c r="D1626" t="s">
        <v>31</v>
      </c>
      <c r="E1626" t="s">
        <v>119</v>
      </c>
      <c r="F1626" t="s">
        <v>70</v>
      </c>
      <c r="G1626">
        <v>39</v>
      </c>
      <c r="H1626" t="s">
        <v>105</v>
      </c>
      <c r="I1626" t="s">
        <v>89</v>
      </c>
      <c r="J1626" t="s">
        <v>82</v>
      </c>
      <c r="K1626" t="s">
        <v>166</v>
      </c>
      <c r="L1626" t="s">
        <v>137</v>
      </c>
      <c r="M1626" t="s">
        <v>107</v>
      </c>
      <c r="N1626" t="s">
        <v>113</v>
      </c>
      <c r="O1626">
        <v>5</v>
      </c>
      <c r="P1626" s="4">
        <v>10222</v>
      </c>
      <c r="Q1626" s="4">
        <v>7360</v>
      </c>
      <c r="R1626" s="3">
        <v>0</v>
      </c>
      <c r="S1626" s="4">
        <v>51110</v>
      </c>
      <c r="T1626" s="4">
        <v>36800</v>
      </c>
      <c r="U1626" s="4">
        <v>14310</v>
      </c>
      <c r="V1626" s="3">
        <v>0.27998434748581491</v>
      </c>
      <c r="W1626" t="s">
        <v>54</v>
      </c>
      <c r="X1626" t="s">
        <v>55</v>
      </c>
      <c r="Y1626" t="s">
        <v>56</v>
      </c>
      <c r="Z1626">
        <v>6</v>
      </c>
      <c r="AA1626" t="s">
        <v>193</v>
      </c>
      <c r="AB1626" t="s">
        <v>189</v>
      </c>
      <c r="AC1626">
        <v>4.2</v>
      </c>
    </row>
    <row r="1627" spans="1:29">
      <c r="A1627" t="s">
        <v>2126</v>
      </c>
      <c r="B1627" s="2">
        <v>45347</v>
      </c>
      <c r="C1627" t="s">
        <v>1381</v>
      </c>
      <c r="D1627" t="s">
        <v>31</v>
      </c>
      <c r="E1627" t="s">
        <v>124</v>
      </c>
      <c r="F1627" t="s">
        <v>70</v>
      </c>
      <c r="G1627">
        <v>43</v>
      </c>
      <c r="H1627" t="s">
        <v>80</v>
      </c>
      <c r="I1627" t="s">
        <v>81</v>
      </c>
      <c r="J1627" t="s">
        <v>82</v>
      </c>
      <c r="K1627" t="s">
        <v>136</v>
      </c>
      <c r="L1627" t="s">
        <v>142</v>
      </c>
      <c r="M1627" t="s">
        <v>92</v>
      </c>
      <c r="N1627" t="s">
        <v>93</v>
      </c>
      <c r="O1627">
        <v>4</v>
      </c>
      <c r="P1627" s="4">
        <v>23106</v>
      </c>
      <c r="Q1627" s="4">
        <v>13864</v>
      </c>
      <c r="R1627" s="3">
        <v>0.1</v>
      </c>
      <c r="S1627" s="4">
        <v>83182</v>
      </c>
      <c r="T1627" s="4">
        <v>55456</v>
      </c>
      <c r="U1627" s="4">
        <v>27726</v>
      </c>
      <c r="V1627" s="3">
        <v>0.33331730422447164</v>
      </c>
      <c r="W1627" t="s">
        <v>54</v>
      </c>
      <c r="X1627" t="s">
        <v>55</v>
      </c>
      <c r="Y1627" t="s">
        <v>56</v>
      </c>
      <c r="Z1627">
        <v>5</v>
      </c>
      <c r="AA1627" t="s">
        <v>77</v>
      </c>
      <c r="AB1627" t="s">
        <v>95</v>
      </c>
      <c r="AC1627">
        <v>4.2</v>
      </c>
    </row>
    <row r="1628" spans="1:29">
      <c r="A1628" t="s">
        <v>2127</v>
      </c>
      <c r="B1628" s="2">
        <v>45325</v>
      </c>
      <c r="C1628" t="s">
        <v>306</v>
      </c>
      <c r="D1628" t="s">
        <v>31</v>
      </c>
      <c r="E1628" t="s">
        <v>119</v>
      </c>
      <c r="F1628" t="s">
        <v>70</v>
      </c>
      <c r="G1628">
        <v>55</v>
      </c>
      <c r="H1628" t="s">
        <v>99</v>
      </c>
      <c r="I1628" t="s">
        <v>99</v>
      </c>
      <c r="J1628" t="s">
        <v>100</v>
      </c>
      <c r="K1628" t="s">
        <v>61</v>
      </c>
      <c r="L1628" t="s">
        <v>101</v>
      </c>
      <c r="M1628" t="s">
        <v>107</v>
      </c>
      <c r="N1628" t="s">
        <v>113</v>
      </c>
      <c r="O1628">
        <v>7</v>
      </c>
      <c r="P1628" s="4">
        <v>12369</v>
      </c>
      <c r="Q1628" s="4">
        <v>7916</v>
      </c>
      <c r="R1628" s="3">
        <v>0</v>
      </c>
      <c r="S1628" s="4">
        <v>86583</v>
      </c>
      <c r="T1628" s="4">
        <v>55412</v>
      </c>
      <c r="U1628" s="4">
        <v>31171</v>
      </c>
      <c r="V1628" s="3">
        <v>0.36001293556471825</v>
      </c>
      <c r="W1628" t="s">
        <v>75</v>
      </c>
      <c r="X1628" t="s">
        <v>55</v>
      </c>
      <c r="Y1628" t="s">
        <v>56</v>
      </c>
      <c r="Z1628">
        <v>7</v>
      </c>
      <c r="AA1628" t="s">
        <v>167</v>
      </c>
      <c r="AB1628" t="s">
        <v>150</v>
      </c>
      <c r="AC1628">
        <v>4.0999999999999996</v>
      </c>
    </row>
    <row r="1629" spans="1:29">
      <c r="A1629" t="s">
        <v>2128</v>
      </c>
      <c r="B1629" s="2">
        <v>45313</v>
      </c>
      <c r="C1629" t="s">
        <v>233</v>
      </c>
      <c r="D1629" t="s">
        <v>49</v>
      </c>
      <c r="E1629" t="s">
        <v>170</v>
      </c>
      <c r="F1629" t="s">
        <v>33</v>
      </c>
      <c r="G1629">
        <v>27</v>
      </c>
      <c r="H1629" t="s">
        <v>105</v>
      </c>
      <c r="I1629" t="s">
        <v>89</v>
      </c>
      <c r="J1629" t="s">
        <v>82</v>
      </c>
      <c r="K1629" t="s">
        <v>90</v>
      </c>
      <c r="L1629" t="s">
        <v>112</v>
      </c>
      <c r="M1629" t="s">
        <v>83</v>
      </c>
      <c r="N1629" t="s">
        <v>53</v>
      </c>
      <c r="O1629">
        <v>7</v>
      </c>
      <c r="P1629" s="4">
        <v>10001</v>
      </c>
      <c r="Q1629" s="4">
        <v>6001</v>
      </c>
      <c r="R1629" s="3">
        <v>0.1</v>
      </c>
      <c r="S1629" s="4">
        <v>63006</v>
      </c>
      <c r="T1629" s="4">
        <v>42007</v>
      </c>
      <c r="U1629" s="4">
        <v>20999</v>
      </c>
      <c r="V1629" s="3">
        <v>0.33328571882042979</v>
      </c>
      <c r="W1629" t="s">
        <v>54</v>
      </c>
      <c r="X1629" t="s">
        <v>42</v>
      </c>
      <c r="Y1629" t="s">
        <v>56</v>
      </c>
      <c r="Z1629">
        <v>1</v>
      </c>
      <c r="AA1629" t="s">
        <v>181</v>
      </c>
      <c r="AB1629" t="s">
        <v>66</v>
      </c>
      <c r="AC1629">
        <v>3</v>
      </c>
    </row>
    <row r="1630" spans="1:29">
      <c r="A1630" t="s">
        <v>2129</v>
      </c>
      <c r="B1630" s="2">
        <v>45276</v>
      </c>
      <c r="C1630" t="s">
        <v>494</v>
      </c>
      <c r="D1630" t="s">
        <v>31</v>
      </c>
      <c r="E1630" t="s">
        <v>170</v>
      </c>
      <c r="F1630" t="s">
        <v>33</v>
      </c>
      <c r="G1630">
        <v>26</v>
      </c>
      <c r="H1630" t="s">
        <v>71</v>
      </c>
      <c r="I1630" t="s">
        <v>72</v>
      </c>
      <c r="J1630" t="s">
        <v>73</v>
      </c>
      <c r="K1630" t="s">
        <v>199</v>
      </c>
      <c r="L1630" t="s">
        <v>52</v>
      </c>
      <c r="M1630" t="s">
        <v>107</v>
      </c>
      <c r="N1630" t="s">
        <v>40</v>
      </c>
      <c r="O1630">
        <v>1</v>
      </c>
      <c r="P1630" s="4">
        <v>3714</v>
      </c>
      <c r="Q1630" s="4">
        <v>2600</v>
      </c>
      <c r="R1630" s="3">
        <v>0.2</v>
      </c>
      <c r="S1630" s="4">
        <v>2971</v>
      </c>
      <c r="T1630" s="4">
        <v>2600</v>
      </c>
      <c r="U1630" s="4">
        <v>371</v>
      </c>
      <c r="V1630" s="3">
        <v>0.12487377987209694</v>
      </c>
      <c r="W1630" t="s">
        <v>75</v>
      </c>
      <c r="X1630" t="s">
        <v>55</v>
      </c>
      <c r="Y1630" t="s">
        <v>56</v>
      </c>
      <c r="Z1630">
        <v>3</v>
      </c>
      <c r="AA1630" t="s">
        <v>159</v>
      </c>
      <c r="AB1630" t="s">
        <v>45</v>
      </c>
      <c r="AC1630">
        <v>4.0999999999999996</v>
      </c>
    </row>
    <row r="1631" spans="1:29">
      <c r="A1631" t="s">
        <v>2130</v>
      </c>
      <c r="B1631" s="2">
        <v>45300</v>
      </c>
      <c r="C1631" t="s">
        <v>396</v>
      </c>
      <c r="D1631" t="s">
        <v>49</v>
      </c>
      <c r="E1631" t="s">
        <v>98</v>
      </c>
      <c r="F1631" t="s">
        <v>70</v>
      </c>
      <c r="G1631">
        <v>37</v>
      </c>
      <c r="H1631" t="s">
        <v>99</v>
      </c>
      <c r="I1631" t="s">
        <v>99</v>
      </c>
      <c r="J1631" t="s">
        <v>100</v>
      </c>
      <c r="K1631" t="s">
        <v>136</v>
      </c>
      <c r="L1631" t="s">
        <v>91</v>
      </c>
      <c r="M1631" t="s">
        <v>39</v>
      </c>
      <c r="N1631" t="s">
        <v>126</v>
      </c>
      <c r="O1631">
        <v>4</v>
      </c>
      <c r="P1631" s="4">
        <v>18200</v>
      </c>
      <c r="Q1631" s="4">
        <v>12376</v>
      </c>
      <c r="R1631" s="3">
        <v>0.1</v>
      </c>
      <c r="S1631" s="4">
        <v>65520</v>
      </c>
      <c r="T1631" s="4">
        <v>49504</v>
      </c>
      <c r="U1631" s="4">
        <v>16016</v>
      </c>
      <c r="V1631" s="3">
        <v>0.24444444444444444</v>
      </c>
      <c r="W1631" t="s">
        <v>41</v>
      </c>
      <c r="X1631" t="s">
        <v>76</v>
      </c>
      <c r="Y1631" t="s">
        <v>43</v>
      </c>
      <c r="Z1631">
        <v>0</v>
      </c>
      <c r="AA1631" t="s">
        <v>143</v>
      </c>
      <c r="AB1631" t="s">
        <v>189</v>
      </c>
      <c r="AC1631" t="s">
        <v>46</v>
      </c>
    </row>
    <row r="1632" spans="1:29">
      <c r="A1632" t="s">
        <v>2131</v>
      </c>
      <c r="B1632" s="2">
        <v>45149</v>
      </c>
      <c r="C1632" t="s">
        <v>615</v>
      </c>
      <c r="D1632" t="s">
        <v>49</v>
      </c>
      <c r="E1632" t="s">
        <v>69</v>
      </c>
      <c r="F1632" t="s">
        <v>70</v>
      </c>
      <c r="G1632">
        <v>19</v>
      </c>
      <c r="H1632" t="s">
        <v>146</v>
      </c>
      <c r="I1632" t="s">
        <v>147</v>
      </c>
      <c r="J1632" t="s">
        <v>36</v>
      </c>
      <c r="K1632" t="s">
        <v>291</v>
      </c>
      <c r="L1632" t="s">
        <v>112</v>
      </c>
      <c r="M1632" t="s">
        <v>39</v>
      </c>
      <c r="N1632" t="s">
        <v>113</v>
      </c>
      <c r="O1632">
        <v>8</v>
      </c>
      <c r="P1632" s="4">
        <v>14173</v>
      </c>
      <c r="Q1632" s="4">
        <v>9779</v>
      </c>
      <c r="R1632" s="3">
        <v>0</v>
      </c>
      <c r="S1632" s="4">
        <v>113384</v>
      </c>
      <c r="T1632" s="4">
        <v>78232</v>
      </c>
      <c r="U1632" s="4">
        <v>35152</v>
      </c>
      <c r="V1632" s="3">
        <v>0.31002610597615182</v>
      </c>
      <c r="W1632" t="s">
        <v>41</v>
      </c>
      <c r="X1632" t="s">
        <v>55</v>
      </c>
      <c r="Y1632" t="s">
        <v>171</v>
      </c>
      <c r="Z1632">
        <v>11</v>
      </c>
      <c r="AA1632" t="s">
        <v>172</v>
      </c>
      <c r="AB1632" t="s">
        <v>194</v>
      </c>
      <c r="AC1632" t="s">
        <v>46</v>
      </c>
    </row>
    <row r="1633" spans="1:29">
      <c r="A1633" t="s">
        <v>2132</v>
      </c>
      <c r="B1633" s="2">
        <v>45593</v>
      </c>
      <c r="C1633" t="s">
        <v>903</v>
      </c>
      <c r="D1633" t="s">
        <v>31</v>
      </c>
      <c r="E1633" t="s">
        <v>60</v>
      </c>
      <c r="F1633" t="s">
        <v>70</v>
      </c>
      <c r="G1633">
        <v>28</v>
      </c>
      <c r="H1633" t="s">
        <v>71</v>
      </c>
      <c r="I1633" t="s">
        <v>72</v>
      </c>
      <c r="J1633" t="s">
        <v>73</v>
      </c>
      <c r="K1633" t="s">
        <v>116</v>
      </c>
      <c r="L1633" t="s">
        <v>101</v>
      </c>
      <c r="M1633" t="s">
        <v>92</v>
      </c>
      <c r="N1633" t="s">
        <v>40</v>
      </c>
      <c r="O1633">
        <v>4</v>
      </c>
      <c r="P1633" s="4">
        <v>5596</v>
      </c>
      <c r="Q1633" s="4">
        <v>3190</v>
      </c>
      <c r="R1633" s="3">
        <v>0</v>
      </c>
      <c r="S1633" s="4">
        <v>22384</v>
      </c>
      <c r="T1633" s="4">
        <v>12760</v>
      </c>
      <c r="U1633" s="4">
        <v>9624</v>
      </c>
      <c r="V1633" s="3">
        <v>0.42994996426018584</v>
      </c>
      <c r="W1633" t="s">
        <v>84</v>
      </c>
      <c r="X1633" t="s">
        <v>42</v>
      </c>
      <c r="Y1633" t="s">
        <v>56</v>
      </c>
      <c r="Z1633">
        <v>7</v>
      </c>
      <c r="AA1633" t="s">
        <v>229</v>
      </c>
      <c r="AB1633" t="s">
        <v>150</v>
      </c>
      <c r="AC1633">
        <v>4.8</v>
      </c>
    </row>
    <row r="1634" spans="1:29">
      <c r="A1634" t="s">
        <v>2133</v>
      </c>
      <c r="B1634" s="2">
        <v>45109</v>
      </c>
      <c r="C1634" t="s">
        <v>455</v>
      </c>
      <c r="D1634" t="s">
        <v>31</v>
      </c>
      <c r="E1634" t="s">
        <v>32</v>
      </c>
      <c r="F1634" t="s">
        <v>33</v>
      </c>
      <c r="G1634">
        <v>51</v>
      </c>
      <c r="H1634" t="s">
        <v>146</v>
      </c>
      <c r="I1634" t="s">
        <v>147</v>
      </c>
      <c r="J1634" t="s">
        <v>36</v>
      </c>
      <c r="K1634" t="s">
        <v>61</v>
      </c>
      <c r="L1634" t="s">
        <v>91</v>
      </c>
      <c r="M1634" t="s">
        <v>92</v>
      </c>
      <c r="N1634" t="s">
        <v>40</v>
      </c>
      <c r="O1634">
        <v>6</v>
      </c>
      <c r="P1634" s="4">
        <v>23618</v>
      </c>
      <c r="Q1634" s="4">
        <v>14879</v>
      </c>
      <c r="R1634" s="3">
        <v>0.05</v>
      </c>
      <c r="S1634" s="4">
        <v>134623</v>
      </c>
      <c r="T1634" s="4">
        <v>89274</v>
      </c>
      <c r="U1634" s="4">
        <v>45349</v>
      </c>
      <c r="V1634" s="3">
        <v>0.33685922910646771</v>
      </c>
      <c r="W1634" t="s">
        <v>41</v>
      </c>
      <c r="X1634" t="s">
        <v>42</v>
      </c>
      <c r="Y1634" t="s">
        <v>56</v>
      </c>
      <c r="Z1634">
        <v>4</v>
      </c>
      <c r="AA1634" t="s">
        <v>102</v>
      </c>
      <c r="AB1634" t="s">
        <v>95</v>
      </c>
      <c r="AC1634">
        <v>4.9000000000000004</v>
      </c>
    </row>
    <row r="1635" spans="1:29">
      <c r="A1635" t="s">
        <v>2134</v>
      </c>
      <c r="B1635" s="2">
        <v>44984</v>
      </c>
      <c r="C1635" t="s">
        <v>209</v>
      </c>
      <c r="D1635" t="s">
        <v>49</v>
      </c>
      <c r="E1635" t="s">
        <v>170</v>
      </c>
      <c r="F1635" t="s">
        <v>33</v>
      </c>
      <c r="G1635">
        <v>58</v>
      </c>
      <c r="H1635" t="s">
        <v>34</v>
      </c>
      <c r="I1635" t="s">
        <v>35</v>
      </c>
      <c r="J1635" t="s">
        <v>36</v>
      </c>
      <c r="K1635" t="s">
        <v>136</v>
      </c>
      <c r="L1635" t="s">
        <v>62</v>
      </c>
      <c r="M1635" t="s">
        <v>39</v>
      </c>
      <c r="N1635" t="s">
        <v>64</v>
      </c>
      <c r="O1635">
        <v>2</v>
      </c>
      <c r="P1635" s="4">
        <v>1903</v>
      </c>
      <c r="Q1635" s="4">
        <v>1047</v>
      </c>
      <c r="R1635" s="3">
        <v>0.2</v>
      </c>
      <c r="S1635" s="4">
        <v>3045</v>
      </c>
      <c r="T1635" s="4">
        <v>2094</v>
      </c>
      <c r="U1635" s="4">
        <v>951</v>
      </c>
      <c r="V1635" s="3">
        <v>0.31231527093596056</v>
      </c>
      <c r="W1635" t="s">
        <v>41</v>
      </c>
      <c r="X1635" t="s">
        <v>76</v>
      </c>
      <c r="Y1635" t="s">
        <v>56</v>
      </c>
      <c r="Z1635">
        <v>1</v>
      </c>
      <c r="AA1635" t="s">
        <v>85</v>
      </c>
      <c r="AB1635" t="s">
        <v>45</v>
      </c>
      <c r="AC1635">
        <v>3.2</v>
      </c>
    </row>
    <row r="1636" spans="1:29">
      <c r="A1636" t="s">
        <v>2135</v>
      </c>
      <c r="B1636" s="2">
        <v>45413</v>
      </c>
      <c r="C1636" t="s">
        <v>984</v>
      </c>
      <c r="D1636" t="s">
        <v>31</v>
      </c>
      <c r="E1636" t="s">
        <v>119</v>
      </c>
      <c r="F1636" t="s">
        <v>70</v>
      </c>
      <c r="G1636">
        <v>49</v>
      </c>
      <c r="H1636" t="s">
        <v>88</v>
      </c>
      <c r="I1636" t="s">
        <v>89</v>
      </c>
      <c r="J1636" t="s">
        <v>82</v>
      </c>
      <c r="K1636" t="s">
        <v>136</v>
      </c>
      <c r="L1636" t="s">
        <v>101</v>
      </c>
      <c r="M1636" t="s">
        <v>92</v>
      </c>
      <c r="N1636" t="s">
        <v>93</v>
      </c>
      <c r="O1636">
        <v>3</v>
      </c>
      <c r="P1636" s="4">
        <v>23547</v>
      </c>
      <c r="Q1636" s="4">
        <v>16247</v>
      </c>
      <c r="R1636" s="3">
        <v>0.2</v>
      </c>
      <c r="S1636" s="4">
        <v>56513</v>
      </c>
      <c r="T1636" s="4">
        <v>48741</v>
      </c>
      <c r="U1636" s="4">
        <v>7772</v>
      </c>
      <c r="V1636" s="3">
        <v>0.13752587900129173</v>
      </c>
      <c r="W1636" t="s">
        <v>84</v>
      </c>
      <c r="X1636" t="s">
        <v>42</v>
      </c>
      <c r="Y1636" t="s">
        <v>56</v>
      </c>
      <c r="Z1636">
        <v>1</v>
      </c>
      <c r="AA1636" t="s">
        <v>185</v>
      </c>
      <c r="AB1636" t="s">
        <v>45</v>
      </c>
      <c r="AC1636">
        <v>5</v>
      </c>
    </row>
    <row r="1637" spans="1:29">
      <c r="A1637" t="s">
        <v>2136</v>
      </c>
      <c r="B1637" s="2">
        <v>45325</v>
      </c>
      <c r="C1637" t="s">
        <v>673</v>
      </c>
      <c r="D1637" t="s">
        <v>31</v>
      </c>
      <c r="E1637" t="s">
        <v>60</v>
      </c>
      <c r="F1637" t="s">
        <v>70</v>
      </c>
      <c r="G1637">
        <v>30</v>
      </c>
      <c r="H1637" t="s">
        <v>105</v>
      </c>
      <c r="I1637" t="s">
        <v>89</v>
      </c>
      <c r="J1637" t="s">
        <v>82</v>
      </c>
      <c r="K1637" t="s">
        <v>51</v>
      </c>
      <c r="L1637" t="s">
        <v>155</v>
      </c>
      <c r="M1637" t="s">
        <v>107</v>
      </c>
      <c r="N1637" t="s">
        <v>64</v>
      </c>
      <c r="O1637">
        <v>1</v>
      </c>
      <c r="P1637" s="4">
        <v>22393</v>
      </c>
      <c r="Q1637" s="4">
        <v>12316</v>
      </c>
      <c r="R1637" s="3">
        <v>0.15</v>
      </c>
      <c r="S1637" s="4">
        <v>19034</v>
      </c>
      <c r="T1637" s="4">
        <v>12316</v>
      </c>
      <c r="U1637" s="4">
        <v>6718</v>
      </c>
      <c r="V1637" s="3">
        <v>0.35294735736051275</v>
      </c>
      <c r="W1637" t="s">
        <v>84</v>
      </c>
      <c r="X1637" t="s">
        <v>42</v>
      </c>
      <c r="Y1637" t="s">
        <v>56</v>
      </c>
      <c r="Z1637">
        <v>2</v>
      </c>
      <c r="AA1637" t="s">
        <v>167</v>
      </c>
      <c r="AB1637" t="s">
        <v>189</v>
      </c>
      <c r="AC1637">
        <v>3.2</v>
      </c>
    </row>
    <row r="1638" spans="1:29">
      <c r="A1638" t="s">
        <v>2137</v>
      </c>
      <c r="B1638" s="2">
        <v>45064</v>
      </c>
      <c r="C1638" t="s">
        <v>684</v>
      </c>
      <c r="D1638" t="s">
        <v>49</v>
      </c>
      <c r="E1638" t="s">
        <v>124</v>
      </c>
      <c r="F1638" t="s">
        <v>70</v>
      </c>
      <c r="G1638">
        <v>37</v>
      </c>
      <c r="H1638" t="s">
        <v>153</v>
      </c>
      <c r="I1638" t="s">
        <v>154</v>
      </c>
      <c r="J1638" t="s">
        <v>36</v>
      </c>
      <c r="K1638" t="s">
        <v>106</v>
      </c>
      <c r="L1638" t="s">
        <v>91</v>
      </c>
      <c r="M1638" t="s">
        <v>63</v>
      </c>
      <c r="N1638" t="s">
        <v>53</v>
      </c>
      <c r="O1638">
        <v>5</v>
      </c>
      <c r="P1638" s="4">
        <v>13615</v>
      </c>
      <c r="Q1638" s="4">
        <v>10892</v>
      </c>
      <c r="R1638" s="3">
        <v>0.2</v>
      </c>
      <c r="S1638" s="4">
        <v>54460</v>
      </c>
      <c r="T1638" s="4">
        <v>54460</v>
      </c>
      <c r="U1638" s="4">
        <v>0</v>
      </c>
      <c r="V1638" s="3">
        <v>0</v>
      </c>
      <c r="W1638" t="s">
        <v>84</v>
      </c>
      <c r="X1638" t="s">
        <v>42</v>
      </c>
      <c r="Y1638" t="s">
        <v>56</v>
      </c>
      <c r="Z1638">
        <v>7</v>
      </c>
      <c r="AA1638" t="s">
        <v>163</v>
      </c>
      <c r="AB1638" t="s">
        <v>194</v>
      </c>
      <c r="AC1638">
        <v>3.7</v>
      </c>
    </row>
    <row r="1639" spans="1:29">
      <c r="A1639" t="s">
        <v>2138</v>
      </c>
      <c r="B1639" s="2">
        <v>45498</v>
      </c>
      <c r="C1639" t="s">
        <v>123</v>
      </c>
      <c r="D1639" t="s">
        <v>31</v>
      </c>
      <c r="E1639" t="s">
        <v>69</v>
      </c>
      <c r="F1639" t="s">
        <v>70</v>
      </c>
      <c r="G1639">
        <v>38</v>
      </c>
      <c r="H1639" t="s">
        <v>105</v>
      </c>
      <c r="I1639" t="s">
        <v>89</v>
      </c>
      <c r="J1639" t="s">
        <v>82</v>
      </c>
      <c r="K1639" t="s">
        <v>162</v>
      </c>
      <c r="L1639" t="s">
        <v>101</v>
      </c>
      <c r="M1639" t="s">
        <v>83</v>
      </c>
      <c r="N1639" t="s">
        <v>40</v>
      </c>
      <c r="O1639">
        <v>3</v>
      </c>
      <c r="P1639" s="4">
        <v>13417</v>
      </c>
      <c r="Q1639" s="4">
        <v>8050</v>
      </c>
      <c r="R1639" s="3">
        <v>0.1</v>
      </c>
      <c r="S1639" s="4">
        <v>36226</v>
      </c>
      <c r="T1639" s="4">
        <v>24150</v>
      </c>
      <c r="U1639" s="4">
        <v>12076</v>
      </c>
      <c r="V1639" s="3">
        <v>0.33335173632197868</v>
      </c>
      <c r="W1639" t="s">
        <v>84</v>
      </c>
      <c r="X1639" t="s">
        <v>55</v>
      </c>
      <c r="Y1639" t="s">
        <v>56</v>
      </c>
      <c r="Z1639">
        <v>7</v>
      </c>
      <c r="AA1639" t="s">
        <v>167</v>
      </c>
      <c r="AB1639" t="s">
        <v>189</v>
      </c>
      <c r="AC1639">
        <v>4.3</v>
      </c>
    </row>
    <row r="1640" spans="1:29">
      <c r="A1640" t="s">
        <v>2139</v>
      </c>
      <c r="B1640" s="2">
        <v>44940</v>
      </c>
      <c r="C1640" t="s">
        <v>243</v>
      </c>
      <c r="D1640" t="s">
        <v>49</v>
      </c>
      <c r="E1640" t="s">
        <v>119</v>
      </c>
      <c r="F1640" t="s">
        <v>70</v>
      </c>
      <c r="G1640">
        <v>35</v>
      </c>
      <c r="H1640" t="s">
        <v>80</v>
      </c>
      <c r="I1640" t="s">
        <v>81</v>
      </c>
      <c r="J1640" t="s">
        <v>82</v>
      </c>
      <c r="K1640" t="s">
        <v>179</v>
      </c>
      <c r="L1640" t="s">
        <v>52</v>
      </c>
      <c r="M1640" t="s">
        <v>107</v>
      </c>
      <c r="N1640" t="s">
        <v>53</v>
      </c>
      <c r="O1640">
        <v>4</v>
      </c>
      <c r="P1640" s="4">
        <v>18900</v>
      </c>
      <c r="Q1640" s="4">
        <v>10773</v>
      </c>
      <c r="R1640" s="3">
        <v>0.2</v>
      </c>
      <c r="S1640" s="4">
        <v>60480</v>
      </c>
      <c r="T1640" s="4">
        <v>43092</v>
      </c>
      <c r="U1640" s="4">
        <v>17388</v>
      </c>
      <c r="V1640" s="3">
        <v>0.28749999999999998</v>
      </c>
      <c r="W1640" t="s">
        <v>41</v>
      </c>
      <c r="X1640" t="s">
        <v>76</v>
      </c>
      <c r="Y1640" t="s">
        <v>56</v>
      </c>
      <c r="Z1640">
        <v>4</v>
      </c>
      <c r="AA1640" t="s">
        <v>172</v>
      </c>
      <c r="AB1640" t="s">
        <v>132</v>
      </c>
      <c r="AC1640">
        <v>3.2</v>
      </c>
    </row>
    <row r="1641" spans="1:29">
      <c r="A1641" t="s">
        <v>2140</v>
      </c>
      <c r="B1641" s="2">
        <v>44952</v>
      </c>
      <c r="C1641" t="s">
        <v>687</v>
      </c>
      <c r="D1641" t="s">
        <v>31</v>
      </c>
      <c r="E1641" t="s">
        <v>170</v>
      </c>
      <c r="F1641" t="s">
        <v>33</v>
      </c>
      <c r="G1641">
        <v>58</v>
      </c>
      <c r="H1641" t="s">
        <v>146</v>
      </c>
      <c r="I1641" t="s">
        <v>147</v>
      </c>
      <c r="J1641" t="s">
        <v>36</v>
      </c>
      <c r="K1641" t="s">
        <v>116</v>
      </c>
      <c r="L1641" t="s">
        <v>112</v>
      </c>
      <c r="M1641" t="s">
        <v>39</v>
      </c>
      <c r="N1641" t="s">
        <v>93</v>
      </c>
      <c r="O1641">
        <v>5</v>
      </c>
      <c r="P1641" s="4">
        <v>18529</v>
      </c>
      <c r="Q1641" s="4">
        <v>13897</v>
      </c>
      <c r="R1641" s="3">
        <v>0.2</v>
      </c>
      <c r="S1641" s="4">
        <v>74116</v>
      </c>
      <c r="T1641" s="4">
        <v>69485</v>
      </c>
      <c r="U1641" s="4">
        <v>4631</v>
      </c>
      <c r="V1641" s="3">
        <v>6.2483134545847051E-2</v>
      </c>
      <c r="W1641" t="s">
        <v>84</v>
      </c>
      <c r="X1641" t="s">
        <v>76</v>
      </c>
      <c r="Y1641" t="s">
        <v>56</v>
      </c>
      <c r="Z1641">
        <v>2</v>
      </c>
      <c r="AA1641" t="s">
        <v>159</v>
      </c>
      <c r="AB1641" t="s">
        <v>132</v>
      </c>
      <c r="AC1641">
        <v>4</v>
      </c>
    </row>
    <row r="1642" spans="1:29">
      <c r="A1642" t="s">
        <v>2141</v>
      </c>
      <c r="B1642" s="2">
        <v>45633</v>
      </c>
      <c r="C1642" t="s">
        <v>416</v>
      </c>
      <c r="D1642" t="s">
        <v>31</v>
      </c>
      <c r="E1642" t="s">
        <v>69</v>
      </c>
      <c r="F1642" t="s">
        <v>70</v>
      </c>
      <c r="G1642">
        <v>54</v>
      </c>
      <c r="H1642" t="s">
        <v>153</v>
      </c>
      <c r="I1642" t="s">
        <v>154</v>
      </c>
      <c r="J1642" t="s">
        <v>36</v>
      </c>
      <c r="K1642" t="s">
        <v>74</v>
      </c>
      <c r="L1642" t="s">
        <v>38</v>
      </c>
      <c r="M1642" t="s">
        <v>83</v>
      </c>
      <c r="N1642" t="s">
        <v>93</v>
      </c>
      <c r="O1642">
        <v>8</v>
      </c>
      <c r="P1642" s="4">
        <v>15315</v>
      </c>
      <c r="Q1642" s="4">
        <v>8423</v>
      </c>
      <c r="R1642" s="3">
        <v>0.2</v>
      </c>
      <c r="S1642" s="4">
        <v>98016</v>
      </c>
      <c r="T1642" s="4">
        <v>67384</v>
      </c>
      <c r="U1642" s="4">
        <v>30632</v>
      </c>
      <c r="V1642" s="3">
        <v>0.31252040483186416</v>
      </c>
      <c r="W1642" t="s">
        <v>54</v>
      </c>
      <c r="X1642" t="s">
        <v>42</v>
      </c>
      <c r="Y1642" t="s">
        <v>56</v>
      </c>
      <c r="Z1642">
        <v>1</v>
      </c>
      <c r="AA1642" t="s">
        <v>229</v>
      </c>
      <c r="AB1642" t="s">
        <v>45</v>
      </c>
      <c r="AC1642">
        <v>3</v>
      </c>
    </row>
    <row r="1643" spans="1:29">
      <c r="A1643" t="s">
        <v>2142</v>
      </c>
      <c r="B1643" s="2">
        <v>45066</v>
      </c>
      <c r="C1643" t="s">
        <v>1348</v>
      </c>
      <c r="D1643" t="s">
        <v>31</v>
      </c>
      <c r="E1643" t="s">
        <v>129</v>
      </c>
      <c r="F1643" t="s">
        <v>33</v>
      </c>
      <c r="G1643">
        <v>58</v>
      </c>
      <c r="H1643" t="s">
        <v>146</v>
      </c>
      <c r="I1643" t="s">
        <v>147</v>
      </c>
      <c r="J1643" t="s">
        <v>36</v>
      </c>
      <c r="K1643" t="s">
        <v>136</v>
      </c>
      <c r="L1643" t="s">
        <v>52</v>
      </c>
      <c r="M1643" t="s">
        <v>92</v>
      </c>
      <c r="N1643" t="s">
        <v>126</v>
      </c>
      <c r="O1643">
        <v>1</v>
      </c>
      <c r="P1643" s="4">
        <v>9285</v>
      </c>
      <c r="Q1643" s="4">
        <v>6685</v>
      </c>
      <c r="R1643" s="3">
        <v>0.15</v>
      </c>
      <c r="S1643" s="4">
        <v>7892</v>
      </c>
      <c r="T1643" s="4">
        <v>6685</v>
      </c>
      <c r="U1643" s="4">
        <v>1207</v>
      </c>
      <c r="V1643" s="3">
        <v>0.15293968575772934</v>
      </c>
      <c r="W1643" t="s">
        <v>75</v>
      </c>
      <c r="X1643" t="s">
        <v>42</v>
      </c>
      <c r="Y1643" t="s">
        <v>43</v>
      </c>
      <c r="Z1643">
        <v>0</v>
      </c>
      <c r="AA1643" t="s">
        <v>226</v>
      </c>
      <c r="AB1643" t="s">
        <v>132</v>
      </c>
      <c r="AC1643" t="s">
        <v>46</v>
      </c>
    </row>
    <row r="1644" spans="1:29">
      <c r="A1644" t="s">
        <v>2143</v>
      </c>
      <c r="B1644" s="2">
        <v>45123</v>
      </c>
      <c r="C1644" t="s">
        <v>1252</v>
      </c>
      <c r="D1644" t="s">
        <v>49</v>
      </c>
      <c r="E1644" t="s">
        <v>111</v>
      </c>
      <c r="F1644" t="s">
        <v>70</v>
      </c>
      <c r="G1644">
        <v>60</v>
      </c>
      <c r="H1644" t="s">
        <v>146</v>
      </c>
      <c r="I1644" t="s">
        <v>147</v>
      </c>
      <c r="J1644" t="s">
        <v>36</v>
      </c>
      <c r="K1644" t="s">
        <v>323</v>
      </c>
      <c r="L1644" t="s">
        <v>137</v>
      </c>
      <c r="M1644" t="s">
        <v>63</v>
      </c>
      <c r="N1644" t="s">
        <v>53</v>
      </c>
      <c r="O1644">
        <v>8</v>
      </c>
      <c r="P1644" s="4">
        <v>10061</v>
      </c>
      <c r="Q1644" s="4">
        <v>7546</v>
      </c>
      <c r="R1644" s="3">
        <v>0.2</v>
      </c>
      <c r="S1644" s="4">
        <v>64390</v>
      </c>
      <c r="T1644" s="4">
        <v>60368</v>
      </c>
      <c r="U1644" s="4">
        <v>4022</v>
      </c>
      <c r="V1644" s="3">
        <v>6.2463115390588603E-2</v>
      </c>
      <c r="W1644" t="s">
        <v>84</v>
      </c>
      <c r="X1644" t="s">
        <v>55</v>
      </c>
      <c r="Y1644" t="s">
        <v>156</v>
      </c>
      <c r="Z1644">
        <v>0</v>
      </c>
      <c r="AA1644" t="s">
        <v>185</v>
      </c>
      <c r="AB1644" t="s">
        <v>45</v>
      </c>
      <c r="AC1644">
        <v>2</v>
      </c>
    </row>
    <row r="1645" spans="1:29">
      <c r="A1645" t="s">
        <v>2144</v>
      </c>
      <c r="B1645" s="2">
        <v>45494</v>
      </c>
      <c r="C1645" t="s">
        <v>621</v>
      </c>
      <c r="D1645" t="s">
        <v>31</v>
      </c>
      <c r="E1645" t="s">
        <v>124</v>
      </c>
      <c r="F1645" t="s">
        <v>70</v>
      </c>
      <c r="G1645">
        <v>52</v>
      </c>
      <c r="H1645" t="s">
        <v>146</v>
      </c>
      <c r="I1645" t="s">
        <v>147</v>
      </c>
      <c r="J1645" t="s">
        <v>36</v>
      </c>
      <c r="K1645" t="s">
        <v>136</v>
      </c>
      <c r="L1645" t="s">
        <v>155</v>
      </c>
      <c r="M1645" t="s">
        <v>83</v>
      </c>
      <c r="N1645" t="s">
        <v>40</v>
      </c>
      <c r="O1645">
        <v>5</v>
      </c>
      <c r="P1645" s="4">
        <v>14580</v>
      </c>
      <c r="Q1645" s="4">
        <v>8748</v>
      </c>
      <c r="R1645" s="3">
        <v>0.15</v>
      </c>
      <c r="S1645" s="4">
        <v>61965</v>
      </c>
      <c r="T1645" s="4">
        <v>43740</v>
      </c>
      <c r="U1645" s="4">
        <v>18225</v>
      </c>
      <c r="V1645" s="3">
        <v>0.29411764705882354</v>
      </c>
      <c r="W1645" t="s">
        <v>41</v>
      </c>
      <c r="X1645" t="s">
        <v>42</v>
      </c>
      <c r="Y1645" t="s">
        <v>56</v>
      </c>
      <c r="Z1645">
        <v>5</v>
      </c>
      <c r="AA1645" t="s">
        <v>229</v>
      </c>
      <c r="AB1645" t="s">
        <v>121</v>
      </c>
      <c r="AC1645">
        <v>4.2</v>
      </c>
    </row>
    <row r="1646" spans="1:29">
      <c r="A1646" t="s">
        <v>2145</v>
      </c>
      <c r="B1646" s="2">
        <v>45217</v>
      </c>
      <c r="C1646" t="s">
        <v>725</v>
      </c>
      <c r="D1646" t="s">
        <v>49</v>
      </c>
      <c r="E1646" t="s">
        <v>129</v>
      </c>
      <c r="F1646" t="s">
        <v>33</v>
      </c>
      <c r="G1646">
        <v>55</v>
      </c>
      <c r="H1646" t="s">
        <v>88</v>
      </c>
      <c r="I1646" t="s">
        <v>89</v>
      </c>
      <c r="J1646" t="s">
        <v>82</v>
      </c>
      <c r="K1646" t="s">
        <v>337</v>
      </c>
      <c r="L1646" t="s">
        <v>142</v>
      </c>
      <c r="M1646" t="s">
        <v>92</v>
      </c>
      <c r="N1646" t="s">
        <v>93</v>
      </c>
      <c r="O1646">
        <v>8</v>
      </c>
      <c r="P1646" s="4">
        <v>20367</v>
      </c>
      <c r="Q1646" s="4">
        <v>14664</v>
      </c>
      <c r="R1646" s="3">
        <v>0.2</v>
      </c>
      <c r="S1646" s="4">
        <v>130349</v>
      </c>
      <c r="T1646" s="4">
        <v>117312</v>
      </c>
      <c r="U1646" s="4">
        <v>13037</v>
      </c>
      <c r="V1646" s="3">
        <v>0.10001611059540158</v>
      </c>
      <c r="W1646" t="s">
        <v>54</v>
      </c>
      <c r="X1646" t="s">
        <v>76</v>
      </c>
      <c r="Y1646" t="s">
        <v>171</v>
      </c>
      <c r="Z1646">
        <v>13</v>
      </c>
      <c r="AA1646" t="s">
        <v>77</v>
      </c>
      <c r="AB1646" t="s">
        <v>95</v>
      </c>
      <c r="AC1646" t="s">
        <v>46</v>
      </c>
    </row>
    <row r="1647" spans="1:29">
      <c r="A1647" t="s">
        <v>2146</v>
      </c>
      <c r="B1647" s="2">
        <v>45466</v>
      </c>
      <c r="C1647" t="s">
        <v>344</v>
      </c>
      <c r="D1647" t="s">
        <v>49</v>
      </c>
      <c r="E1647" t="s">
        <v>111</v>
      </c>
      <c r="F1647" t="s">
        <v>70</v>
      </c>
      <c r="G1647">
        <v>36</v>
      </c>
      <c r="H1647" t="s">
        <v>153</v>
      </c>
      <c r="I1647" t="s">
        <v>154</v>
      </c>
      <c r="J1647" t="s">
        <v>36</v>
      </c>
      <c r="K1647" t="s">
        <v>269</v>
      </c>
      <c r="L1647" t="s">
        <v>38</v>
      </c>
      <c r="M1647" t="s">
        <v>107</v>
      </c>
      <c r="N1647" t="s">
        <v>93</v>
      </c>
      <c r="O1647">
        <v>5</v>
      </c>
      <c r="P1647" s="4">
        <v>20106</v>
      </c>
      <c r="Q1647" s="4">
        <v>15884</v>
      </c>
      <c r="R1647" s="3">
        <v>0.15</v>
      </c>
      <c r="S1647" s="4">
        <v>85451</v>
      </c>
      <c r="T1647" s="4">
        <v>79420</v>
      </c>
      <c r="U1647" s="4">
        <v>6031</v>
      </c>
      <c r="V1647" s="3">
        <v>7.0578460170155996E-2</v>
      </c>
      <c r="W1647" t="s">
        <v>41</v>
      </c>
      <c r="X1647" t="s">
        <v>55</v>
      </c>
      <c r="Y1647" t="s">
        <v>171</v>
      </c>
      <c r="Z1647">
        <v>14</v>
      </c>
      <c r="AA1647" t="s">
        <v>185</v>
      </c>
      <c r="AB1647" t="s">
        <v>194</v>
      </c>
      <c r="AC1647" t="s">
        <v>46</v>
      </c>
    </row>
    <row r="1648" spans="1:29">
      <c r="A1648" t="s">
        <v>2147</v>
      </c>
      <c r="B1648" s="2">
        <v>45147</v>
      </c>
      <c r="C1648" t="s">
        <v>903</v>
      </c>
      <c r="D1648" t="s">
        <v>31</v>
      </c>
      <c r="E1648" t="s">
        <v>124</v>
      </c>
      <c r="F1648" t="s">
        <v>70</v>
      </c>
      <c r="G1648">
        <v>44</v>
      </c>
      <c r="H1648" t="s">
        <v>80</v>
      </c>
      <c r="I1648" t="s">
        <v>81</v>
      </c>
      <c r="J1648" t="s">
        <v>82</v>
      </c>
      <c r="K1648" t="s">
        <v>192</v>
      </c>
      <c r="L1648" t="s">
        <v>137</v>
      </c>
      <c r="M1648" t="s">
        <v>63</v>
      </c>
      <c r="N1648" t="s">
        <v>64</v>
      </c>
      <c r="O1648">
        <v>2</v>
      </c>
      <c r="P1648" s="4">
        <v>17058</v>
      </c>
      <c r="Q1648" s="4">
        <v>12111</v>
      </c>
      <c r="R1648" s="3">
        <v>0.1</v>
      </c>
      <c r="S1648" s="4">
        <v>30704</v>
      </c>
      <c r="T1648" s="4">
        <v>24222</v>
      </c>
      <c r="U1648" s="4">
        <v>6482</v>
      </c>
      <c r="V1648" s="3">
        <v>0.21111255862428349</v>
      </c>
      <c r="W1648" t="s">
        <v>41</v>
      </c>
      <c r="X1648" t="s">
        <v>76</v>
      </c>
      <c r="Y1648" t="s">
        <v>56</v>
      </c>
      <c r="Z1648">
        <v>5</v>
      </c>
      <c r="AA1648" t="s">
        <v>229</v>
      </c>
      <c r="AB1648" t="s">
        <v>194</v>
      </c>
      <c r="AC1648">
        <v>3.2</v>
      </c>
    </row>
    <row r="1649" spans="1:29">
      <c r="A1649" t="s">
        <v>2148</v>
      </c>
      <c r="B1649" s="2">
        <v>45450</v>
      </c>
      <c r="C1649" t="s">
        <v>379</v>
      </c>
      <c r="D1649" t="s">
        <v>49</v>
      </c>
      <c r="E1649" t="s">
        <v>111</v>
      </c>
      <c r="F1649" t="s">
        <v>70</v>
      </c>
      <c r="G1649">
        <v>26</v>
      </c>
      <c r="H1649" t="s">
        <v>146</v>
      </c>
      <c r="I1649" t="s">
        <v>147</v>
      </c>
      <c r="J1649" t="s">
        <v>36</v>
      </c>
      <c r="K1649" t="s">
        <v>291</v>
      </c>
      <c r="L1649" t="s">
        <v>62</v>
      </c>
      <c r="M1649" t="s">
        <v>39</v>
      </c>
      <c r="N1649" t="s">
        <v>53</v>
      </c>
      <c r="O1649">
        <v>5</v>
      </c>
      <c r="P1649" s="4">
        <v>24083</v>
      </c>
      <c r="Q1649" s="4">
        <v>19026</v>
      </c>
      <c r="R1649" s="3">
        <v>0.2</v>
      </c>
      <c r="S1649" s="4">
        <v>96332</v>
      </c>
      <c r="T1649" s="4">
        <v>95130</v>
      </c>
      <c r="U1649" s="4">
        <v>1202</v>
      </c>
      <c r="V1649" s="3">
        <v>1.2477681351991031E-2</v>
      </c>
      <c r="W1649" t="s">
        <v>75</v>
      </c>
      <c r="X1649" t="s">
        <v>76</v>
      </c>
      <c r="Y1649" t="s">
        <v>156</v>
      </c>
      <c r="Z1649">
        <v>0</v>
      </c>
      <c r="AA1649" t="s">
        <v>220</v>
      </c>
      <c r="AB1649" t="s">
        <v>121</v>
      </c>
      <c r="AC1649">
        <v>1.1000000000000001</v>
      </c>
    </row>
    <row r="1650" spans="1:29">
      <c r="A1650" t="s">
        <v>2149</v>
      </c>
      <c r="B1650" s="2">
        <v>45481</v>
      </c>
      <c r="C1650" t="s">
        <v>431</v>
      </c>
      <c r="D1650" t="s">
        <v>49</v>
      </c>
      <c r="E1650" t="s">
        <v>119</v>
      </c>
      <c r="F1650" t="s">
        <v>70</v>
      </c>
      <c r="G1650">
        <v>57</v>
      </c>
      <c r="H1650" t="s">
        <v>99</v>
      </c>
      <c r="I1650" t="s">
        <v>99</v>
      </c>
      <c r="J1650" t="s">
        <v>100</v>
      </c>
      <c r="K1650" t="s">
        <v>116</v>
      </c>
      <c r="L1650" t="s">
        <v>52</v>
      </c>
      <c r="M1650" t="s">
        <v>63</v>
      </c>
      <c r="N1650" t="s">
        <v>93</v>
      </c>
      <c r="O1650">
        <v>1</v>
      </c>
      <c r="P1650" s="4">
        <v>17758</v>
      </c>
      <c r="Q1650" s="4">
        <v>9944</v>
      </c>
      <c r="R1650" s="3">
        <v>0</v>
      </c>
      <c r="S1650" s="4">
        <v>17758</v>
      </c>
      <c r="T1650" s="4">
        <v>9944</v>
      </c>
      <c r="U1650" s="4">
        <v>7814</v>
      </c>
      <c r="V1650" s="3">
        <v>0.44002703007095395</v>
      </c>
      <c r="W1650" t="s">
        <v>41</v>
      </c>
      <c r="X1650" t="s">
        <v>55</v>
      </c>
      <c r="Y1650" t="s">
        <v>43</v>
      </c>
      <c r="Z1650">
        <v>0</v>
      </c>
      <c r="AA1650" t="s">
        <v>149</v>
      </c>
      <c r="AB1650" t="s">
        <v>132</v>
      </c>
      <c r="AC1650" t="s">
        <v>46</v>
      </c>
    </row>
    <row r="1651" spans="1:29">
      <c r="A1651" t="s">
        <v>2150</v>
      </c>
      <c r="B1651" s="2">
        <v>45437</v>
      </c>
      <c r="C1651" t="s">
        <v>1116</v>
      </c>
      <c r="D1651" t="s">
        <v>49</v>
      </c>
      <c r="E1651" t="s">
        <v>111</v>
      </c>
      <c r="F1651" t="s">
        <v>70</v>
      </c>
      <c r="G1651">
        <v>40</v>
      </c>
      <c r="H1651" t="s">
        <v>34</v>
      </c>
      <c r="I1651" t="s">
        <v>35</v>
      </c>
      <c r="J1651" t="s">
        <v>36</v>
      </c>
      <c r="K1651" t="s">
        <v>61</v>
      </c>
      <c r="L1651" t="s">
        <v>62</v>
      </c>
      <c r="M1651" t="s">
        <v>83</v>
      </c>
      <c r="N1651" t="s">
        <v>126</v>
      </c>
      <c r="O1651">
        <v>6</v>
      </c>
      <c r="P1651" s="4">
        <v>20247</v>
      </c>
      <c r="Q1651" s="4">
        <v>15388</v>
      </c>
      <c r="R1651" s="3">
        <v>0.05</v>
      </c>
      <c r="S1651" s="4">
        <v>115408</v>
      </c>
      <c r="T1651" s="4">
        <v>92328</v>
      </c>
      <c r="U1651" s="4">
        <v>23080</v>
      </c>
      <c r="V1651" s="3">
        <v>0.19998613614307501</v>
      </c>
      <c r="W1651" t="s">
        <v>41</v>
      </c>
      <c r="X1651" t="s">
        <v>42</v>
      </c>
      <c r="Y1651" t="s">
        <v>56</v>
      </c>
      <c r="Z1651">
        <v>4</v>
      </c>
      <c r="AA1651" t="s">
        <v>108</v>
      </c>
      <c r="AB1651" t="s">
        <v>45</v>
      </c>
      <c r="AC1651">
        <v>4.9000000000000004</v>
      </c>
    </row>
    <row r="1652" spans="1:29">
      <c r="A1652" t="s">
        <v>2151</v>
      </c>
      <c r="B1652" s="2">
        <v>45208</v>
      </c>
      <c r="C1652" t="s">
        <v>943</v>
      </c>
      <c r="D1652" t="s">
        <v>49</v>
      </c>
      <c r="E1652" t="s">
        <v>119</v>
      </c>
      <c r="F1652" t="s">
        <v>70</v>
      </c>
      <c r="G1652">
        <v>54</v>
      </c>
      <c r="H1652" t="s">
        <v>71</v>
      </c>
      <c r="I1652" t="s">
        <v>72</v>
      </c>
      <c r="J1652" t="s">
        <v>73</v>
      </c>
      <c r="K1652" t="s">
        <v>199</v>
      </c>
      <c r="L1652" t="s">
        <v>62</v>
      </c>
      <c r="M1652" t="s">
        <v>63</v>
      </c>
      <c r="N1652" t="s">
        <v>64</v>
      </c>
      <c r="O1652">
        <v>8</v>
      </c>
      <c r="P1652" s="4">
        <v>303</v>
      </c>
      <c r="Q1652" s="4">
        <v>200</v>
      </c>
      <c r="R1652" s="3">
        <v>0</v>
      </c>
      <c r="S1652" s="4">
        <v>2424</v>
      </c>
      <c r="T1652" s="4">
        <v>1600</v>
      </c>
      <c r="U1652" s="4">
        <v>824</v>
      </c>
      <c r="V1652" s="3">
        <v>0.33993399339933994</v>
      </c>
      <c r="W1652" t="s">
        <v>54</v>
      </c>
      <c r="X1652" t="s">
        <v>42</v>
      </c>
      <c r="Y1652" t="s">
        <v>43</v>
      </c>
      <c r="Z1652">
        <v>0</v>
      </c>
      <c r="AA1652" t="s">
        <v>226</v>
      </c>
      <c r="AB1652" t="s">
        <v>150</v>
      </c>
      <c r="AC1652" t="s">
        <v>46</v>
      </c>
    </row>
    <row r="1653" spans="1:29">
      <c r="A1653" t="s">
        <v>2152</v>
      </c>
      <c r="B1653" s="2">
        <v>45086</v>
      </c>
      <c r="C1653" t="s">
        <v>956</v>
      </c>
      <c r="D1653" t="s">
        <v>31</v>
      </c>
      <c r="E1653" t="s">
        <v>188</v>
      </c>
      <c r="F1653" t="s">
        <v>33</v>
      </c>
      <c r="G1653">
        <v>53</v>
      </c>
      <c r="H1653" t="s">
        <v>153</v>
      </c>
      <c r="I1653" t="s">
        <v>154</v>
      </c>
      <c r="J1653" t="s">
        <v>36</v>
      </c>
      <c r="K1653" t="s">
        <v>214</v>
      </c>
      <c r="L1653" t="s">
        <v>62</v>
      </c>
      <c r="M1653" t="s">
        <v>92</v>
      </c>
      <c r="N1653" t="s">
        <v>40</v>
      </c>
      <c r="O1653">
        <v>8</v>
      </c>
      <c r="P1653" s="4">
        <v>19037</v>
      </c>
      <c r="Q1653" s="4">
        <v>10661</v>
      </c>
      <c r="R1653" s="3">
        <v>0</v>
      </c>
      <c r="S1653" s="4">
        <v>152296</v>
      </c>
      <c r="T1653" s="4">
        <v>85288</v>
      </c>
      <c r="U1653" s="4">
        <v>67008</v>
      </c>
      <c r="V1653" s="3">
        <v>0.43998529180017859</v>
      </c>
      <c r="W1653" t="s">
        <v>75</v>
      </c>
      <c r="X1653" t="s">
        <v>76</v>
      </c>
      <c r="Y1653" t="s">
        <v>56</v>
      </c>
      <c r="Z1653">
        <v>7</v>
      </c>
      <c r="AA1653" t="s">
        <v>108</v>
      </c>
      <c r="AB1653" t="s">
        <v>194</v>
      </c>
      <c r="AC1653">
        <v>3.2</v>
      </c>
    </row>
    <row r="1654" spans="1:29">
      <c r="A1654" t="s">
        <v>2153</v>
      </c>
      <c r="B1654" s="2">
        <v>45239</v>
      </c>
      <c r="C1654" t="s">
        <v>1541</v>
      </c>
      <c r="D1654" t="s">
        <v>49</v>
      </c>
      <c r="E1654" t="s">
        <v>119</v>
      </c>
      <c r="F1654" t="s">
        <v>70</v>
      </c>
      <c r="G1654">
        <v>50</v>
      </c>
      <c r="H1654" t="s">
        <v>80</v>
      </c>
      <c r="I1654" t="s">
        <v>81</v>
      </c>
      <c r="J1654" t="s">
        <v>82</v>
      </c>
      <c r="K1654" t="s">
        <v>74</v>
      </c>
      <c r="L1654" t="s">
        <v>62</v>
      </c>
      <c r="M1654" t="s">
        <v>107</v>
      </c>
      <c r="N1654" t="s">
        <v>113</v>
      </c>
      <c r="O1654">
        <v>4</v>
      </c>
      <c r="P1654" s="4">
        <v>21727</v>
      </c>
      <c r="Q1654" s="4">
        <v>14123</v>
      </c>
      <c r="R1654" s="3">
        <v>0.15</v>
      </c>
      <c r="S1654" s="4">
        <v>73872</v>
      </c>
      <c r="T1654" s="4">
        <v>56492</v>
      </c>
      <c r="U1654" s="4">
        <v>17380</v>
      </c>
      <c r="V1654" s="3">
        <v>0.23527182152913148</v>
      </c>
      <c r="W1654" t="s">
        <v>75</v>
      </c>
      <c r="X1654" t="s">
        <v>76</v>
      </c>
      <c r="Y1654" t="s">
        <v>56</v>
      </c>
      <c r="Z1654">
        <v>1</v>
      </c>
      <c r="AA1654" t="s">
        <v>159</v>
      </c>
      <c r="AB1654" t="s">
        <v>45</v>
      </c>
      <c r="AC1654">
        <v>3</v>
      </c>
    </row>
    <row r="1655" spans="1:29">
      <c r="A1655" t="s">
        <v>2154</v>
      </c>
      <c r="B1655" s="2">
        <v>45073</v>
      </c>
      <c r="C1655" t="s">
        <v>251</v>
      </c>
      <c r="D1655" t="s">
        <v>31</v>
      </c>
      <c r="E1655" t="s">
        <v>60</v>
      </c>
      <c r="F1655" t="s">
        <v>70</v>
      </c>
      <c r="G1655">
        <v>29</v>
      </c>
      <c r="H1655" t="s">
        <v>80</v>
      </c>
      <c r="I1655" t="s">
        <v>81</v>
      </c>
      <c r="J1655" t="s">
        <v>82</v>
      </c>
      <c r="K1655" t="s">
        <v>106</v>
      </c>
      <c r="L1655" t="s">
        <v>131</v>
      </c>
      <c r="M1655" t="s">
        <v>83</v>
      </c>
      <c r="N1655" t="s">
        <v>53</v>
      </c>
      <c r="O1655">
        <v>1</v>
      </c>
      <c r="P1655" s="4">
        <v>12888</v>
      </c>
      <c r="Q1655" s="4">
        <v>7604</v>
      </c>
      <c r="R1655" s="3">
        <v>0</v>
      </c>
      <c r="S1655" s="4">
        <v>12888</v>
      </c>
      <c r="T1655" s="4">
        <v>7604</v>
      </c>
      <c r="U1655" s="4">
        <v>5284</v>
      </c>
      <c r="V1655" s="3">
        <v>0.40999379267535691</v>
      </c>
      <c r="W1655" t="s">
        <v>41</v>
      </c>
      <c r="X1655" t="s">
        <v>55</v>
      </c>
      <c r="Y1655" t="s">
        <v>56</v>
      </c>
      <c r="Z1655">
        <v>1</v>
      </c>
      <c r="AA1655" t="s">
        <v>181</v>
      </c>
      <c r="AB1655" t="s">
        <v>45</v>
      </c>
      <c r="AC1655">
        <v>3.9</v>
      </c>
    </row>
    <row r="1656" spans="1:29">
      <c r="A1656" t="s">
        <v>2155</v>
      </c>
      <c r="B1656" s="2">
        <v>45095</v>
      </c>
      <c r="C1656" t="s">
        <v>436</v>
      </c>
      <c r="D1656" t="s">
        <v>31</v>
      </c>
      <c r="E1656" t="s">
        <v>170</v>
      </c>
      <c r="F1656" t="s">
        <v>33</v>
      </c>
      <c r="G1656">
        <v>27</v>
      </c>
      <c r="H1656" t="s">
        <v>105</v>
      </c>
      <c r="I1656" t="s">
        <v>89</v>
      </c>
      <c r="J1656" t="s">
        <v>82</v>
      </c>
      <c r="K1656" t="s">
        <v>136</v>
      </c>
      <c r="L1656" t="s">
        <v>52</v>
      </c>
      <c r="M1656" t="s">
        <v>92</v>
      </c>
      <c r="N1656" t="s">
        <v>93</v>
      </c>
      <c r="O1656">
        <v>2</v>
      </c>
      <c r="P1656" s="4">
        <v>2543</v>
      </c>
      <c r="Q1656" s="4">
        <v>1882</v>
      </c>
      <c r="R1656" s="3">
        <v>0.15</v>
      </c>
      <c r="S1656" s="4">
        <v>4323</v>
      </c>
      <c r="T1656" s="4">
        <v>3764</v>
      </c>
      <c r="U1656" s="4">
        <v>559</v>
      </c>
      <c r="V1656" s="3">
        <v>0.12930835068239649</v>
      </c>
      <c r="W1656" t="s">
        <v>75</v>
      </c>
      <c r="X1656" t="s">
        <v>55</v>
      </c>
      <c r="Y1656" t="s">
        <v>56</v>
      </c>
      <c r="Z1656">
        <v>7</v>
      </c>
      <c r="AA1656" t="s">
        <v>193</v>
      </c>
      <c r="AB1656" t="s">
        <v>132</v>
      </c>
      <c r="AC1656">
        <v>4.9000000000000004</v>
      </c>
    </row>
    <row r="1657" spans="1:29">
      <c r="A1657" t="s">
        <v>2156</v>
      </c>
      <c r="B1657" s="2">
        <v>45408</v>
      </c>
      <c r="C1657" t="s">
        <v>664</v>
      </c>
      <c r="D1657" t="s">
        <v>31</v>
      </c>
      <c r="E1657" t="s">
        <v>170</v>
      </c>
      <c r="F1657" t="s">
        <v>33</v>
      </c>
      <c r="G1657">
        <v>24</v>
      </c>
      <c r="H1657" t="s">
        <v>34</v>
      </c>
      <c r="I1657" t="s">
        <v>35</v>
      </c>
      <c r="J1657" t="s">
        <v>36</v>
      </c>
      <c r="K1657" t="s">
        <v>214</v>
      </c>
      <c r="L1657" t="s">
        <v>101</v>
      </c>
      <c r="M1657" t="s">
        <v>63</v>
      </c>
      <c r="N1657" t="s">
        <v>40</v>
      </c>
      <c r="O1657">
        <v>8</v>
      </c>
      <c r="P1657" s="4">
        <v>14530</v>
      </c>
      <c r="Q1657" s="4">
        <v>11188</v>
      </c>
      <c r="R1657" s="3">
        <v>0.2</v>
      </c>
      <c r="S1657" s="4">
        <v>92992</v>
      </c>
      <c r="T1657" s="4">
        <v>89504</v>
      </c>
      <c r="U1657" s="4">
        <v>3488</v>
      </c>
      <c r="V1657" s="3">
        <v>3.750860289057123E-2</v>
      </c>
      <c r="W1657" t="s">
        <v>54</v>
      </c>
      <c r="X1657" t="s">
        <v>42</v>
      </c>
      <c r="Y1657" t="s">
        <v>56</v>
      </c>
      <c r="Z1657">
        <v>1</v>
      </c>
      <c r="AA1657" t="s">
        <v>77</v>
      </c>
      <c r="AB1657" t="s">
        <v>189</v>
      </c>
      <c r="AC1657">
        <v>4.7</v>
      </c>
    </row>
    <row r="1658" spans="1:29">
      <c r="A1658" t="s">
        <v>2157</v>
      </c>
      <c r="B1658" s="2">
        <v>45617</v>
      </c>
      <c r="C1658" t="s">
        <v>339</v>
      </c>
      <c r="D1658" t="s">
        <v>31</v>
      </c>
      <c r="E1658" t="s">
        <v>111</v>
      </c>
      <c r="F1658" t="s">
        <v>70</v>
      </c>
      <c r="G1658">
        <v>34</v>
      </c>
      <c r="H1658" t="s">
        <v>80</v>
      </c>
      <c r="I1658" t="s">
        <v>81</v>
      </c>
      <c r="J1658" t="s">
        <v>82</v>
      </c>
      <c r="K1658" t="s">
        <v>326</v>
      </c>
      <c r="L1658" t="s">
        <v>155</v>
      </c>
      <c r="M1658" t="s">
        <v>63</v>
      </c>
      <c r="N1658" t="s">
        <v>40</v>
      </c>
      <c r="O1658">
        <v>5</v>
      </c>
      <c r="P1658" s="4">
        <v>9324</v>
      </c>
      <c r="Q1658" s="4">
        <v>7179</v>
      </c>
      <c r="R1658" s="3">
        <v>0.05</v>
      </c>
      <c r="S1658" s="4">
        <v>44289</v>
      </c>
      <c r="T1658" s="4">
        <v>35895</v>
      </c>
      <c r="U1658" s="4">
        <v>8394</v>
      </c>
      <c r="V1658" s="3">
        <v>0.18952787373840005</v>
      </c>
      <c r="W1658" t="s">
        <v>84</v>
      </c>
      <c r="X1658" t="s">
        <v>42</v>
      </c>
      <c r="Y1658" t="s">
        <v>171</v>
      </c>
      <c r="Z1658">
        <v>12</v>
      </c>
      <c r="AA1658" t="s">
        <v>57</v>
      </c>
      <c r="AB1658" t="s">
        <v>194</v>
      </c>
      <c r="AC1658" t="s">
        <v>46</v>
      </c>
    </row>
    <row r="1659" spans="1:29">
      <c r="A1659" t="s">
        <v>2158</v>
      </c>
      <c r="B1659" s="2">
        <v>45254</v>
      </c>
      <c r="C1659" t="s">
        <v>1700</v>
      </c>
      <c r="D1659" t="s">
        <v>31</v>
      </c>
      <c r="E1659" t="s">
        <v>50</v>
      </c>
      <c r="F1659" t="s">
        <v>33</v>
      </c>
      <c r="G1659">
        <v>53</v>
      </c>
      <c r="H1659" t="s">
        <v>146</v>
      </c>
      <c r="I1659" t="s">
        <v>147</v>
      </c>
      <c r="J1659" t="s">
        <v>36</v>
      </c>
      <c r="K1659" t="s">
        <v>269</v>
      </c>
      <c r="L1659" t="s">
        <v>142</v>
      </c>
      <c r="M1659" t="s">
        <v>39</v>
      </c>
      <c r="N1659" t="s">
        <v>40</v>
      </c>
      <c r="O1659">
        <v>5</v>
      </c>
      <c r="P1659" s="4">
        <v>8874</v>
      </c>
      <c r="Q1659" s="4">
        <v>5946</v>
      </c>
      <c r="R1659" s="3">
        <v>0.15</v>
      </c>
      <c r="S1659" s="4">
        <v>37715</v>
      </c>
      <c r="T1659" s="4">
        <v>29730</v>
      </c>
      <c r="U1659" s="4">
        <v>7985</v>
      </c>
      <c r="V1659" s="3">
        <v>0.21171947500994298</v>
      </c>
      <c r="W1659" t="s">
        <v>54</v>
      </c>
      <c r="X1659" t="s">
        <v>55</v>
      </c>
      <c r="Y1659" t="s">
        <v>156</v>
      </c>
      <c r="Z1659">
        <v>0</v>
      </c>
      <c r="AA1659" t="s">
        <v>102</v>
      </c>
      <c r="AB1659" t="s">
        <v>121</v>
      </c>
      <c r="AC1659">
        <v>1.2</v>
      </c>
    </row>
    <row r="1660" spans="1:29">
      <c r="A1660" t="s">
        <v>2159</v>
      </c>
      <c r="B1660" s="2">
        <v>45566</v>
      </c>
      <c r="C1660" t="s">
        <v>352</v>
      </c>
      <c r="D1660" t="s">
        <v>31</v>
      </c>
      <c r="E1660" t="s">
        <v>60</v>
      </c>
      <c r="F1660" t="s">
        <v>70</v>
      </c>
      <c r="G1660">
        <v>42</v>
      </c>
      <c r="H1660" t="s">
        <v>105</v>
      </c>
      <c r="I1660" t="s">
        <v>89</v>
      </c>
      <c r="J1660" t="s">
        <v>82</v>
      </c>
      <c r="K1660" t="s">
        <v>337</v>
      </c>
      <c r="L1660" t="s">
        <v>62</v>
      </c>
      <c r="M1660" t="s">
        <v>63</v>
      </c>
      <c r="N1660" t="s">
        <v>93</v>
      </c>
      <c r="O1660">
        <v>3</v>
      </c>
      <c r="P1660" s="4">
        <v>13567</v>
      </c>
      <c r="Q1660" s="4">
        <v>8005</v>
      </c>
      <c r="R1660" s="3">
        <v>0.05</v>
      </c>
      <c r="S1660" s="4">
        <v>38666</v>
      </c>
      <c r="T1660" s="4">
        <v>24015</v>
      </c>
      <c r="U1660" s="4">
        <v>14651</v>
      </c>
      <c r="V1660" s="3">
        <v>0.37891170537423058</v>
      </c>
      <c r="W1660" t="s">
        <v>41</v>
      </c>
      <c r="X1660" t="s">
        <v>76</v>
      </c>
      <c r="Y1660" t="s">
        <v>56</v>
      </c>
      <c r="Z1660">
        <v>4</v>
      </c>
      <c r="AA1660" t="s">
        <v>102</v>
      </c>
      <c r="AB1660" t="s">
        <v>132</v>
      </c>
      <c r="AC1660">
        <v>3.3</v>
      </c>
    </row>
    <row r="1661" spans="1:29">
      <c r="A1661" t="s">
        <v>2160</v>
      </c>
      <c r="B1661" s="2">
        <v>45651</v>
      </c>
      <c r="C1661" t="s">
        <v>196</v>
      </c>
      <c r="D1661" t="s">
        <v>31</v>
      </c>
      <c r="E1661" t="s">
        <v>170</v>
      </c>
      <c r="F1661" t="s">
        <v>33</v>
      </c>
      <c r="G1661">
        <v>45</v>
      </c>
      <c r="H1661" t="s">
        <v>105</v>
      </c>
      <c r="I1661" t="s">
        <v>89</v>
      </c>
      <c r="J1661" t="s">
        <v>82</v>
      </c>
      <c r="K1661" t="s">
        <v>116</v>
      </c>
      <c r="L1661" t="s">
        <v>142</v>
      </c>
      <c r="M1661" t="s">
        <v>83</v>
      </c>
      <c r="N1661" t="s">
        <v>126</v>
      </c>
      <c r="O1661">
        <v>8</v>
      </c>
      <c r="P1661" s="4">
        <v>1301</v>
      </c>
      <c r="Q1661" s="4">
        <v>716</v>
      </c>
      <c r="R1661" s="3">
        <v>0.2</v>
      </c>
      <c r="S1661" s="4">
        <v>8326</v>
      </c>
      <c r="T1661" s="4">
        <v>5728</v>
      </c>
      <c r="U1661" s="4">
        <v>2598</v>
      </c>
      <c r="V1661" s="3">
        <v>0.31203459043958681</v>
      </c>
      <c r="W1661" t="s">
        <v>54</v>
      </c>
      <c r="X1661" t="s">
        <v>76</v>
      </c>
      <c r="Y1661" t="s">
        <v>56</v>
      </c>
      <c r="Z1661">
        <v>2</v>
      </c>
      <c r="AA1661" t="s">
        <v>193</v>
      </c>
      <c r="AB1661" t="s">
        <v>189</v>
      </c>
      <c r="AC1661">
        <v>3.6</v>
      </c>
    </row>
    <row r="1662" spans="1:29">
      <c r="A1662" t="s">
        <v>2161</v>
      </c>
      <c r="B1662" s="2">
        <v>45523</v>
      </c>
      <c r="C1662" t="s">
        <v>707</v>
      </c>
      <c r="D1662" t="s">
        <v>31</v>
      </c>
      <c r="E1662" t="s">
        <v>32</v>
      </c>
      <c r="F1662" t="s">
        <v>33</v>
      </c>
      <c r="G1662">
        <v>60</v>
      </c>
      <c r="H1662" t="s">
        <v>71</v>
      </c>
      <c r="I1662" t="s">
        <v>72</v>
      </c>
      <c r="J1662" t="s">
        <v>73</v>
      </c>
      <c r="K1662" t="s">
        <v>239</v>
      </c>
      <c r="L1662" t="s">
        <v>137</v>
      </c>
      <c r="M1662" t="s">
        <v>39</v>
      </c>
      <c r="N1662" t="s">
        <v>64</v>
      </c>
      <c r="O1662">
        <v>1</v>
      </c>
      <c r="P1662" s="4">
        <v>17607</v>
      </c>
      <c r="Q1662" s="4">
        <v>11445</v>
      </c>
      <c r="R1662" s="3">
        <v>0.05</v>
      </c>
      <c r="S1662" s="4">
        <v>16727</v>
      </c>
      <c r="T1662" s="4">
        <v>11445</v>
      </c>
      <c r="U1662" s="4">
        <v>5282</v>
      </c>
      <c r="V1662" s="3">
        <v>0.31577688766664674</v>
      </c>
      <c r="W1662" t="s">
        <v>54</v>
      </c>
      <c r="X1662" t="s">
        <v>76</v>
      </c>
      <c r="Y1662" t="s">
        <v>56</v>
      </c>
      <c r="Z1662">
        <v>4</v>
      </c>
      <c r="AA1662" t="s">
        <v>85</v>
      </c>
      <c r="AB1662" t="s">
        <v>66</v>
      </c>
      <c r="AC1662">
        <v>3.4</v>
      </c>
    </row>
    <row r="1663" spans="1:29">
      <c r="A1663" t="s">
        <v>2162</v>
      </c>
      <c r="B1663" s="2">
        <v>45390</v>
      </c>
      <c r="C1663" t="s">
        <v>560</v>
      </c>
      <c r="D1663" t="s">
        <v>31</v>
      </c>
      <c r="E1663" t="s">
        <v>98</v>
      </c>
      <c r="F1663" t="s">
        <v>70</v>
      </c>
      <c r="G1663">
        <v>28</v>
      </c>
      <c r="H1663" t="s">
        <v>34</v>
      </c>
      <c r="I1663" t="s">
        <v>35</v>
      </c>
      <c r="J1663" t="s">
        <v>36</v>
      </c>
      <c r="K1663" t="s">
        <v>326</v>
      </c>
      <c r="L1663" t="s">
        <v>91</v>
      </c>
      <c r="M1663" t="s">
        <v>92</v>
      </c>
      <c r="N1663" t="s">
        <v>93</v>
      </c>
      <c r="O1663">
        <v>8</v>
      </c>
      <c r="P1663" s="4">
        <v>2037</v>
      </c>
      <c r="Q1663" s="4">
        <v>1202</v>
      </c>
      <c r="R1663" s="3">
        <v>0.15</v>
      </c>
      <c r="S1663" s="4">
        <v>13852</v>
      </c>
      <c r="T1663" s="4">
        <v>9616</v>
      </c>
      <c r="U1663" s="4">
        <v>4236</v>
      </c>
      <c r="V1663" s="3">
        <v>0.30580421599768987</v>
      </c>
      <c r="W1663" t="s">
        <v>54</v>
      </c>
      <c r="X1663" t="s">
        <v>55</v>
      </c>
      <c r="Y1663" t="s">
        <v>43</v>
      </c>
      <c r="Z1663">
        <v>0</v>
      </c>
      <c r="AA1663" t="s">
        <v>167</v>
      </c>
      <c r="AB1663" t="s">
        <v>66</v>
      </c>
      <c r="AC1663" t="s">
        <v>46</v>
      </c>
    </row>
    <row r="1664" spans="1:29">
      <c r="A1664" t="s">
        <v>2163</v>
      </c>
      <c r="B1664" s="2">
        <v>45582</v>
      </c>
      <c r="C1664" t="s">
        <v>517</v>
      </c>
      <c r="D1664" t="s">
        <v>31</v>
      </c>
      <c r="E1664" t="s">
        <v>50</v>
      </c>
      <c r="F1664" t="s">
        <v>33</v>
      </c>
      <c r="G1664">
        <v>43</v>
      </c>
      <c r="H1664" t="s">
        <v>80</v>
      </c>
      <c r="I1664" t="s">
        <v>81</v>
      </c>
      <c r="J1664" t="s">
        <v>82</v>
      </c>
      <c r="K1664" t="s">
        <v>162</v>
      </c>
      <c r="L1664" t="s">
        <v>142</v>
      </c>
      <c r="M1664" t="s">
        <v>107</v>
      </c>
      <c r="N1664" t="s">
        <v>113</v>
      </c>
      <c r="O1664">
        <v>6</v>
      </c>
      <c r="P1664" s="4">
        <v>23686</v>
      </c>
      <c r="Q1664" s="4">
        <v>17528</v>
      </c>
      <c r="R1664" s="3">
        <v>0.05</v>
      </c>
      <c r="S1664" s="4">
        <v>135010</v>
      </c>
      <c r="T1664" s="4">
        <v>105168</v>
      </c>
      <c r="U1664" s="4">
        <v>29842</v>
      </c>
      <c r="V1664" s="3">
        <v>0.22103547885341826</v>
      </c>
      <c r="W1664" t="s">
        <v>84</v>
      </c>
      <c r="X1664" t="s">
        <v>55</v>
      </c>
      <c r="Y1664" t="s">
        <v>56</v>
      </c>
      <c r="Z1664">
        <v>5</v>
      </c>
      <c r="AA1664" t="s">
        <v>193</v>
      </c>
      <c r="AB1664" t="s">
        <v>150</v>
      </c>
      <c r="AC1664">
        <v>3</v>
      </c>
    </row>
    <row r="1665" spans="1:29">
      <c r="A1665" t="s">
        <v>2164</v>
      </c>
      <c r="B1665" s="2">
        <v>45116</v>
      </c>
      <c r="C1665" t="s">
        <v>370</v>
      </c>
      <c r="D1665" t="s">
        <v>31</v>
      </c>
      <c r="E1665" t="s">
        <v>135</v>
      </c>
      <c r="F1665" t="s">
        <v>33</v>
      </c>
      <c r="G1665">
        <v>48</v>
      </c>
      <c r="H1665" t="s">
        <v>153</v>
      </c>
      <c r="I1665" t="s">
        <v>154</v>
      </c>
      <c r="J1665" t="s">
        <v>36</v>
      </c>
      <c r="K1665" t="s">
        <v>337</v>
      </c>
      <c r="L1665" t="s">
        <v>52</v>
      </c>
      <c r="M1665" t="s">
        <v>39</v>
      </c>
      <c r="N1665" t="s">
        <v>93</v>
      </c>
      <c r="O1665">
        <v>2</v>
      </c>
      <c r="P1665" s="4">
        <v>20358</v>
      </c>
      <c r="Q1665" s="4">
        <v>12622</v>
      </c>
      <c r="R1665" s="3">
        <v>0</v>
      </c>
      <c r="S1665" s="4">
        <v>40716</v>
      </c>
      <c r="T1665" s="4">
        <v>25244</v>
      </c>
      <c r="U1665" s="4">
        <v>15472</v>
      </c>
      <c r="V1665" s="3">
        <v>0.37999803517044894</v>
      </c>
      <c r="W1665" t="s">
        <v>75</v>
      </c>
      <c r="X1665" t="s">
        <v>55</v>
      </c>
      <c r="Y1665" t="s">
        <v>43</v>
      </c>
      <c r="Z1665">
        <v>0</v>
      </c>
      <c r="AA1665" t="s">
        <v>77</v>
      </c>
      <c r="AB1665" t="s">
        <v>189</v>
      </c>
      <c r="AC1665" t="s">
        <v>46</v>
      </c>
    </row>
    <row r="1666" spans="1:29">
      <c r="A1666" t="s">
        <v>2165</v>
      </c>
      <c r="B1666" s="2">
        <v>45604</v>
      </c>
      <c r="C1666" t="s">
        <v>228</v>
      </c>
      <c r="D1666" t="s">
        <v>49</v>
      </c>
      <c r="E1666" t="s">
        <v>69</v>
      </c>
      <c r="F1666" t="s">
        <v>70</v>
      </c>
      <c r="G1666">
        <v>41</v>
      </c>
      <c r="H1666" t="s">
        <v>71</v>
      </c>
      <c r="I1666" t="s">
        <v>72</v>
      </c>
      <c r="J1666" t="s">
        <v>73</v>
      </c>
      <c r="K1666" t="s">
        <v>219</v>
      </c>
      <c r="L1666" t="s">
        <v>142</v>
      </c>
      <c r="M1666" t="s">
        <v>92</v>
      </c>
      <c r="N1666" t="s">
        <v>40</v>
      </c>
      <c r="O1666">
        <v>3</v>
      </c>
      <c r="P1666" s="4">
        <v>22486</v>
      </c>
      <c r="Q1666" s="4">
        <v>17989</v>
      </c>
      <c r="R1666" s="3">
        <v>0</v>
      </c>
      <c r="S1666" s="4">
        <v>67458</v>
      </c>
      <c r="T1666" s="4">
        <v>53967</v>
      </c>
      <c r="U1666" s="4">
        <v>13491</v>
      </c>
      <c r="V1666" s="3">
        <v>0.19999110557680336</v>
      </c>
      <c r="W1666" t="s">
        <v>84</v>
      </c>
      <c r="X1666" t="s">
        <v>76</v>
      </c>
      <c r="Y1666" t="s">
        <v>56</v>
      </c>
      <c r="Z1666">
        <v>3</v>
      </c>
      <c r="AA1666" t="s">
        <v>143</v>
      </c>
      <c r="AB1666" t="s">
        <v>121</v>
      </c>
      <c r="AC1666">
        <v>3.4</v>
      </c>
    </row>
    <row r="1667" spans="1:29">
      <c r="A1667" t="s">
        <v>2166</v>
      </c>
      <c r="B1667" s="2">
        <v>45358</v>
      </c>
      <c r="C1667" t="s">
        <v>1014</v>
      </c>
      <c r="D1667" t="s">
        <v>31</v>
      </c>
      <c r="E1667" t="s">
        <v>32</v>
      </c>
      <c r="F1667" t="s">
        <v>33</v>
      </c>
      <c r="G1667">
        <v>45</v>
      </c>
      <c r="H1667" t="s">
        <v>153</v>
      </c>
      <c r="I1667" t="s">
        <v>154</v>
      </c>
      <c r="J1667" t="s">
        <v>36</v>
      </c>
      <c r="K1667" t="s">
        <v>326</v>
      </c>
      <c r="L1667" t="s">
        <v>38</v>
      </c>
      <c r="M1667" t="s">
        <v>92</v>
      </c>
      <c r="N1667" t="s">
        <v>53</v>
      </c>
      <c r="O1667">
        <v>6</v>
      </c>
      <c r="P1667" s="4">
        <v>11019</v>
      </c>
      <c r="Q1667" s="4">
        <v>7713</v>
      </c>
      <c r="R1667" s="3">
        <v>0</v>
      </c>
      <c r="S1667" s="4">
        <v>66114</v>
      </c>
      <c r="T1667" s="4">
        <v>46278</v>
      </c>
      <c r="U1667" s="4">
        <v>19836</v>
      </c>
      <c r="V1667" s="3">
        <v>0.30002722570106183</v>
      </c>
      <c r="W1667" t="s">
        <v>84</v>
      </c>
      <c r="X1667" t="s">
        <v>76</v>
      </c>
      <c r="Y1667" t="s">
        <v>56</v>
      </c>
      <c r="Z1667">
        <v>6</v>
      </c>
      <c r="AA1667" t="s">
        <v>181</v>
      </c>
      <c r="AB1667" t="s">
        <v>132</v>
      </c>
      <c r="AC1667">
        <v>3.1</v>
      </c>
    </row>
    <row r="1668" spans="1:29">
      <c r="A1668" t="s">
        <v>2167</v>
      </c>
      <c r="B1668" s="2">
        <v>45541</v>
      </c>
      <c r="C1668" t="s">
        <v>740</v>
      </c>
      <c r="D1668" t="s">
        <v>31</v>
      </c>
      <c r="E1668" t="s">
        <v>60</v>
      </c>
      <c r="F1668" t="s">
        <v>70</v>
      </c>
      <c r="G1668">
        <v>41</v>
      </c>
      <c r="H1668" t="s">
        <v>153</v>
      </c>
      <c r="I1668" t="s">
        <v>154</v>
      </c>
      <c r="J1668" t="s">
        <v>36</v>
      </c>
      <c r="K1668" t="s">
        <v>179</v>
      </c>
      <c r="L1668" t="s">
        <v>101</v>
      </c>
      <c r="M1668" t="s">
        <v>107</v>
      </c>
      <c r="N1668" t="s">
        <v>126</v>
      </c>
      <c r="O1668">
        <v>5</v>
      </c>
      <c r="P1668" s="4">
        <v>1229</v>
      </c>
      <c r="Q1668" s="4">
        <v>959</v>
      </c>
      <c r="R1668" s="3">
        <v>0.1</v>
      </c>
      <c r="S1668" s="4">
        <v>5531</v>
      </c>
      <c r="T1668" s="4">
        <v>4795</v>
      </c>
      <c r="U1668" s="4">
        <v>736</v>
      </c>
      <c r="V1668" s="3">
        <v>0.13306816127282589</v>
      </c>
      <c r="W1668" t="s">
        <v>54</v>
      </c>
      <c r="X1668" t="s">
        <v>76</v>
      </c>
      <c r="Y1668" t="s">
        <v>156</v>
      </c>
      <c r="Z1668">
        <v>0</v>
      </c>
      <c r="AA1668" t="s">
        <v>143</v>
      </c>
      <c r="AB1668" t="s">
        <v>66</v>
      </c>
      <c r="AC1668">
        <v>1.4</v>
      </c>
    </row>
    <row r="1669" spans="1:29">
      <c r="A1669" t="s">
        <v>2168</v>
      </c>
      <c r="B1669" s="2">
        <v>45053</v>
      </c>
      <c r="C1669" t="s">
        <v>937</v>
      </c>
      <c r="D1669" t="s">
        <v>49</v>
      </c>
      <c r="E1669" t="s">
        <v>69</v>
      </c>
      <c r="F1669" t="s">
        <v>70</v>
      </c>
      <c r="G1669">
        <v>40</v>
      </c>
      <c r="H1669" t="s">
        <v>71</v>
      </c>
      <c r="I1669" t="s">
        <v>72</v>
      </c>
      <c r="J1669" t="s">
        <v>73</v>
      </c>
      <c r="K1669" t="s">
        <v>90</v>
      </c>
      <c r="L1669" t="s">
        <v>91</v>
      </c>
      <c r="M1669" t="s">
        <v>83</v>
      </c>
      <c r="N1669" t="s">
        <v>40</v>
      </c>
      <c r="O1669">
        <v>5</v>
      </c>
      <c r="P1669" s="4">
        <v>1784</v>
      </c>
      <c r="Q1669" s="4">
        <v>1017</v>
      </c>
      <c r="R1669" s="3">
        <v>0</v>
      </c>
      <c r="S1669" s="4">
        <v>8920</v>
      </c>
      <c r="T1669" s="4">
        <v>5085</v>
      </c>
      <c r="U1669" s="4">
        <v>3835</v>
      </c>
      <c r="V1669" s="3">
        <v>0.42993273542600896</v>
      </c>
      <c r="W1669" t="s">
        <v>84</v>
      </c>
      <c r="X1669" t="s">
        <v>42</v>
      </c>
      <c r="Y1669" t="s">
        <v>56</v>
      </c>
      <c r="Z1669">
        <v>2</v>
      </c>
      <c r="AA1669" t="s">
        <v>163</v>
      </c>
      <c r="AB1669" t="s">
        <v>132</v>
      </c>
      <c r="AC1669">
        <v>4.7</v>
      </c>
    </row>
    <row r="1670" spans="1:29">
      <c r="A1670" t="s">
        <v>2169</v>
      </c>
      <c r="B1670" s="2">
        <v>45323</v>
      </c>
      <c r="C1670" t="s">
        <v>1035</v>
      </c>
      <c r="D1670" t="s">
        <v>31</v>
      </c>
      <c r="E1670" t="s">
        <v>50</v>
      </c>
      <c r="F1670" t="s">
        <v>33</v>
      </c>
      <c r="G1670">
        <v>42</v>
      </c>
      <c r="H1670" t="s">
        <v>71</v>
      </c>
      <c r="I1670" t="s">
        <v>72</v>
      </c>
      <c r="J1670" t="s">
        <v>73</v>
      </c>
      <c r="K1670" t="s">
        <v>219</v>
      </c>
      <c r="L1670" t="s">
        <v>155</v>
      </c>
      <c r="M1670" t="s">
        <v>83</v>
      </c>
      <c r="N1670" t="s">
        <v>53</v>
      </c>
      <c r="O1670">
        <v>4</v>
      </c>
      <c r="P1670" s="4">
        <v>6946</v>
      </c>
      <c r="Q1670" s="4">
        <v>5348</v>
      </c>
      <c r="R1670" s="3">
        <v>0</v>
      </c>
      <c r="S1670" s="4">
        <v>27784</v>
      </c>
      <c r="T1670" s="4">
        <v>21392</v>
      </c>
      <c r="U1670" s="4">
        <v>6392</v>
      </c>
      <c r="V1670" s="3">
        <v>0.23006046645551395</v>
      </c>
      <c r="W1670" t="s">
        <v>54</v>
      </c>
      <c r="X1670" t="s">
        <v>42</v>
      </c>
      <c r="Y1670" t="s">
        <v>56</v>
      </c>
      <c r="Z1670">
        <v>6</v>
      </c>
      <c r="AA1670" t="s">
        <v>163</v>
      </c>
      <c r="AB1670" t="s">
        <v>66</v>
      </c>
      <c r="AC1670">
        <v>4.2</v>
      </c>
    </row>
    <row r="1671" spans="1:29">
      <c r="A1671" t="s">
        <v>2170</v>
      </c>
      <c r="B1671" s="2">
        <v>45463</v>
      </c>
      <c r="C1671" t="s">
        <v>680</v>
      </c>
      <c r="D1671" t="s">
        <v>49</v>
      </c>
      <c r="E1671" t="s">
        <v>135</v>
      </c>
      <c r="F1671" t="s">
        <v>33</v>
      </c>
      <c r="G1671">
        <v>34</v>
      </c>
      <c r="H1671" t="s">
        <v>146</v>
      </c>
      <c r="I1671" t="s">
        <v>147</v>
      </c>
      <c r="J1671" t="s">
        <v>36</v>
      </c>
      <c r="K1671" t="s">
        <v>179</v>
      </c>
      <c r="L1671" t="s">
        <v>155</v>
      </c>
      <c r="M1671" t="s">
        <v>107</v>
      </c>
      <c r="N1671" t="s">
        <v>126</v>
      </c>
      <c r="O1671">
        <v>2</v>
      </c>
      <c r="P1671" s="4">
        <v>18911</v>
      </c>
      <c r="Q1671" s="4">
        <v>11536</v>
      </c>
      <c r="R1671" s="3">
        <v>0.15</v>
      </c>
      <c r="S1671" s="4">
        <v>32149</v>
      </c>
      <c r="T1671" s="4">
        <v>23072</v>
      </c>
      <c r="U1671" s="4">
        <v>9077</v>
      </c>
      <c r="V1671" s="3">
        <v>0.28234159693925159</v>
      </c>
      <c r="W1671" t="s">
        <v>84</v>
      </c>
      <c r="X1671" t="s">
        <v>55</v>
      </c>
      <c r="Y1671" t="s">
        <v>56</v>
      </c>
      <c r="Z1671">
        <v>7</v>
      </c>
      <c r="AA1671" t="s">
        <v>193</v>
      </c>
      <c r="AB1671" t="s">
        <v>194</v>
      </c>
      <c r="AC1671">
        <v>4.9000000000000004</v>
      </c>
    </row>
    <row r="1672" spans="1:29">
      <c r="A1672" t="s">
        <v>2171</v>
      </c>
      <c r="B1672" s="2">
        <v>45583</v>
      </c>
      <c r="C1672" t="s">
        <v>458</v>
      </c>
      <c r="D1672" t="s">
        <v>31</v>
      </c>
      <c r="E1672" t="s">
        <v>124</v>
      </c>
      <c r="F1672" t="s">
        <v>70</v>
      </c>
      <c r="G1672">
        <v>49</v>
      </c>
      <c r="H1672" t="s">
        <v>105</v>
      </c>
      <c r="I1672" t="s">
        <v>89</v>
      </c>
      <c r="J1672" t="s">
        <v>82</v>
      </c>
      <c r="K1672" t="s">
        <v>37</v>
      </c>
      <c r="L1672" t="s">
        <v>137</v>
      </c>
      <c r="M1672" t="s">
        <v>39</v>
      </c>
      <c r="N1672" t="s">
        <v>93</v>
      </c>
      <c r="O1672">
        <v>4</v>
      </c>
      <c r="P1672" s="4">
        <v>612</v>
      </c>
      <c r="Q1672" s="4">
        <v>453</v>
      </c>
      <c r="R1672" s="3">
        <v>0.05</v>
      </c>
      <c r="S1672" s="4">
        <v>2326</v>
      </c>
      <c r="T1672" s="4">
        <v>1812</v>
      </c>
      <c r="U1672" s="4">
        <v>514</v>
      </c>
      <c r="V1672" s="3">
        <v>0.22098022355975924</v>
      </c>
      <c r="W1672" t="s">
        <v>41</v>
      </c>
      <c r="X1672" t="s">
        <v>42</v>
      </c>
      <c r="Y1672" t="s">
        <v>56</v>
      </c>
      <c r="Z1672">
        <v>6</v>
      </c>
      <c r="AA1672" t="s">
        <v>77</v>
      </c>
      <c r="AB1672" t="s">
        <v>194</v>
      </c>
      <c r="AC1672">
        <v>4.2</v>
      </c>
    </row>
    <row r="1673" spans="1:29">
      <c r="A1673" t="s">
        <v>2172</v>
      </c>
      <c r="B1673" s="2">
        <v>45141</v>
      </c>
      <c r="C1673" t="s">
        <v>216</v>
      </c>
      <c r="D1673" t="s">
        <v>31</v>
      </c>
      <c r="E1673" t="s">
        <v>69</v>
      </c>
      <c r="F1673" t="s">
        <v>70</v>
      </c>
      <c r="G1673">
        <v>54</v>
      </c>
      <c r="H1673" t="s">
        <v>34</v>
      </c>
      <c r="I1673" t="s">
        <v>35</v>
      </c>
      <c r="J1673" t="s">
        <v>36</v>
      </c>
      <c r="K1673" t="s">
        <v>51</v>
      </c>
      <c r="L1673" t="s">
        <v>62</v>
      </c>
      <c r="M1673" t="s">
        <v>39</v>
      </c>
      <c r="N1673" t="s">
        <v>64</v>
      </c>
      <c r="O1673">
        <v>5</v>
      </c>
      <c r="P1673" s="4">
        <v>19695</v>
      </c>
      <c r="Q1673" s="4">
        <v>14377</v>
      </c>
      <c r="R1673" s="3">
        <v>0</v>
      </c>
      <c r="S1673" s="4">
        <v>98475</v>
      </c>
      <c r="T1673" s="4">
        <v>71885</v>
      </c>
      <c r="U1673" s="4">
        <v>26590</v>
      </c>
      <c r="V1673" s="3">
        <v>0.27001777100787</v>
      </c>
      <c r="W1673" t="s">
        <v>41</v>
      </c>
      <c r="X1673" t="s">
        <v>42</v>
      </c>
      <c r="Y1673" t="s">
        <v>171</v>
      </c>
      <c r="Z1673">
        <v>11</v>
      </c>
      <c r="AA1673" t="s">
        <v>185</v>
      </c>
      <c r="AB1673" t="s">
        <v>95</v>
      </c>
      <c r="AC1673" t="s">
        <v>46</v>
      </c>
    </row>
    <row r="1674" spans="1:29">
      <c r="A1674" t="s">
        <v>2173</v>
      </c>
      <c r="B1674" s="2">
        <v>45391</v>
      </c>
      <c r="C1674" t="s">
        <v>198</v>
      </c>
      <c r="D1674" t="s">
        <v>31</v>
      </c>
      <c r="E1674" t="s">
        <v>135</v>
      </c>
      <c r="F1674" t="s">
        <v>33</v>
      </c>
      <c r="G1674">
        <v>49</v>
      </c>
      <c r="H1674" t="s">
        <v>88</v>
      </c>
      <c r="I1674" t="s">
        <v>89</v>
      </c>
      <c r="J1674" t="s">
        <v>82</v>
      </c>
      <c r="K1674" t="s">
        <v>302</v>
      </c>
      <c r="L1674" t="s">
        <v>101</v>
      </c>
      <c r="M1674" t="s">
        <v>92</v>
      </c>
      <c r="N1674" t="s">
        <v>126</v>
      </c>
      <c r="O1674">
        <v>7</v>
      </c>
      <c r="P1674" s="4">
        <v>9585</v>
      </c>
      <c r="Q1674" s="4">
        <v>5751</v>
      </c>
      <c r="R1674" s="3">
        <v>0.1</v>
      </c>
      <c r="S1674" s="4">
        <v>60386</v>
      </c>
      <c r="T1674" s="4">
        <v>40257</v>
      </c>
      <c r="U1674" s="4">
        <v>20129</v>
      </c>
      <c r="V1674" s="3">
        <v>0.33333885337661046</v>
      </c>
      <c r="W1674" t="s">
        <v>75</v>
      </c>
      <c r="X1674" t="s">
        <v>55</v>
      </c>
      <c r="Y1674" t="s">
        <v>56</v>
      </c>
      <c r="Z1674">
        <v>2</v>
      </c>
      <c r="AA1674" t="s">
        <v>167</v>
      </c>
      <c r="AB1674" t="s">
        <v>121</v>
      </c>
      <c r="AC1674">
        <v>4.0999999999999996</v>
      </c>
    </row>
    <row r="1675" spans="1:29">
      <c r="A1675" t="s">
        <v>2174</v>
      </c>
      <c r="B1675" s="2">
        <v>44989</v>
      </c>
      <c r="C1675" t="s">
        <v>406</v>
      </c>
      <c r="D1675" t="s">
        <v>31</v>
      </c>
      <c r="E1675" t="s">
        <v>50</v>
      </c>
      <c r="F1675" t="s">
        <v>33</v>
      </c>
      <c r="G1675">
        <v>48</v>
      </c>
      <c r="H1675" t="s">
        <v>88</v>
      </c>
      <c r="I1675" t="s">
        <v>89</v>
      </c>
      <c r="J1675" t="s">
        <v>82</v>
      </c>
      <c r="K1675" t="s">
        <v>162</v>
      </c>
      <c r="L1675" t="s">
        <v>62</v>
      </c>
      <c r="M1675" t="s">
        <v>39</v>
      </c>
      <c r="N1675" t="s">
        <v>64</v>
      </c>
      <c r="O1675">
        <v>6</v>
      </c>
      <c r="P1675" s="4">
        <v>7563</v>
      </c>
      <c r="Q1675" s="4">
        <v>6050</v>
      </c>
      <c r="R1675" s="3">
        <v>0.2</v>
      </c>
      <c r="S1675" s="4">
        <v>36302</v>
      </c>
      <c r="T1675" s="4">
        <v>36300</v>
      </c>
      <c r="U1675" s="4">
        <v>2</v>
      </c>
      <c r="V1675" s="3">
        <v>5.5093383284667509E-5</v>
      </c>
      <c r="W1675" t="s">
        <v>75</v>
      </c>
      <c r="X1675" t="s">
        <v>55</v>
      </c>
      <c r="Y1675" t="s">
        <v>56</v>
      </c>
      <c r="Z1675">
        <v>5</v>
      </c>
      <c r="AA1675" t="s">
        <v>77</v>
      </c>
      <c r="AB1675" t="s">
        <v>150</v>
      </c>
      <c r="AC1675">
        <v>4.8</v>
      </c>
    </row>
    <row r="1676" spans="1:29">
      <c r="A1676" t="s">
        <v>2175</v>
      </c>
      <c r="B1676" s="2">
        <v>45356</v>
      </c>
      <c r="C1676" t="s">
        <v>422</v>
      </c>
      <c r="D1676" t="s">
        <v>49</v>
      </c>
      <c r="E1676" t="s">
        <v>69</v>
      </c>
      <c r="F1676" t="s">
        <v>70</v>
      </c>
      <c r="G1676">
        <v>43</v>
      </c>
      <c r="H1676" t="s">
        <v>71</v>
      </c>
      <c r="I1676" t="s">
        <v>72</v>
      </c>
      <c r="J1676" t="s">
        <v>73</v>
      </c>
      <c r="K1676" t="s">
        <v>184</v>
      </c>
      <c r="L1676" t="s">
        <v>38</v>
      </c>
      <c r="M1676" t="s">
        <v>63</v>
      </c>
      <c r="N1676" t="s">
        <v>40</v>
      </c>
      <c r="O1676">
        <v>5</v>
      </c>
      <c r="P1676" s="4">
        <v>4044</v>
      </c>
      <c r="Q1676" s="4">
        <v>2790</v>
      </c>
      <c r="R1676" s="3">
        <v>0.05</v>
      </c>
      <c r="S1676" s="4">
        <v>19209</v>
      </c>
      <c r="T1676" s="4">
        <v>13950</v>
      </c>
      <c r="U1676" s="4">
        <v>5259</v>
      </c>
      <c r="V1676" s="3">
        <v>0.27377791660159301</v>
      </c>
      <c r="W1676" t="s">
        <v>41</v>
      </c>
      <c r="X1676" t="s">
        <v>76</v>
      </c>
      <c r="Y1676" t="s">
        <v>156</v>
      </c>
      <c r="Z1676">
        <v>0</v>
      </c>
      <c r="AA1676" t="s">
        <v>57</v>
      </c>
      <c r="AB1676" t="s">
        <v>45</v>
      </c>
      <c r="AC1676">
        <v>2.1</v>
      </c>
    </row>
    <row r="1677" spans="1:29">
      <c r="A1677" t="s">
        <v>2176</v>
      </c>
      <c r="B1677" s="2">
        <v>45619</v>
      </c>
      <c r="C1677" t="s">
        <v>1348</v>
      </c>
      <c r="D1677" t="s">
        <v>31</v>
      </c>
      <c r="E1677" t="s">
        <v>111</v>
      </c>
      <c r="F1677" t="s">
        <v>70</v>
      </c>
      <c r="G1677">
        <v>40</v>
      </c>
      <c r="H1677" t="s">
        <v>71</v>
      </c>
      <c r="I1677" t="s">
        <v>72</v>
      </c>
      <c r="J1677" t="s">
        <v>73</v>
      </c>
      <c r="K1677" t="s">
        <v>166</v>
      </c>
      <c r="L1677" t="s">
        <v>112</v>
      </c>
      <c r="M1677" t="s">
        <v>63</v>
      </c>
      <c r="N1677" t="s">
        <v>126</v>
      </c>
      <c r="O1677">
        <v>2</v>
      </c>
      <c r="P1677" s="4">
        <v>14454</v>
      </c>
      <c r="Q1677" s="4">
        <v>10696</v>
      </c>
      <c r="R1677" s="3">
        <v>0</v>
      </c>
      <c r="S1677" s="4">
        <v>28908</v>
      </c>
      <c r="T1677" s="4">
        <v>21392</v>
      </c>
      <c r="U1677" s="4">
        <v>7516</v>
      </c>
      <c r="V1677" s="3">
        <v>0.25999723259997232</v>
      </c>
      <c r="W1677" t="s">
        <v>41</v>
      </c>
      <c r="X1677" t="s">
        <v>42</v>
      </c>
      <c r="Y1677" t="s">
        <v>56</v>
      </c>
      <c r="Z1677">
        <v>1</v>
      </c>
      <c r="AA1677" t="s">
        <v>57</v>
      </c>
      <c r="AB1677" t="s">
        <v>45</v>
      </c>
      <c r="AC1677">
        <v>3.5</v>
      </c>
    </row>
    <row r="1678" spans="1:29">
      <c r="A1678" t="s">
        <v>2177</v>
      </c>
      <c r="B1678" s="2">
        <v>45158</v>
      </c>
      <c r="C1678" t="s">
        <v>283</v>
      </c>
      <c r="D1678" t="s">
        <v>31</v>
      </c>
      <c r="E1678" t="s">
        <v>119</v>
      </c>
      <c r="F1678" t="s">
        <v>70</v>
      </c>
      <c r="G1678">
        <v>21</v>
      </c>
      <c r="H1678" t="s">
        <v>34</v>
      </c>
      <c r="I1678" t="s">
        <v>35</v>
      </c>
      <c r="J1678" t="s">
        <v>36</v>
      </c>
      <c r="K1678" t="s">
        <v>214</v>
      </c>
      <c r="L1678" t="s">
        <v>52</v>
      </c>
      <c r="M1678" t="s">
        <v>83</v>
      </c>
      <c r="N1678" t="s">
        <v>40</v>
      </c>
      <c r="O1678">
        <v>7</v>
      </c>
      <c r="P1678" s="4">
        <v>18118</v>
      </c>
      <c r="Q1678" s="4">
        <v>13226</v>
      </c>
      <c r="R1678" s="3">
        <v>0.2</v>
      </c>
      <c r="S1678" s="4">
        <v>101461</v>
      </c>
      <c r="T1678" s="4">
        <v>92582</v>
      </c>
      <c r="U1678" s="4">
        <v>8879</v>
      </c>
      <c r="V1678" s="3">
        <v>8.7511457604399726E-2</v>
      </c>
      <c r="W1678" t="s">
        <v>84</v>
      </c>
      <c r="X1678" t="s">
        <v>42</v>
      </c>
      <c r="Y1678" t="s">
        <v>156</v>
      </c>
      <c r="Z1678">
        <v>0</v>
      </c>
      <c r="AA1678" t="s">
        <v>172</v>
      </c>
      <c r="AB1678" t="s">
        <v>189</v>
      </c>
      <c r="AC1678">
        <v>2.5</v>
      </c>
    </row>
    <row r="1679" spans="1:29">
      <c r="A1679" t="s">
        <v>2178</v>
      </c>
      <c r="B1679" s="2">
        <v>44994</v>
      </c>
      <c r="C1679" t="s">
        <v>565</v>
      </c>
      <c r="D1679" t="s">
        <v>31</v>
      </c>
      <c r="E1679" t="s">
        <v>69</v>
      </c>
      <c r="F1679" t="s">
        <v>70</v>
      </c>
      <c r="G1679">
        <v>18</v>
      </c>
      <c r="H1679" t="s">
        <v>105</v>
      </c>
      <c r="I1679" t="s">
        <v>89</v>
      </c>
      <c r="J1679" t="s">
        <v>82</v>
      </c>
      <c r="K1679" t="s">
        <v>214</v>
      </c>
      <c r="L1679" t="s">
        <v>38</v>
      </c>
      <c r="M1679" t="s">
        <v>63</v>
      </c>
      <c r="N1679" t="s">
        <v>64</v>
      </c>
      <c r="O1679">
        <v>3</v>
      </c>
      <c r="P1679" s="4">
        <v>9510</v>
      </c>
      <c r="Q1679" s="4">
        <v>5516</v>
      </c>
      <c r="R1679" s="3">
        <v>0.1</v>
      </c>
      <c r="S1679" s="4">
        <v>25677</v>
      </c>
      <c r="T1679" s="4">
        <v>16548</v>
      </c>
      <c r="U1679" s="4">
        <v>9129</v>
      </c>
      <c r="V1679" s="3">
        <v>0.3555321883397593</v>
      </c>
      <c r="W1679" t="s">
        <v>54</v>
      </c>
      <c r="X1679" t="s">
        <v>76</v>
      </c>
      <c r="Y1679" t="s">
        <v>56</v>
      </c>
      <c r="Z1679">
        <v>1</v>
      </c>
      <c r="AA1679" t="s">
        <v>185</v>
      </c>
      <c r="AB1679" t="s">
        <v>194</v>
      </c>
      <c r="AC1679">
        <v>4.0999999999999996</v>
      </c>
    </row>
    <row r="1680" spans="1:29">
      <c r="A1680" t="s">
        <v>2179</v>
      </c>
      <c r="B1680" s="2">
        <v>45560</v>
      </c>
      <c r="C1680" t="s">
        <v>806</v>
      </c>
      <c r="D1680" t="s">
        <v>31</v>
      </c>
      <c r="E1680" t="s">
        <v>50</v>
      </c>
      <c r="F1680" t="s">
        <v>33</v>
      </c>
      <c r="G1680">
        <v>36</v>
      </c>
      <c r="H1680" t="s">
        <v>88</v>
      </c>
      <c r="I1680" t="s">
        <v>89</v>
      </c>
      <c r="J1680" t="s">
        <v>82</v>
      </c>
      <c r="K1680" t="s">
        <v>51</v>
      </c>
      <c r="L1680" t="s">
        <v>91</v>
      </c>
      <c r="M1680" t="s">
        <v>39</v>
      </c>
      <c r="N1680" t="s">
        <v>40</v>
      </c>
      <c r="O1680">
        <v>8</v>
      </c>
      <c r="P1680" s="4">
        <v>18976</v>
      </c>
      <c r="Q1680" s="4">
        <v>10816</v>
      </c>
      <c r="R1680" s="3">
        <v>0.15</v>
      </c>
      <c r="S1680" s="4">
        <v>129037</v>
      </c>
      <c r="T1680" s="4">
        <v>86528</v>
      </c>
      <c r="U1680" s="4">
        <v>42509</v>
      </c>
      <c r="V1680" s="3">
        <v>0.32943264335035688</v>
      </c>
      <c r="W1680" t="s">
        <v>84</v>
      </c>
      <c r="X1680" t="s">
        <v>42</v>
      </c>
      <c r="Y1680" t="s">
        <v>56</v>
      </c>
      <c r="Z1680">
        <v>4</v>
      </c>
      <c r="AA1680" t="s">
        <v>57</v>
      </c>
      <c r="AB1680" t="s">
        <v>150</v>
      </c>
      <c r="AC1680">
        <v>4.4000000000000004</v>
      </c>
    </row>
    <row r="1681" spans="1:29">
      <c r="A1681" t="s">
        <v>2180</v>
      </c>
      <c r="B1681" s="2">
        <v>45364</v>
      </c>
      <c r="C1681" t="s">
        <v>628</v>
      </c>
      <c r="D1681" t="s">
        <v>31</v>
      </c>
      <c r="E1681" t="s">
        <v>119</v>
      </c>
      <c r="F1681" t="s">
        <v>70</v>
      </c>
      <c r="G1681">
        <v>52</v>
      </c>
      <c r="H1681" t="s">
        <v>99</v>
      </c>
      <c r="I1681" t="s">
        <v>99</v>
      </c>
      <c r="J1681" t="s">
        <v>100</v>
      </c>
      <c r="K1681" t="s">
        <v>269</v>
      </c>
      <c r="L1681" t="s">
        <v>137</v>
      </c>
      <c r="M1681" t="s">
        <v>92</v>
      </c>
      <c r="N1681" t="s">
        <v>93</v>
      </c>
      <c r="O1681">
        <v>3</v>
      </c>
      <c r="P1681" s="4">
        <v>4523</v>
      </c>
      <c r="Q1681" s="4">
        <v>3437</v>
      </c>
      <c r="R1681" s="3">
        <v>0</v>
      </c>
      <c r="S1681" s="4">
        <v>13569</v>
      </c>
      <c r="T1681" s="4">
        <v>10311</v>
      </c>
      <c r="U1681" s="4">
        <v>3258</v>
      </c>
      <c r="V1681" s="3">
        <v>0.24010612425381384</v>
      </c>
      <c r="W1681" t="s">
        <v>54</v>
      </c>
      <c r="X1681" t="s">
        <v>76</v>
      </c>
      <c r="Y1681" t="s">
        <v>56</v>
      </c>
      <c r="Z1681">
        <v>3</v>
      </c>
      <c r="AA1681" t="s">
        <v>229</v>
      </c>
      <c r="AB1681" t="s">
        <v>132</v>
      </c>
      <c r="AC1681">
        <v>4.4000000000000004</v>
      </c>
    </row>
    <row r="1682" spans="1:29">
      <c r="A1682" t="s">
        <v>2181</v>
      </c>
      <c r="B1682" s="2">
        <v>45101</v>
      </c>
      <c r="C1682" t="s">
        <v>687</v>
      </c>
      <c r="D1682" t="s">
        <v>31</v>
      </c>
      <c r="E1682" t="s">
        <v>69</v>
      </c>
      <c r="F1682" t="s">
        <v>70</v>
      </c>
      <c r="G1682">
        <v>54</v>
      </c>
      <c r="H1682" t="s">
        <v>99</v>
      </c>
      <c r="I1682" t="s">
        <v>99</v>
      </c>
      <c r="J1682" t="s">
        <v>100</v>
      </c>
      <c r="K1682" t="s">
        <v>326</v>
      </c>
      <c r="L1682" t="s">
        <v>142</v>
      </c>
      <c r="M1682" t="s">
        <v>83</v>
      </c>
      <c r="N1682" t="s">
        <v>53</v>
      </c>
      <c r="O1682">
        <v>4</v>
      </c>
      <c r="P1682" s="4">
        <v>1763</v>
      </c>
      <c r="Q1682" s="4">
        <v>987</v>
      </c>
      <c r="R1682" s="3">
        <v>0.2</v>
      </c>
      <c r="S1682" s="4">
        <v>5642</v>
      </c>
      <c r="T1682" s="4">
        <v>3948</v>
      </c>
      <c r="U1682" s="4">
        <v>1694</v>
      </c>
      <c r="V1682" s="3">
        <v>0.30024813895781638</v>
      </c>
      <c r="W1682" t="s">
        <v>84</v>
      </c>
      <c r="X1682" t="s">
        <v>76</v>
      </c>
      <c r="Y1682" t="s">
        <v>56</v>
      </c>
      <c r="Z1682">
        <v>1</v>
      </c>
      <c r="AA1682" t="s">
        <v>193</v>
      </c>
      <c r="AB1682" t="s">
        <v>194</v>
      </c>
      <c r="AC1682">
        <v>4.7</v>
      </c>
    </row>
    <row r="1683" spans="1:29">
      <c r="A1683" t="s">
        <v>2182</v>
      </c>
      <c r="B1683" s="2">
        <v>45150</v>
      </c>
      <c r="C1683" t="s">
        <v>224</v>
      </c>
      <c r="D1683" t="s">
        <v>31</v>
      </c>
      <c r="E1683" t="s">
        <v>60</v>
      </c>
      <c r="F1683" t="s">
        <v>70</v>
      </c>
      <c r="G1683">
        <v>28</v>
      </c>
      <c r="H1683" t="s">
        <v>34</v>
      </c>
      <c r="I1683" t="s">
        <v>35</v>
      </c>
      <c r="J1683" t="s">
        <v>36</v>
      </c>
      <c r="K1683" t="s">
        <v>269</v>
      </c>
      <c r="L1683" t="s">
        <v>52</v>
      </c>
      <c r="M1683" t="s">
        <v>107</v>
      </c>
      <c r="N1683" t="s">
        <v>64</v>
      </c>
      <c r="O1683">
        <v>2</v>
      </c>
      <c r="P1683" s="4">
        <v>7386</v>
      </c>
      <c r="Q1683" s="4">
        <v>5466</v>
      </c>
      <c r="R1683" s="3">
        <v>0.15</v>
      </c>
      <c r="S1683" s="4">
        <v>12556</v>
      </c>
      <c r="T1683" s="4">
        <v>10932</v>
      </c>
      <c r="U1683" s="4">
        <v>1624</v>
      </c>
      <c r="V1683" s="3">
        <v>0.12934055431666136</v>
      </c>
      <c r="W1683" t="s">
        <v>84</v>
      </c>
      <c r="X1683" t="s">
        <v>76</v>
      </c>
      <c r="Y1683" t="s">
        <v>56</v>
      </c>
      <c r="Z1683">
        <v>2</v>
      </c>
      <c r="AA1683" t="s">
        <v>57</v>
      </c>
      <c r="AB1683" t="s">
        <v>132</v>
      </c>
      <c r="AC1683">
        <v>3.1</v>
      </c>
    </row>
    <row r="1684" spans="1:29">
      <c r="A1684" t="s">
        <v>2183</v>
      </c>
      <c r="B1684" s="2">
        <v>45608</v>
      </c>
      <c r="C1684" t="s">
        <v>1377</v>
      </c>
      <c r="D1684" t="s">
        <v>31</v>
      </c>
      <c r="E1684" t="s">
        <v>188</v>
      </c>
      <c r="F1684" t="s">
        <v>33</v>
      </c>
      <c r="G1684">
        <v>19</v>
      </c>
      <c r="H1684" t="s">
        <v>88</v>
      </c>
      <c r="I1684" t="s">
        <v>89</v>
      </c>
      <c r="J1684" t="s">
        <v>82</v>
      </c>
      <c r="K1684" t="s">
        <v>179</v>
      </c>
      <c r="L1684" t="s">
        <v>91</v>
      </c>
      <c r="M1684" t="s">
        <v>63</v>
      </c>
      <c r="N1684" t="s">
        <v>113</v>
      </c>
      <c r="O1684">
        <v>2</v>
      </c>
      <c r="P1684" s="4">
        <v>23125</v>
      </c>
      <c r="Q1684" s="4">
        <v>16650</v>
      </c>
      <c r="R1684" s="3">
        <v>0.15</v>
      </c>
      <c r="S1684" s="4">
        <v>39313</v>
      </c>
      <c r="T1684" s="4">
        <v>33300</v>
      </c>
      <c r="U1684" s="4">
        <v>6013</v>
      </c>
      <c r="V1684" s="3">
        <v>0.15295194973672832</v>
      </c>
      <c r="W1684" t="s">
        <v>75</v>
      </c>
      <c r="X1684" t="s">
        <v>55</v>
      </c>
      <c r="Y1684" t="s">
        <v>156</v>
      </c>
      <c r="Z1684">
        <v>0</v>
      </c>
      <c r="AA1684" t="s">
        <v>226</v>
      </c>
      <c r="AB1684" t="s">
        <v>95</v>
      </c>
      <c r="AC1684">
        <v>2.2000000000000002</v>
      </c>
    </row>
    <row r="1685" spans="1:29">
      <c r="A1685" t="s">
        <v>2184</v>
      </c>
      <c r="B1685" s="2">
        <v>45111</v>
      </c>
      <c r="C1685" t="s">
        <v>381</v>
      </c>
      <c r="D1685" t="s">
        <v>31</v>
      </c>
      <c r="E1685" t="s">
        <v>170</v>
      </c>
      <c r="F1685" t="s">
        <v>33</v>
      </c>
      <c r="G1685">
        <v>28</v>
      </c>
      <c r="H1685" t="s">
        <v>80</v>
      </c>
      <c r="I1685" t="s">
        <v>81</v>
      </c>
      <c r="J1685" t="s">
        <v>82</v>
      </c>
      <c r="K1685" t="s">
        <v>179</v>
      </c>
      <c r="L1685" t="s">
        <v>62</v>
      </c>
      <c r="M1685" t="s">
        <v>83</v>
      </c>
      <c r="N1685" t="s">
        <v>64</v>
      </c>
      <c r="O1685">
        <v>5</v>
      </c>
      <c r="P1685" s="4">
        <v>4248</v>
      </c>
      <c r="Q1685" s="4">
        <v>3228</v>
      </c>
      <c r="R1685" s="3">
        <v>0.2</v>
      </c>
      <c r="S1685" s="4">
        <v>16992</v>
      </c>
      <c r="T1685" s="4">
        <v>16140</v>
      </c>
      <c r="U1685" s="4">
        <v>852</v>
      </c>
      <c r="V1685" s="3">
        <v>5.014124293785311E-2</v>
      </c>
      <c r="W1685" t="s">
        <v>41</v>
      </c>
      <c r="X1685" t="s">
        <v>55</v>
      </c>
      <c r="Y1685" t="s">
        <v>56</v>
      </c>
      <c r="Z1685">
        <v>7</v>
      </c>
      <c r="AA1685" t="s">
        <v>108</v>
      </c>
      <c r="AB1685" t="s">
        <v>95</v>
      </c>
      <c r="AC1685">
        <v>3.2</v>
      </c>
    </row>
    <row r="1686" spans="1:29">
      <c r="A1686" t="s">
        <v>2185</v>
      </c>
      <c r="B1686" s="2">
        <v>45419</v>
      </c>
      <c r="C1686" t="s">
        <v>680</v>
      </c>
      <c r="D1686" t="s">
        <v>31</v>
      </c>
      <c r="E1686" t="s">
        <v>111</v>
      </c>
      <c r="F1686" t="s">
        <v>70</v>
      </c>
      <c r="G1686">
        <v>25</v>
      </c>
      <c r="H1686" t="s">
        <v>71</v>
      </c>
      <c r="I1686" t="s">
        <v>72</v>
      </c>
      <c r="J1686" t="s">
        <v>73</v>
      </c>
      <c r="K1686" t="s">
        <v>116</v>
      </c>
      <c r="L1686" t="s">
        <v>137</v>
      </c>
      <c r="M1686" t="s">
        <v>63</v>
      </c>
      <c r="N1686" t="s">
        <v>93</v>
      </c>
      <c r="O1686">
        <v>1</v>
      </c>
      <c r="P1686" s="4">
        <v>8942</v>
      </c>
      <c r="Q1686" s="4">
        <v>6885</v>
      </c>
      <c r="R1686" s="3">
        <v>0.1</v>
      </c>
      <c r="S1686" s="4">
        <v>8048</v>
      </c>
      <c r="T1686" s="4">
        <v>6885</v>
      </c>
      <c r="U1686" s="4">
        <v>1163</v>
      </c>
      <c r="V1686" s="3">
        <v>0.1445079522862823</v>
      </c>
      <c r="W1686" t="s">
        <v>84</v>
      </c>
      <c r="X1686" t="s">
        <v>76</v>
      </c>
      <c r="Y1686" t="s">
        <v>56</v>
      </c>
      <c r="Z1686">
        <v>4</v>
      </c>
      <c r="AA1686" t="s">
        <v>77</v>
      </c>
      <c r="AB1686" t="s">
        <v>45</v>
      </c>
      <c r="AC1686">
        <v>3.5</v>
      </c>
    </row>
    <row r="1687" spans="1:29">
      <c r="A1687" t="s">
        <v>2186</v>
      </c>
      <c r="B1687" s="2">
        <v>45562</v>
      </c>
      <c r="C1687" t="s">
        <v>918</v>
      </c>
      <c r="D1687" t="s">
        <v>31</v>
      </c>
      <c r="E1687" t="s">
        <v>170</v>
      </c>
      <c r="F1687" t="s">
        <v>33</v>
      </c>
      <c r="G1687">
        <v>35</v>
      </c>
      <c r="H1687" t="s">
        <v>34</v>
      </c>
      <c r="I1687" t="s">
        <v>35</v>
      </c>
      <c r="J1687" t="s">
        <v>36</v>
      </c>
      <c r="K1687" t="s">
        <v>37</v>
      </c>
      <c r="L1687" t="s">
        <v>137</v>
      </c>
      <c r="M1687" t="s">
        <v>63</v>
      </c>
      <c r="N1687" t="s">
        <v>64</v>
      </c>
      <c r="O1687">
        <v>3</v>
      </c>
      <c r="P1687" s="4">
        <v>15763</v>
      </c>
      <c r="Q1687" s="4">
        <v>8827</v>
      </c>
      <c r="R1687" s="3">
        <v>0.05</v>
      </c>
      <c r="S1687" s="4">
        <v>44925</v>
      </c>
      <c r="T1687" s="4">
        <v>26481</v>
      </c>
      <c r="U1687" s="4">
        <v>18444</v>
      </c>
      <c r="V1687" s="3">
        <v>0.41055091819699502</v>
      </c>
      <c r="W1687" t="s">
        <v>84</v>
      </c>
      <c r="X1687" t="s">
        <v>76</v>
      </c>
      <c r="Y1687" t="s">
        <v>56</v>
      </c>
      <c r="Z1687">
        <v>1</v>
      </c>
      <c r="AA1687" t="s">
        <v>181</v>
      </c>
      <c r="AB1687" t="s">
        <v>45</v>
      </c>
      <c r="AC1687">
        <v>3.4</v>
      </c>
    </row>
    <row r="1688" spans="1:29">
      <c r="A1688" t="s">
        <v>2187</v>
      </c>
      <c r="B1688" s="2">
        <v>45603</v>
      </c>
      <c r="C1688" t="s">
        <v>375</v>
      </c>
      <c r="D1688" t="s">
        <v>31</v>
      </c>
      <c r="E1688" t="s">
        <v>170</v>
      </c>
      <c r="F1688" t="s">
        <v>33</v>
      </c>
      <c r="G1688">
        <v>34</v>
      </c>
      <c r="H1688" t="s">
        <v>88</v>
      </c>
      <c r="I1688" t="s">
        <v>89</v>
      </c>
      <c r="J1688" t="s">
        <v>82</v>
      </c>
      <c r="K1688" t="s">
        <v>199</v>
      </c>
      <c r="L1688" t="s">
        <v>142</v>
      </c>
      <c r="M1688" t="s">
        <v>39</v>
      </c>
      <c r="N1688" t="s">
        <v>40</v>
      </c>
      <c r="O1688">
        <v>4</v>
      </c>
      <c r="P1688" s="4">
        <v>677</v>
      </c>
      <c r="Q1688" s="4">
        <v>467</v>
      </c>
      <c r="R1688" s="3">
        <v>0</v>
      </c>
      <c r="S1688" s="4">
        <v>2708</v>
      </c>
      <c r="T1688" s="4">
        <v>1868</v>
      </c>
      <c r="U1688" s="4">
        <v>840</v>
      </c>
      <c r="V1688" s="3">
        <v>0.31019202363367798</v>
      </c>
      <c r="W1688" t="s">
        <v>75</v>
      </c>
      <c r="X1688" t="s">
        <v>55</v>
      </c>
      <c r="Y1688" t="s">
        <v>56</v>
      </c>
      <c r="Z1688">
        <v>2</v>
      </c>
      <c r="AA1688" t="s">
        <v>149</v>
      </c>
      <c r="AB1688" t="s">
        <v>66</v>
      </c>
      <c r="AC1688">
        <v>3</v>
      </c>
    </row>
    <row r="1689" spans="1:29">
      <c r="A1689" t="s">
        <v>2188</v>
      </c>
      <c r="B1689" s="2">
        <v>45281</v>
      </c>
      <c r="C1689" t="s">
        <v>716</v>
      </c>
      <c r="D1689" t="s">
        <v>49</v>
      </c>
      <c r="E1689" t="s">
        <v>111</v>
      </c>
      <c r="F1689" t="s">
        <v>70</v>
      </c>
      <c r="G1689">
        <v>20</v>
      </c>
      <c r="H1689" t="s">
        <v>99</v>
      </c>
      <c r="I1689" t="s">
        <v>99</v>
      </c>
      <c r="J1689" t="s">
        <v>100</v>
      </c>
      <c r="K1689" t="s">
        <v>257</v>
      </c>
      <c r="L1689" t="s">
        <v>62</v>
      </c>
      <c r="M1689" t="s">
        <v>63</v>
      </c>
      <c r="N1689" t="s">
        <v>126</v>
      </c>
      <c r="O1689">
        <v>3</v>
      </c>
      <c r="P1689" s="4">
        <v>24301</v>
      </c>
      <c r="Q1689" s="4">
        <v>15310</v>
      </c>
      <c r="R1689" s="3">
        <v>0</v>
      </c>
      <c r="S1689" s="4">
        <v>72903</v>
      </c>
      <c r="T1689" s="4">
        <v>45930</v>
      </c>
      <c r="U1689" s="4">
        <v>26973</v>
      </c>
      <c r="V1689" s="3">
        <v>0.36998477428912391</v>
      </c>
      <c r="W1689" t="s">
        <v>75</v>
      </c>
      <c r="X1689" t="s">
        <v>76</v>
      </c>
      <c r="Y1689" t="s">
        <v>156</v>
      </c>
      <c r="Z1689">
        <v>0</v>
      </c>
      <c r="AA1689" t="s">
        <v>94</v>
      </c>
      <c r="AB1689" t="s">
        <v>45</v>
      </c>
      <c r="AC1689">
        <v>2.2999999999999998</v>
      </c>
    </row>
    <row r="1690" spans="1:29">
      <c r="A1690" t="s">
        <v>2189</v>
      </c>
      <c r="B1690" s="2">
        <v>45126</v>
      </c>
      <c r="C1690" t="s">
        <v>361</v>
      </c>
      <c r="D1690" t="s">
        <v>31</v>
      </c>
      <c r="E1690" t="s">
        <v>32</v>
      </c>
      <c r="F1690" t="s">
        <v>33</v>
      </c>
      <c r="G1690">
        <v>46</v>
      </c>
      <c r="H1690" t="s">
        <v>80</v>
      </c>
      <c r="I1690" t="s">
        <v>81</v>
      </c>
      <c r="J1690" t="s">
        <v>82</v>
      </c>
      <c r="K1690" t="s">
        <v>239</v>
      </c>
      <c r="L1690" t="s">
        <v>52</v>
      </c>
      <c r="M1690" t="s">
        <v>92</v>
      </c>
      <c r="N1690" t="s">
        <v>126</v>
      </c>
      <c r="O1690">
        <v>4</v>
      </c>
      <c r="P1690" s="4">
        <v>2049</v>
      </c>
      <c r="Q1690" s="4">
        <v>1229</v>
      </c>
      <c r="R1690" s="3">
        <v>0.2</v>
      </c>
      <c r="S1690" s="4">
        <v>6557</v>
      </c>
      <c r="T1690" s="4">
        <v>4916</v>
      </c>
      <c r="U1690" s="4">
        <v>1641</v>
      </c>
      <c r="V1690" s="3">
        <v>0.25026689034619493</v>
      </c>
      <c r="W1690" t="s">
        <v>41</v>
      </c>
      <c r="X1690" t="s">
        <v>42</v>
      </c>
      <c r="Y1690" t="s">
        <v>43</v>
      </c>
      <c r="Z1690">
        <v>0</v>
      </c>
      <c r="AA1690" t="s">
        <v>44</v>
      </c>
      <c r="AB1690" t="s">
        <v>66</v>
      </c>
      <c r="AC1690" t="s">
        <v>46</v>
      </c>
    </row>
    <row r="1691" spans="1:29">
      <c r="A1691" t="s">
        <v>2190</v>
      </c>
      <c r="B1691" s="2">
        <v>45431</v>
      </c>
      <c r="C1691" t="s">
        <v>287</v>
      </c>
      <c r="D1691" t="s">
        <v>31</v>
      </c>
      <c r="E1691" t="s">
        <v>111</v>
      </c>
      <c r="F1691" t="s">
        <v>70</v>
      </c>
      <c r="G1691">
        <v>37</v>
      </c>
      <c r="H1691" t="s">
        <v>34</v>
      </c>
      <c r="I1691" t="s">
        <v>35</v>
      </c>
      <c r="J1691" t="s">
        <v>36</v>
      </c>
      <c r="K1691" t="s">
        <v>106</v>
      </c>
      <c r="L1691" t="s">
        <v>112</v>
      </c>
      <c r="M1691" t="s">
        <v>39</v>
      </c>
      <c r="N1691" t="s">
        <v>93</v>
      </c>
      <c r="O1691">
        <v>6</v>
      </c>
      <c r="P1691" s="4">
        <v>1375</v>
      </c>
      <c r="Q1691" s="4">
        <v>935</v>
      </c>
      <c r="R1691" s="3">
        <v>0</v>
      </c>
      <c r="S1691" s="4">
        <v>8250</v>
      </c>
      <c r="T1691" s="4">
        <v>5610</v>
      </c>
      <c r="U1691" s="4">
        <v>2640</v>
      </c>
      <c r="V1691" s="3">
        <v>0.32</v>
      </c>
      <c r="W1691" t="s">
        <v>41</v>
      </c>
      <c r="X1691" t="s">
        <v>76</v>
      </c>
      <c r="Y1691" t="s">
        <v>56</v>
      </c>
      <c r="Z1691">
        <v>6</v>
      </c>
      <c r="AA1691" t="s">
        <v>163</v>
      </c>
      <c r="AB1691" t="s">
        <v>189</v>
      </c>
      <c r="AC1691">
        <v>4.4000000000000004</v>
      </c>
    </row>
    <row r="1692" spans="1:29">
      <c r="A1692" t="s">
        <v>2191</v>
      </c>
      <c r="B1692" s="2">
        <v>45596</v>
      </c>
      <c r="C1692" t="s">
        <v>626</v>
      </c>
      <c r="D1692" t="s">
        <v>31</v>
      </c>
      <c r="E1692" t="s">
        <v>98</v>
      </c>
      <c r="F1692" t="s">
        <v>70</v>
      </c>
      <c r="G1692">
        <v>30</v>
      </c>
      <c r="H1692" t="s">
        <v>71</v>
      </c>
      <c r="I1692" t="s">
        <v>72</v>
      </c>
      <c r="J1692" t="s">
        <v>73</v>
      </c>
      <c r="K1692" t="s">
        <v>326</v>
      </c>
      <c r="L1692" t="s">
        <v>62</v>
      </c>
      <c r="M1692" t="s">
        <v>63</v>
      </c>
      <c r="N1692" t="s">
        <v>113</v>
      </c>
      <c r="O1692">
        <v>1</v>
      </c>
      <c r="P1692" s="4">
        <v>12869</v>
      </c>
      <c r="Q1692" s="4">
        <v>9137</v>
      </c>
      <c r="R1692" s="3">
        <v>0</v>
      </c>
      <c r="S1692" s="4">
        <v>12869</v>
      </c>
      <c r="T1692" s="4">
        <v>9137</v>
      </c>
      <c r="U1692" s="4">
        <v>3732</v>
      </c>
      <c r="V1692" s="3">
        <v>0.28999922293884528</v>
      </c>
      <c r="W1692" t="s">
        <v>75</v>
      </c>
      <c r="X1692" t="s">
        <v>55</v>
      </c>
      <c r="Y1692" t="s">
        <v>56</v>
      </c>
      <c r="Z1692">
        <v>6</v>
      </c>
      <c r="AA1692" t="s">
        <v>143</v>
      </c>
      <c r="AB1692" t="s">
        <v>95</v>
      </c>
      <c r="AC1692">
        <v>3.6</v>
      </c>
    </row>
    <row r="1693" spans="1:29">
      <c r="A1693" t="s">
        <v>2192</v>
      </c>
      <c r="B1693" s="2">
        <v>45557</v>
      </c>
      <c r="C1693" t="s">
        <v>522</v>
      </c>
      <c r="D1693" t="s">
        <v>31</v>
      </c>
      <c r="E1693" t="s">
        <v>69</v>
      </c>
      <c r="F1693" t="s">
        <v>70</v>
      </c>
      <c r="G1693">
        <v>46</v>
      </c>
      <c r="H1693" t="s">
        <v>105</v>
      </c>
      <c r="I1693" t="s">
        <v>89</v>
      </c>
      <c r="J1693" t="s">
        <v>82</v>
      </c>
      <c r="K1693" t="s">
        <v>199</v>
      </c>
      <c r="L1693" t="s">
        <v>142</v>
      </c>
      <c r="M1693" t="s">
        <v>107</v>
      </c>
      <c r="N1693" t="s">
        <v>93</v>
      </c>
      <c r="O1693">
        <v>3</v>
      </c>
      <c r="P1693" s="4">
        <v>6431</v>
      </c>
      <c r="Q1693" s="4">
        <v>4695</v>
      </c>
      <c r="R1693" s="3">
        <v>0</v>
      </c>
      <c r="S1693" s="4">
        <v>19293</v>
      </c>
      <c r="T1693" s="4">
        <v>14085</v>
      </c>
      <c r="U1693" s="4">
        <v>5208</v>
      </c>
      <c r="V1693" s="3">
        <v>0.26994246617944334</v>
      </c>
      <c r="W1693" t="s">
        <v>75</v>
      </c>
      <c r="X1693" t="s">
        <v>55</v>
      </c>
      <c r="Y1693" t="s">
        <v>56</v>
      </c>
      <c r="Z1693">
        <v>4</v>
      </c>
      <c r="AA1693" t="s">
        <v>167</v>
      </c>
      <c r="AB1693" t="s">
        <v>121</v>
      </c>
      <c r="AC1693">
        <v>4.2</v>
      </c>
    </row>
    <row r="1694" spans="1:29">
      <c r="A1694" t="s">
        <v>2193</v>
      </c>
      <c r="B1694" s="2">
        <v>45321</v>
      </c>
      <c r="C1694" t="s">
        <v>1342</v>
      </c>
      <c r="D1694" t="s">
        <v>31</v>
      </c>
      <c r="E1694" t="s">
        <v>111</v>
      </c>
      <c r="F1694" t="s">
        <v>70</v>
      </c>
      <c r="G1694">
        <v>22</v>
      </c>
      <c r="H1694" t="s">
        <v>80</v>
      </c>
      <c r="I1694" t="s">
        <v>81</v>
      </c>
      <c r="J1694" t="s">
        <v>82</v>
      </c>
      <c r="K1694" t="s">
        <v>323</v>
      </c>
      <c r="L1694" t="s">
        <v>38</v>
      </c>
      <c r="M1694" t="s">
        <v>92</v>
      </c>
      <c r="N1694" t="s">
        <v>93</v>
      </c>
      <c r="O1694">
        <v>4</v>
      </c>
      <c r="P1694" s="4">
        <v>12354</v>
      </c>
      <c r="Q1694" s="4">
        <v>7165</v>
      </c>
      <c r="R1694" s="3">
        <v>0</v>
      </c>
      <c r="S1694" s="4">
        <v>49416</v>
      </c>
      <c r="T1694" s="4">
        <v>28660</v>
      </c>
      <c r="U1694" s="4">
        <v>20756</v>
      </c>
      <c r="V1694" s="3">
        <v>0.42002590254168692</v>
      </c>
      <c r="W1694" t="s">
        <v>41</v>
      </c>
      <c r="X1694" t="s">
        <v>76</v>
      </c>
      <c r="Y1694" t="s">
        <v>56</v>
      </c>
      <c r="Z1694">
        <v>5</v>
      </c>
      <c r="AA1694" t="s">
        <v>77</v>
      </c>
      <c r="AB1694" t="s">
        <v>150</v>
      </c>
      <c r="AC1694">
        <v>4.9000000000000004</v>
      </c>
    </row>
    <row r="1695" spans="1:29">
      <c r="A1695" t="s">
        <v>2194</v>
      </c>
      <c r="B1695" s="2">
        <v>45001</v>
      </c>
      <c r="C1695" t="s">
        <v>436</v>
      </c>
      <c r="D1695" t="s">
        <v>49</v>
      </c>
      <c r="E1695" t="s">
        <v>188</v>
      </c>
      <c r="F1695" t="s">
        <v>33</v>
      </c>
      <c r="G1695">
        <v>43</v>
      </c>
      <c r="H1695" t="s">
        <v>88</v>
      </c>
      <c r="I1695" t="s">
        <v>89</v>
      </c>
      <c r="J1695" t="s">
        <v>82</v>
      </c>
      <c r="K1695" t="s">
        <v>90</v>
      </c>
      <c r="L1695" t="s">
        <v>155</v>
      </c>
      <c r="M1695" t="s">
        <v>92</v>
      </c>
      <c r="N1695" t="s">
        <v>93</v>
      </c>
      <c r="O1695">
        <v>6</v>
      </c>
      <c r="P1695" s="4">
        <v>24485</v>
      </c>
      <c r="Q1695" s="4">
        <v>18119</v>
      </c>
      <c r="R1695" s="3">
        <v>0</v>
      </c>
      <c r="S1695" s="4">
        <v>146910</v>
      </c>
      <c r="T1695" s="4">
        <v>108714</v>
      </c>
      <c r="U1695" s="4">
        <v>38196</v>
      </c>
      <c r="V1695" s="3">
        <v>0.25999591586685727</v>
      </c>
      <c r="W1695" t="s">
        <v>41</v>
      </c>
      <c r="X1695" t="s">
        <v>55</v>
      </c>
      <c r="Y1695" t="s">
        <v>56</v>
      </c>
      <c r="Z1695">
        <v>1</v>
      </c>
      <c r="AA1695" t="s">
        <v>44</v>
      </c>
      <c r="AB1695" t="s">
        <v>66</v>
      </c>
      <c r="AC1695">
        <v>3.4</v>
      </c>
    </row>
    <row r="1696" spans="1:29">
      <c r="A1696" t="s">
        <v>2195</v>
      </c>
      <c r="B1696" s="2">
        <v>45396</v>
      </c>
      <c r="C1696" t="s">
        <v>1203</v>
      </c>
      <c r="D1696" t="s">
        <v>31</v>
      </c>
      <c r="E1696" t="s">
        <v>32</v>
      </c>
      <c r="F1696" t="s">
        <v>33</v>
      </c>
      <c r="G1696">
        <v>51</v>
      </c>
      <c r="H1696" t="s">
        <v>88</v>
      </c>
      <c r="I1696" t="s">
        <v>89</v>
      </c>
      <c r="J1696" t="s">
        <v>82</v>
      </c>
      <c r="K1696" t="s">
        <v>116</v>
      </c>
      <c r="L1696" t="s">
        <v>101</v>
      </c>
      <c r="M1696" t="s">
        <v>107</v>
      </c>
      <c r="N1696" t="s">
        <v>53</v>
      </c>
      <c r="O1696">
        <v>3</v>
      </c>
      <c r="P1696" s="4">
        <v>521</v>
      </c>
      <c r="Q1696" s="4">
        <v>333</v>
      </c>
      <c r="R1696" s="3">
        <v>0.05</v>
      </c>
      <c r="S1696" s="4">
        <v>1485</v>
      </c>
      <c r="T1696" s="4">
        <v>999</v>
      </c>
      <c r="U1696" s="4">
        <v>486</v>
      </c>
      <c r="V1696" s="3">
        <v>0.32727272727272727</v>
      </c>
      <c r="W1696" t="s">
        <v>84</v>
      </c>
      <c r="X1696" t="s">
        <v>76</v>
      </c>
      <c r="Y1696" t="s">
        <v>171</v>
      </c>
      <c r="Z1696">
        <v>5</v>
      </c>
      <c r="AA1696" t="s">
        <v>172</v>
      </c>
      <c r="AB1696" t="s">
        <v>95</v>
      </c>
      <c r="AC1696" t="s">
        <v>46</v>
      </c>
    </row>
    <row r="1697" spans="1:29">
      <c r="A1697" t="s">
        <v>2196</v>
      </c>
      <c r="B1697" s="2">
        <v>45097</v>
      </c>
      <c r="C1697" t="s">
        <v>623</v>
      </c>
      <c r="D1697" t="s">
        <v>31</v>
      </c>
      <c r="E1697" t="s">
        <v>188</v>
      </c>
      <c r="F1697" t="s">
        <v>33</v>
      </c>
      <c r="G1697">
        <v>25</v>
      </c>
      <c r="H1697" t="s">
        <v>105</v>
      </c>
      <c r="I1697" t="s">
        <v>89</v>
      </c>
      <c r="J1697" t="s">
        <v>82</v>
      </c>
      <c r="K1697" t="s">
        <v>368</v>
      </c>
      <c r="L1697" t="s">
        <v>52</v>
      </c>
      <c r="M1697" t="s">
        <v>92</v>
      </c>
      <c r="N1697" t="s">
        <v>64</v>
      </c>
      <c r="O1697">
        <v>6</v>
      </c>
      <c r="P1697" s="4">
        <v>23111</v>
      </c>
      <c r="Q1697" s="4">
        <v>18258</v>
      </c>
      <c r="R1697" s="3">
        <v>0.1</v>
      </c>
      <c r="S1697" s="4">
        <v>124799</v>
      </c>
      <c r="T1697" s="4">
        <v>109548</v>
      </c>
      <c r="U1697" s="4">
        <v>15251</v>
      </c>
      <c r="V1697" s="3">
        <v>0.12220450484378881</v>
      </c>
      <c r="W1697" t="s">
        <v>84</v>
      </c>
      <c r="X1697" t="s">
        <v>76</v>
      </c>
      <c r="Y1697" t="s">
        <v>156</v>
      </c>
      <c r="Z1697">
        <v>0</v>
      </c>
      <c r="AA1697" t="s">
        <v>65</v>
      </c>
      <c r="AB1697" t="s">
        <v>150</v>
      </c>
      <c r="AC1697">
        <v>1.6</v>
      </c>
    </row>
    <row r="1698" spans="1:29">
      <c r="A1698" t="s">
        <v>2197</v>
      </c>
      <c r="B1698" s="2">
        <v>45198</v>
      </c>
      <c r="C1698" t="s">
        <v>483</v>
      </c>
      <c r="D1698" t="s">
        <v>31</v>
      </c>
      <c r="E1698" t="s">
        <v>119</v>
      </c>
      <c r="F1698" t="s">
        <v>70</v>
      </c>
      <c r="G1698">
        <v>41</v>
      </c>
      <c r="H1698" t="s">
        <v>153</v>
      </c>
      <c r="I1698" t="s">
        <v>154</v>
      </c>
      <c r="J1698" t="s">
        <v>36</v>
      </c>
      <c r="K1698" t="s">
        <v>106</v>
      </c>
      <c r="L1698" t="s">
        <v>91</v>
      </c>
      <c r="M1698" t="s">
        <v>92</v>
      </c>
      <c r="N1698" t="s">
        <v>93</v>
      </c>
      <c r="O1698">
        <v>4</v>
      </c>
      <c r="P1698" s="4">
        <v>1740</v>
      </c>
      <c r="Q1698" s="4">
        <v>1288</v>
      </c>
      <c r="R1698" s="3">
        <v>0.1</v>
      </c>
      <c r="S1698" s="4">
        <v>6264</v>
      </c>
      <c r="T1698" s="4">
        <v>5152</v>
      </c>
      <c r="U1698" s="4">
        <v>1112</v>
      </c>
      <c r="V1698" s="3">
        <v>0.17752234993614305</v>
      </c>
      <c r="W1698" t="s">
        <v>75</v>
      </c>
      <c r="X1698" t="s">
        <v>42</v>
      </c>
      <c r="Y1698" t="s">
        <v>171</v>
      </c>
      <c r="Z1698">
        <v>13</v>
      </c>
      <c r="AA1698" t="s">
        <v>143</v>
      </c>
      <c r="AB1698" t="s">
        <v>132</v>
      </c>
      <c r="AC1698" t="s">
        <v>46</v>
      </c>
    </row>
    <row r="1699" spans="1:29">
      <c r="A1699" t="s">
        <v>2198</v>
      </c>
      <c r="B1699" s="2">
        <v>45466</v>
      </c>
      <c r="C1699" t="s">
        <v>628</v>
      </c>
      <c r="D1699" t="s">
        <v>49</v>
      </c>
      <c r="E1699" t="s">
        <v>170</v>
      </c>
      <c r="F1699" t="s">
        <v>33</v>
      </c>
      <c r="G1699">
        <v>24</v>
      </c>
      <c r="H1699" t="s">
        <v>105</v>
      </c>
      <c r="I1699" t="s">
        <v>89</v>
      </c>
      <c r="J1699" t="s">
        <v>82</v>
      </c>
      <c r="K1699" t="s">
        <v>323</v>
      </c>
      <c r="L1699" t="s">
        <v>91</v>
      </c>
      <c r="M1699" t="s">
        <v>92</v>
      </c>
      <c r="N1699" t="s">
        <v>64</v>
      </c>
      <c r="O1699">
        <v>3</v>
      </c>
      <c r="P1699" s="4">
        <v>21430</v>
      </c>
      <c r="Q1699" s="4">
        <v>12644</v>
      </c>
      <c r="R1699" s="3">
        <v>0</v>
      </c>
      <c r="S1699" s="4">
        <v>64290</v>
      </c>
      <c r="T1699" s="4">
        <v>37932</v>
      </c>
      <c r="U1699" s="4">
        <v>26358</v>
      </c>
      <c r="V1699" s="3">
        <v>0.40998600093327109</v>
      </c>
      <c r="W1699" t="s">
        <v>41</v>
      </c>
      <c r="X1699" t="s">
        <v>76</v>
      </c>
      <c r="Y1699" t="s">
        <v>156</v>
      </c>
      <c r="Z1699">
        <v>0</v>
      </c>
      <c r="AA1699" t="s">
        <v>57</v>
      </c>
      <c r="AB1699" t="s">
        <v>194</v>
      </c>
      <c r="AC1699">
        <v>1.3</v>
      </c>
    </row>
    <row r="1700" spans="1:29">
      <c r="A1700" t="s">
        <v>2199</v>
      </c>
      <c r="B1700" s="2">
        <v>45014</v>
      </c>
      <c r="C1700" t="s">
        <v>684</v>
      </c>
      <c r="D1700" t="s">
        <v>49</v>
      </c>
      <c r="E1700" t="s">
        <v>188</v>
      </c>
      <c r="F1700" t="s">
        <v>33</v>
      </c>
      <c r="G1700">
        <v>53</v>
      </c>
      <c r="H1700" t="s">
        <v>71</v>
      </c>
      <c r="I1700" t="s">
        <v>72</v>
      </c>
      <c r="J1700" t="s">
        <v>73</v>
      </c>
      <c r="K1700" t="s">
        <v>257</v>
      </c>
      <c r="L1700" t="s">
        <v>155</v>
      </c>
      <c r="M1700" t="s">
        <v>63</v>
      </c>
      <c r="N1700" t="s">
        <v>40</v>
      </c>
      <c r="O1700">
        <v>2</v>
      </c>
      <c r="P1700" s="4">
        <v>14137</v>
      </c>
      <c r="Q1700" s="4">
        <v>8765</v>
      </c>
      <c r="R1700" s="3">
        <v>0</v>
      </c>
      <c r="S1700" s="4">
        <v>28274</v>
      </c>
      <c r="T1700" s="4">
        <v>17530</v>
      </c>
      <c r="U1700" s="4">
        <v>10744</v>
      </c>
      <c r="V1700" s="3">
        <v>0.37999575581806605</v>
      </c>
      <c r="W1700" t="s">
        <v>41</v>
      </c>
      <c r="X1700" t="s">
        <v>76</v>
      </c>
      <c r="Y1700" t="s">
        <v>56</v>
      </c>
      <c r="Z1700">
        <v>6</v>
      </c>
      <c r="AA1700" t="s">
        <v>57</v>
      </c>
      <c r="AB1700" t="s">
        <v>66</v>
      </c>
      <c r="AC1700">
        <v>3.6</v>
      </c>
    </row>
    <row r="1701" spans="1:29">
      <c r="A1701" t="s">
        <v>2200</v>
      </c>
      <c r="B1701" s="2">
        <v>45201</v>
      </c>
      <c r="C1701" t="s">
        <v>534</v>
      </c>
      <c r="D1701" t="s">
        <v>31</v>
      </c>
      <c r="E1701" t="s">
        <v>188</v>
      </c>
      <c r="F1701" t="s">
        <v>33</v>
      </c>
      <c r="G1701">
        <v>55</v>
      </c>
      <c r="H1701" t="s">
        <v>99</v>
      </c>
      <c r="I1701" t="s">
        <v>99</v>
      </c>
      <c r="J1701" t="s">
        <v>100</v>
      </c>
      <c r="K1701" t="s">
        <v>116</v>
      </c>
      <c r="L1701" t="s">
        <v>155</v>
      </c>
      <c r="M1701" t="s">
        <v>107</v>
      </c>
      <c r="N1701" t="s">
        <v>40</v>
      </c>
      <c r="O1701">
        <v>4</v>
      </c>
      <c r="P1701" s="4">
        <v>1816</v>
      </c>
      <c r="Q1701" s="4">
        <v>1380</v>
      </c>
      <c r="R1701" s="3">
        <v>0.1</v>
      </c>
      <c r="S1701" s="4">
        <v>6538</v>
      </c>
      <c r="T1701" s="4">
        <v>5520</v>
      </c>
      <c r="U1701" s="4">
        <v>1018</v>
      </c>
      <c r="V1701" s="3">
        <v>0.15570510859590089</v>
      </c>
      <c r="W1701" t="s">
        <v>54</v>
      </c>
      <c r="X1701" t="s">
        <v>42</v>
      </c>
      <c r="Y1701" t="s">
        <v>171</v>
      </c>
      <c r="Z1701">
        <v>6</v>
      </c>
      <c r="AA1701" t="s">
        <v>65</v>
      </c>
      <c r="AB1701" t="s">
        <v>45</v>
      </c>
      <c r="AC1701" t="s">
        <v>46</v>
      </c>
    </row>
    <row r="1702" spans="1:29">
      <c r="A1702" t="s">
        <v>2201</v>
      </c>
      <c r="B1702" s="2">
        <v>45237</v>
      </c>
      <c r="C1702" t="s">
        <v>245</v>
      </c>
      <c r="D1702" t="s">
        <v>49</v>
      </c>
      <c r="E1702" t="s">
        <v>119</v>
      </c>
      <c r="F1702" t="s">
        <v>70</v>
      </c>
      <c r="G1702">
        <v>31</v>
      </c>
      <c r="H1702" t="s">
        <v>34</v>
      </c>
      <c r="I1702" t="s">
        <v>35</v>
      </c>
      <c r="J1702" t="s">
        <v>36</v>
      </c>
      <c r="K1702" t="s">
        <v>214</v>
      </c>
      <c r="L1702" t="s">
        <v>112</v>
      </c>
      <c r="M1702" t="s">
        <v>92</v>
      </c>
      <c r="N1702" t="s">
        <v>93</v>
      </c>
      <c r="O1702">
        <v>7</v>
      </c>
      <c r="P1702" s="4">
        <v>3916</v>
      </c>
      <c r="Q1702" s="4">
        <v>2271</v>
      </c>
      <c r="R1702" s="3">
        <v>0.05</v>
      </c>
      <c r="S1702" s="4">
        <v>26041</v>
      </c>
      <c r="T1702" s="4">
        <v>15897</v>
      </c>
      <c r="U1702" s="4">
        <v>10144</v>
      </c>
      <c r="V1702" s="3">
        <v>0.38953957221304863</v>
      </c>
      <c r="W1702" t="s">
        <v>41</v>
      </c>
      <c r="X1702" t="s">
        <v>76</v>
      </c>
      <c r="Y1702" t="s">
        <v>56</v>
      </c>
      <c r="Z1702">
        <v>3</v>
      </c>
      <c r="AA1702" t="s">
        <v>220</v>
      </c>
      <c r="AB1702" t="s">
        <v>150</v>
      </c>
      <c r="AC1702">
        <v>3.9</v>
      </c>
    </row>
    <row r="1703" spans="1:29">
      <c r="A1703" t="s">
        <v>2202</v>
      </c>
      <c r="B1703" s="2">
        <v>45136</v>
      </c>
      <c r="C1703" t="s">
        <v>819</v>
      </c>
      <c r="D1703" t="s">
        <v>49</v>
      </c>
      <c r="E1703" t="s">
        <v>50</v>
      </c>
      <c r="F1703" t="s">
        <v>33</v>
      </c>
      <c r="G1703">
        <v>24</v>
      </c>
      <c r="H1703" t="s">
        <v>88</v>
      </c>
      <c r="I1703" t="s">
        <v>89</v>
      </c>
      <c r="J1703" t="s">
        <v>82</v>
      </c>
      <c r="K1703" t="s">
        <v>368</v>
      </c>
      <c r="L1703" t="s">
        <v>137</v>
      </c>
      <c r="M1703" t="s">
        <v>107</v>
      </c>
      <c r="N1703" t="s">
        <v>40</v>
      </c>
      <c r="O1703">
        <v>1</v>
      </c>
      <c r="P1703" s="4">
        <v>7030</v>
      </c>
      <c r="Q1703" s="4">
        <v>3937</v>
      </c>
      <c r="R1703" s="3">
        <v>0</v>
      </c>
      <c r="S1703" s="4">
        <v>7030</v>
      </c>
      <c r="T1703" s="4">
        <v>3937</v>
      </c>
      <c r="U1703" s="4">
        <v>3093</v>
      </c>
      <c r="V1703" s="3">
        <v>0.43997155049786629</v>
      </c>
      <c r="W1703" t="s">
        <v>41</v>
      </c>
      <c r="X1703" t="s">
        <v>76</v>
      </c>
      <c r="Y1703" t="s">
        <v>56</v>
      </c>
      <c r="Z1703">
        <v>3</v>
      </c>
      <c r="AA1703" t="s">
        <v>159</v>
      </c>
      <c r="AB1703" t="s">
        <v>66</v>
      </c>
      <c r="AC1703">
        <v>3.3</v>
      </c>
    </row>
    <row r="1704" spans="1:29">
      <c r="A1704" t="s">
        <v>2203</v>
      </c>
      <c r="B1704" s="2">
        <v>45294</v>
      </c>
      <c r="C1704" t="s">
        <v>1142</v>
      </c>
      <c r="D1704" t="s">
        <v>31</v>
      </c>
      <c r="E1704" t="s">
        <v>32</v>
      </c>
      <c r="F1704" t="s">
        <v>33</v>
      </c>
      <c r="G1704">
        <v>37</v>
      </c>
      <c r="H1704" t="s">
        <v>153</v>
      </c>
      <c r="I1704" t="s">
        <v>154</v>
      </c>
      <c r="J1704" t="s">
        <v>36</v>
      </c>
      <c r="K1704" t="s">
        <v>257</v>
      </c>
      <c r="L1704" t="s">
        <v>142</v>
      </c>
      <c r="M1704" t="s">
        <v>92</v>
      </c>
      <c r="N1704" t="s">
        <v>93</v>
      </c>
      <c r="O1704">
        <v>3</v>
      </c>
      <c r="P1704" s="4">
        <v>13365</v>
      </c>
      <c r="Q1704" s="4">
        <v>9623</v>
      </c>
      <c r="R1704" s="3">
        <v>0.1</v>
      </c>
      <c r="S1704" s="4">
        <v>36086</v>
      </c>
      <c r="T1704" s="4">
        <v>28869</v>
      </c>
      <c r="U1704" s="4">
        <v>7217</v>
      </c>
      <c r="V1704" s="3">
        <v>0.19999445768442056</v>
      </c>
      <c r="W1704" t="s">
        <v>41</v>
      </c>
      <c r="X1704" t="s">
        <v>55</v>
      </c>
      <c r="Y1704" t="s">
        <v>171</v>
      </c>
      <c r="Z1704">
        <v>6</v>
      </c>
      <c r="AA1704" t="s">
        <v>149</v>
      </c>
      <c r="AB1704" t="s">
        <v>150</v>
      </c>
      <c r="AC1704" t="s">
        <v>46</v>
      </c>
    </row>
    <row r="1705" spans="1:29">
      <c r="A1705" t="s">
        <v>2204</v>
      </c>
      <c r="B1705" s="2">
        <v>45631</v>
      </c>
      <c r="C1705" t="s">
        <v>243</v>
      </c>
      <c r="D1705" t="s">
        <v>49</v>
      </c>
      <c r="E1705" t="s">
        <v>111</v>
      </c>
      <c r="F1705" t="s">
        <v>70</v>
      </c>
      <c r="G1705">
        <v>32</v>
      </c>
      <c r="H1705" t="s">
        <v>146</v>
      </c>
      <c r="I1705" t="s">
        <v>147</v>
      </c>
      <c r="J1705" t="s">
        <v>36</v>
      </c>
      <c r="K1705" t="s">
        <v>179</v>
      </c>
      <c r="L1705" t="s">
        <v>52</v>
      </c>
      <c r="M1705" t="s">
        <v>83</v>
      </c>
      <c r="N1705" t="s">
        <v>53</v>
      </c>
      <c r="O1705">
        <v>7</v>
      </c>
      <c r="P1705" s="4">
        <v>6623</v>
      </c>
      <c r="Q1705" s="4">
        <v>4106</v>
      </c>
      <c r="R1705" s="3">
        <v>0</v>
      </c>
      <c r="S1705" s="4">
        <v>46361</v>
      </c>
      <c r="T1705" s="4">
        <v>28742</v>
      </c>
      <c r="U1705" s="4">
        <v>17619</v>
      </c>
      <c r="V1705" s="3">
        <v>0.3800392571342292</v>
      </c>
      <c r="W1705" t="s">
        <v>75</v>
      </c>
      <c r="X1705" t="s">
        <v>76</v>
      </c>
      <c r="Y1705" t="s">
        <v>43</v>
      </c>
      <c r="Z1705">
        <v>0</v>
      </c>
      <c r="AA1705" t="s">
        <v>85</v>
      </c>
      <c r="AB1705" t="s">
        <v>45</v>
      </c>
      <c r="AC1705" t="s">
        <v>46</v>
      </c>
    </row>
    <row r="1706" spans="1:29">
      <c r="A1706" t="s">
        <v>2205</v>
      </c>
      <c r="B1706" s="2">
        <v>45340</v>
      </c>
      <c r="C1706" t="s">
        <v>1051</v>
      </c>
      <c r="D1706" t="s">
        <v>31</v>
      </c>
      <c r="E1706" t="s">
        <v>69</v>
      </c>
      <c r="F1706" t="s">
        <v>70</v>
      </c>
      <c r="G1706">
        <v>48</v>
      </c>
      <c r="H1706" t="s">
        <v>146</v>
      </c>
      <c r="I1706" t="s">
        <v>147</v>
      </c>
      <c r="J1706" t="s">
        <v>36</v>
      </c>
      <c r="K1706" t="s">
        <v>184</v>
      </c>
      <c r="L1706" t="s">
        <v>155</v>
      </c>
      <c r="M1706" t="s">
        <v>92</v>
      </c>
      <c r="N1706" t="s">
        <v>64</v>
      </c>
      <c r="O1706">
        <v>3</v>
      </c>
      <c r="P1706" s="4">
        <v>9774</v>
      </c>
      <c r="Q1706" s="4">
        <v>6744</v>
      </c>
      <c r="R1706" s="3">
        <v>0.05</v>
      </c>
      <c r="S1706" s="4">
        <v>27856</v>
      </c>
      <c r="T1706" s="4">
        <v>20232</v>
      </c>
      <c r="U1706" s="4">
        <v>7624</v>
      </c>
      <c r="V1706" s="3">
        <v>0.27369327972429636</v>
      </c>
      <c r="W1706" t="s">
        <v>84</v>
      </c>
      <c r="X1706" t="s">
        <v>42</v>
      </c>
      <c r="Y1706" t="s">
        <v>56</v>
      </c>
      <c r="Z1706">
        <v>7</v>
      </c>
      <c r="AA1706" t="s">
        <v>65</v>
      </c>
      <c r="AB1706" t="s">
        <v>132</v>
      </c>
      <c r="AC1706">
        <v>3.3</v>
      </c>
    </row>
    <row r="1707" spans="1:29">
      <c r="A1707" t="s">
        <v>2206</v>
      </c>
      <c r="B1707" s="2">
        <v>45179</v>
      </c>
      <c r="C1707" t="s">
        <v>304</v>
      </c>
      <c r="D1707" t="s">
        <v>49</v>
      </c>
      <c r="E1707" t="s">
        <v>98</v>
      </c>
      <c r="F1707" t="s">
        <v>70</v>
      </c>
      <c r="G1707">
        <v>45</v>
      </c>
      <c r="H1707" t="s">
        <v>105</v>
      </c>
      <c r="I1707" t="s">
        <v>89</v>
      </c>
      <c r="J1707" t="s">
        <v>82</v>
      </c>
      <c r="K1707" t="s">
        <v>239</v>
      </c>
      <c r="L1707" t="s">
        <v>101</v>
      </c>
      <c r="M1707" t="s">
        <v>92</v>
      </c>
      <c r="N1707" t="s">
        <v>93</v>
      </c>
      <c r="O1707">
        <v>4</v>
      </c>
      <c r="P1707" s="4">
        <v>24497</v>
      </c>
      <c r="Q1707" s="4">
        <v>13963</v>
      </c>
      <c r="R1707" s="3">
        <v>0.15</v>
      </c>
      <c r="S1707" s="4">
        <v>83290</v>
      </c>
      <c r="T1707" s="4">
        <v>55852</v>
      </c>
      <c r="U1707" s="4">
        <v>27438</v>
      </c>
      <c r="V1707" s="3">
        <v>0.3294273021971425</v>
      </c>
      <c r="W1707" t="s">
        <v>41</v>
      </c>
      <c r="X1707" t="s">
        <v>76</v>
      </c>
      <c r="Y1707" t="s">
        <v>171</v>
      </c>
      <c r="Z1707">
        <v>11</v>
      </c>
      <c r="AA1707" t="s">
        <v>85</v>
      </c>
      <c r="AB1707" t="s">
        <v>150</v>
      </c>
      <c r="AC1707" t="s">
        <v>46</v>
      </c>
    </row>
    <row r="1708" spans="1:29">
      <c r="A1708" t="s">
        <v>2207</v>
      </c>
      <c r="B1708" s="2">
        <v>45635</v>
      </c>
      <c r="C1708" t="s">
        <v>716</v>
      </c>
      <c r="D1708" t="s">
        <v>31</v>
      </c>
      <c r="E1708" t="s">
        <v>111</v>
      </c>
      <c r="F1708" t="s">
        <v>70</v>
      </c>
      <c r="G1708">
        <v>31</v>
      </c>
      <c r="H1708" t="s">
        <v>34</v>
      </c>
      <c r="I1708" t="s">
        <v>35</v>
      </c>
      <c r="J1708" t="s">
        <v>36</v>
      </c>
      <c r="K1708" t="s">
        <v>291</v>
      </c>
      <c r="L1708" t="s">
        <v>155</v>
      </c>
      <c r="M1708" t="s">
        <v>107</v>
      </c>
      <c r="N1708" t="s">
        <v>64</v>
      </c>
      <c r="O1708">
        <v>2</v>
      </c>
      <c r="P1708" s="4">
        <v>18658</v>
      </c>
      <c r="Q1708" s="4">
        <v>10262</v>
      </c>
      <c r="R1708" s="3">
        <v>0.1</v>
      </c>
      <c r="S1708" s="4">
        <v>33584</v>
      </c>
      <c r="T1708" s="4">
        <v>20524</v>
      </c>
      <c r="U1708" s="4">
        <v>13060</v>
      </c>
      <c r="V1708" s="3">
        <v>0.38887565507384469</v>
      </c>
      <c r="W1708" t="s">
        <v>75</v>
      </c>
      <c r="X1708" t="s">
        <v>42</v>
      </c>
      <c r="Y1708" t="s">
        <v>56</v>
      </c>
      <c r="Z1708">
        <v>4</v>
      </c>
      <c r="AA1708" t="s">
        <v>65</v>
      </c>
      <c r="AB1708" t="s">
        <v>194</v>
      </c>
      <c r="AC1708">
        <v>5</v>
      </c>
    </row>
    <row r="1709" spans="1:29">
      <c r="A1709" t="s">
        <v>2208</v>
      </c>
      <c r="B1709" s="2">
        <v>45602</v>
      </c>
      <c r="C1709" t="s">
        <v>1259</v>
      </c>
      <c r="D1709" t="s">
        <v>49</v>
      </c>
      <c r="E1709" t="s">
        <v>124</v>
      </c>
      <c r="F1709" t="s">
        <v>70</v>
      </c>
      <c r="G1709">
        <v>40</v>
      </c>
      <c r="H1709" t="s">
        <v>146</v>
      </c>
      <c r="I1709" t="s">
        <v>147</v>
      </c>
      <c r="J1709" t="s">
        <v>36</v>
      </c>
      <c r="K1709" t="s">
        <v>125</v>
      </c>
      <c r="L1709" t="s">
        <v>155</v>
      </c>
      <c r="M1709" t="s">
        <v>39</v>
      </c>
      <c r="N1709" t="s">
        <v>126</v>
      </c>
      <c r="O1709">
        <v>7</v>
      </c>
      <c r="P1709" s="4">
        <v>9765</v>
      </c>
      <c r="Q1709" s="4">
        <v>5859</v>
      </c>
      <c r="R1709" s="3">
        <v>0.05</v>
      </c>
      <c r="S1709" s="4">
        <v>64937</v>
      </c>
      <c r="T1709" s="4">
        <v>41013</v>
      </c>
      <c r="U1709" s="4">
        <v>23924</v>
      </c>
      <c r="V1709" s="3">
        <v>0.3684186211250905</v>
      </c>
      <c r="W1709" t="s">
        <v>41</v>
      </c>
      <c r="X1709" t="s">
        <v>42</v>
      </c>
      <c r="Y1709" t="s">
        <v>56</v>
      </c>
      <c r="Z1709">
        <v>4</v>
      </c>
      <c r="AA1709" t="s">
        <v>159</v>
      </c>
      <c r="AB1709" t="s">
        <v>189</v>
      </c>
      <c r="AC1709">
        <v>4.0999999999999996</v>
      </c>
    </row>
    <row r="1710" spans="1:29">
      <c r="A1710" t="s">
        <v>2209</v>
      </c>
      <c r="B1710" s="2">
        <v>44952</v>
      </c>
      <c r="C1710" t="s">
        <v>462</v>
      </c>
      <c r="D1710" t="s">
        <v>49</v>
      </c>
      <c r="E1710" t="s">
        <v>111</v>
      </c>
      <c r="F1710" t="s">
        <v>70</v>
      </c>
      <c r="G1710">
        <v>49</v>
      </c>
      <c r="H1710" t="s">
        <v>99</v>
      </c>
      <c r="I1710" t="s">
        <v>99</v>
      </c>
      <c r="J1710" t="s">
        <v>100</v>
      </c>
      <c r="K1710" t="s">
        <v>37</v>
      </c>
      <c r="L1710" t="s">
        <v>52</v>
      </c>
      <c r="M1710" t="s">
        <v>39</v>
      </c>
      <c r="N1710" t="s">
        <v>53</v>
      </c>
      <c r="O1710">
        <v>4</v>
      </c>
      <c r="P1710" s="4">
        <v>12734</v>
      </c>
      <c r="Q1710" s="4">
        <v>10187</v>
      </c>
      <c r="R1710" s="3">
        <v>0.2</v>
      </c>
      <c r="S1710" s="4">
        <v>40749</v>
      </c>
      <c r="T1710" s="4">
        <v>40748</v>
      </c>
      <c r="U1710" s="4">
        <v>1</v>
      </c>
      <c r="V1710" s="3">
        <v>2.4540479520969839E-5</v>
      </c>
      <c r="W1710" t="s">
        <v>54</v>
      </c>
      <c r="X1710" t="s">
        <v>42</v>
      </c>
      <c r="Y1710" t="s">
        <v>56</v>
      </c>
      <c r="Z1710">
        <v>4</v>
      </c>
      <c r="AA1710" t="s">
        <v>143</v>
      </c>
      <c r="AB1710" t="s">
        <v>194</v>
      </c>
      <c r="AC1710">
        <v>5</v>
      </c>
    </row>
    <row r="1711" spans="1:29">
      <c r="A1711" t="s">
        <v>2210</v>
      </c>
      <c r="B1711" s="2">
        <v>45637</v>
      </c>
      <c r="C1711" t="s">
        <v>492</v>
      </c>
      <c r="D1711" t="s">
        <v>31</v>
      </c>
      <c r="E1711" t="s">
        <v>50</v>
      </c>
      <c r="F1711" t="s">
        <v>33</v>
      </c>
      <c r="G1711">
        <v>53</v>
      </c>
      <c r="H1711" t="s">
        <v>88</v>
      </c>
      <c r="I1711" t="s">
        <v>89</v>
      </c>
      <c r="J1711" t="s">
        <v>82</v>
      </c>
      <c r="K1711" t="s">
        <v>130</v>
      </c>
      <c r="L1711" t="s">
        <v>137</v>
      </c>
      <c r="M1711" t="s">
        <v>83</v>
      </c>
      <c r="N1711" t="s">
        <v>113</v>
      </c>
      <c r="O1711">
        <v>8</v>
      </c>
      <c r="P1711" s="4">
        <v>1002</v>
      </c>
      <c r="Q1711" s="4">
        <v>561</v>
      </c>
      <c r="R1711" s="3">
        <v>0</v>
      </c>
      <c r="S1711" s="4">
        <v>8016</v>
      </c>
      <c r="T1711" s="4">
        <v>4488</v>
      </c>
      <c r="U1711" s="4">
        <v>3528</v>
      </c>
      <c r="V1711" s="3">
        <v>0.44011976047904194</v>
      </c>
      <c r="W1711" t="s">
        <v>54</v>
      </c>
      <c r="X1711" t="s">
        <v>42</v>
      </c>
      <c r="Y1711" t="s">
        <v>56</v>
      </c>
      <c r="Z1711">
        <v>2</v>
      </c>
      <c r="AA1711" t="s">
        <v>159</v>
      </c>
      <c r="AB1711" t="s">
        <v>189</v>
      </c>
      <c r="AC1711">
        <v>3.9</v>
      </c>
    </row>
    <row r="1712" spans="1:29">
      <c r="A1712" t="s">
        <v>2211</v>
      </c>
      <c r="B1712" s="2">
        <v>45349</v>
      </c>
      <c r="C1712" t="s">
        <v>145</v>
      </c>
      <c r="D1712" t="s">
        <v>31</v>
      </c>
      <c r="E1712" t="s">
        <v>188</v>
      </c>
      <c r="F1712" t="s">
        <v>33</v>
      </c>
      <c r="G1712">
        <v>42</v>
      </c>
      <c r="H1712" t="s">
        <v>105</v>
      </c>
      <c r="I1712" t="s">
        <v>89</v>
      </c>
      <c r="J1712" t="s">
        <v>82</v>
      </c>
      <c r="K1712" t="s">
        <v>337</v>
      </c>
      <c r="L1712" t="s">
        <v>142</v>
      </c>
      <c r="M1712" t="s">
        <v>63</v>
      </c>
      <c r="N1712" t="s">
        <v>53</v>
      </c>
      <c r="O1712">
        <v>4</v>
      </c>
      <c r="P1712" s="4">
        <v>13296</v>
      </c>
      <c r="Q1712" s="4">
        <v>10504</v>
      </c>
      <c r="R1712" s="3">
        <v>0.2</v>
      </c>
      <c r="S1712" s="4">
        <v>42547</v>
      </c>
      <c r="T1712" s="4">
        <v>42016</v>
      </c>
      <c r="U1712" s="4">
        <v>531</v>
      </c>
      <c r="V1712" s="3">
        <v>1.2480315885961407E-2</v>
      </c>
      <c r="W1712" t="s">
        <v>84</v>
      </c>
      <c r="X1712" t="s">
        <v>76</v>
      </c>
      <c r="Y1712" t="s">
        <v>56</v>
      </c>
      <c r="Z1712">
        <v>3</v>
      </c>
      <c r="AA1712" t="s">
        <v>229</v>
      </c>
      <c r="AB1712" t="s">
        <v>189</v>
      </c>
      <c r="AC1712">
        <v>5</v>
      </c>
    </row>
    <row r="1713" spans="1:29">
      <c r="A1713" t="s">
        <v>2212</v>
      </c>
      <c r="B1713" s="2">
        <v>45241</v>
      </c>
      <c r="C1713" t="s">
        <v>612</v>
      </c>
      <c r="D1713" t="s">
        <v>49</v>
      </c>
      <c r="E1713" t="s">
        <v>124</v>
      </c>
      <c r="F1713" t="s">
        <v>70</v>
      </c>
      <c r="G1713">
        <v>18</v>
      </c>
      <c r="H1713" t="s">
        <v>71</v>
      </c>
      <c r="I1713" t="s">
        <v>72</v>
      </c>
      <c r="J1713" t="s">
        <v>73</v>
      </c>
      <c r="K1713" t="s">
        <v>257</v>
      </c>
      <c r="L1713" t="s">
        <v>52</v>
      </c>
      <c r="M1713" t="s">
        <v>63</v>
      </c>
      <c r="N1713" t="s">
        <v>40</v>
      </c>
      <c r="O1713">
        <v>8</v>
      </c>
      <c r="P1713" s="4">
        <v>5447</v>
      </c>
      <c r="Q1713" s="4">
        <v>3595</v>
      </c>
      <c r="R1713" s="3">
        <v>0.2</v>
      </c>
      <c r="S1713" s="4">
        <v>34861</v>
      </c>
      <c r="T1713" s="4">
        <v>28760</v>
      </c>
      <c r="U1713" s="4">
        <v>6101</v>
      </c>
      <c r="V1713" s="3">
        <v>0.17500932273887726</v>
      </c>
      <c r="W1713" t="s">
        <v>75</v>
      </c>
      <c r="X1713" t="s">
        <v>55</v>
      </c>
      <c r="Y1713" t="s">
        <v>56</v>
      </c>
      <c r="Z1713">
        <v>3</v>
      </c>
      <c r="AA1713" t="s">
        <v>193</v>
      </c>
      <c r="AB1713" t="s">
        <v>66</v>
      </c>
      <c r="AC1713">
        <v>3.9</v>
      </c>
    </row>
    <row r="1714" spans="1:29">
      <c r="A1714" t="s">
        <v>2213</v>
      </c>
      <c r="B1714" s="2">
        <v>44938</v>
      </c>
      <c r="C1714" t="s">
        <v>224</v>
      </c>
      <c r="D1714" t="s">
        <v>31</v>
      </c>
      <c r="E1714" t="s">
        <v>124</v>
      </c>
      <c r="F1714" t="s">
        <v>70</v>
      </c>
      <c r="G1714">
        <v>51</v>
      </c>
      <c r="H1714" t="s">
        <v>34</v>
      </c>
      <c r="I1714" t="s">
        <v>35</v>
      </c>
      <c r="J1714" t="s">
        <v>36</v>
      </c>
      <c r="K1714" t="s">
        <v>61</v>
      </c>
      <c r="L1714" t="s">
        <v>62</v>
      </c>
      <c r="M1714" t="s">
        <v>39</v>
      </c>
      <c r="N1714" t="s">
        <v>40</v>
      </c>
      <c r="O1714">
        <v>1</v>
      </c>
      <c r="P1714" s="4">
        <v>1725</v>
      </c>
      <c r="Q1714" s="4">
        <v>1346</v>
      </c>
      <c r="R1714" s="3">
        <v>0</v>
      </c>
      <c r="S1714" s="4">
        <v>1725</v>
      </c>
      <c r="T1714" s="4">
        <v>1346</v>
      </c>
      <c r="U1714" s="4">
        <v>379</v>
      </c>
      <c r="V1714" s="3">
        <v>0.21971014492753624</v>
      </c>
      <c r="W1714" t="s">
        <v>54</v>
      </c>
      <c r="X1714" t="s">
        <v>55</v>
      </c>
      <c r="Y1714" t="s">
        <v>56</v>
      </c>
      <c r="Z1714">
        <v>5</v>
      </c>
      <c r="AA1714" t="s">
        <v>143</v>
      </c>
      <c r="AB1714" t="s">
        <v>194</v>
      </c>
      <c r="AC1714">
        <v>3.5</v>
      </c>
    </row>
    <row r="1715" spans="1:29">
      <c r="A1715" t="s">
        <v>2214</v>
      </c>
      <c r="B1715" s="2">
        <v>45167</v>
      </c>
      <c r="C1715" t="s">
        <v>249</v>
      </c>
      <c r="D1715" t="s">
        <v>49</v>
      </c>
      <c r="E1715" t="s">
        <v>32</v>
      </c>
      <c r="F1715" t="s">
        <v>33</v>
      </c>
      <c r="G1715">
        <v>48</v>
      </c>
      <c r="H1715" t="s">
        <v>80</v>
      </c>
      <c r="I1715" t="s">
        <v>81</v>
      </c>
      <c r="J1715" t="s">
        <v>82</v>
      </c>
      <c r="K1715" t="s">
        <v>51</v>
      </c>
      <c r="L1715" t="s">
        <v>38</v>
      </c>
      <c r="M1715" t="s">
        <v>63</v>
      </c>
      <c r="N1715" t="s">
        <v>53</v>
      </c>
      <c r="O1715">
        <v>5</v>
      </c>
      <c r="P1715" s="4">
        <v>9283</v>
      </c>
      <c r="Q1715" s="4">
        <v>6220</v>
      </c>
      <c r="R1715" s="3">
        <v>0</v>
      </c>
      <c r="S1715" s="4">
        <v>46415</v>
      </c>
      <c r="T1715" s="4">
        <v>31100</v>
      </c>
      <c r="U1715" s="4">
        <v>15315</v>
      </c>
      <c r="V1715" s="3">
        <v>0.32995798771948726</v>
      </c>
      <c r="W1715" t="s">
        <v>54</v>
      </c>
      <c r="X1715" t="s">
        <v>76</v>
      </c>
      <c r="Y1715" t="s">
        <v>156</v>
      </c>
      <c r="Z1715">
        <v>0</v>
      </c>
      <c r="AA1715" t="s">
        <v>163</v>
      </c>
      <c r="AB1715" t="s">
        <v>150</v>
      </c>
      <c r="AC1715">
        <v>2.2000000000000002</v>
      </c>
    </row>
    <row r="1716" spans="1:29">
      <c r="A1716" t="s">
        <v>2215</v>
      </c>
      <c r="B1716" s="2">
        <v>45406</v>
      </c>
      <c r="C1716" t="s">
        <v>958</v>
      </c>
      <c r="D1716" t="s">
        <v>49</v>
      </c>
      <c r="E1716" t="s">
        <v>170</v>
      </c>
      <c r="F1716" t="s">
        <v>33</v>
      </c>
      <c r="G1716">
        <v>58</v>
      </c>
      <c r="H1716" t="s">
        <v>146</v>
      </c>
      <c r="I1716" t="s">
        <v>147</v>
      </c>
      <c r="J1716" t="s">
        <v>36</v>
      </c>
      <c r="K1716" t="s">
        <v>116</v>
      </c>
      <c r="L1716" t="s">
        <v>38</v>
      </c>
      <c r="M1716" t="s">
        <v>39</v>
      </c>
      <c r="N1716" t="s">
        <v>64</v>
      </c>
      <c r="O1716">
        <v>6</v>
      </c>
      <c r="P1716" s="4">
        <v>20847</v>
      </c>
      <c r="Q1716" s="4">
        <v>13551</v>
      </c>
      <c r="R1716" s="3">
        <v>0.15</v>
      </c>
      <c r="S1716" s="4">
        <v>106320</v>
      </c>
      <c r="T1716" s="4">
        <v>81306</v>
      </c>
      <c r="U1716" s="4">
        <v>25014</v>
      </c>
      <c r="V1716" s="3">
        <v>0.23527088036117383</v>
      </c>
      <c r="W1716" t="s">
        <v>75</v>
      </c>
      <c r="X1716" t="s">
        <v>42</v>
      </c>
      <c r="Y1716" t="s">
        <v>56</v>
      </c>
      <c r="Z1716">
        <v>5</v>
      </c>
      <c r="AA1716" t="s">
        <v>229</v>
      </c>
      <c r="AB1716" t="s">
        <v>95</v>
      </c>
      <c r="AC1716">
        <v>3.1</v>
      </c>
    </row>
    <row r="1717" spans="1:29">
      <c r="A1717" t="s">
        <v>2216</v>
      </c>
      <c r="B1717" s="2">
        <v>45529</v>
      </c>
      <c r="C1717" t="s">
        <v>406</v>
      </c>
      <c r="D1717" t="s">
        <v>31</v>
      </c>
      <c r="E1717" t="s">
        <v>119</v>
      </c>
      <c r="F1717" t="s">
        <v>70</v>
      </c>
      <c r="G1717">
        <v>18</v>
      </c>
      <c r="H1717" t="s">
        <v>105</v>
      </c>
      <c r="I1717" t="s">
        <v>89</v>
      </c>
      <c r="J1717" t="s">
        <v>82</v>
      </c>
      <c r="K1717" t="s">
        <v>302</v>
      </c>
      <c r="L1717" t="s">
        <v>91</v>
      </c>
      <c r="M1717" t="s">
        <v>83</v>
      </c>
      <c r="N1717" t="s">
        <v>113</v>
      </c>
      <c r="O1717">
        <v>8</v>
      </c>
      <c r="P1717" s="4">
        <v>2341</v>
      </c>
      <c r="Q1717" s="4">
        <v>1592</v>
      </c>
      <c r="R1717" s="3">
        <v>0.2</v>
      </c>
      <c r="S1717" s="4">
        <v>14982</v>
      </c>
      <c r="T1717" s="4">
        <v>12736</v>
      </c>
      <c r="U1717" s="4">
        <v>2246</v>
      </c>
      <c r="V1717" s="3">
        <v>0.1499132292083834</v>
      </c>
      <c r="W1717" t="s">
        <v>54</v>
      </c>
      <c r="X1717" t="s">
        <v>42</v>
      </c>
      <c r="Y1717" t="s">
        <v>56</v>
      </c>
      <c r="Z1717">
        <v>2</v>
      </c>
      <c r="AA1717" t="s">
        <v>163</v>
      </c>
      <c r="AB1717" t="s">
        <v>95</v>
      </c>
      <c r="AC1717">
        <v>3</v>
      </c>
    </row>
    <row r="1718" spans="1:29">
      <c r="A1718" t="s">
        <v>2217</v>
      </c>
      <c r="B1718" s="2">
        <v>45192</v>
      </c>
      <c r="C1718" t="s">
        <v>178</v>
      </c>
      <c r="D1718" t="s">
        <v>49</v>
      </c>
      <c r="E1718" t="s">
        <v>135</v>
      </c>
      <c r="F1718" t="s">
        <v>33</v>
      </c>
      <c r="G1718">
        <v>25</v>
      </c>
      <c r="H1718" t="s">
        <v>80</v>
      </c>
      <c r="I1718" t="s">
        <v>81</v>
      </c>
      <c r="J1718" t="s">
        <v>82</v>
      </c>
      <c r="K1718" t="s">
        <v>269</v>
      </c>
      <c r="L1718" t="s">
        <v>155</v>
      </c>
      <c r="M1718" t="s">
        <v>92</v>
      </c>
      <c r="N1718" t="s">
        <v>40</v>
      </c>
      <c r="O1718">
        <v>7</v>
      </c>
      <c r="P1718" s="4">
        <v>1898</v>
      </c>
      <c r="Q1718" s="4">
        <v>1442</v>
      </c>
      <c r="R1718" s="3">
        <v>0.2</v>
      </c>
      <c r="S1718" s="4">
        <v>10629</v>
      </c>
      <c r="T1718" s="4">
        <v>10094</v>
      </c>
      <c r="U1718" s="4">
        <v>535</v>
      </c>
      <c r="V1718" s="3">
        <v>5.0333991908928406E-2</v>
      </c>
      <c r="W1718" t="s">
        <v>75</v>
      </c>
      <c r="X1718" t="s">
        <v>55</v>
      </c>
      <c r="Y1718" t="s">
        <v>43</v>
      </c>
      <c r="Z1718">
        <v>0</v>
      </c>
      <c r="AA1718" t="s">
        <v>226</v>
      </c>
      <c r="AB1718" t="s">
        <v>189</v>
      </c>
      <c r="AC1718" t="s">
        <v>46</v>
      </c>
    </row>
    <row r="1719" spans="1:29">
      <c r="A1719" t="s">
        <v>2218</v>
      </c>
      <c r="B1719" s="2">
        <v>45271</v>
      </c>
      <c r="C1719" t="s">
        <v>299</v>
      </c>
      <c r="D1719" t="s">
        <v>31</v>
      </c>
      <c r="E1719" t="s">
        <v>60</v>
      </c>
      <c r="F1719" t="s">
        <v>70</v>
      </c>
      <c r="G1719">
        <v>47</v>
      </c>
      <c r="H1719" t="s">
        <v>99</v>
      </c>
      <c r="I1719" t="s">
        <v>99</v>
      </c>
      <c r="J1719" t="s">
        <v>100</v>
      </c>
      <c r="K1719" t="s">
        <v>219</v>
      </c>
      <c r="L1719" t="s">
        <v>91</v>
      </c>
      <c r="M1719" t="s">
        <v>63</v>
      </c>
      <c r="N1719" t="s">
        <v>64</v>
      </c>
      <c r="O1719">
        <v>8</v>
      </c>
      <c r="P1719" s="4">
        <v>12693</v>
      </c>
      <c r="Q1719" s="4">
        <v>9520</v>
      </c>
      <c r="R1719" s="3">
        <v>0.05</v>
      </c>
      <c r="S1719" s="4">
        <v>96467</v>
      </c>
      <c r="T1719" s="4">
        <v>76160</v>
      </c>
      <c r="U1719" s="4">
        <v>20307</v>
      </c>
      <c r="V1719" s="3">
        <v>0.21050722008562514</v>
      </c>
      <c r="W1719" t="s">
        <v>54</v>
      </c>
      <c r="X1719" t="s">
        <v>55</v>
      </c>
      <c r="Y1719" t="s">
        <v>56</v>
      </c>
      <c r="Z1719">
        <v>6</v>
      </c>
      <c r="AA1719" t="s">
        <v>85</v>
      </c>
      <c r="AB1719" t="s">
        <v>66</v>
      </c>
      <c r="AC1719">
        <v>3.8</v>
      </c>
    </row>
    <row r="1720" spans="1:29">
      <c r="A1720" t="s">
        <v>2219</v>
      </c>
      <c r="B1720" s="2">
        <v>45279</v>
      </c>
      <c r="C1720" t="s">
        <v>534</v>
      </c>
      <c r="D1720" t="s">
        <v>31</v>
      </c>
      <c r="E1720" t="s">
        <v>98</v>
      </c>
      <c r="F1720" t="s">
        <v>70</v>
      </c>
      <c r="G1720">
        <v>60</v>
      </c>
      <c r="H1720" t="s">
        <v>71</v>
      </c>
      <c r="I1720" t="s">
        <v>72</v>
      </c>
      <c r="J1720" t="s">
        <v>73</v>
      </c>
      <c r="K1720" t="s">
        <v>269</v>
      </c>
      <c r="L1720" t="s">
        <v>38</v>
      </c>
      <c r="M1720" t="s">
        <v>63</v>
      </c>
      <c r="N1720" t="s">
        <v>40</v>
      </c>
      <c r="O1720">
        <v>5</v>
      </c>
      <c r="P1720" s="4">
        <v>14426</v>
      </c>
      <c r="Q1720" s="4">
        <v>8944</v>
      </c>
      <c r="R1720" s="3">
        <v>0</v>
      </c>
      <c r="S1720" s="4">
        <v>72130</v>
      </c>
      <c r="T1720" s="4">
        <v>44720</v>
      </c>
      <c r="U1720" s="4">
        <v>27410</v>
      </c>
      <c r="V1720" s="3">
        <v>0.38000831831415499</v>
      </c>
      <c r="W1720" t="s">
        <v>75</v>
      </c>
      <c r="X1720" t="s">
        <v>55</v>
      </c>
      <c r="Y1720" t="s">
        <v>56</v>
      </c>
      <c r="Z1720">
        <v>7</v>
      </c>
      <c r="AA1720" t="s">
        <v>229</v>
      </c>
      <c r="AB1720" t="s">
        <v>189</v>
      </c>
      <c r="AC1720">
        <v>4.5</v>
      </c>
    </row>
    <row r="1721" spans="1:29">
      <c r="A1721" t="s">
        <v>2220</v>
      </c>
      <c r="B1721" s="2">
        <v>45331</v>
      </c>
      <c r="C1721" t="s">
        <v>1142</v>
      </c>
      <c r="D1721" t="s">
        <v>31</v>
      </c>
      <c r="E1721" t="s">
        <v>32</v>
      </c>
      <c r="F1721" t="s">
        <v>33</v>
      </c>
      <c r="G1721">
        <v>33</v>
      </c>
      <c r="H1721" t="s">
        <v>153</v>
      </c>
      <c r="I1721" t="s">
        <v>154</v>
      </c>
      <c r="J1721" t="s">
        <v>36</v>
      </c>
      <c r="K1721" t="s">
        <v>368</v>
      </c>
      <c r="L1721" t="s">
        <v>131</v>
      </c>
      <c r="M1721" t="s">
        <v>39</v>
      </c>
      <c r="N1721" t="s">
        <v>93</v>
      </c>
      <c r="O1721">
        <v>3</v>
      </c>
      <c r="P1721" s="4">
        <v>2328</v>
      </c>
      <c r="Q1721" s="4">
        <v>1583</v>
      </c>
      <c r="R1721" s="3">
        <v>0</v>
      </c>
      <c r="S1721" s="4">
        <v>6984</v>
      </c>
      <c r="T1721" s="4">
        <v>4749</v>
      </c>
      <c r="U1721" s="4">
        <v>2235</v>
      </c>
      <c r="V1721" s="3">
        <v>0.32001718213058417</v>
      </c>
      <c r="W1721" t="s">
        <v>75</v>
      </c>
      <c r="X1721" t="s">
        <v>76</v>
      </c>
      <c r="Y1721" t="s">
        <v>56</v>
      </c>
      <c r="Z1721">
        <v>1</v>
      </c>
      <c r="AA1721" t="s">
        <v>226</v>
      </c>
      <c r="AB1721" t="s">
        <v>121</v>
      </c>
      <c r="AC1721">
        <v>3.7</v>
      </c>
    </row>
    <row r="1722" spans="1:29">
      <c r="A1722" t="s">
        <v>2221</v>
      </c>
      <c r="B1722" s="2">
        <v>45374</v>
      </c>
      <c r="C1722" t="s">
        <v>442</v>
      </c>
      <c r="D1722" t="s">
        <v>31</v>
      </c>
      <c r="E1722" t="s">
        <v>111</v>
      </c>
      <c r="F1722" t="s">
        <v>70</v>
      </c>
      <c r="G1722">
        <v>36</v>
      </c>
      <c r="H1722" t="s">
        <v>146</v>
      </c>
      <c r="I1722" t="s">
        <v>147</v>
      </c>
      <c r="J1722" t="s">
        <v>36</v>
      </c>
      <c r="K1722" t="s">
        <v>214</v>
      </c>
      <c r="L1722" t="s">
        <v>52</v>
      </c>
      <c r="M1722" t="s">
        <v>83</v>
      </c>
      <c r="N1722" t="s">
        <v>40</v>
      </c>
      <c r="O1722">
        <v>2</v>
      </c>
      <c r="P1722" s="4">
        <v>12587</v>
      </c>
      <c r="Q1722" s="4">
        <v>9692</v>
      </c>
      <c r="R1722" s="3">
        <v>0</v>
      </c>
      <c r="S1722" s="4">
        <v>25174</v>
      </c>
      <c r="T1722" s="4">
        <v>19384</v>
      </c>
      <c r="U1722" s="4">
        <v>5790</v>
      </c>
      <c r="V1722" s="3">
        <v>0.22999920552951458</v>
      </c>
      <c r="W1722" t="s">
        <v>75</v>
      </c>
      <c r="X1722" t="s">
        <v>55</v>
      </c>
      <c r="Y1722" t="s">
        <v>56</v>
      </c>
      <c r="Z1722">
        <v>4</v>
      </c>
      <c r="AA1722" t="s">
        <v>85</v>
      </c>
      <c r="AB1722" t="s">
        <v>95</v>
      </c>
      <c r="AC1722">
        <v>3.1</v>
      </c>
    </row>
    <row r="1723" spans="1:29">
      <c r="A1723" t="s">
        <v>2222</v>
      </c>
      <c r="B1723" s="2">
        <v>45096</v>
      </c>
      <c r="C1723" t="s">
        <v>695</v>
      </c>
      <c r="D1723" t="s">
        <v>49</v>
      </c>
      <c r="E1723" t="s">
        <v>60</v>
      </c>
      <c r="F1723" t="s">
        <v>70</v>
      </c>
      <c r="G1723">
        <v>45</v>
      </c>
      <c r="H1723" t="s">
        <v>99</v>
      </c>
      <c r="I1723" t="s">
        <v>99</v>
      </c>
      <c r="J1723" t="s">
        <v>100</v>
      </c>
      <c r="K1723" t="s">
        <v>90</v>
      </c>
      <c r="L1723" t="s">
        <v>155</v>
      </c>
      <c r="M1723" t="s">
        <v>83</v>
      </c>
      <c r="N1723" t="s">
        <v>53</v>
      </c>
      <c r="O1723">
        <v>4</v>
      </c>
      <c r="P1723" s="4">
        <v>19533</v>
      </c>
      <c r="Q1723" s="4">
        <v>11720</v>
      </c>
      <c r="R1723" s="3">
        <v>0.05</v>
      </c>
      <c r="S1723" s="4">
        <v>74225</v>
      </c>
      <c r="T1723" s="4">
        <v>46880</v>
      </c>
      <c r="U1723" s="4">
        <v>27345</v>
      </c>
      <c r="V1723" s="3">
        <v>0.36840687100033681</v>
      </c>
      <c r="W1723" t="s">
        <v>84</v>
      </c>
      <c r="X1723" t="s">
        <v>42</v>
      </c>
      <c r="Y1723" t="s">
        <v>56</v>
      </c>
      <c r="Z1723">
        <v>2</v>
      </c>
      <c r="AA1723" t="s">
        <v>149</v>
      </c>
      <c r="AB1723" t="s">
        <v>194</v>
      </c>
      <c r="AC1723">
        <v>3.6</v>
      </c>
    </row>
    <row r="1724" spans="1:29">
      <c r="A1724" t="s">
        <v>2223</v>
      </c>
      <c r="B1724" s="2">
        <v>45441</v>
      </c>
      <c r="C1724" t="s">
        <v>1203</v>
      </c>
      <c r="D1724" t="s">
        <v>31</v>
      </c>
      <c r="E1724" t="s">
        <v>188</v>
      </c>
      <c r="F1724" t="s">
        <v>33</v>
      </c>
      <c r="G1724">
        <v>20</v>
      </c>
      <c r="H1724" t="s">
        <v>80</v>
      </c>
      <c r="I1724" t="s">
        <v>81</v>
      </c>
      <c r="J1724" t="s">
        <v>82</v>
      </c>
      <c r="K1724" t="s">
        <v>257</v>
      </c>
      <c r="L1724" t="s">
        <v>137</v>
      </c>
      <c r="M1724" t="s">
        <v>39</v>
      </c>
      <c r="N1724" t="s">
        <v>126</v>
      </c>
      <c r="O1724">
        <v>3</v>
      </c>
      <c r="P1724" s="4">
        <v>17444</v>
      </c>
      <c r="Q1724" s="4">
        <v>9594</v>
      </c>
      <c r="R1724" s="3">
        <v>0</v>
      </c>
      <c r="S1724" s="4">
        <v>52332</v>
      </c>
      <c r="T1724" s="4">
        <v>28782</v>
      </c>
      <c r="U1724" s="4">
        <v>23550</v>
      </c>
      <c r="V1724" s="3">
        <v>0.45001146526026142</v>
      </c>
      <c r="W1724" t="s">
        <v>54</v>
      </c>
      <c r="X1724" t="s">
        <v>55</v>
      </c>
      <c r="Y1724" t="s">
        <v>56</v>
      </c>
      <c r="Z1724">
        <v>4</v>
      </c>
      <c r="AA1724" t="s">
        <v>226</v>
      </c>
      <c r="AB1724" t="s">
        <v>45</v>
      </c>
      <c r="AC1724">
        <v>3</v>
      </c>
    </row>
    <row r="1725" spans="1:29">
      <c r="A1725" t="s">
        <v>2224</v>
      </c>
      <c r="B1725" s="2">
        <v>45422</v>
      </c>
      <c r="C1725" t="s">
        <v>152</v>
      </c>
      <c r="D1725" t="s">
        <v>31</v>
      </c>
      <c r="E1725" t="s">
        <v>98</v>
      </c>
      <c r="F1725" t="s">
        <v>70</v>
      </c>
      <c r="G1725">
        <v>51</v>
      </c>
      <c r="H1725" t="s">
        <v>34</v>
      </c>
      <c r="I1725" t="s">
        <v>35</v>
      </c>
      <c r="J1725" t="s">
        <v>36</v>
      </c>
      <c r="K1725" t="s">
        <v>106</v>
      </c>
      <c r="L1725" t="s">
        <v>131</v>
      </c>
      <c r="M1725" t="s">
        <v>39</v>
      </c>
      <c r="N1725" t="s">
        <v>93</v>
      </c>
      <c r="O1725">
        <v>1</v>
      </c>
      <c r="P1725" s="4">
        <v>403</v>
      </c>
      <c r="Q1725" s="4">
        <v>298</v>
      </c>
      <c r="R1725" s="3">
        <v>0</v>
      </c>
      <c r="S1725" s="4">
        <v>403</v>
      </c>
      <c r="T1725" s="4">
        <v>298</v>
      </c>
      <c r="U1725" s="4">
        <v>105</v>
      </c>
      <c r="V1725" s="3">
        <v>0.26054590570719605</v>
      </c>
      <c r="W1725" t="s">
        <v>41</v>
      </c>
      <c r="X1725" t="s">
        <v>55</v>
      </c>
      <c r="Y1725" t="s">
        <v>56</v>
      </c>
      <c r="Z1725">
        <v>6</v>
      </c>
      <c r="AA1725" t="s">
        <v>193</v>
      </c>
      <c r="AB1725" t="s">
        <v>45</v>
      </c>
      <c r="AC1725">
        <v>4.4000000000000004</v>
      </c>
    </row>
    <row r="1726" spans="1:29">
      <c r="A1726" t="s">
        <v>2225</v>
      </c>
      <c r="B1726" s="2">
        <v>45399</v>
      </c>
      <c r="C1726" t="s">
        <v>737</v>
      </c>
      <c r="D1726" t="s">
        <v>31</v>
      </c>
      <c r="E1726" t="s">
        <v>124</v>
      </c>
      <c r="F1726" t="s">
        <v>70</v>
      </c>
      <c r="G1726">
        <v>45</v>
      </c>
      <c r="H1726" t="s">
        <v>71</v>
      </c>
      <c r="I1726" t="s">
        <v>72</v>
      </c>
      <c r="J1726" t="s">
        <v>73</v>
      </c>
      <c r="K1726" t="s">
        <v>184</v>
      </c>
      <c r="L1726" t="s">
        <v>155</v>
      </c>
      <c r="M1726" t="s">
        <v>92</v>
      </c>
      <c r="N1726" t="s">
        <v>113</v>
      </c>
      <c r="O1726">
        <v>7</v>
      </c>
      <c r="P1726" s="4">
        <v>1182</v>
      </c>
      <c r="Q1726" s="4">
        <v>780</v>
      </c>
      <c r="R1726" s="3">
        <v>0</v>
      </c>
      <c r="S1726" s="4">
        <v>8274</v>
      </c>
      <c r="T1726" s="4">
        <v>5460</v>
      </c>
      <c r="U1726" s="4">
        <v>2814</v>
      </c>
      <c r="V1726" s="3">
        <v>0.34010152284263961</v>
      </c>
      <c r="W1726" t="s">
        <v>84</v>
      </c>
      <c r="X1726" t="s">
        <v>42</v>
      </c>
      <c r="Y1726" t="s">
        <v>56</v>
      </c>
      <c r="Z1726">
        <v>2</v>
      </c>
      <c r="AA1726" t="s">
        <v>229</v>
      </c>
      <c r="AB1726" t="s">
        <v>95</v>
      </c>
      <c r="AC1726">
        <v>3.1</v>
      </c>
    </row>
    <row r="1727" spans="1:29">
      <c r="A1727" t="s">
        <v>2226</v>
      </c>
      <c r="B1727" s="2">
        <v>44939</v>
      </c>
      <c r="C1727" t="s">
        <v>410</v>
      </c>
      <c r="D1727" t="s">
        <v>31</v>
      </c>
      <c r="E1727" t="s">
        <v>50</v>
      </c>
      <c r="F1727" t="s">
        <v>33</v>
      </c>
      <c r="G1727">
        <v>30</v>
      </c>
      <c r="H1727" t="s">
        <v>34</v>
      </c>
      <c r="I1727" t="s">
        <v>35</v>
      </c>
      <c r="J1727" t="s">
        <v>36</v>
      </c>
      <c r="K1727" t="s">
        <v>291</v>
      </c>
      <c r="L1727" t="s">
        <v>91</v>
      </c>
      <c r="M1727" t="s">
        <v>92</v>
      </c>
      <c r="N1727" t="s">
        <v>53</v>
      </c>
      <c r="O1727">
        <v>5</v>
      </c>
      <c r="P1727" s="4">
        <v>10853</v>
      </c>
      <c r="Q1727" s="4">
        <v>7923</v>
      </c>
      <c r="R1727" s="3">
        <v>0</v>
      </c>
      <c r="S1727" s="4">
        <v>54265</v>
      </c>
      <c r="T1727" s="4">
        <v>39615</v>
      </c>
      <c r="U1727" s="4">
        <v>14650</v>
      </c>
      <c r="V1727" s="3">
        <v>0.26997143646917904</v>
      </c>
      <c r="W1727" t="s">
        <v>41</v>
      </c>
      <c r="X1727" t="s">
        <v>76</v>
      </c>
      <c r="Y1727" t="s">
        <v>56</v>
      </c>
      <c r="Z1727">
        <v>1</v>
      </c>
      <c r="AA1727" t="s">
        <v>65</v>
      </c>
      <c r="AB1727" t="s">
        <v>45</v>
      </c>
      <c r="AC1727">
        <v>4.5</v>
      </c>
    </row>
    <row r="1728" spans="1:29">
      <c r="A1728" t="s">
        <v>2227</v>
      </c>
      <c r="B1728" s="2">
        <v>44949</v>
      </c>
      <c r="C1728" t="s">
        <v>779</v>
      </c>
      <c r="D1728" t="s">
        <v>31</v>
      </c>
      <c r="E1728" t="s">
        <v>69</v>
      </c>
      <c r="F1728" t="s">
        <v>70</v>
      </c>
      <c r="G1728">
        <v>54</v>
      </c>
      <c r="H1728" t="s">
        <v>71</v>
      </c>
      <c r="I1728" t="s">
        <v>72</v>
      </c>
      <c r="J1728" t="s">
        <v>73</v>
      </c>
      <c r="K1728" t="s">
        <v>225</v>
      </c>
      <c r="L1728" t="s">
        <v>91</v>
      </c>
      <c r="M1728" t="s">
        <v>83</v>
      </c>
      <c r="N1728" t="s">
        <v>64</v>
      </c>
      <c r="O1728">
        <v>5</v>
      </c>
      <c r="P1728" s="4">
        <v>6649</v>
      </c>
      <c r="Q1728" s="4">
        <v>4987</v>
      </c>
      <c r="R1728" s="3">
        <v>0.05</v>
      </c>
      <c r="S1728" s="4">
        <v>31583</v>
      </c>
      <c r="T1728" s="4">
        <v>24935</v>
      </c>
      <c r="U1728" s="4">
        <v>6648</v>
      </c>
      <c r="V1728" s="3">
        <v>0.21049298673336922</v>
      </c>
      <c r="W1728" t="s">
        <v>41</v>
      </c>
      <c r="X1728" t="s">
        <v>76</v>
      </c>
      <c r="Y1728" t="s">
        <v>56</v>
      </c>
      <c r="Z1728">
        <v>3</v>
      </c>
      <c r="AA1728" t="s">
        <v>57</v>
      </c>
      <c r="AB1728" t="s">
        <v>66</v>
      </c>
      <c r="AC1728">
        <v>3.6</v>
      </c>
    </row>
    <row r="1729" spans="1:29">
      <c r="A1729" t="s">
        <v>2228</v>
      </c>
      <c r="B1729" s="2">
        <v>45208</v>
      </c>
      <c r="C1729" t="s">
        <v>231</v>
      </c>
      <c r="D1729" t="s">
        <v>49</v>
      </c>
      <c r="E1729" t="s">
        <v>124</v>
      </c>
      <c r="F1729" t="s">
        <v>70</v>
      </c>
      <c r="G1729">
        <v>53</v>
      </c>
      <c r="H1729" t="s">
        <v>88</v>
      </c>
      <c r="I1729" t="s">
        <v>89</v>
      </c>
      <c r="J1729" t="s">
        <v>82</v>
      </c>
      <c r="K1729" t="s">
        <v>337</v>
      </c>
      <c r="L1729" t="s">
        <v>155</v>
      </c>
      <c r="M1729" t="s">
        <v>107</v>
      </c>
      <c r="N1729" t="s">
        <v>40</v>
      </c>
      <c r="O1729">
        <v>1</v>
      </c>
      <c r="P1729" s="4">
        <v>6918</v>
      </c>
      <c r="Q1729" s="4">
        <v>5189</v>
      </c>
      <c r="R1729" s="3">
        <v>0</v>
      </c>
      <c r="S1729" s="4">
        <v>6918</v>
      </c>
      <c r="T1729" s="4">
        <v>5189</v>
      </c>
      <c r="U1729" s="4">
        <v>1729</v>
      </c>
      <c r="V1729" s="3">
        <v>0.2499277247759468</v>
      </c>
      <c r="W1729" t="s">
        <v>75</v>
      </c>
      <c r="X1729" t="s">
        <v>42</v>
      </c>
      <c r="Y1729" t="s">
        <v>56</v>
      </c>
      <c r="Z1729">
        <v>1</v>
      </c>
      <c r="AA1729" t="s">
        <v>172</v>
      </c>
      <c r="AB1729" t="s">
        <v>132</v>
      </c>
      <c r="AC1729">
        <v>4.5999999999999996</v>
      </c>
    </row>
    <row r="1730" spans="1:29">
      <c r="A1730" t="s">
        <v>2229</v>
      </c>
      <c r="B1730" s="2">
        <v>45292</v>
      </c>
      <c r="C1730" t="s">
        <v>712</v>
      </c>
      <c r="D1730" t="s">
        <v>31</v>
      </c>
      <c r="E1730" t="s">
        <v>124</v>
      </c>
      <c r="F1730" t="s">
        <v>70</v>
      </c>
      <c r="G1730">
        <v>57</v>
      </c>
      <c r="H1730" t="s">
        <v>34</v>
      </c>
      <c r="I1730" t="s">
        <v>35</v>
      </c>
      <c r="J1730" t="s">
        <v>36</v>
      </c>
      <c r="K1730" t="s">
        <v>37</v>
      </c>
      <c r="L1730" t="s">
        <v>91</v>
      </c>
      <c r="M1730" t="s">
        <v>92</v>
      </c>
      <c r="N1730" t="s">
        <v>53</v>
      </c>
      <c r="O1730">
        <v>5</v>
      </c>
      <c r="P1730" s="4">
        <v>13926</v>
      </c>
      <c r="Q1730" s="4">
        <v>8356</v>
      </c>
      <c r="R1730" s="3">
        <v>0.1</v>
      </c>
      <c r="S1730" s="4">
        <v>62667</v>
      </c>
      <c r="T1730" s="4">
        <v>41780</v>
      </c>
      <c r="U1730" s="4">
        <v>20887</v>
      </c>
      <c r="V1730" s="3">
        <v>0.33330141860947549</v>
      </c>
      <c r="W1730" t="s">
        <v>75</v>
      </c>
      <c r="X1730" t="s">
        <v>42</v>
      </c>
      <c r="Y1730" t="s">
        <v>43</v>
      </c>
      <c r="Z1730">
        <v>0</v>
      </c>
      <c r="AA1730" t="s">
        <v>108</v>
      </c>
      <c r="AB1730" t="s">
        <v>189</v>
      </c>
      <c r="AC1730" t="s">
        <v>46</v>
      </c>
    </row>
    <row r="1731" spans="1:29">
      <c r="A1731" t="s">
        <v>2230</v>
      </c>
      <c r="B1731" s="2">
        <v>45597</v>
      </c>
      <c r="C1731" t="s">
        <v>723</v>
      </c>
      <c r="D1731" t="s">
        <v>31</v>
      </c>
      <c r="E1731" t="s">
        <v>98</v>
      </c>
      <c r="F1731" t="s">
        <v>70</v>
      </c>
      <c r="G1731">
        <v>41</v>
      </c>
      <c r="H1731" t="s">
        <v>146</v>
      </c>
      <c r="I1731" t="s">
        <v>147</v>
      </c>
      <c r="J1731" t="s">
        <v>36</v>
      </c>
      <c r="K1731" t="s">
        <v>179</v>
      </c>
      <c r="L1731" t="s">
        <v>131</v>
      </c>
      <c r="M1731" t="s">
        <v>92</v>
      </c>
      <c r="N1731" t="s">
        <v>53</v>
      </c>
      <c r="O1731">
        <v>2</v>
      </c>
      <c r="P1731" s="4">
        <v>2163</v>
      </c>
      <c r="Q1731" s="4">
        <v>1730</v>
      </c>
      <c r="R1731" s="3">
        <v>0</v>
      </c>
      <c r="S1731" s="4">
        <v>4326</v>
      </c>
      <c r="T1731" s="4">
        <v>3460</v>
      </c>
      <c r="U1731" s="4">
        <v>866</v>
      </c>
      <c r="V1731" s="3">
        <v>0.20018492834026816</v>
      </c>
      <c r="W1731" t="s">
        <v>75</v>
      </c>
      <c r="X1731" t="s">
        <v>55</v>
      </c>
      <c r="Y1731" t="s">
        <v>171</v>
      </c>
      <c r="Z1731">
        <v>9</v>
      </c>
      <c r="AA1731" t="s">
        <v>193</v>
      </c>
      <c r="AB1731" t="s">
        <v>132</v>
      </c>
      <c r="AC1731" t="s">
        <v>46</v>
      </c>
    </row>
    <row r="1732" spans="1:29">
      <c r="A1732" t="s">
        <v>2231</v>
      </c>
      <c r="B1732" s="2">
        <v>45542</v>
      </c>
      <c r="C1732" t="s">
        <v>2232</v>
      </c>
      <c r="D1732" t="s">
        <v>49</v>
      </c>
      <c r="E1732" t="s">
        <v>124</v>
      </c>
      <c r="F1732" t="s">
        <v>70</v>
      </c>
      <c r="G1732">
        <v>27</v>
      </c>
      <c r="H1732" t="s">
        <v>88</v>
      </c>
      <c r="I1732" t="s">
        <v>89</v>
      </c>
      <c r="J1732" t="s">
        <v>82</v>
      </c>
      <c r="K1732" t="s">
        <v>179</v>
      </c>
      <c r="L1732" t="s">
        <v>38</v>
      </c>
      <c r="M1732" t="s">
        <v>39</v>
      </c>
      <c r="N1732" t="s">
        <v>93</v>
      </c>
      <c r="O1732">
        <v>6</v>
      </c>
      <c r="P1732" s="4">
        <v>16860</v>
      </c>
      <c r="Q1732" s="4">
        <v>11633</v>
      </c>
      <c r="R1732" s="3">
        <v>0</v>
      </c>
      <c r="S1732" s="4">
        <v>101160</v>
      </c>
      <c r="T1732" s="4">
        <v>69798</v>
      </c>
      <c r="U1732" s="4">
        <v>31362</v>
      </c>
      <c r="V1732" s="3">
        <v>0.31002372479240808</v>
      </c>
      <c r="W1732" t="s">
        <v>75</v>
      </c>
      <c r="X1732" t="s">
        <v>76</v>
      </c>
      <c r="Y1732" t="s">
        <v>56</v>
      </c>
      <c r="Z1732">
        <v>4</v>
      </c>
      <c r="AA1732" t="s">
        <v>172</v>
      </c>
      <c r="AB1732" t="s">
        <v>194</v>
      </c>
      <c r="AC1732">
        <v>4</v>
      </c>
    </row>
    <row r="1733" spans="1:29">
      <c r="A1733" t="s">
        <v>2233</v>
      </c>
      <c r="B1733" s="2">
        <v>45492</v>
      </c>
      <c r="C1733" t="s">
        <v>198</v>
      </c>
      <c r="D1733" t="s">
        <v>31</v>
      </c>
      <c r="E1733" t="s">
        <v>129</v>
      </c>
      <c r="F1733" t="s">
        <v>33</v>
      </c>
      <c r="G1733">
        <v>20</v>
      </c>
      <c r="H1733" t="s">
        <v>153</v>
      </c>
      <c r="I1733" t="s">
        <v>154</v>
      </c>
      <c r="J1733" t="s">
        <v>36</v>
      </c>
      <c r="K1733" t="s">
        <v>184</v>
      </c>
      <c r="L1733" t="s">
        <v>38</v>
      </c>
      <c r="M1733" t="s">
        <v>39</v>
      </c>
      <c r="N1733" t="s">
        <v>53</v>
      </c>
      <c r="O1733">
        <v>4</v>
      </c>
      <c r="P1733" s="4">
        <v>9446</v>
      </c>
      <c r="Q1733" s="4">
        <v>6707</v>
      </c>
      <c r="R1733" s="3">
        <v>0.15</v>
      </c>
      <c r="S1733" s="4">
        <v>32116</v>
      </c>
      <c r="T1733" s="4">
        <v>26828</v>
      </c>
      <c r="U1733" s="4">
        <v>5288</v>
      </c>
      <c r="V1733" s="3">
        <v>0.16465313239506787</v>
      </c>
      <c r="W1733" t="s">
        <v>54</v>
      </c>
      <c r="X1733" t="s">
        <v>55</v>
      </c>
      <c r="Y1733" t="s">
        <v>56</v>
      </c>
      <c r="Z1733">
        <v>2</v>
      </c>
      <c r="AA1733" t="s">
        <v>159</v>
      </c>
      <c r="AB1733" t="s">
        <v>189</v>
      </c>
      <c r="AC1733">
        <v>4.3</v>
      </c>
    </row>
    <row r="1734" spans="1:29">
      <c r="A1734" t="s">
        <v>2234</v>
      </c>
      <c r="B1734" s="2">
        <v>45224</v>
      </c>
      <c r="C1734" t="s">
        <v>455</v>
      </c>
      <c r="D1734" t="s">
        <v>31</v>
      </c>
      <c r="E1734" t="s">
        <v>135</v>
      </c>
      <c r="F1734" t="s">
        <v>33</v>
      </c>
      <c r="G1734">
        <v>30</v>
      </c>
      <c r="H1734" t="s">
        <v>99</v>
      </c>
      <c r="I1734" t="s">
        <v>99</v>
      </c>
      <c r="J1734" t="s">
        <v>100</v>
      </c>
      <c r="K1734" t="s">
        <v>323</v>
      </c>
      <c r="L1734" t="s">
        <v>62</v>
      </c>
      <c r="M1734" t="s">
        <v>92</v>
      </c>
      <c r="N1734" t="s">
        <v>53</v>
      </c>
      <c r="O1734">
        <v>8</v>
      </c>
      <c r="P1734" s="4">
        <v>14616</v>
      </c>
      <c r="Q1734" s="4">
        <v>10231</v>
      </c>
      <c r="R1734" s="3">
        <v>0.15</v>
      </c>
      <c r="S1734" s="4">
        <v>99389</v>
      </c>
      <c r="T1734" s="4">
        <v>81848</v>
      </c>
      <c r="U1734" s="4">
        <v>17541</v>
      </c>
      <c r="V1734" s="3">
        <v>0.17648834378049885</v>
      </c>
      <c r="W1734" t="s">
        <v>84</v>
      </c>
      <c r="X1734" t="s">
        <v>76</v>
      </c>
      <c r="Y1734" t="s">
        <v>56</v>
      </c>
      <c r="Z1734">
        <v>1</v>
      </c>
      <c r="AA1734" t="s">
        <v>77</v>
      </c>
      <c r="AB1734" t="s">
        <v>189</v>
      </c>
      <c r="AC1734">
        <v>4.5999999999999996</v>
      </c>
    </row>
    <row r="1735" spans="1:29">
      <c r="A1735" t="s">
        <v>2235</v>
      </c>
      <c r="B1735" s="2">
        <v>45003</v>
      </c>
      <c r="C1735" t="s">
        <v>761</v>
      </c>
      <c r="D1735" t="s">
        <v>49</v>
      </c>
      <c r="E1735" t="s">
        <v>50</v>
      </c>
      <c r="F1735" t="s">
        <v>33</v>
      </c>
      <c r="G1735">
        <v>18</v>
      </c>
      <c r="H1735" t="s">
        <v>99</v>
      </c>
      <c r="I1735" t="s">
        <v>99</v>
      </c>
      <c r="J1735" t="s">
        <v>100</v>
      </c>
      <c r="K1735" t="s">
        <v>184</v>
      </c>
      <c r="L1735" t="s">
        <v>52</v>
      </c>
      <c r="M1735" t="s">
        <v>83</v>
      </c>
      <c r="N1735" t="s">
        <v>40</v>
      </c>
      <c r="O1735">
        <v>1</v>
      </c>
      <c r="P1735" s="4">
        <v>14577</v>
      </c>
      <c r="Q1735" s="4">
        <v>10933</v>
      </c>
      <c r="R1735" s="3">
        <v>0</v>
      </c>
      <c r="S1735" s="4">
        <v>14577</v>
      </c>
      <c r="T1735" s="4">
        <v>10933</v>
      </c>
      <c r="U1735" s="4">
        <v>3644</v>
      </c>
      <c r="V1735" s="3">
        <v>0.24998284969472456</v>
      </c>
      <c r="W1735" t="s">
        <v>75</v>
      </c>
      <c r="X1735" t="s">
        <v>76</v>
      </c>
      <c r="Y1735" t="s">
        <v>56</v>
      </c>
      <c r="Z1735">
        <v>3</v>
      </c>
      <c r="AA1735" t="s">
        <v>94</v>
      </c>
      <c r="AB1735" t="s">
        <v>66</v>
      </c>
      <c r="AC1735">
        <v>3.1</v>
      </c>
    </row>
    <row r="1736" spans="1:29">
      <c r="A1736" t="s">
        <v>2236</v>
      </c>
      <c r="B1736" s="2">
        <v>45097</v>
      </c>
      <c r="C1736" t="s">
        <v>110</v>
      </c>
      <c r="D1736" t="s">
        <v>31</v>
      </c>
      <c r="E1736" t="s">
        <v>50</v>
      </c>
      <c r="F1736" t="s">
        <v>33</v>
      </c>
      <c r="G1736">
        <v>22</v>
      </c>
      <c r="H1736" t="s">
        <v>71</v>
      </c>
      <c r="I1736" t="s">
        <v>72</v>
      </c>
      <c r="J1736" t="s">
        <v>73</v>
      </c>
      <c r="K1736" t="s">
        <v>148</v>
      </c>
      <c r="L1736" t="s">
        <v>155</v>
      </c>
      <c r="M1736" t="s">
        <v>107</v>
      </c>
      <c r="N1736" t="s">
        <v>126</v>
      </c>
      <c r="O1736">
        <v>6</v>
      </c>
      <c r="P1736" s="4">
        <v>15919</v>
      </c>
      <c r="Q1736" s="4">
        <v>12735</v>
      </c>
      <c r="R1736" s="3">
        <v>0.2</v>
      </c>
      <c r="S1736" s="4">
        <v>76411</v>
      </c>
      <c r="T1736" s="4">
        <v>76410</v>
      </c>
      <c r="U1736" s="4">
        <v>1</v>
      </c>
      <c r="V1736" s="3">
        <v>1.3087120964259073E-5</v>
      </c>
      <c r="W1736" t="s">
        <v>41</v>
      </c>
      <c r="X1736" t="s">
        <v>42</v>
      </c>
      <c r="Y1736" t="s">
        <v>56</v>
      </c>
      <c r="Z1736">
        <v>6</v>
      </c>
      <c r="AA1736" t="s">
        <v>65</v>
      </c>
      <c r="AB1736" t="s">
        <v>189</v>
      </c>
      <c r="AC1736">
        <v>3.8</v>
      </c>
    </row>
    <row r="1737" spans="1:29">
      <c r="A1737" t="s">
        <v>2237</v>
      </c>
      <c r="B1737" s="2">
        <v>45632</v>
      </c>
      <c r="C1737" t="s">
        <v>455</v>
      </c>
      <c r="D1737" t="s">
        <v>31</v>
      </c>
      <c r="E1737" t="s">
        <v>129</v>
      </c>
      <c r="F1737" t="s">
        <v>33</v>
      </c>
      <c r="G1737">
        <v>53</v>
      </c>
      <c r="H1737" t="s">
        <v>71</v>
      </c>
      <c r="I1737" t="s">
        <v>72</v>
      </c>
      <c r="J1737" t="s">
        <v>73</v>
      </c>
      <c r="K1737" t="s">
        <v>269</v>
      </c>
      <c r="L1737" t="s">
        <v>91</v>
      </c>
      <c r="M1737" t="s">
        <v>63</v>
      </c>
      <c r="N1737" t="s">
        <v>126</v>
      </c>
      <c r="O1737">
        <v>6</v>
      </c>
      <c r="P1737" s="4">
        <v>6125</v>
      </c>
      <c r="Q1737" s="4">
        <v>4349</v>
      </c>
      <c r="R1737" s="3">
        <v>0.1</v>
      </c>
      <c r="S1737" s="4">
        <v>33075</v>
      </c>
      <c r="T1737" s="4">
        <v>26094</v>
      </c>
      <c r="U1737" s="4">
        <v>6981</v>
      </c>
      <c r="V1737" s="3">
        <v>0.21106575963718821</v>
      </c>
      <c r="W1737" t="s">
        <v>54</v>
      </c>
      <c r="X1737" t="s">
        <v>76</v>
      </c>
      <c r="Y1737" t="s">
        <v>56</v>
      </c>
      <c r="Z1737">
        <v>2</v>
      </c>
      <c r="AA1737" t="s">
        <v>65</v>
      </c>
      <c r="AB1737" t="s">
        <v>189</v>
      </c>
      <c r="AC1737">
        <v>4.2</v>
      </c>
    </row>
    <row r="1738" spans="1:29">
      <c r="A1738" t="s">
        <v>2238</v>
      </c>
      <c r="B1738" s="2">
        <v>45257</v>
      </c>
      <c r="C1738" t="s">
        <v>1277</v>
      </c>
      <c r="D1738" t="s">
        <v>31</v>
      </c>
      <c r="E1738" t="s">
        <v>69</v>
      </c>
      <c r="F1738" t="s">
        <v>70</v>
      </c>
      <c r="G1738">
        <v>56</v>
      </c>
      <c r="H1738" t="s">
        <v>105</v>
      </c>
      <c r="I1738" t="s">
        <v>89</v>
      </c>
      <c r="J1738" t="s">
        <v>82</v>
      </c>
      <c r="K1738" t="s">
        <v>162</v>
      </c>
      <c r="L1738" t="s">
        <v>62</v>
      </c>
      <c r="M1738" t="s">
        <v>63</v>
      </c>
      <c r="N1738" t="s">
        <v>53</v>
      </c>
      <c r="O1738">
        <v>8</v>
      </c>
      <c r="P1738" s="4">
        <v>21662</v>
      </c>
      <c r="Q1738" s="4">
        <v>16463</v>
      </c>
      <c r="R1738" s="3">
        <v>0</v>
      </c>
      <c r="S1738" s="4">
        <v>173296</v>
      </c>
      <c r="T1738" s="4">
        <v>131704</v>
      </c>
      <c r="U1738" s="4">
        <v>41592</v>
      </c>
      <c r="V1738" s="3">
        <v>0.24000553965469484</v>
      </c>
      <c r="W1738" t="s">
        <v>41</v>
      </c>
      <c r="X1738" t="s">
        <v>76</v>
      </c>
      <c r="Y1738" t="s">
        <v>56</v>
      </c>
      <c r="Z1738">
        <v>4</v>
      </c>
      <c r="AA1738" t="s">
        <v>149</v>
      </c>
      <c r="AB1738" t="s">
        <v>189</v>
      </c>
      <c r="AC1738">
        <v>3.7</v>
      </c>
    </row>
    <row r="1739" spans="1:29">
      <c r="A1739" t="s">
        <v>2239</v>
      </c>
      <c r="B1739" s="2">
        <v>45219</v>
      </c>
      <c r="C1739" t="s">
        <v>191</v>
      </c>
      <c r="D1739" t="s">
        <v>31</v>
      </c>
      <c r="E1739" t="s">
        <v>135</v>
      </c>
      <c r="F1739" t="s">
        <v>33</v>
      </c>
      <c r="G1739">
        <v>49</v>
      </c>
      <c r="H1739" t="s">
        <v>88</v>
      </c>
      <c r="I1739" t="s">
        <v>89</v>
      </c>
      <c r="J1739" t="s">
        <v>82</v>
      </c>
      <c r="K1739" t="s">
        <v>214</v>
      </c>
      <c r="L1739" t="s">
        <v>137</v>
      </c>
      <c r="M1739" t="s">
        <v>39</v>
      </c>
      <c r="N1739" t="s">
        <v>113</v>
      </c>
      <c r="O1739">
        <v>1</v>
      </c>
      <c r="P1739" s="4">
        <v>14124</v>
      </c>
      <c r="Q1739" s="4">
        <v>7909</v>
      </c>
      <c r="R1739" s="3">
        <v>0.05</v>
      </c>
      <c r="S1739" s="4">
        <v>13418</v>
      </c>
      <c r="T1739" s="4">
        <v>7909</v>
      </c>
      <c r="U1739" s="4">
        <v>5509</v>
      </c>
      <c r="V1739" s="3">
        <v>0.41056789387390075</v>
      </c>
      <c r="W1739" t="s">
        <v>54</v>
      </c>
      <c r="X1739" t="s">
        <v>42</v>
      </c>
      <c r="Y1739" t="s">
        <v>56</v>
      </c>
      <c r="Z1739">
        <v>6</v>
      </c>
      <c r="AA1739" t="s">
        <v>172</v>
      </c>
      <c r="AB1739" t="s">
        <v>189</v>
      </c>
      <c r="AC1739">
        <v>3.7</v>
      </c>
    </row>
    <row r="1740" spans="1:29">
      <c r="A1740" t="s">
        <v>2240</v>
      </c>
      <c r="B1740" s="2">
        <v>45416</v>
      </c>
      <c r="C1740" t="s">
        <v>1377</v>
      </c>
      <c r="D1740" t="s">
        <v>31</v>
      </c>
      <c r="E1740" t="s">
        <v>188</v>
      </c>
      <c r="F1740" t="s">
        <v>33</v>
      </c>
      <c r="G1740">
        <v>46</v>
      </c>
      <c r="H1740" t="s">
        <v>71</v>
      </c>
      <c r="I1740" t="s">
        <v>72</v>
      </c>
      <c r="J1740" t="s">
        <v>73</v>
      </c>
      <c r="K1740" t="s">
        <v>291</v>
      </c>
      <c r="L1740" t="s">
        <v>131</v>
      </c>
      <c r="M1740" t="s">
        <v>107</v>
      </c>
      <c r="N1740" t="s">
        <v>93</v>
      </c>
      <c r="O1740">
        <v>2</v>
      </c>
      <c r="P1740" s="4">
        <v>22299</v>
      </c>
      <c r="Q1740" s="4">
        <v>14717</v>
      </c>
      <c r="R1740" s="3">
        <v>0.1</v>
      </c>
      <c r="S1740" s="4">
        <v>40138</v>
      </c>
      <c r="T1740" s="4">
        <v>29434</v>
      </c>
      <c r="U1740" s="4">
        <v>10704</v>
      </c>
      <c r="V1740" s="3">
        <v>0.26667995415815438</v>
      </c>
      <c r="W1740" t="s">
        <v>54</v>
      </c>
      <c r="X1740" t="s">
        <v>76</v>
      </c>
      <c r="Y1740" t="s">
        <v>56</v>
      </c>
      <c r="Z1740">
        <v>3</v>
      </c>
      <c r="AA1740" t="s">
        <v>143</v>
      </c>
      <c r="AB1740" t="s">
        <v>194</v>
      </c>
      <c r="AC1740">
        <v>3.3</v>
      </c>
    </row>
    <row r="1741" spans="1:29">
      <c r="A1741" t="s">
        <v>2241</v>
      </c>
      <c r="B1741" s="2">
        <v>44964</v>
      </c>
      <c r="C1741" t="s">
        <v>141</v>
      </c>
      <c r="D1741" t="s">
        <v>31</v>
      </c>
      <c r="E1741" t="s">
        <v>135</v>
      </c>
      <c r="F1741" t="s">
        <v>33</v>
      </c>
      <c r="G1741">
        <v>50</v>
      </c>
      <c r="H1741" t="s">
        <v>88</v>
      </c>
      <c r="I1741" t="s">
        <v>89</v>
      </c>
      <c r="J1741" t="s">
        <v>82</v>
      </c>
      <c r="K1741" t="s">
        <v>214</v>
      </c>
      <c r="L1741" t="s">
        <v>131</v>
      </c>
      <c r="M1741" t="s">
        <v>63</v>
      </c>
      <c r="N1741" t="s">
        <v>93</v>
      </c>
      <c r="O1741">
        <v>2</v>
      </c>
      <c r="P1741" s="4">
        <v>1051</v>
      </c>
      <c r="Q1741" s="4">
        <v>725</v>
      </c>
      <c r="R1741" s="3">
        <v>0.05</v>
      </c>
      <c r="S1741" s="4">
        <v>1997</v>
      </c>
      <c r="T1741" s="4">
        <v>1450</v>
      </c>
      <c r="U1741" s="4">
        <v>547</v>
      </c>
      <c r="V1741" s="3">
        <v>0.27391086629944916</v>
      </c>
      <c r="W1741" t="s">
        <v>41</v>
      </c>
      <c r="X1741" t="s">
        <v>76</v>
      </c>
      <c r="Y1741" t="s">
        <v>56</v>
      </c>
      <c r="Z1741">
        <v>6</v>
      </c>
      <c r="AA1741" t="s">
        <v>159</v>
      </c>
      <c r="AB1741" t="s">
        <v>132</v>
      </c>
      <c r="AC1741">
        <v>4.7</v>
      </c>
    </row>
    <row r="1742" spans="1:29">
      <c r="A1742" t="s">
        <v>2242</v>
      </c>
      <c r="B1742" s="2">
        <v>45148</v>
      </c>
      <c r="C1742" t="s">
        <v>367</v>
      </c>
      <c r="D1742" t="s">
        <v>31</v>
      </c>
      <c r="E1742" t="s">
        <v>129</v>
      </c>
      <c r="F1742" t="s">
        <v>33</v>
      </c>
      <c r="G1742">
        <v>48</v>
      </c>
      <c r="H1742" t="s">
        <v>105</v>
      </c>
      <c r="I1742" t="s">
        <v>89</v>
      </c>
      <c r="J1742" t="s">
        <v>82</v>
      </c>
      <c r="K1742" t="s">
        <v>162</v>
      </c>
      <c r="L1742" t="s">
        <v>52</v>
      </c>
      <c r="M1742" t="s">
        <v>39</v>
      </c>
      <c r="N1742" t="s">
        <v>93</v>
      </c>
      <c r="O1742">
        <v>1</v>
      </c>
      <c r="P1742" s="4">
        <v>10026</v>
      </c>
      <c r="Q1742" s="4">
        <v>7219</v>
      </c>
      <c r="R1742" s="3">
        <v>0.1</v>
      </c>
      <c r="S1742" s="4">
        <v>9023</v>
      </c>
      <c r="T1742" s="4">
        <v>7219</v>
      </c>
      <c r="U1742" s="4">
        <v>1804</v>
      </c>
      <c r="V1742" s="3">
        <v>0.19993350326942258</v>
      </c>
      <c r="W1742" t="s">
        <v>75</v>
      </c>
      <c r="X1742" t="s">
        <v>55</v>
      </c>
      <c r="Y1742" t="s">
        <v>171</v>
      </c>
      <c r="Z1742">
        <v>3</v>
      </c>
      <c r="AA1742" t="s">
        <v>167</v>
      </c>
      <c r="AB1742" t="s">
        <v>45</v>
      </c>
      <c r="AC1742" t="s">
        <v>46</v>
      </c>
    </row>
    <row r="1743" spans="1:29">
      <c r="A1743" t="s">
        <v>2243</v>
      </c>
      <c r="B1743" s="2">
        <v>45245</v>
      </c>
      <c r="C1743" t="s">
        <v>649</v>
      </c>
      <c r="D1743" t="s">
        <v>49</v>
      </c>
      <c r="E1743" t="s">
        <v>111</v>
      </c>
      <c r="F1743" t="s">
        <v>70</v>
      </c>
      <c r="G1743">
        <v>23</v>
      </c>
      <c r="H1743" t="s">
        <v>146</v>
      </c>
      <c r="I1743" t="s">
        <v>147</v>
      </c>
      <c r="J1743" t="s">
        <v>36</v>
      </c>
      <c r="K1743" t="s">
        <v>214</v>
      </c>
      <c r="L1743" t="s">
        <v>101</v>
      </c>
      <c r="M1743" t="s">
        <v>92</v>
      </c>
      <c r="N1743" t="s">
        <v>53</v>
      </c>
      <c r="O1743">
        <v>5</v>
      </c>
      <c r="P1743" s="4">
        <v>2198</v>
      </c>
      <c r="Q1743" s="4">
        <v>1758</v>
      </c>
      <c r="R1743" s="3">
        <v>0.15</v>
      </c>
      <c r="S1743" s="4">
        <v>9342</v>
      </c>
      <c r="T1743" s="4">
        <v>8790</v>
      </c>
      <c r="U1743" s="4">
        <v>552</v>
      </c>
      <c r="V1743" s="3">
        <v>5.9087989723827873E-2</v>
      </c>
      <c r="W1743" t="s">
        <v>54</v>
      </c>
      <c r="X1743" t="s">
        <v>55</v>
      </c>
      <c r="Y1743" t="s">
        <v>56</v>
      </c>
      <c r="Z1743">
        <v>5</v>
      </c>
      <c r="AA1743" t="s">
        <v>85</v>
      </c>
      <c r="AB1743" t="s">
        <v>132</v>
      </c>
      <c r="AC1743">
        <v>4.8</v>
      </c>
    </row>
    <row r="1744" spans="1:29">
      <c r="A1744" t="s">
        <v>2244</v>
      </c>
      <c r="B1744" s="2">
        <v>45574</v>
      </c>
      <c r="C1744" t="s">
        <v>310</v>
      </c>
      <c r="D1744" t="s">
        <v>49</v>
      </c>
      <c r="E1744" t="s">
        <v>135</v>
      </c>
      <c r="F1744" t="s">
        <v>33</v>
      </c>
      <c r="G1744">
        <v>50</v>
      </c>
      <c r="H1744" t="s">
        <v>80</v>
      </c>
      <c r="I1744" t="s">
        <v>81</v>
      </c>
      <c r="J1744" t="s">
        <v>82</v>
      </c>
      <c r="K1744" t="s">
        <v>162</v>
      </c>
      <c r="L1744" t="s">
        <v>155</v>
      </c>
      <c r="M1744" t="s">
        <v>92</v>
      </c>
      <c r="N1744" t="s">
        <v>64</v>
      </c>
      <c r="O1744">
        <v>2</v>
      </c>
      <c r="P1744" s="4">
        <v>4475</v>
      </c>
      <c r="Q1744" s="4">
        <v>3312</v>
      </c>
      <c r="R1744" s="3">
        <v>0.2</v>
      </c>
      <c r="S1744" s="4">
        <v>7160</v>
      </c>
      <c r="T1744" s="4">
        <v>6624</v>
      </c>
      <c r="U1744" s="4">
        <v>536</v>
      </c>
      <c r="V1744" s="3">
        <v>7.4860335195530731E-2</v>
      </c>
      <c r="W1744" t="s">
        <v>84</v>
      </c>
      <c r="X1744" t="s">
        <v>42</v>
      </c>
      <c r="Y1744" t="s">
        <v>56</v>
      </c>
      <c r="Z1744">
        <v>5</v>
      </c>
      <c r="AA1744" t="s">
        <v>65</v>
      </c>
      <c r="AB1744" t="s">
        <v>45</v>
      </c>
      <c r="AC1744">
        <v>3.8</v>
      </c>
    </row>
    <row r="1745" spans="1:29">
      <c r="A1745" t="s">
        <v>2245</v>
      </c>
      <c r="B1745" s="2">
        <v>45425</v>
      </c>
      <c r="C1745" t="s">
        <v>932</v>
      </c>
      <c r="D1745" t="s">
        <v>31</v>
      </c>
      <c r="E1745" t="s">
        <v>111</v>
      </c>
      <c r="F1745" t="s">
        <v>70</v>
      </c>
      <c r="G1745">
        <v>20</v>
      </c>
      <c r="H1745" t="s">
        <v>71</v>
      </c>
      <c r="I1745" t="s">
        <v>72</v>
      </c>
      <c r="J1745" t="s">
        <v>73</v>
      </c>
      <c r="K1745" t="s">
        <v>106</v>
      </c>
      <c r="L1745" t="s">
        <v>52</v>
      </c>
      <c r="M1745" t="s">
        <v>39</v>
      </c>
      <c r="N1745" t="s">
        <v>93</v>
      </c>
      <c r="O1745">
        <v>6</v>
      </c>
      <c r="P1745" s="4">
        <v>12186</v>
      </c>
      <c r="Q1745" s="4">
        <v>8896</v>
      </c>
      <c r="R1745" s="3">
        <v>0.2</v>
      </c>
      <c r="S1745" s="4">
        <v>58493</v>
      </c>
      <c r="T1745" s="4">
        <v>53376</v>
      </c>
      <c r="U1745" s="4">
        <v>5117</v>
      </c>
      <c r="V1745" s="3">
        <v>8.7480553228591454E-2</v>
      </c>
      <c r="W1745" t="s">
        <v>75</v>
      </c>
      <c r="X1745" t="s">
        <v>42</v>
      </c>
      <c r="Y1745" t="s">
        <v>56</v>
      </c>
      <c r="Z1745">
        <v>2</v>
      </c>
      <c r="AA1745" t="s">
        <v>163</v>
      </c>
      <c r="AB1745" t="s">
        <v>45</v>
      </c>
      <c r="AC1745">
        <v>3.8</v>
      </c>
    </row>
    <row r="1746" spans="1:29">
      <c r="A1746" t="s">
        <v>2246</v>
      </c>
      <c r="B1746" s="2">
        <v>45381</v>
      </c>
      <c r="C1746" t="s">
        <v>191</v>
      </c>
      <c r="D1746" t="s">
        <v>31</v>
      </c>
      <c r="E1746" t="s">
        <v>188</v>
      </c>
      <c r="F1746" t="s">
        <v>33</v>
      </c>
      <c r="G1746">
        <v>59</v>
      </c>
      <c r="H1746" t="s">
        <v>34</v>
      </c>
      <c r="I1746" t="s">
        <v>35</v>
      </c>
      <c r="J1746" t="s">
        <v>36</v>
      </c>
      <c r="K1746" t="s">
        <v>257</v>
      </c>
      <c r="L1746" t="s">
        <v>52</v>
      </c>
      <c r="M1746" t="s">
        <v>39</v>
      </c>
      <c r="N1746" t="s">
        <v>40</v>
      </c>
      <c r="O1746">
        <v>2</v>
      </c>
      <c r="P1746" s="4">
        <v>11592</v>
      </c>
      <c r="Q1746" s="4">
        <v>8346</v>
      </c>
      <c r="R1746" s="3">
        <v>0</v>
      </c>
      <c r="S1746" s="4">
        <v>23184</v>
      </c>
      <c r="T1746" s="4">
        <v>16692</v>
      </c>
      <c r="U1746" s="4">
        <v>6492</v>
      </c>
      <c r="V1746" s="3">
        <v>0.28002070393374739</v>
      </c>
      <c r="W1746" t="s">
        <v>75</v>
      </c>
      <c r="X1746" t="s">
        <v>55</v>
      </c>
      <c r="Y1746" t="s">
        <v>56</v>
      </c>
      <c r="Z1746">
        <v>1</v>
      </c>
      <c r="AA1746" t="s">
        <v>181</v>
      </c>
      <c r="AB1746" t="s">
        <v>121</v>
      </c>
      <c r="AC1746">
        <v>3.3</v>
      </c>
    </row>
    <row r="1747" spans="1:29">
      <c r="A1747" t="s">
        <v>2247</v>
      </c>
      <c r="B1747" s="2">
        <v>45441</v>
      </c>
      <c r="C1747" t="s">
        <v>213</v>
      </c>
      <c r="D1747" t="s">
        <v>49</v>
      </c>
      <c r="E1747" t="s">
        <v>32</v>
      </c>
      <c r="F1747" t="s">
        <v>33</v>
      </c>
      <c r="G1747">
        <v>50</v>
      </c>
      <c r="H1747" t="s">
        <v>105</v>
      </c>
      <c r="I1747" t="s">
        <v>89</v>
      </c>
      <c r="J1747" t="s">
        <v>82</v>
      </c>
      <c r="K1747" t="s">
        <v>130</v>
      </c>
      <c r="L1747" t="s">
        <v>52</v>
      </c>
      <c r="M1747" t="s">
        <v>39</v>
      </c>
      <c r="N1747" t="s">
        <v>53</v>
      </c>
      <c r="O1747">
        <v>4</v>
      </c>
      <c r="P1747" s="4">
        <v>12907</v>
      </c>
      <c r="Q1747" s="4">
        <v>8002</v>
      </c>
      <c r="R1747" s="3">
        <v>0.2</v>
      </c>
      <c r="S1747" s="4">
        <v>41302</v>
      </c>
      <c r="T1747" s="4">
        <v>32008</v>
      </c>
      <c r="U1747" s="4">
        <v>9294</v>
      </c>
      <c r="V1747" s="3">
        <v>0.22502542249769986</v>
      </c>
      <c r="W1747" t="s">
        <v>54</v>
      </c>
      <c r="X1747" t="s">
        <v>76</v>
      </c>
      <c r="Y1747" t="s">
        <v>56</v>
      </c>
      <c r="Z1747">
        <v>4</v>
      </c>
      <c r="AA1747" t="s">
        <v>220</v>
      </c>
      <c r="AB1747" t="s">
        <v>132</v>
      </c>
      <c r="AC1747">
        <v>4.9000000000000004</v>
      </c>
    </row>
    <row r="1748" spans="1:29">
      <c r="A1748" t="s">
        <v>2248</v>
      </c>
      <c r="B1748" s="2">
        <v>45494</v>
      </c>
      <c r="C1748" t="s">
        <v>565</v>
      </c>
      <c r="D1748" t="s">
        <v>31</v>
      </c>
      <c r="E1748" t="s">
        <v>188</v>
      </c>
      <c r="F1748" t="s">
        <v>33</v>
      </c>
      <c r="G1748">
        <v>56</v>
      </c>
      <c r="H1748" t="s">
        <v>146</v>
      </c>
      <c r="I1748" t="s">
        <v>147</v>
      </c>
      <c r="J1748" t="s">
        <v>36</v>
      </c>
      <c r="K1748" t="s">
        <v>116</v>
      </c>
      <c r="L1748" t="s">
        <v>91</v>
      </c>
      <c r="M1748" t="s">
        <v>83</v>
      </c>
      <c r="N1748" t="s">
        <v>113</v>
      </c>
      <c r="O1748">
        <v>3</v>
      </c>
      <c r="P1748" s="4">
        <v>13188</v>
      </c>
      <c r="Q1748" s="4">
        <v>9759</v>
      </c>
      <c r="R1748" s="3">
        <v>0</v>
      </c>
      <c r="S1748" s="4">
        <v>39564</v>
      </c>
      <c r="T1748" s="4">
        <v>29277</v>
      </c>
      <c r="U1748" s="4">
        <v>10287</v>
      </c>
      <c r="V1748" s="3">
        <v>0.26000909918107368</v>
      </c>
      <c r="W1748" t="s">
        <v>54</v>
      </c>
      <c r="X1748" t="s">
        <v>42</v>
      </c>
      <c r="Y1748" t="s">
        <v>56</v>
      </c>
      <c r="Z1748">
        <v>5</v>
      </c>
      <c r="AA1748" t="s">
        <v>102</v>
      </c>
      <c r="AB1748" t="s">
        <v>132</v>
      </c>
      <c r="AC1748">
        <v>3.1</v>
      </c>
    </row>
    <row r="1749" spans="1:29">
      <c r="A1749" t="s">
        <v>2249</v>
      </c>
      <c r="B1749" s="2">
        <v>45523</v>
      </c>
      <c r="C1749" t="s">
        <v>68</v>
      </c>
      <c r="D1749" t="s">
        <v>31</v>
      </c>
      <c r="E1749" t="s">
        <v>188</v>
      </c>
      <c r="F1749" t="s">
        <v>33</v>
      </c>
      <c r="G1749">
        <v>28</v>
      </c>
      <c r="H1749" t="s">
        <v>34</v>
      </c>
      <c r="I1749" t="s">
        <v>35</v>
      </c>
      <c r="J1749" t="s">
        <v>36</v>
      </c>
      <c r="K1749" t="s">
        <v>74</v>
      </c>
      <c r="L1749" t="s">
        <v>52</v>
      </c>
      <c r="M1749" t="s">
        <v>107</v>
      </c>
      <c r="N1749" t="s">
        <v>126</v>
      </c>
      <c r="O1749">
        <v>5</v>
      </c>
      <c r="P1749" s="4">
        <v>15463</v>
      </c>
      <c r="Q1749" s="4">
        <v>11133</v>
      </c>
      <c r="R1749" s="3">
        <v>0.1</v>
      </c>
      <c r="S1749" s="4">
        <v>69584</v>
      </c>
      <c r="T1749" s="4">
        <v>55665</v>
      </c>
      <c r="U1749" s="4">
        <v>13919</v>
      </c>
      <c r="V1749" s="3">
        <v>0.20003161646355483</v>
      </c>
      <c r="W1749" t="s">
        <v>54</v>
      </c>
      <c r="X1749" t="s">
        <v>76</v>
      </c>
      <c r="Y1749" t="s">
        <v>56</v>
      </c>
      <c r="Z1749">
        <v>7</v>
      </c>
      <c r="AA1749" t="s">
        <v>167</v>
      </c>
      <c r="AB1749" t="s">
        <v>121</v>
      </c>
      <c r="AC1749">
        <v>3.2</v>
      </c>
    </row>
    <row r="1750" spans="1:29">
      <c r="A1750" t="s">
        <v>2250</v>
      </c>
      <c r="B1750" s="2">
        <v>45505</v>
      </c>
      <c r="C1750" t="s">
        <v>228</v>
      </c>
      <c r="D1750" t="s">
        <v>31</v>
      </c>
      <c r="E1750" t="s">
        <v>69</v>
      </c>
      <c r="F1750" t="s">
        <v>70</v>
      </c>
      <c r="G1750">
        <v>32</v>
      </c>
      <c r="H1750" t="s">
        <v>34</v>
      </c>
      <c r="I1750" t="s">
        <v>35</v>
      </c>
      <c r="J1750" t="s">
        <v>36</v>
      </c>
      <c r="K1750" t="s">
        <v>192</v>
      </c>
      <c r="L1750" t="s">
        <v>52</v>
      </c>
      <c r="M1750" t="s">
        <v>92</v>
      </c>
      <c r="N1750" t="s">
        <v>126</v>
      </c>
      <c r="O1750">
        <v>7</v>
      </c>
      <c r="P1750" s="4">
        <v>14062</v>
      </c>
      <c r="Q1750" s="4">
        <v>11109</v>
      </c>
      <c r="R1750" s="3">
        <v>0.15</v>
      </c>
      <c r="S1750" s="4">
        <v>83669</v>
      </c>
      <c r="T1750" s="4">
        <v>77763</v>
      </c>
      <c r="U1750" s="4">
        <v>5906</v>
      </c>
      <c r="V1750" s="3">
        <v>7.058767285374512E-2</v>
      </c>
      <c r="W1750" t="s">
        <v>41</v>
      </c>
      <c r="X1750" t="s">
        <v>55</v>
      </c>
      <c r="Y1750" t="s">
        <v>43</v>
      </c>
      <c r="Z1750">
        <v>0</v>
      </c>
      <c r="AA1750" t="s">
        <v>44</v>
      </c>
      <c r="AB1750" t="s">
        <v>194</v>
      </c>
      <c r="AC1750" t="s">
        <v>46</v>
      </c>
    </row>
    <row r="1751" spans="1:29">
      <c r="A1751" t="s">
        <v>2251</v>
      </c>
      <c r="B1751" s="2">
        <v>45509</v>
      </c>
      <c r="C1751" t="s">
        <v>1051</v>
      </c>
      <c r="D1751" t="s">
        <v>31</v>
      </c>
      <c r="E1751" t="s">
        <v>135</v>
      </c>
      <c r="F1751" t="s">
        <v>33</v>
      </c>
      <c r="G1751">
        <v>47</v>
      </c>
      <c r="H1751" t="s">
        <v>153</v>
      </c>
      <c r="I1751" t="s">
        <v>154</v>
      </c>
      <c r="J1751" t="s">
        <v>36</v>
      </c>
      <c r="K1751" t="s">
        <v>291</v>
      </c>
      <c r="L1751" t="s">
        <v>62</v>
      </c>
      <c r="M1751" t="s">
        <v>39</v>
      </c>
      <c r="N1751" t="s">
        <v>64</v>
      </c>
      <c r="O1751">
        <v>3</v>
      </c>
      <c r="P1751" s="4">
        <v>18263</v>
      </c>
      <c r="Q1751" s="4">
        <v>12784</v>
      </c>
      <c r="R1751" s="3">
        <v>0.1</v>
      </c>
      <c r="S1751" s="4">
        <v>49310</v>
      </c>
      <c r="T1751" s="4">
        <v>38352</v>
      </c>
      <c r="U1751" s="4">
        <v>10958</v>
      </c>
      <c r="V1751" s="3">
        <v>0.22222672885824377</v>
      </c>
      <c r="W1751" t="s">
        <v>75</v>
      </c>
      <c r="X1751" t="s">
        <v>42</v>
      </c>
      <c r="Y1751" t="s">
        <v>56</v>
      </c>
      <c r="Z1751">
        <v>5</v>
      </c>
      <c r="AA1751" t="s">
        <v>65</v>
      </c>
      <c r="AB1751" t="s">
        <v>150</v>
      </c>
      <c r="AC1751">
        <v>4</v>
      </c>
    </row>
    <row r="1752" spans="1:29">
      <c r="A1752" t="s">
        <v>2252</v>
      </c>
      <c r="B1752" s="2">
        <v>45416</v>
      </c>
      <c r="C1752" t="s">
        <v>1203</v>
      </c>
      <c r="D1752" t="s">
        <v>49</v>
      </c>
      <c r="E1752" t="s">
        <v>188</v>
      </c>
      <c r="F1752" t="s">
        <v>33</v>
      </c>
      <c r="G1752">
        <v>19</v>
      </c>
      <c r="H1752" t="s">
        <v>71</v>
      </c>
      <c r="I1752" t="s">
        <v>72</v>
      </c>
      <c r="J1752" t="s">
        <v>73</v>
      </c>
      <c r="K1752" t="s">
        <v>199</v>
      </c>
      <c r="L1752" t="s">
        <v>62</v>
      </c>
      <c r="M1752" t="s">
        <v>63</v>
      </c>
      <c r="N1752" t="s">
        <v>40</v>
      </c>
      <c r="O1752">
        <v>4</v>
      </c>
      <c r="P1752" s="4">
        <v>15042</v>
      </c>
      <c r="Q1752" s="4">
        <v>10529</v>
      </c>
      <c r="R1752" s="3">
        <v>0</v>
      </c>
      <c r="S1752" s="4">
        <v>60168</v>
      </c>
      <c r="T1752" s="4">
        <v>42116</v>
      </c>
      <c r="U1752" s="4">
        <v>18052</v>
      </c>
      <c r="V1752" s="3">
        <v>0.30002659220848293</v>
      </c>
      <c r="W1752" t="s">
        <v>75</v>
      </c>
      <c r="X1752" t="s">
        <v>76</v>
      </c>
      <c r="Y1752" t="s">
        <v>56</v>
      </c>
      <c r="Z1752">
        <v>4</v>
      </c>
      <c r="AA1752" t="s">
        <v>44</v>
      </c>
      <c r="AB1752" t="s">
        <v>194</v>
      </c>
      <c r="AC1752">
        <v>4.0999999999999996</v>
      </c>
    </row>
    <row r="1753" spans="1:29">
      <c r="A1753" t="s">
        <v>2253</v>
      </c>
      <c r="B1753" s="2">
        <v>45038</v>
      </c>
      <c r="C1753" t="s">
        <v>804</v>
      </c>
      <c r="D1753" t="s">
        <v>31</v>
      </c>
      <c r="E1753" t="s">
        <v>32</v>
      </c>
      <c r="F1753" t="s">
        <v>33</v>
      </c>
      <c r="G1753">
        <v>22</v>
      </c>
      <c r="H1753" t="s">
        <v>88</v>
      </c>
      <c r="I1753" t="s">
        <v>89</v>
      </c>
      <c r="J1753" t="s">
        <v>82</v>
      </c>
      <c r="K1753" t="s">
        <v>214</v>
      </c>
      <c r="L1753" t="s">
        <v>62</v>
      </c>
      <c r="M1753" t="s">
        <v>107</v>
      </c>
      <c r="N1753" t="s">
        <v>64</v>
      </c>
      <c r="O1753">
        <v>7</v>
      </c>
      <c r="P1753" s="4">
        <v>17525</v>
      </c>
      <c r="Q1753" s="4">
        <v>12969</v>
      </c>
      <c r="R1753" s="3">
        <v>0.15</v>
      </c>
      <c r="S1753" s="4">
        <v>104274</v>
      </c>
      <c r="T1753" s="4">
        <v>90783</v>
      </c>
      <c r="U1753" s="4">
        <v>13491</v>
      </c>
      <c r="V1753" s="3">
        <v>0.12938028655273606</v>
      </c>
      <c r="W1753" t="s">
        <v>75</v>
      </c>
      <c r="X1753" t="s">
        <v>76</v>
      </c>
      <c r="Y1753" t="s">
        <v>56</v>
      </c>
      <c r="Z1753">
        <v>3</v>
      </c>
      <c r="AA1753" t="s">
        <v>185</v>
      </c>
      <c r="AB1753" t="s">
        <v>95</v>
      </c>
      <c r="AC1753">
        <v>3.6</v>
      </c>
    </row>
    <row r="1754" spans="1:29">
      <c r="A1754" t="s">
        <v>2254</v>
      </c>
      <c r="B1754" s="2">
        <v>45428</v>
      </c>
      <c r="C1754" t="s">
        <v>512</v>
      </c>
      <c r="D1754" t="s">
        <v>31</v>
      </c>
      <c r="E1754" t="s">
        <v>98</v>
      </c>
      <c r="F1754" t="s">
        <v>70</v>
      </c>
      <c r="G1754">
        <v>37</v>
      </c>
      <c r="H1754" t="s">
        <v>153</v>
      </c>
      <c r="I1754" t="s">
        <v>154</v>
      </c>
      <c r="J1754" t="s">
        <v>36</v>
      </c>
      <c r="K1754" t="s">
        <v>148</v>
      </c>
      <c r="L1754" t="s">
        <v>155</v>
      </c>
      <c r="M1754" t="s">
        <v>107</v>
      </c>
      <c r="N1754" t="s">
        <v>93</v>
      </c>
      <c r="O1754">
        <v>1</v>
      </c>
      <c r="P1754" s="4">
        <v>2202</v>
      </c>
      <c r="Q1754" s="4">
        <v>1674</v>
      </c>
      <c r="R1754" s="3">
        <v>0.15</v>
      </c>
      <c r="S1754" s="4">
        <v>1872</v>
      </c>
      <c r="T1754" s="4">
        <v>1674</v>
      </c>
      <c r="U1754" s="4">
        <v>198</v>
      </c>
      <c r="V1754" s="3">
        <v>0.10576923076923077</v>
      </c>
      <c r="W1754" t="s">
        <v>54</v>
      </c>
      <c r="X1754" t="s">
        <v>55</v>
      </c>
      <c r="Y1754" t="s">
        <v>56</v>
      </c>
      <c r="Z1754">
        <v>2</v>
      </c>
      <c r="AA1754" t="s">
        <v>163</v>
      </c>
      <c r="AB1754" t="s">
        <v>189</v>
      </c>
      <c r="AC1754">
        <v>3.2</v>
      </c>
    </row>
    <row r="1755" spans="1:29">
      <c r="A1755" t="s">
        <v>2255</v>
      </c>
      <c r="B1755" s="2">
        <v>45032</v>
      </c>
      <c r="C1755" t="s">
        <v>293</v>
      </c>
      <c r="D1755" t="s">
        <v>31</v>
      </c>
      <c r="E1755" t="s">
        <v>119</v>
      </c>
      <c r="F1755" t="s">
        <v>70</v>
      </c>
      <c r="G1755">
        <v>49</v>
      </c>
      <c r="H1755" t="s">
        <v>105</v>
      </c>
      <c r="I1755" t="s">
        <v>89</v>
      </c>
      <c r="J1755" t="s">
        <v>82</v>
      </c>
      <c r="K1755" t="s">
        <v>239</v>
      </c>
      <c r="L1755" t="s">
        <v>101</v>
      </c>
      <c r="M1755" t="s">
        <v>92</v>
      </c>
      <c r="N1755" t="s">
        <v>126</v>
      </c>
      <c r="O1755">
        <v>7</v>
      </c>
      <c r="P1755" s="4">
        <v>24456</v>
      </c>
      <c r="Q1755" s="4">
        <v>14429</v>
      </c>
      <c r="R1755" s="3">
        <v>0.1</v>
      </c>
      <c r="S1755" s="4">
        <v>154073</v>
      </c>
      <c r="T1755" s="4">
        <v>101003</v>
      </c>
      <c r="U1755" s="4">
        <v>53070</v>
      </c>
      <c r="V1755" s="3">
        <v>0.34444711273227624</v>
      </c>
      <c r="W1755" t="s">
        <v>41</v>
      </c>
      <c r="X1755" t="s">
        <v>42</v>
      </c>
      <c r="Y1755" t="s">
        <v>56</v>
      </c>
      <c r="Z1755">
        <v>4</v>
      </c>
      <c r="AA1755" t="s">
        <v>167</v>
      </c>
      <c r="AB1755" t="s">
        <v>150</v>
      </c>
      <c r="AC1755">
        <v>4.8</v>
      </c>
    </row>
    <row r="1756" spans="1:29">
      <c r="A1756" t="s">
        <v>2256</v>
      </c>
      <c r="B1756" s="2">
        <v>45259</v>
      </c>
      <c r="C1756" t="s">
        <v>600</v>
      </c>
      <c r="D1756" t="s">
        <v>31</v>
      </c>
      <c r="E1756" t="s">
        <v>111</v>
      </c>
      <c r="F1756" t="s">
        <v>70</v>
      </c>
      <c r="G1756">
        <v>59</v>
      </c>
      <c r="H1756" t="s">
        <v>153</v>
      </c>
      <c r="I1756" t="s">
        <v>154</v>
      </c>
      <c r="J1756" t="s">
        <v>36</v>
      </c>
      <c r="K1756" t="s">
        <v>214</v>
      </c>
      <c r="L1756" t="s">
        <v>131</v>
      </c>
      <c r="M1756" t="s">
        <v>92</v>
      </c>
      <c r="N1756" t="s">
        <v>93</v>
      </c>
      <c r="O1756">
        <v>6</v>
      </c>
      <c r="P1756" s="4">
        <v>20017</v>
      </c>
      <c r="Q1756" s="4">
        <v>13211</v>
      </c>
      <c r="R1756" s="3">
        <v>0</v>
      </c>
      <c r="S1756" s="4">
        <v>120102</v>
      </c>
      <c r="T1756" s="4">
        <v>79266</v>
      </c>
      <c r="U1756" s="4">
        <v>40836</v>
      </c>
      <c r="V1756" s="3">
        <v>0.34001099065794077</v>
      </c>
      <c r="W1756" t="s">
        <v>41</v>
      </c>
      <c r="X1756" t="s">
        <v>76</v>
      </c>
      <c r="Y1756" t="s">
        <v>171</v>
      </c>
      <c r="Z1756">
        <v>6</v>
      </c>
      <c r="AA1756" t="s">
        <v>185</v>
      </c>
      <c r="AB1756" t="s">
        <v>121</v>
      </c>
      <c r="AC1756" t="s">
        <v>46</v>
      </c>
    </row>
    <row r="1757" spans="1:29">
      <c r="A1757" t="s">
        <v>2257</v>
      </c>
      <c r="B1757" s="2">
        <v>45292</v>
      </c>
      <c r="C1757" t="s">
        <v>903</v>
      </c>
      <c r="D1757" t="s">
        <v>31</v>
      </c>
      <c r="E1757" t="s">
        <v>119</v>
      </c>
      <c r="F1757" t="s">
        <v>70</v>
      </c>
      <c r="G1757">
        <v>42</v>
      </c>
      <c r="H1757" t="s">
        <v>71</v>
      </c>
      <c r="I1757" t="s">
        <v>72</v>
      </c>
      <c r="J1757" t="s">
        <v>73</v>
      </c>
      <c r="K1757" t="s">
        <v>61</v>
      </c>
      <c r="L1757" t="s">
        <v>101</v>
      </c>
      <c r="M1757" t="s">
        <v>83</v>
      </c>
      <c r="N1757" t="s">
        <v>40</v>
      </c>
      <c r="O1757">
        <v>8</v>
      </c>
      <c r="P1757" s="4">
        <v>11282</v>
      </c>
      <c r="Q1757" s="4">
        <v>6205</v>
      </c>
      <c r="R1757" s="3">
        <v>0.1</v>
      </c>
      <c r="S1757" s="4">
        <v>81230</v>
      </c>
      <c r="T1757" s="4">
        <v>49640</v>
      </c>
      <c r="U1757" s="4">
        <v>31590</v>
      </c>
      <c r="V1757" s="3">
        <v>0.38889572817924412</v>
      </c>
      <c r="W1757" t="s">
        <v>75</v>
      </c>
      <c r="X1757" t="s">
        <v>76</v>
      </c>
      <c r="Y1757" t="s">
        <v>56</v>
      </c>
      <c r="Z1757">
        <v>6</v>
      </c>
      <c r="AA1757" t="s">
        <v>181</v>
      </c>
      <c r="AB1757" t="s">
        <v>150</v>
      </c>
      <c r="AC1757">
        <v>4.4000000000000004</v>
      </c>
    </row>
    <row r="1758" spans="1:29">
      <c r="A1758" t="s">
        <v>2258</v>
      </c>
      <c r="B1758" s="2">
        <v>45498</v>
      </c>
      <c r="C1758" t="s">
        <v>984</v>
      </c>
      <c r="D1758" t="s">
        <v>31</v>
      </c>
      <c r="E1758" t="s">
        <v>50</v>
      </c>
      <c r="F1758" t="s">
        <v>33</v>
      </c>
      <c r="G1758">
        <v>25</v>
      </c>
      <c r="H1758" t="s">
        <v>88</v>
      </c>
      <c r="I1758" t="s">
        <v>89</v>
      </c>
      <c r="J1758" t="s">
        <v>82</v>
      </c>
      <c r="K1758" t="s">
        <v>51</v>
      </c>
      <c r="L1758" t="s">
        <v>38</v>
      </c>
      <c r="M1758" t="s">
        <v>63</v>
      </c>
      <c r="N1758" t="s">
        <v>64</v>
      </c>
      <c r="O1758">
        <v>5</v>
      </c>
      <c r="P1758" s="4">
        <v>9787</v>
      </c>
      <c r="Q1758" s="4">
        <v>5383</v>
      </c>
      <c r="R1758" s="3">
        <v>0</v>
      </c>
      <c r="S1758" s="4">
        <v>48935</v>
      </c>
      <c r="T1758" s="4">
        <v>26915</v>
      </c>
      <c r="U1758" s="4">
        <v>22020</v>
      </c>
      <c r="V1758" s="3">
        <v>0.44998467354654131</v>
      </c>
      <c r="W1758" t="s">
        <v>75</v>
      </c>
      <c r="X1758" t="s">
        <v>42</v>
      </c>
      <c r="Y1758" t="s">
        <v>56</v>
      </c>
      <c r="Z1758">
        <v>3</v>
      </c>
      <c r="AA1758" t="s">
        <v>159</v>
      </c>
      <c r="AB1758" t="s">
        <v>66</v>
      </c>
      <c r="AC1758">
        <v>3.4</v>
      </c>
    </row>
    <row r="1759" spans="1:29">
      <c r="A1759" t="s">
        <v>2259</v>
      </c>
      <c r="B1759" s="2">
        <v>45422</v>
      </c>
      <c r="C1759" t="s">
        <v>862</v>
      </c>
      <c r="D1759" t="s">
        <v>31</v>
      </c>
      <c r="E1759" t="s">
        <v>119</v>
      </c>
      <c r="F1759" t="s">
        <v>70</v>
      </c>
      <c r="G1759">
        <v>35</v>
      </c>
      <c r="H1759" t="s">
        <v>153</v>
      </c>
      <c r="I1759" t="s">
        <v>154</v>
      </c>
      <c r="J1759" t="s">
        <v>36</v>
      </c>
      <c r="K1759" t="s">
        <v>184</v>
      </c>
      <c r="L1759" t="s">
        <v>155</v>
      </c>
      <c r="M1759" t="s">
        <v>107</v>
      </c>
      <c r="N1759" t="s">
        <v>40</v>
      </c>
      <c r="O1759">
        <v>8</v>
      </c>
      <c r="P1759" s="4">
        <v>3649</v>
      </c>
      <c r="Q1759" s="4">
        <v>2116</v>
      </c>
      <c r="R1759" s="3">
        <v>0.2</v>
      </c>
      <c r="S1759" s="4">
        <v>23354</v>
      </c>
      <c r="T1759" s="4">
        <v>16928</v>
      </c>
      <c r="U1759" s="4">
        <v>6426</v>
      </c>
      <c r="V1759" s="3">
        <v>0.27515629014301618</v>
      </c>
      <c r="W1759" t="s">
        <v>84</v>
      </c>
      <c r="X1759" t="s">
        <v>76</v>
      </c>
      <c r="Y1759" t="s">
        <v>43</v>
      </c>
      <c r="Z1759">
        <v>0</v>
      </c>
      <c r="AA1759" t="s">
        <v>44</v>
      </c>
      <c r="AB1759" t="s">
        <v>45</v>
      </c>
      <c r="AC1759" t="s">
        <v>46</v>
      </c>
    </row>
    <row r="1760" spans="1:29">
      <c r="A1760" t="s">
        <v>2260</v>
      </c>
      <c r="B1760" s="2">
        <v>45502</v>
      </c>
      <c r="C1760" t="s">
        <v>565</v>
      </c>
      <c r="D1760" t="s">
        <v>31</v>
      </c>
      <c r="E1760" t="s">
        <v>129</v>
      </c>
      <c r="F1760" t="s">
        <v>33</v>
      </c>
      <c r="G1760">
        <v>29</v>
      </c>
      <c r="H1760" t="s">
        <v>34</v>
      </c>
      <c r="I1760" t="s">
        <v>35</v>
      </c>
      <c r="J1760" t="s">
        <v>36</v>
      </c>
      <c r="K1760" t="s">
        <v>269</v>
      </c>
      <c r="L1760" t="s">
        <v>91</v>
      </c>
      <c r="M1760" t="s">
        <v>107</v>
      </c>
      <c r="N1760" t="s">
        <v>53</v>
      </c>
      <c r="O1760">
        <v>1</v>
      </c>
      <c r="P1760" s="4">
        <v>2630</v>
      </c>
      <c r="Q1760" s="4">
        <v>1894</v>
      </c>
      <c r="R1760" s="3">
        <v>0</v>
      </c>
      <c r="S1760" s="4">
        <v>2630</v>
      </c>
      <c r="T1760" s="4">
        <v>1894</v>
      </c>
      <c r="U1760" s="4">
        <v>736</v>
      </c>
      <c r="V1760" s="3">
        <v>0.27984790874524718</v>
      </c>
      <c r="W1760" t="s">
        <v>84</v>
      </c>
      <c r="X1760" t="s">
        <v>55</v>
      </c>
      <c r="Y1760" t="s">
        <v>156</v>
      </c>
      <c r="Z1760">
        <v>0</v>
      </c>
      <c r="AA1760" t="s">
        <v>167</v>
      </c>
      <c r="AB1760" t="s">
        <v>66</v>
      </c>
      <c r="AC1760">
        <v>1.9</v>
      </c>
    </row>
    <row r="1761" spans="1:29">
      <c r="A1761" t="s">
        <v>2261</v>
      </c>
      <c r="B1761" s="2">
        <v>45035</v>
      </c>
      <c r="C1761" t="s">
        <v>408</v>
      </c>
      <c r="D1761" t="s">
        <v>49</v>
      </c>
      <c r="E1761" t="s">
        <v>32</v>
      </c>
      <c r="F1761" t="s">
        <v>33</v>
      </c>
      <c r="G1761">
        <v>47</v>
      </c>
      <c r="H1761" t="s">
        <v>34</v>
      </c>
      <c r="I1761" t="s">
        <v>35</v>
      </c>
      <c r="J1761" t="s">
        <v>36</v>
      </c>
      <c r="K1761" t="s">
        <v>269</v>
      </c>
      <c r="L1761" t="s">
        <v>91</v>
      </c>
      <c r="M1761" t="s">
        <v>63</v>
      </c>
      <c r="N1761" t="s">
        <v>113</v>
      </c>
      <c r="O1761">
        <v>8</v>
      </c>
      <c r="P1761" s="4">
        <v>21517</v>
      </c>
      <c r="Q1761" s="4">
        <v>15707</v>
      </c>
      <c r="R1761" s="3">
        <v>0.05</v>
      </c>
      <c r="S1761" s="4">
        <v>163529</v>
      </c>
      <c r="T1761" s="4">
        <v>125656</v>
      </c>
      <c r="U1761" s="4">
        <v>37873</v>
      </c>
      <c r="V1761" s="3">
        <v>0.23159806517498424</v>
      </c>
      <c r="W1761" t="s">
        <v>75</v>
      </c>
      <c r="X1761" t="s">
        <v>76</v>
      </c>
      <c r="Y1761" t="s">
        <v>56</v>
      </c>
      <c r="Z1761">
        <v>4</v>
      </c>
      <c r="AA1761" t="s">
        <v>167</v>
      </c>
      <c r="AB1761" t="s">
        <v>95</v>
      </c>
      <c r="AC1761">
        <v>3.8</v>
      </c>
    </row>
    <row r="1762" spans="1:29">
      <c r="A1762" t="s">
        <v>2262</v>
      </c>
      <c r="B1762" s="2">
        <v>45569</v>
      </c>
      <c r="C1762" t="s">
        <v>287</v>
      </c>
      <c r="D1762" t="s">
        <v>31</v>
      </c>
      <c r="E1762" t="s">
        <v>50</v>
      </c>
      <c r="F1762" t="s">
        <v>33</v>
      </c>
      <c r="G1762">
        <v>34</v>
      </c>
      <c r="H1762" t="s">
        <v>71</v>
      </c>
      <c r="I1762" t="s">
        <v>72</v>
      </c>
      <c r="J1762" t="s">
        <v>73</v>
      </c>
      <c r="K1762" t="s">
        <v>136</v>
      </c>
      <c r="L1762" t="s">
        <v>155</v>
      </c>
      <c r="M1762" t="s">
        <v>92</v>
      </c>
      <c r="N1762" t="s">
        <v>126</v>
      </c>
      <c r="O1762">
        <v>3</v>
      </c>
      <c r="P1762" s="4">
        <v>5277</v>
      </c>
      <c r="Q1762" s="4">
        <v>3799</v>
      </c>
      <c r="R1762" s="3">
        <v>0.05</v>
      </c>
      <c r="S1762" s="4">
        <v>15039</v>
      </c>
      <c r="T1762" s="4">
        <v>11397</v>
      </c>
      <c r="U1762" s="4">
        <v>3642</v>
      </c>
      <c r="V1762" s="3">
        <v>0.2421703570716138</v>
      </c>
      <c r="W1762" t="s">
        <v>41</v>
      </c>
      <c r="X1762" t="s">
        <v>42</v>
      </c>
      <c r="Y1762" t="s">
        <v>56</v>
      </c>
      <c r="Z1762">
        <v>5</v>
      </c>
      <c r="AA1762" t="s">
        <v>108</v>
      </c>
      <c r="AB1762" t="s">
        <v>121</v>
      </c>
      <c r="AC1762">
        <v>4.2</v>
      </c>
    </row>
    <row r="1763" spans="1:29">
      <c r="A1763" t="s">
        <v>2263</v>
      </c>
      <c r="B1763" s="2">
        <v>45476</v>
      </c>
      <c r="C1763" t="s">
        <v>341</v>
      </c>
      <c r="D1763" t="s">
        <v>31</v>
      </c>
      <c r="E1763" t="s">
        <v>119</v>
      </c>
      <c r="F1763" t="s">
        <v>70</v>
      </c>
      <c r="G1763">
        <v>33</v>
      </c>
      <c r="H1763" t="s">
        <v>105</v>
      </c>
      <c r="I1763" t="s">
        <v>89</v>
      </c>
      <c r="J1763" t="s">
        <v>82</v>
      </c>
      <c r="K1763" t="s">
        <v>179</v>
      </c>
      <c r="L1763" t="s">
        <v>131</v>
      </c>
      <c r="M1763" t="s">
        <v>83</v>
      </c>
      <c r="N1763" t="s">
        <v>126</v>
      </c>
      <c r="O1763">
        <v>7</v>
      </c>
      <c r="P1763" s="4">
        <v>14333</v>
      </c>
      <c r="Q1763" s="4">
        <v>9460</v>
      </c>
      <c r="R1763" s="3">
        <v>0</v>
      </c>
      <c r="S1763" s="4">
        <v>100331</v>
      </c>
      <c r="T1763" s="4">
        <v>66220</v>
      </c>
      <c r="U1763" s="4">
        <v>34111</v>
      </c>
      <c r="V1763" s="3">
        <v>0.33998465080583268</v>
      </c>
      <c r="W1763" t="s">
        <v>84</v>
      </c>
      <c r="X1763" t="s">
        <v>55</v>
      </c>
      <c r="Y1763" t="s">
        <v>156</v>
      </c>
      <c r="Z1763">
        <v>0</v>
      </c>
      <c r="AA1763" t="s">
        <v>181</v>
      </c>
      <c r="AB1763" t="s">
        <v>189</v>
      </c>
      <c r="AC1763">
        <v>1.8</v>
      </c>
    </row>
    <row r="1764" spans="1:29">
      <c r="A1764" t="s">
        <v>2264</v>
      </c>
      <c r="B1764" s="2">
        <v>44958</v>
      </c>
      <c r="C1764" t="s">
        <v>1026</v>
      </c>
      <c r="D1764" t="s">
        <v>31</v>
      </c>
      <c r="E1764" t="s">
        <v>119</v>
      </c>
      <c r="F1764" t="s">
        <v>70</v>
      </c>
      <c r="G1764">
        <v>19</v>
      </c>
      <c r="H1764" t="s">
        <v>146</v>
      </c>
      <c r="I1764" t="s">
        <v>147</v>
      </c>
      <c r="J1764" t="s">
        <v>36</v>
      </c>
      <c r="K1764" t="s">
        <v>323</v>
      </c>
      <c r="L1764" t="s">
        <v>101</v>
      </c>
      <c r="M1764" t="s">
        <v>92</v>
      </c>
      <c r="N1764" t="s">
        <v>53</v>
      </c>
      <c r="O1764">
        <v>5</v>
      </c>
      <c r="P1764" s="4">
        <v>9071</v>
      </c>
      <c r="Q1764" s="4">
        <v>6803</v>
      </c>
      <c r="R1764" s="3">
        <v>0</v>
      </c>
      <c r="S1764" s="4">
        <v>45355</v>
      </c>
      <c r="T1764" s="4">
        <v>34015</v>
      </c>
      <c r="U1764" s="4">
        <v>11340</v>
      </c>
      <c r="V1764" s="3">
        <v>0.25002756035718221</v>
      </c>
      <c r="W1764" t="s">
        <v>75</v>
      </c>
      <c r="X1764" t="s">
        <v>76</v>
      </c>
      <c r="Y1764" t="s">
        <v>56</v>
      </c>
      <c r="Z1764">
        <v>5</v>
      </c>
      <c r="AA1764" t="s">
        <v>172</v>
      </c>
      <c r="AB1764" t="s">
        <v>121</v>
      </c>
      <c r="AC1764">
        <v>3.9</v>
      </c>
    </row>
    <row r="1765" spans="1:29">
      <c r="A1765" t="s">
        <v>2265</v>
      </c>
      <c r="B1765" s="2">
        <v>45128</v>
      </c>
      <c r="C1765" t="s">
        <v>281</v>
      </c>
      <c r="D1765" t="s">
        <v>31</v>
      </c>
      <c r="E1765" t="s">
        <v>170</v>
      </c>
      <c r="F1765" t="s">
        <v>33</v>
      </c>
      <c r="G1765">
        <v>44</v>
      </c>
      <c r="H1765" t="s">
        <v>88</v>
      </c>
      <c r="I1765" t="s">
        <v>89</v>
      </c>
      <c r="J1765" t="s">
        <v>82</v>
      </c>
      <c r="K1765" t="s">
        <v>337</v>
      </c>
      <c r="L1765" t="s">
        <v>91</v>
      </c>
      <c r="M1765" t="s">
        <v>63</v>
      </c>
      <c r="N1765" t="s">
        <v>126</v>
      </c>
      <c r="O1765">
        <v>5</v>
      </c>
      <c r="P1765" s="4">
        <v>13862</v>
      </c>
      <c r="Q1765" s="4">
        <v>7763</v>
      </c>
      <c r="R1765" s="3">
        <v>0.2</v>
      </c>
      <c r="S1765" s="4">
        <v>55448</v>
      </c>
      <c r="T1765" s="4">
        <v>38815</v>
      </c>
      <c r="U1765" s="4">
        <v>16633</v>
      </c>
      <c r="V1765" s="3">
        <v>0.29997475111816474</v>
      </c>
      <c r="W1765" t="s">
        <v>41</v>
      </c>
      <c r="X1765" t="s">
        <v>42</v>
      </c>
      <c r="Y1765" t="s">
        <v>56</v>
      </c>
      <c r="Z1765">
        <v>1</v>
      </c>
      <c r="AA1765" t="s">
        <v>94</v>
      </c>
      <c r="AB1765" t="s">
        <v>150</v>
      </c>
      <c r="AC1765">
        <v>3.7</v>
      </c>
    </row>
    <row r="1766" spans="1:29">
      <c r="A1766" t="s">
        <v>2266</v>
      </c>
      <c r="B1766" s="2">
        <v>45597</v>
      </c>
      <c r="C1766" t="s">
        <v>344</v>
      </c>
      <c r="D1766" t="s">
        <v>31</v>
      </c>
      <c r="E1766" t="s">
        <v>69</v>
      </c>
      <c r="F1766" t="s">
        <v>70</v>
      </c>
      <c r="G1766">
        <v>45</v>
      </c>
      <c r="H1766" t="s">
        <v>105</v>
      </c>
      <c r="I1766" t="s">
        <v>89</v>
      </c>
      <c r="J1766" t="s">
        <v>82</v>
      </c>
      <c r="K1766" t="s">
        <v>162</v>
      </c>
      <c r="L1766" t="s">
        <v>62</v>
      </c>
      <c r="M1766" t="s">
        <v>107</v>
      </c>
      <c r="N1766" t="s">
        <v>40</v>
      </c>
      <c r="O1766">
        <v>5</v>
      </c>
      <c r="P1766" s="4">
        <v>2304</v>
      </c>
      <c r="Q1766" s="4">
        <v>1267</v>
      </c>
      <c r="R1766" s="3">
        <v>0.05</v>
      </c>
      <c r="S1766" s="4">
        <v>10944</v>
      </c>
      <c r="T1766" s="4">
        <v>6335</v>
      </c>
      <c r="U1766" s="4">
        <v>4609</v>
      </c>
      <c r="V1766" s="3">
        <v>0.4211440058479532</v>
      </c>
      <c r="W1766" t="s">
        <v>54</v>
      </c>
      <c r="X1766" t="s">
        <v>55</v>
      </c>
      <c r="Y1766" t="s">
        <v>56</v>
      </c>
      <c r="Z1766">
        <v>2</v>
      </c>
      <c r="AA1766" t="s">
        <v>167</v>
      </c>
      <c r="AB1766" t="s">
        <v>45</v>
      </c>
      <c r="AC1766">
        <v>3.6</v>
      </c>
    </row>
    <row r="1767" spans="1:29">
      <c r="A1767" t="s">
        <v>2267</v>
      </c>
      <c r="B1767" s="2">
        <v>45295</v>
      </c>
      <c r="C1767" t="s">
        <v>862</v>
      </c>
      <c r="D1767" t="s">
        <v>31</v>
      </c>
      <c r="E1767" t="s">
        <v>60</v>
      </c>
      <c r="F1767" t="s">
        <v>70</v>
      </c>
      <c r="G1767">
        <v>50</v>
      </c>
      <c r="H1767" t="s">
        <v>99</v>
      </c>
      <c r="I1767" t="s">
        <v>99</v>
      </c>
      <c r="J1767" t="s">
        <v>100</v>
      </c>
      <c r="K1767" t="s">
        <v>116</v>
      </c>
      <c r="L1767" t="s">
        <v>52</v>
      </c>
      <c r="M1767" t="s">
        <v>39</v>
      </c>
      <c r="N1767" t="s">
        <v>126</v>
      </c>
      <c r="O1767">
        <v>3</v>
      </c>
      <c r="P1767" s="4">
        <v>19899</v>
      </c>
      <c r="Q1767" s="4">
        <v>14526</v>
      </c>
      <c r="R1767" s="3">
        <v>0</v>
      </c>
      <c r="S1767" s="4">
        <v>59697</v>
      </c>
      <c r="T1767" s="4">
        <v>43578</v>
      </c>
      <c r="U1767" s="4">
        <v>16119</v>
      </c>
      <c r="V1767" s="3">
        <v>0.2700135685210312</v>
      </c>
      <c r="W1767" t="s">
        <v>41</v>
      </c>
      <c r="X1767" t="s">
        <v>55</v>
      </c>
      <c r="Y1767" t="s">
        <v>171</v>
      </c>
      <c r="Z1767">
        <v>15</v>
      </c>
      <c r="AA1767" t="s">
        <v>172</v>
      </c>
      <c r="AB1767" t="s">
        <v>45</v>
      </c>
      <c r="AC1767" t="s">
        <v>46</v>
      </c>
    </row>
    <row r="1768" spans="1:29">
      <c r="A1768" t="s">
        <v>2268</v>
      </c>
      <c r="B1768" s="2">
        <v>45480</v>
      </c>
      <c r="C1768" t="s">
        <v>745</v>
      </c>
      <c r="D1768" t="s">
        <v>49</v>
      </c>
      <c r="E1768" t="s">
        <v>69</v>
      </c>
      <c r="F1768" t="s">
        <v>70</v>
      </c>
      <c r="G1768">
        <v>34</v>
      </c>
      <c r="H1768" t="s">
        <v>71</v>
      </c>
      <c r="I1768" t="s">
        <v>72</v>
      </c>
      <c r="J1768" t="s">
        <v>73</v>
      </c>
      <c r="K1768" t="s">
        <v>37</v>
      </c>
      <c r="L1768" t="s">
        <v>112</v>
      </c>
      <c r="M1768" t="s">
        <v>92</v>
      </c>
      <c r="N1768" t="s">
        <v>126</v>
      </c>
      <c r="O1768">
        <v>8</v>
      </c>
      <c r="P1768" s="4">
        <v>5778</v>
      </c>
      <c r="Q1768" s="4">
        <v>4449</v>
      </c>
      <c r="R1768" s="3">
        <v>0.1</v>
      </c>
      <c r="S1768" s="4">
        <v>41602</v>
      </c>
      <c r="T1768" s="4">
        <v>35592</v>
      </c>
      <c r="U1768" s="4">
        <v>6010</v>
      </c>
      <c r="V1768" s="3">
        <v>0.14446420845151675</v>
      </c>
      <c r="W1768" t="s">
        <v>84</v>
      </c>
      <c r="X1768" t="s">
        <v>55</v>
      </c>
      <c r="Y1768" t="s">
        <v>56</v>
      </c>
      <c r="Z1768">
        <v>5</v>
      </c>
      <c r="AA1768" t="s">
        <v>220</v>
      </c>
      <c r="AB1768" t="s">
        <v>150</v>
      </c>
      <c r="AC1768">
        <v>3.1</v>
      </c>
    </row>
    <row r="1769" spans="1:29">
      <c r="A1769" t="s">
        <v>2269</v>
      </c>
      <c r="B1769" s="2">
        <v>45455</v>
      </c>
      <c r="C1769" t="s">
        <v>968</v>
      </c>
      <c r="D1769" t="s">
        <v>31</v>
      </c>
      <c r="E1769" t="s">
        <v>98</v>
      </c>
      <c r="F1769" t="s">
        <v>70</v>
      </c>
      <c r="G1769">
        <v>31</v>
      </c>
      <c r="H1769" t="s">
        <v>80</v>
      </c>
      <c r="I1769" t="s">
        <v>81</v>
      </c>
      <c r="J1769" t="s">
        <v>82</v>
      </c>
      <c r="K1769" t="s">
        <v>199</v>
      </c>
      <c r="L1769" t="s">
        <v>62</v>
      </c>
      <c r="M1769" t="s">
        <v>107</v>
      </c>
      <c r="N1769" t="s">
        <v>93</v>
      </c>
      <c r="O1769">
        <v>7</v>
      </c>
      <c r="P1769" s="4">
        <v>3116</v>
      </c>
      <c r="Q1769" s="4">
        <v>2244</v>
      </c>
      <c r="R1769" s="3">
        <v>0.1</v>
      </c>
      <c r="S1769" s="4">
        <v>19631</v>
      </c>
      <c r="T1769" s="4">
        <v>15708</v>
      </c>
      <c r="U1769" s="4">
        <v>3923</v>
      </c>
      <c r="V1769" s="3">
        <v>0.1998369925118435</v>
      </c>
      <c r="W1769" t="s">
        <v>84</v>
      </c>
      <c r="X1769" t="s">
        <v>55</v>
      </c>
      <c r="Y1769" t="s">
        <v>156</v>
      </c>
      <c r="Z1769">
        <v>0</v>
      </c>
      <c r="AA1769" t="s">
        <v>229</v>
      </c>
      <c r="AB1769" t="s">
        <v>45</v>
      </c>
      <c r="AC1769">
        <v>1.7</v>
      </c>
    </row>
    <row r="1770" spans="1:29">
      <c r="A1770" t="s">
        <v>2270</v>
      </c>
      <c r="B1770" s="2">
        <v>45489</v>
      </c>
      <c r="C1770" t="s">
        <v>1060</v>
      </c>
      <c r="D1770" t="s">
        <v>31</v>
      </c>
      <c r="E1770" t="s">
        <v>124</v>
      </c>
      <c r="F1770" t="s">
        <v>70</v>
      </c>
      <c r="G1770">
        <v>26</v>
      </c>
      <c r="H1770" t="s">
        <v>99</v>
      </c>
      <c r="I1770" t="s">
        <v>99</v>
      </c>
      <c r="J1770" t="s">
        <v>100</v>
      </c>
      <c r="K1770" t="s">
        <v>219</v>
      </c>
      <c r="L1770" t="s">
        <v>137</v>
      </c>
      <c r="M1770" t="s">
        <v>83</v>
      </c>
      <c r="N1770" t="s">
        <v>93</v>
      </c>
      <c r="O1770">
        <v>7</v>
      </c>
      <c r="P1770" s="4">
        <v>15635</v>
      </c>
      <c r="Q1770" s="4">
        <v>8599</v>
      </c>
      <c r="R1770" s="3">
        <v>0.2</v>
      </c>
      <c r="S1770" s="4">
        <v>87556</v>
      </c>
      <c r="T1770" s="4">
        <v>60193</v>
      </c>
      <c r="U1770" s="4">
        <v>27363</v>
      </c>
      <c r="V1770" s="3">
        <v>0.31251998720818674</v>
      </c>
      <c r="W1770" t="s">
        <v>75</v>
      </c>
      <c r="X1770" t="s">
        <v>76</v>
      </c>
      <c r="Y1770" t="s">
        <v>56</v>
      </c>
      <c r="Z1770">
        <v>4</v>
      </c>
      <c r="AA1770" t="s">
        <v>149</v>
      </c>
      <c r="AB1770" t="s">
        <v>132</v>
      </c>
      <c r="AC1770">
        <v>5</v>
      </c>
    </row>
    <row r="1771" spans="1:29">
      <c r="A1771" t="s">
        <v>2271</v>
      </c>
      <c r="B1771" s="2">
        <v>44932</v>
      </c>
      <c r="C1771" t="s">
        <v>1072</v>
      </c>
      <c r="D1771" t="s">
        <v>31</v>
      </c>
      <c r="E1771" t="s">
        <v>129</v>
      </c>
      <c r="F1771" t="s">
        <v>33</v>
      </c>
      <c r="G1771">
        <v>57</v>
      </c>
      <c r="H1771" t="s">
        <v>34</v>
      </c>
      <c r="I1771" t="s">
        <v>35</v>
      </c>
      <c r="J1771" t="s">
        <v>36</v>
      </c>
      <c r="K1771" t="s">
        <v>192</v>
      </c>
      <c r="L1771" t="s">
        <v>38</v>
      </c>
      <c r="M1771" t="s">
        <v>83</v>
      </c>
      <c r="N1771" t="s">
        <v>126</v>
      </c>
      <c r="O1771">
        <v>5</v>
      </c>
      <c r="P1771" s="4">
        <v>1751</v>
      </c>
      <c r="Q1771" s="4">
        <v>1208</v>
      </c>
      <c r="R1771" s="3">
        <v>0</v>
      </c>
      <c r="S1771" s="4">
        <v>8755</v>
      </c>
      <c r="T1771" s="4">
        <v>6040</v>
      </c>
      <c r="U1771" s="4">
        <v>2715</v>
      </c>
      <c r="V1771" s="3">
        <v>0.31010850942318674</v>
      </c>
      <c r="W1771" t="s">
        <v>41</v>
      </c>
      <c r="X1771" t="s">
        <v>42</v>
      </c>
      <c r="Y1771" t="s">
        <v>56</v>
      </c>
      <c r="Z1771">
        <v>5</v>
      </c>
      <c r="AA1771" t="s">
        <v>226</v>
      </c>
      <c r="AB1771" t="s">
        <v>95</v>
      </c>
      <c r="AC1771">
        <v>3.3</v>
      </c>
    </row>
    <row r="1772" spans="1:29">
      <c r="A1772" t="s">
        <v>2272</v>
      </c>
      <c r="B1772" s="2">
        <v>44951</v>
      </c>
      <c r="C1772" t="s">
        <v>363</v>
      </c>
      <c r="D1772" t="s">
        <v>31</v>
      </c>
      <c r="E1772" t="s">
        <v>124</v>
      </c>
      <c r="F1772" t="s">
        <v>70</v>
      </c>
      <c r="G1772">
        <v>41</v>
      </c>
      <c r="H1772" t="s">
        <v>80</v>
      </c>
      <c r="I1772" t="s">
        <v>81</v>
      </c>
      <c r="J1772" t="s">
        <v>82</v>
      </c>
      <c r="K1772" t="s">
        <v>61</v>
      </c>
      <c r="L1772" t="s">
        <v>62</v>
      </c>
      <c r="M1772" t="s">
        <v>107</v>
      </c>
      <c r="N1772" t="s">
        <v>126</v>
      </c>
      <c r="O1772">
        <v>7</v>
      </c>
      <c r="P1772" s="4">
        <v>23961</v>
      </c>
      <c r="Q1772" s="4">
        <v>17252</v>
      </c>
      <c r="R1772" s="3">
        <v>0.1</v>
      </c>
      <c r="S1772" s="4">
        <v>150954</v>
      </c>
      <c r="T1772" s="4">
        <v>120764</v>
      </c>
      <c r="U1772" s="4">
        <v>30190</v>
      </c>
      <c r="V1772" s="3">
        <v>0.19999470037229886</v>
      </c>
      <c r="W1772" t="s">
        <v>54</v>
      </c>
      <c r="X1772" t="s">
        <v>55</v>
      </c>
      <c r="Y1772" t="s">
        <v>43</v>
      </c>
      <c r="Z1772">
        <v>0</v>
      </c>
      <c r="AA1772" t="s">
        <v>181</v>
      </c>
      <c r="AB1772" t="s">
        <v>150</v>
      </c>
      <c r="AC1772" t="s">
        <v>46</v>
      </c>
    </row>
    <row r="1773" spans="1:29">
      <c r="A1773" t="s">
        <v>2273</v>
      </c>
      <c r="B1773" s="2">
        <v>45312</v>
      </c>
      <c r="C1773" t="s">
        <v>259</v>
      </c>
      <c r="D1773" t="s">
        <v>31</v>
      </c>
      <c r="E1773" t="s">
        <v>170</v>
      </c>
      <c r="F1773" t="s">
        <v>33</v>
      </c>
      <c r="G1773">
        <v>23</v>
      </c>
      <c r="H1773" t="s">
        <v>146</v>
      </c>
      <c r="I1773" t="s">
        <v>147</v>
      </c>
      <c r="J1773" t="s">
        <v>36</v>
      </c>
      <c r="K1773" t="s">
        <v>219</v>
      </c>
      <c r="L1773" t="s">
        <v>38</v>
      </c>
      <c r="M1773" t="s">
        <v>107</v>
      </c>
      <c r="N1773" t="s">
        <v>93</v>
      </c>
      <c r="O1773">
        <v>1</v>
      </c>
      <c r="P1773" s="4">
        <v>2076</v>
      </c>
      <c r="Q1773" s="4">
        <v>1163</v>
      </c>
      <c r="R1773" s="3">
        <v>0.05</v>
      </c>
      <c r="S1773" s="4">
        <v>1972</v>
      </c>
      <c r="T1773" s="4">
        <v>1163</v>
      </c>
      <c r="U1773" s="4">
        <v>809</v>
      </c>
      <c r="V1773" s="3">
        <v>0.41024340770791073</v>
      </c>
      <c r="W1773" t="s">
        <v>84</v>
      </c>
      <c r="X1773" t="s">
        <v>42</v>
      </c>
      <c r="Y1773" t="s">
        <v>56</v>
      </c>
      <c r="Z1773">
        <v>5</v>
      </c>
      <c r="AA1773" t="s">
        <v>193</v>
      </c>
      <c r="AB1773" t="s">
        <v>66</v>
      </c>
      <c r="AC1773">
        <v>4.8</v>
      </c>
    </row>
    <row r="1774" spans="1:29">
      <c r="A1774" t="s">
        <v>2274</v>
      </c>
      <c r="B1774" s="2">
        <v>45408</v>
      </c>
      <c r="C1774" t="s">
        <v>1570</v>
      </c>
      <c r="D1774" t="s">
        <v>31</v>
      </c>
      <c r="E1774" t="s">
        <v>129</v>
      </c>
      <c r="F1774" t="s">
        <v>33</v>
      </c>
      <c r="G1774">
        <v>49</v>
      </c>
      <c r="H1774" t="s">
        <v>71</v>
      </c>
      <c r="I1774" t="s">
        <v>72</v>
      </c>
      <c r="J1774" t="s">
        <v>73</v>
      </c>
      <c r="K1774" t="s">
        <v>51</v>
      </c>
      <c r="L1774" t="s">
        <v>131</v>
      </c>
      <c r="M1774" t="s">
        <v>92</v>
      </c>
      <c r="N1774" t="s">
        <v>53</v>
      </c>
      <c r="O1774">
        <v>1</v>
      </c>
      <c r="P1774" s="4">
        <v>19203</v>
      </c>
      <c r="Q1774" s="4">
        <v>12290</v>
      </c>
      <c r="R1774" s="3">
        <v>0</v>
      </c>
      <c r="S1774" s="4">
        <v>19203</v>
      </c>
      <c r="T1774" s="4">
        <v>12290</v>
      </c>
      <c r="U1774" s="4">
        <v>6913</v>
      </c>
      <c r="V1774" s="3">
        <v>0.35999583398427332</v>
      </c>
      <c r="W1774" t="s">
        <v>84</v>
      </c>
      <c r="X1774" t="s">
        <v>55</v>
      </c>
      <c r="Y1774" t="s">
        <v>56</v>
      </c>
      <c r="Z1774">
        <v>3</v>
      </c>
      <c r="AA1774" t="s">
        <v>193</v>
      </c>
      <c r="AB1774" t="s">
        <v>45</v>
      </c>
      <c r="AC1774">
        <v>5</v>
      </c>
    </row>
    <row r="1775" spans="1:29">
      <c r="A1775" t="s">
        <v>2275</v>
      </c>
      <c r="B1775" s="2">
        <v>45165</v>
      </c>
      <c r="C1775" t="s">
        <v>503</v>
      </c>
      <c r="D1775" t="s">
        <v>31</v>
      </c>
      <c r="E1775" t="s">
        <v>32</v>
      </c>
      <c r="F1775" t="s">
        <v>33</v>
      </c>
      <c r="G1775">
        <v>58</v>
      </c>
      <c r="H1775" t="s">
        <v>80</v>
      </c>
      <c r="I1775" t="s">
        <v>81</v>
      </c>
      <c r="J1775" t="s">
        <v>82</v>
      </c>
      <c r="K1775" t="s">
        <v>116</v>
      </c>
      <c r="L1775" t="s">
        <v>38</v>
      </c>
      <c r="M1775" t="s">
        <v>92</v>
      </c>
      <c r="N1775" t="s">
        <v>113</v>
      </c>
      <c r="O1775">
        <v>8</v>
      </c>
      <c r="P1775" s="4">
        <v>13622</v>
      </c>
      <c r="Q1775" s="4">
        <v>9399</v>
      </c>
      <c r="R1775" s="3">
        <v>0.15</v>
      </c>
      <c r="S1775" s="4">
        <v>92630</v>
      </c>
      <c r="T1775" s="4">
        <v>75192</v>
      </c>
      <c r="U1775" s="4">
        <v>17438</v>
      </c>
      <c r="V1775" s="3">
        <v>0.18825434524452123</v>
      </c>
      <c r="W1775" t="s">
        <v>84</v>
      </c>
      <c r="X1775" t="s">
        <v>55</v>
      </c>
      <c r="Y1775" t="s">
        <v>56</v>
      </c>
      <c r="Z1775">
        <v>2</v>
      </c>
      <c r="AA1775" t="s">
        <v>108</v>
      </c>
      <c r="AB1775" t="s">
        <v>189</v>
      </c>
      <c r="AC1775">
        <v>3.6</v>
      </c>
    </row>
    <row r="1776" spans="1:29">
      <c r="A1776" t="s">
        <v>2276</v>
      </c>
      <c r="B1776" s="2">
        <v>45435</v>
      </c>
      <c r="C1776" t="s">
        <v>761</v>
      </c>
      <c r="D1776" t="s">
        <v>49</v>
      </c>
      <c r="E1776" t="s">
        <v>188</v>
      </c>
      <c r="F1776" t="s">
        <v>33</v>
      </c>
      <c r="G1776">
        <v>60</v>
      </c>
      <c r="H1776" t="s">
        <v>34</v>
      </c>
      <c r="I1776" t="s">
        <v>35</v>
      </c>
      <c r="J1776" t="s">
        <v>36</v>
      </c>
      <c r="K1776" t="s">
        <v>269</v>
      </c>
      <c r="L1776" t="s">
        <v>52</v>
      </c>
      <c r="M1776" t="s">
        <v>107</v>
      </c>
      <c r="N1776" t="s">
        <v>53</v>
      </c>
      <c r="O1776">
        <v>1</v>
      </c>
      <c r="P1776" s="4">
        <v>16305</v>
      </c>
      <c r="Q1776" s="4">
        <v>12555</v>
      </c>
      <c r="R1776" s="3">
        <v>0.1</v>
      </c>
      <c r="S1776" s="4">
        <v>14675</v>
      </c>
      <c r="T1776" s="4">
        <v>12555</v>
      </c>
      <c r="U1776" s="4">
        <v>2120</v>
      </c>
      <c r="V1776" s="3">
        <v>0.14446337308347529</v>
      </c>
      <c r="W1776" t="s">
        <v>41</v>
      </c>
      <c r="X1776" t="s">
        <v>76</v>
      </c>
      <c r="Y1776" t="s">
        <v>56</v>
      </c>
      <c r="Z1776">
        <v>6</v>
      </c>
      <c r="AA1776" t="s">
        <v>108</v>
      </c>
      <c r="AB1776" t="s">
        <v>150</v>
      </c>
      <c r="AC1776">
        <v>4.5999999999999996</v>
      </c>
    </row>
    <row r="1777" spans="1:29">
      <c r="A1777" t="s">
        <v>2277</v>
      </c>
      <c r="B1777" s="2">
        <v>45529</v>
      </c>
      <c r="C1777" t="s">
        <v>427</v>
      </c>
      <c r="D1777" t="s">
        <v>31</v>
      </c>
      <c r="E1777" t="s">
        <v>98</v>
      </c>
      <c r="F1777" t="s">
        <v>70</v>
      </c>
      <c r="G1777">
        <v>24</v>
      </c>
      <c r="H1777" t="s">
        <v>99</v>
      </c>
      <c r="I1777" t="s">
        <v>99</v>
      </c>
      <c r="J1777" t="s">
        <v>100</v>
      </c>
      <c r="K1777" t="s">
        <v>323</v>
      </c>
      <c r="L1777" t="s">
        <v>137</v>
      </c>
      <c r="M1777" t="s">
        <v>107</v>
      </c>
      <c r="N1777" t="s">
        <v>53</v>
      </c>
      <c r="O1777">
        <v>2</v>
      </c>
      <c r="P1777" s="4">
        <v>11941</v>
      </c>
      <c r="Q1777" s="4">
        <v>7881</v>
      </c>
      <c r="R1777" s="3">
        <v>0.15</v>
      </c>
      <c r="S1777" s="4">
        <v>20300</v>
      </c>
      <c r="T1777" s="4">
        <v>15762</v>
      </c>
      <c r="U1777" s="4">
        <v>4538</v>
      </c>
      <c r="V1777" s="3">
        <v>0.22354679802955665</v>
      </c>
      <c r="W1777" t="s">
        <v>75</v>
      </c>
      <c r="X1777" t="s">
        <v>42</v>
      </c>
      <c r="Y1777" t="s">
        <v>156</v>
      </c>
      <c r="Z1777">
        <v>0</v>
      </c>
      <c r="AA1777" t="s">
        <v>226</v>
      </c>
      <c r="AB1777" t="s">
        <v>132</v>
      </c>
      <c r="AC1777">
        <v>1.2</v>
      </c>
    </row>
    <row r="1778" spans="1:29">
      <c r="A1778" t="s">
        <v>2278</v>
      </c>
      <c r="B1778" s="2">
        <v>45321</v>
      </c>
      <c r="C1778" t="s">
        <v>505</v>
      </c>
      <c r="D1778" t="s">
        <v>31</v>
      </c>
      <c r="E1778" t="s">
        <v>135</v>
      </c>
      <c r="F1778" t="s">
        <v>33</v>
      </c>
      <c r="G1778">
        <v>45</v>
      </c>
      <c r="H1778" t="s">
        <v>34</v>
      </c>
      <c r="I1778" t="s">
        <v>35</v>
      </c>
      <c r="J1778" t="s">
        <v>36</v>
      </c>
      <c r="K1778" t="s">
        <v>125</v>
      </c>
      <c r="L1778" t="s">
        <v>101</v>
      </c>
      <c r="M1778" t="s">
        <v>39</v>
      </c>
      <c r="N1778" t="s">
        <v>53</v>
      </c>
      <c r="O1778">
        <v>6</v>
      </c>
      <c r="P1778" s="4">
        <v>1920</v>
      </c>
      <c r="Q1778" s="4">
        <v>1306</v>
      </c>
      <c r="R1778" s="3">
        <v>0.1</v>
      </c>
      <c r="S1778" s="4">
        <v>10368</v>
      </c>
      <c r="T1778" s="4">
        <v>7836</v>
      </c>
      <c r="U1778" s="4">
        <v>2532</v>
      </c>
      <c r="V1778" s="3">
        <v>0.24421296296296297</v>
      </c>
      <c r="W1778" t="s">
        <v>41</v>
      </c>
      <c r="X1778" t="s">
        <v>76</v>
      </c>
      <c r="Y1778" t="s">
        <v>56</v>
      </c>
      <c r="Z1778">
        <v>7</v>
      </c>
      <c r="AA1778" t="s">
        <v>172</v>
      </c>
      <c r="AB1778" t="s">
        <v>45</v>
      </c>
      <c r="AC1778">
        <v>3.4</v>
      </c>
    </row>
    <row r="1779" spans="1:29">
      <c r="A1779" t="s">
        <v>2279</v>
      </c>
      <c r="B1779" s="2">
        <v>45598</v>
      </c>
      <c r="C1779" t="s">
        <v>671</v>
      </c>
      <c r="D1779" t="s">
        <v>31</v>
      </c>
      <c r="E1779" t="s">
        <v>111</v>
      </c>
      <c r="F1779" t="s">
        <v>70</v>
      </c>
      <c r="G1779">
        <v>46</v>
      </c>
      <c r="H1779" t="s">
        <v>146</v>
      </c>
      <c r="I1779" t="s">
        <v>147</v>
      </c>
      <c r="J1779" t="s">
        <v>36</v>
      </c>
      <c r="K1779" t="s">
        <v>239</v>
      </c>
      <c r="L1779" t="s">
        <v>112</v>
      </c>
      <c r="M1779" t="s">
        <v>39</v>
      </c>
      <c r="N1779" t="s">
        <v>64</v>
      </c>
      <c r="O1779">
        <v>6</v>
      </c>
      <c r="P1779" s="4">
        <v>11507</v>
      </c>
      <c r="Q1779" s="4">
        <v>8745</v>
      </c>
      <c r="R1779" s="3">
        <v>0</v>
      </c>
      <c r="S1779" s="4">
        <v>69042</v>
      </c>
      <c r="T1779" s="4">
        <v>52470</v>
      </c>
      <c r="U1779" s="4">
        <v>16572</v>
      </c>
      <c r="V1779" s="3">
        <v>0.24002780915964195</v>
      </c>
      <c r="W1779" t="s">
        <v>54</v>
      </c>
      <c r="X1779" t="s">
        <v>76</v>
      </c>
      <c r="Y1779" t="s">
        <v>56</v>
      </c>
      <c r="Z1779">
        <v>2</v>
      </c>
      <c r="AA1779" t="s">
        <v>193</v>
      </c>
      <c r="AB1779" t="s">
        <v>150</v>
      </c>
      <c r="AC1779">
        <v>4.0999999999999996</v>
      </c>
    </row>
    <row r="1780" spans="1:29">
      <c r="A1780" t="s">
        <v>2280</v>
      </c>
      <c r="B1780" s="2">
        <v>44987</v>
      </c>
      <c r="C1780" t="s">
        <v>1127</v>
      </c>
      <c r="D1780" t="s">
        <v>31</v>
      </c>
      <c r="E1780" t="s">
        <v>119</v>
      </c>
      <c r="F1780" t="s">
        <v>70</v>
      </c>
      <c r="G1780">
        <v>47</v>
      </c>
      <c r="H1780" t="s">
        <v>88</v>
      </c>
      <c r="I1780" t="s">
        <v>89</v>
      </c>
      <c r="J1780" t="s">
        <v>82</v>
      </c>
      <c r="K1780" t="s">
        <v>199</v>
      </c>
      <c r="L1780" t="s">
        <v>137</v>
      </c>
      <c r="M1780" t="s">
        <v>63</v>
      </c>
      <c r="N1780" t="s">
        <v>126</v>
      </c>
      <c r="O1780">
        <v>4</v>
      </c>
      <c r="P1780" s="4">
        <v>1866</v>
      </c>
      <c r="Q1780" s="4">
        <v>1101</v>
      </c>
      <c r="R1780" s="3">
        <v>0.1</v>
      </c>
      <c r="S1780" s="4">
        <v>6718</v>
      </c>
      <c r="T1780" s="4">
        <v>4404</v>
      </c>
      <c r="U1780" s="4">
        <v>2314</v>
      </c>
      <c r="V1780" s="3">
        <v>0.34444775230723429</v>
      </c>
      <c r="W1780" t="s">
        <v>75</v>
      </c>
      <c r="X1780" t="s">
        <v>76</v>
      </c>
      <c r="Y1780" t="s">
        <v>56</v>
      </c>
      <c r="Z1780">
        <v>6</v>
      </c>
      <c r="AA1780" t="s">
        <v>108</v>
      </c>
      <c r="AB1780" t="s">
        <v>194</v>
      </c>
      <c r="AC1780">
        <v>4</v>
      </c>
    </row>
    <row r="1781" spans="1:29">
      <c r="A1781" t="s">
        <v>2281</v>
      </c>
      <c r="B1781" s="2">
        <v>45325</v>
      </c>
      <c r="C1781" t="s">
        <v>1017</v>
      </c>
      <c r="D1781" t="s">
        <v>31</v>
      </c>
      <c r="E1781" t="s">
        <v>32</v>
      </c>
      <c r="F1781" t="s">
        <v>33</v>
      </c>
      <c r="G1781">
        <v>25</v>
      </c>
      <c r="H1781" t="s">
        <v>88</v>
      </c>
      <c r="I1781" t="s">
        <v>89</v>
      </c>
      <c r="J1781" t="s">
        <v>82</v>
      </c>
      <c r="K1781" t="s">
        <v>192</v>
      </c>
      <c r="L1781" t="s">
        <v>52</v>
      </c>
      <c r="M1781" t="s">
        <v>63</v>
      </c>
      <c r="N1781" t="s">
        <v>93</v>
      </c>
      <c r="O1781">
        <v>8</v>
      </c>
      <c r="P1781" s="4">
        <v>10754</v>
      </c>
      <c r="Q1781" s="4">
        <v>7528</v>
      </c>
      <c r="R1781" s="3">
        <v>0.1</v>
      </c>
      <c r="S1781" s="4">
        <v>77429</v>
      </c>
      <c r="T1781" s="4">
        <v>60224</v>
      </c>
      <c r="U1781" s="4">
        <v>17205</v>
      </c>
      <c r="V1781" s="3">
        <v>0.22220356713892728</v>
      </c>
      <c r="W1781" t="s">
        <v>75</v>
      </c>
      <c r="X1781" t="s">
        <v>76</v>
      </c>
      <c r="Y1781" t="s">
        <v>56</v>
      </c>
      <c r="Z1781">
        <v>7</v>
      </c>
      <c r="AA1781" t="s">
        <v>226</v>
      </c>
      <c r="AB1781" t="s">
        <v>95</v>
      </c>
      <c r="AC1781">
        <v>3.6</v>
      </c>
    </row>
    <row r="1782" spans="1:29">
      <c r="A1782" t="s">
        <v>2282</v>
      </c>
      <c r="B1782" s="2">
        <v>45332</v>
      </c>
      <c r="C1782" t="s">
        <v>743</v>
      </c>
      <c r="D1782" t="s">
        <v>49</v>
      </c>
      <c r="E1782" t="s">
        <v>129</v>
      </c>
      <c r="F1782" t="s">
        <v>33</v>
      </c>
      <c r="G1782">
        <v>20</v>
      </c>
      <c r="H1782" t="s">
        <v>34</v>
      </c>
      <c r="I1782" t="s">
        <v>35</v>
      </c>
      <c r="J1782" t="s">
        <v>36</v>
      </c>
      <c r="K1782" t="s">
        <v>225</v>
      </c>
      <c r="L1782" t="s">
        <v>38</v>
      </c>
      <c r="M1782" t="s">
        <v>39</v>
      </c>
      <c r="N1782" t="s">
        <v>64</v>
      </c>
      <c r="O1782">
        <v>6</v>
      </c>
      <c r="P1782" s="4">
        <v>23053</v>
      </c>
      <c r="Q1782" s="4">
        <v>16598</v>
      </c>
      <c r="R1782" s="3">
        <v>0</v>
      </c>
      <c r="S1782" s="4">
        <v>138318</v>
      </c>
      <c r="T1782" s="4">
        <v>99588</v>
      </c>
      <c r="U1782" s="4">
        <v>38730</v>
      </c>
      <c r="V1782" s="3">
        <v>0.28000694052834774</v>
      </c>
      <c r="W1782" t="s">
        <v>84</v>
      </c>
      <c r="X1782" t="s">
        <v>42</v>
      </c>
      <c r="Y1782" t="s">
        <v>56</v>
      </c>
      <c r="Z1782">
        <v>5</v>
      </c>
      <c r="AA1782" t="s">
        <v>94</v>
      </c>
      <c r="AB1782" t="s">
        <v>132</v>
      </c>
      <c r="AC1782">
        <v>4</v>
      </c>
    </row>
    <row r="1783" spans="1:29">
      <c r="A1783" t="s">
        <v>2283</v>
      </c>
      <c r="B1783" s="2">
        <v>44935</v>
      </c>
      <c r="C1783" t="s">
        <v>381</v>
      </c>
      <c r="D1783" t="s">
        <v>49</v>
      </c>
      <c r="E1783" t="s">
        <v>135</v>
      </c>
      <c r="F1783" t="s">
        <v>33</v>
      </c>
      <c r="G1783">
        <v>27</v>
      </c>
      <c r="H1783" t="s">
        <v>146</v>
      </c>
      <c r="I1783" t="s">
        <v>147</v>
      </c>
      <c r="J1783" t="s">
        <v>36</v>
      </c>
      <c r="K1783" t="s">
        <v>302</v>
      </c>
      <c r="L1783" t="s">
        <v>131</v>
      </c>
      <c r="M1783" t="s">
        <v>63</v>
      </c>
      <c r="N1783" t="s">
        <v>126</v>
      </c>
      <c r="O1783">
        <v>8</v>
      </c>
      <c r="P1783" s="4">
        <v>23561</v>
      </c>
      <c r="Q1783" s="4">
        <v>18142</v>
      </c>
      <c r="R1783" s="3">
        <v>0.1</v>
      </c>
      <c r="S1783" s="4">
        <v>169639</v>
      </c>
      <c r="T1783" s="4">
        <v>145136</v>
      </c>
      <c r="U1783" s="4">
        <v>24503</v>
      </c>
      <c r="V1783" s="3">
        <v>0.14444202099753006</v>
      </c>
      <c r="W1783" t="s">
        <v>84</v>
      </c>
      <c r="X1783" t="s">
        <v>42</v>
      </c>
      <c r="Y1783" t="s">
        <v>171</v>
      </c>
      <c r="Z1783">
        <v>9</v>
      </c>
      <c r="AA1783" t="s">
        <v>167</v>
      </c>
      <c r="AB1783" t="s">
        <v>45</v>
      </c>
      <c r="AC1783" t="s">
        <v>46</v>
      </c>
    </row>
    <row r="1784" spans="1:29">
      <c r="A1784" t="s">
        <v>2284</v>
      </c>
      <c r="B1784" s="2">
        <v>45031</v>
      </c>
      <c r="C1784" t="s">
        <v>1307</v>
      </c>
      <c r="D1784" t="s">
        <v>31</v>
      </c>
      <c r="E1784" t="s">
        <v>111</v>
      </c>
      <c r="F1784" t="s">
        <v>70</v>
      </c>
      <c r="G1784">
        <v>55</v>
      </c>
      <c r="H1784" t="s">
        <v>146</v>
      </c>
      <c r="I1784" t="s">
        <v>147</v>
      </c>
      <c r="J1784" t="s">
        <v>36</v>
      </c>
      <c r="K1784" t="s">
        <v>74</v>
      </c>
      <c r="L1784" t="s">
        <v>52</v>
      </c>
      <c r="M1784" t="s">
        <v>92</v>
      </c>
      <c r="N1784" t="s">
        <v>126</v>
      </c>
      <c r="O1784">
        <v>3</v>
      </c>
      <c r="P1784" s="4">
        <v>8751</v>
      </c>
      <c r="Q1784" s="4">
        <v>5776</v>
      </c>
      <c r="R1784" s="3">
        <v>0.1</v>
      </c>
      <c r="S1784" s="4">
        <v>23628</v>
      </c>
      <c r="T1784" s="4">
        <v>17328</v>
      </c>
      <c r="U1784" s="4">
        <v>6300</v>
      </c>
      <c r="V1784" s="3">
        <v>0.26663280853224985</v>
      </c>
      <c r="W1784" t="s">
        <v>54</v>
      </c>
      <c r="X1784" t="s">
        <v>42</v>
      </c>
      <c r="Y1784" t="s">
        <v>56</v>
      </c>
      <c r="Z1784">
        <v>3</v>
      </c>
      <c r="AA1784" t="s">
        <v>108</v>
      </c>
      <c r="AB1784" t="s">
        <v>121</v>
      </c>
      <c r="AC1784">
        <v>4.9000000000000004</v>
      </c>
    </row>
    <row r="1785" spans="1:29">
      <c r="A1785" t="s">
        <v>2285</v>
      </c>
      <c r="B1785" s="2">
        <v>44952</v>
      </c>
      <c r="C1785" t="s">
        <v>1259</v>
      </c>
      <c r="D1785" t="s">
        <v>31</v>
      </c>
      <c r="E1785" t="s">
        <v>135</v>
      </c>
      <c r="F1785" t="s">
        <v>33</v>
      </c>
      <c r="G1785">
        <v>34</v>
      </c>
      <c r="H1785" t="s">
        <v>105</v>
      </c>
      <c r="I1785" t="s">
        <v>89</v>
      </c>
      <c r="J1785" t="s">
        <v>82</v>
      </c>
      <c r="K1785" t="s">
        <v>61</v>
      </c>
      <c r="L1785" t="s">
        <v>155</v>
      </c>
      <c r="M1785" t="s">
        <v>63</v>
      </c>
      <c r="N1785" t="s">
        <v>53</v>
      </c>
      <c r="O1785">
        <v>4</v>
      </c>
      <c r="P1785" s="4">
        <v>9573</v>
      </c>
      <c r="Q1785" s="4">
        <v>5840</v>
      </c>
      <c r="R1785" s="3">
        <v>0.15</v>
      </c>
      <c r="S1785" s="4">
        <v>32548</v>
      </c>
      <c r="T1785" s="4">
        <v>23360</v>
      </c>
      <c r="U1785" s="4">
        <v>9188</v>
      </c>
      <c r="V1785" s="3">
        <v>0.28229077055425833</v>
      </c>
      <c r="W1785" t="s">
        <v>41</v>
      </c>
      <c r="X1785" t="s">
        <v>55</v>
      </c>
      <c r="Y1785" t="s">
        <v>171</v>
      </c>
      <c r="Z1785">
        <v>14</v>
      </c>
      <c r="AA1785" t="s">
        <v>94</v>
      </c>
      <c r="AB1785" t="s">
        <v>95</v>
      </c>
      <c r="AC1785" t="s">
        <v>46</v>
      </c>
    </row>
    <row r="1786" spans="1:29">
      <c r="A1786" t="s">
        <v>2286</v>
      </c>
      <c r="B1786" s="2">
        <v>45640</v>
      </c>
      <c r="C1786" t="s">
        <v>2287</v>
      </c>
      <c r="D1786" t="s">
        <v>31</v>
      </c>
      <c r="E1786" t="s">
        <v>119</v>
      </c>
      <c r="F1786" t="s">
        <v>70</v>
      </c>
      <c r="G1786">
        <v>54</v>
      </c>
      <c r="H1786" t="s">
        <v>153</v>
      </c>
      <c r="I1786" t="s">
        <v>154</v>
      </c>
      <c r="J1786" t="s">
        <v>36</v>
      </c>
      <c r="K1786" t="s">
        <v>162</v>
      </c>
      <c r="L1786" t="s">
        <v>112</v>
      </c>
      <c r="M1786" t="s">
        <v>39</v>
      </c>
      <c r="N1786" t="s">
        <v>53</v>
      </c>
      <c r="O1786">
        <v>4</v>
      </c>
      <c r="P1786" s="4">
        <v>12794</v>
      </c>
      <c r="Q1786" s="4">
        <v>7548</v>
      </c>
      <c r="R1786" s="3">
        <v>0.1</v>
      </c>
      <c r="S1786" s="4">
        <v>46058</v>
      </c>
      <c r="T1786" s="4">
        <v>30192</v>
      </c>
      <c r="U1786" s="4">
        <v>15866</v>
      </c>
      <c r="V1786" s="3">
        <v>0.3444787007685961</v>
      </c>
      <c r="W1786" t="s">
        <v>75</v>
      </c>
      <c r="X1786" t="s">
        <v>76</v>
      </c>
      <c r="Y1786" t="s">
        <v>56</v>
      </c>
      <c r="Z1786">
        <v>5</v>
      </c>
      <c r="AA1786" t="s">
        <v>167</v>
      </c>
      <c r="AB1786" t="s">
        <v>189</v>
      </c>
      <c r="AC1786">
        <v>3</v>
      </c>
    </row>
    <row r="1787" spans="1:29">
      <c r="A1787" t="s">
        <v>2288</v>
      </c>
      <c r="B1787" s="2">
        <v>45106</v>
      </c>
      <c r="C1787" t="s">
        <v>932</v>
      </c>
      <c r="D1787" t="s">
        <v>49</v>
      </c>
      <c r="E1787" t="s">
        <v>50</v>
      </c>
      <c r="F1787" t="s">
        <v>33</v>
      </c>
      <c r="G1787">
        <v>24</v>
      </c>
      <c r="H1787" t="s">
        <v>105</v>
      </c>
      <c r="I1787" t="s">
        <v>89</v>
      </c>
      <c r="J1787" t="s">
        <v>82</v>
      </c>
      <c r="K1787" t="s">
        <v>257</v>
      </c>
      <c r="L1787" t="s">
        <v>101</v>
      </c>
      <c r="M1787" t="s">
        <v>107</v>
      </c>
      <c r="N1787" t="s">
        <v>40</v>
      </c>
      <c r="O1787">
        <v>3</v>
      </c>
      <c r="P1787" s="4">
        <v>10670</v>
      </c>
      <c r="Q1787" s="4">
        <v>8003</v>
      </c>
      <c r="R1787" s="3">
        <v>0.05</v>
      </c>
      <c r="S1787" s="4">
        <v>30410</v>
      </c>
      <c r="T1787" s="4">
        <v>24009</v>
      </c>
      <c r="U1787" s="4">
        <v>6401</v>
      </c>
      <c r="V1787" s="3">
        <v>0.2104899704044722</v>
      </c>
      <c r="W1787" t="s">
        <v>54</v>
      </c>
      <c r="X1787" t="s">
        <v>76</v>
      </c>
      <c r="Y1787" t="s">
        <v>56</v>
      </c>
      <c r="Z1787">
        <v>2</v>
      </c>
      <c r="AA1787" t="s">
        <v>220</v>
      </c>
      <c r="AB1787" t="s">
        <v>150</v>
      </c>
      <c r="AC1787">
        <v>4.5999999999999996</v>
      </c>
    </row>
    <row r="1788" spans="1:29">
      <c r="A1788" t="s">
        <v>2289</v>
      </c>
      <c r="B1788" s="2">
        <v>44948</v>
      </c>
      <c r="C1788" t="s">
        <v>416</v>
      </c>
      <c r="D1788" t="s">
        <v>31</v>
      </c>
      <c r="E1788" t="s">
        <v>69</v>
      </c>
      <c r="F1788" t="s">
        <v>70</v>
      </c>
      <c r="G1788">
        <v>39</v>
      </c>
      <c r="H1788" t="s">
        <v>105</v>
      </c>
      <c r="I1788" t="s">
        <v>89</v>
      </c>
      <c r="J1788" t="s">
        <v>82</v>
      </c>
      <c r="K1788" t="s">
        <v>337</v>
      </c>
      <c r="L1788" t="s">
        <v>131</v>
      </c>
      <c r="M1788" t="s">
        <v>63</v>
      </c>
      <c r="N1788" t="s">
        <v>64</v>
      </c>
      <c r="O1788">
        <v>1</v>
      </c>
      <c r="P1788" s="4">
        <v>13817</v>
      </c>
      <c r="Q1788" s="4">
        <v>9534</v>
      </c>
      <c r="R1788" s="3">
        <v>0.15</v>
      </c>
      <c r="S1788" s="4">
        <v>11744</v>
      </c>
      <c r="T1788" s="4">
        <v>9534</v>
      </c>
      <c r="U1788" s="4">
        <v>2210</v>
      </c>
      <c r="V1788" s="3">
        <v>0.18818119891008175</v>
      </c>
      <c r="W1788" t="s">
        <v>41</v>
      </c>
      <c r="X1788" t="s">
        <v>42</v>
      </c>
      <c r="Y1788" t="s">
        <v>56</v>
      </c>
      <c r="Z1788">
        <v>5</v>
      </c>
      <c r="AA1788" t="s">
        <v>102</v>
      </c>
      <c r="AB1788" t="s">
        <v>66</v>
      </c>
      <c r="AC1788">
        <v>4.9000000000000004</v>
      </c>
    </row>
    <row r="1789" spans="1:29">
      <c r="A1789" t="s">
        <v>2290</v>
      </c>
      <c r="B1789" s="2">
        <v>45327</v>
      </c>
      <c r="C1789" t="s">
        <v>249</v>
      </c>
      <c r="D1789" t="s">
        <v>31</v>
      </c>
      <c r="E1789" t="s">
        <v>98</v>
      </c>
      <c r="F1789" t="s">
        <v>70</v>
      </c>
      <c r="G1789">
        <v>37</v>
      </c>
      <c r="H1789" t="s">
        <v>146</v>
      </c>
      <c r="I1789" t="s">
        <v>147</v>
      </c>
      <c r="J1789" t="s">
        <v>36</v>
      </c>
      <c r="K1789" t="s">
        <v>269</v>
      </c>
      <c r="L1789" t="s">
        <v>62</v>
      </c>
      <c r="M1789" t="s">
        <v>39</v>
      </c>
      <c r="N1789" t="s">
        <v>126</v>
      </c>
      <c r="O1789">
        <v>5</v>
      </c>
      <c r="P1789" s="4">
        <v>20812</v>
      </c>
      <c r="Q1789" s="4">
        <v>13112</v>
      </c>
      <c r="R1789" s="3">
        <v>0.1</v>
      </c>
      <c r="S1789" s="4">
        <v>93654</v>
      </c>
      <c r="T1789" s="4">
        <v>65560</v>
      </c>
      <c r="U1789" s="4">
        <v>28094</v>
      </c>
      <c r="V1789" s="3">
        <v>0.29997650927883485</v>
      </c>
      <c r="W1789" t="s">
        <v>84</v>
      </c>
      <c r="X1789" t="s">
        <v>76</v>
      </c>
      <c r="Y1789" t="s">
        <v>43</v>
      </c>
      <c r="Z1789">
        <v>0</v>
      </c>
      <c r="AA1789" t="s">
        <v>77</v>
      </c>
      <c r="AB1789" t="s">
        <v>66</v>
      </c>
      <c r="AC1789" t="s">
        <v>46</v>
      </c>
    </row>
    <row r="1790" spans="1:29">
      <c r="A1790" t="s">
        <v>2291</v>
      </c>
      <c r="B1790" s="2">
        <v>45521</v>
      </c>
      <c r="C1790" t="s">
        <v>2232</v>
      </c>
      <c r="D1790" t="s">
        <v>49</v>
      </c>
      <c r="E1790" t="s">
        <v>124</v>
      </c>
      <c r="F1790" t="s">
        <v>70</v>
      </c>
      <c r="G1790">
        <v>53</v>
      </c>
      <c r="H1790" t="s">
        <v>88</v>
      </c>
      <c r="I1790" t="s">
        <v>89</v>
      </c>
      <c r="J1790" t="s">
        <v>82</v>
      </c>
      <c r="K1790" t="s">
        <v>148</v>
      </c>
      <c r="L1790" t="s">
        <v>131</v>
      </c>
      <c r="M1790" t="s">
        <v>83</v>
      </c>
      <c r="N1790" t="s">
        <v>40</v>
      </c>
      <c r="O1790">
        <v>1</v>
      </c>
      <c r="P1790" s="4">
        <v>11487</v>
      </c>
      <c r="Q1790" s="4">
        <v>6318</v>
      </c>
      <c r="R1790" s="3">
        <v>0.2</v>
      </c>
      <c r="S1790" s="4">
        <v>9190</v>
      </c>
      <c r="T1790" s="4">
        <v>6318</v>
      </c>
      <c r="U1790" s="4">
        <v>2872</v>
      </c>
      <c r="V1790" s="3">
        <v>0.31251360174102283</v>
      </c>
      <c r="W1790" t="s">
        <v>41</v>
      </c>
      <c r="X1790" t="s">
        <v>55</v>
      </c>
      <c r="Y1790" t="s">
        <v>56</v>
      </c>
      <c r="Z1790">
        <v>5</v>
      </c>
      <c r="AA1790" t="s">
        <v>193</v>
      </c>
      <c r="AB1790" t="s">
        <v>66</v>
      </c>
      <c r="AC1790">
        <v>4</v>
      </c>
    </row>
    <row r="1791" spans="1:29">
      <c r="A1791" t="s">
        <v>2292</v>
      </c>
      <c r="B1791" s="2">
        <v>44944</v>
      </c>
      <c r="C1791" t="s">
        <v>1072</v>
      </c>
      <c r="D1791" t="s">
        <v>49</v>
      </c>
      <c r="E1791" t="s">
        <v>98</v>
      </c>
      <c r="F1791" t="s">
        <v>70</v>
      </c>
      <c r="G1791">
        <v>34</v>
      </c>
      <c r="H1791" t="s">
        <v>80</v>
      </c>
      <c r="I1791" t="s">
        <v>81</v>
      </c>
      <c r="J1791" t="s">
        <v>82</v>
      </c>
      <c r="K1791" t="s">
        <v>162</v>
      </c>
      <c r="L1791" t="s">
        <v>137</v>
      </c>
      <c r="M1791" t="s">
        <v>39</v>
      </c>
      <c r="N1791" t="s">
        <v>126</v>
      </c>
      <c r="O1791">
        <v>2</v>
      </c>
      <c r="P1791" s="4">
        <v>3840</v>
      </c>
      <c r="Q1791" s="4">
        <v>2150</v>
      </c>
      <c r="R1791" s="3">
        <v>0.15</v>
      </c>
      <c r="S1791" s="4">
        <v>6528</v>
      </c>
      <c r="T1791" s="4">
        <v>4300</v>
      </c>
      <c r="U1791" s="4">
        <v>2228</v>
      </c>
      <c r="V1791" s="3">
        <v>0.34129901960784315</v>
      </c>
      <c r="W1791" t="s">
        <v>84</v>
      </c>
      <c r="X1791" t="s">
        <v>55</v>
      </c>
      <c r="Y1791" t="s">
        <v>156</v>
      </c>
      <c r="Z1791">
        <v>0</v>
      </c>
      <c r="AA1791" t="s">
        <v>102</v>
      </c>
      <c r="AB1791" t="s">
        <v>132</v>
      </c>
      <c r="AC1791">
        <v>1.3</v>
      </c>
    </row>
    <row r="1792" spans="1:29">
      <c r="A1792" t="s">
        <v>2293</v>
      </c>
      <c r="B1792" s="2">
        <v>45388</v>
      </c>
      <c r="C1792" t="s">
        <v>755</v>
      </c>
      <c r="D1792" t="s">
        <v>49</v>
      </c>
      <c r="E1792" t="s">
        <v>111</v>
      </c>
      <c r="F1792" t="s">
        <v>70</v>
      </c>
      <c r="G1792">
        <v>30</v>
      </c>
      <c r="H1792" t="s">
        <v>146</v>
      </c>
      <c r="I1792" t="s">
        <v>147</v>
      </c>
      <c r="J1792" t="s">
        <v>36</v>
      </c>
      <c r="K1792" t="s">
        <v>106</v>
      </c>
      <c r="L1792" t="s">
        <v>137</v>
      </c>
      <c r="M1792" t="s">
        <v>63</v>
      </c>
      <c r="N1792" t="s">
        <v>126</v>
      </c>
      <c r="O1792">
        <v>5</v>
      </c>
      <c r="P1792" s="4">
        <v>17988</v>
      </c>
      <c r="Q1792" s="4">
        <v>14031</v>
      </c>
      <c r="R1792" s="3">
        <v>0.05</v>
      </c>
      <c r="S1792" s="4">
        <v>85443</v>
      </c>
      <c r="T1792" s="4">
        <v>70155</v>
      </c>
      <c r="U1792" s="4">
        <v>15288</v>
      </c>
      <c r="V1792" s="3">
        <v>0.178926301745023</v>
      </c>
      <c r="W1792" t="s">
        <v>75</v>
      </c>
      <c r="X1792" t="s">
        <v>55</v>
      </c>
      <c r="Y1792" t="s">
        <v>43</v>
      </c>
      <c r="Z1792">
        <v>0</v>
      </c>
      <c r="AA1792" t="s">
        <v>102</v>
      </c>
      <c r="AB1792" t="s">
        <v>121</v>
      </c>
      <c r="AC1792" t="s">
        <v>46</v>
      </c>
    </row>
    <row r="1793" spans="1:29">
      <c r="A1793" t="s">
        <v>2294</v>
      </c>
      <c r="B1793" s="2">
        <v>45346</v>
      </c>
      <c r="C1793" t="s">
        <v>1144</v>
      </c>
      <c r="D1793" t="s">
        <v>31</v>
      </c>
      <c r="E1793" t="s">
        <v>170</v>
      </c>
      <c r="F1793" t="s">
        <v>33</v>
      </c>
      <c r="G1793">
        <v>51</v>
      </c>
      <c r="H1793" t="s">
        <v>88</v>
      </c>
      <c r="I1793" t="s">
        <v>89</v>
      </c>
      <c r="J1793" t="s">
        <v>82</v>
      </c>
      <c r="K1793" t="s">
        <v>199</v>
      </c>
      <c r="L1793" t="s">
        <v>91</v>
      </c>
      <c r="M1793" t="s">
        <v>39</v>
      </c>
      <c r="N1793" t="s">
        <v>113</v>
      </c>
      <c r="O1793">
        <v>8</v>
      </c>
      <c r="P1793" s="4">
        <v>10488</v>
      </c>
      <c r="Q1793" s="4">
        <v>7656</v>
      </c>
      <c r="R1793" s="3">
        <v>0.2</v>
      </c>
      <c r="S1793" s="4">
        <v>67123</v>
      </c>
      <c r="T1793" s="4">
        <v>61248</v>
      </c>
      <c r="U1793" s="4">
        <v>5875</v>
      </c>
      <c r="V1793" s="3">
        <v>8.7525885315018703E-2</v>
      </c>
      <c r="W1793" t="s">
        <v>41</v>
      </c>
      <c r="X1793" t="s">
        <v>42</v>
      </c>
      <c r="Y1793" t="s">
        <v>56</v>
      </c>
      <c r="Z1793">
        <v>2</v>
      </c>
      <c r="AA1793" t="s">
        <v>226</v>
      </c>
      <c r="AB1793" t="s">
        <v>150</v>
      </c>
      <c r="AC1793">
        <v>4.5</v>
      </c>
    </row>
    <row r="1794" spans="1:29">
      <c r="A1794" t="s">
        <v>2295</v>
      </c>
      <c r="B1794" s="2">
        <v>44966</v>
      </c>
      <c r="C1794" t="s">
        <v>325</v>
      </c>
      <c r="D1794" t="s">
        <v>49</v>
      </c>
      <c r="E1794" t="s">
        <v>98</v>
      </c>
      <c r="F1794" t="s">
        <v>70</v>
      </c>
      <c r="G1794">
        <v>27</v>
      </c>
      <c r="H1794" t="s">
        <v>88</v>
      </c>
      <c r="I1794" t="s">
        <v>89</v>
      </c>
      <c r="J1794" t="s">
        <v>82</v>
      </c>
      <c r="K1794" t="s">
        <v>179</v>
      </c>
      <c r="L1794" t="s">
        <v>131</v>
      </c>
      <c r="M1794" t="s">
        <v>63</v>
      </c>
      <c r="N1794" t="s">
        <v>53</v>
      </c>
      <c r="O1794">
        <v>2</v>
      </c>
      <c r="P1794" s="4">
        <v>21504</v>
      </c>
      <c r="Q1794" s="4">
        <v>12257</v>
      </c>
      <c r="R1794" s="3">
        <v>0</v>
      </c>
      <c r="S1794" s="4">
        <v>43008</v>
      </c>
      <c r="T1794" s="4">
        <v>24514</v>
      </c>
      <c r="U1794" s="4">
        <v>18494</v>
      </c>
      <c r="V1794" s="3">
        <v>0.43001302083333331</v>
      </c>
      <c r="W1794" t="s">
        <v>84</v>
      </c>
      <c r="X1794" t="s">
        <v>76</v>
      </c>
      <c r="Y1794" t="s">
        <v>56</v>
      </c>
      <c r="Z1794">
        <v>2</v>
      </c>
      <c r="AA1794" t="s">
        <v>185</v>
      </c>
      <c r="AB1794" t="s">
        <v>45</v>
      </c>
      <c r="AC1794">
        <v>4.2</v>
      </c>
    </row>
    <row r="1795" spans="1:29">
      <c r="A1795" t="s">
        <v>2296</v>
      </c>
      <c r="B1795" s="2">
        <v>45422</v>
      </c>
      <c r="C1795" t="s">
        <v>1522</v>
      </c>
      <c r="D1795" t="s">
        <v>49</v>
      </c>
      <c r="E1795" t="s">
        <v>111</v>
      </c>
      <c r="F1795" t="s">
        <v>70</v>
      </c>
      <c r="G1795">
        <v>33</v>
      </c>
      <c r="H1795" t="s">
        <v>88</v>
      </c>
      <c r="I1795" t="s">
        <v>89</v>
      </c>
      <c r="J1795" t="s">
        <v>82</v>
      </c>
      <c r="K1795" t="s">
        <v>120</v>
      </c>
      <c r="L1795" t="s">
        <v>62</v>
      </c>
      <c r="M1795" t="s">
        <v>39</v>
      </c>
      <c r="N1795" t="s">
        <v>40</v>
      </c>
      <c r="O1795">
        <v>6</v>
      </c>
      <c r="P1795" s="4">
        <v>10644</v>
      </c>
      <c r="Q1795" s="4">
        <v>7238</v>
      </c>
      <c r="R1795" s="3">
        <v>0.1</v>
      </c>
      <c r="S1795" s="4">
        <v>57478</v>
      </c>
      <c r="T1795" s="4">
        <v>43428</v>
      </c>
      <c r="U1795" s="4">
        <v>14050</v>
      </c>
      <c r="V1795" s="3">
        <v>0.24444135147360729</v>
      </c>
      <c r="W1795" t="s">
        <v>84</v>
      </c>
      <c r="X1795" t="s">
        <v>42</v>
      </c>
      <c r="Y1795" t="s">
        <v>56</v>
      </c>
      <c r="Z1795">
        <v>1</v>
      </c>
      <c r="AA1795" t="s">
        <v>143</v>
      </c>
      <c r="AB1795" t="s">
        <v>150</v>
      </c>
      <c r="AC1795">
        <v>4.4000000000000004</v>
      </c>
    </row>
    <row r="1796" spans="1:29">
      <c r="A1796" t="s">
        <v>2297</v>
      </c>
      <c r="B1796" s="2">
        <v>45306</v>
      </c>
      <c r="C1796" t="s">
        <v>427</v>
      </c>
      <c r="D1796" t="s">
        <v>31</v>
      </c>
      <c r="E1796" t="s">
        <v>98</v>
      </c>
      <c r="F1796" t="s">
        <v>70</v>
      </c>
      <c r="G1796">
        <v>43</v>
      </c>
      <c r="H1796" t="s">
        <v>88</v>
      </c>
      <c r="I1796" t="s">
        <v>89</v>
      </c>
      <c r="J1796" t="s">
        <v>82</v>
      </c>
      <c r="K1796" t="s">
        <v>323</v>
      </c>
      <c r="L1796" t="s">
        <v>137</v>
      </c>
      <c r="M1796" t="s">
        <v>107</v>
      </c>
      <c r="N1796" t="s">
        <v>93</v>
      </c>
      <c r="O1796">
        <v>5</v>
      </c>
      <c r="P1796" s="4">
        <v>22682</v>
      </c>
      <c r="Q1796" s="4">
        <v>15424</v>
      </c>
      <c r="R1796" s="3">
        <v>0</v>
      </c>
      <c r="S1796" s="4">
        <v>113410</v>
      </c>
      <c r="T1796" s="4">
        <v>77120</v>
      </c>
      <c r="U1796" s="4">
        <v>36290</v>
      </c>
      <c r="V1796" s="3">
        <v>0.31998941892249361</v>
      </c>
      <c r="W1796" t="s">
        <v>54</v>
      </c>
      <c r="X1796" t="s">
        <v>55</v>
      </c>
      <c r="Y1796" t="s">
        <v>56</v>
      </c>
      <c r="Z1796">
        <v>3</v>
      </c>
      <c r="AA1796" t="s">
        <v>163</v>
      </c>
      <c r="AB1796" t="s">
        <v>189</v>
      </c>
      <c r="AC1796">
        <v>3</v>
      </c>
    </row>
    <row r="1797" spans="1:29">
      <c r="A1797" t="s">
        <v>2298</v>
      </c>
      <c r="B1797" s="2">
        <v>45300</v>
      </c>
      <c r="C1797" t="s">
        <v>937</v>
      </c>
      <c r="D1797" t="s">
        <v>31</v>
      </c>
      <c r="E1797" t="s">
        <v>129</v>
      </c>
      <c r="F1797" t="s">
        <v>33</v>
      </c>
      <c r="G1797">
        <v>42</v>
      </c>
      <c r="H1797" t="s">
        <v>80</v>
      </c>
      <c r="I1797" t="s">
        <v>81</v>
      </c>
      <c r="J1797" t="s">
        <v>82</v>
      </c>
      <c r="K1797" t="s">
        <v>214</v>
      </c>
      <c r="L1797" t="s">
        <v>91</v>
      </c>
      <c r="M1797" t="s">
        <v>63</v>
      </c>
      <c r="N1797" t="s">
        <v>40</v>
      </c>
      <c r="O1797">
        <v>2</v>
      </c>
      <c r="P1797" s="4">
        <v>24666</v>
      </c>
      <c r="Q1797" s="4">
        <v>15293</v>
      </c>
      <c r="R1797" s="3">
        <v>0.15</v>
      </c>
      <c r="S1797" s="4">
        <v>41932</v>
      </c>
      <c r="T1797" s="4">
        <v>30586</v>
      </c>
      <c r="U1797" s="4">
        <v>11346</v>
      </c>
      <c r="V1797" s="3">
        <v>0.2705809405704474</v>
      </c>
      <c r="W1797" t="s">
        <v>75</v>
      </c>
      <c r="X1797" t="s">
        <v>76</v>
      </c>
      <c r="Y1797" t="s">
        <v>171</v>
      </c>
      <c r="Z1797">
        <v>10</v>
      </c>
      <c r="AA1797" t="s">
        <v>181</v>
      </c>
      <c r="AB1797" t="s">
        <v>150</v>
      </c>
      <c r="AC1797" t="s">
        <v>46</v>
      </c>
    </row>
    <row r="1798" spans="1:29">
      <c r="A1798" t="s">
        <v>2299</v>
      </c>
      <c r="B1798" s="2">
        <v>45389</v>
      </c>
      <c r="C1798" t="s">
        <v>253</v>
      </c>
      <c r="D1798" t="s">
        <v>31</v>
      </c>
      <c r="E1798" t="s">
        <v>170</v>
      </c>
      <c r="F1798" t="s">
        <v>33</v>
      </c>
      <c r="G1798">
        <v>60</v>
      </c>
      <c r="H1798" t="s">
        <v>105</v>
      </c>
      <c r="I1798" t="s">
        <v>89</v>
      </c>
      <c r="J1798" t="s">
        <v>82</v>
      </c>
      <c r="K1798" t="s">
        <v>199</v>
      </c>
      <c r="L1798" t="s">
        <v>62</v>
      </c>
      <c r="M1798" t="s">
        <v>92</v>
      </c>
      <c r="N1798" t="s">
        <v>93</v>
      </c>
      <c r="O1798">
        <v>7</v>
      </c>
      <c r="P1798" s="4">
        <v>20818</v>
      </c>
      <c r="Q1798" s="4">
        <v>11450</v>
      </c>
      <c r="R1798" s="3">
        <v>0.2</v>
      </c>
      <c r="S1798" s="4">
        <v>116581</v>
      </c>
      <c r="T1798" s="4">
        <v>80150</v>
      </c>
      <c r="U1798" s="4">
        <v>36431</v>
      </c>
      <c r="V1798" s="3">
        <v>0.31249517502852092</v>
      </c>
      <c r="W1798" t="s">
        <v>54</v>
      </c>
      <c r="X1798" t="s">
        <v>42</v>
      </c>
      <c r="Y1798" t="s">
        <v>56</v>
      </c>
      <c r="Z1798">
        <v>7</v>
      </c>
      <c r="AA1798" t="s">
        <v>226</v>
      </c>
      <c r="AB1798" t="s">
        <v>66</v>
      </c>
      <c r="AC1798">
        <v>3.4</v>
      </c>
    </row>
    <row r="1799" spans="1:29">
      <c r="A1799" t="s">
        <v>2300</v>
      </c>
      <c r="B1799" s="2">
        <v>45228</v>
      </c>
      <c r="C1799" t="s">
        <v>637</v>
      </c>
      <c r="D1799" t="s">
        <v>31</v>
      </c>
      <c r="E1799" t="s">
        <v>188</v>
      </c>
      <c r="F1799" t="s">
        <v>33</v>
      </c>
      <c r="G1799">
        <v>18</v>
      </c>
      <c r="H1799" t="s">
        <v>99</v>
      </c>
      <c r="I1799" t="s">
        <v>99</v>
      </c>
      <c r="J1799" t="s">
        <v>100</v>
      </c>
      <c r="K1799" t="s">
        <v>291</v>
      </c>
      <c r="L1799" t="s">
        <v>155</v>
      </c>
      <c r="M1799" t="s">
        <v>92</v>
      </c>
      <c r="N1799" t="s">
        <v>93</v>
      </c>
      <c r="O1799">
        <v>2</v>
      </c>
      <c r="P1799" s="4">
        <v>2587</v>
      </c>
      <c r="Q1799" s="4">
        <v>2044</v>
      </c>
      <c r="R1799" s="3">
        <v>0.05</v>
      </c>
      <c r="S1799" s="4">
        <v>4915</v>
      </c>
      <c r="T1799" s="4">
        <v>4088</v>
      </c>
      <c r="U1799" s="4">
        <v>827</v>
      </c>
      <c r="V1799" s="3">
        <v>0.16826042726347915</v>
      </c>
      <c r="W1799" t="s">
        <v>54</v>
      </c>
      <c r="X1799" t="s">
        <v>42</v>
      </c>
      <c r="Y1799" t="s">
        <v>156</v>
      </c>
      <c r="Z1799">
        <v>0</v>
      </c>
      <c r="AA1799" t="s">
        <v>172</v>
      </c>
      <c r="AB1799" t="s">
        <v>132</v>
      </c>
      <c r="AC1799">
        <v>2.2999999999999998</v>
      </c>
    </row>
    <row r="1800" spans="1:29">
      <c r="A1800" t="s">
        <v>2301</v>
      </c>
      <c r="B1800" s="2">
        <v>45180</v>
      </c>
      <c r="C1800" t="s">
        <v>1116</v>
      </c>
      <c r="D1800" t="s">
        <v>31</v>
      </c>
      <c r="E1800" t="s">
        <v>32</v>
      </c>
      <c r="F1800" t="s">
        <v>33</v>
      </c>
      <c r="G1800">
        <v>20</v>
      </c>
      <c r="H1800" t="s">
        <v>71</v>
      </c>
      <c r="I1800" t="s">
        <v>72</v>
      </c>
      <c r="J1800" t="s">
        <v>73</v>
      </c>
      <c r="K1800" t="s">
        <v>37</v>
      </c>
      <c r="L1800" t="s">
        <v>131</v>
      </c>
      <c r="M1800" t="s">
        <v>107</v>
      </c>
      <c r="N1800" t="s">
        <v>126</v>
      </c>
      <c r="O1800">
        <v>2</v>
      </c>
      <c r="P1800" s="4">
        <v>17353</v>
      </c>
      <c r="Q1800" s="4">
        <v>11279</v>
      </c>
      <c r="R1800" s="3">
        <v>0.2</v>
      </c>
      <c r="S1800" s="4">
        <v>27765</v>
      </c>
      <c r="T1800" s="4">
        <v>22558</v>
      </c>
      <c r="U1800" s="4">
        <v>5207</v>
      </c>
      <c r="V1800" s="3">
        <v>0.18753826760309741</v>
      </c>
      <c r="W1800" t="s">
        <v>84</v>
      </c>
      <c r="X1800" t="s">
        <v>55</v>
      </c>
      <c r="Y1800" t="s">
        <v>56</v>
      </c>
      <c r="Z1800">
        <v>2</v>
      </c>
      <c r="AA1800" t="s">
        <v>229</v>
      </c>
      <c r="AB1800" t="s">
        <v>194</v>
      </c>
      <c r="AC1800">
        <v>4.3</v>
      </c>
    </row>
    <row r="1801" spans="1:29">
      <c r="A1801" t="s">
        <v>2302</v>
      </c>
      <c r="B1801" s="2">
        <v>45615</v>
      </c>
      <c r="C1801" t="s">
        <v>1039</v>
      </c>
      <c r="D1801" t="s">
        <v>49</v>
      </c>
      <c r="E1801" t="s">
        <v>50</v>
      </c>
      <c r="F1801" t="s">
        <v>33</v>
      </c>
      <c r="G1801">
        <v>53</v>
      </c>
      <c r="H1801" t="s">
        <v>153</v>
      </c>
      <c r="I1801" t="s">
        <v>154</v>
      </c>
      <c r="J1801" t="s">
        <v>36</v>
      </c>
      <c r="K1801" t="s">
        <v>125</v>
      </c>
      <c r="L1801" t="s">
        <v>131</v>
      </c>
      <c r="M1801" t="s">
        <v>63</v>
      </c>
      <c r="N1801" t="s">
        <v>93</v>
      </c>
      <c r="O1801">
        <v>4</v>
      </c>
      <c r="P1801" s="4">
        <v>3520</v>
      </c>
      <c r="Q1801" s="4">
        <v>2675</v>
      </c>
      <c r="R1801" s="3">
        <v>0.05</v>
      </c>
      <c r="S1801" s="4">
        <v>13376</v>
      </c>
      <c r="T1801" s="4">
        <v>10700</v>
      </c>
      <c r="U1801" s="4">
        <v>2676</v>
      </c>
      <c r="V1801" s="3">
        <v>0.20005980861244019</v>
      </c>
      <c r="W1801" t="s">
        <v>54</v>
      </c>
      <c r="X1801" t="s">
        <v>42</v>
      </c>
      <c r="Y1801" t="s">
        <v>56</v>
      </c>
      <c r="Z1801">
        <v>2</v>
      </c>
      <c r="AA1801" t="s">
        <v>143</v>
      </c>
      <c r="AB1801" t="s">
        <v>189</v>
      </c>
      <c r="AC1801">
        <v>3.8</v>
      </c>
    </row>
    <row r="1802" spans="1:29">
      <c r="A1802" t="s">
        <v>2303</v>
      </c>
      <c r="B1802" s="2">
        <v>44965</v>
      </c>
      <c r="C1802" t="s">
        <v>882</v>
      </c>
      <c r="D1802" t="s">
        <v>31</v>
      </c>
      <c r="E1802" t="s">
        <v>129</v>
      </c>
      <c r="F1802" t="s">
        <v>33</v>
      </c>
      <c r="G1802">
        <v>44</v>
      </c>
      <c r="H1802" t="s">
        <v>99</v>
      </c>
      <c r="I1802" t="s">
        <v>99</v>
      </c>
      <c r="J1802" t="s">
        <v>100</v>
      </c>
      <c r="K1802" t="s">
        <v>179</v>
      </c>
      <c r="L1802" t="s">
        <v>142</v>
      </c>
      <c r="M1802" t="s">
        <v>83</v>
      </c>
      <c r="N1802" t="s">
        <v>40</v>
      </c>
      <c r="O1802">
        <v>8</v>
      </c>
      <c r="P1802" s="4">
        <v>23214</v>
      </c>
      <c r="Q1802" s="4">
        <v>13464</v>
      </c>
      <c r="R1802" s="3">
        <v>0</v>
      </c>
      <c r="S1802" s="4">
        <v>185712</v>
      </c>
      <c r="T1802" s="4">
        <v>107712</v>
      </c>
      <c r="U1802" s="4">
        <v>78000</v>
      </c>
      <c r="V1802" s="3">
        <v>0.4200051692943913</v>
      </c>
      <c r="W1802" t="s">
        <v>84</v>
      </c>
      <c r="X1802" t="s">
        <v>55</v>
      </c>
      <c r="Y1802" t="s">
        <v>56</v>
      </c>
      <c r="Z1802">
        <v>4</v>
      </c>
      <c r="AA1802" t="s">
        <v>226</v>
      </c>
      <c r="AB1802" t="s">
        <v>121</v>
      </c>
      <c r="AC1802">
        <v>4.8</v>
      </c>
    </row>
    <row r="1803" spans="1:29">
      <c r="A1803" t="s">
        <v>2304</v>
      </c>
      <c r="B1803" s="2">
        <v>45449</v>
      </c>
      <c r="C1803" t="s">
        <v>1005</v>
      </c>
      <c r="D1803" t="s">
        <v>49</v>
      </c>
      <c r="E1803" t="s">
        <v>60</v>
      </c>
      <c r="F1803" t="s">
        <v>70</v>
      </c>
      <c r="G1803">
        <v>46</v>
      </c>
      <c r="H1803" t="s">
        <v>146</v>
      </c>
      <c r="I1803" t="s">
        <v>147</v>
      </c>
      <c r="J1803" t="s">
        <v>36</v>
      </c>
      <c r="K1803" t="s">
        <v>51</v>
      </c>
      <c r="L1803" t="s">
        <v>91</v>
      </c>
      <c r="M1803" t="s">
        <v>92</v>
      </c>
      <c r="N1803" t="s">
        <v>40</v>
      </c>
      <c r="O1803">
        <v>1</v>
      </c>
      <c r="P1803" s="4">
        <v>22002</v>
      </c>
      <c r="Q1803" s="4">
        <v>14301</v>
      </c>
      <c r="R1803" s="3">
        <v>0.15</v>
      </c>
      <c r="S1803" s="4">
        <v>18702</v>
      </c>
      <c r="T1803" s="4">
        <v>14301</v>
      </c>
      <c r="U1803" s="4">
        <v>4401</v>
      </c>
      <c r="V1803" s="3">
        <v>0.23532242540904716</v>
      </c>
      <c r="W1803" t="s">
        <v>84</v>
      </c>
      <c r="X1803" t="s">
        <v>76</v>
      </c>
      <c r="Y1803" t="s">
        <v>56</v>
      </c>
      <c r="Z1803">
        <v>4</v>
      </c>
      <c r="AA1803" t="s">
        <v>172</v>
      </c>
      <c r="AB1803" t="s">
        <v>132</v>
      </c>
      <c r="AC1803">
        <v>3.1</v>
      </c>
    </row>
    <row r="1804" spans="1:29">
      <c r="A1804" t="s">
        <v>2305</v>
      </c>
      <c r="B1804" s="2">
        <v>45645</v>
      </c>
      <c r="C1804" t="s">
        <v>560</v>
      </c>
      <c r="D1804" t="s">
        <v>31</v>
      </c>
      <c r="E1804" t="s">
        <v>98</v>
      </c>
      <c r="F1804" t="s">
        <v>70</v>
      </c>
      <c r="G1804">
        <v>58</v>
      </c>
      <c r="H1804" t="s">
        <v>80</v>
      </c>
      <c r="I1804" t="s">
        <v>81</v>
      </c>
      <c r="J1804" t="s">
        <v>82</v>
      </c>
      <c r="K1804" t="s">
        <v>337</v>
      </c>
      <c r="L1804" t="s">
        <v>91</v>
      </c>
      <c r="M1804" t="s">
        <v>39</v>
      </c>
      <c r="N1804" t="s">
        <v>93</v>
      </c>
      <c r="O1804">
        <v>4</v>
      </c>
      <c r="P1804" s="4">
        <v>22423</v>
      </c>
      <c r="Q1804" s="4">
        <v>12557</v>
      </c>
      <c r="R1804" s="3">
        <v>0.15</v>
      </c>
      <c r="S1804" s="4">
        <v>76238</v>
      </c>
      <c r="T1804" s="4">
        <v>50228</v>
      </c>
      <c r="U1804" s="4">
        <v>26010</v>
      </c>
      <c r="V1804" s="3">
        <v>0.34116844618169417</v>
      </c>
      <c r="W1804" t="s">
        <v>84</v>
      </c>
      <c r="X1804" t="s">
        <v>76</v>
      </c>
      <c r="Y1804" t="s">
        <v>171</v>
      </c>
      <c r="Z1804">
        <v>14</v>
      </c>
      <c r="AA1804" t="s">
        <v>172</v>
      </c>
      <c r="AB1804" t="s">
        <v>132</v>
      </c>
      <c r="AC1804" t="s">
        <v>46</v>
      </c>
    </row>
    <row r="1805" spans="1:29">
      <c r="A1805" t="s">
        <v>2306</v>
      </c>
      <c r="B1805" s="2">
        <v>45239</v>
      </c>
      <c r="C1805" t="s">
        <v>910</v>
      </c>
      <c r="D1805" t="s">
        <v>49</v>
      </c>
      <c r="E1805" t="s">
        <v>60</v>
      </c>
      <c r="F1805" t="s">
        <v>70</v>
      </c>
      <c r="G1805">
        <v>27</v>
      </c>
      <c r="H1805" t="s">
        <v>88</v>
      </c>
      <c r="I1805" t="s">
        <v>89</v>
      </c>
      <c r="J1805" t="s">
        <v>82</v>
      </c>
      <c r="K1805" t="s">
        <v>368</v>
      </c>
      <c r="L1805" t="s">
        <v>101</v>
      </c>
      <c r="M1805" t="s">
        <v>107</v>
      </c>
      <c r="N1805" t="s">
        <v>64</v>
      </c>
      <c r="O1805">
        <v>3</v>
      </c>
      <c r="P1805" s="4">
        <v>19923</v>
      </c>
      <c r="Q1805" s="4">
        <v>12551</v>
      </c>
      <c r="R1805" s="3">
        <v>0.15</v>
      </c>
      <c r="S1805" s="4">
        <v>50804</v>
      </c>
      <c r="T1805" s="4">
        <v>37653</v>
      </c>
      <c r="U1805" s="4">
        <v>13151</v>
      </c>
      <c r="V1805" s="3">
        <v>0.25885757027005746</v>
      </c>
      <c r="W1805" t="s">
        <v>54</v>
      </c>
      <c r="X1805" t="s">
        <v>55</v>
      </c>
      <c r="Y1805" t="s">
        <v>56</v>
      </c>
      <c r="Z1805">
        <v>6</v>
      </c>
      <c r="AA1805" t="s">
        <v>94</v>
      </c>
      <c r="AB1805" t="s">
        <v>132</v>
      </c>
      <c r="AC1805">
        <v>3.8</v>
      </c>
    </row>
    <row r="1806" spans="1:29">
      <c r="A1806" t="s">
        <v>2307</v>
      </c>
      <c r="B1806" s="2">
        <v>45196</v>
      </c>
      <c r="C1806" t="s">
        <v>1178</v>
      </c>
      <c r="D1806" t="s">
        <v>31</v>
      </c>
      <c r="E1806" t="s">
        <v>135</v>
      </c>
      <c r="F1806" t="s">
        <v>33</v>
      </c>
      <c r="G1806">
        <v>46</v>
      </c>
      <c r="H1806" t="s">
        <v>153</v>
      </c>
      <c r="I1806" t="s">
        <v>154</v>
      </c>
      <c r="J1806" t="s">
        <v>36</v>
      </c>
      <c r="K1806" t="s">
        <v>148</v>
      </c>
      <c r="L1806" t="s">
        <v>142</v>
      </c>
      <c r="M1806" t="s">
        <v>92</v>
      </c>
      <c r="N1806" t="s">
        <v>113</v>
      </c>
      <c r="O1806">
        <v>1</v>
      </c>
      <c r="P1806" s="4">
        <v>8757</v>
      </c>
      <c r="Q1806" s="4">
        <v>6393</v>
      </c>
      <c r="R1806" s="3">
        <v>0.1</v>
      </c>
      <c r="S1806" s="4">
        <v>7881</v>
      </c>
      <c r="T1806" s="4">
        <v>6393</v>
      </c>
      <c r="U1806" s="4">
        <v>1488</v>
      </c>
      <c r="V1806" s="3">
        <v>0.18880852683669586</v>
      </c>
      <c r="W1806" t="s">
        <v>84</v>
      </c>
      <c r="X1806" t="s">
        <v>76</v>
      </c>
      <c r="Y1806" t="s">
        <v>56</v>
      </c>
      <c r="Z1806">
        <v>7</v>
      </c>
      <c r="AA1806" t="s">
        <v>94</v>
      </c>
      <c r="AB1806" t="s">
        <v>45</v>
      </c>
      <c r="AC1806">
        <v>4</v>
      </c>
    </row>
    <row r="1807" spans="1:29">
      <c r="A1807" t="s">
        <v>2308</v>
      </c>
      <c r="B1807" s="2">
        <v>45313</v>
      </c>
      <c r="C1807" t="s">
        <v>1522</v>
      </c>
      <c r="D1807" t="s">
        <v>49</v>
      </c>
      <c r="E1807" t="s">
        <v>129</v>
      </c>
      <c r="F1807" t="s">
        <v>33</v>
      </c>
      <c r="G1807">
        <v>31</v>
      </c>
      <c r="H1807" t="s">
        <v>80</v>
      </c>
      <c r="I1807" t="s">
        <v>81</v>
      </c>
      <c r="J1807" t="s">
        <v>82</v>
      </c>
      <c r="K1807" t="s">
        <v>326</v>
      </c>
      <c r="L1807" t="s">
        <v>38</v>
      </c>
      <c r="M1807" t="s">
        <v>107</v>
      </c>
      <c r="N1807" t="s">
        <v>113</v>
      </c>
      <c r="O1807">
        <v>3</v>
      </c>
      <c r="P1807" s="4">
        <v>24501</v>
      </c>
      <c r="Q1807" s="4">
        <v>13476</v>
      </c>
      <c r="R1807" s="3">
        <v>0</v>
      </c>
      <c r="S1807" s="4">
        <v>73503</v>
      </c>
      <c r="T1807" s="4">
        <v>40428</v>
      </c>
      <c r="U1807" s="4">
        <v>33075</v>
      </c>
      <c r="V1807" s="3">
        <v>0.44998163340271824</v>
      </c>
      <c r="W1807" t="s">
        <v>84</v>
      </c>
      <c r="X1807" t="s">
        <v>55</v>
      </c>
      <c r="Y1807" t="s">
        <v>56</v>
      </c>
      <c r="Z1807">
        <v>1</v>
      </c>
      <c r="AA1807" t="s">
        <v>185</v>
      </c>
      <c r="AB1807" t="s">
        <v>189</v>
      </c>
      <c r="AC1807">
        <v>3.8</v>
      </c>
    </row>
    <row r="1808" spans="1:29">
      <c r="A1808" t="s">
        <v>2309</v>
      </c>
      <c r="B1808" s="2">
        <v>45518</v>
      </c>
      <c r="C1808" t="s">
        <v>503</v>
      </c>
      <c r="D1808" t="s">
        <v>31</v>
      </c>
      <c r="E1808" t="s">
        <v>50</v>
      </c>
      <c r="F1808" t="s">
        <v>33</v>
      </c>
      <c r="G1808">
        <v>43</v>
      </c>
      <c r="H1808" t="s">
        <v>105</v>
      </c>
      <c r="I1808" t="s">
        <v>89</v>
      </c>
      <c r="J1808" t="s">
        <v>82</v>
      </c>
      <c r="K1808" t="s">
        <v>184</v>
      </c>
      <c r="L1808" t="s">
        <v>155</v>
      </c>
      <c r="M1808" t="s">
        <v>63</v>
      </c>
      <c r="N1808" t="s">
        <v>113</v>
      </c>
      <c r="O1808">
        <v>5</v>
      </c>
      <c r="P1808" s="4">
        <v>17910</v>
      </c>
      <c r="Q1808" s="4">
        <v>14149</v>
      </c>
      <c r="R1808" s="3">
        <v>0.2</v>
      </c>
      <c r="S1808" s="4">
        <v>71640</v>
      </c>
      <c r="T1808" s="4">
        <v>70745</v>
      </c>
      <c r="U1808" s="4">
        <v>895</v>
      </c>
      <c r="V1808" s="3">
        <v>1.2493020658849805E-2</v>
      </c>
      <c r="W1808" t="s">
        <v>41</v>
      </c>
      <c r="X1808" t="s">
        <v>42</v>
      </c>
      <c r="Y1808" t="s">
        <v>171</v>
      </c>
      <c r="Z1808">
        <v>14</v>
      </c>
      <c r="AA1808" t="s">
        <v>149</v>
      </c>
      <c r="AB1808" t="s">
        <v>132</v>
      </c>
      <c r="AC1808" t="s">
        <v>46</v>
      </c>
    </row>
    <row r="1809" spans="1:29">
      <c r="A1809" t="s">
        <v>2310</v>
      </c>
      <c r="B1809" s="2">
        <v>45201</v>
      </c>
      <c r="C1809" t="s">
        <v>436</v>
      </c>
      <c r="D1809" t="s">
        <v>31</v>
      </c>
      <c r="E1809" t="s">
        <v>111</v>
      </c>
      <c r="F1809" t="s">
        <v>70</v>
      </c>
      <c r="G1809">
        <v>54</v>
      </c>
      <c r="H1809" t="s">
        <v>105</v>
      </c>
      <c r="I1809" t="s">
        <v>89</v>
      </c>
      <c r="J1809" t="s">
        <v>82</v>
      </c>
      <c r="K1809" t="s">
        <v>239</v>
      </c>
      <c r="L1809" t="s">
        <v>112</v>
      </c>
      <c r="M1809" t="s">
        <v>39</v>
      </c>
      <c r="N1809" t="s">
        <v>126</v>
      </c>
      <c r="O1809">
        <v>4</v>
      </c>
      <c r="P1809" s="4">
        <v>430</v>
      </c>
      <c r="Q1809" s="4">
        <v>323</v>
      </c>
      <c r="R1809" s="3">
        <v>0.1</v>
      </c>
      <c r="S1809" s="4">
        <v>1548</v>
      </c>
      <c r="T1809" s="4">
        <v>1292</v>
      </c>
      <c r="U1809" s="4">
        <v>256</v>
      </c>
      <c r="V1809" s="3">
        <v>0.16537467700258399</v>
      </c>
      <c r="W1809" t="s">
        <v>75</v>
      </c>
      <c r="X1809" t="s">
        <v>55</v>
      </c>
      <c r="Y1809" t="s">
        <v>56</v>
      </c>
      <c r="Z1809">
        <v>2</v>
      </c>
      <c r="AA1809" t="s">
        <v>77</v>
      </c>
      <c r="AB1809" t="s">
        <v>95</v>
      </c>
      <c r="AC1809">
        <v>3.5</v>
      </c>
    </row>
    <row r="1810" spans="1:29">
      <c r="A1810" t="s">
        <v>2311</v>
      </c>
      <c r="B1810" s="2">
        <v>45647</v>
      </c>
      <c r="C1810" t="s">
        <v>1051</v>
      </c>
      <c r="D1810" t="s">
        <v>31</v>
      </c>
      <c r="E1810" t="s">
        <v>135</v>
      </c>
      <c r="F1810" t="s">
        <v>33</v>
      </c>
      <c r="G1810">
        <v>19</v>
      </c>
      <c r="H1810" t="s">
        <v>146</v>
      </c>
      <c r="I1810" t="s">
        <v>147</v>
      </c>
      <c r="J1810" t="s">
        <v>36</v>
      </c>
      <c r="K1810" t="s">
        <v>90</v>
      </c>
      <c r="L1810" t="s">
        <v>91</v>
      </c>
      <c r="M1810" t="s">
        <v>83</v>
      </c>
      <c r="N1810" t="s">
        <v>53</v>
      </c>
      <c r="O1810">
        <v>5</v>
      </c>
      <c r="P1810" s="4">
        <v>11841</v>
      </c>
      <c r="Q1810" s="4">
        <v>8170</v>
      </c>
      <c r="R1810" s="3">
        <v>0</v>
      </c>
      <c r="S1810" s="4">
        <v>59205</v>
      </c>
      <c r="T1810" s="4">
        <v>40850</v>
      </c>
      <c r="U1810" s="4">
        <v>18355</v>
      </c>
      <c r="V1810" s="3">
        <v>0.31002449117473185</v>
      </c>
      <c r="W1810" t="s">
        <v>41</v>
      </c>
      <c r="X1810" t="s">
        <v>42</v>
      </c>
      <c r="Y1810" t="s">
        <v>56</v>
      </c>
      <c r="Z1810">
        <v>2</v>
      </c>
      <c r="AA1810" t="s">
        <v>172</v>
      </c>
      <c r="AB1810" t="s">
        <v>132</v>
      </c>
      <c r="AC1810">
        <v>5</v>
      </c>
    </row>
    <row r="1811" spans="1:29">
      <c r="A1811" t="s">
        <v>2312</v>
      </c>
      <c r="B1811" s="2">
        <v>45076</v>
      </c>
      <c r="C1811" t="s">
        <v>488</v>
      </c>
      <c r="D1811" t="s">
        <v>31</v>
      </c>
      <c r="E1811" t="s">
        <v>170</v>
      </c>
      <c r="F1811" t="s">
        <v>33</v>
      </c>
      <c r="G1811">
        <v>28</v>
      </c>
      <c r="H1811" t="s">
        <v>71</v>
      </c>
      <c r="I1811" t="s">
        <v>72</v>
      </c>
      <c r="J1811" t="s">
        <v>73</v>
      </c>
      <c r="K1811" t="s">
        <v>192</v>
      </c>
      <c r="L1811" t="s">
        <v>38</v>
      </c>
      <c r="M1811" t="s">
        <v>92</v>
      </c>
      <c r="N1811" t="s">
        <v>113</v>
      </c>
      <c r="O1811">
        <v>3</v>
      </c>
      <c r="P1811" s="4">
        <v>16038</v>
      </c>
      <c r="Q1811" s="4">
        <v>9944</v>
      </c>
      <c r="R1811" s="3">
        <v>0.05</v>
      </c>
      <c r="S1811" s="4">
        <v>45708</v>
      </c>
      <c r="T1811" s="4">
        <v>29832</v>
      </c>
      <c r="U1811" s="4">
        <v>15876</v>
      </c>
      <c r="V1811" s="3">
        <v>0.34733525859805725</v>
      </c>
      <c r="W1811" t="s">
        <v>75</v>
      </c>
      <c r="X1811" t="s">
        <v>55</v>
      </c>
      <c r="Y1811" t="s">
        <v>56</v>
      </c>
      <c r="Z1811">
        <v>2</v>
      </c>
      <c r="AA1811" t="s">
        <v>44</v>
      </c>
      <c r="AB1811" t="s">
        <v>95</v>
      </c>
      <c r="AC1811">
        <v>3.5</v>
      </c>
    </row>
    <row r="1812" spans="1:29">
      <c r="A1812" t="s">
        <v>2313</v>
      </c>
      <c r="B1812" s="2">
        <v>45291</v>
      </c>
      <c r="C1812" t="s">
        <v>687</v>
      </c>
      <c r="D1812" t="s">
        <v>49</v>
      </c>
      <c r="E1812" t="s">
        <v>188</v>
      </c>
      <c r="F1812" t="s">
        <v>33</v>
      </c>
      <c r="G1812">
        <v>52</v>
      </c>
      <c r="H1812" t="s">
        <v>71</v>
      </c>
      <c r="I1812" t="s">
        <v>72</v>
      </c>
      <c r="J1812" t="s">
        <v>73</v>
      </c>
      <c r="K1812" t="s">
        <v>166</v>
      </c>
      <c r="L1812" t="s">
        <v>137</v>
      </c>
      <c r="M1812" t="s">
        <v>92</v>
      </c>
      <c r="N1812" t="s">
        <v>53</v>
      </c>
      <c r="O1812">
        <v>1</v>
      </c>
      <c r="P1812" s="4">
        <v>16340</v>
      </c>
      <c r="Q1812" s="4">
        <v>12092</v>
      </c>
      <c r="R1812" s="3">
        <v>0.1</v>
      </c>
      <c r="S1812" s="4">
        <v>14706</v>
      </c>
      <c r="T1812" s="4">
        <v>12092</v>
      </c>
      <c r="U1812" s="4">
        <v>2614</v>
      </c>
      <c r="V1812" s="3">
        <v>0.17775057799537602</v>
      </c>
      <c r="W1812" t="s">
        <v>54</v>
      </c>
      <c r="X1812" t="s">
        <v>42</v>
      </c>
      <c r="Y1812" t="s">
        <v>56</v>
      </c>
      <c r="Z1812">
        <v>3</v>
      </c>
      <c r="AA1812" t="s">
        <v>167</v>
      </c>
      <c r="AB1812" t="s">
        <v>194</v>
      </c>
      <c r="AC1812">
        <v>4.0999999999999996</v>
      </c>
    </row>
    <row r="1813" spans="1:29">
      <c r="A1813" t="s">
        <v>2314</v>
      </c>
      <c r="B1813" s="2">
        <v>45125</v>
      </c>
      <c r="C1813" t="s">
        <v>661</v>
      </c>
      <c r="D1813" t="s">
        <v>49</v>
      </c>
      <c r="E1813" t="s">
        <v>119</v>
      </c>
      <c r="F1813" t="s">
        <v>70</v>
      </c>
      <c r="G1813">
        <v>48</v>
      </c>
      <c r="H1813" t="s">
        <v>146</v>
      </c>
      <c r="I1813" t="s">
        <v>147</v>
      </c>
      <c r="J1813" t="s">
        <v>36</v>
      </c>
      <c r="K1813" t="s">
        <v>166</v>
      </c>
      <c r="L1813" t="s">
        <v>101</v>
      </c>
      <c r="M1813" t="s">
        <v>92</v>
      </c>
      <c r="N1813" t="s">
        <v>126</v>
      </c>
      <c r="O1813">
        <v>6</v>
      </c>
      <c r="P1813" s="4">
        <v>14458</v>
      </c>
      <c r="Q1813" s="4">
        <v>9253</v>
      </c>
      <c r="R1813" s="3">
        <v>0.15</v>
      </c>
      <c r="S1813" s="4">
        <v>73736</v>
      </c>
      <c r="T1813" s="4">
        <v>55518</v>
      </c>
      <c r="U1813" s="4">
        <v>18218</v>
      </c>
      <c r="V1813" s="3">
        <v>0.24707063035694912</v>
      </c>
      <c r="W1813" t="s">
        <v>75</v>
      </c>
      <c r="X1813" t="s">
        <v>55</v>
      </c>
      <c r="Y1813" t="s">
        <v>156</v>
      </c>
      <c r="Z1813">
        <v>0</v>
      </c>
      <c r="AA1813" t="s">
        <v>185</v>
      </c>
      <c r="AB1813" t="s">
        <v>194</v>
      </c>
      <c r="AC1813">
        <v>1.2</v>
      </c>
    </row>
    <row r="1814" spans="1:29">
      <c r="A1814" t="s">
        <v>2315</v>
      </c>
      <c r="B1814" s="2">
        <v>45586</v>
      </c>
      <c r="C1814" t="s">
        <v>1259</v>
      </c>
      <c r="D1814" t="s">
        <v>49</v>
      </c>
      <c r="E1814" t="s">
        <v>129</v>
      </c>
      <c r="F1814" t="s">
        <v>33</v>
      </c>
      <c r="G1814">
        <v>58</v>
      </c>
      <c r="H1814" t="s">
        <v>146</v>
      </c>
      <c r="I1814" t="s">
        <v>147</v>
      </c>
      <c r="J1814" t="s">
        <v>36</v>
      </c>
      <c r="K1814" t="s">
        <v>239</v>
      </c>
      <c r="L1814" t="s">
        <v>155</v>
      </c>
      <c r="M1814" t="s">
        <v>63</v>
      </c>
      <c r="N1814" t="s">
        <v>40</v>
      </c>
      <c r="O1814">
        <v>1</v>
      </c>
      <c r="P1814" s="4">
        <v>7560</v>
      </c>
      <c r="Q1814" s="4">
        <v>5972</v>
      </c>
      <c r="R1814" s="3">
        <v>0.05</v>
      </c>
      <c r="S1814" s="4">
        <v>7182</v>
      </c>
      <c r="T1814" s="4">
        <v>5972</v>
      </c>
      <c r="U1814" s="4">
        <v>1210</v>
      </c>
      <c r="V1814" s="3">
        <v>0.16847674742411584</v>
      </c>
      <c r="W1814" t="s">
        <v>84</v>
      </c>
      <c r="X1814" t="s">
        <v>55</v>
      </c>
      <c r="Y1814" t="s">
        <v>156</v>
      </c>
      <c r="Z1814">
        <v>0</v>
      </c>
      <c r="AA1814" t="s">
        <v>94</v>
      </c>
      <c r="AB1814" t="s">
        <v>132</v>
      </c>
      <c r="AC1814">
        <v>2.1</v>
      </c>
    </row>
    <row r="1815" spans="1:29">
      <c r="A1815" t="s">
        <v>2316</v>
      </c>
      <c r="B1815" s="2">
        <v>45578</v>
      </c>
      <c r="C1815" t="s">
        <v>903</v>
      </c>
      <c r="D1815" t="s">
        <v>31</v>
      </c>
      <c r="E1815" t="s">
        <v>188</v>
      </c>
      <c r="F1815" t="s">
        <v>33</v>
      </c>
      <c r="G1815">
        <v>56</v>
      </c>
      <c r="H1815" t="s">
        <v>88</v>
      </c>
      <c r="I1815" t="s">
        <v>89</v>
      </c>
      <c r="J1815" t="s">
        <v>82</v>
      </c>
      <c r="K1815" t="s">
        <v>51</v>
      </c>
      <c r="L1815" t="s">
        <v>131</v>
      </c>
      <c r="M1815" t="s">
        <v>83</v>
      </c>
      <c r="N1815" t="s">
        <v>64</v>
      </c>
      <c r="O1815">
        <v>6</v>
      </c>
      <c r="P1815" s="4">
        <v>12141</v>
      </c>
      <c r="Q1815" s="4">
        <v>6920</v>
      </c>
      <c r="R1815" s="3">
        <v>0.05</v>
      </c>
      <c r="S1815" s="4">
        <v>69204</v>
      </c>
      <c r="T1815" s="4">
        <v>41520</v>
      </c>
      <c r="U1815" s="4">
        <v>27684</v>
      </c>
      <c r="V1815" s="3">
        <v>0.40003468007629617</v>
      </c>
      <c r="W1815" t="s">
        <v>75</v>
      </c>
      <c r="X1815" t="s">
        <v>55</v>
      </c>
      <c r="Y1815" t="s">
        <v>56</v>
      </c>
      <c r="Z1815">
        <v>2</v>
      </c>
      <c r="AA1815" t="s">
        <v>181</v>
      </c>
      <c r="AB1815" t="s">
        <v>121</v>
      </c>
      <c r="AC1815">
        <v>4.4000000000000004</v>
      </c>
    </row>
    <row r="1816" spans="1:29">
      <c r="A1816" t="s">
        <v>2317</v>
      </c>
      <c r="B1816" s="2">
        <v>45432</v>
      </c>
      <c r="C1816" t="s">
        <v>412</v>
      </c>
      <c r="D1816" t="s">
        <v>31</v>
      </c>
      <c r="E1816" t="s">
        <v>98</v>
      </c>
      <c r="F1816" t="s">
        <v>70</v>
      </c>
      <c r="G1816">
        <v>24</v>
      </c>
      <c r="H1816" t="s">
        <v>88</v>
      </c>
      <c r="I1816" t="s">
        <v>89</v>
      </c>
      <c r="J1816" t="s">
        <v>82</v>
      </c>
      <c r="K1816" t="s">
        <v>326</v>
      </c>
      <c r="L1816" t="s">
        <v>155</v>
      </c>
      <c r="M1816" t="s">
        <v>39</v>
      </c>
      <c r="N1816" t="s">
        <v>113</v>
      </c>
      <c r="O1816">
        <v>3</v>
      </c>
      <c r="P1816" s="4">
        <v>21092</v>
      </c>
      <c r="Q1816" s="4">
        <v>15608</v>
      </c>
      <c r="R1816" s="3">
        <v>0.1</v>
      </c>
      <c r="S1816" s="4">
        <v>56948</v>
      </c>
      <c r="T1816" s="4">
        <v>46824</v>
      </c>
      <c r="U1816" s="4">
        <v>10124</v>
      </c>
      <c r="V1816" s="3">
        <v>0.17777621689962772</v>
      </c>
      <c r="W1816" t="s">
        <v>84</v>
      </c>
      <c r="X1816" t="s">
        <v>76</v>
      </c>
      <c r="Y1816" t="s">
        <v>56</v>
      </c>
      <c r="Z1816">
        <v>5</v>
      </c>
      <c r="AA1816" t="s">
        <v>149</v>
      </c>
      <c r="AB1816" t="s">
        <v>66</v>
      </c>
      <c r="AC1816">
        <v>3.5</v>
      </c>
    </row>
    <row r="1817" spans="1:29">
      <c r="A1817" t="s">
        <v>2318</v>
      </c>
      <c r="B1817" s="2">
        <v>45305</v>
      </c>
      <c r="C1817" t="s">
        <v>30</v>
      </c>
      <c r="D1817" t="s">
        <v>31</v>
      </c>
      <c r="E1817" t="s">
        <v>60</v>
      </c>
      <c r="F1817" t="s">
        <v>70</v>
      </c>
      <c r="G1817">
        <v>50</v>
      </c>
      <c r="H1817" t="s">
        <v>99</v>
      </c>
      <c r="I1817" t="s">
        <v>99</v>
      </c>
      <c r="J1817" t="s">
        <v>100</v>
      </c>
      <c r="K1817" t="s">
        <v>120</v>
      </c>
      <c r="L1817" t="s">
        <v>52</v>
      </c>
      <c r="M1817" t="s">
        <v>39</v>
      </c>
      <c r="N1817" t="s">
        <v>53</v>
      </c>
      <c r="O1817">
        <v>3</v>
      </c>
      <c r="P1817" s="4">
        <v>12347</v>
      </c>
      <c r="Q1817" s="4">
        <v>9137</v>
      </c>
      <c r="R1817" s="3">
        <v>0.05</v>
      </c>
      <c r="S1817" s="4">
        <v>35189</v>
      </c>
      <c r="T1817" s="4">
        <v>27411</v>
      </c>
      <c r="U1817" s="4">
        <v>7778</v>
      </c>
      <c r="V1817" s="3">
        <v>0.22103498252294751</v>
      </c>
      <c r="W1817" t="s">
        <v>54</v>
      </c>
      <c r="X1817" t="s">
        <v>42</v>
      </c>
      <c r="Y1817" t="s">
        <v>43</v>
      </c>
      <c r="Z1817">
        <v>0</v>
      </c>
      <c r="AA1817" t="s">
        <v>85</v>
      </c>
      <c r="AB1817" t="s">
        <v>45</v>
      </c>
      <c r="AC1817" t="s">
        <v>46</v>
      </c>
    </row>
    <row r="1818" spans="1:29">
      <c r="A1818" t="s">
        <v>2319</v>
      </c>
      <c r="B1818" s="2">
        <v>45538</v>
      </c>
      <c r="C1818" t="s">
        <v>464</v>
      </c>
      <c r="D1818" t="s">
        <v>49</v>
      </c>
      <c r="E1818" t="s">
        <v>170</v>
      </c>
      <c r="F1818" t="s">
        <v>33</v>
      </c>
      <c r="G1818">
        <v>21</v>
      </c>
      <c r="H1818" t="s">
        <v>153</v>
      </c>
      <c r="I1818" t="s">
        <v>154</v>
      </c>
      <c r="J1818" t="s">
        <v>36</v>
      </c>
      <c r="K1818" t="s">
        <v>116</v>
      </c>
      <c r="L1818" t="s">
        <v>62</v>
      </c>
      <c r="M1818" t="s">
        <v>83</v>
      </c>
      <c r="N1818" t="s">
        <v>93</v>
      </c>
      <c r="O1818">
        <v>3</v>
      </c>
      <c r="P1818" s="4">
        <v>21823</v>
      </c>
      <c r="Q1818" s="4">
        <v>14840</v>
      </c>
      <c r="R1818" s="3">
        <v>0.05</v>
      </c>
      <c r="S1818" s="4">
        <v>62196</v>
      </c>
      <c r="T1818" s="4">
        <v>44520</v>
      </c>
      <c r="U1818" s="4">
        <v>17676</v>
      </c>
      <c r="V1818" s="3">
        <v>0.28419834072930733</v>
      </c>
      <c r="W1818" t="s">
        <v>41</v>
      </c>
      <c r="X1818" t="s">
        <v>55</v>
      </c>
      <c r="Y1818" t="s">
        <v>56</v>
      </c>
      <c r="Z1818">
        <v>1</v>
      </c>
      <c r="AA1818" t="s">
        <v>108</v>
      </c>
      <c r="AB1818" t="s">
        <v>150</v>
      </c>
      <c r="AC1818">
        <v>4.0999999999999996</v>
      </c>
    </row>
    <row r="1819" spans="1:29">
      <c r="A1819" t="s">
        <v>2320</v>
      </c>
      <c r="B1819" s="2">
        <v>45318</v>
      </c>
      <c r="C1819" t="s">
        <v>590</v>
      </c>
      <c r="D1819" t="s">
        <v>31</v>
      </c>
      <c r="E1819" t="s">
        <v>119</v>
      </c>
      <c r="F1819" t="s">
        <v>70</v>
      </c>
      <c r="G1819">
        <v>52</v>
      </c>
      <c r="H1819" t="s">
        <v>88</v>
      </c>
      <c r="I1819" t="s">
        <v>89</v>
      </c>
      <c r="J1819" t="s">
        <v>82</v>
      </c>
      <c r="K1819" t="s">
        <v>166</v>
      </c>
      <c r="L1819" t="s">
        <v>101</v>
      </c>
      <c r="M1819" t="s">
        <v>39</v>
      </c>
      <c r="N1819" t="s">
        <v>40</v>
      </c>
      <c r="O1819">
        <v>4</v>
      </c>
      <c r="P1819" s="4">
        <v>14815</v>
      </c>
      <c r="Q1819" s="4">
        <v>9630</v>
      </c>
      <c r="R1819" s="3">
        <v>0.05</v>
      </c>
      <c r="S1819" s="4">
        <v>56297</v>
      </c>
      <c r="T1819" s="4">
        <v>38520</v>
      </c>
      <c r="U1819" s="4">
        <v>17777</v>
      </c>
      <c r="V1819" s="3">
        <v>0.31577171074835247</v>
      </c>
      <c r="W1819" t="s">
        <v>75</v>
      </c>
      <c r="X1819" t="s">
        <v>42</v>
      </c>
      <c r="Y1819" t="s">
        <v>56</v>
      </c>
      <c r="Z1819">
        <v>6</v>
      </c>
      <c r="AA1819" t="s">
        <v>163</v>
      </c>
      <c r="AB1819" t="s">
        <v>189</v>
      </c>
      <c r="AC1819">
        <v>4.5999999999999996</v>
      </c>
    </row>
    <row r="1820" spans="1:29">
      <c r="A1820" t="s">
        <v>2321</v>
      </c>
      <c r="B1820" s="2">
        <v>45113</v>
      </c>
      <c r="C1820" t="s">
        <v>429</v>
      </c>
      <c r="D1820" t="s">
        <v>31</v>
      </c>
      <c r="E1820" t="s">
        <v>60</v>
      </c>
      <c r="F1820" t="s">
        <v>70</v>
      </c>
      <c r="G1820">
        <v>26</v>
      </c>
      <c r="H1820" t="s">
        <v>105</v>
      </c>
      <c r="I1820" t="s">
        <v>89</v>
      </c>
      <c r="J1820" t="s">
        <v>82</v>
      </c>
      <c r="K1820" t="s">
        <v>291</v>
      </c>
      <c r="L1820" t="s">
        <v>91</v>
      </c>
      <c r="M1820" t="s">
        <v>83</v>
      </c>
      <c r="N1820" t="s">
        <v>40</v>
      </c>
      <c r="O1820">
        <v>7</v>
      </c>
      <c r="P1820" s="4">
        <v>17796</v>
      </c>
      <c r="Q1820" s="4">
        <v>12279</v>
      </c>
      <c r="R1820" s="3">
        <v>0.2</v>
      </c>
      <c r="S1820" s="4">
        <v>99658</v>
      </c>
      <c r="T1820" s="4">
        <v>85953</v>
      </c>
      <c r="U1820" s="4">
        <v>13705</v>
      </c>
      <c r="V1820" s="3">
        <v>0.13752031949266491</v>
      </c>
      <c r="W1820" t="s">
        <v>54</v>
      </c>
      <c r="X1820" t="s">
        <v>76</v>
      </c>
      <c r="Y1820" t="s">
        <v>56</v>
      </c>
      <c r="Z1820">
        <v>6</v>
      </c>
      <c r="AA1820" t="s">
        <v>85</v>
      </c>
      <c r="AB1820" t="s">
        <v>95</v>
      </c>
      <c r="AC1820">
        <v>4.0999999999999996</v>
      </c>
    </row>
    <row r="1821" spans="1:29">
      <c r="A1821" t="s">
        <v>2322</v>
      </c>
      <c r="B1821" s="2">
        <v>45545</v>
      </c>
      <c r="C1821" t="s">
        <v>466</v>
      </c>
      <c r="D1821" t="s">
        <v>31</v>
      </c>
      <c r="E1821" t="s">
        <v>124</v>
      </c>
      <c r="F1821" t="s">
        <v>70</v>
      </c>
      <c r="G1821">
        <v>58</v>
      </c>
      <c r="H1821" t="s">
        <v>34</v>
      </c>
      <c r="I1821" t="s">
        <v>35</v>
      </c>
      <c r="J1821" t="s">
        <v>36</v>
      </c>
      <c r="K1821" t="s">
        <v>291</v>
      </c>
      <c r="L1821" t="s">
        <v>131</v>
      </c>
      <c r="M1821" t="s">
        <v>107</v>
      </c>
      <c r="N1821" t="s">
        <v>40</v>
      </c>
      <c r="O1821">
        <v>1</v>
      </c>
      <c r="P1821" s="4">
        <v>1573</v>
      </c>
      <c r="Q1821" s="4">
        <v>960</v>
      </c>
      <c r="R1821" s="3">
        <v>0.05</v>
      </c>
      <c r="S1821" s="4">
        <v>1494</v>
      </c>
      <c r="T1821" s="4">
        <v>960</v>
      </c>
      <c r="U1821" s="4">
        <v>534</v>
      </c>
      <c r="V1821" s="3">
        <v>0.35742971887550201</v>
      </c>
      <c r="W1821" t="s">
        <v>75</v>
      </c>
      <c r="X1821" t="s">
        <v>55</v>
      </c>
      <c r="Y1821" t="s">
        <v>156</v>
      </c>
      <c r="Z1821">
        <v>0</v>
      </c>
      <c r="AA1821" t="s">
        <v>77</v>
      </c>
      <c r="AB1821" t="s">
        <v>45</v>
      </c>
      <c r="AC1821">
        <v>1.4</v>
      </c>
    </row>
    <row r="1822" spans="1:29">
      <c r="A1822" t="s">
        <v>2323</v>
      </c>
      <c r="B1822" s="2">
        <v>45314</v>
      </c>
      <c r="C1822" t="s">
        <v>560</v>
      </c>
      <c r="D1822" t="s">
        <v>49</v>
      </c>
      <c r="E1822" t="s">
        <v>188</v>
      </c>
      <c r="F1822" t="s">
        <v>33</v>
      </c>
      <c r="G1822">
        <v>60</v>
      </c>
      <c r="H1822" t="s">
        <v>71</v>
      </c>
      <c r="I1822" t="s">
        <v>72</v>
      </c>
      <c r="J1822" t="s">
        <v>73</v>
      </c>
      <c r="K1822" t="s">
        <v>214</v>
      </c>
      <c r="L1822" t="s">
        <v>142</v>
      </c>
      <c r="M1822" t="s">
        <v>92</v>
      </c>
      <c r="N1822" t="s">
        <v>113</v>
      </c>
      <c r="O1822">
        <v>5</v>
      </c>
      <c r="P1822" s="4">
        <v>5673</v>
      </c>
      <c r="Q1822" s="4">
        <v>3461</v>
      </c>
      <c r="R1822" s="3">
        <v>0.15</v>
      </c>
      <c r="S1822" s="4">
        <v>24110</v>
      </c>
      <c r="T1822" s="4">
        <v>17305</v>
      </c>
      <c r="U1822" s="4">
        <v>6805</v>
      </c>
      <c r="V1822" s="3">
        <v>0.28224802986312736</v>
      </c>
      <c r="W1822" t="s">
        <v>84</v>
      </c>
      <c r="X1822" t="s">
        <v>76</v>
      </c>
      <c r="Y1822" t="s">
        <v>56</v>
      </c>
      <c r="Z1822">
        <v>1</v>
      </c>
      <c r="AA1822" t="s">
        <v>108</v>
      </c>
      <c r="AB1822" t="s">
        <v>189</v>
      </c>
      <c r="AC1822">
        <v>3.3</v>
      </c>
    </row>
    <row r="1823" spans="1:29">
      <c r="A1823" t="s">
        <v>2324</v>
      </c>
      <c r="B1823" s="2">
        <v>45522</v>
      </c>
      <c r="C1823" t="s">
        <v>687</v>
      </c>
      <c r="D1823" t="s">
        <v>31</v>
      </c>
      <c r="E1823" t="s">
        <v>60</v>
      </c>
      <c r="F1823" t="s">
        <v>70</v>
      </c>
      <c r="G1823">
        <v>38</v>
      </c>
      <c r="H1823" t="s">
        <v>153</v>
      </c>
      <c r="I1823" t="s">
        <v>154</v>
      </c>
      <c r="J1823" t="s">
        <v>36</v>
      </c>
      <c r="K1823" t="s">
        <v>51</v>
      </c>
      <c r="L1823" t="s">
        <v>62</v>
      </c>
      <c r="M1823" t="s">
        <v>92</v>
      </c>
      <c r="N1823" t="s">
        <v>53</v>
      </c>
      <c r="O1823">
        <v>6</v>
      </c>
      <c r="P1823" s="4">
        <v>20309</v>
      </c>
      <c r="Q1823" s="4">
        <v>14419</v>
      </c>
      <c r="R1823" s="3">
        <v>0.05</v>
      </c>
      <c r="S1823" s="4">
        <v>115761</v>
      </c>
      <c r="T1823" s="4">
        <v>86514</v>
      </c>
      <c r="U1823" s="4">
        <v>29247</v>
      </c>
      <c r="V1823" s="3">
        <v>0.25264985616917612</v>
      </c>
      <c r="W1823" t="s">
        <v>54</v>
      </c>
      <c r="X1823" t="s">
        <v>55</v>
      </c>
      <c r="Y1823" t="s">
        <v>56</v>
      </c>
      <c r="Z1823">
        <v>6</v>
      </c>
      <c r="AA1823" t="s">
        <v>181</v>
      </c>
      <c r="AB1823" t="s">
        <v>121</v>
      </c>
      <c r="AC1823">
        <v>4</v>
      </c>
    </row>
    <row r="1824" spans="1:29">
      <c r="A1824" t="s">
        <v>2325</v>
      </c>
      <c r="B1824" s="2">
        <v>45031</v>
      </c>
      <c r="C1824" t="s">
        <v>1810</v>
      </c>
      <c r="D1824" t="s">
        <v>31</v>
      </c>
      <c r="E1824" t="s">
        <v>111</v>
      </c>
      <c r="F1824" t="s">
        <v>70</v>
      </c>
      <c r="G1824">
        <v>34</v>
      </c>
      <c r="H1824" t="s">
        <v>146</v>
      </c>
      <c r="I1824" t="s">
        <v>147</v>
      </c>
      <c r="J1824" t="s">
        <v>36</v>
      </c>
      <c r="K1824" t="s">
        <v>130</v>
      </c>
      <c r="L1824" t="s">
        <v>155</v>
      </c>
      <c r="M1824" t="s">
        <v>92</v>
      </c>
      <c r="N1824" t="s">
        <v>53</v>
      </c>
      <c r="O1824">
        <v>2</v>
      </c>
      <c r="P1824" s="4">
        <v>16722</v>
      </c>
      <c r="Q1824" s="4">
        <v>11873</v>
      </c>
      <c r="R1824" s="3">
        <v>0</v>
      </c>
      <c r="S1824" s="4">
        <v>33444</v>
      </c>
      <c r="T1824" s="4">
        <v>23746</v>
      </c>
      <c r="U1824" s="4">
        <v>9698</v>
      </c>
      <c r="V1824" s="3">
        <v>0.28997727544552088</v>
      </c>
      <c r="W1824" t="s">
        <v>54</v>
      </c>
      <c r="X1824" t="s">
        <v>76</v>
      </c>
      <c r="Y1824" t="s">
        <v>171</v>
      </c>
      <c r="Z1824">
        <v>10</v>
      </c>
      <c r="AA1824" t="s">
        <v>108</v>
      </c>
      <c r="AB1824" t="s">
        <v>150</v>
      </c>
      <c r="AC1824" t="s">
        <v>46</v>
      </c>
    </row>
    <row r="1825" spans="1:29">
      <c r="A1825" t="s">
        <v>2326</v>
      </c>
      <c r="B1825" s="2">
        <v>45601</v>
      </c>
      <c r="C1825" t="s">
        <v>277</v>
      </c>
      <c r="D1825" t="s">
        <v>49</v>
      </c>
      <c r="E1825" t="s">
        <v>135</v>
      </c>
      <c r="F1825" t="s">
        <v>33</v>
      </c>
      <c r="G1825">
        <v>24</v>
      </c>
      <c r="H1825" t="s">
        <v>80</v>
      </c>
      <c r="I1825" t="s">
        <v>81</v>
      </c>
      <c r="J1825" t="s">
        <v>82</v>
      </c>
      <c r="K1825" t="s">
        <v>106</v>
      </c>
      <c r="L1825" t="s">
        <v>38</v>
      </c>
      <c r="M1825" t="s">
        <v>63</v>
      </c>
      <c r="N1825" t="s">
        <v>53</v>
      </c>
      <c r="O1825">
        <v>1</v>
      </c>
      <c r="P1825" s="4">
        <v>23252</v>
      </c>
      <c r="Q1825" s="4">
        <v>13951</v>
      </c>
      <c r="R1825" s="3">
        <v>0.05</v>
      </c>
      <c r="S1825" s="4">
        <v>22089</v>
      </c>
      <c r="T1825" s="4">
        <v>13951</v>
      </c>
      <c r="U1825" s="4">
        <v>8138</v>
      </c>
      <c r="V1825" s="3">
        <v>0.36841866992620759</v>
      </c>
      <c r="W1825" t="s">
        <v>54</v>
      </c>
      <c r="X1825" t="s">
        <v>42</v>
      </c>
      <c r="Y1825" t="s">
        <v>171</v>
      </c>
      <c r="Z1825">
        <v>14</v>
      </c>
      <c r="AA1825" t="s">
        <v>193</v>
      </c>
      <c r="AB1825" t="s">
        <v>121</v>
      </c>
      <c r="AC1825" t="s">
        <v>46</v>
      </c>
    </row>
    <row r="1826" spans="1:29">
      <c r="A1826" t="s">
        <v>2327</v>
      </c>
      <c r="B1826" s="2">
        <v>45123</v>
      </c>
      <c r="C1826" t="s">
        <v>910</v>
      </c>
      <c r="D1826" t="s">
        <v>31</v>
      </c>
      <c r="E1826" t="s">
        <v>32</v>
      </c>
      <c r="F1826" t="s">
        <v>33</v>
      </c>
      <c r="G1826">
        <v>30</v>
      </c>
      <c r="H1826" t="s">
        <v>146</v>
      </c>
      <c r="I1826" t="s">
        <v>147</v>
      </c>
      <c r="J1826" t="s">
        <v>36</v>
      </c>
      <c r="K1826" t="s">
        <v>162</v>
      </c>
      <c r="L1826" t="s">
        <v>38</v>
      </c>
      <c r="M1826" t="s">
        <v>92</v>
      </c>
      <c r="N1826" t="s">
        <v>53</v>
      </c>
      <c r="O1826">
        <v>3</v>
      </c>
      <c r="P1826" s="4">
        <v>21205</v>
      </c>
      <c r="Q1826" s="4">
        <v>13995</v>
      </c>
      <c r="R1826" s="3">
        <v>0.1</v>
      </c>
      <c r="S1826" s="4">
        <v>57254</v>
      </c>
      <c r="T1826" s="4">
        <v>41985</v>
      </c>
      <c r="U1826" s="4">
        <v>15269</v>
      </c>
      <c r="V1826" s="3">
        <v>0.26668879030286091</v>
      </c>
      <c r="W1826" t="s">
        <v>41</v>
      </c>
      <c r="X1826" t="s">
        <v>76</v>
      </c>
      <c r="Y1826" t="s">
        <v>56</v>
      </c>
      <c r="Z1826">
        <v>5</v>
      </c>
      <c r="AA1826" t="s">
        <v>220</v>
      </c>
      <c r="AB1826" t="s">
        <v>121</v>
      </c>
      <c r="AC1826">
        <v>4.3</v>
      </c>
    </row>
    <row r="1827" spans="1:29">
      <c r="A1827" t="s">
        <v>2328</v>
      </c>
      <c r="B1827" s="2">
        <v>45137</v>
      </c>
      <c r="C1827" t="s">
        <v>478</v>
      </c>
      <c r="D1827" t="s">
        <v>49</v>
      </c>
      <c r="E1827" t="s">
        <v>188</v>
      </c>
      <c r="F1827" t="s">
        <v>33</v>
      </c>
      <c r="G1827">
        <v>47</v>
      </c>
      <c r="H1827" t="s">
        <v>153</v>
      </c>
      <c r="I1827" t="s">
        <v>154</v>
      </c>
      <c r="J1827" t="s">
        <v>36</v>
      </c>
      <c r="K1827" t="s">
        <v>199</v>
      </c>
      <c r="L1827" t="s">
        <v>101</v>
      </c>
      <c r="M1827" t="s">
        <v>92</v>
      </c>
      <c r="N1827" t="s">
        <v>64</v>
      </c>
      <c r="O1827">
        <v>6</v>
      </c>
      <c r="P1827" s="4">
        <v>13617</v>
      </c>
      <c r="Q1827" s="4">
        <v>10894</v>
      </c>
      <c r="R1827" s="3">
        <v>0.15</v>
      </c>
      <c r="S1827" s="4">
        <v>69447</v>
      </c>
      <c r="T1827" s="4">
        <v>65364</v>
      </c>
      <c r="U1827" s="4">
        <v>4083</v>
      </c>
      <c r="V1827" s="3">
        <v>5.8793036416259881E-2</v>
      </c>
      <c r="W1827" t="s">
        <v>84</v>
      </c>
      <c r="X1827" t="s">
        <v>42</v>
      </c>
      <c r="Y1827" t="s">
        <v>56</v>
      </c>
      <c r="Z1827">
        <v>7</v>
      </c>
      <c r="AA1827" t="s">
        <v>220</v>
      </c>
      <c r="AB1827" t="s">
        <v>132</v>
      </c>
      <c r="AC1827">
        <v>4.9000000000000004</v>
      </c>
    </row>
    <row r="1828" spans="1:29">
      <c r="A1828" t="s">
        <v>2329</v>
      </c>
      <c r="B1828" s="2">
        <v>45271</v>
      </c>
      <c r="C1828" t="s">
        <v>355</v>
      </c>
      <c r="D1828" t="s">
        <v>49</v>
      </c>
      <c r="E1828" t="s">
        <v>135</v>
      </c>
      <c r="F1828" t="s">
        <v>33</v>
      </c>
      <c r="G1828">
        <v>36</v>
      </c>
      <c r="H1828" t="s">
        <v>34</v>
      </c>
      <c r="I1828" t="s">
        <v>35</v>
      </c>
      <c r="J1828" t="s">
        <v>36</v>
      </c>
      <c r="K1828" t="s">
        <v>120</v>
      </c>
      <c r="L1828" t="s">
        <v>155</v>
      </c>
      <c r="M1828" t="s">
        <v>39</v>
      </c>
      <c r="N1828" t="s">
        <v>64</v>
      </c>
      <c r="O1828">
        <v>5</v>
      </c>
      <c r="P1828" s="4">
        <v>24024</v>
      </c>
      <c r="Q1828" s="4">
        <v>15856</v>
      </c>
      <c r="R1828" s="3">
        <v>0.05</v>
      </c>
      <c r="S1828" s="4">
        <v>114114</v>
      </c>
      <c r="T1828" s="4">
        <v>79280</v>
      </c>
      <c r="U1828" s="4">
        <v>34834</v>
      </c>
      <c r="V1828" s="3">
        <v>0.30525614736141055</v>
      </c>
      <c r="W1828" t="s">
        <v>84</v>
      </c>
      <c r="X1828" t="s">
        <v>55</v>
      </c>
      <c r="Y1828" t="s">
        <v>56</v>
      </c>
      <c r="Z1828">
        <v>7</v>
      </c>
      <c r="AA1828" t="s">
        <v>85</v>
      </c>
      <c r="AB1828" t="s">
        <v>95</v>
      </c>
      <c r="AC1828">
        <v>4.8</v>
      </c>
    </row>
    <row r="1829" spans="1:29">
      <c r="A1829" t="s">
        <v>2330</v>
      </c>
      <c r="B1829" s="2">
        <v>45199</v>
      </c>
      <c r="C1829" t="s">
        <v>522</v>
      </c>
      <c r="D1829" t="s">
        <v>31</v>
      </c>
      <c r="E1829" t="s">
        <v>111</v>
      </c>
      <c r="F1829" t="s">
        <v>70</v>
      </c>
      <c r="G1829">
        <v>33</v>
      </c>
      <c r="H1829" t="s">
        <v>88</v>
      </c>
      <c r="I1829" t="s">
        <v>89</v>
      </c>
      <c r="J1829" t="s">
        <v>82</v>
      </c>
      <c r="K1829" t="s">
        <v>269</v>
      </c>
      <c r="L1829" t="s">
        <v>142</v>
      </c>
      <c r="M1829" t="s">
        <v>63</v>
      </c>
      <c r="N1829" t="s">
        <v>113</v>
      </c>
      <c r="O1829">
        <v>3</v>
      </c>
      <c r="P1829" s="4">
        <v>20764</v>
      </c>
      <c r="Q1829" s="4">
        <v>14950</v>
      </c>
      <c r="R1829" s="3">
        <v>0.1</v>
      </c>
      <c r="S1829" s="4">
        <v>56063</v>
      </c>
      <c r="T1829" s="4">
        <v>44850</v>
      </c>
      <c r="U1829" s="4">
        <v>11213</v>
      </c>
      <c r="V1829" s="3">
        <v>0.20000713483045859</v>
      </c>
      <c r="W1829" t="s">
        <v>41</v>
      </c>
      <c r="X1829" t="s">
        <v>55</v>
      </c>
      <c r="Y1829" t="s">
        <v>171</v>
      </c>
      <c r="Z1829">
        <v>12</v>
      </c>
      <c r="AA1829" t="s">
        <v>85</v>
      </c>
      <c r="AB1829" t="s">
        <v>45</v>
      </c>
      <c r="AC1829" t="s">
        <v>46</v>
      </c>
    </row>
    <row r="1830" spans="1:29">
      <c r="A1830" t="s">
        <v>2331</v>
      </c>
      <c r="B1830" s="2">
        <v>45389</v>
      </c>
      <c r="C1830" t="s">
        <v>1468</v>
      </c>
      <c r="D1830" t="s">
        <v>31</v>
      </c>
      <c r="E1830" t="s">
        <v>124</v>
      </c>
      <c r="F1830" t="s">
        <v>70</v>
      </c>
      <c r="G1830">
        <v>43</v>
      </c>
      <c r="H1830" t="s">
        <v>153</v>
      </c>
      <c r="I1830" t="s">
        <v>154</v>
      </c>
      <c r="J1830" t="s">
        <v>36</v>
      </c>
      <c r="K1830" t="s">
        <v>291</v>
      </c>
      <c r="L1830" t="s">
        <v>52</v>
      </c>
      <c r="M1830" t="s">
        <v>39</v>
      </c>
      <c r="N1830" t="s">
        <v>53</v>
      </c>
      <c r="O1830">
        <v>6</v>
      </c>
      <c r="P1830" s="4">
        <v>24854</v>
      </c>
      <c r="Q1830" s="4">
        <v>15409</v>
      </c>
      <c r="R1830" s="3">
        <v>0.2</v>
      </c>
      <c r="S1830" s="4">
        <v>119299</v>
      </c>
      <c r="T1830" s="4">
        <v>92454</v>
      </c>
      <c r="U1830" s="4">
        <v>26845</v>
      </c>
      <c r="V1830" s="3">
        <v>0.22502284176732412</v>
      </c>
      <c r="W1830" t="s">
        <v>41</v>
      </c>
      <c r="X1830" t="s">
        <v>76</v>
      </c>
      <c r="Y1830" t="s">
        <v>56</v>
      </c>
      <c r="Z1830">
        <v>5</v>
      </c>
      <c r="AA1830" t="s">
        <v>77</v>
      </c>
      <c r="AB1830" t="s">
        <v>66</v>
      </c>
      <c r="AC1830">
        <v>3.5</v>
      </c>
    </row>
    <row r="1831" spans="1:29">
      <c r="A1831" t="s">
        <v>2332</v>
      </c>
      <c r="B1831" s="2">
        <v>45216</v>
      </c>
      <c r="C1831" t="s">
        <v>427</v>
      </c>
      <c r="D1831" t="s">
        <v>31</v>
      </c>
      <c r="E1831" t="s">
        <v>111</v>
      </c>
      <c r="F1831" t="s">
        <v>70</v>
      </c>
      <c r="G1831">
        <v>24</v>
      </c>
      <c r="H1831" t="s">
        <v>71</v>
      </c>
      <c r="I1831" t="s">
        <v>72</v>
      </c>
      <c r="J1831" t="s">
        <v>73</v>
      </c>
      <c r="K1831" t="s">
        <v>184</v>
      </c>
      <c r="L1831" t="s">
        <v>137</v>
      </c>
      <c r="M1831" t="s">
        <v>63</v>
      </c>
      <c r="N1831" t="s">
        <v>93</v>
      </c>
      <c r="O1831">
        <v>2</v>
      </c>
      <c r="P1831" s="4">
        <v>16311</v>
      </c>
      <c r="Q1831" s="4">
        <v>9787</v>
      </c>
      <c r="R1831" s="3">
        <v>0.2</v>
      </c>
      <c r="S1831" s="4">
        <v>26098</v>
      </c>
      <c r="T1831" s="4">
        <v>19574</v>
      </c>
      <c r="U1831" s="4">
        <v>6524</v>
      </c>
      <c r="V1831" s="3">
        <v>0.24998084144378879</v>
      </c>
      <c r="W1831" t="s">
        <v>75</v>
      </c>
      <c r="X1831" t="s">
        <v>55</v>
      </c>
      <c r="Y1831" t="s">
        <v>56</v>
      </c>
      <c r="Z1831">
        <v>3</v>
      </c>
      <c r="AA1831" t="s">
        <v>185</v>
      </c>
      <c r="AB1831" t="s">
        <v>66</v>
      </c>
      <c r="AC1831">
        <v>3.9</v>
      </c>
    </row>
    <row r="1832" spans="1:29">
      <c r="A1832" t="s">
        <v>2333</v>
      </c>
      <c r="B1832" s="2">
        <v>45626</v>
      </c>
      <c r="C1832" t="s">
        <v>325</v>
      </c>
      <c r="D1832" t="s">
        <v>31</v>
      </c>
      <c r="E1832" t="s">
        <v>60</v>
      </c>
      <c r="F1832" t="s">
        <v>70</v>
      </c>
      <c r="G1832">
        <v>49</v>
      </c>
      <c r="H1832" t="s">
        <v>99</v>
      </c>
      <c r="I1832" t="s">
        <v>99</v>
      </c>
      <c r="J1832" t="s">
        <v>100</v>
      </c>
      <c r="K1832" t="s">
        <v>37</v>
      </c>
      <c r="L1832" t="s">
        <v>38</v>
      </c>
      <c r="M1832" t="s">
        <v>63</v>
      </c>
      <c r="N1832" t="s">
        <v>53</v>
      </c>
      <c r="O1832">
        <v>5</v>
      </c>
      <c r="P1832" s="4">
        <v>21089</v>
      </c>
      <c r="Q1832" s="4">
        <v>13075</v>
      </c>
      <c r="R1832" s="3">
        <v>0.2</v>
      </c>
      <c r="S1832" s="4">
        <v>84356</v>
      </c>
      <c r="T1832" s="4">
        <v>65375</v>
      </c>
      <c r="U1832" s="4">
        <v>18981</v>
      </c>
      <c r="V1832" s="3">
        <v>0.22501066906918299</v>
      </c>
      <c r="W1832" t="s">
        <v>54</v>
      </c>
      <c r="X1832" t="s">
        <v>55</v>
      </c>
      <c r="Y1832" t="s">
        <v>56</v>
      </c>
      <c r="Z1832">
        <v>2</v>
      </c>
      <c r="AA1832" t="s">
        <v>226</v>
      </c>
      <c r="AB1832" t="s">
        <v>45</v>
      </c>
      <c r="AC1832">
        <v>4.7</v>
      </c>
    </row>
    <row r="1833" spans="1:29">
      <c r="A1833" t="s">
        <v>2334</v>
      </c>
      <c r="B1833" s="2">
        <v>45241</v>
      </c>
      <c r="C1833" t="s">
        <v>445</v>
      </c>
      <c r="D1833" t="s">
        <v>49</v>
      </c>
      <c r="E1833" t="s">
        <v>50</v>
      </c>
      <c r="F1833" t="s">
        <v>33</v>
      </c>
      <c r="G1833">
        <v>21</v>
      </c>
      <c r="H1833" t="s">
        <v>105</v>
      </c>
      <c r="I1833" t="s">
        <v>89</v>
      </c>
      <c r="J1833" t="s">
        <v>82</v>
      </c>
      <c r="K1833" t="s">
        <v>120</v>
      </c>
      <c r="L1833" t="s">
        <v>38</v>
      </c>
      <c r="M1833" t="s">
        <v>39</v>
      </c>
      <c r="N1833" t="s">
        <v>53</v>
      </c>
      <c r="O1833">
        <v>1</v>
      </c>
      <c r="P1833" s="4">
        <v>21217</v>
      </c>
      <c r="Q1833" s="4">
        <v>16761</v>
      </c>
      <c r="R1833" s="3">
        <v>0.1</v>
      </c>
      <c r="S1833" s="4">
        <v>19095</v>
      </c>
      <c r="T1833" s="4">
        <v>16761</v>
      </c>
      <c r="U1833" s="4">
        <v>2334</v>
      </c>
      <c r="V1833" s="3">
        <v>0.12223095051060487</v>
      </c>
      <c r="W1833" t="s">
        <v>54</v>
      </c>
      <c r="X1833" t="s">
        <v>76</v>
      </c>
      <c r="Y1833" t="s">
        <v>43</v>
      </c>
      <c r="Z1833">
        <v>0</v>
      </c>
      <c r="AA1833" t="s">
        <v>149</v>
      </c>
      <c r="AB1833" t="s">
        <v>189</v>
      </c>
      <c r="AC1833" t="s">
        <v>46</v>
      </c>
    </row>
    <row r="1834" spans="1:29">
      <c r="A1834" t="s">
        <v>2335</v>
      </c>
      <c r="B1834" s="2">
        <v>45520</v>
      </c>
      <c r="C1834" t="s">
        <v>689</v>
      </c>
      <c r="D1834" t="s">
        <v>49</v>
      </c>
      <c r="E1834" t="s">
        <v>119</v>
      </c>
      <c r="F1834" t="s">
        <v>70</v>
      </c>
      <c r="G1834">
        <v>27</v>
      </c>
      <c r="H1834" t="s">
        <v>80</v>
      </c>
      <c r="I1834" t="s">
        <v>81</v>
      </c>
      <c r="J1834" t="s">
        <v>82</v>
      </c>
      <c r="K1834" t="s">
        <v>166</v>
      </c>
      <c r="L1834" t="s">
        <v>91</v>
      </c>
      <c r="M1834" t="s">
        <v>63</v>
      </c>
      <c r="N1834" t="s">
        <v>93</v>
      </c>
      <c r="O1834">
        <v>1</v>
      </c>
      <c r="P1834" s="4">
        <v>5870</v>
      </c>
      <c r="Q1834" s="4">
        <v>4579</v>
      </c>
      <c r="R1834" s="3">
        <v>0.05</v>
      </c>
      <c r="S1834" s="4">
        <v>5577</v>
      </c>
      <c r="T1834" s="4">
        <v>4579</v>
      </c>
      <c r="U1834" s="4">
        <v>998</v>
      </c>
      <c r="V1834" s="3">
        <v>0.17894925587233279</v>
      </c>
      <c r="W1834" t="s">
        <v>54</v>
      </c>
      <c r="X1834" t="s">
        <v>42</v>
      </c>
      <c r="Y1834" t="s">
        <v>56</v>
      </c>
      <c r="Z1834">
        <v>3</v>
      </c>
      <c r="AA1834" t="s">
        <v>77</v>
      </c>
      <c r="AB1834" t="s">
        <v>194</v>
      </c>
      <c r="AC1834">
        <v>3.2</v>
      </c>
    </row>
    <row r="1835" spans="1:29">
      <c r="A1835" t="s">
        <v>2336</v>
      </c>
      <c r="B1835" s="2">
        <v>45418</v>
      </c>
      <c r="C1835" t="s">
        <v>1570</v>
      </c>
      <c r="D1835" t="s">
        <v>31</v>
      </c>
      <c r="E1835" t="s">
        <v>129</v>
      </c>
      <c r="F1835" t="s">
        <v>33</v>
      </c>
      <c r="G1835">
        <v>52</v>
      </c>
      <c r="H1835" t="s">
        <v>88</v>
      </c>
      <c r="I1835" t="s">
        <v>89</v>
      </c>
      <c r="J1835" t="s">
        <v>82</v>
      </c>
      <c r="K1835" t="s">
        <v>162</v>
      </c>
      <c r="L1835" t="s">
        <v>142</v>
      </c>
      <c r="M1835" t="s">
        <v>107</v>
      </c>
      <c r="N1835" t="s">
        <v>126</v>
      </c>
      <c r="O1835">
        <v>3</v>
      </c>
      <c r="P1835" s="4">
        <v>15325</v>
      </c>
      <c r="Q1835" s="4">
        <v>12107</v>
      </c>
      <c r="R1835" s="3">
        <v>0</v>
      </c>
      <c r="S1835" s="4">
        <v>45975</v>
      </c>
      <c r="T1835" s="4">
        <v>36321</v>
      </c>
      <c r="U1835" s="4">
        <v>9654</v>
      </c>
      <c r="V1835" s="3">
        <v>0.20998368678629689</v>
      </c>
      <c r="W1835" t="s">
        <v>75</v>
      </c>
      <c r="X1835" t="s">
        <v>76</v>
      </c>
      <c r="Y1835" t="s">
        <v>156</v>
      </c>
      <c r="Z1835">
        <v>0</v>
      </c>
      <c r="AA1835" t="s">
        <v>85</v>
      </c>
      <c r="AB1835" t="s">
        <v>66</v>
      </c>
      <c r="AC1835">
        <v>1.6</v>
      </c>
    </row>
    <row r="1836" spans="1:29">
      <c r="A1836" t="s">
        <v>2337</v>
      </c>
      <c r="B1836" s="2">
        <v>44976</v>
      </c>
      <c r="C1836" t="s">
        <v>657</v>
      </c>
      <c r="D1836" t="s">
        <v>31</v>
      </c>
      <c r="E1836" t="s">
        <v>135</v>
      </c>
      <c r="F1836" t="s">
        <v>33</v>
      </c>
      <c r="G1836">
        <v>60</v>
      </c>
      <c r="H1836" t="s">
        <v>105</v>
      </c>
      <c r="I1836" t="s">
        <v>89</v>
      </c>
      <c r="J1836" t="s">
        <v>82</v>
      </c>
      <c r="K1836" t="s">
        <v>125</v>
      </c>
      <c r="L1836" t="s">
        <v>155</v>
      </c>
      <c r="M1836" t="s">
        <v>63</v>
      </c>
      <c r="N1836" t="s">
        <v>113</v>
      </c>
      <c r="O1836">
        <v>8</v>
      </c>
      <c r="P1836" s="4">
        <v>11387</v>
      </c>
      <c r="Q1836" s="4">
        <v>8996</v>
      </c>
      <c r="R1836" s="3">
        <v>0.2</v>
      </c>
      <c r="S1836" s="4">
        <v>72877</v>
      </c>
      <c r="T1836" s="4">
        <v>71968</v>
      </c>
      <c r="U1836" s="4">
        <v>909</v>
      </c>
      <c r="V1836" s="3">
        <v>1.2473071064945045E-2</v>
      </c>
      <c r="W1836" t="s">
        <v>41</v>
      </c>
      <c r="X1836" t="s">
        <v>42</v>
      </c>
      <c r="Y1836" t="s">
        <v>56</v>
      </c>
      <c r="Z1836">
        <v>1</v>
      </c>
      <c r="AA1836" t="s">
        <v>229</v>
      </c>
      <c r="AB1836" t="s">
        <v>132</v>
      </c>
      <c r="AC1836">
        <v>3.6</v>
      </c>
    </row>
    <row r="1837" spans="1:29">
      <c r="A1837" t="s">
        <v>2338</v>
      </c>
      <c r="B1837" s="2">
        <v>45298</v>
      </c>
      <c r="C1837" t="s">
        <v>730</v>
      </c>
      <c r="D1837" t="s">
        <v>31</v>
      </c>
      <c r="E1837" t="s">
        <v>188</v>
      </c>
      <c r="F1837" t="s">
        <v>33</v>
      </c>
      <c r="G1837">
        <v>59</v>
      </c>
      <c r="H1837" t="s">
        <v>34</v>
      </c>
      <c r="I1837" t="s">
        <v>35</v>
      </c>
      <c r="J1837" t="s">
        <v>36</v>
      </c>
      <c r="K1837" t="s">
        <v>184</v>
      </c>
      <c r="L1837" t="s">
        <v>137</v>
      </c>
      <c r="M1837" t="s">
        <v>83</v>
      </c>
      <c r="N1837" t="s">
        <v>53</v>
      </c>
      <c r="O1837">
        <v>6</v>
      </c>
      <c r="P1837" s="4">
        <v>19220</v>
      </c>
      <c r="Q1837" s="4">
        <v>11916</v>
      </c>
      <c r="R1837" s="3">
        <v>0</v>
      </c>
      <c r="S1837" s="4">
        <v>115320</v>
      </c>
      <c r="T1837" s="4">
        <v>71496</v>
      </c>
      <c r="U1837" s="4">
        <v>43824</v>
      </c>
      <c r="V1837" s="3">
        <v>0.38002081165452656</v>
      </c>
      <c r="W1837" t="s">
        <v>41</v>
      </c>
      <c r="X1837" t="s">
        <v>42</v>
      </c>
      <c r="Y1837" t="s">
        <v>56</v>
      </c>
      <c r="Z1837">
        <v>7</v>
      </c>
      <c r="AA1837" t="s">
        <v>167</v>
      </c>
      <c r="AB1837" t="s">
        <v>66</v>
      </c>
      <c r="AC1837">
        <v>4.9000000000000004</v>
      </c>
    </row>
    <row r="1838" spans="1:29">
      <c r="A1838" t="s">
        <v>2339</v>
      </c>
      <c r="B1838" s="2">
        <v>45623</v>
      </c>
      <c r="C1838" t="s">
        <v>1008</v>
      </c>
      <c r="D1838" t="s">
        <v>31</v>
      </c>
      <c r="E1838" t="s">
        <v>135</v>
      </c>
      <c r="F1838" t="s">
        <v>33</v>
      </c>
      <c r="G1838">
        <v>59</v>
      </c>
      <c r="H1838" t="s">
        <v>153</v>
      </c>
      <c r="I1838" t="s">
        <v>154</v>
      </c>
      <c r="J1838" t="s">
        <v>36</v>
      </c>
      <c r="K1838" t="s">
        <v>323</v>
      </c>
      <c r="L1838" t="s">
        <v>142</v>
      </c>
      <c r="M1838" t="s">
        <v>92</v>
      </c>
      <c r="N1838" t="s">
        <v>93</v>
      </c>
      <c r="O1838">
        <v>3</v>
      </c>
      <c r="P1838" s="4">
        <v>16720</v>
      </c>
      <c r="Q1838" s="4">
        <v>9865</v>
      </c>
      <c r="R1838" s="3">
        <v>0.2</v>
      </c>
      <c r="S1838" s="4">
        <v>40128</v>
      </c>
      <c r="T1838" s="4">
        <v>29595</v>
      </c>
      <c r="U1838" s="4">
        <v>10533</v>
      </c>
      <c r="V1838" s="3">
        <v>0.26248504784688997</v>
      </c>
      <c r="W1838" t="s">
        <v>84</v>
      </c>
      <c r="X1838" t="s">
        <v>42</v>
      </c>
      <c r="Y1838" t="s">
        <v>56</v>
      </c>
      <c r="Z1838">
        <v>6</v>
      </c>
      <c r="AA1838" t="s">
        <v>77</v>
      </c>
      <c r="AB1838" t="s">
        <v>66</v>
      </c>
      <c r="AC1838">
        <v>4.0999999999999996</v>
      </c>
    </row>
    <row r="1839" spans="1:29">
      <c r="A1839" t="s">
        <v>2340</v>
      </c>
      <c r="B1839" s="2">
        <v>45015</v>
      </c>
      <c r="C1839" t="s">
        <v>856</v>
      </c>
      <c r="D1839" t="s">
        <v>31</v>
      </c>
      <c r="E1839" t="s">
        <v>188</v>
      </c>
      <c r="F1839" t="s">
        <v>33</v>
      </c>
      <c r="G1839">
        <v>33</v>
      </c>
      <c r="H1839" t="s">
        <v>146</v>
      </c>
      <c r="I1839" t="s">
        <v>147</v>
      </c>
      <c r="J1839" t="s">
        <v>36</v>
      </c>
      <c r="K1839" t="s">
        <v>239</v>
      </c>
      <c r="L1839" t="s">
        <v>142</v>
      </c>
      <c r="M1839" t="s">
        <v>92</v>
      </c>
      <c r="N1839" t="s">
        <v>113</v>
      </c>
      <c r="O1839">
        <v>3</v>
      </c>
      <c r="P1839" s="4">
        <v>7221</v>
      </c>
      <c r="Q1839" s="4">
        <v>4116</v>
      </c>
      <c r="R1839" s="3">
        <v>0.1</v>
      </c>
      <c r="S1839" s="4">
        <v>19497</v>
      </c>
      <c r="T1839" s="4">
        <v>12348</v>
      </c>
      <c r="U1839" s="4">
        <v>7149</v>
      </c>
      <c r="V1839" s="3">
        <v>0.36667179566087088</v>
      </c>
      <c r="W1839" t="s">
        <v>54</v>
      </c>
      <c r="X1839" t="s">
        <v>42</v>
      </c>
      <c r="Y1839" t="s">
        <v>56</v>
      </c>
      <c r="Z1839">
        <v>4</v>
      </c>
      <c r="AA1839" t="s">
        <v>172</v>
      </c>
      <c r="AB1839" t="s">
        <v>95</v>
      </c>
      <c r="AC1839">
        <v>4.9000000000000004</v>
      </c>
    </row>
    <row r="1840" spans="1:29">
      <c r="A1840" t="s">
        <v>2341</v>
      </c>
      <c r="B1840" s="2">
        <v>45006</v>
      </c>
      <c r="C1840" t="s">
        <v>1833</v>
      </c>
      <c r="D1840" t="s">
        <v>31</v>
      </c>
      <c r="E1840" t="s">
        <v>129</v>
      </c>
      <c r="F1840" t="s">
        <v>33</v>
      </c>
      <c r="G1840">
        <v>24</v>
      </c>
      <c r="H1840" t="s">
        <v>105</v>
      </c>
      <c r="I1840" t="s">
        <v>89</v>
      </c>
      <c r="J1840" t="s">
        <v>82</v>
      </c>
      <c r="K1840" t="s">
        <v>90</v>
      </c>
      <c r="L1840" t="s">
        <v>91</v>
      </c>
      <c r="M1840" t="s">
        <v>107</v>
      </c>
      <c r="N1840" t="s">
        <v>53</v>
      </c>
      <c r="O1840">
        <v>2</v>
      </c>
      <c r="P1840" s="4">
        <v>5481</v>
      </c>
      <c r="Q1840" s="4">
        <v>3563</v>
      </c>
      <c r="R1840" s="3">
        <v>0.15</v>
      </c>
      <c r="S1840" s="4">
        <v>9318</v>
      </c>
      <c r="T1840" s="4">
        <v>7126</v>
      </c>
      <c r="U1840" s="4">
        <v>2192</v>
      </c>
      <c r="V1840" s="3">
        <v>0.23524361450955142</v>
      </c>
      <c r="W1840" t="s">
        <v>41</v>
      </c>
      <c r="X1840" t="s">
        <v>42</v>
      </c>
      <c r="Y1840" t="s">
        <v>56</v>
      </c>
      <c r="Z1840">
        <v>3</v>
      </c>
      <c r="AA1840" t="s">
        <v>220</v>
      </c>
      <c r="AB1840" t="s">
        <v>150</v>
      </c>
      <c r="AC1840">
        <v>3.3</v>
      </c>
    </row>
    <row r="1841" spans="1:29">
      <c r="A1841" t="s">
        <v>2342</v>
      </c>
      <c r="B1841" s="2">
        <v>45326</v>
      </c>
      <c r="C1841" t="s">
        <v>626</v>
      </c>
      <c r="D1841" t="s">
        <v>31</v>
      </c>
      <c r="E1841" t="s">
        <v>119</v>
      </c>
      <c r="F1841" t="s">
        <v>70</v>
      </c>
      <c r="G1841">
        <v>21</v>
      </c>
      <c r="H1841" t="s">
        <v>153</v>
      </c>
      <c r="I1841" t="s">
        <v>154</v>
      </c>
      <c r="J1841" t="s">
        <v>36</v>
      </c>
      <c r="K1841" t="s">
        <v>219</v>
      </c>
      <c r="L1841" t="s">
        <v>155</v>
      </c>
      <c r="M1841" t="s">
        <v>39</v>
      </c>
      <c r="N1841" t="s">
        <v>64</v>
      </c>
      <c r="O1841">
        <v>5</v>
      </c>
      <c r="P1841" s="4">
        <v>24722</v>
      </c>
      <c r="Q1841" s="4">
        <v>14833</v>
      </c>
      <c r="R1841" s="3">
        <v>0.1</v>
      </c>
      <c r="S1841" s="4">
        <v>111249</v>
      </c>
      <c r="T1841" s="4">
        <v>74165</v>
      </c>
      <c r="U1841" s="4">
        <v>37084</v>
      </c>
      <c r="V1841" s="3">
        <v>0.33334232217817689</v>
      </c>
      <c r="W1841" t="s">
        <v>41</v>
      </c>
      <c r="X1841" t="s">
        <v>55</v>
      </c>
      <c r="Y1841" t="s">
        <v>56</v>
      </c>
      <c r="Z1841">
        <v>5</v>
      </c>
      <c r="AA1841" t="s">
        <v>220</v>
      </c>
      <c r="AB1841" t="s">
        <v>121</v>
      </c>
      <c r="AC1841">
        <v>4.3</v>
      </c>
    </row>
    <row r="1842" spans="1:29">
      <c r="A1842" t="s">
        <v>2343</v>
      </c>
      <c r="B1842" s="2">
        <v>45045</v>
      </c>
      <c r="C1842" t="s">
        <v>165</v>
      </c>
      <c r="D1842" t="s">
        <v>31</v>
      </c>
      <c r="E1842" t="s">
        <v>188</v>
      </c>
      <c r="F1842" t="s">
        <v>33</v>
      </c>
      <c r="G1842">
        <v>23</v>
      </c>
      <c r="H1842" t="s">
        <v>34</v>
      </c>
      <c r="I1842" t="s">
        <v>35</v>
      </c>
      <c r="J1842" t="s">
        <v>36</v>
      </c>
      <c r="K1842" t="s">
        <v>130</v>
      </c>
      <c r="L1842" t="s">
        <v>112</v>
      </c>
      <c r="M1842" t="s">
        <v>83</v>
      </c>
      <c r="N1842" t="s">
        <v>93</v>
      </c>
      <c r="O1842">
        <v>7</v>
      </c>
      <c r="P1842" s="4">
        <v>20960</v>
      </c>
      <c r="Q1842" s="4">
        <v>11528</v>
      </c>
      <c r="R1842" s="3">
        <v>0.1</v>
      </c>
      <c r="S1842" s="4">
        <v>132048</v>
      </c>
      <c r="T1842" s="4">
        <v>80696</v>
      </c>
      <c r="U1842" s="4">
        <v>51352</v>
      </c>
      <c r="V1842" s="3">
        <v>0.3888888888888889</v>
      </c>
      <c r="W1842" t="s">
        <v>41</v>
      </c>
      <c r="X1842" t="s">
        <v>42</v>
      </c>
      <c r="Y1842" t="s">
        <v>56</v>
      </c>
      <c r="Z1842">
        <v>7</v>
      </c>
      <c r="AA1842" t="s">
        <v>44</v>
      </c>
      <c r="AB1842" t="s">
        <v>194</v>
      </c>
      <c r="AC1842">
        <v>3.2</v>
      </c>
    </row>
    <row r="1843" spans="1:29">
      <c r="A1843" t="s">
        <v>2344</v>
      </c>
      <c r="B1843" s="2">
        <v>45064</v>
      </c>
      <c r="C1843" t="s">
        <v>921</v>
      </c>
      <c r="D1843" t="s">
        <v>31</v>
      </c>
      <c r="E1843" t="s">
        <v>170</v>
      </c>
      <c r="F1843" t="s">
        <v>33</v>
      </c>
      <c r="G1843">
        <v>43</v>
      </c>
      <c r="H1843" t="s">
        <v>99</v>
      </c>
      <c r="I1843" t="s">
        <v>99</v>
      </c>
      <c r="J1843" t="s">
        <v>100</v>
      </c>
      <c r="K1843" t="s">
        <v>269</v>
      </c>
      <c r="L1843" t="s">
        <v>91</v>
      </c>
      <c r="M1843" t="s">
        <v>63</v>
      </c>
      <c r="N1843" t="s">
        <v>53</v>
      </c>
      <c r="O1843">
        <v>5</v>
      </c>
      <c r="P1843" s="4">
        <v>24437</v>
      </c>
      <c r="Q1843" s="4">
        <v>17350</v>
      </c>
      <c r="R1843" s="3">
        <v>0</v>
      </c>
      <c r="S1843" s="4">
        <v>122185</v>
      </c>
      <c r="T1843" s="4">
        <v>86750</v>
      </c>
      <c r="U1843" s="4">
        <v>35435</v>
      </c>
      <c r="V1843" s="3">
        <v>0.2900110488194132</v>
      </c>
      <c r="W1843" t="s">
        <v>54</v>
      </c>
      <c r="X1843" t="s">
        <v>55</v>
      </c>
      <c r="Y1843" t="s">
        <v>56</v>
      </c>
      <c r="Z1843">
        <v>3</v>
      </c>
      <c r="AA1843" t="s">
        <v>220</v>
      </c>
      <c r="AB1843" t="s">
        <v>66</v>
      </c>
      <c r="AC1843">
        <v>3.4</v>
      </c>
    </row>
    <row r="1844" spans="1:29">
      <c r="A1844" t="s">
        <v>2345</v>
      </c>
      <c r="B1844" s="2">
        <v>45179</v>
      </c>
      <c r="C1844" t="s">
        <v>932</v>
      </c>
      <c r="D1844" t="s">
        <v>31</v>
      </c>
      <c r="E1844" t="s">
        <v>69</v>
      </c>
      <c r="F1844" t="s">
        <v>70</v>
      </c>
      <c r="G1844">
        <v>57</v>
      </c>
      <c r="H1844" t="s">
        <v>146</v>
      </c>
      <c r="I1844" t="s">
        <v>147</v>
      </c>
      <c r="J1844" t="s">
        <v>36</v>
      </c>
      <c r="K1844" t="s">
        <v>125</v>
      </c>
      <c r="L1844" t="s">
        <v>91</v>
      </c>
      <c r="M1844" t="s">
        <v>92</v>
      </c>
      <c r="N1844" t="s">
        <v>126</v>
      </c>
      <c r="O1844">
        <v>2</v>
      </c>
      <c r="P1844" s="4">
        <v>641</v>
      </c>
      <c r="Q1844" s="4">
        <v>500</v>
      </c>
      <c r="R1844" s="3">
        <v>0.2</v>
      </c>
      <c r="S1844" s="4">
        <v>1026</v>
      </c>
      <c r="T1844" s="4">
        <v>1000</v>
      </c>
      <c r="U1844" s="4">
        <v>26</v>
      </c>
      <c r="V1844" s="3">
        <v>2.5341130604288498E-2</v>
      </c>
      <c r="W1844" t="s">
        <v>75</v>
      </c>
      <c r="X1844" t="s">
        <v>76</v>
      </c>
      <c r="Y1844" t="s">
        <v>56</v>
      </c>
      <c r="Z1844">
        <v>3</v>
      </c>
      <c r="AA1844" t="s">
        <v>102</v>
      </c>
      <c r="AB1844" t="s">
        <v>95</v>
      </c>
      <c r="AC1844">
        <v>4.8</v>
      </c>
    </row>
    <row r="1845" spans="1:29">
      <c r="A1845" t="s">
        <v>2346</v>
      </c>
      <c r="B1845" s="2">
        <v>45291</v>
      </c>
      <c r="C1845" t="s">
        <v>888</v>
      </c>
      <c r="D1845" t="s">
        <v>49</v>
      </c>
      <c r="E1845" t="s">
        <v>129</v>
      </c>
      <c r="F1845" t="s">
        <v>33</v>
      </c>
      <c r="G1845">
        <v>52</v>
      </c>
      <c r="H1845" t="s">
        <v>99</v>
      </c>
      <c r="I1845" t="s">
        <v>99</v>
      </c>
      <c r="J1845" t="s">
        <v>100</v>
      </c>
      <c r="K1845" t="s">
        <v>166</v>
      </c>
      <c r="L1845" t="s">
        <v>91</v>
      </c>
      <c r="M1845" t="s">
        <v>39</v>
      </c>
      <c r="N1845" t="s">
        <v>40</v>
      </c>
      <c r="O1845">
        <v>1</v>
      </c>
      <c r="P1845" s="4">
        <v>3268</v>
      </c>
      <c r="Q1845" s="4">
        <v>2124</v>
      </c>
      <c r="R1845" s="3">
        <v>0</v>
      </c>
      <c r="S1845" s="4">
        <v>3268</v>
      </c>
      <c r="T1845" s="4">
        <v>2124</v>
      </c>
      <c r="U1845" s="4">
        <v>1144</v>
      </c>
      <c r="V1845" s="3">
        <v>0.35006119951040393</v>
      </c>
      <c r="W1845" t="s">
        <v>54</v>
      </c>
      <c r="X1845" t="s">
        <v>42</v>
      </c>
      <c r="Y1845" t="s">
        <v>56</v>
      </c>
      <c r="Z1845">
        <v>6</v>
      </c>
      <c r="AA1845" t="s">
        <v>163</v>
      </c>
      <c r="AB1845" t="s">
        <v>121</v>
      </c>
      <c r="AC1845">
        <v>4.4000000000000004</v>
      </c>
    </row>
    <row r="1846" spans="1:29">
      <c r="A1846" t="s">
        <v>2347</v>
      </c>
      <c r="B1846" s="2">
        <v>45397</v>
      </c>
      <c r="C1846" t="s">
        <v>730</v>
      </c>
      <c r="D1846" t="s">
        <v>49</v>
      </c>
      <c r="E1846" t="s">
        <v>98</v>
      </c>
      <c r="F1846" t="s">
        <v>70</v>
      </c>
      <c r="G1846">
        <v>56</v>
      </c>
      <c r="H1846" t="s">
        <v>99</v>
      </c>
      <c r="I1846" t="s">
        <v>99</v>
      </c>
      <c r="J1846" t="s">
        <v>100</v>
      </c>
      <c r="K1846" t="s">
        <v>219</v>
      </c>
      <c r="L1846" t="s">
        <v>38</v>
      </c>
      <c r="M1846" t="s">
        <v>39</v>
      </c>
      <c r="N1846" t="s">
        <v>126</v>
      </c>
      <c r="O1846">
        <v>4</v>
      </c>
      <c r="P1846" s="4">
        <v>767</v>
      </c>
      <c r="Q1846" s="4">
        <v>453</v>
      </c>
      <c r="R1846" s="3">
        <v>0</v>
      </c>
      <c r="S1846" s="4">
        <v>3068</v>
      </c>
      <c r="T1846" s="4">
        <v>1812</v>
      </c>
      <c r="U1846" s="4">
        <v>1256</v>
      </c>
      <c r="V1846" s="3">
        <v>0.409387222946545</v>
      </c>
      <c r="W1846" t="s">
        <v>54</v>
      </c>
      <c r="X1846" t="s">
        <v>42</v>
      </c>
      <c r="Y1846" t="s">
        <v>56</v>
      </c>
      <c r="Z1846">
        <v>6</v>
      </c>
      <c r="AA1846" t="s">
        <v>185</v>
      </c>
      <c r="AB1846" t="s">
        <v>189</v>
      </c>
      <c r="AC1846">
        <v>4.4000000000000004</v>
      </c>
    </row>
    <row r="1847" spans="1:29">
      <c r="A1847" t="s">
        <v>2348</v>
      </c>
      <c r="B1847" s="2">
        <v>45569</v>
      </c>
      <c r="C1847" t="s">
        <v>888</v>
      </c>
      <c r="D1847" t="s">
        <v>31</v>
      </c>
      <c r="E1847" t="s">
        <v>32</v>
      </c>
      <c r="F1847" t="s">
        <v>33</v>
      </c>
      <c r="G1847">
        <v>24</v>
      </c>
      <c r="H1847" t="s">
        <v>153</v>
      </c>
      <c r="I1847" t="s">
        <v>154</v>
      </c>
      <c r="J1847" t="s">
        <v>36</v>
      </c>
      <c r="K1847" t="s">
        <v>136</v>
      </c>
      <c r="L1847" t="s">
        <v>142</v>
      </c>
      <c r="M1847" t="s">
        <v>63</v>
      </c>
      <c r="N1847" t="s">
        <v>53</v>
      </c>
      <c r="O1847">
        <v>6</v>
      </c>
      <c r="P1847" s="4">
        <v>2902</v>
      </c>
      <c r="Q1847" s="4">
        <v>1654</v>
      </c>
      <c r="R1847" s="3">
        <v>0</v>
      </c>
      <c r="S1847" s="4">
        <v>17412</v>
      </c>
      <c r="T1847" s="4">
        <v>9924</v>
      </c>
      <c r="U1847" s="4">
        <v>7488</v>
      </c>
      <c r="V1847" s="3">
        <v>0.43004824259131635</v>
      </c>
      <c r="W1847" t="s">
        <v>54</v>
      </c>
      <c r="X1847" t="s">
        <v>55</v>
      </c>
      <c r="Y1847" t="s">
        <v>56</v>
      </c>
      <c r="Z1847">
        <v>3</v>
      </c>
      <c r="AA1847" t="s">
        <v>85</v>
      </c>
      <c r="AB1847" t="s">
        <v>121</v>
      </c>
      <c r="AC1847">
        <v>4</v>
      </c>
    </row>
    <row r="1848" spans="1:29">
      <c r="A1848" t="s">
        <v>2349</v>
      </c>
      <c r="B1848" s="2">
        <v>45246</v>
      </c>
      <c r="C1848" t="s">
        <v>755</v>
      </c>
      <c r="D1848" t="s">
        <v>31</v>
      </c>
      <c r="E1848" t="s">
        <v>119</v>
      </c>
      <c r="F1848" t="s">
        <v>70</v>
      </c>
      <c r="G1848">
        <v>26</v>
      </c>
      <c r="H1848" t="s">
        <v>34</v>
      </c>
      <c r="I1848" t="s">
        <v>35</v>
      </c>
      <c r="J1848" t="s">
        <v>36</v>
      </c>
      <c r="K1848" t="s">
        <v>74</v>
      </c>
      <c r="L1848" t="s">
        <v>142</v>
      </c>
      <c r="M1848" t="s">
        <v>92</v>
      </c>
      <c r="N1848" t="s">
        <v>93</v>
      </c>
      <c r="O1848">
        <v>8</v>
      </c>
      <c r="P1848" s="4">
        <v>9655</v>
      </c>
      <c r="Q1848" s="4">
        <v>7531</v>
      </c>
      <c r="R1848" s="3">
        <v>0.2</v>
      </c>
      <c r="S1848" s="4">
        <v>61792</v>
      </c>
      <c r="T1848" s="4">
        <v>60248</v>
      </c>
      <c r="U1848" s="4">
        <v>1544</v>
      </c>
      <c r="V1848" s="3">
        <v>2.4987053340238218E-2</v>
      </c>
      <c r="W1848" t="s">
        <v>75</v>
      </c>
      <c r="X1848" t="s">
        <v>55</v>
      </c>
      <c r="Y1848" t="s">
        <v>56</v>
      </c>
      <c r="Z1848">
        <v>1</v>
      </c>
      <c r="AA1848" t="s">
        <v>172</v>
      </c>
      <c r="AB1848" t="s">
        <v>194</v>
      </c>
      <c r="AC1848">
        <v>3.4</v>
      </c>
    </row>
    <row r="1849" spans="1:29">
      <c r="A1849" t="s">
        <v>2350</v>
      </c>
      <c r="B1849" s="2">
        <v>45379</v>
      </c>
      <c r="C1849" t="s">
        <v>196</v>
      </c>
      <c r="D1849" t="s">
        <v>31</v>
      </c>
      <c r="E1849" t="s">
        <v>129</v>
      </c>
      <c r="F1849" t="s">
        <v>33</v>
      </c>
      <c r="G1849">
        <v>50</v>
      </c>
      <c r="H1849" t="s">
        <v>105</v>
      </c>
      <c r="I1849" t="s">
        <v>89</v>
      </c>
      <c r="J1849" t="s">
        <v>82</v>
      </c>
      <c r="K1849" t="s">
        <v>120</v>
      </c>
      <c r="L1849" t="s">
        <v>112</v>
      </c>
      <c r="M1849" t="s">
        <v>39</v>
      </c>
      <c r="N1849" t="s">
        <v>93</v>
      </c>
      <c r="O1849">
        <v>7</v>
      </c>
      <c r="P1849" s="4">
        <v>17997</v>
      </c>
      <c r="Q1849" s="4">
        <v>14398</v>
      </c>
      <c r="R1849" s="3">
        <v>0.15</v>
      </c>
      <c r="S1849" s="4">
        <v>107082</v>
      </c>
      <c r="T1849" s="4">
        <v>100786</v>
      </c>
      <c r="U1849" s="4">
        <v>6296</v>
      </c>
      <c r="V1849" s="3">
        <v>5.8796062830354309E-2</v>
      </c>
      <c r="W1849" t="s">
        <v>41</v>
      </c>
      <c r="X1849" t="s">
        <v>55</v>
      </c>
      <c r="Y1849" t="s">
        <v>56</v>
      </c>
      <c r="Z1849">
        <v>1</v>
      </c>
      <c r="AA1849" t="s">
        <v>149</v>
      </c>
      <c r="AB1849" t="s">
        <v>150</v>
      </c>
      <c r="AC1849">
        <v>3.3</v>
      </c>
    </row>
    <row r="1850" spans="1:29">
      <c r="A1850" t="s">
        <v>2351</v>
      </c>
      <c r="B1850" s="2">
        <v>45337</v>
      </c>
      <c r="C1850" t="s">
        <v>434</v>
      </c>
      <c r="D1850" t="s">
        <v>31</v>
      </c>
      <c r="E1850" t="s">
        <v>111</v>
      </c>
      <c r="F1850" t="s">
        <v>70</v>
      </c>
      <c r="G1850">
        <v>42</v>
      </c>
      <c r="H1850" t="s">
        <v>153</v>
      </c>
      <c r="I1850" t="s">
        <v>154</v>
      </c>
      <c r="J1850" t="s">
        <v>36</v>
      </c>
      <c r="K1850" t="s">
        <v>37</v>
      </c>
      <c r="L1850" t="s">
        <v>131</v>
      </c>
      <c r="M1850" t="s">
        <v>107</v>
      </c>
      <c r="N1850" t="s">
        <v>126</v>
      </c>
      <c r="O1850">
        <v>8</v>
      </c>
      <c r="P1850" s="4">
        <v>13765</v>
      </c>
      <c r="Q1850" s="4">
        <v>8121</v>
      </c>
      <c r="R1850" s="3">
        <v>0.1</v>
      </c>
      <c r="S1850" s="4">
        <v>99108</v>
      </c>
      <c r="T1850" s="4">
        <v>64968</v>
      </c>
      <c r="U1850" s="4">
        <v>34140</v>
      </c>
      <c r="V1850" s="3">
        <v>0.34447269645235501</v>
      </c>
      <c r="W1850" t="s">
        <v>84</v>
      </c>
      <c r="X1850" t="s">
        <v>55</v>
      </c>
      <c r="Y1850" t="s">
        <v>43</v>
      </c>
      <c r="Z1850">
        <v>0</v>
      </c>
      <c r="AA1850" t="s">
        <v>94</v>
      </c>
      <c r="AB1850" t="s">
        <v>150</v>
      </c>
      <c r="AC1850" t="s">
        <v>46</v>
      </c>
    </row>
    <row r="1851" spans="1:29">
      <c r="A1851" t="s">
        <v>2352</v>
      </c>
      <c r="B1851" s="2">
        <v>45626</v>
      </c>
      <c r="C1851" t="s">
        <v>500</v>
      </c>
      <c r="D1851" t="s">
        <v>31</v>
      </c>
      <c r="E1851" t="s">
        <v>119</v>
      </c>
      <c r="F1851" t="s">
        <v>70</v>
      </c>
      <c r="G1851">
        <v>31</v>
      </c>
      <c r="H1851" t="s">
        <v>99</v>
      </c>
      <c r="I1851" t="s">
        <v>99</v>
      </c>
      <c r="J1851" t="s">
        <v>100</v>
      </c>
      <c r="K1851" t="s">
        <v>61</v>
      </c>
      <c r="L1851" t="s">
        <v>155</v>
      </c>
      <c r="M1851" t="s">
        <v>63</v>
      </c>
      <c r="N1851" t="s">
        <v>40</v>
      </c>
      <c r="O1851">
        <v>8</v>
      </c>
      <c r="P1851" s="4">
        <v>23777</v>
      </c>
      <c r="Q1851" s="4">
        <v>17119</v>
      </c>
      <c r="R1851" s="3">
        <v>0.1</v>
      </c>
      <c r="S1851" s="4">
        <v>171194</v>
      </c>
      <c r="T1851" s="4">
        <v>136952</v>
      </c>
      <c r="U1851" s="4">
        <v>34242</v>
      </c>
      <c r="V1851" s="3">
        <v>0.20001869224388705</v>
      </c>
      <c r="W1851" t="s">
        <v>54</v>
      </c>
      <c r="X1851" t="s">
        <v>76</v>
      </c>
      <c r="Y1851" t="s">
        <v>56</v>
      </c>
      <c r="Z1851">
        <v>1</v>
      </c>
      <c r="AA1851" t="s">
        <v>185</v>
      </c>
      <c r="AB1851" t="s">
        <v>66</v>
      </c>
      <c r="AC1851">
        <v>4.4000000000000004</v>
      </c>
    </row>
    <row r="1852" spans="1:29">
      <c r="A1852" t="s">
        <v>2353</v>
      </c>
      <c r="B1852" s="2">
        <v>45030</v>
      </c>
      <c r="C1852" t="s">
        <v>514</v>
      </c>
      <c r="D1852" t="s">
        <v>31</v>
      </c>
      <c r="E1852" t="s">
        <v>119</v>
      </c>
      <c r="F1852" t="s">
        <v>70</v>
      </c>
      <c r="G1852">
        <v>24</v>
      </c>
      <c r="H1852" t="s">
        <v>153</v>
      </c>
      <c r="I1852" t="s">
        <v>154</v>
      </c>
      <c r="J1852" t="s">
        <v>36</v>
      </c>
      <c r="K1852" t="s">
        <v>51</v>
      </c>
      <c r="L1852" t="s">
        <v>155</v>
      </c>
      <c r="M1852" t="s">
        <v>63</v>
      </c>
      <c r="N1852" t="s">
        <v>126</v>
      </c>
      <c r="O1852">
        <v>5</v>
      </c>
      <c r="P1852" s="4">
        <v>16170</v>
      </c>
      <c r="Q1852" s="4">
        <v>9864</v>
      </c>
      <c r="R1852" s="3">
        <v>0.2</v>
      </c>
      <c r="S1852" s="4">
        <v>64680</v>
      </c>
      <c r="T1852" s="4">
        <v>49320</v>
      </c>
      <c r="U1852" s="4">
        <v>15360</v>
      </c>
      <c r="V1852" s="3">
        <v>0.23747680890538034</v>
      </c>
      <c r="W1852" t="s">
        <v>75</v>
      </c>
      <c r="X1852" t="s">
        <v>42</v>
      </c>
      <c r="Y1852" t="s">
        <v>56</v>
      </c>
      <c r="Z1852">
        <v>6</v>
      </c>
      <c r="AA1852" t="s">
        <v>77</v>
      </c>
      <c r="AB1852" t="s">
        <v>194</v>
      </c>
      <c r="AC1852">
        <v>3.8</v>
      </c>
    </row>
    <row r="1853" spans="1:29">
      <c r="A1853" t="s">
        <v>2354</v>
      </c>
      <c r="B1853" s="2">
        <v>45046</v>
      </c>
      <c r="C1853" t="s">
        <v>750</v>
      </c>
      <c r="D1853" t="s">
        <v>31</v>
      </c>
      <c r="E1853" t="s">
        <v>135</v>
      </c>
      <c r="F1853" t="s">
        <v>33</v>
      </c>
      <c r="G1853">
        <v>53</v>
      </c>
      <c r="H1853" t="s">
        <v>71</v>
      </c>
      <c r="I1853" t="s">
        <v>72</v>
      </c>
      <c r="J1853" t="s">
        <v>73</v>
      </c>
      <c r="K1853" t="s">
        <v>125</v>
      </c>
      <c r="L1853" t="s">
        <v>142</v>
      </c>
      <c r="M1853" t="s">
        <v>107</v>
      </c>
      <c r="N1853" t="s">
        <v>113</v>
      </c>
      <c r="O1853">
        <v>6</v>
      </c>
      <c r="P1853" s="4">
        <v>1419</v>
      </c>
      <c r="Q1853" s="4">
        <v>1064</v>
      </c>
      <c r="R1853" s="3">
        <v>0.2</v>
      </c>
      <c r="S1853" s="4">
        <v>6811</v>
      </c>
      <c r="T1853" s="4">
        <v>6384</v>
      </c>
      <c r="U1853" s="4">
        <v>427</v>
      </c>
      <c r="V1853" s="3">
        <v>6.2692702980472761E-2</v>
      </c>
      <c r="W1853" t="s">
        <v>41</v>
      </c>
      <c r="X1853" t="s">
        <v>55</v>
      </c>
      <c r="Y1853" t="s">
        <v>56</v>
      </c>
      <c r="Z1853">
        <v>4</v>
      </c>
      <c r="AA1853" t="s">
        <v>85</v>
      </c>
      <c r="AB1853" t="s">
        <v>45</v>
      </c>
      <c r="AC1853">
        <v>3.9</v>
      </c>
    </row>
    <row r="1854" spans="1:29">
      <c r="A1854" t="s">
        <v>2355</v>
      </c>
      <c r="B1854" s="2">
        <v>45081</v>
      </c>
      <c r="C1854" t="s">
        <v>745</v>
      </c>
      <c r="D1854" t="s">
        <v>31</v>
      </c>
      <c r="E1854" t="s">
        <v>170</v>
      </c>
      <c r="F1854" t="s">
        <v>33</v>
      </c>
      <c r="G1854">
        <v>52</v>
      </c>
      <c r="H1854" t="s">
        <v>153</v>
      </c>
      <c r="I1854" t="s">
        <v>154</v>
      </c>
      <c r="J1854" t="s">
        <v>36</v>
      </c>
      <c r="K1854" t="s">
        <v>239</v>
      </c>
      <c r="L1854" t="s">
        <v>101</v>
      </c>
      <c r="M1854" t="s">
        <v>63</v>
      </c>
      <c r="N1854" t="s">
        <v>40</v>
      </c>
      <c r="O1854">
        <v>1</v>
      </c>
      <c r="P1854" s="4">
        <v>18237</v>
      </c>
      <c r="Q1854" s="4">
        <v>12948</v>
      </c>
      <c r="R1854" s="3">
        <v>0.05</v>
      </c>
      <c r="S1854" s="4">
        <v>17325</v>
      </c>
      <c r="T1854" s="4">
        <v>12948</v>
      </c>
      <c r="U1854" s="4">
        <v>4377</v>
      </c>
      <c r="V1854" s="3">
        <v>0.25264069264069267</v>
      </c>
      <c r="W1854" t="s">
        <v>41</v>
      </c>
      <c r="X1854" t="s">
        <v>42</v>
      </c>
      <c r="Y1854" t="s">
        <v>171</v>
      </c>
      <c r="Z1854">
        <v>11</v>
      </c>
      <c r="AA1854" t="s">
        <v>85</v>
      </c>
      <c r="AB1854" t="s">
        <v>66</v>
      </c>
      <c r="AC1854" t="s">
        <v>46</v>
      </c>
    </row>
    <row r="1855" spans="1:29">
      <c r="A1855" t="s">
        <v>2356</v>
      </c>
      <c r="B1855" s="2">
        <v>44992</v>
      </c>
      <c r="C1855" t="s">
        <v>628</v>
      </c>
      <c r="D1855" t="s">
        <v>49</v>
      </c>
      <c r="E1855" t="s">
        <v>111</v>
      </c>
      <c r="F1855" t="s">
        <v>70</v>
      </c>
      <c r="G1855">
        <v>35</v>
      </c>
      <c r="H1855" t="s">
        <v>71</v>
      </c>
      <c r="I1855" t="s">
        <v>72</v>
      </c>
      <c r="J1855" t="s">
        <v>73</v>
      </c>
      <c r="K1855" t="s">
        <v>120</v>
      </c>
      <c r="L1855" t="s">
        <v>52</v>
      </c>
      <c r="M1855" t="s">
        <v>83</v>
      </c>
      <c r="N1855" t="s">
        <v>53</v>
      </c>
      <c r="O1855">
        <v>1</v>
      </c>
      <c r="P1855" s="4">
        <v>16289</v>
      </c>
      <c r="Q1855" s="4">
        <v>12054</v>
      </c>
      <c r="R1855" s="3">
        <v>0.2</v>
      </c>
      <c r="S1855" s="4">
        <v>13031</v>
      </c>
      <c r="T1855" s="4">
        <v>12054</v>
      </c>
      <c r="U1855" s="4">
        <v>977</v>
      </c>
      <c r="V1855" s="3">
        <v>7.4975059473563047E-2</v>
      </c>
      <c r="W1855" t="s">
        <v>54</v>
      </c>
      <c r="X1855" t="s">
        <v>76</v>
      </c>
      <c r="Y1855" t="s">
        <v>56</v>
      </c>
      <c r="Z1855">
        <v>3</v>
      </c>
      <c r="AA1855" t="s">
        <v>159</v>
      </c>
      <c r="AB1855" t="s">
        <v>189</v>
      </c>
      <c r="AC1855">
        <v>4.0999999999999996</v>
      </c>
    </row>
    <row r="1856" spans="1:29">
      <c r="A1856" t="s">
        <v>2357</v>
      </c>
      <c r="B1856" s="2">
        <v>45251</v>
      </c>
      <c r="C1856" t="s">
        <v>346</v>
      </c>
      <c r="D1856" t="s">
        <v>31</v>
      </c>
      <c r="E1856" t="s">
        <v>129</v>
      </c>
      <c r="F1856" t="s">
        <v>33</v>
      </c>
      <c r="G1856">
        <v>58</v>
      </c>
      <c r="H1856" t="s">
        <v>99</v>
      </c>
      <c r="I1856" t="s">
        <v>99</v>
      </c>
      <c r="J1856" t="s">
        <v>100</v>
      </c>
      <c r="K1856" t="s">
        <v>136</v>
      </c>
      <c r="L1856" t="s">
        <v>101</v>
      </c>
      <c r="M1856" t="s">
        <v>83</v>
      </c>
      <c r="N1856" t="s">
        <v>93</v>
      </c>
      <c r="O1856">
        <v>3</v>
      </c>
      <c r="P1856" s="4">
        <v>17167</v>
      </c>
      <c r="Q1856" s="4">
        <v>12532</v>
      </c>
      <c r="R1856" s="3">
        <v>0.15</v>
      </c>
      <c r="S1856" s="4">
        <v>43776</v>
      </c>
      <c r="T1856" s="4">
        <v>37596</v>
      </c>
      <c r="U1856" s="4">
        <v>6180</v>
      </c>
      <c r="V1856" s="3">
        <v>0.14117324561403508</v>
      </c>
      <c r="W1856" t="s">
        <v>41</v>
      </c>
      <c r="X1856" t="s">
        <v>42</v>
      </c>
      <c r="Y1856" t="s">
        <v>56</v>
      </c>
      <c r="Z1856">
        <v>4</v>
      </c>
      <c r="AA1856" t="s">
        <v>77</v>
      </c>
      <c r="AB1856" t="s">
        <v>194</v>
      </c>
      <c r="AC1856">
        <v>4.3</v>
      </c>
    </row>
    <row r="1857" spans="1:29">
      <c r="A1857" t="s">
        <v>2358</v>
      </c>
      <c r="B1857" s="2">
        <v>45272</v>
      </c>
      <c r="C1857" t="s">
        <v>158</v>
      </c>
      <c r="D1857" t="s">
        <v>31</v>
      </c>
      <c r="E1857" t="s">
        <v>32</v>
      </c>
      <c r="F1857" t="s">
        <v>33</v>
      </c>
      <c r="G1857">
        <v>18</v>
      </c>
      <c r="H1857" t="s">
        <v>105</v>
      </c>
      <c r="I1857" t="s">
        <v>89</v>
      </c>
      <c r="J1857" t="s">
        <v>82</v>
      </c>
      <c r="K1857" t="s">
        <v>125</v>
      </c>
      <c r="L1857" t="s">
        <v>137</v>
      </c>
      <c r="M1857" t="s">
        <v>83</v>
      </c>
      <c r="N1857" t="s">
        <v>53</v>
      </c>
      <c r="O1857">
        <v>4</v>
      </c>
      <c r="P1857" s="4">
        <v>7795</v>
      </c>
      <c r="Q1857" s="4">
        <v>5301</v>
      </c>
      <c r="R1857" s="3">
        <v>0.2</v>
      </c>
      <c r="S1857" s="4">
        <v>24944</v>
      </c>
      <c r="T1857" s="4">
        <v>21204</v>
      </c>
      <c r="U1857" s="4">
        <v>3740</v>
      </c>
      <c r="V1857" s="3">
        <v>0.14993585631815265</v>
      </c>
      <c r="W1857" t="s">
        <v>54</v>
      </c>
      <c r="X1857" t="s">
        <v>76</v>
      </c>
      <c r="Y1857" t="s">
        <v>43</v>
      </c>
      <c r="Z1857">
        <v>0</v>
      </c>
      <c r="AA1857" t="s">
        <v>159</v>
      </c>
      <c r="AB1857" t="s">
        <v>194</v>
      </c>
      <c r="AC1857" t="s">
        <v>46</v>
      </c>
    </row>
    <row r="1858" spans="1:29">
      <c r="A1858" t="s">
        <v>2359</v>
      </c>
      <c r="B1858" s="2">
        <v>45569</v>
      </c>
      <c r="C1858" t="s">
        <v>424</v>
      </c>
      <c r="D1858" t="s">
        <v>31</v>
      </c>
      <c r="E1858" t="s">
        <v>129</v>
      </c>
      <c r="F1858" t="s">
        <v>33</v>
      </c>
      <c r="G1858">
        <v>27</v>
      </c>
      <c r="H1858" t="s">
        <v>80</v>
      </c>
      <c r="I1858" t="s">
        <v>81</v>
      </c>
      <c r="J1858" t="s">
        <v>82</v>
      </c>
      <c r="K1858" t="s">
        <v>291</v>
      </c>
      <c r="L1858" t="s">
        <v>91</v>
      </c>
      <c r="M1858" t="s">
        <v>92</v>
      </c>
      <c r="N1858" t="s">
        <v>64</v>
      </c>
      <c r="O1858">
        <v>1</v>
      </c>
      <c r="P1858" s="4">
        <v>1670</v>
      </c>
      <c r="Q1858" s="4">
        <v>969</v>
      </c>
      <c r="R1858" s="3">
        <v>0</v>
      </c>
      <c r="S1858" s="4">
        <v>1670</v>
      </c>
      <c r="T1858" s="4">
        <v>969</v>
      </c>
      <c r="U1858" s="4">
        <v>701</v>
      </c>
      <c r="V1858" s="3">
        <v>0.41976047904191616</v>
      </c>
      <c r="W1858" t="s">
        <v>54</v>
      </c>
      <c r="X1858" t="s">
        <v>76</v>
      </c>
      <c r="Y1858" t="s">
        <v>171</v>
      </c>
      <c r="Z1858">
        <v>14</v>
      </c>
      <c r="AA1858" t="s">
        <v>44</v>
      </c>
      <c r="AB1858" t="s">
        <v>121</v>
      </c>
      <c r="AC1858" t="s">
        <v>46</v>
      </c>
    </row>
    <row r="1859" spans="1:29">
      <c r="A1859" t="s">
        <v>2360</v>
      </c>
      <c r="B1859" s="2">
        <v>45617</v>
      </c>
      <c r="C1859" t="s">
        <v>1182</v>
      </c>
      <c r="D1859" t="s">
        <v>31</v>
      </c>
      <c r="E1859" t="s">
        <v>50</v>
      </c>
      <c r="F1859" t="s">
        <v>33</v>
      </c>
      <c r="G1859">
        <v>60</v>
      </c>
      <c r="H1859" t="s">
        <v>146</v>
      </c>
      <c r="I1859" t="s">
        <v>147</v>
      </c>
      <c r="J1859" t="s">
        <v>36</v>
      </c>
      <c r="K1859" t="s">
        <v>148</v>
      </c>
      <c r="L1859" t="s">
        <v>137</v>
      </c>
      <c r="M1859" t="s">
        <v>92</v>
      </c>
      <c r="N1859" t="s">
        <v>40</v>
      </c>
      <c r="O1859">
        <v>5</v>
      </c>
      <c r="P1859" s="4">
        <v>18125</v>
      </c>
      <c r="Q1859" s="4">
        <v>11238</v>
      </c>
      <c r="R1859" s="3">
        <v>0.15</v>
      </c>
      <c r="S1859" s="4">
        <v>77031</v>
      </c>
      <c r="T1859" s="4">
        <v>56190</v>
      </c>
      <c r="U1859" s="4">
        <v>20841</v>
      </c>
      <c r="V1859" s="3">
        <v>0.27055341356077423</v>
      </c>
      <c r="W1859" t="s">
        <v>75</v>
      </c>
      <c r="X1859" t="s">
        <v>42</v>
      </c>
      <c r="Y1859" t="s">
        <v>171</v>
      </c>
      <c r="Z1859">
        <v>4</v>
      </c>
      <c r="AA1859" t="s">
        <v>185</v>
      </c>
      <c r="AB1859" t="s">
        <v>66</v>
      </c>
      <c r="AC1859" t="s">
        <v>46</v>
      </c>
    </row>
    <row r="1860" spans="1:29">
      <c r="A1860" t="s">
        <v>2361</v>
      </c>
      <c r="B1860" s="2">
        <v>45377</v>
      </c>
      <c r="C1860" t="s">
        <v>572</v>
      </c>
      <c r="D1860" t="s">
        <v>31</v>
      </c>
      <c r="E1860" t="s">
        <v>50</v>
      </c>
      <c r="F1860" t="s">
        <v>33</v>
      </c>
      <c r="G1860">
        <v>45</v>
      </c>
      <c r="H1860" t="s">
        <v>71</v>
      </c>
      <c r="I1860" t="s">
        <v>72</v>
      </c>
      <c r="J1860" t="s">
        <v>73</v>
      </c>
      <c r="K1860" t="s">
        <v>136</v>
      </c>
      <c r="L1860" t="s">
        <v>112</v>
      </c>
      <c r="M1860" t="s">
        <v>63</v>
      </c>
      <c r="N1860" t="s">
        <v>126</v>
      </c>
      <c r="O1860">
        <v>4</v>
      </c>
      <c r="P1860" s="4">
        <v>5205</v>
      </c>
      <c r="Q1860" s="4">
        <v>3487</v>
      </c>
      <c r="R1860" s="3">
        <v>0.05</v>
      </c>
      <c r="S1860" s="4">
        <v>19779</v>
      </c>
      <c r="T1860" s="4">
        <v>13948</v>
      </c>
      <c r="U1860" s="4">
        <v>5831</v>
      </c>
      <c r="V1860" s="3">
        <v>0.29480762424793971</v>
      </c>
      <c r="W1860" t="s">
        <v>54</v>
      </c>
      <c r="X1860" t="s">
        <v>42</v>
      </c>
      <c r="Y1860" t="s">
        <v>43</v>
      </c>
      <c r="Z1860">
        <v>0</v>
      </c>
      <c r="AA1860" t="s">
        <v>65</v>
      </c>
      <c r="AB1860" t="s">
        <v>189</v>
      </c>
      <c r="AC1860" t="s">
        <v>46</v>
      </c>
    </row>
    <row r="1861" spans="1:29">
      <c r="A1861" t="s">
        <v>2362</v>
      </c>
      <c r="B1861" s="2">
        <v>45640</v>
      </c>
      <c r="C1861" t="s">
        <v>483</v>
      </c>
      <c r="D1861" t="s">
        <v>49</v>
      </c>
      <c r="E1861" t="s">
        <v>69</v>
      </c>
      <c r="F1861" t="s">
        <v>70</v>
      </c>
      <c r="G1861">
        <v>34</v>
      </c>
      <c r="H1861" t="s">
        <v>71</v>
      </c>
      <c r="I1861" t="s">
        <v>72</v>
      </c>
      <c r="J1861" t="s">
        <v>73</v>
      </c>
      <c r="K1861" t="s">
        <v>136</v>
      </c>
      <c r="L1861" t="s">
        <v>52</v>
      </c>
      <c r="M1861" t="s">
        <v>63</v>
      </c>
      <c r="N1861" t="s">
        <v>93</v>
      </c>
      <c r="O1861">
        <v>5</v>
      </c>
      <c r="P1861" s="4">
        <v>4278</v>
      </c>
      <c r="Q1861" s="4">
        <v>2438</v>
      </c>
      <c r="R1861" s="3">
        <v>0.2</v>
      </c>
      <c r="S1861" s="4">
        <v>17112</v>
      </c>
      <c r="T1861" s="4">
        <v>12190</v>
      </c>
      <c r="U1861" s="4">
        <v>4922</v>
      </c>
      <c r="V1861" s="3">
        <v>0.28763440860215056</v>
      </c>
      <c r="W1861" t="s">
        <v>41</v>
      </c>
      <c r="X1861" t="s">
        <v>76</v>
      </c>
      <c r="Y1861" t="s">
        <v>56</v>
      </c>
      <c r="Z1861">
        <v>3</v>
      </c>
      <c r="AA1861" t="s">
        <v>159</v>
      </c>
      <c r="AB1861" t="s">
        <v>121</v>
      </c>
      <c r="AC1861">
        <v>4.5</v>
      </c>
    </row>
    <row r="1862" spans="1:29">
      <c r="A1862" t="s">
        <v>2363</v>
      </c>
      <c r="B1862" s="2">
        <v>45032</v>
      </c>
      <c r="C1862" t="s">
        <v>247</v>
      </c>
      <c r="D1862" t="s">
        <v>49</v>
      </c>
      <c r="E1862" t="s">
        <v>69</v>
      </c>
      <c r="F1862" t="s">
        <v>70</v>
      </c>
      <c r="G1862">
        <v>18</v>
      </c>
      <c r="H1862" t="s">
        <v>99</v>
      </c>
      <c r="I1862" t="s">
        <v>99</v>
      </c>
      <c r="J1862" t="s">
        <v>100</v>
      </c>
      <c r="K1862" t="s">
        <v>90</v>
      </c>
      <c r="L1862" t="s">
        <v>52</v>
      </c>
      <c r="M1862" t="s">
        <v>107</v>
      </c>
      <c r="N1862" t="s">
        <v>53</v>
      </c>
      <c r="O1862">
        <v>7</v>
      </c>
      <c r="P1862" s="4">
        <v>3754</v>
      </c>
      <c r="Q1862" s="4">
        <v>2966</v>
      </c>
      <c r="R1862" s="3">
        <v>0.1</v>
      </c>
      <c r="S1862" s="4">
        <v>23650</v>
      </c>
      <c r="T1862" s="4">
        <v>20762</v>
      </c>
      <c r="U1862" s="4">
        <v>2888</v>
      </c>
      <c r="V1862" s="3">
        <v>0.12211416490486258</v>
      </c>
      <c r="W1862" t="s">
        <v>41</v>
      </c>
      <c r="X1862" t="s">
        <v>55</v>
      </c>
      <c r="Y1862" t="s">
        <v>56</v>
      </c>
      <c r="Z1862">
        <v>1</v>
      </c>
      <c r="AA1862" t="s">
        <v>85</v>
      </c>
      <c r="AB1862" t="s">
        <v>66</v>
      </c>
      <c r="AC1862">
        <v>4.0999999999999996</v>
      </c>
    </row>
    <row r="1863" spans="1:29">
      <c r="A1863" t="s">
        <v>2364</v>
      </c>
      <c r="B1863" s="2">
        <v>45370</v>
      </c>
      <c r="C1863" t="s">
        <v>592</v>
      </c>
      <c r="D1863" t="s">
        <v>31</v>
      </c>
      <c r="E1863" t="s">
        <v>124</v>
      </c>
      <c r="F1863" t="s">
        <v>70</v>
      </c>
      <c r="G1863">
        <v>54</v>
      </c>
      <c r="H1863" t="s">
        <v>80</v>
      </c>
      <c r="I1863" t="s">
        <v>81</v>
      </c>
      <c r="J1863" t="s">
        <v>82</v>
      </c>
      <c r="K1863" t="s">
        <v>323</v>
      </c>
      <c r="L1863" t="s">
        <v>112</v>
      </c>
      <c r="M1863" t="s">
        <v>107</v>
      </c>
      <c r="N1863" t="s">
        <v>113</v>
      </c>
      <c r="O1863">
        <v>5</v>
      </c>
      <c r="P1863" s="4">
        <v>23377</v>
      </c>
      <c r="Q1863" s="4">
        <v>16364</v>
      </c>
      <c r="R1863" s="3">
        <v>0</v>
      </c>
      <c r="S1863" s="4">
        <v>116885</v>
      </c>
      <c r="T1863" s="4">
        <v>81820</v>
      </c>
      <c r="U1863" s="4">
        <v>35065</v>
      </c>
      <c r="V1863" s="3">
        <v>0.29999572229114085</v>
      </c>
      <c r="W1863" t="s">
        <v>41</v>
      </c>
      <c r="X1863" t="s">
        <v>76</v>
      </c>
      <c r="Y1863" t="s">
        <v>56</v>
      </c>
      <c r="Z1863">
        <v>1</v>
      </c>
      <c r="AA1863" t="s">
        <v>85</v>
      </c>
      <c r="AB1863" t="s">
        <v>194</v>
      </c>
      <c r="AC1863">
        <v>3.8</v>
      </c>
    </row>
    <row r="1864" spans="1:29">
      <c r="A1864" t="s">
        <v>2365</v>
      </c>
      <c r="B1864" s="2">
        <v>45271</v>
      </c>
      <c r="C1864" t="s">
        <v>207</v>
      </c>
      <c r="D1864" t="s">
        <v>31</v>
      </c>
      <c r="E1864" t="s">
        <v>129</v>
      </c>
      <c r="F1864" t="s">
        <v>33</v>
      </c>
      <c r="G1864">
        <v>35</v>
      </c>
      <c r="H1864" t="s">
        <v>105</v>
      </c>
      <c r="I1864" t="s">
        <v>89</v>
      </c>
      <c r="J1864" t="s">
        <v>82</v>
      </c>
      <c r="K1864" t="s">
        <v>368</v>
      </c>
      <c r="L1864" t="s">
        <v>142</v>
      </c>
      <c r="M1864" t="s">
        <v>83</v>
      </c>
      <c r="N1864" t="s">
        <v>93</v>
      </c>
      <c r="O1864">
        <v>4</v>
      </c>
      <c r="P1864" s="4">
        <v>18204</v>
      </c>
      <c r="Q1864" s="4">
        <v>13471</v>
      </c>
      <c r="R1864" s="3">
        <v>0.05</v>
      </c>
      <c r="S1864" s="4">
        <v>69175</v>
      </c>
      <c r="T1864" s="4">
        <v>53884</v>
      </c>
      <c r="U1864" s="4">
        <v>15291</v>
      </c>
      <c r="V1864" s="3">
        <v>0.22104806649801229</v>
      </c>
      <c r="W1864" t="s">
        <v>41</v>
      </c>
      <c r="X1864" t="s">
        <v>42</v>
      </c>
      <c r="Y1864" t="s">
        <v>43</v>
      </c>
      <c r="Z1864">
        <v>0</v>
      </c>
      <c r="AA1864" t="s">
        <v>65</v>
      </c>
      <c r="AB1864" t="s">
        <v>189</v>
      </c>
      <c r="AC1864" t="s">
        <v>46</v>
      </c>
    </row>
    <row r="1865" spans="1:29">
      <c r="A1865" t="s">
        <v>2366</v>
      </c>
      <c r="B1865" s="2">
        <v>45142</v>
      </c>
      <c r="C1865" t="s">
        <v>1377</v>
      </c>
      <c r="D1865" t="s">
        <v>31</v>
      </c>
      <c r="E1865" t="s">
        <v>32</v>
      </c>
      <c r="F1865" t="s">
        <v>33</v>
      </c>
      <c r="G1865">
        <v>51</v>
      </c>
      <c r="H1865" t="s">
        <v>146</v>
      </c>
      <c r="I1865" t="s">
        <v>147</v>
      </c>
      <c r="J1865" t="s">
        <v>36</v>
      </c>
      <c r="K1865" t="s">
        <v>214</v>
      </c>
      <c r="L1865" t="s">
        <v>137</v>
      </c>
      <c r="M1865" t="s">
        <v>39</v>
      </c>
      <c r="N1865" t="s">
        <v>113</v>
      </c>
      <c r="O1865">
        <v>4</v>
      </c>
      <c r="P1865" s="4">
        <v>4356</v>
      </c>
      <c r="Q1865" s="4">
        <v>2919</v>
      </c>
      <c r="R1865" s="3">
        <v>0.1</v>
      </c>
      <c r="S1865" s="4">
        <v>15682</v>
      </c>
      <c r="T1865" s="4">
        <v>11676</v>
      </c>
      <c r="U1865" s="4">
        <v>4006</v>
      </c>
      <c r="V1865" s="3">
        <v>0.25545211070016577</v>
      </c>
      <c r="W1865" t="s">
        <v>75</v>
      </c>
      <c r="X1865" t="s">
        <v>42</v>
      </c>
      <c r="Y1865" t="s">
        <v>156</v>
      </c>
      <c r="Z1865">
        <v>0</v>
      </c>
      <c r="AA1865" t="s">
        <v>77</v>
      </c>
      <c r="AB1865" t="s">
        <v>121</v>
      </c>
      <c r="AC1865">
        <v>2.1</v>
      </c>
    </row>
    <row r="1866" spans="1:29">
      <c r="A1866" t="s">
        <v>2367</v>
      </c>
      <c r="B1866" s="2">
        <v>45167</v>
      </c>
      <c r="C1866" t="s">
        <v>412</v>
      </c>
      <c r="D1866" t="s">
        <v>31</v>
      </c>
      <c r="E1866" t="s">
        <v>124</v>
      </c>
      <c r="F1866" t="s">
        <v>70</v>
      </c>
      <c r="G1866">
        <v>39</v>
      </c>
      <c r="H1866" t="s">
        <v>88</v>
      </c>
      <c r="I1866" t="s">
        <v>89</v>
      </c>
      <c r="J1866" t="s">
        <v>82</v>
      </c>
      <c r="K1866" t="s">
        <v>120</v>
      </c>
      <c r="L1866" t="s">
        <v>38</v>
      </c>
      <c r="M1866" t="s">
        <v>63</v>
      </c>
      <c r="N1866" t="s">
        <v>126</v>
      </c>
      <c r="O1866">
        <v>1</v>
      </c>
      <c r="P1866" s="4">
        <v>19525</v>
      </c>
      <c r="Q1866" s="4">
        <v>12496</v>
      </c>
      <c r="R1866" s="3">
        <v>0.05</v>
      </c>
      <c r="S1866" s="4">
        <v>18549</v>
      </c>
      <c r="T1866" s="4">
        <v>12496</v>
      </c>
      <c r="U1866" s="4">
        <v>6053</v>
      </c>
      <c r="V1866" s="3">
        <v>0.3263248692651895</v>
      </c>
      <c r="W1866" t="s">
        <v>54</v>
      </c>
      <c r="X1866" t="s">
        <v>42</v>
      </c>
      <c r="Y1866" t="s">
        <v>56</v>
      </c>
      <c r="Z1866">
        <v>2</v>
      </c>
      <c r="AA1866" t="s">
        <v>44</v>
      </c>
      <c r="AB1866" t="s">
        <v>194</v>
      </c>
      <c r="AC1866">
        <v>3.9</v>
      </c>
    </row>
    <row r="1867" spans="1:29">
      <c r="A1867" t="s">
        <v>2368</v>
      </c>
      <c r="B1867" s="2">
        <v>45457</v>
      </c>
      <c r="C1867" t="s">
        <v>59</v>
      </c>
      <c r="D1867" t="s">
        <v>31</v>
      </c>
      <c r="E1867" t="s">
        <v>50</v>
      </c>
      <c r="F1867" t="s">
        <v>33</v>
      </c>
      <c r="G1867">
        <v>22</v>
      </c>
      <c r="H1867" t="s">
        <v>146</v>
      </c>
      <c r="I1867" t="s">
        <v>147</v>
      </c>
      <c r="J1867" t="s">
        <v>36</v>
      </c>
      <c r="K1867" t="s">
        <v>192</v>
      </c>
      <c r="L1867" t="s">
        <v>38</v>
      </c>
      <c r="M1867" t="s">
        <v>83</v>
      </c>
      <c r="N1867" t="s">
        <v>53</v>
      </c>
      <c r="O1867">
        <v>6</v>
      </c>
      <c r="P1867" s="4">
        <v>3436</v>
      </c>
      <c r="Q1867" s="4">
        <v>2577</v>
      </c>
      <c r="R1867" s="3">
        <v>0</v>
      </c>
      <c r="S1867" s="4">
        <v>20616</v>
      </c>
      <c r="T1867" s="4">
        <v>15462</v>
      </c>
      <c r="U1867" s="4">
        <v>5154</v>
      </c>
      <c r="V1867" s="3">
        <v>0.25</v>
      </c>
      <c r="W1867" t="s">
        <v>54</v>
      </c>
      <c r="X1867" t="s">
        <v>42</v>
      </c>
      <c r="Y1867" t="s">
        <v>156</v>
      </c>
      <c r="Z1867">
        <v>0</v>
      </c>
      <c r="AA1867" t="s">
        <v>167</v>
      </c>
      <c r="AB1867" t="s">
        <v>121</v>
      </c>
      <c r="AC1867">
        <v>2</v>
      </c>
    </row>
    <row r="1868" spans="1:29">
      <c r="A1868" t="s">
        <v>2369</v>
      </c>
      <c r="B1868" s="2">
        <v>45266</v>
      </c>
      <c r="C1868" t="s">
        <v>352</v>
      </c>
      <c r="D1868" t="s">
        <v>31</v>
      </c>
      <c r="E1868" t="s">
        <v>98</v>
      </c>
      <c r="F1868" t="s">
        <v>70</v>
      </c>
      <c r="G1868">
        <v>28</v>
      </c>
      <c r="H1868" t="s">
        <v>105</v>
      </c>
      <c r="I1868" t="s">
        <v>89</v>
      </c>
      <c r="J1868" t="s">
        <v>82</v>
      </c>
      <c r="K1868" t="s">
        <v>166</v>
      </c>
      <c r="L1868" t="s">
        <v>155</v>
      </c>
      <c r="M1868" t="s">
        <v>39</v>
      </c>
      <c r="N1868" t="s">
        <v>64</v>
      </c>
      <c r="O1868">
        <v>5</v>
      </c>
      <c r="P1868" s="4">
        <v>7641</v>
      </c>
      <c r="Q1868" s="4">
        <v>5654</v>
      </c>
      <c r="R1868" s="3">
        <v>0.15</v>
      </c>
      <c r="S1868" s="4">
        <v>32474</v>
      </c>
      <c r="T1868" s="4">
        <v>28270</v>
      </c>
      <c r="U1868" s="4">
        <v>4204</v>
      </c>
      <c r="V1868" s="3">
        <v>0.12945741208351297</v>
      </c>
      <c r="W1868" t="s">
        <v>41</v>
      </c>
      <c r="X1868" t="s">
        <v>76</v>
      </c>
      <c r="Y1868" t="s">
        <v>56</v>
      </c>
      <c r="Z1868">
        <v>5</v>
      </c>
      <c r="AA1868" t="s">
        <v>163</v>
      </c>
      <c r="AB1868" t="s">
        <v>194</v>
      </c>
      <c r="AC1868">
        <v>4.5</v>
      </c>
    </row>
    <row r="1869" spans="1:29">
      <c r="A1869" t="s">
        <v>2370</v>
      </c>
      <c r="B1869" s="2">
        <v>45544</v>
      </c>
      <c r="C1869" t="s">
        <v>544</v>
      </c>
      <c r="D1869" t="s">
        <v>31</v>
      </c>
      <c r="E1869" t="s">
        <v>119</v>
      </c>
      <c r="F1869" t="s">
        <v>70</v>
      </c>
      <c r="G1869">
        <v>39</v>
      </c>
      <c r="H1869" t="s">
        <v>34</v>
      </c>
      <c r="I1869" t="s">
        <v>35</v>
      </c>
      <c r="J1869" t="s">
        <v>36</v>
      </c>
      <c r="K1869" t="s">
        <v>51</v>
      </c>
      <c r="L1869" t="s">
        <v>142</v>
      </c>
      <c r="M1869" t="s">
        <v>83</v>
      </c>
      <c r="N1869" t="s">
        <v>40</v>
      </c>
      <c r="O1869">
        <v>1</v>
      </c>
      <c r="P1869" s="4">
        <v>16539</v>
      </c>
      <c r="Q1869" s="4">
        <v>9923</v>
      </c>
      <c r="R1869" s="3">
        <v>0</v>
      </c>
      <c r="S1869" s="4">
        <v>16539</v>
      </c>
      <c r="T1869" s="4">
        <v>9923</v>
      </c>
      <c r="U1869" s="4">
        <v>6616</v>
      </c>
      <c r="V1869" s="3">
        <v>0.40002418525908456</v>
      </c>
      <c r="W1869" t="s">
        <v>84</v>
      </c>
      <c r="X1869" t="s">
        <v>55</v>
      </c>
      <c r="Y1869" t="s">
        <v>171</v>
      </c>
      <c r="Z1869">
        <v>13</v>
      </c>
      <c r="AA1869" t="s">
        <v>229</v>
      </c>
      <c r="AB1869" t="s">
        <v>66</v>
      </c>
      <c r="AC1869" t="s">
        <v>46</v>
      </c>
    </row>
    <row r="1870" spans="1:29">
      <c r="A1870" t="s">
        <v>2371</v>
      </c>
      <c r="B1870" s="2">
        <v>45340</v>
      </c>
      <c r="C1870" t="s">
        <v>565</v>
      </c>
      <c r="D1870" t="s">
        <v>49</v>
      </c>
      <c r="E1870" t="s">
        <v>119</v>
      </c>
      <c r="F1870" t="s">
        <v>70</v>
      </c>
      <c r="G1870">
        <v>37</v>
      </c>
      <c r="H1870" t="s">
        <v>88</v>
      </c>
      <c r="I1870" t="s">
        <v>89</v>
      </c>
      <c r="J1870" t="s">
        <v>82</v>
      </c>
      <c r="K1870" t="s">
        <v>37</v>
      </c>
      <c r="L1870" t="s">
        <v>91</v>
      </c>
      <c r="M1870" t="s">
        <v>63</v>
      </c>
      <c r="N1870" t="s">
        <v>126</v>
      </c>
      <c r="O1870">
        <v>8</v>
      </c>
      <c r="P1870" s="4">
        <v>5413</v>
      </c>
      <c r="Q1870" s="4">
        <v>3248</v>
      </c>
      <c r="R1870" s="3">
        <v>0.15</v>
      </c>
      <c r="S1870" s="4">
        <v>36808</v>
      </c>
      <c r="T1870" s="4">
        <v>25984</v>
      </c>
      <c r="U1870" s="4">
        <v>10824</v>
      </c>
      <c r="V1870" s="3">
        <v>0.29406650728102585</v>
      </c>
      <c r="W1870" t="s">
        <v>54</v>
      </c>
      <c r="X1870" t="s">
        <v>55</v>
      </c>
      <c r="Y1870" t="s">
        <v>56</v>
      </c>
      <c r="Z1870">
        <v>6</v>
      </c>
      <c r="AA1870" t="s">
        <v>167</v>
      </c>
      <c r="AB1870" t="s">
        <v>121</v>
      </c>
      <c r="AC1870">
        <v>3</v>
      </c>
    </row>
    <row r="1871" spans="1:29">
      <c r="A1871" t="s">
        <v>2372</v>
      </c>
      <c r="B1871" s="2">
        <v>45267</v>
      </c>
      <c r="C1871" t="s">
        <v>657</v>
      </c>
      <c r="D1871" t="s">
        <v>49</v>
      </c>
      <c r="E1871" t="s">
        <v>124</v>
      </c>
      <c r="F1871" t="s">
        <v>70</v>
      </c>
      <c r="G1871">
        <v>37</v>
      </c>
      <c r="H1871" t="s">
        <v>34</v>
      </c>
      <c r="I1871" t="s">
        <v>35</v>
      </c>
      <c r="J1871" t="s">
        <v>36</v>
      </c>
      <c r="K1871" t="s">
        <v>219</v>
      </c>
      <c r="L1871" t="s">
        <v>101</v>
      </c>
      <c r="M1871" t="s">
        <v>83</v>
      </c>
      <c r="N1871" t="s">
        <v>113</v>
      </c>
      <c r="O1871">
        <v>1</v>
      </c>
      <c r="P1871" s="4">
        <v>23731</v>
      </c>
      <c r="Q1871" s="4">
        <v>17086</v>
      </c>
      <c r="R1871" s="3">
        <v>0.2</v>
      </c>
      <c r="S1871" s="4">
        <v>18985</v>
      </c>
      <c r="T1871" s="4">
        <v>17086</v>
      </c>
      <c r="U1871" s="4">
        <v>1899</v>
      </c>
      <c r="V1871" s="3">
        <v>0.10002633658151172</v>
      </c>
      <c r="W1871" t="s">
        <v>54</v>
      </c>
      <c r="X1871" t="s">
        <v>76</v>
      </c>
      <c r="Y1871" t="s">
        <v>56</v>
      </c>
      <c r="Z1871">
        <v>5</v>
      </c>
      <c r="AA1871" t="s">
        <v>226</v>
      </c>
      <c r="AB1871" t="s">
        <v>66</v>
      </c>
      <c r="AC1871">
        <v>3.5</v>
      </c>
    </row>
    <row r="1872" spans="1:29">
      <c r="A1872" t="s">
        <v>2373</v>
      </c>
      <c r="B1872" s="2">
        <v>44947</v>
      </c>
      <c r="C1872" t="s">
        <v>1342</v>
      </c>
      <c r="D1872" t="s">
        <v>31</v>
      </c>
      <c r="E1872" t="s">
        <v>135</v>
      </c>
      <c r="F1872" t="s">
        <v>33</v>
      </c>
      <c r="G1872">
        <v>48</v>
      </c>
      <c r="H1872" t="s">
        <v>105</v>
      </c>
      <c r="I1872" t="s">
        <v>89</v>
      </c>
      <c r="J1872" t="s">
        <v>82</v>
      </c>
      <c r="K1872" t="s">
        <v>214</v>
      </c>
      <c r="L1872" t="s">
        <v>142</v>
      </c>
      <c r="M1872" t="s">
        <v>39</v>
      </c>
      <c r="N1872" t="s">
        <v>64</v>
      </c>
      <c r="O1872">
        <v>1</v>
      </c>
      <c r="P1872" s="4">
        <v>12201</v>
      </c>
      <c r="Q1872" s="4">
        <v>9761</v>
      </c>
      <c r="R1872" s="3">
        <v>0.2</v>
      </c>
      <c r="S1872" s="4">
        <v>9761</v>
      </c>
      <c r="T1872" s="4">
        <v>9761</v>
      </c>
      <c r="U1872" s="4">
        <v>0</v>
      </c>
      <c r="V1872" s="3">
        <v>0</v>
      </c>
      <c r="W1872" t="s">
        <v>75</v>
      </c>
      <c r="X1872" t="s">
        <v>42</v>
      </c>
      <c r="Y1872" t="s">
        <v>56</v>
      </c>
      <c r="Z1872">
        <v>6</v>
      </c>
      <c r="AA1872" t="s">
        <v>185</v>
      </c>
      <c r="AB1872" t="s">
        <v>150</v>
      </c>
      <c r="AC1872">
        <v>4.7</v>
      </c>
    </row>
    <row r="1873" spans="1:29">
      <c r="A1873" t="s">
        <v>2374</v>
      </c>
      <c r="B1873" s="2">
        <v>45264</v>
      </c>
      <c r="C1873" t="s">
        <v>259</v>
      </c>
      <c r="D1873" t="s">
        <v>31</v>
      </c>
      <c r="E1873" t="s">
        <v>32</v>
      </c>
      <c r="F1873" t="s">
        <v>33</v>
      </c>
      <c r="G1873">
        <v>52</v>
      </c>
      <c r="H1873" t="s">
        <v>34</v>
      </c>
      <c r="I1873" t="s">
        <v>35</v>
      </c>
      <c r="J1873" t="s">
        <v>36</v>
      </c>
      <c r="K1873" t="s">
        <v>239</v>
      </c>
      <c r="L1873" t="s">
        <v>155</v>
      </c>
      <c r="M1873" t="s">
        <v>39</v>
      </c>
      <c r="N1873" t="s">
        <v>93</v>
      </c>
      <c r="O1873">
        <v>1</v>
      </c>
      <c r="P1873" s="4">
        <v>11821</v>
      </c>
      <c r="Q1873" s="4">
        <v>7920</v>
      </c>
      <c r="R1873" s="3">
        <v>0</v>
      </c>
      <c r="S1873" s="4">
        <v>11821</v>
      </c>
      <c r="T1873" s="4">
        <v>7920</v>
      </c>
      <c r="U1873" s="4">
        <v>3901</v>
      </c>
      <c r="V1873" s="3">
        <v>0.33000592166483378</v>
      </c>
      <c r="W1873" t="s">
        <v>54</v>
      </c>
      <c r="X1873" t="s">
        <v>42</v>
      </c>
      <c r="Y1873" t="s">
        <v>43</v>
      </c>
      <c r="Z1873">
        <v>0</v>
      </c>
      <c r="AA1873" t="s">
        <v>44</v>
      </c>
      <c r="AB1873" t="s">
        <v>121</v>
      </c>
      <c r="AC1873" t="s">
        <v>46</v>
      </c>
    </row>
    <row r="1874" spans="1:29">
      <c r="A1874" t="s">
        <v>2375</v>
      </c>
      <c r="B1874" s="2">
        <v>45548</v>
      </c>
      <c r="C1874" t="s">
        <v>277</v>
      </c>
      <c r="D1874" t="s">
        <v>31</v>
      </c>
      <c r="E1874" t="s">
        <v>135</v>
      </c>
      <c r="F1874" t="s">
        <v>33</v>
      </c>
      <c r="G1874">
        <v>53</v>
      </c>
      <c r="H1874" t="s">
        <v>153</v>
      </c>
      <c r="I1874" t="s">
        <v>154</v>
      </c>
      <c r="J1874" t="s">
        <v>36</v>
      </c>
      <c r="K1874" t="s">
        <v>125</v>
      </c>
      <c r="L1874" t="s">
        <v>137</v>
      </c>
      <c r="M1874" t="s">
        <v>63</v>
      </c>
      <c r="N1874" t="s">
        <v>40</v>
      </c>
      <c r="O1874">
        <v>7</v>
      </c>
      <c r="P1874" s="4">
        <v>15415</v>
      </c>
      <c r="Q1874" s="4">
        <v>12332</v>
      </c>
      <c r="R1874" s="3">
        <v>0</v>
      </c>
      <c r="S1874" s="4">
        <v>107905</v>
      </c>
      <c r="T1874" s="4">
        <v>86324</v>
      </c>
      <c r="U1874" s="4">
        <v>21581</v>
      </c>
      <c r="V1874" s="3">
        <v>0.2</v>
      </c>
      <c r="W1874" t="s">
        <v>41</v>
      </c>
      <c r="X1874" t="s">
        <v>55</v>
      </c>
      <c r="Y1874" t="s">
        <v>43</v>
      </c>
      <c r="Z1874">
        <v>0</v>
      </c>
      <c r="AA1874" t="s">
        <v>94</v>
      </c>
      <c r="AB1874" t="s">
        <v>95</v>
      </c>
      <c r="AC1874" t="s">
        <v>46</v>
      </c>
    </row>
    <row r="1875" spans="1:29">
      <c r="A1875" t="s">
        <v>2376</v>
      </c>
      <c r="B1875" s="2">
        <v>44961</v>
      </c>
      <c r="C1875" t="s">
        <v>268</v>
      </c>
      <c r="D1875" t="s">
        <v>31</v>
      </c>
      <c r="E1875" t="s">
        <v>135</v>
      </c>
      <c r="F1875" t="s">
        <v>33</v>
      </c>
      <c r="G1875">
        <v>34</v>
      </c>
      <c r="H1875" t="s">
        <v>105</v>
      </c>
      <c r="I1875" t="s">
        <v>89</v>
      </c>
      <c r="J1875" t="s">
        <v>82</v>
      </c>
      <c r="K1875" t="s">
        <v>136</v>
      </c>
      <c r="L1875" t="s">
        <v>101</v>
      </c>
      <c r="M1875" t="s">
        <v>92</v>
      </c>
      <c r="N1875" t="s">
        <v>93</v>
      </c>
      <c r="O1875">
        <v>4</v>
      </c>
      <c r="P1875" s="4">
        <v>841</v>
      </c>
      <c r="Q1875" s="4">
        <v>538</v>
      </c>
      <c r="R1875" s="3">
        <v>0.05</v>
      </c>
      <c r="S1875" s="4">
        <v>3196</v>
      </c>
      <c r="T1875" s="4">
        <v>2152</v>
      </c>
      <c r="U1875" s="4">
        <v>1044</v>
      </c>
      <c r="V1875" s="3">
        <v>0.32665832290362956</v>
      </c>
      <c r="W1875" t="s">
        <v>41</v>
      </c>
      <c r="X1875" t="s">
        <v>42</v>
      </c>
      <c r="Y1875" t="s">
        <v>56</v>
      </c>
      <c r="Z1875">
        <v>3</v>
      </c>
      <c r="AA1875" t="s">
        <v>94</v>
      </c>
      <c r="AB1875" t="s">
        <v>189</v>
      </c>
      <c r="AC1875">
        <v>3.1</v>
      </c>
    </row>
    <row r="1876" spans="1:29">
      <c r="A1876" t="s">
        <v>2377</v>
      </c>
      <c r="B1876" s="2">
        <v>45204</v>
      </c>
      <c r="C1876" t="s">
        <v>201</v>
      </c>
      <c r="D1876" t="s">
        <v>31</v>
      </c>
      <c r="E1876" t="s">
        <v>119</v>
      </c>
      <c r="F1876" t="s">
        <v>70</v>
      </c>
      <c r="G1876">
        <v>27</v>
      </c>
      <c r="H1876" t="s">
        <v>80</v>
      </c>
      <c r="I1876" t="s">
        <v>81</v>
      </c>
      <c r="J1876" t="s">
        <v>82</v>
      </c>
      <c r="K1876" t="s">
        <v>302</v>
      </c>
      <c r="L1876" t="s">
        <v>101</v>
      </c>
      <c r="M1876" t="s">
        <v>107</v>
      </c>
      <c r="N1876" t="s">
        <v>113</v>
      </c>
      <c r="O1876">
        <v>4</v>
      </c>
      <c r="P1876" s="4">
        <v>5936</v>
      </c>
      <c r="Q1876" s="4">
        <v>3918</v>
      </c>
      <c r="R1876" s="3">
        <v>0</v>
      </c>
      <c r="S1876" s="4">
        <v>23744</v>
      </c>
      <c r="T1876" s="4">
        <v>15672</v>
      </c>
      <c r="U1876" s="4">
        <v>8072</v>
      </c>
      <c r="V1876" s="3">
        <v>0.33995956873315364</v>
      </c>
      <c r="W1876" t="s">
        <v>84</v>
      </c>
      <c r="X1876" t="s">
        <v>55</v>
      </c>
      <c r="Y1876" t="s">
        <v>56</v>
      </c>
      <c r="Z1876">
        <v>7</v>
      </c>
      <c r="AA1876" t="s">
        <v>163</v>
      </c>
      <c r="AB1876" t="s">
        <v>45</v>
      </c>
      <c r="AC1876">
        <v>4</v>
      </c>
    </row>
    <row r="1877" spans="1:29">
      <c r="A1877" t="s">
        <v>2378</v>
      </c>
      <c r="B1877" s="2">
        <v>45024</v>
      </c>
      <c r="C1877" t="s">
        <v>285</v>
      </c>
      <c r="D1877" t="s">
        <v>31</v>
      </c>
      <c r="E1877" t="s">
        <v>170</v>
      </c>
      <c r="F1877" t="s">
        <v>33</v>
      </c>
      <c r="G1877">
        <v>45</v>
      </c>
      <c r="H1877" t="s">
        <v>71</v>
      </c>
      <c r="I1877" t="s">
        <v>72</v>
      </c>
      <c r="J1877" t="s">
        <v>73</v>
      </c>
      <c r="K1877" t="s">
        <v>184</v>
      </c>
      <c r="L1877" t="s">
        <v>38</v>
      </c>
      <c r="M1877" t="s">
        <v>39</v>
      </c>
      <c r="N1877" t="s">
        <v>126</v>
      </c>
      <c r="O1877">
        <v>7</v>
      </c>
      <c r="P1877" s="4">
        <v>23698</v>
      </c>
      <c r="Q1877" s="4">
        <v>18721</v>
      </c>
      <c r="R1877" s="3">
        <v>0.2</v>
      </c>
      <c r="S1877" s="4">
        <v>132709</v>
      </c>
      <c r="T1877" s="4">
        <v>131047</v>
      </c>
      <c r="U1877" s="4">
        <v>1662</v>
      </c>
      <c r="V1877" s="3">
        <v>1.2523641953447016E-2</v>
      </c>
      <c r="W1877" t="s">
        <v>54</v>
      </c>
      <c r="X1877" t="s">
        <v>76</v>
      </c>
      <c r="Y1877" t="s">
        <v>56</v>
      </c>
      <c r="Z1877">
        <v>6</v>
      </c>
      <c r="AA1877" t="s">
        <v>149</v>
      </c>
      <c r="AB1877" t="s">
        <v>194</v>
      </c>
      <c r="AC1877">
        <v>3.3</v>
      </c>
    </row>
    <row r="1878" spans="1:29">
      <c r="A1878" t="s">
        <v>2379</v>
      </c>
      <c r="B1878" s="2">
        <v>45366</v>
      </c>
      <c r="C1878" t="s">
        <v>1098</v>
      </c>
      <c r="D1878" t="s">
        <v>31</v>
      </c>
      <c r="E1878" t="s">
        <v>32</v>
      </c>
      <c r="F1878" t="s">
        <v>33</v>
      </c>
      <c r="G1878">
        <v>22</v>
      </c>
      <c r="H1878" t="s">
        <v>105</v>
      </c>
      <c r="I1878" t="s">
        <v>89</v>
      </c>
      <c r="J1878" t="s">
        <v>82</v>
      </c>
      <c r="K1878" t="s">
        <v>166</v>
      </c>
      <c r="L1878" t="s">
        <v>142</v>
      </c>
      <c r="M1878" t="s">
        <v>39</v>
      </c>
      <c r="N1878" t="s">
        <v>93</v>
      </c>
      <c r="O1878">
        <v>8</v>
      </c>
      <c r="P1878" s="4">
        <v>10957</v>
      </c>
      <c r="Q1878" s="4">
        <v>6465</v>
      </c>
      <c r="R1878" s="3">
        <v>0.1</v>
      </c>
      <c r="S1878" s="4">
        <v>78890</v>
      </c>
      <c r="T1878" s="4">
        <v>51720</v>
      </c>
      <c r="U1878" s="4">
        <v>27170</v>
      </c>
      <c r="V1878" s="3">
        <v>0.34440359994929648</v>
      </c>
      <c r="W1878" t="s">
        <v>54</v>
      </c>
      <c r="X1878" t="s">
        <v>76</v>
      </c>
      <c r="Y1878" t="s">
        <v>56</v>
      </c>
      <c r="Z1878">
        <v>4</v>
      </c>
      <c r="AA1878" t="s">
        <v>167</v>
      </c>
      <c r="AB1878" t="s">
        <v>194</v>
      </c>
      <c r="AC1878">
        <v>3.7</v>
      </c>
    </row>
    <row r="1879" spans="1:29">
      <c r="A1879" t="s">
        <v>2380</v>
      </c>
      <c r="B1879" s="2">
        <v>45046</v>
      </c>
      <c r="C1879" t="s">
        <v>837</v>
      </c>
      <c r="D1879" t="s">
        <v>31</v>
      </c>
      <c r="E1879" t="s">
        <v>119</v>
      </c>
      <c r="F1879" t="s">
        <v>70</v>
      </c>
      <c r="G1879">
        <v>26</v>
      </c>
      <c r="H1879" t="s">
        <v>71</v>
      </c>
      <c r="I1879" t="s">
        <v>72</v>
      </c>
      <c r="J1879" t="s">
        <v>73</v>
      </c>
      <c r="K1879" t="s">
        <v>37</v>
      </c>
      <c r="L1879" t="s">
        <v>38</v>
      </c>
      <c r="M1879" t="s">
        <v>83</v>
      </c>
      <c r="N1879" t="s">
        <v>93</v>
      </c>
      <c r="O1879">
        <v>7</v>
      </c>
      <c r="P1879" s="4">
        <v>20182</v>
      </c>
      <c r="Q1879" s="4">
        <v>11504</v>
      </c>
      <c r="R1879" s="3">
        <v>0.05</v>
      </c>
      <c r="S1879" s="4">
        <v>134210</v>
      </c>
      <c r="T1879" s="4">
        <v>80528</v>
      </c>
      <c r="U1879" s="4">
        <v>53682</v>
      </c>
      <c r="V1879" s="3">
        <v>0.39998509798077642</v>
      </c>
      <c r="W1879" t="s">
        <v>54</v>
      </c>
      <c r="X1879" t="s">
        <v>76</v>
      </c>
      <c r="Y1879" t="s">
        <v>56</v>
      </c>
      <c r="Z1879">
        <v>3</v>
      </c>
      <c r="AA1879" t="s">
        <v>226</v>
      </c>
      <c r="AB1879" t="s">
        <v>66</v>
      </c>
      <c r="AC1879">
        <v>3.6</v>
      </c>
    </row>
    <row r="1880" spans="1:29">
      <c r="A1880" t="s">
        <v>2381</v>
      </c>
      <c r="B1880" s="2">
        <v>45096</v>
      </c>
      <c r="C1880" t="s">
        <v>1072</v>
      </c>
      <c r="D1880" t="s">
        <v>31</v>
      </c>
      <c r="E1880" t="s">
        <v>170</v>
      </c>
      <c r="F1880" t="s">
        <v>33</v>
      </c>
      <c r="G1880">
        <v>55</v>
      </c>
      <c r="H1880" t="s">
        <v>105</v>
      </c>
      <c r="I1880" t="s">
        <v>89</v>
      </c>
      <c r="J1880" t="s">
        <v>82</v>
      </c>
      <c r="K1880" t="s">
        <v>199</v>
      </c>
      <c r="L1880" t="s">
        <v>91</v>
      </c>
      <c r="M1880" t="s">
        <v>107</v>
      </c>
      <c r="N1880" t="s">
        <v>113</v>
      </c>
      <c r="O1880">
        <v>4</v>
      </c>
      <c r="P1880" s="4">
        <v>23945</v>
      </c>
      <c r="Q1880" s="4">
        <v>17719</v>
      </c>
      <c r="R1880" s="3">
        <v>0</v>
      </c>
      <c r="S1880" s="4">
        <v>95780</v>
      </c>
      <c r="T1880" s="4">
        <v>70876</v>
      </c>
      <c r="U1880" s="4">
        <v>24904</v>
      </c>
      <c r="V1880" s="3">
        <v>0.26001252871163083</v>
      </c>
      <c r="W1880" t="s">
        <v>75</v>
      </c>
      <c r="X1880" t="s">
        <v>42</v>
      </c>
      <c r="Y1880" t="s">
        <v>43</v>
      </c>
      <c r="Z1880">
        <v>0</v>
      </c>
      <c r="AA1880" t="s">
        <v>229</v>
      </c>
      <c r="AB1880" t="s">
        <v>132</v>
      </c>
      <c r="AC1880" t="s">
        <v>46</v>
      </c>
    </row>
    <row r="1881" spans="1:29">
      <c r="A1881" t="s">
        <v>2382</v>
      </c>
      <c r="B1881" s="2">
        <v>45013</v>
      </c>
      <c r="C1881" t="s">
        <v>728</v>
      </c>
      <c r="D1881" t="s">
        <v>49</v>
      </c>
      <c r="E1881" t="s">
        <v>98</v>
      </c>
      <c r="F1881" t="s">
        <v>70</v>
      </c>
      <c r="G1881">
        <v>21</v>
      </c>
      <c r="H1881" t="s">
        <v>99</v>
      </c>
      <c r="I1881" t="s">
        <v>99</v>
      </c>
      <c r="J1881" t="s">
        <v>100</v>
      </c>
      <c r="K1881" t="s">
        <v>291</v>
      </c>
      <c r="L1881" t="s">
        <v>155</v>
      </c>
      <c r="M1881" t="s">
        <v>39</v>
      </c>
      <c r="N1881" t="s">
        <v>113</v>
      </c>
      <c r="O1881">
        <v>5</v>
      </c>
      <c r="P1881" s="4">
        <v>9201</v>
      </c>
      <c r="Q1881" s="4">
        <v>5705</v>
      </c>
      <c r="R1881" s="3">
        <v>0</v>
      </c>
      <c r="S1881" s="4">
        <v>46005</v>
      </c>
      <c r="T1881" s="4">
        <v>28525</v>
      </c>
      <c r="U1881" s="4">
        <v>17480</v>
      </c>
      <c r="V1881" s="3">
        <v>0.37995870014128896</v>
      </c>
      <c r="W1881" t="s">
        <v>84</v>
      </c>
      <c r="X1881" t="s">
        <v>42</v>
      </c>
      <c r="Y1881" t="s">
        <v>43</v>
      </c>
      <c r="Z1881">
        <v>0</v>
      </c>
      <c r="AA1881" t="s">
        <v>108</v>
      </c>
      <c r="AB1881" t="s">
        <v>189</v>
      </c>
      <c r="AC1881" t="s">
        <v>46</v>
      </c>
    </row>
    <row r="1882" spans="1:29">
      <c r="A1882" t="s">
        <v>2383</v>
      </c>
      <c r="B1882" s="2">
        <v>45599</v>
      </c>
      <c r="C1882" t="s">
        <v>1155</v>
      </c>
      <c r="D1882" t="s">
        <v>31</v>
      </c>
      <c r="E1882" t="s">
        <v>98</v>
      </c>
      <c r="F1882" t="s">
        <v>70</v>
      </c>
      <c r="G1882">
        <v>22</v>
      </c>
      <c r="H1882" t="s">
        <v>88</v>
      </c>
      <c r="I1882" t="s">
        <v>89</v>
      </c>
      <c r="J1882" t="s">
        <v>82</v>
      </c>
      <c r="K1882" t="s">
        <v>162</v>
      </c>
      <c r="L1882" t="s">
        <v>155</v>
      </c>
      <c r="M1882" t="s">
        <v>83</v>
      </c>
      <c r="N1882" t="s">
        <v>126</v>
      </c>
      <c r="O1882">
        <v>4</v>
      </c>
      <c r="P1882" s="4">
        <v>1159</v>
      </c>
      <c r="Q1882" s="4">
        <v>684</v>
      </c>
      <c r="R1882" s="3">
        <v>0.1</v>
      </c>
      <c r="S1882" s="4">
        <v>4172</v>
      </c>
      <c r="T1882" s="4">
        <v>2736</v>
      </c>
      <c r="U1882" s="4">
        <v>1436</v>
      </c>
      <c r="V1882" s="3">
        <v>0.34419942473633747</v>
      </c>
      <c r="W1882" t="s">
        <v>84</v>
      </c>
      <c r="X1882" t="s">
        <v>55</v>
      </c>
      <c r="Y1882" t="s">
        <v>156</v>
      </c>
      <c r="Z1882">
        <v>0</v>
      </c>
      <c r="AA1882" t="s">
        <v>44</v>
      </c>
      <c r="AB1882" t="s">
        <v>66</v>
      </c>
      <c r="AC1882">
        <v>1.2</v>
      </c>
    </row>
    <row r="1883" spans="1:29">
      <c r="A1883" t="s">
        <v>2384</v>
      </c>
      <c r="B1883" s="2">
        <v>45078</v>
      </c>
      <c r="C1883" t="s">
        <v>544</v>
      </c>
      <c r="D1883" t="s">
        <v>49</v>
      </c>
      <c r="E1883" t="s">
        <v>135</v>
      </c>
      <c r="F1883" t="s">
        <v>33</v>
      </c>
      <c r="G1883">
        <v>49</v>
      </c>
      <c r="H1883" t="s">
        <v>80</v>
      </c>
      <c r="I1883" t="s">
        <v>81</v>
      </c>
      <c r="J1883" t="s">
        <v>82</v>
      </c>
      <c r="K1883" t="s">
        <v>239</v>
      </c>
      <c r="L1883" t="s">
        <v>101</v>
      </c>
      <c r="M1883" t="s">
        <v>63</v>
      </c>
      <c r="N1883" t="s">
        <v>126</v>
      </c>
      <c r="O1883">
        <v>6</v>
      </c>
      <c r="P1883" s="4">
        <v>12005</v>
      </c>
      <c r="Q1883" s="4">
        <v>7803</v>
      </c>
      <c r="R1883" s="3">
        <v>0.05</v>
      </c>
      <c r="S1883" s="4">
        <v>68429</v>
      </c>
      <c r="T1883" s="4">
        <v>46818</v>
      </c>
      <c r="U1883" s="4">
        <v>21611</v>
      </c>
      <c r="V1883" s="3">
        <v>0.31581639363427788</v>
      </c>
      <c r="W1883" t="s">
        <v>41</v>
      </c>
      <c r="X1883" t="s">
        <v>55</v>
      </c>
      <c r="Y1883" t="s">
        <v>56</v>
      </c>
      <c r="Z1883">
        <v>2</v>
      </c>
      <c r="AA1883" t="s">
        <v>220</v>
      </c>
      <c r="AB1883" t="s">
        <v>189</v>
      </c>
      <c r="AC1883">
        <v>3.9</v>
      </c>
    </row>
    <row r="1884" spans="1:29">
      <c r="A1884" t="s">
        <v>2385</v>
      </c>
      <c r="B1884" s="2">
        <v>45068</v>
      </c>
      <c r="C1884" t="s">
        <v>436</v>
      </c>
      <c r="D1884" t="s">
        <v>31</v>
      </c>
      <c r="E1884" t="s">
        <v>170</v>
      </c>
      <c r="F1884" t="s">
        <v>33</v>
      </c>
      <c r="G1884">
        <v>26</v>
      </c>
      <c r="H1884" t="s">
        <v>34</v>
      </c>
      <c r="I1884" t="s">
        <v>35</v>
      </c>
      <c r="J1884" t="s">
        <v>36</v>
      </c>
      <c r="K1884" t="s">
        <v>291</v>
      </c>
      <c r="L1884" t="s">
        <v>38</v>
      </c>
      <c r="M1884" t="s">
        <v>63</v>
      </c>
      <c r="N1884" t="s">
        <v>40</v>
      </c>
      <c r="O1884">
        <v>3</v>
      </c>
      <c r="P1884" s="4">
        <v>10823</v>
      </c>
      <c r="Q1884" s="4">
        <v>6061</v>
      </c>
      <c r="R1884" s="3">
        <v>0.1</v>
      </c>
      <c r="S1884" s="4">
        <v>29222</v>
      </c>
      <c r="T1884" s="4">
        <v>18183</v>
      </c>
      <c r="U1884" s="4">
        <v>11039</v>
      </c>
      <c r="V1884" s="3">
        <v>0.37776332899869963</v>
      </c>
      <c r="W1884" t="s">
        <v>54</v>
      </c>
      <c r="X1884" t="s">
        <v>76</v>
      </c>
      <c r="Y1884" t="s">
        <v>56</v>
      </c>
      <c r="Z1884">
        <v>4</v>
      </c>
      <c r="AA1884" t="s">
        <v>181</v>
      </c>
      <c r="AB1884" t="s">
        <v>66</v>
      </c>
      <c r="AC1884">
        <v>4.8</v>
      </c>
    </row>
    <row r="1885" spans="1:29">
      <c r="A1885" t="s">
        <v>2386</v>
      </c>
      <c r="B1885" s="2">
        <v>45586</v>
      </c>
      <c r="C1885" t="s">
        <v>615</v>
      </c>
      <c r="D1885" t="s">
        <v>49</v>
      </c>
      <c r="E1885" t="s">
        <v>32</v>
      </c>
      <c r="F1885" t="s">
        <v>33</v>
      </c>
      <c r="G1885">
        <v>52</v>
      </c>
      <c r="H1885" t="s">
        <v>146</v>
      </c>
      <c r="I1885" t="s">
        <v>147</v>
      </c>
      <c r="J1885" t="s">
        <v>36</v>
      </c>
      <c r="K1885" t="s">
        <v>225</v>
      </c>
      <c r="L1885" t="s">
        <v>62</v>
      </c>
      <c r="M1885" t="s">
        <v>39</v>
      </c>
      <c r="N1885" t="s">
        <v>40</v>
      </c>
      <c r="O1885">
        <v>1</v>
      </c>
      <c r="P1885" s="4">
        <v>4263</v>
      </c>
      <c r="Q1885" s="4">
        <v>3368</v>
      </c>
      <c r="R1885" s="3">
        <v>0</v>
      </c>
      <c r="S1885" s="4">
        <v>4263</v>
      </c>
      <c r="T1885" s="4">
        <v>3368</v>
      </c>
      <c r="U1885" s="4">
        <v>895</v>
      </c>
      <c r="V1885" s="3">
        <v>0.20994604738447104</v>
      </c>
      <c r="W1885" t="s">
        <v>41</v>
      </c>
      <c r="X1885" t="s">
        <v>76</v>
      </c>
      <c r="Y1885" t="s">
        <v>43</v>
      </c>
      <c r="Z1885">
        <v>0</v>
      </c>
      <c r="AA1885" t="s">
        <v>229</v>
      </c>
      <c r="AB1885" t="s">
        <v>121</v>
      </c>
      <c r="AC1885" t="s">
        <v>46</v>
      </c>
    </row>
    <row r="1886" spans="1:29">
      <c r="A1886" t="s">
        <v>2387</v>
      </c>
      <c r="B1886" s="2">
        <v>45592</v>
      </c>
      <c r="C1886" t="s">
        <v>235</v>
      </c>
      <c r="D1886" t="s">
        <v>49</v>
      </c>
      <c r="E1886" t="s">
        <v>188</v>
      </c>
      <c r="F1886" t="s">
        <v>33</v>
      </c>
      <c r="G1886">
        <v>45</v>
      </c>
      <c r="H1886" t="s">
        <v>146</v>
      </c>
      <c r="I1886" t="s">
        <v>147</v>
      </c>
      <c r="J1886" t="s">
        <v>36</v>
      </c>
      <c r="K1886" t="s">
        <v>269</v>
      </c>
      <c r="L1886" t="s">
        <v>38</v>
      </c>
      <c r="M1886" t="s">
        <v>92</v>
      </c>
      <c r="N1886" t="s">
        <v>93</v>
      </c>
      <c r="O1886">
        <v>2</v>
      </c>
      <c r="P1886" s="4">
        <v>4409</v>
      </c>
      <c r="Q1886" s="4">
        <v>2645</v>
      </c>
      <c r="R1886" s="3">
        <v>0.1</v>
      </c>
      <c r="S1886" s="4">
        <v>7936</v>
      </c>
      <c r="T1886" s="4">
        <v>5290</v>
      </c>
      <c r="U1886" s="4">
        <v>2646</v>
      </c>
      <c r="V1886" s="3">
        <v>0.33341733870967744</v>
      </c>
      <c r="W1886" t="s">
        <v>84</v>
      </c>
      <c r="X1886" t="s">
        <v>42</v>
      </c>
      <c r="Y1886" t="s">
        <v>56</v>
      </c>
      <c r="Z1886">
        <v>7</v>
      </c>
      <c r="AA1886" t="s">
        <v>185</v>
      </c>
      <c r="AB1886" t="s">
        <v>189</v>
      </c>
      <c r="AC1886">
        <v>3.8</v>
      </c>
    </row>
    <row r="1887" spans="1:29">
      <c r="A1887" t="s">
        <v>2388</v>
      </c>
      <c r="B1887" s="2">
        <v>44930</v>
      </c>
      <c r="C1887" t="s">
        <v>1710</v>
      </c>
      <c r="D1887" t="s">
        <v>31</v>
      </c>
      <c r="E1887" t="s">
        <v>32</v>
      </c>
      <c r="F1887" t="s">
        <v>33</v>
      </c>
      <c r="G1887">
        <v>22</v>
      </c>
      <c r="H1887" t="s">
        <v>146</v>
      </c>
      <c r="I1887" t="s">
        <v>147</v>
      </c>
      <c r="J1887" t="s">
        <v>36</v>
      </c>
      <c r="K1887" t="s">
        <v>302</v>
      </c>
      <c r="L1887" t="s">
        <v>112</v>
      </c>
      <c r="M1887" t="s">
        <v>107</v>
      </c>
      <c r="N1887" t="s">
        <v>126</v>
      </c>
      <c r="O1887">
        <v>5</v>
      </c>
      <c r="P1887" s="4">
        <v>22151</v>
      </c>
      <c r="Q1887" s="4">
        <v>17056</v>
      </c>
      <c r="R1887" s="3">
        <v>0.2</v>
      </c>
      <c r="S1887" s="4">
        <v>88604</v>
      </c>
      <c r="T1887" s="4">
        <v>85280</v>
      </c>
      <c r="U1887" s="4">
        <v>3324</v>
      </c>
      <c r="V1887" s="3">
        <v>3.7515236332445488E-2</v>
      </c>
      <c r="W1887" t="s">
        <v>84</v>
      </c>
      <c r="X1887" t="s">
        <v>55</v>
      </c>
      <c r="Y1887" t="s">
        <v>56</v>
      </c>
      <c r="Z1887">
        <v>5</v>
      </c>
      <c r="AA1887" t="s">
        <v>57</v>
      </c>
      <c r="AB1887" t="s">
        <v>95</v>
      </c>
      <c r="AC1887">
        <v>4.5999999999999996</v>
      </c>
    </row>
    <row r="1888" spans="1:29">
      <c r="A1888" t="s">
        <v>2389</v>
      </c>
      <c r="B1888" s="2">
        <v>45542</v>
      </c>
      <c r="C1888" t="s">
        <v>481</v>
      </c>
      <c r="D1888" t="s">
        <v>49</v>
      </c>
      <c r="E1888" t="s">
        <v>170</v>
      </c>
      <c r="F1888" t="s">
        <v>33</v>
      </c>
      <c r="G1888">
        <v>60</v>
      </c>
      <c r="H1888" t="s">
        <v>34</v>
      </c>
      <c r="I1888" t="s">
        <v>35</v>
      </c>
      <c r="J1888" t="s">
        <v>36</v>
      </c>
      <c r="K1888" t="s">
        <v>302</v>
      </c>
      <c r="L1888" t="s">
        <v>91</v>
      </c>
      <c r="M1888" t="s">
        <v>107</v>
      </c>
      <c r="N1888" t="s">
        <v>64</v>
      </c>
      <c r="O1888">
        <v>4</v>
      </c>
      <c r="P1888" s="4">
        <v>10204</v>
      </c>
      <c r="Q1888" s="4">
        <v>6429</v>
      </c>
      <c r="R1888" s="3">
        <v>0.1</v>
      </c>
      <c r="S1888" s="4">
        <v>36734</v>
      </c>
      <c r="T1888" s="4">
        <v>25716</v>
      </c>
      <c r="U1888" s="4">
        <v>11018</v>
      </c>
      <c r="V1888" s="3">
        <v>0.29994010997985515</v>
      </c>
      <c r="W1888" t="s">
        <v>84</v>
      </c>
      <c r="X1888" t="s">
        <v>76</v>
      </c>
      <c r="Y1888" t="s">
        <v>156</v>
      </c>
      <c r="Z1888">
        <v>0</v>
      </c>
      <c r="AA1888" t="s">
        <v>143</v>
      </c>
      <c r="AB1888" t="s">
        <v>121</v>
      </c>
      <c r="AC1888">
        <v>1.7</v>
      </c>
    </row>
    <row r="1889" spans="1:29">
      <c r="A1889" t="s">
        <v>2390</v>
      </c>
      <c r="B1889" s="2">
        <v>45644</v>
      </c>
      <c r="C1889" t="s">
        <v>387</v>
      </c>
      <c r="D1889" t="s">
        <v>31</v>
      </c>
      <c r="E1889" t="s">
        <v>124</v>
      </c>
      <c r="F1889" t="s">
        <v>70</v>
      </c>
      <c r="G1889">
        <v>53</v>
      </c>
      <c r="H1889" t="s">
        <v>88</v>
      </c>
      <c r="I1889" t="s">
        <v>89</v>
      </c>
      <c r="J1889" t="s">
        <v>82</v>
      </c>
      <c r="K1889" t="s">
        <v>239</v>
      </c>
      <c r="L1889" t="s">
        <v>112</v>
      </c>
      <c r="M1889" t="s">
        <v>83</v>
      </c>
      <c r="N1889" t="s">
        <v>126</v>
      </c>
      <c r="O1889">
        <v>5</v>
      </c>
      <c r="P1889" s="4">
        <v>22466</v>
      </c>
      <c r="Q1889" s="4">
        <v>12806</v>
      </c>
      <c r="R1889" s="3">
        <v>0.05</v>
      </c>
      <c r="S1889" s="4">
        <v>106714</v>
      </c>
      <c r="T1889" s="4">
        <v>64030</v>
      </c>
      <c r="U1889" s="4">
        <v>42684</v>
      </c>
      <c r="V1889" s="3">
        <v>0.39998500665329761</v>
      </c>
      <c r="W1889" t="s">
        <v>54</v>
      </c>
      <c r="X1889" t="s">
        <v>55</v>
      </c>
      <c r="Y1889" t="s">
        <v>56</v>
      </c>
      <c r="Z1889">
        <v>7</v>
      </c>
      <c r="AA1889" t="s">
        <v>57</v>
      </c>
      <c r="AB1889" t="s">
        <v>66</v>
      </c>
      <c r="AC1889">
        <v>4.3</v>
      </c>
    </row>
    <row r="1890" spans="1:29">
      <c r="A1890" t="s">
        <v>2391</v>
      </c>
      <c r="B1890" s="2">
        <v>45471</v>
      </c>
      <c r="C1890" t="s">
        <v>68</v>
      </c>
      <c r="D1890" t="s">
        <v>31</v>
      </c>
      <c r="E1890" t="s">
        <v>129</v>
      </c>
      <c r="F1890" t="s">
        <v>33</v>
      </c>
      <c r="G1890">
        <v>57</v>
      </c>
      <c r="H1890" t="s">
        <v>153</v>
      </c>
      <c r="I1890" t="s">
        <v>154</v>
      </c>
      <c r="J1890" t="s">
        <v>36</v>
      </c>
      <c r="K1890" t="s">
        <v>74</v>
      </c>
      <c r="L1890" t="s">
        <v>112</v>
      </c>
      <c r="M1890" t="s">
        <v>39</v>
      </c>
      <c r="N1890" t="s">
        <v>93</v>
      </c>
      <c r="O1890">
        <v>3</v>
      </c>
      <c r="P1890" s="4">
        <v>893</v>
      </c>
      <c r="Q1890" s="4">
        <v>670</v>
      </c>
      <c r="R1890" s="3">
        <v>0.1</v>
      </c>
      <c r="S1890" s="4">
        <v>2411</v>
      </c>
      <c r="T1890" s="4">
        <v>2010</v>
      </c>
      <c r="U1890" s="4">
        <v>401</v>
      </c>
      <c r="V1890" s="3">
        <v>0.16632102861883036</v>
      </c>
      <c r="W1890" t="s">
        <v>75</v>
      </c>
      <c r="X1890" t="s">
        <v>42</v>
      </c>
      <c r="Y1890" t="s">
        <v>56</v>
      </c>
      <c r="Z1890">
        <v>6</v>
      </c>
      <c r="AA1890" t="s">
        <v>102</v>
      </c>
      <c r="AB1890" t="s">
        <v>121</v>
      </c>
      <c r="AC1890">
        <v>3.8</v>
      </c>
    </row>
    <row r="1891" spans="1:29">
      <c r="A1891" t="s">
        <v>2392</v>
      </c>
      <c r="B1891" s="2">
        <v>44943</v>
      </c>
      <c r="C1891" t="s">
        <v>1732</v>
      </c>
      <c r="D1891" t="s">
        <v>31</v>
      </c>
      <c r="E1891" t="s">
        <v>188</v>
      </c>
      <c r="F1891" t="s">
        <v>33</v>
      </c>
      <c r="G1891">
        <v>26</v>
      </c>
      <c r="H1891" t="s">
        <v>71</v>
      </c>
      <c r="I1891" t="s">
        <v>72</v>
      </c>
      <c r="J1891" t="s">
        <v>73</v>
      </c>
      <c r="K1891" t="s">
        <v>74</v>
      </c>
      <c r="L1891" t="s">
        <v>142</v>
      </c>
      <c r="M1891" t="s">
        <v>39</v>
      </c>
      <c r="N1891" t="s">
        <v>93</v>
      </c>
      <c r="O1891">
        <v>7</v>
      </c>
      <c r="P1891" s="4">
        <v>5227</v>
      </c>
      <c r="Q1891" s="4">
        <v>3136</v>
      </c>
      <c r="R1891" s="3">
        <v>0.1</v>
      </c>
      <c r="S1891" s="4">
        <v>32930</v>
      </c>
      <c r="T1891" s="4">
        <v>21952</v>
      </c>
      <c r="U1891" s="4">
        <v>10978</v>
      </c>
      <c r="V1891" s="3">
        <v>0.3333738232614637</v>
      </c>
      <c r="W1891" t="s">
        <v>75</v>
      </c>
      <c r="X1891" t="s">
        <v>55</v>
      </c>
      <c r="Y1891" t="s">
        <v>56</v>
      </c>
      <c r="Z1891">
        <v>7</v>
      </c>
      <c r="AA1891" t="s">
        <v>44</v>
      </c>
      <c r="AB1891" t="s">
        <v>66</v>
      </c>
      <c r="AC1891">
        <v>4.5</v>
      </c>
    </row>
    <row r="1892" spans="1:29">
      <c r="A1892" t="s">
        <v>2393</v>
      </c>
      <c r="B1892" s="2">
        <v>45047</v>
      </c>
      <c r="C1892" t="s">
        <v>550</v>
      </c>
      <c r="D1892" t="s">
        <v>49</v>
      </c>
      <c r="E1892" t="s">
        <v>170</v>
      </c>
      <c r="F1892" t="s">
        <v>33</v>
      </c>
      <c r="G1892">
        <v>59</v>
      </c>
      <c r="H1892" t="s">
        <v>80</v>
      </c>
      <c r="I1892" t="s">
        <v>81</v>
      </c>
      <c r="J1892" t="s">
        <v>82</v>
      </c>
      <c r="K1892" t="s">
        <v>184</v>
      </c>
      <c r="L1892" t="s">
        <v>142</v>
      </c>
      <c r="M1892" t="s">
        <v>63</v>
      </c>
      <c r="N1892" t="s">
        <v>40</v>
      </c>
      <c r="O1892">
        <v>7</v>
      </c>
      <c r="P1892" s="4">
        <v>16337</v>
      </c>
      <c r="Q1892" s="4">
        <v>13070</v>
      </c>
      <c r="R1892" s="3">
        <v>0.05</v>
      </c>
      <c r="S1892" s="4">
        <v>108641</v>
      </c>
      <c r="T1892" s="4">
        <v>91490</v>
      </c>
      <c r="U1892" s="4">
        <v>17151</v>
      </c>
      <c r="V1892" s="3">
        <v>0.15786857632017379</v>
      </c>
      <c r="W1892" t="s">
        <v>41</v>
      </c>
      <c r="X1892" t="s">
        <v>76</v>
      </c>
      <c r="Y1892" t="s">
        <v>56</v>
      </c>
      <c r="Z1892">
        <v>4</v>
      </c>
      <c r="AA1892" t="s">
        <v>57</v>
      </c>
      <c r="AB1892" t="s">
        <v>189</v>
      </c>
      <c r="AC1892">
        <v>3.7</v>
      </c>
    </row>
    <row r="1893" spans="1:29">
      <c r="A1893" t="s">
        <v>2394</v>
      </c>
      <c r="B1893" s="2">
        <v>45335</v>
      </c>
      <c r="C1893" t="s">
        <v>1522</v>
      </c>
      <c r="D1893" t="s">
        <v>49</v>
      </c>
      <c r="E1893" t="s">
        <v>98</v>
      </c>
      <c r="F1893" t="s">
        <v>70</v>
      </c>
      <c r="G1893">
        <v>52</v>
      </c>
      <c r="H1893" t="s">
        <v>105</v>
      </c>
      <c r="I1893" t="s">
        <v>89</v>
      </c>
      <c r="J1893" t="s">
        <v>82</v>
      </c>
      <c r="K1893" t="s">
        <v>368</v>
      </c>
      <c r="L1893" t="s">
        <v>131</v>
      </c>
      <c r="M1893" t="s">
        <v>63</v>
      </c>
      <c r="N1893" t="s">
        <v>53</v>
      </c>
      <c r="O1893">
        <v>3</v>
      </c>
      <c r="P1893" s="4">
        <v>7924</v>
      </c>
      <c r="Q1893" s="4">
        <v>5785</v>
      </c>
      <c r="R1893" s="3">
        <v>0</v>
      </c>
      <c r="S1893" s="4">
        <v>23772</v>
      </c>
      <c r="T1893" s="4">
        <v>17355</v>
      </c>
      <c r="U1893" s="4">
        <v>6417</v>
      </c>
      <c r="V1893" s="3">
        <v>0.26993942453306413</v>
      </c>
      <c r="W1893" t="s">
        <v>84</v>
      </c>
      <c r="X1893" t="s">
        <v>42</v>
      </c>
      <c r="Y1893" t="s">
        <v>56</v>
      </c>
      <c r="Z1893">
        <v>3</v>
      </c>
      <c r="AA1893" t="s">
        <v>44</v>
      </c>
      <c r="AB1893" t="s">
        <v>189</v>
      </c>
      <c r="AC1893">
        <v>4.7</v>
      </c>
    </row>
    <row r="1894" spans="1:29">
      <c r="A1894" t="s">
        <v>2395</v>
      </c>
      <c r="B1894" s="2">
        <v>45501</v>
      </c>
      <c r="C1894" t="s">
        <v>1448</v>
      </c>
      <c r="D1894" t="s">
        <v>31</v>
      </c>
      <c r="E1894" t="s">
        <v>119</v>
      </c>
      <c r="F1894" t="s">
        <v>70</v>
      </c>
      <c r="G1894">
        <v>52</v>
      </c>
      <c r="H1894" t="s">
        <v>99</v>
      </c>
      <c r="I1894" t="s">
        <v>99</v>
      </c>
      <c r="J1894" t="s">
        <v>100</v>
      </c>
      <c r="K1894" t="s">
        <v>291</v>
      </c>
      <c r="L1894" t="s">
        <v>137</v>
      </c>
      <c r="M1894" t="s">
        <v>107</v>
      </c>
      <c r="N1894" t="s">
        <v>64</v>
      </c>
      <c r="O1894">
        <v>1</v>
      </c>
      <c r="P1894" s="4">
        <v>21894</v>
      </c>
      <c r="Q1894" s="4">
        <v>17077</v>
      </c>
      <c r="R1894" s="3">
        <v>0.15</v>
      </c>
      <c r="S1894" s="4">
        <v>18610</v>
      </c>
      <c r="T1894" s="4">
        <v>17077</v>
      </c>
      <c r="U1894" s="4">
        <v>1533</v>
      </c>
      <c r="V1894" s="3">
        <v>8.2375067168189139E-2</v>
      </c>
      <c r="W1894" t="s">
        <v>75</v>
      </c>
      <c r="X1894" t="s">
        <v>55</v>
      </c>
      <c r="Y1894" t="s">
        <v>171</v>
      </c>
      <c r="Z1894">
        <v>11</v>
      </c>
      <c r="AA1894" t="s">
        <v>44</v>
      </c>
      <c r="AB1894" t="s">
        <v>66</v>
      </c>
      <c r="AC1894" t="s">
        <v>46</v>
      </c>
    </row>
    <row r="1895" spans="1:29">
      <c r="A1895" t="s">
        <v>2396</v>
      </c>
      <c r="B1895" s="2">
        <v>45123</v>
      </c>
      <c r="C1895" t="s">
        <v>882</v>
      </c>
      <c r="D1895" t="s">
        <v>31</v>
      </c>
      <c r="E1895" t="s">
        <v>98</v>
      </c>
      <c r="F1895" t="s">
        <v>70</v>
      </c>
      <c r="G1895">
        <v>46</v>
      </c>
      <c r="H1895" t="s">
        <v>80</v>
      </c>
      <c r="I1895" t="s">
        <v>81</v>
      </c>
      <c r="J1895" t="s">
        <v>82</v>
      </c>
      <c r="K1895" t="s">
        <v>74</v>
      </c>
      <c r="L1895" t="s">
        <v>131</v>
      </c>
      <c r="M1895" t="s">
        <v>63</v>
      </c>
      <c r="N1895" t="s">
        <v>64</v>
      </c>
      <c r="O1895">
        <v>3</v>
      </c>
      <c r="P1895" s="4">
        <v>2080</v>
      </c>
      <c r="Q1895" s="4">
        <v>1373</v>
      </c>
      <c r="R1895" s="3">
        <v>0.15</v>
      </c>
      <c r="S1895" s="4">
        <v>5304</v>
      </c>
      <c r="T1895" s="4">
        <v>4119</v>
      </c>
      <c r="U1895" s="4">
        <v>1185</v>
      </c>
      <c r="V1895" s="3">
        <v>0.22341628959276019</v>
      </c>
      <c r="W1895" t="s">
        <v>75</v>
      </c>
      <c r="X1895" t="s">
        <v>55</v>
      </c>
      <c r="Y1895" t="s">
        <v>171</v>
      </c>
      <c r="Z1895">
        <v>12</v>
      </c>
      <c r="AA1895" t="s">
        <v>185</v>
      </c>
      <c r="AB1895" t="s">
        <v>189</v>
      </c>
      <c r="AC1895" t="s">
        <v>46</v>
      </c>
    </row>
    <row r="1896" spans="1:29">
      <c r="A1896" t="s">
        <v>2397</v>
      </c>
      <c r="B1896" s="2">
        <v>44949</v>
      </c>
      <c r="C1896" t="s">
        <v>921</v>
      </c>
      <c r="D1896" t="s">
        <v>49</v>
      </c>
      <c r="E1896" t="s">
        <v>124</v>
      </c>
      <c r="F1896" t="s">
        <v>70</v>
      </c>
      <c r="G1896">
        <v>31</v>
      </c>
      <c r="H1896" t="s">
        <v>146</v>
      </c>
      <c r="I1896" t="s">
        <v>147</v>
      </c>
      <c r="J1896" t="s">
        <v>36</v>
      </c>
      <c r="K1896" t="s">
        <v>74</v>
      </c>
      <c r="L1896" t="s">
        <v>131</v>
      </c>
      <c r="M1896" t="s">
        <v>107</v>
      </c>
      <c r="N1896" t="s">
        <v>40</v>
      </c>
      <c r="O1896">
        <v>2</v>
      </c>
      <c r="P1896" s="4">
        <v>10907</v>
      </c>
      <c r="Q1896" s="4">
        <v>6653</v>
      </c>
      <c r="R1896" s="3">
        <v>0.1</v>
      </c>
      <c r="S1896" s="4">
        <v>19633</v>
      </c>
      <c r="T1896" s="4">
        <v>13306</v>
      </c>
      <c r="U1896" s="4">
        <v>6327</v>
      </c>
      <c r="V1896" s="3">
        <v>0.32226353588346152</v>
      </c>
      <c r="W1896" t="s">
        <v>41</v>
      </c>
      <c r="X1896" t="s">
        <v>55</v>
      </c>
      <c r="Y1896" t="s">
        <v>56</v>
      </c>
      <c r="Z1896">
        <v>7</v>
      </c>
      <c r="AA1896" t="s">
        <v>167</v>
      </c>
      <c r="AB1896" t="s">
        <v>121</v>
      </c>
      <c r="AC1896">
        <v>4.5999999999999996</v>
      </c>
    </row>
    <row r="1897" spans="1:29">
      <c r="A1897" t="s">
        <v>2398</v>
      </c>
      <c r="B1897" s="2">
        <v>45289</v>
      </c>
      <c r="C1897" t="s">
        <v>1055</v>
      </c>
      <c r="D1897" t="s">
        <v>31</v>
      </c>
      <c r="E1897" t="s">
        <v>170</v>
      </c>
      <c r="F1897" t="s">
        <v>33</v>
      </c>
      <c r="G1897">
        <v>25</v>
      </c>
      <c r="H1897" t="s">
        <v>105</v>
      </c>
      <c r="I1897" t="s">
        <v>89</v>
      </c>
      <c r="J1897" t="s">
        <v>82</v>
      </c>
      <c r="K1897" t="s">
        <v>184</v>
      </c>
      <c r="L1897" t="s">
        <v>131</v>
      </c>
      <c r="M1897" t="s">
        <v>107</v>
      </c>
      <c r="N1897" t="s">
        <v>64</v>
      </c>
      <c r="O1897">
        <v>8</v>
      </c>
      <c r="P1897" s="4">
        <v>14049</v>
      </c>
      <c r="Q1897" s="4">
        <v>9413</v>
      </c>
      <c r="R1897" s="3">
        <v>0.05</v>
      </c>
      <c r="S1897" s="4">
        <v>106772</v>
      </c>
      <c r="T1897" s="4">
        <v>75304</v>
      </c>
      <c r="U1897" s="4">
        <v>31468</v>
      </c>
      <c r="V1897" s="3">
        <v>0.29472146255572623</v>
      </c>
      <c r="W1897" t="s">
        <v>41</v>
      </c>
      <c r="X1897" t="s">
        <v>55</v>
      </c>
      <c r="Y1897" t="s">
        <v>156</v>
      </c>
      <c r="Z1897">
        <v>0</v>
      </c>
      <c r="AA1897" t="s">
        <v>85</v>
      </c>
      <c r="AB1897" t="s">
        <v>45</v>
      </c>
      <c r="AC1897">
        <v>1.8</v>
      </c>
    </row>
    <row r="1898" spans="1:29">
      <c r="A1898" t="s">
        <v>2399</v>
      </c>
      <c r="B1898" s="2">
        <v>45549</v>
      </c>
      <c r="C1898" t="s">
        <v>358</v>
      </c>
      <c r="D1898" t="s">
        <v>31</v>
      </c>
      <c r="E1898" t="s">
        <v>135</v>
      </c>
      <c r="F1898" t="s">
        <v>33</v>
      </c>
      <c r="G1898">
        <v>49</v>
      </c>
      <c r="H1898" t="s">
        <v>146</v>
      </c>
      <c r="I1898" t="s">
        <v>147</v>
      </c>
      <c r="J1898" t="s">
        <v>36</v>
      </c>
      <c r="K1898" t="s">
        <v>37</v>
      </c>
      <c r="L1898" t="s">
        <v>52</v>
      </c>
      <c r="M1898" t="s">
        <v>39</v>
      </c>
      <c r="N1898" t="s">
        <v>93</v>
      </c>
      <c r="O1898">
        <v>2</v>
      </c>
      <c r="P1898" s="4">
        <v>18856</v>
      </c>
      <c r="Q1898" s="4">
        <v>12445</v>
      </c>
      <c r="R1898" s="3">
        <v>0.1</v>
      </c>
      <c r="S1898" s="4">
        <v>33941</v>
      </c>
      <c r="T1898" s="4">
        <v>24890</v>
      </c>
      <c r="U1898" s="4">
        <v>9051</v>
      </c>
      <c r="V1898" s="3">
        <v>0.26666863085943254</v>
      </c>
      <c r="W1898" t="s">
        <v>75</v>
      </c>
      <c r="X1898" t="s">
        <v>76</v>
      </c>
      <c r="Y1898" t="s">
        <v>56</v>
      </c>
      <c r="Z1898">
        <v>4</v>
      </c>
      <c r="AA1898" t="s">
        <v>229</v>
      </c>
      <c r="AB1898" t="s">
        <v>189</v>
      </c>
      <c r="AC1898">
        <v>3.2</v>
      </c>
    </row>
    <row r="1899" spans="1:29">
      <c r="A1899" t="s">
        <v>2400</v>
      </c>
      <c r="B1899" s="2">
        <v>45323</v>
      </c>
      <c r="C1899" t="s">
        <v>649</v>
      </c>
      <c r="D1899" t="s">
        <v>31</v>
      </c>
      <c r="E1899" t="s">
        <v>111</v>
      </c>
      <c r="F1899" t="s">
        <v>70</v>
      </c>
      <c r="G1899">
        <v>19</v>
      </c>
      <c r="H1899" t="s">
        <v>105</v>
      </c>
      <c r="I1899" t="s">
        <v>89</v>
      </c>
      <c r="J1899" t="s">
        <v>82</v>
      </c>
      <c r="K1899" t="s">
        <v>323</v>
      </c>
      <c r="L1899" t="s">
        <v>142</v>
      </c>
      <c r="M1899" t="s">
        <v>83</v>
      </c>
      <c r="N1899" t="s">
        <v>64</v>
      </c>
      <c r="O1899">
        <v>6</v>
      </c>
      <c r="P1899" s="4">
        <v>13631</v>
      </c>
      <c r="Q1899" s="4">
        <v>9542</v>
      </c>
      <c r="R1899" s="3">
        <v>0.15</v>
      </c>
      <c r="S1899" s="4">
        <v>69518</v>
      </c>
      <c r="T1899" s="4">
        <v>57252</v>
      </c>
      <c r="U1899" s="4">
        <v>12266</v>
      </c>
      <c r="V1899" s="3">
        <v>0.17644351103311373</v>
      </c>
      <c r="W1899" t="s">
        <v>54</v>
      </c>
      <c r="X1899" t="s">
        <v>76</v>
      </c>
      <c r="Y1899" t="s">
        <v>43</v>
      </c>
      <c r="Z1899">
        <v>0</v>
      </c>
      <c r="AA1899" t="s">
        <v>181</v>
      </c>
      <c r="AB1899" t="s">
        <v>132</v>
      </c>
      <c r="AC1899" t="s">
        <v>46</v>
      </c>
    </row>
    <row r="1900" spans="1:29">
      <c r="A1900" t="s">
        <v>2401</v>
      </c>
      <c r="B1900" s="2">
        <v>45099</v>
      </c>
      <c r="C1900" t="s">
        <v>312</v>
      </c>
      <c r="D1900" t="s">
        <v>31</v>
      </c>
      <c r="E1900" t="s">
        <v>111</v>
      </c>
      <c r="F1900" t="s">
        <v>70</v>
      </c>
      <c r="G1900">
        <v>28</v>
      </c>
      <c r="H1900" t="s">
        <v>146</v>
      </c>
      <c r="I1900" t="s">
        <v>147</v>
      </c>
      <c r="J1900" t="s">
        <v>36</v>
      </c>
      <c r="K1900" t="s">
        <v>116</v>
      </c>
      <c r="L1900" t="s">
        <v>131</v>
      </c>
      <c r="M1900" t="s">
        <v>107</v>
      </c>
      <c r="N1900" t="s">
        <v>93</v>
      </c>
      <c r="O1900">
        <v>5</v>
      </c>
      <c r="P1900" s="4">
        <v>23269</v>
      </c>
      <c r="Q1900" s="4">
        <v>16754</v>
      </c>
      <c r="R1900" s="3">
        <v>0.1</v>
      </c>
      <c r="S1900" s="4">
        <v>104711</v>
      </c>
      <c r="T1900" s="4">
        <v>83770</v>
      </c>
      <c r="U1900" s="4">
        <v>20941</v>
      </c>
      <c r="V1900" s="3">
        <v>0.19998853988597187</v>
      </c>
      <c r="W1900" t="s">
        <v>75</v>
      </c>
      <c r="X1900" t="s">
        <v>76</v>
      </c>
      <c r="Y1900" t="s">
        <v>56</v>
      </c>
      <c r="Z1900">
        <v>7</v>
      </c>
      <c r="AA1900" t="s">
        <v>65</v>
      </c>
      <c r="AB1900" t="s">
        <v>45</v>
      </c>
      <c r="AC1900">
        <v>4</v>
      </c>
    </row>
    <row r="1901" spans="1:29">
      <c r="A1901" t="s">
        <v>2402</v>
      </c>
      <c r="B1901" s="2">
        <v>45528</v>
      </c>
      <c r="C1901" t="s">
        <v>661</v>
      </c>
      <c r="D1901" t="s">
        <v>31</v>
      </c>
      <c r="E1901" t="s">
        <v>98</v>
      </c>
      <c r="F1901" t="s">
        <v>70</v>
      </c>
      <c r="G1901">
        <v>39</v>
      </c>
      <c r="H1901" t="s">
        <v>153</v>
      </c>
      <c r="I1901" t="s">
        <v>154</v>
      </c>
      <c r="J1901" t="s">
        <v>36</v>
      </c>
      <c r="K1901" t="s">
        <v>90</v>
      </c>
      <c r="L1901" t="s">
        <v>38</v>
      </c>
      <c r="M1901" t="s">
        <v>63</v>
      </c>
      <c r="N1901" t="s">
        <v>93</v>
      </c>
      <c r="O1901">
        <v>1</v>
      </c>
      <c r="P1901" s="4">
        <v>4134</v>
      </c>
      <c r="Q1901" s="4">
        <v>2604</v>
      </c>
      <c r="R1901" s="3">
        <v>0</v>
      </c>
      <c r="S1901" s="4">
        <v>4134</v>
      </c>
      <c r="T1901" s="4">
        <v>2604</v>
      </c>
      <c r="U1901" s="4">
        <v>1530</v>
      </c>
      <c r="V1901" s="3">
        <v>0.37010159651669083</v>
      </c>
      <c r="W1901" t="s">
        <v>75</v>
      </c>
      <c r="X1901" t="s">
        <v>76</v>
      </c>
      <c r="Y1901" t="s">
        <v>56</v>
      </c>
      <c r="Z1901">
        <v>4</v>
      </c>
      <c r="AA1901" t="s">
        <v>229</v>
      </c>
      <c r="AB1901" t="s">
        <v>132</v>
      </c>
      <c r="AC1901">
        <v>4.4000000000000004</v>
      </c>
    </row>
    <row r="1902" spans="1:29">
      <c r="A1902" t="s">
        <v>2403</v>
      </c>
      <c r="B1902" s="2">
        <v>45441</v>
      </c>
      <c r="C1902" t="s">
        <v>522</v>
      </c>
      <c r="D1902" t="s">
        <v>31</v>
      </c>
      <c r="E1902" t="s">
        <v>60</v>
      </c>
      <c r="F1902" t="s">
        <v>70</v>
      </c>
      <c r="G1902">
        <v>29</v>
      </c>
      <c r="H1902" t="s">
        <v>88</v>
      </c>
      <c r="I1902" t="s">
        <v>89</v>
      </c>
      <c r="J1902" t="s">
        <v>82</v>
      </c>
      <c r="K1902" t="s">
        <v>302</v>
      </c>
      <c r="L1902" t="s">
        <v>91</v>
      </c>
      <c r="M1902" t="s">
        <v>83</v>
      </c>
      <c r="N1902" t="s">
        <v>53</v>
      </c>
      <c r="O1902">
        <v>2</v>
      </c>
      <c r="P1902" s="4">
        <v>19861</v>
      </c>
      <c r="Q1902" s="4">
        <v>11122</v>
      </c>
      <c r="R1902" s="3">
        <v>0.05</v>
      </c>
      <c r="S1902" s="4">
        <v>37736</v>
      </c>
      <c r="T1902" s="4">
        <v>22244</v>
      </c>
      <c r="U1902" s="4">
        <v>15492</v>
      </c>
      <c r="V1902" s="3">
        <v>0.4105363578545686</v>
      </c>
      <c r="W1902" t="s">
        <v>41</v>
      </c>
      <c r="X1902" t="s">
        <v>55</v>
      </c>
      <c r="Y1902" t="s">
        <v>56</v>
      </c>
      <c r="Z1902">
        <v>2</v>
      </c>
      <c r="AA1902" t="s">
        <v>172</v>
      </c>
      <c r="AB1902" t="s">
        <v>150</v>
      </c>
      <c r="AC1902">
        <v>3.7</v>
      </c>
    </row>
    <row r="1903" spans="1:29">
      <c r="A1903" t="s">
        <v>2404</v>
      </c>
      <c r="B1903" s="2">
        <v>45063</v>
      </c>
      <c r="C1903" t="s">
        <v>1072</v>
      </c>
      <c r="D1903" t="s">
        <v>31</v>
      </c>
      <c r="E1903" t="s">
        <v>60</v>
      </c>
      <c r="F1903" t="s">
        <v>70</v>
      </c>
      <c r="G1903">
        <v>31</v>
      </c>
      <c r="H1903" t="s">
        <v>99</v>
      </c>
      <c r="I1903" t="s">
        <v>99</v>
      </c>
      <c r="J1903" t="s">
        <v>100</v>
      </c>
      <c r="K1903" t="s">
        <v>51</v>
      </c>
      <c r="L1903" t="s">
        <v>52</v>
      </c>
      <c r="M1903" t="s">
        <v>83</v>
      </c>
      <c r="N1903" t="s">
        <v>113</v>
      </c>
      <c r="O1903">
        <v>4</v>
      </c>
      <c r="P1903" s="4">
        <v>11242</v>
      </c>
      <c r="Q1903" s="4">
        <v>6520</v>
      </c>
      <c r="R1903" s="3">
        <v>0.05</v>
      </c>
      <c r="S1903" s="4">
        <v>42720</v>
      </c>
      <c r="T1903" s="4">
        <v>26080</v>
      </c>
      <c r="U1903" s="4">
        <v>16640</v>
      </c>
      <c r="V1903" s="3">
        <v>0.38951310861423222</v>
      </c>
      <c r="W1903" t="s">
        <v>84</v>
      </c>
      <c r="X1903" t="s">
        <v>76</v>
      </c>
      <c r="Y1903" t="s">
        <v>43</v>
      </c>
      <c r="Z1903">
        <v>0</v>
      </c>
      <c r="AA1903" t="s">
        <v>167</v>
      </c>
      <c r="AB1903" t="s">
        <v>121</v>
      </c>
      <c r="AC1903" t="s">
        <v>46</v>
      </c>
    </row>
    <row r="1904" spans="1:29">
      <c r="A1904" t="s">
        <v>2405</v>
      </c>
      <c r="B1904" s="2">
        <v>45190</v>
      </c>
      <c r="C1904" t="s">
        <v>1055</v>
      </c>
      <c r="D1904" t="s">
        <v>31</v>
      </c>
      <c r="E1904" t="s">
        <v>188</v>
      </c>
      <c r="F1904" t="s">
        <v>33</v>
      </c>
      <c r="G1904">
        <v>56</v>
      </c>
      <c r="H1904" t="s">
        <v>105</v>
      </c>
      <c r="I1904" t="s">
        <v>89</v>
      </c>
      <c r="J1904" t="s">
        <v>82</v>
      </c>
      <c r="K1904" t="s">
        <v>130</v>
      </c>
      <c r="L1904" t="s">
        <v>52</v>
      </c>
      <c r="M1904" t="s">
        <v>83</v>
      </c>
      <c r="N1904" t="s">
        <v>93</v>
      </c>
      <c r="O1904">
        <v>6</v>
      </c>
      <c r="P1904" s="4">
        <v>21815</v>
      </c>
      <c r="Q1904" s="4">
        <v>12653</v>
      </c>
      <c r="R1904" s="3">
        <v>0</v>
      </c>
      <c r="S1904" s="4">
        <v>130890</v>
      </c>
      <c r="T1904" s="4">
        <v>75918</v>
      </c>
      <c r="U1904" s="4">
        <v>54972</v>
      </c>
      <c r="V1904" s="3">
        <v>0.41998624799449918</v>
      </c>
      <c r="W1904" t="s">
        <v>41</v>
      </c>
      <c r="X1904" t="s">
        <v>42</v>
      </c>
      <c r="Y1904" t="s">
        <v>43</v>
      </c>
      <c r="Z1904">
        <v>0</v>
      </c>
      <c r="AA1904" t="s">
        <v>193</v>
      </c>
      <c r="AB1904" t="s">
        <v>194</v>
      </c>
      <c r="AC1904" t="s">
        <v>46</v>
      </c>
    </row>
    <row r="1905" spans="1:29">
      <c r="A1905" t="s">
        <v>2406</v>
      </c>
      <c r="B1905" s="2">
        <v>45211</v>
      </c>
      <c r="C1905" t="s">
        <v>576</v>
      </c>
      <c r="D1905" t="s">
        <v>31</v>
      </c>
      <c r="E1905" t="s">
        <v>98</v>
      </c>
      <c r="F1905" t="s">
        <v>70</v>
      </c>
      <c r="G1905">
        <v>49</v>
      </c>
      <c r="H1905" t="s">
        <v>88</v>
      </c>
      <c r="I1905" t="s">
        <v>89</v>
      </c>
      <c r="J1905" t="s">
        <v>82</v>
      </c>
      <c r="K1905" t="s">
        <v>214</v>
      </c>
      <c r="L1905" t="s">
        <v>155</v>
      </c>
      <c r="M1905" t="s">
        <v>107</v>
      </c>
      <c r="N1905" t="s">
        <v>53</v>
      </c>
      <c r="O1905">
        <v>6</v>
      </c>
      <c r="P1905" s="4">
        <v>14671</v>
      </c>
      <c r="Q1905" s="4">
        <v>10123</v>
      </c>
      <c r="R1905" s="3">
        <v>0</v>
      </c>
      <c r="S1905" s="4">
        <v>88026</v>
      </c>
      <c r="T1905" s="4">
        <v>60738</v>
      </c>
      <c r="U1905" s="4">
        <v>27288</v>
      </c>
      <c r="V1905" s="3">
        <v>0.30999931838320494</v>
      </c>
      <c r="W1905" t="s">
        <v>54</v>
      </c>
      <c r="X1905" t="s">
        <v>42</v>
      </c>
      <c r="Y1905" t="s">
        <v>56</v>
      </c>
      <c r="Z1905">
        <v>5</v>
      </c>
      <c r="AA1905" t="s">
        <v>220</v>
      </c>
      <c r="AB1905" t="s">
        <v>95</v>
      </c>
      <c r="AC1905">
        <v>4.0999999999999996</v>
      </c>
    </row>
    <row r="1906" spans="1:29">
      <c r="A1906" t="s">
        <v>2407</v>
      </c>
      <c r="B1906" s="2">
        <v>45332</v>
      </c>
      <c r="C1906" t="s">
        <v>318</v>
      </c>
      <c r="D1906" t="s">
        <v>31</v>
      </c>
      <c r="E1906" t="s">
        <v>124</v>
      </c>
      <c r="F1906" t="s">
        <v>70</v>
      </c>
      <c r="G1906">
        <v>18</v>
      </c>
      <c r="H1906" t="s">
        <v>34</v>
      </c>
      <c r="I1906" t="s">
        <v>35</v>
      </c>
      <c r="J1906" t="s">
        <v>36</v>
      </c>
      <c r="K1906" t="s">
        <v>37</v>
      </c>
      <c r="L1906" t="s">
        <v>52</v>
      </c>
      <c r="M1906" t="s">
        <v>63</v>
      </c>
      <c r="N1906" t="s">
        <v>126</v>
      </c>
      <c r="O1906">
        <v>3</v>
      </c>
      <c r="P1906" s="4">
        <v>21442</v>
      </c>
      <c r="Q1906" s="4">
        <v>12222</v>
      </c>
      <c r="R1906" s="3">
        <v>0.1</v>
      </c>
      <c r="S1906" s="4">
        <v>57893</v>
      </c>
      <c r="T1906" s="4">
        <v>36666</v>
      </c>
      <c r="U1906" s="4">
        <v>21227</v>
      </c>
      <c r="V1906" s="3">
        <v>0.36665918159362965</v>
      </c>
      <c r="W1906" t="s">
        <v>84</v>
      </c>
      <c r="X1906" t="s">
        <v>76</v>
      </c>
      <c r="Y1906" t="s">
        <v>56</v>
      </c>
      <c r="Z1906">
        <v>4</v>
      </c>
      <c r="AA1906" t="s">
        <v>57</v>
      </c>
      <c r="AB1906" t="s">
        <v>132</v>
      </c>
      <c r="AC1906">
        <v>3.3</v>
      </c>
    </row>
    <row r="1907" spans="1:29">
      <c r="A1907" t="s">
        <v>2408</v>
      </c>
      <c r="B1907" s="2">
        <v>45470</v>
      </c>
      <c r="C1907" t="s">
        <v>314</v>
      </c>
      <c r="D1907" t="s">
        <v>31</v>
      </c>
      <c r="E1907" t="s">
        <v>32</v>
      </c>
      <c r="F1907" t="s">
        <v>33</v>
      </c>
      <c r="G1907">
        <v>47</v>
      </c>
      <c r="H1907" t="s">
        <v>34</v>
      </c>
      <c r="I1907" t="s">
        <v>35</v>
      </c>
      <c r="J1907" t="s">
        <v>36</v>
      </c>
      <c r="K1907" t="s">
        <v>302</v>
      </c>
      <c r="L1907" t="s">
        <v>137</v>
      </c>
      <c r="M1907" t="s">
        <v>63</v>
      </c>
      <c r="N1907" t="s">
        <v>40</v>
      </c>
      <c r="O1907">
        <v>7</v>
      </c>
      <c r="P1907" s="4">
        <v>2634</v>
      </c>
      <c r="Q1907" s="4">
        <v>1949</v>
      </c>
      <c r="R1907" s="3">
        <v>0.1</v>
      </c>
      <c r="S1907" s="4">
        <v>16594</v>
      </c>
      <c r="T1907" s="4">
        <v>13643</v>
      </c>
      <c r="U1907" s="4">
        <v>2951</v>
      </c>
      <c r="V1907" s="3">
        <v>0.17783536217910087</v>
      </c>
      <c r="W1907" t="s">
        <v>84</v>
      </c>
      <c r="X1907" t="s">
        <v>55</v>
      </c>
      <c r="Y1907" t="s">
        <v>56</v>
      </c>
      <c r="Z1907">
        <v>7</v>
      </c>
      <c r="AA1907" t="s">
        <v>159</v>
      </c>
      <c r="AB1907" t="s">
        <v>189</v>
      </c>
      <c r="AC1907">
        <v>4.2</v>
      </c>
    </row>
    <row r="1908" spans="1:29">
      <c r="A1908" t="s">
        <v>2409</v>
      </c>
      <c r="B1908" s="2">
        <v>45448</v>
      </c>
      <c r="C1908" t="s">
        <v>261</v>
      </c>
      <c r="D1908" t="s">
        <v>31</v>
      </c>
      <c r="E1908" t="s">
        <v>188</v>
      </c>
      <c r="F1908" t="s">
        <v>33</v>
      </c>
      <c r="G1908">
        <v>36</v>
      </c>
      <c r="H1908" t="s">
        <v>105</v>
      </c>
      <c r="I1908" t="s">
        <v>89</v>
      </c>
      <c r="J1908" t="s">
        <v>82</v>
      </c>
      <c r="K1908" t="s">
        <v>214</v>
      </c>
      <c r="L1908" t="s">
        <v>101</v>
      </c>
      <c r="M1908" t="s">
        <v>107</v>
      </c>
      <c r="N1908" t="s">
        <v>64</v>
      </c>
      <c r="O1908">
        <v>8</v>
      </c>
      <c r="P1908" s="4">
        <v>24444</v>
      </c>
      <c r="Q1908" s="4">
        <v>18577</v>
      </c>
      <c r="R1908" s="3">
        <v>0</v>
      </c>
      <c r="S1908" s="4">
        <v>195552</v>
      </c>
      <c r="T1908" s="4">
        <v>148616</v>
      </c>
      <c r="U1908" s="4">
        <v>46936</v>
      </c>
      <c r="V1908" s="3">
        <v>0.24001800032727869</v>
      </c>
      <c r="W1908" t="s">
        <v>41</v>
      </c>
      <c r="X1908" t="s">
        <v>42</v>
      </c>
      <c r="Y1908" t="s">
        <v>56</v>
      </c>
      <c r="Z1908">
        <v>6</v>
      </c>
      <c r="AA1908" t="s">
        <v>102</v>
      </c>
      <c r="AB1908" t="s">
        <v>45</v>
      </c>
      <c r="AC1908">
        <v>4.9000000000000004</v>
      </c>
    </row>
    <row r="1909" spans="1:29">
      <c r="A1909" t="s">
        <v>2410</v>
      </c>
      <c r="B1909" s="2">
        <v>45114</v>
      </c>
      <c r="C1909" t="s">
        <v>831</v>
      </c>
      <c r="D1909" t="s">
        <v>49</v>
      </c>
      <c r="E1909" t="s">
        <v>135</v>
      </c>
      <c r="F1909" t="s">
        <v>33</v>
      </c>
      <c r="G1909">
        <v>43</v>
      </c>
      <c r="H1909" t="s">
        <v>34</v>
      </c>
      <c r="I1909" t="s">
        <v>35</v>
      </c>
      <c r="J1909" t="s">
        <v>36</v>
      </c>
      <c r="K1909" t="s">
        <v>179</v>
      </c>
      <c r="L1909" t="s">
        <v>38</v>
      </c>
      <c r="M1909" t="s">
        <v>92</v>
      </c>
      <c r="N1909" t="s">
        <v>126</v>
      </c>
      <c r="O1909">
        <v>5</v>
      </c>
      <c r="P1909" s="4">
        <v>18680</v>
      </c>
      <c r="Q1909" s="4">
        <v>12889</v>
      </c>
      <c r="R1909" s="3">
        <v>0.15</v>
      </c>
      <c r="S1909" s="4">
        <v>79390</v>
      </c>
      <c r="T1909" s="4">
        <v>64445</v>
      </c>
      <c r="U1909" s="4">
        <v>14945</v>
      </c>
      <c r="V1909" s="3">
        <v>0.18824789016248897</v>
      </c>
      <c r="W1909" t="s">
        <v>75</v>
      </c>
      <c r="X1909" t="s">
        <v>76</v>
      </c>
      <c r="Y1909" t="s">
        <v>171</v>
      </c>
      <c r="Z1909">
        <v>4</v>
      </c>
      <c r="AA1909" t="s">
        <v>57</v>
      </c>
      <c r="AB1909" t="s">
        <v>66</v>
      </c>
      <c r="AC1909" t="s">
        <v>46</v>
      </c>
    </row>
    <row r="1910" spans="1:29">
      <c r="A1910" t="s">
        <v>2411</v>
      </c>
      <c r="B1910" s="2">
        <v>45168</v>
      </c>
      <c r="C1910" t="s">
        <v>299</v>
      </c>
      <c r="D1910" t="s">
        <v>49</v>
      </c>
      <c r="E1910" t="s">
        <v>60</v>
      </c>
      <c r="F1910" t="s">
        <v>70</v>
      </c>
      <c r="G1910">
        <v>58</v>
      </c>
      <c r="H1910" t="s">
        <v>88</v>
      </c>
      <c r="I1910" t="s">
        <v>89</v>
      </c>
      <c r="J1910" t="s">
        <v>82</v>
      </c>
      <c r="K1910" t="s">
        <v>257</v>
      </c>
      <c r="L1910" t="s">
        <v>155</v>
      </c>
      <c r="M1910" t="s">
        <v>107</v>
      </c>
      <c r="N1910" t="s">
        <v>93</v>
      </c>
      <c r="O1910">
        <v>3</v>
      </c>
      <c r="P1910" s="4">
        <v>2864</v>
      </c>
      <c r="Q1910" s="4">
        <v>2119</v>
      </c>
      <c r="R1910" s="3">
        <v>0.15</v>
      </c>
      <c r="S1910" s="4">
        <v>7303</v>
      </c>
      <c r="T1910" s="4">
        <v>6357</v>
      </c>
      <c r="U1910" s="4">
        <v>946</v>
      </c>
      <c r="V1910" s="3">
        <v>0.1295358072025195</v>
      </c>
      <c r="W1910" t="s">
        <v>41</v>
      </c>
      <c r="X1910" t="s">
        <v>42</v>
      </c>
      <c r="Y1910" t="s">
        <v>43</v>
      </c>
      <c r="Z1910">
        <v>0</v>
      </c>
      <c r="AA1910" t="s">
        <v>108</v>
      </c>
      <c r="AB1910" t="s">
        <v>45</v>
      </c>
      <c r="AC1910" t="s">
        <v>46</v>
      </c>
    </row>
    <row r="1911" spans="1:29">
      <c r="A1911" t="s">
        <v>2412</v>
      </c>
      <c r="B1911" s="2">
        <v>45429</v>
      </c>
      <c r="C1911" t="s">
        <v>1643</v>
      </c>
      <c r="D1911" t="s">
        <v>31</v>
      </c>
      <c r="E1911" t="s">
        <v>50</v>
      </c>
      <c r="F1911" t="s">
        <v>33</v>
      </c>
      <c r="G1911">
        <v>49</v>
      </c>
      <c r="H1911" t="s">
        <v>153</v>
      </c>
      <c r="I1911" t="s">
        <v>154</v>
      </c>
      <c r="J1911" t="s">
        <v>36</v>
      </c>
      <c r="K1911" t="s">
        <v>162</v>
      </c>
      <c r="L1911" t="s">
        <v>101</v>
      </c>
      <c r="M1911" t="s">
        <v>92</v>
      </c>
      <c r="N1911" t="s">
        <v>93</v>
      </c>
      <c r="O1911">
        <v>1</v>
      </c>
      <c r="P1911" s="4">
        <v>22069</v>
      </c>
      <c r="Q1911" s="4">
        <v>16552</v>
      </c>
      <c r="R1911" s="3">
        <v>0</v>
      </c>
      <c r="S1911" s="4">
        <v>22069</v>
      </c>
      <c r="T1911" s="4">
        <v>16552</v>
      </c>
      <c r="U1911" s="4">
        <v>5517</v>
      </c>
      <c r="V1911" s="3">
        <v>0.24998867189270016</v>
      </c>
      <c r="W1911" t="s">
        <v>75</v>
      </c>
      <c r="X1911" t="s">
        <v>55</v>
      </c>
      <c r="Y1911" t="s">
        <v>171</v>
      </c>
      <c r="Z1911">
        <v>5</v>
      </c>
      <c r="AA1911" t="s">
        <v>94</v>
      </c>
      <c r="AB1911" t="s">
        <v>132</v>
      </c>
      <c r="AC1911" t="s">
        <v>46</v>
      </c>
    </row>
    <row r="1912" spans="1:29">
      <c r="A1912" t="s">
        <v>2413</v>
      </c>
      <c r="B1912" s="2">
        <v>44981</v>
      </c>
      <c r="C1912" t="s">
        <v>1026</v>
      </c>
      <c r="D1912" t="s">
        <v>49</v>
      </c>
      <c r="E1912" t="s">
        <v>32</v>
      </c>
      <c r="F1912" t="s">
        <v>33</v>
      </c>
      <c r="G1912">
        <v>23</v>
      </c>
      <c r="H1912" t="s">
        <v>34</v>
      </c>
      <c r="I1912" t="s">
        <v>35</v>
      </c>
      <c r="J1912" t="s">
        <v>36</v>
      </c>
      <c r="K1912" t="s">
        <v>106</v>
      </c>
      <c r="L1912" t="s">
        <v>155</v>
      </c>
      <c r="M1912" t="s">
        <v>63</v>
      </c>
      <c r="N1912" t="s">
        <v>53</v>
      </c>
      <c r="O1912">
        <v>1</v>
      </c>
      <c r="P1912" s="4">
        <v>24996</v>
      </c>
      <c r="Q1912" s="4">
        <v>19997</v>
      </c>
      <c r="R1912" s="3">
        <v>0.15</v>
      </c>
      <c r="S1912" s="4">
        <v>21247</v>
      </c>
      <c r="T1912" s="4">
        <v>19997</v>
      </c>
      <c r="U1912" s="4">
        <v>1250</v>
      </c>
      <c r="V1912" s="3">
        <v>5.8831835082599898E-2</v>
      </c>
      <c r="W1912" t="s">
        <v>54</v>
      </c>
      <c r="X1912" t="s">
        <v>42</v>
      </c>
      <c r="Y1912" t="s">
        <v>171</v>
      </c>
      <c r="Z1912">
        <v>3</v>
      </c>
      <c r="AA1912" t="s">
        <v>149</v>
      </c>
      <c r="AB1912" t="s">
        <v>66</v>
      </c>
      <c r="AC1912" t="s">
        <v>46</v>
      </c>
    </row>
    <row r="1913" spans="1:29">
      <c r="A1913" t="s">
        <v>2414</v>
      </c>
      <c r="B1913" s="2">
        <v>45142</v>
      </c>
      <c r="C1913" t="s">
        <v>243</v>
      </c>
      <c r="D1913" t="s">
        <v>31</v>
      </c>
      <c r="E1913" t="s">
        <v>124</v>
      </c>
      <c r="F1913" t="s">
        <v>70</v>
      </c>
      <c r="G1913">
        <v>58</v>
      </c>
      <c r="H1913" t="s">
        <v>99</v>
      </c>
      <c r="I1913" t="s">
        <v>99</v>
      </c>
      <c r="J1913" t="s">
        <v>100</v>
      </c>
      <c r="K1913" t="s">
        <v>116</v>
      </c>
      <c r="L1913" t="s">
        <v>112</v>
      </c>
      <c r="M1913" t="s">
        <v>107</v>
      </c>
      <c r="N1913" t="s">
        <v>40</v>
      </c>
      <c r="O1913">
        <v>2</v>
      </c>
      <c r="P1913" s="4">
        <v>10060</v>
      </c>
      <c r="Q1913" s="4">
        <v>6237</v>
      </c>
      <c r="R1913" s="3">
        <v>0.15</v>
      </c>
      <c r="S1913" s="4">
        <v>17102</v>
      </c>
      <c r="T1913" s="4">
        <v>12474</v>
      </c>
      <c r="U1913" s="4">
        <v>4628</v>
      </c>
      <c r="V1913" s="3">
        <v>0.27061162437141856</v>
      </c>
      <c r="W1913" t="s">
        <v>41</v>
      </c>
      <c r="X1913" t="s">
        <v>55</v>
      </c>
      <c r="Y1913" t="s">
        <v>56</v>
      </c>
      <c r="Z1913">
        <v>4</v>
      </c>
      <c r="AA1913" t="s">
        <v>172</v>
      </c>
      <c r="AB1913" t="s">
        <v>45</v>
      </c>
      <c r="AC1913">
        <v>4.8</v>
      </c>
    </row>
    <row r="1914" spans="1:29">
      <c r="A1914" t="s">
        <v>2415</v>
      </c>
      <c r="B1914" s="2">
        <v>45493</v>
      </c>
      <c r="C1914" t="s">
        <v>841</v>
      </c>
      <c r="D1914" t="s">
        <v>31</v>
      </c>
      <c r="E1914" t="s">
        <v>124</v>
      </c>
      <c r="F1914" t="s">
        <v>70</v>
      </c>
      <c r="G1914">
        <v>40</v>
      </c>
      <c r="H1914" t="s">
        <v>80</v>
      </c>
      <c r="I1914" t="s">
        <v>81</v>
      </c>
      <c r="J1914" t="s">
        <v>82</v>
      </c>
      <c r="K1914" t="s">
        <v>74</v>
      </c>
      <c r="L1914" t="s">
        <v>91</v>
      </c>
      <c r="M1914" t="s">
        <v>83</v>
      </c>
      <c r="N1914" t="s">
        <v>126</v>
      </c>
      <c r="O1914">
        <v>1</v>
      </c>
      <c r="P1914" s="4">
        <v>18257</v>
      </c>
      <c r="Q1914" s="4">
        <v>12415</v>
      </c>
      <c r="R1914" s="3">
        <v>0</v>
      </c>
      <c r="S1914" s="4">
        <v>18257</v>
      </c>
      <c r="T1914" s="4">
        <v>12415</v>
      </c>
      <c r="U1914" s="4">
        <v>5842</v>
      </c>
      <c r="V1914" s="3">
        <v>0.31998685435723284</v>
      </c>
      <c r="W1914" t="s">
        <v>75</v>
      </c>
      <c r="X1914" t="s">
        <v>76</v>
      </c>
      <c r="Y1914" t="s">
        <v>56</v>
      </c>
      <c r="Z1914">
        <v>6</v>
      </c>
      <c r="AA1914" t="s">
        <v>220</v>
      </c>
      <c r="AB1914" t="s">
        <v>150</v>
      </c>
      <c r="AC1914">
        <v>4.3</v>
      </c>
    </row>
    <row r="1915" spans="1:29">
      <c r="A1915" t="s">
        <v>2416</v>
      </c>
      <c r="B1915" s="2">
        <v>45096</v>
      </c>
      <c r="C1915" t="s">
        <v>1060</v>
      </c>
      <c r="D1915" t="s">
        <v>49</v>
      </c>
      <c r="E1915" t="s">
        <v>60</v>
      </c>
      <c r="F1915" t="s">
        <v>70</v>
      </c>
      <c r="G1915">
        <v>39</v>
      </c>
      <c r="H1915" t="s">
        <v>153</v>
      </c>
      <c r="I1915" t="s">
        <v>154</v>
      </c>
      <c r="J1915" t="s">
        <v>36</v>
      </c>
      <c r="K1915" t="s">
        <v>302</v>
      </c>
      <c r="L1915" t="s">
        <v>52</v>
      </c>
      <c r="M1915" t="s">
        <v>83</v>
      </c>
      <c r="N1915" t="s">
        <v>93</v>
      </c>
      <c r="O1915">
        <v>8</v>
      </c>
      <c r="P1915" s="4">
        <v>1427</v>
      </c>
      <c r="Q1915" s="4">
        <v>1099</v>
      </c>
      <c r="R1915" s="3">
        <v>0.05</v>
      </c>
      <c r="S1915" s="4">
        <v>10845</v>
      </c>
      <c r="T1915" s="4">
        <v>8792</v>
      </c>
      <c r="U1915" s="4">
        <v>2053</v>
      </c>
      <c r="V1915" s="3">
        <v>0.18930382664822498</v>
      </c>
      <c r="W1915" t="s">
        <v>41</v>
      </c>
      <c r="X1915" t="s">
        <v>76</v>
      </c>
      <c r="Y1915" t="s">
        <v>56</v>
      </c>
      <c r="Z1915">
        <v>1</v>
      </c>
      <c r="AA1915" t="s">
        <v>167</v>
      </c>
      <c r="AB1915" t="s">
        <v>95</v>
      </c>
      <c r="AC1915">
        <v>3.3</v>
      </c>
    </row>
    <row r="1916" spans="1:29">
      <c r="A1916" t="s">
        <v>2417</v>
      </c>
      <c r="B1916" s="2">
        <v>45420</v>
      </c>
      <c r="C1916" t="s">
        <v>481</v>
      </c>
      <c r="D1916" t="s">
        <v>31</v>
      </c>
      <c r="E1916" t="s">
        <v>111</v>
      </c>
      <c r="F1916" t="s">
        <v>70</v>
      </c>
      <c r="G1916">
        <v>18</v>
      </c>
      <c r="H1916" t="s">
        <v>71</v>
      </c>
      <c r="I1916" t="s">
        <v>72</v>
      </c>
      <c r="J1916" t="s">
        <v>73</v>
      </c>
      <c r="K1916" t="s">
        <v>302</v>
      </c>
      <c r="L1916" t="s">
        <v>52</v>
      </c>
      <c r="M1916" t="s">
        <v>63</v>
      </c>
      <c r="N1916" t="s">
        <v>126</v>
      </c>
      <c r="O1916">
        <v>3</v>
      </c>
      <c r="P1916" s="4">
        <v>12399</v>
      </c>
      <c r="Q1916" s="4">
        <v>9919</v>
      </c>
      <c r="R1916" s="3">
        <v>0.2</v>
      </c>
      <c r="S1916" s="4">
        <v>29758</v>
      </c>
      <c r="T1916" s="4">
        <v>29757</v>
      </c>
      <c r="U1916" s="4">
        <v>1</v>
      </c>
      <c r="V1916" s="3">
        <v>3.3604408898447476E-5</v>
      </c>
      <c r="W1916" t="s">
        <v>54</v>
      </c>
      <c r="X1916" t="s">
        <v>55</v>
      </c>
      <c r="Y1916" t="s">
        <v>56</v>
      </c>
      <c r="Z1916">
        <v>6</v>
      </c>
      <c r="AA1916" t="s">
        <v>85</v>
      </c>
      <c r="AB1916" t="s">
        <v>189</v>
      </c>
      <c r="AC1916">
        <v>4.9000000000000004</v>
      </c>
    </row>
    <row r="1917" spans="1:29">
      <c r="A1917" t="s">
        <v>2418</v>
      </c>
      <c r="B1917" s="2">
        <v>45018</v>
      </c>
      <c r="C1917" t="s">
        <v>273</v>
      </c>
      <c r="D1917" t="s">
        <v>31</v>
      </c>
      <c r="E1917" t="s">
        <v>60</v>
      </c>
      <c r="F1917" t="s">
        <v>70</v>
      </c>
      <c r="G1917">
        <v>31</v>
      </c>
      <c r="H1917" t="s">
        <v>153</v>
      </c>
      <c r="I1917" t="s">
        <v>154</v>
      </c>
      <c r="J1917" t="s">
        <v>36</v>
      </c>
      <c r="K1917" t="s">
        <v>368</v>
      </c>
      <c r="L1917" t="s">
        <v>38</v>
      </c>
      <c r="M1917" t="s">
        <v>63</v>
      </c>
      <c r="N1917" t="s">
        <v>113</v>
      </c>
      <c r="O1917">
        <v>5</v>
      </c>
      <c r="P1917" s="4">
        <v>17255</v>
      </c>
      <c r="Q1917" s="4">
        <v>11388</v>
      </c>
      <c r="R1917" s="3">
        <v>0.15</v>
      </c>
      <c r="S1917" s="4">
        <v>73334</v>
      </c>
      <c r="T1917" s="4">
        <v>56940</v>
      </c>
      <c r="U1917" s="4">
        <v>16394</v>
      </c>
      <c r="V1917" s="3">
        <v>0.22355251315897129</v>
      </c>
      <c r="W1917" t="s">
        <v>54</v>
      </c>
      <c r="X1917" t="s">
        <v>76</v>
      </c>
      <c r="Y1917" t="s">
        <v>43</v>
      </c>
      <c r="Z1917">
        <v>0</v>
      </c>
      <c r="AA1917" t="s">
        <v>159</v>
      </c>
      <c r="AB1917" t="s">
        <v>132</v>
      </c>
      <c r="AC1917" t="s">
        <v>46</v>
      </c>
    </row>
    <row r="1918" spans="1:29">
      <c r="A1918" t="s">
        <v>2419</v>
      </c>
      <c r="B1918" s="2">
        <v>45021</v>
      </c>
      <c r="C1918" t="s">
        <v>387</v>
      </c>
      <c r="D1918" t="s">
        <v>31</v>
      </c>
      <c r="E1918" t="s">
        <v>50</v>
      </c>
      <c r="F1918" t="s">
        <v>33</v>
      </c>
      <c r="G1918">
        <v>28</v>
      </c>
      <c r="H1918" t="s">
        <v>34</v>
      </c>
      <c r="I1918" t="s">
        <v>35</v>
      </c>
      <c r="J1918" t="s">
        <v>36</v>
      </c>
      <c r="K1918" t="s">
        <v>199</v>
      </c>
      <c r="L1918" t="s">
        <v>91</v>
      </c>
      <c r="M1918" t="s">
        <v>92</v>
      </c>
      <c r="N1918" t="s">
        <v>53</v>
      </c>
      <c r="O1918">
        <v>8</v>
      </c>
      <c r="P1918" s="4">
        <v>22356</v>
      </c>
      <c r="Q1918" s="4">
        <v>12743</v>
      </c>
      <c r="R1918" s="3">
        <v>0</v>
      </c>
      <c r="S1918" s="4">
        <v>178848</v>
      </c>
      <c r="T1918" s="4">
        <v>101944</v>
      </c>
      <c r="U1918" s="4">
        <v>76904</v>
      </c>
      <c r="V1918" s="3">
        <v>0.42999642154231527</v>
      </c>
      <c r="W1918" t="s">
        <v>54</v>
      </c>
      <c r="X1918" t="s">
        <v>55</v>
      </c>
      <c r="Y1918" t="s">
        <v>56</v>
      </c>
      <c r="Z1918">
        <v>6</v>
      </c>
      <c r="AA1918" t="s">
        <v>185</v>
      </c>
      <c r="AB1918" t="s">
        <v>132</v>
      </c>
      <c r="AC1918">
        <v>5</v>
      </c>
    </row>
    <row r="1919" spans="1:29">
      <c r="A1919" t="s">
        <v>2420</v>
      </c>
      <c r="B1919" s="2">
        <v>45592</v>
      </c>
      <c r="C1919" t="s">
        <v>152</v>
      </c>
      <c r="D1919" t="s">
        <v>31</v>
      </c>
      <c r="E1919" t="s">
        <v>60</v>
      </c>
      <c r="F1919" t="s">
        <v>70</v>
      </c>
      <c r="G1919">
        <v>32</v>
      </c>
      <c r="H1919" t="s">
        <v>146</v>
      </c>
      <c r="I1919" t="s">
        <v>147</v>
      </c>
      <c r="J1919" t="s">
        <v>36</v>
      </c>
      <c r="K1919" t="s">
        <v>148</v>
      </c>
      <c r="L1919" t="s">
        <v>91</v>
      </c>
      <c r="M1919" t="s">
        <v>92</v>
      </c>
      <c r="N1919" t="s">
        <v>64</v>
      </c>
      <c r="O1919">
        <v>6</v>
      </c>
      <c r="P1919" s="4">
        <v>24843</v>
      </c>
      <c r="Q1919" s="4">
        <v>15651</v>
      </c>
      <c r="R1919" s="3">
        <v>0.05</v>
      </c>
      <c r="S1919" s="4">
        <v>141605</v>
      </c>
      <c r="T1919" s="4">
        <v>93906</v>
      </c>
      <c r="U1919" s="4">
        <v>47699</v>
      </c>
      <c r="V1919" s="3">
        <v>0.33684545037251512</v>
      </c>
      <c r="W1919" t="s">
        <v>54</v>
      </c>
      <c r="X1919" t="s">
        <v>42</v>
      </c>
      <c r="Y1919" t="s">
        <v>171</v>
      </c>
      <c r="Z1919">
        <v>6</v>
      </c>
      <c r="AA1919" t="s">
        <v>44</v>
      </c>
      <c r="AB1919" t="s">
        <v>45</v>
      </c>
      <c r="AC1919" t="s">
        <v>46</v>
      </c>
    </row>
    <row r="1920" spans="1:29">
      <c r="A1920" t="s">
        <v>2421</v>
      </c>
      <c r="B1920" s="2">
        <v>45132</v>
      </c>
      <c r="C1920" t="s">
        <v>308</v>
      </c>
      <c r="D1920" t="s">
        <v>31</v>
      </c>
      <c r="E1920" t="s">
        <v>98</v>
      </c>
      <c r="F1920" t="s">
        <v>70</v>
      </c>
      <c r="G1920">
        <v>47</v>
      </c>
      <c r="H1920" t="s">
        <v>153</v>
      </c>
      <c r="I1920" t="s">
        <v>154</v>
      </c>
      <c r="J1920" t="s">
        <v>36</v>
      </c>
      <c r="K1920" t="s">
        <v>37</v>
      </c>
      <c r="L1920" t="s">
        <v>101</v>
      </c>
      <c r="M1920" t="s">
        <v>92</v>
      </c>
      <c r="N1920" t="s">
        <v>113</v>
      </c>
      <c r="O1920">
        <v>2</v>
      </c>
      <c r="P1920" s="4">
        <v>9257</v>
      </c>
      <c r="Q1920" s="4">
        <v>5184</v>
      </c>
      <c r="R1920" s="3">
        <v>0</v>
      </c>
      <c r="S1920" s="4">
        <v>18514</v>
      </c>
      <c r="T1920" s="4">
        <v>10368</v>
      </c>
      <c r="U1920" s="4">
        <v>8146</v>
      </c>
      <c r="V1920" s="3">
        <v>0.43999135789132549</v>
      </c>
      <c r="W1920" t="s">
        <v>54</v>
      </c>
      <c r="X1920" t="s">
        <v>76</v>
      </c>
      <c r="Y1920" t="s">
        <v>56</v>
      </c>
      <c r="Z1920">
        <v>6</v>
      </c>
      <c r="AA1920" t="s">
        <v>65</v>
      </c>
      <c r="AB1920" t="s">
        <v>45</v>
      </c>
      <c r="AC1920">
        <v>3.4</v>
      </c>
    </row>
    <row r="1921" spans="1:29">
      <c r="A1921" t="s">
        <v>2422</v>
      </c>
      <c r="B1921" s="2">
        <v>44947</v>
      </c>
      <c r="C1921" t="s">
        <v>268</v>
      </c>
      <c r="D1921" t="s">
        <v>31</v>
      </c>
      <c r="E1921" t="s">
        <v>124</v>
      </c>
      <c r="F1921" t="s">
        <v>70</v>
      </c>
      <c r="G1921">
        <v>48</v>
      </c>
      <c r="H1921" t="s">
        <v>88</v>
      </c>
      <c r="I1921" t="s">
        <v>89</v>
      </c>
      <c r="J1921" t="s">
        <v>82</v>
      </c>
      <c r="K1921" t="s">
        <v>130</v>
      </c>
      <c r="L1921" t="s">
        <v>112</v>
      </c>
      <c r="M1921" t="s">
        <v>63</v>
      </c>
      <c r="N1921" t="s">
        <v>126</v>
      </c>
      <c r="O1921">
        <v>6</v>
      </c>
      <c r="P1921" s="4">
        <v>9781</v>
      </c>
      <c r="Q1921" s="4">
        <v>6847</v>
      </c>
      <c r="R1921" s="3">
        <v>0.1</v>
      </c>
      <c r="S1921" s="4">
        <v>52817</v>
      </c>
      <c r="T1921" s="4">
        <v>41082</v>
      </c>
      <c r="U1921" s="4">
        <v>11735</v>
      </c>
      <c r="V1921" s="3">
        <v>0.22218225192646307</v>
      </c>
      <c r="W1921" t="s">
        <v>54</v>
      </c>
      <c r="X1921" t="s">
        <v>55</v>
      </c>
      <c r="Y1921" t="s">
        <v>56</v>
      </c>
      <c r="Z1921">
        <v>1</v>
      </c>
      <c r="AA1921" t="s">
        <v>220</v>
      </c>
      <c r="AB1921" t="s">
        <v>66</v>
      </c>
      <c r="AC1921">
        <v>3.8</v>
      </c>
    </row>
    <row r="1922" spans="1:29">
      <c r="A1922" t="s">
        <v>2423</v>
      </c>
      <c r="B1922" s="2">
        <v>45089</v>
      </c>
      <c r="C1922" t="s">
        <v>900</v>
      </c>
      <c r="D1922" t="s">
        <v>49</v>
      </c>
      <c r="E1922" t="s">
        <v>69</v>
      </c>
      <c r="F1922" t="s">
        <v>70</v>
      </c>
      <c r="G1922">
        <v>30</v>
      </c>
      <c r="H1922" t="s">
        <v>105</v>
      </c>
      <c r="I1922" t="s">
        <v>89</v>
      </c>
      <c r="J1922" t="s">
        <v>82</v>
      </c>
      <c r="K1922" t="s">
        <v>166</v>
      </c>
      <c r="L1922" t="s">
        <v>142</v>
      </c>
      <c r="M1922" t="s">
        <v>92</v>
      </c>
      <c r="N1922" t="s">
        <v>40</v>
      </c>
      <c r="O1922">
        <v>2</v>
      </c>
      <c r="P1922" s="4">
        <v>1443</v>
      </c>
      <c r="Q1922" s="4">
        <v>1154</v>
      </c>
      <c r="R1922" s="3">
        <v>0</v>
      </c>
      <c r="S1922" s="4">
        <v>2886</v>
      </c>
      <c r="T1922" s="4">
        <v>2308</v>
      </c>
      <c r="U1922" s="4">
        <v>578</v>
      </c>
      <c r="V1922" s="3">
        <v>0.20027720027720028</v>
      </c>
      <c r="W1922" t="s">
        <v>75</v>
      </c>
      <c r="X1922" t="s">
        <v>76</v>
      </c>
      <c r="Y1922" t="s">
        <v>56</v>
      </c>
      <c r="Z1922">
        <v>1</v>
      </c>
      <c r="AA1922" t="s">
        <v>226</v>
      </c>
      <c r="AB1922" t="s">
        <v>45</v>
      </c>
      <c r="AC1922">
        <v>4.2</v>
      </c>
    </row>
    <row r="1923" spans="1:29">
      <c r="A1923" t="s">
        <v>2424</v>
      </c>
      <c r="B1923" s="2">
        <v>45296</v>
      </c>
      <c r="C1923" t="s">
        <v>308</v>
      </c>
      <c r="D1923" t="s">
        <v>31</v>
      </c>
      <c r="E1923" t="s">
        <v>50</v>
      </c>
      <c r="F1923" t="s">
        <v>33</v>
      </c>
      <c r="G1923">
        <v>55</v>
      </c>
      <c r="H1923" t="s">
        <v>71</v>
      </c>
      <c r="I1923" t="s">
        <v>72</v>
      </c>
      <c r="J1923" t="s">
        <v>73</v>
      </c>
      <c r="K1923" t="s">
        <v>61</v>
      </c>
      <c r="L1923" t="s">
        <v>137</v>
      </c>
      <c r="M1923" t="s">
        <v>107</v>
      </c>
      <c r="N1923" t="s">
        <v>126</v>
      </c>
      <c r="O1923">
        <v>4</v>
      </c>
      <c r="P1923" s="4">
        <v>24242</v>
      </c>
      <c r="Q1923" s="4">
        <v>18909</v>
      </c>
      <c r="R1923" s="3">
        <v>0.15</v>
      </c>
      <c r="S1923" s="4">
        <v>82423</v>
      </c>
      <c r="T1923" s="4">
        <v>75636</v>
      </c>
      <c r="U1923" s="4">
        <v>6787</v>
      </c>
      <c r="V1923" s="3">
        <v>8.2343520619244631E-2</v>
      </c>
      <c r="W1923" t="s">
        <v>54</v>
      </c>
      <c r="X1923" t="s">
        <v>55</v>
      </c>
      <c r="Y1923" t="s">
        <v>56</v>
      </c>
      <c r="Z1923">
        <v>1</v>
      </c>
      <c r="AA1923" t="s">
        <v>57</v>
      </c>
      <c r="AB1923" t="s">
        <v>150</v>
      </c>
      <c r="AC1923">
        <v>4.3</v>
      </c>
    </row>
    <row r="1924" spans="1:29">
      <c r="A1924" t="s">
        <v>2425</v>
      </c>
      <c r="B1924" s="2">
        <v>45071</v>
      </c>
      <c r="C1924" t="s">
        <v>191</v>
      </c>
      <c r="D1924" t="s">
        <v>31</v>
      </c>
      <c r="E1924" t="s">
        <v>188</v>
      </c>
      <c r="F1924" t="s">
        <v>33</v>
      </c>
      <c r="G1924">
        <v>60</v>
      </c>
      <c r="H1924" t="s">
        <v>99</v>
      </c>
      <c r="I1924" t="s">
        <v>99</v>
      </c>
      <c r="J1924" t="s">
        <v>100</v>
      </c>
      <c r="K1924" t="s">
        <v>269</v>
      </c>
      <c r="L1924" t="s">
        <v>112</v>
      </c>
      <c r="M1924" t="s">
        <v>83</v>
      </c>
      <c r="N1924" t="s">
        <v>64</v>
      </c>
      <c r="O1924">
        <v>6</v>
      </c>
      <c r="P1924" s="4">
        <v>19337</v>
      </c>
      <c r="Q1924" s="4">
        <v>13536</v>
      </c>
      <c r="R1924" s="3">
        <v>0.1</v>
      </c>
      <c r="S1924" s="4">
        <v>104420</v>
      </c>
      <c r="T1924" s="4">
        <v>81216</v>
      </c>
      <c r="U1924" s="4">
        <v>23204</v>
      </c>
      <c r="V1924" s="3">
        <v>0.22221796590691439</v>
      </c>
      <c r="W1924" t="s">
        <v>84</v>
      </c>
      <c r="X1924" t="s">
        <v>55</v>
      </c>
      <c r="Y1924" t="s">
        <v>43</v>
      </c>
      <c r="Z1924">
        <v>0</v>
      </c>
      <c r="AA1924" t="s">
        <v>102</v>
      </c>
      <c r="AB1924" t="s">
        <v>189</v>
      </c>
      <c r="AC1924" t="s">
        <v>46</v>
      </c>
    </row>
    <row r="1925" spans="1:29">
      <c r="A1925" t="s">
        <v>2426</v>
      </c>
      <c r="B1925" s="2">
        <v>45179</v>
      </c>
      <c r="C1925" t="s">
        <v>1011</v>
      </c>
      <c r="D1925" t="s">
        <v>49</v>
      </c>
      <c r="E1925" t="s">
        <v>188</v>
      </c>
      <c r="F1925" t="s">
        <v>33</v>
      </c>
      <c r="G1925">
        <v>20</v>
      </c>
      <c r="H1925" t="s">
        <v>88</v>
      </c>
      <c r="I1925" t="s">
        <v>89</v>
      </c>
      <c r="J1925" t="s">
        <v>82</v>
      </c>
      <c r="K1925" t="s">
        <v>323</v>
      </c>
      <c r="L1925" t="s">
        <v>101</v>
      </c>
      <c r="M1925" t="s">
        <v>63</v>
      </c>
      <c r="N1925" t="s">
        <v>126</v>
      </c>
      <c r="O1925">
        <v>3</v>
      </c>
      <c r="P1925" s="4">
        <v>24427</v>
      </c>
      <c r="Q1925" s="4">
        <v>17099</v>
      </c>
      <c r="R1925" s="3">
        <v>0.1</v>
      </c>
      <c r="S1925" s="4">
        <v>65953</v>
      </c>
      <c r="T1925" s="4">
        <v>51297</v>
      </c>
      <c r="U1925" s="4">
        <v>14656</v>
      </c>
      <c r="V1925" s="3">
        <v>0.22221885281943202</v>
      </c>
      <c r="W1925" t="s">
        <v>75</v>
      </c>
      <c r="X1925" t="s">
        <v>42</v>
      </c>
      <c r="Y1925" t="s">
        <v>56</v>
      </c>
      <c r="Z1925">
        <v>4</v>
      </c>
      <c r="AA1925" t="s">
        <v>172</v>
      </c>
      <c r="AB1925" t="s">
        <v>45</v>
      </c>
      <c r="AC1925">
        <v>4.8</v>
      </c>
    </row>
    <row r="1926" spans="1:29">
      <c r="A1926" t="s">
        <v>2427</v>
      </c>
      <c r="B1926" s="2">
        <v>45623</v>
      </c>
      <c r="C1926" t="s">
        <v>350</v>
      </c>
      <c r="D1926" t="s">
        <v>31</v>
      </c>
      <c r="E1926" t="s">
        <v>111</v>
      </c>
      <c r="F1926" t="s">
        <v>70</v>
      </c>
      <c r="G1926">
        <v>28</v>
      </c>
      <c r="H1926" t="s">
        <v>105</v>
      </c>
      <c r="I1926" t="s">
        <v>89</v>
      </c>
      <c r="J1926" t="s">
        <v>82</v>
      </c>
      <c r="K1926" t="s">
        <v>166</v>
      </c>
      <c r="L1926" t="s">
        <v>142</v>
      </c>
      <c r="M1926" t="s">
        <v>63</v>
      </c>
      <c r="N1926" t="s">
        <v>64</v>
      </c>
      <c r="O1926">
        <v>7</v>
      </c>
      <c r="P1926" s="4">
        <v>10831</v>
      </c>
      <c r="Q1926" s="4">
        <v>8232</v>
      </c>
      <c r="R1926" s="3">
        <v>0.15</v>
      </c>
      <c r="S1926" s="4">
        <v>64444</v>
      </c>
      <c r="T1926" s="4">
        <v>57624</v>
      </c>
      <c r="U1926" s="4">
        <v>6820</v>
      </c>
      <c r="V1926" s="3">
        <v>0.10582831605735211</v>
      </c>
      <c r="W1926" t="s">
        <v>75</v>
      </c>
      <c r="X1926" t="s">
        <v>55</v>
      </c>
      <c r="Y1926" t="s">
        <v>56</v>
      </c>
      <c r="Z1926">
        <v>7</v>
      </c>
      <c r="AA1926" t="s">
        <v>181</v>
      </c>
      <c r="AB1926" t="s">
        <v>132</v>
      </c>
      <c r="AC1926">
        <v>3.7</v>
      </c>
    </row>
    <row r="1927" spans="1:29">
      <c r="A1927" t="s">
        <v>2428</v>
      </c>
      <c r="B1927" s="2">
        <v>45625</v>
      </c>
      <c r="C1927" t="s">
        <v>623</v>
      </c>
      <c r="D1927" t="s">
        <v>31</v>
      </c>
      <c r="E1927" t="s">
        <v>98</v>
      </c>
      <c r="F1927" t="s">
        <v>70</v>
      </c>
      <c r="G1927">
        <v>28</v>
      </c>
      <c r="H1927" t="s">
        <v>146</v>
      </c>
      <c r="I1927" t="s">
        <v>147</v>
      </c>
      <c r="J1927" t="s">
        <v>36</v>
      </c>
      <c r="K1927" t="s">
        <v>90</v>
      </c>
      <c r="L1927" t="s">
        <v>52</v>
      </c>
      <c r="M1927" t="s">
        <v>39</v>
      </c>
      <c r="N1927" t="s">
        <v>40</v>
      </c>
      <c r="O1927">
        <v>3</v>
      </c>
      <c r="P1927" s="4">
        <v>16142</v>
      </c>
      <c r="Q1927" s="4">
        <v>10815</v>
      </c>
      <c r="R1927" s="3">
        <v>0</v>
      </c>
      <c r="S1927" s="4">
        <v>48426</v>
      </c>
      <c r="T1927" s="4">
        <v>32445</v>
      </c>
      <c r="U1927" s="4">
        <v>15981</v>
      </c>
      <c r="V1927" s="3">
        <v>0.33000867302688636</v>
      </c>
      <c r="W1927" t="s">
        <v>41</v>
      </c>
      <c r="X1927" t="s">
        <v>55</v>
      </c>
      <c r="Y1927" t="s">
        <v>56</v>
      </c>
      <c r="Z1927">
        <v>1</v>
      </c>
      <c r="AA1927" t="s">
        <v>172</v>
      </c>
      <c r="AB1927" t="s">
        <v>121</v>
      </c>
      <c r="AC1927">
        <v>3</v>
      </c>
    </row>
    <row r="1928" spans="1:29">
      <c r="A1928" t="s">
        <v>2429</v>
      </c>
      <c r="B1928" s="2">
        <v>44933</v>
      </c>
      <c r="C1928" t="s">
        <v>301</v>
      </c>
      <c r="D1928" t="s">
        <v>31</v>
      </c>
      <c r="E1928" t="s">
        <v>124</v>
      </c>
      <c r="F1928" t="s">
        <v>70</v>
      </c>
      <c r="G1928">
        <v>60</v>
      </c>
      <c r="H1928" t="s">
        <v>71</v>
      </c>
      <c r="I1928" t="s">
        <v>72</v>
      </c>
      <c r="J1928" t="s">
        <v>73</v>
      </c>
      <c r="K1928" t="s">
        <v>239</v>
      </c>
      <c r="L1928" t="s">
        <v>101</v>
      </c>
      <c r="M1928" t="s">
        <v>39</v>
      </c>
      <c r="N1928" t="s">
        <v>40</v>
      </c>
      <c r="O1928">
        <v>3</v>
      </c>
      <c r="P1928" s="4">
        <v>19198</v>
      </c>
      <c r="Q1928" s="4">
        <v>11327</v>
      </c>
      <c r="R1928" s="3">
        <v>0.15</v>
      </c>
      <c r="S1928" s="4">
        <v>48955</v>
      </c>
      <c r="T1928" s="4">
        <v>33981</v>
      </c>
      <c r="U1928" s="4">
        <v>14974</v>
      </c>
      <c r="V1928" s="3">
        <v>0.30587274027167805</v>
      </c>
      <c r="W1928" t="s">
        <v>41</v>
      </c>
      <c r="X1928" t="s">
        <v>76</v>
      </c>
      <c r="Y1928" t="s">
        <v>171</v>
      </c>
      <c r="Z1928">
        <v>11</v>
      </c>
      <c r="AA1928" t="s">
        <v>102</v>
      </c>
      <c r="AB1928" t="s">
        <v>150</v>
      </c>
      <c r="AC1928" t="s">
        <v>46</v>
      </c>
    </row>
    <row r="1929" spans="1:29">
      <c r="A1929" t="s">
        <v>2430</v>
      </c>
      <c r="B1929" s="2">
        <v>45220</v>
      </c>
      <c r="C1929" t="s">
        <v>293</v>
      </c>
      <c r="D1929" t="s">
        <v>31</v>
      </c>
      <c r="E1929" t="s">
        <v>135</v>
      </c>
      <c r="F1929" t="s">
        <v>33</v>
      </c>
      <c r="G1929">
        <v>49</v>
      </c>
      <c r="H1929" t="s">
        <v>80</v>
      </c>
      <c r="I1929" t="s">
        <v>81</v>
      </c>
      <c r="J1929" t="s">
        <v>82</v>
      </c>
      <c r="K1929" t="s">
        <v>179</v>
      </c>
      <c r="L1929" t="s">
        <v>38</v>
      </c>
      <c r="M1929" t="s">
        <v>92</v>
      </c>
      <c r="N1929" t="s">
        <v>64</v>
      </c>
      <c r="O1929">
        <v>4</v>
      </c>
      <c r="P1929" s="4">
        <v>21191</v>
      </c>
      <c r="Q1929" s="4">
        <v>16953</v>
      </c>
      <c r="R1929" s="3">
        <v>0.2</v>
      </c>
      <c r="S1929" s="4">
        <v>67811</v>
      </c>
      <c r="T1929" s="4">
        <v>67812</v>
      </c>
      <c r="U1929" s="4">
        <v>-1</v>
      </c>
      <c r="V1929" s="3">
        <v>-1.4746869976847414E-5</v>
      </c>
      <c r="W1929" t="s">
        <v>54</v>
      </c>
      <c r="X1929" t="s">
        <v>55</v>
      </c>
      <c r="Y1929" t="s">
        <v>156</v>
      </c>
      <c r="Z1929">
        <v>0</v>
      </c>
      <c r="AA1929" t="s">
        <v>220</v>
      </c>
      <c r="AB1929" t="s">
        <v>150</v>
      </c>
      <c r="AC1929">
        <v>2.2000000000000002</v>
      </c>
    </row>
    <row r="1930" spans="1:29">
      <c r="A1930" t="s">
        <v>2431</v>
      </c>
      <c r="B1930" s="2">
        <v>45650</v>
      </c>
      <c r="C1930" t="s">
        <v>813</v>
      </c>
      <c r="D1930" t="s">
        <v>49</v>
      </c>
      <c r="E1930" t="s">
        <v>170</v>
      </c>
      <c r="F1930" t="s">
        <v>33</v>
      </c>
      <c r="G1930">
        <v>50</v>
      </c>
      <c r="H1930" t="s">
        <v>99</v>
      </c>
      <c r="I1930" t="s">
        <v>99</v>
      </c>
      <c r="J1930" t="s">
        <v>100</v>
      </c>
      <c r="K1930" t="s">
        <v>291</v>
      </c>
      <c r="L1930" t="s">
        <v>52</v>
      </c>
      <c r="M1930" t="s">
        <v>92</v>
      </c>
      <c r="N1930" t="s">
        <v>53</v>
      </c>
      <c r="O1930">
        <v>5</v>
      </c>
      <c r="P1930" s="4">
        <v>11379</v>
      </c>
      <c r="Q1930" s="4">
        <v>6941</v>
      </c>
      <c r="R1930" s="3">
        <v>0.15</v>
      </c>
      <c r="S1930" s="4">
        <v>48361</v>
      </c>
      <c r="T1930" s="4">
        <v>34705</v>
      </c>
      <c r="U1930" s="4">
        <v>13656</v>
      </c>
      <c r="V1930" s="3">
        <v>0.28237629494840882</v>
      </c>
      <c r="W1930" t="s">
        <v>41</v>
      </c>
      <c r="X1930" t="s">
        <v>76</v>
      </c>
      <c r="Y1930" t="s">
        <v>56</v>
      </c>
      <c r="Z1930">
        <v>2</v>
      </c>
      <c r="AA1930" t="s">
        <v>167</v>
      </c>
      <c r="AB1930" t="s">
        <v>95</v>
      </c>
      <c r="AC1930">
        <v>4.3</v>
      </c>
    </row>
    <row r="1931" spans="1:29">
      <c r="A1931" t="s">
        <v>2432</v>
      </c>
      <c r="B1931" s="2">
        <v>45582</v>
      </c>
      <c r="C1931" t="s">
        <v>211</v>
      </c>
      <c r="D1931" t="s">
        <v>31</v>
      </c>
      <c r="E1931" t="s">
        <v>129</v>
      </c>
      <c r="F1931" t="s">
        <v>33</v>
      </c>
      <c r="G1931">
        <v>48</v>
      </c>
      <c r="H1931" t="s">
        <v>105</v>
      </c>
      <c r="I1931" t="s">
        <v>89</v>
      </c>
      <c r="J1931" t="s">
        <v>82</v>
      </c>
      <c r="K1931" t="s">
        <v>291</v>
      </c>
      <c r="L1931" t="s">
        <v>137</v>
      </c>
      <c r="M1931" t="s">
        <v>63</v>
      </c>
      <c r="N1931" t="s">
        <v>64</v>
      </c>
      <c r="O1931">
        <v>3</v>
      </c>
      <c r="P1931" s="4">
        <v>3755</v>
      </c>
      <c r="Q1931" s="4">
        <v>2929</v>
      </c>
      <c r="R1931" s="3">
        <v>0</v>
      </c>
      <c r="S1931" s="4">
        <v>11265</v>
      </c>
      <c r="T1931" s="4">
        <v>8787</v>
      </c>
      <c r="U1931" s="4">
        <v>2478</v>
      </c>
      <c r="V1931" s="3">
        <v>0.21997336884154461</v>
      </c>
      <c r="W1931" t="s">
        <v>41</v>
      </c>
      <c r="X1931" t="s">
        <v>55</v>
      </c>
      <c r="Y1931" t="s">
        <v>56</v>
      </c>
      <c r="Z1931">
        <v>6</v>
      </c>
      <c r="AA1931" t="s">
        <v>229</v>
      </c>
      <c r="AB1931" t="s">
        <v>121</v>
      </c>
      <c r="AC1931">
        <v>4</v>
      </c>
    </row>
    <row r="1932" spans="1:29">
      <c r="A1932" t="s">
        <v>2433</v>
      </c>
      <c r="B1932" s="2">
        <v>45331</v>
      </c>
      <c r="C1932" t="s">
        <v>900</v>
      </c>
      <c r="D1932" t="s">
        <v>49</v>
      </c>
      <c r="E1932" t="s">
        <v>69</v>
      </c>
      <c r="F1932" t="s">
        <v>70</v>
      </c>
      <c r="G1932">
        <v>54</v>
      </c>
      <c r="H1932" t="s">
        <v>146</v>
      </c>
      <c r="I1932" t="s">
        <v>147</v>
      </c>
      <c r="J1932" t="s">
        <v>36</v>
      </c>
      <c r="K1932" t="s">
        <v>302</v>
      </c>
      <c r="L1932" t="s">
        <v>137</v>
      </c>
      <c r="M1932" t="s">
        <v>92</v>
      </c>
      <c r="N1932" t="s">
        <v>126</v>
      </c>
      <c r="O1932">
        <v>4</v>
      </c>
      <c r="P1932" s="4">
        <v>1257</v>
      </c>
      <c r="Q1932" s="4">
        <v>880</v>
      </c>
      <c r="R1932" s="3">
        <v>0.05</v>
      </c>
      <c r="S1932" s="4">
        <v>4777</v>
      </c>
      <c r="T1932" s="4">
        <v>3520</v>
      </c>
      <c r="U1932" s="4">
        <v>1257</v>
      </c>
      <c r="V1932" s="3">
        <v>0.26313585932593681</v>
      </c>
      <c r="W1932" t="s">
        <v>84</v>
      </c>
      <c r="X1932" t="s">
        <v>55</v>
      </c>
      <c r="Y1932" t="s">
        <v>56</v>
      </c>
      <c r="Z1932">
        <v>2</v>
      </c>
      <c r="AA1932" t="s">
        <v>149</v>
      </c>
      <c r="AB1932" t="s">
        <v>121</v>
      </c>
      <c r="AC1932">
        <v>3.7</v>
      </c>
    </row>
    <row r="1933" spans="1:29">
      <c r="A1933" t="s">
        <v>2434</v>
      </c>
      <c r="B1933" s="2">
        <v>45516</v>
      </c>
      <c r="C1933" t="s">
        <v>595</v>
      </c>
      <c r="D1933" t="s">
        <v>31</v>
      </c>
      <c r="E1933" t="s">
        <v>50</v>
      </c>
      <c r="F1933" t="s">
        <v>33</v>
      </c>
      <c r="G1933">
        <v>38</v>
      </c>
      <c r="H1933" t="s">
        <v>71</v>
      </c>
      <c r="I1933" t="s">
        <v>72</v>
      </c>
      <c r="J1933" t="s">
        <v>73</v>
      </c>
      <c r="K1933" t="s">
        <v>90</v>
      </c>
      <c r="L1933" t="s">
        <v>131</v>
      </c>
      <c r="M1933" t="s">
        <v>92</v>
      </c>
      <c r="N1933" t="s">
        <v>64</v>
      </c>
      <c r="O1933">
        <v>4</v>
      </c>
      <c r="P1933" s="4">
        <v>18844</v>
      </c>
      <c r="Q1933" s="4">
        <v>10930</v>
      </c>
      <c r="R1933" s="3">
        <v>0.05</v>
      </c>
      <c r="S1933" s="4">
        <v>71607</v>
      </c>
      <c r="T1933" s="4">
        <v>43720</v>
      </c>
      <c r="U1933" s="4">
        <v>27887</v>
      </c>
      <c r="V1933" s="3">
        <v>0.38944516597539347</v>
      </c>
      <c r="W1933" t="s">
        <v>54</v>
      </c>
      <c r="X1933" t="s">
        <v>42</v>
      </c>
      <c r="Y1933" t="s">
        <v>171</v>
      </c>
      <c r="Z1933">
        <v>9</v>
      </c>
      <c r="AA1933" t="s">
        <v>108</v>
      </c>
      <c r="AB1933" t="s">
        <v>194</v>
      </c>
      <c r="AC1933" t="s">
        <v>46</v>
      </c>
    </row>
    <row r="1934" spans="1:29">
      <c r="A1934" t="s">
        <v>2435</v>
      </c>
      <c r="B1934" s="2">
        <v>45016</v>
      </c>
      <c r="C1934" t="s">
        <v>707</v>
      </c>
      <c r="D1934" t="s">
        <v>49</v>
      </c>
      <c r="E1934" t="s">
        <v>50</v>
      </c>
      <c r="F1934" t="s">
        <v>33</v>
      </c>
      <c r="G1934">
        <v>23</v>
      </c>
      <c r="H1934" t="s">
        <v>99</v>
      </c>
      <c r="I1934" t="s">
        <v>99</v>
      </c>
      <c r="J1934" t="s">
        <v>100</v>
      </c>
      <c r="K1934" t="s">
        <v>219</v>
      </c>
      <c r="L1934" t="s">
        <v>155</v>
      </c>
      <c r="M1934" t="s">
        <v>63</v>
      </c>
      <c r="N1934" t="s">
        <v>126</v>
      </c>
      <c r="O1934">
        <v>8</v>
      </c>
      <c r="P1934" s="4">
        <v>5378</v>
      </c>
      <c r="Q1934" s="4">
        <v>3281</v>
      </c>
      <c r="R1934" s="3">
        <v>0</v>
      </c>
      <c r="S1934" s="4">
        <v>43024</v>
      </c>
      <c r="T1934" s="4">
        <v>26248</v>
      </c>
      <c r="U1934" s="4">
        <v>16776</v>
      </c>
      <c r="V1934" s="3">
        <v>0.38992190405355148</v>
      </c>
      <c r="W1934" t="s">
        <v>84</v>
      </c>
      <c r="X1934" t="s">
        <v>55</v>
      </c>
      <c r="Y1934" t="s">
        <v>43</v>
      </c>
      <c r="Z1934">
        <v>0</v>
      </c>
      <c r="AA1934" t="s">
        <v>143</v>
      </c>
      <c r="AB1934" t="s">
        <v>121</v>
      </c>
      <c r="AC1934" t="s">
        <v>46</v>
      </c>
    </row>
    <row r="1935" spans="1:29">
      <c r="A1935" t="s">
        <v>2436</v>
      </c>
      <c r="B1935" s="2">
        <v>45292</v>
      </c>
      <c r="C1935" t="s">
        <v>490</v>
      </c>
      <c r="D1935" t="s">
        <v>31</v>
      </c>
      <c r="E1935" t="s">
        <v>32</v>
      </c>
      <c r="F1935" t="s">
        <v>33</v>
      </c>
      <c r="G1935">
        <v>39</v>
      </c>
      <c r="H1935" t="s">
        <v>146</v>
      </c>
      <c r="I1935" t="s">
        <v>147</v>
      </c>
      <c r="J1935" t="s">
        <v>36</v>
      </c>
      <c r="K1935" t="s">
        <v>184</v>
      </c>
      <c r="L1935" t="s">
        <v>142</v>
      </c>
      <c r="M1935" t="s">
        <v>92</v>
      </c>
      <c r="N1935" t="s">
        <v>64</v>
      </c>
      <c r="O1935">
        <v>3</v>
      </c>
      <c r="P1935" s="4">
        <v>20904</v>
      </c>
      <c r="Q1935" s="4">
        <v>13379</v>
      </c>
      <c r="R1935" s="3">
        <v>0</v>
      </c>
      <c r="S1935" s="4">
        <v>62712</v>
      </c>
      <c r="T1935" s="4">
        <v>40137</v>
      </c>
      <c r="U1935" s="4">
        <v>22575</v>
      </c>
      <c r="V1935" s="3">
        <v>0.35997895139686187</v>
      </c>
      <c r="W1935" t="s">
        <v>84</v>
      </c>
      <c r="X1935" t="s">
        <v>42</v>
      </c>
      <c r="Y1935" t="s">
        <v>56</v>
      </c>
      <c r="Z1935">
        <v>3</v>
      </c>
      <c r="AA1935" t="s">
        <v>77</v>
      </c>
      <c r="AB1935" t="s">
        <v>121</v>
      </c>
      <c r="AC1935">
        <v>3.5</v>
      </c>
    </row>
    <row r="1936" spans="1:29">
      <c r="A1936" t="s">
        <v>2437</v>
      </c>
      <c r="B1936" s="2">
        <v>45319</v>
      </c>
      <c r="C1936" t="s">
        <v>1017</v>
      </c>
      <c r="D1936" t="s">
        <v>31</v>
      </c>
      <c r="E1936" t="s">
        <v>124</v>
      </c>
      <c r="F1936" t="s">
        <v>70</v>
      </c>
      <c r="G1936">
        <v>33</v>
      </c>
      <c r="H1936" t="s">
        <v>99</v>
      </c>
      <c r="I1936" t="s">
        <v>99</v>
      </c>
      <c r="J1936" t="s">
        <v>100</v>
      </c>
      <c r="K1936" t="s">
        <v>291</v>
      </c>
      <c r="L1936" t="s">
        <v>52</v>
      </c>
      <c r="M1936" t="s">
        <v>63</v>
      </c>
      <c r="N1936" t="s">
        <v>126</v>
      </c>
      <c r="O1936">
        <v>2</v>
      </c>
      <c r="P1936" s="4">
        <v>20149</v>
      </c>
      <c r="Q1936" s="4">
        <v>11485</v>
      </c>
      <c r="R1936" s="3">
        <v>0.15</v>
      </c>
      <c r="S1936" s="4">
        <v>34253</v>
      </c>
      <c r="T1936" s="4">
        <v>22970</v>
      </c>
      <c r="U1936" s="4">
        <v>11283</v>
      </c>
      <c r="V1936" s="3">
        <v>0.32940180422152804</v>
      </c>
      <c r="W1936" t="s">
        <v>41</v>
      </c>
      <c r="X1936" t="s">
        <v>42</v>
      </c>
      <c r="Y1936" t="s">
        <v>56</v>
      </c>
      <c r="Z1936">
        <v>7</v>
      </c>
      <c r="AA1936" t="s">
        <v>102</v>
      </c>
      <c r="AB1936" t="s">
        <v>150</v>
      </c>
      <c r="AC1936">
        <v>3.9</v>
      </c>
    </row>
    <row r="1937" spans="1:29">
      <c r="A1937" t="s">
        <v>2438</v>
      </c>
      <c r="B1937" s="2">
        <v>45215</v>
      </c>
      <c r="C1937" t="s">
        <v>325</v>
      </c>
      <c r="D1937" t="s">
        <v>49</v>
      </c>
      <c r="E1937" t="s">
        <v>135</v>
      </c>
      <c r="F1937" t="s">
        <v>33</v>
      </c>
      <c r="G1937">
        <v>36</v>
      </c>
      <c r="H1937" t="s">
        <v>99</v>
      </c>
      <c r="I1937" t="s">
        <v>99</v>
      </c>
      <c r="J1937" t="s">
        <v>100</v>
      </c>
      <c r="K1937" t="s">
        <v>120</v>
      </c>
      <c r="L1937" t="s">
        <v>155</v>
      </c>
      <c r="M1937" t="s">
        <v>63</v>
      </c>
      <c r="N1937" t="s">
        <v>113</v>
      </c>
      <c r="O1937">
        <v>5</v>
      </c>
      <c r="P1937" s="4">
        <v>23819</v>
      </c>
      <c r="Q1937" s="4">
        <v>15959</v>
      </c>
      <c r="R1937" s="3">
        <v>0</v>
      </c>
      <c r="S1937" s="4">
        <v>119095</v>
      </c>
      <c r="T1937" s="4">
        <v>79795</v>
      </c>
      <c r="U1937" s="4">
        <v>39300</v>
      </c>
      <c r="V1937" s="3">
        <v>0.32998866451152442</v>
      </c>
      <c r="W1937" t="s">
        <v>54</v>
      </c>
      <c r="X1937" t="s">
        <v>55</v>
      </c>
      <c r="Y1937" t="s">
        <v>56</v>
      </c>
      <c r="Z1937">
        <v>3</v>
      </c>
      <c r="AA1937" t="s">
        <v>159</v>
      </c>
      <c r="AB1937" t="s">
        <v>189</v>
      </c>
      <c r="AC1937">
        <v>3.2</v>
      </c>
    </row>
    <row r="1938" spans="1:29">
      <c r="A1938" t="s">
        <v>2439</v>
      </c>
      <c r="B1938" s="2">
        <v>45180</v>
      </c>
      <c r="C1938" t="s">
        <v>265</v>
      </c>
      <c r="D1938" t="s">
        <v>31</v>
      </c>
      <c r="E1938" t="s">
        <v>188</v>
      </c>
      <c r="F1938" t="s">
        <v>33</v>
      </c>
      <c r="G1938">
        <v>57</v>
      </c>
      <c r="H1938" t="s">
        <v>105</v>
      </c>
      <c r="I1938" t="s">
        <v>89</v>
      </c>
      <c r="J1938" t="s">
        <v>82</v>
      </c>
      <c r="K1938" t="s">
        <v>368</v>
      </c>
      <c r="L1938" t="s">
        <v>112</v>
      </c>
      <c r="M1938" t="s">
        <v>63</v>
      </c>
      <c r="N1938" t="s">
        <v>126</v>
      </c>
      <c r="O1938">
        <v>5</v>
      </c>
      <c r="P1938" s="4">
        <v>12657</v>
      </c>
      <c r="Q1938" s="4">
        <v>7847</v>
      </c>
      <c r="R1938" s="3">
        <v>0.1</v>
      </c>
      <c r="S1938" s="4">
        <v>56957</v>
      </c>
      <c r="T1938" s="4">
        <v>39235</v>
      </c>
      <c r="U1938" s="4">
        <v>17722</v>
      </c>
      <c r="V1938" s="3">
        <v>0.31114700563583053</v>
      </c>
      <c r="W1938" t="s">
        <v>54</v>
      </c>
      <c r="X1938" t="s">
        <v>76</v>
      </c>
      <c r="Y1938" t="s">
        <v>56</v>
      </c>
      <c r="Z1938">
        <v>6</v>
      </c>
      <c r="AA1938" t="s">
        <v>181</v>
      </c>
      <c r="AB1938" t="s">
        <v>45</v>
      </c>
      <c r="AC1938">
        <v>4.5</v>
      </c>
    </row>
    <row r="1939" spans="1:29">
      <c r="A1939" t="s">
        <v>2440</v>
      </c>
      <c r="B1939" s="2">
        <v>45434</v>
      </c>
      <c r="C1939" t="s">
        <v>494</v>
      </c>
      <c r="D1939" t="s">
        <v>31</v>
      </c>
      <c r="E1939" t="s">
        <v>32</v>
      </c>
      <c r="F1939" t="s">
        <v>33</v>
      </c>
      <c r="G1939">
        <v>54</v>
      </c>
      <c r="H1939" t="s">
        <v>146</v>
      </c>
      <c r="I1939" t="s">
        <v>147</v>
      </c>
      <c r="J1939" t="s">
        <v>36</v>
      </c>
      <c r="K1939" t="s">
        <v>90</v>
      </c>
      <c r="L1939" t="s">
        <v>112</v>
      </c>
      <c r="M1939" t="s">
        <v>107</v>
      </c>
      <c r="N1939" t="s">
        <v>113</v>
      </c>
      <c r="O1939">
        <v>3</v>
      </c>
      <c r="P1939" s="4">
        <v>2183</v>
      </c>
      <c r="Q1939" s="4">
        <v>1594</v>
      </c>
      <c r="R1939" s="3">
        <v>0.2</v>
      </c>
      <c r="S1939" s="4">
        <v>5239</v>
      </c>
      <c r="T1939" s="4">
        <v>4782</v>
      </c>
      <c r="U1939" s="4">
        <v>457</v>
      </c>
      <c r="V1939" s="3">
        <v>8.7230387478526433E-2</v>
      </c>
      <c r="W1939" t="s">
        <v>41</v>
      </c>
      <c r="X1939" t="s">
        <v>76</v>
      </c>
      <c r="Y1939" t="s">
        <v>43</v>
      </c>
      <c r="Z1939">
        <v>0</v>
      </c>
      <c r="AA1939" t="s">
        <v>77</v>
      </c>
      <c r="AB1939" t="s">
        <v>66</v>
      </c>
      <c r="AC1939" t="s">
        <v>46</v>
      </c>
    </row>
    <row r="1940" spans="1:29">
      <c r="A1940" t="s">
        <v>2441</v>
      </c>
      <c r="B1940" s="2">
        <v>45039</v>
      </c>
      <c r="C1940" t="s">
        <v>687</v>
      </c>
      <c r="D1940" t="s">
        <v>31</v>
      </c>
      <c r="E1940" t="s">
        <v>135</v>
      </c>
      <c r="F1940" t="s">
        <v>33</v>
      </c>
      <c r="G1940">
        <v>30</v>
      </c>
      <c r="H1940" t="s">
        <v>80</v>
      </c>
      <c r="I1940" t="s">
        <v>81</v>
      </c>
      <c r="J1940" t="s">
        <v>82</v>
      </c>
      <c r="K1940" t="s">
        <v>368</v>
      </c>
      <c r="L1940" t="s">
        <v>142</v>
      </c>
      <c r="M1940" t="s">
        <v>39</v>
      </c>
      <c r="N1940" t="s">
        <v>53</v>
      </c>
      <c r="O1940">
        <v>4</v>
      </c>
      <c r="P1940" s="4">
        <v>16026</v>
      </c>
      <c r="Q1940" s="4">
        <v>8814</v>
      </c>
      <c r="R1940" s="3">
        <v>0.2</v>
      </c>
      <c r="S1940" s="4">
        <v>51283</v>
      </c>
      <c r="T1940" s="4">
        <v>35256</v>
      </c>
      <c r="U1940" s="4">
        <v>16027</v>
      </c>
      <c r="V1940" s="3">
        <v>0.31252071836671019</v>
      </c>
      <c r="W1940" t="s">
        <v>75</v>
      </c>
      <c r="X1940" t="s">
        <v>55</v>
      </c>
      <c r="Y1940" t="s">
        <v>43</v>
      </c>
      <c r="Z1940">
        <v>0</v>
      </c>
      <c r="AA1940" t="s">
        <v>44</v>
      </c>
      <c r="AB1940" t="s">
        <v>121</v>
      </c>
      <c r="AC1940" t="s">
        <v>46</v>
      </c>
    </row>
    <row r="1941" spans="1:29">
      <c r="A1941" t="s">
        <v>2442</v>
      </c>
      <c r="B1941" s="2">
        <v>44956</v>
      </c>
      <c r="C1941" t="s">
        <v>427</v>
      </c>
      <c r="D1941" t="s">
        <v>31</v>
      </c>
      <c r="E1941" t="s">
        <v>32</v>
      </c>
      <c r="F1941" t="s">
        <v>33</v>
      </c>
      <c r="G1941">
        <v>55</v>
      </c>
      <c r="H1941" t="s">
        <v>153</v>
      </c>
      <c r="I1941" t="s">
        <v>154</v>
      </c>
      <c r="J1941" t="s">
        <v>36</v>
      </c>
      <c r="K1941" t="s">
        <v>179</v>
      </c>
      <c r="L1941" t="s">
        <v>62</v>
      </c>
      <c r="M1941" t="s">
        <v>63</v>
      </c>
      <c r="N1941" t="s">
        <v>126</v>
      </c>
      <c r="O1941">
        <v>8</v>
      </c>
      <c r="P1941" s="4">
        <v>21820</v>
      </c>
      <c r="Q1941" s="4">
        <v>16147</v>
      </c>
      <c r="R1941" s="3">
        <v>0.05</v>
      </c>
      <c r="S1941" s="4">
        <v>165832</v>
      </c>
      <c r="T1941" s="4">
        <v>129176</v>
      </c>
      <c r="U1941" s="4">
        <v>36656</v>
      </c>
      <c r="V1941" s="3">
        <v>0.22104298326016691</v>
      </c>
      <c r="W1941" t="s">
        <v>41</v>
      </c>
      <c r="X1941" t="s">
        <v>42</v>
      </c>
      <c r="Y1941" t="s">
        <v>56</v>
      </c>
      <c r="Z1941">
        <v>5</v>
      </c>
      <c r="AA1941" t="s">
        <v>220</v>
      </c>
      <c r="AB1941" t="s">
        <v>66</v>
      </c>
      <c r="AC1941">
        <v>4.0999999999999996</v>
      </c>
    </row>
    <row r="1942" spans="1:29">
      <c r="A1942" t="s">
        <v>2443</v>
      </c>
      <c r="B1942" s="2">
        <v>45120</v>
      </c>
      <c r="C1942" t="s">
        <v>576</v>
      </c>
      <c r="D1942" t="s">
        <v>31</v>
      </c>
      <c r="E1942" t="s">
        <v>124</v>
      </c>
      <c r="F1942" t="s">
        <v>70</v>
      </c>
      <c r="G1942">
        <v>30</v>
      </c>
      <c r="H1942" t="s">
        <v>71</v>
      </c>
      <c r="I1942" t="s">
        <v>72</v>
      </c>
      <c r="J1942" t="s">
        <v>73</v>
      </c>
      <c r="K1942" t="s">
        <v>302</v>
      </c>
      <c r="L1942" t="s">
        <v>62</v>
      </c>
      <c r="M1942" t="s">
        <v>92</v>
      </c>
      <c r="N1942" t="s">
        <v>113</v>
      </c>
      <c r="O1942">
        <v>1</v>
      </c>
      <c r="P1942" s="4">
        <v>1682</v>
      </c>
      <c r="Q1942" s="4">
        <v>1211</v>
      </c>
      <c r="R1942" s="3">
        <v>0</v>
      </c>
      <c r="S1942" s="4">
        <v>1682</v>
      </c>
      <c r="T1942" s="4">
        <v>1211</v>
      </c>
      <c r="U1942" s="4">
        <v>471</v>
      </c>
      <c r="V1942" s="3">
        <v>0.28002378121284188</v>
      </c>
      <c r="W1942" t="s">
        <v>84</v>
      </c>
      <c r="X1942" t="s">
        <v>55</v>
      </c>
      <c r="Y1942" t="s">
        <v>56</v>
      </c>
      <c r="Z1942">
        <v>4</v>
      </c>
      <c r="AA1942" t="s">
        <v>193</v>
      </c>
      <c r="AB1942" t="s">
        <v>66</v>
      </c>
      <c r="AC1942">
        <v>4.5</v>
      </c>
    </row>
    <row r="1943" spans="1:29">
      <c r="A1943" t="s">
        <v>2444</v>
      </c>
      <c r="B1943" s="2">
        <v>45298</v>
      </c>
      <c r="C1943" t="s">
        <v>1086</v>
      </c>
      <c r="D1943" t="s">
        <v>49</v>
      </c>
      <c r="E1943" t="s">
        <v>60</v>
      </c>
      <c r="F1943" t="s">
        <v>70</v>
      </c>
      <c r="G1943">
        <v>41</v>
      </c>
      <c r="H1943" t="s">
        <v>146</v>
      </c>
      <c r="I1943" t="s">
        <v>147</v>
      </c>
      <c r="J1943" t="s">
        <v>36</v>
      </c>
      <c r="K1943" t="s">
        <v>291</v>
      </c>
      <c r="L1943" t="s">
        <v>62</v>
      </c>
      <c r="M1943" t="s">
        <v>107</v>
      </c>
      <c r="N1943" t="s">
        <v>40</v>
      </c>
      <c r="O1943">
        <v>4</v>
      </c>
      <c r="P1943" s="4">
        <v>22665</v>
      </c>
      <c r="Q1943" s="4">
        <v>17905</v>
      </c>
      <c r="R1943" s="3">
        <v>0.05</v>
      </c>
      <c r="S1943" s="4">
        <v>86127</v>
      </c>
      <c r="T1943" s="4">
        <v>71620</v>
      </c>
      <c r="U1943" s="4">
        <v>14507</v>
      </c>
      <c r="V1943" s="3">
        <v>0.16843730769677337</v>
      </c>
      <c r="W1943" t="s">
        <v>41</v>
      </c>
      <c r="X1943" t="s">
        <v>55</v>
      </c>
      <c r="Y1943" t="s">
        <v>56</v>
      </c>
      <c r="Z1943">
        <v>3</v>
      </c>
      <c r="AA1943" t="s">
        <v>77</v>
      </c>
      <c r="AB1943" t="s">
        <v>194</v>
      </c>
      <c r="AC1943">
        <v>4.3</v>
      </c>
    </row>
    <row r="1944" spans="1:29">
      <c r="A1944" t="s">
        <v>2445</v>
      </c>
      <c r="B1944" s="2">
        <v>45435</v>
      </c>
      <c r="C1944" t="s">
        <v>1023</v>
      </c>
      <c r="D1944" t="s">
        <v>49</v>
      </c>
      <c r="E1944" t="s">
        <v>124</v>
      </c>
      <c r="F1944" t="s">
        <v>70</v>
      </c>
      <c r="G1944">
        <v>24</v>
      </c>
      <c r="H1944" t="s">
        <v>153</v>
      </c>
      <c r="I1944" t="s">
        <v>154</v>
      </c>
      <c r="J1944" t="s">
        <v>36</v>
      </c>
      <c r="K1944" t="s">
        <v>166</v>
      </c>
      <c r="L1944" t="s">
        <v>112</v>
      </c>
      <c r="M1944" t="s">
        <v>63</v>
      </c>
      <c r="N1944" t="s">
        <v>93</v>
      </c>
      <c r="O1944">
        <v>5</v>
      </c>
      <c r="P1944" s="4">
        <v>3753</v>
      </c>
      <c r="Q1944" s="4">
        <v>2702</v>
      </c>
      <c r="R1944" s="3">
        <v>0</v>
      </c>
      <c r="S1944" s="4">
        <v>18765</v>
      </c>
      <c r="T1944" s="4">
        <v>13510</v>
      </c>
      <c r="U1944" s="4">
        <v>5255</v>
      </c>
      <c r="V1944" s="3">
        <v>0.28004263256061818</v>
      </c>
      <c r="W1944" t="s">
        <v>75</v>
      </c>
      <c r="X1944" t="s">
        <v>42</v>
      </c>
      <c r="Y1944" t="s">
        <v>43</v>
      </c>
      <c r="Z1944">
        <v>0</v>
      </c>
      <c r="AA1944" t="s">
        <v>149</v>
      </c>
      <c r="AB1944" t="s">
        <v>194</v>
      </c>
      <c r="AC1944" t="s">
        <v>46</v>
      </c>
    </row>
    <row r="1945" spans="1:29">
      <c r="A1945" t="s">
        <v>2446</v>
      </c>
      <c r="B1945" s="2">
        <v>45179</v>
      </c>
      <c r="C1945" t="s">
        <v>201</v>
      </c>
      <c r="D1945" t="s">
        <v>31</v>
      </c>
      <c r="E1945" t="s">
        <v>69</v>
      </c>
      <c r="F1945" t="s">
        <v>70</v>
      </c>
      <c r="G1945">
        <v>20</v>
      </c>
      <c r="H1945" t="s">
        <v>99</v>
      </c>
      <c r="I1945" t="s">
        <v>99</v>
      </c>
      <c r="J1945" t="s">
        <v>100</v>
      </c>
      <c r="K1945" t="s">
        <v>179</v>
      </c>
      <c r="L1945" t="s">
        <v>52</v>
      </c>
      <c r="M1945" t="s">
        <v>39</v>
      </c>
      <c r="N1945" t="s">
        <v>64</v>
      </c>
      <c r="O1945">
        <v>8</v>
      </c>
      <c r="P1945" s="4">
        <v>22307</v>
      </c>
      <c r="Q1945" s="4">
        <v>14723</v>
      </c>
      <c r="R1945" s="3">
        <v>0.15</v>
      </c>
      <c r="S1945" s="4">
        <v>151688</v>
      </c>
      <c r="T1945" s="4">
        <v>117784</v>
      </c>
      <c r="U1945" s="4">
        <v>33904</v>
      </c>
      <c r="V1945" s="3">
        <v>0.22351141817414694</v>
      </c>
      <c r="W1945" t="s">
        <v>75</v>
      </c>
      <c r="X1945" t="s">
        <v>76</v>
      </c>
      <c r="Y1945" t="s">
        <v>171</v>
      </c>
      <c r="Z1945">
        <v>10</v>
      </c>
      <c r="AA1945" t="s">
        <v>163</v>
      </c>
      <c r="AB1945" t="s">
        <v>95</v>
      </c>
      <c r="AC1945" t="s">
        <v>46</v>
      </c>
    </row>
    <row r="1946" spans="1:29">
      <c r="A1946" t="s">
        <v>2447</v>
      </c>
      <c r="B1946" s="2">
        <v>45297</v>
      </c>
      <c r="C1946" t="s">
        <v>110</v>
      </c>
      <c r="D1946" t="s">
        <v>31</v>
      </c>
      <c r="E1946" t="s">
        <v>69</v>
      </c>
      <c r="F1946" t="s">
        <v>70</v>
      </c>
      <c r="G1946">
        <v>28</v>
      </c>
      <c r="H1946" t="s">
        <v>34</v>
      </c>
      <c r="I1946" t="s">
        <v>35</v>
      </c>
      <c r="J1946" t="s">
        <v>36</v>
      </c>
      <c r="K1946" t="s">
        <v>148</v>
      </c>
      <c r="L1946" t="s">
        <v>91</v>
      </c>
      <c r="M1946" t="s">
        <v>63</v>
      </c>
      <c r="N1946" t="s">
        <v>113</v>
      </c>
      <c r="O1946">
        <v>5</v>
      </c>
      <c r="P1946" s="4">
        <v>20558</v>
      </c>
      <c r="Q1946" s="4">
        <v>12540</v>
      </c>
      <c r="R1946" s="3">
        <v>0.05</v>
      </c>
      <c r="S1946" s="4">
        <v>97651</v>
      </c>
      <c r="T1946" s="4">
        <v>62700</v>
      </c>
      <c r="U1946" s="4">
        <v>34951</v>
      </c>
      <c r="V1946" s="3">
        <v>0.35791748164381315</v>
      </c>
      <c r="W1946" t="s">
        <v>41</v>
      </c>
      <c r="X1946" t="s">
        <v>42</v>
      </c>
      <c r="Y1946" t="s">
        <v>156</v>
      </c>
      <c r="Z1946">
        <v>0</v>
      </c>
      <c r="AA1946" t="s">
        <v>159</v>
      </c>
      <c r="AB1946" t="s">
        <v>121</v>
      </c>
      <c r="AC1946">
        <v>1.3</v>
      </c>
    </row>
    <row r="1947" spans="1:29">
      <c r="A1947" t="s">
        <v>2448</v>
      </c>
      <c r="B1947" s="2">
        <v>44974</v>
      </c>
      <c r="C1947" t="s">
        <v>1039</v>
      </c>
      <c r="D1947" t="s">
        <v>31</v>
      </c>
      <c r="E1947" t="s">
        <v>69</v>
      </c>
      <c r="F1947" t="s">
        <v>70</v>
      </c>
      <c r="G1947">
        <v>45</v>
      </c>
      <c r="H1947" t="s">
        <v>88</v>
      </c>
      <c r="I1947" t="s">
        <v>89</v>
      </c>
      <c r="J1947" t="s">
        <v>82</v>
      </c>
      <c r="K1947" t="s">
        <v>302</v>
      </c>
      <c r="L1947" t="s">
        <v>155</v>
      </c>
      <c r="M1947" t="s">
        <v>63</v>
      </c>
      <c r="N1947" t="s">
        <v>53</v>
      </c>
      <c r="O1947">
        <v>8</v>
      </c>
      <c r="P1947" s="4">
        <v>18963</v>
      </c>
      <c r="Q1947" s="4">
        <v>11757</v>
      </c>
      <c r="R1947" s="3">
        <v>0.15</v>
      </c>
      <c r="S1947" s="4">
        <v>128948</v>
      </c>
      <c r="T1947" s="4">
        <v>94056</v>
      </c>
      <c r="U1947" s="4">
        <v>34892</v>
      </c>
      <c r="V1947" s="3">
        <v>0.27058969507088126</v>
      </c>
      <c r="W1947" t="s">
        <v>84</v>
      </c>
      <c r="X1947" t="s">
        <v>76</v>
      </c>
      <c r="Y1947" t="s">
        <v>56</v>
      </c>
      <c r="Z1947">
        <v>1</v>
      </c>
      <c r="AA1947" t="s">
        <v>57</v>
      </c>
      <c r="AB1947" t="s">
        <v>132</v>
      </c>
      <c r="AC1947">
        <v>3.5</v>
      </c>
    </row>
    <row r="1948" spans="1:29">
      <c r="A1948" t="s">
        <v>2449</v>
      </c>
      <c r="B1948" s="2">
        <v>45227</v>
      </c>
      <c r="C1948" t="s">
        <v>224</v>
      </c>
      <c r="D1948" t="s">
        <v>31</v>
      </c>
      <c r="E1948" t="s">
        <v>135</v>
      </c>
      <c r="F1948" t="s">
        <v>33</v>
      </c>
      <c r="G1948">
        <v>50</v>
      </c>
      <c r="H1948" t="s">
        <v>88</v>
      </c>
      <c r="I1948" t="s">
        <v>89</v>
      </c>
      <c r="J1948" t="s">
        <v>82</v>
      </c>
      <c r="K1948" t="s">
        <v>219</v>
      </c>
      <c r="L1948" t="s">
        <v>62</v>
      </c>
      <c r="M1948" t="s">
        <v>63</v>
      </c>
      <c r="N1948" t="s">
        <v>40</v>
      </c>
      <c r="O1948">
        <v>8</v>
      </c>
      <c r="P1948" s="4">
        <v>6100</v>
      </c>
      <c r="Q1948" s="4">
        <v>3721</v>
      </c>
      <c r="R1948" s="3">
        <v>0</v>
      </c>
      <c r="S1948" s="4">
        <v>48800</v>
      </c>
      <c r="T1948" s="4">
        <v>29768</v>
      </c>
      <c r="U1948" s="4">
        <v>19032</v>
      </c>
      <c r="V1948" s="3">
        <v>0.39</v>
      </c>
      <c r="W1948" t="s">
        <v>54</v>
      </c>
      <c r="X1948" t="s">
        <v>42</v>
      </c>
      <c r="Y1948" t="s">
        <v>56</v>
      </c>
      <c r="Z1948">
        <v>6</v>
      </c>
      <c r="AA1948" t="s">
        <v>181</v>
      </c>
      <c r="AB1948" t="s">
        <v>132</v>
      </c>
      <c r="AC1948">
        <v>5</v>
      </c>
    </row>
    <row r="1949" spans="1:29">
      <c r="A1949" t="s">
        <v>2450</v>
      </c>
      <c r="B1949" s="2">
        <v>45651</v>
      </c>
      <c r="C1949" t="s">
        <v>224</v>
      </c>
      <c r="D1949" t="s">
        <v>49</v>
      </c>
      <c r="E1949" t="s">
        <v>111</v>
      </c>
      <c r="F1949" t="s">
        <v>70</v>
      </c>
      <c r="G1949">
        <v>25</v>
      </c>
      <c r="H1949" t="s">
        <v>153</v>
      </c>
      <c r="I1949" t="s">
        <v>154</v>
      </c>
      <c r="J1949" t="s">
        <v>36</v>
      </c>
      <c r="K1949" t="s">
        <v>184</v>
      </c>
      <c r="L1949" t="s">
        <v>38</v>
      </c>
      <c r="M1949" t="s">
        <v>83</v>
      </c>
      <c r="N1949" t="s">
        <v>93</v>
      </c>
      <c r="O1949">
        <v>1</v>
      </c>
      <c r="P1949" s="4">
        <v>8510</v>
      </c>
      <c r="Q1949" s="4">
        <v>6553</v>
      </c>
      <c r="R1949" s="3">
        <v>0</v>
      </c>
      <c r="S1949" s="4">
        <v>8510</v>
      </c>
      <c r="T1949" s="4">
        <v>6553</v>
      </c>
      <c r="U1949" s="4">
        <v>1957</v>
      </c>
      <c r="V1949" s="3">
        <v>0.22996474735605171</v>
      </c>
      <c r="W1949" t="s">
        <v>84</v>
      </c>
      <c r="X1949" t="s">
        <v>76</v>
      </c>
      <c r="Y1949" t="s">
        <v>56</v>
      </c>
      <c r="Z1949">
        <v>3</v>
      </c>
      <c r="AA1949" t="s">
        <v>94</v>
      </c>
      <c r="AB1949" t="s">
        <v>132</v>
      </c>
      <c r="AC1949">
        <v>4.2</v>
      </c>
    </row>
    <row r="1950" spans="1:29">
      <c r="A1950" t="s">
        <v>2451</v>
      </c>
      <c r="B1950" s="2">
        <v>45380</v>
      </c>
      <c r="C1950" t="s">
        <v>233</v>
      </c>
      <c r="D1950" t="s">
        <v>31</v>
      </c>
      <c r="E1950" t="s">
        <v>119</v>
      </c>
      <c r="F1950" t="s">
        <v>70</v>
      </c>
      <c r="G1950">
        <v>49</v>
      </c>
      <c r="H1950" t="s">
        <v>34</v>
      </c>
      <c r="I1950" t="s">
        <v>35</v>
      </c>
      <c r="J1950" t="s">
        <v>36</v>
      </c>
      <c r="K1950" t="s">
        <v>239</v>
      </c>
      <c r="L1950" t="s">
        <v>62</v>
      </c>
      <c r="M1950" t="s">
        <v>83</v>
      </c>
      <c r="N1950" t="s">
        <v>126</v>
      </c>
      <c r="O1950">
        <v>5</v>
      </c>
      <c r="P1950" s="4">
        <v>6313</v>
      </c>
      <c r="Q1950" s="4">
        <v>4356</v>
      </c>
      <c r="R1950" s="3">
        <v>0.05</v>
      </c>
      <c r="S1950" s="4">
        <v>29987</v>
      </c>
      <c r="T1950" s="4">
        <v>21780</v>
      </c>
      <c r="U1950" s="4">
        <v>8207</v>
      </c>
      <c r="V1950" s="3">
        <v>0.27368526361423284</v>
      </c>
      <c r="W1950" t="s">
        <v>54</v>
      </c>
      <c r="X1950" t="s">
        <v>42</v>
      </c>
      <c r="Y1950" t="s">
        <v>56</v>
      </c>
      <c r="Z1950">
        <v>5</v>
      </c>
      <c r="AA1950" t="s">
        <v>220</v>
      </c>
      <c r="AB1950" t="s">
        <v>150</v>
      </c>
      <c r="AC1950">
        <v>3.1</v>
      </c>
    </row>
    <row r="1951" spans="1:29">
      <c r="A1951" t="s">
        <v>2452</v>
      </c>
      <c r="B1951" s="2">
        <v>45470</v>
      </c>
      <c r="C1951" t="s">
        <v>178</v>
      </c>
      <c r="D1951" t="s">
        <v>31</v>
      </c>
      <c r="E1951" t="s">
        <v>188</v>
      </c>
      <c r="F1951" t="s">
        <v>33</v>
      </c>
      <c r="G1951">
        <v>32</v>
      </c>
      <c r="H1951" t="s">
        <v>105</v>
      </c>
      <c r="I1951" t="s">
        <v>89</v>
      </c>
      <c r="J1951" t="s">
        <v>82</v>
      </c>
      <c r="K1951" t="s">
        <v>148</v>
      </c>
      <c r="L1951" t="s">
        <v>38</v>
      </c>
      <c r="M1951" t="s">
        <v>83</v>
      </c>
      <c r="N1951" t="s">
        <v>40</v>
      </c>
      <c r="O1951">
        <v>2</v>
      </c>
      <c r="P1951" s="4">
        <v>17589</v>
      </c>
      <c r="Q1951" s="4">
        <v>12664</v>
      </c>
      <c r="R1951" s="3">
        <v>0.2</v>
      </c>
      <c r="S1951" s="4">
        <v>28142</v>
      </c>
      <c r="T1951" s="4">
        <v>25328</v>
      </c>
      <c r="U1951" s="4">
        <v>2814</v>
      </c>
      <c r="V1951" s="3">
        <v>9.9992893184564002E-2</v>
      </c>
      <c r="W1951" t="s">
        <v>84</v>
      </c>
      <c r="X1951" t="s">
        <v>42</v>
      </c>
      <c r="Y1951" t="s">
        <v>56</v>
      </c>
      <c r="Z1951">
        <v>1</v>
      </c>
      <c r="AA1951" t="s">
        <v>229</v>
      </c>
      <c r="AB1951" t="s">
        <v>189</v>
      </c>
      <c r="AC1951">
        <v>4.4000000000000004</v>
      </c>
    </row>
    <row r="1952" spans="1:29">
      <c r="A1952" t="s">
        <v>2453</v>
      </c>
      <c r="B1952" s="2">
        <v>44953</v>
      </c>
      <c r="C1952" t="s">
        <v>488</v>
      </c>
      <c r="D1952" t="s">
        <v>49</v>
      </c>
      <c r="E1952" t="s">
        <v>119</v>
      </c>
      <c r="F1952" t="s">
        <v>70</v>
      </c>
      <c r="G1952">
        <v>19</v>
      </c>
      <c r="H1952" t="s">
        <v>99</v>
      </c>
      <c r="I1952" t="s">
        <v>99</v>
      </c>
      <c r="J1952" t="s">
        <v>100</v>
      </c>
      <c r="K1952" t="s">
        <v>37</v>
      </c>
      <c r="L1952" t="s">
        <v>52</v>
      </c>
      <c r="M1952" t="s">
        <v>107</v>
      </c>
      <c r="N1952" t="s">
        <v>113</v>
      </c>
      <c r="O1952">
        <v>5</v>
      </c>
      <c r="P1952" s="4">
        <v>8785</v>
      </c>
      <c r="Q1952" s="4">
        <v>4832</v>
      </c>
      <c r="R1952" s="3">
        <v>0.05</v>
      </c>
      <c r="S1952" s="4">
        <v>41729</v>
      </c>
      <c r="T1952" s="4">
        <v>24160</v>
      </c>
      <c r="U1952" s="4">
        <v>17569</v>
      </c>
      <c r="V1952" s="3">
        <v>0.42102614488724865</v>
      </c>
      <c r="W1952" t="s">
        <v>75</v>
      </c>
      <c r="X1952" t="s">
        <v>42</v>
      </c>
      <c r="Y1952" t="s">
        <v>56</v>
      </c>
      <c r="Z1952">
        <v>5</v>
      </c>
      <c r="AA1952" t="s">
        <v>229</v>
      </c>
      <c r="AB1952" t="s">
        <v>150</v>
      </c>
      <c r="AC1952">
        <v>3.7</v>
      </c>
    </row>
    <row r="1953" spans="1:29">
      <c r="A1953" t="s">
        <v>2454</v>
      </c>
      <c r="B1953" s="2">
        <v>45229</v>
      </c>
      <c r="C1953" t="s">
        <v>710</v>
      </c>
      <c r="D1953" t="s">
        <v>49</v>
      </c>
      <c r="E1953" t="s">
        <v>129</v>
      </c>
      <c r="F1953" t="s">
        <v>33</v>
      </c>
      <c r="G1953">
        <v>30</v>
      </c>
      <c r="H1953" t="s">
        <v>146</v>
      </c>
      <c r="I1953" t="s">
        <v>147</v>
      </c>
      <c r="J1953" t="s">
        <v>36</v>
      </c>
      <c r="K1953" t="s">
        <v>61</v>
      </c>
      <c r="L1953" t="s">
        <v>91</v>
      </c>
      <c r="M1953" t="s">
        <v>63</v>
      </c>
      <c r="N1953" t="s">
        <v>64</v>
      </c>
      <c r="O1953">
        <v>4</v>
      </c>
      <c r="P1953" s="4">
        <v>6496</v>
      </c>
      <c r="Q1953" s="4">
        <v>4482</v>
      </c>
      <c r="R1953" s="3">
        <v>0</v>
      </c>
      <c r="S1953" s="4">
        <v>25984</v>
      </c>
      <c r="T1953" s="4">
        <v>17928</v>
      </c>
      <c r="U1953" s="4">
        <v>8056</v>
      </c>
      <c r="V1953" s="3">
        <v>0.31003694581280788</v>
      </c>
      <c r="W1953" t="s">
        <v>54</v>
      </c>
      <c r="X1953" t="s">
        <v>55</v>
      </c>
      <c r="Y1953" t="s">
        <v>171</v>
      </c>
      <c r="Z1953">
        <v>12</v>
      </c>
      <c r="AA1953" t="s">
        <v>77</v>
      </c>
      <c r="AB1953" t="s">
        <v>66</v>
      </c>
      <c r="AC1953" t="s">
        <v>46</v>
      </c>
    </row>
    <row r="1954" spans="1:29">
      <c r="A1954" t="s">
        <v>2455</v>
      </c>
      <c r="B1954" s="2">
        <v>45299</v>
      </c>
      <c r="C1954" t="s">
        <v>626</v>
      </c>
      <c r="D1954" t="s">
        <v>31</v>
      </c>
      <c r="E1954" t="s">
        <v>98</v>
      </c>
      <c r="F1954" t="s">
        <v>70</v>
      </c>
      <c r="G1954">
        <v>31</v>
      </c>
      <c r="H1954" t="s">
        <v>146</v>
      </c>
      <c r="I1954" t="s">
        <v>147</v>
      </c>
      <c r="J1954" t="s">
        <v>36</v>
      </c>
      <c r="K1954" t="s">
        <v>51</v>
      </c>
      <c r="L1954" t="s">
        <v>52</v>
      </c>
      <c r="M1954" t="s">
        <v>39</v>
      </c>
      <c r="N1954" t="s">
        <v>93</v>
      </c>
      <c r="O1954">
        <v>2</v>
      </c>
      <c r="P1954" s="4">
        <v>4262</v>
      </c>
      <c r="Q1954" s="4">
        <v>3069</v>
      </c>
      <c r="R1954" s="3">
        <v>0.05</v>
      </c>
      <c r="S1954" s="4">
        <v>8098</v>
      </c>
      <c r="T1954" s="4">
        <v>6138</v>
      </c>
      <c r="U1954" s="4">
        <v>1960</v>
      </c>
      <c r="V1954" s="3">
        <v>0.24203507038775007</v>
      </c>
      <c r="W1954" t="s">
        <v>54</v>
      </c>
      <c r="X1954" t="s">
        <v>55</v>
      </c>
      <c r="Y1954" t="s">
        <v>56</v>
      </c>
      <c r="Z1954">
        <v>2</v>
      </c>
      <c r="AA1954" t="s">
        <v>229</v>
      </c>
      <c r="AB1954" t="s">
        <v>121</v>
      </c>
      <c r="AC1954">
        <v>5</v>
      </c>
    </row>
    <row r="1955" spans="1:29">
      <c r="A1955" t="s">
        <v>2456</v>
      </c>
      <c r="B1955" s="2">
        <v>45484</v>
      </c>
      <c r="C1955" t="s">
        <v>862</v>
      </c>
      <c r="D1955" t="s">
        <v>31</v>
      </c>
      <c r="E1955" t="s">
        <v>111</v>
      </c>
      <c r="F1955" t="s">
        <v>70</v>
      </c>
      <c r="G1955">
        <v>33</v>
      </c>
      <c r="H1955" t="s">
        <v>105</v>
      </c>
      <c r="I1955" t="s">
        <v>89</v>
      </c>
      <c r="J1955" t="s">
        <v>82</v>
      </c>
      <c r="K1955" t="s">
        <v>214</v>
      </c>
      <c r="L1955" t="s">
        <v>52</v>
      </c>
      <c r="M1955" t="s">
        <v>92</v>
      </c>
      <c r="N1955" t="s">
        <v>93</v>
      </c>
      <c r="O1955">
        <v>1</v>
      </c>
      <c r="P1955" s="4">
        <v>17500</v>
      </c>
      <c r="Q1955" s="4">
        <v>13825</v>
      </c>
      <c r="R1955" s="3">
        <v>0</v>
      </c>
      <c r="S1955" s="4">
        <v>17500</v>
      </c>
      <c r="T1955" s="4">
        <v>13825</v>
      </c>
      <c r="U1955" s="4">
        <v>3675</v>
      </c>
      <c r="V1955" s="3">
        <v>0.21</v>
      </c>
      <c r="W1955" t="s">
        <v>75</v>
      </c>
      <c r="X1955" t="s">
        <v>42</v>
      </c>
      <c r="Y1955" t="s">
        <v>56</v>
      </c>
      <c r="Z1955">
        <v>1</v>
      </c>
      <c r="AA1955" t="s">
        <v>94</v>
      </c>
      <c r="AB1955" t="s">
        <v>121</v>
      </c>
      <c r="AC1955">
        <v>4.4000000000000004</v>
      </c>
    </row>
    <row r="1956" spans="1:29">
      <c r="A1956" t="s">
        <v>2457</v>
      </c>
      <c r="B1956" s="2">
        <v>45204</v>
      </c>
      <c r="C1956" t="s">
        <v>1186</v>
      </c>
      <c r="D1956" t="s">
        <v>49</v>
      </c>
      <c r="E1956" t="s">
        <v>60</v>
      </c>
      <c r="F1956" t="s">
        <v>70</v>
      </c>
      <c r="G1956">
        <v>24</v>
      </c>
      <c r="H1956" t="s">
        <v>88</v>
      </c>
      <c r="I1956" t="s">
        <v>89</v>
      </c>
      <c r="J1956" t="s">
        <v>82</v>
      </c>
      <c r="K1956" t="s">
        <v>214</v>
      </c>
      <c r="L1956" t="s">
        <v>112</v>
      </c>
      <c r="M1956" t="s">
        <v>92</v>
      </c>
      <c r="N1956" t="s">
        <v>53</v>
      </c>
      <c r="O1956">
        <v>6</v>
      </c>
      <c r="P1956" s="4">
        <v>14883</v>
      </c>
      <c r="Q1956" s="4">
        <v>10120</v>
      </c>
      <c r="R1956" s="3">
        <v>0.2</v>
      </c>
      <c r="S1956" s="4">
        <v>71438</v>
      </c>
      <c r="T1956" s="4">
        <v>60720</v>
      </c>
      <c r="U1956" s="4">
        <v>10718</v>
      </c>
      <c r="V1956" s="3">
        <v>0.15003219575016097</v>
      </c>
      <c r="W1956" t="s">
        <v>41</v>
      </c>
      <c r="X1956" t="s">
        <v>76</v>
      </c>
      <c r="Y1956" t="s">
        <v>56</v>
      </c>
      <c r="Z1956">
        <v>4</v>
      </c>
      <c r="AA1956" t="s">
        <v>167</v>
      </c>
      <c r="AB1956" t="s">
        <v>121</v>
      </c>
      <c r="AC1956">
        <v>4.7</v>
      </c>
    </row>
    <row r="1957" spans="1:29">
      <c r="A1957" t="s">
        <v>2458</v>
      </c>
      <c r="B1957" s="2">
        <v>45380</v>
      </c>
      <c r="C1957" t="s">
        <v>152</v>
      </c>
      <c r="D1957" t="s">
        <v>31</v>
      </c>
      <c r="E1957" t="s">
        <v>60</v>
      </c>
      <c r="F1957" t="s">
        <v>70</v>
      </c>
      <c r="G1957">
        <v>25</v>
      </c>
      <c r="H1957" t="s">
        <v>80</v>
      </c>
      <c r="I1957" t="s">
        <v>81</v>
      </c>
      <c r="J1957" t="s">
        <v>82</v>
      </c>
      <c r="K1957" t="s">
        <v>130</v>
      </c>
      <c r="L1957" t="s">
        <v>52</v>
      </c>
      <c r="M1957" t="s">
        <v>107</v>
      </c>
      <c r="N1957" t="s">
        <v>53</v>
      </c>
      <c r="O1957">
        <v>5</v>
      </c>
      <c r="P1957" s="4">
        <v>1167</v>
      </c>
      <c r="Q1957" s="4">
        <v>700</v>
      </c>
      <c r="R1957" s="3">
        <v>0</v>
      </c>
      <c r="S1957" s="4">
        <v>5835</v>
      </c>
      <c r="T1957" s="4">
        <v>3500</v>
      </c>
      <c r="U1957" s="4">
        <v>2335</v>
      </c>
      <c r="V1957" s="3">
        <v>0.40017137960582688</v>
      </c>
      <c r="W1957" t="s">
        <v>75</v>
      </c>
      <c r="X1957" t="s">
        <v>42</v>
      </c>
      <c r="Y1957" t="s">
        <v>56</v>
      </c>
      <c r="Z1957">
        <v>7</v>
      </c>
      <c r="AA1957" t="s">
        <v>65</v>
      </c>
      <c r="AB1957" t="s">
        <v>66</v>
      </c>
      <c r="AC1957">
        <v>3.7</v>
      </c>
    </row>
    <row r="1958" spans="1:29">
      <c r="A1958" t="s">
        <v>2459</v>
      </c>
      <c r="B1958" s="2">
        <v>45448</v>
      </c>
      <c r="C1958" t="s">
        <v>110</v>
      </c>
      <c r="D1958" t="s">
        <v>31</v>
      </c>
      <c r="E1958" t="s">
        <v>69</v>
      </c>
      <c r="F1958" t="s">
        <v>70</v>
      </c>
      <c r="G1958">
        <v>20</v>
      </c>
      <c r="H1958" t="s">
        <v>88</v>
      </c>
      <c r="I1958" t="s">
        <v>89</v>
      </c>
      <c r="J1958" t="s">
        <v>82</v>
      </c>
      <c r="K1958" t="s">
        <v>74</v>
      </c>
      <c r="L1958" t="s">
        <v>91</v>
      </c>
      <c r="M1958" t="s">
        <v>83</v>
      </c>
      <c r="N1958" t="s">
        <v>53</v>
      </c>
      <c r="O1958">
        <v>6</v>
      </c>
      <c r="P1958" s="4">
        <v>18828</v>
      </c>
      <c r="Q1958" s="4">
        <v>12991</v>
      </c>
      <c r="R1958" s="3">
        <v>0.05</v>
      </c>
      <c r="S1958" s="4">
        <v>107320</v>
      </c>
      <c r="T1958" s="4">
        <v>77946</v>
      </c>
      <c r="U1958" s="4">
        <v>29374</v>
      </c>
      <c r="V1958" s="3">
        <v>0.27370480805068953</v>
      </c>
      <c r="W1958" t="s">
        <v>75</v>
      </c>
      <c r="X1958" t="s">
        <v>76</v>
      </c>
      <c r="Y1958" t="s">
        <v>171</v>
      </c>
      <c r="Z1958">
        <v>5</v>
      </c>
      <c r="AA1958" t="s">
        <v>77</v>
      </c>
      <c r="AB1958" t="s">
        <v>45</v>
      </c>
      <c r="AC1958" t="s">
        <v>46</v>
      </c>
    </row>
    <row r="1959" spans="1:29">
      <c r="A1959" t="s">
        <v>2460</v>
      </c>
      <c r="B1959" s="2">
        <v>45004</v>
      </c>
      <c r="C1959" t="s">
        <v>1487</v>
      </c>
      <c r="D1959" t="s">
        <v>49</v>
      </c>
      <c r="E1959" t="s">
        <v>50</v>
      </c>
      <c r="F1959" t="s">
        <v>33</v>
      </c>
      <c r="G1959">
        <v>57</v>
      </c>
      <c r="H1959" t="s">
        <v>88</v>
      </c>
      <c r="I1959" t="s">
        <v>89</v>
      </c>
      <c r="J1959" t="s">
        <v>82</v>
      </c>
      <c r="K1959" t="s">
        <v>192</v>
      </c>
      <c r="L1959" t="s">
        <v>38</v>
      </c>
      <c r="M1959" t="s">
        <v>83</v>
      </c>
      <c r="N1959" t="s">
        <v>64</v>
      </c>
      <c r="O1959">
        <v>2</v>
      </c>
      <c r="P1959" s="4">
        <v>12243</v>
      </c>
      <c r="Q1959" s="4">
        <v>7101</v>
      </c>
      <c r="R1959" s="3">
        <v>0.1</v>
      </c>
      <c r="S1959" s="4">
        <v>22037</v>
      </c>
      <c r="T1959" s="4">
        <v>14202</v>
      </c>
      <c r="U1959" s="4">
        <v>7835</v>
      </c>
      <c r="V1959" s="3">
        <v>0.35553841266960112</v>
      </c>
      <c r="W1959" t="s">
        <v>84</v>
      </c>
      <c r="X1959" t="s">
        <v>76</v>
      </c>
      <c r="Y1959" t="s">
        <v>56</v>
      </c>
      <c r="Z1959">
        <v>3</v>
      </c>
      <c r="AA1959" t="s">
        <v>185</v>
      </c>
      <c r="AB1959" t="s">
        <v>189</v>
      </c>
      <c r="AC1959">
        <v>3.5</v>
      </c>
    </row>
    <row r="1960" spans="1:29">
      <c r="A1960" t="s">
        <v>2461</v>
      </c>
      <c r="B1960" s="2">
        <v>45047</v>
      </c>
      <c r="C1960" t="s">
        <v>2462</v>
      </c>
      <c r="D1960" t="s">
        <v>31</v>
      </c>
      <c r="E1960" t="s">
        <v>135</v>
      </c>
      <c r="F1960" t="s">
        <v>33</v>
      </c>
      <c r="G1960">
        <v>59</v>
      </c>
      <c r="H1960" t="s">
        <v>146</v>
      </c>
      <c r="I1960" t="s">
        <v>147</v>
      </c>
      <c r="J1960" t="s">
        <v>36</v>
      </c>
      <c r="K1960" t="s">
        <v>90</v>
      </c>
      <c r="L1960" t="s">
        <v>91</v>
      </c>
      <c r="M1960" t="s">
        <v>83</v>
      </c>
      <c r="N1960" t="s">
        <v>93</v>
      </c>
      <c r="O1960">
        <v>6</v>
      </c>
      <c r="P1960" s="4">
        <v>3881</v>
      </c>
      <c r="Q1960" s="4">
        <v>3105</v>
      </c>
      <c r="R1960" s="3">
        <v>0.05</v>
      </c>
      <c r="S1960" s="4">
        <v>22122</v>
      </c>
      <c r="T1960" s="4">
        <v>18630</v>
      </c>
      <c r="U1960" s="4">
        <v>3492</v>
      </c>
      <c r="V1960" s="3">
        <v>0.15785191212367777</v>
      </c>
      <c r="W1960" t="s">
        <v>84</v>
      </c>
      <c r="X1960" t="s">
        <v>76</v>
      </c>
      <c r="Y1960" t="s">
        <v>43</v>
      </c>
      <c r="Z1960">
        <v>0</v>
      </c>
      <c r="AA1960" t="s">
        <v>57</v>
      </c>
      <c r="AB1960" t="s">
        <v>132</v>
      </c>
      <c r="AC1960" t="s">
        <v>46</v>
      </c>
    </row>
    <row r="1961" spans="1:29">
      <c r="A1961" t="s">
        <v>2463</v>
      </c>
      <c r="B1961" s="2">
        <v>45242</v>
      </c>
      <c r="C1961" t="s">
        <v>481</v>
      </c>
      <c r="D1961" t="s">
        <v>31</v>
      </c>
      <c r="E1961" t="s">
        <v>60</v>
      </c>
      <c r="F1961" t="s">
        <v>70</v>
      </c>
      <c r="G1961">
        <v>31</v>
      </c>
      <c r="H1961" t="s">
        <v>71</v>
      </c>
      <c r="I1961" t="s">
        <v>72</v>
      </c>
      <c r="J1961" t="s">
        <v>73</v>
      </c>
      <c r="K1961" t="s">
        <v>199</v>
      </c>
      <c r="L1961" t="s">
        <v>131</v>
      </c>
      <c r="M1961" t="s">
        <v>107</v>
      </c>
      <c r="N1961" t="s">
        <v>53</v>
      </c>
      <c r="O1961">
        <v>6</v>
      </c>
      <c r="P1961" s="4">
        <v>7720</v>
      </c>
      <c r="Q1961" s="4">
        <v>5095</v>
      </c>
      <c r="R1961" s="3">
        <v>0.1</v>
      </c>
      <c r="S1961" s="4">
        <v>41688</v>
      </c>
      <c r="T1961" s="4">
        <v>30570</v>
      </c>
      <c r="U1961" s="4">
        <v>11118</v>
      </c>
      <c r="V1961" s="3">
        <v>0.26669545192861255</v>
      </c>
      <c r="W1961" t="s">
        <v>41</v>
      </c>
      <c r="X1961" t="s">
        <v>55</v>
      </c>
      <c r="Y1961" t="s">
        <v>56</v>
      </c>
      <c r="Z1961">
        <v>2</v>
      </c>
      <c r="AA1961" t="s">
        <v>172</v>
      </c>
      <c r="AB1961" t="s">
        <v>121</v>
      </c>
      <c r="AC1961">
        <v>5</v>
      </c>
    </row>
    <row r="1962" spans="1:29">
      <c r="A1962" t="s">
        <v>2464</v>
      </c>
      <c r="B1962" s="2">
        <v>45432</v>
      </c>
      <c r="C1962" t="s">
        <v>612</v>
      </c>
      <c r="D1962" t="s">
        <v>49</v>
      </c>
      <c r="E1962" t="s">
        <v>69</v>
      </c>
      <c r="F1962" t="s">
        <v>70</v>
      </c>
      <c r="G1962">
        <v>21</v>
      </c>
      <c r="H1962" t="s">
        <v>88</v>
      </c>
      <c r="I1962" t="s">
        <v>89</v>
      </c>
      <c r="J1962" t="s">
        <v>82</v>
      </c>
      <c r="K1962" t="s">
        <v>61</v>
      </c>
      <c r="L1962" t="s">
        <v>52</v>
      </c>
      <c r="M1962" t="s">
        <v>92</v>
      </c>
      <c r="N1962" t="s">
        <v>113</v>
      </c>
      <c r="O1962">
        <v>4</v>
      </c>
      <c r="P1962" s="4">
        <v>13196</v>
      </c>
      <c r="Q1962" s="4">
        <v>8182</v>
      </c>
      <c r="R1962" s="3">
        <v>0</v>
      </c>
      <c r="S1962" s="4">
        <v>52784</v>
      </c>
      <c r="T1962" s="4">
        <v>32728</v>
      </c>
      <c r="U1962" s="4">
        <v>20056</v>
      </c>
      <c r="V1962" s="3">
        <v>0.37996362534101241</v>
      </c>
      <c r="W1962" t="s">
        <v>84</v>
      </c>
      <c r="X1962" t="s">
        <v>42</v>
      </c>
      <c r="Y1962" t="s">
        <v>56</v>
      </c>
      <c r="Z1962">
        <v>5</v>
      </c>
      <c r="AA1962" t="s">
        <v>185</v>
      </c>
      <c r="AB1962" t="s">
        <v>66</v>
      </c>
      <c r="AC1962">
        <v>3.5</v>
      </c>
    </row>
    <row r="1963" spans="1:29">
      <c r="A1963" t="s">
        <v>2465</v>
      </c>
      <c r="B1963" s="2">
        <v>44994</v>
      </c>
      <c r="C1963" t="s">
        <v>436</v>
      </c>
      <c r="D1963" t="s">
        <v>49</v>
      </c>
      <c r="E1963" t="s">
        <v>119</v>
      </c>
      <c r="F1963" t="s">
        <v>70</v>
      </c>
      <c r="G1963">
        <v>34</v>
      </c>
      <c r="H1963" t="s">
        <v>105</v>
      </c>
      <c r="I1963" t="s">
        <v>89</v>
      </c>
      <c r="J1963" t="s">
        <v>82</v>
      </c>
      <c r="K1963" t="s">
        <v>74</v>
      </c>
      <c r="L1963" t="s">
        <v>137</v>
      </c>
      <c r="M1963" t="s">
        <v>39</v>
      </c>
      <c r="N1963" t="s">
        <v>93</v>
      </c>
      <c r="O1963">
        <v>3</v>
      </c>
      <c r="P1963" s="4">
        <v>14060</v>
      </c>
      <c r="Q1963" s="4">
        <v>7733</v>
      </c>
      <c r="R1963" s="3">
        <v>0</v>
      </c>
      <c r="S1963" s="4">
        <v>42180</v>
      </c>
      <c r="T1963" s="4">
        <v>23199</v>
      </c>
      <c r="U1963" s="4">
        <v>18981</v>
      </c>
      <c r="V1963" s="3">
        <v>0.45</v>
      </c>
      <c r="W1963" t="s">
        <v>75</v>
      </c>
      <c r="X1963" t="s">
        <v>42</v>
      </c>
      <c r="Y1963" t="s">
        <v>56</v>
      </c>
      <c r="Z1963">
        <v>4</v>
      </c>
      <c r="AA1963" t="s">
        <v>85</v>
      </c>
      <c r="AB1963" t="s">
        <v>66</v>
      </c>
      <c r="AC1963">
        <v>4.7</v>
      </c>
    </row>
    <row r="1964" spans="1:29">
      <c r="A1964" t="s">
        <v>2466</v>
      </c>
      <c r="B1964" s="2">
        <v>45169</v>
      </c>
      <c r="C1964" t="s">
        <v>811</v>
      </c>
      <c r="D1964" t="s">
        <v>31</v>
      </c>
      <c r="E1964" t="s">
        <v>98</v>
      </c>
      <c r="F1964" t="s">
        <v>70</v>
      </c>
      <c r="G1964">
        <v>28</v>
      </c>
      <c r="H1964" t="s">
        <v>71</v>
      </c>
      <c r="I1964" t="s">
        <v>72</v>
      </c>
      <c r="J1964" t="s">
        <v>73</v>
      </c>
      <c r="K1964" t="s">
        <v>192</v>
      </c>
      <c r="L1964" t="s">
        <v>137</v>
      </c>
      <c r="M1964" t="s">
        <v>83</v>
      </c>
      <c r="N1964" t="s">
        <v>93</v>
      </c>
      <c r="O1964">
        <v>5</v>
      </c>
      <c r="P1964" s="4">
        <v>8749</v>
      </c>
      <c r="Q1964" s="4">
        <v>6999</v>
      </c>
      <c r="R1964" s="3">
        <v>0.15</v>
      </c>
      <c r="S1964" s="4">
        <v>37183</v>
      </c>
      <c r="T1964" s="4">
        <v>34995</v>
      </c>
      <c r="U1964" s="4">
        <v>2188</v>
      </c>
      <c r="V1964" s="3">
        <v>5.8844095419949977E-2</v>
      </c>
      <c r="W1964" t="s">
        <v>84</v>
      </c>
      <c r="X1964" t="s">
        <v>76</v>
      </c>
      <c r="Y1964" t="s">
        <v>56</v>
      </c>
      <c r="Z1964">
        <v>6</v>
      </c>
      <c r="AA1964" t="s">
        <v>102</v>
      </c>
      <c r="AB1964" t="s">
        <v>95</v>
      </c>
      <c r="AC1964">
        <v>3.1</v>
      </c>
    </row>
    <row r="1965" spans="1:29">
      <c r="A1965" t="s">
        <v>2467</v>
      </c>
      <c r="B1965" s="2">
        <v>45171</v>
      </c>
      <c r="C1965" t="s">
        <v>816</v>
      </c>
      <c r="D1965" t="s">
        <v>31</v>
      </c>
      <c r="E1965" t="s">
        <v>69</v>
      </c>
      <c r="F1965" t="s">
        <v>70</v>
      </c>
      <c r="G1965">
        <v>40</v>
      </c>
      <c r="H1965" t="s">
        <v>99</v>
      </c>
      <c r="I1965" t="s">
        <v>99</v>
      </c>
      <c r="J1965" t="s">
        <v>100</v>
      </c>
      <c r="K1965" t="s">
        <v>302</v>
      </c>
      <c r="L1965" t="s">
        <v>137</v>
      </c>
      <c r="M1965" t="s">
        <v>83</v>
      </c>
      <c r="N1965" t="s">
        <v>64</v>
      </c>
      <c r="O1965">
        <v>1</v>
      </c>
      <c r="P1965" s="4">
        <v>13602</v>
      </c>
      <c r="Q1965" s="4">
        <v>8705</v>
      </c>
      <c r="R1965" s="3">
        <v>0</v>
      </c>
      <c r="S1965" s="4">
        <v>13602</v>
      </c>
      <c r="T1965" s="4">
        <v>8705</v>
      </c>
      <c r="U1965" s="4">
        <v>4897</v>
      </c>
      <c r="V1965" s="3">
        <v>0.36002058520805763</v>
      </c>
      <c r="W1965" t="s">
        <v>41</v>
      </c>
      <c r="X1965" t="s">
        <v>76</v>
      </c>
      <c r="Y1965" t="s">
        <v>171</v>
      </c>
      <c r="Z1965">
        <v>6</v>
      </c>
      <c r="AA1965" t="s">
        <v>65</v>
      </c>
      <c r="AB1965" t="s">
        <v>150</v>
      </c>
      <c r="AC1965" t="s">
        <v>46</v>
      </c>
    </row>
    <row r="1966" spans="1:29">
      <c r="A1966" t="s">
        <v>2468</v>
      </c>
      <c r="B1966" s="2">
        <v>45053</v>
      </c>
      <c r="C1966" t="s">
        <v>1155</v>
      </c>
      <c r="D1966" t="s">
        <v>49</v>
      </c>
      <c r="E1966" t="s">
        <v>124</v>
      </c>
      <c r="F1966" t="s">
        <v>70</v>
      </c>
      <c r="G1966">
        <v>42</v>
      </c>
      <c r="H1966" t="s">
        <v>105</v>
      </c>
      <c r="I1966" t="s">
        <v>89</v>
      </c>
      <c r="J1966" t="s">
        <v>82</v>
      </c>
      <c r="K1966" t="s">
        <v>257</v>
      </c>
      <c r="L1966" t="s">
        <v>101</v>
      </c>
      <c r="M1966" t="s">
        <v>92</v>
      </c>
      <c r="N1966" t="s">
        <v>40</v>
      </c>
      <c r="O1966">
        <v>1</v>
      </c>
      <c r="P1966" s="4">
        <v>1285</v>
      </c>
      <c r="Q1966" s="4">
        <v>874</v>
      </c>
      <c r="R1966" s="3">
        <v>0.1</v>
      </c>
      <c r="S1966" s="4">
        <v>1157</v>
      </c>
      <c r="T1966" s="4">
        <v>874</v>
      </c>
      <c r="U1966" s="4">
        <v>283</v>
      </c>
      <c r="V1966" s="3">
        <v>0.24459809853068279</v>
      </c>
      <c r="W1966" t="s">
        <v>54</v>
      </c>
      <c r="X1966" t="s">
        <v>55</v>
      </c>
      <c r="Y1966" t="s">
        <v>56</v>
      </c>
      <c r="Z1966">
        <v>7</v>
      </c>
      <c r="AA1966" t="s">
        <v>229</v>
      </c>
      <c r="AB1966" t="s">
        <v>194</v>
      </c>
      <c r="AC1966">
        <v>4.3</v>
      </c>
    </row>
    <row r="1967" spans="1:29">
      <c r="A1967" t="s">
        <v>2469</v>
      </c>
      <c r="B1967" s="2">
        <v>45107</v>
      </c>
      <c r="C1967" t="s">
        <v>841</v>
      </c>
      <c r="D1967" t="s">
        <v>49</v>
      </c>
      <c r="E1967" t="s">
        <v>32</v>
      </c>
      <c r="F1967" t="s">
        <v>33</v>
      </c>
      <c r="G1967">
        <v>40</v>
      </c>
      <c r="H1967" t="s">
        <v>88</v>
      </c>
      <c r="I1967" t="s">
        <v>89</v>
      </c>
      <c r="J1967" t="s">
        <v>82</v>
      </c>
      <c r="K1967" t="s">
        <v>148</v>
      </c>
      <c r="L1967" t="s">
        <v>52</v>
      </c>
      <c r="M1967" t="s">
        <v>92</v>
      </c>
      <c r="N1967" t="s">
        <v>64</v>
      </c>
      <c r="O1967">
        <v>8</v>
      </c>
      <c r="P1967" s="4">
        <v>15870</v>
      </c>
      <c r="Q1967" s="4">
        <v>9681</v>
      </c>
      <c r="R1967" s="3">
        <v>0.1</v>
      </c>
      <c r="S1967" s="4">
        <v>114264</v>
      </c>
      <c r="T1967" s="4">
        <v>77448</v>
      </c>
      <c r="U1967" s="4">
        <v>36816</v>
      </c>
      <c r="V1967" s="3">
        <v>0.32220121823146397</v>
      </c>
      <c r="W1967" t="s">
        <v>75</v>
      </c>
      <c r="X1967" t="s">
        <v>76</v>
      </c>
      <c r="Y1967" t="s">
        <v>56</v>
      </c>
      <c r="Z1967">
        <v>6</v>
      </c>
      <c r="AA1967" t="s">
        <v>108</v>
      </c>
      <c r="AB1967" t="s">
        <v>121</v>
      </c>
      <c r="AC1967">
        <v>3.7</v>
      </c>
    </row>
    <row r="1968" spans="1:29">
      <c r="A1968" t="s">
        <v>2470</v>
      </c>
      <c r="B1968" s="2">
        <v>45330</v>
      </c>
      <c r="C1968" t="s">
        <v>365</v>
      </c>
      <c r="D1968" t="s">
        <v>49</v>
      </c>
      <c r="E1968" t="s">
        <v>129</v>
      </c>
      <c r="F1968" t="s">
        <v>33</v>
      </c>
      <c r="G1968">
        <v>26</v>
      </c>
      <c r="H1968" t="s">
        <v>34</v>
      </c>
      <c r="I1968" t="s">
        <v>35</v>
      </c>
      <c r="J1968" t="s">
        <v>36</v>
      </c>
      <c r="K1968" t="s">
        <v>368</v>
      </c>
      <c r="L1968" t="s">
        <v>101</v>
      </c>
      <c r="M1968" t="s">
        <v>39</v>
      </c>
      <c r="N1968" t="s">
        <v>40</v>
      </c>
      <c r="O1968">
        <v>3</v>
      </c>
      <c r="P1968" s="4">
        <v>9939</v>
      </c>
      <c r="Q1968" s="4">
        <v>6759</v>
      </c>
      <c r="R1968" s="3">
        <v>0</v>
      </c>
      <c r="S1968" s="4">
        <v>29817</v>
      </c>
      <c r="T1968" s="4">
        <v>20277</v>
      </c>
      <c r="U1968" s="4">
        <v>9540</v>
      </c>
      <c r="V1968" s="3">
        <v>0.31995170540295803</v>
      </c>
      <c r="W1968" t="s">
        <v>75</v>
      </c>
      <c r="X1968" t="s">
        <v>55</v>
      </c>
      <c r="Y1968" t="s">
        <v>56</v>
      </c>
      <c r="Z1968">
        <v>2</v>
      </c>
      <c r="AA1968" t="s">
        <v>185</v>
      </c>
      <c r="AB1968" t="s">
        <v>66</v>
      </c>
      <c r="AC1968">
        <v>4.2</v>
      </c>
    </row>
    <row r="1969" spans="1:29">
      <c r="A1969" t="s">
        <v>2471</v>
      </c>
      <c r="B1969" s="2">
        <v>45471</v>
      </c>
      <c r="C1969" t="s">
        <v>283</v>
      </c>
      <c r="D1969" t="s">
        <v>31</v>
      </c>
      <c r="E1969" t="s">
        <v>119</v>
      </c>
      <c r="F1969" t="s">
        <v>70</v>
      </c>
      <c r="G1969">
        <v>34</v>
      </c>
      <c r="H1969" t="s">
        <v>105</v>
      </c>
      <c r="I1969" t="s">
        <v>89</v>
      </c>
      <c r="J1969" t="s">
        <v>82</v>
      </c>
      <c r="K1969" t="s">
        <v>219</v>
      </c>
      <c r="L1969" t="s">
        <v>137</v>
      </c>
      <c r="M1969" t="s">
        <v>39</v>
      </c>
      <c r="N1969" t="s">
        <v>53</v>
      </c>
      <c r="O1969">
        <v>6</v>
      </c>
      <c r="P1969" s="4">
        <v>6204</v>
      </c>
      <c r="Q1969" s="4">
        <v>4901</v>
      </c>
      <c r="R1969" s="3">
        <v>0</v>
      </c>
      <c r="S1969" s="4">
        <v>37224</v>
      </c>
      <c r="T1969" s="4">
        <v>29406</v>
      </c>
      <c r="U1969" s="4">
        <v>7818</v>
      </c>
      <c r="V1969" s="3">
        <v>0.21002578981302386</v>
      </c>
      <c r="W1969" t="s">
        <v>41</v>
      </c>
      <c r="X1969" t="s">
        <v>42</v>
      </c>
      <c r="Y1969" t="s">
        <v>156</v>
      </c>
      <c r="Z1969">
        <v>0</v>
      </c>
      <c r="AA1969" t="s">
        <v>102</v>
      </c>
      <c r="AB1969" t="s">
        <v>121</v>
      </c>
      <c r="AC1969">
        <v>1.2</v>
      </c>
    </row>
    <row r="1970" spans="1:29">
      <c r="A1970" t="s">
        <v>2472</v>
      </c>
      <c r="B1970" s="2">
        <v>45455</v>
      </c>
      <c r="C1970" t="s">
        <v>418</v>
      </c>
      <c r="D1970" t="s">
        <v>49</v>
      </c>
      <c r="E1970" t="s">
        <v>32</v>
      </c>
      <c r="F1970" t="s">
        <v>33</v>
      </c>
      <c r="G1970">
        <v>32</v>
      </c>
      <c r="H1970" t="s">
        <v>105</v>
      </c>
      <c r="I1970" t="s">
        <v>89</v>
      </c>
      <c r="J1970" t="s">
        <v>82</v>
      </c>
      <c r="K1970" t="s">
        <v>302</v>
      </c>
      <c r="L1970" t="s">
        <v>38</v>
      </c>
      <c r="M1970" t="s">
        <v>92</v>
      </c>
      <c r="N1970" t="s">
        <v>64</v>
      </c>
      <c r="O1970">
        <v>2</v>
      </c>
      <c r="P1970" s="4">
        <v>4633</v>
      </c>
      <c r="Q1970" s="4">
        <v>3382</v>
      </c>
      <c r="R1970" s="3">
        <v>0</v>
      </c>
      <c r="S1970" s="4">
        <v>9266</v>
      </c>
      <c r="T1970" s="4">
        <v>6764</v>
      </c>
      <c r="U1970" s="4">
        <v>2502</v>
      </c>
      <c r="V1970" s="3">
        <v>0.27001942585797539</v>
      </c>
      <c r="W1970" t="s">
        <v>54</v>
      </c>
      <c r="X1970" t="s">
        <v>42</v>
      </c>
      <c r="Y1970" t="s">
        <v>56</v>
      </c>
      <c r="Z1970">
        <v>6</v>
      </c>
      <c r="AA1970" t="s">
        <v>226</v>
      </c>
      <c r="AB1970" t="s">
        <v>194</v>
      </c>
      <c r="AC1970">
        <v>3.2</v>
      </c>
    </row>
    <row r="1971" spans="1:29">
      <c r="A1971" t="s">
        <v>2473</v>
      </c>
      <c r="B1971" s="2">
        <v>45227</v>
      </c>
      <c r="C1971" t="s">
        <v>761</v>
      </c>
      <c r="D1971" t="s">
        <v>49</v>
      </c>
      <c r="E1971" t="s">
        <v>69</v>
      </c>
      <c r="F1971" t="s">
        <v>70</v>
      </c>
      <c r="G1971">
        <v>51</v>
      </c>
      <c r="H1971" t="s">
        <v>80</v>
      </c>
      <c r="I1971" t="s">
        <v>81</v>
      </c>
      <c r="J1971" t="s">
        <v>82</v>
      </c>
      <c r="K1971" t="s">
        <v>125</v>
      </c>
      <c r="L1971" t="s">
        <v>142</v>
      </c>
      <c r="M1971" t="s">
        <v>83</v>
      </c>
      <c r="N1971" t="s">
        <v>40</v>
      </c>
      <c r="O1971">
        <v>2</v>
      </c>
      <c r="P1971" s="4">
        <v>2129</v>
      </c>
      <c r="Q1971" s="4">
        <v>1533</v>
      </c>
      <c r="R1971" s="3">
        <v>0.05</v>
      </c>
      <c r="S1971" s="4">
        <v>4045</v>
      </c>
      <c r="T1971" s="4">
        <v>3066</v>
      </c>
      <c r="U1971" s="4">
        <v>979</v>
      </c>
      <c r="V1971" s="3">
        <v>0.24202719406674908</v>
      </c>
      <c r="W1971" t="s">
        <v>84</v>
      </c>
      <c r="X1971" t="s">
        <v>55</v>
      </c>
      <c r="Y1971" t="s">
        <v>56</v>
      </c>
      <c r="Z1971">
        <v>7</v>
      </c>
      <c r="AA1971" t="s">
        <v>77</v>
      </c>
      <c r="AB1971" t="s">
        <v>150</v>
      </c>
      <c r="AC1971">
        <v>3.6</v>
      </c>
    </row>
    <row r="1972" spans="1:29">
      <c r="A1972" t="s">
        <v>2474</v>
      </c>
      <c r="B1972" s="2">
        <v>45369</v>
      </c>
      <c r="C1972" t="s">
        <v>233</v>
      </c>
      <c r="D1972" t="s">
        <v>31</v>
      </c>
      <c r="E1972" t="s">
        <v>135</v>
      </c>
      <c r="F1972" t="s">
        <v>33</v>
      </c>
      <c r="G1972">
        <v>33</v>
      </c>
      <c r="H1972" t="s">
        <v>34</v>
      </c>
      <c r="I1972" t="s">
        <v>35</v>
      </c>
      <c r="J1972" t="s">
        <v>36</v>
      </c>
      <c r="K1972" t="s">
        <v>302</v>
      </c>
      <c r="L1972" t="s">
        <v>131</v>
      </c>
      <c r="M1972" t="s">
        <v>83</v>
      </c>
      <c r="N1972" t="s">
        <v>126</v>
      </c>
      <c r="O1972">
        <v>6</v>
      </c>
      <c r="P1972" s="4">
        <v>15969</v>
      </c>
      <c r="Q1972" s="4">
        <v>9422</v>
      </c>
      <c r="R1972" s="3">
        <v>0.15</v>
      </c>
      <c r="S1972" s="4">
        <v>81442</v>
      </c>
      <c r="T1972" s="4">
        <v>56532</v>
      </c>
      <c r="U1972" s="4">
        <v>24910</v>
      </c>
      <c r="V1972" s="3">
        <v>0.30586184032808622</v>
      </c>
      <c r="W1972" t="s">
        <v>75</v>
      </c>
      <c r="X1972" t="s">
        <v>42</v>
      </c>
      <c r="Y1972" t="s">
        <v>56</v>
      </c>
      <c r="Z1972">
        <v>7</v>
      </c>
      <c r="AA1972" t="s">
        <v>163</v>
      </c>
      <c r="AB1972" t="s">
        <v>95</v>
      </c>
      <c r="AC1972">
        <v>3.1</v>
      </c>
    </row>
    <row r="1973" spans="1:29">
      <c r="A1973" t="s">
        <v>2475</v>
      </c>
      <c r="B1973" s="2">
        <v>45066</v>
      </c>
      <c r="C1973" t="s">
        <v>277</v>
      </c>
      <c r="D1973" t="s">
        <v>31</v>
      </c>
      <c r="E1973" t="s">
        <v>135</v>
      </c>
      <c r="F1973" t="s">
        <v>33</v>
      </c>
      <c r="G1973">
        <v>34</v>
      </c>
      <c r="H1973" t="s">
        <v>71</v>
      </c>
      <c r="I1973" t="s">
        <v>72</v>
      </c>
      <c r="J1973" t="s">
        <v>73</v>
      </c>
      <c r="K1973" t="s">
        <v>37</v>
      </c>
      <c r="L1973" t="s">
        <v>101</v>
      </c>
      <c r="M1973" t="s">
        <v>39</v>
      </c>
      <c r="N1973" t="s">
        <v>40</v>
      </c>
      <c r="O1973">
        <v>2</v>
      </c>
      <c r="P1973" s="4">
        <v>14147</v>
      </c>
      <c r="Q1973" s="4">
        <v>10327</v>
      </c>
      <c r="R1973" s="3">
        <v>0.15</v>
      </c>
      <c r="S1973" s="4">
        <v>24050</v>
      </c>
      <c r="T1973" s="4">
        <v>20654</v>
      </c>
      <c r="U1973" s="4">
        <v>3396</v>
      </c>
      <c r="V1973" s="3">
        <v>0.1412058212058212</v>
      </c>
      <c r="W1973" t="s">
        <v>54</v>
      </c>
      <c r="X1973" t="s">
        <v>76</v>
      </c>
      <c r="Y1973" t="s">
        <v>56</v>
      </c>
      <c r="Z1973">
        <v>2</v>
      </c>
      <c r="AA1973" t="s">
        <v>185</v>
      </c>
      <c r="AB1973" t="s">
        <v>95</v>
      </c>
      <c r="AC1973">
        <v>3.5</v>
      </c>
    </row>
    <row r="1974" spans="1:29">
      <c r="A1974" t="s">
        <v>2476</v>
      </c>
      <c r="B1974" s="2">
        <v>45618</v>
      </c>
      <c r="C1974" t="s">
        <v>1193</v>
      </c>
      <c r="D1974" t="s">
        <v>49</v>
      </c>
      <c r="E1974" t="s">
        <v>135</v>
      </c>
      <c r="F1974" t="s">
        <v>33</v>
      </c>
      <c r="G1974">
        <v>38</v>
      </c>
      <c r="H1974" t="s">
        <v>80</v>
      </c>
      <c r="I1974" t="s">
        <v>81</v>
      </c>
      <c r="J1974" t="s">
        <v>82</v>
      </c>
      <c r="K1974" t="s">
        <v>199</v>
      </c>
      <c r="L1974" t="s">
        <v>38</v>
      </c>
      <c r="M1974" t="s">
        <v>83</v>
      </c>
      <c r="N1974" t="s">
        <v>93</v>
      </c>
      <c r="O1974">
        <v>8</v>
      </c>
      <c r="P1974" s="4">
        <v>6267</v>
      </c>
      <c r="Q1974" s="4">
        <v>4450</v>
      </c>
      <c r="R1974" s="3">
        <v>0.05</v>
      </c>
      <c r="S1974" s="4">
        <v>47629</v>
      </c>
      <c r="T1974" s="4">
        <v>35600</v>
      </c>
      <c r="U1974" s="4">
        <v>12029</v>
      </c>
      <c r="V1974" s="3">
        <v>0.25255621575090809</v>
      </c>
      <c r="W1974" t="s">
        <v>54</v>
      </c>
      <c r="X1974" t="s">
        <v>42</v>
      </c>
      <c r="Y1974" t="s">
        <v>56</v>
      </c>
      <c r="Z1974">
        <v>6</v>
      </c>
      <c r="AA1974" t="s">
        <v>229</v>
      </c>
      <c r="AB1974" t="s">
        <v>150</v>
      </c>
      <c r="AC1974">
        <v>3.1</v>
      </c>
    </row>
    <row r="1975" spans="1:29">
      <c r="A1975" t="s">
        <v>2477</v>
      </c>
      <c r="B1975" s="2">
        <v>45034</v>
      </c>
      <c r="C1975" t="s">
        <v>332</v>
      </c>
      <c r="D1975" t="s">
        <v>49</v>
      </c>
      <c r="E1975" t="s">
        <v>98</v>
      </c>
      <c r="F1975" t="s">
        <v>70</v>
      </c>
      <c r="G1975">
        <v>36</v>
      </c>
      <c r="H1975" t="s">
        <v>88</v>
      </c>
      <c r="I1975" t="s">
        <v>89</v>
      </c>
      <c r="J1975" t="s">
        <v>82</v>
      </c>
      <c r="K1975" t="s">
        <v>130</v>
      </c>
      <c r="L1975" t="s">
        <v>38</v>
      </c>
      <c r="M1975" t="s">
        <v>92</v>
      </c>
      <c r="N1975" t="s">
        <v>126</v>
      </c>
      <c r="O1975">
        <v>4</v>
      </c>
      <c r="P1975" s="4">
        <v>22011</v>
      </c>
      <c r="Q1975" s="4">
        <v>13867</v>
      </c>
      <c r="R1975" s="3">
        <v>0</v>
      </c>
      <c r="S1975" s="4">
        <v>88044</v>
      </c>
      <c r="T1975" s="4">
        <v>55468</v>
      </c>
      <c r="U1975" s="4">
        <v>32576</v>
      </c>
      <c r="V1975" s="3">
        <v>0.36999681977193222</v>
      </c>
      <c r="W1975" t="s">
        <v>75</v>
      </c>
      <c r="X1975" t="s">
        <v>42</v>
      </c>
      <c r="Y1975" t="s">
        <v>56</v>
      </c>
      <c r="Z1975">
        <v>3</v>
      </c>
      <c r="AA1975" t="s">
        <v>159</v>
      </c>
      <c r="AB1975" t="s">
        <v>150</v>
      </c>
      <c r="AC1975">
        <v>3.2</v>
      </c>
    </row>
    <row r="1976" spans="1:29">
      <c r="A1976" t="s">
        <v>2478</v>
      </c>
      <c r="B1976" s="2">
        <v>45484</v>
      </c>
      <c r="C1976" t="s">
        <v>339</v>
      </c>
      <c r="D1976" t="s">
        <v>49</v>
      </c>
      <c r="E1976" t="s">
        <v>60</v>
      </c>
      <c r="F1976" t="s">
        <v>70</v>
      </c>
      <c r="G1976">
        <v>60</v>
      </c>
      <c r="H1976" t="s">
        <v>99</v>
      </c>
      <c r="I1976" t="s">
        <v>99</v>
      </c>
      <c r="J1976" t="s">
        <v>100</v>
      </c>
      <c r="K1976" t="s">
        <v>179</v>
      </c>
      <c r="L1976" t="s">
        <v>112</v>
      </c>
      <c r="M1976" t="s">
        <v>107</v>
      </c>
      <c r="N1976" t="s">
        <v>40</v>
      </c>
      <c r="O1976">
        <v>5</v>
      </c>
      <c r="P1976" s="4">
        <v>3049</v>
      </c>
      <c r="Q1976" s="4">
        <v>2195</v>
      </c>
      <c r="R1976" s="3">
        <v>0.05</v>
      </c>
      <c r="S1976" s="4">
        <v>14483</v>
      </c>
      <c r="T1976" s="4">
        <v>10975</v>
      </c>
      <c r="U1976" s="4">
        <v>3508</v>
      </c>
      <c r="V1976" s="3">
        <v>0.24221501070220258</v>
      </c>
      <c r="W1976" t="s">
        <v>41</v>
      </c>
      <c r="X1976" t="s">
        <v>42</v>
      </c>
      <c r="Y1976" t="s">
        <v>56</v>
      </c>
      <c r="Z1976">
        <v>6</v>
      </c>
      <c r="AA1976" t="s">
        <v>185</v>
      </c>
      <c r="AB1976" t="s">
        <v>132</v>
      </c>
      <c r="AC1976">
        <v>4.7</v>
      </c>
    </row>
    <row r="1977" spans="1:29">
      <c r="A1977" t="s">
        <v>2479</v>
      </c>
      <c r="B1977" s="2">
        <v>45172</v>
      </c>
      <c r="C1977" t="s">
        <v>562</v>
      </c>
      <c r="D1977" t="s">
        <v>31</v>
      </c>
      <c r="E1977" t="s">
        <v>60</v>
      </c>
      <c r="F1977" t="s">
        <v>70</v>
      </c>
      <c r="G1977">
        <v>34</v>
      </c>
      <c r="H1977" t="s">
        <v>153</v>
      </c>
      <c r="I1977" t="s">
        <v>154</v>
      </c>
      <c r="J1977" t="s">
        <v>36</v>
      </c>
      <c r="K1977" t="s">
        <v>90</v>
      </c>
      <c r="L1977" t="s">
        <v>62</v>
      </c>
      <c r="M1977" t="s">
        <v>63</v>
      </c>
      <c r="N1977" t="s">
        <v>126</v>
      </c>
      <c r="O1977">
        <v>3</v>
      </c>
      <c r="P1977" s="4">
        <v>20541</v>
      </c>
      <c r="Q1977" s="4">
        <v>14790</v>
      </c>
      <c r="R1977" s="3">
        <v>0.2</v>
      </c>
      <c r="S1977" s="4">
        <v>49298</v>
      </c>
      <c r="T1977" s="4">
        <v>44370</v>
      </c>
      <c r="U1977" s="4">
        <v>4928</v>
      </c>
      <c r="V1977" s="3">
        <v>9.9963487362570491E-2</v>
      </c>
      <c r="W1977" t="s">
        <v>54</v>
      </c>
      <c r="X1977" t="s">
        <v>55</v>
      </c>
      <c r="Y1977" t="s">
        <v>171</v>
      </c>
      <c r="Z1977">
        <v>12</v>
      </c>
      <c r="AA1977" t="s">
        <v>220</v>
      </c>
      <c r="AB1977" t="s">
        <v>66</v>
      </c>
      <c r="AC1977" t="s">
        <v>46</v>
      </c>
    </row>
    <row r="1978" spans="1:29">
      <c r="A1978" t="s">
        <v>2480</v>
      </c>
      <c r="B1978" s="2">
        <v>45415</v>
      </c>
      <c r="C1978" t="s">
        <v>358</v>
      </c>
      <c r="D1978" t="s">
        <v>31</v>
      </c>
      <c r="E1978" t="s">
        <v>135</v>
      </c>
      <c r="F1978" t="s">
        <v>33</v>
      </c>
      <c r="G1978">
        <v>36</v>
      </c>
      <c r="H1978" t="s">
        <v>71</v>
      </c>
      <c r="I1978" t="s">
        <v>72</v>
      </c>
      <c r="J1978" t="s">
        <v>73</v>
      </c>
      <c r="K1978" t="s">
        <v>323</v>
      </c>
      <c r="L1978" t="s">
        <v>137</v>
      </c>
      <c r="M1978" t="s">
        <v>63</v>
      </c>
      <c r="N1978" t="s">
        <v>93</v>
      </c>
      <c r="O1978">
        <v>3</v>
      </c>
      <c r="P1978" s="4">
        <v>23107</v>
      </c>
      <c r="Q1978" s="4">
        <v>18255</v>
      </c>
      <c r="R1978" s="3">
        <v>0.1</v>
      </c>
      <c r="S1978" s="4">
        <v>62389</v>
      </c>
      <c r="T1978" s="4">
        <v>54765</v>
      </c>
      <c r="U1978" s="4">
        <v>7624</v>
      </c>
      <c r="V1978" s="3">
        <v>0.12220102902755293</v>
      </c>
      <c r="W1978" t="s">
        <v>75</v>
      </c>
      <c r="X1978" t="s">
        <v>42</v>
      </c>
      <c r="Y1978" t="s">
        <v>56</v>
      </c>
      <c r="Z1978">
        <v>6</v>
      </c>
      <c r="AA1978" t="s">
        <v>143</v>
      </c>
      <c r="AB1978" t="s">
        <v>189</v>
      </c>
      <c r="AC1978">
        <v>3.2</v>
      </c>
    </row>
    <row r="1979" spans="1:29">
      <c r="A1979" t="s">
        <v>2481</v>
      </c>
      <c r="B1979" s="2">
        <v>45051</v>
      </c>
      <c r="C1979" t="s">
        <v>110</v>
      </c>
      <c r="D1979" t="s">
        <v>31</v>
      </c>
      <c r="E1979" t="s">
        <v>111</v>
      </c>
      <c r="F1979" t="s">
        <v>70</v>
      </c>
      <c r="G1979">
        <v>19</v>
      </c>
      <c r="H1979" t="s">
        <v>105</v>
      </c>
      <c r="I1979" t="s">
        <v>89</v>
      </c>
      <c r="J1979" t="s">
        <v>82</v>
      </c>
      <c r="K1979" t="s">
        <v>37</v>
      </c>
      <c r="L1979" t="s">
        <v>155</v>
      </c>
      <c r="M1979" t="s">
        <v>63</v>
      </c>
      <c r="N1979" t="s">
        <v>93</v>
      </c>
      <c r="O1979">
        <v>6</v>
      </c>
      <c r="P1979" s="4">
        <v>19045</v>
      </c>
      <c r="Q1979" s="4">
        <v>13903</v>
      </c>
      <c r="R1979" s="3">
        <v>0.15</v>
      </c>
      <c r="S1979" s="4">
        <v>97130</v>
      </c>
      <c r="T1979" s="4">
        <v>83418</v>
      </c>
      <c r="U1979" s="4">
        <v>13712</v>
      </c>
      <c r="V1979" s="3">
        <v>0.14117162565633687</v>
      </c>
      <c r="W1979" t="s">
        <v>54</v>
      </c>
      <c r="X1979" t="s">
        <v>42</v>
      </c>
      <c r="Y1979" t="s">
        <v>56</v>
      </c>
      <c r="Z1979">
        <v>4</v>
      </c>
      <c r="AA1979" t="s">
        <v>57</v>
      </c>
      <c r="AB1979" t="s">
        <v>132</v>
      </c>
      <c r="AC1979">
        <v>4.7</v>
      </c>
    </row>
    <row r="1980" spans="1:29">
      <c r="A1980" t="s">
        <v>2482</v>
      </c>
      <c r="B1980" s="2">
        <v>45502</v>
      </c>
      <c r="C1980" t="s">
        <v>255</v>
      </c>
      <c r="D1980" t="s">
        <v>31</v>
      </c>
      <c r="E1980" t="s">
        <v>98</v>
      </c>
      <c r="F1980" t="s">
        <v>70</v>
      </c>
      <c r="G1980">
        <v>33</v>
      </c>
      <c r="H1980" t="s">
        <v>80</v>
      </c>
      <c r="I1980" t="s">
        <v>81</v>
      </c>
      <c r="J1980" t="s">
        <v>82</v>
      </c>
      <c r="K1980" t="s">
        <v>368</v>
      </c>
      <c r="L1980" t="s">
        <v>52</v>
      </c>
      <c r="M1980" t="s">
        <v>107</v>
      </c>
      <c r="N1980" t="s">
        <v>113</v>
      </c>
      <c r="O1980">
        <v>6</v>
      </c>
      <c r="P1980" s="4">
        <v>15562</v>
      </c>
      <c r="Q1980" s="4">
        <v>9182</v>
      </c>
      <c r="R1980" s="3">
        <v>0.05</v>
      </c>
      <c r="S1980" s="4">
        <v>88703</v>
      </c>
      <c r="T1980" s="4">
        <v>55092</v>
      </c>
      <c r="U1980" s="4">
        <v>33611</v>
      </c>
      <c r="V1980" s="3">
        <v>0.37891615841628806</v>
      </c>
      <c r="W1980" t="s">
        <v>75</v>
      </c>
      <c r="X1980" t="s">
        <v>55</v>
      </c>
      <c r="Y1980" t="s">
        <v>56</v>
      </c>
      <c r="Z1980">
        <v>7</v>
      </c>
      <c r="AA1980" t="s">
        <v>65</v>
      </c>
      <c r="AB1980" t="s">
        <v>66</v>
      </c>
      <c r="AC1980">
        <v>3</v>
      </c>
    </row>
    <row r="1981" spans="1:29">
      <c r="A1981" t="s">
        <v>2483</v>
      </c>
      <c r="B1981" s="2">
        <v>45524</v>
      </c>
      <c r="C1981" t="s">
        <v>496</v>
      </c>
      <c r="D1981" t="s">
        <v>31</v>
      </c>
      <c r="E1981" t="s">
        <v>135</v>
      </c>
      <c r="F1981" t="s">
        <v>33</v>
      </c>
      <c r="G1981">
        <v>38</v>
      </c>
      <c r="H1981" t="s">
        <v>105</v>
      </c>
      <c r="I1981" t="s">
        <v>89</v>
      </c>
      <c r="J1981" t="s">
        <v>82</v>
      </c>
      <c r="K1981" t="s">
        <v>116</v>
      </c>
      <c r="L1981" t="s">
        <v>142</v>
      </c>
      <c r="M1981" t="s">
        <v>83</v>
      </c>
      <c r="N1981" t="s">
        <v>93</v>
      </c>
      <c r="O1981">
        <v>4</v>
      </c>
      <c r="P1981" s="4">
        <v>22168</v>
      </c>
      <c r="Q1981" s="4">
        <v>13079</v>
      </c>
      <c r="R1981" s="3">
        <v>0</v>
      </c>
      <c r="S1981" s="4">
        <v>88672</v>
      </c>
      <c r="T1981" s="4">
        <v>52316</v>
      </c>
      <c r="U1981" s="4">
        <v>36356</v>
      </c>
      <c r="V1981" s="3">
        <v>0.41000541320822809</v>
      </c>
      <c r="W1981" t="s">
        <v>75</v>
      </c>
      <c r="X1981" t="s">
        <v>42</v>
      </c>
      <c r="Y1981" t="s">
        <v>43</v>
      </c>
      <c r="Z1981">
        <v>0</v>
      </c>
      <c r="AA1981" t="s">
        <v>149</v>
      </c>
      <c r="AB1981" t="s">
        <v>132</v>
      </c>
      <c r="AC1981" t="s">
        <v>46</v>
      </c>
    </row>
    <row r="1982" spans="1:29">
      <c r="A1982" t="s">
        <v>2484</v>
      </c>
      <c r="B1982" s="2">
        <v>44966</v>
      </c>
      <c r="C1982" t="s">
        <v>265</v>
      </c>
      <c r="D1982" t="s">
        <v>49</v>
      </c>
      <c r="E1982" t="s">
        <v>135</v>
      </c>
      <c r="F1982" t="s">
        <v>33</v>
      </c>
      <c r="G1982">
        <v>33</v>
      </c>
      <c r="H1982" t="s">
        <v>71</v>
      </c>
      <c r="I1982" t="s">
        <v>72</v>
      </c>
      <c r="J1982" t="s">
        <v>73</v>
      </c>
      <c r="K1982" t="s">
        <v>337</v>
      </c>
      <c r="L1982" t="s">
        <v>101</v>
      </c>
      <c r="M1982" t="s">
        <v>92</v>
      </c>
      <c r="N1982" t="s">
        <v>64</v>
      </c>
      <c r="O1982">
        <v>5</v>
      </c>
      <c r="P1982" s="4">
        <v>13898</v>
      </c>
      <c r="Q1982" s="4">
        <v>9729</v>
      </c>
      <c r="R1982" s="3">
        <v>0.1</v>
      </c>
      <c r="S1982" s="4">
        <v>62541</v>
      </c>
      <c r="T1982" s="4">
        <v>48645</v>
      </c>
      <c r="U1982" s="4">
        <v>13896</v>
      </c>
      <c r="V1982" s="3">
        <v>0.22219024320046049</v>
      </c>
      <c r="W1982" t="s">
        <v>84</v>
      </c>
      <c r="X1982" t="s">
        <v>76</v>
      </c>
      <c r="Y1982" t="s">
        <v>171</v>
      </c>
      <c r="Z1982">
        <v>7</v>
      </c>
      <c r="AA1982" t="s">
        <v>229</v>
      </c>
      <c r="AB1982" t="s">
        <v>66</v>
      </c>
      <c r="AC1982" t="s">
        <v>46</v>
      </c>
    </row>
    <row r="1983" spans="1:29">
      <c r="A1983" t="s">
        <v>2485</v>
      </c>
      <c r="B1983" s="2">
        <v>45479</v>
      </c>
      <c r="C1983" t="s">
        <v>937</v>
      </c>
      <c r="D1983" t="s">
        <v>49</v>
      </c>
      <c r="E1983" t="s">
        <v>69</v>
      </c>
      <c r="F1983" t="s">
        <v>70</v>
      </c>
      <c r="G1983">
        <v>31</v>
      </c>
      <c r="H1983" t="s">
        <v>153</v>
      </c>
      <c r="I1983" t="s">
        <v>154</v>
      </c>
      <c r="J1983" t="s">
        <v>36</v>
      </c>
      <c r="K1983" t="s">
        <v>120</v>
      </c>
      <c r="L1983" t="s">
        <v>38</v>
      </c>
      <c r="M1983" t="s">
        <v>63</v>
      </c>
      <c r="N1983" t="s">
        <v>40</v>
      </c>
      <c r="O1983">
        <v>4</v>
      </c>
      <c r="P1983" s="4">
        <v>2932</v>
      </c>
      <c r="Q1983" s="4">
        <v>1876</v>
      </c>
      <c r="R1983" s="3">
        <v>0.1</v>
      </c>
      <c r="S1983" s="4">
        <v>10555</v>
      </c>
      <c r="T1983" s="4">
        <v>7504</v>
      </c>
      <c r="U1983" s="4">
        <v>3051</v>
      </c>
      <c r="V1983" s="3">
        <v>0.28905731880625296</v>
      </c>
      <c r="W1983" t="s">
        <v>84</v>
      </c>
      <c r="X1983" t="s">
        <v>76</v>
      </c>
      <c r="Y1983" t="s">
        <v>56</v>
      </c>
      <c r="Z1983">
        <v>4</v>
      </c>
      <c r="AA1983" t="s">
        <v>108</v>
      </c>
      <c r="AB1983" t="s">
        <v>194</v>
      </c>
      <c r="AC1983">
        <v>3.2</v>
      </c>
    </row>
    <row r="1984" spans="1:29">
      <c r="A1984" t="s">
        <v>2486</v>
      </c>
      <c r="B1984" s="2">
        <v>45448</v>
      </c>
      <c r="C1984" t="s">
        <v>550</v>
      </c>
      <c r="D1984" t="s">
        <v>31</v>
      </c>
      <c r="E1984" t="s">
        <v>170</v>
      </c>
      <c r="F1984" t="s">
        <v>33</v>
      </c>
      <c r="G1984">
        <v>27</v>
      </c>
      <c r="H1984" t="s">
        <v>146</v>
      </c>
      <c r="I1984" t="s">
        <v>147</v>
      </c>
      <c r="J1984" t="s">
        <v>36</v>
      </c>
      <c r="K1984" t="s">
        <v>219</v>
      </c>
      <c r="L1984" t="s">
        <v>91</v>
      </c>
      <c r="M1984" t="s">
        <v>39</v>
      </c>
      <c r="N1984" t="s">
        <v>53</v>
      </c>
      <c r="O1984">
        <v>2</v>
      </c>
      <c r="P1984" s="4">
        <v>10920</v>
      </c>
      <c r="Q1984" s="4">
        <v>6334</v>
      </c>
      <c r="R1984" s="3">
        <v>0.05</v>
      </c>
      <c r="S1984" s="4">
        <v>20748</v>
      </c>
      <c r="T1984" s="4">
        <v>12668</v>
      </c>
      <c r="U1984" s="4">
        <v>8080</v>
      </c>
      <c r="V1984" s="3">
        <v>0.38943512627723154</v>
      </c>
      <c r="W1984" t="s">
        <v>41</v>
      </c>
      <c r="X1984" t="s">
        <v>55</v>
      </c>
      <c r="Y1984" t="s">
        <v>56</v>
      </c>
      <c r="Z1984">
        <v>1</v>
      </c>
      <c r="AA1984" t="s">
        <v>102</v>
      </c>
      <c r="AB1984" t="s">
        <v>45</v>
      </c>
      <c r="AC1984">
        <v>5</v>
      </c>
    </row>
    <row r="1985" spans="1:29">
      <c r="A1985" t="s">
        <v>2487</v>
      </c>
      <c r="B1985" s="2">
        <v>45472</v>
      </c>
      <c r="C1985" t="s">
        <v>895</v>
      </c>
      <c r="D1985" t="s">
        <v>49</v>
      </c>
      <c r="E1985" t="s">
        <v>69</v>
      </c>
      <c r="F1985" t="s">
        <v>70</v>
      </c>
      <c r="G1985">
        <v>47</v>
      </c>
      <c r="H1985" t="s">
        <v>80</v>
      </c>
      <c r="I1985" t="s">
        <v>81</v>
      </c>
      <c r="J1985" t="s">
        <v>82</v>
      </c>
      <c r="K1985" t="s">
        <v>136</v>
      </c>
      <c r="L1985" t="s">
        <v>91</v>
      </c>
      <c r="M1985" t="s">
        <v>92</v>
      </c>
      <c r="N1985" t="s">
        <v>64</v>
      </c>
      <c r="O1985">
        <v>6</v>
      </c>
      <c r="P1985" s="4">
        <v>2416</v>
      </c>
      <c r="Q1985" s="4">
        <v>1498</v>
      </c>
      <c r="R1985" s="3">
        <v>0</v>
      </c>
      <c r="S1985" s="4">
        <v>14496</v>
      </c>
      <c r="T1985" s="4">
        <v>8988</v>
      </c>
      <c r="U1985" s="4">
        <v>5508</v>
      </c>
      <c r="V1985" s="3">
        <v>0.37996688741721857</v>
      </c>
      <c r="W1985" t="s">
        <v>84</v>
      </c>
      <c r="X1985" t="s">
        <v>55</v>
      </c>
      <c r="Y1985" t="s">
        <v>43</v>
      </c>
      <c r="Z1985">
        <v>0</v>
      </c>
      <c r="AA1985" t="s">
        <v>108</v>
      </c>
      <c r="AB1985" t="s">
        <v>121</v>
      </c>
      <c r="AC1985" t="s">
        <v>46</v>
      </c>
    </row>
    <row r="1986" spans="1:29">
      <c r="A1986" t="s">
        <v>2488</v>
      </c>
      <c r="B1986" s="2">
        <v>45141</v>
      </c>
      <c r="C1986" t="s">
        <v>1134</v>
      </c>
      <c r="D1986" t="s">
        <v>31</v>
      </c>
      <c r="E1986" t="s">
        <v>170</v>
      </c>
      <c r="F1986" t="s">
        <v>33</v>
      </c>
      <c r="G1986">
        <v>53</v>
      </c>
      <c r="H1986" t="s">
        <v>105</v>
      </c>
      <c r="I1986" t="s">
        <v>89</v>
      </c>
      <c r="J1986" t="s">
        <v>82</v>
      </c>
      <c r="K1986" t="s">
        <v>326</v>
      </c>
      <c r="L1986" t="s">
        <v>52</v>
      </c>
      <c r="M1986" t="s">
        <v>39</v>
      </c>
      <c r="N1986" t="s">
        <v>126</v>
      </c>
      <c r="O1986">
        <v>4</v>
      </c>
      <c r="P1986" s="4">
        <v>3330</v>
      </c>
      <c r="Q1986" s="4">
        <v>2498</v>
      </c>
      <c r="R1986" s="3">
        <v>0.15</v>
      </c>
      <c r="S1986" s="4">
        <v>11322</v>
      </c>
      <c r="T1986" s="4">
        <v>9992</v>
      </c>
      <c r="U1986" s="4">
        <v>1330</v>
      </c>
      <c r="V1986" s="3">
        <v>0.11747041158805864</v>
      </c>
      <c r="W1986" t="s">
        <v>84</v>
      </c>
      <c r="X1986" t="s">
        <v>42</v>
      </c>
      <c r="Y1986" t="s">
        <v>43</v>
      </c>
      <c r="Z1986">
        <v>0</v>
      </c>
      <c r="AA1986" t="s">
        <v>44</v>
      </c>
      <c r="AB1986" t="s">
        <v>189</v>
      </c>
      <c r="AC1986" t="s">
        <v>46</v>
      </c>
    </row>
    <row r="1987" spans="1:29">
      <c r="A1987" t="s">
        <v>2489</v>
      </c>
      <c r="B1987" s="2">
        <v>45274</v>
      </c>
      <c r="C1987" t="s">
        <v>550</v>
      </c>
      <c r="D1987" t="s">
        <v>31</v>
      </c>
      <c r="E1987" t="s">
        <v>170</v>
      </c>
      <c r="F1987" t="s">
        <v>33</v>
      </c>
      <c r="G1987">
        <v>36</v>
      </c>
      <c r="H1987" t="s">
        <v>153</v>
      </c>
      <c r="I1987" t="s">
        <v>154</v>
      </c>
      <c r="J1987" t="s">
        <v>36</v>
      </c>
      <c r="K1987" t="s">
        <v>106</v>
      </c>
      <c r="L1987" t="s">
        <v>101</v>
      </c>
      <c r="M1987" t="s">
        <v>39</v>
      </c>
      <c r="N1987" t="s">
        <v>113</v>
      </c>
      <c r="O1987">
        <v>1</v>
      </c>
      <c r="P1987" s="4">
        <v>5833</v>
      </c>
      <c r="Q1987" s="4">
        <v>3616</v>
      </c>
      <c r="R1987" s="3">
        <v>0</v>
      </c>
      <c r="S1987" s="4">
        <v>5833</v>
      </c>
      <c r="T1987" s="4">
        <v>3616</v>
      </c>
      <c r="U1987" s="4">
        <v>2217</v>
      </c>
      <c r="V1987" s="3">
        <v>0.3800788616492371</v>
      </c>
      <c r="W1987" t="s">
        <v>84</v>
      </c>
      <c r="X1987" t="s">
        <v>55</v>
      </c>
      <c r="Y1987" t="s">
        <v>171</v>
      </c>
      <c r="Z1987">
        <v>12</v>
      </c>
      <c r="AA1987" t="s">
        <v>44</v>
      </c>
      <c r="AB1987" t="s">
        <v>194</v>
      </c>
      <c r="AC1987" t="s">
        <v>46</v>
      </c>
    </row>
    <row r="1988" spans="1:29">
      <c r="A1988" t="s">
        <v>2490</v>
      </c>
      <c r="B1988" s="2">
        <v>45247</v>
      </c>
      <c r="C1988" t="s">
        <v>1377</v>
      </c>
      <c r="D1988" t="s">
        <v>31</v>
      </c>
      <c r="E1988" t="s">
        <v>170</v>
      </c>
      <c r="F1988" t="s">
        <v>33</v>
      </c>
      <c r="G1988">
        <v>46</v>
      </c>
      <c r="H1988" t="s">
        <v>80</v>
      </c>
      <c r="I1988" t="s">
        <v>81</v>
      </c>
      <c r="J1988" t="s">
        <v>82</v>
      </c>
      <c r="K1988" t="s">
        <v>106</v>
      </c>
      <c r="L1988" t="s">
        <v>62</v>
      </c>
      <c r="M1988" t="s">
        <v>63</v>
      </c>
      <c r="N1988" t="s">
        <v>53</v>
      </c>
      <c r="O1988">
        <v>8</v>
      </c>
      <c r="P1988" s="4">
        <v>22559</v>
      </c>
      <c r="Q1988" s="4">
        <v>18047</v>
      </c>
      <c r="R1988" s="3">
        <v>0.1</v>
      </c>
      <c r="S1988" s="4">
        <v>162425</v>
      </c>
      <c r="T1988" s="4">
        <v>144376</v>
      </c>
      <c r="U1988" s="4">
        <v>18049</v>
      </c>
      <c r="V1988" s="3">
        <v>0.11112205633369247</v>
      </c>
      <c r="W1988" t="s">
        <v>41</v>
      </c>
      <c r="X1988" t="s">
        <v>55</v>
      </c>
      <c r="Y1988" t="s">
        <v>56</v>
      </c>
      <c r="Z1988">
        <v>1</v>
      </c>
      <c r="AA1988" t="s">
        <v>163</v>
      </c>
      <c r="AB1988" t="s">
        <v>132</v>
      </c>
      <c r="AC1988">
        <v>3.4</v>
      </c>
    </row>
    <row r="1989" spans="1:29">
      <c r="A1989" t="s">
        <v>2491</v>
      </c>
      <c r="B1989" s="2">
        <v>45002</v>
      </c>
      <c r="C1989" t="s">
        <v>231</v>
      </c>
      <c r="D1989" t="s">
        <v>31</v>
      </c>
      <c r="E1989" t="s">
        <v>135</v>
      </c>
      <c r="F1989" t="s">
        <v>33</v>
      </c>
      <c r="G1989">
        <v>35</v>
      </c>
      <c r="H1989" t="s">
        <v>153</v>
      </c>
      <c r="I1989" t="s">
        <v>154</v>
      </c>
      <c r="J1989" t="s">
        <v>36</v>
      </c>
      <c r="K1989" t="s">
        <v>219</v>
      </c>
      <c r="L1989" t="s">
        <v>62</v>
      </c>
      <c r="M1989" t="s">
        <v>39</v>
      </c>
      <c r="N1989" t="s">
        <v>53</v>
      </c>
      <c r="O1989">
        <v>6</v>
      </c>
      <c r="P1989" s="4">
        <v>1119</v>
      </c>
      <c r="Q1989" s="4">
        <v>638</v>
      </c>
      <c r="R1989" s="3">
        <v>0.05</v>
      </c>
      <c r="S1989" s="4">
        <v>6378</v>
      </c>
      <c r="T1989" s="4">
        <v>3828</v>
      </c>
      <c r="U1989" s="4">
        <v>2550</v>
      </c>
      <c r="V1989" s="3">
        <v>0.39981185324553153</v>
      </c>
      <c r="W1989" t="s">
        <v>54</v>
      </c>
      <c r="X1989" t="s">
        <v>42</v>
      </c>
      <c r="Y1989" t="s">
        <v>171</v>
      </c>
      <c r="Z1989">
        <v>9</v>
      </c>
      <c r="AA1989" t="s">
        <v>181</v>
      </c>
      <c r="AB1989" t="s">
        <v>121</v>
      </c>
      <c r="AC1989" t="s">
        <v>46</v>
      </c>
    </row>
    <row r="1990" spans="1:29">
      <c r="A1990" t="s">
        <v>2492</v>
      </c>
      <c r="B1990" s="2">
        <v>45017</v>
      </c>
      <c r="C1990" t="s">
        <v>384</v>
      </c>
      <c r="D1990" t="s">
        <v>49</v>
      </c>
      <c r="E1990" t="s">
        <v>111</v>
      </c>
      <c r="F1990" t="s">
        <v>70</v>
      </c>
      <c r="G1990">
        <v>39</v>
      </c>
      <c r="H1990" t="s">
        <v>105</v>
      </c>
      <c r="I1990" t="s">
        <v>89</v>
      </c>
      <c r="J1990" t="s">
        <v>82</v>
      </c>
      <c r="K1990" t="s">
        <v>184</v>
      </c>
      <c r="L1990" t="s">
        <v>101</v>
      </c>
      <c r="M1990" t="s">
        <v>63</v>
      </c>
      <c r="N1990" t="s">
        <v>126</v>
      </c>
      <c r="O1990">
        <v>6</v>
      </c>
      <c r="P1990" s="4">
        <v>11779</v>
      </c>
      <c r="Q1990" s="4">
        <v>7421</v>
      </c>
      <c r="R1990" s="3">
        <v>0.2</v>
      </c>
      <c r="S1990" s="4">
        <v>56539</v>
      </c>
      <c r="T1990" s="4">
        <v>44526</v>
      </c>
      <c r="U1990" s="4">
        <v>12013</v>
      </c>
      <c r="V1990" s="3">
        <v>0.21247280638143581</v>
      </c>
      <c r="W1990" t="s">
        <v>84</v>
      </c>
      <c r="X1990" t="s">
        <v>55</v>
      </c>
      <c r="Y1990" t="s">
        <v>156</v>
      </c>
      <c r="Z1990">
        <v>0</v>
      </c>
      <c r="AA1990" t="s">
        <v>149</v>
      </c>
      <c r="AB1990" t="s">
        <v>66</v>
      </c>
      <c r="AC1990">
        <v>1.2</v>
      </c>
    </row>
    <row r="1991" spans="1:29">
      <c r="A1991" t="s">
        <v>2493</v>
      </c>
      <c r="B1991" s="2">
        <v>45083</v>
      </c>
      <c r="C1991" t="s">
        <v>1035</v>
      </c>
      <c r="D1991" t="s">
        <v>49</v>
      </c>
      <c r="E1991" t="s">
        <v>69</v>
      </c>
      <c r="F1991" t="s">
        <v>70</v>
      </c>
      <c r="G1991">
        <v>54</v>
      </c>
      <c r="H1991" t="s">
        <v>34</v>
      </c>
      <c r="I1991" t="s">
        <v>35</v>
      </c>
      <c r="J1991" t="s">
        <v>36</v>
      </c>
      <c r="K1991" t="s">
        <v>269</v>
      </c>
      <c r="L1991" t="s">
        <v>142</v>
      </c>
      <c r="M1991" t="s">
        <v>92</v>
      </c>
      <c r="N1991" t="s">
        <v>113</v>
      </c>
      <c r="O1991">
        <v>5</v>
      </c>
      <c r="P1991" s="4">
        <v>19410</v>
      </c>
      <c r="Q1991" s="4">
        <v>14169</v>
      </c>
      <c r="R1991" s="3">
        <v>0.2</v>
      </c>
      <c r="S1991" s="4">
        <v>77640</v>
      </c>
      <c r="T1991" s="4">
        <v>70845</v>
      </c>
      <c r="U1991" s="4">
        <v>6795</v>
      </c>
      <c r="V1991" s="3">
        <v>8.7519319938176202E-2</v>
      </c>
      <c r="W1991" t="s">
        <v>54</v>
      </c>
      <c r="X1991" t="s">
        <v>42</v>
      </c>
      <c r="Y1991" t="s">
        <v>156</v>
      </c>
      <c r="Z1991">
        <v>0</v>
      </c>
      <c r="AA1991" t="s">
        <v>229</v>
      </c>
      <c r="AB1991" t="s">
        <v>150</v>
      </c>
      <c r="AC1991">
        <v>1.2</v>
      </c>
    </row>
    <row r="1992" spans="1:29">
      <c r="A1992" t="s">
        <v>2494</v>
      </c>
      <c r="B1992" s="2">
        <v>45106</v>
      </c>
      <c r="C1992" t="s">
        <v>640</v>
      </c>
      <c r="D1992" t="s">
        <v>49</v>
      </c>
      <c r="E1992" t="s">
        <v>60</v>
      </c>
      <c r="F1992" t="s">
        <v>70</v>
      </c>
      <c r="G1992">
        <v>49</v>
      </c>
      <c r="H1992" t="s">
        <v>34</v>
      </c>
      <c r="I1992" t="s">
        <v>35</v>
      </c>
      <c r="J1992" t="s">
        <v>36</v>
      </c>
      <c r="K1992" t="s">
        <v>269</v>
      </c>
      <c r="L1992" t="s">
        <v>62</v>
      </c>
      <c r="M1992" t="s">
        <v>39</v>
      </c>
      <c r="N1992" t="s">
        <v>64</v>
      </c>
      <c r="O1992">
        <v>5</v>
      </c>
      <c r="P1992" s="4">
        <v>20840</v>
      </c>
      <c r="Q1992" s="4">
        <v>15838</v>
      </c>
      <c r="R1992" s="3">
        <v>0</v>
      </c>
      <c r="S1992" s="4">
        <v>104200</v>
      </c>
      <c r="T1992" s="4">
        <v>79190</v>
      </c>
      <c r="U1992" s="4">
        <v>25010</v>
      </c>
      <c r="V1992" s="3">
        <v>0.24001919385796544</v>
      </c>
      <c r="W1992" t="s">
        <v>54</v>
      </c>
      <c r="X1992" t="s">
        <v>55</v>
      </c>
      <c r="Y1992" t="s">
        <v>56</v>
      </c>
      <c r="Z1992">
        <v>7</v>
      </c>
      <c r="AA1992" t="s">
        <v>229</v>
      </c>
      <c r="AB1992" t="s">
        <v>66</v>
      </c>
      <c r="AC1992">
        <v>3.9</v>
      </c>
    </row>
    <row r="1993" spans="1:29">
      <c r="A1993" t="s">
        <v>2495</v>
      </c>
      <c r="B1993" s="2">
        <v>45227</v>
      </c>
      <c r="C1993" t="s">
        <v>1541</v>
      </c>
      <c r="D1993" t="s">
        <v>49</v>
      </c>
      <c r="E1993" t="s">
        <v>135</v>
      </c>
      <c r="F1993" t="s">
        <v>33</v>
      </c>
      <c r="G1993">
        <v>39</v>
      </c>
      <c r="H1993" t="s">
        <v>71</v>
      </c>
      <c r="I1993" t="s">
        <v>72</v>
      </c>
      <c r="J1993" t="s">
        <v>73</v>
      </c>
      <c r="K1993" t="s">
        <v>269</v>
      </c>
      <c r="L1993" t="s">
        <v>142</v>
      </c>
      <c r="M1993" t="s">
        <v>92</v>
      </c>
      <c r="N1993" t="s">
        <v>40</v>
      </c>
      <c r="O1993">
        <v>7</v>
      </c>
      <c r="P1993" s="4">
        <v>11161</v>
      </c>
      <c r="Q1993" s="4">
        <v>6139</v>
      </c>
      <c r="R1993" s="3">
        <v>0</v>
      </c>
      <c r="S1993" s="4">
        <v>78127</v>
      </c>
      <c r="T1993" s="4">
        <v>42973</v>
      </c>
      <c r="U1993" s="4">
        <v>35154</v>
      </c>
      <c r="V1993" s="3">
        <v>0.4499596810321656</v>
      </c>
      <c r="W1993" t="s">
        <v>84</v>
      </c>
      <c r="X1993" t="s">
        <v>76</v>
      </c>
      <c r="Y1993" t="s">
        <v>56</v>
      </c>
      <c r="Z1993">
        <v>1</v>
      </c>
      <c r="AA1993" t="s">
        <v>85</v>
      </c>
      <c r="AB1993" t="s">
        <v>121</v>
      </c>
      <c r="AC1993">
        <v>4.3</v>
      </c>
    </row>
    <row r="1994" spans="1:29">
      <c r="A1994" t="s">
        <v>2496</v>
      </c>
      <c r="B1994" s="2">
        <v>45528</v>
      </c>
      <c r="C1994" t="s">
        <v>1487</v>
      </c>
      <c r="D1994" t="s">
        <v>31</v>
      </c>
      <c r="E1994" t="s">
        <v>129</v>
      </c>
      <c r="F1994" t="s">
        <v>33</v>
      </c>
      <c r="G1994">
        <v>32</v>
      </c>
      <c r="H1994" t="s">
        <v>88</v>
      </c>
      <c r="I1994" t="s">
        <v>89</v>
      </c>
      <c r="J1994" t="s">
        <v>82</v>
      </c>
      <c r="K1994" t="s">
        <v>326</v>
      </c>
      <c r="L1994" t="s">
        <v>91</v>
      </c>
      <c r="M1994" t="s">
        <v>63</v>
      </c>
      <c r="N1994" t="s">
        <v>126</v>
      </c>
      <c r="O1994">
        <v>2</v>
      </c>
      <c r="P1994" s="4">
        <v>2383</v>
      </c>
      <c r="Q1994" s="4">
        <v>1573</v>
      </c>
      <c r="R1994" s="3">
        <v>0.15</v>
      </c>
      <c r="S1994" s="4">
        <v>4051</v>
      </c>
      <c r="T1994" s="4">
        <v>3146</v>
      </c>
      <c r="U1994" s="4">
        <v>905</v>
      </c>
      <c r="V1994" s="3">
        <v>0.22340162922735127</v>
      </c>
      <c r="W1994" t="s">
        <v>84</v>
      </c>
      <c r="X1994" t="s">
        <v>55</v>
      </c>
      <c r="Y1994" t="s">
        <v>56</v>
      </c>
      <c r="Z1994">
        <v>5</v>
      </c>
      <c r="AA1994" t="s">
        <v>44</v>
      </c>
      <c r="AB1994" t="s">
        <v>189</v>
      </c>
      <c r="AC1994">
        <v>3.4</v>
      </c>
    </row>
    <row r="1995" spans="1:29">
      <c r="A1995" t="s">
        <v>2497</v>
      </c>
      <c r="B1995" s="2">
        <v>45180</v>
      </c>
      <c r="C1995" t="s">
        <v>602</v>
      </c>
      <c r="D1995" t="s">
        <v>31</v>
      </c>
      <c r="E1995" t="s">
        <v>69</v>
      </c>
      <c r="F1995" t="s">
        <v>70</v>
      </c>
      <c r="G1995">
        <v>18</v>
      </c>
      <c r="H1995" t="s">
        <v>80</v>
      </c>
      <c r="I1995" t="s">
        <v>81</v>
      </c>
      <c r="J1995" t="s">
        <v>82</v>
      </c>
      <c r="K1995" t="s">
        <v>166</v>
      </c>
      <c r="L1995" t="s">
        <v>131</v>
      </c>
      <c r="M1995" t="s">
        <v>83</v>
      </c>
      <c r="N1995" t="s">
        <v>40</v>
      </c>
      <c r="O1995">
        <v>5</v>
      </c>
      <c r="P1995" s="4">
        <v>11581</v>
      </c>
      <c r="Q1995" s="4">
        <v>7296</v>
      </c>
      <c r="R1995" s="3">
        <v>0.1</v>
      </c>
      <c r="S1995" s="4">
        <v>52115</v>
      </c>
      <c r="T1995" s="4">
        <v>36480</v>
      </c>
      <c r="U1995" s="4">
        <v>15635</v>
      </c>
      <c r="V1995" s="3">
        <v>0.30000959416674661</v>
      </c>
      <c r="W1995" t="s">
        <v>54</v>
      </c>
      <c r="X1995" t="s">
        <v>42</v>
      </c>
      <c r="Y1995" t="s">
        <v>156</v>
      </c>
      <c r="Z1995">
        <v>0</v>
      </c>
      <c r="AA1995" t="s">
        <v>163</v>
      </c>
      <c r="AB1995" t="s">
        <v>45</v>
      </c>
      <c r="AC1995">
        <v>1.2</v>
      </c>
    </row>
    <row r="1996" spans="1:29">
      <c r="A1996" t="s">
        <v>2498</v>
      </c>
      <c r="B1996" s="2">
        <v>45649</v>
      </c>
      <c r="C1996" t="s">
        <v>406</v>
      </c>
      <c r="D1996" t="s">
        <v>31</v>
      </c>
      <c r="E1996" t="s">
        <v>135</v>
      </c>
      <c r="F1996" t="s">
        <v>33</v>
      </c>
      <c r="G1996">
        <v>56</v>
      </c>
      <c r="H1996" t="s">
        <v>146</v>
      </c>
      <c r="I1996" t="s">
        <v>147</v>
      </c>
      <c r="J1996" t="s">
        <v>36</v>
      </c>
      <c r="K1996" t="s">
        <v>257</v>
      </c>
      <c r="L1996" t="s">
        <v>62</v>
      </c>
      <c r="M1996" t="s">
        <v>39</v>
      </c>
      <c r="N1996" t="s">
        <v>40</v>
      </c>
      <c r="O1996">
        <v>8</v>
      </c>
      <c r="P1996" s="4">
        <v>11550</v>
      </c>
      <c r="Q1996" s="4">
        <v>8085</v>
      </c>
      <c r="R1996" s="3">
        <v>0</v>
      </c>
      <c r="S1996" s="4">
        <v>92400</v>
      </c>
      <c r="T1996" s="4">
        <v>64680</v>
      </c>
      <c r="U1996" s="4">
        <v>27720</v>
      </c>
      <c r="V1996" s="3">
        <v>0.3</v>
      </c>
      <c r="W1996" t="s">
        <v>54</v>
      </c>
      <c r="X1996" t="s">
        <v>55</v>
      </c>
      <c r="Y1996" t="s">
        <v>43</v>
      </c>
      <c r="Z1996">
        <v>0</v>
      </c>
      <c r="AA1996" t="s">
        <v>193</v>
      </c>
      <c r="AB1996" t="s">
        <v>121</v>
      </c>
      <c r="AC1996" t="s">
        <v>46</v>
      </c>
    </row>
    <row r="1997" spans="1:29">
      <c r="A1997" t="s">
        <v>2499</v>
      </c>
      <c r="B1997" s="2">
        <v>44972</v>
      </c>
      <c r="C1997" t="s">
        <v>486</v>
      </c>
      <c r="D1997" t="s">
        <v>31</v>
      </c>
      <c r="E1997" t="s">
        <v>98</v>
      </c>
      <c r="F1997" t="s">
        <v>70</v>
      </c>
      <c r="G1997">
        <v>46</v>
      </c>
      <c r="H1997" t="s">
        <v>80</v>
      </c>
      <c r="I1997" t="s">
        <v>81</v>
      </c>
      <c r="J1997" t="s">
        <v>82</v>
      </c>
      <c r="K1997" t="s">
        <v>130</v>
      </c>
      <c r="L1997" t="s">
        <v>137</v>
      </c>
      <c r="M1997" t="s">
        <v>63</v>
      </c>
      <c r="N1997" t="s">
        <v>53</v>
      </c>
      <c r="O1997">
        <v>1</v>
      </c>
      <c r="P1997" s="4">
        <v>12711</v>
      </c>
      <c r="Q1997" s="4">
        <v>8771</v>
      </c>
      <c r="R1997" s="3">
        <v>0.15</v>
      </c>
      <c r="S1997" s="4">
        <v>10804</v>
      </c>
      <c r="T1997" s="4">
        <v>8771</v>
      </c>
      <c r="U1997" s="4">
        <v>2033</v>
      </c>
      <c r="V1997" s="3">
        <v>0.18817104776008886</v>
      </c>
      <c r="W1997" t="s">
        <v>54</v>
      </c>
      <c r="X1997" t="s">
        <v>76</v>
      </c>
      <c r="Y1997" t="s">
        <v>56</v>
      </c>
      <c r="Z1997">
        <v>1</v>
      </c>
      <c r="AA1997" t="s">
        <v>108</v>
      </c>
      <c r="AB1997" t="s">
        <v>150</v>
      </c>
      <c r="AC1997">
        <v>4.5</v>
      </c>
    </row>
    <row r="1998" spans="1:29">
      <c r="A1998" t="s">
        <v>2500</v>
      </c>
      <c r="B1998" s="2">
        <v>45109</v>
      </c>
      <c r="C1998" t="s">
        <v>512</v>
      </c>
      <c r="D1998" t="s">
        <v>31</v>
      </c>
      <c r="E1998" t="s">
        <v>111</v>
      </c>
      <c r="F1998" t="s">
        <v>70</v>
      </c>
      <c r="G1998">
        <v>37</v>
      </c>
      <c r="H1998" t="s">
        <v>153</v>
      </c>
      <c r="I1998" t="s">
        <v>154</v>
      </c>
      <c r="J1998" t="s">
        <v>36</v>
      </c>
      <c r="K1998" t="s">
        <v>162</v>
      </c>
      <c r="L1998" t="s">
        <v>112</v>
      </c>
      <c r="M1998" t="s">
        <v>107</v>
      </c>
      <c r="N1998" t="s">
        <v>113</v>
      </c>
      <c r="O1998">
        <v>7</v>
      </c>
      <c r="P1998" s="4">
        <v>8571</v>
      </c>
      <c r="Q1998" s="4">
        <v>6257</v>
      </c>
      <c r="R1998" s="3">
        <v>0.1</v>
      </c>
      <c r="S1998" s="4">
        <v>53997</v>
      </c>
      <c r="T1998" s="4">
        <v>43799</v>
      </c>
      <c r="U1998" s="4">
        <v>10198</v>
      </c>
      <c r="V1998" s="3">
        <v>0.18886234420430764</v>
      </c>
      <c r="W1998" t="s">
        <v>41</v>
      </c>
      <c r="X1998" t="s">
        <v>76</v>
      </c>
      <c r="Y1998" t="s">
        <v>56</v>
      </c>
      <c r="Z1998">
        <v>4</v>
      </c>
      <c r="AA1998" t="s">
        <v>143</v>
      </c>
      <c r="AB1998" t="s">
        <v>121</v>
      </c>
      <c r="AC1998">
        <v>4.5</v>
      </c>
    </row>
    <row r="1999" spans="1:29">
      <c r="A1999" t="s">
        <v>2501</v>
      </c>
      <c r="B1999" s="2">
        <v>45594</v>
      </c>
      <c r="C1999" t="s">
        <v>544</v>
      </c>
      <c r="D1999" t="s">
        <v>49</v>
      </c>
      <c r="E1999" t="s">
        <v>129</v>
      </c>
      <c r="F1999" t="s">
        <v>33</v>
      </c>
      <c r="G1999">
        <v>60</v>
      </c>
      <c r="H1999" t="s">
        <v>71</v>
      </c>
      <c r="I1999" t="s">
        <v>72</v>
      </c>
      <c r="J1999" t="s">
        <v>73</v>
      </c>
      <c r="K1999" t="s">
        <v>257</v>
      </c>
      <c r="L1999" t="s">
        <v>137</v>
      </c>
      <c r="M1999" t="s">
        <v>63</v>
      </c>
      <c r="N1999" t="s">
        <v>113</v>
      </c>
      <c r="O1999">
        <v>5</v>
      </c>
      <c r="P1999" s="4">
        <v>5385</v>
      </c>
      <c r="Q1999" s="4">
        <v>3177</v>
      </c>
      <c r="R1999" s="3">
        <v>0.2</v>
      </c>
      <c r="S1999" s="4">
        <v>21540</v>
      </c>
      <c r="T1999" s="4">
        <v>15885</v>
      </c>
      <c r="U1999" s="4">
        <v>5655</v>
      </c>
      <c r="V1999" s="3">
        <v>0.26253481894150416</v>
      </c>
      <c r="W1999" t="s">
        <v>54</v>
      </c>
      <c r="X1999" t="s">
        <v>42</v>
      </c>
      <c r="Y1999" t="s">
        <v>56</v>
      </c>
      <c r="Z1999">
        <v>1</v>
      </c>
      <c r="AA1999" t="s">
        <v>57</v>
      </c>
      <c r="AB1999" t="s">
        <v>45</v>
      </c>
      <c r="AC1999">
        <v>4.4000000000000004</v>
      </c>
    </row>
    <row r="2000" spans="1:29">
      <c r="A2000" t="s">
        <v>2502</v>
      </c>
      <c r="B2000" s="2">
        <v>45389</v>
      </c>
      <c r="C2000" t="s">
        <v>389</v>
      </c>
      <c r="D2000" t="s">
        <v>31</v>
      </c>
      <c r="E2000" t="s">
        <v>98</v>
      </c>
      <c r="F2000" t="s">
        <v>70</v>
      </c>
      <c r="G2000">
        <v>56</v>
      </c>
      <c r="H2000" t="s">
        <v>146</v>
      </c>
      <c r="I2000" t="s">
        <v>147</v>
      </c>
      <c r="J2000" t="s">
        <v>36</v>
      </c>
      <c r="K2000" t="s">
        <v>368</v>
      </c>
      <c r="L2000" t="s">
        <v>142</v>
      </c>
      <c r="M2000" t="s">
        <v>39</v>
      </c>
      <c r="N2000" t="s">
        <v>40</v>
      </c>
      <c r="O2000">
        <v>5</v>
      </c>
      <c r="P2000" s="4">
        <v>18156</v>
      </c>
      <c r="Q2000" s="4">
        <v>13254</v>
      </c>
      <c r="R2000" s="3">
        <v>0.15</v>
      </c>
      <c r="S2000" s="4">
        <v>77163</v>
      </c>
      <c r="T2000" s="4">
        <v>66270</v>
      </c>
      <c r="U2000" s="4">
        <v>10893</v>
      </c>
      <c r="V2000" s="3">
        <v>0.14116869484079156</v>
      </c>
      <c r="W2000" t="s">
        <v>54</v>
      </c>
      <c r="X2000" t="s">
        <v>55</v>
      </c>
      <c r="Y2000" t="s">
        <v>56</v>
      </c>
      <c r="Z2000">
        <v>3</v>
      </c>
      <c r="AA2000" t="s">
        <v>149</v>
      </c>
      <c r="AB2000" t="s">
        <v>66</v>
      </c>
      <c r="AC2000">
        <v>3.1</v>
      </c>
    </row>
    <row r="2001" spans="1:29">
      <c r="A2001" t="s">
        <v>2503</v>
      </c>
      <c r="B2001" s="2">
        <v>45341</v>
      </c>
      <c r="C2001" t="s">
        <v>1710</v>
      </c>
      <c r="D2001" t="s">
        <v>49</v>
      </c>
      <c r="E2001" t="s">
        <v>129</v>
      </c>
      <c r="F2001" t="s">
        <v>33</v>
      </c>
      <c r="G2001">
        <v>29</v>
      </c>
      <c r="H2001" t="s">
        <v>105</v>
      </c>
      <c r="I2001" t="s">
        <v>89</v>
      </c>
      <c r="J2001" t="s">
        <v>82</v>
      </c>
      <c r="K2001" t="s">
        <v>37</v>
      </c>
      <c r="L2001" t="s">
        <v>137</v>
      </c>
      <c r="M2001" t="s">
        <v>63</v>
      </c>
      <c r="N2001" t="s">
        <v>93</v>
      </c>
      <c r="O2001">
        <v>6</v>
      </c>
      <c r="P2001" s="4">
        <v>11515</v>
      </c>
      <c r="Q2001" s="4">
        <v>6679</v>
      </c>
      <c r="R2001" s="3">
        <v>0.1</v>
      </c>
      <c r="S2001" s="4">
        <v>62181</v>
      </c>
      <c r="T2001" s="4">
        <v>40074</v>
      </c>
      <c r="U2001" s="4">
        <v>22107</v>
      </c>
      <c r="V2001" s="3">
        <v>0.35552660780624307</v>
      </c>
      <c r="W2001" t="s">
        <v>84</v>
      </c>
      <c r="X2001" t="s">
        <v>55</v>
      </c>
      <c r="Y2001" t="s">
        <v>156</v>
      </c>
      <c r="Z2001">
        <v>0</v>
      </c>
      <c r="AA2001" t="s">
        <v>149</v>
      </c>
      <c r="AB2001" t="s">
        <v>194</v>
      </c>
      <c r="AC2001">
        <v>1.3</v>
      </c>
    </row>
    <row r="2002" spans="1:29">
      <c r="A2002" t="s">
        <v>2504</v>
      </c>
      <c r="B2002" s="2">
        <v>45302</v>
      </c>
      <c r="C2002" t="s">
        <v>48</v>
      </c>
      <c r="D2002" t="s">
        <v>31</v>
      </c>
      <c r="E2002" t="s">
        <v>60</v>
      </c>
      <c r="F2002" t="s">
        <v>70</v>
      </c>
      <c r="G2002">
        <v>23</v>
      </c>
      <c r="H2002" t="s">
        <v>99</v>
      </c>
      <c r="I2002" t="s">
        <v>99</v>
      </c>
      <c r="J2002" t="s">
        <v>100</v>
      </c>
      <c r="K2002" t="s">
        <v>219</v>
      </c>
      <c r="L2002" t="s">
        <v>62</v>
      </c>
      <c r="M2002" t="s">
        <v>92</v>
      </c>
      <c r="N2002" t="s">
        <v>40</v>
      </c>
      <c r="O2002">
        <v>6</v>
      </c>
      <c r="P2002" s="4">
        <v>22440</v>
      </c>
      <c r="Q2002" s="4">
        <v>14586</v>
      </c>
      <c r="R2002" s="3">
        <v>0.05</v>
      </c>
      <c r="S2002" s="4">
        <v>127908</v>
      </c>
      <c r="T2002" s="4">
        <v>87516</v>
      </c>
      <c r="U2002" s="4">
        <v>40392</v>
      </c>
      <c r="V2002" s="3">
        <v>0.31578947368421051</v>
      </c>
      <c r="W2002" t="s">
        <v>84</v>
      </c>
      <c r="X2002" t="s">
        <v>55</v>
      </c>
      <c r="Y2002" t="s">
        <v>56</v>
      </c>
      <c r="Z2002">
        <v>2</v>
      </c>
      <c r="AA2002" t="s">
        <v>108</v>
      </c>
      <c r="AB2002" t="s">
        <v>95</v>
      </c>
      <c r="AC2002">
        <v>4.0999999999999996</v>
      </c>
    </row>
    <row r="2003" spans="1:29">
      <c r="A2003" t="s">
        <v>2505</v>
      </c>
      <c r="B2003" s="2">
        <v>45262</v>
      </c>
      <c r="C2003" t="s">
        <v>207</v>
      </c>
      <c r="D2003" t="s">
        <v>49</v>
      </c>
      <c r="E2003" t="s">
        <v>124</v>
      </c>
      <c r="F2003" t="s">
        <v>70</v>
      </c>
      <c r="G2003">
        <v>33</v>
      </c>
      <c r="H2003" t="s">
        <v>99</v>
      </c>
      <c r="I2003" t="s">
        <v>99</v>
      </c>
      <c r="J2003" t="s">
        <v>100</v>
      </c>
      <c r="K2003" t="s">
        <v>162</v>
      </c>
      <c r="L2003" t="s">
        <v>91</v>
      </c>
      <c r="M2003" t="s">
        <v>39</v>
      </c>
      <c r="N2003" t="s">
        <v>40</v>
      </c>
      <c r="O2003">
        <v>6</v>
      </c>
      <c r="P2003" s="4">
        <v>23396</v>
      </c>
      <c r="Q2003" s="4">
        <v>16377</v>
      </c>
      <c r="R2003" s="3">
        <v>0.2</v>
      </c>
      <c r="S2003" s="4">
        <v>112301</v>
      </c>
      <c r="T2003" s="4">
        <v>98262</v>
      </c>
      <c r="U2003" s="4">
        <v>14039</v>
      </c>
      <c r="V2003" s="3">
        <v>0.12501224388028601</v>
      </c>
      <c r="W2003" t="s">
        <v>54</v>
      </c>
      <c r="X2003" t="s">
        <v>55</v>
      </c>
      <c r="Y2003" t="s">
        <v>56</v>
      </c>
      <c r="Z2003">
        <v>3</v>
      </c>
      <c r="AA2003" t="s">
        <v>77</v>
      </c>
      <c r="AB2003" t="s">
        <v>45</v>
      </c>
      <c r="AC2003">
        <v>3.5</v>
      </c>
    </row>
    <row r="2004" spans="1:29">
      <c r="A2004" t="s">
        <v>2506</v>
      </c>
      <c r="B2004" s="2">
        <v>44930</v>
      </c>
      <c r="C2004" t="s">
        <v>211</v>
      </c>
      <c r="D2004" t="s">
        <v>31</v>
      </c>
      <c r="E2004" t="s">
        <v>50</v>
      </c>
      <c r="F2004" t="s">
        <v>33</v>
      </c>
      <c r="G2004">
        <v>19</v>
      </c>
      <c r="H2004" t="s">
        <v>153</v>
      </c>
      <c r="I2004" t="s">
        <v>154</v>
      </c>
      <c r="J2004" t="s">
        <v>36</v>
      </c>
      <c r="K2004" t="s">
        <v>219</v>
      </c>
      <c r="L2004" t="s">
        <v>52</v>
      </c>
      <c r="M2004" t="s">
        <v>92</v>
      </c>
      <c r="N2004" t="s">
        <v>93</v>
      </c>
      <c r="O2004">
        <v>3</v>
      </c>
      <c r="P2004" s="4">
        <v>4356</v>
      </c>
      <c r="Q2004" s="4">
        <v>2614</v>
      </c>
      <c r="R2004" s="3">
        <v>0.2</v>
      </c>
      <c r="S2004" s="4">
        <v>10454</v>
      </c>
      <c r="T2004" s="4">
        <v>7842</v>
      </c>
      <c r="U2004" s="4">
        <v>2612</v>
      </c>
      <c r="V2004" s="3">
        <v>0.24985651425291755</v>
      </c>
      <c r="W2004" t="s">
        <v>54</v>
      </c>
      <c r="X2004" t="s">
        <v>42</v>
      </c>
      <c r="Y2004" t="s">
        <v>43</v>
      </c>
      <c r="Z2004">
        <v>0</v>
      </c>
      <c r="AA2004" t="s">
        <v>229</v>
      </c>
      <c r="AB2004" t="s">
        <v>121</v>
      </c>
      <c r="AC2004" t="s">
        <v>46</v>
      </c>
    </row>
    <row r="2005" spans="1:29">
      <c r="A2005" t="s">
        <v>2507</v>
      </c>
      <c r="B2005" s="2">
        <v>45054</v>
      </c>
      <c r="C2005" t="s">
        <v>1384</v>
      </c>
      <c r="D2005" t="s">
        <v>31</v>
      </c>
      <c r="E2005" t="s">
        <v>50</v>
      </c>
      <c r="F2005" t="s">
        <v>33</v>
      </c>
      <c r="G2005">
        <v>38</v>
      </c>
      <c r="H2005" t="s">
        <v>80</v>
      </c>
      <c r="I2005" t="s">
        <v>81</v>
      </c>
      <c r="J2005" t="s">
        <v>82</v>
      </c>
      <c r="K2005" t="s">
        <v>162</v>
      </c>
      <c r="L2005" t="s">
        <v>131</v>
      </c>
      <c r="M2005" t="s">
        <v>92</v>
      </c>
      <c r="N2005" t="s">
        <v>40</v>
      </c>
      <c r="O2005">
        <v>5</v>
      </c>
      <c r="P2005" s="4">
        <v>23664</v>
      </c>
      <c r="Q2005" s="4">
        <v>13488</v>
      </c>
      <c r="R2005" s="3">
        <v>0.1</v>
      </c>
      <c r="S2005" s="4">
        <v>106488</v>
      </c>
      <c r="T2005" s="4">
        <v>67440</v>
      </c>
      <c r="U2005" s="4">
        <v>39048</v>
      </c>
      <c r="V2005" s="3">
        <v>0.36668920441739916</v>
      </c>
      <c r="W2005" t="s">
        <v>41</v>
      </c>
      <c r="X2005" t="s">
        <v>76</v>
      </c>
      <c r="Y2005" t="s">
        <v>56</v>
      </c>
      <c r="Z2005">
        <v>3</v>
      </c>
      <c r="AA2005" t="s">
        <v>77</v>
      </c>
      <c r="AB2005" t="s">
        <v>45</v>
      </c>
      <c r="AC2005">
        <v>4.3</v>
      </c>
    </row>
    <row r="2006" spans="1:29">
      <c r="A2006" t="s">
        <v>2508</v>
      </c>
      <c r="B2006" s="2">
        <v>45006</v>
      </c>
      <c r="C2006" t="s">
        <v>123</v>
      </c>
      <c r="D2006" t="s">
        <v>31</v>
      </c>
      <c r="E2006" t="s">
        <v>111</v>
      </c>
      <c r="F2006" t="s">
        <v>70</v>
      </c>
      <c r="G2006">
        <v>31</v>
      </c>
      <c r="H2006" t="s">
        <v>153</v>
      </c>
      <c r="I2006" t="s">
        <v>154</v>
      </c>
      <c r="J2006" t="s">
        <v>36</v>
      </c>
      <c r="K2006" t="s">
        <v>148</v>
      </c>
      <c r="L2006" t="s">
        <v>62</v>
      </c>
      <c r="M2006" t="s">
        <v>107</v>
      </c>
      <c r="N2006" t="s">
        <v>40</v>
      </c>
      <c r="O2006">
        <v>8</v>
      </c>
      <c r="P2006" s="4">
        <v>15631</v>
      </c>
      <c r="Q2006" s="4">
        <v>11567</v>
      </c>
      <c r="R2006" s="3">
        <v>0.15</v>
      </c>
      <c r="S2006" s="4">
        <v>106291</v>
      </c>
      <c r="T2006" s="4">
        <v>92536</v>
      </c>
      <c r="U2006" s="4">
        <v>13755</v>
      </c>
      <c r="V2006" s="3">
        <v>0.12940888692363417</v>
      </c>
      <c r="W2006" t="s">
        <v>84</v>
      </c>
      <c r="X2006" t="s">
        <v>55</v>
      </c>
      <c r="Y2006" t="s">
        <v>56</v>
      </c>
      <c r="Z2006">
        <v>6</v>
      </c>
      <c r="AA2006" t="s">
        <v>108</v>
      </c>
      <c r="AB2006" t="s">
        <v>132</v>
      </c>
      <c r="AC2006">
        <v>4.2</v>
      </c>
    </row>
    <row r="2007" spans="1:29">
      <c r="A2007" t="s">
        <v>2509</v>
      </c>
      <c r="B2007" s="2">
        <v>45106</v>
      </c>
      <c r="C2007" t="s">
        <v>306</v>
      </c>
      <c r="D2007" t="s">
        <v>49</v>
      </c>
      <c r="E2007" t="s">
        <v>111</v>
      </c>
      <c r="F2007" t="s">
        <v>70</v>
      </c>
      <c r="G2007">
        <v>44</v>
      </c>
      <c r="H2007" t="s">
        <v>88</v>
      </c>
      <c r="I2007" t="s">
        <v>89</v>
      </c>
      <c r="J2007" t="s">
        <v>82</v>
      </c>
      <c r="K2007" t="s">
        <v>323</v>
      </c>
      <c r="L2007" t="s">
        <v>52</v>
      </c>
      <c r="M2007" t="s">
        <v>83</v>
      </c>
      <c r="N2007" t="s">
        <v>93</v>
      </c>
      <c r="O2007">
        <v>8</v>
      </c>
      <c r="P2007" s="4">
        <v>20291</v>
      </c>
      <c r="Q2007" s="4">
        <v>14610</v>
      </c>
      <c r="R2007" s="3">
        <v>0.1</v>
      </c>
      <c r="S2007" s="4">
        <v>146095</v>
      </c>
      <c r="T2007" s="4">
        <v>116880</v>
      </c>
      <c r="U2007" s="4">
        <v>29215</v>
      </c>
      <c r="V2007" s="3">
        <v>0.19997262055511825</v>
      </c>
      <c r="W2007" t="s">
        <v>84</v>
      </c>
      <c r="X2007" t="s">
        <v>76</v>
      </c>
      <c r="Y2007" t="s">
        <v>171</v>
      </c>
      <c r="Z2007">
        <v>10</v>
      </c>
      <c r="AA2007" t="s">
        <v>167</v>
      </c>
      <c r="AB2007" t="s">
        <v>132</v>
      </c>
      <c r="AC2007" t="s">
        <v>46</v>
      </c>
    </row>
    <row r="2008" spans="1:29">
      <c r="A2008" t="s">
        <v>2510</v>
      </c>
      <c r="B2008" s="2">
        <v>45342</v>
      </c>
      <c r="C2008" t="s">
        <v>895</v>
      </c>
      <c r="D2008" t="s">
        <v>31</v>
      </c>
      <c r="E2008" t="s">
        <v>129</v>
      </c>
      <c r="F2008" t="s">
        <v>33</v>
      </c>
      <c r="G2008">
        <v>36</v>
      </c>
      <c r="H2008" t="s">
        <v>146</v>
      </c>
      <c r="I2008" t="s">
        <v>147</v>
      </c>
      <c r="J2008" t="s">
        <v>36</v>
      </c>
      <c r="K2008" t="s">
        <v>125</v>
      </c>
      <c r="L2008" t="s">
        <v>38</v>
      </c>
      <c r="M2008" t="s">
        <v>107</v>
      </c>
      <c r="N2008" t="s">
        <v>126</v>
      </c>
      <c r="O2008">
        <v>2</v>
      </c>
      <c r="P2008" s="4">
        <v>19555</v>
      </c>
      <c r="Q2008" s="4">
        <v>15253</v>
      </c>
      <c r="R2008" s="3">
        <v>0</v>
      </c>
      <c r="S2008" s="4">
        <v>39110</v>
      </c>
      <c r="T2008" s="4">
        <v>30506</v>
      </c>
      <c r="U2008" s="4">
        <v>8604</v>
      </c>
      <c r="V2008" s="3">
        <v>0.21999488621835847</v>
      </c>
      <c r="W2008" t="s">
        <v>75</v>
      </c>
      <c r="X2008" t="s">
        <v>76</v>
      </c>
      <c r="Y2008" t="s">
        <v>171</v>
      </c>
      <c r="Z2008">
        <v>9</v>
      </c>
      <c r="AA2008" t="s">
        <v>44</v>
      </c>
      <c r="AB2008" t="s">
        <v>194</v>
      </c>
      <c r="AC2008" t="s">
        <v>46</v>
      </c>
    </row>
    <row r="2009" spans="1:29">
      <c r="A2009" t="s">
        <v>2511</v>
      </c>
      <c r="B2009" s="2">
        <v>45470</v>
      </c>
      <c r="C2009" t="s">
        <v>1193</v>
      </c>
      <c r="D2009" t="s">
        <v>31</v>
      </c>
      <c r="E2009" t="s">
        <v>129</v>
      </c>
      <c r="F2009" t="s">
        <v>33</v>
      </c>
      <c r="G2009">
        <v>47</v>
      </c>
      <c r="H2009" t="s">
        <v>105</v>
      </c>
      <c r="I2009" t="s">
        <v>89</v>
      </c>
      <c r="J2009" t="s">
        <v>82</v>
      </c>
      <c r="K2009" t="s">
        <v>326</v>
      </c>
      <c r="L2009" t="s">
        <v>112</v>
      </c>
      <c r="M2009" t="s">
        <v>92</v>
      </c>
      <c r="N2009" t="s">
        <v>113</v>
      </c>
      <c r="O2009">
        <v>4</v>
      </c>
      <c r="P2009" s="4">
        <v>4032</v>
      </c>
      <c r="Q2009" s="4">
        <v>3185</v>
      </c>
      <c r="R2009" s="3">
        <v>0</v>
      </c>
      <c r="S2009" s="4">
        <v>16128</v>
      </c>
      <c r="T2009" s="4">
        <v>12740</v>
      </c>
      <c r="U2009" s="4">
        <v>3388</v>
      </c>
      <c r="V2009" s="3">
        <v>0.21006944444444445</v>
      </c>
      <c r="W2009" t="s">
        <v>75</v>
      </c>
      <c r="X2009" t="s">
        <v>55</v>
      </c>
      <c r="Y2009" t="s">
        <v>156</v>
      </c>
      <c r="Z2009">
        <v>0</v>
      </c>
      <c r="AA2009" t="s">
        <v>226</v>
      </c>
      <c r="AB2009" t="s">
        <v>66</v>
      </c>
      <c r="AC2009">
        <v>1.7</v>
      </c>
    </row>
    <row r="2010" spans="1:29">
      <c r="A2010" t="s">
        <v>2512</v>
      </c>
      <c r="B2010" s="2">
        <v>44946</v>
      </c>
      <c r="C2010" t="s">
        <v>251</v>
      </c>
      <c r="D2010" t="s">
        <v>49</v>
      </c>
      <c r="E2010" t="s">
        <v>188</v>
      </c>
      <c r="F2010" t="s">
        <v>33</v>
      </c>
      <c r="G2010">
        <v>19</v>
      </c>
      <c r="H2010" t="s">
        <v>146</v>
      </c>
      <c r="I2010" t="s">
        <v>147</v>
      </c>
      <c r="J2010" t="s">
        <v>36</v>
      </c>
      <c r="K2010" t="s">
        <v>192</v>
      </c>
      <c r="L2010" t="s">
        <v>38</v>
      </c>
      <c r="M2010" t="s">
        <v>63</v>
      </c>
      <c r="N2010" t="s">
        <v>113</v>
      </c>
      <c r="O2010">
        <v>6</v>
      </c>
      <c r="P2010" s="4">
        <v>9831</v>
      </c>
      <c r="Q2010" s="4">
        <v>7570</v>
      </c>
      <c r="R2010" s="3">
        <v>0</v>
      </c>
      <c r="S2010" s="4">
        <v>58986</v>
      </c>
      <c r="T2010" s="4">
        <v>45420</v>
      </c>
      <c r="U2010" s="4">
        <v>13566</v>
      </c>
      <c r="V2010" s="3">
        <v>0.22998677652324281</v>
      </c>
      <c r="W2010" t="s">
        <v>75</v>
      </c>
      <c r="X2010" t="s">
        <v>76</v>
      </c>
      <c r="Y2010" t="s">
        <v>56</v>
      </c>
      <c r="Z2010">
        <v>5</v>
      </c>
      <c r="AA2010" t="s">
        <v>163</v>
      </c>
      <c r="AB2010" t="s">
        <v>189</v>
      </c>
      <c r="AC2010">
        <v>4.7</v>
      </c>
    </row>
    <row r="2011" spans="1:29">
      <c r="A2011" t="s">
        <v>2513</v>
      </c>
      <c r="B2011" s="2">
        <v>45599</v>
      </c>
      <c r="C2011" t="s">
        <v>882</v>
      </c>
      <c r="D2011" t="s">
        <v>31</v>
      </c>
      <c r="E2011" t="s">
        <v>111</v>
      </c>
      <c r="F2011" t="s">
        <v>70</v>
      </c>
      <c r="G2011">
        <v>53</v>
      </c>
      <c r="H2011" t="s">
        <v>146</v>
      </c>
      <c r="I2011" t="s">
        <v>147</v>
      </c>
      <c r="J2011" t="s">
        <v>36</v>
      </c>
      <c r="K2011" t="s">
        <v>184</v>
      </c>
      <c r="L2011" t="s">
        <v>101</v>
      </c>
      <c r="M2011" t="s">
        <v>83</v>
      </c>
      <c r="N2011" t="s">
        <v>40</v>
      </c>
      <c r="O2011">
        <v>4</v>
      </c>
      <c r="P2011" s="4">
        <v>12226</v>
      </c>
      <c r="Q2011" s="4">
        <v>7458</v>
      </c>
      <c r="R2011" s="3">
        <v>0.05</v>
      </c>
      <c r="S2011" s="4">
        <v>46459</v>
      </c>
      <c r="T2011" s="4">
        <v>29832</v>
      </c>
      <c r="U2011" s="4">
        <v>16627</v>
      </c>
      <c r="V2011" s="3">
        <v>0.35788544738371469</v>
      </c>
      <c r="W2011" t="s">
        <v>41</v>
      </c>
      <c r="X2011" t="s">
        <v>42</v>
      </c>
      <c r="Y2011" t="s">
        <v>56</v>
      </c>
      <c r="Z2011">
        <v>2</v>
      </c>
      <c r="AA2011" t="s">
        <v>159</v>
      </c>
      <c r="AB2011" t="s">
        <v>194</v>
      </c>
      <c r="AC2011">
        <v>3.9</v>
      </c>
    </row>
    <row r="2012" spans="1:29">
      <c r="A2012" t="s">
        <v>2514</v>
      </c>
      <c r="B2012" s="2">
        <v>45172</v>
      </c>
      <c r="C2012" t="s">
        <v>431</v>
      </c>
      <c r="D2012" t="s">
        <v>49</v>
      </c>
      <c r="E2012" t="s">
        <v>60</v>
      </c>
      <c r="F2012" t="s">
        <v>70</v>
      </c>
      <c r="G2012">
        <v>40</v>
      </c>
      <c r="H2012" t="s">
        <v>88</v>
      </c>
      <c r="I2012" t="s">
        <v>89</v>
      </c>
      <c r="J2012" t="s">
        <v>82</v>
      </c>
      <c r="K2012" t="s">
        <v>148</v>
      </c>
      <c r="L2012" t="s">
        <v>101</v>
      </c>
      <c r="M2012" t="s">
        <v>92</v>
      </c>
      <c r="N2012" t="s">
        <v>93</v>
      </c>
      <c r="O2012">
        <v>8</v>
      </c>
      <c r="P2012" s="4">
        <v>22933</v>
      </c>
      <c r="Q2012" s="4">
        <v>12842</v>
      </c>
      <c r="R2012" s="3">
        <v>0.15</v>
      </c>
      <c r="S2012" s="4">
        <v>155944</v>
      </c>
      <c r="T2012" s="4">
        <v>102736</v>
      </c>
      <c r="U2012" s="4">
        <v>53208</v>
      </c>
      <c r="V2012" s="3">
        <v>0.34119940491458473</v>
      </c>
      <c r="W2012" t="s">
        <v>54</v>
      </c>
      <c r="X2012" t="s">
        <v>55</v>
      </c>
      <c r="Y2012" t="s">
        <v>56</v>
      </c>
      <c r="Z2012">
        <v>2</v>
      </c>
      <c r="AA2012" t="s">
        <v>159</v>
      </c>
      <c r="AB2012" t="s">
        <v>66</v>
      </c>
      <c r="AC2012">
        <v>3.7</v>
      </c>
    </row>
    <row r="2013" spans="1:29">
      <c r="A2013" t="s">
        <v>2515</v>
      </c>
      <c r="B2013" s="2">
        <v>45295</v>
      </c>
      <c r="C2013" t="s">
        <v>1259</v>
      </c>
      <c r="D2013" t="s">
        <v>31</v>
      </c>
      <c r="E2013" t="s">
        <v>32</v>
      </c>
      <c r="F2013" t="s">
        <v>33</v>
      </c>
      <c r="G2013">
        <v>35</v>
      </c>
      <c r="H2013" t="s">
        <v>99</v>
      </c>
      <c r="I2013" t="s">
        <v>99</v>
      </c>
      <c r="J2013" t="s">
        <v>100</v>
      </c>
      <c r="K2013" t="s">
        <v>51</v>
      </c>
      <c r="L2013" t="s">
        <v>137</v>
      </c>
      <c r="M2013" t="s">
        <v>83</v>
      </c>
      <c r="N2013" t="s">
        <v>93</v>
      </c>
      <c r="O2013">
        <v>3</v>
      </c>
      <c r="P2013" s="4">
        <v>15475</v>
      </c>
      <c r="Q2013" s="4">
        <v>9904</v>
      </c>
      <c r="R2013" s="3">
        <v>0.05</v>
      </c>
      <c r="S2013" s="4">
        <v>44104</v>
      </c>
      <c r="T2013" s="4">
        <v>29712</v>
      </c>
      <c r="U2013" s="4">
        <v>14392</v>
      </c>
      <c r="V2013" s="3">
        <v>0.32631960819880285</v>
      </c>
      <c r="W2013" t="s">
        <v>54</v>
      </c>
      <c r="X2013" t="s">
        <v>42</v>
      </c>
      <c r="Y2013" t="s">
        <v>56</v>
      </c>
      <c r="Z2013">
        <v>7</v>
      </c>
      <c r="AA2013" t="s">
        <v>65</v>
      </c>
      <c r="AB2013" t="s">
        <v>194</v>
      </c>
      <c r="AC2013">
        <v>3</v>
      </c>
    </row>
    <row r="2014" spans="1:29">
      <c r="A2014" t="s">
        <v>2516</v>
      </c>
      <c r="B2014" s="2">
        <v>45648</v>
      </c>
      <c r="C2014" t="s">
        <v>336</v>
      </c>
      <c r="D2014" t="s">
        <v>31</v>
      </c>
      <c r="E2014" t="s">
        <v>188</v>
      </c>
      <c r="F2014" t="s">
        <v>33</v>
      </c>
      <c r="G2014">
        <v>32</v>
      </c>
      <c r="H2014" t="s">
        <v>88</v>
      </c>
      <c r="I2014" t="s">
        <v>89</v>
      </c>
      <c r="J2014" t="s">
        <v>82</v>
      </c>
      <c r="K2014" t="s">
        <v>192</v>
      </c>
      <c r="L2014" t="s">
        <v>131</v>
      </c>
      <c r="M2014" t="s">
        <v>107</v>
      </c>
      <c r="N2014" t="s">
        <v>40</v>
      </c>
      <c r="O2014">
        <v>6</v>
      </c>
      <c r="P2014" s="4">
        <v>21579</v>
      </c>
      <c r="Q2014" s="4">
        <v>15968</v>
      </c>
      <c r="R2014" s="3">
        <v>0.15</v>
      </c>
      <c r="S2014" s="4">
        <v>110053</v>
      </c>
      <c r="T2014" s="4">
        <v>95808</v>
      </c>
      <c r="U2014" s="4">
        <v>14245</v>
      </c>
      <c r="V2014" s="3">
        <v>0.12943763459424096</v>
      </c>
      <c r="W2014" t="s">
        <v>41</v>
      </c>
      <c r="X2014" t="s">
        <v>42</v>
      </c>
      <c r="Y2014" t="s">
        <v>171</v>
      </c>
      <c r="Z2014">
        <v>7</v>
      </c>
      <c r="AA2014" t="s">
        <v>159</v>
      </c>
      <c r="AB2014" t="s">
        <v>194</v>
      </c>
      <c r="AC2014" t="s">
        <v>46</v>
      </c>
    </row>
    <row r="2015" spans="1:29">
      <c r="A2015" t="s">
        <v>2517</v>
      </c>
      <c r="B2015" s="2">
        <v>45072</v>
      </c>
      <c r="C2015" t="s">
        <v>198</v>
      </c>
      <c r="D2015" t="s">
        <v>49</v>
      </c>
      <c r="E2015" t="s">
        <v>124</v>
      </c>
      <c r="F2015" t="s">
        <v>70</v>
      </c>
      <c r="G2015">
        <v>55</v>
      </c>
      <c r="H2015" t="s">
        <v>153</v>
      </c>
      <c r="I2015" t="s">
        <v>154</v>
      </c>
      <c r="J2015" t="s">
        <v>36</v>
      </c>
      <c r="K2015" t="s">
        <v>162</v>
      </c>
      <c r="L2015" t="s">
        <v>91</v>
      </c>
      <c r="M2015" t="s">
        <v>63</v>
      </c>
      <c r="N2015" t="s">
        <v>113</v>
      </c>
      <c r="O2015">
        <v>6</v>
      </c>
      <c r="P2015" s="4">
        <v>22620</v>
      </c>
      <c r="Q2015" s="4">
        <v>13572</v>
      </c>
      <c r="R2015" s="3">
        <v>0.1</v>
      </c>
      <c r="S2015" s="4">
        <v>122148</v>
      </c>
      <c r="T2015" s="4">
        <v>81432</v>
      </c>
      <c r="U2015" s="4">
        <v>40716</v>
      </c>
      <c r="V2015" s="3">
        <v>0.33333333333333331</v>
      </c>
      <c r="W2015" t="s">
        <v>75</v>
      </c>
      <c r="X2015" t="s">
        <v>42</v>
      </c>
      <c r="Y2015" t="s">
        <v>171</v>
      </c>
      <c r="Z2015">
        <v>11</v>
      </c>
      <c r="AA2015" t="s">
        <v>159</v>
      </c>
      <c r="AB2015" t="s">
        <v>66</v>
      </c>
      <c r="AC2015" t="s">
        <v>46</v>
      </c>
    </row>
    <row r="2016" spans="1:29">
      <c r="A2016" t="s">
        <v>2518</v>
      </c>
      <c r="B2016" s="2">
        <v>45463</v>
      </c>
      <c r="C2016" t="s">
        <v>984</v>
      </c>
      <c r="D2016" t="s">
        <v>31</v>
      </c>
      <c r="E2016" t="s">
        <v>135</v>
      </c>
      <c r="F2016" t="s">
        <v>33</v>
      </c>
      <c r="G2016">
        <v>43</v>
      </c>
      <c r="H2016" t="s">
        <v>80</v>
      </c>
      <c r="I2016" t="s">
        <v>81</v>
      </c>
      <c r="J2016" t="s">
        <v>82</v>
      </c>
      <c r="K2016" t="s">
        <v>148</v>
      </c>
      <c r="L2016" t="s">
        <v>52</v>
      </c>
      <c r="M2016" t="s">
        <v>107</v>
      </c>
      <c r="N2016" t="s">
        <v>53</v>
      </c>
      <c r="O2016">
        <v>2</v>
      </c>
      <c r="P2016" s="4">
        <v>23617</v>
      </c>
      <c r="Q2016" s="4">
        <v>13462</v>
      </c>
      <c r="R2016" s="3">
        <v>0</v>
      </c>
      <c r="S2016" s="4">
        <v>47234</v>
      </c>
      <c r="T2016" s="4">
        <v>26924</v>
      </c>
      <c r="U2016" s="4">
        <v>20310</v>
      </c>
      <c r="V2016" s="3">
        <v>0.42998687386204854</v>
      </c>
      <c r="W2016" t="s">
        <v>75</v>
      </c>
      <c r="X2016" t="s">
        <v>42</v>
      </c>
      <c r="Y2016" t="s">
        <v>56</v>
      </c>
      <c r="Z2016">
        <v>1</v>
      </c>
      <c r="AA2016" t="s">
        <v>44</v>
      </c>
      <c r="AB2016" t="s">
        <v>121</v>
      </c>
      <c r="AC2016">
        <v>4.3</v>
      </c>
    </row>
    <row r="2017" spans="1:29">
      <c r="A2017" t="s">
        <v>2519</v>
      </c>
      <c r="B2017" s="2">
        <v>45135</v>
      </c>
      <c r="C2017" t="s">
        <v>1384</v>
      </c>
      <c r="D2017" t="s">
        <v>31</v>
      </c>
      <c r="E2017" t="s">
        <v>124</v>
      </c>
      <c r="F2017" t="s">
        <v>70</v>
      </c>
      <c r="G2017">
        <v>31</v>
      </c>
      <c r="H2017" t="s">
        <v>146</v>
      </c>
      <c r="I2017" t="s">
        <v>147</v>
      </c>
      <c r="J2017" t="s">
        <v>36</v>
      </c>
      <c r="K2017" t="s">
        <v>184</v>
      </c>
      <c r="L2017" t="s">
        <v>131</v>
      </c>
      <c r="M2017" t="s">
        <v>63</v>
      </c>
      <c r="N2017" t="s">
        <v>93</v>
      </c>
      <c r="O2017">
        <v>1</v>
      </c>
      <c r="P2017" s="4">
        <v>10232</v>
      </c>
      <c r="Q2017" s="4">
        <v>5935</v>
      </c>
      <c r="R2017" s="3">
        <v>0.05</v>
      </c>
      <c r="S2017" s="4">
        <v>9720</v>
      </c>
      <c r="T2017" s="4">
        <v>5935</v>
      </c>
      <c r="U2017" s="4">
        <v>3785</v>
      </c>
      <c r="V2017" s="3">
        <v>0.38940329218106995</v>
      </c>
      <c r="W2017" t="s">
        <v>54</v>
      </c>
      <c r="X2017" t="s">
        <v>42</v>
      </c>
      <c r="Y2017" t="s">
        <v>56</v>
      </c>
      <c r="Z2017">
        <v>1</v>
      </c>
      <c r="AA2017" t="s">
        <v>149</v>
      </c>
      <c r="AB2017" t="s">
        <v>121</v>
      </c>
      <c r="AC2017">
        <v>3.5</v>
      </c>
    </row>
    <row r="2018" spans="1:29">
      <c r="A2018" t="s">
        <v>2520</v>
      </c>
      <c r="B2018" s="2">
        <v>45280</v>
      </c>
      <c r="C2018" t="s">
        <v>1026</v>
      </c>
      <c r="D2018" t="s">
        <v>49</v>
      </c>
      <c r="E2018" t="s">
        <v>188</v>
      </c>
      <c r="F2018" t="s">
        <v>33</v>
      </c>
      <c r="G2018">
        <v>47</v>
      </c>
      <c r="H2018" t="s">
        <v>34</v>
      </c>
      <c r="I2018" t="s">
        <v>35</v>
      </c>
      <c r="J2018" t="s">
        <v>36</v>
      </c>
      <c r="K2018" t="s">
        <v>214</v>
      </c>
      <c r="L2018" t="s">
        <v>112</v>
      </c>
      <c r="M2018" t="s">
        <v>107</v>
      </c>
      <c r="N2018" t="s">
        <v>93</v>
      </c>
      <c r="O2018">
        <v>7</v>
      </c>
      <c r="P2018" s="4">
        <v>2342</v>
      </c>
      <c r="Q2018" s="4">
        <v>1429</v>
      </c>
      <c r="R2018" s="3">
        <v>0.15</v>
      </c>
      <c r="S2018" s="4">
        <v>13935</v>
      </c>
      <c r="T2018" s="4">
        <v>10003</v>
      </c>
      <c r="U2018" s="4">
        <v>3932</v>
      </c>
      <c r="V2018" s="3">
        <v>0.28216720487979907</v>
      </c>
      <c r="W2018" t="s">
        <v>84</v>
      </c>
      <c r="X2018" t="s">
        <v>42</v>
      </c>
      <c r="Y2018" t="s">
        <v>56</v>
      </c>
      <c r="Z2018">
        <v>3</v>
      </c>
      <c r="AA2018" t="s">
        <v>65</v>
      </c>
      <c r="AB2018" t="s">
        <v>132</v>
      </c>
      <c r="AC2018">
        <v>4.7</v>
      </c>
    </row>
    <row r="2019" spans="1:29">
      <c r="A2019" t="s">
        <v>2521</v>
      </c>
      <c r="B2019" s="2">
        <v>45303</v>
      </c>
      <c r="C2019" t="s">
        <v>243</v>
      </c>
      <c r="D2019" t="s">
        <v>31</v>
      </c>
      <c r="E2019" t="s">
        <v>170</v>
      </c>
      <c r="F2019" t="s">
        <v>33</v>
      </c>
      <c r="G2019">
        <v>39</v>
      </c>
      <c r="H2019" t="s">
        <v>34</v>
      </c>
      <c r="I2019" t="s">
        <v>35</v>
      </c>
      <c r="J2019" t="s">
        <v>36</v>
      </c>
      <c r="K2019" t="s">
        <v>225</v>
      </c>
      <c r="L2019" t="s">
        <v>112</v>
      </c>
      <c r="M2019" t="s">
        <v>92</v>
      </c>
      <c r="N2019" t="s">
        <v>64</v>
      </c>
      <c r="O2019">
        <v>8</v>
      </c>
      <c r="P2019" s="4">
        <v>2478</v>
      </c>
      <c r="Q2019" s="4">
        <v>1462</v>
      </c>
      <c r="R2019" s="3">
        <v>0</v>
      </c>
      <c r="S2019" s="4">
        <v>19824</v>
      </c>
      <c r="T2019" s="4">
        <v>11696</v>
      </c>
      <c r="U2019" s="4">
        <v>8128</v>
      </c>
      <c r="V2019" s="3">
        <v>0.41000807102502018</v>
      </c>
      <c r="W2019" t="s">
        <v>41</v>
      </c>
      <c r="X2019" t="s">
        <v>42</v>
      </c>
      <c r="Y2019" t="s">
        <v>56</v>
      </c>
      <c r="Z2019">
        <v>3</v>
      </c>
      <c r="AA2019" t="s">
        <v>102</v>
      </c>
      <c r="AB2019" t="s">
        <v>121</v>
      </c>
      <c r="AC2019">
        <v>4.0999999999999996</v>
      </c>
    </row>
    <row r="2020" spans="1:29">
      <c r="A2020" t="s">
        <v>2522</v>
      </c>
      <c r="B2020" s="2">
        <v>45429</v>
      </c>
      <c r="C2020" t="s">
        <v>786</v>
      </c>
      <c r="D2020" t="s">
        <v>31</v>
      </c>
      <c r="E2020" t="s">
        <v>60</v>
      </c>
      <c r="F2020" t="s">
        <v>70</v>
      </c>
      <c r="G2020">
        <v>22</v>
      </c>
      <c r="H2020" t="s">
        <v>88</v>
      </c>
      <c r="I2020" t="s">
        <v>89</v>
      </c>
      <c r="J2020" t="s">
        <v>82</v>
      </c>
      <c r="K2020" t="s">
        <v>125</v>
      </c>
      <c r="L2020" t="s">
        <v>112</v>
      </c>
      <c r="M2020" t="s">
        <v>107</v>
      </c>
      <c r="N2020" t="s">
        <v>64</v>
      </c>
      <c r="O2020">
        <v>4</v>
      </c>
      <c r="P2020" s="4">
        <v>5038</v>
      </c>
      <c r="Q2020" s="4">
        <v>3426</v>
      </c>
      <c r="R2020" s="3">
        <v>0</v>
      </c>
      <c r="S2020" s="4">
        <v>20152</v>
      </c>
      <c r="T2020" s="4">
        <v>13704</v>
      </c>
      <c r="U2020" s="4">
        <v>6448</v>
      </c>
      <c r="V2020" s="3">
        <v>0.3199682413656213</v>
      </c>
      <c r="W2020" t="s">
        <v>75</v>
      </c>
      <c r="X2020" t="s">
        <v>55</v>
      </c>
      <c r="Y2020" t="s">
        <v>56</v>
      </c>
      <c r="Z2020">
        <v>6</v>
      </c>
      <c r="AA2020" t="s">
        <v>77</v>
      </c>
      <c r="AB2020" t="s">
        <v>189</v>
      </c>
      <c r="AC2020">
        <v>4.8</v>
      </c>
    </row>
    <row r="2021" spans="1:29">
      <c r="A2021" t="s">
        <v>2523</v>
      </c>
      <c r="B2021" s="2">
        <v>45305</v>
      </c>
      <c r="C2021" t="s">
        <v>550</v>
      </c>
      <c r="D2021" t="s">
        <v>31</v>
      </c>
      <c r="E2021" t="s">
        <v>119</v>
      </c>
      <c r="F2021" t="s">
        <v>70</v>
      </c>
      <c r="G2021">
        <v>24</v>
      </c>
      <c r="H2021" t="s">
        <v>99</v>
      </c>
      <c r="I2021" t="s">
        <v>99</v>
      </c>
      <c r="J2021" t="s">
        <v>100</v>
      </c>
      <c r="K2021" t="s">
        <v>239</v>
      </c>
      <c r="L2021" t="s">
        <v>131</v>
      </c>
      <c r="M2021" t="s">
        <v>39</v>
      </c>
      <c r="N2021" t="s">
        <v>126</v>
      </c>
      <c r="O2021">
        <v>3</v>
      </c>
      <c r="P2021" s="4">
        <v>21354</v>
      </c>
      <c r="Q2021" s="4">
        <v>11958</v>
      </c>
      <c r="R2021" s="3">
        <v>0</v>
      </c>
      <c r="S2021" s="4">
        <v>64062</v>
      </c>
      <c r="T2021" s="4">
        <v>35874</v>
      </c>
      <c r="U2021" s="4">
        <v>28188</v>
      </c>
      <c r="V2021" s="3">
        <v>0.44001123911211015</v>
      </c>
      <c r="W2021" t="s">
        <v>84</v>
      </c>
      <c r="X2021" t="s">
        <v>55</v>
      </c>
      <c r="Y2021" t="s">
        <v>56</v>
      </c>
      <c r="Z2021">
        <v>3</v>
      </c>
      <c r="AA2021" t="s">
        <v>185</v>
      </c>
      <c r="AB2021" t="s">
        <v>66</v>
      </c>
      <c r="AC2021">
        <v>3</v>
      </c>
    </row>
    <row r="2022" spans="1:29">
      <c r="A2022" t="s">
        <v>2524</v>
      </c>
      <c r="B2022" s="2">
        <v>45091</v>
      </c>
      <c r="C2022" t="s">
        <v>632</v>
      </c>
      <c r="D2022" t="s">
        <v>49</v>
      </c>
      <c r="E2022" t="s">
        <v>50</v>
      </c>
      <c r="F2022" t="s">
        <v>33</v>
      </c>
      <c r="G2022">
        <v>37</v>
      </c>
      <c r="H2022" t="s">
        <v>88</v>
      </c>
      <c r="I2022" t="s">
        <v>89</v>
      </c>
      <c r="J2022" t="s">
        <v>82</v>
      </c>
      <c r="K2022" t="s">
        <v>125</v>
      </c>
      <c r="L2022" t="s">
        <v>142</v>
      </c>
      <c r="M2022" t="s">
        <v>63</v>
      </c>
      <c r="N2022" t="s">
        <v>53</v>
      </c>
      <c r="O2022">
        <v>2</v>
      </c>
      <c r="P2022" s="4">
        <v>16072</v>
      </c>
      <c r="Q2022" s="4">
        <v>9482</v>
      </c>
      <c r="R2022" s="3">
        <v>0.05</v>
      </c>
      <c r="S2022" s="4">
        <v>30537</v>
      </c>
      <c r="T2022" s="4">
        <v>18964</v>
      </c>
      <c r="U2022" s="4">
        <v>11573</v>
      </c>
      <c r="V2022" s="3">
        <v>0.37898287323574681</v>
      </c>
      <c r="W2022" t="s">
        <v>75</v>
      </c>
      <c r="X2022" t="s">
        <v>76</v>
      </c>
      <c r="Y2022" t="s">
        <v>56</v>
      </c>
      <c r="Z2022">
        <v>2</v>
      </c>
      <c r="AA2022" t="s">
        <v>77</v>
      </c>
      <c r="AB2022" t="s">
        <v>132</v>
      </c>
      <c r="AC2022">
        <v>4.2</v>
      </c>
    </row>
    <row r="2023" spans="1:29">
      <c r="A2023" t="s">
        <v>2525</v>
      </c>
      <c r="B2023" s="2">
        <v>45162</v>
      </c>
      <c r="C2023" t="s">
        <v>1055</v>
      </c>
      <c r="D2023" t="s">
        <v>31</v>
      </c>
      <c r="E2023" t="s">
        <v>32</v>
      </c>
      <c r="F2023" t="s">
        <v>33</v>
      </c>
      <c r="G2023">
        <v>28</v>
      </c>
      <c r="H2023" t="s">
        <v>99</v>
      </c>
      <c r="I2023" t="s">
        <v>99</v>
      </c>
      <c r="J2023" t="s">
        <v>100</v>
      </c>
      <c r="K2023" t="s">
        <v>192</v>
      </c>
      <c r="L2023" t="s">
        <v>137</v>
      </c>
      <c r="M2023" t="s">
        <v>92</v>
      </c>
      <c r="N2023" t="s">
        <v>40</v>
      </c>
      <c r="O2023">
        <v>4</v>
      </c>
      <c r="P2023" s="4">
        <v>4066</v>
      </c>
      <c r="Q2023" s="4">
        <v>2684</v>
      </c>
      <c r="R2023" s="3">
        <v>0.15</v>
      </c>
      <c r="S2023" s="4">
        <v>13824</v>
      </c>
      <c r="T2023" s="4">
        <v>10736</v>
      </c>
      <c r="U2023" s="4">
        <v>3088</v>
      </c>
      <c r="V2023" s="3">
        <v>0.22337962962962962</v>
      </c>
      <c r="W2023" t="s">
        <v>75</v>
      </c>
      <c r="X2023" t="s">
        <v>55</v>
      </c>
      <c r="Y2023" t="s">
        <v>56</v>
      </c>
      <c r="Z2023">
        <v>3</v>
      </c>
      <c r="AA2023" t="s">
        <v>159</v>
      </c>
      <c r="AB2023" t="s">
        <v>150</v>
      </c>
      <c r="AC2023">
        <v>3.1</v>
      </c>
    </row>
    <row r="2024" spans="1:29">
      <c r="A2024" t="s">
        <v>2526</v>
      </c>
      <c r="B2024" s="2">
        <v>45316</v>
      </c>
      <c r="C2024" t="s">
        <v>1541</v>
      </c>
      <c r="D2024" t="s">
        <v>49</v>
      </c>
      <c r="E2024" t="s">
        <v>98</v>
      </c>
      <c r="F2024" t="s">
        <v>70</v>
      </c>
      <c r="G2024">
        <v>29</v>
      </c>
      <c r="H2024" t="s">
        <v>105</v>
      </c>
      <c r="I2024" t="s">
        <v>89</v>
      </c>
      <c r="J2024" t="s">
        <v>82</v>
      </c>
      <c r="K2024" t="s">
        <v>116</v>
      </c>
      <c r="L2024" t="s">
        <v>155</v>
      </c>
      <c r="M2024" t="s">
        <v>63</v>
      </c>
      <c r="N2024" t="s">
        <v>64</v>
      </c>
      <c r="O2024">
        <v>7</v>
      </c>
      <c r="P2024" s="4">
        <v>21091</v>
      </c>
      <c r="Q2024" s="4">
        <v>12233</v>
      </c>
      <c r="R2024" s="3">
        <v>0</v>
      </c>
      <c r="S2024" s="4">
        <v>147637</v>
      </c>
      <c r="T2024" s="4">
        <v>85631</v>
      </c>
      <c r="U2024" s="4">
        <v>62006</v>
      </c>
      <c r="V2024" s="3">
        <v>0.4199895690104784</v>
      </c>
      <c r="W2024" t="s">
        <v>75</v>
      </c>
      <c r="X2024" t="s">
        <v>55</v>
      </c>
      <c r="Y2024" t="s">
        <v>56</v>
      </c>
      <c r="Z2024">
        <v>7</v>
      </c>
      <c r="AA2024" t="s">
        <v>44</v>
      </c>
      <c r="AB2024" t="s">
        <v>189</v>
      </c>
      <c r="AC2024">
        <v>3.4</v>
      </c>
    </row>
    <row r="2025" spans="1:29">
      <c r="A2025" t="s">
        <v>2527</v>
      </c>
      <c r="B2025" s="2">
        <v>45464</v>
      </c>
      <c r="C2025" t="s">
        <v>612</v>
      </c>
      <c r="D2025" t="s">
        <v>31</v>
      </c>
      <c r="E2025" t="s">
        <v>119</v>
      </c>
      <c r="F2025" t="s">
        <v>70</v>
      </c>
      <c r="G2025">
        <v>46</v>
      </c>
      <c r="H2025" t="s">
        <v>80</v>
      </c>
      <c r="I2025" t="s">
        <v>81</v>
      </c>
      <c r="J2025" t="s">
        <v>82</v>
      </c>
      <c r="K2025" t="s">
        <v>192</v>
      </c>
      <c r="L2025" t="s">
        <v>155</v>
      </c>
      <c r="M2025" t="s">
        <v>83</v>
      </c>
      <c r="N2025" t="s">
        <v>113</v>
      </c>
      <c r="O2025">
        <v>7</v>
      </c>
      <c r="P2025" s="4">
        <v>20035</v>
      </c>
      <c r="Q2025" s="4">
        <v>15427</v>
      </c>
      <c r="R2025" s="3">
        <v>0</v>
      </c>
      <c r="S2025" s="4">
        <v>140245</v>
      </c>
      <c r="T2025" s="4">
        <v>107989</v>
      </c>
      <c r="U2025" s="4">
        <v>32256</v>
      </c>
      <c r="V2025" s="3">
        <v>0.22999750436735714</v>
      </c>
      <c r="W2025" t="s">
        <v>41</v>
      </c>
      <c r="X2025" t="s">
        <v>55</v>
      </c>
      <c r="Y2025" t="s">
        <v>56</v>
      </c>
      <c r="Z2025">
        <v>1</v>
      </c>
      <c r="AA2025" t="s">
        <v>172</v>
      </c>
      <c r="AB2025" t="s">
        <v>95</v>
      </c>
      <c r="AC2025">
        <v>3.8</v>
      </c>
    </row>
    <row r="2026" spans="1:29">
      <c r="A2026" t="s">
        <v>2528</v>
      </c>
      <c r="B2026" s="2">
        <v>45267</v>
      </c>
      <c r="C2026" t="s">
        <v>1541</v>
      </c>
      <c r="D2026" t="s">
        <v>31</v>
      </c>
      <c r="E2026" t="s">
        <v>98</v>
      </c>
      <c r="F2026" t="s">
        <v>70</v>
      </c>
      <c r="G2026">
        <v>19</v>
      </c>
      <c r="H2026" t="s">
        <v>153</v>
      </c>
      <c r="I2026" t="s">
        <v>154</v>
      </c>
      <c r="J2026" t="s">
        <v>36</v>
      </c>
      <c r="K2026" t="s">
        <v>192</v>
      </c>
      <c r="L2026" t="s">
        <v>62</v>
      </c>
      <c r="M2026" t="s">
        <v>83</v>
      </c>
      <c r="N2026" t="s">
        <v>126</v>
      </c>
      <c r="O2026">
        <v>6</v>
      </c>
      <c r="P2026" s="4">
        <v>21110</v>
      </c>
      <c r="Q2026" s="4">
        <v>11822</v>
      </c>
      <c r="R2026" s="3">
        <v>0.15</v>
      </c>
      <c r="S2026" s="4">
        <v>107661</v>
      </c>
      <c r="T2026" s="4">
        <v>70932</v>
      </c>
      <c r="U2026" s="4">
        <v>36729</v>
      </c>
      <c r="V2026" s="3">
        <v>0.34115417839329004</v>
      </c>
      <c r="W2026" t="s">
        <v>41</v>
      </c>
      <c r="X2026" t="s">
        <v>42</v>
      </c>
      <c r="Y2026" t="s">
        <v>56</v>
      </c>
      <c r="Z2026">
        <v>2</v>
      </c>
      <c r="AA2026" t="s">
        <v>167</v>
      </c>
      <c r="AB2026" t="s">
        <v>121</v>
      </c>
      <c r="AC2026">
        <v>4.2</v>
      </c>
    </row>
    <row r="2027" spans="1:29">
      <c r="A2027" t="s">
        <v>2529</v>
      </c>
      <c r="B2027" s="2">
        <v>44972</v>
      </c>
      <c r="C2027" t="s">
        <v>492</v>
      </c>
      <c r="D2027" t="s">
        <v>31</v>
      </c>
      <c r="E2027" t="s">
        <v>98</v>
      </c>
      <c r="F2027" t="s">
        <v>70</v>
      </c>
      <c r="G2027">
        <v>54</v>
      </c>
      <c r="H2027" t="s">
        <v>153</v>
      </c>
      <c r="I2027" t="s">
        <v>154</v>
      </c>
      <c r="J2027" t="s">
        <v>36</v>
      </c>
      <c r="K2027" t="s">
        <v>162</v>
      </c>
      <c r="L2027" t="s">
        <v>155</v>
      </c>
      <c r="M2027" t="s">
        <v>63</v>
      </c>
      <c r="N2027" t="s">
        <v>93</v>
      </c>
      <c r="O2027">
        <v>8</v>
      </c>
      <c r="P2027" s="4">
        <v>10185</v>
      </c>
      <c r="Q2027" s="4">
        <v>6518</v>
      </c>
      <c r="R2027" s="3">
        <v>0.1</v>
      </c>
      <c r="S2027" s="4">
        <v>73332</v>
      </c>
      <c r="T2027" s="4">
        <v>52144</v>
      </c>
      <c r="U2027" s="4">
        <v>21188</v>
      </c>
      <c r="V2027" s="3">
        <v>0.28893252604592812</v>
      </c>
      <c r="W2027" t="s">
        <v>54</v>
      </c>
      <c r="X2027" t="s">
        <v>55</v>
      </c>
      <c r="Y2027" t="s">
        <v>56</v>
      </c>
      <c r="Z2027">
        <v>2</v>
      </c>
      <c r="AA2027" t="s">
        <v>181</v>
      </c>
      <c r="AB2027" t="s">
        <v>132</v>
      </c>
      <c r="AC2027">
        <v>3</v>
      </c>
    </row>
    <row r="2028" spans="1:29">
      <c r="A2028" t="s">
        <v>2530</v>
      </c>
      <c r="B2028" s="2">
        <v>45261</v>
      </c>
      <c r="C2028" t="s">
        <v>436</v>
      </c>
      <c r="D2028" t="s">
        <v>31</v>
      </c>
      <c r="E2028" t="s">
        <v>170</v>
      </c>
      <c r="F2028" t="s">
        <v>33</v>
      </c>
      <c r="G2028">
        <v>36</v>
      </c>
      <c r="H2028" t="s">
        <v>71</v>
      </c>
      <c r="I2028" t="s">
        <v>72</v>
      </c>
      <c r="J2028" t="s">
        <v>73</v>
      </c>
      <c r="K2028" t="s">
        <v>257</v>
      </c>
      <c r="L2028" t="s">
        <v>131</v>
      </c>
      <c r="M2028" t="s">
        <v>83</v>
      </c>
      <c r="N2028" t="s">
        <v>40</v>
      </c>
      <c r="O2028">
        <v>7</v>
      </c>
      <c r="P2028" s="4">
        <v>6018</v>
      </c>
      <c r="Q2028" s="4">
        <v>4032</v>
      </c>
      <c r="R2028" s="3">
        <v>0.05</v>
      </c>
      <c r="S2028" s="4">
        <v>40020</v>
      </c>
      <c r="T2028" s="4">
        <v>28224</v>
      </c>
      <c r="U2028" s="4">
        <v>11796</v>
      </c>
      <c r="V2028" s="3">
        <v>0.29475262368815591</v>
      </c>
      <c r="W2028" t="s">
        <v>75</v>
      </c>
      <c r="X2028" t="s">
        <v>55</v>
      </c>
      <c r="Y2028" t="s">
        <v>56</v>
      </c>
      <c r="Z2028">
        <v>4</v>
      </c>
      <c r="AA2028" t="s">
        <v>229</v>
      </c>
      <c r="AB2028" t="s">
        <v>189</v>
      </c>
      <c r="AC2028">
        <v>3</v>
      </c>
    </row>
    <row r="2029" spans="1:29">
      <c r="A2029" t="s">
        <v>2531</v>
      </c>
      <c r="B2029" s="2">
        <v>45259</v>
      </c>
      <c r="C2029" t="s">
        <v>730</v>
      </c>
      <c r="D2029" t="s">
        <v>31</v>
      </c>
      <c r="E2029" t="s">
        <v>135</v>
      </c>
      <c r="F2029" t="s">
        <v>33</v>
      </c>
      <c r="G2029">
        <v>23</v>
      </c>
      <c r="H2029" t="s">
        <v>71</v>
      </c>
      <c r="I2029" t="s">
        <v>72</v>
      </c>
      <c r="J2029" t="s">
        <v>73</v>
      </c>
      <c r="K2029" t="s">
        <v>184</v>
      </c>
      <c r="L2029" t="s">
        <v>131</v>
      </c>
      <c r="M2029" t="s">
        <v>83</v>
      </c>
      <c r="N2029" t="s">
        <v>64</v>
      </c>
      <c r="O2029">
        <v>4</v>
      </c>
      <c r="P2029" s="4">
        <v>13878</v>
      </c>
      <c r="Q2029" s="4">
        <v>8604</v>
      </c>
      <c r="R2029" s="3">
        <v>0.1</v>
      </c>
      <c r="S2029" s="4">
        <v>49961</v>
      </c>
      <c r="T2029" s="4">
        <v>34416</v>
      </c>
      <c r="U2029" s="4">
        <v>15545</v>
      </c>
      <c r="V2029" s="3">
        <v>0.3111426912992134</v>
      </c>
      <c r="W2029" t="s">
        <v>84</v>
      </c>
      <c r="X2029" t="s">
        <v>55</v>
      </c>
      <c r="Y2029" t="s">
        <v>56</v>
      </c>
      <c r="Z2029">
        <v>5</v>
      </c>
      <c r="AA2029" t="s">
        <v>44</v>
      </c>
      <c r="AB2029" t="s">
        <v>121</v>
      </c>
      <c r="AC2029">
        <v>3.7</v>
      </c>
    </row>
    <row r="2030" spans="1:29">
      <c r="A2030" t="s">
        <v>2532</v>
      </c>
      <c r="B2030" s="2">
        <v>45496</v>
      </c>
      <c r="C2030" t="s">
        <v>1014</v>
      </c>
      <c r="D2030" t="s">
        <v>31</v>
      </c>
      <c r="E2030" t="s">
        <v>32</v>
      </c>
      <c r="F2030" t="s">
        <v>33</v>
      </c>
      <c r="G2030">
        <v>45</v>
      </c>
      <c r="H2030" t="s">
        <v>88</v>
      </c>
      <c r="I2030" t="s">
        <v>89</v>
      </c>
      <c r="J2030" t="s">
        <v>82</v>
      </c>
      <c r="K2030" t="s">
        <v>326</v>
      </c>
      <c r="L2030" t="s">
        <v>52</v>
      </c>
      <c r="M2030" t="s">
        <v>92</v>
      </c>
      <c r="N2030" t="s">
        <v>93</v>
      </c>
      <c r="O2030">
        <v>3</v>
      </c>
      <c r="P2030" s="4">
        <v>4836</v>
      </c>
      <c r="Q2030" s="4">
        <v>3820</v>
      </c>
      <c r="R2030" s="3">
        <v>0.1</v>
      </c>
      <c r="S2030" s="4">
        <v>13057</v>
      </c>
      <c r="T2030" s="4">
        <v>11460</v>
      </c>
      <c r="U2030" s="4">
        <v>1597</v>
      </c>
      <c r="V2030" s="3">
        <v>0.1223098720992571</v>
      </c>
      <c r="W2030" t="s">
        <v>75</v>
      </c>
      <c r="X2030" t="s">
        <v>42</v>
      </c>
      <c r="Y2030" t="s">
        <v>43</v>
      </c>
      <c r="Z2030">
        <v>0</v>
      </c>
      <c r="AA2030" t="s">
        <v>102</v>
      </c>
      <c r="AB2030" t="s">
        <v>189</v>
      </c>
      <c r="AC2030" t="s">
        <v>46</v>
      </c>
    </row>
    <row r="2031" spans="1:29">
      <c r="A2031" t="s">
        <v>2533</v>
      </c>
      <c r="B2031" s="2">
        <v>44961</v>
      </c>
      <c r="C2031" t="s">
        <v>858</v>
      </c>
      <c r="D2031" t="s">
        <v>31</v>
      </c>
      <c r="E2031" t="s">
        <v>129</v>
      </c>
      <c r="F2031" t="s">
        <v>33</v>
      </c>
      <c r="G2031">
        <v>59</v>
      </c>
      <c r="H2031" t="s">
        <v>153</v>
      </c>
      <c r="I2031" t="s">
        <v>154</v>
      </c>
      <c r="J2031" t="s">
        <v>36</v>
      </c>
      <c r="K2031" t="s">
        <v>337</v>
      </c>
      <c r="L2031" t="s">
        <v>137</v>
      </c>
      <c r="M2031" t="s">
        <v>83</v>
      </c>
      <c r="N2031" t="s">
        <v>64</v>
      </c>
      <c r="O2031">
        <v>5</v>
      </c>
      <c r="P2031" s="4">
        <v>14367</v>
      </c>
      <c r="Q2031" s="4">
        <v>10775</v>
      </c>
      <c r="R2031" s="3">
        <v>0</v>
      </c>
      <c r="S2031" s="4">
        <v>71835</v>
      </c>
      <c r="T2031" s="4">
        <v>53875</v>
      </c>
      <c r="U2031" s="4">
        <v>17960</v>
      </c>
      <c r="V2031" s="3">
        <v>0.25001740098837616</v>
      </c>
      <c r="W2031" t="s">
        <v>75</v>
      </c>
      <c r="X2031" t="s">
        <v>55</v>
      </c>
      <c r="Y2031" t="s">
        <v>56</v>
      </c>
      <c r="Z2031">
        <v>6</v>
      </c>
      <c r="AA2031" t="s">
        <v>181</v>
      </c>
      <c r="AB2031" t="s">
        <v>66</v>
      </c>
      <c r="AC2031">
        <v>3.4</v>
      </c>
    </row>
    <row r="2032" spans="1:29">
      <c r="A2032" t="s">
        <v>2534</v>
      </c>
      <c r="B2032" s="2">
        <v>45357</v>
      </c>
      <c r="C2032" t="s">
        <v>538</v>
      </c>
      <c r="D2032" t="s">
        <v>49</v>
      </c>
      <c r="E2032" t="s">
        <v>69</v>
      </c>
      <c r="F2032" t="s">
        <v>70</v>
      </c>
      <c r="G2032">
        <v>33</v>
      </c>
      <c r="H2032" t="s">
        <v>88</v>
      </c>
      <c r="I2032" t="s">
        <v>89</v>
      </c>
      <c r="J2032" t="s">
        <v>82</v>
      </c>
      <c r="K2032" t="s">
        <v>225</v>
      </c>
      <c r="L2032" t="s">
        <v>155</v>
      </c>
      <c r="M2032" t="s">
        <v>63</v>
      </c>
      <c r="N2032" t="s">
        <v>40</v>
      </c>
      <c r="O2032">
        <v>5</v>
      </c>
      <c r="P2032" s="4">
        <v>2720</v>
      </c>
      <c r="Q2032" s="4">
        <v>1496</v>
      </c>
      <c r="R2032" s="3">
        <v>0.15</v>
      </c>
      <c r="S2032" s="4">
        <v>11560</v>
      </c>
      <c r="T2032" s="4">
        <v>7480</v>
      </c>
      <c r="U2032" s="4">
        <v>4080</v>
      </c>
      <c r="V2032" s="3">
        <v>0.35294117647058826</v>
      </c>
      <c r="W2032" t="s">
        <v>41</v>
      </c>
      <c r="X2032" t="s">
        <v>55</v>
      </c>
      <c r="Y2032" t="s">
        <v>56</v>
      </c>
      <c r="Z2032">
        <v>3</v>
      </c>
      <c r="AA2032" t="s">
        <v>108</v>
      </c>
      <c r="AB2032" t="s">
        <v>95</v>
      </c>
      <c r="AC2032">
        <v>3.6</v>
      </c>
    </row>
    <row r="2033" spans="1:29">
      <c r="A2033" t="s">
        <v>2535</v>
      </c>
      <c r="B2033" s="2">
        <v>45424</v>
      </c>
      <c r="C2033" t="s">
        <v>1710</v>
      </c>
      <c r="D2033" t="s">
        <v>49</v>
      </c>
      <c r="E2033" t="s">
        <v>124</v>
      </c>
      <c r="F2033" t="s">
        <v>70</v>
      </c>
      <c r="G2033">
        <v>49</v>
      </c>
      <c r="H2033" t="s">
        <v>105</v>
      </c>
      <c r="I2033" t="s">
        <v>89</v>
      </c>
      <c r="J2033" t="s">
        <v>82</v>
      </c>
      <c r="K2033" t="s">
        <v>302</v>
      </c>
      <c r="L2033" t="s">
        <v>62</v>
      </c>
      <c r="M2033" t="s">
        <v>63</v>
      </c>
      <c r="N2033" t="s">
        <v>126</v>
      </c>
      <c r="O2033">
        <v>8</v>
      </c>
      <c r="P2033" s="4">
        <v>14845</v>
      </c>
      <c r="Q2033" s="4">
        <v>9649</v>
      </c>
      <c r="R2033" s="3">
        <v>0.05</v>
      </c>
      <c r="S2033" s="4">
        <v>112822</v>
      </c>
      <c r="T2033" s="4">
        <v>77192</v>
      </c>
      <c r="U2033" s="4">
        <v>35630</v>
      </c>
      <c r="V2033" s="3">
        <v>0.31580720072326318</v>
      </c>
      <c r="W2033" t="s">
        <v>75</v>
      </c>
      <c r="X2033" t="s">
        <v>42</v>
      </c>
      <c r="Y2033" t="s">
        <v>56</v>
      </c>
      <c r="Z2033">
        <v>5</v>
      </c>
      <c r="AA2033" t="s">
        <v>65</v>
      </c>
      <c r="AB2033" t="s">
        <v>121</v>
      </c>
      <c r="AC2033">
        <v>3.9</v>
      </c>
    </row>
    <row r="2034" spans="1:29">
      <c r="A2034" t="s">
        <v>2536</v>
      </c>
      <c r="B2034" s="2">
        <v>45168</v>
      </c>
      <c r="C2034" t="s">
        <v>30</v>
      </c>
      <c r="D2034" t="s">
        <v>31</v>
      </c>
      <c r="E2034" t="s">
        <v>188</v>
      </c>
      <c r="F2034" t="s">
        <v>33</v>
      </c>
      <c r="G2034">
        <v>19</v>
      </c>
      <c r="H2034" t="s">
        <v>80</v>
      </c>
      <c r="I2034" t="s">
        <v>81</v>
      </c>
      <c r="J2034" t="s">
        <v>82</v>
      </c>
      <c r="K2034" t="s">
        <v>162</v>
      </c>
      <c r="L2034" t="s">
        <v>155</v>
      </c>
      <c r="M2034" t="s">
        <v>63</v>
      </c>
      <c r="N2034" t="s">
        <v>93</v>
      </c>
      <c r="O2034">
        <v>2</v>
      </c>
      <c r="P2034" s="4">
        <v>1941</v>
      </c>
      <c r="Q2034" s="4">
        <v>1126</v>
      </c>
      <c r="R2034" s="3">
        <v>0.1</v>
      </c>
      <c r="S2034" s="4">
        <v>3494</v>
      </c>
      <c r="T2034" s="4">
        <v>2252</v>
      </c>
      <c r="U2034" s="4">
        <v>1242</v>
      </c>
      <c r="V2034" s="3">
        <v>0.35546651402404122</v>
      </c>
      <c r="W2034" t="s">
        <v>41</v>
      </c>
      <c r="X2034" t="s">
        <v>55</v>
      </c>
      <c r="Y2034" t="s">
        <v>56</v>
      </c>
      <c r="Z2034">
        <v>3</v>
      </c>
      <c r="AA2034" t="s">
        <v>181</v>
      </c>
      <c r="AB2034" t="s">
        <v>45</v>
      </c>
      <c r="AC2034">
        <v>4.3</v>
      </c>
    </row>
    <row r="2035" spans="1:29">
      <c r="A2035" t="s">
        <v>2537</v>
      </c>
      <c r="B2035" s="2">
        <v>44978</v>
      </c>
      <c r="C2035" t="s">
        <v>396</v>
      </c>
      <c r="D2035" t="s">
        <v>49</v>
      </c>
      <c r="E2035" t="s">
        <v>119</v>
      </c>
      <c r="F2035" t="s">
        <v>70</v>
      </c>
      <c r="G2035">
        <v>55</v>
      </c>
      <c r="H2035" t="s">
        <v>146</v>
      </c>
      <c r="I2035" t="s">
        <v>147</v>
      </c>
      <c r="J2035" t="s">
        <v>36</v>
      </c>
      <c r="K2035" t="s">
        <v>219</v>
      </c>
      <c r="L2035" t="s">
        <v>142</v>
      </c>
      <c r="M2035" t="s">
        <v>92</v>
      </c>
      <c r="N2035" t="s">
        <v>64</v>
      </c>
      <c r="O2035">
        <v>5</v>
      </c>
      <c r="P2035" s="4">
        <v>21187</v>
      </c>
      <c r="Q2035" s="4">
        <v>16950</v>
      </c>
      <c r="R2035" s="3">
        <v>0.05</v>
      </c>
      <c r="S2035" s="4">
        <v>100638</v>
      </c>
      <c r="T2035" s="4">
        <v>84750</v>
      </c>
      <c r="U2035" s="4">
        <v>15888</v>
      </c>
      <c r="V2035" s="3">
        <v>0.15787277171644906</v>
      </c>
      <c r="W2035" t="s">
        <v>84</v>
      </c>
      <c r="X2035" t="s">
        <v>76</v>
      </c>
      <c r="Y2035" t="s">
        <v>56</v>
      </c>
      <c r="Z2035">
        <v>5</v>
      </c>
      <c r="AA2035" t="s">
        <v>172</v>
      </c>
      <c r="AB2035" t="s">
        <v>66</v>
      </c>
      <c r="AC2035">
        <v>3.3</v>
      </c>
    </row>
    <row r="2036" spans="1:29">
      <c r="A2036" t="s">
        <v>2538</v>
      </c>
      <c r="B2036" s="2">
        <v>45231</v>
      </c>
      <c r="C2036" t="s">
        <v>1134</v>
      </c>
      <c r="D2036" t="s">
        <v>49</v>
      </c>
      <c r="E2036" t="s">
        <v>69</v>
      </c>
      <c r="F2036" t="s">
        <v>70</v>
      </c>
      <c r="G2036">
        <v>43</v>
      </c>
      <c r="H2036" t="s">
        <v>80</v>
      </c>
      <c r="I2036" t="s">
        <v>81</v>
      </c>
      <c r="J2036" t="s">
        <v>82</v>
      </c>
      <c r="K2036" t="s">
        <v>90</v>
      </c>
      <c r="L2036" t="s">
        <v>62</v>
      </c>
      <c r="M2036" t="s">
        <v>107</v>
      </c>
      <c r="N2036" t="s">
        <v>113</v>
      </c>
      <c r="O2036">
        <v>7</v>
      </c>
      <c r="P2036" s="4">
        <v>949</v>
      </c>
      <c r="Q2036" s="4">
        <v>740</v>
      </c>
      <c r="R2036" s="3">
        <v>0.1</v>
      </c>
      <c r="S2036" s="4">
        <v>5979</v>
      </c>
      <c r="T2036" s="4">
        <v>5180</v>
      </c>
      <c r="U2036" s="4">
        <v>799</v>
      </c>
      <c r="V2036" s="3">
        <v>0.133634387021241</v>
      </c>
      <c r="W2036" t="s">
        <v>84</v>
      </c>
      <c r="X2036" t="s">
        <v>42</v>
      </c>
      <c r="Y2036" t="s">
        <v>56</v>
      </c>
      <c r="Z2036">
        <v>3</v>
      </c>
      <c r="AA2036" t="s">
        <v>143</v>
      </c>
      <c r="AB2036" t="s">
        <v>95</v>
      </c>
      <c r="AC2036">
        <v>3.3</v>
      </c>
    </row>
    <row r="2037" spans="1:29">
      <c r="A2037" t="s">
        <v>2539</v>
      </c>
      <c r="B2037" s="2">
        <v>45259</v>
      </c>
      <c r="C2037" t="s">
        <v>524</v>
      </c>
      <c r="D2037" t="s">
        <v>31</v>
      </c>
      <c r="E2037" t="s">
        <v>188</v>
      </c>
      <c r="F2037" t="s">
        <v>33</v>
      </c>
      <c r="G2037">
        <v>36</v>
      </c>
      <c r="H2037" t="s">
        <v>146</v>
      </c>
      <c r="I2037" t="s">
        <v>147</v>
      </c>
      <c r="J2037" t="s">
        <v>36</v>
      </c>
      <c r="K2037" t="s">
        <v>148</v>
      </c>
      <c r="L2037" t="s">
        <v>62</v>
      </c>
      <c r="M2037" t="s">
        <v>63</v>
      </c>
      <c r="N2037" t="s">
        <v>64</v>
      </c>
      <c r="O2037">
        <v>7</v>
      </c>
      <c r="P2037" s="4">
        <v>16947</v>
      </c>
      <c r="Q2037" s="4">
        <v>11863</v>
      </c>
      <c r="R2037" s="3">
        <v>0.05</v>
      </c>
      <c r="S2037" s="4">
        <v>112698</v>
      </c>
      <c r="T2037" s="4">
        <v>83041</v>
      </c>
      <c r="U2037" s="4">
        <v>29657</v>
      </c>
      <c r="V2037" s="3">
        <v>0.26315462563665726</v>
      </c>
      <c r="W2037" t="s">
        <v>75</v>
      </c>
      <c r="X2037" t="s">
        <v>42</v>
      </c>
      <c r="Y2037" t="s">
        <v>156</v>
      </c>
      <c r="Z2037">
        <v>0</v>
      </c>
      <c r="AA2037" t="s">
        <v>102</v>
      </c>
      <c r="AB2037" t="s">
        <v>194</v>
      </c>
      <c r="AC2037">
        <v>1.4</v>
      </c>
    </row>
    <row r="2038" spans="1:29">
      <c r="A2038" t="s">
        <v>2540</v>
      </c>
      <c r="B2038" s="2">
        <v>45254</v>
      </c>
      <c r="C2038" t="s">
        <v>890</v>
      </c>
      <c r="D2038" t="s">
        <v>31</v>
      </c>
      <c r="E2038" t="s">
        <v>135</v>
      </c>
      <c r="F2038" t="s">
        <v>33</v>
      </c>
      <c r="G2038">
        <v>36</v>
      </c>
      <c r="H2038" t="s">
        <v>80</v>
      </c>
      <c r="I2038" t="s">
        <v>81</v>
      </c>
      <c r="J2038" t="s">
        <v>82</v>
      </c>
      <c r="K2038" t="s">
        <v>214</v>
      </c>
      <c r="L2038" t="s">
        <v>155</v>
      </c>
      <c r="M2038" t="s">
        <v>83</v>
      </c>
      <c r="N2038" t="s">
        <v>93</v>
      </c>
      <c r="O2038">
        <v>8</v>
      </c>
      <c r="P2038" s="4">
        <v>5669</v>
      </c>
      <c r="Q2038" s="4">
        <v>4082</v>
      </c>
      <c r="R2038" s="3">
        <v>0.15</v>
      </c>
      <c r="S2038" s="4">
        <v>38549</v>
      </c>
      <c r="T2038" s="4">
        <v>32656</v>
      </c>
      <c r="U2038" s="4">
        <v>5893</v>
      </c>
      <c r="V2038" s="3">
        <v>0.15287037277231574</v>
      </c>
      <c r="W2038" t="s">
        <v>84</v>
      </c>
      <c r="X2038" t="s">
        <v>76</v>
      </c>
      <c r="Y2038" t="s">
        <v>56</v>
      </c>
      <c r="Z2038">
        <v>4</v>
      </c>
      <c r="AA2038" t="s">
        <v>57</v>
      </c>
      <c r="AB2038" t="s">
        <v>132</v>
      </c>
      <c r="AC2038">
        <v>4.5</v>
      </c>
    </row>
    <row r="2039" spans="1:29">
      <c r="A2039" t="s">
        <v>2541</v>
      </c>
      <c r="B2039" s="2">
        <v>45341</v>
      </c>
      <c r="C2039" t="s">
        <v>235</v>
      </c>
      <c r="D2039" t="s">
        <v>31</v>
      </c>
      <c r="E2039" t="s">
        <v>119</v>
      </c>
      <c r="F2039" t="s">
        <v>70</v>
      </c>
      <c r="G2039">
        <v>28</v>
      </c>
      <c r="H2039" t="s">
        <v>34</v>
      </c>
      <c r="I2039" t="s">
        <v>35</v>
      </c>
      <c r="J2039" t="s">
        <v>36</v>
      </c>
      <c r="K2039" t="s">
        <v>90</v>
      </c>
      <c r="L2039" t="s">
        <v>112</v>
      </c>
      <c r="M2039" t="s">
        <v>107</v>
      </c>
      <c r="N2039" t="s">
        <v>53</v>
      </c>
      <c r="O2039">
        <v>3</v>
      </c>
      <c r="P2039" s="4">
        <v>2113</v>
      </c>
      <c r="Q2039" s="4">
        <v>1310</v>
      </c>
      <c r="R2039" s="3">
        <v>0.15</v>
      </c>
      <c r="S2039" s="4">
        <v>5388</v>
      </c>
      <c r="T2039" s="4">
        <v>3930</v>
      </c>
      <c r="U2039" s="4">
        <v>1458</v>
      </c>
      <c r="V2039" s="3">
        <v>0.27060133630289535</v>
      </c>
      <c r="W2039" t="s">
        <v>54</v>
      </c>
      <c r="X2039" t="s">
        <v>76</v>
      </c>
      <c r="Y2039" t="s">
        <v>156</v>
      </c>
      <c r="Z2039">
        <v>0</v>
      </c>
      <c r="AA2039" t="s">
        <v>44</v>
      </c>
      <c r="AB2039" t="s">
        <v>66</v>
      </c>
      <c r="AC2039">
        <v>2.1</v>
      </c>
    </row>
    <row r="2040" spans="1:29">
      <c r="A2040" t="s">
        <v>2542</v>
      </c>
      <c r="B2040" s="2">
        <v>45567</v>
      </c>
      <c r="C2040" t="s">
        <v>1182</v>
      </c>
      <c r="D2040" t="s">
        <v>31</v>
      </c>
      <c r="E2040" t="s">
        <v>170</v>
      </c>
      <c r="F2040" t="s">
        <v>33</v>
      </c>
      <c r="G2040">
        <v>33</v>
      </c>
      <c r="H2040" t="s">
        <v>146</v>
      </c>
      <c r="I2040" t="s">
        <v>147</v>
      </c>
      <c r="J2040" t="s">
        <v>36</v>
      </c>
      <c r="K2040" t="s">
        <v>74</v>
      </c>
      <c r="L2040" t="s">
        <v>112</v>
      </c>
      <c r="M2040" t="s">
        <v>107</v>
      </c>
      <c r="N2040" t="s">
        <v>64</v>
      </c>
      <c r="O2040">
        <v>3</v>
      </c>
      <c r="P2040" s="4">
        <v>23077</v>
      </c>
      <c r="Q2040" s="4">
        <v>18000</v>
      </c>
      <c r="R2040" s="3">
        <v>0</v>
      </c>
      <c r="S2040" s="4">
        <v>69231</v>
      </c>
      <c r="T2040" s="4">
        <v>54000</v>
      </c>
      <c r="U2040" s="4">
        <v>15231</v>
      </c>
      <c r="V2040" s="3">
        <v>0.22000259999133337</v>
      </c>
      <c r="W2040" t="s">
        <v>41</v>
      </c>
      <c r="X2040" t="s">
        <v>76</v>
      </c>
      <c r="Y2040" t="s">
        <v>43</v>
      </c>
      <c r="Z2040">
        <v>0</v>
      </c>
      <c r="AA2040" t="s">
        <v>220</v>
      </c>
      <c r="AB2040" t="s">
        <v>66</v>
      </c>
      <c r="AC2040" t="s">
        <v>46</v>
      </c>
    </row>
    <row r="2041" spans="1:29">
      <c r="A2041" t="s">
        <v>2543</v>
      </c>
      <c r="B2041" s="2">
        <v>45134</v>
      </c>
      <c r="C2041" t="s">
        <v>1606</v>
      </c>
      <c r="D2041" t="s">
        <v>31</v>
      </c>
      <c r="E2041" t="s">
        <v>124</v>
      </c>
      <c r="F2041" t="s">
        <v>70</v>
      </c>
      <c r="G2041">
        <v>58</v>
      </c>
      <c r="H2041" t="s">
        <v>71</v>
      </c>
      <c r="I2041" t="s">
        <v>72</v>
      </c>
      <c r="J2041" t="s">
        <v>73</v>
      </c>
      <c r="K2041" t="s">
        <v>368</v>
      </c>
      <c r="L2041" t="s">
        <v>137</v>
      </c>
      <c r="M2041" t="s">
        <v>39</v>
      </c>
      <c r="N2041" t="s">
        <v>126</v>
      </c>
      <c r="O2041">
        <v>3</v>
      </c>
      <c r="P2041" s="4">
        <v>9376</v>
      </c>
      <c r="Q2041" s="4">
        <v>7126</v>
      </c>
      <c r="R2041" s="3">
        <v>0.1</v>
      </c>
      <c r="S2041" s="4">
        <v>25315</v>
      </c>
      <c r="T2041" s="4">
        <v>21378</v>
      </c>
      <c r="U2041" s="4">
        <v>3937</v>
      </c>
      <c r="V2041" s="3">
        <v>0.15552044242543947</v>
      </c>
      <c r="W2041" t="s">
        <v>41</v>
      </c>
      <c r="X2041" t="s">
        <v>55</v>
      </c>
      <c r="Y2041" t="s">
        <v>56</v>
      </c>
      <c r="Z2041">
        <v>7</v>
      </c>
      <c r="AA2041" t="s">
        <v>163</v>
      </c>
      <c r="AB2041" t="s">
        <v>66</v>
      </c>
      <c r="AC2041">
        <v>4.5999999999999996</v>
      </c>
    </row>
    <row r="2042" spans="1:29">
      <c r="A2042" t="s">
        <v>2544</v>
      </c>
      <c r="B2042" s="2">
        <v>45186</v>
      </c>
      <c r="C2042" t="s">
        <v>1277</v>
      </c>
      <c r="D2042" t="s">
        <v>49</v>
      </c>
      <c r="E2042" t="s">
        <v>170</v>
      </c>
      <c r="F2042" t="s">
        <v>33</v>
      </c>
      <c r="G2042">
        <v>58</v>
      </c>
      <c r="H2042" t="s">
        <v>34</v>
      </c>
      <c r="I2042" t="s">
        <v>35</v>
      </c>
      <c r="J2042" t="s">
        <v>36</v>
      </c>
      <c r="K2042" t="s">
        <v>125</v>
      </c>
      <c r="L2042" t="s">
        <v>62</v>
      </c>
      <c r="M2042" t="s">
        <v>107</v>
      </c>
      <c r="N2042" t="s">
        <v>64</v>
      </c>
      <c r="O2042">
        <v>8</v>
      </c>
      <c r="P2042" s="4">
        <v>5183</v>
      </c>
      <c r="Q2042" s="4">
        <v>3835</v>
      </c>
      <c r="R2042" s="3">
        <v>0.2</v>
      </c>
      <c r="S2042" s="4">
        <v>33171</v>
      </c>
      <c r="T2042" s="4">
        <v>30680</v>
      </c>
      <c r="U2042" s="4">
        <v>2491</v>
      </c>
      <c r="V2042" s="3">
        <v>7.5095716137590057E-2</v>
      </c>
      <c r="W2042" t="s">
        <v>54</v>
      </c>
      <c r="X2042" t="s">
        <v>42</v>
      </c>
      <c r="Y2042" t="s">
        <v>56</v>
      </c>
      <c r="Z2042">
        <v>3</v>
      </c>
      <c r="AA2042" t="s">
        <v>226</v>
      </c>
      <c r="AB2042" t="s">
        <v>189</v>
      </c>
      <c r="AC2042">
        <v>3.4</v>
      </c>
    </row>
    <row r="2043" spans="1:29">
      <c r="A2043" t="s">
        <v>2545</v>
      </c>
      <c r="B2043" s="2">
        <v>45072</v>
      </c>
      <c r="C2043" t="s">
        <v>139</v>
      </c>
      <c r="D2043" t="s">
        <v>31</v>
      </c>
      <c r="E2043" t="s">
        <v>188</v>
      </c>
      <c r="F2043" t="s">
        <v>33</v>
      </c>
      <c r="G2043">
        <v>34</v>
      </c>
      <c r="H2043" t="s">
        <v>88</v>
      </c>
      <c r="I2043" t="s">
        <v>89</v>
      </c>
      <c r="J2043" t="s">
        <v>82</v>
      </c>
      <c r="K2043" t="s">
        <v>106</v>
      </c>
      <c r="L2043" t="s">
        <v>101</v>
      </c>
      <c r="M2043" t="s">
        <v>63</v>
      </c>
      <c r="N2043" t="s">
        <v>93</v>
      </c>
      <c r="O2043">
        <v>6</v>
      </c>
      <c r="P2043" s="4">
        <v>9287</v>
      </c>
      <c r="Q2043" s="4">
        <v>6315</v>
      </c>
      <c r="R2043" s="3">
        <v>0.1</v>
      </c>
      <c r="S2043" s="4">
        <v>50150</v>
      </c>
      <c r="T2043" s="4">
        <v>37890</v>
      </c>
      <c r="U2043" s="4">
        <v>12260</v>
      </c>
      <c r="V2043" s="3">
        <v>0.24446660019940181</v>
      </c>
      <c r="W2043" t="s">
        <v>75</v>
      </c>
      <c r="X2043" t="s">
        <v>55</v>
      </c>
      <c r="Y2043" t="s">
        <v>43</v>
      </c>
      <c r="Z2043">
        <v>0</v>
      </c>
      <c r="AA2043" t="s">
        <v>65</v>
      </c>
      <c r="AB2043" t="s">
        <v>132</v>
      </c>
      <c r="AC2043" t="s">
        <v>46</v>
      </c>
    </row>
    <row r="2044" spans="1:29">
      <c r="A2044" t="s">
        <v>2546</v>
      </c>
      <c r="B2044" s="2">
        <v>45497</v>
      </c>
      <c r="C2044" t="s">
        <v>796</v>
      </c>
      <c r="D2044" t="s">
        <v>31</v>
      </c>
      <c r="E2044" t="s">
        <v>129</v>
      </c>
      <c r="F2044" t="s">
        <v>33</v>
      </c>
      <c r="G2044">
        <v>39</v>
      </c>
      <c r="H2044" t="s">
        <v>88</v>
      </c>
      <c r="I2044" t="s">
        <v>89</v>
      </c>
      <c r="J2044" t="s">
        <v>82</v>
      </c>
      <c r="K2044" t="s">
        <v>337</v>
      </c>
      <c r="L2044" t="s">
        <v>142</v>
      </c>
      <c r="M2044" t="s">
        <v>83</v>
      </c>
      <c r="N2044" t="s">
        <v>53</v>
      </c>
      <c r="O2044">
        <v>1</v>
      </c>
      <c r="P2044" s="4">
        <v>24266</v>
      </c>
      <c r="Q2044" s="4">
        <v>14317</v>
      </c>
      <c r="R2044" s="3">
        <v>0</v>
      </c>
      <c r="S2044" s="4">
        <v>24266</v>
      </c>
      <c r="T2044" s="4">
        <v>14317</v>
      </c>
      <c r="U2044" s="4">
        <v>9949</v>
      </c>
      <c r="V2044" s="3">
        <v>0.40999752740459905</v>
      </c>
      <c r="W2044" t="s">
        <v>54</v>
      </c>
      <c r="X2044" t="s">
        <v>42</v>
      </c>
      <c r="Y2044" t="s">
        <v>56</v>
      </c>
      <c r="Z2044">
        <v>7</v>
      </c>
      <c r="AA2044" t="s">
        <v>181</v>
      </c>
      <c r="AB2044" t="s">
        <v>150</v>
      </c>
      <c r="AC2044">
        <v>3.5</v>
      </c>
    </row>
    <row r="2045" spans="1:29">
      <c r="A2045" t="s">
        <v>2547</v>
      </c>
      <c r="B2045" s="2">
        <v>45306</v>
      </c>
      <c r="C2045" t="s">
        <v>1613</v>
      </c>
      <c r="D2045" t="s">
        <v>31</v>
      </c>
      <c r="E2045" t="s">
        <v>170</v>
      </c>
      <c r="F2045" t="s">
        <v>33</v>
      </c>
      <c r="G2045">
        <v>43</v>
      </c>
      <c r="H2045" t="s">
        <v>80</v>
      </c>
      <c r="I2045" t="s">
        <v>81</v>
      </c>
      <c r="J2045" t="s">
        <v>82</v>
      </c>
      <c r="K2045" t="s">
        <v>219</v>
      </c>
      <c r="L2045" t="s">
        <v>112</v>
      </c>
      <c r="M2045" t="s">
        <v>107</v>
      </c>
      <c r="N2045" t="s">
        <v>64</v>
      </c>
      <c r="O2045">
        <v>7</v>
      </c>
      <c r="P2045" s="4">
        <v>5761</v>
      </c>
      <c r="Q2045" s="4">
        <v>3629</v>
      </c>
      <c r="R2045" s="3">
        <v>0.05</v>
      </c>
      <c r="S2045" s="4">
        <v>38311</v>
      </c>
      <c r="T2045" s="4">
        <v>25403</v>
      </c>
      <c r="U2045" s="4">
        <v>12908</v>
      </c>
      <c r="V2045" s="3">
        <v>0.33692673122601863</v>
      </c>
      <c r="W2045" t="s">
        <v>84</v>
      </c>
      <c r="X2045" t="s">
        <v>55</v>
      </c>
      <c r="Y2045" t="s">
        <v>56</v>
      </c>
      <c r="Z2045">
        <v>2</v>
      </c>
      <c r="AA2045" t="s">
        <v>229</v>
      </c>
      <c r="AB2045" t="s">
        <v>194</v>
      </c>
      <c r="AC2045">
        <v>3</v>
      </c>
    </row>
    <row r="2046" spans="1:29">
      <c r="A2046" t="s">
        <v>2548</v>
      </c>
      <c r="B2046" s="2">
        <v>45276</v>
      </c>
      <c r="C2046" t="s">
        <v>453</v>
      </c>
      <c r="D2046" t="s">
        <v>31</v>
      </c>
      <c r="E2046" t="s">
        <v>124</v>
      </c>
      <c r="F2046" t="s">
        <v>70</v>
      </c>
      <c r="G2046">
        <v>60</v>
      </c>
      <c r="H2046" t="s">
        <v>99</v>
      </c>
      <c r="I2046" t="s">
        <v>99</v>
      </c>
      <c r="J2046" t="s">
        <v>100</v>
      </c>
      <c r="K2046" t="s">
        <v>184</v>
      </c>
      <c r="L2046" t="s">
        <v>52</v>
      </c>
      <c r="M2046" t="s">
        <v>107</v>
      </c>
      <c r="N2046" t="s">
        <v>126</v>
      </c>
      <c r="O2046">
        <v>2</v>
      </c>
      <c r="P2046" s="4">
        <v>8345</v>
      </c>
      <c r="Q2046" s="4">
        <v>6259</v>
      </c>
      <c r="R2046" s="3">
        <v>0.15</v>
      </c>
      <c r="S2046" s="4">
        <v>14187</v>
      </c>
      <c r="T2046" s="4">
        <v>12518</v>
      </c>
      <c r="U2046" s="4">
        <v>1669</v>
      </c>
      <c r="V2046" s="3">
        <v>0.11764291252555156</v>
      </c>
      <c r="W2046" t="s">
        <v>41</v>
      </c>
      <c r="X2046" t="s">
        <v>76</v>
      </c>
      <c r="Y2046" t="s">
        <v>43</v>
      </c>
      <c r="Z2046">
        <v>0</v>
      </c>
      <c r="AA2046" t="s">
        <v>163</v>
      </c>
      <c r="AB2046" t="s">
        <v>45</v>
      </c>
      <c r="AC2046" t="s">
        <v>46</v>
      </c>
    </row>
    <row r="2047" spans="1:29">
      <c r="A2047" t="s">
        <v>2549</v>
      </c>
      <c r="B2047" s="2">
        <v>45399</v>
      </c>
      <c r="C2047" t="s">
        <v>755</v>
      </c>
      <c r="D2047" t="s">
        <v>49</v>
      </c>
      <c r="E2047" t="s">
        <v>124</v>
      </c>
      <c r="F2047" t="s">
        <v>70</v>
      </c>
      <c r="G2047">
        <v>49</v>
      </c>
      <c r="H2047" t="s">
        <v>80</v>
      </c>
      <c r="I2047" t="s">
        <v>81</v>
      </c>
      <c r="J2047" t="s">
        <v>82</v>
      </c>
      <c r="K2047" t="s">
        <v>219</v>
      </c>
      <c r="L2047" t="s">
        <v>101</v>
      </c>
      <c r="M2047" t="s">
        <v>92</v>
      </c>
      <c r="N2047" t="s">
        <v>126</v>
      </c>
      <c r="O2047">
        <v>5</v>
      </c>
      <c r="P2047" s="4">
        <v>14454</v>
      </c>
      <c r="Q2047" s="4">
        <v>9106</v>
      </c>
      <c r="R2047" s="3">
        <v>0</v>
      </c>
      <c r="S2047" s="4">
        <v>72270</v>
      </c>
      <c r="T2047" s="4">
        <v>45530</v>
      </c>
      <c r="U2047" s="4">
        <v>26740</v>
      </c>
      <c r="V2047" s="3">
        <v>0.37000138370001384</v>
      </c>
      <c r="W2047" t="s">
        <v>75</v>
      </c>
      <c r="X2047" t="s">
        <v>42</v>
      </c>
      <c r="Y2047" t="s">
        <v>56</v>
      </c>
      <c r="Z2047">
        <v>2</v>
      </c>
      <c r="AA2047" t="s">
        <v>149</v>
      </c>
      <c r="AB2047" t="s">
        <v>121</v>
      </c>
      <c r="AC2047">
        <v>3.9</v>
      </c>
    </row>
    <row r="2048" spans="1:29">
      <c r="A2048" t="s">
        <v>2550</v>
      </c>
      <c r="B2048" s="2">
        <v>45145</v>
      </c>
      <c r="C2048" t="s">
        <v>1833</v>
      </c>
      <c r="D2048" t="s">
        <v>31</v>
      </c>
      <c r="E2048" t="s">
        <v>188</v>
      </c>
      <c r="F2048" t="s">
        <v>33</v>
      </c>
      <c r="G2048">
        <v>30</v>
      </c>
      <c r="H2048" t="s">
        <v>153</v>
      </c>
      <c r="I2048" t="s">
        <v>154</v>
      </c>
      <c r="J2048" t="s">
        <v>36</v>
      </c>
      <c r="K2048" t="s">
        <v>148</v>
      </c>
      <c r="L2048" t="s">
        <v>52</v>
      </c>
      <c r="M2048" t="s">
        <v>83</v>
      </c>
      <c r="N2048" t="s">
        <v>64</v>
      </c>
      <c r="O2048">
        <v>6</v>
      </c>
      <c r="P2048" s="4">
        <v>8383</v>
      </c>
      <c r="Q2048" s="4">
        <v>6371</v>
      </c>
      <c r="R2048" s="3">
        <v>0</v>
      </c>
      <c r="S2048" s="4">
        <v>50298</v>
      </c>
      <c r="T2048" s="4">
        <v>38226</v>
      </c>
      <c r="U2048" s="4">
        <v>12072</v>
      </c>
      <c r="V2048" s="3">
        <v>0.240009543122987</v>
      </c>
      <c r="W2048" t="s">
        <v>84</v>
      </c>
      <c r="X2048" t="s">
        <v>42</v>
      </c>
      <c r="Y2048" t="s">
        <v>56</v>
      </c>
      <c r="Z2048">
        <v>4</v>
      </c>
      <c r="AA2048" t="s">
        <v>143</v>
      </c>
      <c r="AB2048" t="s">
        <v>66</v>
      </c>
      <c r="AC2048">
        <v>4.4000000000000004</v>
      </c>
    </row>
    <row r="2049" spans="1:29">
      <c r="A2049" t="s">
        <v>2551</v>
      </c>
      <c r="B2049" s="2">
        <v>45215</v>
      </c>
      <c r="C2049" t="s">
        <v>492</v>
      </c>
      <c r="D2049" t="s">
        <v>31</v>
      </c>
      <c r="E2049" t="s">
        <v>119</v>
      </c>
      <c r="F2049" t="s">
        <v>70</v>
      </c>
      <c r="G2049">
        <v>36</v>
      </c>
      <c r="H2049" t="s">
        <v>88</v>
      </c>
      <c r="I2049" t="s">
        <v>89</v>
      </c>
      <c r="J2049" t="s">
        <v>82</v>
      </c>
      <c r="K2049" t="s">
        <v>61</v>
      </c>
      <c r="L2049" t="s">
        <v>155</v>
      </c>
      <c r="M2049" t="s">
        <v>83</v>
      </c>
      <c r="N2049" t="s">
        <v>126</v>
      </c>
      <c r="O2049">
        <v>8</v>
      </c>
      <c r="P2049" s="4">
        <v>20438</v>
      </c>
      <c r="Q2049" s="4">
        <v>12876</v>
      </c>
      <c r="R2049" s="3">
        <v>0.2</v>
      </c>
      <c r="S2049" s="4">
        <v>130803</v>
      </c>
      <c r="T2049" s="4">
        <v>103008</v>
      </c>
      <c r="U2049" s="4">
        <v>27795</v>
      </c>
      <c r="V2049" s="3">
        <v>0.21249512625857206</v>
      </c>
      <c r="W2049" t="s">
        <v>54</v>
      </c>
      <c r="X2049" t="s">
        <v>55</v>
      </c>
      <c r="Y2049" t="s">
        <v>171</v>
      </c>
      <c r="Z2049">
        <v>3</v>
      </c>
      <c r="AA2049" t="s">
        <v>77</v>
      </c>
      <c r="AB2049" t="s">
        <v>121</v>
      </c>
      <c r="AC2049" t="s">
        <v>46</v>
      </c>
    </row>
    <row r="2050" spans="1:29">
      <c r="A2050" t="s">
        <v>2552</v>
      </c>
      <c r="B2050" s="2">
        <v>45144</v>
      </c>
      <c r="C2050" t="s">
        <v>361</v>
      </c>
      <c r="D2050" t="s">
        <v>31</v>
      </c>
      <c r="E2050" t="s">
        <v>135</v>
      </c>
      <c r="F2050" t="s">
        <v>33</v>
      </c>
      <c r="G2050">
        <v>41</v>
      </c>
      <c r="H2050" t="s">
        <v>146</v>
      </c>
      <c r="I2050" t="s">
        <v>147</v>
      </c>
      <c r="J2050" t="s">
        <v>36</v>
      </c>
      <c r="K2050" t="s">
        <v>179</v>
      </c>
      <c r="L2050" t="s">
        <v>101</v>
      </c>
      <c r="M2050" t="s">
        <v>39</v>
      </c>
      <c r="N2050" t="s">
        <v>64</v>
      </c>
      <c r="O2050">
        <v>8</v>
      </c>
      <c r="P2050" s="4">
        <v>17078</v>
      </c>
      <c r="Q2050" s="4">
        <v>11101</v>
      </c>
      <c r="R2050" s="3">
        <v>0.05</v>
      </c>
      <c r="S2050" s="4">
        <v>129793</v>
      </c>
      <c r="T2050" s="4">
        <v>88808</v>
      </c>
      <c r="U2050" s="4">
        <v>40985</v>
      </c>
      <c r="V2050" s="3">
        <v>0.31577203701278189</v>
      </c>
      <c r="W2050" t="s">
        <v>54</v>
      </c>
      <c r="X2050" t="s">
        <v>55</v>
      </c>
      <c r="Y2050" t="s">
        <v>43</v>
      </c>
      <c r="Z2050">
        <v>0</v>
      </c>
      <c r="AA2050" t="s">
        <v>77</v>
      </c>
      <c r="AB2050" t="s">
        <v>66</v>
      </c>
      <c r="AC2050" t="s">
        <v>46</v>
      </c>
    </row>
    <row r="2051" spans="1:29">
      <c r="A2051" t="s">
        <v>2553</v>
      </c>
      <c r="B2051" s="2">
        <v>45354</v>
      </c>
      <c r="C2051" t="s">
        <v>273</v>
      </c>
      <c r="D2051" t="s">
        <v>49</v>
      </c>
      <c r="E2051" t="s">
        <v>98</v>
      </c>
      <c r="F2051" t="s">
        <v>70</v>
      </c>
      <c r="G2051">
        <v>19</v>
      </c>
      <c r="H2051" t="s">
        <v>71</v>
      </c>
      <c r="I2051" t="s">
        <v>72</v>
      </c>
      <c r="J2051" t="s">
        <v>73</v>
      </c>
      <c r="K2051" t="s">
        <v>162</v>
      </c>
      <c r="L2051" t="s">
        <v>91</v>
      </c>
      <c r="M2051" t="s">
        <v>107</v>
      </c>
      <c r="N2051" t="s">
        <v>126</v>
      </c>
      <c r="O2051">
        <v>6</v>
      </c>
      <c r="P2051" s="4">
        <v>23128</v>
      </c>
      <c r="Q2051" s="4">
        <v>18502</v>
      </c>
      <c r="R2051" s="3">
        <v>0.1</v>
      </c>
      <c r="S2051" s="4">
        <v>124891</v>
      </c>
      <c r="T2051" s="4">
        <v>111012</v>
      </c>
      <c r="U2051" s="4">
        <v>13879</v>
      </c>
      <c r="V2051" s="3">
        <v>0.11112890440464085</v>
      </c>
      <c r="W2051" t="s">
        <v>54</v>
      </c>
      <c r="X2051" t="s">
        <v>76</v>
      </c>
      <c r="Y2051" t="s">
        <v>43</v>
      </c>
      <c r="Z2051">
        <v>0</v>
      </c>
      <c r="AA2051" t="s">
        <v>143</v>
      </c>
      <c r="AB2051" t="s">
        <v>189</v>
      </c>
      <c r="AC2051" t="s">
        <v>46</v>
      </c>
    </row>
    <row r="2052" spans="1:29">
      <c r="A2052" t="s">
        <v>2554</v>
      </c>
      <c r="B2052" s="2">
        <v>45439</v>
      </c>
      <c r="C2052" t="s">
        <v>581</v>
      </c>
      <c r="D2052" t="s">
        <v>31</v>
      </c>
      <c r="E2052" t="s">
        <v>188</v>
      </c>
      <c r="F2052" t="s">
        <v>33</v>
      </c>
      <c r="G2052">
        <v>59</v>
      </c>
      <c r="H2052" t="s">
        <v>105</v>
      </c>
      <c r="I2052" t="s">
        <v>89</v>
      </c>
      <c r="J2052" t="s">
        <v>82</v>
      </c>
      <c r="K2052" t="s">
        <v>136</v>
      </c>
      <c r="L2052" t="s">
        <v>155</v>
      </c>
      <c r="M2052" t="s">
        <v>39</v>
      </c>
      <c r="N2052" t="s">
        <v>40</v>
      </c>
      <c r="O2052">
        <v>1</v>
      </c>
      <c r="P2052" s="4">
        <v>5881</v>
      </c>
      <c r="Q2052" s="4">
        <v>4470</v>
      </c>
      <c r="R2052" s="3">
        <v>0</v>
      </c>
      <c r="S2052" s="4">
        <v>5881</v>
      </c>
      <c r="T2052" s="4">
        <v>4470</v>
      </c>
      <c r="U2052" s="4">
        <v>1411</v>
      </c>
      <c r="V2052" s="3">
        <v>0.23992518279204217</v>
      </c>
      <c r="W2052" t="s">
        <v>54</v>
      </c>
      <c r="X2052" t="s">
        <v>76</v>
      </c>
      <c r="Y2052" t="s">
        <v>56</v>
      </c>
      <c r="Z2052">
        <v>7</v>
      </c>
      <c r="AA2052" t="s">
        <v>108</v>
      </c>
      <c r="AB2052" t="s">
        <v>95</v>
      </c>
      <c r="AC2052">
        <v>4.5</v>
      </c>
    </row>
    <row r="2053" spans="1:29">
      <c r="A2053" t="s">
        <v>2555</v>
      </c>
      <c r="B2053" s="2">
        <v>45419</v>
      </c>
      <c r="C2053" t="s">
        <v>1348</v>
      </c>
      <c r="D2053" t="s">
        <v>31</v>
      </c>
      <c r="E2053" t="s">
        <v>50</v>
      </c>
      <c r="F2053" t="s">
        <v>33</v>
      </c>
      <c r="G2053">
        <v>60</v>
      </c>
      <c r="H2053" t="s">
        <v>88</v>
      </c>
      <c r="I2053" t="s">
        <v>89</v>
      </c>
      <c r="J2053" t="s">
        <v>82</v>
      </c>
      <c r="K2053" t="s">
        <v>37</v>
      </c>
      <c r="L2053" t="s">
        <v>131</v>
      </c>
      <c r="M2053" t="s">
        <v>107</v>
      </c>
      <c r="N2053" t="s">
        <v>113</v>
      </c>
      <c r="O2053">
        <v>2</v>
      </c>
      <c r="P2053" s="4">
        <v>10872</v>
      </c>
      <c r="Q2053" s="4">
        <v>8589</v>
      </c>
      <c r="R2053" s="3">
        <v>0.1</v>
      </c>
      <c r="S2053" s="4">
        <v>19570</v>
      </c>
      <c r="T2053" s="4">
        <v>17178</v>
      </c>
      <c r="U2053" s="4">
        <v>2392</v>
      </c>
      <c r="V2053" s="3">
        <v>0.12222789984670414</v>
      </c>
      <c r="W2053" t="s">
        <v>84</v>
      </c>
      <c r="X2053" t="s">
        <v>55</v>
      </c>
      <c r="Y2053" t="s">
        <v>56</v>
      </c>
      <c r="Z2053">
        <v>7</v>
      </c>
      <c r="AA2053" t="s">
        <v>220</v>
      </c>
      <c r="AB2053" t="s">
        <v>121</v>
      </c>
      <c r="AC2053">
        <v>3.7</v>
      </c>
    </row>
    <row r="2054" spans="1:29">
      <c r="A2054" t="s">
        <v>2556</v>
      </c>
      <c r="B2054" s="2">
        <v>45466</v>
      </c>
      <c r="C2054" t="s">
        <v>651</v>
      </c>
      <c r="D2054" t="s">
        <v>31</v>
      </c>
      <c r="E2054" t="s">
        <v>98</v>
      </c>
      <c r="F2054" t="s">
        <v>70</v>
      </c>
      <c r="G2054">
        <v>40</v>
      </c>
      <c r="H2054" t="s">
        <v>34</v>
      </c>
      <c r="I2054" t="s">
        <v>35</v>
      </c>
      <c r="J2054" t="s">
        <v>36</v>
      </c>
      <c r="K2054" t="s">
        <v>130</v>
      </c>
      <c r="L2054" t="s">
        <v>131</v>
      </c>
      <c r="M2054" t="s">
        <v>83</v>
      </c>
      <c r="N2054" t="s">
        <v>40</v>
      </c>
      <c r="O2054">
        <v>7</v>
      </c>
      <c r="P2054" s="4">
        <v>13198</v>
      </c>
      <c r="Q2054" s="4">
        <v>8315</v>
      </c>
      <c r="R2054" s="3">
        <v>0.15</v>
      </c>
      <c r="S2054" s="4">
        <v>78528</v>
      </c>
      <c r="T2054" s="4">
        <v>58205</v>
      </c>
      <c r="U2054" s="4">
        <v>20323</v>
      </c>
      <c r="V2054" s="3">
        <v>0.25879940912795435</v>
      </c>
      <c r="W2054" t="s">
        <v>54</v>
      </c>
      <c r="X2054" t="s">
        <v>55</v>
      </c>
      <c r="Y2054" t="s">
        <v>56</v>
      </c>
      <c r="Z2054">
        <v>2</v>
      </c>
      <c r="AA2054" t="s">
        <v>167</v>
      </c>
      <c r="AB2054" t="s">
        <v>95</v>
      </c>
      <c r="AC2054">
        <v>3.7</v>
      </c>
    </row>
    <row r="2055" spans="1:29">
      <c r="A2055" t="s">
        <v>2557</v>
      </c>
      <c r="B2055" s="2">
        <v>45412</v>
      </c>
      <c r="C2055" t="s">
        <v>1155</v>
      </c>
      <c r="D2055" t="s">
        <v>31</v>
      </c>
      <c r="E2055" t="s">
        <v>170</v>
      </c>
      <c r="F2055" t="s">
        <v>33</v>
      </c>
      <c r="G2055">
        <v>37</v>
      </c>
      <c r="H2055" t="s">
        <v>80</v>
      </c>
      <c r="I2055" t="s">
        <v>81</v>
      </c>
      <c r="J2055" t="s">
        <v>82</v>
      </c>
      <c r="K2055" t="s">
        <v>130</v>
      </c>
      <c r="L2055" t="s">
        <v>142</v>
      </c>
      <c r="M2055" t="s">
        <v>39</v>
      </c>
      <c r="N2055" t="s">
        <v>126</v>
      </c>
      <c r="O2055">
        <v>6</v>
      </c>
      <c r="P2055" s="4">
        <v>23092</v>
      </c>
      <c r="Q2055" s="4">
        <v>15010</v>
      </c>
      <c r="R2055" s="3">
        <v>0</v>
      </c>
      <c r="S2055" s="4">
        <v>138552</v>
      </c>
      <c r="T2055" s="4">
        <v>90060</v>
      </c>
      <c r="U2055" s="4">
        <v>48492</v>
      </c>
      <c r="V2055" s="3">
        <v>0.34999133899185864</v>
      </c>
      <c r="W2055" t="s">
        <v>41</v>
      </c>
      <c r="X2055" t="s">
        <v>76</v>
      </c>
      <c r="Y2055" t="s">
        <v>56</v>
      </c>
      <c r="Z2055">
        <v>6</v>
      </c>
      <c r="AA2055" t="s">
        <v>220</v>
      </c>
      <c r="AB2055" t="s">
        <v>189</v>
      </c>
      <c r="AC2055">
        <v>3.6</v>
      </c>
    </row>
    <row r="2056" spans="1:29">
      <c r="A2056" t="s">
        <v>2558</v>
      </c>
      <c r="B2056" s="2">
        <v>45261</v>
      </c>
      <c r="C2056" t="s">
        <v>890</v>
      </c>
      <c r="D2056" t="s">
        <v>31</v>
      </c>
      <c r="E2056" t="s">
        <v>188</v>
      </c>
      <c r="F2056" t="s">
        <v>33</v>
      </c>
      <c r="G2056">
        <v>54</v>
      </c>
      <c r="H2056" t="s">
        <v>153</v>
      </c>
      <c r="I2056" t="s">
        <v>154</v>
      </c>
      <c r="J2056" t="s">
        <v>36</v>
      </c>
      <c r="K2056" t="s">
        <v>166</v>
      </c>
      <c r="L2056" t="s">
        <v>137</v>
      </c>
      <c r="M2056" t="s">
        <v>92</v>
      </c>
      <c r="N2056" t="s">
        <v>53</v>
      </c>
      <c r="O2056">
        <v>1</v>
      </c>
      <c r="P2056" s="4">
        <v>4649</v>
      </c>
      <c r="Q2056" s="4">
        <v>3533</v>
      </c>
      <c r="R2056" s="3">
        <v>0.15</v>
      </c>
      <c r="S2056" s="4">
        <v>3952</v>
      </c>
      <c r="T2056" s="4">
        <v>3533</v>
      </c>
      <c r="U2056" s="4">
        <v>419</v>
      </c>
      <c r="V2056" s="3">
        <v>0.10602226720647773</v>
      </c>
      <c r="W2056" t="s">
        <v>75</v>
      </c>
      <c r="X2056" t="s">
        <v>42</v>
      </c>
      <c r="Y2056" t="s">
        <v>43</v>
      </c>
      <c r="Z2056">
        <v>0</v>
      </c>
      <c r="AA2056" t="s">
        <v>172</v>
      </c>
      <c r="AB2056" t="s">
        <v>45</v>
      </c>
      <c r="AC2056" t="s">
        <v>46</v>
      </c>
    </row>
    <row r="2057" spans="1:29">
      <c r="A2057" t="s">
        <v>2559</v>
      </c>
      <c r="B2057" s="2">
        <v>45475</v>
      </c>
      <c r="C2057" t="s">
        <v>1127</v>
      </c>
      <c r="D2057" t="s">
        <v>31</v>
      </c>
      <c r="E2057" t="s">
        <v>129</v>
      </c>
      <c r="F2057" t="s">
        <v>33</v>
      </c>
      <c r="G2057">
        <v>37</v>
      </c>
      <c r="H2057" t="s">
        <v>88</v>
      </c>
      <c r="I2057" t="s">
        <v>89</v>
      </c>
      <c r="J2057" t="s">
        <v>82</v>
      </c>
      <c r="K2057" t="s">
        <v>257</v>
      </c>
      <c r="L2057" t="s">
        <v>101</v>
      </c>
      <c r="M2057" t="s">
        <v>83</v>
      </c>
      <c r="N2057" t="s">
        <v>113</v>
      </c>
      <c r="O2057">
        <v>8</v>
      </c>
      <c r="P2057" s="4">
        <v>1326</v>
      </c>
      <c r="Q2057" s="4">
        <v>941</v>
      </c>
      <c r="R2057" s="3">
        <v>0</v>
      </c>
      <c r="S2057" s="4">
        <v>10608</v>
      </c>
      <c r="T2057" s="4">
        <v>7528</v>
      </c>
      <c r="U2057" s="4">
        <v>3080</v>
      </c>
      <c r="V2057" s="3">
        <v>0.29034690799396684</v>
      </c>
      <c r="W2057" t="s">
        <v>54</v>
      </c>
      <c r="X2057" t="s">
        <v>76</v>
      </c>
      <c r="Y2057" t="s">
        <v>56</v>
      </c>
      <c r="Z2057">
        <v>5</v>
      </c>
      <c r="AA2057" t="s">
        <v>108</v>
      </c>
      <c r="AB2057" t="s">
        <v>121</v>
      </c>
      <c r="AC2057">
        <v>4.4000000000000004</v>
      </c>
    </row>
    <row r="2058" spans="1:29">
      <c r="A2058" t="s">
        <v>2560</v>
      </c>
      <c r="B2058" s="2">
        <v>45393</v>
      </c>
      <c r="C2058" t="s">
        <v>725</v>
      </c>
      <c r="D2058" t="s">
        <v>31</v>
      </c>
      <c r="E2058" t="s">
        <v>98</v>
      </c>
      <c r="F2058" t="s">
        <v>70</v>
      </c>
      <c r="G2058">
        <v>25</v>
      </c>
      <c r="H2058" t="s">
        <v>88</v>
      </c>
      <c r="I2058" t="s">
        <v>89</v>
      </c>
      <c r="J2058" t="s">
        <v>82</v>
      </c>
      <c r="K2058" t="s">
        <v>302</v>
      </c>
      <c r="L2058" t="s">
        <v>137</v>
      </c>
      <c r="M2058" t="s">
        <v>92</v>
      </c>
      <c r="N2058" t="s">
        <v>126</v>
      </c>
      <c r="O2058">
        <v>3</v>
      </c>
      <c r="P2058" s="4">
        <v>4007</v>
      </c>
      <c r="Q2058" s="4">
        <v>2444</v>
      </c>
      <c r="R2058" s="3">
        <v>0.1</v>
      </c>
      <c r="S2058" s="4">
        <v>10819</v>
      </c>
      <c r="T2058" s="4">
        <v>7332</v>
      </c>
      <c r="U2058" s="4">
        <v>3487</v>
      </c>
      <c r="V2058" s="3">
        <v>0.32230335520842962</v>
      </c>
      <c r="W2058" t="s">
        <v>54</v>
      </c>
      <c r="X2058" t="s">
        <v>55</v>
      </c>
      <c r="Y2058" t="s">
        <v>56</v>
      </c>
      <c r="Z2058">
        <v>7</v>
      </c>
      <c r="AA2058" t="s">
        <v>65</v>
      </c>
      <c r="AB2058" t="s">
        <v>150</v>
      </c>
      <c r="AC2058">
        <v>4.0999999999999996</v>
      </c>
    </row>
    <row r="2059" spans="1:29">
      <c r="A2059" t="s">
        <v>2561</v>
      </c>
      <c r="B2059" s="2">
        <v>45607</v>
      </c>
      <c r="C2059" t="s">
        <v>460</v>
      </c>
      <c r="D2059" t="s">
        <v>49</v>
      </c>
      <c r="E2059" t="s">
        <v>50</v>
      </c>
      <c r="F2059" t="s">
        <v>33</v>
      </c>
      <c r="G2059">
        <v>49</v>
      </c>
      <c r="H2059" t="s">
        <v>99</v>
      </c>
      <c r="I2059" t="s">
        <v>99</v>
      </c>
      <c r="J2059" t="s">
        <v>100</v>
      </c>
      <c r="K2059" t="s">
        <v>61</v>
      </c>
      <c r="L2059" t="s">
        <v>112</v>
      </c>
      <c r="M2059" t="s">
        <v>83</v>
      </c>
      <c r="N2059" t="s">
        <v>113</v>
      </c>
      <c r="O2059">
        <v>4</v>
      </c>
      <c r="P2059" s="4">
        <v>3781</v>
      </c>
      <c r="Q2059" s="4">
        <v>2344</v>
      </c>
      <c r="R2059" s="3">
        <v>0.2</v>
      </c>
      <c r="S2059" s="4">
        <v>12099</v>
      </c>
      <c r="T2059" s="4">
        <v>9376</v>
      </c>
      <c r="U2059" s="4">
        <v>2723</v>
      </c>
      <c r="V2059" s="3">
        <v>0.22505992230762872</v>
      </c>
      <c r="W2059" t="s">
        <v>41</v>
      </c>
      <c r="X2059" t="s">
        <v>42</v>
      </c>
      <c r="Y2059" t="s">
        <v>56</v>
      </c>
      <c r="Z2059">
        <v>2</v>
      </c>
      <c r="AA2059" t="s">
        <v>226</v>
      </c>
      <c r="AB2059" t="s">
        <v>150</v>
      </c>
      <c r="AC2059">
        <v>4</v>
      </c>
    </row>
    <row r="2060" spans="1:29">
      <c r="A2060" t="s">
        <v>2562</v>
      </c>
      <c r="B2060" s="2">
        <v>45526</v>
      </c>
      <c r="C2060" t="s">
        <v>224</v>
      </c>
      <c r="D2060" t="s">
        <v>31</v>
      </c>
      <c r="E2060" t="s">
        <v>50</v>
      </c>
      <c r="F2060" t="s">
        <v>33</v>
      </c>
      <c r="G2060">
        <v>36</v>
      </c>
      <c r="H2060" t="s">
        <v>99</v>
      </c>
      <c r="I2060" t="s">
        <v>99</v>
      </c>
      <c r="J2060" t="s">
        <v>100</v>
      </c>
      <c r="K2060" t="s">
        <v>116</v>
      </c>
      <c r="L2060" t="s">
        <v>52</v>
      </c>
      <c r="M2060" t="s">
        <v>107</v>
      </c>
      <c r="N2060" t="s">
        <v>113</v>
      </c>
      <c r="O2060">
        <v>6</v>
      </c>
      <c r="P2060" s="4">
        <v>13622</v>
      </c>
      <c r="Q2060" s="4">
        <v>8582</v>
      </c>
      <c r="R2060" s="3">
        <v>0.05</v>
      </c>
      <c r="S2060" s="4">
        <v>77645</v>
      </c>
      <c r="T2060" s="4">
        <v>51492</v>
      </c>
      <c r="U2060" s="4">
        <v>26153</v>
      </c>
      <c r="V2060" s="3">
        <v>0.33682787043595852</v>
      </c>
      <c r="W2060" t="s">
        <v>84</v>
      </c>
      <c r="X2060" t="s">
        <v>42</v>
      </c>
      <c r="Y2060" t="s">
        <v>56</v>
      </c>
      <c r="Z2060">
        <v>5</v>
      </c>
      <c r="AA2060" t="s">
        <v>226</v>
      </c>
      <c r="AB2060" t="s">
        <v>121</v>
      </c>
      <c r="AC2060">
        <v>4.0999999999999996</v>
      </c>
    </row>
    <row r="2061" spans="1:29">
      <c r="A2061" t="s">
        <v>2563</v>
      </c>
      <c r="B2061" s="2">
        <v>45505</v>
      </c>
      <c r="C2061" t="s">
        <v>279</v>
      </c>
      <c r="D2061" t="s">
        <v>31</v>
      </c>
      <c r="E2061" t="s">
        <v>129</v>
      </c>
      <c r="F2061" t="s">
        <v>33</v>
      </c>
      <c r="G2061">
        <v>44</v>
      </c>
      <c r="H2061" t="s">
        <v>153</v>
      </c>
      <c r="I2061" t="s">
        <v>154</v>
      </c>
      <c r="J2061" t="s">
        <v>36</v>
      </c>
      <c r="K2061" t="s">
        <v>337</v>
      </c>
      <c r="L2061" t="s">
        <v>52</v>
      </c>
      <c r="M2061" t="s">
        <v>39</v>
      </c>
      <c r="N2061" t="s">
        <v>53</v>
      </c>
      <c r="O2061">
        <v>6</v>
      </c>
      <c r="P2061" s="4">
        <v>1866</v>
      </c>
      <c r="Q2061" s="4">
        <v>1138</v>
      </c>
      <c r="R2061" s="3">
        <v>0.05</v>
      </c>
      <c r="S2061" s="4">
        <v>10636</v>
      </c>
      <c r="T2061" s="4">
        <v>6828</v>
      </c>
      <c r="U2061" s="4">
        <v>3808</v>
      </c>
      <c r="V2061" s="3">
        <v>0.35802933433621664</v>
      </c>
      <c r="W2061" t="s">
        <v>75</v>
      </c>
      <c r="X2061" t="s">
        <v>76</v>
      </c>
      <c r="Y2061" t="s">
        <v>171</v>
      </c>
      <c r="Z2061">
        <v>6</v>
      </c>
      <c r="AA2061" t="s">
        <v>229</v>
      </c>
      <c r="AB2061" t="s">
        <v>95</v>
      </c>
      <c r="AC2061" t="s">
        <v>46</v>
      </c>
    </row>
    <row r="2062" spans="1:29">
      <c r="A2062" t="s">
        <v>2564</v>
      </c>
      <c r="B2062" s="2">
        <v>45457</v>
      </c>
      <c r="C2062" t="s">
        <v>389</v>
      </c>
      <c r="D2062" t="s">
        <v>31</v>
      </c>
      <c r="E2062" t="s">
        <v>170</v>
      </c>
      <c r="F2062" t="s">
        <v>33</v>
      </c>
      <c r="G2062">
        <v>60</v>
      </c>
      <c r="H2062" t="s">
        <v>71</v>
      </c>
      <c r="I2062" t="s">
        <v>72</v>
      </c>
      <c r="J2062" t="s">
        <v>73</v>
      </c>
      <c r="K2062" t="s">
        <v>125</v>
      </c>
      <c r="L2062" t="s">
        <v>112</v>
      </c>
      <c r="M2062" t="s">
        <v>39</v>
      </c>
      <c r="N2062" t="s">
        <v>40</v>
      </c>
      <c r="O2062">
        <v>1</v>
      </c>
      <c r="P2062" s="4">
        <v>11772</v>
      </c>
      <c r="Q2062" s="4">
        <v>8711</v>
      </c>
      <c r="R2062" s="3">
        <v>0</v>
      </c>
      <c r="S2062" s="4">
        <v>11772</v>
      </c>
      <c r="T2062" s="4">
        <v>8711</v>
      </c>
      <c r="U2062" s="4">
        <v>3061</v>
      </c>
      <c r="V2062" s="3">
        <v>0.26002378525314307</v>
      </c>
      <c r="W2062" t="s">
        <v>84</v>
      </c>
      <c r="X2062" t="s">
        <v>42</v>
      </c>
      <c r="Y2062" t="s">
        <v>56</v>
      </c>
      <c r="Z2062">
        <v>4</v>
      </c>
      <c r="AA2062" t="s">
        <v>172</v>
      </c>
      <c r="AB2062" t="s">
        <v>121</v>
      </c>
      <c r="AC2062">
        <v>4.3</v>
      </c>
    </row>
    <row r="2063" spans="1:29">
      <c r="A2063" t="s">
        <v>2565</v>
      </c>
      <c r="B2063" s="2">
        <v>45643</v>
      </c>
      <c r="C2063" t="s">
        <v>1700</v>
      </c>
      <c r="D2063" t="s">
        <v>31</v>
      </c>
      <c r="E2063" t="s">
        <v>111</v>
      </c>
      <c r="F2063" t="s">
        <v>70</v>
      </c>
      <c r="G2063">
        <v>44</v>
      </c>
      <c r="H2063" t="s">
        <v>80</v>
      </c>
      <c r="I2063" t="s">
        <v>81</v>
      </c>
      <c r="J2063" t="s">
        <v>82</v>
      </c>
      <c r="K2063" t="s">
        <v>130</v>
      </c>
      <c r="L2063" t="s">
        <v>142</v>
      </c>
      <c r="M2063" t="s">
        <v>92</v>
      </c>
      <c r="N2063" t="s">
        <v>64</v>
      </c>
      <c r="O2063">
        <v>5</v>
      </c>
      <c r="P2063" s="4">
        <v>16848</v>
      </c>
      <c r="Q2063" s="4">
        <v>11288</v>
      </c>
      <c r="R2063" s="3">
        <v>0</v>
      </c>
      <c r="S2063" s="4">
        <v>84240</v>
      </c>
      <c r="T2063" s="4">
        <v>56440</v>
      </c>
      <c r="U2063" s="4">
        <v>27800</v>
      </c>
      <c r="V2063" s="3">
        <v>0.33000949667616336</v>
      </c>
      <c r="W2063" t="s">
        <v>75</v>
      </c>
      <c r="X2063" t="s">
        <v>76</v>
      </c>
      <c r="Y2063" t="s">
        <v>56</v>
      </c>
      <c r="Z2063">
        <v>5</v>
      </c>
      <c r="AA2063" t="s">
        <v>65</v>
      </c>
      <c r="AB2063" t="s">
        <v>66</v>
      </c>
      <c r="AC2063">
        <v>3.9</v>
      </c>
    </row>
    <row r="2064" spans="1:29">
      <c r="A2064" t="s">
        <v>2566</v>
      </c>
      <c r="B2064" s="2">
        <v>45352</v>
      </c>
      <c r="C2064" t="s">
        <v>856</v>
      </c>
      <c r="D2064" t="s">
        <v>49</v>
      </c>
      <c r="E2064" t="s">
        <v>188</v>
      </c>
      <c r="F2064" t="s">
        <v>33</v>
      </c>
      <c r="G2064">
        <v>27</v>
      </c>
      <c r="H2064" t="s">
        <v>146</v>
      </c>
      <c r="I2064" t="s">
        <v>147</v>
      </c>
      <c r="J2064" t="s">
        <v>36</v>
      </c>
      <c r="K2064" t="s">
        <v>179</v>
      </c>
      <c r="L2064" t="s">
        <v>112</v>
      </c>
      <c r="M2064" t="s">
        <v>83</v>
      </c>
      <c r="N2064" t="s">
        <v>53</v>
      </c>
      <c r="O2064">
        <v>3</v>
      </c>
      <c r="P2064" s="4">
        <v>4511</v>
      </c>
      <c r="Q2064" s="4">
        <v>3113</v>
      </c>
      <c r="R2064" s="3">
        <v>0</v>
      </c>
      <c r="S2064" s="4">
        <v>13533</v>
      </c>
      <c r="T2064" s="4">
        <v>9339</v>
      </c>
      <c r="U2064" s="4">
        <v>4194</v>
      </c>
      <c r="V2064" s="3">
        <v>0.30990911106184882</v>
      </c>
      <c r="W2064" t="s">
        <v>54</v>
      </c>
      <c r="X2064" t="s">
        <v>76</v>
      </c>
      <c r="Y2064" t="s">
        <v>56</v>
      </c>
      <c r="Z2064">
        <v>7</v>
      </c>
      <c r="AA2064" t="s">
        <v>65</v>
      </c>
      <c r="AB2064" t="s">
        <v>66</v>
      </c>
      <c r="AC2064">
        <v>4.3</v>
      </c>
    </row>
    <row r="2065" spans="1:29">
      <c r="A2065" t="s">
        <v>2567</v>
      </c>
      <c r="B2065" s="2">
        <v>45039</v>
      </c>
      <c r="C2065" t="s">
        <v>664</v>
      </c>
      <c r="D2065" t="s">
        <v>31</v>
      </c>
      <c r="E2065" t="s">
        <v>135</v>
      </c>
      <c r="F2065" t="s">
        <v>33</v>
      </c>
      <c r="G2065">
        <v>30</v>
      </c>
      <c r="H2065" t="s">
        <v>88</v>
      </c>
      <c r="I2065" t="s">
        <v>89</v>
      </c>
      <c r="J2065" t="s">
        <v>82</v>
      </c>
      <c r="K2065" t="s">
        <v>199</v>
      </c>
      <c r="L2065" t="s">
        <v>137</v>
      </c>
      <c r="M2065" t="s">
        <v>39</v>
      </c>
      <c r="N2065" t="s">
        <v>126</v>
      </c>
      <c r="O2065">
        <v>6</v>
      </c>
      <c r="P2065" s="4">
        <v>10211</v>
      </c>
      <c r="Q2065" s="4">
        <v>6024</v>
      </c>
      <c r="R2065" s="3">
        <v>0</v>
      </c>
      <c r="S2065" s="4">
        <v>61266</v>
      </c>
      <c r="T2065" s="4">
        <v>36144</v>
      </c>
      <c r="U2065" s="4">
        <v>25122</v>
      </c>
      <c r="V2065" s="3">
        <v>0.41004798746449905</v>
      </c>
      <c r="W2065" t="s">
        <v>54</v>
      </c>
      <c r="X2065" t="s">
        <v>55</v>
      </c>
      <c r="Y2065" t="s">
        <v>56</v>
      </c>
      <c r="Z2065">
        <v>1</v>
      </c>
      <c r="AA2065" t="s">
        <v>181</v>
      </c>
      <c r="AB2065" t="s">
        <v>150</v>
      </c>
      <c r="AC2065">
        <v>4.7</v>
      </c>
    </row>
    <row r="2066" spans="1:29">
      <c r="A2066" t="s">
        <v>2568</v>
      </c>
      <c r="B2066" s="2">
        <v>45279</v>
      </c>
      <c r="C2066" t="s">
        <v>718</v>
      </c>
      <c r="D2066" t="s">
        <v>49</v>
      </c>
      <c r="E2066" t="s">
        <v>69</v>
      </c>
      <c r="F2066" t="s">
        <v>70</v>
      </c>
      <c r="G2066">
        <v>45</v>
      </c>
      <c r="H2066" t="s">
        <v>105</v>
      </c>
      <c r="I2066" t="s">
        <v>89</v>
      </c>
      <c r="J2066" t="s">
        <v>82</v>
      </c>
      <c r="K2066" t="s">
        <v>368</v>
      </c>
      <c r="L2066" t="s">
        <v>38</v>
      </c>
      <c r="M2066" t="s">
        <v>92</v>
      </c>
      <c r="N2066" t="s">
        <v>93</v>
      </c>
      <c r="O2066">
        <v>2</v>
      </c>
      <c r="P2066" s="4">
        <v>22484</v>
      </c>
      <c r="Q2066" s="4">
        <v>17313</v>
      </c>
      <c r="R2066" s="3">
        <v>0.15</v>
      </c>
      <c r="S2066" s="4">
        <v>38223</v>
      </c>
      <c r="T2066" s="4">
        <v>34626</v>
      </c>
      <c r="U2066" s="4">
        <v>3597</v>
      </c>
      <c r="V2066" s="3">
        <v>9.4105643199120945E-2</v>
      </c>
      <c r="W2066" t="s">
        <v>84</v>
      </c>
      <c r="X2066" t="s">
        <v>55</v>
      </c>
      <c r="Y2066" t="s">
        <v>43</v>
      </c>
      <c r="Z2066">
        <v>0</v>
      </c>
      <c r="AA2066" t="s">
        <v>229</v>
      </c>
      <c r="AB2066" t="s">
        <v>194</v>
      </c>
      <c r="AC2066" t="s">
        <v>46</v>
      </c>
    </row>
    <row r="2067" spans="1:29">
      <c r="A2067" t="s">
        <v>2569</v>
      </c>
      <c r="B2067" s="2">
        <v>44936</v>
      </c>
      <c r="C2067" t="s">
        <v>387</v>
      </c>
      <c r="D2067" t="s">
        <v>31</v>
      </c>
      <c r="E2067" t="s">
        <v>135</v>
      </c>
      <c r="F2067" t="s">
        <v>33</v>
      </c>
      <c r="G2067">
        <v>35</v>
      </c>
      <c r="H2067" t="s">
        <v>153</v>
      </c>
      <c r="I2067" t="s">
        <v>154</v>
      </c>
      <c r="J2067" t="s">
        <v>36</v>
      </c>
      <c r="K2067" t="s">
        <v>323</v>
      </c>
      <c r="L2067" t="s">
        <v>52</v>
      </c>
      <c r="M2067" t="s">
        <v>83</v>
      </c>
      <c r="N2067" t="s">
        <v>40</v>
      </c>
      <c r="O2067">
        <v>5</v>
      </c>
      <c r="P2067" s="4">
        <v>11614</v>
      </c>
      <c r="Q2067" s="4">
        <v>8594</v>
      </c>
      <c r="R2067" s="3">
        <v>0.05</v>
      </c>
      <c r="S2067" s="4">
        <v>55167</v>
      </c>
      <c r="T2067" s="4">
        <v>42970</v>
      </c>
      <c r="U2067" s="4">
        <v>12197</v>
      </c>
      <c r="V2067" s="3">
        <v>0.22109231968386897</v>
      </c>
      <c r="W2067" t="s">
        <v>41</v>
      </c>
      <c r="X2067" t="s">
        <v>42</v>
      </c>
      <c r="Y2067" t="s">
        <v>56</v>
      </c>
      <c r="Z2067">
        <v>2</v>
      </c>
      <c r="AA2067" t="s">
        <v>229</v>
      </c>
      <c r="AB2067" t="s">
        <v>194</v>
      </c>
      <c r="AC2067">
        <v>4.5</v>
      </c>
    </row>
    <row r="2068" spans="1:29">
      <c r="A2068" t="s">
        <v>2570</v>
      </c>
      <c r="B2068" s="2">
        <v>45606</v>
      </c>
      <c r="C2068" t="s">
        <v>339</v>
      </c>
      <c r="D2068" t="s">
        <v>31</v>
      </c>
      <c r="E2068" t="s">
        <v>98</v>
      </c>
      <c r="F2068" t="s">
        <v>70</v>
      </c>
      <c r="G2068">
        <v>59</v>
      </c>
      <c r="H2068" t="s">
        <v>105</v>
      </c>
      <c r="I2068" t="s">
        <v>89</v>
      </c>
      <c r="J2068" t="s">
        <v>82</v>
      </c>
      <c r="K2068" t="s">
        <v>61</v>
      </c>
      <c r="L2068" t="s">
        <v>52</v>
      </c>
      <c r="M2068" t="s">
        <v>39</v>
      </c>
      <c r="N2068" t="s">
        <v>126</v>
      </c>
      <c r="O2068">
        <v>4</v>
      </c>
      <c r="P2068" s="4">
        <v>7470</v>
      </c>
      <c r="Q2068" s="4">
        <v>4333</v>
      </c>
      <c r="R2068" s="3">
        <v>0.1</v>
      </c>
      <c r="S2068" s="4">
        <v>26892</v>
      </c>
      <c r="T2068" s="4">
        <v>17332</v>
      </c>
      <c r="U2068" s="4">
        <v>9560</v>
      </c>
      <c r="V2068" s="3">
        <v>0.3554960583073033</v>
      </c>
      <c r="W2068" t="s">
        <v>41</v>
      </c>
      <c r="X2068" t="s">
        <v>55</v>
      </c>
      <c r="Y2068" t="s">
        <v>56</v>
      </c>
      <c r="Z2068">
        <v>7</v>
      </c>
      <c r="AA2068" t="s">
        <v>94</v>
      </c>
      <c r="AB2068" t="s">
        <v>95</v>
      </c>
      <c r="AC2068">
        <v>3.2</v>
      </c>
    </row>
    <row r="2069" spans="1:29">
      <c r="A2069" t="s">
        <v>2571</v>
      </c>
      <c r="B2069" s="2">
        <v>45448</v>
      </c>
      <c r="C2069" t="s">
        <v>1448</v>
      </c>
      <c r="D2069" t="s">
        <v>31</v>
      </c>
      <c r="E2069" t="s">
        <v>188</v>
      </c>
      <c r="F2069" t="s">
        <v>33</v>
      </c>
      <c r="G2069">
        <v>49</v>
      </c>
      <c r="H2069" t="s">
        <v>99</v>
      </c>
      <c r="I2069" t="s">
        <v>99</v>
      </c>
      <c r="J2069" t="s">
        <v>100</v>
      </c>
      <c r="K2069" t="s">
        <v>179</v>
      </c>
      <c r="L2069" t="s">
        <v>155</v>
      </c>
      <c r="M2069" t="s">
        <v>83</v>
      </c>
      <c r="N2069" t="s">
        <v>126</v>
      </c>
      <c r="O2069">
        <v>6</v>
      </c>
      <c r="P2069" s="4">
        <v>17877</v>
      </c>
      <c r="Q2069" s="4">
        <v>10011</v>
      </c>
      <c r="R2069" s="3">
        <v>0</v>
      </c>
      <c r="S2069" s="4">
        <v>107262</v>
      </c>
      <c r="T2069" s="4">
        <v>60066</v>
      </c>
      <c r="U2069" s="4">
        <v>47196</v>
      </c>
      <c r="V2069" s="3">
        <v>0.44000671253566037</v>
      </c>
      <c r="W2069" t="s">
        <v>54</v>
      </c>
      <c r="X2069" t="s">
        <v>76</v>
      </c>
      <c r="Y2069" t="s">
        <v>56</v>
      </c>
      <c r="Z2069">
        <v>2</v>
      </c>
      <c r="AA2069" t="s">
        <v>172</v>
      </c>
      <c r="AB2069" t="s">
        <v>66</v>
      </c>
      <c r="AC2069">
        <v>3.3</v>
      </c>
    </row>
    <row r="2070" spans="1:29">
      <c r="A2070" t="s">
        <v>2572</v>
      </c>
      <c r="B2070" s="2">
        <v>45170</v>
      </c>
      <c r="C2070" t="s">
        <v>251</v>
      </c>
      <c r="D2070" t="s">
        <v>31</v>
      </c>
      <c r="E2070" t="s">
        <v>50</v>
      </c>
      <c r="F2070" t="s">
        <v>33</v>
      </c>
      <c r="G2070">
        <v>58</v>
      </c>
      <c r="H2070" t="s">
        <v>105</v>
      </c>
      <c r="I2070" t="s">
        <v>89</v>
      </c>
      <c r="J2070" t="s">
        <v>82</v>
      </c>
      <c r="K2070" t="s">
        <v>162</v>
      </c>
      <c r="L2070" t="s">
        <v>38</v>
      </c>
      <c r="M2070" t="s">
        <v>107</v>
      </c>
      <c r="N2070" t="s">
        <v>113</v>
      </c>
      <c r="O2070">
        <v>4</v>
      </c>
      <c r="P2070" s="4">
        <v>11824</v>
      </c>
      <c r="Q2070" s="4">
        <v>6503</v>
      </c>
      <c r="R2070" s="3">
        <v>0.1</v>
      </c>
      <c r="S2070" s="4">
        <v>42566</v>
      </c>
      <c r="T2070" s="4">
        <v>26012</v>
      </c>
      <c r="U2070" s="4">
        <v>16554</v>
      </c>
      <c r="V2070" s="3">
        <v>0.38890194051590471</v>
      </c>
      <c r="W2070" t="s">
        <v>54</v>
      </c>
      <c r="X2070" t="s">
        <v>42</v>
      </c>
      <c r="Y2070" t="s">
        <v>43</v>
      </c>
      <c r="Z2070">
        <v>0</v>
      </c>
      <c r="AA2070" t="s">
        <v>220</v>
      </c>
      <c r="AB2070" t="s">
        <v>150</v>
      </c>
      <c r="AC2070" t="s">
        <v>46</v>
      </c>
    </row>
    <row r="2071" spans="1:29">
      <c r="A2071" t="s">
        <v>2573</v>
      </c>
      <c r="B2071" s="2">
        <v>45017</v>
      </c>
      <c r="C2071" t="s">
        <v>1275</v>
      </c>
      <c r="D2071" t="s">
        <v>31</v>
      </c>
      <c r="E2071" t="s">
        <v>135</v>
      </c>
      <c r="F2071" t="s">
        <v>33</v>
      </c>
      <c r="G2071">
        <v>42</v>
      </c>
      <c r="H2071" t="s">
        <v>105</v>
      </c>
      <c r="I2071" t="s">
        <v>89</v>
      </c>
      <c r="J2071" t="s">
        <v>82</v>
      </c>
      <c r="K2071" t="s">
        <v>37</v>
      </c>
      <c r="L2071" t="s">
        <v>91</v>
      </c>
      <c r="M2071" t="s">
        <v>39</v>
      </c>
      <c r="N2071" t="s">
        <v>126</v>
      </c>
      <c r="O2071">
        <v>4</v>
      </c>
      <c r="P2071" s="4">
        <v>16948</v>
      </c>
      <c r="Q2071" s="4">
        <v>12880</v>
      </c>
      <c r="R2071" s="3">
        <v>0.15</v>
      </c>
      <c r="S2071" s="4">
        <v>57623</v>
      </c>
      <c r="T2071" s="4">
        <v>51520</v>
      </c>
      <c r="U2071" s="4">
        <v>6103</v>
      </c>
      <c r="V2071" s="3">
        <v>0.10591256963365323</v>
      </c>
      <c r="W2071" t="s">
        <v>54</v>
      </c>
      <c r="X2071" t="s">
        <v>42</v>
      </c>
      <c r="Y2071" t="s">
        <v>56</v>
      </c>
      <c r="Z2071">
        <v>5</v>
      </c>
      <c r="AA2071" t="s">
        <v>229</v>
      </c>
      <c r="AB2071" t="s">
        <v>194</v>
      </c>
      <c r="AC2071">
        <v>4.7</v>
      </c>
    </row>
    <row r="2072" spans="1:29">
      <c r="A2072" t="s">
        <v>2574</v>
      </c>
      <c r="B2072" s="2">
        <v>45350</v>
      </c>
      <c r="C2072" t="s">
        <v>139</v>
      </c>
      <c r="D2072" t="s">
        <v>31</v>
      </c>
      <c r="E2072" t="s">
        <v>170</v>
      </c>
      <c r="F2072" t="s">
        <v>33</v>
      </c>
      <c r="G2072">
        <v>33</v>
      </c>
      <c r="H2072" t="s">
        <v>80</v>
      </c>
      <c r="I2072" t="s">
        <v>81</v>
      </c>
      <c r="J2072" t="s">
        <v>82</v>
      </c>
      <c r="K2072" t="s">
        <v>120</v>
      </c>
      <c r="L2072" t="s">
        <v>142</v>
      </c>
      <c r="M2072" t="s">
        <v>63</v>
      </c>
      <c r="N2072" t="s">
        <v>113</v>
      </c>
      <c r="O2072">
        <v>8</v>
      </c>
      <c r="P2072" s="4">
        <v>3161</v>
      </c>
      <c r="Q2072" s="4">
        <v>2023</v>
      </c>
      <c r="R2072" s="3">
        <v>0</v>
      </c>
      <c r="S2072" s="4">
        <v>25288</v>
      </c>
      <c r="T2072" s="4">
        <v>16184</v>
      </c>
      <c r="U2072" s="4">
        <v>9104</v>
      </c>
      <c r="V2072" s="3">
        <v>0.36001265422334705</v>
      </c>
      <c r="W2072" t="s">
        <v>84</v>
      </c>
      <c r="X2072" t="s">
        <v>55</v>
      </c>
      <c r="Y2072" t="s">
        <v>56</v>
      </c>
      <c r="Z2072">
        <v>6</v>
      </c>
      <c r="AA2072" t="s">
        <v>57</v>
      </c>
      <c r="AB2072" t="s">
        <v>95</v>
      </c>
      <c r="AC2072">
        <v>3.3</v>
      </c>
    </row>
    <row r="2073" spans="1:29">
      <c r="A2073" t="s">
        <v>2575</v>
      </c>
      <c r="B2073" s="2">
        <v>45435</v>
      </c>
      <c r="C2073" t="s">
        <v>699</v>
      </c>
      <c r="D2073" t="s">
        <v>49</v>
      </c>
      <c r="E2073" t="s">
        <v>119</v>
      </c>
      <c r="F2073" t="s">
        <v>70</v>
      </c>
      <c r="G2073">
        <v>44</v>
      </c>
      <c r="H2073" t="s">
        <v>80</v>
      </c>
      <c r="I2073" t="s">
        <v>81</v>
      </c>
      <c r="J2073" t="s">
        <v>82</v>
      </c>
      <c r="K2073" t="s">
        <v>239</v>
      </c>
      <c r="L2073" t="s">
        <v>137</v>
      </c>
      <c r="M2073" t="s">
        <v>92</v>
      </c>
      <c r="N2073" t="s">
        <v>93</v>
      </c>
      <c r="O2073">
        <v>5</v>
      </c>
      <c r="P2073" s="4">
        <v>19152</v>
      </c>
      <c r="Q2073" s="4">
        <v>12257</v>
      </c>
      <c r="R2073" s="3">
        <v>0.1</v>
      </c>
      <c r="S2073" s="4">
        <v>86184</v>
      </c>
      <c r="T2073" s="4">
        <v>61285</v>
      </c>
      <c r="U2073" s="4">
        <v>24899</v>
      </c>
      <c r="V2073" s="3">
        <v>0.28890513320337879</v>
      </c>
      <c r="W2073" t="s">
        <v>84</v>
      </c>
      <c r="X2073" t="s">
        <v>55</v>
      </c>
      <c r="Y2073" t="s">
        <v>171</v>
      </c>
      <c r="Z2073">
        <v>3</v>
      </c>
      <c r="AA2073" t="s">
        <v>185</v>
      </c>
      <c r="AB2073" t="s">
        <v>189</v>
      </c>
      <c r="AC2073" t="s">
        <v>46</v>
      </c>
    </row>
    <row r="2074" spans="1:29">
      <c r="A2074" t="s">
        <v>2576</v>
      </c>
      <c r="B2074" s="2">
        <v>45427</v>
      </c>
      <c r="C2074" t="s">
        <v>161</v>
      </c>
      <c r="D2074" t="s">
        <v>31</v>
      </c>
      <c r="E2074" t="s">
        <v>188</v>
      </c>
      <c r="F2074" t="s">
        <v>33</v>
      </c>
      <c r="G2074">
        <v>45</v>
      </c>
      <c r="H2074" t="s">
        <v>80</v>
      </c>
      <c r="I2074" t="s">
        <v>81</v>
      </c>
      <c r="J2074" t="s">
        <v>82</v>
      </c>
      <c r="K2074" t="s">
        <v>326</v>
      </c>
      <c r="L2074" t="s">
        <v>142</v>
      </c>
      <c r="M2074" t="s">
        <v>39</v>
      </c>
      <c r="N2074" t="s">
        <v>93</v>
      </c>
      <c r="O2074">
        <v>1</v>
      </c>
      <c r="P2074" s="4">
        <v>1260</v>
      </c>
      <c r="Q2074" s="4">
        <v>995</v>
      </c>
      <c r="R2074" s="3">
        <v>0.05</v>
      </c>
      <c r="S2074" s="4">
        <v>1197</v>
      </c>
      <c r="T2074" s="4">
        <v>995</v>
      </c>
      <c r="U2074" s="4">
        <v>202</v>
      </c>
      <c r="V2074" s="3">
        <v>0.16875522138680032</v>
      </c>
      <c r="W2074" t="s">
        <v>54</v>
      </c>
      <c r="X2074" t="s">
        <v>55</v>
      </c>
      <c r="Y2074" t="s">
        <v>56</v>
      </c>
      <c r="Z2074">
        <v>2</v>
      </c>
      <c r="AA2074" t="s">
        <v>167</v>
      </c>
      <c r="AB2074" t="s">
        <v>150</v>
      </c>
      <c r="AC2074">
        <v>3.4</v>
      </c>
    </row>
    <row r="2075" spans="1:29">
      <c r="A2075" t="s">
        <v>2577</v>
      </c>
      <c r="B2075" s="2">
        <v>45634</v>
      </c>
      <c r="C2075" t="s">
        <v>1277</v>
      </c>
      <c r="D2075" t="s">
        <v>49</v>
      </c>
      <c r="E2075" t="s">
        <v>119</v>
      </c>
      <c r="F2075" t="s">
        <v>70</v>
      </c>
      <c r="G2075">
        <v>49</v>
      </c>
      <c r="H2075" t="s">
        <v>71</v>
      </c>
      <c r="I2075" t="s">
        <v>72</v>
      </c>
      <c r="J2075" t="s">
        <v>73</v>
      </c>
      <c r="K2075" t="s">
        <v>323</v>
      </c>
      <c r="L2075" t="s">
        <v>137</v>
      </c>
      <c r="M2075" t="s">
        <v>63</v>
      </c>
      <c r="N2075" t="s">
        <v>126</v>
      </c>
      <c r="O2075">
        <v>2</v>
      </c>
      <c r="P2075" s="4">
        <v>17013</v>
      </c>
      <c r="Q2075" s="4">
        <v>10208</v>
      </c>
      <c r="R2075" s="3">
        <v>0</v>
      </c>
      <c r="S2075" s="4">
        <v>34026</v>
      </c>
      <c r="T2075" s="4">
        <v>20416</v>
      </c>
      <c r="U2075" s="4">
        <v>13610</v>
      </c>
      <c r="V2075" s="3">
        <v>0.39998824428378299</v>
      </c>
      <c r="W2075" t="s">
        <v>41</v>
      </c>
      <c r="X2075" t="s">
        <v>42</v>
      </c>
      <c r="Y2075" t="s">
        <v>56</v>
      </c>
      <c r="Z2075">
        <v>4</v>
      </c>
      <c r="AA2075" t="s">
        <v>143</v>
      </c>
      <c r="AB2075" t="s">
        <v>150</v>
      </c>
      <c r="AC2075">
        <v>3.3</v>
      </c>
    </row>
    <row r="2076" spans="1:29">
      <c r="A2076" t="s">
        <v>2578</v>
      </c>
      <c r="B2076" s="2">
        <v>45350</v>
      </c>
      <c r="C2076" t="s">
        <v>710</v>
      </c>
      <c r="D2076" t="s">
        <v>49</v>
      </c>
      <c r="E2076" t="s">
        <v>98</v>
      </c>
      <c r="F2076" t="s">
        <v>70</v>
      </c>
      <c r="G2076">
        <v>34</v>
      </c>
      <c r="H2076" t="s">
        <v>88</v>
      </c>
      <c r="I2076" t="s">
        <v>89</v>
      </c>
      <c r="J2076" t="s">
        <v>82</v>
      </c>
      <c r="K2076" t="s">
        <v>199</v>
      </c>
      <c r="L2076" t="s">
        <v>62</v>
      </c>
      <c r="M2076" t="s">
        <v>63</v>
      </c>
      <c r="N2076" t="s">
        <v>113</v>
      </c>
      <c r="O2076">
        <v>3</v>
      </c>
      <c r="P2076" s="4">
        <v>11124</v>
      </c>
      <c r="Q2076" s="4">
        <v>7008</v>
      </c>
      <c r="R2076" s="3">
        <v>0.15</v>
      </c>
      <c r="S2076" s="4">
        <v>28366</v>
      </c>
      <c r="T2076" s="4">
        <v>21024</v>
      </c>
      <c r="U2076" s="4">
        <v>7342</v>
      </c>
      <c r="V2076" s="3">
        <v>0.25883099485299305</v>
      </c>
      <c r="W2076" t="s">
        <v>54</v>
      </c>
      <c r="X2076" t="s">
        <v>76</v>
      </c>
      <c r="Y2076" t="s">
        <v>56</v>
      </c>
      <c r="Z2076">
        <v>2</v>
      </c>
      <c r="AA2076" t="s">
        <v>57</v>
      </c>
      <c r="AB2076" t="s">
        <v>45</v>
      </c>
      <c r="AC2076">
        <v>4.9000000000000004</v>
      </c>
    </row>
    <row r="2077" spans="1:29">
      <c r="A2077" t="s">
        <v>2579</v>
      </c>
      <c r="B2077" s="2">
        <v>45003</v>
      </c>
      <c r="C2077" t="s">
        <v>621</v>
      </c>
      <c r="D2077" t="s">
        <v>31</v>
      </c>
      <c r="E2077" t="s">
        <v>119</v>
      </c>
      <c r="F2077" t="s">
        <v>70</v>
      </c>
      <c r="G2077">
        <v>44</v>
      </c>
      <c r="H2077" t="s">
        <v>153</v>
      </c>
      <c r="I2077" t="s">
        <v>154</v>
      </c>
      <c r="J2077" t="s">
        <v>36</v>
      </c>
      <c r="K2077" t="s">
        <v>326</v>
      </c>
      <c r="L2077" t="s">
        <v>52</v>
      </c>
      <c r="M2077" t="s">
        <v>92</v>
      </c>
      <c r="N2077" t="s">
        <v>64</v>
      </c>
      <c r="O2077">
        <v>6</v>
      </c>
      <c r="P2077" s="4">
        <v>21388</v>
      </c>
      <c r="Q2077" s="4">
        <v>11977</v>
      </c>
      <c r="R2077" s="3">
        <v>0.15</v>
      </c>
      <c r="S2077" s="4">
        <v>109079</v>
      </c>
      <c r="T2077" s="4">
        <v>71862</v>
      </c>
      <c r="U2077" s="4">
        <v>37217</v>
      </c>
      <c r="V2077" s="3">
        <v>0.34119308024459338</v>
      </c>
      <c r="W2077" t="s">
        <v>54</v>
      </c>
      <c r="X2077" t="s">
        <v>76</v>
      </c>
      <c r="Y2077" t="s">
        <v>56</v>
      </c>
      <c r="Z2077">
        <v>1</v>
      </c>
      <c r="AA2077" t="s">
        <v>193</v>
      </c>
      <c r="AB2077" t="s">
        <v>150</v>
      </c>
      <c r="AC2077">
        <v>3.9</v>
      </c>
    </row>
    <row r="2078" spans="1:29">
      <c r="A2078" t="s">
        <v>2580</v>
      </c>
      <c r="B2078" s="2">
        <v>45608</v>
      </c>
      <c r="C2078" t="s">
        <v>458</v>
      </c>
      <c r="D2078" t="s">
        <v>31</v>
      </c>
      <c r="E2078" t="s">
        <v>98</v>
      </c>
      <c r="F2078" t="s">
        <v>70</v>
      </c>
      <c r="G2078">
        <v>49</v>
      </c>
      <c r="H2078" t="s">
        <v>153</v>
      </c>
      <c r="I2078" t="s">
        <v>154</v>
      </c>
      <c r="J2078" t="s">
        <v>36</v>
      </c>
      <c r="K2078" t="s">
        <v>106</v>
      </c>
      <c r="L2078" t="s">
        <v>38</v>
      </c>
      <c r="M2078" t="s">
        <v>39</v>
      </c>
      <c r="N2078" t="s">
        <v>93</v>
      </c>
      <c r="O2078">
        <v>4</v>
      </c>
      <c r="P2078" s="4">
        <v>5640</v>
      </c>
      <c r="Q2078" s="4">
        <v>3892</v>
      </c>
      <c r="R2078" s="3">
        <v>0.15</v>
      </c>
      <c r="S2078" s="4">
        <v>19176</v>
      </c>
      <c r="T2078" s="4">
        <v>15568</v>
      </c>
      <c r="U2078" s="4">
        <v>3608</v>
      </c>
      <c r="V2078" s="3">
        <v>0.18815185648727575</v>
      </c>
      <c r="W2078" t="s">
        <v>75</v>
      </c>
      <c r="X2078" t="s">
        <v>76</v>
      </c>
      <c r="Y2078" t="s">
        <v>56</v>
      </c>
      <c r="Z2078">
        <v>4</v>
      </c>
      <c r="AA2078" t="s">
        <v>185</v>
      </c>
      <c r="AB2078" t="s">
        <v>150</v>
      </c>
      <c r="AC2078">
        <v>3.6</v>
      </c>
    </row>
    <row r="2079" spans="1:29">
      <c r="A2079" t="s">
        <v>2581</v>
      </c>
      <c r="B2079" s="2">
        <v>45622</v>
      </c>
      <c r="C2079" t="s">
        <v>737</v>
      </c>
      <c r="D2079" t="s">
        <v>31</v>
      </c>
      <c r="E2079" t="s">
        <v>111</v>
      </c>
      <c r="F2079" t="s">
        <v>70</v>
      </c>
      <c r="G2079">
        <v>42</v>
      </c>
      <c r="H2079" t="s">
        <v>80</v>
      </c>
      <c r="I2079" t="s">
        <v>81</v>
      </c>
      <c r="J2079" t="s">
        <v>82</v>
      </c>
      <c r="K2079" t="s">
        <v>269</v>
      </c>
      <c r="L2079" t="s">
        <v>38</v>
      </c>
      <c r="M2079" t="s">
        <v>92</v>
      </c>
      <c r="N2079" t="s">
        <v>53</v>
      </c>
      <c r="O2079">
        <v>1</v>
      </c>
      <c r="P2079" s="4">
        <v>10037</v>
      </c>
      <c r="Q2079" s="4">
        <v>5922</v>
      </c>
      <c r="R2079" s="3">
        <v>0.05</v>
      </c>
      <c r="S2079" s="4">
        <v>9535</v>
      </c>
      <c r="T2079" s="4">
        <v>5922</v>
      </c>
      <c r="U2079" s="4">
        <v>3613</v>
      </c>
      <c r="V2079" s="3">
        <v>0.37891976927110643</v>
      </c>
      <c r="W2079" t="s">
        <v>54</v>
      </c>
      <c r="X2079" t="s">
        <v>76</v>
      </c>
      <c r="Y2079" t="s">
        <v>56</v>
      </c>
      <c r="Z2079">
        <v>7</v>
      </c>
      <c r="AA2079" t="s">
        <v>57</v>
      </c>
      <c r="AB2079" t="s">
        <v>66</v>
      </c>
      <c r="AC2079">
        <v>4.4000000000000004</v>
      </c>
    </row>
    <row r="2080" spans="1:29">
      <c r="A2080" t="s">
        <v>2582</v>
      </c>
      <c r="B2080" s="2">
        <v>45544</v>
      </c>
      <c r="C2080" t="s">
        <v>1710</v>
      </c>
      <c r="D2080" t="s">
        <v>49</v>
      </c>
      <c r="E2080" t="s">
        <v>69</v>
      </c>
      <c r="F2080" t="s">
        <v>70</v>
      </c>
      <c r="G2080">
        <v>29</v>
      </c>
      <c r="H2080" t="s">
        <v>34</v>
      </c>
      <c r="I2080" t="s">
        <v>35</v>
      </c>
      <c r="J2080" t="s">
        <v>36</v>
      </c>
      <c r="K2080" t="s">
        <v>116</v>
      </c>
      <c r="L2080" t="s">
        <v>101</v>
      </c>
      <c r="M2080" t="s">
        <v>107</v>
      </c>
      <c r="N2080" t="s">
        <v>126</v>
      </c>
      <c r="O2080">
        <v>5</v>
      </c>
      <c r="P2080" s="4">
        <v>9739</v>
      </c>
      <c r="Q2080" s="4">
        <v>7304</v>
      </c>
      <c r="R2080" s="3">
        <v>0.2</v>
      </c>
      <c r="S2080" s="4">
        <v>38956</v>
      </c>
      <c r="T2080" s="4">
        <v>36520</v>
      </c>
      <c r="U2080" s="4">
        <v>2436</v>
      </c>
      <c r="V2080" s="3">
        <v>6.2532087483314513E-2</v>
      </c>
      <c r="W2080" t="s">
        <v>54</v>
      </c>
      <c r="X2080" t="s">
        <v>55</v>
      </c>
      <c r="Y2080" t="s">
        <v>56</v>
      </c>
      <c r="Z2080">
        <v>5</v>
      </c>
      <c r="AA2080" t="s">
        <v>193</v>
      </c>
      <c r="AB2080" t="s">
        <v>132</v>
      </c>
      <c r="AC2080">
        <v>4</v>
      </c>
    </row>
    <row r="2081" spans="1:29">
      <c r="A2081" t="s">
        <v>2583</v>
      </c>
      <c r="B2081" s="2">
        <v>45412</v>
      </c>
      <c r="C2081" t="s">
        <v>728</v>
      </c>
      <c r="D2081" t="s">
        <v>31</v>
      </c>
      <c r="E2081" t="s">
        <v>69</v>
      </c>
      <c r="F2081" t="s">
        <v>70</v>
      </c>
      <c r="G2081">
        <v>36</v>
      </c>
      <c r="H2081" t="s">
        <v>34</v>
      </c>
      <c r="I2081" t="s">
        <v>35</v>
      </c>
      <c r="J2081" t="s">
        <v>36</v>
      </c>
      <c r="K2081" t="s">
        <v>323</v>
      </c>
      <c r="L2081" t="s">
        <v>142</v>
      </c>
      <c r="M2081" t="s">
        <v>107</v>
      </c>
      <c r="N2081" t="s">
        <v>126</v>
      </c>
      <c r="O2081">
        <v>6</v>
      </c>
      <c r="P2081" s="4">
        <v>10472</v>
      </c>
      <c r="Q2081" s="4">
        <v>8378</v>
      </c>
      <c r="R2081" s="3">
        <v>0.15</v>
      </c>
      <c r="S2081" s="4">
        <v>53407</v>
      </c>
      <c r="T2081" s="4">
        <v>50268</v>
      </c>
      <c r="U2081" s="4">
        <v>3139</v>
      </c>
      <c r="V2081" s="3">
        <v>5.8775066938790796E-2</v>
      </c>
      <c r="W2081" t="s">
        <v>75</v>
      </c>
      <c r="X2081" t="s">
        <v>55</v>
      </c>
      <c r="Y2081" t="s">
        <v>43</v>
      </c>
      <c r="Z2081">
        <v>0</v>
      </c>
      <c r="AA2081" t="s">
        <v>167</v>
      </c>
      <c r="AB2081" t="s">
        <v>189</v>
      </c>
      <c r="AC2081" t="s">
        <v>46</v>
      </c>
    </row>
    <row r="2082" spans="1:29">
      <c r="A2082" t="s">
        <v>2584</v>
      </c>
      <c r="B2082" s="2">
        <v>45116</v>
      </c>
      <c r="C2082" t="s">
        <v>560</v>
      </c>
      <c r="D2082" t="s">
        <v>31</v>
      </c>
      <c r="E2082" t="s">
        <v>69</v>
      </c>
      <c r="F2082" t="s">
        <v>70</v>
      </c>
      <c r="G2082">
        <v>51</v>
      </c>
      <c r="H2082" t="s">
        <v>71</v>
      </c>
      <c r="I2082" t="s">
        <v>72</v>
      </c>
      <c r="J2082" t="s">
        <v>73</v>
      </c>
      <c r="K2082" t="s">
        <v>74</v>
      </c>
      <c r="L2082" t="s">
        <v>142</v>
      </c>
      <c r="M2082" t="s">
        <v>39</v>
      </c>
      <c r="N2082" t="s">
        <v>53</v>
      </c>
      <c r="O2082">
        <v>1</v>
      </c>
      <c r="P2082" s="4">
        <v>21594</v>
      </c>
      <c r="Q2082" s="4">
        <v>13172</v>
      </c>
      <c r="R2082" s="3">
        <v>0.05</v>
      </c>
      <c r="S2082" s="4">
        <v>20514</v>
      </c>
      <c r="T2082" s="4">
        <v>13172</v>
      </c>
      <c r="U2082" s="4">
        <v>7342</v>
      </c>
      <c r="V2082" s="3">
        <v>0.35790192063956322</v>
      </c>
      <c r="W2082" t="s">
        <v>41</v>
      </c>
      <c r="X2082" t="s">
        <v>76</v>
      </c>
      <c r="Y2082" t="s">
        <v>56</v>
      </c>
      <c r="Z2082">
        <v>7</v>
      </c>
      <c r="AA2082" t="s">
        <v>167</v>
      </c>
      <c r="AB2082" t="s">
        <v>121</v>
      </c>
      <c r="AC2082">
        <v>4.5</v>
      </c>
    </row>
    <row r="2083" spans="1:29">
      <c r="A2083" t="s">
        <v>2585</v>
      </c>
      <c r="B2083" s="2">
        <v>45183</v>
      </c>
      <c r="C2083" t="s">
        <v>767</v>
      </c>
      <c r="D2083" t="s">
        <v>31</v>
      </c>
      <c r="E2083" t="s">
        <v>124</v>
      </c>
      <c r="F2083" t="s">
        <v>70</v>
      </c>
      <c r="G2083">
        <v>45</v>
      </c>
      <c r="H2083" t="s">
        <v>99</v>
      </c>
      <c r="I2083" t="s">
        <v>99</v>
      </c>
      <c r="J2083" t="s">
        <v>100</v>
      </c>
      <c r="K2083" t="s">
        <v>125</v>
      </c>
      <c r="L2083" t="s">
        <v>112</v>
      </c>
      <c r="M2083" t="s">
        <v>39</v>
      </c>
      <c r="N2083" t="s">
        <v>64</v>
      </c>
      <c r="O2083">
        <v>6</v>
      </c>
      <c r="P2083" s="4">
        <v>15232</v>
      </c>
      <c r="Q2083" s="4">
        <v>11424</v>
      </c>
      <c r="R2083" s="3">
        <v>0.2</v>
      </c>
      <c r="S2083" s="4">
        <v>73114</v>
      </c>
      <c r="T2083" s="4">
        <v>68544</v>
      </c>
      <c r="U2083" s="4">
        <v>4570</v>
      </c>
      <c r="V2083" s="3">
        <v>6.2505128976666574E-2</v>
      </c>
      <c r="W2083" t="s">
        <v>75</v>
      </c>
      <c r="X2083" t="s">
        <v>76</v>
      </c>
      <c r="Y2083" t="s">
        <v>156</v>
      </c>
      <c r="Z2083">
        <v>0</v>
      </c>
      <c r="AA2083" t="s">
        <v>181</v>
      </c>
      <c r="AB2083" t="s">
        <v>194</v>
      </c>
      <c r="AC2083">
        <v>1.2</v>
      </c>
    </row>
    <row r="2084" spans="1:29">
      <c r="A2084" t="s">
        <v>2586</v>
      </c>
      <c r="B2084" s="2">
        <v>45282</v>
      </c>
      <c r="C2084" t="s">
        <v>320</v>
      </c>
      <c r="D2084" t="s">
        <v>31</v>
      </c>
      <c r="E2084" t="s">
        <v>69</v>
      </c>
      <c r="F2084" t="s">
        <v>70</v>
      </c>
      <c r="G2084">
        <v>37</v>
      </c>
      <c r="H2084" t="s">
        <v>80</v>
      </c>
      <c r="I2084" t="s">
        <v>81</v>
      </c>
      <c r="J2084" t="s">
        <v>82</v>
      </c>
      <c r="K2084" t="s">
        <v>162</v>
      </c>
      <c r="L2084" t="s">
        <v>112</v>
      </c>
      <c r="M2084" t="s">
        <v>39</v>
      </c>
      <c r="N2084" t="s">
        <v>93</v>
      </c>
      <c r="O2084">
        <v>4</v>
      </c>
      <c r="P2084" s="4">
        <v>3064</v>
      </c>
      <c r="Q2084" s="4">
        <v>2053</v>
      </c>
      <c r="R2084" s="3">
        <v>0.15</v>
      </c>
      <c r="S2084" s="4">
        <v>10418</v>
      </c>
      <c r="T2084" s="4">
        <v>8212</v>
      </c>
      <c r="U2084" s="4">
        <v>2206</v>
      </c>
      <c r="V2084" s="3">
        <v>0.21174889614129391</v>
      </c>
      <c r="W2084" t="s">
        <v>54</v>
      </c>
      <c r="X2084" t="s">
        <v>76</v>
      </c>
      <c r="Y2084" t="s">
        <v>56</v>
      </c>
      <c r="Z2084">
        <v>1</v>
      </c>
      <c r="AA2084" t="s">
        <v>77</v>
      </c>
      <c r="AB2084" t="s">
        <v>132</v>
      </c>
      <c r="AC2084">
        <v>4.5</v>
      </c>
    </row>
    <row r="2085" spans="1:29">
      <c r="A2085" t="s">
        <v>2587</v>
      </c>
      <c r="B2085" s="2">
        <v>45217</v>
      </c>
      <c r="C2085" t="s">
        <v>837</v>
      </c>
      <c r="D2085" t="s">
        <v>31</v>
      </c>
      <c r="E2085" t="s">
        <v>135</v>
      </c>
      <c r="F2085" t="s">
        <v>33</v>
      </c>
      <c r="G2085">
        <v>49</v>
      </c>
      <c r="H2085" t="s">
        <v>71</v>
      </c>
      <c r="I2085" t="s">
        <v>72</v>
      </c>
      <c r="J2085" t="s">
        <v>73</v>
      </c>
      <c r="K2085" t="s">
        <v>302</v>
      </c>
      <c r="L2085" t="s">
        <v>91</v>
      </c>
      <c r="M2085" t="s">
        <v>107</v>
      </c>
      <c r="N2085" t="s">
        <v>64</v>
      </c>
      <c r="O2085">
        <v>1</v>
      </c>
      <c r="P2085" s="4">
        <v>2409</v>
      </c>
      <c r="Q2085" s="4">
        <v>1686</v>
      </c>
      <c r="R2085" s="3">
        <v>0.15</v>
      </c>
      <c r="S2085" s="4">
        <v>2048</v>
      </c>
      <c r="T2085" s="4">
        <v>1686</v>
      </c>
      <c r="U2085" s="4">
        <v>362</v>
      </c>
      <c r="V2085" s="3">
        <v>0.1767578125</v>
      </c>
      <c r="W2085" t="s">
        <v>54</v>
      </c>
      <c r="X2085" t="s">
        <v>55</v>
      </c>
      <c r="Y2085" t="s">
        <v>56</v>
      </c>
      <c r="Z2085">
        <v>5</v>
      </c>
      <c r="AA2085" t="s">
        <v>185</v>
      </c>
      <c r="AB2085" t="s">
        <v>189</v>
      </c>
      <c r="AC2085">
        <v>4.9000000000000004</v>
      </c>
    </row>
    <row r="2086" spans="1:29">
      <c r="A2086" t="s">
        <v>2588</v>
      </c>
      <c r="B2086" s="2">
        <v>45076</v>
      </c>
      <c r="C2086" t="s">
        <v>277</v>
      </c>
      <c r="D2086" t="s">
        <v>49</v>
      </c>
      <c r="E2086" t="s">
        <v>69</v>
      </c>
      <c r="F2086" t="s">
        <v>70</v>
      </c>
      <c r="G2086">
        <v>31</v>
      </c>
      <c r="H2086" t="s">
        <v>105</v>
      </c>
      <c r="I2086" t="s">
        <v>89</v>
      </c>
      <c r="J2086" t="s">
        <v>82</v>
      </c>
      <c r="K2086" t="s">
        <v>192</v>
      </c>
      <c r="L2086" t="s">
        <v>52</v>
      </c>
      <c r="M2086" t="s">
        <v>92</v>
      </c>
      <c r="N2086" t="s">
        <v>93</v>
      </c>
      <c r="O2086">
        <v>1</v>
      </c>
      <c r="P2086" s="4">
        <v>8661</v>
      </c>
      <c r="Q2086" s="4">
        <v>5283</v>
      </c>
      <c r="R2086" s="3">
        <v>0.2</v>
      </c>
      <c r="S2086" s="4">
        <v>6929</v>
      </c>
      <c r="T2086" s="4">
        <v>5283</v>
      </c>
      <c r="U2086" s="4">
        <v>1646</v>
      </c>
      <c r="V2086" s="3">
        <v>0.23755231635156587</v>
      </c>
      <c r="W2086" t="s">
        <v>75</v>
      </c>
      <c r="X2086" t="s">
        <v>55</v>
      </c>
      <c r="Y2086" t="s">
        <v>56</v>
      </c>
      <c r="Z2086">
        <v>6</v>
      </c>
      <c r="AA2086" t="s">
        <v>181</v>
      </c>
      <c r="AB2086" t="s">
        <v>132</v>
      </c>
      <c r="AC2086">
        <v>3.5</v>
      </c>
    </row>
    <row r="2087" spans="1:29">
      <c r="A2087" t="s">
        <v>2589</v>
      </c>
      <c r="B2087" s="2">
        <v>44963</v>
      </c>
      <c r="C2087" t="s">
        <v>910</v>
      </c>
      <c r="D2087" t="s">
        <v>49</v>
      </c>
      <c r="E2087" t="s">
        <v>69</v>
      </c>
      <c r="F2087" t="s">
        <v>70</v>
      </c>
      <c r="G2087">
        <v>48</v>
      </c>
      <c r="H2087" t="s">
        <v>71</v>
      </c>
      <c r="I2087" t="s">
        <v>72</v>
      </c>
      <c r="J2087" t="s">
        <v>73</v>
      </c>
      <c r="K2087" t="s">
        <v>323</v>
      </c>
      <c r="L2087" t="s">
        <v>62</v>
      </c>
      <c r="M2087" t="s">
        <v>83</v>
      </c>
      <c r="N2087" t="s">
        <v>126</v>
      </c>
      <c r="O2087">
        <v>6</v>
      </c>
      <c r="P2087" s="4">
        <v>23899</v>
      </c>
      <c r="Q2087" s="4">
        <v>18880</v>
      </c>
      <c r="R2087" s="3">
        <v>0</v>
      </c>
      <c r="S2087" s="4">
        <v>143394</v>
      </c>
      <c r="T2087" s="4">
        <v>113280</v>
      </c>
      <c r="U2087" s="4">
        <v>30114</v>
      </c>
      <c r="V2087" s="3">
        <v>0.21000878697853467</v>
      </c>
      <c r="W2087" t="s">
        <v>84</v>
      </c>
      <c r="X2087" t="s">
        <v>55</v>
      </c>
      <c r="Y2087" t="s">
        <v>56</v>
      </c>
      <c r="Z2087">
        <v>7</v>
      </c>
      <c r="AA2087" t="s">
        <v>77</v>
      </c>
      <c r="AB2087" t="s">
        <v>95</v>
      </c>
      <c r="AC2087">
        <v>4.9000000000000004</v>
      </c>
    </row>
    <row r="2088" spans="1:29">
      <c r="A2088" t="s">
        <v>2590</v>
      </c>
      <c r="B2088" s="2">
        <v>45511</v>
      </c>
      <c r="C2088" t="s">
        <v>811</v>
      </c>
      <c r="D2088" t="s">
        <v>31</v>
      </c>
      <c r="E2088" t="s">
        <v>129</v>
      </c>
      <c r="F2088" t="s">
        <v>33</v>
      </c>
      <c r="G2088">
        <v>45</v>
      </c>
      <c r="H2088" t="s">
        <v>153</v>
      </c>
      <c r="I2088" t="s">
        <v>154</v>
      </c>
      <c r="J2088" t="s">
        <v>36</v>
      </c>
      <c r="K2088" t="s">
        <v>106</v>
      </c>
      <c r="L2088" t="s">
        <v>62</v>
      </c>
      <c r="M2088" t="s">
        <v>63</v>
      </c>
      <c r="N2088" t="s">
        <v>40</v>
      </c>
      <c r="O2088">
        <v>5</v>
      </c>
      <c r="P2088" s="4">
        <v>4116</v>
      </c>
      <c r="Q2088" s="4">
        <v>3169</v>
      </c>
      <c r="R2088" s="3">
        <v>0</v>
      </c>
      <c r="S2088" s="4">
        <v>20580</v>
      </c>
      <c r="T2088" s="4">
        <v>15845</v>
      </c>
      <c r="U2088" s="4">
        <v>4735</v>
      </c>
      <c r="V2088" s="3">
        <v>0.23007774538386783</v>
      </c>
      <c r="W2088" t="s">
        <v>84</v>
      </c>
      <c r="X2088" t="s">
        <v>42</v>
      </c>
      <c r="Y2088" t="s">
        <v>56</v>
      </c>
      <c r="Z2088">
        <v>4</v>
      </c>
      <c r="AA2088" t="s">
        <v>57</v>
      </c>
      <c r="AB2088" t="s">
        <v>95</v>
      </c>
      <c r="AC2088">
        <v>3.2</v>
      </c>
    </row>
    <row r="2089" spans="1:29">
      <c r="A2089" t="s">
        <v>2591</v>
      </c>
      <c r="B2089" s="2">
        <v>45347</v>
      </c>
      <c r="C2089" t="s">
        <v>743</v>
      </c>
      <c r="D2089" t="s">
        <v>31</v>
      </c>
      <c r="E2089" t="s">
        <v>60</v>
      </c>
      <c r="F2089" t="s">
        <v>70</v>
      </c>
      <c r="G2089">
        <v>39</v>
      </c>
      <c r="H2089" t="s">
        <v>80</v>
      </c>
      <c r="I2089" t="s">
        <v>81</v>
      </c>
      <c r="J2089" t="s">
        <v>82</v>
      </c>
      <c r="K2089" t="s">
        <v>130</v>
      </c>
      <c r="L2089" t="s">
        <v>137</v>
      </c>
      <c r="M2089" t="s">
        <v>63</v>
      </c>
      <c r="N2089" t="s">
        <v>40</v>
      </c>
      <c r="O2089">
        <v>3</v>
      </c>
      <c r="P2089" s="4">
        <v>10948</v>
      </c>
      <c r="Q2089" s="4">
        <v>6240</v>
      </c>
      <c r="R2089" s="3">
        <v>0.05</v>
      </c>
      <c r="S2089" s="4">
        <v>31202</v>
      </c>
      <c r="T2089" s="4">
        <v>18720</v>
      </c>
      <c r="U2089" s="4">
        <v>12482</v>
      </c>
      <c r="V2089" s="3">
        <v>0.40003845907313634</v>
      </c>
      <c r="W2089" t="s">
        <v>75</v>
      </c>
      <c r="X2089" t="s">
        <v>55</v>
      </c>
      <c r="Y2089" t="s">
        <v>56</v>
      </c>
      <c r="Z2089">
        <v>7</v>
      </c>
      <c r="AA2089" t="s">
        <v>181</v>
      </c>
      <c r="AB2089" t="s">
        <v>150</v>
      </c>
      <c r="AC2089">
        <v>4.5999999999999996</v>
      </c>
    </row>
    <row r="2090" spans="1:29">
      <c r="A2090" t="s">
        <v>2592</v>
      </c>
      <c r="B2090" s="2">
        <v>45158</v>
      </c>
      <c r="C2090" t="s">
        <v>723</v>
      </c>
      <c r="D2090" t="s">
        <v>31</v>
      </c>
      <c r="E2090" t="s">
        <v>98</v>
      </c>
      <c r="F2090" t="s">
        <v>70</v>
      </c>
      <c r="G2090">
        <v>33</v>
      </c>
      <c r="H2090" t="s">
        <v>34</v>
      </c>
      <c r="I2090" t="s">
        <v>35</v>
      </c>
      <c r="J2090" t="s">
        <v>36</v>
      </c>
      <c r="K2090" t="s">
        <v>214</v>
      </c>
      <c r="L2090" t="s">
        <v>62</v>
      </c>
      <c r="M2090" t="s">
        <v>107</v>
      </c>
      <c r="N2090" t="s">
        <v>113</v>
      </c>
      <c r="O2090">
        <v>5</v>
      </c>
      <c r="P2090" s="4">
        <v>20458</v>
      </c>
      <c r="Q2090" s="4">
        <v>14525</v>
      </c>
      <c r="R2090" s="3">
        <v>0</v>
      </c>
      <c r="S2090" s="4">
        <v>102290</v>
      </c>
      <c r="T2090" s="4">
        <v>72625</v>
      </c>
      <c r="U2090" s="4">
        <v>29665</v>
      </c>
      <c r="V2090" s="3">
        <v>0.29000879851402872</v>
      </c>
      <c r="W2090" t="s">
        <v>41</v>
      </c>
      <c r="X2090" t="s">
        <v>55</v>
      </c>
      <c r="Y2090" t="s">
        <v>56</v>
      </c>
      <c r="Z2090">
        <v>2</v>
      </c>
      <c r="AA2090" t="s">
        <v>226</v>
      </c>
      <c r="AB2090" t="s">
        <v>95</v>
      </c>
      <c r="AC2090">
        <v>5</v>
      </c>
    </row>
    <row r="2091" spans="1:29">
      <c r="A2091" t="s">
        <v>2593</v>
      </c>
      <c r="B2091" s="2">
        <v>45556</v>
      </c>
      <c r="C2091" t="s">
        <v>389</v>
      </c>
      <c r="D2091" t="s">
        <v>31</v>
      </c>
      <c r="E2091" t="s">
        <v>119</v>
      </c>
      <c r="F2091" t="s">
        <v>70</v>
      </c>
      <c r="G2091">
        <v>37</v>
      </c>
      <c r="H2091" t="s">
        <v>34</v>
      </c>
      <c r="I2091" t="s">
        <v>35</v>
      </c>
      <c r="J2091" t="s">
        <v>36</v>
      </c>
      <c r="K2091" t="s">
        <v>136</v>
      </c>
      <c r="L2091" t="s">
        <v>38</v>
      </c>
      <c r="M2091" t="s">
        <v>83</v>
      </c>
      <c r="N2091" t="s">
        <v>126</v>
      </c>
      <c r="O2091">
        <v>1</v>
      </c>
      <c r="P2091" s="4">
        <v>23104</v>
      </c>
      <c r="Q2091" s="4">
        <v>17559</v>
      </c>
      <c r="R2091" s="3">
        <v>0.05</v>
      </c>
      <c r="S2091" s="4">
        <v>21949</v>
      </c>
      <c r="T2091" s="4">
        <v>17559</v>
      </c>
      <c r="U2091" s="4">
        <v>4390</v>
      </c>
      <c r="V2091" s="3">
        <v>0.20000911203243885</v>
      </c>
      <c r="W2091" t="s">
        <v>84</v>
      </c>
      <c r="X2091" t="s">
        <v>76</v>
      </c>
      <c r="Y2091" t="s">
        <v>56</v>
      </c>
      <c r="Z2091">
        <v>3</v>
      </c>
      <c r="AA2091" t="s">
        <v>159</v>
      </c>
      <c r="AB2091" t="s">
        <v>150</v>
      </c>
      <c r="AC2091">
        <v>4.3</v>
      </c>
    </row>
    <row r="2092" spans="1:29">
      <c r="A2092" t="s">
        <v>2594</v>
      </c>
      <c r="B2092" s="2">
        <v>45519</v>
      </c>
      <c r="C2092" t="s">
        <v>512</v>
      </c>
      <c r="D2092" t="s">
        <v>31</v>
      </c>
      <c r="E2092" t="s">
        <v>170</v>
      </c>
      <c r="F2092" t="s">
        <v>33</v>
      </c>
      <c r="G2092">
        <v>35</v>
      </c>
      <c r="H2092" t="s">
        <v>88</v>
      </c>
      <c r="I2092" t="s">
        <v>89</v>
      </c>
      <c r="J2092" t="s">
        <v>82</v>
      </c>
      <c r="K2092" t="s">
        <v>74</v>
      </c>
      <c r="L2092" t="s">
        <v>101</v>
      </c>
      <c r="M2092" t="s">
        <v>92</v>
      </c>
      <c r="N2092" t="s">
        <v>64</v>
      </c>
      <c r="O2092">
        <v>2</v>
      </c>
      <c r="P2092" s="4">
        <v>12325</v>
      </c>
      <c r="Q2092" s="4">
        <v>7272</v>
      </c>
      <c r="R2092" s="3">
        <v>0</v>
      </c>
      <c r="S2092" s="4">
        <v>24650</v>
      </c>
      <c r="T2092" s="4">
        <v>14544</v>
      </c>
      <c r="U2092" s="4">
        <v>10106</v>
      </c>
      <c r="V2092" s="3">
        <v>0.40997971602434075</v>
      </c>
      <c r="W2092" t="s">
        <v>41</v>
      </c>
      <c r="X2092" t="s">
        <v>76</v>
      </c>
      <c r="Y2092" t="s">
        <v>56</v>
      </c>
      <c r="Z2092">
        <v>6</v>
      </c>
      <c r="AA2092" t="s">
        <v>44</v>
      </c>
      <c r="AB2092" t="s">
        <v>189</v>
      </c>
      <c r="AC2092">
        <v>3.9</v>
      </c>
    </row>
    <row r="2093" spans="1:29">
      <c r="A2093" t="s">
        <v>2595</v>
      </c>
      <c r="B2093" s="2">
        <v>45376</v>
      </c>
      <c r="C2093" t="s">
        <v>831</v>
      </c>
      <c r="D2093" t="s">
        <v>31</v>
      </c>
      <c r="E2093" t="s">
        <v>111</v>
      </c>
      <c r="F2093" t="s">
        <v>70</v>
      </c>
      <c r="G2093">
        <v>47</v>
      </c>
      <c r="H2093" t="s">
        <v>99</v>
      </c>
      <c r="I2093" t="s">
        <v>99</v>
      </c>
      <c r="J2093" t="s">
        <v>100</v>
      </c>
      <c r="K2093" t="s">
        <v>130</v>
      </c>
      <c r="L2093" t="s">
        <v>38</v>
      </c>
      <c r="M2093" t="s">
        <v>39</v>
      </c>
      <c r="N2093" t="s">
        <v>93</v>
      </c>
      <c r="O2093">
        <v>3</v>
      </c>
      <c r="P2093" s="4">
        <v>1679</v>
      </c>
      <c r="Q2093" s="4">
        <v>1142</v>
      </c>
      <c r="R2093" s="3">
        <v>0.05</v>
      </c>
      <c r="S2093" s="4">
        <v>4785</v>
      </c>
      <c r="T2093" s="4">
        <v>3426</v>
      </c>
      <c r="U2093" s="4">
        <v>1359</v>
      </c>
      <c r="V2093" s="3">
        <v>0.28401253918495301</v>
      </c>
      <c r="W2093" t="s">
        <v>41</v>
      </c>
      <c r="X2093" t="s">
        <v>55</v>
      </c>
      <c r="Y2093" t="s">
        <v>56</v>
      </c>
      <c r="Z2093">
        <v>7</v>
      </c>
      <c r="AA2093" t="s">
        <v>44</v>
      </c>
      <c r="AB2093" t="s">
        <v>45</v>
      </c>
      <c r="AC2093">
        <v>3.1</v>
      </c>
    </row>
    <row r="2094" spans="1:29">
      <c r="A2094" t="s">
        <v>2596</v>
      </c>
      <c r="B2094" s="2">
        <v>44948</v>
      </c>
      <c r="C2094" t="s">
        <v>384</v>
      </c>
      <c r="D2094" t="s">
        <v>31</v>
      </c>
      <c r="E2094" t="s">
        <v>69</v>
      </c>
      <c r="F2094" t="s">
        <v>70</v>
      </c>
      <c r="G2094">
        <v>43</v>
      </c>
      <c r="H2094" t="s">
        <v>105</v>
      </c>
      <c r="I2094" t="s">
        <v>89</v>
      </c>
      <c r="J2094" t="s">
        <v>82</v>
      </c>
      <c r="K2094" t="s">
        <v>291</v>
      </c>
      <c r="L2094" t="s">
        <v>142</v>
      </c>
      <c r="M2094" t="s">
        <v>107</v>
      </c>
      <c r="N2094" t="s">
        <v>64</v>
      </c>
      <c r="O2094">
        <v>6</v>
      </c>
      <c r="P2094" s="4">
        <v>22633</v>
      </c>
      <c r="Q2094" s="4">
        <v>17880</v>
      </c>
      <c r="R2094" s="3">
        <v>0</v>
      </c>
      <c r="S2094" s="4">
        <v>135798</v>
      </c>
      <c r="T2094" s="4">
        <v>107280</v>
      </c>
      <c r="U2094" s="4">
        <v>28518</v>
      </c>
      <c r="V2094" s="3">
        <v>0.21000309282905491</v>
      </c>
      <c r="W2094" t="s">
        <v>75</v>
      </c>
      <c r="X2094" t="s">
        <v>42</v>
      </c>
      <c r="Y2094" t="s">
        <v>56</v>
      </c>
      <c r="Z2094">
        <v>7</v>
      </c>
      <c r="AA2094" t="s">
        <v>149</v>
      </c>
      <c r="AB2094" t="s">
        <v>121</v>
      </c>
      <c r="AC2094">
        <v>4.5999999999999996</v>
      </c>
    </row>
    <row r="2095" spans="1:29">
      <c r="A2095" t="s">
        <v>2597</v>
      </c>
      <c r="B2095" s="2">
        <v>45646</v>
      </c>
      <c r="C2095" t="s">
        <v>228</v>
      </c>
      <c r="D2095" t="s">
        <v>31</v>
      </c>
      <c r="E2095" t="s">
        <v>124</v>
      </c>
      <c r="F2095" t="s">
        <v>70</v>
      </c>
      <c r="G2095">
        <v>44</v>
      </c>
      <c r="H2095" t="s">
        <v>146</v>
      </c>
      <c r="I2095" t="s">
        <v>147</v>
      </c>
      <c r="J2095" t="s">
        <v>36</v>
      </c>
      <c r="K2095" t="s">
        <v>368</v>
      </c>
      <c r="L2095" t="s">
        <v>91</v>
      </c>
      <c r="M2095" t="s">
        <v>92</v>
      </c>
      <c r="N2095" t="s">
        <v>53</v>
      </c>
      <c r="O2095">
        <v>2</v>
      </c>
      <c r="P2095" s="4">
        <v>14030</v>
      </c>
      <c r="Q2095" s="4">
        <v>9120</v>
      </c>
      <c r="R2095" s="3">
        <v>0.05</v>
      </c>
      <c r="S2095" s="4">
        <v>26657</v>
      </c>
      <c r="T2095" s="4">
        <v>18240</v>
      </c>
      <c r="U2095" s="4">
        <v>8417</v>
      </c>
      <c r="V2095" s="3">
        <v>0.31575196008553102</v>
      </c>
      <c r="W2095" t="s">
        <v>84</v>
      </c>
      <c r="X2095" t="s">
        <v>42</v>
      </c>
      <c r="Y2095" t="s">
        <v>56</v>
      </c>
      <c r="Z2095">
        <v>4</v>
      </c>
      <c r="AA2095" t="s">
        <v>149</v>
      </c>
      <c r="AB2095" t="s">
        <v>66</v>
      </c>
      <c r="AC2095">
        <v>4.5999999999999996</v>
      </c>
    </row>
    <row r="2096" spans="1:29">
      <c r="A2096" t="s">
        <v>2598</v>
      </c>
      <c r="B2096" s="2">
        <v>45261</v>
      </c>
      <c r="C2096" t="s">
        <v>277</v>
      </c>
      <c r="D2096" t="s">
        <v>31</v>
      </c>
      <c r="E2096" t="s">
        <v>188</v>
      </c>
      <c r="F2096" t="s">
        <v>33</v>
      </c>
      <c r="G2096">
        <v>39</v>
      </c>
      <c r="H2096" t="s">
        <v>80</v>
      </c>
      <c r="I2096" t="s">
        <v>81</v>
      </c>
      <c r="J2096" t="s">
        <v>82</v>
      </c>
      <c r="K2096" t="s">
        <v>179</v>
      </c>
      <c r="L2096" t="s">
        <v>155</v>
      </c>
      <c r="M2096" t="s">
        <v>63</v>
      </c>
      <c r="N2096" t="s">
        <v>53</v>
      </c>
      <c r="O2096">
        <v>2</v>
      </c>
      <c r="P2096" s="4">
        <v>5390</v>
      </c>
      <c r="Q2096" s="4">
        <v>2965</v>
      </c>
      <c r="R2096" s="3">
        <v>0.2</v>
      </c>
      <c r="S2096" s="4">
        <v>8624</v>
      </c>
      <c r="T2096" s="4">
        <v>5930</v>
      </c>
      <c r="U2096" s="4">
        <v>2694</v>
      </c>
      <c r="V2096" s="3">
        <v>0.31238404452690166</v>
      </c>
      <c r="W2096" t="s">
        <v>75</v>
      </c>
      <c r="X2096" t="s">
        <v>76</v>
      </c>
      <c r="Y2096" t="s">
        <v>171</v>
      </c>
      <c r="Z2096">
        <v>9</v>
      </c>
      <c r="AA2096" t="s">
        <v>181</v>
      </c>
      <c r="AB2096" t="s">
        <v>194</v>
      </c>
      <c r="AC2096" t="s">
        <v>46</v>
      </c>
    </row>
    <row r="2097" spans="1:29">
      <c r="A2097" t="s">
        <v>2599</v>
      </c>
      <c r="B2097" s="2">
        <v>45006</v>
      </c>
      <c r="C2097" t="s">
        <v>363</v>
      </c>
      <c r="D2097" t="s">
        <v>31</v>
      </c>
      <c r="E2097" t="s">
        <v>111</v>
      </c>
      <c r="F2097" t="s">
        <v>70</v>
      </c>
      <c r="G2097">
        <v>35</v>
      </c>
      <c r="H2097" t="s">
        <v>88</v>
      </c>
      <c r="I2097" t="s">
        <v>89</v>
      </c>
      <c r="J2097" t="s">
        <v>82</v>
      </c>
      <c r="K2097" t="s">
        <v>302</v>
      </c>
      <c r="L2097" t="s">
        <v>52</v>
      </c>
      <c r="M2097" t="s">
        <v>107</v>
      </c>
      <c r="N2097" t="s">
        <v>126</v>
      </c>
      <c r="O2097">
        <v>1</v>
      </c>
      <c r="P2097" s="4">
        <v>14899</v>
      </c>
      <c r="Q2097" s="4">
        <v>8194</v>
      </c>
      <c r="R2097" s="3">
        <v>0.05</v>
      </c>
      <c r="S2097" s="4">
        <v>14154</v>
      </c>
      <c r="T2097" s="4">
        <v>8194</v>
      </c>
      <c r="U2097" s="4">
        <v>5960</v>
      </c>
      <c r="V2097" s="3">
        <v>0.42108237953935285</v>
      </c>
      <c r="W2097" t="s">
        <v>75</v>
      </c>
      <c r="X2097" t="s">
        <v>55</v>
      </c>
      <c r="Y2097" t="s">
        <v>171</v>
      </c>
      <c r="Z2097">
        <v>15</v>
      </c>
      <c r="AA2097" t="s">
        <v>229</v>
      </c>
      <c r="AB2097" t="s">
        <v>121</v>
      </c>
      <c r="AC2097" t="s">
        <v>46</v>
      </c>
    </row>
    <row r="2098" spans="1:29">
      <c r="A2098" t="s">
        <v>2600</v>
      </c>
      <c r="B2098" s="2">
        <v>45563</v>
      </c>
      <c r="C2098" t="s">
        <v>1144</v>
      </c>
      <c r="D2098" t="s">
        <v>31</v>
      </c>
      <c r="E2098" t="s">
        <v>188</v>
      </c>
      <c r="F2098" t="s">
        <v>33</v>
      </c>
      <c r="G2098">
        <v>41</v>
      </c>
      <c r="H2098" t="s">
        <v>99</v>
      </c>
      <c r="I2098" t="s">
        <v>99</v>
      </c>
      <c r="J2098" t="s">
        <v>100</v>
      </c>
      <c r="K2098" t="s">
        <v>74</v>
      </c>
      <c r="L2098" t="s">
        <v>62</v>
      </c>
      <c r="M2098" t="s">
        <v>92</v>
      </c>
      <c r="N2098" t="s">
        <v>113</v>
      </c>
      <c r="O2098">
        <v>2</v>
      </c>
      <c r="P2098" s="4">
        <v>22337</v>
      </c>
      <c r="Q2098" s="4">
        <v>16083</v>
      </c>
      <c r="R2098" s="3">
        <v>0.1</v>
      </c>
      <c r="S2098" s="4">
        <v>40207</v>
      </c>
      <c r="T2098" s="4">
        <v>32166</v>
      </c>
      <c r="U2098" s="4">
        <v>8041</v>
      </c>
      <c r="V2098" s="3">
        <v>0.19999005148357252</v>
      </c>
      <c r="W2098" t="s">
        <v>84</v>
      </c>
      <c r="X2098" t="s">
        <v>55</v>
      </c>
      <c r="Y2098" t="s">
        <v>56</v>
      </c>
      <c r="Z2098">
        <v>7</v>
      </c>
      <c r="AA2098" t="s">
        <v>167</v>
      </c>
      <c r="AB2098" t="s">
        <v>121</v>
      </c>
      <c r="AC2098">
        <v>3.9</v>
      </c>
    </row>
    <row r="2099" spans="1:29">
      <c r="A2099" t="s">
        <v>2601</v>
      </c>
      <c r="B2099" s="2">
        <v>45018</v>
      </c>
      <c r="C2099" t="s">
        <v>634</v>
      </c>
      <c r="D2099" t="s">
        <v>49</v>
      </c>
      <c r="E2099" t="s">
        <v>135</v>
      </c>
      <c r="F2099" t="s">
        <v>33</v>
      </c>
      <c r="G2099">
        <v>26</v>
      </c>
      <c r="H2099" t="s">
        <v>88</v>
      </c>
      <c r="I2099" t="s">
        <v>89</v>
      </c>
      <c r="J2099" t="s">
        <v>82</v>
      </c>
      <c r="K2099" t="s">
        <v>291</v>
      </c>
      <c r="L2099" t="s">
        <v>38</v>
      </c>
      <c r="M2099" t="s">
        <v>39</v>
      </c>
      <c r="N2099" t="s">
        <v>113</v>
      </c>
      <c r="O2099">
        <v>1</v>
      </c>
      <c r="P2099" s="4">
        <v>13463</v>
      </c>
      <c r="Q2099" s="4">
        <v>10367</v>
      </c>
      <c r="R2099" s="3">
        <v>0</v>
      </c>
      <c r="S2099" s="4">
        <v>13463</v>
      </c>
      <c r="T2099" s="4">
        <v>10367</v>
      </c>
      <c r="U2099" s="4">
        <v>3096</v>
      </c>
      <c r="V2099" s="3">
        <v>0.22996360395157098</v>
      </c>
      <c r="W2099" t="s">
        <v>75</v>
      </c>
      <c r="X2099" t="s">
        <v>76</v>
      </c>
      <c r="Y2099" t="s">
        <v>56</v>
      </c>
      <c r="Z2099">
        <v>7</v>
      </c>
      <c r="AA2099" t="s">
        <v>167</v>
      </c>
      <c r="AB2099" t="s">
        <v>121</v>
      </c>
      <c r="AC2099">
        <v>4.5</v>
      </c>
    </row>
    <row r="2100" spans="1:29">
      <c r="A2100" t="s">
        <v>2602</v>
      </c>
      <c r="B2100" s="2">
        <v>45589</v>
      </c>
      <c r="C2100" t="s">
        <v>567</v>
      </c>
      <c r="D2100" t="s">
        <v>49</v>
      </c>
      <c r="E2100" t="s">
        <v>60</v>
      </c>
      <c r="F2100" t="s">
        <v>70</v>
      </c>
      <c r="G2100">
        <v>45</v>
      </c>
      <c r="H2100" t="s">
        <v>105</v>
      </c>
      <c r="I2100" t="s">
        <v>89</v>
      </c>
      <c r="J2100" t="s">
        <v>82</v>
      </c>
      <c r="K2100" t="s">
        <v>192</v>
      </c>
      <c r="L2100" t="s">
        <v>112</v>
      </c>
      <c r="M2100" t="s">
        <v>107</v>
      </c>
      <c r="N2100" t="s">
        <v>126</v>
      </c>
      <c r="O2100">
        <v>6</v>
      </c>
      <c r="P2100" s="4">
        <v>2897</v>
      </c>
      <c r="Q2100" s="4">
        <v>1883</v>
      </c>
      <c r="R2100" s="3">
        <v>0.2</v>
      </c>
      <c r="S2100" s="4">
        <v>13906</v>
      </c>
      <c r="T2100" s="4">
        <v>11298</v>
      </c>
      <c r="U2100" s="4">
        <v>2608</v>
      </c>
      <c r="V2100" s="3">
        <v>0.18754494462821802</v>
      </c>
      <c r="W2100" t="s">
        <v>41</v>
      </c>
      <c r="X2100" t="s">
        <v>42</v>
      </c>
      <c r="Y2100" t="s">
        <v>56</v>
      </c>
      <c r="Z2100">
        <v>7</v>
      </c>
      <c r="AA2100" t="s">
        <v>57</v>
      </c>
      <c r="AB2100" t="s">
        <v>132</v>
      </c>
      <c r="AC2100">
        <v>4.5</v>
      </c>
    </row>
    <row r="2101" spans="1:29">
      <c r="A2101" t="s">
        <v>2603</v>
      </c>
      <c r="B2101" s="2">
        <v>45646</v>
      </c>
      <c r="C2101" t="s">
        <v>462</v>
      </c>
      <c r="D2101" t="s">
        <v>31</v>
      </c>
      <c r="E2101" t="s">
        <v>124</v>
      </c>
      <c r="F2101" t="s">
        <v>70</v>
      </c>
      <c r="G2101">
        <v>42</v>
      </c>
      <c r="H2101" t="s">
        <v>34</v>
      </c>
      <c r="I2101" t="s">
        <v>35</v>
      </c>
      <c r="J2101" t="s">
        <v>36</v>
      </c>
      <c r="K2101" t="s">
        <v>162</v>
      </c>
      <c r="L2101" t="s">
        <v>112</v>
      </c>
      <c r="M2101" t="s">
        <v>63</v>
      </c>
      <c r="N2101" t="s">
        <v>53</v>
      </c>
      <c r="O2101">
        <v>6</v>
      </c>
      <c r="P2101" s="4">
        <v>2179</v>
      </c>
      <c r="Q2101" s="4">
        <v>1656</v>
      </c>
      <c r="R2101" s="3">
        <v>0.2</v>
      </c>
      <c r="S2101" s="4">
        <v>10459</v>
      </c>
      <c r="T2101" s="4">
        <v>9936</v>
      </c>
      <c r="U2101" s="4">
        <v>523</v>
      </c>
      <c r="V2101" s="3">
        <v>5.0004780571756384E-2</v>
      </c>
      <c r="W2101" t="s">
        <v>75</v>
      </c>
      <c r="X2101" t="s">
        <v>42</v>
      </c>
      <c r="Y2101" t="s">
        <v>56</v>
      </c>
      <c r="Z2101">
        <v>1</v>
      </c>
      <c r="AA2101" t="s">
        <v>181</v>
      </c>
      <c r="AB2101" t="s">
        <v>132</v>
      </c>
      <c r="AC2101">
        <v>4.3</v>
      </c>
    </row>
    <row r="2102" spans="1:29">
      <c r="A2102" t="s">
        <v>2604</v>
      </c>
      <c r="B2102" s="2">
        <v>45607</v>
      </c>
      <c r="C2102" t="s">
        <v>579</v>
      </c>
      <c r="D2102" t="s">
        <v>31</v>
      </c>
      <c r="E2102" t="s">
        <v>119</v>
      </c>
      <c r="F2102" t="s">
        <v>70</v>
      </c>
      <c r="G2102">
        <v>59</v>
      </c>
      <c r="H2102" t="s">
        <v>88</v>
      </c>
      <c r="I2102" t="s">
        <v>89</v>
      </c>
      <c r="J2102" t="s">
        <v>82</v>
      </c>
      <c r="K2102" t="s">
        <v>37</v>
      </c>
      <c r="L2102" t="s">
        <v>137</v>
      </c>
      <c r="M2102" t="s">
        <v>92</v>
      </c>
      <c r="N2102" t="s">
        <v>93</v>
      </c>
      <c r="O2102">
        <v>7</v>
      </c>
      <c r="P2102" s="4">
        <v>22025</v>
      </c>
      <c r="Q2102" s="4">
        <v>14096</v>
      </c>
      <c r="R2102" s="3">
        <v>0.2</v>
      </c>
      <c r="S2102" s="4">
        <v>123340</v>
      </c>
      <c r="T2102" s="4">
        <v>98672</v>
      </c>
      <c r="U2102" s="4">
        <v>24668</v>
      </c>
      <c r="V2102" s="3">
        <v>0.2</v>
      </c>
      <c r="W2102" t="s">
        <v>41</v>
      </c>
      <c r="X2102" t="s">
        <v>55</v>
      </c>
      <c r="Y2102" t="s">
        <v>56</v>
      </c>
      <c r="Z2102">
        <v>3</v>
      </c>
      <c r="AA2102" t="s">
        <v>44</v>
      </c>
      <c r="AB2102" t="s">
        <v>121</v>
      </c>
      <c r="AC2102">
        <v>5</v>
      </c>
    </row>
    <row r="2103" spans="1:29">
      <c r="A2103" t="s">
        <v>2605</v>
      </c>
      <c r="B2103" s="2">
        <v>44975</v>
      </c>
      <c r="C2103" t="s">
        <v>512</v>
      </c>
      <c r="D2103" t="s">
        <v>31</v>
      </c>
      <c r="E2103" t="s">
        <v>50</v>
      </c>
      <c r="F2103" t="s">
        <v>33</v>
      </c>
      <c r="G2103">
        <v>36</v>
      </c>
      <c r="H2103" t="s">
        <v>105</v>
      </c>
      <c r="I2103" t="s">
        <v>89</v>
      </c>
      <c r="J2103" t="s">
        <v>82</v>
      </c>
      <c r="K2103" t="s">
        <v>136</v>
      </c>
      <c r="L2103" t="s">
        <v>112</v>
      </c>
      <c r="M2103" t="s">
        <v>92</v>
      </c>
      <c r="N2103" t="s">
        <v>40</v>
      </c>
      <c r="O2103">
        <v>2</v>
      </c>
      <c r="P2103" s="4">
        <v>7193</v>
      </c>
      <c r="Q2103" s="4">
        <v>4028</v>
      </c>
      <c r="R2103" s="3">
        <v>0.15</v>
      </c>
      <c r="S2103" s="4">
        <v>12228</v>
      </c>
      <c r="T2103" s="4">
        <v>8056</v>
      </c>
      <c r="U2103" s="4">
        <v>4172</v>
      </c>
      <c r="V2103" s="3">
        <v>0.3411841674844619</v>
      </c>
      <c r="W2103" t="s">
        <v>84</v>
      </c>
      <c r="X2103" t="s">
        <v>55</v>
      </c>
      <c r="Y2103" t="s">
        <v>56</v>
      </c>
      <c r="Z2103">
        <v>3</v>
      </c>
      <c r="AA2103" t="s">
        <v>94</v>
      </c>
      <c r="AB2103" t="s">
        <v>95</v>
      </c>
      <c r="AC2103">
        <v>4.9000000000000004</v>
      </c>
    </row>
    <row r="2104" spans="1:29">
      <c r="A2104" t="s">
        <v>2606</v>
      </c>
      <c r="B2104" s="2">
        <v>45646</v>
      </c>
      <c r="C2104" t="s">
        <v>858</v>
      </c>
      <c r="D2104" t="s">
        <v>31</v>
      </c>
      <c r="E2104" t="s">
        <v>129</v>
      </c>
      <c r="F2104" t="s">
        <v>33</v>
      </c>
      <c r="G2104">
        <v>45</v>
      </c>
      <c r="H2104" t="s">
        <v>153</v>
      </c>
      <c r="I2104" t="s">
        <v>154</v>
      </c>
      <c r="J2104" t="s">
        <v>36</v>
      </c>
      <c r="K2104" t="s">
        <v>136</v>
      </c>
      <c r="L2104" t="s">
        <v>131</v>
      </c>
      <c r="M2104" t="s">
        <v>92</v>
      </c>
      <c r="N2104" t="s">
        <v>64</v>
      </c>
      <c r="O2104">
        <v>4</v>
      </c>
      <c r="P2104" s="4">
        <v>7418</v>
      </c>
      <c r="Q2104" s="4">
        <v>5489</v>
      </c>
      <c r="R2104" s="3">
        <v>0.15</v>
      </c>
      <c r="S2104" s="4">
        <v>25221</v>
      </c>
      <c r="T2104" s="4">
        <v>21956</v>
      </c>
      <c r="U2104" s="4">
        <v>3265</v>
      </c>
      <c r="V2104" s="3">
        <v>0.1294556123865033</v>
      </c>
      <c r="W2104" t="s">
        <v>54</v>
      </c>
      <c r="X2104" t="s">
        <v>76</v>
      </c>
      <c r="Y2104" t="s">
        <v>56</v>
      </c>
      <c r="Z2104">
        <v>4</v>
      </c>
      <c r="AA2104" t="s">
        <v>181</v>
      </c>
      <c r="AB2104" t="s">
        <v>132</v>
      </c>
      <c r="AC2104">
        <v>3.7</v>
      </c>
    </row>
    <row r="2105" spans="1:29">
      <c r="A2105" t="s">
        <v>2607</v>
      </c>
      <c r="B2105" s="2">
        <v>45150</v>
      </c>
      <c r="C2105" t="s">
        <v>769</v>
      </c>
      <c r="D2105" t="s">
        <v>49</v>
      </c>
      <c r="E2105" t="s">
        <v>32</v>
      </c>
      <c r="F2105" t="s">
        <v>33</v>
      </c>
      <c r="G2105">
        <v>38</v>
      </c>
      <c r="H2105" t="s">
        <v>34</v>
      </c>
      <c r="I2105" t="s">
        <v>35</v>
      </c>
      <c r="J2105" t="s">
        <v>36</v>
      </c>
      <c r="K2105" t="s">
        <v>326</v>
      </c>
      <c r="L2105" t="s">
        <v>101</v>
      </c>
      <c r="M2105" t="s">
        <v>107</v>
      </c>
      <c r="N2105" t="s">
        <v>64</v>
      </c>
      <c r="O2105">
        <v>4</v>
      </c>
      <c r="P2105" s="4">
        <v>13352</v>
      </c>
      <c r="Q2105" s="4">
        <v>10014</v>
      </c>
      <c r="R2105" s="3">
        <v>0.2</v>
      </c>
      <c r="S2105" s="4">
        <v>42726</v>
      </c>
      <c r="T2105" s="4">
        <v>40056</v>
      </c>
      <c r="U2105" s="4">
        <v>2670</v>
      </c>
      <c r="V2105" s="3">
        <v>6.2491223142817021E-2</v>
      </c>
      <c r="W2105" t="s">
        <v>75</v>
      </c>
      <c r="X2105" t="s">
        <v>55</v>
      </c>
      <c r="Y2105" t="s">
        <v>43</v>
      </c>
      <c r="Z2105">
        <v>0</v>
      </c>
      <c r="AA2105" t="s">
        <v>94</v>
      </c>
      <c r="AB2105" t="s">
        <v>132</v>
      </c>
      <c r="AC2105" t="s">
        <v>46</v>
      </c>
    </row>
    <row r="2106" spans="1:29">
      <c r="A2106" t="s">
        <v>2608</v>
      </c>
      <c r="B2106" s="2">
        <v>45018</v>
      </c>
      <c r="C2106" t="s">
        <v>800</v>
      </c>
      <c r="D2106" t="s">
        <v>31</v>
      </c>
      <c r="E2106" t="s">
        <v>135</v>
      </c>
      <c r="F2106" t="s">
        <v>33</v>
      </c>
      <c r="G2106">
        <v>35</v>
      </c>
      <c r="H2106" t="s">
        <v>146</v>
      </c>
      <c r="I2106" t="s">
        <v>147</v>
      </c>
      <c r="J2106" t="s">
        <v>36</v>
      </c>
      <c r="K2106" t="s">
        <v>302</v>
      </c>
      <c r="L2106" t="s">
        <v>142</v>
      </c>
      <c r="M2106" t="s">
        <v>83</v>
      </c>
      <c r="N2106" t="s">
        <v>93</v>
      </c>
      <c r="O2106">
        <v>7</v>
      </c>
      <c r="P2106" s="4">
        <v>6560</v>
      </c>
      <c r="Q2106" s="4">
        <v>4002</v>
      </c>
      <c r="R2106" s="3">
        <v>0.2</v>
      </c>
      <c r="S2106" s="4">
        <v>36736</v>
      </c>
      <c r="T2106" s="4">
        <v>28014</v>
      </c>
      <c r="U2106" s="4">
        <v>8722</v>
      </c>
      <c r="V2106" s="3">
        <v>0.23742378048780488</v>
      </c>
      <c r="W2106" t="s">
        <v>75</v>
      </c>
      <c r="X2106" t="s">
        <v>42</v>
      </c>
      <c r="Y2106" t="s">
        <v>156</v>
      </c>
      <c r="Z2106">
        <v>0</v>
      </c>
      <c r="AA2106" t="s">
        <v>229</v>
      </c>
      <c r="AB2106" t="s">
        <v>189</v>
      </c>
      <c r="AC2106">
        <v>1</v>
      </c>
    </row>
    <row r="2107" spans="1:29">
      <c r="A2107" t="s">
        <v>2609</v>
      </c>
      <c r="B2107" s="2">
        <v>45178</v>
      </c>
      <c r="C2107" t="s">
        <v>595</v>
      </c>
      <c r="D2107" t="s">
        <v>49</v>
      </c>
      <c r="E2107" t="s">
        <v>60</v>
      </c>
      <c r="F2107" t="s">
        <v>70</v>
      </c>
      <c r="G2107">
        <v>31</v>
      </c>
      <c r="H2107" t="s">
        <v>153</v>
      </c>
      <c r="I2107" t="s">
        <v>154</v>
      </c>
      <c r="J2107" t="s">
        <v>36</v>
      </c>
      <c r="K2107" t="s">
        <v>90</v>
      </c>
      <c r="L2107" t="s">
        <v>131</v>
      </c>
      <c r="M2107" t="s">
        <v>92</v>
      </c>
      <c r="N2107" t="s">
        <v>40</v>
      </c>
      <c r="O2107">
        <v>1</v>
      </c>
      <c r="P2107" s="4">
        <v>965</v>
      </c>
      <c r="Q2107" s="4">
        <v>743</v>
      </c>
      <c r="R2107" s="3">
        <v>0.2</v>
      </c>
      <c r="S2107" s="4">
        <v>772</v>
      </c>
      <c r="T2107" s="4">
        <v>743</v>
      </c>
      <c r="U2107" s="4">
        <v>29</v>
      </c>
      <c r="V2107" s="3">
        <v>3.756476683937824E-2</v>
      </c>
      <c r="W2107" t="s">
        <v>84</v>
      </c>
      <c r="X2107" t="s">
        <v>55</v>
      </c>
      <c r="Y2107" t="s">
        <v>56</v>
      </c>
      <c r="Z2107">
        <v>5</v>
      </c>
      <c r="AA2107" t="s">
        <v>149</v>
      </c>
      <c r="AB2107" t="s">
        <v>45</v>
      </c>
      <c r="AC2107">
        <v>5</v>
      </c>
    </row>
    <row r="2108" spans="1:29">
      <c r="A2108" t="s">
        <v>2610</v>
      </c>
      <c r="B2108" s="2">
        <v>45146</v>
      </c>
      <c r="C2108" t="s">
        <v>293</v>
      </c>
      <c r="D2108" t="s">
        <v>31</v>
      </c>
      <c r="E2108" t="s">
        <v>188</v>
      </c>
      <c r="F2108" t="s">
        <v>33</v>
      </c>
      <c r="G2108">
        <v>28</v>
      </c>
      <c r="H2108" t="s">
        <v>34</v>
      </c>
      <c r="I2108" t="s">
        <v>35</v>
      </c>
      <c r="J2108" t="s">
        <v>36</v>
      </c>
      <c r="K2108" t="s">
        <v>148</v>
      </c>
      <c r="L2108" t="s">
        <v>112</v>
      </c>
      <c r="M2108" t="s">
        <v>92</v>
      </c>
      <c r="N2108" t="s">
        <v>113</v>
      </c>
      <c r="O2108">
        <v>3</v>
      </c>
      <c r="P2108" s="4">
        <v>23695</v>
      </c>
      <c r="Q2108" s="4">
        <v>13032</v>
      </c>
      <c r="R2108" s="3">
        <v>0.2</v>
      </c>
      <c r="S2108" s="4">
        <v>56868</v>
      </c>
      <c r="T2108" s="4">
        <v>39096</v>
      </c>
      <c r="U2108" s="4">
        <v>17772</v>
      </c>
      <c r="V2108" s="3">
        <v>0.31251318843637899</v>
      </c>
      <c r="W2108" t="s">
        <v>41</v>
      </c>
      <c r="X2108" t="s">
        <v>76</v>
      </c>
      <c r="Y2108" t="s">
        <v>56</v>
      </c>
      <c r="Z2108">
        <v>5</v>
      </c>
      <c r="AA2108" t="s">
        <v>229</v>
      </c>
      <c r="AB2108" t="s">
        <v>45</v>
      </c>
      <c r="AC2108">
        <v>4.0999999999999996</v>
      </c>
    </row>
    <row r="2109" spans="1:29">
      <c r="A2109" t="s">
        <v>2611</v>
      </c>
      <c r="B2109" s="2">
        <v>45337</v>
      </c>
      <c r="C2109" t="s">
        <v>2462</v>
      </c>
      <c r="D2109" t="s">
        <v>49</v>
      </c>
      <c r="E2109" t="s">
        <v>98</v>
      </c>
      <c r="F2109" t="s">
        <v>70</v>
      </c>
      <c r="G2109">
        <v>20</v>
      </c>
      <c r="H2109" t="s">
        <v>99</v>
      </c>
      <c r="I2109" t="s">
        <v>99</v>
      </c>
      <c r="J2109" t="s">
        <v>100</v>
      </c>
      <c r="K2109" t="s">
        <v>337</v>
      </c>
      <c r="L2109" t="s">
        <v>91</v>
      </c>
      <c r="M2109" t="s">
        <v>107</v>
      </c>
      <c r="N2109" t="s">
        <v>126</v>
      </c>
      <c r="O2109">
        <v>4</v>
      </c>
      <c r="P2109" s="4">
        <v>18593</v>
      </c>
      <c r="Q2109" s="4">
        <v>13759</v>
      </c>
      <c r="R2109" s="3">
        <v>0</v>
      </c>
      <c r="S2109" s="4">
        <v>74372</v>
      </c>
      <c r="T2109" s="4">
        <v>55036</v>
      </c>
      <c r="U2109" s="4">
        <v>19336</v>
      </c>
      <c r="V2109" s="3">
        <v>0.25999031893723445</v>
      </c>
      <c r="W2109" t="s">
        <v>84</v>
      </c>
      <c r="X2109" t="s">
        <v>42</v>
      </c>
      <c r="Y2109" t="s">
        <v>56</v>
      </c>
      <c r="Z2109">
        <v>6</v>
      </c>
      <c r="AA2109" t="s">
        <v>220</v>
      </c>
      <c r="AB2109" t="s">
        <v>45</v>
      </c>
      <c r="AC2109">
        <v>4.5</v>
      </c>
    </row>
    <row r="2110" spans="1:29">
      <c r="A2110" t="s">
        <v>2612</v>
      </c>
      <c r="B2110" s="2">
        <v>44983</v>
      </c>
      <c r="C2110" t="s">
        <v>723</v>
      </c>
      <c r="D2110" t="s">
        <v>49</v>
      </c>
      <c r="E2110" t="s">
        <v>129</v>
      </c>
      <c r="F2110" t="s">
        <v>33</v>
      </c>
      <c r="G2110">
        <v>57</v>
      </c>
      <c r="H2110" t="s">
        <v>105</v>
      </c>
      <c r="I2110" t="s">
        <v>89</v>
      </c>
      <c r="J2110" t="s">
        <v>82</v>
      </c>
      <c r="K2110" t="s">
        <v>368</v>
      </c>
      <c r="L2110" t="s">
        <v>38</v>
      </c>
      <c r="M2110" t="s">
        <v>107</v>
      </c>
      <c r="N2110" t="s">
        <v>40</v>
      </c>
      <c r="O2110">
        <v>1</v>
      </c>
      <c r="P2110" s="4">
        <v>19694</v>
      </c>
      <c r="Q2110" s="4">
        <v>13392</v>
      </c>
      <c r="R2110" s="3">
        <v>0</v>
      </c>
      <c r="S2110" s="4">
        <v>19694</v>
      </c>
      <c r="T2110" s="4">
        <v>13392</v>
      </c>
      <c r="U2110" s="4">
        <v>6302</v>
      </c>
      <c r="V2110" s="3">
        <v>0.31999593784909108</v>
      </c>
      <c r="W2110" t="s">
        <v>75</v>
      </c>
      <c r="X2110" t="s">
        <v>42</v>
      </c>
      <c r="Y2110" t="s">
        <v>56</v>
      </c>
      <c r="Z2110">
        <v>3</v>
      </c>
      <c r="AA2110" t="s">
        <v>163</v>
      </c>
      <c r="AB2110" t="s">
        <v>66</v>
      </c>
      <c r="AC2110">
        <v>3.2</v>
      </c>
    </row>
    <row r="2111" spans="1:29">
      <c r="A2111" t="s">
        <v>2613</v>
      </c>
      <c r="B2111" s="2">
        <v>45291</v>
      </c>
      <c r="C2111" t="s">
        <v>657</v>
      </c>
      <c r="D2111" t="s">
        <v>31</v>
      </c>
      <c r="E2111" t="s">
        <v>60</v>
      </c>
      <c r="F2111" t="s">
        <v>70</v>
      </c>
      <c r="G2111">
        <v>26</v>
      </c>
      <c r="H2111" t="s">
        <v>146</v>
      </c>
      <c r="I2111" t="s">
        <v>147</v>
      </c>
      <c r="J2111" t="s">
        <v>36</v>
      </c>
      <c r="K2111" t="s">
        <v>184</v>
      </c>
      <c r="L2111" t="s">
        <v>38</v>
      </c>
      <c r="M2111" t="s">
        <v>92</v>
      </c>
      <c r="N2111" t="s">
        <v>93</v>
      </c>
      <c r="O2111">
        <v>5</v>
      </c>
      <c r="P2111" s="4">
        <v>19500</v>
      </c>
      <c r="Q2111" s="4">
        <v>12285</v>
      </c>
      <c r="R2111" s="3">
        <v>0.2</v>
      </c>
      <c r="S2111" s="4">
        <v>78000</v>
      </c>
      <c r="T2111" s="4">
        <v>61425</v>
      </c>
      <c r="U2111" s="4">
        <v>16575</v>
      </c>
      <c r="V2111" s="3">
        <v>0.21249999999999999</v>
      </c>
      <c r="W2111" t="s">
        <v>75</v>
      </c>
      <c r="X2111" t="s">
        <v>76</v>
      </c>
      <c r="Y2111" t="s">
        <v>56</v>
      </c>
      <c r="Z2111">
        <v>6</v>
      </c>
      <c r="AA2111" t="s">
        <v>57</v>
      </c>
      <c r="AB2111" t="s">
        <v>66</v>
      </c>
      <c r="AC2111">
        <v>3.5</v>
      </c>
    </row>
    <row r="2112" spans="1:29">
      <c r="A2112" t="s">
        <v>2614</v>
      </c>
      <c r="B2112" s="2">
        <v>45126</v>
      </c>
      <c r="C2112" t="s">
        <v>483</v>
      </c>
      <c r="D2112" t="s">
        <v>31</v>
      </c>
      <c r="E2112" t="s">
        <v>69</v>
      </c>
      <c r="F2112" t="s">
        <v>70</v>
      </c>
      <c r="G2112">
        <v>32</v>
      </c>
      <c r="H2112" t="s">
        <v>99</v>
      </c>
      <c r="I2112" t="s">
        <v>99</v>
      </c>
      <c r="J2112" t="s">
        <v>100</v>
      </c>
      <c r="K2112" t="s">
        <v>74</v>
      </c>
      <c r="L2112" t="s">
        <v>38</v>
      </c>
      <c r="M2112" t="s">
        <v>39</v>
      </c>
      <c r="N2112" t="s">
        <v>113</v>
      </c>
      <c r="O2112">
        <v>3</v>
      </c>
      <c r="P2112" s="4">
        <v>22674</v>
      </c>
      <c r="Q2112" s="4">
        <v>17006</v>
      </c>
      <c r="R2112" s="3">
        <v>0.05</v>
      </c>
      <c r="S2112" s="4">
        <v>64621</v>
      </c>
      <c r="T2112" s="4">
        <v>51018</v>
      </c>
      <c r="U2112" s="4">
        <v>13603</v>
      </c>
      <c r="V2112" s="3">
        <v>0.21050432521935594</v>
      </c>
      <c r="W2112" t="s">
        <v>75</v>
      </c>
      <c r="X2112" t="s">
        <v>55</v>
      </c>
      <c r="Y2112" t="s">
        <v>56</v>
      </c>
      <c r="Z2112">
        <v>1</v>
      </c>
      <c r="AA2112" t="s">
        <v>185</v>
      </c>
      <c r="AB2112" t="s">
        <v>189</v>
      </c>
      <c r="AC2112">
        <v>3.5</v>
      </c>
    </row>
    <row r="2113" spans="1:29">
      <c r="A2113" t="s">
        <v>2615</v>
      </c>
      <c r="B2113" s="2">
        <v>45087</v>
      </c>
      <c r="C2113" t="s">
        <v>816</v>
      </c>
      <c r="D2113" t="s">
        <v>49</v>
      </c>
      <c r="E2113" t="s">
        <v>32</v>
      </c>
      <c r="F2113" t="s">
        <v>33</v>
      </c>
      <c r="G2113">
        <v>38</v>
      </c>
      <c r="H2113" t="s">
        <v>146</v>
      </c>
      <c r="I2113" t="s">
        <v>147</v>
      </c>
      <c r="J2113" t="s">
        <v>36</v>
      </c>
      <c r="K2113" t="s">
        <v>166</v>
      </c>
      <c r="L2113" t="s">
        <v>155</v>
      </c>
      <c r="M2113" t="s">
        <v>107</v>
      </c>
      <c r="N2113" t="s">
        <v>53</v>
      </c>
      <c r="O2113">
        <v>5</v>
      </c>
      <c r="P2113" s="4">
        <v>17161</v>
      </c>
      <c r="Q2113" s="4">
        <v>9782</v>
      </c>
      <c r="R2113" s="3">
        <v>0</v>
      </c>
      <c r="S2113" s="4">
        <v>85805</v>
      </c>
      <c r="T2113" s="4">
        <v>48910</v>
      </c>
      <c r="U2113" s="4">
        <v>36895</v>
      </c>
      <c r="V2113" s="3">
        <v>0.42998659751762719</v>
      </c>
      <c r="W2113" t="s">
        <v>54</v>
      </c>
      <c r="X2113" t="s">
        <v>76</v>
      </c>
      <c r="Y2113" t="s">
        <v>56</v>
      </c>
      <c r="Z2113">
        <v>7</v>
      </c>
      <c r="AA2113" t="s">
        <v>77</v>
      </c>
      <c r="AB2113" t="s">
        <v>45</v>
      </c>
      <c r="AC2113">
        <v>3</v>
      </c>
    </row>
    <row r="2114" spans="1:29">
      <c r="A2114" t="s">
        <v>2616</v>
      </c>
      <c r="B2114" s="2">
        <v>45639</v>
      </c>
      <c r="C2114" t="s">
        <v>414</v>
      </c>
      <c r="D2114" t="s">
        <v>31</v>
      </c>
      <c r="E2114" t="s">
        <v>111</v>
      </c>
      <c r="F2114" t="s">
        <v>70</v>
      </c>
      <c r="G2114">
        <v>39</v>
      </c>
      <c r="H2114" t="s">
        <v>99</v>
      </c>
      <c r="I2114" t="s">
        <v>99</v>
      </c>
      <c r="J2114" t="s">
        <v>100</v>
      </c>
      <c r="K2114" t="s">
        <v>136</v>
      </c>
      <c r="L2114" t="s">
        <v>142</v>
      </c>
      <c r="M2114" t="s">
        <v>63</v>
      </c>
      <c r="N2114" t="s">
        <v>93</v>
      </c>
      <c r="O2114">
        <v>2</v>
      </c>
      <c r="P2114" s="4">
        <v>21608</v>
      </c>
      <c r="Q2114" s="4">
        <v>17070</v>
      </c>
      <c r="R2114" s="3">
        <v>0.15</v>
      </c>
      <c r="S2114" s="4">
        <v>36734</v>
      </c>
      <c r="T2114" s="4">
        <v>34140</v>
      </c>
      <c r="U2114" s="4">
        <v>2594</v>
      </c>
      <c r="V2114" s="3">
        <v>7.0615778298034518E-2</v>
      </c>
      <c r="W2114" t="s">
        <v>54</v>
      </c>
      <c r="X2114" t="s">
        <v>55</v>
      </c>
      <c r="Y2114" t="s">
        <v>43</v>
      </c>
      <c r="Z2114">
        <v>0</v>
      </c>
      <c r="AA2114" t="s">
        <v>57</v>
      </c>
      <c r="AB2114" t="s">
        <v>194</v>
      </c>
      <c r="AC2114" t="s">
        <v>46</v>
      </c>
    </row>
    <row r="2115" spans="1:29">
      <c r="A2115" t="s">
        <v>2617</v>
      </c>
      <c r="B2115" s="2">
        <v>45259</v>
      </c>
      <c r="C2115" t="s">
        <v>567</v>
      </c>
      <c r="D2115" t="s">
        <v>49</v>
      </c>
      <c r="E2115" t="s">
        <v>124</v>
      </c>
      <c r="F2115" t="s">
        <v>70</v>
      </c>
      <c r="G2115">
        <v>41</v>
      </c>
      <c r="H2115" t="s">
        <v>146</v>
      </c>
      <c r="I2115" t="s">
        <v>147</v>
      </c>
      <c r="J2115" t="s">
        <v>36</v>
      </c>
      <c r="K2115" t="s">
        <v>219</v>
      </c>
      <c r="L2115" t="s">
        <v>38</v>
      </c>
      <c r="M2115" t="s">
        <v>39</v>
      </c>
      <c r="N2115" t="s">
        <v>64</v>
      </c>
      <c r="O2115">
        <v>5</v>
      </c>
      <c r="P2115" s="4">
        <v>3143</v>
      </c>
      <c r="Q2115" s="4">
        <v>1980</v>
      </c>
      <c r="R2115" s="3">
        <v>0.2</v>
      </c>
      <c r="S2115" s="4">
        <v>12572</v>
      </c>
      <c r="T2115" s="4">
        <v>9900</v>
      </c>
      <c r="U2115" s="4">
        <v>2672</v>
      </c>
      <c r="V2115" s="3">
        <v>0.2125357938275533</v>
      </c>
      <c r="W2115" t="s">
        <v>54</v>
      </c>
      <c r="X2115" t="s">
        <v>42</v>
      </c>
      <c r="Y2115" t="s">
        <v>56</v>
      </c>
      <c r="Z2115">
        <v>4</v>
      </c>
      <c r="AA2115" t="s">
        <v>44</v>
      </c>
      <c r="AB2115" t="s">
        <v>150</v>
      </c>
      <c r="AC2115">
        <v>3.3</v>
      </c>
    </row>
    <row r="2116" spans="1:29">
      <c r="A2116" t="s">
        <v>2618</v>
      </c>
      <c r="B2116" s="2">
        <v>45274</v>
      </c>
      <c r="C2116" t="s">
        <v>213</v>
      </c>
      <c r="D2116" t="s">
        <v>31</v>
      </c>
      <c r="E2116" t="s">
        <v>188</v>
      </c>
      <c r="F2116" t="s">
        <v>33</v>
      </c>
      <c r="G2116">
        <v>25</v>
      </c>
      <c r="H2116" t="s">
        <v>88</v>
      </c>
      <c r="I2116" t="s">
        <v>89</v>
      </c>
      <c r="J2116" t="s">
        <v>82</v>
      </c>
      <c r="K2116" t="s">
        <v>125</v>
      </c>
      <c r="L2116" t="s">
        <v>101</v>
      </c>
      <c r="M2116" t="s">
        <v>92</v>
      </c>
      <c r="N2116" t="s">
        <v>53</v>
      </c>
      <c r="O2116">
        <v>1</v>
      </c>
      <c r="P2116" s="4">
        <v>24310</v>
      </c>
      <c r="Q2116" s="4">
        <v>18719</v>
      </c>
      <c r="R2116" s="3">
        <v>0</v>
      </c>
      <c r="S2116" s="4">
        <v>24310</v>
      </c>
      <c r="T2116" s="4">
        <v>18719</v>
      </c>
      <c r="U2116" s="4">
        <v>5591</v>
      </c>
      <c r="V2116" s="3">
        <v>0.22998765939942412</v>
      </c>
      <c r="W2116" t="s">
        <v>75</v>
      </c>
      <c r="X2116" t="s">
        <v>42</v>
      </c>
      <c r="Y2116" t="s">
        <v>156</v>
      </c>
      <c r="Z2116">
        <v>0</v>
      </c>
      <c r="AA2116" t="s">
        <v>108</v>
      </c>
      <c r="AB2116" t="s">
        <v>95</v>
      </c>
      <c r="AC2116">
        <v>2.4</v>
      </c>
    </row>
    <row r="2117" spans="1:29">
      <c r="A2117" t="s">
        <v>2619</v>
      </c>
      <c r="B2117" s="2">
        <v>45094</v>
      </c>
      <c r="C2117" t="s">
        <v>555</v>
      </c>
      <c r="D2117" t="s">
        <v>49</v>
      </c>
      <c r="E2117" t="s">
        <v>98</v>
      </c>
      <c r="F2117" t="s">
        <v>70</v>
      </c>
      <c r="G2117">
        <v>60</v>
      </c>
      <c r="H2117" t="s">
        <v>34</v>
      </c>
      <c r="I2117" t="s">
        <v>35</v>
      </c>
      <c r="J2117" t="s">
        <v>36</v>
      </c>
      <c r="K2117" t="s">
        <v>116</v>
      </c>
      <c r="L2117" t="s">
        <v>137</v>
      </c>
      <c r="M2117" t="s">
        <v>63</v>
      </c>
      <c r="N2117" t="s">
        <v>64</v>
      </c>
      <c r="O2117">
        <v>4</v>
      </c>
      <c r="P2117" s="4">
        <v>4043</v>
      </c>
      <c r="Q2117" s="4">
        <v>3113</v>
      </c>
      <c r="R2117" s="3">
        <v>0.15</v>
      </c>
      <c r="S2117" s="4">
        <v>13746</v>
      </c>
      <c r="T2117" s="4">
        <v>12452</v>
      </c>
      <c r="U2117" s="4">
        <v>1294</v>
      </c>
      <c r="V2117" s="3">
        <v>9.4136476065764585E-2</v>
      </c>
      <c r="W2117" t="s">
        <v>75</v>
      </c>
      <c r="X2117" t="s">
        <v>55</v>
      </c>
      <c r="Y2117" t="s">
        <v>56</v>
      </c>
      <c r="Z2117">
        <v>3</v>
      </c>
      <c r="AA2117" t="s">
        <v>85</v>
      </c>
      <c r="AB2117" t="s">
        <v>66</v>
      </c>
      <c r="AC2117">
        <v>3.2</v>
      </c>
    </row>
    <row r="2118" spans="1:29">
      <c r="A2118" t="s">
        <v>2620</v>
      </c>
      <c r="B2118" s="2">
        <v>45547</v>
      </c>
      <c r="C2118" t="s">
        <v>263</v>
      </c>
      <c r="D2118" t="s">
        <v>31</v>
      </c>
      <c r="E2118" t="s">
        <v>188</v>
      </c>
      <c r="F2118" t="s">
        <v>33</v>
      </c>
      <c r="G2118">
        <v>20</v>
      </c>
      <c r="H2118" t="s">
        <v>34</v>
      </c>
      <c r="I2118" t="s">
        <v>35</v>
      </c>
      <c r="J2118" t="s">
        <v>36</v>
      </c>
      <c r="K2118" t="s">
        <v>148</v>
      </c>
      <c r="L2118" t="s">
        <v>142</v>
      </c>
      <c r="M2118" t="s">
        <v>39</v>
      </c>
      <c r="N2118" t="s">
        <v>93</v>
      </c>
      <c r="O2118">
        <v>5</v>
      </c>
      <c r="P2118" s="4">
        <v>9797</v>
      </c>
      <c r="Q2118" s="4">
        <v>7446</v>
      </c>
      <c r="R2118" s="3">
        <v>0.05</v>
      </c>
      <c r="S2118" s="4">
        <v>46536</v>
      </c>
      <c r="T2118" s="4">
        <v>37230</v>
      </c>
      <c r="U2118" s="4">
        <v>9306</v>
      </c>
      <c r="V2118" s="3">
        <v>0.19997421351211964</v>
      </c>
      <c r="W2118" t="s">
        <v>84</v>
      </c>
      <c r="X2118" t="s">
        <v>76</v>
      </c>
      <c r="Y2118" t="s">
        <v>56</v>
      </c>
      <c r="Z2118">
        <v>4</v>
      </c>
      <c r="AA2118" t="s">
        <v>44</v>
      </c>
      <c r="AB2118" t="s">
        <v>66</v>
      </c>
      <c r="AC2118">
        <v>5</v>
      </c>
    </row>
    <row r="2119" spans="1:29">
      <c r="A2119" t="s">
        <v>2621</v>
      </c>
      <c r="B2119" s="2">
        <v>45654</v>
      </c>
      <c r="C2119" t="s">
        <v>471</v>
      </c>
      <c r="D2119" t="s">
        <v>31</v>
      </c>
      <c r="E2119" t="s">
        <v>60</v>
      </c>
      <c r="F2119" t="s">
        <v>70</v>
      </c>
      <c r="G2119">
        <v>58</v>
      </c>
      <c r="H2119" t="s">
        <v>88</v>
      </c>
      <c r="I2119" t="s">
        <v>89</v>
      </c>
      <c r="J2119" t="s">
        <v>82</v>
      </c>
      <c r="K2119" t="s">
        <v>291</v>
      </c>
      <c r="L2119" t="s">
        <v>155</v>
      </c>
      <c r="M2119" t="s">
        <v>63</v>
      </c>
      <c r="N2119" t="s">
        <v>93</v>
      </c>
      <c r="O2119">
        <v>1</v>
      </c>
      <c r="P2119" s="4">
        <v>24107</v>
      </c>
      <c r="Q2119" s="4">
        <v>14223</v>
      </c>
      <c r="R2119" s="3">
        <v>0.2</v>
      </c>
      <c r="S2119" s="4">
        <v>19286</v>
      </c>
      <c r="T2119" s="4">
        <v>14223</v>
      </c>
      <c r="U2119" s="4">
        <v>5063</v>
      </c>
      <c r="V2119" s="3">
        <v>0.26252203671056723</v>
      </c>
      <c r="W2119" t="s">
        <v>41</v>
      </c>
      <c r="X2119" t="s">
        <v>76</v>
      </c>
      <c r="Y2119" t="s">
        <v>56</v>
      </c>
      <c r="Z2119">
        <v>6</v>
      </c>
      <c r="AA2119" t="s">
        <v>159</v>
      </c>
      <c r="AB2119" t="s">
        <v>150</v>
      </c>
      <c r="AC2119">
        <v>4.0999999999999996</v>
      </c>
    </row>
    <row r="2120" spans="1:29">
      <c r="A2120" t="s">
        <v>2622</v>
      </c>
      <c r="B2120" s="2">
        <v>45014</v>
      </c>
      <c r="C2120" t="s">
        <v>1259</v>
      </c>
      <c r="D2120" t="s">
        <v>31</v>
      </c>
      <c r="E2120" t="s">
        <v>170</v>
      </c>
      <c r="F2120" t="s">
        <v>33</v>
      </c>
      <c r="G2120">
        <v>33</v>
      </c>
      <c r="H2120" t="s">
        <v>146</v>
      </c>
      <c r="I2120" t="s">
        <v>147</v>
      </c>
      <c r="J2120" t="s">
        <v>36</v>
      </c>
      <c r="K2120" t="s">
        <v>166</v>
      </c>
      <c r="L2120" t="s">
        <v>112</v>
      </c>
      <c r="M2120" t="s">
        <v>83</v>
      </c>
      <c r="N2120" t="s">
        <v>40</v>
      </c>
      <c r="O2120">
        <v>3</v>
      </c>
      <c r="P2120" s="4">
        <v>12282</v>
      </c>
      <c r="Q2120" s="4">
        <v>7246</v>
      </c>
      <c r="R2120" s="3">
        <v>0.05</v>
      </c>
      <c r="S2120" s="4">
        <v>35004</v>
      </c>
      <c r="T2120" s="4">
        <v>21738</v>
      </c>
      <c r="U2120" s="4">
        <v>13266</v>
      </c>
      <c r="V2120" s="3">
        <v>0.37898525882756257</v>
      </c>
      <c r="W2120" t="s">
        <v>41</v>
      </c>
      <c r="X2120" t="s">
        <v>55</v>
      </c>
      <c r="Y2120" t="s">
        <v>56</v>
      </c>
      <c r="Z2120">
        <v>1</v>
      </c>
      <c r="AA2120" t="s">
        <v>220</v>
      </c>
      <c r="AB2120" t="s">
        <v>150</v>
      </c>
      <c r="AC2120">
        <v>5</v>
      </c>
    </row>
    <row r="2121" spans="1:29">
      <c r="A2121" t="s">
        <v>2623</v>
      </c>
      <c r="B2121" s="2">
        <v>45302</v>
      </c>
      <c r="C2121" t="s">
        <v>488</v>
      </c>
      <c r="D2121" t="s">
        <v>31</v>
      </c>
      <c r="E2121" t="s">
        <v>170</v>
      </c>
      <c r="F2121" t="s">
        <v>33</v>
      </c>
      <c r="G2121">
        <v>33</v>
      </c>
      <c r="H2121" t="s">
        <v>105</v>
      </c>
      <c r="I2121" t="s">
        <v>89</v>
      </c>
      <c r="J2121" t="s">
        <v>82</v>
      </c>
      <c r="K2121" t="s">
        <v>184</v>
      </c>
      <c r="L2121" t="s">
        <v>52</v>
      </c>
      <c r="M2121" t="s">
        <v>83</v>
      </c>
      <c r="N2121" t="s">
        <v>126</v>
      </c>
      <c r="O2121">
        <v>6</v>
      </c>
      <c r="P2121" s="4">
        <v>17055</v>
      </c>
      <c r="Q2121" s="4">
        <v>10404</v>
      </c>
      <c r="R2121" s="3">
        <v>0</v>
      </c>
      <c r="S2121" s="4">
        <v>102330</v>
      </c>
      <c r="T2121" s="4">
        <v>62424</v>
      </c>
      <c r="U2121" s="4">
        <v>39906</v>
      </c>
      <c r="V2121" s="3">
        <v>0.38997361477572562</v>
      </c>
      <c r="W2121" t="s">
        <v>54</v>
      </c>
      <c r="X2121" t="s">
        <v>42</v>
      </c>
      <c r="Y2121" t="s">
        <v>56</v>
      </c>
      <c r="Z2121">
        <v>7</v>
      </c>
      <c r="AA2121" t="s">
        <v>94</v>
      </c>
      <c r="AB2121" t="s">
        <v>66</v>
      </c>
      <c r="AC2121">
        <v>3.7</v>
      </c>
    </row>
    <row r="2122" spans="1:29">
      <c r="A2122" t="s">
        <v>2624</v>
      </c>
      <c r="B2122" s="2">
        <v>44982</v>
      </c>
      <c r="C2122" t="s">
        <v>1307</v>
      </c>
      <c r="D2122" t="s">
        <v>31</v>
      </c>
      <c r="E2122" t="s">
        <v>170</v>
      </c>
      <c r="F2122" t="s">
        <v>33</v>
      </c>
      <c r="G2122">
        <v>59</v>
      </c>
      <c r="H2122" t="s">
        <v>99</v>
      </c>
      <c r="I2122" t="s">
        <v>99</v>
      </c>
      <c r="J2122" t="s">
        <v>100</v>
      </c>
      <c r="K2122" t="s">
        <v>239</v>
      </c>
      <c r="L2122" t="s">
        <v>52</v>
      </c>
      <c r="M2122" t="s">
        <v>63</v>
      </c>
      <c r="N2122" t="s">
        <v>113</v>
      </c>
      <c r="O2122">
        <v>4</v>
      </c>
      <c r="P2122" s="4">
        <v>2247</v>
      </c>
      <c r="Q2122" s="4">
        <v>1393</v>
      </c>
      <c r="R2122" s="3">
        <v>0.2</v>
      </c>
      <c r="S2122" s="4">
        <v>7190</v>
      </c>
      <c r="T2122" s="4">
        <v>5572</v>
      </c>
      <c r="U2122" s="4">
        <v>1618</v>
      </c>
      <c r="V2122" s="3">
        <v>0.2250347705146036</v>
      </c>
      <c r="W2122" t="s">
        <v>54</v>
      </c>
      <c r="X2122" t="s">
        <v>42</v>
      </c>
      <c r="Y2122" t="s">
        <v>56</v>
      </c>
      <c r="Z2122">
        <v>3</v>
      </c>
      <c r="AA2122" t="s">
        <v>226</v>
      </c>
      <c r="AB2122" t="s">
        <v>150</v>
      </c>
      <c r="AC2122">
        <v>3</v>
      </c>
    </row>
    <row r="2123" spans="1:29">
      <c r="A2123" t="s">
        <v>2625</v>
      </c>
      <c r="B2123" s="2">
        <v>45012</v>
      </c>
      <c r="C2123" t="s">
        <v>615</v>
      </c>
      <c r="D2123" t="s">
        <v>31</v>
      </c>
      <c r="E2123" t="s">
        <v>119</v>
      </c>
      <c r="F2123" t="s">
        <v>70</v>
      </c>
      <c r="G2123">
        <v>51</v>
      </c>
      <c r="H2123" t="s">
        <v>146</v>
      </c>
      <c r="I2123" t="s">
        <v>147</v>
      </c>
      <c r="J2123" t="s">
        <v>36</v>
      </c>
      <c r="K2123" t="s">
        <v>148</v>
      </c>
      <c r="L2123" t="s">
        <v>38</v>
      </c>
      <c r="M2123" t="s">
        <v>92</v>
      </c>
      <c r="N2123" t="s">
        <v>126</v>
      </c>
      <c r="O2123">
        <v>3</v>
      </c>
      <c r="P2123" s="4">
        <v>6179</v>
      </c>
      <c r="Q2123" s="4">
        <v>4387</v>
      </c>
      <c r="R2123" s="3">
        <v>0.2</v>
      </c>
      <c r="S2123" s="4">
        <v>14830</v>
      </c>
      <c r="T2123" s="4">
        <v>13161</v>
      </c>
      <c r="U2123" s="4">
        <v>1669</v>
      </c>
      <c r="V2123" s="3">
        <v>0.11254214430209036</v>
      </c>
      <c r="W2123" t="s">
        <v>41</v>
      </c>
      <c r="X2123" t="s">
        <v>55</v>
      </c>
      <c r="Y2123" t="s">
        <v>56</v>
      </c>
      <c r="Z2123">
        <v>2</v>
      </c>
      <c r="AA2123" t="s">
        <v>185</v>
      </c>
      <c r="AB2123" t="s">
        <v>121</v>
      </c>
      <c r="AC2123">
        <v>3.7</v>
      </c>
    </row>
    <row r="2124" spans="1:29">
      <c r="A2124" t="s">
        <v>2626</v>
      </c>
      <c r="B2124" s="2">
        <v>45250</v>
      </c>
      <c r="C2124" t="s">
        <v>238</v>
      </c>
      <c r="D2124" t="s">
        <v>31</v>
      </c>
      <c r="E2124" t="s">
        <v>111</v>
      </c>
      <c r="F2124" t="s">
        <v>70</v>
      </c>
      <c r="G2124">
        <v>45</v>
      </c>
      <c r="H2124" t="s">
        <v>99</v>
      </c>
      <c r="I2124" t="s">
        <v>99</v>
      </c>
      <c r="J2124" t="s">
        <v>100</v>
      </c>
      <c r="K2124" t="s">
        <v>37</v>
      </c>
      <c r="L2124" t="s">
        <v>52</v>
      </c>
      <c r="M2124" t="s">
        <v>107</v>
      </c>
      <c r="N2124" t="s">
        <v>64</v>
      </c>
      <c r="O2124">
        <v>6</v>
      </c>
      <c r="P2124" s="4">
        <v>15617</v>
      </c>
      <c r="Q2124" s="4">
        <v>10620</v>
      </c>
      <c r="R2124" s="3">
        <v>0.2</v>
      </c>
      <c r="S2124" s="4">
        <v>74962</v>
      </c>
      <c r="T2124" s="4">
        <v>63720</v>
      </c>
      <c r="U2124" s="4">
        <v>11242</v>
      </c>
      <c r="V2124" s="3">
        <v>0.14996931778767908</v>
      </c>
      <c r="W2124" t="s">
        <v>75</v>
      </c>
      <c r="X2124" t="s">
        <v>55</v>
      </c>
      <c r="Y2124" t="s">
        <v>43</v>
      </c>
      <c r="Z2124">
        <v>0</v>
      </c>
      <c r="AA2124" t="s">
        <v>172</v>
      </c>
      <c r="AB2124" t="s">
        <v>45</v>
      </c>
      <c r="AC2124" t="s">
        <v>46</v>
      </c>
    </row>
    <row r="2125" spans="1:29">
      <c r="A2125" t="s">
        <v>2627</v>
      </c>
      <c r="B2125" s="2">
        <v>45137</v>
      </c>
      <c r="C2125" t="s">
        <v>243</v>
      </c>
      <c r="D2125" t="s">
        <v>31</v>
      </c>
      <c r="E2125" t="s">
        <v>124</v>
      </c>
      <c r="F2125" t="s">
        <v>70</v>
      </c>
      <c r="G2125">
        <v>40</v>
      </c>
      <c r="H2125" t="s">
        <v>88</v>
      </c>
      <c r="I2125" t="s">
        <v>89</v>
      </c>
      <c r="J2125" t="s">
        <v>82</v>
      </c>
      <c r="K2125" t="s">
        <v>326</v>
      </c>
      <c r="L2125" t="s">
        <v>101</v>
      </c>
      <c r="M2125" t="s">
        <v>63</v>
      </c>
      <c r="N2125" t="s">
        <v>113</v>
      </c>
      <c r="O2125">
        <v>6</v>
      </c>
      <c r="P2125" s="4">
        <v>9189</v>
      </c>
      <c r="Q2125" s="4">
        <v>7167</v>
      </c>
      <c r="R2125" s="3">
        <v>0</v>
      </c>
      <c r="S2125" s="4">
        <v>55134</v>
      </c>
      <c r="T2125" s="4">
        <v>43002</v>
      </c>
      <c r="U2125" s="4">
        <v>12132</v>
      </c>
      <c r="V2125" s="3">
        <v>0.22004570682337576</v>
      </c>
      <c r="W2125" t="s">
        <v>54</v>
      </c>
      <c r="X2125" t="s">
        <v>55</v>
      </c>
      <c r="Y2125" t="s">
        <v>156</v>
      </c>
      <c r="Z2125">
        <v>0</v>
      </c>
      <c r="AA2125" t="s">
        <v>226</v>
      </c>
      <c r="AB2125" t="s">
        <v>150</v>
      </c>
      <c r="AC2125">
        <v>1.8</v>
      </c>
    </row>
    <row r="2126" spans="1:29">
      <c r="A2126" t="s">
        <v>2628</v>
      </c>
      <c r="B2126" s="2">
        <v>44949</v>
      </c>
      <c r="C2126" t="s">
        <v>664</v>
      </c>
      <c r="D2126" t="s">
        <v>49</v>
      </c>
      <c r="E2126" t="s">
        <v>98</v>
      </c>
      <c r="F2126" t="s">
        <v>70</v>
      </c>
      <c r="G2126">
        <v>48</v>
      </c>
      <c r="H2126" t="s">
        <v>105</v>
      </c>
      <c r="I2126" t="s">
        <v>89</v>
      </c>
      <c r="J2126" t="s">
        <v>82</v>
      </c>
      <c r="K2126" t="s">
        <v>184</v>
      </c>
      <c r="L2126" t="s">
        <v>91</v>
      </c>
      <c r="M2126" t="s">
        <v>83</v>
      </c>
      <c r="N2126" t="s">
        <v>93</v>
      </c>
      <c r="O2126">
        <v>8</v>
      </c>
      <c r="P2126" s="4">
        <v>11571</v>
      </c>
      <c r="Q2126" s="4">
        <v>7058</v>
      </c>
      <c r="R2126" s="3">
        <v>0.2</v>
      </c>
      <c r="S2126" s="4">
        <v>74054</v>
      </c>
      <c r="T2126" s="4">
        <v>56464</v>
      </c>
      <c r="U2126" s="4">
        <v>17590</v>
      </c>
      <c r="V2126" s="3">
        <v>0.23752937045939448</v>
      </c>
      <c r="W2126" t="s">
        <v>75</v>
      </c>
      <c r="X2126" t="s">
        <v>42</v>
      </c>
      <c r="Y2126" t="s">
        <v>56</v>
      </c>
      <c r="Z2126">
        <v>1</v>
      </c>
      <c r="AA2126" t="s">
        <v>85</v>
      </c>
      <c r="AB2126" t="s">
        <v>95</v>
      </c>
      <c r="AC2126">
        <v>4.2</v>
      </c>
    </row>
    <row r="2127" spans="1:29">
      <c r="A2127" t="s">
        <v>2629</v>
      </c>
      <c r="B2127" s="2">
        <v>45100</v>
      </c>
      <c r="C2127" t="s">
        <v>348</v>
      </c>
      <c r="D2127" t="s">
        <v>31</v>
      </c>
      <c r="E2127" t="s">
        <v>32</v>
      </c>
      <c r="F2127" t="s">
        <v>33</v>
      </c>
      <c r="G2127">
        <v>54</v>
      </c>
      <c r="H2127" t="s">
        <v>105</v>
      </c>
      <c r="I2127" t="s">
        <v>89</v>
      </c>
      <c r="J2127" t="s">
        <v>82</v>
      </c>
      <c r="K2127" t="s">
        <v>257</v>
      </c>
      <c r="L2127" t="s">
        <v>38</v>
      </c>
      <c r="M2127" t="s">
        <v>107</v>
      </c>
      <c r="N2127" t="s">
        <v>64</v>
      </c>
      <c r="O2127">
        <v>8</v>
      </c>
      <c r="P2127" s="4">
        <v>20780</v>
      </c>
      <c r="Q2127" s="4">
        <v>13507</v>
      </c>
      <c r="R2127" s="3">
        <v>0.05</v>
      </c>
      <c r="S2127" s="4">
        <v>157928</v>
      </c>
      <c r="T2127" s="4">
        <v>108056</v>
      </c>
      <c r="U2127" s="4">
        <v>49872</v>
      </c>
      <c r="V2127" s="3">
        <v>0.31578947368421051</v>
      </c>
      <c r="W2127" t="s">
        <v>54</v>
      </c>
      <c r="X2127" t="s">
        <v>76</v>
      </c>
      <c r="Y2127" t="s">
        <v>56</v>
      </c>
      <c r="Z2127">
        <v>1</v>
      </c>
      <c r="AA2127" t="s">
        <v>143</v>
      </c>
      <c r="AB2127" t="s">
        <v>66</v>
      </c>
      <c r="AC2127">
        <v>4.8</v>
      </c>
    </row>
    <row r="2128" spans="1:29">
      <c r="A2128" t="s">
        <v>2630</v>
      </c>
      <c r="B2128" s="2">
        <v>45128</v>
      </c>
      <c r="C2128" t="s">
        <v>710</v>
      </c>
      <c r="D2128" t="s">
        <v>31</v>
      </c>
      <c r="E2128" t="s">
        <v>119</v>
      </c>
      <c r="F2128" t="s">
        <v>70</v>
      </c>
      <c r="G2128">
        <v>29</v>
      </c>
      <c r="H2128" t="s">
        <v>99</v>
      </c>
      <c r="I2128" t="s">
        <v>99</v>
      </c>
      <c r="J2128" t="s">
        <v>100</v>
      </c>
      <c r="K2128" t="s">
        <v>148</v>
      </c>
      <c r="L2128" t="s">
        <v>131</v>
      </c>
      <c r="M2128" t="s">
        <v>63</v>
      </c>
      <c r="N2128" t="s">
        <v>40</v>
      </c>
      <c r="O2128">
        <v>6</v>
      </c>
      <c r="P2128" s="4">
        <v>17527</v>
      </c>
      <c r="Q2128" s="4">
        <v>12795</v>
      </c>
      <c r="R2128" s="3">
        <v>0</v>
      </c>
      <c r="S2128" s="4">
        <v>105162</v>
      </c>
      <c r="T2128" s="4">
        <v>76770</v>
      </c>
      <c r="U2128" s="4">
        <v>28392</v>
      </c>
      <c r="V2128" s="3">
        <v>0.26998345409938951</v>
      </c>
      <c r="W2128" t="s">
        <v>84</v>
      </c>
      <c r="X2128" t="s">
        <v>42</v>
      </c>
      <c r="Y2128" t="s">
        <v>156</v>
      </c>
      <c r="Z2128">
        <v>0</v>
      </c>
      <c r="AA2128" t="s">
        <v>143</v>
      </c>
      <c r="AB2128" t="s">
        <v>189</v>
      </c>
      <c r="AC2128">
        <v>1.8</v>
      </c>
    </row>
    <row r="2129" spans="1:29">
      <c r="A2129" t="s">
        <v>2631</v>
      </c>
      <c r="B2129" s="2">
        <v>45428</v>
      </c>
      <c r="C2129" t="s">
        <v>1011</v>
      </c>
      <c r="D2129" t="s">
        <v>31</v>
      </c>
      <c r="E2129" t="s">
        <v>119</v>
      </c>
      <c r="F2129" t="s">
        <v>70</v>
      </c>
      <c r="G2129">
        <v>30</v>
      </c>
      <c r="H2129" t="s">
        <v>153</v>
      </c>
      <c r="I2129" t="s">
        <v>154</v>
      </c>
      <c r="J2129" t="s">
        <v>36</v>
      </c>
      <c r="K2129" t="s">
        <v>166</v>
      </c>
      <c r="L2129" t="s">
        <v>131</v>
      </c>
      <c r="M2129" t="s">
        <v>92</v>
      </c>
      <c r="N2129" t="s">
        <v>126</v>
      </c>
      <c r="O2129">
        <v>3</v>
      </c>
      <c r="P2129" s="4">
        <v>14278</v>
      </c>
      <c r="Q2129" s="4">
        <v>9138</v>
      </c>
      <c r="R2129" s="3">
        <v>0</v>
      </c>
      <c r="S2129" s="4">
        <v>42834</v>
      </c>
      <c r="T2129" s="4">
        <v>27414</v>
      </c>
      <c r="U2129" s="4">
        <v>15420</v>
      </c>
      <c r="V2129" s="3">
        <v>0.35999439697436614</v>
      </c>
      <c r="W2129" t="s">
        <v>54</v>
      </c>
      <c r="X2129" t="s">
        <v>55</v>
      </c>
      <c r="Y2129" t="s">
        <v>56</v>
      </c>
      <c r="Z2129">
        <v>6</v>
      </c>
      <c r="AA2129" t="s">
        <v>108</v>
      </c>
      <c r="AB2129" t="s">
        <v>121</v>
      </c>
      <c r="AC2129">
        <v>3.7</v>
      </c>
    </row>
    <row r="2130" spans="1:29">
      <c r="A2130" t="s">
        <v>2632</v>
      </c>
      <c r="B2130" s="2">
        <v>45156</v>
      </c>
      <c r="C2130" t="s">
        <v>1039</v>
      </c>
      <c r="D2130" t="s">
        <v>31</v>
      </c>
      <c r="E2130" t="s">
        <v>135</v>
      </c>
      <c r="F2130" t="s">
        <v>33</v>
      </c>
      <c r="G2130">
        <v>30</v>
      </c>
      <c r="H2130" t="s">
        <v>99</v>
      </c>
      <c r="I2130" t="s">
        <v>99</v>
      </c>
      <c r="J2130" t="s">
        <v>100</v>
      </c>
      <c r="K2130" t="s">
        <v>269</v>
      </c>
      <c r="L2130" t="s">
        <v>112</v>
      </c>
      <c r="M2130" t="s">
        <v>107</v>
      </c>
      <c r="N2130" t="s">
        <v>64</v>
      </c>
      <c r="O2130">
        <v>7</v>
      </c>
      <c r="P2130" s="4">
        <v>7596</v>
      </c>
      <c r="Q2130" s="4">
        <v>4558</v>
      </c>
      <c r="R2130" s="3">
        <v>0.1</v>
      </c>
      <c r="S2130" s="4">
        <v>47855</v>
      </c>
      <c r="T2130" s="4">
        <v>31906</v>
      </c>
      <c r="U2130" s="4">
        <v>15949</v>
      </c>
      <c r="V2130" s="3">
        <v>0.33327760944519902</v>
      </c>
      <c r="W2130" t="s">
        <v>41</v>
      </c>
      <c r="X2130" t="s">
        <v>76</v>
      </c>
      <c r="Y2130" t="s">
        <v>56</v>
      </c>
      <c r="Z2130">
        <v>2</v>
      </c>
      <c r="AA2130" t="s">
        <v>57</v>
      </c>
      <c r="AB2130" t="s">
        <v>150</v>
      </c>
      <c r="AC2130">
        <v>4.7</v>
      </c>
    </row>
    <row r="2131" spans="1:29">
      <c r="A2131" t="s">
        <v>2633</v>
      </c>
      <c r="B2131" s="2">
        <v>45537</v>
      </c>
      <c r="C2131" t="s">
        <v>104</v>
      </c>
      <c r="D2131" t="s">
        <v>31</v>
      </c>
      <c r="E2131" t="s">
        <v>188</v>
      </c>
      <c r="F2131" t="s">
        <v>33</v>
      </c>
      <c r="G2131">
        <v>56</v>
      </c>
      <c r="H2131" t="s">
        <v>71</v>
      </c>
      <c r="I2131" t="s">
        <v>72</v>
      </c>
      <c r="J2131" t="s">
        <v>73</v>
      </c>
      <c r="K2131" t="s">
        <v>199</v>
      </c>
      <c r="L2131" t="s">
        <v>137</v>
      </c>
      <c r="M2131" t="s">
        <v>63</v>
      </c>
      <c r="N2131" t="s">
        <v>93</v>
      </c>
      <c r="O2131">
        <v>8</v>
      </c>
      <c r="P2131" s="4">
        <v>8777</v>
      </c>
      <c r="Q2131" s="4">
        <v>4915</v>
      </c>
      <c r="R2131" s="3">
        <v>0.2</v>
      </c>
      <c r="S2131" s="4">
        <v>56173</v>
      </c>
      <c r="T2131" s="4">
        <v>39320</v>
      </c>
      <c r="U2131" s="4">
        <v>16853</v>
      </c>
      <c r="V2131" s="3">
        <v>0.30001958236163279</v>
      </c>
      <c r="W2131" t="s">
        <v>54</v>
      </c>
      <c r="X2131" t="s">
        <v>42</v>
      </c>
      <c r="Y2131" t="s">
        <v>56</v>
      </c>
      <c r="Z2131">
        <v>7</v>
      </c>
      <c r="AA2131" t="s">
        <v>94</v>
      </c>
      <c r="AB2131" t="s">
        <v>45</v>
      </c>
      <c r="AC2131">
        <v>4.8</v>
      </c>
    </row>
    <row r="2132" spans="1:29">
      <c r="A2132" t="s">
        <v>2634</v>
      </c>
      <c r="B2132" s="2">
        <v>45269</v>
      </c>
      <c r="C2132" t="s">
        <v>761</v>
      </c>
      <c r="D2132" t="s">
        <v>31</v>
      </c>
      <c r="E2132" t="s">
        <v>124</v>
      </c>
      <c r="F2132" t="s">
        <v>70</v>
      </c>
      <c r="G2132">
        <v>51</v>
      </c>
      <c r="H2132" t="s">
        <v>71</v>
      </c>
      <c r="I2132" t="s">
        <v>72</v>
      </c>
      <c r="J2132" t="s">
        <v>73</v>
      </c>
      <c r="K2132" t="s">
        <v>179</v>
      </c>
      <c r="L2132" t="s">
        <v>101</v>
      </c>
      <c r="M2132" t="s">
        <v>92</v>
      </c>
      <c r="N2132" t="s">
        <v>40</v>
      </c>
      <c r="O2132">
        <v>3</v>
      </c>
      <c r="P2132" s="4">
        <v>2205</v>
      </c>
      <c r="Q2132" s="4">
        <v>1676</v>
      </c>
      <c r="R2132" s="3">
        <v>0</v>
      </c>
      <c r="S2132" s="4">
        <v>6615</v>
      </c>
      <c r="T2132" s="4">
        <v>5028</v>
      </c>
      <c r="U2132" s="4">
        <v>1587</v>
      </c>
      <c r="V2132" s="3">
        <v>0.23990929705215419</v>
      </c>
      <c r="W2132" t="s">
        <v>75</v>
      </c>
      <c r="X2132" t="s">
        <v>42</v>
      </c>
      <c r="Y2132" t="s">
        <v>43</v>
      </c>
      <c r="Z2132">
        <v>0</v>
      </c>
      <c r="AA2132" t="s">
        <v>65</v>
      </c>
      <c r="AB2132" t="s">
        <v>121</v>
      </c>
      <c r="AC2132" t="s">
        <v>46</v>
      </c>
    </row>
    <row r="2133" spans="1:29">
      <c r="A2133" t="s">
        <v>2635</v>
      </c>
      <c r="B2133" s="2">
        <v>45077</v>
      </c>
      <c r="C2133" t="s">
        <v>1541</v>
      </c>
      <c r="D2133" t="s">
        <v>49</v>
      </c>
      <c r="E2133" t="s">
        <v>170</v>
      </c>
      <c r="F2133" t="s">
        <v>33</v>
      </c>
      <c r="G2133">
        <v>38</v>
      </c>
      <c r="H2133" t="s">
        <v>34</v>
      </c>
      <c r="I2133" t="s">
        <v>35</v>
      </c>
      <c r="J2133" t="s">
        <v>36</v>
      </c>
      <c r="K2133" t="s">
        <v>199</v>
      </c>
      <c r="L2133" t="s">
        <v>62</v>
      </c>
      <c r="M2133" t="s">
        <v>107</v>
      </c>
      <c r="N2133" t="s">
        <v>53</v>
      </c>
      <c r="O2133">
        <v>7</v>
      </c>
      <c r="P2133" s="4">
        <v>10486</v>
      </c>
      <c r="Q2133" s="4">
        <v>7340</v>
      </c>
      <c r="R2133" s="3">
        <v>0.1</v>
      </c>
      <c r="S2133" s="4">
        <v>66062</v>
      </c>
      <c r="T2133" s="4">
        <v>51380</v>
      </c>
      <c r="U2133" s="4">
        <v>14682</v>
      </c>
      <c r="V2133" s="3">
        <v>0.22224576912597258</v>
      </c>
      <c r="W2133" t="s">
        <v>41</v>
      </c>
      <c r="X2133" t="s">
        <v>55</v>
      </c>
      <c r="Y2133" t="s">
        <v>56</v>
      </c>
      <c r="Z2133">
        <v>6</v>
      </c>
      <c r="AA2133" t="s">
        <v>172</v>
      </c>
      <c r="AB2133" t="s">
        <v>132</v>
      </c>
      <c r="AC2133">
        <v>4.2</v>
      </c>
    </row>
    <row r="2134" spans="1:29">
      <c r="A2134" t="s">
        <v>2636</v>
      </c>
      <c r="B2134" s="2">
        <v>45490</v>
      </c>
      <c r="C2134" t="s">
        <v>1613</v>
      </c>
      <c r="D2134" t="s">
        <v>31</v>
      </c>
      <c r="E2134" t="s">
        <v>111</v>
      </c>
      <c r="F2134" t="s">
        <v>70</v>
      </c>
      <c r="G2134">
        <v>44</v>
      </c>
      <c r="H2134" t="s">
        <v>105</v>
      </c>
      <c r="I2134" t="s">
        <v>89</v>
      </c>
      <c r="J2134" t="s">
        <v>82</v>
      </c>
      <c r="K2134" t="s">
        <v>120</v>
      </c>
      <c r="L2134" t="s">
        <v>101</v>
      </c>
      <c r="M2134" t="s">
        <v>92</v>
      </c>
      <c r="N2134" t="s">
        <v>126</v>
      </c>
      <c r="O2134">
        <v>3</v>
      </c>
      <c r="P2134" s="4">
        <v>14290</v>
      </c>
      <c r="Q2134" s="4">
        <v>9574</v>
      </c>
      <c r="R2134" s="3">
        <v>0.05</v>
      </c>
      <c r="S2134" s="4">
        <v>40727</v>
      </c>
      <c r="T2134" s="4">
        <v>28722</v>
      </c>
      <c r="U2134" s="4">
        <v>12005</v>
      </c>
      <c r="V2134" s="3">
        <v>0.29476759889017112</v>
      </c>
      <c r="W2134" t="s">
        <v>75</v>
      </c>
      <c r="X2134" t="s">
        <v>76</v>
      </c>
      <c r="Y2134" t="s">
        <v>56</v>
      </c>
      <c r="Z2134">
        <v>4</v>
      </c>
      <c r="AA2134" t="s">
        <v>108</v>
      </c>
      <c r="AB2134" t="s">
        <v>132</v>
      </c>
      <c r="AC2134">
        <v>3.1</v>
      </c>
    </row>
    <row r="2135" spans="1:29">
      <c r="A2135" t="s">
        <v>2637</v>
      </c>
      <c r="B2135" s="2">
        <v>45314</v>
      </c>
      <c r="C2135" t="s">
        <v>486</v>
      </c>
      <c r="D2135" t="s">
        <v>31</v>
      </c>
      <c r="E2135" t="s">
        <v>119</v>
      </c>
      <c r="F2135" t="s">
        <v>70</v>
      </c>
      <c r="G2135">
        <v>27</v>
      </c>
      <c r="H2135" t="s">
        <v>34</v>
      </c>
      <c r="I2135" t="s">
        <v>35</v>
      </c>
      <c r="J2135" t="s">
        <v>36</v>
      </c>
      <c r="K2135" t="s">
        <v>148</v>
      </c>
      <c r="L2135" t="s">
        <v>112</v>
      </c>
      <c r="M2135" t="s">
        <v>39</v>
      </c>
      <c r="N2135" t="s">
        <v>113</v>
      </c>
      <c r="O2135">
        <v>8</v>
      </c>
      <c r="P2135" s="4">
        <v>11672</v>
      </c>
      <c r="Q2135" s="4">
        <v>8871</v>
      </c>
      <c r="R2135" s="3">
        <v>0.05</v>
      </c>
      <c r="S2135" s="4">
        <v>88707</v>
      </c>
      <c r="T2135" s="4">
        <v>70968</v>
      </c>
      <c r="U2135" s="4">
        <v>17739</v>
      </c>
      <c r="V2135" s="3">
        <v>0.19997294463796544</v>
      </c>
      <c r="W2135" t="s">
        <v>41</v>
      </c>
      <c r="X2135" t="s">
        <v>42</v>
      </c>
      <c r="Y2135" t="s">
        <v>56</v>
      </c>
      <c r="Z2135">
        <v>4</v>
      </c>
      <c r="AA2135" t="s">
        <v>226</v>
      </c>
      <c r="AB2135" t="s">
        <v>121</v>
      </c>
      <c r="AC2135">
        <v>3.1</v>
      </c>
    </row>
    <row r="2136" spans="1:29">
      <c r="A2136" t="s">
        <v>2638</v>
      </c>
      <c r="B2136" s="2">
        <v>45554</v>
      </c>
      <c r="C2136" t="s">
        <v>384</v>
      </c>
      <c r="D2136" t="s">
        <v>49</v>
      </c>
      <c r="E2136" t="s">
        <v>119</v>
      </c>
      <c r="F2136" t="s">
        <v>70</v>
      </c>
      <c r="G2136">
        <v>39</v>
      </c>
      <c r="H2136" t="s">
        <v>146</v>
      </c>
      <c r="I2136" t="s">
        <v>147</v>
      </c>
      <c r="J2136" t="s">
        <v>36</v>
      </c>
      <c r="K2136" t="s">
        <v>179</v>
      </c>
      <c r="L2136" t="s">
        <v>137</v>
      </c>
      <c r="M2136" t="s">
        <v>92</v>
      </c>
      <c r="N2136" t="s">
        <v>64</v>
      </c>
      <c r="O2136">
        <v>5</v>
      </c>
      <c r="P2136" s="4">
        <v>20608</v>
      </c>
      <c r="Q2136" s="4">
        <v>13189</v>
      </c>
      <c r="R2136" s="3">
        <v>0.2</v>
      </c>
      <c r="S2136" s="4">
        <v>82432</v>
      </c>
      <c r="T2136" s="4">
        <v>65945</v>
      </c>
      <c r="U2136" s="4">
        <v>16487</v>
      </c>
      <c r="V2136" s="3">
        <v>0.20000727872670807</v>
      </c>
      <c r="W2136" t="s">
        <v>41</v>
      </c>
      <c r="X2136" t="s">
        <v>76</v>
      </c>
      <c r="Y2136" t="s">
        <v>56</v>
      </c>
      <c r="Z2136">
        <v>7</v>
      </c>
      <c r="AA2136" t="s">
        <v>172</v>
      </c>
      <c r="AB2136" t="s">
        <v>194</v>
      </c>
      <c r="AC2136">
        <v>5</v>
      </c>
    </row>
    <row r="2137" spans="1:29">
      <c r="A2137" t="s">
        <v>2639</v>
      </c>
      <c r="B2137" s="2">
        <v>44987</v>
      </c>
      <c r="C2137" t="s">
        <v>710</v>
      </c>
      <c r="D2137" t="s">
        <v>31</v>
      </c>
      <c r="E2137" t="s">
        <v>135</v>
      </c>
      <c r="F2137" t="s">
        <v>33</v>
      </c>
      <c r="G2137">
        <v>49</v>
      </c>
      <c r="H2137" t="s">
        <v>71</v>
      </c>
      <c r="I2137" t="s">
        <v>72</v>
      </c>
      <c r="J2137" t="s">
        <v>73</v>
      </c>
      <c r="K2137" t="s">
        <v>269</v>
      </c>
      <c r="L2137" t="s">
        <v>142</v>
      </c>
      <c r="M2137" t="s">
        <v>63</v>
      </c>
      <c r="N2137" t="s">
        <v>64</v>
      </c>
      <c r="O2137">
        <v>3</v>
      </c>
      <c r="P2137" s="4">
        <v>13940</v>
      </c>
      <c r="Q2137" s="4">
        <v>9061</v>
      </c>
      <c r="R2137" s="3">
        <v>0.05</v>
      </c>
      <c r="S2137" s="4">
        <v>39729</v>
      </c>
      <c r="T2137" s="4">
        <v>27183</v>
      </c>
      <c r="U2137" s="4">
        <v>12546</v>
      </c>
      <c r="V2137" s="3">
        <v>0.31578947368421051</v>
      </c>
      <c r="W2137" t="s">
        <v>84</v>
      </c>
      <c r="X2137" t="s">
        <v>42</v>
      </c>
      <c r="Y2137" t="s">
        <v>56</v>
      </c>
      <c r="Z2137">
        <v>1</v>
      </c>
      <c r="AA2137" t="s">
        <v>149</v>
      </c>
      <c r="AB2137" t="s">
        <v>95</v>
      </c>
      <c r="AC2137">
        <v>4.7</v>
      </c>
    </row>
    <row r="2138" spans="1:29">
      <c r="A2138" t="s">
        <v>2640</v>
      </c>
      <c r="B2138" s="2">
        <v>45614</v>
      </c>
      <c r="C2138" t="s">
        <v>1672</v>
      </c>
      <c r="D2138" t="s">
        <v>31</v>
      </c>
      <c r="E2138" t="s">
        <v>124</v>
      </c>
      <c r="F2138" t="s">
        <v>70</v>
      </c>
      <c r="G2138">
        <v>43</v>
      </c>
      <c r="H2138" t="s">
        <v>71</v>
      </c>
      <c r="I2138" t="s">
        <v>72</v>
      </c>
      <c r="J2138" t="s">
        <v>73</v>
      </c>
      <c r="K2138" t="s">
        <v>148</v>
      </c>
      <c r="L2138" t="s">
        <v>101</v>
      </c>
      <c r="M2138" t="s">
        <v>92</v>
      </c>
      <c r="N2138" t="s">
        <v>53</v>
      </c>
      <c r="O2138">
        <v>5</v>
      </c>
      <c r="P2138" s="4">
        <v>2444</v>
      </c>
      <c r="Q2138" s="4">
        <v>1515</v>
      </c>
      <c r="R2138" s="3">
        <v>0.1</v>
      </c>
      <c r="S2138" s="4">
        <v>10998</v>
      </c>
      <c r="T2138" s="4">
        <v>7575</v>
      </c>
      <c r="U2138" s="4">
        <v>3423</v>
      </c>
      <c r="V2138" s="3">
        <v>0.31123840698308786</v>
      </c>
      <c r="W2138" t="s">
        <v>54</v>
      </c>
      <c r="X2138" t="s">
        <v>42</v>
      </c>
      <c r="Y2138" t="s">
        <v>56</v>
      </c>
      <c r="Z2138">
        <v>3</v>
      </c>
      <c r="AA2138" t="s">
        <v>167</v>
      </c>
      <c r="AB2138" t="s">
        <v>194</v>
      </c>
      <c r="AC2138">
        <v>3.4</v>
      </c>
    </row>
    <row r="2139" spans="1:29">
      <c r="A2139" t="s">
        <v>2641</v>
      </c>
      <c r="B2139" s="2">
        <v>44956</v>
      </c>
      <c r="C2139" t="s">
        <v>346</v>
      </c>
      <c r="D2139" t="s">
        <v>31</v>
      </c>
      <c r="E2139" t="s">
        <v>50</v>
      </c>
      <c r="F2139" t="s">
        <v>33</v>
      </c>
      <c r="G2139">
        <v>32</v>
      </c>
      <c r="H2139" t="s">
        <v>34</v>
      </c>
      <c r="I2139" t="s">
        <v>35</v>
      </c>
      <c r="J2139" t="s">
        <v>36</v>
      </c>
      <c r="K2139" t="s">
        <v>90</v>
      </c>
      <c r="L2139" t="s">
        <v>137</v>
      </c>
      <c r="M2139" t="s">
        <v>107</v>
      </c>
      <c r="N2139" t="s">
        <v>93</v>
      </c>
      <c r="O2139">
        <v>7</v>
      </c>
      <c r="P2139" s="4">
        <v>16011</v>
      </c>
      <c r="Q2139" s="4">
        <v>11048</v>
      </c>
      <c r="R2139" s="3">
        <v>0</v>
      </c>
      <c r="S2139" s="4">
        <v>112077</v>
      </c>
      <c r="T2139" s="4">
        <v>77336</v>
      </c>
      <c r="U2139" s="4">
        <v>34741</v>
      </c>
      <c r="V2139" s="3">
        <v>0.30997439260508403</v>
      </c>
      <c r="W2139" t="s">
        <v>41</v>
      </c>
      <c r="X2139" t="s">
        <v>76</v>
      </c>
      <c r="Y2139" t="s">
        <v>156</v>
      </c>
      <c r="Z2139">
        <v>0</v>
      </c>
      <c r="AA2139" t="s">
        <v>77</v>
      </c>
      <c r="AB2139" t="s">
        <v>132</v>
      </c>
      <c r="AC2139">
        <v>1</v>
      </c>
    </row>
    <row r="2140" spans="1:29">
      <c r="A2140" t="s">
        <v>2642</v>
      </c>
      <c r="B2140" s="2">
        <v>45115</v>
      </c>
      <c r="C2140" t="s">
        <v>560</v>
      </c>
      <c r="D2140" t="s">
        <v>31</v>
      </c>
      <c r="E2140" t="s">
        <v>135</v>
      </c>
      <c r="F2140" t="s">
        <v>33</v>
      </c>
      <c r="G2140">
        <v>60</v>
      </c>
      <c r="H2140" t="s">
        <v>105</v>
      </c>
      <c r="I2140" t="s">
        <v>89</v>
      </c>
      <c r="J2140" t="s">
        <v>82</v>
      </c>
      <c r="K2140" t="s">
        <v>184</v>
      </c>
      <c r="L2140" t="s">
        <v>142</v>
      </c>
      <c r="M2140" t="s">
        <v>92</v>
      </c>
      <c r="N2140" t="s">
        <v>53</v>
      </c>
      <c r="O2140">
        <v>2</v>
      </c>
      <c r="P2140" s="4">
        <v>1968</v>
      </c>
      <c r="Q2140" s="4">
        <v>1476</v>
      </c>
      <c r="R2140" s="3">
        <v>0.2</v>
      </c>
      <c r="S2140" s="4">
        <v>3149</v>
      </c>
      <c r="T2140" s="4">
        <v>2952</v>
      </c>
      <c r="U2140" s="4">
        <v>197</v>
      </c>
      <c r="V2140" s="3">
        <v>6.255954271197206E-2</v>
      </c>
      <c r="W2140" t="s">
        <v>75</v>
      </c>
      <c r="X2140" t="s">
        <v>42</v>
      </c>
      <c r="Y2140" t="s">
        <v>56</v>
      </c>
      <c r="Z2140">
        <v>7</v>
      </c>
      <c r="AA2140" t="s">
        <v>172</v>
      </c>
      <c r="AB2140" t="s">
        <v>194</v>
      </c>
      <c r="AC2140">
        <v>3.2</v>
      </c>
    </row>
    <row r="2141" spans="1:29">
      <c r="A2141" t="s">
        <v>2643</v>
      </c>
      <c r="B2141" s="2">
        <v>45238</v>
      </c>
      <c r="C2141" t="s">
        <v>562</v>
      </c>
      <c r="D2141" t="s">
        <v>31</v>
      </c>
      <c r="E2141" t="s">
        <v>188</v>
      </c>
      <c r="F2141" t="s">
        <v>33</v>
      </c>
      <c r="G2141">
        <v>42</v>
      </c>
      <c r="H2141" t="s">
        <v>80</v>
      </c>
      <c r="I2141" t="s">
        <v>81</v>
      </c>
      <c r="J2141" t="s">
        <v>82</v>
      </c>
      <c r="K2141" t="s">
        <v>291</v>
      </c>
      <c r="L2141" t="s">
        <v>137</v>
      </c>
      <c r="M2141" t="s">
        <v>83</v>
      </c>
      <c r="N2141" t="s">
        <v>126</v>
      </c>
      <c r="O2141">
        <v>6</v>
      </c>
      <c r="P2141" s="4">
        <v>2425</v>
      </c>
      <c r="Q2141" s="4">
        <v>1673</v>
      </c>
      <c r="R2141" s="3">
        <v>0.15</v>
      </c>
      <c r="S2141" s="4">
        <v>12368</v>
      </c>
      <c r="T2141" s="4">
        <v>10038</v>
      </c>
      <c r="U2141" s="4">
        <v>2330</v>
      </c>
      <c r="V2141" s="3">
        <v>0.18838939197930143</v>
      </c>
      <c r="W2141" t="s">
        <v>84</v>
      </c>
      <c r="X2141" t="s">
        <v>55</v>
      </c>
      <c r="Y2141" t="s">
        <v>171</v>
      </c>
      <c r="Z2141">
        <v>5</v>
      </c>
      <c r="AA2141" t="s">
        <v>108</v>
      </c>
      <c r="AB2141" t="s">
        <v>132</v>
      </c>
      <c r="AC2141" t="s">
        <v>46</v>
      </c>
    </row>
    <row r="2142" spans="1:29">
      <c r="A2142" t="s">
        <v>2644</v>
      </c>
      <c r="B2142" s="2">
        <v>45197</v>
      </c>
      <c r="C2142" t="s">
        <v>1008</v>
      </c>
      <c r="D2142" t="s">
        <v>31</v>
      </c>
      <c r="E2142" t="s">
        <v>170</v>
      </c>
      <c r="F2142" t="s">
        <v>33</v>
      </c>
      <c r="G2142">
        <v>35</v>
      </c>
      <c r="H2142" t="s">
        <v>71</v>
      </c>
      <c r="I2142" t="s">
        <v>72</v>
      </c>
      <c r="J2142" t="s">
        <v>73</v>
      </c>
      <c r="K2142" t="s">
        <v>37</v>
      </c>
      <c r="L2142" t="s">
        <v>137</v>
      </c>
      <c r="M2142" t="s">
        <v>92</v>
      </c>
      <c r="N2142" t="s">
        <v>126</v>
      </c>
      <c r="O2142">
        <v>3</v>
      </c>
      <c r="P2142" s="4">
        <v>5487</v>
      </c>
      <c r="Q2142" s="4">
        <v>3018</v>
      </c>
      <c r="R2142" s="3">
        <v>0</v>
      </c>
      <c r="S2142" s="4">
        <v>16461</v>
      </c>
      <c r="T2142" s="4">
        <v>9054</v>
      </c>
      <c r="U2142" s="4">
        <v>7407</v>
      </c>
      <c r="V2142" s="3">
        <v>0.44997266265718971</v>
      </c>
      <c r="W2142" t="s">
        <v>54</v>
      </c>
      <c r="X2142" t="s">
        <v>55</v>
      </c>
      <c r="Y2142" t="s">
        <v>171</v>
      </c>
      <c r="Z2142">
        <v>3</v>
      </c>
      <c r="AA2142" t="s">
        <v>77</v>
      </c>
      <c r="AB2142" t="s">
        <v>95</v>
      </c>
      <c r="AC2142" t="s">
        <v>46</v>
      </c>
    </row>
    <row r="2143" spans="1:29">
      <c r="A2143" t="s">
        <v>2645</v>
      </c>
      <c r="B2143" s="2">
        <v>45618</v>
      </c>
      <c r="C2143" t="s">
        <v>750</v>
      </c>
      <c r="D2143" t="s">
        <v>49</v>
      </c>
      <c r="E2143" t="s">
        <v>98</v>
      </c>
      <c r="F2143" t="s">
        <v>70</v>
      </c>
      <c r="G2143">
        <v>42</v>
      </c>
      <c r="H2143" t="s">
        <v>88</v>
      </c>
      <c r="I2143" t="s">
        <v>89</v>
      </c>
      <c r="J2143" t="s">
        <v>82</v>
      </c>
      <c r="K2143" t="s">
        <v>51</v>
      </c>
      <c r="L2143" t="s">
        <v>142</v>
      </c>
      <c r="M2143" t="s">
        <v>107</v>
      </c>
      <c r="N2143" t="s">
        <v>64</v>
      </c>
      <c r="O2143">
        <v>7</v>
      </c>
      <c r="P2143" s="4">
        <v>7753</v>
      </c>
      <c r="Q2143" s="4">
        <v>4574</v>
      </c>
      <c r="R2143" s="3">
        <v>0.05</v>
      </c>
      <c r="S2143" s="4">
        <v>51557</v>
      </c>
      <c r="T2143" s="4">
        <v>32018</v>
      </c>
      <c r="U2143" s="4">
        <v>19539</v>
      </c>
      <c r="V2143" s="3">
        <v>0.37897860620284346</v>
      </c>
      <c r="W2143" t="s">
        <v>75</v>
      </c>
      <c r="X2143" t="s">
        <v>55</v>
      </c>
      <c r="Y2143" t="s">
        <v>156</v>
      </c>
      <c r="Z2143">
        <v>0</v>
      </c>
      <c r="AA2143" t="s">
        <v>163</v>
      </c>
      <c r="AB2143" t="s">
        <v>132</v>
      </c>
      <c r="AC2143">
        <v>1.6</v>
      </c>
    </row>
    <row r="2144" spans="1:29">
      <c r="A2144" t="s">
        <v>2646</v>
      </c>
      <c r="B2144" s="2">
        <v>45120</v>
      </c>
      <c r="C2144" t="s">
        <v>900</v>
      </c>
      <c r="D2144" t="s">
        <v>49</v>
      </c>
      <c r="E2144" t="s">
        <v>111</v>
      </c>
      <c r="F2144" t="s">
        <v>70</v>
      </c>
      <c r="G2144">
        <v>46</v>
      </c>
      <c r="H2144" t="s">
        <v>34</v>
      </c>
      <c r="I2144" t="s">
        <v>35</v>
      </c>
      <c r="J2144" t="s">
        <v>36</v>
      </c>
      <c r="K2144" t="s">
        <v>337</v>
      </c>
      <c r="L2144" t="s">
        <v>131</v>
      </c>
      <c r="M2144" t="s">
        <v>107</v>
      </c>
      <c r="N2144" t="s">
        <v>64</v>
      </c>
      <c r="O2144">
        <v>5</v>
      </c>
      <c r="P2144" s="4">
        <v>17628</v>
      </c>
      <c r="Q2144" s="4">
        <v>10224</v>
      </c>
      <c r="R2144" s="3">
        <v>0.2</v>
      </c>
      <c r="S2144" s="4">
        <v>70512</v>
      </c>
      <c r="T2144" s="4">
        <v>51120</v>
      </c>
      <c r="U2144" s="4">
        <v>19392</v>
      </c>
      <c r="V2144" s="3">
        <v>0.27501701837985026</v>
      </c>
      <c r="W2144" t="s">
        <v>75</v>
      </c>
      <c r="X2144" t="s">
        <v>42</v>
      </c>
      <c r="Y2144" t="s">
        <v>56</v>
      </c>
      <c r="Z2144">
        <v>5</v>
      </c>
      <c r="AA2144" t="s">
        <v>143</v>
      </c>
      <c r="AB2144" t="s">
        <v>45</v>
      </c>
      <c r="AC2144">
        <v>3.3</v>
      </c>
    </row>
    <row r="2145" spans="1:29">
      <c r="A2145" t="s">
        <v>2647</v>
      </c>
      <c r="B2145" s="2">
        <v>45418</v>
      </c>
      <c r="C2145" t="s">
        <v>1377</v>
      </c>
      <c r="D2145" t="s">
        <v>31</v>
      </c>
      <c r="E2145" t="s">
        <v>119</v>
      </c>
      <c r="F2145" t="s">
        <v>70</v>
      </c>
      <c r="G2145">
        <v>49</v>
      </c>
      <c r="H2145" t="s">
        <v>71</v>
      </c>
      <c r="I2145" t="s">
        <v>72</v>
      </c>
      <c r="J2145" t="s">
        <v>73</v>
      </c>
      <c r="K2145" t="s">
        <v>166</v>
      </c>
      <c r="L2145" t="s">
        <v>91</v>
      </c>
      <c r="M2145" t="s">
        <v>92</v>
      </c>
      <c r="N2145" t="s">
        <v>40</v>
      </c>
      <c r="O2145">
        <v>8</v>
      </c>
      <c r="P2145" s="4">
        <v>2912</v>
      </c>
      <c r="Q2145" s="4">
        <v>1776</v>
      </c>
      <c r="R2145" s="3">
        <v>0</v>
      </c>
      <c r="S2145" s="4">
        <v>23296</v>
      </c>
      <c r="T2145" s="4">
        <v>14208</v>
      </c>
      <c r="U2145" s="4">
        <v>9088</v>
      </c>
      <c r="V2145" s="3">
        <v>0.39010989010989011</v>
      </c>
      <c r="W2145" t="s">
        <v>41</v>
      </c>
      <c r="X2145" t="s">
        <v>42</v>
      </c>
      <c r="Y2145" t="s">
        <v>56</v>
      </c>
      <c r="Z2145">
        <v>2</v>
      </c>
      <c r="AA2145" t="s">
        <v>65</v>
      </c>
      <c r="AB2145" t="s">
        <v>95</v>
      </c>
      <c r="AC2145">
        <v>4.9000000000000004</v>
      </c>
    </row>
    <row r="2146" spans="1:29">
      <c r="A2146" t="s">
        <v>2648</v>
      </c>
      <c r="B2146" s="2">
        <v>45593</v>
      </c>
      <c r="C2146" t="s">
        <v>304</v>
      </c>
      <c r="D2146" t="s">
        <v>31</v>
      </c>
      <c r="E2146" t="s">
        <v>188</v>
      </c>
      <c r="F2146" t="s">
        <v>33</v>
      </c>
      <c r="G2146">
        <v>27</v>
      </c>
      <c r="H2146" t="s">
        <v>153</v>
      </c>
      <c r="I2146" t="s">
        <v>154</v>
      </c>
      <c r="J2146" t="s">
        <v>36</v>
      </c>
      <c r="K2146" t="s">
        <v>291</v>
      </c>
      <c r="L2146" t="s">
        <v>112</v>
      </c>
      <c r="M2146" t="s">
        <v>83</v>
      </c>
      <c r="N2146" t="s">
        <v>113</v>
      </c>
      <c r="O2146">
        <v>6</v>
      </c>
      <c r="P2146" s="4">
        <v>2428</v>
      </c>
      <c r="Q2146" s="4">
        <v>1821</v>
      </c>
      <c r="R2146" s="3">
        <v>0</v>
      </c>
      <c r="S2146" s="4">
        <v>14568</v>
      </c>
      <c r="T2146" s="4">
        <v>10926</v>
      </c>
      <c r="U2146" s="4">
        <v>3642</v>
      </c>
      <c r="V2146" s="3">
        <v>0.25</v>
      </c>
      <c r="W2146" t="s">
        <v>84</v>
      </c>
      <c r="X2146" t="s">
        <v>55</v>
      </c>
      <c r="Y2146" t="s">
        <v>56</v>
      </c>
      <c r="Z2146">
        <v>2</v>
      </c>
      <c r="AA2146" t="s">
        <v>193</v>
      </c>
      <c r="AB2146" t="s">
        <v>189</v>
      </c>
      <c r="AC2146">
        <v>3.5</v>
      </c>
    </row>
    <row r="2147" spans="1:29">
      <c r="A2147" t="s">
        <v>2649</v>
      </c>
      <c r="B2147" s="2">
        <v>45337</v>
      </c>
      <c r="C2147" t="s">
        <v>30</v>
      </c>
      <c r="D2147" t="s">
        <v>31</v>
      </c>
      <c r="E2147" t="s">
        <v>119</v>
      </c>
      <c r="F2147" t="s">
        <v>70</v>
      </c>
      <c r="G2147">
        <v>51</v>
      </c>
      <c r="H2147" t="s">
        <v>99</v>
      </c>
      <c r="I2147" t="s">
        <v>99</v>
      </c>
      <c r="J2147" t="s">
        <v>100</v>
      </c>
      <c r="K2147" t="s">
        <v>219</v>
      </c>
      <c r="L2147" t="s">
        <v>91</v>
      </c>
      <c r="M2147" t="s">
        <v>63</v>
      </c>
      <c r="N2147" t="s">
        <v>64</v>
      </c>
      <c r="O2147">
        <v>3</v>
      </c>
      <c r="P2147" s="4">
        <v>19994</v>
      </c>
      <c r="Q2147" s="4">
        <v>15195</v>
      </c>
      <c r="R2147" s="3">
        <v>0.15</v>
      </c>
      <c r="S2147" s="4">
        <v>50985</v>
      </c>
      <c r="T2147" s="4">
        <v>45585</v>
      </c>
      <c r="U2147" s="4">
        <v>5400</v>
      </c>
      <c r="V2147" s="3">
        <v>0.1059135039717564</v>
      </c>
      <c r="W2147" t="s">
        <v>75</v>
      </c>
      <c r="X2147" t="s">
        <v>55</v>
      </c>
      <c r="Y2147" t="s">
        <v>56</v>
      </c>
      <c r="Z2147">
        <v>3</v>
      </c>
      <c r="AA2147" t="s">
        <v>229</v>
      </c>
      <c r="AB2147" t="s">
        <v>150</v>
      </c>
      <c r="AC2147">
        <v>3</v>
      </c>
    </row>
    <row r="2148" spans="1:29">
      <c r="A2148" t="s">
        <v>2650</v>
      </c>
      <c r="B2148" s="2">
        <v>45135</v>
      </c>
      <c r="C2148" t="s">
        <v>211</v>
      </c>
      <c r="D2148" t="s">
        <v>31</v>
      </c>
      <c r="E2148" t="s">
        <v>98</v>
      </c>
      <c r="F2148" t="s">
        <v>70</v>
      </c>
      <c r="G2148">
        <v>28</v>
      </c>
      <c r="H2148" t="s">
        <v>99</v>
      </c>
      <c r="I2148" t="s">
        <v>99</v>
      </c>
      <c r="J2148" t="s">
        <v>100</v>
      </c>
      <c r="K2148" t="s">
        <v>74</v>
      </c>
      <c r="L2148" t="s">
        <v>101</v>
      </c>
      <c r="M2148" t="s">
        <v>63</v>
      </c>
      <c r="N2148" t="s">
        <v>40</v>
      </c>
      <c r="O2148">
        <v>5</v>
      </c>
      <c r="P2148" s="4">
        <v>1970</v>
      </c>
      <c r="Q2148" s="4">
        <v>1576</v>
      </c>
      <c r="R2148" s="3">
        <v>0.05</v>
      </c>
      <c r="S2148" s="4">
        <v>9358</v>
      </c>
      <c r="T2148" s="4">
        <v>7880</v>
      </c>
      <c r="U2148" s="4">
        <v>1478</v>
      </c>
      <c r="V2148" s="3">
        <v>0.15793973071169054</v>
      </c>
      <c r="W2148" t="s">
        <v>41</v>
      </c>
      <c r="X2148" t="s">
        <v>76</v>
      </c>
      <c r="Y2148" t="s">
        <v>171</v>
      </c>
      <c r="Z2148">
        <v>6</v>
      </c>
      <c r="AA2148" t="s">
        <v>94</v>
      </c>
      <c r="AB2148" t="s">
        <v>45</v>
      </c>
      <c r="AC2148" t="s">
        <v>46</v>
      </c>
    </row>
    <row r="2149" spans="1:29">
      <c r="A2149" t="s">
        <v>2651</v>
      </c>
      <c r="B2149" s="2">
        <v>45340</v>
      </c>
      <c r="C2149" t="s">
        <v>767</v>
      </c>
      <c r="D2149" t="s">
        <v>31</v>
      </c>
      <c r="E2149" t="s">
        <v>188</v>
      </c>
      <c r="F2149" t="s">
        <v>33</v>
      </c>
      <c r="G2149">
        <v>59</v>
      </c>
      <c r="H2149" t="s">
        <v>88</v>
      </c>
      <c r="I2149" t="s">
        <v>89</v>
      </c>
      <c r="J2149" t="s">
        <v>82</v>
      </c>
      <c r="K2149" t="s">
        <v>136</v>
      </c>
      <c r="L2149" t="s">
        <v>112</v>
      </c>
      <c r="M2149" t="s">
        <v>92</v>
      </c>
      <c r="N2149" t="s">
        <v>113</v>
      </c>
      <c r="O2149">
        <v>4</v>
      </c>
      <c r="P2149" s="4">
        <v>22277</v>
      </c>
      <c r="Q2149" s="4">
        <v>14035</v>
      </c>
      <c r="R2149" s="3">
        <v>0.2</v>
      </c>
      <c r="S2149" s="4">
        <v>71286</v>
      </c>
      <c r="T2149" s="4">
        <v>56140</v>
      </c>
      <c r="U2149" s="4">
        <v>15146</v>
      </c>
      <c r="V2149" s="3">
        <v>0.21246808630025532</v>
      </c>
      <c r="W2149" t="s">
        <v>54</v>
      </c>
      <c r="X2149" t="s">
        <v>42</v>
      </c>
      <c r="Y2149" t="s">
        <v>56</v>
      </c>
      <c r="Z2149">
        <v>7</v>
      </c>
      <c r="AA2149" t="s">
        <v>149</v>
      </c>
      <c r="AB2149" t="s">
        <v>194</v>
      </c>
      <c r="AC2149">
        <v>4.0999999999999996</v>
      </c>
    </row>
    <row r="2150" spans="1:29">
      <c r="A2150" t="s">
        <v>2652</v>
      </c>
      <c r="B2150" s="2">
        <v>45128</v>
      </c>
      <c r="C2150" t="s">
        <v>412</v>
      </c>
      <c r="D2150" t="s">
        <v>49</v>
      </c>
      <c r="E2150" t="s">
        <v>50</v>
      </c>
      <c r="F2150" t="s">
        <v>33</v>
      </c>
      <c r="G2150">
        <v>58</v>
      </c>
      <c r="H2150" t="s">
        <v>146</v>
      </c>
      <c r="I2150" t="s">
        <v>147</v>
      </c>
      <c r="J2150" t="s">
        <v>36</v>
      </c>
      <c r="K2150" t="s">
        <v>199</v>
      </c>
      <c r="L2150" t="s">
        <v>142</v>
      </c>
      <c r="M2150" t="s">
        <v>63</v>
      </c>
      <c r="N2150" t="s">
        <v>93</v>
      </c>
      <c r="O2150">
        <v>5</v>
      </c>
      <c r="P2150" s="4">
        <v>23810</v>
      </c>
      <c r="Q2150" s="4">
        <v>15477</v>
      </c>
      <c r="R2150" s="3">
        <v>0</v>
      </c>
      <c r="S2150" s="4">
        <v>119050</v>
      </c>
      <c r="T2150" s="4">
        <v>77385</v>
      </c>
      <c r="U2150" s="4">
        <v>41665</v>
      </c>
      <c r="V2150" s="3">
        <v>0.34997900041999158</v>
      </c>
      <c r="W2150" t="s">
        <v>54</v>
      </c>
      <c r="X2150" t="s">
        <v>76</v>
      </c>
      <c r="Y2150" t="s">
        <v>56</v>
      </c>
      <c r="Z2150">
        <v>2</v>
      </c>
      <c r="AA2150" t="s">
        <v>185</v>
      </c>
      <c r="AB2150" t="s">
        <v>66</v>
      </c>
      <c r="AC2150">
        <v>4.8</v>
      </c>
    </row>
    <row r="2151" spans="1:29">
      <c r="A2151" t="s">
        <v>2653</v>
      </c>
      <c r="B2151" s="2">
        <v>45401</v>
      </c>
      <c r="C2151" t="s">
        <v>555</v>
      </c>
      <c r="D2151" t="s">
        <v>49</v>
      </c>
      <c r="E2151" t="s">
        <v>32</v>
      </c>
      <c r="F2151" t="s">
        <v>33</v>
      </c>
      <c r="G2151">
        <v>24</v>
      </c>
      <c r="H2151" t="s">
        <v>146</v>
      </c>
      <c r="I2151" t="s">
        <v>147</v>
      </c>
      <c r="J2151" t="s">
        <v>36</v>
      </c>
      <c r="K2151" t="s">
        <v>214</v>
      </c>
      <c r="L2151" t="s">
        <v>155</v>
      </c>
      <c r="M2151" t="s">
        <v>63</v>
      </c>
      <c r="N2151" t="s">
        <v>40</v>
      </c>
      <c r="O2151">
        <v>8</v>
      </c>
      <c r="P2151" s="4">
        <v>14440</v>
      </c>
      <c r="Q2151" s="4">
        <v>10974</v>
      </c>
      <c r="R2151" s="3">
        <v>0</v>
      </c>
      <c r="S2151" s="4">
        <v>115520</v>
      </c>
      <c r="T2151" s="4">
        <v>87792</v>
      </c>
      <c r="U2151" s="4">
        <v>27728</v>
      </c>
      <c r="V2151" s="3">
        <v>0.24002770083102493</v>
      </c>
      <c r="W2151" t="s">
        <v>54</v>
      </c>
      <c r="X2151" t="s">
        <v>55</v>
      </c>
      <c r="Y2151" t="s">
        <v>56</v>
      </c>
      <c r="Z2151">
        <v>6</v>
      </c>
      <c r="AA2151" t="s">
        <v>167</v>
      </c>
      <c r="AB2151" t="s">
        <v>45</v>
      </c>
      <c r="AC2151">
        <v>3.7</v>
      </c>
    </row>
    <row r="2152" spans="1:29">
      <c r="A2152" t="s">
        <v>2654</v>
      </c>
      <c r="B2152" s="2">
        <v>45345</v>
      </c>
      <c r="C2152" t="s">
        <v>176</v>
      </c>
      <c r="D2152" t="s">
        <v>31</v>
      </c>
      <c r="E2152" t="s">
        <v>170</v>
      </c>
      <c r="F2152" t="s">
        <v>33</v>
      </c>
      <c r="G2152">
        <v>33</v>
      </c>
      <c r="H2152" t="s">
        <v>71</v>
      </c>
      <c r="I2152" t="s">
        <v>72</v>
      </c>
      <c r="J2152" t="s">
        <v>73</v>
      </c>
      <c r="K2152" t="s">
        <v>323</v>
      </c>
      <c r="L2152" t="s">
        <v>155</v>
      </c>
      <c r="M2152" t="s">
        <v>92</v>
      </c>
      <c r="N2152" t="s">
        <v>126</v>
      </c>
      <c r="O2152">
        <v>1</v>
      </c>
      <c r="P2152" s="4">
        <v>7011</v>
      </c>
      <c r="Q2152" s="4">
        <v>5048</v>
      </c>
      <c r="R2152" s="3">
        <v>0.2</v>
      </c>
      <c r="S2152" s="4">
        <v>5609</v>
      </c>
      <c r="T2152" s="4">
        <v>5048</v>
      </c>
      <c r="U2152" s="4">
        <v>561</v>
      </c>
      <c r="V2152" s="3">
        <v>0.10001782848992691</v>
      </c>
      <c r="W2152" t="s">
        <v>75</v>
      </c>
      <c r="X2152" t="s">
        <v>42</v>
      </c>
      <c r="Y2152" t="s">
        <v>171</v>
      </c>
      <c r="Z2152">
        <v>9</v>
      </c>
      <c r="AA2152" t="s">
        <v>193</v>
      </c>
      <c r="AB2152" t="s">
        <v>66</v>
      </c>
      <c r="AC2152" t="s">
        <v>46</v>
      </c>
    </row>
    <row r="2153" spans="1:29">
      <c r="A2153" t="s">
        <v>2655</v>
      </c>
      <c r="B2153" s="2">
        <v>45399</v>
      </c>
      <c r="C2153" t="s">
        <v>1700</v>
      </c>
      <c r="D2153" t="s">
        <v>49</v>
      </c>
      <c r="E2153" t="s">
        <v>124</v>
      </c>
      <c r="F2153" t="s">
        <v>70</v>
      </c>
      <c r="G2153">
        <v>46</v>
      </c>
      <c r="H2153" t="s">
        <v>153</v>
      </c>
      <c r="I2153" t="s">
        <v>154</v>
      </c>
      <c r="J2153" t="s">
        <v>36</v>
      </c>
      <c r="K2153" t="s">
        <v>214</v>
      </c>
      <c r="L2153" t="s">
        <v>155</v>
      </c>
      <c r="M2153" t="s">
        <v>63</v>
      </c>
      <c r="N2153" t="s">
        <v>40</v>
      </c>
      <c r="O2153">
        <v>8</v>
      </c>
      <c r="P2153" s="4">
        <v>22851</v>
      </c>
      <c r="Q2153" s="4">
        <v>18281</v>
      </c>
      <c r="R2153" s="3">
        <v>0.1</v>
      </c>
      <c r="S2153" s="4">
        <v>164527</v>
      </c>
      <c r="T2153" s="4">
        <v>146248</v>
      </c>
      <c r="U2153" s="4">
        <v>18279</v>
      </c>
      <c r="V2153" s="3">
        <v>0.11110030572489622</v>
      </c>
      <c r="W2153" t="s">
        <v>75</v>
      </c>
      <c r="X2153" t="s">
        <v>42</v>
      </c>
      <c r="Y2153" t="s">
        <v>56</v>
      </c>
      <c r="Z2153">
        <v>2</v>
      </c>
      <c r="AA2153" t="s">
        <v>65</v>
      </c>
      <c r="AB2153" t="s">
        <v>189</v>
      </c>
      <c r="AC2153">
        <v>4.0999999999999996</v>
      </c>
    </row>
    <row r="2154" spans="1:29">
      <c r="A2154" t="s">
        <v>2656</v>
      </c>
      <c r="B2154" s="2">
        <v>45558</v>
      </c>
      <c r="C2154" t="s">
        <v>1505</v>
      </c>
      <c r="D2154" t="s">
        <v>31</v>
      </c>
      <c r="E2154" t="s">
        <v>50</v>
      </c>
      <c r="F2154" t="s">
        <v>33</v>
      </c>
      <c r="G2154">
        <v>45</v>
      </c>
      <c r="H2154" t="s">
        <v>71</v>
      </c>
      <c r="I2154" t="s">
        <v>72</v>
      </c>
      <c r="J2154" t="s">
        <v>73</v>
      </c>
      <c r="K2154" t="s">
        <v>130</v>
      </c>
      <c r="L2154" t="s">
        <v>131</v>
      </c>
      <c r="M2154" t="s">
        <v>83</v>
      </c>
      <c r="N2154" t="s">
        <v>126</v>
      </c>
      <c r="O2154">
        <v>7</v>
      </c>
      <c r="P2154" s="4">
        <v>17526</v>
      </c>
      <c r="Q2154" s="4">
        <v>12443</v>
      </c>
      <c r="R2154" s="3">
        <v>0.15</v>
      </c>
      <c r="S2154" s="4">
        <v>104280</v>
      </c>
      <c r="T2154" s="4">
        <v>87101</v>
      </c>
      <c r="U2154" s="4">
        <v>17179</v>
      </c>
      <c r="V2154" s="3">
        <v>0.16473916378979669</v>
      </c>
      <c r="W2154" t="s">
        <v>41</v>
      </c>
      <c r="X2154" t="s">
        <v>76</v>
      </c>
      <c r="Y2154" t="s">
        <v>56</v>
      </c>
      <c r="Z2154">
        <v>2</v>
      </c>
      <c r="AA2154" t="s">
        <v>181</v>
      </c>
      <c r="AB2154" t="s">
        <v>45</v>
      </c>
      <c r="AC2154">
        <v>5</v>
      </c>
    </row>
    <row r="2155" spans="1:29">
      <c r="A2155" t="s">
        <v>2657</v>
      </c>
      <c r="B2155" s="2">
        <v>45137</v>
      </c>
      <c r="C2155" t="s">
        <v>110</v>
      </c>
      <c r="D2155" t="s">
        <v>31</v>
      </c>
      <c r="E2155" t="s">
        <v>124</v>
      </c>
      <c r="F2155" t="s">
        <v>70</v>
      </c>
      <c r="G2155">
        <v>25</v>
      </c>
      <c r="H2155" t="s">
        <v>99</v>
      </c>
      <c r="I2155" t="s">
        <v>99</v>
      </c>
      <c r="J2155" t="s">
        <v>100</v>
      </c>
      <c r="K2155" t="s">
        <v>269</v>
      </c>
      <c r="L2155" t="s">
        <v>142</v>
      </c>
      <c r="M2155" t="s">
        <v>39</v>
      </c>
      <c r="N2155" t="s">
        <v>126</v>
      </c>
      <c r="O2155">
        <v>5</v>
      </c>
      <c r="P2155" s="4">
        <v>17858</v>
      </c>
      <c r="Q2155" s="4">
        <v>13751</v>
      </c>
      <c r="R2155" s="3">
        <v>0.05</v>
      </c>
      <c r="S2155" s="4">
        <v>84826</v>
      </c>
      <c r="T2155" s="4">
        <v>68755</v>
      </c>
      <c r="U2155" s="4">
        <v>16071</v>
      </c>
      <c r="V2155" s="3">
        <v>0.18945842076721761</v>
      </c>
      <c r="W2155" t="s">
        <v>75</v>
      </c>
      <c r="X2155" t="s">
        <v>42</v>
      </c>
      <c r="Y2155" t="s">
        <v>56</v>
      </c>
      <c r="Z2155">
        <v>2</v>
      </c>
      <c r="AA2155" t="s">
        <v>149</v>
      </c>
      <c r="AB2155" t="s">
        <v>121</v>
      </c>
      <c r="AC2155">
        <v>3.8</v>
      </c>
    </row>
    <row r="2156" spans="1:29">
      <c r="A2156" t="s">
        <v>2658</v>
      </c>
      <c r="B2156" s="2">
        <v>45399</v>
      </c>
      <c r="C2156" t="s">
        <v>1505</v>
      </c>
      <c r="D2156" t="s">
        <v>31</v>
      </c>
      <c r="E2156" t="s">
        <v>124</v>
      </c>
      <c r="F2156" t="s">
        <v>70</v>
      </c>
      <c r="G2156">
        <v>59</v>
      </c>
      <c r="H2156" t="s">
        <v>34</v>
      </c>
      <c r="I2156" t="s">
        <v>35</v>
      </c>
      <c r="J2156" t="s">
        <v>36</v>
      </c>
      <c r="K2156" t="s">
        <v>125</v>
      </c>
      <c r="L2156" t="s">
        <v>155</v>
      </c>
      <c r="M2156" t="s">
        <v>92</v>
      </c>
      <c r="N2156" t="s">
        <v>40</v>
      </c>
      <c r="O2156">
        <v>2</v>
      </c>
      <c r="P2156" s="4">
        <v>20690</v>
      </c>
      <c r="Q2156" s="4">
        <v>14276</v>
      </c>
      <c r="R2156" s="3">
        <v>0.1</v>
      </c>
      <c r="S2156" s="4">
        <v>37242</v>
      </c>
      <c r="T2156" s="4">
        <v>28552</v>
      </c>
      <c r="U2156" s="4">
        <v>8690</v>
      </c>
      <c r="V2156" s="3">
        <v>0.23333870361419903</v>
      </c>
      <c r="W2156" t="s">
        <v>75</v>
      </c>
      <c r="X2156" t="s">
        <v>76</v>
      </c>
      <c r="Y2156" t="s">
        <v>56</v>
      </c>
      <c r="Z2156">
        <v>4</v>
      </c>
      <c r="AA2156" t="s">
        <v>44</v>
      </c>
      <c r="AB2156" t="s">
        <v>194</v>
      </c>
      <c r="AC2156">
        <v>3.2</v>
      </c>
    </row>
    <row r="2157" spans="1:29">
      <c r="A2157" t="s">
        <v>2659</v>
      </c>
      <c r="B2157" s="2">
        <v>45199</v>
      </c>
      <c r="C2157" t="s">
        <v>1144</v>
      </c>
      <c r="D2157" t="s">
        <v>49</v>
      </c>
      <c r="E2157" t="s">
        <v>69</v>
      </c>
      <c r="F2157" t="s">
        <v>70</v>
      </c>
      <c r="G2157">
        <v>46</v>
      </c>
      <c r="H2157" t="s">
        <v>153</v>
      </c>
      <c r="I2157" t="s">
        <v>154</v>
      </c>
      <c r="J2157" t="s">
        <v>36</v>
      </c>
      <c r="K2157" t="s">
        <v>106</v>
      </c>
      <c r="L2157" t="s">
        <v>155</v>
      </c>
      <c r="M2157" t="s">
        <v>83</v>
      </c>
      <c r="N2157" t="s">
        <v>53</v>
      </c>
      <c r="O2157">
        <v>2</v>
      </c>
      <c r="P2157" s="4">
        <v>15486</v>
      </c>
      <c r="Q2157" s="4">
        <v>9446</v>
      </c>
      <c r="R2157" s="3">
        <v>0.05</v>
      </c>
      <c r="S2157" s="4">
        <v>29423</v>
      </c>
      <c r="T2157" s="4">
        <v>18892</v>
      </c>
      <c r="U2157" s="4">
        <v>10531</v>
      </c>
      <c r="V2157" s="3">
        <v>0.35791727560072051</v>
      </c>
      <c r="W2157" t="s">
        <v>84</v>
      </c>
      <c r="X2157" t="s">
        <v>42</v>
      </c>
      <c r="Y2157" t="s">
        <v>156</v>
      </c>
      <c r="Z2157">
        <v>0</v>
      </c>
      <c r="AA2157" t="s">
        <v>57</v>
      </c>
      <c r="AB2157" t="s">
        <v>150</v>
      </c>
      <c r="AC2157">
        <v>2.2000000000000002</v>
      </c>
    </row>
    <row r="2158" spans="1:29">
      <c r="A2158" t="s">
        <v>2660</v>
      </c>
      <c r="B2158" s="2">
        <v>45445</v>
      </c>
      <c r="C2158" t="s">
        <v>1086</v>
      </c>
      <c r="D2158" t="s">
        <v>49</v>
      </c>
      <c r="E2158" t="s">
        <v>119</v>
      </c>
      <c r="F2158" t="s">
        <v>70</v>
      </c>
      <c r="G2158">
        <v>18</v>
      </c>
      <c r="H2158" t="s">
        <v>146</v>
      </c>
      <c r="I2158" t="s">
        <v>147</v>
      </c>
      <c r="J2158" t="s">
        <v>36</v>
      </c>
      <c r="K2158" t="s">
        <v>90</v>
      </c>
      <c r="L2158" t="s">
        <v>112</v>
      </c>
      <c r="M2158" t="s">
        <v>92</v>
      </c>
      <c r="N2158" t="s">
        <v>126</v>
      </c>
      <c r="O2158">
        <v>6</v>
      </c>
      <c r="P2158" s="4">
        <v>7728</v>
      </c>
      <c r="Q2158" s="4">
        <v>5255</v>
      </c>
      <c r="R2158" s="3">
        <v>0.15</v>
      </c>
      <c r="S2158" s="4">
        <v>39413</v>
      </c>
      <c r="T2158" s="4">
        <v>31530</v>
      </c>
      <c r="U2158" s="4">
        <v>7883</v>
      </c>
      <c r="V2158" s="3">
        <v>0.20001014893563038</v>
      </c>
      <c r="W2158" t="s">
        <v>54</v>
      </c>
      <c r="X2158" t="s">
        <v>42</v>
      </c>
      <c r="Y2158" t="s">
        <v>171</v>
      </c>
      <c r="Z2158">
        <v>5</v>
      </c>
      <c r="AA2158" t="s">
        <v>193</v>
      </c>
      <c r="AB2158" t="s">
        <v>150</v>
      </c>
      <c r="AC2158" t="s">
        <v>46</v>
      </c>
    </row>
    <row r="2159" spans="1:29">
      <c r="A2159" t="s">
        <v>2661</v>
      </c>
      <c r="B2159" s="2">
        <v>45590</v>
      </c>
      <c r="C2159" t="s">
        <v>1252</v>
      </c>
      <c r="D2159" t="s">
        <v>49</v>
      </c>
      <c r="E2159" t="s">
        <v>119</v>
      </c>
      <c r="F2159" t="s">
        <v>70</v>
      </c>
      <c r="G2159">
        <v>59</v>
      </c>
      <c r="H2159" t="s">
        <v>80</v>
      </c>
      <c r="I2159" t="s">
        <v>81</v>
      </c>
      <c r="J2159" t="s">
        <v>82</v>
      </c>
      <c r="K2159" t="s">
        <v>116</v>
      </c>
      <c r="L2159" t="s">
        <v>38</v>
      </c>
      <c r="M2159" t="s">
        <v>92</v>
      </c>
      <c r="N2159" t="s">
        <v>126</v>
      </c>
      <c r="O2159">
        <v>2</v>
      </c>
      <c r="P2159" s="4">
        <v>7855</v>
      </c>
      <c r="Q2159" s="4">
        <v>5027</v>
      </c>
      <c r="R2159" s="3">
        <v>0.2</v>
      </c>
      <c r="S2159" s="4">
        <v>12568</v>
      </c>
      <c r="T2159" s="4">
        <v>10054</v>
      </c>
      <c r="U2159" s="4">
        <v>2514</v>
      </c>
      <c r="V2159" s="3">
        <v>0.20003182686187143</v>
      </c>
      <c r="W2159" t="s">
        <v>75</v>
      </c>
      <c r="X2159" t="s">
        <v>42</v>
      </c>
      <c r="Y2159" t="s">
        <v>171</v>
      </c>
      <c r="Z2159">
        <v>7</v>
      </c>
      <c r="AA2159" t="s">
        <v>229</v>
      </c>
      <c r="AB2159" t="s">
        <v>194</v>
      </c>
      <c r="AC2159" t="s">
        <v>46</v>
      </c>
    </row>
    <row r="2160" spans="1:29">
      <c r="A2160" t="s">
        <v>2662</v>
      </c>
      <c r="B2160" s="2">
        <v>45148</v>
      </c>
      <c r="C2160" t="s">
        <v>1281</v>
      </c>
      <c r="D2160" t="s">
        <v>31</v>
      </c>
      <c r="E2160" t="s">
        <v>32</v>
      </c>
      <c r="F2160" t="s">
        <v>33</v>
      </c>
      <c r="G2160">
        <v>28</v>
      </c>
      <c r="H2160" t="s">
        <v>99</v>
      </c>
      <c r="I2160" t="s">
        <v>99</v>
      </c>
      <c r="J2160" t="s">
        <v>100</v>
      </c>
      <c r="K2160" t="s">
        <v>148</v>
      </c>
      <c r="L2160" t="s">
        <v>38</v>
      </c>
      <c r="M2160" t="s">
        <v>92</v>
      </c>
      <c r="N2160" t="s">
        <v>93</v>
      </c>
      <c r="O2160">
        <v>3</v>
      </c>
      <c r="P2160" s="4">
        <v>22772</v>
      </c>
      <c r="Q2160" s="4">
        <v>13208</v>
      </c>
      <c r="R2160" s="3">
        <v>0.15</v>
      </c>
      <c r="S2160" s="4">
        <v>58069</v>
      </c>
      <c r="T2160" s="4">
        <v>39624</v>
      </c>
      <c r="U2160" s="4">
        <v>18445</v>
      </c>
      <c r="V2160" s="3">
        <v>0.3176393600716389</v>
      </c>
      <c r="W2160" t="s">
        <v>41</v>
      </c>
      <c r="X2160" t="s">
        <v>42</v>
      </c>
      <c r="Y2160" t="s">
        <v>56</v>
      </c>
      <c r="Z2160">
        <v>4</v>
      </c>
      <c r="AA2160" t="s">
        <v>226</v>
      </c>
      <c r="AB2160" t="s">
        <v>95</v>
      </c>
      <c r="AC2160">
        <v>3.2</v>
      </c>
    </row>
    <row r="2161" spans="1:29">
      <c r="A2161" t="s">
        <v>2663</v>
      </c>
      <c r="B2161" s="2">
        <v>45040</v>
      </c>
      <c r="C2161" t="s">
        <v>560</v>
      </c>
      <c r="D2161" t="s">
        <v>31</v>
      </c>
      <c r="E2161" t="s">
        <v>135</v>
      </c>
      <c r="F2161" t="s">
        <v>33</v>
      </c>
      <c r="G2161">
        <v>45</v>
      </c>
      <c r="H2161" t="s">
        <v>153</v>
      </c>
      <c r="I2161" t="s">
        <v>154</v>
      </c>
      <c r="J2161" t="s">
        <v>36</v>
      </c>
      <c r="K2161" t="s">
        <v>162</v>
      </c>
      <c r="L2161" t="s">
        <v>62</v>
      </c>
      <c r="M2161" t="s">
        <v>92</v>
      </c>
      <c r="N2161" t="s">
        <v>126</v>
      </c>
      <c r="O2161">
        <v>5</v>
      </c>
      <c r="P2161" s="4">
        <v>16562</v>
      </c>
      <c r="Q2161" s="4">
        <v>10434</v>
      </c>
      <c r="R2161" s="3">
        <v>0.05</v>
      </c>
      <c r="S2161" s="4">
        <v>78670</v>
      </c>
      <c r="T2161" s="4">
        <v>52170</v>
      </c>
      <c r="U2161" s="4">
        <v>26500</v>
      </c>
      <c r="V2161" s="3">
        <v>0.33685013346892079</v>
      </c>
      <c r="W2161" t="s">
        <v>75</v>
      </c>
      <c r="X2161" t="s">
        <v>76</v>
      </c>
      <c r="Y2161" t="s">
        <v>56</v>
      </c>
      <c r="Z2161">
        <v>1</v>
      </c>
      <c r="AA2161" t="s">
        <v>108</v>
      </c>
      <c r="AB2161" t="s">
        <v>95</v>
      </c>
      <c r="AC2161">
        <v>3.4</v>
      </c>
    </row>
    <row r="2162" spans="1:29">
      <c r="A2162" t="s">
        <v>2664</v>
      </c>
      <c r="B2162" s="2">
        <v>45405</v>
      </c>
      <c r="C2162" t="s">
        <v>572</v>
      </c>
      <c r="D2162" t="s">
        <v>31</v>
      </c>
      <c r="E2162" t="s">
        <v>129</v>
      </c>
      <c r="F2162" t="s">
        <v>33</v>
      </c>
      <c r="G2162">
        <v>41</v>
      </c>
      <c r="H2162" t="s">
        <v>153</v>
      </c>
      <c r="I2162" t="s">
        <v>154</v>
      </c>
      <c r="J2162" t="s">
        <v>36</v>
      </c>
      <c r="K2162" t="s">
        <v>257</v>
      </c>
      <c r="L2162" t="s">
        <v>131</v>
      </c>
      <c r="M2162" t="s">
        <v>92</v>
      </c>
      <c r="N2162" t="s">
        <v>64</v>
      </c>
      <c r="O2162">
        <v>8</v>
      </c>
      <c r="P2162" s="4">
        <v>19792</v>
      </c>
      <c r="Q2162" s="4">
        <v>13459</v>
      </c>
      <c r="R2162" s="3">
        <v>0</v>
      </c>
      <c r="S2162" s="4">
        <v>158336</v>
      </c>
      <c r="T2162" s="4">
        <v>107672</v>
      </c>
      <c r="U2162" s="4">
        <v>50664</v>
      </c>
      <c r="V2162" s="3">
        <v>0.31997776879547291</v>
      </c>
      <c r="W2162" t="s">
        <v>54</v>
      </c>
      <c r="X2162" t="s">
        <v>42</v>
      </c>
      <c r="Y2162" t="s">
        <v>171</v>
      </c>
      <c r="Z2162">
        <v>9</v>
      </c>
      <c r="AA2162" t="s">
        <v>143</v>
      </c>
      <c r="AB2162" t="s">
        <v>66</v>
      </c>
      <c r="AC2162" t="s">
        <v>46</v>
      </c>
    </row>
    <row r="2163" spans="1:29">
      <c r="A2163" t="s">
        <v>2665</v>
      </c>
      <c r="B2163" s="2">
        <v>44990</v>
      </c>
      <c r="C2163" t="s">
        <v>231</v>
      </c>
      <c r="D2163" t="s">
        <v>31</v>
      </c>
      <c r="E2163" t="s">
        <v>50</v>
      </c>
      <c r="F2163" t="s">
        <v>33</v>
      </c>
      <c r="G2163">
        <v>20</v>
      </c>
      <c r="H2163" t="s">
        <v>153</v>
      </c>
      <c r="I2163" t="s">
        <v>154</v>
      </c>
      <c r="J2163" t="s">
        <v>36</v>
      </c>
      <c r="K2163" t="s">
        <v>125</v>
      </c>
      <c r="L2163" t="s">
        <v>137</v>
      </c>
      <c r="M2163" t="s">
        <v>83</v>
      </c>
      <c r="N2163" t="s">
        <v>126</v>
      </c>
      <c r="O2163">
        <v>8</v>
      </c>
      <c r="P2163" s="4">
        <v>2360</v>
      </c>
      <c r="Q2163" s="4">
        <v>1841</v>
      </c>
      <c r="R2163" s="3">
        <v>0</v>
      </c>
      <c r="S2163" s="4">
        <v>18880</v>
      </c>
      <c r="T2163" s="4">
        <v>14728</v>
      </c>
      <c r="U2163" s="4">
        <v>4152</v>
      </c>
      <c r="V2163" s="3">
        <v>0.21991525423728814</v>
      </c>
      <c r="W2163" t="s">
        <v>75</v>
      </c>
      <c r="X2163" t="s">
        <v>76</v>
      </c>
      <c r="Y2163" t="s">
        <v>56</v>
      </c>
      <c r="Z2163">
        <v>2</v>
      </c>
      <c r="AA2163" t="s">
        <v>108</v>
      </c>
      <c r="AB2163" t="s">
        <v>45</v>
      </c>
      <c r="AC2163">
        <v>5</v>
      </c>
    </row>
    <row r="2164" spans="1:29">
      <c r="A2164" t="s">
        <v>2666</v>
      </c>
      <c r="B2164" s="2">
        <v>45006</v>
      </c>
      <c r="C2164" t="s">
        <v>505</v>
      </c>
      <c r="D2164" t="s">
        <v>31</v>
      </c>
      <c r="E2164" t="s">
        <v>69</v>
      </c>
      <c r="F2164" t="s">
        <v>70</v>
      </c>
      <c r="G2164">
        <v>27</v>
      </c>
      <c r="H2164" t="s">
        <v>105</v>
      </c>
      <c r="I2164" t="s">
        <v>89</v>
      </c>
      <c r="J2164" t="s">
        <v>82</v>
      </c>
      <c r="K2164" t="s">
        <v>199</v>
      </c>
      <c r="L2164" t="s">
        <v>52</v>
      </c>
      <c r="M2164" t="s">
        <v>63</v>
      </c>
      <c r="N2164" t="s">
        <v>93</v>
      </c>
      <c r="O2164">
        <v>3</v>
      </c>
      <c r="P2164" s="4">
        <v>11589</v>
      </c>
      <c r="Q2164" s="4">
        <v>7996</v>
      </c>
      <c r="R2164" s="3">
        <v>0.2</v>
      </c>
      <c r="S2164" s="4">
        <v>27814</v>
      </c>
      <c r="T2164" s="4">
        <v>23988</v>
      </c>
      <c r="U2164" s="4">
        <v>3826</v>
      </c>
      <c r="V2164" s="3">
        <v>0.13755662615948802</v>
      </c>
      <c r="W2164" t="s">
        <v>84</v>
      </c>
      <c r="X2164" t="s">
        <v>55</v>
      </c>
      <c r="Y2164" t="s">
        <v>56</v>
      </c>
      <c r="Z2164">
        <v>6</v>
      </c>
      <c r="AA2164" t="s">
        <v>108</v>
      </c>
      <c r="AB2164" t="s">
        <v>150</v>
      </c>
      <c r="AC2164">
        <v>4.0999999999999996</v>
      </c>
    </row>
    <row r="2165" spans="1:29">
      <c r="A2165" t="s">
        <v>2667</v>
      </c>
      <c r="B2165" s="2">
        <v>45534</v>
      </c>
      <c r="C2165" t="s">
        <v>725</v>
      </c>
      <c r="D2165" t="s">
        <v>31</v>
      </c>
      <c r="E2165" t="s">
        <v>188</v>
      </c>
      <c r="F2165" t="s">
        <v>33</v>
      </c>
      <c r="G2165">
        <v>30</v>
      </c>
      <c r="H2165" t="s">
        <v>99</v>
      </c>
      <c r="I2165" t="s">
        <v>99</v>
      </c>
      <c r="J2165" t="s">
        <v>100</v>
      </c>
      <c r="K2165" t="s">
        <v>225</v>
      </c>
      <c r="L2165" t="s">
        <v>137</v>
      </c>
      <c r="M2165" t="s">
        <v>83</v>
      </c>
      <c r="N2165" t="s">
        <v>53</v>
      </c>
      <c r="O2165">
        <v>4</v>
      </c>
      <c r="P2165" s="4">
        <v>24911</v>
      </c>
      <c r="Q2165" s="4">
        <v>15445</v>
      </c>
      <c r="R2165" s="3">
        <v>0.2</v>
      </c>
      <c r="S2165" s="4">
        <v>79715</v>
      </c>
      <c r="T2165" s="4">
        <v>61780</v>
      </c>
      <c r="U2165" s="4">
        <v>17935</v>
      </c>
      <c r="V2165" s="3">
        <v>0.2249890233958477</v>
      </c>
      <c r="W2165" t="s">
        <v>41</v>
      </c>
      <c r="X2165" t="s">
        <v>55</v>
      </c>
      <c r="Y2165" t="s">
        <v>56</v>
      </c>
      <c r="Z2165">
        <v>4</v>
      </c>
      <c r="AA2165" t="s">
        <v>163</v>
      </c>
      <c r="AB2165" t="s">
        <v>66</v>
      </c>
      <c r="AC2165">
        <v>4</v>
      </c>
    </row>
    <row r="2166" spans="1:29">
      <c r="A2166" t="s">
        <v>2668</v>
      </c>
      <c r="B2166" s="2">
        <v>45124</v>
      </c>
      <c r="C2166" t="s">
        <v>730</v>
      </c>
      <c r="D2166" t="s">
        <v>31</v>
      </c>
      <c r="E2166" t="s">
        <v>129</v>
      </c>
      <c r="F2166" t="s">
        <v>33</v>
      </c>
      <c r="G2166">
        <v>54</v>
      </c>
      <c r="H2166" t="s">
        <v>34</v>
      </c>
      <c r="I2166" t="s">
        <v>35</v>
      </c>
      <c r="J2166" t="s">
        <v>36</v>
      </c>
      <c r="K2166" t="s">
        <v>136</v>
      </c>
      <c r="L2166" t="s">
        <v>38</v>
      </c>
      <c r="M2166" t="s">
        <v>39</v>
      </c>
      <c r="N2166" t="s">
        <v>126</v>
      </c>
      <c r="O2166">
        <v>8</v>
      </c>
      <c r="P2166" s="4">
        <v>5522</v>
      </c>
      <c r="Q2166" s="4">
        <v>3700</v>
      </c>
      <c r="R2166" s="3">
        <v>0.15</v>
      </c>
      <c r="S2166" s="4">
        <v>37550</v>
      </c>
      <c r="T2166" s="4">
        <v>29600</v>
      </c>
      <c r="U2166" s="4">
        <v>7950</v>
      </c>
      <c r="V2166" s="3">
        <v>0.21171770972037285</v>
      </c>
      <c r="W2166" t="s">
        <v>54</v>
      </c>
      <c r="X2166" t="s">
        <v>76</v>
      </c>
      <c r="Y2166" t="s">
        <v>156</v>
      </c>
      <c r="Z2166">
        <v>0</v>
      </c>
      <c r="AA2166" t="s">
        <v>85</v>
      </c>
      <c r="AB2166" t="s">
        <v>66</v>
      </c>
      <c r="AC2166">
        <v>2.1</v>
      </c>
    </row>
    <row r="2167" spans="1:29">
      <c r="A2167" t="s">
        <v>2669</v>
      </c>
      <c r="B2167" s="2">
        <v>45467</v>
      </c>
      <c r="C2167" t="s">
        <v>583</v>
      </c>
      <c r="D2167" t="s">
        <v>31</v>
      </c>
      <c r="E2167" t="s">
        <v>170</v>
      </c>
      <c r="F2167" t="s">
        <v>33</v>
      </c>
      <c r="G2167">
        <v>58</v>
      </c>
      <c r="H2167" t="s">
        <v>99</v>
      </c>
      <c r="I2167" t="s">
        <v>99</v>
      </c>
      <c r="J2167" t="s">
        <v>100</v>
      </c>
      <c r="K2167" t="s">
        <v>90</v>
      </c>
      <c r="L2167" t="s">
        <v>91</v>
      </c>
      <c r="M2167" t="s">
        <v>107</v>
      </c>
      <c r="N2167" t="s">
        <v>53</v>
      </c>
      <c r="O2167">
        <v>1</v>
      </c>
      <c r="P2167" s="4">
        <v>24101</v>
      </c>
      <c r="Q2167" s="4">
        <v>14461</v>
      </c>
      <c r="R2167" s="3">
        <v>0</v>
      </c>
      <c r="S2167" s="4">
        <v>24101</v>
      </c>
      <c r="T2167" s="4">
        <v>14461</v>
      </c>
      <c r="U2167" s="4">
        <v>9640</v>
      </c>
      <c r="V2167" s="3">
        <v>0.39998340317829134</v>
      </c>
      <c r="W2167" t="s">
        <v>54</v>
      </c>
      <c r="X2167" t="s">
        <v>55</v>
      </c>
      <c r="Y2167" t="s">
        <v>56</v>
      </c>
      <c r="Z2167">
        <v>3</v>
      </c>
      <c r="AA2167" t="s">
        <v>57</v>
      </c>
      <c r="AB2167" t="s">
        <v>132</v>
      </c>
      <c r="AC2167">
        <v>3.1</v>
      </c>
    </row>
    <row r="2168" spans="1:29">
      <c r="A2168" t="s">
        <v>2670</v>
      </c>
      <c r="B2168" s="2">
        <v>45371</v>
      </c>
      <c r="C2168" t="s">
        <v>712</v>
      </c>
      <c r="D2168" t="s">
        <v>49</v>
      </c>
      <c r="E2168" t="s">
        <v>119</v>
      </c>
      <c r="F2168" t="s">
        <v>70</v>
      </c>
      <c r="G2168">
        <v>44</v>
      </c>
      <c r="H2168" t="s">
        <v>105</v>
      </c>
      <c r="I2168" t="s">
        <v>89</v>
      </c>
      <c r="J2168" t="s">
        <v>82</v>
      </c>
      <c r="K2168" t="s">
        <v>337</v>
      </c>
      <c r="L2168" t="s">
        <v>131</v>
      </c>
      <c r="M2168" t="s">
        <v>83</v>
      </c>
      <c r="N2168" t="s">
        <v>93</v>
      </c>
      <c r="O2168">
        <v>3</v>
      </c>
      <c r="P2168" s="4">
        <v>13067</v>
      </c>
      <c r="Q2168" s="4">
        <v>7579</v>
      </c>
      <c r="R2168" s="3">
        <v>0.1</v>
      </c>
      <c r="S2168" s="4">
        <v>35281</v>
      </c>
      <c r="T2168" s="4">
        <v>22737</v>
      </c>
      <c r="U2168" s="4">
        <v>12544</v>
      </c>
      <c r="V2168" s="3">
        <v>0.35554547773589185</v>
      </c>
      <c r="W2168" t="s">
        <v>84</v>
      </c>
      <c r="X2168" t="s">
        <v>76</v>
      </c>
      <c r="Y2168" t="s">
        <v>56</v>
      </c>
      <c r="Z2168">
        <v>3</v>
      </c>
      <c r="AA2168" t="s">
        <v>94</v>
      </c>
      <c r="AB2168" t="s">
        <v>189</v>
      </c>
      <c r="AC2168">
        <v>4.8</v>
      </c>
    </row>
    <row r="2169" spans="1:29">
      <c r="A2169" t="s">
        <v>2671</v>
      </c>
      <c r="B2169" s="2">
        <v>45520</v>
      </c>
      <c r="C2169" t="s">
        <v>255</v>
      </c>
      <c r="D2169" t="s">
        <v>31</v>
      </c>
      <c r="E2169" t="s">
        <v>119</v>
      </c>
      <c r="F2169" t="s">
        <v>70</v>
      </c>
      <c r="G2169">
        <v>56</v>
      </c>
      <c r="H2169" t="s">
        <v>146</v>
      </c>
      <c r="I2169" t="s">
        <v>147</v>
      </c>
      <c r="J2169" t="s">
        <v>36</v>
      </c>
      <c r="K2169" t="s">
        <v>368</v>
      </c>
      <c r="L2169" t="s">
        <v>112</v>
      </c>
      <c r="M2169" t="s">
        <v>83</v>
      </c>
      <c r="N2169" t="s">
        <v>93</v>
      </c>
      <c r="O2169">
        <v>7</v>
      </c>
      <c r="P2169" s="4">
        <v>18629</v>
      </c>
      <c r="Q2169" s="4">
        <v>12854</v>
      </c>
      <c r="R2169" s="3">
        <v>0</v>
      </c>
      <c r="S2169" s="4">
        <v>130403</v>
      </c>
      <c r="T2169" s="4">
        <v>89978</v>
      </c>
      <c r="U2169" s="4">
        <v>40425</v>
      </c>
      <c r="V2169" s="3">
        <v>0.31000053679746631</v>
      </c>
      <c r="W2169" t="s">
        <v>41</v>
      </c>
      <c r="X2169" t="s">
        <v>42</v>
      </c>
      <c r="Y2169" t="s">
        <v>56</v>
      </c>
      <c r="Z2169">
        <v>6</v>
      </c>
      <c r="AA2169" t="s">
        <v>85</v>
      </c>
      <c r="AB2169" t="s">
        <v>95</v>
      </c>
      <c r="AC2169">
        <v>4.7</v>
      </c>
    </row>
    <row r="2170" spans="1:29">
      <c r="A2170" t="s">
        <v>2672</v>
      </c>
      <c r="B2170" s="2">
        <v>45201</v>
      </c>
      <c r="C2170" t="s">
        <v>1132</v>
      </c>
      <c r="D2170" t="s">
        <v>49</v>
      </c>
      <c r="E2170" t="s">
        <v>129</v>
      </c>
      <c r="F2170" t="s">
        <v>33</v>
      </c>
      <c r="G2170">
        <v>52</v>
      </c>
      <c r="H2170" t="s">
        <v>71</v>
      </c>
      <c r="I2170" t="s">
        <v>72</v>
      </c>
      <c r="J2170" t="s">
        <v>73</v>
      </c>
      <c r="K2170" t="s">
        <v>74</v>
      </c>
      <c r="L2170" t="s">
        <v>131</v>
      </c>
      <c r="M2170" t="s">
        <v>83</v>
      </c>
      <c r="N2170" t="s">
        <v>53</v>
      </c>
      <c r="O2170">
        <v>3</v>
      </c>
      <c r="P2170" s="4">
        <v>24327</v>
      </c>
      <c r="Q2170" s="4">
        <v>15569</v>
      </c>
      <c r="R2170" s="3">
        <v>0.2</v>
      </c>
      <c r="S2170" s="4">
        <v>58385</v>
      </c>
      <c r="T2170" s="4">
        <v>46707</v>
      </c>
      <c r="U2170" s="4">
        <v>11678</v>
      </c>
      <c r="V2170" s="3">
        <v>0.20001712768690588</v>
      </c>
      <c r="W2170" t="s">
        <v>41</v>
      </c>
      <c r="X2170" t="s">
        <v>55</v>
      </c>
      <c r="Y2170" t="s">
        <v>56</v>
      </c>
      <c r="Z2170">
        <v>2</v>
      </c>
      <c r="AA2170" t="s">
        <v>85</v>
      </c>
      <c r="AB2170" t="s">
        <v>189</v>
      </c>
      <c r="AC2170">
        <v>3.7</v>
      </c>
    </row>
    <row r="2171" spans="1:29">
      <c r="A2171" t="s">
        <v>2673</v>
      </c>
      <c r="B2171" s="2">
        <v>45159</v>
      </c>
      <c r="C2171" t="s">
        <v>1182</v>
      </c>
      <c r="D2171" t="s">
        <v>49</v>
      </c>
      <c r="E2171" t="s">
        <v>50</v>
      </c>
      <c r="F2171" t="s">
        <v>33</v>
      </c>
      <c r="G2171">
        <v>35</v>
      </c>
      <c r="H2171" t="s">
        <v>80</v>
      </c>
      <c r="I2171" t="s">
        <v>81</v>
      </c>
      <c r="J2171" t="s">
        <v>82</v>
      </c>
      <c r="K2171" t="s">
        <v>302</v>
      </c>
      <c r="L2171" t="s">
        <v>155</v>
      </c>
      <c r="M2171" t="s">
        <v>83</v>
      </c>
      <c r="N2171" t="s">
        <v>113</v>
      </c>
      <c r="O2171">
        <v>5</v>
      </c>
      <c r="P2171" s="4">
        <v>5572</v>
      </c>
      <c r="Q2171" s="4">
        <v>3176</v>
      </c>
      <c r="R2171" s="3">
        <v>0</v>
      </c>
      <c r="S2171" s="4">
        <v>27860</v>
      </c>
      <c r="T2171" s="4">
        <v>15880</v>
      </c>
      <c r="U2171" s="4">
        <v>11980</v>
      </c>
      <c r="V2171" s="3">
        <v>0.43000717875089733</v>
      </c>
      <c r="W2171" t="s">
        <v>41</v>
      </c>
      <c r="X2171" t="s">
        <v>55</v>
      </c>
      <c r="Y2171" t="s">
        <v>56</v>
      </c>
      <c r="Z2171">
        <v>4</v>
      </c>
      <c r="AA2171" t="s">
        <v>102</v>
      </c>
      <c r="AB2171" t="s">
        <v>150</v>
      </c>
      <c r="AC2171">
        <v>3.2</v>
      </c>
    </row>
    <row r="2172" spans="1:29">
      <c r="A2172" t="s">
        <v>2674</v>
      </c>
      <c r="B2172" s="2">
        <v>45185</v>
      </c>
      <c r="C2172" t="s">
        <v>123</v>
      </c>
      <c r="D2172" t="s">
        <v>31</v>
      </c>
      <c r="E2172" t="s">
        <v>98</v>
      </c>
      <c r="F2172" t="s">
        <v>70</v>
      </c>
      <c r="G2172">
        <v>21</v>
      </c>
      <c r="H2172" t="s">
        <v>88</v>
      </c>
      <c r="I2172" t="s">
        <v>89</v>
      </c>
      <c r="J2172" t="s">
        <v>82</v>
      </c>
      <c r="K2172" t="s">
        <v>184</v>
      </c>
      <c r="L2172" t="s">
        <v>62</v>
      </c>
      <c r="M2172" t="s">
        <v>83</v>
      </c>
      <c r="N2172" t="s">
        <v>53</v>
      </c>
      <c r="O2172">
        <v>7</v>
      </c>
      <c r="P2172" s="4">
        <v>14872</v>
      </c>
      <c r="Q2172" s="4">
        <v>11600</v>
      </c>
      <c r="R2172" s="3">
        <v>0.15</v>
      </c>
      <c r="S2172" s="4">
        <v>88488</v>
      </c>
      <c r="T2172" s="4">
        <v>81200</v>
      </c>
      <c r="U2172" s="4">
        <v>7288</v>
      </c>
      <c r="V2172" s="3">
        <v>8.2361450140131992E-2</v>
      </c>
      <c r="W2172" t="s">
        <v>84</v>
      </c>
      <c r="X2172" t="s">
        <v>42</v>
      </c>
      <c r="Y2172" t="s">
        <v>43</v>
      </c>
      <c r="Z2172">
        <v>0</v>
      </c>
      <c r="AA2172" t="s">
        <v>102</v>
      </c>
      <c r="AB2172" t="s">
        <v>66</v>
      </c>
      <c r="AC2172" t="s">
        <v>46</v>
      </c>
    </row>
    <row r="2173" spans="1:29">
      <c r="A2173" t="s">
        <v>2675</v>
      </c>
      <c r="B2173" s="2">
        <v>45414</v>
      </c>
      <c r="C2173" t="s">
        <v>800</v>
      </c>
      <c r="D2173" t="s">
        <v>31</v>
      </c>
      <c r="E2173" t="s">
        <v>98</v>
      </c>
      <c r="F2173" t="s">
        <v>70</v>
      </c>
      <c r="G2173">
        <v>60</v>
      </c>
      <c r="H2173" t="s">
        <v>34</v>
      </c>
      <c r="I2173" t="s">
        <v>35</v>
      </c>
      <c r="J2173" t="s">
        <v>36</v>
      </c>
      <c r="K2173" t="s">
        <v>136</v>
      </c>
      <c r="L2173" t="s">
        <v>38</v>
      </c>
      <c r="M2173" t="s">
        <v>39</v>
      </c>
      <c r="N2173" t="s">
        <v>126</v>
      </c>
      <c r="O2173">
        <v>6</v>
      </c>
      <c r="P2173" s="4">
        <v>18008</v>
      </c>
      <c r="Q2173" s="4">
        <v>14406</v>
      </c>
      <c r="R2173" s="3">
        <v>0.05</v>
      </c>
      <c r="S2173" s="4">
        <v>102646</v>
      </c>
      <c r="T2173" s="4">
        <v>86436</v>
      </c>
      <c r="U2173" s="4">
        <v>16210</v>
      </c>
      <c r="V2173" s="3">
        <v>0.1579213997622898</v>
      </c>
      <c r="W2173" t="s">
        <v>41</v>
      </c>
      <c r="X2173" t="s">
        <v>55</v>
      </c>
      <c r="Y2173" t="s">
        <v>56</v>
      </c>
      <c r="Z2173">
        <v>4</v>
      </c>
      <c r="AA2173" t="s">
        <v>65</v>
      </c>
      <c r="AB2173" t="s">
        <v>194</v>
      </c>
      <c r="AC2173">
        <v>4.0999999999999996</v>
      </c>
    </row>
    <row r="2174" spans="1:29">
      <c r="A2174" t="s">
        <v>2676</v>
      </c>
      <c r="B2174" s="2">
        <v>45619</v>
      </c>
      <c r="C2174" t="s">
        <v>1026</v>
      </c>
      <c r="D2174" t="s">
        <v>31</v>
      </c>
      <c r="E2174" t="s">
        <v>188</v>
      </c>
      <c r="F2174" t="s">
        <v>33</v>
      </c>
      <c r="G2174">
        <v>43</v>
      </c>
      <c r="H2174" t="s">
        <v>99</v>
      </c>
      <c r="I2174" t="s">
        <v>99</v>
      </c>
      <c r="J2174" t="s">
        <v>100</v>
      </c>
      <c r="K2174" t="s">
        <v>257</v>
      </c>
      <c r="L2174" t="s">
        <v>131</v>
      </c>
      <c r="M2174" t="s">
        <v>107</v>
      </c>
      <c r="N2174" t="s">
        <v>64</v>
      </c>
      <c r="O2174">
        <v>6</v>
      </c>
      <c r="P2174" s="4">
        <v>2107</v>
      </c>
      <c r="Q2174" s="4">
        <v>1622</v>
      </c>
      <c r="R2174" s="3">
        <v>0.15</v>
      </c>
      <c r="S2174" s="4">
        <v>10746</v>
      </c>
      <c r="T2174" s="4">
        <v>9732</v>
      </c>
      <c r="U2174" s="4">
        <v>1014</v>
      </c>
      <c r="V2174" s="3">
        <v>9.4360692350642095E-2</v>
      </c>
      <c r="W2174" t="s">
        <v>41</v>
      </c>
      <c r="X2174" t="s">
        <v>42</v>
      </c>
      <c r="Y2174" t="s">
        <v>56</v>
      </c>
      <c r="Z2174">
        <v>5</v>
      </c>
      <c r="AA2174" t="s">
        <v>193</v>
      </c>
      <c r="AB2174" t="s">
        <v>150</v>
      </c>
      <c r="AC2174">
        <v>3</v>
      </c>
    </row>
    <row r="2175" spans="1:29">
      <c r="A2175" t="s">
        <v>2677</v>
      </c>
      <c r="B2175" s="2">
        <v>45521</v>
      </c>
      <c r="C2175" t="s">
        <v>512</v>
      </c>
      <c r="D2175" t="s">
        <v>49</v>
      </c>
      <c r="E2175" t="s">
        <v>32</v>
      </c>
      <c r="F2175" t="s">
        <v>33</v>
      </c>
      <c r="G2175">
        <v>45</v>
      </c>
      <c r="H2175" t="s">
        <v>153</v>
      </c>
      <c r="I2175" t="s">
        <v>154</v>
      </c>
      <c r="J2175" t="s">
        <v>36</v>
      </c>
      <c r="K2175" t="s">
        <v>37</v>
      </c>
      <c r="L2175" t="s">
        <v>155</v>
      </c>
      <c r="M2175" t="s">
        <v>39</v>
      </c>
      <c r="N2175" t="s">
        <v>93</v>
      </c>
      <c r="O2175">
        <v>3</v>
      </c>
      <c r="P2175" s="4">
        <v>22722</v>
      </c>
      <c r="Q2175" s="4">
        <v>15905</v>
      </c>
      <c r="R2175" s="3">
        <v>0.2</v>
      </c>
      <c r="S2175" s="4">
        <v>54533</v>
      </c>
      <c r="T2175" s="4">
        <v>47715</v>
      </c>
      <c r="U2175" s="4">
        <v>6818</v>
      </c>
      <c r="V2175" s="3">
        <v>0.12502521409055067</v>
      </c>
      <c r="W2175" t="s">
        <v>75</v>
      </c>
      <c r="X2175" t="s">
        <v>55</v>
      </c>
      <c r="Y2175" t="s">
        <v>171</v>
      </c>
      <c r="Z2175">
        <v>14</v>
      </c>
      <c r="AA2175" t="s">
        <v>77</v>
      </c>
      <c r="AB2175" t="s">
        <v>194</v>
      </c>
      <c r="AC2175" t="s">
        <v>46</v>
      </c>
    </row>
    <row r="2176" spans="1:29">
      <c r="A2176" t="s">
        <v>2678</v>
      </c>
      <c r="B2176" s="2">
        <v>45122</v>
      </c>
      <c r="C2176" t="s">
        <v>1023</v>
      </c>
      <c r="D2176" t="s">
        <v>31</v>
      </c>
      <c r="E2176" t="s">
        <v>111</v>
      </c>
      <c r="F2176" t="s">
        <v>70</v>
      </c>
      <c r="G2176">
        <v>38</v>
      </c>
      <c r="H2176" t="s">
        <v>71</v>
      </c>
      <c r="I2176" t="s">
        <v>72</v>
      </c>
      <c r="J2176" t="s">
        <v>73</v>
      </c>
      <c r="K2176" t="s">
        <v>130</v>
      </c>
      <c r="L2176" t="s">
        <v>91</v>
      </c>
      <c r="M2176" t="s">
        <v>63</v>
      </c>
      <c r="N2176" t="s">
        <v>53</v>
      </c>
      <c r="O2176">
        <v>7</v>
      </c>
      <c r="P2176" s="4">
        <v>19010</v>
      </c>
      <c r="Q2176" s="4">
        <v>12927</v>
      </c>
      <c r="R2176" s="3">
        <v>0.2</v>
      </c>
      <c r="S2176" s="4">
        <v>106456</v>
      </c>
      <c r="T2176" s="4">
        <v>90489</v>
      </c>
      <c r="U2176" s="4">
        <v>15967</v>
      </c>
      <c r="V2176" s="3">
        <v>0.14998684902682799</v>
      </c>
      <c r="W2176" t="s">
        <v>75</v>
      </c>
      <c r="X2176" t="s">
        <v>76</v>
      </c>
      <c r="Y2176" t="s">
        <v>56</v>
      </c>
      <c r="Z2176">
        <v>3</v>
      </c>
      <c r="AA2176" t="s">
        <v>172</v>
      </c>
      <c r="AB2176" t="s">
        <v>132</v>
      </c>
      <c r="AC2176">
        <v>3.8</v>
      </c>
    </row>
    <row r="2177" spans="1:29">
      <c r="A2177" t="s">
        <v>2679</v>
      </c>
      <c r="B2177" s="2">
        <v>45598</v>
      </c>
      <c r="C2177" t="s">
        <v>632</v>
      </c>
      <c r="D2177" t="s">
        <v>31</v>
      </c>
      <c r="E2177" t="s">
        <v>124</v>
      </c>
      <c r="F2177" t="s">
        <v>70</v>
      </c>
      <c r="G2177">
        <v>35</v>
      </c>
      <c r="H2177" t="s">
        <v>99</v>
      </c>
      <c r="I2177" t="s">
        <v>99</v>
      </c>
      <c r="J2177" t="s">
        <v>100</v>
      </c>
      <c r="K2177" t="s">
        <v>257</v>
      </c>
      <c r="L2177" t="s">
        <v>112</v>
      </c>
      <c r="M2177" t="s">
        <v>39</v>
      </c>
      <c r="N2177" t="s">
        <v>126</v>
      </c>
      <c r="O2177">
        <v>8</v>
      </c>
      <c r="P2177" s="4">
        <v>23440</v>
      </c>
      <c r="Q2177" s="4">
        <v>15002</v>
      </c>
      <c r="R2177" s="3">
        <v>0</v>
      </c>
      <c r="S2177" s="4">
        <v>187520</v>
      </c>
      <c r="T2177" s="4">
        <v>120016</v>
      </c>
      <c r="U2177" s="4">
        <v>67504</v>
      </c>
      <c r="V2177" s="3">
        <v>0.35998293515358359</v>
      </c>
      <c r="W2177" t="s">
        <v>75</v>
      </c>
      <c r="X2177" t="s">
        <v>55</v>
      </c>
      <c r="Y2177" t="s">
        <v>56</v>
      </c>
      <c r="Z2177">
        <v>6</v>
      </c>
      <c r="AA2177" t="s">
        <v>143</v>
      </c>
      <c r="AB2177" t="s">
        <v>121</v>
      </c>
      <c r="AC2177">
        <v>5</v>
      </c>
    </row>
    <row r="2178" spans="1:29">
      <c r="A2178" t="s">
        <v>2680</v>
      </c>
      <c r="B2178" s="2">
        <v>45527</v>
      </c>
      <c r="C2178" t="s">
        <v>104</v>
      </c>
      <c r="D2178" t="s">
        <v>31</v>
      </c>
      <c r="E2178" t="s">
        <v>60</v>
      </c>
      <c r="F2178" t="s">
        <v>70</v>
      </c>
      <c r="G2178">
        <v>41</v>
      </c>
      <c r="H2178" t="s">
        <v>99</v>
      </c>
      <c r="I2178" t="s">
        <v>99</v>
      </c>
      <c r="J2178" t="s">
        <v>100</v>
      </c>
      <c r="K2178" t="s">
        <v>257</v>
      </c>
      <c r="L2178" t="s">
        <v>155</v>
      </c>
      <c r="M2178" t="s">
        <v>92</v>
      </c>
      <c r="N2178" t="s">
        <v>93</v>
      </c>
      <c r="O2178">
        <v>5</v>
      </c>
      <c r="P2178" s="4">
        <v>3081</v>
      </c>
      <c r="Q2178" s="4">
        <v>2064</v>
      </c>
      <c r="R2178" s="3">
        <v>0.05</v>
      </c>
      <c r="S2178" s="4">
        <v>14635</v>
      </c>
      <c r="T2178" s="4">
        <v>10320</v>
      </c>
      <c r="U2178" s="4">
        <v>4315</v>
      </c>
      <c r="V2178" s="3">
        <v>0.29484113426716774</v>
      </c>
      <c r="W2178" t="s">
        <v>41</v>
      </c>
      <c r="X2178" t="s">
        <v>42</v>
      </c>
      <c r="Y2178" t="s">
        <v>56</v>
      </c>
      <c r="Z2178">
        <v>3</v>
      </c>
      <c r="AA2178" t="s">
        <v>229</v>
      </c>
      <c r="AB2178" t="s">
        <v>194</v>
      </c>
      <c r="AC2178">
        <v>4.0999999999999996</v>
      </c>
    </row>
    <row r="2179" spans="1:29">
      <c r="A2179" t="s">
        <v>2681</v>
      </c>
      <c r="B2179" s="2">
        <v>44940</v>
      </c>
      <c r="C2179" t="s">
        <v>592</v>
      </c>
      <c r="D2179" t="s">
        <v>31</v>
      </c>
      <c r="E2179" t="s">
        <v>170</v>
      </c>
      <c r="F2179" t="s">
        <v>33</v>
      </c>
      <c r="G2179">
        <v>42</v>
      </c>
      <c r="H2179" t="s">
        <v>88</v>
      </c>
      <c r="I2179" t="s">
        <v>89</v>
      </c>
      <c r="J2179" t="s">
        <v>82</v>
      </c>
      <c r="K2179" t="s">
        <v>74</v>
      </c>
      <c r="L2179" t="s">
        <v>137</v>
      </c>
      <c r="M2179" t="s">
        <v>83</v>
      </c>
      <c r="N2179" t="s">
        <v>113</v>
      </c>
      <c r="O2179">
        <v>8</v>
      </c>
      <c r="P2179" s="4">
        <v>9453</v>
      </c>
      <c r="Q2179" s="4">
        <v>5483</v>
      </c>
      <c r="R2179" s="3">
        <v>0.15</v>
      </c>
      <c r="S2179" s="4">
        <v>64280</v>
      </c>
      <c r="T2179" s="4">
        <v>43864</v>
      </c>
      <c r="U2179" s="4">
        <v>20416</v>
      </c>
      <c r="V2179" s="3">
        <v>0.31761045426260109</v>
      </c>
      <c r="W2179" t="s">
        <v>41</v>
      </c>
      <c r="X2179" t="s">
        <v>76</v>
      </c>
      <c r="Y2179" t="s">
        <v>43</v>
      </c>
      <c r="Z2179">
        <v>0</v>
      </c>
      <c r="AA2179" t="s">
        <v>85</v>
      </c>
      <c r="AB2179" t="s">
        <v>66</v>
      </c>
      <c r="AC2179" t="s">
        <v>46</v>
      </c>
    </row>
    <row r="2180" spans="1:29">
      <c r="A2180" t="s">
        <v>2682</v>
      </c>
      <c r="B2180" s="2">
        <v>45601</v>
      </c>
      <c r="C2180" t="s">
        <v>804</v>
      </c>
      <c r="D2180" t="s">
        <v>49</v>
      </c>
      <c r="E2180" t="s">
        <v>124</v>
      </c>
      <c r="F2180" t="s">
        <v>70</v>
      </c>
      <c r="G2180">
        <v>34</v>
      </c>
      <c r="H2180" t="s">
        <v>146</v>
      </c>
      <c r="I2180" t="s">
        <v>147</v>
      </c>
      <c r="J2180" t="s">
        <v>36</v>
      </c>
      <c r="K2180" t="s">
        <v>51</v>
      </c>
      <c r="L2180" t="s">
        <v>155</v>
      </c>
      <c r="M2180" t="s">
        <v>63</v>
      </c>
      <c r="N2180" t="s">
        <v>53</v>
      </c>
      <c r="O2180">
        <v>4</v>
      </c>
      <c r="P2180" s="4">
        <v>5918</v>
      </c>
      <c r="Q2180" s="4">
        <v>4083</v>
      </c>
      <c r="R2180" s="3">
        <v>0</v>
      </c>
      <c r="S2180" s="4">
        <v>23672</v>
      </c>
      <c r="T2180" s="4">
        <v>16332</v>
      </c>
      <c r="U2180" s="4">
        <v>7340</v>
      </c>
      <c r="V2180" s="3">
        <v>0.31007096992227101</v>
      </c>
      <c r="W2180" t="s">
        <v>75</v>
      </c>
      <c r="X2180" t="s">
        <v>76</v>
      </c>
      <c r="Y2180" t="s">
        <v>156</v>
      </c>
      <c r="Z2180">
        <v>0</v>
      </c>
      <c r="AA2180" t="s">
        <v>57</v>
      </c>
      <c r="AB2180" t="s">
        <v>95</v>
      </c>
      <c r="AC2180">
        <v>1.9</v>
      </c>
    </row>
    <row r="2181" spans="1:29">
      <c r="A2181" t="s">
        <v>2683</v>
      </c>
      <c r="B2181" s="2">
        <v>44934</v>
      </c>
      <c r="C2181" t="s">
        <v>393</v>
      </c>
      <c r="D2181" t="s">
        <v>31</v>
      </c>
      <c r="E2181" t="s">
        <v>60</v>
      </c>
      <c r="F2181" t="s">
        <v>70</v>
      </c>
      <c r="G2181">
        <v>28</v>
      </c>
      <c r="H2181" t="s">
        <v>146</v>
      </c>
      <c r="I2181" t="s">
        <v>147</v>
      </c>
      <c r="J2181" t="s">
        <v>36</v>
      </c>
      <c r="K2181" t="s">
        <v>136</v>
      </c>
      <c r="L2181" t="s">
        <v>131</v>
      </c>
      <c r="M2181" t="s">
        <v>39</v>
      </c>
      <c r="N2181" t="s">
        <v>40</v>
      </c>
      <c r="O2181">
        <v>7</v>
      </c>
      <c r="P2181" s="4">
        <v>14996</v>
      </c>
      <c r="Q2181" s="4">
        <v>11997</v>
      </c>
      <c r="R2181" s="3">
        <v>0</v>
      </c>
      <c r="S2181" s="4">
        <v>104972</v>
      </c>
      <c r="T2181" s="4">
        <v>83979</v>
      </c>
      <c r="U2181" s="4">
        <v>20993</v>
      </c>
      <c r="V2181" s="3">
        <v>0.19998666311016272</v>
      </c>
      <c r="W2181" t="s">
        <v>41</v>
      </c>
      <c r="X2181" t="s">
        <v>42</v>
      </c>
      <c r="Y2181" t="s">
        <v>56</v>
      </c>
      <c r="Z2181">
        <v>3</v>
      </c>
      <c r="AA2181" t="s">
        <v>172</v>
      </c>
      <c r="AB2181" t="s">
        <v>121</v>
      </c>
      <c r="AC2181">
        <v>4.5999999999999996</v>
      </c>
    </row>
    <row r="2182" spans="1:29">
      <c r="A2182" t="s">
        <v>2684</v>
      </c>
      <c r="B2182" s="2">
        <v>45179</v>
      </c>
      <c r="C2182" t="s">
        <v>1377</v>
      </c>
      <c r="D2182" t="s">
        <v>31</v>
      </c>
      <c r="E2182" t="s">
        <v>50</v>
      </c>
      <c r="F2182" t="s">
        <v>33</v>
      </c>
      <c r="G2182">
        <v>31</v>
      </c>
      <c r="H2182" t="s">
        <v>99</v>
      </c>
      <c r="I2182" t="s">
        <v>99</v>
      </c>
      <c r="J2182" t="s">
        <v>100</v>
      </c>
      <c r="K2182" t="s">
        <v>106</v>
      </c>
      <c r="L2182" t="s">
        <v>137</v>
      </c>
      <c r="M2182" t="s">
        <v>92</v>
      </c>
      <c r="N2182" t="s">
        <v>93</v>
      </c>
      <c r="O2182">
        <v>6</v>
      </c>
      <c r="P2182" s="4">
        <v>5371</v>
      </c>
      <c r="Q2182" s="4">
        <v>3276</v>
      </c>
      <c r="R2182" s="3">
        <v>0</v>
      </c>
      <c r="S2182" s="4">
        <v>32226</v>
      </c>
      <c r="T2182" s="4">
        <v>19656</v>
      </c>
      <c r="U2182" s="4">
        <v>12570</v>
      </c>
      <c r="V2182" s="3">
        <v>0.39005771737106681</v>
      </c>
      <c r="W2182" t="s">
        <v>54</v>
      </c>
      <c r="X2182" t="s">
        <v>42</v>
      </c>
      <c r="Y2182" t="s">
        <v>56</v>
      </c>
      <c r="Z2182">
        <v>4</v>
      </c>
      <c r="AA2182" t="s">
        <v>226</v>
      </c>
      <c r="AB2182" t="s">
        <v>95</v>
      </c>
      <c r="AC2182">
        <v>5</v>
      </c>
    </row>
    <row r="2183" spans="1:29">
      <c r="A2183" t="s">
        <v>2685</v>
      </c>
      <c r="B2183" s="2">
        <v>45505</v>
      </c>
      <c r="C2183" t="s">
        <v>1277</v>
      </c>
      <c r="D2183" t="s">
        <v>31</v>
      </c>
      <c r="E2183" t="s">
        <v>124</v>
      </c>
      <c r="F2183" t="s">
        <v>70</v>
      </c>
      <c r="G2183">
        <v>32</v>
      </c>
      <c r="H2183" t="s">
        <v>80</v>
      </c>
      <c r="I2183" t="s">
        <v>81</v>
      </c>
      <c r="J2183" t="s">
        <v>82</v>
      </c>
      <c r="K2183" t="s">
        <v>269</v>
      </c>
      <c r="L2183" t="s">
        <v>131</v>
      </c>
      <c r="M2183" t="s">
        <v>107</v>
      </c>
      <c r="N2183" t="s">
        <v>93</v>
      </c>
      <c r="O2183">
        <v>1</v>
      </c>
      <c r="P2183" s="4">
        <v>21734</v>
      </c>
      <c r="Q2183" s="4">
        <v>16953</v>
      </c>
      <c r="R2183" s="3">
        <v>0.2</v>
      </c>
      <c r="S2183" s="4">
        <v>17387</v>
      </c>
      <c r="T2183" s="4">
        <v>16953</v>
      </c>
      <c r="U2183" s="4">
        <v>434</v>
      </c>
      <c r="V2183" s="3">
        <v>2.4961177891528154E-2</v>
      </c>
      <c r="W2183" t="s">
        <v>75</v>
      </c>
      <c r="X2183" t="s">
        <v>76</v>
      </c>
      <c r="Y2183" t="s">
        <v>56</v>
      </c>
      <c r="Z2183">
        <v>3</v>
      </c>
      <c r="AA2183" t="s">
        <v>167</v>
      </c>
      <c r="AB2183" t="s">
        <v>132</v>
      </c>
      <c r="AC2183">
        <v>4</v>
      </c>
    </row>
    <row r="2184" spans="1:29">
      <c r="A2184" t="s">
        <v>2686</v>
      </c>
      <c r="B2184" s="2">
        <v>45423</v>
      </c>
      <c r="C2184" t="s">
        <v>992</v>
      </c>
      <c r="D2184" t="s">
        <v>31</v>
      </c>
      <c r="E2184" t="s">
        <v>135</v>
      </c>
      <c r="F2184" t="s">
        <v>33</v>
      </c>
      <c r="G2184">
        <v>44</v>
      </c>
      <c r="H2184" t="s">
        <v>34</v>
      </c>
      <c r="I2184" t="s">
        <v>35</v>
      </c>
      <c r="J2184" t="s">
        <v>36</v>
      </c>
      <c r="K2184" t="s">
        <v>291</v>
      </c>
      <c r="L2184" t="s">
        <v>112</v>
      </c>
      <c r="M2184" t="s">
        <v>92</v>
      </c>
      <c r="N2184" t="s">
        <v>53</v>
      </c>
      <c r="O2184">
        <v>4</v>
      </c>
      <c r="P2184" s="4">
        <v>21215</v>
      </c>
      <c r="Q2184" s="4">
        <v>16972</v>
      </c>
      <c r="R2184" s="3">
        <v>0</v>
      </c>
      <c r="S2184" s="4">
        <v>84860</v>
      </c>
      <c r="T2184" s="4">
        <v>67888</v>
      </c>
      <c r="U2184" s="4">
        <v>16972</v>
      </c>
      <c r="V2184" s="3">
        <v>0.2</v>
      </c>
      <c r="W2184" t="s">
        <v>54</v>
      </c>
      <c r="X2184" t="s">
        <v>76</v>
      </c>
      <c r="Y2184" t="s">
        <v>56</v>
      </c>
      <c r="Z2184">
        <v>2</v>
      </c>
      <c r="AA2184" t="s">
        <v>102</v>
      </c>
      <c r="AB2184" t="s">
        <v>132</v>
      </c>
      <c r="AC2184">
        <v>3.8</v>
      </c>
    </row>
    <row r="2185" spans="1:29">
      <c r="A2185" t="s">
        <v>2687</v>
      </c>
      <c r="B2185" s="2">
        <v>45485</v>
      </c>
      <c r="C2185" t="s">
        <v>209</v>
      </c>
      <c r="D2185" t="s">
        <v>49</v>
      </c>
      <c r="E2185" t="s">
        <v>119</v>
      </c>
      <c r="F2185" t="s">
        <v>70</v>
      </c>
      <c r="G2185">
        <v>59</v>
      </c>
      <c r="H2185" t="s">
        <v>88</v>
      </c>
      <c r="I2185" t="s">
        <v>89</v>
      </c>
      <c r="J2185" t="s">
        <v>82</v>
      </c>
      <c r="K2185" t="s">
        <v>148</v>
      </c>
      <c r="L2185" t="s">
        <v>91</v>
      </c>
      <c r="M2185" t="s">
        <v>83</v>
      </c>
      <c r="N2185" t="s">
        <v>53</v>
      </c>
      <c r="O2185">
        <v>6</v>
      </c>
      <c r="P2185" s="4">
        <v>6385</v>
      </c>
      <c r="Q2185" s="4">
        <v>4853</v>
      </c>
      <c r="R2185" s="3">
        <v>0.2</v>
      </c>
      <c r="S2185" s="4">
        <v>30648</v>
      </c>
      <c r="T2185" s="4">
        <v>29118</v>
      </c>
      <c r="U2185" s="4">
        <v>1530</v>
      </c>
      <c r="V2185" s="3">
        <v>4.9921691464369616E-2</v>
      </c>
      <c r="W2185" t="s">
        <v>54</v>
      </c>
      <c r="X2185" t="s">
        <v>76</v>
      </c>
      <c r="Y2185" t="s">
        <v>56</v>
      </c>
      <c r="Z2185">
        <v>5</v>
      </c>
      <c r="AA2185" t="s">
        <v>77</v>
      </c>
      <c r="AB2185" t="s">
        <v>66</v>
      </c>
      <c r="AC2185">
        <v>4.4000000000000004</v>
      </c>
    </row>
    <row r="2186" spans="1:29">
      <c r="A2186" t="s">
        <v>2688</v>
      </c>
      <c r="B2186" s="2">
        <v>45462</v>
      </c>
      <c r="C2186" t="s">
        <v>281</v>
      </c>
      <c r="D2186" t="s">
        <v>31</v>
      </c>
      <c r="E2186" t="s">
        <v>135</v>
      </c>
      <c r="F2186" t="s">
        <v>33</v>
      </c>
      <c r="G2186">
        <v>18</v>
      </c>
      <c r="H2186" t="s">
        <v>99</v>
      </c>
      <c r="I2186" t="s">
        <v>99</v>
      </c>
      <c r="J2186" t="s">
        <v>100</v>
      </c>
      <c r="K2186" t="s">
        <v>214</v>
      </c>
      <c r="L2186" t="s">
        <v>101</v>
      </c>
      <c r="M2186" t="s">
        <v>107</v>
      </c>
      <c r="N2186" t="s">
        <v>113</v>
      </c>
      <c r="O2186">
        <v>5</v>
      </c>
      <c r="P2186" s="4">
        <v>19156</v>
      </c>
      <c r="Q2186" s="4">
        <v>11110</v>
      </c>
      <c r="R2186" s="3">
        <v>0.2</v>
      </c>
      <c r="S2186" s="4">
        <v>76624</v>
      </c>
      <c r="T2186" s="4">
        <v>55550</v>
      </c>
      <c r="U2186" s="4">
        <v>21074</v>
      </c>
      <c r="V2186" s="3">
        <v>0.27503132177907708</v>
      </c>
      <c r="W2186" t="s">
        <v>84</v>
      </c>
      <c r="X2186" t="s">
        <v>42</v>
      </c>
      <c r="Y2186" t="s">
        <v>171</v>
      </c>
      <c r="Z2186">
        <v>11</v>
      </c>
      <c r="AA2186" t="s">
        <v>77</v>
      </c>
      <c r="AB2186" t="s">
        <v>66</v>
      </c>
      <c r="AC2186" t="s">
        <v>46</v>
      </c>
    </row>
    <row r="2187" spans="1:29">
      <c r="A2187" t="s">
        <v>2689</v>
      </c>
      <c r="B2187" s="2">
        <v>45584</v>
      </c>
      <c r="C2187" t="s">
        <v>595</v>
      </c>
      <c r="D2187" t="s">
        <v>49</v>
      </c>
      <c r="E2187" t="s">
        <v>170</v>
      </c>
      <c r="F2187" t="s">
        <v>33</v>
      </c>
      <c r="G2187">
        <v>24</v>
      </c>
      <c r="H2187" t="s">
        <v>34</v>
      </c>
      <c r="I2187" t="s">
        <v>35</v>
      </c>
      <c r="J2187" t="s">
        <v>36</v>
      </c>
      <c r="K2187" t="s">
        <v>74</v>
      </c>
      <c r="L2187" t="s">
        <v>101</v>
      </c>
      <c r="M2187" t="s">
        <v>83</v>
      </c>
      <c r="N2187" t="s">
        <v>93</v>
      </c>
      <c r="O2187">
        <v>4</v>
      </c>
      <c r="P2187" s="4">
        <v>10233</v>
      </c>
      <c r="Q2187" s="4">
        <v>7470</v>
      </c>
      <c r="R2187" s="3">
        <v>0.2</v>
      </c>
      <c r="S2187" s="4">
        <v>32746</v>
      </c>
      <c r="T2187" s="4">
        <v>29880</v>
      </c>
      <c r="U2187" s="4">
        <v>2866</v>
      </c>
      <c r="V2187" s="3">
        <v>8.7522140108715563E-2</v>
      </c>
      <c r="W2187" t="s">
        <v>54</v>
      </c>
      <c r="X2187" t="s">
        <v>55</v>
      </c>
      <c r="Y2187" t="s">
        <v>56</v>
      </c>
      <c r="Z2187">
        <v>2</v>
      </c>
      <c r="AA2187" t="s">
        <v>108</v>
      </c>
      <c r="AB2187" t="s">
        <v>194</v>
      </c>
      <c r="AC2187">
        <v>4.8</v>
      </c>
    </row>
    <row r="2188" spans="1:29">
      <c r="A2188" t="s">
        <v>2690</v>
      </c>
      <c r="B2188" s="2">
        <v>44975</v>
      </c>
      <c r="C2188" t="s">
        <v>367</v>
      </c>
      <c r="D2188" t="s">
        <v>31</v>
      </c>
      <c r="E2188" t="s">
        <v>111</v>
      </c>
      <c r="F2188" t="s">
        <v>70</v>
      </c>
      <c r="G2188">
        <v>47</v>
      </c>
      <c r="H2188" t="s">
        <v>71</v>
      </c>
      <c r="I2188" t="s">
        <v>72</v>
      </c>
      <c r="J2188" t="s">
        <v>73</v>
      </c>
      <c r="K2188" t="s">
        <v>323</v>
      </c>
      <c r="L2188" t="s">
        <v>112</v>
      </c>
      <c r="M2188" t="s">
        <v>39</v>
      </c>
      <c r="N2188" t="s">
        <v>93</v>
      </c>
      <c r="O2188">
        <v>3</v>
      </c>
      <c r="P2188" s="4">
        <v>6204</v>
      </c>
      <c r="Q2188" s="4">
        <v>4405</v>
      </c>
      <c r="R2188" s="3">
        <v>0</v>
      </c>
      <c r="S2188" s="4">
        <v>18612</v>
      </c>
      <c r="T2188" s="4">
        <v>13215</v>
      </c>
      <c r="U2188" s="4">
        <v>5397</v>
      </c>
      <c r="V2188" s="3">
        <v>0.28997421018697617</v>
      </c>
      <c r="W2188" t="s">
        <v>41</v>
      </c>
      <c r="X2188" t="s">
        <v>55</v>
      </c>
      <c r="Y2188" t="s">
        <v>56</v>
      </c>
      <c r="Z2188">
        <v>5</v>
      </c>
      <c r="AA2188" t="s">
        <v>163</v>
      </c>
      <c r="AB2188" t="s">
        <v>194</v>
      </c>
      <c r="AC2188">
        <v>4.4000000000000004</v>
      </c>
    </row>
    <row r="2189" spans="1:29">
      <c r="A2189" t="s">
        <v>2691</v>
      </c>
      <c r="B2189" s="2">
        <v>45174</v>
      </c>
      <c r="C2189" t="s">
        <v>243</v>
      </c>
      <c r="D2189" t="s">
        <v>31</v>
      </c>
      <c r="E2189" t="s">
        <v>69</v>
      </c>
      <c r="F2189" t="s">
        <v>70</v>
      </c>
      <c r="G2189">
        <v>51</v>
      </c>
      <c r="H2189" t="s">
        <v>34</v>
      </c>
      <c r="I2189" t="s">
        <v>35</v>
      </c>
      <c r="J2189" t="s">
        <v>36</v>
      </c>
      <c r="K2189" t="s">
        <v>130</v>
      </c>
      <c r="L2189" t="s">
        <v>91</v>
      </c>
      <c r="M2189" t="s">
        <v>83</v>
      </c>
      <c r="N2189" t="s">
        <v>126</v>
      </c>
      <c r="O2189">
        <v>2</v>
      </c>
      <c r="P2189" s="4">
        <v>915</v>
      </c>
      <c r="Q2189" s="4">
        <v>522</v>
      </c>
      <c r="R2189" s="3">
        <v>0</v>
      </c>
      <c r="S2189" s="4">
        <v>1830</v>
      </c>
      <c r="T2189" s="4">
        <v>1044</v>
      </c>
      <c r="U2189" s="4">
        <v>786</v>
      </c>
      <c r="V2189" s="3">
        <v>0.42950819672131146</v>
      </c>
      <c r="W2189" t="s">
        <v>75</v>
      </c>
      <c r="X2189" t="s">
        <v>42</v>
      </c>
      <c r="Y2189" t="s">
        <v>171</v>
      </c>
      <c r="Z2189">
        <v>4</v>
      </c>
      <c r="AA2189" t="s">
        <v>44</v>
      </c>
      <c r="AB2189" t="s">
        <v>194</v>
      </c>
      <c r="AC2189" t="s">
        <v>46</v>
      </c>
    </row>
    <row r="2190" spans="1:29">
      <c r="A2190" t="s">
        <v>2692</v>
      </c>
      <c r="B2190" s="2">
        <v>45000</v>
      </c>
      <c r="C2190" t="s">
        <v>1468</v>
      </c>
      <c r="D2190" t="s">
        <v>31</v>
      </c>
      <c r="E2190" t="s">
        <v>69</v>
      </c>
      <c r="F2190" t="s">
        <v>70</v>
      </c>
      <c r="G2190">
        <v>52</v>
      </c>
      <c r="H2190" t="s">
        <v>88</v>
      </c>
      <c r="I2190" t="s">
        <v>89</v>
      </c>
      <c r="J2190" t="s">
        <v>82</v>
      </c>
      <c r="K2190" t="s">
        <v>51</v>
      </c>
      <c r="L2190" t="s">
        <v>137</v>
      </c>
      <c r="M2190" t="s">
        <v>63</v>
      </c>
      <c r="N2190" t="s">
        <v>113</v>
      </c>
      <c r="O2190">
        <v>8</v>
      </c>
      <c r="P2190" s="4">
        <v>4909</v>
      </c>
      <c r="Q2190" s="4">
        <v>3633</v>
      </c>
      <c r="R2190" s="3">
        <v>0</v>
      </c>
      <c r="S2190" s="4">
        <v>39272</v>
      </c>
      <c r="T2190" s="4">
        <v>29064</v>
      </c>
      <c r="U2190" s="4">
        <v>10208</v>
      </c>
      <c r="V2190" s="3">
        <v>0.2599307394581381</v>
      </c>
      <c r="W2190" t="s">
        <v>41</v>
      </c>
      <c r="X2190" t="s">
        <v>42</v>
      </c>
      <c r="Y2190" t="s">
        <v>156</v>
      </c>
      <c r="Z2190">
        <v>0</v>
      </c>
      <c r="AA2190" t="s">
        <v>102</v>
      </c>
      <c r="AB2190" t="s">
        <v>66</v>
      </c>
      <c r="AC2190">
        <v>2.5</v>
      </c>
    </row>
    <row r="2191" spans="1:29">
      <c r="A2191" t="s">
        <v>2693</v>
      </c>
      <c r="B2191" s="2">
        <v>45562</v>
      </c>
      <c r="C2191" t="s">
        <v>587</v>
      </c>
      <c r="D2191" t="s">
        <v>31</v>
      </c>
      <c r="E2191" t="s">
        <v>50</v>
      </c>
      <c r="F2191" t="s">
        <v>33</v>
      </c>
      <c r="G2191">
        <v>34</v>
      </c>
      <c r="H2191" t="s">
        <v>153</v>
      </c>
      <c r="I2191" t="s">
        <v>154</v>
      </c>
      <c r="J2191" t="s">
        <v>36</v>
      </c>
      <c r="K2191" t="s">
        <v>192</v>
      </c>
      <c r="L2191" t="s">
        <v>52</v>
      </c>
      <c r="M2191" t="s">
        <v>107</v>
      </c>
      <c r="N2191" t="s">
        <v>113</v>
      </c>
      <c r="O2191">
        <v>4</v>
      </c>
      <c r="P2191" s="4">
        <v>15294</v>
      </c>
      <c r="Q2191" s="4">
        <v>10247</v>
      </c>
      <c r="R2191" s="3">
        <v>0</v>
      </c>
      <c r="S2191" s="4">
        <v>61176</v>
      </c>
      <c r="T2191" s="4">
        <v>40988</v>
      </c>
      <c r="U2191" s="4">
        <v>20188</v>
      </c>
      <c r="V2191" s="3">
        <v>0.32999869229763307</v>
      </c>
      <c r="W2191" t="s">
        <v>75</v>
      </c>
      <c r="X2191" t="s">
        <v>55</v>
      </c>
      <c r="Y2191" t="s">
        <v>56</v>
      </c>
      <c r="Z2191">
        <v>4</v>
      </c>
      <c r="AA2191" t="s">
        <v>44</v>
      </c>
      <c r="AB2191" t="s">
        <v>66</v>
      </c>
      <c r="AC2191">
        <v>4.8</v>
      </c>
    </row>
    <row r="2192" spans="1:29">
      <c r="A2192" t="s">
        <v>2694</v>
      </c>
      <c r="B2192" s="2">
        <v>45239</v>
      </c>
      <c r="C2192" t="s">
        <v>779</v>
      </c>
      <c r="D2192" t="s">
        <v>31</v>
      </c>
      <c r="E2192" t="s">
        <v>124</v>
      </c>
      <c r="F2192" t="s">
        <v>70</v>
      </c>
      <c r="G2192">
        <v>45</v>
      </c>
      <c r="H2192" t="s">
        <v>80</v>
      </c>
      <c r="I2192" t="s">
        <v>81</v>
      </c>
      <c r="J2192" t="s">
        <v>82</v>
      </c>
      <c r="K2192" t="s">
        <v>368</v>
      </c>
      <c r="L2192" t="s">
        <v>137</v>
      </c>
      <c r="M2192" t="s">
        <v>63</v>
      </c>
      <c r="N2192" t="s">
        <v>64</v>
      </c>
      <c r="O2192">
        <v>2</v>
      </c>
      <c r="P2192" s="4">
        <v>9239</v>
      </c>
      <c r="Q2192" s="4">
        <v>5174</v>
      </c>
      <c r="R2192" s="3">
        <v>0.05</v>
      </c>
      <c r="S2192" s="4">
        <v>17554</v>
      </c>
      <c r="T2192" s="4">
        <v>10348</v>
      </c>
      <c r="U2192" s="4">
        <v>7206</v>
      </c>
      <c r="V2192" s="3">
        <v>0.41050472826706164</v>
      </c>
      <c r="W2192" t="s">
        <v>84</v>
      </c>
      <c r="X2192" t="s">
        <v>55</v>
      </c>
      <c r="Y2192" t="s">
        <v>56</v>
      </c>
      <c r="Z2192">
        <v>6</v>
      </c>
      <c r="AA2192" t="s">
        <v>77</v>
      </c>
      <c r="AB2192" t="s">
        <v>194</v>
      </c>
      <c r="AC2192">
        <v>4.5</v>
      </c>
    </row>
    <row r="2193" spans="1:29">
      <c r="A2193" t="s">
        <v>2695</v>
      </c>
      <c r="B2193" s="2">
        <v>45136</v>
      </c>
      <c r="C2193" t="s">
        <v>1023</v>
      </c>
      <c r="D2193" t="s">
        <v>31</v>
      </c>
      <c r="E2193" t="s">
        <v>170</v>
      </c>
      <c r="F2193" t="s">
        <v>33</v>
      </c>
      <c r="G2193">
        <v>33</v>
      </c>
      <c r="H2193" t="s">
        <v>153</v>
      </c>
      <c r="I2193" t="s">
        <v>154</v>
      </c>
      <c r="J2193" t="s">
        <v>36</v>
      </c>
      <c r="K2193" t="s">
        <v>148</v>
      </c>
      <c r="L2193" t="s">
        <v>131</v>
      </c>
      <c r="M2193" t="s">
        <v>83</v>
      </c>
      <c r="N2193" t="s">
        <v>126</v>
      </c>
      <c r="O2193">
        <v>3</v>
      </c>
      <c r="P2193" s="4">
        <v>9570</v>
      </c>
      <c r="Q2193" s="4">
        <v>6603</v>
      </c>
      <c r="R2193" s="3">
        <v>0.1</v>
      </c>
      <c r="S2193" s="4">
        <v>25839</v>
      </c>
      <c r="T2193" s="4">
        <v>19809</v>
      </c>
      <c r="U2193" s="4">
        <v>6030</v>
      </c>
      <c r="V2193" s="3">
        <v>0.23336816440264715</v>
      </c>
      <c r="W2193" t="s">
        <v>75</v>
      </c>
      <c r="X2193" t="s">
        <v>42</v>
      </c>
      <c r="Y2193" t="s">
        <v>56</v>
      </c>
      <c r="Z2193">
        <v>2</v>
      </c>
      <c r="AA2193" t="s">
        <v>65</v>
      </c>
      <c r="AB2193" t="s">
        <v>194</v>
      </c>
      <c r="AC2193">
        <v>3.5</v>
      </c>
    </row>
    <row r="2194" spans="1:29">
      <c r="A2194" t="s">
        <v>2696</v>
      </c>
      <c r="B2194" s="2">
        <v>45380</v>
      </c>
      <c r="C2194" t="s">
        <v>796</v>
      </c>
      <c r="D2194" t="s">
        <v>31</v>
      </c>
      <c r="E2194" t="s">
        <v>111</v>
      </c>
      <c r="F2194" t="s">
        <v>70</v>
      </c>
      <c r="G2194">
        <v>33</v>
      </c>
      <c r="H2194" t="s">
        <v>146</v>
      </c>
      <c r="I2194" t="s">
        <v>147</v>
      </c>
      <c r="J2194" t="s">
        <v>36</v>
      </c>
      <c r="K2194" t="s">
        <v>225</v>
      </c>
      <c r="L2194" t="s">
        <v>131</v>
      </c>
      <c r="M2194" t="s">
        <v>83</v>
      </c>
      <c r="N2194" t="s">
        <v>93</v>
      </c>
      <c r="O2194">
        <v>4</v>
      </c>
      <c r="P2194" s="4">
        <v>7085</v>
      </c>
      <c r="Q2194" s="4">
        <v>5526</v>
      </c>
      <c r="R2194" s="3">
        <v>0.05</v>
      </c>
      <c r="S2194" s="4">
        <v>26923</v>
      </c>
      <c r="T2194" s="4">
        <v>22104</v>
      </c>
      <c r="U2194" s="4">
        <v>4819</v>
      </c>
      <c r="V2194" s="3">
        <v>0.17899193997697135</v>
      </c>
      <c r="W2194" t="s">
        <v>41</v>
      </c>
      <c r="X2194" t="s">
        <v>55</v>
      </c>
      <c r="Y2194" t="s">
        <v>56</v>
      </c>
      <c r="Z2194">
        <v>1</v>
      </c>
      <c r="AA2194" t="s">
        <v>159</v>
      </c>
      <c r="AB2194" t="s">
        <v>121</v>
      </c>
      <c r="AC2194">
        <v>3.9</v>
      </c>
    </row>
    <row r="2195" spans="1:29">
      <c r="A2195" t="s">
        <v>2697</v>
      </c>
      <c r="B2195" s="2">
        <v>45430</v>
      </c>
      <c r="C2195" t="s">
        <v>1321</v>
      </c>
      <c r="D2195" t="s">
        <v>31</v>
      </c>
      <c r="E2195" t="s">
        <v>98</v>
      </c>
      <c r="F2195" t="s">
        <v>70</v>
      </c>
      <c r="G2195">
        <v>26</v>
      </c>
      <c r="H2195" t="s">
        <v>80</v>
      </c>
      <c r="I2195" t="s">
        <v>81</v>
      </c>
      <c r="J2195" t="s">
        <v>82</v>
      </c>
      <c r="K2195" t="s">
        <v>37</v>
      </c>
      <c r="L2195" t="s">
        <v>142</v>
      </c>
      <c r="M2195" t="s">
        <v>92</v>
      </c>
      <c r="N2195" t="s">
        <v>113</v>
      </c>
      <c r="O2195">
        <v>4</v>
      </c>
      <c r="P2195" s="4">
        <v>1521</v>
      </c>
      <c r="Q2195" s="4">
        <v>867</v>
      </c>
      <c r="R2195" s="3">
        <v>0.2</v>
      </c>
      <c r="S2195" s="4">
        <v>4867</v>
      </c>
      <c r="T2195" s="4">
        <v>3468</v>
      </c>
      <c r="U2195" s="4">
        <v>1399</v>
      </c>
      <c r="V2195" s="3">
        <v>0.28744606533799055</v>
      </c>
      <c r="W2195" t="s">
        <v>41</v>
      </c>
      <c r="X2195" t="s">
        <v>76</v>
      </c>
      <c r="Y2195" t="s">
        <v>56</v>
      </c>
      <c r="Z2195">
        <v>7</v>
      </c>
      <c r="AA2195" t="s">
        <v>108</v>
      </c>
      <c r="AB2195" t="s">
        <v>95</v>
      </c>
      <c r="AC2195">
        <v>4.0999999999999996</v>
      </c>
    </row>
    <row r="2196" spans="1:29">
      <c r="A2196" t="s">
        <v>2698</v>
      </c>
      <c r="B2196" s="2">
        <v>45312</v>
      </c>
      <c r="C2196" t="s">
        <v>139</v>
      </c>
      <c r="D2196" t="s">
        <v>31</v>
      </c>
      <c r="E2196" t="s">
        <v>98</v>
      </c>
      <c r="F2196" t="s">
        <v>70</v>
      </c>
      <c r="G2196">
        <v>31</v>
      </c>
      <c r="H2196" t="s">
        <v>146</v>
      </c>
      <c r="I2196" t="s">
        <v>147</v>
      </c>
      <c r="J2196" t="s">
        <v>36</v>
      </c>
      <c r="K2196" t="s">
        <v>148</v>
      </c>
      <c r="L2196" t="s">
        <v>131</v>
      </c>
      <c r="M2196" t="s">
        <v>83</v>
      </c>
      <c r="N2196" t="s">
        <v>40</v>
      </c>
      <c r="O2196">
        <v>5</v>
      </c>
      <c r="P2196" s="4">
        <v>14488</v>
      </c>
      <c r="Q2196" s="4">
        <v>10576</v>
      </c>
      <c r="R2196" s="3">
        <v>0.1</v>
      </c>
      <c r="S2196" s="4">
        <v>65196</v>
      </c>
      <c r="T2196" s="4">
        <v>52880</v>
      </c>
      <c r="U2196" s="4">
        <v>12316</v>
      </c>
      <c r="V2196" s="3">
        <v>0.18890729492606909</v>
      </c>
      <c r="W2196" t="s">
        <v>41</v>
      </c>
      <c r="X2196" t="s">
        <v>55</v>
      </c>
      <c r="Y2196" t="s">
        <v>56</v>
      </c>
      <c r="Z2196">
        <v>7</v>
      </c>
      <c r="AA2196" t="s">
        <v>85</v>
      </c>
      <c r="AB2196" t="s">
        <v>132</v>
      </c>
      <c r="AC2196">
        <v>4.5</v>
      </c>
    </row>
    <row r="2197" spans="1:29">
      <c r="A2197" t="s">
        <v>2699</v>
      </c>
      <c r="B2197" s="2">
        <v>45037</v>
      </c>
      <c r="C2197" t="s">
        <v>583</v>
      </c>
      <c r="D2197" t="s">
        <v>49</v>
      </c>
      <c r="E2197" t="s">
        <v>32</v>
      </c>
      <c r="F2197" t="s">
        <v>33</v>
      </c>
      <c r="G2197">
        <v>21</v>
      </c>
      <c r="H2197" t="s">
        <v>71</v>
      </c>
      <c r="I2197" t="s">
        <v>72</v>
      </c>
      <c r="J2197" t="s">
        <v>73</v>
      </c>
      <c r="K2197" t="s">
        <v>214</v>
      </c>
      <c r="L2197" t="s">
        <v>38</v>
      </c>
      <c r="M2197" t="s">
        <v>83</v>
      </c>
      <c r="N2197" t="s">
        <v>113</v>
      </c>
      <c r="O2197">
        <v>7</v>
      </c>
      <c r="P2197" s="4">
        <v>20752</v>
      </c>
      <c r="Q2197" s="4">
        <v>12244</v>
      </c>
      <c r="R2197" s="3">
        <v>0</v>
      </c>
      <c r="S2197" s="4">
        <v>145264</v>
      </c>
      <c r="T2197" s="4">
        <v>85708</v>
      </c>
      <c r="U2197" s="4">
        <v>59556</v>
      </c>
      <c r="V2197" s="3">
        <v>0.4099845797995374</v>
      </c>
      <c r="W2197" t="s">
        <v>54</v>
      </c>
      <c r="X2197" t="s">
        <v>42</v>
      </c>
      <c r="Y2197" t="s">
        <v>56</v>
      </c>
      <c r="Z2197">
        <v>3</v>
      </c>
      <c r="AA2197" t="s">
        <v>57</v>
      </c>
      <c r="AB2197" t="s">
        <v>189</v>
      </c>
      <c r="AC2197">
        <v>3.4</v>
      </c>
    </row>
    <row r="2198" spans="1:29">
      <c r="A2198" t="s">
        <v>2700</v>
      </c>
      <c r="B2198" s="2">
        <v>45606</v>
      </c>
      <c r="C2198" t="s">
        <v>59</v>
      </c>
      <c r="D2198" t="s">
        <v>31</v>
      </c>
      <c r="E2198" t="s">
        <v>124</v>
      </c>
      <c r="F2198" t="s">
        <v>70</v>
      </c>
      <c r="G2198">
        <v>33</v>
      </c>
      <c r="H2198" t="s">
        <v>105</v>
      </c>
      <c r="I2198" t="s">
        <v>89</v>
      </c>
      <c r="J2198" t="s">
        <v>82</v>
      </c>
      <c r="K2198" t="s">
        <v>166</v>
      </c>
      <c r="L2198" t="s">
        <v>112</v>
      </c>
      <c r="M2198" t="s">
        <v>83</v>
      </c>
      <c r="N2198" t="s">
        <v>53</v>
      </c>
      <c r="O2198">
        <v>1</v>
      </c>
      <c r="P2198" s="4">
        <v>10441</v>
      </c>
      <c r="Q2198" s="4">
        <v>7935</v>
      </c>
      <c r="R2198" s="3">
        <v>0</v>
      </c>
      <c r="S2198" s="4">
        <v>10441</v>
      </c>
      <c r="T2198" s="4">
        <v>7935</v>
      </c>
      <c r="U2198" s="4">
        <v>2506</v>
      </c>
      <c r="V2198" s="3">
        <v>0.24001532420266258</v>
      </c>
      <c r="W2198" t="s">
        <v>75</v>
      </c>
      <c r="X2198" t="s">
        <v>42</v>
      </c>
      <c r="Y2198" t="s">
        <v>56</v>
      </c>
      <c r="Z2198">
        <v>3</v>
      </c>
      <c r="AA2198" t="s">
        <v>229</v>
      </c>
      <c r="AB2198" t="s">
        <v>132</v>
      </c>
      <c r="AC2198">
        <v>4.5999999999999996</v>
      </c>
    </row>
    <row r="2199" spans="1:29">
      <c r="A2199" t="s">
        <v>2701</v>
      </c>
      <c r="B2199" s="2">
        <v>45541</v>
      </c>
      <c r="C2199" t="s">
        <v>414</v>
      </c>
      <c r="D2199" t="s">
        <v>31</v>
      </c>
      <c r="E2199" t="s">
        <v>50</v>
      </c>
      <c r="F2199" t="s">
        <v>33</v>
      </c>
      <c r="G2199">
        <v>59</v>
      </c>
      <c r="H2199" t="s">
        <v>99</v>
      </c>
      <c r="I2199" t="s">
        <v>99</v>
      </c>
      <c r="J2199" t="s">
        <v>100</v>
      </c>
      <c r="K2199" t="s">
        <v>130</v>
      </c>
      <c r="L2199" t="s">
        <v>62</v>
      </c>
      <c r="M2199" t="s">
        <v>39</v>
      </c>
      <c r="N2199" t="s">
        <v>64</v>
      </c>
      <c r="O2199">
        <v>7</v>
      </c>
      <c r="P2199" s="4">
        <v>16416</v>
      </c>
      <c r="Q2199" s="4">
        <v>10670</v>
      </c>
      <c r="R2199" s="3">
        <v>0.15</v>
      </c>
      <c r="S2199" s="4">
        <v>97675</v>
      </c>
      <c r="T2199" s="4">
        <v>74690</v>
      </c>
      <c r="U2199" s="4">
        <v>22985</v>
      </c>
      <c r="V2199" s="3">
        <v>0.23532121832608138</v>
      </c>
      <c r="W2199" t="s">
        <v>41</v>
      </c>
      <c r="X2199" t="s">
        <v>55</v>
      </c>
      <c r="Y2199" t="s">
        <v>171</v>
      </c>
      <c r="Z2199">
        <v>5</v>
      </c>
      <c r="AA2199" t="s">
        <v>102</v>
      </c>
      <c r="AB2199" t="s">
        <v>194</v>
      </c>
      <c r="AC2199" t="s">
        <v>46</v>
      </c>
    </row>
    <row r="2200" spans="1:29">
      <c r="A2200" t="s">
        <v>2702</v>
      </c>
      <c r="B2200" s="2">
        <v>45072</v>
      </c>
      <c r="C2200" t="s">
        <v>341</v>
      </c>
      <c r="D2200" t="s">
        <v>31</v>
      </c>
      <c r="E2200" t="s">
        <v>170</v>
      </c>
      <c r="F2200" t="s">
        <v>33</v>
      </c>
      <c r="G2200">
        <v>20</v>
      </c>
      <c r="H2200" t="s">
        <v>71</v>
      </c>
      <c r="I2200" t="s">
        <v>72</v>
      </c>
      <c r="J2200" t="s">
        <v>73</v>
      </c>
      <c r="K2200" t="s">
        <v>337</v>
      </c>
      <c r="L2200" t="s">
        <v>131</v>
      </c>
      <c r="M2200" t="s">
        <v>83</v>
      </c>
      <c r="N2200" t="s">
        <v>113</v>
      </c>
      <c r="O2200">
        <v>1</v>
      </c>
      <c r="P2200" s="4">
        <v>7677</v>
      </c>
      <c r="Q2200" s="4">
        <v>5374</v>
      </c>
      <c r="R2200" s="3">
        <v>0.1</v>
      </c>
      <c r="S2200" s="4">
        <v>6909</v>
      </c>
      <c r="T2200" s="4">
        <v>5374</v>
      </c>
      <c r="U2200" s="4">
        <v>1535</v>
      </c>
      <c r="V2200" s="3">
        <v>0.22217397597336808</v>
      </c>
      <c r="W2200" t="s">
        <v>41</v>
      </c>
      <c r="X2200" t="s">
        <v>76</v>
      </c>
      <c r="Y2200" t="s">
        <v>56</v>
      </c>
      <c r="Z2200">
        <v>2</v>
      </c>
      <c r="AA2200" t="s">
        <v>167</v>
      </c>
      <c r="AB2200" t="s">
        <v>66</v>
      </c>
      <c r="AC2200">
        <v>3.1</v>
      </c>
    </row>
    <row r="2201" spans="1:29">
      <c r="A2201" t="s">
        <v>2703</v>
      </c>
      <c r="B2201" s="2">
        <v>45421</v>
      </c>
      <c r="C2201" t="s">
        <v>275</v>
      </c>
      <c r="D2201" t="s">
        <v>49</v>
      </c>
      <c r="E2201" t="s">
        <v>124</v>
      </c>
      <c r="F2201" t="s">
        <v>70</v>
      </c>
      <c r="G2201">
        <v>33</v>
      </c>
      <c r="H2201" t="s">
        <v>105</v>
      </c>
      <c r="I2201" t="s">
        <v>89</v>
      </c>
      <c r="J2201" t="s">
        <v>82</v>
      </c>
      <c r="K2201" t="s">
        <v>130</v>
      </c>
      <c r="L2201" t="s">
        <v>137</v>
      </c>
      <c r="M2201" t="s">
        <v>107</v>
      </c>
      <c r="N2201" t="s">
        <v>64</v>
      </c>
      <c r="O2201">
        <v>5</v>
      </c>
      <c r="P2201" s="4">
        <v>12382</v>
      </c>
      <c r="Q2201" s="4">
        <v>6810</v>
      </c>
      <c r="R2201" s="3">
        <v>0</v>
      </c>
      <c r="S2201" s="4">
        <v>61910</v>
      </c>
      <c r="T2201" s="4">
        <v>34050</v>
      </c>
      <c r="U2201" s="4">
        <v>27860</v>
      </c>
      <c r="V2201" s="3">
        <v>0.45000807623970279</v>
      </c>
      <c r="W2201" t="s">
        <v>54</v>
      </c>
      <c r="X2201" t="s">
        <v>42</v>
      </c>
      <c r="Y2201" t="s">
        <v>43</v>
      </c>
      <c r="Z2201">
        <v>0</v>
      </c>
      <c r="AA2201" t="s">
        <v>44</v>
      </c>
      <c r="AB2201" t="s">
        <v>150</v>
      </c>
      <c r="AC2201" t="s">
        <v>46</v>
      </c>
    </row>
    <row r="2202" spans="1:29">
      <c r="A2202" t="s">
        <v>2704</v>
      </c>
      <c r="B2202" s="2">
        <v>45268</v>
      </c>
      <c r="C2202" t="s">
        <v>253</v>
      </c>
      <c r="D2202" t="s">
        <v>31</v>
      </c>
      <c r="E2202" t="s">
        <v>129</v>
      </c>
      <c r="F2202" t="s">
        <v>33</v>
      </c>
      <c r="G2202">
        <v>59</v>
      </c>
      <c r="H2202" t="s">
        <v>34</v>
      </c>
      <c r="I2202" t="s">
        <v>35</v>
      </c>
      <c r="J2202" t="s">
        <v>36</v>
      </c>
      <c r="K2202" t="s">
        <v>214</v>
      </c>
      <c r="L2202" t="s">
        <v>142</v>
      </c>
      <c r="M2202" t="s">
        <v>92</v>
      </c>
      <c r="N2202" t="s">
        <v>113</v>
      </c>
      <c r="O2202">
        <v>2</v>
      </c>
      <c r="P2202" s="4">
        <v>20142</v>
      </c>
      <c r="Q2202" s="4">
        <v>15308</v>
      </c>
      <c r="R2202" s="3">
        <v>0</v>
      </c>
      <c r="S2202" s="4">
        <v>40284</v>
      </c>
      <c r="T2202" s="4">
        <v>30616</v>
      </c>
      <c r="U2202" s="4">
        <v>9668</v>
      </c>
      <c r="V2202" s="3">
        <v>0.23999602819978155</v>
      </c>
      <c r="W2202" t="s">
        <v>84</v>
      </c>
      <c r="X2202" t="s">
        <v>42</v>
      </c>
      <c r="Y2202" t="s">
        <v>56</v>
      </c>
      <c r="Z2202">
        <v>5</v>
      </c>
      <c r="AA2202" t="s">
        <v>143</v>
      </c>
      <c r="AB2202" t="s">
        <v>189</v>
      </c>
      <c r="AC2202">
        <v>4.8</v>
      </c>
    </row>
    <row r="2203" spans="1:29">
      <c r="A2203" t="s">
        <v>2705</v>
      </c>
      <c r="B2203" s="2">
        <v>45369</v>
      </c>
      <c r="C2203" t="s">
        <v>661</v>
      </c>
      <c r="D2203" t="s">
        <v>31</v>
      </c>
      <c r="E2203" t="s">
        <v>50</v>
      </c>
      <c r="F2203" t="s">
        <v>33</v>
      </c>
      <c r="G2203">
        <v>46</v>
      </c>
      <c r="H2203" t="s">
        <v>71</v>
      </c>
      <c r="I2203" t="s">
        <v>72</v>
      </c>
      <c r="J2203" t="s">
        <v>73</v>
      </c>
      <c r="K2203" t="s">
        <v>162</v>
      </c>
      <c r="L2203" t="s">
        <v>142</v>
      </c>
      <c r="M2203" t="s">
        <v>39</v>
      </c>
      <c r="N2203" t="s">
        <v>126</v>
      </c>
      <c r="O2203">
        <v>4</v>
      </c>
      <c r="P2203" s="4">
        <v>5250</v>
      </c>
      <c r="Q2203" s="4">
        <v>3990</v>
      </c>
      <c r="R2203" s="3">
        <v>0</v>
      </c>
      <c r="S2203" s="4">
        <v>21000</v>
      </c>
      <c r="T2203" s="4">
        <v>15960</v>
      </c>
      <c r="U2203" s="4">
        <v>5040</v>
      </c>
      <c r="V2203" s="3">
        <v>0.24</v>
      </c>
      <c r="W2203" t="s">
        <v>75</v>
      </c>
      <c r="X2203" t="s">
        <v>55</v>
      </c>
      <c r="Y2203" t="s">
        <v>56</v>
      </c>
      <c r="Z2203">
        <v>7</v>
      </c>
      <c r="AA2203" t="s">
        <v>193</v>
      </c>
      <c r="AB2203" t="s">
        <v>45</v>
      </c>
      <c r="AC2203">
        <v>3.7</v>
      </c>
    </row>
    <row r="2204" spans="1:29">
      <c r="A2204" t="s">
        <v>2706</v>
      </c>
      <c r="B2204" s="2">
        <v>44946</v>
      </c>
      <c r="C2204" t="s">
        <v>97</v>
      </c>
      <c r="D2204" t="s">
        <v>49</v>
      </c>
      <c r="E2204" t="s">
        <v>111</v>
      </c>
      <c r="F2204" t="s">
        <v>70</v>
      </c>
      <c r="G2204">
        <v>40</v>
      </c>
      <c r="H2204" t="s">
        <v>80</v>
      </c>
      <c r="I2204" t="s">
        <v>81</v>
      </c>
      <c r="J2204" t="s">
        <v>82</v>
      </c>
      <c r="K2204" t="s">
        <v>125</v>
      </c>
      <c r="L2204" t="s">
        <v>38</v>
      </c>
      <c r="M2204" t="s">
        <v>63</v>
      </c>
      <c r="N2204" t="s">
        <v>40</v>
      </c>
      <c r="O2204">
        <v>4</v>
      </c>
      <c r="P2204" s="4">
        <v>10592</v>
      </c>
      <c r="Q2204" s="4">
        <v>5932</v>
      </c>
      <c r="R2204" s="3">
        <v>0.2</v>
      </c>
      <c r="S2204" s="4">
        <v>33894</v>
      </c>
      <c r="T2204" s="4">
        <v>23728</v>
      </c>
      <c r="U2204" s="4">
        <v>10166</v>
      </c>
      <c r="V2204" s="3">
        <v>0.29993509175665312</v>
      </c>
      <c r="W2204" t="s">
        <v>75</v>
      </c>
      <c r="X2204" t="s">
        <v>55</v>
      </c>
      <c r="Y2204" t="s">
        <v>156</v>
      </c>
      <c r="Z2204">
        <v>0</v>
      </c>
      <c r="AA2204" t="s">
        <v>163</v>
      </c>
      <c r="AB2204" t="s">
        <v>132</v>
      </c>
      <c r="AC2204">
        <v>1.5</v>
      </c>
    </row>
    <row r="2205" spans="1:29">
      <c r="A2205" t="s">
        <v>2707</v>
      </c>
      <c r="B2205" s="2">
        <v>45180</v>
      </c>
      <c r="C2205" t="s">
        <v>196</v>
      </c>
      <c r="D2205" t="s">
        <v>49</v>
      </c>
      <c r="E2205" t="s">
        <v>50</v>
      </c>
      <c r="F2205" t="s">
        <v>33</v>
      </c>
      <c r="G2205">
        <v>50</v>
      </c>
      <c r="H2205" t="s">
        <v>34</v>
      </c>
      <c r="I2205" t="s">
        <v>35</v>
      </c>
      <c r="J2205" t="s">
        <v>36</v>
      </c>
      <c r="K2205" t="s">
        <v>214</v>
      </c>
      <c r="L2205" t="s">
        <v>38</v>
      </c>
      <c r="M2205" t="s">
        <v>63</v>
      </c>
      <c r="N2205" t="s">
        <v>40</v>
      </c>
      <c r="O2205">
        <v>3</v>
      </c>
      <c r="P2205" s="4">
        <v>21780</v>
      </c>
      <c r="Q2205" s="4">
        <v>16988</v>
      </c>
      <c r="R2205" s="3">
        <v>0.05</v>
      </c>
      <c r="S2205" s="4">
        <v>62073</v>
      </c>
      <c r="T2205" s="4">
        <v>50964</v>
      </c>
      <c r="U2205" s="4">
        <v>11109</v>
      </c>
      <c r="V2205" s="3">
        <v>0.17896670049780097</v>
      </c>
      <c r="W2205" t="s">
        <v>54</v>
      </c>
      <c r="X2205" t="s">
        <v>76</v>
      </c>
      <c r="Y2205" t="s">
        <v>156</v>
      </c>
      <c r="Z2205">
        <v>0</v>
      </c>
      <c r="AA2205" t="s">
        <v>185</v>
      </c>
      <c r="AB2205" t="s">
        <v>45</v>
      </c>
      <c r="AC2205">
        <v>1.5</v>
      </c>
    </row>
    <row r="2206" spans="1:29">
      <c r="A2206" t="s">
        <v>2708</v>
      </c>
      <c r="B2206" s="2">
        <v>45466</v>
      </c>
      <c r="C2206" t="s">
        <v>921</v>
      </c>
      <c r="D2206" t="s">
        <v>31</v>
      </c>
      <c r="E2206" t="s">
        <v>129</v>
      </c>
      <c r="F2206" t="s">
        <v>33</v>
      </c>
      <c r="G2206">
        <v>56</v>
      </c>
      <c r="H2206" t="s">
        <v>153</v>
      </c>
      <c r="I2206" t="s">
        <v>154</v>
      </c>
      <c r="J2206" t="s">
        <v>36</v>
      </c>
      <c r="K2206" t="s">
        <v>162</v>
      </c>
      <c r="L2206" t="s">
        <v>101</v>
      </c>
      <c r="M2206" t="s">
        <v>63</v>
      </c>
      <c r="N2206" t="s">
        <v>126</v>
      </c>
      <c r="O2206">
        <v>2</v>
      </c>
      <c r="P2206" s="4">
        <v>18769</v>
      </c>
      <c r="Q2206" s="4">
        <v>11637</v>
      </c>
      <c r="R2206" s="3">
        <v>0.2</v>
      </c>
      <c r="S2206" s="4">
        <v>30030</v>
      </c>
      <c r="T2206" s="4">
        <v>23274</v>
      </c>
      <c r="U2206" s="4">
        <v>6756</v>
      </c>
      <c r="V2206" s="3">
        <v>0.22497502497502497</v>
      </c>
      <c r="W2206" t="s">
        <v>75</v>
      </c>
      <c r="X2206" t="s">
        <v>55</v>
      </c>
      <c r="Y2206" t="s">
        <v>56</v>
      </c>
      <c r="Z2206">
        <v>4</v>
      </c>
      <c r="AA2206" t="s">
        <v>172</v>
      </c>
      <c r="AB2206" t="s">
        <v>121</v>
      </c>
      <c r="AC2206">
        <v>4.9000000000000004</v>
      </c>
    </row>
    <row r="2207" spans="1:29">
      <c r="A2207" t="s">
        <v>2709</v>
      </c>
      <c r="B2207" s="2">
        <v>45313</v>
      </c>
      <c r="C2207" t="s">
        <v>767</v>
      </c>
      <c r="D2207" t="s">
        <v>31</v>
      </c>
      <c r="E2207" t="s">
        <v>69</v>
      </c>
      <c r="F2207" t="s">
        <v>70</v>
      </c>
      <c r="G2207">
        <v>58</v>
      </c>
      <c r="H2207" t="s">
        <v>80</v>
      </c>
      <c r="I2207" t="s">
        <v>81</v>
      </c>
      <c r="J2207" t="s">
        <v>82</v>
      </c>
      <c r="K2207" t="s">
        <v>269</v>
      </c>
      <c r="L2207" t="s">
        <v>112</v>
      </c>
      <c r="M2207" t="s">
        <v>39</v>
      </c>
      <c r="N2207" t="s">
        <v>113</v>
      </c>
      <c r="O2207">
        <v>1</v>
      </c>
      <c r="P2207" s="4">
        <v>2225</v>
      </c>
      <c r="Q2207" s="4">
        <v>1736</v>
      </c>
      <c r="R2207" s="3">
        <v>0.05</v>
      </c>
      <c r="S2207" s="4">
        <v>2114</v>
      </c>
      <c r="T2207" s="4">
        <v>1736</v>
      </c>
      <c r="U2207" s="4">
        <v>378</v>
      </c>
      <c r="V2207" s="3">
        <v>0.17880794701986755</v>
      </c>
      <c r="W2207" t="s">
        <v>54</v>
      </c>
      <c r="X2207" t="s">
        <v>55</v>
      </c>
      <c r="Y2207" t="s">
        <v>56</v>
      </c>
      <c r="Z2207">
        <v>6</v>
      </c>
      <c r="AA2207" t="s">
        <v>108</v>
      </c>
      <c r="AB2207" t="s">
        <v>150</v>
      </c>
      <c r="AC2207">
        <v>3</v>
      </c>
    </row>
    <row r="2208" spans="1:29">
      <c r="A2208" t="s">
        <v>2710</v>
      </c>
      <c r="B2208" s="2">
        <v>45408</v>
      </c>
      <c r="C2208" t="s">
        <v>740</v>
      </c>
      <c r="D2208" t="s">
        <v>31</v>
      </c>
      <c r="E2208" t="s">
        <v>124</v>
      </c>
      <c r="F2208" t="s">
        <v>70</v>
      </c>
      <c r="G2208">
        <v>23</v>
      </c>
      <c r="H2208" t="s">
        <v>80</v>
      </c>
      <c r="I2208" t="s">
        <v>81</v>
      </c>
      <c r="J2208" t="s">
        <v>82</v>
      </c>
      <c r="K2208" t="s">
        <v>337</v>
      </c>
      <c r="L2208" t="s">
        <v>112</v>
      </c>
      <c r="M2208" t="s">
        <v>107</v>
      </c>
      <c r="N2208" t="s">
        <v>93</v>
      </c>
      <c r="O2208">
        <v>8</v>
      </c>
      <c r="P2208" s="4">
        <v>8982</v>
      </c>
      <c r="Q2208" s="4">
        <v>7006</v>
      </c>
      <c r="R2208" s="3">
        <v>0.2</v>
      </c>
      <c r="S2208" s="4">
        <v>57485</v>
      </c>
      <c r="T2208" s="4">
        <v>56048</v>
      </c>
      <c r="U2208" s="4">
        <v>1437</v>
      </c>
      <c r="V2208" s="3">
        <v>2.4997825519700791E-2</v>
      </c>
      <c r="W2208" t="s">
        <v>84</v>
      </c>
      <c r="X2208" t="s">
        <v>55</v>
      </c>
      <c r="Y2208" t="s">
        <v>56</v>
      </c>
      <c r="Z2208">
        <v>3</v>
      </c>
      <c r="AA2208" t="s">
        <v>163</v>
      </c>
      <c r="AB2208" t="s">
        <v>66</v>
      </c>
      <c r="AC2208">
        <v>3.1</v>
      </c>
    </row>
    <row r="2209" spans="1:29">
      <c r="A2209" t="s">
        <v>2711</v>
      </c>
      <c r="B2209" s="2">
        <v>45372</v>
      </c>
      <c r="C2209" t="s">
        <v>281</v>
      </c>
      <c r="D2209" t="s">
        <v>31</v>
      </c>
      <c r="E2209" t="s">
        <v>60</v>
      </c>
      <c r="F2209" t="s">
        <v>70</v>
      </c>
      <c r="G2209">
        <v>19</v>
      </c>
      <c r="H2209" t="s">
        <v>71</v>
      </c>
      <c r="I2209" t="s">
        <v>72</v>
      </c>
      <c r="J2209" t="s">
        <v>73</v>
      </c>
      <c r="K2209" t="s">
        <v>192</v>
      </c>
      <c r="L2209" t="s">
        <v>155</v>
      </c>
      <c r="M2209" t="s">
        <v>107</v>
      </c>
      <c r="N2209" t="s">
        <v>93</v>
      </c>
      <c r="O2209">
        <v>2</v>
      </c>
      <c r="P2209" s="4">
        <v>16083</v>
      </c>
      <c r="Q2209" s="4">
        <v>10454</v>
      </c>
      <c r="R2209" s="3">
        <v>0</v>
      </c>
      <c r="S2209" s="4">
        <v>32166</v>
      </c>
      <c r="T2209" s="4">
        <v>20908</v>
      </c>
      <c r="U2209" s="4">
        <v>11258</v>
      </c>
      <c r="V2209" s="3">
        <v>0.34999689112727728</v>
      </c>
      <c r="W2209" t="s">
        <v>54</v>
      </c>
      <c r="X2209" t="s">
        <v>55</v>
      </c>
      <c r="Y2209" t="s">
        <v>171</v>
      </c>
      <c r="Z2209">
        <v>9</v>
      </c>
      <c r="AA2209" t="s">
        <v>185</v>
      </c>
      <c r="AB2209" t="s">
        <v>150</v>
      </c>
      <c r="AC2209" t="s">
        <v>46</v>
      </c>
    </row>
    <row r="2210" spans="1:29">
      <c r="A2210" t="s">
        <v>2712</v>
      </c>
      <c r="B2210" s="2">
        <v>45084</v>
      </c>
      <c r="C2210" t="s">
        <v>538</v>
      </c>
      <c r="D2210" t="s">
        <v>49</v>
      </c>
      <c r="E2210" t="s">
        <v>111</v>
      </c>
      <c r="F2210" t="s">
        <v>70</v>
      </c>
      <c r="G2210">
        <v>31</v>
      </c>
      <c r="H2210" t="s">
        <v>146</v>
      </c>
      <c r="I2210" t="s">
        <v>147</v>
      </c>
      <c r="J2210" t="s">
        <v>36</v>
      </c>
      <c r="K2210" t="s">
        <v>148</v>
      </c>
      <c r="L2210" t="s">
        <v>131</v>
      </c>
      <c r="M2210" t="s">
        <v>83</v>
      </c>
      <c r="N2210" t="s">
        <v>53</v>
      </c>
      <c r="O2210">
        <v>2</v>
      </c>
      <c r="P2210" s="4">
        <v>6684</v>
      </c>
      <c r="Q2210" s="4">
        <v>4345</v>
      </c>
      <c r="R2210" s="3">
        <v>0.1</v>
      </c>
      <c r="S2210" s="4">
        <v>12031</v>
      </c>
      <c r="T2210" s="4">
        <v>8690</v>
      </c>
      <c r="U2210" s="4">
        <v>3341</v>
      </c>
      <c r="V2210" s="3">
        <v>0.27769927686809076</v>
      </c>
      <c r="W2210" t="s">
        <v>84</v>
      </c>
      <c r="X2210" t="s">
        <v>76</v>
      </c>
      <c r="Y2210" t="s">
        <v>56</v>
      </c>
      <c r="Z2210">
        <v>2</v>
      </c>
      <c r="AA2210" t="s">
        <v>172</v>
      </c>
      <c r="AB2210" t="s">
        <v>189</v>
      </c>
      <c r="AC2210">
        <v>4.7</v>
      </c>
    </row>
    <row r="2211" spans="1:29">
      <c r="A2211" t="s">
        <v>2713</v>
      </c>
      <c r="B2211" s="2">
        <v>44951</v>
      </c>
      <c r="C2211" t="s">
        <v>1116</v>
      </c>
      <c r="D2211" t="s">
        <v>49</v>
      </c>
      <c r="E2211" t="s">
        <v>69</v>
      </c>
      <c r="F2211" t="s">
        <v>70</v>
      </c>
      <c r="G2211">
        <v>37</v>
      </c>
      <c r="H2211" t="s">
        <v>80</v>
      </c>
      <c r="I2211" t="s">
        <v>81</v>
      </c>
      <c r="J2211" t="s">
        <v>82</v>
      </c>
      <c r="K2211" t="s">
        <v>192</v>
      </c>
      <c r="L2211" t="s">
        <v>142</v>
      </c>
      <c r="M2211" t="s">
        <v>107</v>
      </c>
      <c r="N2211" t="s">
        <v>113</v>
      </c>
      <c r="O2211">
        <v>7</v>
      </c>
      <c r="P2211" s="4">
        <v>18949</v>
      </c>
      <c r="Q2211" s="4">
        <v>12506</v>
      </c>
      <c r="R2211" s="3">
        <v>0</v>
      </c>
      <c r="S2211" s="4">
        <v>132643</v>
      </c>
      <c r="T2211" s="4">
        <v>87542</v>
      </c>
      <c r="U2211" s="4">
        <v>45101</v>
      </c>
      <c r="V2211" s="3">
        <v>0.34001794289936144</v>
      </c>
      <c r="W2211" t="s">
        <v>54</v>
      </c>
      <c r="X2211" t="s">
        <v>42</v>
      </c>
      <c r="Y2211" t="s">
        <v>56</v>
      </c>
      <c r="Z2211">
        <v>7</v>
      </c>
      <c r="AA2211" t="s">
        <v>94</v>
      </c>
      <c r="AB2211" t="s">
        <v>150</v>
      </c>
      <c r="AC2211">
        <v>4.9000000000000004</v>
      </c>
    </row>
    <row r="2212" spans="1:29">
      <c r="A2212" t="s">
        <v>2714</v>
      </c>
      <c r="B2212" s="2">
        <v>45421</v>
      </c>
      <c r="C2212" t="s">
        <v>750</v>
      </c>
      <c r="D2212" t="s">
        <v>31</v>
      </c>
      <c r="E2212" t="s">
        <v>135</v>
      </c>
      <c r="F2212" t="s">
        <v>33</v>
      </c>
      <c r="G2212">
        <v>45</v>
      </c>
      <c r="H2212" t="s">
        <v>88</v>
      </c>
      <c r="I2212" t="s">
        <v>89</v>
      </c>
      <c r="J2212" t="s">
        <v>82</v>
      </c>
      <c r="K2212" t="s">
        <v>199</v>
      </c>
      <c r="L2212" t="s">
        <v>155</v>
      </c>
      <c r="M2212" t="s">
        <v>39</v>
      </c>
      <c r="N2212" t="s">
        <v>64</v>
      </c>
      <c r="O2212">
        <v>8</v>
      </c>
      <c r="P2212" s="4">
        <v>13269</v>
      </c>
      <c r="Q2212" s="4">
        <v>7961</v>
      </c>
      <c r="R2212" s="3">
        <v>0</v>
      </c>
      <c r="S2212" s="4">
        <v>106152</v>
      </c>
      <c r="T2212" s="4">
        <v>63688</v>
      </c>
      <c r="U2212" s="4">
        <v>42464</v>
      </c>
      <c r="V2212" s="3">
        <v>0.40003014545180499</v>
      </c>
      <c r="W2212" t="s">
        <v>54</v>
      </c>
      <c r="X2212" t="s">
        <v>55</v>
      </c>
      <c r="Y2212" t="s">
        <v>56</v>
      </c>
      <c r="Z2212">
        <v>4</v>
      </c>
      <c r="AA2212" t="s">
        <v>77</v>
      </c>
      <c r="AB2212" t="s">
        <v>150</v>
      </c>
      <c r="AC2212">
        <v>3.8</v>
      </c>
    </row>
    <row r="2213" spans="1:29">
      <c r="A2213" t="s">
        <v>2715</v>
      </c>
      <c r="B2213" s="2">
        <v>45452</v>
      </c>
      <c r="C2213" t="s">
        <v>958</v>
      </c>
      <c r="D2213" t="s">
        <v>31</v>
      </c>
      <c r="E2213" t="s">
        <v>69</v>
      </c>
      <c r="F2213" t="s">
        <v>70</v>
      </c>
      <c r="G2213">
        <v>30</v>
      </c>
      <c r="H2213" t="s">
        <v>105</v>
      </c>
      <c r="I2213" t="s">
        <v>89</v>
      </c>
      <c r="J2213" t="s">
        <v>82</v>
      </c>
      <c r="K2213" t="s">
        <v>61</v>
      </c>
      <c r="L2213" t="s">
        <v>101</v>
      </c>
      <c r="M2213" t="s">
        <v>92</v>
      </c>
      <c r="N2213" t="s">
        <v>93</v>
      </c>
      <c r="O2213">
        <v>1</v>
      </c>
      <c r="P2213" s="4">
        <v>4756</v>
      </c>
      <c r="Q2213" s="4">
        <v>3472</v>
      </c>
      <c r="R2213" s="3">
        <v>0</v>
      </c>
      <c r="S2213" s="4">
        <v>4756</v>
      </c>
      <c r="T2213" s="4">
        <v>3472</v>
      </c>
      <c r="U2213" s="4">
        <v>1284</v>
      </c>
      <c r="V2213" s="3">
        <v>0.26997476871320436</v>
      </c>
      <c r="W2213" t="s">
        <v>84</v>
      </c>
      <c r="X2213" t="s">
        <v>76</v>
      </c>
      <c r="Y2213" t="s">
        <v>43</v>
      </c>
      <c r="Z2213">
        <v>0</v>
      </c>
      <c r="AA2213" t="s">
        <v>220</v>
      </c>
      <c r="AB2213" t="s">
        <v>45</v>
      </c>
      <c r="AC2213" t="s">
        <v>46</v>
      </c>
    </row>
    <row r="2214" spans="1:29">
      <c r="A2214" t="s">
        <v>2716</v>
      </c>
      <c r="B2214" s="2">
        <v>45383</v>
      </c>
      <c r="C2214" t="s">
        <v>767</v>
      </c>
      <c r="D2214" t="s">
        <v>49</v>
      </c>
      <c r="E2214" t="s">
        <v>111</v>
      </c>
      <c r="F2214" t="s">
        <v>70</v>
      </c>
      <c r="G2214">
        <v>59</v>
      </c>
      <c r="H2214" t="s">
        <v>88</v>
      </c>
      <c r="I2214" t="s">
        <v>89</v>
      </c>
      <c r="J2214" t="s">
        <v>82</v>
      </c>
      <c r="K2214" t="s">
        <v>74</v>
      </c>
      <c r="L2214" t="s">
        <v>91</v>
      </c>
      <c r="M2214" t="s">
        <v>39</v>
      </c>
      <c r="N2214" t="s">
        <v>126</v>
      </c>
      <c r="O2214">
        <v>5</v>
      </c>
      <c r="P2214" s="4">
        <v>6226</v>
      </c>
      <c r="Q2214" s="4">
        <v>4545</v>
      </c>
      <c r="R2214" s="3">
        <v>0.05</v>
      </c>
      <c r="S2214" s="4">
        <v>29574</v>
      </c>
      <c r="T2214" s="4">
        <v>22725</v>
      </c>
      <c r="U2214" s="4">
        <v>6849</v>
      </c>
      <c r="V2214" s="3">
        <v>0.23158855751673768</v>
      </c>
      <c r="W2214" t="s">
        <v>41</v>
      </c>
      <c r="X2214" t="s">
        <v>42</v>
      </c>
      <c r="Y2214" t="s">
        <v>56</v>
      </c>
      <c r="Z2214">
        <v>3</v>
      </c>
      <c r="AA2214" t="s">
        <v>149</v>
      </c>
      <c r="AB2214" t="s">
        <v>66</v>
      </c>
      <c r="AC2214">
        <v>3.7</v>
      </c>
    </row>
    <row r="2215" spans="1:29">
      <c r="A2215" t="s">
        <v>2717</v>
      </c>
      <c r="B2215" s="2">
        <v>45493</v>
      </c>
      <c r="C2215" t="s">
        <v>1275</v>
      </c>
      <c r="D2215" t="s">
        <v>49</v>
      </c>
      <c r="E2215" t="s">
        <v>60</v>
      </c>
      <c r="F2215" t="s">
        <v>70</v>
      </c>
      <c r="G2215">
        <v>27</v>
      </c>
      <c r="H2215" t="s">
        <v>80</v>
      </c>
      <c r="I2215" t="s">
        <v>81</v>
      </c>
      <c r="J2215" t="s">
        <v>82</v>
      </c>
      <c r="K2215" t="s">
        <v>323</v>
      </c>
      <c r="L2215" t="s">
        <v>91</v>
      </c>
      <c r="M2215" t="s">
        <v>107</v>
      </c>
      <c r="N2215" t="s">
        <v>40</v>
      </c>
      <c r="O2215">
        <v>6</v>
      </c>
      <c r="P2215" s="4">
        <v>23933</v>
      </c>
      <c r="Q2215" s="4">
        <v>16035</v>
      </c>
      <c r="R2215" s="3">
        <v>0</v>
      </c>
      <c r="S2215" s="4">
        <v>143598</v>
      </c>
      <c r="T2215" s="4">
        <v>96210</v>
      </c>
      <c r="U2215" s="4">
        <v>47388</v>
      </c>
      <c r="V2215" s="3">
        <v>0.33000459616429201</v>
      </c>
      <c r="W2215" t="s">
        <v>75</v>
      </c>
      <c r="X2215" t="s">
        <v>42</v>
      </c>
      <c r="Y2215" t="s">
        <v>171</v>
      </c>
      <c r="Z2215">
        <v>12</v>
      </c>
      <c r="AA2215" t="s">
        <v>77</v>
      </c>
      <c r="AB2215" t="s">
        <v>150</v>
      </c>
      <c r="AC2215" t="s">
        <v>46</v>
      </c>
    </row>
    <row r="2216" spans="1:29">
      <c r="A2216" t="s">
        <v>2718</v>
      </c>
      <c r="B2216" s="2">
        <v>45059</v>
      </c>
      <c r="C2216" t="s">
        <v>587</v>
      </c>
      <c r="D2216" t="s">
        <v>49</v>
      </c>
      <c r="E2216" t="s">
        <v>60</v>
      </c>
      <c r="F2216" t="s">
        <v>70</v>
      </c>
      <c r="G2216">
        <v>58</v>
      </c>
      <c r="H2216" t="s">
        <v>71</v>
      </c>
      <c r="I2216" t="s">
        <v>72</v>
      </c>
      <c r="J2216" t="s">
        <v>73</v>
      </c>
      <c r="K2216" t="s">
        <v>130</v>
      </c>
      <c r="L2216" t="s">
        <v>101</v>
      </c>
      <c r="M2216" t="s">
        <v>107</v>
      </c>
      <c r="N2216" t="s">
        <v>53</v>
      </c>
      <c r="O2216">
        <v>7</v>
      </c>
      <c r="P2216" s="4">
        <v>5596</v>
      </c>
      <c r="Q2216" s="4">
        <v>4197</v>
      </c>
      <c r="R2216" s="3">
        <v>0.15</v>
      </c>
      <c r="S2216" s="4">
        <v>33296</v>
      </c>
      <c r="T2216" s="4">
        <v>29379</v>
      </c>
      <c r="U2216" s="4">
        <v>3917</v>
      </c>
      <c r="V2216" s="3">
        <v>0.11764175876982221</v>
      </c>
      <c r="W2216" t="s">
        <v>41</v>
      </c>
      <c r="X2216" t="s">
        <v>42</v>
      </c>
      <c r="Y2216" t="s">
        <v>56</v>
      </c>
      <c r="Z2216">
        <v>6</v>
      </c>
      <c r="AA2216" t="s">
        <v>229</v>
      </c>
      <c r="AB2216" t="s">
        <v>66</v>
      </c>
      <c r="AC2216">
        <v>3.9</v>
      </c>
    </row>
    <row r="2217" spans="1:29">
      <c r="A2217" t="s">
        <v>2719</v>
      </c>
      <c r="B2217" s="2">
        <v>45516</v>
      </c>
      <c r="C2217" t="s">
        <v>355</v>
      </c>
      <c r="D2217" t="s">
        <v>49</v>
      </c>
      <c r="E2217" t="s">
        <v>98</v>
      </c>
      <c r="F2217" t="s">
        <v>70</v>
      </c>
      <c r="G2217">
        <v>56</v>
      </c>
      <c r="H2217" t="s">
        <v>71</v>
      </c>
      <c r="I2217" t="s">
        <v>72</v>
      </c>
      <c r="J2217" t="s">
        <v>73</v>
      </c>
      <c r="K2217" t="s">
        <v>199</v>
      </c>
      <c r="L2217" t="s">
        <v>137</v>
      </c>
      <c r="M2217" t="s">
        <v>83</v>
      </c>
      <c r="N2217" t="s">
        <v>113</v>
      </c>
      <c r="O2217">
        <v>6</v>
      </c>
      <c r="P2217" s="4">
        <v>6651</v>
      </c>
      <c r="Q2217" s="4">
        <v>4922</v>
      </c>
      <c r="R2217" s="3">
        <v>0.05</v>
      </c>
      <c r="S2217" s="4">
        <v>37911</v>
      </c>
      <c r="T2217" s="4">
        <v>29532</v>
      </c>
      <c r="U2217" s="4">
        <v>8379</v>
      </c>
      <c r="V2217" s="3">
        <v>0.22101764659333703</v>
      </c>
      <c r="W2217" t="s">
        <v>54</v>
      </c>
      <c r="X2217" t="s">
        <v>76</v>
      </c>
      <c r="Y2217" t="s">
        <v>56</v>
      </c>
      <c r="Z2217">
        <v>3</v>
      </c>
      <c r="AA2217" t="s">
        <v>149</v>
      </c>
      <c r="AB2217" t="s">
        <v>121</v>
      </c>
      <c r="AC2217">
        <v>4.5999999999999996</v>
      </c>
    </row>
    <row r="2218" spans="1:29">
      <c r="A2218" t="s">
        <v>2720</v>
      </c>
      <c r="B2218" s="2">
        <v>45142</v>
      </c>
      <c r="C2218" t="s">
        <v>587</v>
      </c>
      <c r="D2218" t="s">
        <v>49</v>
      </c>
      <c r="E2218" t="s">
        <v>119</v>
      </c>
      <c r="F2218" t="s">
        <v>70</v>
      </c>
      <c r="G2218">
        <v>39</v>
      </c>
      <c r="H2218" t="s">
        <v>105</v>
      </c>
      <c r="I2218" t="s">
        <v>89</v>
      </c>
      <c r="J2218" t="s">
        <v>82</v>
      </c>
      <c r="K2218" t="s">
        <v>269</v>
      </c>
      <c r="L2218" t="s">
        <v>112</v>
      </c>
      <c r="M2218" t="s">
        <v>83</v>
      </c>
      <c r="N2218" t="s">
        <v>53</v>
      </c>
      <c r="O2218">
        <v>3</v>
      </c>
      <c r="P2218" s="4">
        <v>17743</v>
      </c>
      <c r="Q2218" s="4">
        <v>10468</v>
      </c>
      <c r="R2218" s="3">
        <v>0.15</v>
      </c>
      <c r="S2218" s="4">
        <v>45245</v>
      </c>
      <c r="T2218" s="4">
        <v>31404</v>
      </c>
      <c r="U2218" s="4">
        <v>13841</v>
      </c>
      <c r="V2218" s="3">
        <v>0.30591225549784506</v>
      </c>
      <c r="W2218" t="s">
        <v>75</v>
      </c>
      <c r="X2218" t="s">
        <v>55</v>
      </c>
      <c r="Y2218" t="s">
        <v>56</v>
      </c>
      <c r="Z2218">
        <v>7</v>
      </c>
      <c r="AA2218" t="s">
        <v>44</v>
      </c>
      <c r="AB2218" t="s">
        <v>194</v>
      </c>
      <c r="AC2218">
        <v>4.3</v>
      </c>
    </row>
    <row r="2219" spans="1:29">
      <c r="A2219" t="s">
        <v>2721</v>
      </c>
      <c r="B2219" s="2">
        <v>45225</v>
      </c>
      <c r="C2219" t="s">
        <v>1394</v>
      </c>
      <c r="D2219" t="s">
        <v>31</v>
      </c>
      <c r="E2219" t="s">
        <v>60</v>
      </c>
      <c r="F2219" t="s">
        <v>70</v>
      </c>
      <c r="G2219">
        <v>22</v>
      </c>
      <c r="H2219" t="s">
        <v>105</v>
      </c>
      <c r="I2219" t="s">
        <v>89</v>
      </c>
      <c r="J2219" t="s">
        <v>82</v>
      </c>
      <c r="K2219" t="s">
        <v>125</v>
      </c>
      <c r="L2219" t="s">
        <v>137</v>
      </c>
      <c r="M2219" t="s">
        <v>92</v>
      </c>
      <c r="N2219" t="s">
        <v>93</v>
      </c>
      <c r="O2219">
        <v>1</v>
      </c>
      <c r="P2219" s="4">
        <v>19855</v>
      </c>
      <c r="Q2219" s="4">
        <v>15487</v>
      </c>
      <c r="R2219" s="3">
        <v>0.05</v>
      </c>
      <c r="S2219" s="4">
        <v>18862</v>
      </c>
      <c r="T2219" s="4">
        <v>15487</v>
      </c>
      <c r="U2219" s="4">
        <v>3375</v>
      </c>
      <c r="V2219" s="3">
        <v>0.17893118439189906</v>
      </c>
      <c r="W2219" t="s">
        <v>75</v>
      </c>
      <c r="X2219" t="s">
        <v>76</v>
      </c>
      <c r="Y2219" t="s">
        <v>43</v>
      </c>
      <c r="Z2219">
        <v>0</v>
      </c>
      <c r="AA2219" t="s">
        <v>108</v>
      </c>
      <c r="AB2219" t="s">
        <v>66</v>
      </c>
      <c r="AC2219" t="s">
        <v>46</v>
      </c>
    </row>
    <row r="2220" spans="1:29">
      <c r="A2220" t="s">
        <v>2722</v>
      </c>
      <c r="B2220" s="2">
        <v>45025</v>
      </c>
      <c r="C2220" t="s">
        <v>581</v>
      </c>
      <c r="D2220" t="s">
        <v>49</v>
      </c>
      <c r="E2220" t="s">
        <v>60</v>
      </c>
      <c r="F2220" t="s">
        <v>70</v>
      </c>
      <c r="G2220">
        <v>54</v>
      </c>
      <c r="H2220" t="s">
        <v>88</v>
      </c>
      <c r="I2220" t="s">
        <v>89</v>
      </c>
      <c r="J2220" t="s">
        <v>82</v>
      </c>
      <c r="K2220" t="s">
        <v>125</v>
      </c>
      <c r="L2220" t="s">
        <v>155</v>
      </c>
      <c r="M2220" t="s">
        <v>63</v>
      </c>
      <c r="N2220" t="s">
        <v>126</v>
      </c>
      <c r="O2220">
        <v>2</v>
      </c>
      <c r="P2220" s="4">
        <v>24899</v>
      </c>
      <c r="Q2220" s="4">
        <v>19172</v>
      </c>
      <c r="R2220" s="3">
        <v>0.05</v>
      </c>
      <c r="S2220" s="4">
        <v>47308</v>
      </c>
      <c r="T2220" s="4">
        <v>38344</v>
      </c>
      <c r="U2220" s="4">
        <v>8964</v>
      </c>
      <c r="V2220" s="3">
        <v>0.18948169442800372</v>
      </c>
      <c r="W2220" t="s">
        <v>54</v>
      </c>
      <c r="X2220" t="s">
        <v>42</v>
      </c>
      <c r="Y2220" t="s">
        <v>56</v>
      </c>
      <c r="Z2220">
        <v>7</v>
      </c>
      <c r="AA2220" t="s">
        <v>163</v>
      </c>
      <c r="AB2220" t="s">
        <v>121</v>
      </c>
      <c r="AC2220">
        <v>4</v>
      </c>
    </row>
    <row r="2221" spans="1:29">
      <c r="A2221" t="s">
        <v>2723</v>
      </c>
      <c r="B2221" s="2">
        <v>45617</v>
      </c>
      <c r="C2221" t="s">
        <v>1377</v>
      </c>
      <c r="D2221" t="s">
        <v>31</v>
      </c>
      <c r="E2221" t="s">
        <v>32</v>
      </c>
      <c r="F2221" t="s">
        <v>33</v>
      </c>
      <c r="G2221">
        <v>48</v>
      </c>
      <c r="H2221" t="s">
        <v>99</v>
      </c>
      <c r="I2221" t="s">
        <v>99</v>
      </c>
      <c r="J2221" t="s">
        <v>100</v>
      </c>
      <c r="K2221" t="s">
        <v>291</v>
      </c>
      <c r="L2221" t="s">
        <v>62</v>
      </c>
      <c r="M2221" t="s">
        <v>63</v>
      </c>
      <c r="N2221" t="s">
        <v>53</v>
      </c>
      <c r="O2221">
        <v>2</v>
      </c>
      <c r="P2221" s="4">
        <v>17908</v>
      </c>
      <c r="Q2221" s="4">
        <v>10745</v>
      </c>
      <c r="R2221" s="3">
        <v>0</v>
      </c>
      <c r="S2221" s="4">
        <v>35816</v>
      </c>
      <c r="T2221" s="4">
        <v>21490</v>
      </c>
      <c r="U2221" s="4">
        <v>14326</v>
      </c>
      <c r="V2221" s="3">
        <v>0.39998883180701361</v>
      </c>
      <c r="W2221" t="s">
        <v>41</v>
      </c>
      <c r="X2221" t="s">
        <v>42</v>
      </c>
      <c r="Y2221" t="s">
        <v>56</v>
      </c>
      <c r="Z2221">
        <v>4</v>
      </c>
      <c r="AA2221" t="s">
        <v>220</v>
      </c>
      <c r="AB2221" t="s">
        <v>132</v>
      </c>
      <c r="AC2221">
        <v>4.2</v>
      </c>
    </row>
    <row r="2222" spans="1:29">
      <c r="A2222" t="s">
        <v>2724</v>
      </c>
      <c r="B2222" s="2">
        <v>45376</v>
      </c>
      <c r="C2222" t="s">
        <v>910</v>
      </c>
      <c r="D2222" t="s">
        <v>31</v>
      </c>
      <c r="E2222" t="s">
        <v>124</v>
      </c>
      <c r="F2222" t="s">
        <v>70</v>
      </c>
      <c r="G2222">
        <v>18</v>
      </c>
      <c r="H2222" t="s">
        <v>146</v>
      </c>
      <c r="I2222" t="s">
        <v>147</v>
      </c>
      <c r="J2222" t="s">
        <v>36</v>
      </c>
      <c r="K2222" t="s">
        <v>125</v>
      </c>
      <c r="L2222" t="s">
        <v>142</v>
      </c>
      <c r="M2222" t="s">
        <v>39</v>
      </c>
      <c r="N2222" t="s">
        <v>126</v>
      </c>
      <c r="O2222">
        <v>6</v>
      </c>
      <c r="P2222" s="4">
        <v>8134</v>
      </c>
      <c r="Q2222" s="4">
        <v>5612</v>
      </c>
      <c r="R2222" s="3">
        <v>0.1</v>
      </c>
      <c r="S2222" s="4">
        <v>43924</v>
      </c>
      <c r="T2222" s="4">
        <v>33672</v>
      </c>
      <c r="U2222" s="4">
        <v>10252</v>
      </c>
      <c r="V2222" s="3">
        <v>0.23340315089700392</v>
      </c>
      <c r="W2222" t="s">
        <v>84</v>
      </c>
      <c r="X2222" t="s">
        <v>55</v>
      </c>
      <c r="Y2222" t="s">
        <v>56</v>
      </c>
      <c r="Z2222">
        <v>7</v>
      </c>
      <c r="AA2222" t="s">
        <v>163</v>
      </c>
      <c r="AB2222" t="s">
        <v>150</v>
      </c>
      <c r="AC2222">
        <v>4.3</v>
      </c>
    </row>
    <row r="2223" spans="1:29">
      <c r="A2223" t="s">
        <v>2725</v>
      </c>
      <c r="B2223" s="2">
        <v>45457</v>
      </c>
      <c r="C2223" t="s">
        <v>306</v>
      </c>
      <c r="D2223" t="s">
        <v>31</v>
      </c>
      <c r="E2223" t="s">
        <v>124</v>
      </c>
      <c r="F2223" t="s">
        <v>70</v>
      </c>
      <c r="G2223">
        <v>46</v>
      </c>
      <c r="H2223" t="s">
        <v>34</v>
      </c>
      <c r="I2223" t="s">
        <v>35</v>
      </c>
      <c r="J2223" t="s">
        <v>36</v>
      </c>
      <c r="K2223" t="s">
        <v>192</v>
      </c>
      <c r="L2223" t="s">
        <v>112</v>
      </c>
      <c r="M2223" t="s">
        <v>92</v>
      </c>
      <c r="N2223" t="s">
        <v>40</v>
      </c>
      <c r="O2223">
        <v>6</v>
      </c>
      <c r="P2223" s="4">
        <v>17609</v>
      </c>
      <c r="Q2223" s="4">
        <v>11622</v>
      </c>
      <c r="R2223" s="3">
        <v>0</v>
      </c>
      <c r="S2223" s="4">
        <v>105654</v>
      </c>
      <c r="T2223" s="4">
        <v>69732</v>
      </c>
      <c r="U2223" s="4">
        <v>35922</v>
      </c>
      <c r="V2223" s="3">
        <v>0.33999659265148502</v>
      </c>
      <c r="W2223" t="s">
        <v>75</v>
      </c>
      <c r="X2223" t="s">
        <v>76</v>
      </c>
      <c r="Y2223" t="s">
        <v>56</v>
      </c>
      <c r="Z2223">
        <v>2</v>
      </c>
      <c r="AA2223" t="s">
        <v>220</v>
      </c>
      <c r="AB2223" t="s">
        <v>66</v>
      </c>
      <c r="AC2223">
        <v>4.8</v>
      </c>
    </row>
    <row r="2224" spans="1:29">
      <c r="A2224" t="s">
        <v>2726</v>
      </c>
      <c r="B2224" s="2">
        <v>45384</v>
      </c>
      <c r="C2224" t="s">
        <v>1321</v>
      </c>
      <c r="D2224" t="s">
        <v>49</v>
      </c>
      <c r="E2224" t="s">
        <v>124</v>
      </c>
      <c r="F2224" t="s">
        <v>70</v>
      </c>
      <c r="G2224">
        <v>49</v>
      </c>
      <c r="H2224" t="s">
        <v>34</v>
      </c>
      <c r="I2224" t="s">
        <v>35</v>
      </c>
      <c r="J2224" t="s">
        <v>36</v>
      </c>
      <c r="K2224" t="s">
        <v>219</v>
      </c>
      <c r="L2224" t="s">
        <v>142</v>
      </c>
      <c r="M2224" t="s">
        <v>63</v>
      </c>
      <c r="N2224" t="s">
        <v>93</v>
      </c>
      <c r="O2224">
        <v>3</v>
      </c>
      <c r="P2224" s="4">
        <v>24234</v>
      </c>
      <c r="Q2224" s="4">
        <v>15267</v>
      </c>
      <c r="R2224" s="3">
        <v>0.1</v>
      </c>
      <c r="S2224" s="4">
        <v>65432</v>
      </c>
      <c r="T2224" s="4">
        <v>45801</v>
      </c>
      <c r="U2224" s="4">
        <v>19631</v>
      </c>
      <c r="V2224" s="3">
        <v>0.30002139625871133</v>
      </c>
      <c r="W2224" t="s">
        <v>41</v>
      </c>
      <c r="X2224" t="s">
        <v>55</v>
      </c>
      <c r="Y2224" t="s">
        <v>56</v>
      </c>
      <c r="Z2224">
        <v>2</v>
      </c>
      <c r="AA2224" t="s">
        <v>226</v>
      </c>
      <c r="AB2224" t="s">
        <v>150</v>
      </c>
      <c r="AC2224">
        <v>4.7</v>
      </c>
    </row>
    <row r="2225" spans="1:29">
      <c r="A2225" t="s">
        <v>2727</v>
      </c>
      <c r="B2225" s="2">
        <v>45036</v>
      </c>
      <c r="C2225" t="s">
        <v>203</v>
      </c>
      <c r="D2225" t="s">
        <v>31</v>
      </c>
      <c r="E2225" t="s">
        <v>50</v>
      </c>
      <c r="F2225" t="s">
        <v>33</v>
      </c>
      <c r="G2225">
        <v>48</v>
      </c>
      <c r="H2225" t="s">
        <v>88</v>
      </c>
      <c r="I2225" t="s">
        <v>89</v>
      </c>
      <c r="J2225" t="s">
        <v>82</v>
      </c>
      <c r="K2225" t="s">
        <v>61</v>
      </c>
      <c r="L2225" t="s">
        <v>62</v>
      </c>
      <c r="M2225" t="s">
        <v>63</v>
      </c>
      <c r="N2225" t="s">
        <v>64</v>
      </c>
      <c r="O2225">
        <v>5</v>
      </c>
      <c r="P2225" s="4">
        <v>24134</v>
      </c>
      <c r="Q2225" s="4">
        <v>15928</v>
      </c>
      <c r="R2225" s="3">
        <v>0</v>
      </c>
      <c r="S2225" s="4">
        <v>120670</v>
      </c>
      <c r="T2225" s="4">
        <v>79640</v>
      </c>
      <c r="U2225" s="4">
        <v>41030</v>
      </c>
      <c r="V2225" s="3">
        <v>0.34001823154056515</v>
      </c>
      <c r="W2225" t="s">
        <v>41</v>
      </c>
      <c r="X2225" t="s">
        <v>42</v>
      </c>
      <c r="Y2225" t="s">
        <v>156</v>
      </c>
      <c r="Z2225">
        <v>0</v>
      </c>
      <c r="AA2225" t="s">
        <v>193</v>
      </c>
      <c r="AB2225" t="s">
        <v>150</v>
      </c>
      <c r="AC2225">
        <v>1.4</v>
      </c>
    </row>
    <row r="2226" spans="1:29">
      <c r="A2226" t="s">
        <v>2728</v>
      </c>
      <c r="B2226" s="2">
        <v>45419</v>
      </c>
      <c r="C2226" t="s">
        <v>249</v>
      </c>
      <c r="D2226" t="s">
        <v>31</v>
      </c>
      <c r="E2226" t="s">
        <v>32</v>
      </c>
      <c r="F2226" t="s">
        <v>33</v>
      </c>
      <c r="G2226">
        <v>53</v>
      </c>
      <c r="H2226" t="s">
        <v>146</v>
      </c>
      <c r="I2226" t="s">
        <v>147</v>
      </c>
      <c r="J2226" t="s">
        <v>36</v>
      </c>
      <c r="K2226" t="s">
        <v>184</v>
      </c>
      <c r="L2226" t="s">
        <v>137</v>
      </c>
      <c r="M2226" t="s">
        <v>83</v>
      </c>
      <c r="N2226" t="s">
        <v>93</v>
      </c>
      <c r="O2226">
        <v>4</v>
      </c>
      <c r="P2226" s="4">
        <v>1696</v>
      </c>
      <c r="Q2226" s="4">
        <v>1102</v>
      </c>
      <c r="R2226" s="3">
        <v>0.2</v>
      </c>
      <c r="S2226" s="4">
        <v>5427</v>
      </c>
      <c r="T2226" s="4">
        <v>4408</v>
      </c>
      <c r="U2226" s="4">
        <v>1019</v>
      </c>
      <c r="V2226" s="3">
        <v>0.18776487930716787</v>
      </c>
      <c r="W2226" t="s">
        <v>41</v>
      </c>
      <c r="X2226" t="s">
        <v>42</v>
      </c>
      <c r="Y2226" t="s">
        <v>171</v>
      </c>
      <c r="Z2226">
        <v>9</v>
      </c>
      <c r="AA2226" t="s">
        <v>181</v>
      </c>
      <c r="AB2226" t="s">
        <v>95</v>
      </c>
      <c r="AC2226" t="s">
        <v>46</v>
      </c>
    </row>
    <row r="2227" spans="1:29">
      <c r="A2227" t="s">
        <v>2729</v>
      </c>
      <c r="B2227" s="2">
        <v>44951</v>
      </c>
      <c r="C2227" t="s">
        <v>779</v>
      </c>
      <c r="D2227" t="s">
        <v>31</v>
      </c>
      <c r="E2227" t="s">
        <v>50</v>
      </c>
      <c r="F2227" t="s">
        <v>33</v>
      </c>
      <c r="G2227">
        <v>28</v>
      </c>
      <c r="H2227" t="s">
        <v>105</v>
      </c>
      <c r="I2227" t="s">
        <v>89</v>
      </c>
      <c r="J2227" t="s">
        <v>82</v>
      </c>
      <c r="K2227" t="s">
        <v>74</v>
      </c>
      <c r="L2227" t="s">
        <v>101</v>
      </c>
      <c r="M2227" t="s">
        <v>83</v>
      </c>
      <c r="N2227" t="s">
        <v>40</v>
      </c>
      <c r="O2227">
        <v>1</v>
      </c>
      <c r="P2227" s="4">
        <v>11642</v>
      </c>
      <c r="Q2227" s="4">
        <v>8149</v>
      </c>
      <c r="R2227" s="3">
        <v>0.05</v>
      </c>
      <c r="S2227" s="4">
        <v>11060</v>
      </c>
      <c r="T2227" s="4">
        <v>8149</v>
      </c>
      <c r="U2227" s="4">
        <v>2911</v>
      </c>
      <c r="V2227" s="3">
        <v>0.2632007233273056</v>
      </c>
      <c r="W2227" t="s">
        <v>54</v>
      </c>
      <c r="X2227" t="s">
        <v>55</v>
      </c>
      <c r="Y2227" t="s">
        <v>56</v>
      </c>
      <c r="Z2227">
        <v>1</v>
      </c>
      <c r="AA2227" t="s">
        <v>193</v>
      </c>
      <c r="AB2227" t="s">
        <v>66</v>
      </c>
      <c r="AC2227">
        <v>4.0999999999999996</v>
      </c>
    </row>
    <row r="2228" spans="1:29">
      <c r="A2228" t="s">
        <v>2730</v>
      </c>
      <c r="B2228" s="2">
        <v>45341</v>
      </c>
      <c r="C2228" t="s">
        <v>203</v>
      </c>
      <c r="D2228" t="s">
        <v>31</v>
      </c>
      <c r="E2228" t="s">
        <v>32</v>
      </c>
      <c r="F2228" t="s">
        <v>33</v>
      </c>
      <c r="G2228">
        <v>25</v>
      </c>
      <c r="H2228" t="s">
        <v>105</v>
      </c>
      <c r="I2228" t="s">
        <v>89</v>
      </c>
      <c r="J2228" t="s">
        <v>82</v>
      </c>
      <c r="K2228" t="s">
        <v>326</v>
      </c>
      <c r="L2228" t="s">
        <v>131</v>
      </c>
      <c r="M2228" t="s">
        <v>63</v>
      </c>
      <c r="N2228" t="s">
        <v>53</v>
      </c>
      <c r="O2228">
        <v>6</v>
      </c>
      <c r="P2228" s="4">
        <v>22939</v>
      </c>
      <c r="Q2228" s="4">
        <v>13534</v>
      </c>
      <c r="R2228" s="3">
        <v>0.05</v>
      </c>
      <c r="S2228" s="4">
        <v>130752</v>
      </c>
      <c r="T2228" s="4">
        <v>81204</v>
      </c>
      <c r="U2228" s="4">
        <v>49548</v>
      </c>
      <c r="V2228" s="3">
        <v>0.37894640234948607</v>
      </c>
      <c r="W2228" t="s">
        <v>84</v>
      </c>
      <c r="X2228" t="s">
        <v>55</v>
      </c>
      <c r="Y2228" t="s">
        <v>56</v>
      </c>
      <c r="Z2228">
        <v>6</v>
      </c>
      <c r="AA2228" t="s">
        <v>143</v>
      </c>
      <c r="AB2228" t="s">
        <v>150</v>
      </c>
      <c r="AC2228">
        <v>4.5999999999999996</v>
      </c>
    </row>
    <row r="2229" spans="1:29">
      <c r="A2229" t="s">
        <v>2731</v>
      </c>
      <c r="B2229" s="2">
        <v>45106</v>
      </c>
      <c r="C2229" t="s">
        <v>583</v>
      </c>
      <c r="D2229" t="s">
        <v>31</v>
      </c>
      <c r="E2229" t="s">
        <v>119</v>
      </c>
      <c r="F2229" t="s">
        <v>70</v>
      </c>
      <c r="G2229">
        <v>44</v>
      </c>
      <c r="H2229" t="s">
        <v>105</v>
      </c>
      <c r="I2229" t="s">
        <v>89</v>
      </c>
      <c r="J2229" t="s">
        <v>82</v>
      </c>
      <c r="K2229" t="s">
        <v>125</v>
      </c>
      <c r="L2229" t="s">
        <v>155</v>
      </c>
      <c r="M2229" t="s">
        <v>83</v>
      </c>
      <c r="N2229" t="s">
        <v>113</v>
      </c>
      <c r="O2229">
        <v>5</v>
      </c>
      <c r="P2229" s="4">
        <v>11684</v>
      </c>
      <c r="Q2229" s="4">
        <v>7595</v>
      </c>
      <c r="R2229" s="3">
        <v>0.05</v>
      </c>
      <c r="S2229" s="4">
        <v>55499</v>
      </c>
      <c r="T2229" s="4">
        <v>37975</v>
      </c>
      <c r="U2229" s="4">
        <v>17524</v>
      </c>
      <c r="V2229" s="3">
        <v>0.31575343699886482</v>
      </c>
      <c r="W2229" t="s">
        <v>84</v>
      </c>
      <c r="X2229" t="s">
        <v>76</v>
      </c>
      <c r="Y2229" t="s">
        <v>56</v>
      </c>
      <c r="Z2229">
        <v>4</v>
      </c>
      <c r="AA2229" t="s">
        <v>108</v>
      </c>
      <c r="AB2229" t="s">
        <v>132</v>
      </c>
      <c r="AC2229">
        <v>3.3</v>
      </c>
    </row>
    <row r="2230" spans="1:29">
      <c r="A2230" t="s">
        <v>2732</v>
      </c>
      <c r="B2230" s="2">
        <v>45348</v>
      </c>
      <c r="C2230" t="s">
        <v>761</v>
      </c>
      <c r="D2230" t="s">
        <v>31</v>
      </c>
      <c r="E2230" t="s">
        <v>135</v>
      </c>
      <c r="F2230" t="s">
        <v>33</v>
      </c>
      <c r="G2230">
        <v>32</v>
      </c>
      <c r="H2230" t="s">
        <v>80</v>
      </c>
      <c r="I2230" t="s">
        <v>81</v>
      </c>
      <c r="J2230" t="s">
        <v>82</v>
      </c>
      <c r="K2230" t="s">
        <v>184</v>
      </c>
      <c r="L2230" t="s">
        <v>142</v>
      </c>
      <c r="M2230" t="s">
        <v>83</v>
      </c>
      <c r="N2230" t="s">
        <v>93</v>
      </c>
      <c r="O2230">
        <v>7</v>
      </c>
      <c r="P2230" s="4">
        <v>15301</v>
      </c>
      <c r="Q2230" s="4">
        <v>11170</v>
      </c>
      <c r="R2230" s="3">
        <v>0.2</v>
      </c>
      <c r="S2230" s="4">
        <v>85686</v>
      </c>
      <c r="T2230" s="4">
        <v>78190</v>
      </c>
      <c r="U2230" s="4">
        <v>7496</v>
      </c>
      <c r="V2230" s="3">
        <v>8.7482202460145181E-2</v>
      </c>
      <c r="W2230" t="s">
        <v>84</v>
      </c>
      <c r="X2230" t="s">
        <v>76</v>
      </c>
      <c r="Y2230" t="s">
        <v>56</v>
      </c>
      <c r="Z2230">
        <v>3</v>
      </c>
      <c r="AA2230" t="s">
        <v>44</v>
      </c>
      <c r="AB2230" t="s">
        <v>132</v>
      </c>
      <c r="AC2230">
        <v>3.4</v>
      </c>
    </row>
    <row r="2231" spans="1:29">
      <c r="A2231" t="s">
        <v>2733</v>
      </c>
      <c r="B2231" s="2">
        <v>45507</v>
      </c>
      <c r="C2231" t="s">
        <v>600</v>
      </c>
      <c r="D2231" t="s">
        <v>31</v>
      </c>
      <c r="E2231" t="s">
        <v>188</v>
      </c>
      <c r="F2231" t="s">
        <v>33</v>
      </c>
      <c r="G2231">
        <v>35</v>
      </c>
      <c r="H2231" t="s">
        <v>88</v>
      </c>
      <c r="I2231" t="s">
        <v>89</v>
      </c>
      <c r="J2231" t="s">
        <v>82</v>
      </c>
      <c r="K2231" t="s">
        <v>162</v>
      </c>
      <c r="L2231" t="s">
        <v>131</v>
      </c>
      <c r="M2231" t="s">
        <v>63</v>
      </c>
      <c r="N2231" t="s">
        <v>53</v>
      </c>
      <c r="O2231">
        <v>3</v>
      </c>
      <c r="P2231" s="4">
        <v>6217</v>
      </c>
      <c r="Q2231" s="4">
        <v>3668</v>
      </c>
      <c r="R2231" s="3">
        <v>0</v>
      </c>
      <c r="S2231" s="4">
        <v>18651</v>
      </c>
      <c r="T2231" s="4">
        <v>11004</v>
      </c>
      <c r="U2231" s="4">
        <v>7647</v>
      </c>
      <c r="V2231" s="3">
        <v>0.41000482547852662</v>
      </c>
      <c r="W2231" t="s">
        <v>84</v>
      </c>
      <c r="X2231" t="s">
        <v>76</v>
      </c>
      <c r="Y2231" t="s">
        <v>171</v>
      </c>
      <c r="Z2231">
        <v>12</v>
      </c>
      <c r="AA2231" t="s">
        <v>193</v>
      </c>
      <c r="AB2231" t="s">
        <v>66</v>
      </c>
      <c r="AC2231" t="s">
        <v>46</v>
      </c>
    </row>
    <row r="2232" spans="1:29">
      <c r="A2232" t="s">
        <v>2734</v>
      </c>
      <c r="B2232" s="2">
        <v>45023</v>
      </c>
      <c r="C2232" t="s">
        <v>723</v>
      </c>
      <c r="D2232" t="s">
        <v>31</v>
      </c>
      <c r="E2232" t="s">
        <v>111</v>
      </c>
      <c r="F2232" t="s">
        <v>70</v>
      </c>
      <c r="G2232">
        <v>44</v>
      </c>
      <c r="H2232" t="s">
        <v>153</v>
      </c>
      <c r="I2232" t="s">
        <v>154</v>
      </c>
      <c r="J2232" t="s">
        <v>36</v>
      </c>
      <c r="K2232" t="s">
        <v>199</v>
      </c>
      <c r="L2232" t="s">
        <v>91</v>
      </c>
      <c r="M2232" t="s">
        <v>39</v>
      </c>
      <c r="N2232" t="s">
        <v>126</v>
      </c>
      <c r="O2232">
        <v>2</v>
      </c>
      <c r="P2232" s="4">
        <v>1589</v>
      </c>
      <c r="Q2232" s="4">
        <v>1049</v>
      </c>
      <c r="R2232" s="3">
        <v>0.1</v>
      </c>
      <c r="S2232" s="4">
        <v>2860</v>
      </c>
      <c r="T2232" s="4">
        <v>2098</v>
      </c>
      <c r="U2232" s="4">
        <v>762</v>
      </c>
      <c r="V2232" s="3">
        <v>0.26643356643356642</v>
      </c>
      <c r="W2232" t="s">
        <v>75</v>
      </c>
      <c r="X2232" t="s">
        <v>76</v>
      </c>
      <c r="Y2232" t="s">
        <v>56</v>
      </c>
      <c r="Z2232">
        <v>7</v>
      </c>
      <c r="AA2232" t="s">
        <v>57</v>
      </c>
      <c r="AB2232" t="s">
        <v>194</v>
      </c>
      <c r="AC2232">
        <v>4.8</v>
      </c>
    </row>
    <row r="2233" spans="1:29">
      <c r="A2233" t="s">
        <v>2735</v>
      </c>
      <c r="B2233" s="2">
        <v>44941</v>
      </c>
      <c r="C2233" t="s">
        <v>930</v>
      </c>
      <c r="D2233" t="s">
        <v>49</v>
      </c>
      <c r="E2233" t="s">
        <v>124</v>
      </c>
      <c r="F2233" t="s">
        <v>70</v>
      </c>
      <c r="G2233">
        <v>52</v>
      </c>
      <c r="H2233" t="s">
        <v>99</v>
      </c>
      <c r="I2233" t="s">
        <v>99</v>
      </c>
      <c r="J2233" t="s">
        <v>100</v>
      </c>
      <c r="K2233" t="s">
        <v>130</v>
      </c>
      <c r="L2233" t="s">
        <v>101</v>
      </c>
      <c r="M2233" t="s">
        <v>92</v>
      </c>
      <c r="N2233" t="s">
        <v>113</v>
      </c>
      <c r="O2233">
        <v>5</v>
      </c>
      <c r="P2233" s="4">
        <v>1218</v>
      </c>
      <c r="Q2233" s="4">
        <v>670</v>
      </c>
      <c r="R2233" s="3">
        <v>0</v>
      </c>
      <c r="S2233" s="4">
        <v>6090</v>
      </c>
      <c r="T2233" s="4">
        <v>3350</v>
      </c>
      <c r="U2233" s="4">
        <v>2740</v>
      </c>
      <c r="V2233" s="3">
        <v>0.44991789819376027</v>
      </c>
      <c r="W2233" t="s">
        <v>54</v>
      </c>
      <c r="X2233" t="s">
        <v>42</v>
      </c>
      <c r="Y2233" t="s">
        <v>56</v>
      </c>
      <c r="Z2233">
        <v>4</v>
      </c>
      <c r="AA2233" t="s">
        <v>185</v>
      </c>
      <c r="AB2233" t="s">
        <v>66</v>
      </c>
      <c r="AC2233">
        <v>3.9</v>
      </c>
    </row>
    <row r="2234" spans="1:29">
      <c r="A2234" t="s">
        <v>2736</v>
      </c>
      <c r="B2234" s="2">
        <v>45196</v>
      </c>
      <c r="C2234" t="s">
        <v>418</v>
      </c>
      <c r="D2234" t="s">
        <v>49</v>
      </c>
      <c r="E2234" t="s">
        <v>111</v>
      </c>
      <c r="F2234" t="s">
        <v>70</v>
      </c>
      <c r="G2234">
        <v>46</v>
      </c>
      <c r="H2234" t="s">
        <v>80</v>
      </c>
      <c r="I2234" t="s">
        <v>81</v>
      </c>
      <c r="J2234" t="s">
        <v>82</v>
      </c>
      <c r="K2234" t="s">
        <v>166</v>
      </c>
      <c r="L2234" t="s">
        <v>62</v>
      </c>
      <c r="M2234" t="s">
        <v>63</v>
      </c>
      <c r="N2234" t="s">
        <v>53</v>
      </c>
      <c r="O2234">
        <v>5</v>
      </c>
      <c r="P2234" s="4">
        <v>16541</v>
      </c>
      <c r="Q2234" s="4">
        <v>13067</v>
      </c>
      <c r="R2234" s="3">
        <v>0.15</v>
      </c>
      <c r="S2234" s="4">
        <v>70299</v>
      </c>
      <c r="T2234" s="4">
        <v>65335</v>
      </c>
      <c r="U2234" s="4">
        <v>4964</v>
      </c>
      <c r="V2234" s="3">
        <v>7.0612668743509868E-2</v>
      </c>
      <c r="W2234" t="s">
        <v>41</v>
      </c>
      <c r="X2234" t="s">
        <v>55</v>
      </c>
      <c r="Y2234" t="s">
        <v>56</v>
      </c>
      <c r="Z2234">
        <v>1</v>
      </c>
      <c r="AA2234" t="s">
        <v>167</v>
      </c>
      <c r="AB2234" t="s">
        <v>45</v>
      </c>
      <c r="AC2234">
        <v>3.3</v>
      </c>
    </row>
    <row r="2235" spans="1:29">
      <c r="A2235" t="s">
        <v>2737</v>
      </c>
      <c r="B2235" s="2">
        <v>45016</v>
      </c>
      <c r="C2235" t="s">
        <v>664</v>
      </c>
      <c r="D2235" t="s">
        <v>49</v>
      </c>
      <c r="E2235" t="s">
        <v>124</v>
      </c>
      <c r="F2235" t="s">
        <v>70</v>
      </c>
      <c r="G2235">
        <v>57</v>
      </c>
      <c r="H2235" t="s">
        <v>105</v>
      </c>
      <c r="I2235" t="s">
        <v>89</v>
      </c>
      <c r="J2235" t="s">
        <v>82</v>
      </c>
      <c r="K2235" t="s">
        <v>51</v>
      </c>
      <c r="L2235" t="s">
        <v>131</v>
      </c>
      <c r="M2235" t="s">
        <v>83</v>
      </c>
      <c r="N2235" t="s">
        <v>126</v>
      </c>
      <c r="O2235">
        <v>3</v>
      </c>
      <c r="P2235" s="4">
        <v>8143</v>
      </c>
      <c r="Q2235" s="4">
        <v>5863</v>
      </c>
      <c r="R2235" s="3">
        <v>0.05</v>
      </c>
      <c r="S2235" s="4">
        <v>23208</v>
      </c>
      <c r="T2235" s="4">
        <v>17589</v>
      </c>
      <c r="U2235" s="4">
        <v>5619</v>
      </c>
      <c r="V2235" s="3">
        <v>0.24211478800413649</v>
      </c>
      <c r="W2235" t="s">
        <v>84</v>
      </c>
      <c r="X2235" t="s">
        <v>76</v>
      </c>
      <c r="Y2235" t="s">
        <v>171</v>
      </c>
      <c r="Z2235">
        <v>3</v>
      </c>
      <c r="AA2235" t="s">
        <v>94</v>
      </c>
      <c r="AB2235" t="s">
        <v>194</v>
      </c>
      <c r="AC2235" t="s">
        <v>46</v>
      </c>
    </row>
    <row r="2236" spans="1:29">
      <c r="A2236" t="s">
        <v>2738</v>
      </c>
      <c r="B2236" s="2">
        <v>45611</v>
      </c>
      <c r="C2236" t="s">
        <v>1381</v>
      </c>
      <c r="D2236" t="s">
        <v>31</v>
      </c>
      <c r="E2236" t="s">
        <v>119</v>
      </c>
      <c r="F2236" t="s">
        <v>70</v>
      </c>
      <c r="G2236">
        <v>54</v>
      </c>
      <c r="H2236" t="s">
        <v>88</v>
      </c>
      <c r="I2236" t="s">
        <v>89</v>
      </c>
      <c r="J2236" t="s">
        <v>82</v>
      </c>
      <c r="K2236" t="s">
        <v>269</v>
      </c>
      <c r="L2236" t="s">
        <v>52</v>
      </c>
      <c r="M2236" t="s">
        <v>107</v>
      </c>
      <c r="N2236" t="s">
        <v>40</v>
      </c>
      <c r="O2236">
        <v>5</v>
      </c>
      <c r="P2236" s="4">
        <v>12430</v>
      </c>
      <c r="Q2236" s="4">
        <v>7209</v>
      </c>
      <c r="R2236" s="3">
        <v>0.05</v>
      </c>
      <c r="S2236" s="4">
        <v>59043</v>
      </c>
      <c r="T2236" s="4">
        <v>36045</v>
      </c>
      <c r="U2236" s="4">
        <v>22998</v>
      </c>
      <c r="V2236" s="3">
        <v>0.38951272801178805</v>
      </c>
      <c r="W2236" t="s">
        <v>54</v>
      </c>
      <c r="X2236" t="s">
        <v>42</v>
      </c>
      <c r="Y2236" t="s">
        <v>56</v>
      </c>
      <c r="Z2236">
        <v>4</v>
      </c>
      <c r="AA2236" t="s">
        <v>94</v>
      </c>
      <c r="AB2236" t="s">
        <v>189</v>
      </c>
      <c r="AC2236">
        <v>4.2</v>
      </c>
    </row>
    <row r="2237" spans="1:29">
      <c r="A2237" t="s">
        <v>2739</v>
      </c>
      <c r="B2237" s="2">
        <v>45178</v>
      </c>
      <c r="C2237" t="s">
        <v>858</v>
      </c>
      <c r="D2237" t="s">
        <v>31</v>
      </c>
      <c r="E2237" t="s">
        <v>188</v>
      </c>
      <c r="F2237" t="s">
        <v>33</v>
      </c>
      <c r="G2237">
        <v>43</v>
      </c>
      <c r="H2237" t="s">
        <v>99</v>
      </c>
      <c r="I2237" t="s">
        <v>99</v>
      </c>
      <c r="J2237" t="s">
        <v>100</v>
      </c>
      <c r="K2237" t="s">
        <v>326</v>
      </c>
      <c r="L2237" t="s">
        <v>52</v>
      </c>
      <c r="M2237" t="s">
        <v>92</v>
      </c>
      <c r="N2237" t="s">
        <v>40</v>
      </c>
      <c r="O2237">
        <v>2</v>
      </c>
      <c r="P2237" s="4">
        <v>16762</v>
      </c>
      <c r="Q2237" s="4">
        <v>10895</v>
      </c>
      <c r="R2237" s="3">
        <v>0</v>
      </c>
      <c r="S2237" s="4">
        <v>33524</v>
      </c>
      <c r="T2237" s="4">
        <v>21790</v>
      </c>
      <c r="U2237" s="4">
        <v>11734</v>
      </c>
      <c r="V2237" s="3">
        <v>0.35001789762558166</v>
      </c>
      <c r="W2237" t="s">
        <v>41</v>
      </c>
      <c r="X2237" t="s">
        <v>42</v>
      </c>
      <c r="Y2237" t="s">
        <v>43</v>
      </c>
      <c r="Z2237">
        <v>0</v>
      </c>
      <c r="AA2237" t="s">
        <v>181</v>
      </c>
      <c r="AB2237" t="s">
        <v>45</v>
      </c>
      <c r="AC2237" t="s">
        <v>46</v>
      </c>
    </row>
    <row r="2238" spans="1:29">
      <c r="A2238" t="s">
        <v>2740</v>
      </c>
      <c r="B2238" s="2">
        <v>45595</v>
      </c>
      <c r="C2238" t="s">
        <v>908</v>
      </c>
      <c r="D2238" t="s">
        <v>31</v>
      </c>
      <c r="E2238" t="s">
        <v>124</v>
      </c>
      <c r="F2238" t="s">
        <v>70</v>
      </c>
      <c r="G2238">
        <v>19</v>
      </c>
      <c r="H2238" t="s">
        <v>99</v>
      </c>
      <c r="I2238" t="s">
        <v>99</v>
      </c>
      <c r="J2238" t="s">
        <v>100</v>
      </c>
      <c r="K2238" t="s">
        <v>125</v>
      </c>
      <c r="L2238" t="s">
        <v>38</v>
      </c>
      <c r="M2238" t="s">
        <v>107</v>
      </c>
      <c r="N2238" t="s">
        <v>113</v>
      </c>
      <c r="O2238">
        <v>2</v>
      </c>
      <c r="P2238" s="4">
        <v>12170</v>
      </c>
      <c r="Q2238" s="4">
        <v>8884</v>
      </c>
      <c r="R2238" s="3">
        <v>0.05</v>
      </c>
      <c r="S2238" s="4">
        <v>23123</v>
      </c>
      <c r="T2238" s="4">
        <v>17768</v>
      </c>
      <c r="U2238" s="4">
        <v>5355</v>
      </c>
      <c r="V2238" s="3">
        <v>0.23158759676512564</v>
      </c>
      <c r="W2238" t="s">
        <v>84</v>
      </c>
      <c r="X2238" t="s">
        <v>42</v>
      </c>
      <c r="Y2238" t="s">
        <v>56</v>
      </c>
      <c r="Z2238">
        <v>7</v>
      </c>
      <c r="AA2238" t="s">
        <v>172</v>
      </c>
      <c r="AB2238" t="s">
        <v>95</v>
      </c>
      <c r="AC2238">
        <v>4.8</v>
      </c>
    </row>
    <row r="2239" spans="1:29">
      <c r="A2239" t="s">
        <v>2741</v>
      </c>
      <c r="B2239" s="2">
        <v>45513</v>
      </c>
      <c r="C2239" t="s">
        <v>728</v>
      </c>
      <c r="D2239" t="s">
        <v>31</v>
      </c>
      <c r="E2239" t="s">
        <v>124</v>
      </c>
      <c r="F2239" t="s">
        <v>70</v>
      </c>
      <c r="G2239">
        <v>29</v>
      </c>
      <c r="H2239" t="s">
        <v>34</v>
      </c>
      <c r="I2239" t="s">
        <v>35</v>
      </c>
      <c r="J2239" t="s">
        <v>36</v>
      </c>
      <c r="K2239" t="s">
        <v>162</v>
      </c>
      <c r="L2239" t="s">
        <v>131</v>
      </c>
      <c r="M2239" t="s">
        <v>39</v>
      </c>
      <c r="N2239" t="s">
        <v>113</v>
      </c>
      <c r="O2239">
        <v>2</v>
      </c>
      <c r="P2239" s="4">
        <v>20926</v>
      </c>
      <c r="Q2239" s="4">
        <v>16532</v>
      </c>
      <c r="R2239" s="3">
        <v>0</v>
      </c>
      <c r="S2239" s="4">
        <v>41852</v>
      </c>
      <c r="T2239" s="4">
        <v>33064</v>
      </c>
      <c r="U2239" s="4">
        <v>8788</v>
      </c>
      <c r="V2239" s="3">
        <v>0.20997801777692823</v>
      </c>
      <c r="W2239" t="s">
        <v>75</v>
      </c>
      <c r="X2239" t="s">
        <v>42</v>
      </c>
      <c r="Y2239" t="s">
        <v>56</v>
      </c>
      <c r="Z2239">
        <v>3</v>
      </c>
      <c r="AA2239" t="s">
        <v>172</v>
      </c>
      <c r="AB2239" t="s">
        <v>95</v>
      </c>
      <c r="AC2239">
        <v>4.5</v>
      </c>
    </row>
    <row r="2240" spans="1:29">
      <c r="A2240" t="s">
        <v>2742</v>
      </c>
      <c r="B2240" s="2">
        <v>45611</v>
      </c>
      <c r="C2240" t="s">
        <v>608</v>
      </c>
      <c r="D2240" t="s">
        <v>31</v>
      </c>
      <c r="E2240" t="s">
        <v>98</v>
      </c>
      <c r="F2240" t="s">
        <v>70</v>
      </c>
      <c r="G2240">
        <v>36</v>
      </c>
      <c r="H2240" t="s">
        <v>146</v>
      </c>
      <c r="I2240" t="s">
        <v>147</v>
      </c>
      <c r="J2240" t="s">
        <v>36</v>
      </c>
      <c r="K2240" t="s">
        <v>116</v>
      </c>
      <c r="L2240" t="s">
        <v>142</v>
      </c>
      <c r="M2240" t="s">
        <v>107</v>
      </c>
      <c r="N2240" t="s">
        <v>93</v>
      </c>
      <c r="O2240">
        <v>2</v>
      </c>
      <c r="P2240" s="4">
        <v>22249</v>
      </c>
      <c r="Q2240" s="4">
        <v>17799</v>
      </c>
      <c r="R2240" s="3">
        <v>0</v>
      </c>
      <c r="S2240" s="4">
        <v>44498</v>
      </c>
      <c r="T2240" s="4">
        <v>35598</v>
      </c>
      <c r="U2240" s="4">
        <v>8900</v>
      </c>
      <c r="V2240" s="3">
        <v>0.20000898916805249</v>
      </c>
      <c r="W2240" t="s">
        <v>84</v>
      </c>
      <c r="X2240" t="s">
        <v>76</v>
      </c>
      <c r="Y2240" t="s">
        <v>56</v>
      </c>
      <c r="Z2240">
        <v>3</v>
      </c>
      <c r="AA2240" t="s">
        <v>77</v>
      </c>
      <c r="AB2240" t="s">
        <v>189</v>
      </c>
      <c r="AC2240">
        <v>4.8</v>
      </c>
    </row>
    <row r="2241" spans="1:29">
      <c r="A2241" t="s">
        <v>2743</v>
      </c>
      <c r="B2241" s="2">
        <v>45590</v>
      </c>
      <c r="C2241" t="s">
        <v>59</v>
      </c>
      <c r="D2241" t="s">
        <v>31</v>
      </c>
      <c r="E2241" t="s">
        <v>170</v>
      </c>
      <c r="F2241" t="s">
        <v>33</v>
      </c>
      <c r="G2241">
        <v>55</v>
      </c>
      <c r="H2241" t="s">
        <v>105</v>
      </c>
      <c r="I2241" t="s">
        <v>89</v>
      </c>
      <c r="J2241" t="s">
        <v>82</v>
      </c>
      <c r="K2241" t="s">
        <v>219</v>
      </c>
      <c r="L2241" t="s">
        <v>91</v>
      </c>
      <c r="M2241" t="s">
        <v>63</v>
      </c>
      <c r="N2241" t="s">
        <v>93</v>
      </c>
      <c r="O2241">
        <v>1</v>
      </c>
      <c r="P2241" s="4">
        <v>7482</v>
      </c>
      <c r="Q2241" s="4">
        <v>5761</v>
      </c>
      <c r="R2241" s="3">
        <v>0.1</v>
      </c>
      <c r="S2241" s="4">
        <v>6734</v>
      </c>
      <c r="T2241" s="4">
        <v>5761</v>
      </c>
      <c r="U2241" s="4">
        <v>973</v>
      </c>
      <c r="V2241" s="3">
        <v>0.1444906444906445</v>
      </c>
      <c r="W2241" t="s">
        <v>75</v>
      </c>
      <c r="X2241" t="s">
        <v>55</v>
      </c>
      <c r="Y2241" t="s">
        <v>156</v>
      </c>
      <c r="Z2241">
        <v>0</v>
      </c>
      <c r="AA2241" t="s">
        <v>94</v>
      </c>
      <c r="AB2241" t="s">
        <v>189</v>
      </c>
      <c r="AC2241">
        <v>2.1</v>
      </c>
    </row>
    <row r="2242" spans="1:29">
      <c r="A2242" t="s">
        <v>2744</v>
      </c>
      <c r="B2242" s="2">
        <v>45650</v>
      </c>
      <c r="C2242" t="s">
        <v>439</v>
      </c>
      <c r="D2242" t="s">
        <v>31</v>
      </c>
      <c r="E2242" t="s">
        <v>50</v>
      </c>
      <c r="F2242" t="s">
        <v>33</v>
      </c>
      <c r="G2242">
        <v>58</v>
      </c>
      <c r="H2242" t="s">
        <v>34</v>
      </c>
      <c r="I2242" t="s">
        <v>35</v>
      </c>
      <c r="J2242" t="s">
        <v>36</v>
      </c>
      <c r="K2242" t="s">
        <v>106</v>
      </c>
      <c r="L2242" t="s">
        <v>101</v>
      </c>
      <c r="M2242" t="s">
        <v>83</v>
      </c>
      <c r="N2242" t="s">
        <v>93</v>
      </c>
      <c r="O2242">
        <v>3</v>
      </c>
      <c r="P2242" s="4">
        <v>13130</v>
      </c>
      <c r="Q2242" s="4">
        <v>9322</v>
      </c>
      <c r="R2242" s="3">
        <v>0</v>
      </c>
      <c r="S2242" s="4">
        <v>39390</v>
      </c>
      <c r="T2242" s="4">
        <v>27966</v>
      </c>
      <c r="U2242" s="4">
        <v>11424</v>
      </c>
      <c r="V2242" s="3">
        <v>0.29002284843869003</v>
      </c>
      <c r="W2242" t="s">
        <v>54</v>
      </c>
      <c r="X2242" t="s">
        <v>76</v>
      </c>
      <c r="Y2242" t="s">
        <v>56</v>
      </c>
      <c r="Z2242">
        <v>4</v>
      </c>
      <c r="AA2242" t="s">
        <v>159</v>
      </c>
      <c r="AB2242" t="s">
        <v>45</v>
      </c>
      <c r="AC2242">
        <v>3.7</v>
      </c>
    </row>
    <row r="2243" spans="1:29">
      <c r="A2243" t="s">
        <v>2745</v>
      </c>
      <c r="B2243" s="2">
        <v>45503</v>
      </c>
      <c r="C2243" t="s">
        <v>1201</v>
      </c>
      <c r="D2243" t="s">
        <v>31</v>
      </c>
      <c r="E2243" t="s">
        <v>50</v>
      </c>
      <c r="F2243" t="s">
        <v>33</v>
      </c>
      <c r="G2243">
        <v>26</v>
      </c>
      <c r="H2243" t="s">
        <v>146</v>
      </c>
      <c r="I2243" t="s">
        <v>147</v>
      </c>
      <c r="J2243" t="s">
        <v>36</v>
      </c>
      <c r="K2243" t="s">
        <v>130</v>
      </c>
      <c r="L2243" t="s">
        <v>91</v>
      </c>
      <c r="M2243" t="s">
        <v>107</v>
      </c>
      <c r="N2243" t="s">
        <v>64</v>
      </c>
      <c r="O2243">
        <v>4</v>
      </c>
      <c r="P2243" s="4">
        <v>23165</v>
      </c>
      <c r="Q2243" s="4">
        <v>17142</v>
      </c>
      <c r="R2243" s="3">
        <v>0.15</v>
      </c>
      <c r="S2243" s="4">
        <v>78761</v>
      </c>
      <c r="T2243" s="4">
        <v>68568</v>
      </c>
      <c r="U2243" s="4">
        <v>10193</v>
      </c>
      <c r="V2243" s="3">
        <v>0.1294168433615622</v>
      </c>
      <c r="W2243" t="s">
        <v>75</v>
      </c>
      <c r="X2243" t="s">
        <v>76</v>
      </c>
      <c r="Y2243" t="s">
        <v>56</v>
      </c>
      <c r="Z2243">
        <v>4</v>
      </c>
      <c r="AA2243" t="s">
        <v>108</v>
      </c>
      <c r="AB2243" t="s">
        <v>150</v>
      </c>
      <c r="AC2243">
        <v>3.7</v>
      </c>
    </row>
    <row r="2244" spans="1:29">
      <c r="A2244" t="s">
        <v>2746</v>
      </c>
      <c r="B2244" s="2">
        <v>45127</v>
      </c>
      <c r="C2244" t="s">
        <v>1377</v>
      </c>
      <c r="D2244" t="s">
        <v>49</v>
      </c>
      <c r="E2244" t="s">
        <v>69</v>
      </c>
      <c r="F2244" t="s">
        <v>70</v>
      </c>
      <c r="G2244">
        <v>48</v>
      </c>
      <c r="H2244" t="s">
        <v>88</v>
      </c>
      <c r="I2244" t="s">
        <v>89</v>
      </c>
      <c r="J2244" t="s">
        <v>82</v>
      </c>
      <c r="K2244" t="s">
        <v>166</v>
      </c>
      <c r="L2244" t="s">
        <v>38</v>
      </c>
      <c r="M2244" t="s">
        <v>63</v>
      </c>
      <c r="N2244" t="s">
        <v>64</v>
      </c>
      <c r="O2244">
        <v>7</v>
      </c>
      <c r="P2244" s="4">
        <v>576</v>
      </c>
      <c r="Q2244" s="4">
        <v>403</v>
      </c>
      <c r="R2244" s="3">
        <v>0</v>
      </c>
      <c r="S2244" s="4">
        <v>4032</v>
      </c>
      <c r="T2244" s="4">
        <v>2821</v>
      </c>
      <c r="U2244" s="4">
        <v>1211</v>
      </c>
      <c r="V2244" s="3">
        <v>0.30034722222222221</v>
      </c>
      <c r="W2244" t="s">
        <v>54</v>
      </c>
      <c r="X2244" t="s">
        <v>76</v>
      </c>
      <c r="Y2244" t="s">
        <v>56</v>
      </c>
      <c r="Z2244">
        <v>3</v>
      </c>
      <c r="AA2244" t="s">
        <v>181</v>
      </c>
      <c r="AB2244" t="s">
        <v>95</v>
      </c>
      <c r="AC2244">
        <v>4.9000000000000004</v>
      </c>
    </row>
    <row r="2245" spans="1:29">
      <c r="A2245" t="s">
        <v>2747</v>
      </c>
      <c r="B2245" s="2">
        <v>45525</v>
      </c>
      <c r="C2245" t="s">
        <v>587</v>
      </c>
      <c r="D2245" t="s">
        <v>49</v>
      </c>
      <c r="E2245" t="s">
        <v>60</v>
      </c>
      <c r="F2245" t="s">
        <v>70</v>
      </c>
      <c r="G2245">
        <v>24</v>
      </c>
      <c r="H2245" t="s">
        <v>88</v>
      </c>
      <c r="I2245" t="s">
        <v>89</v>
      </c>
      <c r="J2245" t="s">
        <v>82</v>
      </c>
      <c r="K2245" t="s">
        <v>116</v>
      </c>
      <c r="L2245" t="s">
        <v>137</v>
      </c>
      <c r="M2245" t="s">
        <v>83</v>
      </c>
      <c r="N2245" t="s">
        <v>126</v>
      </c>
      <c r="O2245">
        <v>1</v>
      </c>
      <c r="P2245" s="4">
        <v>16781</v>
      </c>
      <c r="Q2245" s="4">
        <v>10236</v>
      </c>
      <c r="R2245" s="3">
        <v>0.2</v>
      </c>
      <c r="S2245" s="4">
        <v>13425</v>
      </c>
      <c r="T2245" s="4">
        <v>10236</v>
      </c>
      <c r="U2245" s="4">
        <v>3189</v>
      </c>
      <c r="V2245" s="3">
        <v>0.23754189944134077</v>
      </c>
      <c r="W2245" t="s">
        <v>54</v>
      </c>
      <c r="X2245" t="s">
        <v>76</v>
      </c>
      <c r="Y2245" t="s">
        <v>43</v>
      </c>
      <c r="Z2245">
        <v>0</v>
      </c>
      <c r="AA2245" t="s">
        <v>193</v>
      </c>
      <c r="AB2245" t="s">
        <v>150</v>
      </c>
      <c r="AC2245" t="s">
        <v>46</v>
      </c>
    </row>
    <row r="2246" spans="1:29">
      <c r="A2246" t="s">
        <v>2748</v>
      </c>
      <c r="B2246" s="2">
        <v>45002</v>
      </c>
      <c r="C2246" t="s">
        <v>984</v>
      </c>
      <c r="D2246" t="s">
        <v>31</v>
      </c>
      <c r="E2246" t="s">
        <v>129</v>
      </c>
      <c r="F2246" t="s">
        <v>33</v>
      </c>
      <c r="G2246">
        <v>23</v>
      </c>
      <c r="H2246" t="s">
        <v>153</v>
      </c>
      <c r="I2246" t="s">
        <v>154</v>
      </c>
      <c r="J2246" t="s">
        <v>36</v>
      </c>
      <c r="K2246" t="s">
        <v>125</v>
      </c>
      <c r="L2246" t="s">
        <v>52</v>
      </c>
      <c r="M2246" t="s">
        <v>63</v>
      </c>
      <c r="N2246" t="s">
        <v>40</v>
      </c>
      <c r="O2246">
        <v>5</v>
      </c>
      <c r="P2246" s="4">
        <v>5314</v>
      </c>
      <c r="Q2246" s="4">
        <v>4092</v>
      </c>
      <c r="R2246" s="3">
        <v>0.2</v>
      </c>
      <c r="S2246" s="4">
        <v>21256</v>
      </c>
      <c r="T2246" s="4">
        <v>20460</v>
      </c>
      <c r="U2246" s="4">
        <v>796</v>
      </c>
      <c r="V2246" s="3">
        <v>3.744824990590892E-2</v>
      </c>
      <c r="W2246" t="s">
        <v>54</v>
      </c>
      <c r="X2246" t="s">
        <v>42</v>
      </c>
      <c r="Y2246" t="s">
        <v>56</v>
      </c>
      <c r="Z2246">
        <v>7</v>
      </c>
      <c r="AA2246" t="s">
        <v>57</v>
      </c>
      <c r="AB2246" t="s">
        <v>132</v>
      </c>
      <c r="AC2246">
        <v>4.8</v>
      </c>
    </row>
    <row r="2247" spans="1:29">
      <c r="A2247" t="s">
        <v>2749</v>
      </c>
      <c r="B2247" s="2">
        <v>45417</v>
      </c>
      <c r="C2247" t="s">
        <v>579</v>
      </c>
      <c r="D2247" t="s">
        <v>49</v>
      </c>
      <c r="E2247" t="s">
        <v>98</v>
      </c>
      <c r="F2247" t="s">
        <v>70</v>
      </c>
      <c r="G2247">
        <v>52</v>
      </c>
      <c r="H2247" t="s">
        <v>80</v>
      </c>
      <c r="I2247" t="s">
        <v>81</v>
      </c>
      <c r="J2247" t="s">
        <v>82</v>
      </c>
      <c r="K2247" t="s">
        <v>116</v>
      </c>
      <c r="L2247" t="s">
        <v>155</v>
      </c>
      <c r="M2247" t="s">
        <v>107</v>
      </c>
      <c r="N2247" t="s">
        <v>53</v>
      </c>
      <c r="O2247">
        <v>2</v>
      </c>
      <c r="P2247" s="4">
        <v>10149</v>
      </c>
      <c r="Q2247" s="4">
        <v>7003</v>
      </c>
      <c r="R2247" s="3">
        <v>0.05</v>
      </c>
      <c r="S2247" s="4">
        <v>19283</v>
      </c>
      <c r="T2247" s="4">
        <v>14006</v>
      </c>
      <c r="U2247" s="4">
        <v>5277</v>
      </c>
      <c r="V2247" s="3">
        <v>0.27366073743712077</v>
      </c>
      <c r="W2247" t="s">
        <v>75</v>
      </c>
      <c r="X2247" t="s">
        <v>42</v>
      </c>
      <c r="Y2247" t="s">
        <v>56</v>
      </c>
      <c r="Z2247">
        <v>5</v>
      </c>
      <c r="AA2247" t="s">
        <v>57</v>
      </c>
      <c r="AB2247" t="s">
        <v>121</v>
      </c>
      <c r="AC2247">
        <v>3.4</v>
      </c>
    </row>
    <row r="2248" spans="1:29">
      <c r="A2248" t="s">
        <v>2750</v>
      </c>
      <c r="B2248" s="2">
        <v>45145</v>
      </c>
      <c r="C2248" t="s">
        <v>1026</v>
      </c>
      <c r="D2248" t="s">
        <v>31</v>
      </c>
      <c r="E2248" t="s">
        <v>188</v>
      </c>
      <c r="F2248" t="s">
        <v>33</v>
      </c>
      <c r="G2248">
        <v>20</v>
      </c>
      <c r="H2248" t="s">
        <v>34</v>
      </c>
      <c r="I2248" t="s">
        <v>35</v>
      </c>
      <c r="J2248" t="s">
        <v>36</v>
      </c>
      <c r="K2248" t="s">
        <v>337</v>
      </c>
      <c r="L2248" t="s">
        <v>137</v>
      </c>
      <c r="M2248" t="s">
        <v>39</v>
      </c>
      <c r="N2248" t="s">
        <v>40</v>
      </c>
      <c r="O2248">
        <v>6</v>
      </c>
      <c r="P2248" s="4">
        <v>18194</v>
      </c>
      <c r="Q2248" s="4">
        <v>12736</v>
      </c>
      <c r="R2248" s="3">
        <v>0.1</v>
      </c>
      <c r="S2248" s="4">
        <v>98248</v>
      </c>
      <c r="T2248" s="4">
        <v>76416</v>
      </c>
      <c r="U2248" s="4">
        <v>21832</v>
      </c>
      <c r="V2248" s="3">
        <v>0.22221317482289715</v>
      </c>
      <c r="W2248" t="s">
        <v>75</v>
      </c>
      <c r="X2248" t="s">
        <v>55</v>
      </c>
      <c r="Y2248" t="s">
        <v>56</v>
      </c>
      <c r="Z2248">
        <v>1</v>
      </c>
      <c r="AA2248" t="s">
        <v>94</v>
      </c>
      <c r="AB2248" t="s">
        <v>45</v>
      </c>
      <c r="AC2248">
        <v>3.9</v>
      </c>
    </row>
    <row r="2249" spans="1:29">
      <c r="A2249" t="s">
        <v>2751</v>
      </c>
      <c r="B2249" s="2">
        <v>45237</v>
      </c>
      <c r="C2249" t="s">
        <v>1672</v>
      </c>
      <c r="D2249" t="s">
        <v>31</v>
      </c>
      <c r="E2249" t="s">
        <v>119</v>
      </c>
      <c r="F2249" t="s">
        <v>70</v>
      </c>
      <c r="G2249">
        <v>27</v>
      </c>
      <c r="H2249" t="s">
        <v>105</v>
      </c>
      <c r="I2249" t="s">
        <v>89</v>
      </c>
      <c r="J2249" t="s">
        <v>82</v>
      </c>
      <c r="K2249" t="s">
        <v>90</v>
      </c>
      <c r="L2249" t="s">
        <v>91</v>
      </c>
      <c r="M2249" t="s">
        <v>92</v>
      </c>
      <c r="N2249" t="s">
        <v>126</v>
      </c>
      <c r="O2249">
        <v>5</v>
      </c>
      <c r="P2249" s="4">
        <v>23059</v>
      </c>
      <c r="Q2249" s="4">
        <v>14988</v>
      </c>
      <c r="R2249" s="3">
        <v>0.05</v>
      </c>
      <c r="S2249" s="4">
        <v>109530</v>
      </c>
      <c r="T2249" s="4">
        <v>74940</v>
      </c>
      <c r="U2249" s="4">
        <v>34590</v>
      </c>
      <c r="V2249" s="3">
        <v>0.31580388934538484</v>
      </c>
      <c r="W2249" t="s">
        <v>41</v>
      </c>
      <c r="X2249" t="s">
        <v>42</v>
      </c>
      <c r="Y2249" t="s">
        <v>56</v>
      </c>
      <c r="Z2249">
        <v>3</v>
      </c>
      <c r="AA2249" t="s">
        <v>229</v>
      </c>
      <c r="AB2249" t="s">
        <v>189</v>
      </c>
      <c r="AC2249">
        <v>5</v>
      </c>
    </row>
    <row r="2250" spans="1:29">
      <c r="A2250" t="s">
        <v>2752</v>
      </c>
      <c r="B2250" s="2">
        <v>45515</v>
      </c>
      <c r="C2250" t="s">
        <v>930</v>
      </c>
      <c r="D2250" t="s">
        <v>31</v>
      </c>
      <c r="E2250" t="s">
        <v>98</v>
      </c>
      <c r="F2250" t="s">
        <v>70</v>
      </c>
      <c r="G2250">
        <v>47</v>
      </c>
      <c r="H2250" t="s">
        <v>34</v>
      </c>
      <c r="I2250" t="s">
        <v>35</v>
      </c>
      <c r="J2250" t="s">
        <v>36</v>
      </c>
      <c r="K2250" t="s">
        <v>184</v>
      </c>
      <c r="L2250" t="s">
        <v>112</v>
      </c>
      <c r="M2250" t="s">
        <v>92</v>
      </c>
      <c r="N2250" t="s">
        <v>40</v>
      </c>
      <c r="O2250">
        <v>1</v>
      </c>
      <c r="P2250" s="4">
        <v>19621</v>
      </c>
      <c r="Q2250" s="4">
        <v>14127</v>
      </c>
      <c r="R2250" s="3">
        <v>0</v>
      </c>
      <c r="S2250" s="4">
        <v>19621</v>
      </c>
      <c r="T2250" s="4">
        <v>14127</v>
      </c>
      <c r="U2250" s="4">
        <v>5494</v>
      </c>
      <c r="V2250" s="3">
        <v>0.28000611589623364</v>
      </c>
      <c r="W2250" t="s">
        <v>84</v>
      </c>
      <c r="X2250" t="s">
        <v>42</v>
      </c>
      <c r="Y2250" t="s">
        <v>43</v>
      </c>
      <c r="Z2250">
        <v>0</v>
      </c>
      <c r="AA2250" t="s">
        <v>226</v>
      </c>
      <c r="AB2250" t="s">
        <v>66</v>
      </c>
      <c r="AC2250" t="s">
        <v>46</v>
      </c>
    </row>
    <row r="2251" spans="1:29">
      <c r="A2251" t="s">
        <v>2753</v>
      </c>
      <c r="B2251" s="2">
        <v>45261</v>
      </c>
      <c r="C2251" t="s">
        <v>1014</v>
      </c>
      <c r="D2251" t="s">
        <v>31</v>
      </c>
      <c r="E2251" t="s">
        <v>170</v>
      </c>
      <c r="F2251" t="s">
        <v>33</v>
      </c>
      <c r="G2251">
        <v>32</v>
      </c>
      <c r="H2251" t="s">
        <v>146</v>
      </c>
      <c r="I2251" t="s">
        <v>147</v>
      </c>
      <c r="J2251" t="s">
        <v>36</v>
      </c>
      <c r="K2251" t="s">
        <v>326</v>
      </c>
      <c r="L2251" t="s">
        <v>52</v>
      </c>
      <c r="M2251" t="s">
        <v>107</v>
      </c>
      <c r="N2251" t="s">
        <v>126</v>
      </c>
      <c r="O2251">
        <v>6</v>
      </c>
      <c r="P2251" s="4">
        <v>11090</v>
      </c>
      <c r="Q2251" s="4">
        <v>6543</v>
      </c>
      <c r="R2251" s="3">
        <v>0.15</v>
      </c>
      <c r="S2251" s="4">
        <v>56559</v>
      </c>
      <c r="T2251" s="4">
        <v>39258</v>
      </c>
      <c r="U2251" s="4">
        <v>17301</v>
      </c>
      <c r="V2251" s="3">
        <v>0.30589296133241395</v>
      </c>
      <c r="W2251" t="s">
        <v>54</v>
      </c>
      <c r="X2251" t="s">
        <v>55</v>
      </c>
      <c r="Y2251" t="s">
        <v>56</v>
      </c>
      <c r="Z2251">
        <v>2</v>
      </c>
      <c r="AA2251" t="s">
        <v>149</v>
      </c>
      <c r="AB2251" t="s">
        <v>66</v>
      </c>
      <c r="AC2251">
        <v>4.8</v>
      </c>
    </row>
    <row r="2252" spans="1:29">
      <c r="A2252" t="s">
        <v>2754</v>
      </c>
      <c r="B2252" s="2">
        <v>45449</v>
      </c>
      <c r="C2252" t="s">
        <v>503</v>
      </c>
      <c r="D2252" t="s">
        <v>31</v>
      </c>
      <c r="E2252" t="s">
        <v>60</v>
      </c>
      <c r="F2252" t="s">
        <v>70</v>
      </c>
      <c r="G2252">
        <v>59</v>
      </c>
      <c r="H2252" t="s">
        <v>146</v>
      </c>
      <c r="I2252" t="s">
        <v>147</v>
      </c>
      <c r="J2252" t="s">
        <v>36</v>
      </c>
      <c r="K2252" t="s">
        <v>90</v>
      </c>
      <c r="L2252" t="s">
        <v>112</v>
      </c>
      <c r="M2252" t="s">
        <v>63</v>
      </c>
      <c r="N2252" t="s">
        <v>93</v>
      </c>
      <c r="O2252">
        <v>5</v>
      </c>
      <c r="P2252" s="4">
        <v>15049</v>
      </c>
      <c r="Q2252" s="4">
        <v>9932</v>
      </c>
      <c r="R2252" s="3">
        <v>0</v>
      </c>
      <c r="S2252" s="4">
        <v>75245</v>
      </c>
      <c r="T2252" s="4">
        <v>49660</v>
      </c>
      <c r="U2252" s="4">
        <v>25585</v>
      </c>
      <c r="V2252" s="3">
        <v>0.34002259286331316</v>
      </c>
      <c r="W2252" t="s">
        <v>75</v>
      </c>
      <c r="X2252" t="s">
        <v>55</v>
      </c>
      <c r="Y2252" t="s">
        <v>56</v>
      </c>
      <c r="Z2252">
        <v>2</v>
      </c>
      <c r="AA2252" t="s">
        <v>159</v>
      </c>
      <c r="AB2252" t="s">
        <v>45</v>
      </c>
      <c r="AC2252">
        <v>3</v>
      </c>
    </row>
    <row r="2253" spans="1:29">
      <c r="A2253" t="s">
        <v>2755</v>
      </c>
      <c r="B2253" s="2">
        <v>45486</v>
      </c>
      <c r="C2253" t="s">
        <v>68</v>
      </c>
      <c r="D2253" t="s">
        <v>31</v>
      </c>
      <c r="E2253" t="s">
        <v>170</v>
      </c>
      <c r="F2253" t="s">
        <v>33</v>
      </c>
      <c r="G2253">
        <v>58</v>
      </c>
      <c r="H2253" t="s">
        <v>99</v>
      </c>
      <c r="I2253" t="s">
        <v>99</v>
      </c>
      <c r="J2253" t="s">
        <v>100</v>
      </c>
      <c r="K2253" t="s">
        <v>51</v>
      </c>
      <c r="L2253" t="s">
        <v>155</v>
      </c>
      <c r="M2253" t="s">
        <v>107</v>
      </c>
      <c r="N2253" t="s">
        <v>53</v>
      </c>
      <c r="O2253">
        <v>1</v>
      </c>
      <c r="P2253" s="4">
        <v>24282</v>
      </c>
      <c r="Q2253" s="4">
        <v>15298</v>
      </c>
      <c r="R2253" s="3">
        <v>0.2</v>
      </c>
      <c r="S2253" s="4">
        <v>19426</v>
      </c>
      <c r="T2253" s="4">
        <v>15298</v>
      </c>
      <c r="U2253" s="4">
        <v>4128</v>
      </c>
      <c r="V2253" s="3">
        <v>0.21249871306496448</v>
      </c>
      <c r="W2253" t="s">
        <v>54</v>
      </c>
      <c r="X2253" t="s">
        <v>55</v>
      </c>
      <c r="Y2253" t="s">
        <v>56</v>
      </c>
      <c r="Z2253">
        <v>3</v>
      </c>
      <c r="AA2253" t="s">
        <v>149</v>
      </c>
      <c r="AB2253" t="s">
        <v>121</v>
      </c>
      <c r="AC2253">
        <v>3.8</v>
      </c>
    </row>
    <row r="2254" spans="1:29">
      <c r="A2254" t="s">
        <v>2756</v>
      </c>
      <c r="B2254" s="2">
        <v>45040</v>
      </c>
      <c r="C2254" t="s">
        <v>429</v>
      </c>
      <c r="D2254" t="s">
        <v>31</v>
      </c>
      <c r="E2254" t="s">
        <v>170</v>
      </c>
      <c r="F2254" t="s">
        <v>33</v>
      </c>
      <c r="G2254">
        <v>50</v>
      </c>
      <c r="H2254" t="s">
        <v>80</v>
      </c>
      <c r="I2254" t="s">
        <v>81</v>
      </c>
      <c r="J2254" t="s">
        <v>82</v>
      </c>
      <c r="K2254" t="s">
        <v>269</v>
      </c>
      <c r="L2254" t="s">
        <v>155</v>
      </c>
      <c r="M2254" t="s">
        <v>92</v>
      </c>
      <c r="N2254" t="s">
        <v>93</v>
      </c>
      <c r="O2254">
        <v>6</v>
      </c>
      <c r="P2254" s="4">
        <v>18774</v>
      </c>
      <c r="Q2254" s="4">
        <v>12954</v>
      </c>
      <c r="R2254" s="3">
        <v>0.2</v>
      </c>
      <c r="S2254" s="4">
        <v>90115</v>
      </c>
      <c r="T2254" s="4">
        <v>77724</v>
      </c>
      <c r="U2254" s="4">
        <v>12391</v>
      </c>
      <c r="V2254" s="3">
        <v>0.13750208067469344</v>
      </c>
      <c r="W2254" t="s">
        <v>41</v>
      </c>
      <c r="X2254" t="s">
        <v>55</v>
      </c>
      <c r="Y2254" t="s">
        <v>56</v>
      </c>
      <c r="Z2254">
        <v>3</v>
      </c>
      <c r="AA2254" t="s">
        <v>167</v>
      </c>
      <c r="AB2254" t="s">
        <v>45</v>
      </c>
      <c r="AC2254">
        <v>3.6</v>
      </c>
    </row>
    <row r="2255" spans="1:29">
      <c r="A2255" t="s">
        <v>2757</v>
      </c>
      <c r="B2255" s="2">
        <v>45080</v>
      </c>
      <c r="C2255" t="s">
        <v>621</v>
      </c>
      <c r="D2255" t="s">
        <v>31</v>
      </c>
      <c r="E2255" t="s">
        <v>111</v>
      </c>
      <c r="F2255" t="s">
        <v>70</v>
      </c>
      <c r="G2255">
        <v>56</v>
      </c>
      <c r="H2255" t="s">
        <v>99</v>
      </c>
      <c r="I2255" t="s">
        <v>99</v>
      </c>
      <c r="J2255" t="s">
        <v>100</v>
      </c>
      <c r="K2255" t="s">
        <v>368</v>
      </c>
      <c r="L2255" t="s">
        <v>137</v>
      </c>
      <c r="M2255" t="s">
        <v>63</v>
      </c>
      <c r="N2255" t="s">
        <v>64</v>
      </c>
      <c r="O2255">
        <v>3</v>
      </c>
      <c r="P2255" s="4">
        <v>12925</v>
      </c>
      <c r="Q2255" s="4">
        <v>9048</v>
      </c>
      <c r="R2255" s="3">
        <v>0</v>
      </c>
      <c r="S2255" s="4">
        <v>38775</v>
      </c>
      <c r="T2255" s="4">
        <v>27144</v>
      </c>
      <c r="U2255" s="4">
        <v>11631</v>
      </c>
      <c r="V2255" s="3">
        <v>0.29996131528046421</v>
      </c>
      <c r="W2255" t="s">
        <v>75</v>
      </c>
      <c r="X2255" t="s">
        <v>76</v>
      </c>
      <c r="Y2255" t="s">
        <v>56</v>
      </c>
      <c r="Z2255">
        <v>4</v>
      </c>
      <c r="AA2255" t="s">
        <v>65</v>
      </c>
      <c r="AB2255" t="s">
        <v>189</v>
      </c>
      <c r="AC2255">
        <v>4.8</v>
      </c>
    </row>
    <row r="2256" spans="1:29">
      <c r="A2256" t="s">
        <v>2758</v>
      </c>
      <c r="B2256" s="2">
        <v>45140</v>
      </c>
      <c r="C2256" t="s">
        <v>375</v>
      </c>
      <c r="D2256" t="s">
        <v>49</v>
      </c>
      <c r="E2256" t="s">
        <v>129</v>
      </c>
      <c r="F2256" t="s">
        <v>33</v>
      </c>
      <c r="G2256">
        <v>38</v>
      </c>
      <c r="H2256" t="s">
        <v>105</v>
      </c>
      <c r="I2256" t="s">
        <v>89</v>
      </c>
      <c r="J2256" t="s">
        <v>82</v>
      </c>
      <c r="K2256" t="s">
        <v>225</v>
      </c>
      <c r="L2256" t="s">
        <v>38</v>
      </c>
      <c r="M2256" t="s">
        <v>63</v>
      </c>
      <c r="N2256" t="s">
        <v>64</v>
      </c>
      <c r="O2256">
        <v>4</v>
      </c>
      <c r="P2256" s="4">
        <v>11076</v>
      </c>
      <c r="Q2256" s="4">
        <v>7642</v>
      </c>
      <c r="R2256" s="3">
        <v>0</v>
      </c>
      <c r="S2256" s="4">
        <v>44304</v>
      </c>
      <c r="T2256" s="4">
        <v>30568</v>
      </c>
      <c r="U2256" s="4">
        <v>13736</v>
      </c>
      <c r="V2256" s="3">
        <v>0.31003972553268327</v>
      </c>
      <c r="W2256" t="s">
        <v>54</v>
      </c>
      <c r="X2256" t="s">
        <v>76</v>
      </c>
      <c r="Y2256" t="s">
        <v>56</v>
      </c>
      <c r="Z2256">
        <v>7</v>
      </c>
      <c r="AA2256" t="s">
        <v>185</v>
      </c>
      <c r="AB2256" t="s">
        <v>189</v>
      </c>
      <c r="AC2256">
        <v>4.3</v>
      </c>
    </row>
    <row r="2257" spans="1:29">
      <c r="A2257" t="s">
        <v>2759</v>
      </c>
      <c r="B2257" s="2">
        <v>45126</v>
      </c>
      <c r="C2257" t="s">
        <v>414</v>
      </c>
      <c r="D2257" t="s">
        <v>49</v>
      </c>
      <c r="E2257" t="s">
        <v>124</v>
      </c>
      <c r="F2257" t="s">
        <v>70</v>
      </c>
      <c r="G2257">
        <v>44</v>
      </c>
      <c r="H2257" t="s">
        <v>146</v>
      </c>
      <c r="I2257" t="s">
        <v>147</v>
      </c>
      <c r="J2257" t="s">
        <v>36</v>
      </c>
      <c r="K2257" t="s">
        <v>269</v>
      </c>
      <c r="L2257" t="s">
        <v>101</v>
      </c>
      <c r="M2257" t="s">
        <v>107</v>
      </c>
      <c r="N2257" t="s">
        <v>93</v>
      </c>
      <c r="O2257">
        <v>4</v>
      </c>
      <c r="P2257" s="4">
        <v>17370</v>
      </c>
      <c r="Q2257" s="4">
        <v>9901</v>
      </c>
      <c r="R2257" s="3">
        <v>0</v>
      </c>
      <c r="S2257" s="4">
        <v>69480</v>
      </c>
      <c r="T2257" s="4">
        <v>39604</v>
      </c>
      <c r="U2257" s="4">
        <v>29876</v>
      </c>
      <c r="V2257" s="3">
        <v>0.42999424294761085</v>
      </c>
      <c r="W2257" t="s">
        <v>41</v>
      </c>
      <c r="X2257" t="s">
        <v>42</v>
      </c>
      <c r="Y2257" t="s">
        <v>56</v>
      </c>
      <c r="Z2257">
        <v>4</v>
      </c>
      <c r="AA2257" t="s">
        <v>77</v>
      </c>
      <c r="AB2257" t="s">
        <v>66</v>
      </c>
      <c r="AC2257">
        <v>4.3</v>
      </c>
    </row>
    <row r="2258" spans="1:29">
      <c r="A2258" t="s">
        <v>2760</v>
      </c>
      <c r="B2258" s="2">
        <v>45480</v>
      </c>
      <c r="C2258" t="s">
        <v>187</v>
      </c>
      <c r="D2258" t="s">
        <v>31</v>
      </c>
      <c r="E2258" t="s">
        <v>124</v>
      </c>
      <c r="F2258" t="s">
        <v>70</v>
      </c>
      <c r="G2258">
        <v>56</v>
      </c>
      <c r="H2258" t="s">
        <v>34</v>
      </c>
      <c r="I2258" t="s">
        <v>35</v>
      </c>
      <c r="J2258" t="s">
        <v>36</v>
      </c>
      <c r="K2258" t="s">
        <v>120</v>
      </c>
      <c r="L2258" t="s">
        <v>137</v>
      </c>
      <c r="M2258" t="s">
        <v>63</v>
      </c>
      <c r="N2258" t="s">
        <v>64</v>
      </c>
      <c r="O2258">
        <v>3</v>
      </c>
      <c r="P2258" s="4">
        <v>10657</v>
      </c>
      <c r="Q2258" s="4">
        <v>6288</v>
      </c>
      <c r="R2258" s="3">
        <v>0.1</v>
      </c>
      <c r="S2258" s="4">
        <v>28774</v>
      </c>
      <c r="T2258" s="4">
        <v>18864</v>
      </c>
      <c r="U2258" s="4">
        <v>9910</v>
      </c>
      <c r="V2258" s="3">
        <v>0.34440814624313615</v>
      </c>
      <c r="W2258" t="s">
        <v>84</v>
      </c>
      <c r="X2258" t="s">
        <v>76</v>
      </c>
      <c r="Y2258" t="s">
        <v>56</v>
      </c>
      <c r="Z2258">
        <v>2</v>
      </c>
      <c r="AA2258" t="s">
        <v>220</v>
      </c>
      <c r="AB2258" t="s">
        <v>132</v>
      </c>
      <c r="AC2258">
        <v>3.1</v>
      </c>
    </row>
    <row r="2259" spans="1:29">
      <c r="A2259" t="s">
        <v>2761</v>
      </c>
      <c r="B2259" s="2">
        <v>44993</v>
      </c>
      <c r="C2259" t="s">
        <v>769</v>
      </c>
      <c r="D2259" t="s">
        <v>31</v>
      </c>
      <c r="E2259" t="s">
        <v>111</v>
      </c>
      <c r="F2259" t="s">
        <v>70</v>
      </c>
      <c r="G2259">
        <v>45</v>
      </c>
      <c r="H2259" t="s">
        <v>105</v>
      </c>
      <c r="I2259" t="s">
        <v>89</v>
      </c>
      <c r="J2259" t="s">
        <v>82</v>
      </c>
      <c r="K2259" t="s">
        <v>106</v>
      </c>
      <c r="L2259" t="s">
        <v>52</v>
      </c>
      <c r="M2259" t="s">
        <v>39</v>
      </c>
      <c r="N2259" t="s">
        <v>53</v>
      </c>
      <c r="O2259">
        <v>6</v>
      </c>
      <c r="P2259" s="4">
        <v>1900</v>
      </c>
      <c r="Q2259" s="4">
        <v>1254</v>
      </c>
      <c r="R2259" s="3">
        <v>0.05</v>
      </c>
      <c r="S2259" s="4">
        <v>10830</v>
      </c>
      <c r="T2259" s="4">
        <v>7524</v>
      </c>
      <c r="U2259" s="4">
        <v>3306</v>
      </c>
      <c r="V2259" s="3">
        <v>0.30526315789473685</v>
      </c>
      <c r="W2259" t="s">
        <v>84</v>
      </c>
      <c r="X2259" t="s">
        <v>76</v>
      </c>
      <c r="Y2259" t="s">
        <v>171</v>
      </c>
      <c r="Z2259">
        <v>12</v>
      </c>
      <c r="AA2259" t="s">
        <v>102</v>
      </c>
      <c r="AB2259" t="s">
        <v>66</v>
      </c>
      <c r="AC2259" t="s">
        <v>46</v>
      </c>
    </row>
    <row r="2260" spans="1:29">
      <c r="A2260" t="s">
        <v>2762</v>
      </c>
      <c r="B2260" s="2">
        <v>45529</v>
      </c>
      <c r="C2260" t="s">
        <v>408</v>
      </c>
      <c r="D2260" t="s">
        <v>31</v>
      </c>
      <c r="E2260" t="s">
        <v>170</v>
      </c>
      <c r="F2260" t="s">
        <v>33</v>
      </c>
      <c r="G2260">
        <v>60</v>
      </c>
      <c r="H2260" t="s">
        <v>71</v>
      </c>
      <c r="I2260" t="s">
        <v>72</v>
      </c>
      <c r="J2260" t="s">
        <v>73</v>
      </c>
      <c r="K2260" t="s">
        <v>106</v>
      </c>
      <c r="L2260" t="s">
        <v>142</v>
      </c>
      <c r="M2260" t="s">
        <v>39</v>
      </c>
      <c r="N2260" t="s">
        <v>126</v>
      </c>
      <c r="O2260">
        <v>2</v>
      </c>
      <c r="P2260" s="4">
        <v>9989</v>
      </c>
      <c r="Q2260" s="4">
        <v>7392</v>
      </c>
      <c r="R2260" s="3">
        <v>0.2</v>
      </c>
      <c r="S2260" s="4">
        <v>15982</v>
      </c>
      <c r="T2260" s="4">
        <v>14784</v>
      </c>
      <c r="U2260" s="4">
        <v>1198</v>
      </c>
      <c r="V2260" s="3">
        <v>7.495932924540108E-2</v>
      </c>
      <c r="W2260" t="s">
        <v>41</v>
      </c>
      <c r="X2260" t="s">
        <v>76</v>
      </c>
      <c r="Y2260" t="s">
        <v>171</v>
      </c>
      <c r="Z2260">
        <v>14</v>
      </c>
      <c r="AA2260" t="s">
        <v>229</v>
      </c>
      <c r="AB2260" t="s">
        <v>150</v>
      </c>
      <c r="AC2260" t="s">
        <v>46</v>
      </c>
    </row>
    <row r="2261" spans="1:29">
      <c r="A2261" t="s">
        <v>2763</v>
      </c>
      <c r="B2261" s="2">
        <v>45159</v>
      </c>
      <c r="C2261" t="s">
        <v>281</v>
      </c>
      <c r="D2261" t="s">
        <v>49</v>
      </c>
      <c r="E2261" t="s">
        <v>124</v>
      </c>
      <c r="F2261" t="s">
        <v>70</v>
      </c>
      <c r="G2261">
        <v>33</v>
      </c>
      <c r="H2261" t="s">
        <v>153</v>
      </c>
      <c r="I2261" t="s">
        <v>154</v>
      </c>
      <c r="J2261" t="s">
        <v>36</v>
      </c>
      <c r="K2261" t="s">
        <v>368</v>
      </c>
      <c r="L2261" t="s">
        <v>38</v>
      </c>
      <c r="M2261" t="s">
        <v>83</v>
      </c>
      <c r="N2261" t="s">
        <v>40</v>
      </c>
      <c r="O2261">
        <v>4</v>
      </c>
      <c r="P2261" s="4">
        <v>24972</v>
      </c>
      <c r="Q2261" s="4">
        <v>13984</v>
      </c>
      <c r="R2261" s="3">
        <v>0.15</v>
      </c>
      <c r="S2261" s="4">
        <v>84905</v>
      </c>
      <c r="T2261" s="4">
        <v>55936</v>
      </c>
      <c r="U2261" s="4">
        <v>28969</v>
      </c>
      <c r="V2261" s="3">
        <v>0.34119309816854132</v>
      </c>
      <c r="W2261" t="s">
        <v>84</v>
      </c>
      <c r="X2261" t="s">
        <v>42</v>
      </c>
      <c r="Y2261" t="s">
        <v>156</v>
      </c>
      <c r="Z2261">
        <v>0</v>
      </c>
      <c r="AA2261" t="s">
        <v>108</v>
      </c>
      <c r="AB2261" t="s">
        <v>45</v>
      </c>
      <c r="AC2261">
        <v>1.8</v>
      </c>
    </row>
    <row r="2262" spans="1:29">
      <c r="A2262" t="s">
        <v>2764</v>
      </c>
      <c r="B2262" s="2">
        <v>45086</v>
      </c>
      <c r="C2262" t="s">
        <v>595</v>
      </c>
      <c r="D2262" t="s">
        <v>31</v>
      </c>
      <c r="E2262" t="s">
        <v>98</v>
      </c>
      <c r="F2262" t="s">
        <v>70</v>
      </c>
      <c r="G2262">
        <v>21</v>
      </c>
      <c r="H2262" t="s">
        <v>105</v>
      </c>
      <c r="I2262" t="s">
        <v>89</v>
      </c>
      <c r="J2262" t="s">
        <v>82</v>
      </c>
      <c r="K2262" t="s">
        <v>106</v>
      </c>
      <c r="L2262" t="s">
        <v>52</v>
      </c>
      <c r="M2262" t="s">
        <v>92</v>
      </c>
      <c r="N2262" t="s">
        <v>40</v>
      </c>
      <c r="O2262">
        <v>1</v>
      </c>
      <c r="P2262" s="4">
        <v>3213</v>
      </c>
      <c r="Q2262" s="4">
        <v>2506</v>
      </c>
      <c r="R2262" s="3">
        <v>0</v>
      </c>
      <c r="S2262" s="4">
        <v>3213</v>
      </c>
      <c r="T2262" s="4">
        <v>2506</v>
      </c>
      <c r="U2262" s="4">
        <v>707</v>
      </c>
      <c r="V2262" s="3">
        <v>0.22004357298474944</v>
      </c>
      <c r="W2262" t="s">
        <v>41</v>
      </c>
      <c r="X2262" t="s">
        <v>76</v>
      </c>
      <c r="Y2262" t="s">
        <v>56</v>
      </c>
      <c r="Z2262">
        <v>1</v>
      </c>
      <c r="AA2262" t="s">
        <v>143</v>
      </c>
      <c r="AB2262" t="s">
        <v>95</v>
      </c>
      <c r="AC2262">
        <v>4.9000000000000004</v>
      </c>
    </row>
    <row r="2263" spans="1:29">
      <c r="A2263" t="s">
        <v>2765</v>
      </c>
      <c r="B2263" s="2">
        <v>45011</v>
      </c>
      <c r="C2263" t="s">
        <v>786</v>
      </c>
      <c r="D2263" t="s">
        <v>31</v>
      </c>
      <c r="E2263" t="s">
        <v>124</v>
      </c>
      <c r="F2263" t="s">
        <v>70</v>
      </c>
      <c r="G2263">
        <v>20</v>
      </c>
      <c r="H2263" t="s">
        <v>34</v>
      </c>
      <c r="I2263" t="s">
        <v>35</v>
      </c>
      <c r="J2263" t="s">
        <v>36</v>
      </c>
      <c r="K2263" t="s">
        <v>116</v>
      </c>
      <c r="L2263" t="s">
        <v>62</v>
      </c>
      <c r="M2263" t="s">
        <v>63</v>
      </c>
      <c r="N2263" t="s">
        <v>126</v>
      </c>
      <c r="O2263">
        <v>4</v>
      </c>
      <c r="P2263" s="4">
        <v>2769</v>
      </c>
      <c r="Q2263" s="4">
        <v>2132</v>
      </c>
      <c r="R2263" s="3">
        <v>0.1</v>
      </c>
      <c r="S2263" s="4">
        <v>9968</v>
      </c>
      <c r="T2263" s="4">
        <v>8528</v>
      </c>
      <c r="U2263" s="4">
        <v>1440</v>
      </c>
      <c r="V2263" s="3">
        <v>0.14446227929373998</v>
      </c>
      <c r="W2263" t="s">
        <v>75</v>
      </c>
      <c r="X2263" t="s">
        <v>76</v>
      </c>
      <c r="Y2263" t="s">
        <v>171</v>
      </c>
      <c r="Z2263">
        <v>10</v>
      </c>
      <c r="AA2263" t="s">
        <v>94</v>
      </c>
      <c r="AB2263" t="s">
        <v>132</v>
      </c>
      <c r="AC2263" t="s">
        <v>46</v>
      </c>
    </row>
    <row r="2264" spans="1:29">
      <c r="A2264" t="s">
        <v>2766</v>
      </c>
      <c r="B2264" s="2">
        <v>45235</v>
      </c>
      <c r="C2264" t="s">
        <v>393</v>
      </c>
      <c r="D2264" t="s">
        <v>31</v>
      </c>
      <c r="E2264" t="s">
        <v>170</v>
      </c>
      <c r="F2264" t="s">
        <v>33</v>
      </c>
      <c r="G2264">
        <v>18</v>
      </c>
      <c r="H2264" t="s">
        <v>99</v>
      </c>
      <c r="I2264" t="s">
        <v>99</v>
      </c>
      <c r="J2264" t="s">
        <v>100</v>
      </c>
      <c r="K2264" t="s">
        <v>90</v>
      </c>
      <c r="L2264" t="s">
        <v>91</v>
      </c>
      <c r="M2264" t="s">
        <v>39</v>
      </c>
      <c r="N2264" t="s">
        <v>93</v>
      </c>
      <c r="O2264">
        <v>7</v>
      </c>
      <c r="P2264" s="4">
        <v>19476</v>
      </c>
      <c r="Q2264" s="4">
        <v>13828</v>
      </c>
      <c r="R2264" s="3">
        <v>0</v>
      </c>
      <c r="S2264" s="4">
        <v>136332</v>
      </c>
      <c r="T2264" s="4">
        <v>96796</v>
      </c>
      <c r="U2264" s="4">
        <v>39536</v>
      </c>
      <c r="V2264" s="3">
        <v>0.28999794619018276</v>
      </c>
      <c r="W2264" t="s">
        <v>84</v>
      </c>
      <c r="X2264" t="s">
        <v>76</v>
      </c>
      <c r="Y2264" t="s">
        <v>43</v>
      </c>
      <c r="Z2264">
        <v>0</v>
      </c>
      <c r="AA2264" t="s">
        <v>108</v>
      </c>
      <c r="AB2264" t="s">
        <v>132</v>
      </c>
      <c r="AC2264" t="s">
        <v>46</v>
      </c>
    </row>
    <row r="2265" spans="1:29">
      <c r="A2265" t="s">
        <v>2767</v>
      </c>
      <c r="B2265" s="2">
        <v>45537</v>
      </c>
      <c r="C2265" t="s">
        <v>1182</v>
      </c>
      <c r="D2265" t="s">
        <v>31</v>
      </c>
      <c r="E2265" t="s">
        <v>98</v>
      </c>
      <c r="F2265" t="s">
        <v>70</v>
      </c>
      <c r="G2265">
        <v>56</v>
      </c>
      <c r="H2265" t="s">
        <v>71</v>
      </c>
      <c r="I2265" t="s">
        <v>72</v>
      </c>
      <c r="J2265" t="s">
        <v>73</v>
      </c>
      <c r="K2265" t="s">
        <v>257</v>
      </c>
      <c r="L2265" t="s">
        <v>155</v>
      </c>
      <c r="M2265" t="s">
        <v>63</v>
      </c>
      <c r="N2265" t="s">
        <v>40</v>
      </c>
      <c r="O2265">
        <v>3</v>
      </c>
      <c r="P2265" s="4">
        <v>6140</v>
      </c>
      <c r="Q2265" s="4">
        <v>3500</v>
      </c>
      <c r="R2265" s="3">
        <v>0</v>
      </c>
      <c r="S2265" s="4">
        <v>18420</v>
      </c>
      <c r="T2265" s="4">
        <v>10500</v>
      </c>
      <c r="U2265" s="4">
        <v>7920</v>
      </c>
      <c r="V2265" s="3">
        <v>0.42996742671009774</v>
      </c>
      <c r="W2265" t="s">
        <v>75</v>
      </c>
      <c r="X2265" t="s">
        <v>55</v>
      </c>
      <c r="Y2265" t="s">
        <v>56</v>
      </c>
      <c r="Z2265">
        <v>3</v>
      </c>
      <c r="AA2265" t="s">
        <v>57</v>
      </c>
      <c r="AB2265" t="s">
        <v>121</v>
      </c>
      <c r="AC2265">
        <v>4.4000000000000004</v>
      </c>
    </row>
    <row r="2266" spans="1:29">
      <c r="A2266" t="s">
        <v>2768</v>
      </c>
      <c r="B2266" s="2">
        <v>45303</v>
      </c>
      <c r="C2266" t="s">
        <v>462</v>
      </c>
      <c r="D2266" t="s">
        <v>31</v>
      </c>
      <c r="E2266" t="s">
        <v>129</v>
      </c>
      <c r="F2266" t="s">
        <v>33</v>
      </c>
      <c r="G2266">
        <v>44</v>
      </c>
      <c r="H2266" t="s">
        <v>71</v>
      </c>
      <c r="I2266" t="s">
        <v>72</v>
      </c>
      <c r="J2266" t="s">
        <v>73</v>
      </c>
      <c r="K2266" t="s">
        <v>291</v>
      </c>
      <c r="L2266" t="s">
        <v>137</v>
      </c>
      <c r="M2266" t="s">
        <v>63</v>
      </c>
      <c r="N2266" t="s">
        <v>126</v>
      </c>
      <c r="O2266">
        <v>8</v>
      </c>
      <c r="P2266" s="4">
        <v>13315</v>
      </c>
      <c r="Q2266" s="4">
        <v>9054</v>
      </c>
      <c r="R2266" s="3">
        <v>0.1</v>
      </c>
      <c r="S2266" s="4">
        <v>95868</v>
      </c>
      <c r="T2266" s="4">
        <v>72432</v>
      </c>
      <c r="U2266" s="4">
        <v>23436</v>
      </c>
      <c r="V2266" s="3">
        <v>0.24446113405933159</v>
      </c>
      <c r="W2266" t="s">
        <v>75</v>
      </c>
      <c r="X2266" t="s">
        <v>42</v>
      </c>
      <c r="Y2266" t="s">
        <v>56</v>
      </c>
      <c r="Z2266">
        <v>6</v>
      </c>
      <c r="AA2266" t="s">
        <v>226</v>
      </c>
      <c r="AB2266" t="s">
        <v>66</v>
      </c>
      <c r="AC2266">
        <v>4.4000000000000004</v>
      </c>
    </row>
    <row r="2267" spans="1:29">
      <c r="A2267" t="s">
        <v>2769</v>
      </c>
      <c r="B2267" s="2">
        <v>45558</v>
      </c>
      <c r="C2267" t="s">
        <v>1377</v>
      </c>
      <c r="D2267" t="s">
        <v>31</v>
      </c>
      <c r="E2267" t="s">
        <v>111</v>
      </c>
      <c r="F2267" t="s">
        <v>70</v>
      </c>
      <c r="G2267">
        <v>42</v>
      </c>
      <c r="H2267" t="s">
        <v>146</v>
      </c>
      <c r="I2267" t="s">
        <v>147</v>
      </c>
      <c r="J2267" t="s">
        <v>36</v>
      </c>
      <c r="K2267" t="s">
        <v>148</v>
      </c>
      <c r="L2267" t="s">
        <v>62</v>
      </c>
      <c r="M2267" t="s">
        <v>39</v>
      </c>
      <c r="N2267" t="s">
        <v>53</v>
      </c>
      <c r="O2267">
        <v>3</v>
      </c>
      <c r="P2267" s="4">
        <v>24720</v>
      </c>
      <c r="Q2267" s="4">
        <v>14338</v>
      </c>
      <c r="R2267" s="3">
        <v>0.2</v>
      </c>
      <c r="S2267" s="4">
        <v>59328</v>
      </c>
      <c r="T2267" s="4">
        <v>43014</v>
      </c>
      <c r="U2267" s="4">
        <v>16314</v>
      </c>
      <c r="V2267" s="3">
        <v>0.27497977346278318</v>
      </c>
      <c r="W2267" t="s">
        <v>54</v>
      </c>
      <c r="X2267" t="s">
        <v>76</v>
      </c>
      <c r="Y2267" t="s">
        <v>171</v>
      </c>
      <c r="Z2267">
        <v>6</v>
      </c>
      <c r="AA2267" t="s">
        <v>94</v>
      </c>
      <c r="AB2267" t="s">
        <v>132</v>
      </c>
      <c r="AC2267" t="s">
        <v>46</v>
      </c>
    </row>
    <row r="2268" spans="1:29">
      <c r="A2268" t="s">
        <v>2770</v>
      </c>
      <c r="B2268" s="2">
        <v>45150</v>
      </c>
      <c r="C2268" t="s">
        <v>725</v>
      </c>
      <c r="D2268" t="s">
        <v>49</v>
      </c>
      <c r="E2268" t="s">
        <v>50</v>
      </c>
      <c r="F2268" t="s">
        <v>33</v>
      </c>
      <c r="G2268">
        <v>28</v>
      </c>
      <c r="H2268" t="s">
        <v>88</v>
      </c>
      <c r="I2268" t="s">
        <v>89</v>
      </c>
      <c r="J2268" t="s">
        <v>82</v>
      </c>
      <c r="K2268" t="s">
        <v>192</v>
      </c>
      <c r="L2268" t="s">
        <v>52</v>
      </c>
      <c r="M2268" t="s">
        <v>63</v>
      </c>
      <c r="N2268" t="s">
        <v>64</v>
      </c>
      <c r="O2268">
        <v>3</v>
      </c>
      <c r="P2268" s="4">
        <v>2796</v>
      </c>
      <c r="Q2268" s="4">
        <v>1761</v>
      </c>
      <c r="R2268" s="3">
        <v>0.05</v>
      </c>
      <c r="S2268" s="4">
        <v>7969</v>
      </c>
      <c r="T2268" s="4">
        <v>5283</v>
      </c>
      <c r="U2268" s="4">
        <v>2686</v>
      </c>
      <c r="V2268" s="3">
        <v>0.33705609235788681</v>
      </c>
      <c r="W2268" t="s">
        <v>84</v>
      </c>
      <c r="X2268" t="s">
        <v>76</v>
      </c>
      <c r="Y2268" t="s">
        <v>43</v>
      </c>
      <c r="Z2268">
        <v>0</v>
      </c>
      <c r="AA2268" t="s">
        <v>181</v>
      </c>
      <c r="AB2268" t="s">
        <v>189</v>
      </c>
      <c r="AC2268" t="s">
        <v>46</v>
      </c>
    </row>
    <row r="2269" spans="1:29">
      <c r="A2269" t="s">
        <v>2771</v>
      </c>
      <c r="B2269" s="2">
        <v>45585</v>
      </c>
      <c r="C2269" t="s">
        <v>732</v>
      </c>
      <c r="D2269" t="s">
        <v>31</v>
      </c>
      <c r="E2269" t="s">
        <v>98</v>
      </c>
      <c r="F2269" t="s">
        <v>70</v>
      </c>
      <c r="G2269">
        <v>58</v>
      </c>
      <c r="H2269" t="s">
        <v>105</v>
      </c>
      <c r="I2269" t="s">
        <v>89</v>
      </c>
      <c r="J2269" t="s">
        <v>82</v>
      </c>
      <c r="K2269" t="s">
        <v>130</v>
      </c>
      <c r="L2269" t="s">
        <v>155</v>
      </c>
      <c r="M2269" t="s">
        <v>107</v>
      </c>
      <c r="N2269" t="s">
        <v>126</v>
      </c>
      <c r="O2269">
        <v>8</v>
      </c>
      <c r="P2269" s="4">
        <v>2626</v>
      </c>
      <c r="Q2269" s="4">
        <v>1523</v>
      </c>
      <c r="R2269" s="3">
        <v>0.15</v>
      </c>
      <c r="S2269" s="4">
        <v>17857</v>
      </c>
      <c r="T2269" s="4">
        <v>12184</v>
      </c>
      <c r="U2269" s="4">
        <v>5673</v>
      </c>
      <c r="V2269" s="3">
        <v>0.31769054152433218</v>
      </c>
      <c r="W2269" t="s">
        <v>54</v>
      </c>
      <c r="X2269" t="s">
        <v>42</v>
      </c>
      <c r="Y2269" t="s">
        <v>56</v>
      </c>
      <c r="Z2269">
        <v>5</v>
      </c>
      <c r="AA2269" t="s">
        <v>44</v>
      </c>
      <c r="AB2269" t="s">
        <v>132</v>
      </c>
      <c r="AC2269">
        <v>5</v>
      </c>
    </row>
    <row r="2270" spans="1:29">
      <c r="A2270" t="s">
        <v>2772</v>
      </c>
      <c r="B2270" s="2">
        <v>45410</v>
      </c>
      <c r="C2270" t="s">
        <v>725</v>
      </c>
      <c r="D2270" t="s">
        <v>31</v>
      </c>
      <c r="E2270" t="s">
        <v>69</v>
      </c>
      <c r="F2270" t="s">
        <v>70</v>
      </c>
      <c r="G2270">
        <v>20</v>
      </c>
      <c r="H2270" t="s">
        <v>146</v>
      </c>
      <c r="I2270" t="s">
        <v>147</v>
      </c>
      <c r="J2270" t="s">
        <v>36</v>
      </c>
      <c r="K2270" t="s">
        <v>239</v>
      </c>
      <c r="L2270" t="s">
        <v>38</v>
      </c>
      <c r="M2270" t="s">
        <v>39</v>
      </c>
      <c r="N2270" t="s">
        <v>126</v>
      </c>
      <c r="O2270">
        <v>6</v>
      </c>
      <c r="P2270" s="4">
        <v>21836</v>
      </c>
      <c r="Q2270" s="4">
        <v>13538</v>
      </c>
      <c r="R2270" s="3">
        <v>0.05</v>
      </c>
      <c r="S2270" s="4">
        <v>124465</v>
      </c>
      <c r="T2270" s="4">
        <v>81228</v>
      </c>
      <c r="U2270" s="4">
        <v>43237</v>
      </c>
      <c r="V2270" s="3">
        <v>0.34738279837705377</v>
      </c>
      <c r="W2270" t="s">
        <v>54</v>
      </c>
      <c r="X2270" t="s">
        <v>76</v>
      </c>
      <c r="Y2270" t="s">
        <v>56</v>
      </c>
      <c r="Z2270">
        <v>5</v>
      </c>
      <c r="AA2270" t="s">
        <v>143</v>
      </c>
      <c r="AB2270" t="s">
        <v>45</v>
      </c>
      <c r="AC2270">
        <v>4.9000000000000004</v>
      </c>
    </row>
    <row r="2271" spans="1:29">
      <c r="A2271" t="s">
        <v>2773</v>
      </c>
      <c r="B2271" s="2">
        <v>45118</v>
      </c>
      <c r="C2271" t="s">
        <v>316</v>
      </c>
      <c r="D2271" t="s">
        <v>31</v>
      </c>
      <c r="E2271" t="s">
        <v>188</v>
      </c>
      <c r="F2271" t="s">
        <v>33</v>
      </c>
      <c r="G2271">
        <v>27</v>
      </c>
      <c r="H2271" t="s">
        <v>105</v>
      </c>
      <c r="I2271" t="s">
        <v>89</v>
      </c>
      <c r="J2271" t="s">
        <v>82</v>
      </c>
      <c r="K2271" t="s">
        <v>179</v>
      </c>
      <c r="L2271" t="s">
        <v>112</v>
      </c>
      <c r="M2271" t="s">
        <v>107</v>
      </c>
      <c r="N2271" t="s">
        <v>40</v>
      </c>
      <c r="O2271">
        <v>6</v>
      </c>
      <c r="P2271" s="4">
        <v>22728</v>
      </c>
      <c r="Q2271" s="4">
        <v>14773</v>
      </c>
      <c r="R2271" s="3">
        <v>0</v>
      </c>
      <c r="S2271" s="4">
        <v>136368</v>
      </c>
      <c r="T2271" s="4">
        <v>88638</v>
      </c>
      <c r="U2271" s="4">
        <v>47730</v>
      </c>
      <c r="V2271" s="3">
        <v>0.35000879971840904</v>
      </c>
      <c r="W2271" t="s">
        <v>41</v>
      </c>
      <c r="X2271" t="s">
        <v>76</v>
      </c>
      <c r="Y2271" t="s">
        <v>56</v>
      </c>
      <c r="Z2271">
        <v>7</v>
      </c>
      <c r="AA2271" t="s">
        <v>102</v>
      </c>
      <c r="AB2271" t="s">
        <v>194</v>
      </c>
      <c r="AC2271">
        <v>3.2</v>
      </c>
    </row>
    <row r="2272" spans="1:29">
      <c r="A2272" t="s">
        <v>2774</v>
      </c>
      <c r="B2272" s="2">
        <v>45265</v>
      </c>
      <c r="C2272" t="s">
        <v>538</v>
      </c>
      <c r="D2272" t="s">
        <v>31</v>
      </c>
      <c r="E2272" t="s">
        <v>135</v>
      </c>
      <c r="F2272" t="s">
        <v>33</v>
      </c>
      <c r="G2272">
        <v>55</v>
      </c>
      <c r="H2272" t="s">
        <v>153</v>
      </c>
      <c r="I2272" t="s">
        <v>154</v>
      </c>
      <c r="J2272" t="s">
        <v>36</v>
      </c>
      <c r="K2272" t="s">
        <v>61</v>
      </c>
      <c r="L2272" t="s">
        <v>155</v>
      </c>
      <c r="M2272" t="s">
        <v>83</v>
      </c>
      <c r="N2272" t="s">
        <v>40</v>
      </c>
      <c r="O2272">
        <v>3</v>
      </c>
      <c r="P2272" s="4">
        <v>9780</v>
      </c>
      <c r="Q2272" s="4">
        <v>6944</v>
      </c>
      <c r="R2272" s="3">
        <v>0</v>
      </c>
      <c r="S2272" s="4">
        <v>29340</v>
      </c>
      <c r="T2272" s="4">
        <v>20832</v>
      </c>
      <c r="U2272" s="4">
        <v>8508</v>
      </c>
      <c r="V2272" s="3">
        <v>0.28997955010224946</v>
      </c>
      <c r="W2272" t="s">
        <v>75</v>
      </c>
      <c r="X2272" t="s">
        <v>55</v>
      </c>
      <c r="Y2272" t="s">
        <v>43</v>
      </c>
      <c r="Z2272">
        <v>0</v>
      </c>
      <c r="AA2272" t="s">
        <v>167</v>
      </c>
      <c r="AB2272" t="s">
        <v>45</v>
      </c>
      <c r="AC2272" t="s">
        <v>46</v>
      </c>
    </row>
    <row r="2273" spans="1:29">
      <c r="A2273" t="s">
        <v>2775</v>
      </c>
      <c r="B2273" s="2">
        <v>45184</v>
      </c>
      <c r="C2273" t="s">
        <v>1201</v>
      </c>
      <c r="D2273" t="s">
        <v>31</v>
      </c>
      <c r="E2273" t="s">
        <v>32</v>
      </c>
      <c r="F2273" t="s">
        <v>33</v>
      </c>
      <c r="G2273">
        <v>36</v>
      </c>
      <c r="H2273" t="s">
        <v>153</v>
      </c>
      <c r="I2273" t="s">
        <v>154</v>
      </c>
      <c r="J2273" t="s">
        <v>36</v>
      </c>
      <c r="K2273" t="s">
        <v>51</v>
      </c>
      <c r="L2273" t="s">
        <v>101</v>
      </c>
      <c r="M2273" t="s">
        <v>39</v>
      </c>
      <c r="N2273" t="s">
        <v>113</v>
      </c>
      <c r="O2273">
        <v>7</v>
      </c>
      <c r="P2273" s="4">
        <v>19390</v>
      </c>
      <c r="Q2273" s="4">
        <v>15318</v>
      </c>
      <c r="R2273" s="3">
        <v>0</v>
      </c>
      <c r="S2273" s="4">
        <v>135730</v>
      </c>
      <c r="T2273" s="4">
        <v>107226</v>
      </c>
      <c r="U2273" s="4">
        <v>28504</v>
      </c>
      <c r="V2273" s="3">
        <v>0.21000515729757607</v>
      </c>
      <c r="W2273" t="s">
        <v>54</v>
      </c>
      <c r="X2273" t="s">
        <v>55</v>
      </c>
      <c r="Y2273" t="s">
        <v>56</v>
      </c>
      <c r="Z2273">
        <v>7</v>
      </c>
      <c r="AA2273" t="s">
        <v>108</v>
      </c>
      <c r="AB2273" t="s">
        <v>121</v>
      </c>
      <c r="AC2273">
        <v>4.0999999999999996</v>
      </c>
    </row>
    <row r="2274" spans="1:29">
      <c r="A2274" t="s">
        <v>2776</v>
      </c>
      <c r="B2274" s="2">
        <v>45083</v>
      </c>
      <c r="C2274" t="s">
        <v>689</v>
      </c>
      <c r="D2274" t="s">
        <v>31</v>
      </c>
      <c r="E2274" t="s">
        <v>32</v>
      </c>
      <c r="F2274" t="s">
        <v>33</v>
      </c>
      <c r="G2274">
        <v>50</v>
      </c>
      <c r="H2274" t="s">
        <v>153</v>
      </c>
      <c r="I2274" t="s">
        <v>154</v>
      </c>
      <c r="J2274" t="s">
        <v>36</v>
      </c>
      <c r="K2274" t="s">
        <v>51</v>
      </c>
      <c r="L2274" t="s">
        <v>155</v>
      </c>
      <c r="M2274" t="s">
        <v>107</v>
      </c>
      <c r="N2274" t="s">
        <v>53</v>
      </c>
      <c r="O2274">
        <v>8</v>
      </c>
      <c r="P2274" s="4">
        <v>19359</v>
      </c>
      <c r="Q2274" s="4">
        <v>14132</v>
      </c>
      <c r="R2274" s="3">
        <v>0.1</v>
      </c>
      <c r="S2274" s="4">
        <v>139385</v>
      </c>
      <c r="T2274" s="4">
        <v>113056</v>
      </c>
      <c r="U2274" s="4">
        <v>26329</v>
      </c>
      <c r="V2274" s="3">
        <v>0.18889407038060049</v>
      </c>
      <c r="W2274" t="s">
        <v>75</v>
      </c>
      <c r="X2274" t="s">
        <v>76</v>
      </c>
      <c r="Y2274" t="s">
        <v>156</v>
      </c>
      <c r="Z2274">
        <v>0</v>
      </c>
      <c r="AA2274" t="s">
        <v>44</v>
      </c>
      <c r="AB2274" t="s">
        <v>95</v>
      </c>
      <c r="AC2274">
        <v>2</v>
      </c>
    </row>
    <row r="2275" spans="1:29">
      <c r="A2275" t="s">
        <v>2777</v>
      </c>
      <c r="B2275" s="2">
        <v>45071</v>
      </c>
      <c r="C2275" t="s">
        <v>416</v>
      </c>
      <c r="D2275" t="s">
        <v>31</v>
      </c>
      <c r="E2275" t="s">
        <v>60</v>
      </c>
      <c r="F2275" t="s">
        <v>70</v>
      </c>
      <c r="G2275">
        <v>59</v>
      </c>
      <c r="H2275" t="s">
        <v>80</v>
      </c>
      <c r="I2275" t="s">
        <v>81</v>
      </c>
      <c r="J2275" t="s">
        <v>82</v>
      </c>
      <c r="K2275" t="s">
        <v>219</v>
      </c>
      <c r="L2275" t="s">
        <v>131</v>
      </c>
      <c r="M2275" t="s">
        <v>63</v>
      </c>
      <c r="N2275" t="s">
        <v>53</v>
      </c>
      <c r="O2275">
        <v>6</v>
      </c>
      <c r="P2275" s="4">
        <v>17171</v>
      </c>
      <c r="Q2275" s="4">
        <v>11848</v>
      </c>
      <c r="R2275" s="3">
        <v>0</v>
      </c>
      <c r="S2275" s="4">
        <v>103026</v>
      </c>
      <c r="T2275" s="4">
        <v>71088</v>
      </c>
      <c r="U2275" s="4">
        <v>31938</v>
      </c>
      <c r="V2275" s="3">
        <v>0.30999941762273603</v>
      </c>
      <c r="W2275" t="s">
        <v>41</v>
      </c>
      <c r="X2275" t="s">
        <v>55</v>
      </c>
      <c r="Y2275" t="s">
        <v>56</v>
      </c>
      <c r="Z2275">
        <v>1</v>
      </c>
      <c r="AA2275" t="s">
        <v>149</v>
      </c>
      <c r="AB2275" t="s">
        <v>121</v>
      </c>
      <c r="AC2275">
        <v>3.1</v>
      </c>
    </row>
    <row r="2276" spans="1:29">
      <c r="A2276" t="s">
        <v>2778</v>
      </c>
      <c r="B2276" s="2">
        <v>45246</v>
      </c>
      <c r="C2276" t="s">
        <v>779</v>
      </c>
      <c r="D2276" t="s">
        <v>31</v>
      </c>
      <c r="E2276" t="s">
        <v>124</v>
      </c>
      <c r="F2276" t="s">
        <v>70</v>
      </c>
      <c r="G2276">
        <v>58</v>
      </c>
      <c r="H2276" t="s">
        <v>80</v>
      </c>
      <c r="I2276" t="s">
        <v>81</v>
      </c>
      <c r="J2276" t="s">
        <v>82</v>
      </c>
      <c r="K2276" t="s">
        <v>219</v>
      </c>
      <c r="L2276" t="s">
        <v>52</v>
      </c>
      <c r="M2276" t="s">
        <v>107</v>
      </c>
      <c r="N2276" t="s">
        <v>93</v>
      </c>
      <c r="O2276">
        <v>5</v>
      </c>
      <c r="P2276" s="4">
        <v>18963</v>
      </c>
      <c r="Q2276" s="4">
        <v>11947</v>
      </c>
      <c r="R2276" s="3">
        <v>0</v>
      </c>
      <c r="S2276" s="4">
        <v>94815</v>
      </c>
      <c r="T2276" s="4">
        <v>59735</v>
      </c>
      <c r="U2276" s="4">
        <v>35080</v>
      </c>
      <c r="V2276" s="3">
        <v>0.36998365237567893</v>
      </c>
      <c r="W2276" t="s">
        <v>84</v>
      </c>
      <c r="X2276" t="s">
        <v>55</v>
      </c>
      <c r="Y2276" t="s">
        <v>56</v>
      </c>
      <c r="Z2276">
        <v>1</v>
      </c>
      <c r="AA2276" t="s">
        <v>85</v>
      </c>
      <c r="AB2276" t="s">
        <v>132</v>
      </c>
      <c r="AC2276">
        <v>4.9000000000000004</v>
      </c>
    </row>
    <row r="2277" spans="1:29">
      <c r="A2277" t="s">
        <v>2779</v>
      </c>
      <c r="B2277" s="2">
        <v>45164</v>
      </c>
      <c r="C2277" t="s">
        <v>445</v>
      </c>
      <c r="D2277" t="s">
        <v>31</v>
      </c>
      <c r="E2277" t="s">
        <v>135</v>
      </c>
      <c r="F2277" t="s">
        <v>33</v>
      </c>
      <c r="G2277">
        <v>59</v>
      </c>
      <c r="H2277" t="s">
        <v>80</v>
      </c>
      <c r="I2277" t="s">
        <v>81</v>
      </c>
      <c r="J2277" t="s">
        <v>82</v>
      </c>
      <c r="K2277" t="s">
        <v>106</v>
      </c>
      <c r="L2277" t="s">
        <v>91</v>
      </c>
      <c r="M2277" t="s">
        <v>92</v>
      </c>
      <c r="N2277" t="s">
        <v>93</v>
      </c>
      <c r="O2277">
        <v>7</v>
      </c>
      <c r="P2277" s="4">
        <v>1228</v>
      </c>
      <c r="Q2277" s="4">
        <v>749</v>
      </c>
      <c r="R2277" s="3">
        <v>0</v>
      </c>
      <c r="S2277" s="4">
        <v>8596</v>
      </c>
      <c r="T2277" s="4">
        <v>5243</v>
      </c>
      <c r="U2277" s="4">
        <v>3353</v>
      </c>
      <c r="V2277" s="3">
        <v>0.39006514657980457</v>
      </c>
      <c r="W2277" t="s">
        <v>41</v>
      </c>
      <c r="X2277" t="s">
        <v>76</v>
      </c>
      <c r="Y2277" t="s">
        <v>56</v>
      </c>
      <c r="Z2277">
        <v>4</v>
      </c>
      <c r="AA2277" t="s">
        <v>85</v>
      </c>
      <c r="AB2277" t="s">
        <v>150</v>
      </c>
      <c r="AC2277">
        <v>4</v>
      </c>
    </row>
    <row r="2278" spans="1:29">
      <c r="A2278" t="s">
        <v>2780</v>
      </c>
      <c r="B2278" s="2">
        <v>45149</v>
      </c>
      <c r="C2278" t="s">
        <v>862</v>
      </c>
      <c r="D2278" t="s">
        <v>31</v>
      </c>
      <c r="E2278" t="s">
        <v>111</v>
      </c>
      <c r="F2278" t="s">
        <v>70</v>
      </c>
      <c r="G2278">
        <v>39</v>
      </c>
      <c r="H2278" t="s">
        <v>34</v>
      </c>
      <c r="I2278" t="s">
        <v>35</v>
      </c>
      <c r="J2278" t="s">
        <v>36</v>
      </c>
      <c r="K2278" t="s">
        <v>90</v>
      </c>
      <c r="L2278" t="s">
        <v>62</v>
      </c>
      <c r="M2278" t="s">
        <v>39</v>
      </c>
      <c r="N2278" t="s">
        <v>53</v>
      </c>
      <c r="O2278">
        <v>7</v>
      </c>
      <c r="P2278" s="4">
        <v>4446</v>
      </c>
      <c r="Q2278" s="4">
        <v>2934</v>
      </c>
      <c r="R2278" s="3">
        <v>0.15</v>
      </c>
      <c r="S2278" s="4">
        <v>26454</v>
      </c>
      <c r="T2278" s="4">
        <v>20538</v>
      </c>
      <c r="U2278" s="4">
        <v>5916</v>
      </c>
      <c r="V2278" s="3">
        <v>0.22363347697890679</v>
      </c>
      <c r="W2278" t="s">
        <v>41</v>
      </c>
      <c r="X2278" t="s">
        <v>42</v>
      </c>
      <c r="Y2278" t="s">
        <v>56</v>
      </c>
      <c r="Z2278">
        <v>6</v>
      </c>
      <c r="AA2278" t="s">
        <v>94</v>
      </c>
      <c r="AB2278" t="s">
        <v>95</v>
      </c>
      <c r="AC2278">
        <v>4.4000000000000004</v>
      </c>
    </row>
    <row r="2279" spans="1:29">
      <c r="A2279" t="s">
        <v>2781</v>
      </c>
      <c r="B2279" s="2">
        <v>45000</v>
      </c>
      <c r="C2279" t="s">
        <v>434</v>
      </c>
      <c r="D2279" t="s">
        <v>31</v>
      </c>
      <c r="E2279" t="s">
        <v>69</v>
      </c>
      <c r="F2279" t="s">
        <v>70</v>
      </c>
      <c r="G2279">
        <v>55</v>
      </c>
      <c r="H2279" t="s">
        <v>71</v>
      </c>
      <c r="I2279" t="s">
        <v>72</v>
      </c>
      <c r="J2279" t="s">
        <v>73</v>
      </c>
      <c r="K2279" t="s">
        <v>90</v>
      </c>
      <c r="L2279" t="s">
        <v>91</v>
      </c>
      <c r="M2279" t="s">
        <v>39</v>
      </c>
      <c r="N2279" t="s">
        <v>64</v>
      </c>
      <c r="O2279">
        <v>5</v>
      </c>
      <c r="P2279" s="4">
        <v>19553</v>
      </c>
      <c r="Q2279" s="4">
        <v>12709</v>
      </c>
      <c r="R2279" s="3">
        <v>0.05</v>
      </c>
      <c r="S2279" s="4">
        <v>92877</v>
      </c>
      <c r="T2279" s="4">
        <v>63545</v>
      </c>
      <c r="U2279" s="4">
        <v>29332</v>
      </c>
      <c r="V2279" s="3">
        <v>0.31581554098431258</v>
      </c>
      <c r="W2279" t="s">
        <v>84</v>
      </c>
      <c r="X2279" t="s">
        <v>55</v>
      </c>
      <c r="Y2279" t="s">
        <v>156</v>
      </c>
      <c r="Z2279">
        <v>0</v>
      </c>
      <c r="AA2279" t="s">
        <v>163</v>
      </c>
      <c r="AB2279" t="s">
        <v>132</v>
      </c>
      <c r="AC2279">
        <v>1.1000000000000001</v>
      </c>
    </row>
    <row r="2280" spans="1:29">
      <c r="A2280" t="s">
        <v>2782</v>
      </c>
      <c r="B2280" s="2">
        <v>45548</v>
      </c>
      <c r="C2280" t="s">
        <v>574</v>
      </c>
      <c r="D2280" t="s">
        <v>49</v>
      </c>
      <c r="E2280" t="s">
        <v>111</v>
      </c>
      <c r="F2280" t="s">
        <v>70</v>
      </c>
      <c r="G2280">
        <v>27</v>
      </c>
      <c r="H2280" t="s">
        <v>80</v>
      </c>
      <c r="I2280" t="s">
        <v>81</v>
      </c>
      <c r="J2280" t="s">
        <v>82</v>
      </c>
      <c r="K2280" t="s">
        <v>269</v>
      </c>
      <c r="L2280" t="s">
        <v>62</v>
      </c>
      <c r="M2280" t="s">
        <v>107</v>
      </c>
      <c r="N2280" t="s">
        <v>40</v>
      </c>
      <c r="O2280">
        <v>2</v>
      </c>
      <c r="P2280" s="4">
        <v>16411</v>
      </c>
      <c r="Q2280" s="4">
        <v>9026</v>
      </c>
      <c r="R2280" s="3">
        <v>0</v>
      </c>
      <c r="S2280" s="4">
        <v>32822</v>
      </c>
      <c r="T2280" s="4">
        <v>18052</v>
      </c>
      <c r="U2280" s="4">
        <v>14770</v>
      </c>
      <c r="V2280" s="3">
        <v>0.45000304673694475</v>
      </c>
      <c r="W2280" t="s">
        <v>41</v>
      </c>
      <c r="X2280" t="s">
        <v>55</v>
      </c>
      <c r="Y2280" t="s">
        <v>56</v>
      </c>
      <c r="Z2280">
        <v>3</v>
      </c>
      <c r="AA2280" t="s">
        <v>167</v>
      </c>
      <c r="AB2280" t="s">
        <v>121</v>
      </c>
      <c r="AC2280">
        <v>3.8</v>
      </c>
    </row>
    <row r="2281" spans="1:29">
      <c r="A2281" t="s">
        <v>2783</v>
      </c>
      <c r="B2281" s="2">
        <v>45594</v>
      </c>
      <c r="C2281" t="s">
        <v>956</v>
      </c>
      <c r="D2281" t="s">
        <v>31</v>
      </c>
      <c r="E2281" t="s">
        <v>170</v>
      </c>
      <c r="F2281" t="s">
        <v>33</v>
      </c>
      <c r="G2281">
        <v>32</v>
      </c>
      <c r="H2281" t="s">
        <v>146</v>
      </c>
      <c r="I2281" t="s">
        <v>147</v>
      </c>
      <c r="J2281" t="s">
        <v>36</v>
      </c>
      <c r="K2281" t="s">
        <v>106</v>
      </c>
      <c r="L2281" t="s">
        <v>155</v>
      </c>
      <c r="M2281" t="s">
        <v>107</v>
      </c>
      <c r="N2281" t="s">
        <v>64</v>
      </c>
      <c r="O2281">
        <v>7</v>
      </c>
      <c r="P2281" s="4">
        <v>14840</v>
      </c>
      <c r="Q2281" s="4">
        <v>10388</v>
      </c>
      <c r="R2281" s="3">
        <v>0.05</v>
      </c>
      <c r="S2281" s="4">
        <v>98686</v>
      </c>
      <c r="T2281" s="4">
        <v>72716</v>
      </c>
      <c r="U2281" s="4">
        <v>25970</v>
      </c>
      <c r="V2281" s="3">
        <v>0.26315789473684209</v>
      </c>
      <c r="W2281" t="s">
        <v>84</v>
      </c>
      <c r="X2281" t="s">
        <v>42</v>
      </c>
      <c r="Y2281" t="s">
        <v>156</v>
      </c>
      <c r="Z2281">
        <v>0</v>
      </c>
      <c r="AA2281" t="s">
        <v>163</v>
      </c>
      <c r="AB2281" t="s">
        <v>189</v>
      </c>
      <c r="AC2281">
        <v>1.7</v>
      </c>
    </row>
    <row r="2282" spans="1:29">
      <c r="A2282" t="s">
        <v>2784</v>
      </c>
      <c r="B2282" s="2">
        <v>45379</v>
      </c>
      <c r="C2282" t="s">
        <v>813</v>
      </c>
      <c r="D2282" t="s">
        <v>31</v>
      </c>
      <c r="E2282" t="s">
        <v>119</v>
      </c>
      <c r="F2282" t="s">
        <v>70</v>
      </c>
      <c r="G2282">
        <v>29</v>
      </c>
      <c r="H2282" t="s">
        <v>146</v>
      </c>
      <c r="I2282" t="s">
        <v>147</v>
      </c>
      <c r="J2282" t="s">
        <v>36</v>
      </c>
      <c r="K2282" t="s">
        <v>257</v>
      </c>
      <c r="L2282" t="s">
        <v>142</v>
      </c>
      <c r="M2282" t="s">
        <v>107</v>
      </c>
      <c r="N2282" t="s">
        <v>93</v>
      </c>
      <c r="O2282">
        <v>6</v>
      </c>
      <c r="P2282" s="4">
        <v>5799</v>
      </c>
      <c r="Q2282" s="4">
        <v>3537</v>
      </c>
      <c r="R2282" s="3">
        <v>0.1</v>
      </c>
      <c r="S2282" s="4">
        <v>31315</v>
      </c>
      <c r="T2282" s="4">
        <v>21222</v>
      </c>
      <c r="U2282" s="4">
        <v>10093</v>
      </c>
      <c r="V2282" s="3">
        <v>0.32230560434296662</v>
      </c>
      <c r="W2282" t="s">
        <v>75</v>
      </c>
      <c r="X2282" t="s">
        <v>42</v>
      </c>
      <c r="Y2282" t="s">
        <v>56</v>
      </c>
      <c r="Z2282">
        <v>1</v>
      </c>
      <c r="AA2282" t="s">
        <v>159</v>
      </c>
      <c r="AB2282" t="s">
        <v>189</v>
      </c>
      <c r="AC2282">
        <v>3</v>
      </c>
    </row>
    <row r="2283" spans="1:29">
      <c r="A2283" t="s">
        <v>2785</v>
      </c>
      <c r="B2283" s="2">
        <v>44975</v>
      </c>
      <c r="C2283" t="s">
        <v>937</v>
      </c>
      <c r="D2283" t="s">
        <v>31</v>
      </c>
      <c r="E2283" t="s">
        <v>98</v>
      </c>
      <c r="F2283" t="s">
        <v>70</v>
      </c>
      <c r="G2283">
        <v>41</v>
      </c>
      <c r="H2283" t="s">
        <v>80</v>
      </c>
      <c r="I2283" t="s">
        <v>81</v>
      </c>
      <c r="J2283" t="s">
        <v>82</v>
      </c>
      <c r="K2283" t="s">
        <v>323</v>
      </c>
      <c r="L2283" t="s">
        <v>155</v>
      </c>
      <c r="M2283" t="s">
        <v>39</v>
      </c>
      <c r="N2283" t="s">
        <v>113</v>
      </c>
      <c r="O2283">
        <v>3</v>
      </c>
      <c r="P2283" s="4">
        <v>15813</v>
      </c>
      <c r="Q2283" s="4">
        <v>8697</v>
      </c>
      <c r="R2283" s="3">
        <v>0.15</v>
      </c>
      <c r="S2283" s="4">
        <v>40323</v>
      </c>
      <c r="T2283" s="4">
        <v>26091</v>
      </c>
      <c r="U2283" s="4">
        <v>14232</v>
      </c>
      <c r="V2283" s="3">
        <v>0.35294992932073505</v>
      </c>
      <c r="W2283" t="s">
        <v>54</v>
      </c>
      <c r="X2283" t="s">
        <v>76</v>
      </c>
      <c r="Y2283" t="s">
        <v>171</v>
      </c>
      <c r="Z2283">
        <v>6</v>
      </c>
      <c r="AA2283" t="s">
        <v>57</v>
      </c>
      <c r="AB2283" t="s">
        <v>95</v>
      </c>
      <c r="AC2283" t="s">
        <v>46</v>
      </c>
    </row>
    <row r="2284" spans="1:29">
      <c r="A2284" t="s">
        <v>2786</v>
      </c>
      <c r="B2284" s="2">
        <v>45141</v>
      </c>
      <c r="C2284" t="s">
        <v>141</v>
      </c>
      <c r="D2284" t="s">
        <v>49</v>
      </c>
      <c r="E2284" t="s">
        <v>60</v>
      </c>
      <c r="F2284" t="s">
        <v>70</v>
      </c>
      <c r="G2284">
        <v>26</v>
      </c>
      <c r="H2284" t="s">
        <v>80</v>
      </c>
      <c r="I2284" t="s">
        <v>81</v>
      </c>
      <c r="J2284" t="s">
        <v>82</v>
      </c>
      <c r="K2284" t="s">
        <v>368</v>
      </c>
      <c r="L2284" t="s">
        <v>38</v>
      </c>
      <c r="M2284" t="s">
        <v>92</v>
      </c>
      <c r="N2284" t="s">
        <v>53</v>
      </c>
      <c r="O2284">
        <v>8</v>
      </c>
      <c r="P2284" s="4">
        <v>5089</v>
      </c>
      <c r="Q2284" s="4">
        <v>2901</v>
      </c>
      <c r="R2284" s="3">
        <v>0</v>
      </c>
      <c r="S2284" s="4">
        <v>40712</v>
      </c>
      <c r="T2284" s="4">
        <v>23208</v>
      </c>
      <c r="U2284" s="4">
        <v>17504</v>
      </c>
      <c r="V2284" s="3">
        <v>0.42994694438986047</v>
      </c>
      <c r="W2284" t="s">
        <v>41</v>
      </c>
      <c r="X2284" t="s">
        <v>42</v>
      </c>
      <c r="Y2284" t="s">
        <v>171</v>
      </c>
      <c r="Z2284">
        <v>4</v>
      </c>
      <c r="AA2284" t="s">
        <v>94</v>
      </c>
      <c r="AB2284" t="s">
        <v>194</v>
      </c>
      <c r="AC2284" t="s">
        <v>46</v>
      </c>
    </row>
    <row r="2285" spans="1:29">
      <c r="A2285" t="s">
        <v>2787</v>
      </c>
      <c r="B2285" s="2">
        <v>45601</v>
      </c>
      <c r="C2285" t="s">
        <v>381</v>
      </c>
      <c r="D2285" t="s">
        <v>49</v>
      </c>
      <c r="E2285" t="s">
        <v>60</v>
      </c>
      <c r="F2285" t="s">
        <v>70</v>
      </c>
      <c r="G2285">
        <v>25</v>
      </c>
      <c r="H2285" t="s">
        <v>71</v>
      </c>
      <c r="I2285" t="s">
        <v>72</v>
      </c>
      <c r="J2285" t="s">
        <v>73</v>
      </c>
      <c r="K2285" t="s">
        <v>219</v>
      </c>
      <c r="L2285" t="s">
        <v>131</v>
      </c>
      <c r="M2285" t="s">
        <v>63</v>
      </c>
      <c r="N2285" t="s">
        <v>93</v>
      </c>
      <c r="O2285">
        <v>3</v>
      </c>
      <c r="P2285" s="4">
        <v>3751</v>
      </c>
      <c r="Q2285" s="4">
        <v>2438</v>
      </c>
      <c r="R2285" s="3">
        <v>0.15</v>
      </c>
      <c r="S2285" s="4">
        <v>9565</v>
      </c>
      <c r="T2285" s="4">
        <v>7314</v>
      </c>
      <c r="U2285" s="4">
        <v>2251</v>
      </c>
      <c r="V2285" s="3">
        <v>0.23533716675378985</v>
      </c>
      <c r="W2285" t="s">
        <v>54</v>
      </c>
      <c r="X2285" t="s">
        <v>76</v>
      </c>
      <c r="Y2285" t="s">
        <v>171</v>
      </c>
      <c r="Z2285">
        <v>12</v>
      </c>
      <c r="AA2285" t="s">
        <v>102</v>
      </c>
      <c r="AB2285" t="s">
        <v>132</v>
      </c>
      <c r="AC2285" t="s">
        <v>46</v>
      </c>
    </row>
    <row r="2286" spans="1:29">
      <c r="A2286" t="s">
        <v>2788</v>
      </c>
      <c r="B2286" s="2">
        <v>45252</v>
      </c>
      <c r="C2286" t="s">
        <v>169</v>
      </c>
      <c r="D2286" t="s">
        <v>31</v>
      </c>
      <c r="E2286" t="s">
        <v>170</v>
      </c>
      <c r="F2286" t="s">
        <v>33</v>
      </c>
      <c r="G2286">
        <v>45</v>
      </c>
      <c r="H2286" t="s">
        <v>88</v>
      </c>
      <c r="I2286" t="s">
        <v>89</v>
      </c>
      <c r="J2286" t="s">
        <v>82</v>
      </c>
      <c r="K2286" t="s">
        <v>136</v>
      </c>
      <c r="L2286" t="s">
        <v>91</v>
      </c>
      <c r="M2286" t="s">
        <v>39</v>
      </c>
      <c r="N2286" t="s">
        <v>93</v>
      </c>
      <c r="O2286">
        <v>4</v>
      </c>
      <c r="P2286" s="4">
        <v>17451</v>
      </c>
      <c r="Q2286" s="4">
        <v>12390</v>
      </c>
      <c r="R2286" s="3">
        <v>0.1</v>
      </c>
      <c r="S2286" s="4">
        <v>62824</v>
      </c>
      <c r="T2286" s="4">
        <v>49560</v>
      </c>
      <c r="U2286" s="4">
        <v>13264</v>
      </c>
      <c r="V2286" s="3">
        <v>0.21112950464790525</v>
      </c>
      <c r="W2286" t="s">
        <v>41</v>
      </c>
      <c r="X2286" t="s">
        <v>76</v>
      </c>
      <c r="Y2286" t="s">
        <v>56</v>
      </c>
      <c r="Z2286">
        <v>4</v>
      </c>
      <c r="AA2286" t="s">
        <v>85</v>
      </c>
      <c r="AB2286" t="s">
        <v>150</v>
      </c>
      <c r="AC2286">
        <v>3.1</v>
      </c>
    </row>
    <row r="2287" spans="1:29">
      <c r="A2287" t="s">
        <v>2789</v>
      </c>
      <c r="B2287" s="2">
        <v>45466</v>
      </c>
      <c r="C2287" t="s">
        <v>579</v>
      </c>
      <c r="D2287" t="s">
        <v>49</v>
      </c>
      <c r="E2287" t="s">
        <v>50</v>
      </c>
      <c r="F2287" t="s">
        <v>33</v>
      </c>
      <c r="G2287">
        <v>37</v>
      </c>
      <c r="H2287" t="s">
        <v>71</v>
      </c>
      <c r="I2287" t="s">
        <v>72</v>
      </c>
      <c r="J2287" t="s">
        <v>73</v>
      </c>
      <c r="K2287" t="s">
        <v>166</v>
      </c>
      <c r="L2287" t="s">
        <v>91</v>
      </c>
      <c r="M2287" t="s">
        <v>63</v>
      </c>
      <c r="N2287" t="s">
        <v>113</v>
      </c>
      <c r="O2287">
        <v>2</v>
      </c>
      <c r="P2287" s="4">
        <v>18778</v>
      </c>
      <c r="Q2287" s="4">
        <v>11455</v>
      </c>
      <c r="R2287" s="3">
        <v>0</v>
      </c>
      <c r="S2287" s="4">
        <v>37556</v>
      </c>
      <c r="T2287" s="4">
        <v>22910</v>
      </c>
      <c r="U2287" s="4">
        <v>14646</v>
      </c>
      <c r="V2287" s="3">
        <v>0.38997763340078817</v>
      </c>
      <c r="W2287" t="s">
        <v>54</v>
      </c>
      <c r="X2287" t="s">
        <v>55</v>
      </c>
      <c r="Y2287" t="s">
        <v>56</v>
      </c>
      <c r="Z2287">
        <v>2</v>
      </c>
      <c r="AA2287" t="s">
        <v>163</v>
      </c>
      <c r="AB2287" t="s">
        <v>66</v>
      </c>
      <c r="AC2287">
        <v>3.4</v>
      </c>
    </row>
    <row r="2288" spans="1:29">
      <c r="A2288" t="s">
        <v>2790</v>
      </c>
      <c r="B2288" s="2">
        <v>45389</v>
      </c>
      <c r="C2288" t="s">
        <v>245</v>
      </c>
      <c r="D2288" t="s">
        <v>49</v>
      </c>
      <c r="E2288" t="s">
        <v>188</v>
      </c>
      <c r="F2288" t="s">
        <v>33</v>
      </c>
      <c r="G2288">
        <v>29</v>
      </c>
      <c r="H2288" t="s">
        <v>71</v>
      </c>
      <c r="I2288" t="s">
        <v>72</v>
      </c>
      <c r="J2288" t="s">
        <v>73</v>
      </c>
      <c r="K2288" t="s">
        <v>225</v>
      </c>
      <c r="L2288" t="s">
        <v>38</v>
      </c>
      <c r="M2288" t="s">
        <v>83</v>
      </c>
      <c r="N2288" t="s">
        <v>64</v>
      </c>
      <c r="O2288">
        <v>7</v>
      </c>
      <c r="P2288" s="4">
        <v>19279</v>
      </c>
      <c r="Q2288" s="4">
        <v>14845</v>
      </c>
      <c r="R2288" s="3">
        <v>0</v>
      </c>
      <c r="S2288" s="4">
        <v>134953</v>
      </c>
      <c r="T2288" s="4">
        <v>103915</v>
      </c>
      <c r="U2288" s="4">
        <v>31038</v>
      </c>
      <c r="V2288" s="3">
        <v>0.22999118211525493</v>
      </c>
      <c r="W2288" t="s">
        <v>75</v>
      </c>
      <c r="X2288" t="s">
        <v>55</v>
      </c>
      <c r="Y2288" t="s">
        <v>43</v>
      </c>
      <c r="Z2288">
        <v>0</v>
      </c>
      <c r="AA2288" t="s">
        <v>143</v>
      </c>
      <c r="AB2288" t="s">
        <v>194</v>
      </c>
      <c r="AC2288" t="s">
        <v>46</v>
      </c>
    </row>
    <row r="2289" spans="1:29">
      <c r="A2289" t="s">
        <v>2791</v>
      </c>
      <c r="B2289" s="2">
        <v>45289</v>
      </c>
      <c r="C2289" t="s">
        <v>587</v>
      </c>
      <c r="D2289" t="s">
        <v>31</v>
      </c>
      <c r="E2289" t="s">
        <v>119</v>
      </c>
      <c r="F2289" t="s">
        <v>70</v>
      </c>
      <c r="G2289">
        <v>59</v>
      </c>
      <c r="H2289" t="s">
        <v>99</v>
      </c>
      <c r="I2289" t="s">
        <v>99</v>
      </c>
      <c r="J2289" t="s">
        <v>100</v>
      </c>
      <c r="K2289" t="s">
        <v>192</v>
      </c>
      <c r="L2289" t="s">
        <v>52</v>
      </c>
      <c r="M2289" t="s">
        <v>83</v>
      </c>
      <c r="N2289" t="s">
        <v>40</v>
      </c>
      <c r="O2289">
        <v>7</v>
      </c>
      <c r="P2289" s="4">
        <v>1970</v>
      </c>
      <c r="Q2289" s="4">
        <v>1497</v>
      </c>
      <c r="R2289" s="3">
        <v>0</v>
      </c>
      <c r="S2289" s="4">
        <v>13790</v>
      </c>
      <c r="T2289" s="4">
        <v>10479</v>
      </c>
      <c r="U2289" s="4">
        <v>3311</v>
      </c>
      <c r="V2289" s="3">
        <v>0.24010152284263958</v>
      </c>
      <c r="W2289" t="s">
        <v>84</v>
      </c>
      <c r="X2289" t="s">
        <v>42</v>
      </c>
      <c r="Y2289" t="s">
        <v>56</v>
      </c>
      <c r="Z2289">
        <v>4</v>
      </c>
      <c r="AA2289" t="s">
        <v>172</v>
      </c>
      <c r="AB2289" t="s">
        <v>132</v>
      </c>
      <c r="AC2289">
        <v>3.8</v>
      </c>
    </row>
    <row r="2290" spans="1:29">
      <c r="A2290" t="s">
        <v>2792</v>
      </c>
      <c r="B2290" s="2">
        <v>45474</v>
      </c>
      <c r="C2290" t="s">
        <v>592</v>
      </c>
      <c r="D2290" t="s">
        <v>31</v>
      </c>
      <c r="E2290" t="s">
        <v>135</v>
      </c>
      <c r="F2290" t="s">
        <v>33</v>
      </c>
      <c r="G2290">
        <v>60</v>
      </c>
      <c r="H2290" t="s">
        <v>99</v>
      </c>
      <c r="I2290" t="s">
        <v>99</v>
      </c>
      <c r="J2290" t="s">
        <v>100</v>
      </c>
      <c r="K2290" t="s">
        <v>136</v>
      </c>
      <c r="L2290" t="s">
        <v>52</v>
      </c>
      <c r="M2290" t="s">
        <v>107</v>
      </c>
      <c r="N2290" t="s">
        <v>40</v>
      </c>
      <c r="O2290">
        <v>1</v>
      </c>
      <c r="P2290" s="4">
        <v>17424</v>
      </c>
      <c r="Q2290" s="4">
        <v>13765</v>
      </c>
      <c r="R2290" s="3">
        <v>0.1</v>
      </c>
      <c r="S2290" s="4">
        <v>15682</v>
      </c>
      <c r="T2290" s="4">
        <v>13765</v>
      </c>
      <c r="U2290" s="4">
        <v>1917</v>
      </c>
      <c r="V2290" s="3">
        <v>0.12224206096161204</v>
      </c>
      <c r="W2290" t="s">
        <v>41</v>
      </c>
      <c r="X2290" t="s">
        <v>42</v>
      </c>
      <c r="Y2290" t="s">
        <v>56</v>
      </c>
      <c r="Z2290">
        <v>6</v>
      </c>
      <c r="AA2290" t="s">
        <v>167</v>
      </c>
      <c r="AB2290" t="s">
        <v>121</v>
      </c>
      <c r="AC2290">
        <v>3.6</v>
      </c>
    </row>
    <row r="2291" spans="1:29">
      <c r="A2291" t="s">
        <v>2793</v>
      </c>
      <c r="B2291" s="2">
        <v>45448</v>
      </c>
      <c r="C2291" t="s">
        <v>228</v>
      </c>
      <c r="D2291" t="s">
        <v>49</v>
      </c>
      <c r="E2291" t="s">
        <v>98</v>
      </c>
      <c r="F2291" t="s">
        <v>70</v>
      </c>
      <c r="G2291">
        <v>42</v>
      </c>
      <c r="H2291" t="s">
        <v>99</v>
      </c>
      <c r="I2291" t="s">
        <v>99</v>
      </c>
      <c r="J2291" t="s">
        <v>100</v>
      </c>
      <c r="K2291" t="s">
        <v>323</v>
      </c>
      <c r="L2291" t="s">
        <v>155</v>
      </c>
      <c r="M2291" t="s">
        <v>39</v>
      </c>
      <c r="N2291" t="s">
        <v>113</v>
      </c>
      <c r="O2291">
        <v>5</v>
      </c>
      <c r="P2291" s="4">
        <v>1989</v>
      </c>
      <c r="Q2291" s="4">
        <v>1532</v>
      </c>
      <c r="R2291" s="3">
        <v>0.1</v>
      </c>
      <c r="S2291" s="4">
        <v>8951</v>
      </c>
      <c r="T2291" s="4">
        <v>7660</v>
      </c>
      <c r="U2291" s="4">
        <v>1291</v>
      </c>
      <c r="V2291" s="3">
        <v>0.14422969500614458</v>
      </c>
      <c r="W2291" t="s">
        <v>41</v>
      </c>
      <c r="X2291" t="s">
        <v>42</v>
      </c>
      <c r="Y2291" t="s">
        <v>56</v>
      </c>
      <c r="Z2291">
        <v>4</v>
      </c>
      <c r="AA2291" t="s">
        <v>94</v>
      </c>
      <c r="AB2291" t="s">
        <v>150</v>
      </c>
      <c r="AC2291">
        <v>5</v>
      </c>
    </row>
    <row r="2292" spans="1:29">
      <c r="A2292" t="s">
        <v>2794</v>
      </c>
      <c r="B2292" s="2">
        <v>44947</v>
      </c>
      <c r="C2292" t="s">
        <v>747</v>
      </c>
      <c r="D2292" t="s">
        <v>31</v>
      </c>
      <c r="E2292" t="s">
        <v>60</v>
      </c>
      <c r="F2292" t="s">
        <v>70</v>
      </c>
      <c r="G2292">
        <v>48</v>
      </c>
      <c r="H2292" t="s">
        <v>34</v>
      </c>
      <c r="I2292" t="s">
        <v>35</v>
      </c>
      <c r="J2292" t="s">
        <v>36</v>
      </c>
      <c r="K2292" t="s">
        <v>291</v>
      </c>
      <c r="L2292" t="s">
        <v>131</v>
      </c>
      <c r="M2292" t="s">
        <v>63</v>
      </c>
      <c r="N2292" t="s">
        <v>113</v>
      </c>
      <c r="O2292">
        <v>3</v>
      </c>
      <c r="P2292" s="4">
        <v>1918</v>
      </c>
      <c r="Q2292" s="4">
        <v>1247</v>
      </c>
      <c r="R2292" s="3">
        <v>0.05</v>
      </c>
      <c r="S2292" s="4">
        <v>5466</v>
      </c>
      <c r="T2292" s="4">
        <v>3741</v>
      </c>
      <c r="U2292" s="4">
        <v>1725</v>
      </c>
      <c r="V2292" s="3">
        <v>0.31558726673984633</v>
      </c>
      <c r="W2292" t="s">
        <v>75</v>
      </c>
      <c r="X2292" t="s">
        <v>76</v>
      </c>
      <c r="Y2292" t="s">
        <v>56</v>
      </c>
      <c r="Z2292">
        <v>1</v>
      </c>
      <c r="AA2292" t="s">
        <v>149</v>
      </c>
      <c r="AB2292" t="s">
        <v>66</v>
      </c>
      <c r="AC2292">
        <v>3.3</v>
      </c>
    </row>
    <row r="2293" spans="1:29">
      <c r="A2293" t="s">
        <v>2795</v>
      </c>
      <c r="B2293" s="2">
        <v>45324</v>
      </c>
      <c r="C2293" t="s">
        <v>555</v>
      </c>
      <c r="D2293" t="s">
        <v>31</v>
      </c>
      <c r="E2293" t="s">
        <v>32</v>
      </c>
      <c r="F2293" t="s">
        <v>33</v>
      </c>
      <c r="G2293">
        <v>55</v>
      </c>
      <c r="H2293" t="s">
        <v>80</v>
      </c>
      <c r="I2293" t="s">
        <v>81</v>
      </c>
      <c r="J2293" t="s">
        <v>82</v>
      </c>
      <c r="K2293" t="s">
        <v>184</v>
      </c>
      <c r="L2293" t="s">
        <v>101</v>
      </c>
      <c r="M2293" t="s">
        <v>107</v>
      </c>
      <c r="N2293" t="s">
        <v>40</v>
      </c>
      <c r="O2293">
        <v>4</v>
      </c>
      <c r="P2293" s="4">
        <v>14852</v>
      </c>
      <c r="Q2293" s="4">
        <v>10693</v>
      </c>
      <c r="R2293" s="3">
        <v>0</v>
      </c>
      <c r="S2293" s="4">
        <v>59408</v>
      </c>
      <c r="T2293" s="4">
        <v>42772</v>
      </c>
      <c r="U2293" s="4">
        <v>16636</v>
      </c>
      <c r="V2293" s="3">
        <v>0.28002962563964451</v>
      </c>
      <c r="W2293" t="s">
        <v>54</v>
      </c>
      <c r="X2293" t="s">
        <v>55</v>
      </c>
      <c r="Y2293" t="s">
        <v>43</v>
      </c>
      <c r="Z2293">
        <v>0</v>
      </c>
      <c r="AA2293" t="s">
        <v>181</v>
      </c>
      <c r="AB2293" t="s">
        <v>66</v>
      </c>
      <c r="AC2293" t="s">
        <v>46</v>
      </c>
    </row>
    <row r="2294" spans="1:29">
      <c r="A2294" t="s">
        <v>2796</v>
      </c>
      <c r="B2294" s="2">
        <v>45031</v>
      </c>
      <c r="C2294" t="s">
        <v>233</v>
      </c>
      <c r="D2294" t="s">
        <v>49</v>
      </c>
      <c r="E2294" t="s">
        <v>119</v>
      </c>
      <c r="F2294" t="s">
        <v>70</v>
      </c>
      <c r="G2294">
        <v>24</v>
      </c>
      <c r="H2294" t="s">
        <v>80</v>
      </c>
      <c r="I2294" t="s">
        <v>81</v>
      </c>
      <c r="J2294" t="s">
        <v>82</v>
      </c>
      <c r="K2294" t="s">
        <v>51</v>
      </c>
      <c r="L2294" t="s">
        <v>101</v>
      </c>
      <c r="M2294" t="s">
        <v>39</v>
      </c>
      <c r="N2294" t="s">
        <v>64</v>
      </c>
      <c r="O2294">
        <v>8</v>
      </c>
      <c r="P2294" s="4">
        <v>11779</v>
      </c>
      <c r="Q2294" s="4">
        <v>8599</v>
      </c>
      <c r="R2294" s="3">
        <v>0</v>
      </c>
      <c r="S2294" s="4">
        <v>94232</v>
      </c>
      <c r="T2294" s="4">
        <v>68792</v>
      </c>
      <c r="U2294" s="4">
        <v>25440</v>
      </c>
      <c r="V2294" s="3">
        <v>0.26997198403939215</v>
      </c>
      <c r="W2294" t="s">
        <v>75</v>
      </c>
      <c r="X2294" t="s">
        <v>42</v>
      </c>
      <c r="Y2294" t="s">
        <v>56</v>
      </c>
      <c r="Z2294">
        <v>7</v>
      </c>
      <c r="AA2294" t="s">
        <v>65</v>
      </c>
      <c r="AB2294" t="s">
        <v>66</v>
      </c>
      <c r="AC2294">
        <v>3.6</v>
      </c>
    </row>
    <row r="2295" spans="1:29">
      <c r="A2295" t="s">
        <v>2797</v>
      </c>
      <c r="B2295" s="2">
        <v>45501</v>
      </c>
      <c r="C2295" t="s">
        <v>1321</v>
      </c>
      <c r="D2295" t="s">
        <v>49</v>
      </c>
      <c r="E2295" t="s">
        <v>69</v>
      </c>
      <c r="F2295" t="s">
        <v>70</v>
      </c>
      <c r="G2295">
        <v>54</v>
      </c>
      <c r="H2295" t="s">
        <v>99</v>
      </c>
      <c r="I2295" t="s">
        <v>99</v>
      </c>
      <c r="J2295" t="s">
        <v>100</v>
      </c>
      <c r="K2295" t="s">
        <v>239</v>
      </c>
      <c r="L2295" t="s">
        <v>131</v>
      </c>
      <c r="M2295" t="s">
        <v>107</v>
      </c>
      <c r="N2295" t="s">
        <v>64</v>
      </c>
      <c r="O2295">
        <v>3</v>
      </c>
      <c r="P2295" s="4">
        <v>6135</v>
      </c>
      <c r="Q2295" s="4">
        <v>3742</v>
      </c>
      <c r="R2295" s="3">
        <v>0.2</v>
      </c>
      <c r="S2295" s="4">
        <v>14724</v>
      </c>
      <c r="T2295" s="4">
        <v>11226</v>
      </c>
      <c r="U2295" s="4">
        <v>3498</v>
      </c>
      <c r="V2295" s="3">
        <v>0.23757131214343929</v>
      </c>
      <c r="W2295" t="s">
        <v>84</v>
      </c>
      <c r="X2295" t="s">
        <v>55</v>
      </c>
      <c r="Y2295" t="s">
        <v>56</v>
      </c>
      <c r="Z2295">
        <v>5</v>
      </c>
      <c r="AA2295" t="s">
        <v>181</v>
      </c>
      <c r="AB2295" t="s">
        <v>132</v>
      </c>
      <c r="AC2295">
        <v>4.3</v>
      </c>
    </row>
    <row r="2296" spans="1:29">
      <c r="A2296" t="s">
        <v>2798</v>
      </c>
      <c r="B2296" s="2">
        <v>45604</v>
      </c>
      <c r="C2296" t="s">
        <v>297</v>
      </c>
      <c r="D2296" t="s">
        <v>49</v>
      </c>
      <c r="E2296" t="s">
        <v>170</v>
      </c>
      <c r="F2296" t="s">
        <v>33</v>
      </c>
      <c r="G2296">
        <v>47</v>
      </c>
      <c r="H2296" t="s">
        <v>105</v>
      </c>
      <c r="I2296" t="s">
        <v>89</v>
      </c>
      <c r="J2296" t="s">
        <v>82</v>
      </c>
      <c r="K2296" t="s">
        <v>269</v>
      </c>
      <c r="L2296" t="s">
        <v>38</v>
      </c>
      <c r="M2296" t="s">
        <v>39</v>
      </c>
      <c r="N2296" t="s">
        <v>40</v>
      </c>
      <c r="O2296">
        <v>2</v>
      </c>
      <c r="P2296" s="4">
        <v>6967</v>
      </c>
      <c r="Q2296" s="4">
        <v>4459</v>
      </c>
      <c r="R2296" s="3">
        <v>0.05</v>
      </c>
      <c r="S2296" s="4">
        <v>13237</v>
      </c>
      <c r="T2296" s="4">
        <v>8918</v>
      </c>
      <c r="U2296" s="4">
        <v>4319</v>
      </c>
      <c r="V2296" s="3">
        <v>0.32628239026969857</v>
      </c>
      <c r="W2296" t="s">
        <v>84</v>
      </c>
      <c r="X2296" t="s">
        <v>42</v>
      </c>
      <c r="Y2296" t="s">
        <v>56</v>
      </c>
      <c r="Z2296">
        <v>1</v>
      </c>
      <c r="AA2296" t="s">
        <v>44</v>
      </c>
      <c r="AB2296" t="s">
        <v>95</v>
      </c>
      <c r="AC2296">
        <v>3.3</v>
      </c>
    </row>
    <row r="2297" spans="1:29">
      <c r="A2297" t="s">
        <v>2799</v>
      </c>
      <c r="B2297" s="2">
        <v>45101</v>
      </c>
      <c r="C2297" t="s">
        <v>808</v>
      </c>
      <c r="D2297" t="s">
        <v>49</v>
      </c>
      <c r="E2297" t="s">
        <v>188</v>
      </c>
      <c r="F2297" t="s">
        <v>33</v>
      </c>
      <c r="G2297">
        <v>42</v>
      </c>
      <c r="H2297" t="s">
        <v>105</v>
      </c>
      <c r="I2297" t="s">
        <v>89</v>
      </c>
      <c r="J2297" t="s">
        <v>82</v>
      </c>
      <c r="K2297" t="s">
        <v>323</v>
      </c>
      <c r="L2297" t="s">
        <v>112</v>
      </c>
      <c r="M2297" t="s">
        <v>107</v>
      </c>
      <c r="N2297" t="s">
        <v>113</v>
      </c>
      <c r="O2297">
        <v>1</v>
      </c>
      <c r="P2297" s="4">
        <v>20881</v>
      </c>
      <c r="Q2297" s="4">
        <v>14617</v>
      </c>
      <c r="R2297" s="3">
        <v>0</v>
      </c>
      <c r="S2297" s="4">
        <v>20881</v>
      </c>
      <c r="T2297" s="4">
        <v>14617</v>
      </c>
      <c r="U2297" s="4">
        <v>6264</v>
      </c>
      <c r="V2297" s="3">
        <v>0.29998563287198887</v>
      </c>
      <c r="W2297" t="s">
        <v>41</v>
      </c>
      <c r="X2297" t="s">
        <v>55</v>
      </c>
      <c r="Y2297" t="s">
        <v>56</v>
      </c>
      <c r="Z2297">
        <v>5</v>
      </c>
      <c r="AA2297" t="s">
        <v>94</v>
      </c>
      <c r="AB2297" t="s">
        <v>95</v>
      </c>
      <c r="AC2297">
        <v>4.5</v>
      </c>
    </row>
    <row r="2298" spans="1:29">
      <c r="A2298" t="s">
        <v>2800</v>
      </c>
      <c r="B2298" s="2">
        <v>45289</v>
      </c>
      <c r="C2298" t="s">
        <v>145</v>
      </c>
      <c r="D2298" t="s">
        <v>31</v>
      </c>
      <c r="E2298" t="s">
        <v>129</v>
      </c>
      <c r="F2298" t="s">
        <v>33</v>
      </c>
      <c r="G2298">
        <v>49</v>
      </c>
      <c r="H2298" t="s">
        <v>34</v>
      </c>
      <c r="I2298" t="s">
        <v>35</v>
      </c>
      <c r="J2298" t="s">
        <v>36</v>
      </c>
      <c r="K2298" t="s">
        <v>179</v>
      </c>
      <c r="L2298" t="s">
        <v>131</v>
      </c>
      <c r="M2298" t="s">
        <v>107</v>
      </c>
      <c r="N2298" t="s">
        <v>93</v>
      </c>
      <c r="O2298">
        <v>2</v>
      </c>
      <c r="P2298" s="4">
        <v>20423</v>
      </c>
      <c r="Q2298" s="4">
        <v>13071</v>
      </c>
      <c r="R2298" s="3">
        <v>0.2</v>
      </c>
      <c r="S2298" s="4">
        <v>32677</v>
      </c>
      <c r="T2298" s="4">
        <v>26142</v>
      </c>
      <c r="U2298" s="4">
        <v>6535</v>
      </c>
      <c r="V2298" s="3">
        <v>0.19998775897420204</v>
      </c>
      <c r="W2298" t="s">
        <v>41</v>
      </c>
      <c r="X2298" t="s">
        <v>42</v>
      </c>
      <c r="Y2298" t="s">
        <v>43</v>
      </c>
      <c r="Z2298">
        <v>0</v>
      </c>
      <c r="AA2298" t="s">
        <v>149</v>
      </c>
      <c r="AB2298" t="s">
        <v>150</v>
      </c>
      <c r="AC2298" t="s">
        <v>46</v>
      </c>
    </row>
    <row r="2299" spans="1:29">
      <c r="A2299" t="s">
        <v>2801</v>
      </c>
      <c r="B2299" s="2">
        <v>45027</v>
      </c>
      <c r="C2299" t="s">
        <v>1436</v>
      </c>
      <c r="D2299" t="s">
        <v>31</v>
      </c>
      <c r="E2299" t="s">
        <v>98</v>
      </c>
      <c r="F2299" t="s">
        <v>70</v>
      </c>
      <c r="G2299">
        <v>41</v>
      </c>
      <c r="H2299" t="s">
        <v>88</v>
      </c>
      <c r="I2299" t="s">
        <v>89</v>
      </c>
      <c r="J2299" t="s">
        <v>82</v>
      </c>
      <c r="K2299" t="s">
        <v>148</v>
      </c>
      <c r="L2299" t="s">
        <v>155</v>
      </c>
      <c r="M2299" t="s">
        <v>63</v>
      </c>
      <c r="N2299" t="s">
        <v>53</v>
      </c>
      <c r="O2299">
        <v>5</v>
      </c>
      <c r="P2299" s="4">
        <v>18164</v>
      </c>
      <c r="Q2299" s="4">
        <v>12896</v>
      </c>
      <c r="R2299" s="3">
        <v>0</v>
      </c>
      <c r="S2299" s="4">
        <v>90820</v>
      </c>
      <c r="T2299" s="4">
        <v>64480</v>
      </c>
      <c r="U2299" s="4">
        <v>26340</v>
      </c>
      <c r="V2299" s="3">
        <v>0.29002422373926445</v>
      </c>
      <c r="W2299" t="s">
        <v>84</v>
      </c>
      <c r="X2299" t="s">
        <v>76</v>
      </c>
      <c r="Y2299" t="s">
        <v>56</v>
      </c>
      <c r="Z2299">
        <v>5</v>
      </c>
      <c r="AA2299" t="s">
        <v>181</v>
      </c>
      <c r="AB2299" t="s">
        <v>121</v>
      </c>
      <c r="AC2299">
        <v>3</v>
      </c>
    </row>
    <row r="2300" spans="1:29">
      <c r="A2300" t="s">
        <v>2802</v>
      </c>
      <c r="B2300" s="2">
        <v>45521</v>
      </c>
      <c r="C2300" t="s">
        <v>951</v>
      </c>
      <c r="D2300" t="s">
        <v>31</v>
      </c>
      <c r="E2300" t="s">
        <v>135</v>
      </c>
      <c r="F2300" t="s">
        <v>33</v>
      </c>
      <c r="G2300">
        <v>46</v>
      </c>
      <c r="H2300" t="s">
        <v>71</v>
      </c>
      <c r="I2300" t="s">
        <v>72</v>
      </c>
      <c r="J2300" t="s">
        <v>73</v>
      </c>
      <c r="K2300" t="s">
        <v>326</v>
      </c>
      <c r="L2300" t="s">
        <v>131</v>
      </c>
      <c r="M2300" t="s">
        <v>107</v>
      </c>
      <c r="N2300" t="s">
        <v>126</v>
      </c>
      <c r="O2300">
        <v>1</v>
      </c>
      <c r="P2300" s="4">
        <v>9895</v>
      </c>
      <c r="Q2300" s="4">
        <v>6036</v>
      </c>
      <c r="R2300" s="3">
        <v>0.2</v>
      </c>
      <c r="S2300" s="4">
        <v>7916</v>
      </c>
      <c r="T2300" s="4">
        <v>6036</v>
      </c>
      <c r="U2300" s="4">
        <v>1880</v>
      </c>
      <c r="V2300" s="3">
        <v>0.23749368367862556</v>
      </c>
      <c r="W2300" t="s">
        <v>84</v>
      </c>
      <c r="X2300" t="s">
        <v>42</v>
      </c>
      <c r="Y2300" t="s">
        <v>56</v>
      </c>
      <c r="Z2300">
        <v>4</v>
      </c>
      <c r="AA2300" t="s">
        <v>172</v>
      </c>
      <c r="AB2300" t="s">
        <v>150</v>
      </c>
      <c r="AC2300">
        <v>4.2</v>
      </c>
    </row>
    <row r="2301" spans="1:29">
      <c r="A2301" t="s">
        <v>2803</v>
      </c>
      <c r="B2301" s="2">
        <v>45560</v>
      </c>
      <c r="C2301" t="s">
        <v>786</v>
      </c>
      <c r="D2301" t="s">
        <v>31</v>
      </c>
      <c r="E2301" t="s">
        <v>170</v>
      </c>
      <c r="F2301" t="s">
        <v>33</v>
      </c>
      <c r="G2301">
        <v>42</v>
      </c>
      <c r="H2301" t="s">
        <v>99</v>
      </c>
      <c r="I2301" t="s">
        <v>99</v>
      </c>
      <c r="J2301" t="s">
        <v>100</v>
      </c>
      <c r="K2301" t="s">
        <v>179</v>
      </c>
      <c r="L2301" t="s">
        <v>52</v>
      </c>
      <c r="M2301" t="s">
        <v>39</v>
      </c>
      <c r="N2301" t="s">
        <v>113</v>
      </c>
      <c r="O2301">
        <v>6</v>
      </c>
      <c r="P2301" s="4">
        <v>15674</v>
      </c>
      <c r="Q2301" s="4">
        <v>12539</v>
      </c>
      <c r="R2301" s="3">
        <v>0.15</v>
      </c>
      <c r="S2301" s="4">
        <v>79937</v>
      </c>
      <c r="T2301" s="4">
        <v>75234</v>
      </c>
      <c r="U2301" s="4">
        <v>4703</v>
      </c>
      <c r="V2301" s="3">
        <v>5.8833831642418406E-2</v>
      </c>
      <c r="W2301" t="s">
        <v>75</v>
      </c>
      <c r="X2301" t="s">
        <v>42</v>
      </c>
      <c r="Y2301" t="s">
        <v>56</v>
      </c>
      <c r="Z2301">
        <v>7</v>
      </c>
      <c r="AA2301" t="s">
        <v>108</v>
      </c>
      <c r="AB2301" t="s">
        <v>150</v>
      </c>
      <c r="AC2301">
        <v>3.9</v>
      </c>
    </row>
    <row r="2302" spans="1:29">
      <c r="A2302" t="s">
        <v>2804</v>
      </c>
      <c r="B2302" s="2">
        <v>45208</v>
      </c>
      <c r="C2302" t="s">
        <v>396</v>
      </c>
      <c r="D2302" t="s">
        <v>49</v>
      </c>
      <c r="E2302" t="s">
        <v>119</v>
      </c>
      <c r="F2302" t="s">
        <v>70</v>
      </c>
      <c r="G2302">
        <v>33</v>
      </c>
      <c r="H2302" t="s">
        <v>153</v>
      </c>
      <c r="I2302" t="s">
        <v>154</v>
      </c>
      <c r="J2302" t="s">
        <v>36</v>
      </c>
      <c r="K2302" t="s">
        <v>51</v>
      </c>
      <c r="L2302" t="s">
        <v>137</v>
      </c>
      <c r="M2302" t="s">
        <v>83</v>
      </c>
      <c r="N2302" t="s">
        <v>40</v>
      </c>
      <c r="O2302">
        <v>3</v>
      </c>
      <c r="P2302" s="4">
        <v>12373</v>
      </c>
      <c r="Q2302" s="4">
        <v>7795</v>
      </c>
      <c r="R2302" s="3">
        <v>0.2</v>
      </c>
      <c r="S2302" s="4">
        <v>29695</v>
      </c>
      <c r="T2302" s="4">
        <v>23385</v>
      </c>
      <c r="U2302" s="4">
        <v>6310</v>
      </c>
      <c r="V2302" s="3">
        <v>0.2124936858056912</v>
      </c>
      <c r="W2302" t="s">
        <v>41</v>
      </c>
      <c r="X2302" t="s">
        <v>42</v>
      </c>
      <c r="Y2302" t="s">
        <v>56</v>
      </c>
      <c r="Z2302">
        <v>2</v>
      </c>
      <c r="AA2302" t="s">
        <v>94</v>
      </c>
      <c r="AB2302" t="s">
        <v>45</v>
      </c>
      <c r="AC2302">
        <v>4.2</v>
      </c>
    </row>
    <row r="2303" spans="1:29">
      <c r="A2303" t="s">
        <v>2805</v>
      </c>
      <c r="B2303" s="2">
        <v>45530</v>
      </c>
      <c r="C2303" t="s">
        <v>560</v>
      </c>
      <c r="D2303" t="s">
        <v>31</v>
      </c>
      <c r="E2303" t="s">
        <v>69</v>
      </c>
      <c r="F2303" t="s">
        <v>70</v>
      </c>
      <c r="G2303">
        <v>47</v>
      </c>
      <c r="H2303" t="s">
        <v>71</v>
      </c>
      <c r="I2303" t="s">
        <v>72</v>
      </c>
      <c r="J2303" t="s">
        <v>73</v>
      </c>
      <c r="K2303" t="s">
        <v>148</v>
      </c>
      <c r="L2303" t="s">
        <v>155</v>
      </c>
      <c r="M2303" t="s">
        <v>107</v>
      </c>
      <c r="N2303" t="s">
        <v>40</v>
      </c>
      <c r="O2303">
        <v>5</v>
      </c>
      <c r="P2303" s="4">
        <v>12639</v>
      </c>
      <c r="Q2303" s="4">
        <v>9606</v>
      </c>
      <c r="R2303" s="3">
        <v>0.2</v>
      </c>
      <c r="S2303" s="4">
        <v>50556</v>
      </c>
      <c r="T2303" s="4">
        <v>48030</v>
      </c>
      <c r="U2303" s="4">
        <v>2526</v>
      </c>
      <c r="V2303" s="3">
        <v>4.9964395917398527E-2</v>
      </c>
      <c r="W2303" t="s">
        <v>54</v>
      </c>
      <c r="X2303" t="s">
        <v>42</v>
      </c>
      <c r="Y2303" t="s">
        <v>156</v>
      </c>
      <c r="Z2303">
        <v>0</v>
      </c>
      <c r="AA2303" t="s">
        <v>167</v>
      </c>
      <c r="AB2303" t="s">
        <v>121</v>
      </c>
      <c r="AC2303">
        <v>2.2000000000000002</v>
      </c>
    </row>
    <row r="2304" spans="1:29">
      <c r="A2304" t="s">
        <v>2806</v>
      </c>
      <c r="B2304" s="2">
        <v>45652</v>
      </c>
      <c r="C2304" t="s">
        <v>541</v>
      </c>
      <c r="D2304" t="s">
        <v>31</v>
      </c>
      <c r="E2304" t="s">
        <v>98</v>
      </c>
      <c r="F2304" t="s">
        <v>70</v>
      </c>
      <c r="G2304">
        <v>39</v>
      </c>
      <c r="H2304" t="s">
        <v>88</v>
      </c>
      <c r="I2304" t="s">
        <v>89</v>
      </c>
      <c r="J2304" t="s">
        <v>82</v>
      </c>
      <c r="K2304" t="s">
        <v>116</v>
      </c>
      <c r="L2304" t="s">
        <v>62</v>
      </c>
      <c r="M2304" t="s">
        <v>83</v>
      </c>
      <c r="N2304" t="s">
        <v>93</v>
      </c>
      <c r="O2304">
        <v>8</v>
      </c>
      <c r="P2304" s="4">
        <v>24263</v>
      </c>
      <c r="Q2304" s="4">
        <v>17712</v>
      </c>
      <c r="R2304" s="3">
        <v>0.2</v>
      </c>
      <c r="S2304" s="4">
        <v>155283</v>
      </c>
      <c r="T2304" s="4">
        <v>141696</v>
      </c>
      <c r="U2304" s="4">
        <v>13587</v>
      </c>
      <c r="V2304" s="3">
        <v>8.7498309538069197E-2</v>
      </c>
      <c r="W2304" t="s">
        <v>84</v>
      </c>
      <c r="X2304" t="s">
        <v>55</v>
      </c>
      <c r="Y2304" t="s">
        <v>56</v>
      </c>
      <c r="Z2304">
        <v>5</v>
      </c>
      <c r="AA2304" t="s">
        <v>172</v>
      </c>
      <c r="AB2304" t="s">
        <v>95</v>
      </c>
      <c r="AC2304">
        <v>4.9000000000000004</v>
      </c>
    </row>
    <row r="2305" spans="1:29">
      <c r="A2305" t="s">
        <v>2807</v>
      </c>
      <c r="B2305" s="2">
        <v>45271</v>
      </c>
      <c r="C2305" t="s">
        <v>755</v>
      </c>
      <c r="D2305" t="s">
        <v>31</v>
      </c>
      <c r="E2305" t="s">
        <v>98</v>
      </c>
      <c r="F2305" t="s">
        <v>70</v>
      </c>
      <c r="G2305">
        <v>33</v>
      </c>
      <c r="H2305" t="s">
        <v>80</v>
      </c>
      <c r="I2305" t="s">
        <v>81</v>
      </c>
      <c r="J2305" t="s">
        <v>82</v>
      </c>
      <c r="K2305" t="s">
        <v>61</v>
      </c>
      <c r="L2305" t="s">
        <v>131</v>
      </c>
      <c r="M2305" t="s">
        <v>63</v>
      </c>
      <c r="N2305" t="s">
        <v>64</v>
      </c>
      <c r="O2305">
        <v>1</v>
      </c>
      <c r="P2305" s="4">
        <v>24573</v>
      </c>
      <c r="Q2305" s="4">
        <v>15972</v>
      </c>
      <c r="R2305" s="3">
        <v>0</v>
      </c>
      <c r="S2305" s="4">
        <v>24573</v>
      </c>
      <c r="T2305" s="4">
        <v>15972</v>
      </c>
      <c r="U2305" s="4">
        <v>8601</v>
      </c>
      <c r="V2305" s="3">
        <v>0.35001831278232204</v>
      </c>
      <c r="W2305" t="s">
        <v>75</v>
      </c>
      <c r="X2305" t="s">
        <v>76</v>
      </c>
      <c r="Y2305" t="s">
        <v>56</v>
      </c>
      <c r="Z2305">
        <v>7</v>
      </c>
      <c r="AA2305" t="s">
        <v>167</v>
      </c>
      <c r="AB2305" t="s">
        <v>132</v>
      </c>
      <c r="AC2305">
        <v>3.2</v>
      </c>
    </row>
    <row r="2306" spans="1:29">
      <c r="A2306" t="s">
        <v>2808</v>
      </c>
      <c r="B2306" s="2">
        <v>45432</v>
      </c>
      <c r="C2306" t="s">
        <v>481</v>
      </c>
      <c r="D2306" t="s">
        <v>31</v>
      </c>
      <c r="E2306" t="s">
        <v>135</v>
      </c>
      <c r="F2306" t="s">
        <v>33</v>
      </c>
      <c r="G2306">
        <v>26</v>
      </c>
      <c r="H2306" t="s">
        <v>34</v>
      </c>
      <c r="I2306" t="s">
        <v>35</v>
      </c>
      <c r="J2306" t="s">
        <v>36</v>
      </c>
      <c r="K2306" t="s">
        <v>37</v>
      </c>
      <c r="L2306" t="s">
        <v>112</v>
      </c>
      <c r="M2306" t="s">
        <v>83</v>
      </c>
      <c r="N2306" t="s">
        <v>93</v>
      </c>
      <c r="O2306">
        <v>1</v>
      </c>
      <c r="P2306" s="4">
        <v>14897</v>
      </c>
      <c r="Q2306" s="4">
        <v>11620</v>
      </c>
      <c r="R2306" s="3">
        <v>0.1</v>
      </c>
      <c r="S2306" s="4">
        <v>13407</v>
      </c>
      <c r="T2306" s="4">
        <v>11620</v>
      </c>
      <c r="U2306" s="4">
        <v>1787</v>
      </c>
      <c r="V2306" s="3">
        <v>0.13328858059222795</v>
      </c>
      <c r="W2306" t="s">
        <v>84</v>
      </c>
      <c r="X2306" t="s">
        <v>42</v>
      </c>
      <c r="Y2306" t="s">
        <v>56</v>
      </c>
      <c r="Z2306">
        <v>1</v>
      </c>
      <c r="AA2306" t="s">
        <v>172</v>
      </c>
      <c r="AB2306" t="s">
        <v>45</v>
      </c>
      <c r="AC2306">
        <v>3.5</v>
      </c>
    </row>
    <row r="2307" spans="1:29">
      <c r="A2307" t="s">
        <v>2809</v>
      </c>
      <c r="B2307" s="2">
        <v>45033</v>
      </c>
      <c r="C2307" t="s">
        <v>110</v>
      </c>
      <c r="D2307" t="s">
        <v>31</v>
      </c>
      <c r="E2307" t="s">
        <v>188</v>
      </c>
      <c r="F2307" t="s">
        <v>33</v>
      </c>
      <c r="G2307">
        <v>52</v>
      </c>
      <c r="H2307" t="s">
        <v>153</v>
      </c>
      <c r="I2307" t="s">
        <v>154</v>
      </c>
      <c r="J2307" t="s">
        <v>36</v>
      </c>
      <c r="K2307" t="s">
        <v>148</v>
      </c>
      <c r="L2307" t="s">
        <v>62</v>
      </c>
      <c r="M2307" t="s">
        <v>39</v>
      </c>
      <c r="N2307" t="s">
        <v>126</v>
      </c>
      <c r="O2307">
        <v>6</v>
      </c>
      <c r="P2307" s="4">
        <v>15305</v>
      </c>
      <c r="Q2307" s="4">
        <v>10714</v>
      </c>
      <c r="R2307" s="3">
        <v>0.05</v>
      </c>
      <c r="S2307" s="4">
        <v>87239</v>
      </c>
      <c r="T2307" s="4">
        <v>64284</v>
      </c>
      <c r="U2307" s="4">
        <v>22955</v>
      </c>
      <c r="V2307" s="3">
        <v>0.26312772957049024</v>
      </c>
      <c r="W2307" t="s">
        <v>41</v>
      </c>
      <c r="X2307" t="s">
        <v>55</v>
      </c>
      <c r="Y2307" t="s">
        <v>56</v>
      </c>
      <c r="Z2307">
        <v>1</v>
      </c>
      <c r="AA2307" t="s">
        <v>85</v>
      </c>
      <c r="AB2307" t="s">
        <v>66</v>
      </c>
      <c r="AC2307">
        <v>3.1</v>
      </c>
    </row>
    <row r="2308" spans="1:29">
      <c r="A2308" t="s">
        <v>2810</v>
      </c>
      <c r="B2308" s="2">
        <v>45495</v>
      </c>
      <c r="C2308" t="s">
        <v>813</v>
      </c>
      <c r="D2308" t="s">
        <v>49</v>
      </c>
      <c r="E2308" t="s">
        <v>32</v>
      </c>
      <c r="F2308" t="s">
        <v>33</v>
      </c>
      <c r="G2308">
        <v>42</v>
      </c>
      <c r="H2308" t="s">
        <v>71</v>
      </c>
      <c r="I2308" t="s">
        <v>72</v>
      </c>
      <c r="J2308" t="s">
        <v>73</v>
      </c>
      <c r="K2308" t="s">
        <v>291</v>
      </c>
      <c r="L2308" t="s">
        <v>91</v>
      </c>
      <c r="M2308" t="s">
        <v>83</v>
      </c>
      <c r="N2308" t="s">
        <v>113</v>
      </c>
      <c r="O2308">
        <v>5</v>
      </c>
      <c r="P2308" s="4">
        <v>4935</v>
      </c>
      <c r="Q2308" s="4">
        <v>3504</v>
      </c>
      <c r="R2308" s="3">
        <v>0.1</v>
      </c>
      <c r="S2308" s="4">
        <v>22208</v>
      </c>
      <c r="T2308" s="4">
        <v>17520</v>
      </c>
      <c r="U2308" s="4">
        <v>4688</v>
      </c>
      <c r="V2308" s="3">
        <v>0.21109510086455333</v>
      </c>
      <c r="W2308" t="s">
        <v>75</v>
      </c>
      <c r="X2308" t="s">
        <v>76</v>
      </c>
      <c r="Y2308" t="s">
        <v>156</v>
      </c>
      <c r="Z2308">
        <v>0</v>
      </c>
      <c r="AA2308" t="s">
        <v>167</v>
      </c>
      <c r="AB2308" t="s">
        <v>45</v>
      </c>
      <c r="AC2308">
        <v>2.1</v>
      </c>
    </row>
    <row r="2309" spans="1:29">
      <c r="A2309" t="s">
        <v>2811</v>
      </c>
      <c r="B2309" s="2">
        <v>45400</v>
      </c>
      <c r="C2309" t="s">
        <v>776</v>
      </c>
      <c r="D2309" t="s">
        <v>31</v>
      </c>
      <c r="E2309" t="s">
        <v>135</v>
      </c>
      <c r="F2309" t="s">
        <v>33</v>
      </c>
      <c r="G2309">
        <v>27</v>
      </c>
      <c r="H2309" t="s">
        <v>99</v>
      </c>
      <c r="I2309" t="s">
        <v>99</v>
      </c>
      <c r="J2309" t="s">
        <v>100</v>
      </c>
      <c r="K2309" t="s">
        <v>199</v>
      </c>
      <c r="L2309" t="s">
        <v>112</v>
      </c>
      <c r="M2309" t="s">
        <v>83</v>
      </c>
      <c r="N2309" t="s">
        <v>64</v>
      </c>
      <c r="O2309">
        <v>4</v>
      </c>
      <c r="P2309" s="4">
        <v>2795</v>
      </c>
      <c r="Q2309" s="4">
        <v>1789</v>
      </c>
      <c r="R2309" s="3">
        <v>0.1</v>
      </c>
      <c r="S2309" s="4">
        <v>10062</v>
      </c>
      <c r="T2309" s="4">
        <v>7156</v>
      </c>
      <c r="U2309" s="4">
        <v>2906</v>
      </c>
      <c r="V2309" s="3">
        <v>0.28880938183263766</v>
      </c>
      <c r="W2309" t="s">
        <v>84</v>
      </c>
      <c r="X2309" t="s">
        <v>42</v>
      </c>
      <c r="Y2309" t="s">
        <v>171</v>
      </c>
      <c r="Z2309">
        <v>14</v>
      </c>
      <c r="AA2309" t="s">
        <v>44</v>
      </c>
      <c r="AB2309" t="s">
        <v>45</v>
      </c>
      <c r="AC2309" t="s">
        <v>46</v>
      </c>
    </row>
    <row r="2310" spans="1:29">
      <c r="A2310" t="s">
        <v>2812</v>
      </c>
      <c r="B2310" s="2">
        <v>45394</v>
      </c>
      <c r="C2310" t="s">
        <v>684</v>
      </c>
      <c r="D2310" t="s">
        <v>31</v>
      </c>
      <c r="E2310" t="s">
        <v>60</v>
      </c>
      <c r="F2310" t="s">
        <v>70</v>
      </c>
      <c r="G2310">
        <v>45</v>
      </c>
      <c r="H2310" t="s">
        <v>105</v>
      </c>
      <c r="I2310" t="s">
        <v>89</v>
      </c>
      <c r="J2310" t="s">
        <v>82</v>
      </c>
      <c r="K2310" t="s">
        <v>37</v>
      </c>
      <c r="L2310" t="s">
        <v>142</v>
      </c>
      <c r="M2310" t="s">
        <v>107</v>
      </c>
      <c r="N2310" t="s">
        <v>93</v>
      </c>
      <c r="O2310">
        <v>6</v>
      </c>
      <c r="P2310" s="4">
        <v>8973</v>
      </c>
      <c r="Q2310" s="4">
        <v>5294</v>
      </c>
      <c r="R2310" s="3">
        <v>0.1</v>
      </c>
      <c r="S2310" s="4">
        <v>48454</v>
      </c>
      <c r="T2310" s="4">
        <v>31764</v>
      </c>
      <c r="U2310" s="4">
        <v>16690</v>
      </c>
      <c r="V2310" s="3">
        <v>0.34445040657118092</v>
      </c>
      <c r="W2310" t="s">
        <v>84</v>
      </c>
      <c r="X2310" t="s">
        <v>42</v>
      </c>
      <c r="Y2310" t="s">
        <v>43</v>
      </c>
      <c r="Z2310">
        <v>0</v>
      </c>
      <c r="AA2310" t="s">
        <v>172</v>
      </c>
      <c r="AB2310" t="s">
        <v>189</v>
      </c>
      <c r="AC2310" t="s">
        <v>46</v>
      </c>
    </row>
    <row r="2311" spans="1:29">
      <c r="A2311" t="s">
        <v>2813</v>
      </c>
      <c r="B2311" s="2">
        <v>45044</v>
      </c>
      <c r="C2311" t="s">
        <v>161</v>
      </c>
      <c r="D2311" t="s">
        <v>31</v>
      </c>
      <c r="E2311" t="s">
        <v>129</v>
      </c>
      <c r="F2311" t="s">
        <v>33</v>
      </c>
      <c r="G2311">
        <v>55</v>
      </c>
      <c r="H2311" t="s">
        <v>71</v>
      </c>
      <c r="I2311" t="s">
        <v>72</v>
      </c>
      <c r="J2311" t="s">
        <v>73</v>
      </c>
      <c r="K2311" t="s">
        <v>219</v>
      </c>
      <c r="L2311" t="s">
        <v>91</v>
      </c>
      <c r="M2311" t="s">
        <v>63</v>
      </c>
      <c r="N2311" t="s">
        <v>126</v>
      </c>
      <c r="O2311">
        <v>3</v>
      </c>
      <c r="P2311" s="4">
        <v>1935</v>
      </c>
      <c r="Q2311" s="4">
        <v>1548</v>
      </c>
      <c r="R2311" s="3">
        <v>0</v>
      </c>
      <c r="S2311" s="4">
        <v>5805</v>
      </c>
      <c r="T2311" s="4">
        <v>4644</v>
      </c>
      <c r="U2311" s="4">
        <v>1161</v>
      </c>
      <c r="V2311" s="3">
        <v>0.2</v>
      </c>
      <c r="W2311" t="s">
        <v>54</v>
      </c>
      <c r="X2311" t="s">
        <v>55</v>
      </c>
      <c r="Y2311" t="s">
        <v>56</v>
      </c>
      <c r="Z2311">
        <v>6</v>
      </c>
      <c r="AA2311" t="s">
        <v>172</v>
      </c>
      <c r="AB2311" t="s">
        <v>189</v>
      </c>
      <c r="AC2311">
        <v>4.7</v>
      </c>
    </row>
    <row r="2312" spans="1:29">
      <c r="A2312" t="s">
        <v>2814</v>
      </c>
      <c r="B2312" s="2">
        <v>45250</v>
      </c>
      <c r="C2312" t="s">
        <v>900</v>
      </c>
      <c r="D2312" t="s">
        <v>31</v>
      </c>
      <c r="E2312" t="s">
        <v>188</v>
      </c>
      <c r="F2312" t="s">
        <v>33</v>
      </c>
      <c r="G2312">
        <v>37</v>
      </c>
      <c r="H2312" t="s">
        <v>80</v>
      </c>
      <c r="I2312" t="s">
        <v>81</v>
      </c>
      <c r="J2312" t="s">
        <v>82</v>
      </c>
      <c r="K2312" t="s">
        <v>257</v>
      </c>
      <c r="L2312" t="s">
        <v>155</v>
      </c>
      <c r="M2312" t="s">
        <v>63</v>
      </c>
      <c r="N2312" t="s">
        <v>113</v>
      </c>
      <c r="O2312">
        <v>4</v>
      </c>
      <c r="P2312" s="4">
        <v>18015</v>
      </c>
      <c r="Q2312" s="4">
        <v>14232</v>
      </c>
      <c r="R2312" s="3">
        <v>0.15</v>
      </c>
      <c r="S2312" s="4">
        <v>61251</v>
      </c>
      <c r="T2312" s="4">
        <v>56928</v>
      </c>
      <c r="U2312" s="4">
        <v>4323</v>
      </c>
      <c r="V2312" s="3">
        <v>7.0578439535681048E-2</v>
      </c>
      <c r="W2312" t="s">
        <v>75</v>
      </c>
      <c r="X2312" t="s">
        <v>55</v>
      </c>
      <c r="Y2312" t="s">
        <v>43</v>
      </c>
      <c r="Z2312">
        <v>0</v>
      </c>
      <c r="AA2312" t="s">
        <v>181</v>
      </c>
      <c r="AB2312" t="s">
        <v>121</v>
      </c>
      <c r="AC2312" t="s">
        <v>46</v>
      </c>
    </row>
    <row r="2313" spans="1:29">
      <c r="A2313" t="s">
        <v>2815</v>
      </c>
      <c r="B2313" s="2">
        <v>45642</v>
      </c>
      <c r="C2313" t="s">
        <v>1116</v>
      </c>
      <c r="D2313" t="s">
        <v>31</v>
      </c>
      <c r="E2313" t="s">
        <v>170</v>
      </c>
      <c r="F2313" t="s">
        <v>33</v>
      </c>
      <c r="G2313">
        <v>21</v>
      </c>
      <c r="H2313" t="s">
        <v>88</v>
      </c>
      <c r="I2313" t="s">
        <v>89</v>
      </c>
      <c r="J2313" t="s">
        <v>82</v>
      </c>
      <c r="K2313" t="s">
        <v>74</v>
      </c>
      <c r="L2313" t="s">
        <v>38</v>
      </c>
      <c r="M2313" t="s">
        <v>107</v>
      </c>
      <c r="N2313" t="s">
        <v>126</v>
      </c>
      <c r="O2313">
        <v>1</v>
      </c>
      <c r="P2313" s="4">
        <v>23870</v>
      </c>
      <c r="Q2313" s="4">
        <v>18141</v>
      </c>
      <c r="R2313" s="3">
        <v>0</v>
      </c>
      <c r="S2313" s="4">
        <v>23870</v>
      </c>
      <c r="T2313" s="4">
        <v>18141</v>
      </c>
      <c r="U2313" s="4">
        <v>5729</v>
      </c>
      <c r="V2313" s="3">
        <v>0.24000837871805614</v>
      </c>
      <c r="W2313" t="s">
        <v>54</v>
      </c>
      <c r="X2313" t="s">
        <v>42</v>
      </c>
      <c r="Y2313" t="s">
        <v>171</v>
      </c>
      <c r="Z2313">
        <v>11</v>
      </c>
      <c r="AA2313" t="s">
        <v>108</v>
      </c>
      <c r="AB2313" t="s">
        <v>132</v>
      </c>
      <c r="AC2313" t="s">
        <v>46</v>
      </c>
    </row>
    <row r="2314" spans="1:29">
      <c r="A2314" t="s">
        <v>2816</v>
      </c>
      <c r="B2314" s="2">
        <v>45416</v>
      </c>
      <c r="C2314" t="s">
        <v>651</v>
      </c>
      <c r="D2314" t="s">
        <v>49</v>
      </c>
      <c r="E2314" t="s">
        <v>129</v>
      </c>
      <c r="F2314" t="s">
        <v>33</v>
      </c>
      <c r="G2314">
        <v>54</v>
      </c>
      <c r="H2314" t="s">
        <v>105</v>
      </c>
      <c r="I2314" t="s">
        <v>89</v>
      </c>
      <c r="J2314" t="s">
        <v>82</v>
      </c>
      <c r="K2314" t="s">
        <v>323</v>
      </c>
      <c r="L2314" t="s">
        <v>62</v>
      </c>
      <c r="M2314" t="s">
        <v>83</v>
      </c>
      <c r="N2314" t="s">
        <v>64</v>
      </c>
      <c r="O2314">
        <v>6</v>
      </c>
      <c r="P2314" s="4">
        <v>16854</v>
      </c>
      <c r="Q2314" s="4">
        <v>10449</v>
      </c>
      <c r="R2314" s="3">
        <v>0.2</v>
      </c>
      <c r="S2314" s="4">
        <v>80899</v>
      </c>
      <c r="T2314" s="4">
        <v>62694</v>
      </c>
      <c r="U2314" s="4">
        <v>18205</v>
      </c>
      <c r="V2314" s="3">
        <v>0.22503368397631615</v>
      </c>
      <c r="W2314" t="s">
        <v>75</v>
      </c>
      <c r="X2314" t="s">
        <v>76</v>
      </c>
      <c r="Y2314" t="s">
        <v>56</v>
      </c>
      <c r="Z2314">
        <v>7</v>
      </c>
      <c r="AA2314" t="s">
        <v>172</v>
      </c>
      <c r="AB2314" t="s">
        <v>95</v>
      </c>
      <c r="AC2314">
        <v>3.7</v>
      </c>
    </row>
    <row r="2315" spans="1:29">
      <c r="A2315" t="s">
        <v>2817</v>
      </c>
      <c r="B2315" s="2">
        <v>45338</v>
      </c>
      <c r="C2315" t="s">
        <v>538</v>
      </c>
      <c r="D2315" t="s">
        <v>31</v>
      </c>
      <c r="E2315" t="s">
        <v>119</v>
      </c>
      <c r="F2315" t="s">
        <v>70</v>
      </c>
      <c r="G2315">
        <v>33</v>
      </c>
      <c r="H2315" t="s">
        <v>80</v>
      </c>
      <c r="I2315" t="s">
        <v>81</v>
      </c>
      <c r="J2315" t="s">
        <v>82</v>
      </c>
      <c r="K2315" t="s">
        <v>136</v>
      </c>
      <c r="L2315" t="s">
        <v>142</v>
      </c>
      <c r="M2315" t="s">
        <v>63</v>
      </c>
      <c r="N2315" t="s">
        <v>93</v>
      </c>
      <c r="O2315">
        <v>2</v>
      </c>
      <c r="P2315" s="4">
        <v>24732</v>
      </c>
      <c r="Q2315" s="4">
        <v>14345</v>
      </c>
      <c r="R2315" s="3">
        <v>0</v>
      </c>
      <c r="S2315" s="4">
        <v>49464</v>
      </c>
      <c r="T2315" s="4">
        <v>28690</v>
      </c>
      <c r="U2315" s="4">
        <v>20774</v>
      </c>
      <c r="V2315" s="3">
        <v>0.41998220928351931</v>
      </c>
      <c r="W2315" t="s">
        <v>84</v>
      </c>
      <c r="X2315" t="s">
        <v>55</v>
      </c>
      <c r="Y2315" t="s">
        <v>171</v>
      </c>
      <c r="Z2315">
        <v>14</v>
      </c>
      <c r="AA2315" t="s">
        <v>65</v>
      </c>
      <c r="AB2315" t="s">
        <v>150</v>
      </c>
      <c r="AC2315" t="s">
        <v>46</v>
      </c>
    </row>
    <row r="2316" spans="1:29">
      <c r="A2316" t="s">
        <v>2818</v>
      </c>
      <c r="B2316" s="2">
        <v>45248</v>
      </c>
      <c r="C2316" t="s">
        <v>161</v>
      </c>
      <c r="D2316" t="s">
        <v>49</v>
      </c>
      <c r="E2316" t="s">
        <v>129</v>
      </c>
      <c r="F2316" t="s">
        <v>33</v>
      </c>
      <c r="G2316">
        <v>24</v>
      </c>
      <c r="H2316" t="s">
        <v>153</v>
      </c>
      <c r="I2316" t="s">
        <v>154</v>
      </c>
      <c r="J2316" t="s">
        <v>36</v>
      </c>
      <c r="K2316" t="s">
        <v>61</v>
      </c>
      <c r="L2316" t="s">
        <v>131</v>
      </c>
      <c r="M2316" t="s">
        <v>107</v>
      </c>
      <c r="N2316" t="s">
        <v>113</v>
      </c>
      <c r="O2316">
        <v>8</v>
      </c>
      <c r="P2316" s="4">
        <v>17549</v>
      </c>
      <c r="Q2316" s="4">
        <v>12284</v>
      </c>
      <c r="R2316" s="3">
        <v>0</v>
      </c>
      <c r="S2316" s="4">
        <v>140392</v>
      </c>
      <c r="T2316" s="4">
        <v>98272</v>
      </c>
      <c r="U2316" s="4">
        <v>42120</v>
      </c>
      <c r="V2316" s="3">
        <v>0.30001709499116758</v>
      </c>
      <c r="W2316" t="s">
        <v>84</v>
      </c>
      <c r="X2316" t="s">
        <v>55</v>
      </c>
      <c r="Y2316" t="s">
        <v>56</v>
      </c>
      <c r="Z2316">
        <v>6</v>
      </c>
      <c r="AA2316" t="s">
        <v>65</v>
      </c>
      <c r="AB2316" t="s">
        <v>66</v>
      </c>
      <c r="AC2316">
        <v>4</v>
      </c>
    </row>
    <row r="2317" spans="1:29">
      <c r="A2317" t="s">
        <v>2819</v>
      </c>
      <c r="B2317" s="2">
        <v>45653</v>
      </c>
      <c r="C2317" t="s">
        <v>483</v>
      </c>
      <c r="D2317" t="s">
        <v>31</v>
      </c>
      <c r="E2317" t="s">
        <v>124</v>
      </c>
      <c r="F2317" t="s">
        <v>70</v>
      </c>
      <c r="G2317">
        <v>54</v>
      </c>
      <c r="H2317" t="s">
        <v>153</v>
      </c>
      <c r="I2317" t="s">
        <v>154</v>
      </c>
      <c r="J2317" t="s">
        <v>36</v>
      </c>
      <c r="K2317" t="s">
        <v>291</v>
      </c>
      <c r="L2317" t="s">
        <v>62</v>
      </c>
      <c r="M2317" t="s">
        <v>63</v>
      </c>
      <c r="N2317" t="s">
        <v>53</v>
      </c>
      <c r="O2317">
        <v>1</v>
      </c>
      <c r="P2317" s="4">
        <v>10061</v>
      </c>
      <c r="Q2317" s="4">
        <v>5634</v>
      </c>
      <c r="R2317" s="3">
        <v>0.15</v>
      </c>
      <c r="S2317" s="4">
        <v>8552</v>
      </c>
      <c r="T2317" s="4">
        <v>5634</v>
      </c>
      <c r="U2317" s="4">
        <v>2918</v>
      </c>
      <c r="V2317" s="3">
        <v>0.34120673526660428</v>
      </c>
      <c r="W2317" t="s">
        <v>41</v>
      </c>
      <c r="X2317" t="s">
        <v>76</v>
      </c>
      <c r="Y2317" t="s">
        <v>171</v>
      </c>
      <c r="Z2317">
        <v>9</v>
      </c>
      <c r="AA2317" t="s">
        <v>44</v>
      </c>
      <c r="AB2317" t="s">
        <v>45</v>
      </c>
      <c r="AC2317" t="s">
        <v>46</v>
      </c>
    </row>
    <row r="2318" spans="1:29">
      <c r="A2318" t="s">
        <v>2820</v>
      </c>
      <c r="B2318" s="2">
        <v>45268</v>
      </c>
      <c r="C2318" t="s">
        <v>297</v>
      </c>
      <c r="D2318" t="s">
        <v>49</v>
      </c>
      <c r="E2318" t="s">
        <v>50</v>
      </c>
      <c r="F2318" t="s">
        <v>33</v>
      </c>
      <c r="G2318">
        <v>50</v>
      </c>
      <c r="H2318" t="s">
        <v>88</v>
      </c>
      <c r="I2318" t="s">
        <v>89</v>
      </c>
      <c r="J2318" t="s">
        <v>82</v>
      </c>
      <c r="K2318" t="s">
        <v>106</v>
      </c>
      <c r="L2318" t="s">
        <v>137</v>
      </c>
      <c r="M2318" t="s">
        <v>39</v>
      </c>
      <c r="N2318" t="s">
        <v>126</v>
      </c>
      <c r="O2318">
        <v>7</v>
      </c>
      <c r="P2318" s="4">
        <v>6052</v>
      </c>
      <c r="Q2318" s="4">
        <v>3389</v>
      </c>
      <c r="R2318" s="3">
        <v>0</v>
      </c>
      <c r="S2318" s="4">
        <v>42364</v>
      </c>
      <c r="T2318" s="4">
        <v>23723</v>
      </c>
      <c r="U2318" s="4">
        <v>18641</v>
      </c>
      <c r="V2318" s="3">
        <v>0.44001982815598151</v>
      </c>
      <c r="W2318" t="s">
        <v>84</v>
      </c>
      <c r="X2318" t="s">
        <v>55</v>
      </c>
      <c r="Y2318" t="s">
        <v>56</v>
      </c>
      <c r="Z2318">
        <v>7</v>
      </c>
      <c r="AA2318" t="s">
        <v>102</v>
      </c>
      <c r="AB2318" t="s">
        <v>66</v>
      </c>
      <c r="AC2318">
        <v>4.9000000000000004</v>
      </c>
    </row>
    <row r="2319" spans="1:29">
      <c r="A2319" t="s">
        <v>2821</v>
      </c>
      <c r="B2319" s="2">
        <v>45269</v>
      </c>
      <c r="C2319" t="s">
        <v>494</v>
      </c>
      <c r="D2319" t="s">
        <v>31</v>
      </c>
      <c r="E2319" t="s">
        <v>50</v>
      </c>
      <c r="F2319" t="s">
        <v>33</v>
      </c>
      <c r="G2319">
        <v>25</v>
      </c>
      <c r="H2319" t="s">
        <v>88</v>
      </c>
      <c r="I2319" t="s">
        <v>89</v>
      </c>
      <c r="J2319" t="s">
        <v>82</v>
      </c>
      <c r="K2319" t="s">
        <v>90</v>
      </c>
      <c r="L2319" t="s">
        <v>91</v>
      </c>
      <c r="M2319" t="s">
        <v>107</v>
      </c>
      <c r="N2319" t="s">
        <v>40</v>
      </c>
      <c r="O2319">
        <v>5</v>
      </c>
      <c r="P2319" s="4">
        <v>4897</v>
      </c>
      <c r="Q2319" s="4">
        <v>3624</v>
      </c>
      <c r="R2319" s="3">
        <v>0.1</v>
      </c>
      <c r="S2319" s="4">
        <v>22037</v>
      </c>
      <c r="T2319" s="4">
        <v>18120</v>
      </c>
      <c r="U2319" s="4">
        <v>3917</v>
      </c>
      <c r="V2319" s="3">
        <v>0.17774651722103735</v>
      </c>
      <c r="W2319" t="s">
        <v>54</v>
      </c>
      <c r="X2319" t="s">
        <v>76</v>
      </c>
      <c r="Y2319" t="s">
        <v>56</v>
      </c>
      <c r="Z2319">
        <v>7</v>
      </c>
      <c r="AA2319" t="s">
        <v>65</v>
      </c>
      <c r="AB2319" t="s">
        <v>189</v>
      </c>
      <c r="AC2319">
        <v>3.7</v>
      </c>
    </row>
    <row r="2320" spans="1:29">
      <c r="A2320" t="s">
        <v>2822</v>
      </c>
      <c r="B2320" s="2">
        <v>45225</v>
      </c>
      <c r="C2320" t="s">
        <v>439</v>
      </c>
      <c r="D2320" t="s">
        <v>31</v>
      </c>
      <c r="E2320" t="s">
        <v>170</v>
      </c>
      <c r="F2320" t="s">
        <v>33</v>
      </c>
      <c r="G2320">
        <v>46</v>
      </c>
      <c r="H2320" t="s">
        <v>71</v>
      </c>
      <c r="I2320" t="s">
        <v>72</v>
      </c>
      <c r="J2320" t="s">
        <v>73</v>
      </c>
      <c r="K2320" t="s">
        <v>326</v>
      </c>
      <c r="L2320" t="s">
        <v>155</v>
      </c>
      <c r="M2320" t="s">
        <v>63</v>
      </c>
      <c r="N2320" t="s">
        <v>113</v>
      </c>
      <c r="O2320">
        <v>7</v>
      </c>
      <c r="P2320" s="4">
        <v>10944</v>
      </c>
      <c r="Q2320" s="4">
        <v>7661</v>
      </c>
      <c r="R2320" s="3">
        <v>0.05</v>
      </c>
      <c r="S2320" s="4">
        <v>72778</v>
      </c>
      <c r="T2320" s="4">
        <v>53627</v>
      </c>
      <c r="U2320" s="4">
        <v>19151</v>
      </c>
      <c r="V2320" s="3">
        <v>0.26314270796119704</v>
      </c>
      <c r="W2320" t="s">
        <v>84</v>
      </c>
      <c r="X2320" t="s">
        <v>55</v>
      </c>
      <c r="Y2320" t="s">
        <v>43</v>
      </c>
      <c r="Z2320">
        <v>0</v>
      </c>
      <c r="AA2320" t="s">
        <v>77</v>
      </c>
      <c r="AB2320" t="s">
        <v>45</v>
      </c>
      <c r="AC2320" t="s">
        <v>46</v>
      </c>
    </row>
    <row r="2321" spans="1:29">
      <c r="A2321" t="s">
        <v>2823</v>
      </c>
      <c r="B2321" s="2">
        <v>44932</v>
      </c>
      <c r="C2321" t="s">
        <v>1197</v>
      </c>
      <c r="D2321" t="s">
        <v>31</v>
      </c>
      <c r="E2321" t="s">
        <v>111</v>
      </c>
      <c r="F2321" t="s">
        <v>70</v>
      </c>
      <c r="G2321">
        <v>56</v>
      </c>
      <c r="H2321" t="s">
        <v>146</v>
      </c>
      <c r="I2321" t="s">
        <v>147</v>
      </c>
      <c r="J2321" t="s">
        <v>36</v>
      </c>
      <c r="K2321" t="s">
        <v>269</v>
      </c>
      <c r="L2321" t="s">
        <v>91</v>
      </c>
      <c r="M2321" t="s">
        <v>63</v>
      </c>
      <c r="N2321" t="s">
        <v>113</v>
      </c>
      <c r="O2321">
        <v>7</v>
      </c>
      <c r="P2321" s="4">
        <v>20031</v>
      </c>
      <c r="Q2321" s="4">
        <v>11418</v>
      </c>
      <c r="R2321" s="3">
        <v>0</v>
      </c>
      <c r="S2321" s="4">
        <v>140217</v>
      </c>
      <c r="T2321" s="4">
        <v>79926</v>
      </c>
      <c r="U2321" s="4">
        <v>60291</v>
      </c>
      <c r="V2321" s="3">
        <v>0.42998352553542007</v>
      </c>
      <c r="W2321" t="s">
        <v>54</v>
      </c>
      <c r="X2321" t="s">
        <v>42</v>
      </c>
      <c r="Y2321" t="s">
        <v>156</v>
      </c>
      <c r="Z2321">
        <v>0</v>
      </c>
      <c r="AA2321" t="s">
        <v>159</v>
      </c>
      <c r="AB2321" t="s">
        <v>150</v>
      </c>
      <c r="AC2321">
        <v>1.9</v>
      </c>
    </row>
    <row r="2322" spans="1:29">
      <c r="A2322" t="s">
        <v>2824</v>
      </c>
      <c r="B2322" s="2">
        <v>45584</v>
      </c>
      <c r="C2322" t="s">
        <v>458</v>
      </c>
      <c r="D2322" t="s">
        <v>31</v>
      </c>
      <c r="E2322" t="s">
        <v>111</v>
      </c>
      <c r="F2322" t="s">
        <v>70</v>
      </c>
      <c r="G2322">
        <v>19</v>
      </c>
      <c r="H2322" t="s">
        <v>99</v>
      </c>
      <c r="I2322" t="s">
        <v>99</v>
      </c>
      <c r="J2322" t="s">
        <v>100</v>
      </c>
      <c r="K2322" t="s">
        <v>61</v>
      </c>
      <c r="L2322" t="s">
        <v>142</v>
      </c>
      <c r="M2322" t="s">
        <v>92</v>
      </c>
      <c r="N2322" t="s">
        <v>40</v>
      </c>
      <c r="O2322">
        <v>8</v>
      </c>
      <c r="P2322" s="4">
        <v>4619</v>
      </c>
      <c r="Q2322" s="4">
        <v>2864</v>
      </c>
      <c r="R2322" s="3">
        <v>0</v>
      </c>
      <c r="S2322" s="4">
        <v>36952</v>
      </c>
      <c r="T2322" s="4">
        <v>22912</v>
      </c>
      <c r="U2322" s="4">
        <v>14040</v>
      </c>
      <c r="V2322" s="3">
        <v>0.37995237064299631</v>
      </c>
      <c r="W2322" t="s">
        <v>41</v>
      </c>
      <c r="X2322" t="s">
        <v>55</v>
      </c>
      <c r="Y2322" t="s">
        <v>171</v>
      </c>
      <c r="Z2322">
        <v>15</v>
      </c>
      <c r="AA2322" t="s">
        <v>102</v>
      </c>
      <c r="AB2322" t="s">
        <v>45</v>
      </c>
      <c r="AC2322" t="s">
        <v>46</v>
      </c>
    </row>
    <row r="2323" spans="1:29">
      <c r="A2323" t="s">
        <v>2825</v>
      </c>
      <c r="B2323" s="2">
        <v>45142</v>
      </c>
      <c r="C2323" t="s">
        <v>723</v>
      </c>
      <c r="D2323" t="s">
        <v>31</v>
      </c>
      <c r="E2323" t="s">
        <v>129</v>
      </c>
      <c r="F2323" t="s">
        <v>33</v>
      </c>
      <c r="G2323">
        <v>31</v>
      </c>
      <c r="H2323" t="s">
        <v>88</v>
      </c>
      <c r="I2323" t="s">
        <v>89</v>
      </c>
      <c r="J2323" t="s">
        <v>82</v>
      </c>
      <c r="K2323" t="s">
        <v>106</v>
      </c>
      <c r="L2323" t="s">
        <v>52</v>
      </c>
      <c r="M2323" t="s">
        <v>107</v>
      </c>
      <c r="N2323" t="s">
        <v>126</v>
      </c>
      <c r="O2323">
        <v>6</v>
      </c>
      <c r="P2323" s="4">
        <v>18655</v>
      </c>
      <c r="Q2323" s="4">
        <v>14178</v>
      </c>
      <c r="R2323" s="3">
        <v>0.15</v>
      </c>
      <c r="S2323" s="4">
        <v>95141</v>
      </c>
      <c r="T2323" s="4">
        <v>85068</v>
      </c>
      <c r="U2323" s="4">
        <v>10073</v>
      </c>
      <c r="V2323" s="3">
        <v>0.10587443899055086</v>
      </c>
      <c r="W2323" t="s">
        <v>84</v>
      </c>
      <c r="X2323" t="s">
        <v>76</v>
      </c>
      <c r="Y2323" t="s">
        <v>56</v>
      </c>
      <c r="Z2323">
        <v>3</v>
      </c>
      <c r="AA2323" t="s">
        <v>143</v>
      </c>
      <c r="AB2323" t="s">
        <v>45</v>
      </c>
      <c r="AC2323">
        <v>4.8</v>
      </c>
    </row>
    <row r="2324" spans="1:29">
      <c r="A2324" t="s">
        <v>2826</v>
      </c>
      <c r="B2324" s="2">
        <v>45603</v>
      </c>
      <c r="C2324" t="s">
        <v>651</v>
      </c>
      <c r="D2324" t="s">
        <v>31</v>
      </c>
      <c r="E2324" t="s">
        <v>32</v>
      </c>
      <c r="F2324" t="s">
        <v>33</v>
      </c>
      <c r="G2324">
        <v>47</v>
      </c>
      <c r="H2324" t="s">
        <v>80</v>
      </c>
      <c r="I2324" t="s">
        <v>81</v>
      </c>
      <c r="J2324" t="s">
        <v>82</v>
      </c>
      <c r="K2324" t="s">
        <v>166</v>
      </c>
      <c r="L2324" t="s">
        <v>131</v>
      </c>
      <c r="M2324" t="s">
        <v>92</v>
      </c>
      <c r="N2324" t="s">
        <v>126</v>
      </c>
      <c r="O2324">
        <v>5</v>
      </c>
      <c r="P2324" s="4">
        <v>764</v>
      </c>
      <c r="Q2324" s="4">
        <v>581</v>
      </c>
      <c r="R2324" s="3">
        <v>0.15</v>
      </c>
      <c r="S2324" s="4">
        <v>3247</v>
      </c>
      <c r="T2324" s="4">
        <v>2905</v>
      </c>
      <c r="U2324" s="4">
        <v>342</v>
      </c>
      <c r="V2324" s="3">
        <v>0.1053279950723745</v>
      </c>
      <c r="W2324" t="s">
        <v>84</v>
      </c>
      <c r="X2324" t="s">
        <v>55</v>
      </c>
      <c r="Y2324" t="s">
        <v>56</v>
      </c>
      <c r="Z2324">
        <v>6</v>
      </c>
      <c r="AA2324" t="s">
        <v>102</v>
      </c>
      <c r="AB2324" t="s">
        <v>132</v>
      </c>
      <c r="AC2324">
        <v>4.9000000000000004</v>
      </c>
    </row>
    <row r="2325" spans="1:29">
      <c r="A2325" t="s">
        <v>2827</v>
      </c>
      <c r="B2325" s="2">
        <v>45269</v>
      </c>
      <c r="C2325" t="s">
        <v>97</v>
      </c>
      <c r="D2325" t="s">
        <v>49</v>
      </c>
      <c r="E2325" t="s">
        <v>119</v>
      </c>
      <c r="F2325" t="s">
        <v>70</v>
      </c>
      <c r="G2325">
        <v>34</v>
      </c>
      <c r="H2325" t="s">
        <v>88</v>
      </c>
      <c r="I2325" t="s">
        <v>89</v>
      </c>
      <c r="J2325" t="s">
        <v>82</v>
      </c>
      <c r="K2325" t="s">
        <v>148</v>
      </c>
      <c r="L2325" t="s">
        <v>112</v>
      </c>
      <c r="M2325" t="s">
        <v>83</v>
      </c>
      <c r="N2325" t="s">
        <v>53</v>
      </c>
      <c r="O2325">
        <v>5</v>
      </c>
      <c r="P2325" s="4">
        <v>11300</v>
      </c>
      <c r="Q2325" s="4">
        <v>7119</v>
      </c>
      <c r="R2325" s="3">
        <v>0.1</v>
      </c>
      <c r="S2325" s="4">
        <v>50850</v>
      </c>
      <c r="T2325" s="4">
        <v>35595</v>
      </c>
      <c r="U2325" s="4">
        <v>15255</v>
      </c>
      <c r="V2325" s="3">
        <v>0.3</v>
      </c>
      <c r="W2325" t="s">
        <v>75</v>
      </c>
      <c r="X2325" t="s">
        <v>76</v>
      </c>
      <c r="Y2325" t="s">
        <v>56</v>
      </c>
      <c r="Z2325">
        <v>5</v>
      </c>
      <c r="AA2325" t="s">
        <v>143</v>
      </c>
      <c r="AB2325" t="s">
        <v>66</v>
      </c>
      <c r="AC2325">
        <v>3</v>
      </c>
    </row>
    <row r="2326" spans="1:29">
      <c r="A2326" t="s">
        <v>2828</v>
      </c>
      <c r="B2326" s="2">
        <v>45409</v>
      </c>
      <c r="C2326" t="s">
        <v>328</v>
      </c>
      <c r="D2326" t="s">
        <v>31</v>
      </c>
      <c r="E2326" t="s">
        <v>188</v>
      </c>
      <c r="F2326" t="s">
        <v>33</v>
      </c>
      <c r="G2326">
        <v>32</v>
      </c>
      <c r="H2326" t="s">
        <v>153</v>
      </c>
      <c r="I2326" t="s">
        <v>154</v>
      </c>
      <c r="J2326" t="s">
        <v>36</v>
      </c>
      <c r="K2326" t="s">
        <v>37</v>
      </c>
      <c r="L2326" t="s">
        <v>62</v>
      </c>
      <c r="M2326" t="s">
        <v>63</v>
      </c>
      <c r="N2326" t="s">
        <v>40</v>
      </c>
      <c r="O2326">
        <v>1</v>
      </c>
      <c r="P2326" s="4">
        <v>2627</v>
      </c>
      <c r="Q2326" s="4">
        <v>1760</v>
      </c>
      <c r="R2326" s="3">
        <v>0</v>
      </c>
      <c r="S2326" s="4">
        <v>2627</v>
      </c>
      <c r="T2326" s="4">
        <v>1760</v>
      </c>
      <c r="U2326" s="4">
        <v>867</v>
      </c>
      <c r="V2326" s="3">
        <v>0.33003425961172439</v>
      </c>
      <c r="W2326" t="s">
        <v>41</v>
      </c>
      <c r="X2326" t="s">
        <v>55</v>
      </c>
      <c r="Y2326" t="s">
        <v>56</v>
      </c>
      <c r="Z2326">
        <v>5</v>
      </c>
      <c r="AA2326" t="s">
        <v>159</v>
      </c>
      <c r="AB2326" t="s">
        <v>45</v>
      </c>
      <c r="AC2326">
        <v>4.2</v>
      </c>
    </row>
    <row r="2327" spans="1:29">
      <c r="A2327" t="s">
        <v>2829</v>
      </c>
      <c r="B2327" s="2">
        <v>45056</v>
      </c>
      <c r="C2327" t="s">
        <v>534</v>
      </c>
      <c r="D2327" t="s">
        <v>31</v>
      </c>
      <c r="E2327" t="s">
        <v>60</v>
      </c>
      <c r="F2327" t="s">
        <v>70</v>
      </c>
      <c r="G2327">
        <v>38</v>
      </c>
      <c r="H2327" t="s">
        <v>88</v>
      </c>
      <c r="I2327" t="s">
        <v>89</v>
      </c>
      <c r="J2327" t="s">
        <v>82</v>
      </c>
      <c r="K2327" t="s">
        <v>219</v>
      </c>
      <c r="L2327" t="s">
        <v>38</v>
      </c>
      <c r="M2327" t="s">
        <v>107</v>
      </c>
      <c r="N2327" t="s">
        <v>113</v>
      </c>
      <c r="O2327">
        <v>8</v>
      </c>
      <c r="P2327" s="4">
        <v>8986</v>
      </c>
      <c r="Q2327" s="4">
        <v>5122</v>
      </c>
      <c r="R2327" s="3">
        <v>0.15</v>
      </c>
      <c r="S2327" s="4">
        <v>61105</v>
      </c>
      <c r="T2327" s="4">
        <v>40976</v>
      </c>
      <c r="U2327" s="4">
        <v>20129</v>
      </c>
      <c r="V2327" s="3">
        <v>0.32941657802143853</v>
      </c>
      <c r="W2327" t="s">
        <v>84</v>
      </c>
      <c r="X2327" t="s">
        <v>42</v>
      </c>
      <c r="Y2327" t="s">
        <v>56</v>
      </c>
      <c r="Z2327">
        <v>6</v>
      </c>
      <c r="AA2327" t="s">
        <v>85</v>
      </c>
      <c r="AB2327" t="s">
        <v>132</v>
      </c>
      <c r="AC2327">
        <v>3</v>
      </c>
    </row>
    <row r="2328" spans="1:29">
      <c r="A2328" t="s">
        <v>2830</v>
      </c>
      <c r="B2328" s="2">
        <v>45276</v>
      </c>
      <c r="C2328" t="s">
        <v>730</v>
      </c>
      <c r="D2328" t="s">
        <v>31</v>
      </c>
      <c r="E2328" t="s">
        <v>124</v>
      </c>
      <c r="F2328" t="s">
        <v>70</v>
      </c>
      <c r="G2328">
        <v>40</v>
      </c>
      <c r="H2328" t="s">
        <v>105</v>
      </c>
      <c r="I2328" t="s">
        <v>89</v>
      </c>
      <c r="J2328" t="s">
        <v>82</v>
      </c>
      <c r="K2328" t="s">
        <v>74</v>
      </c>
      <c r="L2328" t="s">
        <v>38</v>
      </c>
      <c r="M2328" t="s">
        <v>92</v>
      </c>
      <c r="N2328" t="s">
        <v>93</v>
      </c>
      <c r="O2328">
        <v>2</v>
      </c>
      <c r="P2328" s="4">
        <v>5784</v>
      </c>
      <c r="Q2328" s="4">
        <v>3470</v>
      </c>
      <c r="R2328" s="3">
        <v>0.05</v>
      </c>
      <c r="S2328" s="4">
        <v>10990</v>
      </c>
      <c r="T2328" s="4">
        <v>6940</v>
      </c>
      <c r="U2328" s="4">
        <v>4050</v>
      </c>
      <c r="V2328" s="3">
        <v>0.36851683348498637</v>
      </c>
      <c r="W2328" t="s">
        <v>54</v>
      </c>
      <c r="X2328" t="s">
        <v>76</v>
      </c>
      <c r="Y2328" t="s">
        <v>56</v>
      </c>
      <c r="Z2328">
        <v>3</v>
      </c>
      <c r="AA2328" t="s">
        <v>159</v>
      </c>
      <c r="AB2328" t="s">
        <v>66</v>
      </c>
      <c r="AC2328">
        <v>3</v>
      </c>
    </row>
    <row r="2329" spans="1:29">
      <c r="A2329" t="s">
        <v>2831</v>
      </c>
      <c r="B2329" s="2">
        <v>45374</v>
      </c>
      <c r="C2329" t="s">
        <v>350</v>
      </c>
      <c r="D2329" t="s">
        <v>31</v>
      </c>
      <c r="E2329" t="s">
        <v>129</v>
      </c>
      <c r="F2329" t="s">
        <v>33</v>
      </c>
      <c r="G2329">
        <v>20</v>
      </c>
      <c r="H2329" t="s">
        <v>80</v>
      </c>
      <c r="I2329" t="s">
        <v>81</v>
      </c>
      <c r="J2329" t="s">
        <v>82</v>
      </c>
      <c r="K2329" t="s">
        <v>166</v>
      </c>
      <c r="L2329" t="s">
        <v>62</v>
      </c>
      <c r="M2329" t="s">
        <v>39</v>
      </c>
      <c r="N2329" t="s">
        <v>40</v>
      </c>
      <c r="O2329">
        <v>8</v>
      </c>
      <c r="P2329" s="4">
        <v>14095</v>
      </c>
      <c r="Q2329" s="4">
        <v>10430</v>
      </c>
      <c r="R2329" s="3">
        <v>0</v>
      </c>
      <c r="S2329" s="4">
        <v>112760</v>
      </c>
      <c r="T2329" s="4">
        <v>83440</v>
      </c>
      <c r="U2329" s="4">
        <v>29320</v>
      </c>
      <c r="V2329" s="3">
        <v>0.26002128414331321</v>
      </c>
      <c r="W2329" t="s">
        <v>54</v>
      </c>
      <c r="X2329" t="s">
        <v>55</v>
      </c>
      <c r="Y2329" t="s">
        <v>56</v>
      </c>
      <c r="Z2329">
        <v>5</v>
      </c>
      <c r="AA2329" t="s">
        <v>226</v>
      </c>
      <c r="AB2329" t="s">
        <v>121</v>
      </c>
      <c r="AC2329">
        <v>4.0999999999999996</v>
      </c>
    </row>
    <row r="2330" spans="1:29">
      <c r="A2330" t="s">
        <v>2832</v>
      </c>
      <c r="B2330" s="2">
        <v>45510</v>
      </c>
      <c r="C2330" t="s">
        <v>2462</v>
      </c>
      <c r="D2330" t="s">
        <v>31</v>
      </c>
      <c r="E2330" t="s">
        <v>170</v>
      </c>
      <c r="F2330" t="s">
        <v>33</v>
      </c>
      <c r="G2330">
        <v>22</v>
      </c>
      <c r="H2330" t="s">
        <v>105</v>
      </c>
      <c r="I2330" t="s">
        <v>89</v>
      </c>
      <c r="J2330" t="s">
        <v>82</v>
      </c>
      <c r="K2330" t="s">
        <v>116</v>
      </c>
      <c r="L2330" t="s">
        <v>142</v>
      </c>
      <c r="M2330" t="s">
        <v>107</v>
      </c>
      <c r="N2330" t="s">
        <v>113</v>
      </c>
      <c r="O2330">
        <v>6</v>
      </c>
      <c r="P2330" s="4">
        <v>15428</v>
      </c>
      <c r="Q2330" s="4">
        <v>10645</v>
      </c>
      <c r="R2330" s="3">
        <v>0.15</v>
      </c>
      <c r="S2330" s="4">
        <v>78683</v>
      </c>
      <c r="T2330" s="4">
        <v>63870</v>
      </c>
      <c r="U2330" s="4">
        <v>14813</v>
      </c>
      <c r="V2330" s="3">
        <v>0.18826175921101126</v>
      </c>
      <c r="W2330" t="s">
        <v>75</v>
      </c>
      <c r="X2330" t="s">
        <v>76</v>
      </c>
      <c r="Y2330" t="s">
        <v>56</v>
      </c>
      <c r="Z2330">
        <v>3</v>
      </c>
      <c r="AA2330" t="s">
        <v>185</v>
      </c>
      <c r="AB2330" t="s">
        <v>66</v>
      </c>
      <c r="AC2330">
        <v>3</v>
      </c>
    </row>
    <row r="2331" spans="1:29">
      <c r="A2331" t="s">
        <v>2833</v>
      </c>
      <c r="B2331" s="2">
        <v>44933</v>
      </c>
      <c r="C2331" t="s">
        <v>687</v>
      </c>
      <c r="D2331" t="s">
        <v>31</v>
      </c>
      <c r="E2331" t="s">
        <v>170</v>
      </c>
      <c r="F2331" t="s">
        <v>33</v>
      </c>
      <c r="G2331">
        <v>37</v>
      </c>
      <c r="H2331" t="s">
        <v>34</v>
      </c>
      <c r="I2331" t="s">
        <v>35</v>
      </c>
      <c r="J2331" t="s">
        <v>36</v>
      </c>
      <c r="K2331" t="s">
        <v>225</v>
      </c>
      <c r="L2331" t="s">
        <v>112</v>
      </c>
      <c r="M2331" t="s">
        <v>39</v>
      </c>
      <c r="N2331" t="s">
        <v>64</v>
      </c>
      <c r="O2331">
        <v>8</v>
      </c>
      <c r="P2331" s="4">
        <v>13610</v>
      </c>
      <c r="Q2331" s="4">
        <v>8438</v>
      </c>
      <c r="R2331" s="3">
        <v>0.05</v>
      </c>
      <c r="S2331" s="4">
        <v>103436</v>
      </c>
      <c r="T2331" s="4">
        <v>67504</v>
      </c>
      <c r="U2331" s="4">
        <v>35932</v>
      </c>
      <c r="V2331" s="3">
        <v>0.34738388955489385</v>
      </c>
      <c r="W2331" t="s">
        <v>84</v>
      </c>
      <c r="X2331" t="s">
        <v>42</v>
      </c>
      <c r="Y2331" t="s">
        <v>56</v>
      </c>
      <c r="Z2331">
        <v>7</v>
      </c>
      <c r="AA2331" t="s">
        <v>226</v>
      </c>
      <c r="AB2331" t="s">
        <v>45</v>
      </c>
      <c r="AC2331">
        <v>3.3</v>
      </c>
    </row>
    <row r="2332" spans="1:29">
      <c r="A2332" t="s">
        <v>2834</v>
      </c>
      <c r="B2332" s="2">
        <v>45582</v>
      </c>
      <c r="C2332" t="s">
        <v>455</v>
      </c>
      <c r="D2332" t="s">
        <v>49</v>
      </c>
      <c r="E2332" t="s">
        <v>119</v>
      </c>
      <c r="F2332" t="s">
        <v>70</v>
      </c>
      <c r="G2332">
        <v>44</v>
      </c>
      <c r="H2332" t="s">
        <v>80</v>
      </c>
      <c r="I2332" t="s">
        <v>81</v>
      </c>
      <c r="J2332" t="s">
        <v>82</v>
      </c>
      <c r="K2332" t="s">
        <v>61</v>
      </c>
      <c r="L2332" t="s">
        <v>101</v>
      </c>
      <c r="M2332" t="s">
        <v>107</v>
      </c>
      <c r="N2332" t="s">
        <v>93</v>
      </c>
      <c r="O2332">
        <v>4</v>
      </c>
      <c r="P2332" s="4">
        <v>17453</v>
      </c>
      <c r="Q2332" s="4">
        <v>12741</v>
      </c>
      <c r="R2332" s="3">
        <v>0</v>
      </c>
      <c r="S2332" s="4">
        <v>69812</v>
      </c>
      <c r="T2332" s="4">
        <v>50964</v>
      </c>
      <c r="U2332" s="4">
        <v>18848</v>
      </c>
      <c r="V2332" s="3">
        <v>0.26998223801065718</v>
      </c>
      <c r="W2332" t="s">
        <v>54</v>
      </c>
      <c r="X2332" t="s">
        <v>76</v>
      </c>
      <c r="Y2332" t="s">
        <v>56</v>
      </c>
      <c r="Z2332">
        <v>3</v>
      </c>
      <c r="AA2332" t="s">
        <v>185</v>
      </c>
      <c r="AB2332" t="s">
        <v>189</v>
      </c>
      <c r="AC2332">
        <v>4.5999999999999996</v>
      </c>
    </row>
    <row r="2333" spans="1:29">
      <c r="A2333" t="s">
        <v>2835</v>
      </c>
      <c r="B2333" s="2">
        <v>45461</v>
      </c>
      <c r="C2333" t="s">
        <v>1017</v>
      </c>
      <c r="D2333" t="s">
        <v>31</v>
      </c>
      <c r="E2333" t="s">
        <v>135</v>
      </c>
      <c r="F2333" t="s">
        <v>33</v>
      </c>
      <c r="G2333">
        <v>37</v>
      </c>
      <c r="H2333" t="s">
        <v>71</v>
      </c>
      <c r="I2333" t="s">
        <v>72</v>
      </c>
      <c r="J2333" t="s">
        <v>73</v>
      </c>
      <c r="K2333" t="s">
        <v>130</v>
      </c>
      <c r="L2333" t="s">
        <v>142</v>
      </c>
      <c r="M2333" t="s">
        <v>63</v>
      </c>
      <c r="N2333" t="s">
        <v>126</v>
      </c>
      <c r="O2333">
        <v>1</v>
      </c>
      <c r="P2333" s="4">
        <v>24531</v>
      </c>
      <c r="Q2333" s="4">
        <v>15455</v>
      </c>
      <c r="R2333" s="3">
        <v>0.05</v>
      </c>
      <c r="S2333" s="4">
        <v>23304</v>
      </c>
      <c r="T2333" s="4">
        <v>15455</v>
      </c>
      <c r="U2333" s="4">
        <v>7849</v>
      </c>
      <c r="V2333" s="3">
        <v>0.33680913147957431</v>
      </c>
      <c r="W2333" t="s">
        <v>41</v>
      </c>
      <c r="X2333" t="s">
        <v>55</v>
      </c>
      <c r="Y2333" t="s">
        <v>156</v>
      </c>
      <c r="Z2333">
        <v>0</v>
      </c>
      <c r="AA2333" t="s">
        <v>57</v>
      </c>
      <c r="AB2333" t="s">
        <v>132</v>
      </c>
      <c r="AC2333">
        <v>2.5</v>
      </c>
    </row>
    <row r="2334" spans="1:29">
      <c r="A2334" t="s">
        <v>2836</v>
      </c>
      <c r="B2334" s="2">
        <v>45515</v>
      </c>
      <c r="C2334" t="s">
        <v>30</v>
      </c>
      <c r="D2334" t="s">
        <v>49</v>
      </c>
      <c r="E2334" t="s">
        <v>170</v>
      </c>
      <c r="F2334" t="s">
        <v>33</v>
      </c>
      <c r="G2334">
        <v>38</v>
      </c>
      <c r="H2334" t="s">
        <v>146</v>
      </c>
      <c r="I2334" t="s">
        <v>147</v>
      </c>
      <c r="J2334" t="s">
        <v>36</v>
      </c>
      <c r="K2334" t="s">
        <v>136</v>
      </c>
      <c r="L2334" t="s">
        <v>62</v>
      </c>
      <c r="M2334" t="s">
        <v>92</v>
      </c>
      <c r="N2334" t="s">
        <v>93</v>
      </c>
      <c r="O2334">
        <v>2</v>
      </c>
      <c r="P2334" s="4">
        <v>14812</v>
      </c>
      <c r="Q2334" s="4">
        <v>8887</v>
      </c>
      <c r="R2334" s="3">
        <v>0.15</v>
      </c>
      <c r="S2334" s="4">
        <v>25180</v>
      </c>
      <c r="T2334" s="4">
        <v>17774</v>
      </c>
      <c r="U2334" s="4">
        <v>7406</v>
      </c>
      <c r="V2334" s="3">
        <v>0.29412231930103255</v>
      </c>
      <c r="W2334" t="s">
        <v>54</v>
      </c>
      <c r="X2334" t="s">
        <v>42</v>
      </c>
      <c r="Y2334" t="s">
        <v>156</v>
      </c>
      <c r="Z2334">
        <v>0</v>
      </c>
      <c r="AA2334" t="s">
        <v>185</v>
      </c>
      <c r="AB2334" t="s">
        <v>132</v>
      </c>
      <c r="AC2334">
        <v>2</v>
      </c>
    </row>
    <row r="2335" spans="1:29">
      <c r="A2335" t="s">
        <v>2837</v>
      </c>
      <c r="B2335" s="2">
        <v>45448</v>
      </c>
      <c r="C2335" t="s">
        <v>316</v>
      </c>
      <c r="D2335" t="s">
        <v>49</v>
      </c>
      <c r="E2335" t="s">
        <v>69</v>
      </c>
      <c r="F2335" t="s">
        <v>70</v>
      </c>
      <c r="G2335">
        <v>24</v>
      </c>
      <c r="H2335" t="s">
        <v>146</v>
      </c>
      <c r="I2335" t="s">
        <v>147</v>
      </c>
      <c r="J2335" t="s">
        <v>36</v>
      </c>
      <c r="K2335" t="s">
        <v>326</v>
      </c>
      <c r="L2335" t="s">
        <v>155</v>
      </c>
      <c r="M2335" t="s">
        <v>83</v>
      </c>
      <c r="N2335" t="s">
        <v>53</v>
      </c>
      <c r="O2335">
        <v>6</v>
      </c>
      <c r="P2335" s="4">
        <v>21185</v>
      </c>
      <c r="Q2335" s="4">
        <v>15465</v>
      </c>
      <c r="R2335" s="3">
        <v>0</v>
      </c>
      <c r="S2335" s="4">
        <v>127110</v>
      </c>
      <c r="T2335" s="4">
        <v>92790</v>
      </c>
      <c r="U2335" s="4">
        <v>34320</v>
      </c>
      <c r="V2335" s="3">
        <v>0.2700023601604909</v>
      </c>
      <c r="W2335" t="s">
        <v>54</v>
      </c>
      <c r="X2335" t="s">
        <v>76</v>
      </c>
      <c r="Y2335" t="s">
        <v>156</v>
      </c>
      <c r="Z2335">
        <v>0</v>
      </c>
      <c r="AA2335" t="s">
        <v>229</v>
      </c>
      <c r="AB2335" t="s">
        <v>132</v>
      </c>
      <c r="AC2335">
        <v>2.1</v>
      </c>
    </row>
    <row r="2336" spans="1:29">
      <c r="A2336" t="s">
        <v>2838</v>
      </c>
      <c r="B2336" s="2">
        <v>45326</v>
      </c>
      <c r="C2336" t="s">
        <v>800</v>
      </c>
      <c r="D2336" t="s">
        <v>31</v>
      </c>
      <c r="E2336" t="s">
        <v>69</v>
      </c>
      <c r="F2336" t="s">
        <v>70</v>
      </c>
      <c r="G2336">
        <v>57</v>
      </c>
      <c r="H2336" t="s">
        <v>88</v>
      </c>
      <c r="I2336" t="s">
        <v>89</v>
      </c>
      <c r="J2336" t="s">
        <v>82</v>
      </c>
      <c r="K2336" t="s">
        <v>74</v>
      </c>
      <c r="L2336" t="s">
        <v>52</v>
      </c>
      <c r="M2336" t="s">
        <v>83</v>
      </c>
      <c r="N2336" t="s">
        <v>93</v>
      </c>
      <c r="O2336">
        <v>3</v>
      </c>
      <c r="P2336" s="4">
        <v>11994</v>
      </c>
      <c r="Q2336" s="4">
        <v>9115</v>
      </c>
      <c r="R2336" s="3">
        <v>0.2</v>
      </c>
      <c r="S2336" s="4">
        <v>28786</v>
      </c>
      <c r="T2336" s="4">
        <v>27345</v>
      </c>
      <c r="U2336" s="4">
        <v>1441</v>
      </c>
      <c r="V2336" s="3">
        <v>5.0059056485791703E-2</v>
      </c>
      <c r="W2336" t="s">
        <v>75</v>
      </c>
      <c r="X2336" t="s">
        <v>42</v>
      </c>
      <c r="Y2336" t="s">
        <v>171</v>
      </c>
      <c r="Z2336">
        <v>5</v>
      </c>
      <c r="AA2336" t="s">
        <v>94</v>
      </c>
      <c r="AB2336" t="s">
        <v>66</v>
      </c>
      <c r="AC2336" t="s">
        <v>46</v>
      </c>
    </row>
    <row r="2337" spans="1:29">
      <c r="A2337" t="s">
        <v>2839</v>
      </c>
      <c r="B2337" s="2">
        <v>45316</v>
      </c>
      <c r="C2337" t="s">
        <v>1541</v>
      </c>
      <c r="D2337" t="s">
        <v>49</v>
      </c>
      <c r="E2337" t="s">
        <v>60</v>
      </c>
      <c r="F2337" t="s">
        <v>70</v>
      </c>
      <c r="G2337">
        <v>52</v>
      </c>
      <c r="H2337" t="s">
        <v>34</v>
      </c>
      <c r="I2337" t="s">
        <v>35</v>
      </c>
      <c r="J2337" t="s">
        <v>36</v>
      </c>
      <c r="K2337" t="s">
        <v>148</v>
      </c>
      <c r="L2337" t="s">
        <v>62</v>
      </c>
      <c r="M2337" t="s">
        <v>92</v>
      </c>
      <c r="N2337" t="s">
        <v>126</v>
      </c>
      <c r="O2337">
        <v>1</v>
      </c>
      <c r="P2337" s="4">
        <v>2877</v>
      </c>
      <c r="Q2337" s="4">
        <v>2244</v>
      </c>
      <c r="R2337" s="3">
        <v>0.2</v>
      </c>
      <c r="S2337" s="4">
        <v>2302</v>
      </c>
      <c r="T2337" s="4">
        <v>2244</v>
      </c>
      <c r="U2337" s="4">
        <v>58</v>
      </c>
      <c r="V2337" s="3">
        <v>2.5195482189400521E-2</v>
      </c>
      <c r="W2337" t="s">
        <v>75</v>
      </c>
      <c r="X2337" t="s">
        <v>76</v>
      </c>
      <c r="Y2337" t="s">
        <v>171</v>
      </c>
      <c r="Z2337">
        <v>3</v>
      </c>
      <c r="AA2337" t="s">
        <v>143</v>
      </c>
      <c r="AB2337" t="s">
        <v>189</v>
      </c>
      <c r="AC2337" t="s">
        <v>46</v>
      </c>
    </row>
    <row r="2338" spans="1:29">
      <c r="A2338" t="s">
        <v>2840</v>
      </c>
      <c r="B2338" s="2">
        <v>45656</v>
      </c>
      <c r="C2338" t="s">
        <v>158</v>
      </c>
      <c r="D2338" t="s">
        <v>31</v>
      </c>
      <c r="E2338" t="s">
        <v>69</v>
      </c>
      <c r="F2338" t="s">
        <v>70</v>
      </c>
      <c r="G2338">
        <v>33</v>
      </c>
      <c r="H2338" t="s">
        <v>88</v>
      </c>
      <c r="I2338" t="s">
        <v>89</v>
      </c>
      <c r="J2338" t="s">
        <v>82</v>
      </c>
      <c r="K2338" t="s">
        <v>136</v>
      </c>
      <c r="L2338" t="s">
        <v>112</v>
      </c>
      <c r="M2338" t="s">
        <v>107</v>
      </c>
      <c r="N2338" t="s">
        <v>126</v>
      </c>
      <c r="O2338">
        <v>3</v>
      </c>
      <c r="P2338" s="4">
        <v>3435</v>
      </c>
      <c r="Q2338" s="4">
        <v>2439</v>
      </c>
      <c r="R2338" s="3">
        <v>0.15</v>
      </c>
      <c r="S2338" s="4">
        <v>8759</v>
      </c>
      <c r="T2338" s="4">
        <v>7317</v>
      </c>
      <c r="U2338" s="4">
        <v>1442</v>
      </c>
      <c r="V2338" s="3">
        <v>0.16463066560109602</v>
      </c>
      <c r="W2338" t="s">
        <v>41</v>
      </c>
      <c r="X2338" t="s">
        <v>42</v>
      </c>
      <c r="Y2338" t="s">
        <v>156</v>
      </c>
      <c r="Z2338">
        <v>0</v>
      </c>
      <c r="AA2338" t="s">
        <v>163</v>
      </c>
      <c r="AB2338" t="s">
        <v>194</v>
      </c>
      <c r="AC2338">
        <v>1.4</v>
      </c>
    </row>
    <row r="2339" spans="1:29">
      <c r="A2339" t="s">
        <v>2841</v>
      </c>
      <c r="B2339" s="2">
        <v>45233</v>
      </c>
      <c r="C2339" t="s">
        <v>161</v>
      </c>
      <c r="D2339" t="s">
        <v>31</v>
      </c>
      <c r="E2339" t="s">
        <v>124</v>
      </c>
      <c r="F2339" t="s">
        <v>70</v>
      </c>
      <c r="G2339">
        <v>23</v>
      </c>
      <c r="H2339" t="s">
        <v>153</v>
      </c>
      <c r="I2339" t="s">
        <v>154</v>
      </c>
      <c r="J2339" t="s">
        <v>36</v>
      </c>
      <c r="K2339" t="s">
        <v>61</v>
      </c>
      <c r="L2339" t="s">
        <v>142</v>
      </c>
      <c r="M2339" t="s">
        <v>107</v>
      </c>
      <c r="N2339" t="s">
        <v>40</v>
      </c>
      <c r="O2339">
        <v>3</v>
      </c>
      <c r="P2339" s="4">
        <v>22588</v>
      </c>
      <c r="Q2339" s="4">
        <v>15586</v>
      </c>
      <c r="R2339" s="3">
        <v>0</v>
      </c>
      <c r="S2339" s="4">
        <v>67764</v>
      </c>
      <c r="T2339" s="4">
        <v>46758</v>
      </c>
      <c r="U2339" s="4">
        <v>21006</v>
      </c>
      <c r="V2339" s="3">
        <v>0.30998760403754205</v>
      </c>
      <c r="W2339" t="s">
        <v>41</v>
      </c>
      <c r="X2339" t="s">
        <v>42</v>
      </c>
      <c r="Y2339" t="s">
        <v>56</v>
      </c>
      <c r="Z2339">
        <v>7</v>
      </c>
      <c r="AA2339" t="s">
        <v>94</v>
      </c>
      <c r="AB2339" t="s">
        <v>194</v>
      </c>
      <c r="AC2339">
        <v>3.4</v>
      </c>
    </row>
    <row r="2340" spans="1:29">
      <c r="A2340" t="s">
        <v>2842</v>
      </c>
      <c r="B2340" s="2">
        <v>45100</v>
      </c>
      <c r="C2340" t="s">
        <v>1448</v>
      </c>
      <c r="D2340" t="s">
        <v>31</v>
      </c>
      <c r="E2340" t="s">
        <v>170</v>
      </c>
      <c r="F2340" t="s">
        <v>33</v>
      </c>
      <c r="G2340">
        <v>44</v>
      </c>
      <c r="H2340" t="s">
        <v>99</v>
      </c>
      <c r="I2340" t="s">
        <v>99</v>
      </c>
      <c r="J2340" t="s">
        <v>100</v>
      </c>
      <c r="K2340" t="s">
        <v>136</v>
      </c>
      <c r="L2340" t="s">
        <v>38</v>
      </c>
      <c r="M2340" t="s">
        <v>92</v>
      </c>
      <c r="N2340" t="s">
        <v>53</v>
      </c>
      <c r="O2340">
        <v>5</v>
      </c>
      <c r="P2340" s="4">
        <v>8537</v>
      </c>
      <c r="Q2340" s="4">
        <v>6830</v>
      </c>
      <c r="R2340" s="3">
        <v>0.15</v>
      </c>
      <c r="S2340" s="4">
        <v>36282</v>
      </c>
      <c r="T2340" s="4">
        <v>34150</v>
      </c>
      <c r="U2340" s="4">
        <v>2132</v>
      </c>
      <c r="V2340" s="3">
        <v>5.8761920511548424E-2</v>
      </c>
      <c r="W2340" t="s">
        <v>75</v>
      </c>
      <c r="X2340" t="s">
        <v>42</v>
      </c>
      <c r="Y2340" t="s">
        <v>171</v>
      </c>
      <c r="Z2340">
        <v>8</v>
      </c>
      <c r="AA2340" t="s">
        <v>102</v>
      </c>
      <c r="AB2340" t="s">
        <v>189</v>
      </c>
      <c r="AC2340" t="s">
        <v>46</v>
      </c>
    </row>
    <row r="2341" spans="1:29">
      <c r="A2341" t="s">
        <v>2843</v>
      </c>
      <c r="B2341" s="2">
        <v>45386</v>
      </c>
      <c r="C2341" t="s">
        <v>165</v>
      </c>
      <c r="D2341" t="s">
        <v>49</v>
      </c>
      <c r="E2341" t="s">
        <v>69</v>
      </c>
      <c r="F2341" t="s">
        <v>70</v>
      </c>
      <c r="G2341">
        <v>18</v>
      </c>
      <c r="H2341" t="s">
        <v>105</v>
      </c>
      <c r="I2341" t="s">
        <v>89</v>
      </c>
      <c r="J2341" t="s">
        <v>82</v>
      </c>
      <c r="K2341" t="s">
        <v>269</v>
      </c>
      <c r="L2341" t="s">
        <v>112</v>
      </c>
      <c r="M2341" t="s">
        <v>63</v>
      </c>
      <c r="N2341" t="s">
        <v>64</v>
      </c>
      <c r="O2341">
        <v>3</v>
      </c>
      <c r="P2341" s="4">
        <v>15649</v>
      </c>
      <c r="Q2341" s="4">
        <v>9702</v>
      </c>
      <c r="R2341" s="3">
        <v>0.05</v>
      </c>
      <c r="S2341" s="4">
        <v>44600</v>
      </c>
      <c r="T2341" s="4">
        <v>29106</v>
      </c>
      <c r="U2341" s="4">
        <v>15494</v>
      </c>
      <c r="V2341" s="3">
        <v>0.34739910313901345</v>
      </c>
      <c r="W2341" t="s">
        <v>41</v>
      </c>
      <c r="X2341" t="s">
        <v>42</v>
      </c>
      <c r="Y2341" t="s">
        <v>171</v>
      </c>
      <c r="Z2341">
        <v>13</v>
      </c>
      <c r="AA2341" t="s">
        <v>108</v>
      </c>
      <c r="AB2341" t="s">
        <v>45</v>
      </c>
      <c r="AC2341" t="s">
        <v>46</v>
      </c>
    </row>
    <row r="2342" spans="1:29">
      <c r="A2342" t="s">
        <v>2844</v>
      </c>
      <c r="B2342" s="2">
        <v>45614</v>
      </c>
      <c r="C2342" t="s">
        <v>97</v>
      </c>
      <c r="D2342" t="s">
        <v>49</v>
      </c>
      <c r="E2342" t="s">
        <v>60</v>
      </c>
      <c r="F2342" t="s">
        <v>70</v>
      </c>
      <c r="G2342">
        <v>52</v>
      </c>
      <c r="H2342" t="s">
        <v>153</v>
      </c>
      <c r="I2342" t="s">
        <v>154</v>
      </c>
      <c r="J2342" t="s">
        <v>36</v>
      </c>
      <c r="K2342" t="s">
        <v>136</v>
      </c>
      <c r="L2342" t="s">
        <v>101</v>
      </c>
      <c r="M2342" t="s">
        <v>107</v>
      </c>
      <c r="N2342" t="s">
        <v>93</v>
      </c>
      <c r="O2342">
        <v>7</v>
      </c>
      <c r="P2342" s="4">
        <v>14485</v>
      </c>
      <c r="Q2342" s="4">
        <v>10719</v>
      </c>
      <c r="R2342" s="3">
        <v>0.2</v>
      </c>
      <c r="S2342" s="4">
        <v>81116</v>
      </c>
      <c r="T2342" s="4">
        <v>75033</v>
      </c>
      <c r="U2342" s="4">
        <v>6083</v>
      </c>
      <c r="V2342" s="3">
        <v>7.4991370383154982E-2</v>
      </c>
      <c r="W2342" t="s">
        <v>75</v>
      </c>
      <c r="X2342" t="s">
        <v>76</v>
      </c>
      <c r="Y2342" t="s">
        <v>56</v>
      </c>
      <c r="Z2342">
        <v>3</v>
      </c>
      <c r="AA2342" t="s">
        <v>65</v>
      </c>
      <c r="AB2342" t="s">
        <v>132</v>
      </c>
      <c r="AC2342">
        <v>3.2</v>
      </c>
    </row>
    <row r="2343" spans="1:29">
      <c r="A2343" t="s">
        <v>2845</v>
      </c>
      <c r="B2343" s="2">
        <v>45335</v>
      </c>
      <c r="C2343" t="s">
        <v>169</v>
      </c>
      <c r="D2343" t="s">
        <v>49</v>
      </c>
      <c r="E2343" t="s">
        <v>69</v>
      </c>
      <c r="F2343" t="s">
        <v>70</v>
      </c>
      <c r="G2343">
        <v>55</v>
      </c>
      <c r="H2343" t="s">
        <v>71</v>
      </c>
      <c r="I2343" t="s">
        <v>72</v>
      </c>
      <c r="J2343" t="s">
        <v>73</v>
      </c>
      <c r="K2343" t="s">
        <v>219</v>
      </c>
      <c r="L2343" t="s">
        <v>62</v>
      </c>
      <c r="M2343" t="s">
        <v>107</v>
      </c>
      <c r="N2343" t="s">
        <v>64</v>
      </c>
      <c r="O2343">
        <v>6</v>
      </c>
      <c r="P2343" s="4">
        <v>8740</v>
      </c>
      <c r="Q2343" s="4">
        <v>5157</v>
      </c>
      <c r="R2343" s="3">
        <v>0.15</v>
      </c>
      <c r="S2343" s="4">
        <v>44574</v>
      </c>
      <c r="T2343" s="4">
        <v>30942</v>
      </c>
      <c r="U2343" s="4">
        <v>13632</v>
      </c>
      <c r="V2343" s="3">
        <v>0.30582850989366001</v>
      </c>
      <c r="W2343" t="s">
        <v>41</v>
      </c>
      <c r="X2343" t="s">
        <v>42</v>
      </c>
      <c r="Y2343" t="s">
        <v>156</v>
      </c>
      <c r="Z2343">
        <v>0</v>
      </c>
      <c r="AA2343" t="s">
        <v>220</v>
      </c>
      <c r="AB2343" t="s">
        <v>45</v>
      </c>
      <c r="AC2343">
        <v>2.2000000000000002</v>
      </c>
    </row>
    <row r="2344" spans="1:29">
      <c r="A2344" t="s">
        <v>2846</v>
      </c>
      <c r="B2344" s="2">
        <v>45042</v>
      </c>
      <c r="C2344" t="s">
        <v>1197</v>
      </c>
      <c r="D2344" t="s">
        <v>31</v>
      </c>
      <c r="E2344" t="s">
        <v>170</v>
      </c>
      <c r="F2344" t="s">
        <v>33</v>
      </c>
      <c r="G2344">
        <v>50</v>
      </c>
      <c r="H2344" t="s">
        <v>146</v>
      </c>
      <c r="I2344" t="s">
        <v>147</v>
      </c>
      <c r="J2344" t="s">
        <v>36</v>
      </c>
      <c r="K2344" t="s">
        <v>179</v>
      </c>
      <c r="L2344" t="s">
        <v>52</v>
      </c>
      <c r="M2344" t="s">
        <v>83</v>
      </c>
      <c r="N2344" t="s">
        <v>53</v>
      </c>
      <c r="O2344">
        <v>3</v>
      </c>
      <c r="P2344" s="4">
        <v>2559</v>
      </c>
      <c r="Q2344" s="4">
        <v>1535</v>
      </c>
      <c r="R2344" s="3">
        <v>0</v>
      </c>
      <c r="S2344" s="4">
        <v>7677</v>
      </c>
      <c r="T2344" s="4">
        <v>4605</v>
      </c>
      <c r="U2344" s="4">
        <v>3072</v>
      </c>
      <c r="V2344" s="3">
        <v>0.40015631105900745</v>
      </c>
      <c r="W2344" t="s">
        <v>75</v>
      </c>
      <c r="X2344" t="s">
        <v>76</v>
      </c>
      <c r="Y2344" t="s">
        <v>43</v>
      </c>
      <c r="Z2344">
        <v>0</v>
      </c>
      <c r="AA2344" t="s">
        <v>229</v>
      </c>
      <c r="AB2344" t="s">
        <v>194</v>
      </c>
      <c r="AC2344" t="s">
        <v>46</v>
      </c>
    </row>
    <row r="2345" spans="1:29">
      <c r="A2345" t="s">
        <v>2847</v>
      </c>
      <c r="B2345" s="2">
        <v>45074</v>
      </c>
      <c r="C2345" t="s">
        <v>224</v>
      </c>
      <c r="D2345" t="s">
        <v>49</v>
      </c>
      <c r="E2345" t="s">
        <v>188</v>
      </c>
      <c r="F2345" t="s">
        <v>33</v>
      </c>
      <c r="G2345">
        <v>50</v>
      </c>
      <c r="H2345" t="s">
        <v>71</v>
      </c>
      <c r="I2345" t="s">
        <v>72</v>
      </c>
      <c r="J2345" t="s">
        <v>73</v>
      </c>
      <c r="K2345" t="s">
        <v>136</v>
      </c>
      <c r="L2345" t="s">
        <v>52</v>
      </c>
      <c r="M2345" t="s">
        <v>39</v>
      </c>
      <c r="N2345" t="s">
        <v>64</v>
      </c>
      <c r="O2345">
        <v>6</v>
      </c>
      <c r="P2345" s="4">
        <v>18702</v>
      </c>
      <c r="Q2345" s="4">
        <v>13278</v>
      </c>
      <c r="R2345" s="3">
        <v>0</v>
      </c>
      <c r="S2345" s="4">
        <v>112212</v>
      </c>
      <c r="T2345" s="4">
        <v>79668</v>
      </c>
      <c r="U2345" s="4">
        <v>32544</v>
      </c>
      <c r="V2345" s="3">
        <v>0.29002245749117739</v>
      </c>
      <c r="W2345" t="s">
        <v>75</v>
      </c>
      <c r="X2345" t="s">
        <v>42</v>
      </c>
      <c r="Y2345" t="s">
        <v>43</v>
      </c>
      <c r="Z2345">
        <v>0</v>
      </c>
      <c r="AA2345" t="s">
        <v>229</v>
      </c>
      <c r="AB2345" t="s">
        <v>45</v>
      </c>
      <c r="AC2345" t="s">
        <v>46</v>
      </c>
    </row>
    <row r="2346" spans="1:29">
      <c r="A2346" t="s">
        <v>2848</v>
      </c>
      <c r="B2346" s="2">
        <v>45316</v>
      </c>
      <c r="C2346" t="s">
        <v>903</v>
      </c>
      <c r="D2346" t="s">
        <v>31</v>
      </c>
      <c r="E2346" t="s">
        <v>124</v>
      </c>
      <c r="F2346" t="s">
        <v>70</v>
      </c>
      <c r="G2346">
        <v>39</v>
      </c>
      <c r="H2346" t="s">
        <v>71</v>
      </c>
      <c r="I2346" t="s">
        <v>72</v>
      </c>
      <c r="J2346" t="s">
        <v>73</v>
      </c>
      <c r="K2346" t="s">
        <v>239</v>
      </c>
      <c r="L2346" t="s">
        <v>91</v>
      </c>
      <c r="M2346" t="s">
        <v>92</v>
      </c>
      <c r="N2346" t="s">
        <v>126</v>
      </c>
      <c r="O2346">
        <v>1</v>
      </c>
      <c r="P2346" s="4">
        <v>10210</v>
      </c>
      <c r="Q2346" s="4">
        <v>5820</v>
      </c>
      <c r="R2346" s="3">
        <v>0.05</v>
      </c>
      <c r="S2346" s="4">
        <v>9700</v>
      </c>
      <c r="T2346" s="4">
        <v>5820</v>
      </c>
      <c r="U2346" s="4">
        <v>3880</v>
      </c>
      <c r="V2346" s="3">
        <v>0.4</v>
      </c>
      <c r="W2346" t="s">
        <v>84</v>
      </c>
      <c r="X2346" t="s">
        <v>55</v>
      </c>
      <c r="Y2346" t="s">
        <v>56</v>
      </c>
      <c r="Z2346">
        <v>4</v>
      </c>
      <c r="AA2346" t="s">
        <v>185</v>
      </c>
      <c r="AB2346" t="s">
        <v>194</v>
      </c>
      <c r="AC2346">
        <v>3.6</v>
      </c>
    </row>
    <row r="2347" spans="1:29">
      <c r="A2347" t="s">
        <v>2849</v>
      </c>
      <c r="B2347" s="2">
        <v>45117</v>
      </c>
      <c r="C2347" t="s">
        <v>445</v>
      </c>
      <c r="D2347" t="s">
        <v>49</v>
      </c>
      <c r="E2347" t="s">
        <v>98</v>
      </c>
      <c r="F2347" t="s">
        <v>70</v>
      </c>
      <c r="G2347">
        <v>29</v>
      </c>
      <c r="H2347" t="s">
        <v>99</v>
      </c>
      <c r="I2347" t="s">
        <v>99</v>
      </c>
      <c r="J2347" t="s">
        <v>100</v>
      </c>
      <c r="K2347" t="s">
        <v>257</v>
      </c>
      <c r="L2347" t="s">
        <v>52</v>
      </c>
      <c r="M2347" t="s">
        <v>107</v>
      </c>
      <c r="N2347" t="s">
        <v>40</v>
      </c>
      <c r="O2347">
        <v>1</v>
      </c>
      <c r="P2347" s="4">
        <v>3782</v>
      </c>
      <c r="Q2347" s="4">
        <v>2723</v>
      </c>
      <c r="R2347" s="3">
        <v>0</v>
      </c>
      <c r="S2347" s="4">
        <v>3782</v>
      </c>
      <c r="T2347" s="4">
        <v>2723</v>
      </c>
      <c r="U2347" s="4">
        <v>1059</v>
      </c>
      <c r="V2347" s="3">
        <v>0.28001057641459542</v>
      </c>
      <c r="W2347" t="s">
        <v>41</v>
      </c>
      <c r="X2347" t="s">
        <v>42</v>
      </c>
      <c r="Y2347" t="s">
        <v>43</v>
      </c>
      <c r="Z2347">
        <v>0</v>
      </c>
      <c r="AA2347" t="s">
        <v>163</v>
      </c>
      <c r="AB2347" t="s">
        <v>95</v>
      </c>
      <c r="AC2347" t="s">
        <v>46</v>
      </c>
    </row>
    <row r="2348" spans="1:29">
      <c r="A2348" t="s">
        <v>2850</v>
      </c>
      <c r="B2348" s="2">
        <v>45282</v>
      </c>
      <c r="C2348" t="s">
        <v>241</v>
      </c>
      <c r="D2348" t="s">
        <v>49</v>
      </c>
      <c r="E2348" t="s">
        <v>188</v>
      </c>
      <c r="F2348" t="s">
        <v>33</v>
      </c>
      <c r="G2348">
        <v>26</v>
      </c>
      <c r="H2348" t="s">
        <v>153</v>
      </c>
      <c r="I2348" t="s">
        <v>154</v>
      </c>
      <c r="J2348" t="s">
        <v>36</v>
      </c>
      <c r="K2348" t="s">
        <v>269</v>
      </c>
      <c r="L2348" t="s">
        <v>131</v>
      </c>
      <c r="M2348" t="s">
        <v>92</v>
      </c>
      <c r="N2348" t="s">
        <v>113</v>
      </c>
      <c r="O2348">
        <v>2</v>
      </c>
      <c r="P2348" s="4">
        <v>21462</v>
      </c>
      <c r="Q2348" s="4">
        <v>12663</v>
      </c>
      <c r="R2348" s="3">
        <v>0.05</v>
      </c>
      <c r="S2348" s="4">
        <v>40778</v>
      </c>
      <c r="T2348" s="4">
        <v>25326</v>
      </c>
      <c r="U2348" s="4">
        <v>15452</v>
      </c>
      <c r="V2348" s="3">
        <v>0.37892981509637552</v>
      </c>
      <c r="W2348" t="s">
        <v>84</v>
      </c>
      <c r="X2348" t="s">
        <v>42</v>
      </c>
      <c r="Y2348" t="s">
        <v>56</v>
      </c>
      <c r="Z2348">
        <v>5</v>
      </c>
      <c r="AA2348" t="s">
        <v>172</v>
      </c>
      <c r="AB2348" t="s">
        <v>189</v>
      </c>
      <c r="AC2348">
        <v>3.3</v>
      </c>
    </row>
    <row r="2349" spans="1:29">
      <c r="A2349" t="s">
        <v>2851</v>
      </c>
      <c r="B2349" s="2">
        <v>45379</v>
      </c>
      <c r="C2349" t="s">
        <v>231</v>
      </c>
      <c r="D2349" t="s">
        <v>49</v>
      </c>
      <c r="E2349" t="s">
        <v>60</v>
      </c>
      <c r="F2349" t="s">
        <v>70</v>
      </c>
      <c r="G2349">
        <v>59</v>
      </c>
      <c r="H2349" t="s">
        <v>80</v>
      </c>
      <c r="I2349" t="s">
        <v>81</v>
      </c>
      <c r="J2349" t="s">
        <v>82</v>
      </c>
      <c r="K2349" t="s">
        <v>74</v>
      </c>
      <c r="L2349" t="s">
        <v>52</v>
      </c>
      <c r="M2349" t="s">
        <v>39</v>
      </c>
      <c r="N2349" t="s">
        <v>64</v>
      </c>
      <c r="O2349">
        <v>2</v>
      </c>
      <c r="P2349" s="4">
        <v>10983</v>
      </c>
      <c r="Q2349" s="4">
        <v>8457</v>
      </c>
      <c r="R2349" s="3">
        <v>0.1</v>
      </c>
      <c r="S2349" s="4">
        <v>19769</v>
      </c>
      <c r="T2349" s="4">
        <v>16914</v>
      </c>
      <c r="U2349" s="4">
        <v>2855</v>
      </c>
      <c r="V2349" s="3">
        <v>0.14441802822601041</v>
      </c>
      <c r="W2349" t="s">
        <v>75</v>
      </c>
      <c r="X2349" t="s">
        <v>55</v>
      </c>
      <c r="Y2349" t="s">
        <v>43</v>
      </c>
      <c r="Z2349">
        <v>0</v>
      </c>
      <c r="AA2349" t="s">
        <v>220</v>
      </c>
      <c r="AB2349" t="s">
        <v>189</v>
      </c>
      <c r="AC2349" t="s">
        <v>46</v>
      </c>
    </row>
    <row r="2350" spans="1:29">
      <c r="A2350" t="s">
        <v>2852</v>
      </c>
      <c r="B2350" s="2">
        <v>45327</v>
      </c>
      <c r="C2350" t="s">
        <v>316</v>
      </c>
      <c r="D2350" t="s">
        <v>49</v>
      </c>
      <c r="E2350" t="s">
        <v>98</v>
      </c>
      <c r="F2350" t="s">
        <v>70</v>
      </c>
      <c r="G2350">
        <v>34</v>
      </c>
      <c r="H2350" t="s">
        <v>71</v>
      </c>
      <c r="I2350" t="s">
        <v>72</v>
      </c>
      <c r="J2350" t="s">
        <v>73</v>
      </c>
      <c r="K2350" t="s">
        <v>257</v>
      </c>
      <c r="L2350" t="s">
        <v>142</v>
      </c>
      <c r="M2350" t="s">
        <v>92</v>
      </c>
      <c r="N2350" t="s">
        <v>113</v>
      </c>
      <c r="O2350">
        <v>7</v>
      </c>
      <c r="P2350" s="4">
        <v>9733</v>
      </c>
      <c r="Q2350" s="4">
        <v>5353</v>
      </c>
      <c r="R2350" s="3">
        <v>0.15</v>
      </c>
      <c r="S2350" s="4">
        <v>57911</v>
      </c>
      <c r="T2350" s="4">
        <v>37471</v>
      </c>
      <c r="U2350" s="4">
        <v>20440</v>
      </c>
      <c r="V2350" s="3">
        <v>0.35295539707482171</v>
      </c>
      <c r="W2350" t="s">
        <v>41</v>
      </c>
      <c r="X2350" t="s">
        <v>55</v>
      </c>
      <c r="Y2350" t="s">
        <v>56</v>
      </c>
      <c r="Z2350">
        <v>4</v>
      </c>
      <c r="AA2350" t="s">
        <v>181</v>
      </c>
      <c r="AB2350" t="s">
        <v>95</v>
      </c>
      <c r="AC2350">
        <v>3.1</v>
      </c>
    </row>
    <row r="2351" spans="1:29">
      <c r="A2351" t="s">
        <v>2853</v>
      </c>
      <c r="B2351" s="2">
        <v>45057</v>
      </c>
      <c r="C2351" t="s">
        <v>560</v>
      </c>
      <c r="D2351" t="s">
        <v>49</v>
      </c>
      <c r="E2351" t="s">
        <v>98</v>
      </c>
      <c r="F2351" t="s">
        <v>70</v>
      </c>
      <c r="G2351">
        <v>30</v>
      </c>
      <c r="H2351" t="s">
        <v>71</v>
      </c>
      <c r="I2351" t="s">
        <v>72</v>
      </c>
      <c r="J2351" t="s">
        <v>73</v>
      </c>
      <c r="K2351" t="s">
        <v>291</v>
      </c>
      <c r="L2351" t="s">
        <v>131</v>
      </c>
      <c r="M2351" t="s">
        <v>92</v>
      </c>
      <c r="N2351" t="s">
        <v>113</v>
      </c>
      <c r="O2351">
        <v>4</v>
      </c>
      <c r="P2351" s="4">
        <v>13928</v>
      </c>
      <c r="Q2351" s="4">
        <v>10446</v>
      </c>
      <c r="R2351" s="3">
        <v>0.1</v>
      </c>
      <c r="S2351" s="4">
        <v>50141</v>
      </c>
      <c r="T2351" s="4">
        <v>41784</v>
      </c>
      <c r="U2351" s="4">
        <v>8357</v>
      </c>
      <c r="V2351" s="3">
        <v>0.16666999062643345</v>
      </c>
      <c r="W2351" t="s">
        <v>75</v>
      </c>
      <c r="X2351" t="s">
        <v>55</v>
      </c>
      <c r="Y2351" t="s">
        <v>56</v>
      </c>
      <c r="Z2351">
        <v>5</v>
      </c>
      <c r="AA2351" t="s">
        <v>57</v>
      </c>
      <c r="AB2351" t="s">
        <v>45</v>
      </c>
      <c r="AC2351">
        <v>3.9</v>
      </c>
    </row>
    <row r="2352" spans="1:29">
      <c r="A2352" t="s">
        <v>2854</v>
      </c>
      <c r="B2352" s="2">
        <v>45498</v>
      </c>
      <c r="C2352" t="s">
        <v>958</v>
      </c>
      <c r="D2352" t="s">
        <v>49</v>
      </c>
      <c r="E2352" t="s">
        <v>188</v>
      </c>
      <c r="F2352" t="s">
        <v>33</v>
      </c>
      <c r="G2352">
        <v>50</v>
      </c>
      <c r="H2352" t="s">
        <v>80</v>
      </c>
      <c r="I2352" t="s">
        <v>81</v>
      </c>
      <c r="J2352" t="s">
        <v>82</v>
      </c>
      <c r="K2352" t="s">
        <v>368</v>
      </c>
      <c r="L2352" t="s">
        <v>91</v>
      </c>
      <c r="M2352" t="s">
        <v>39</v>
      </c>
      <c r="N2352" t="s">
        <v>113</v>
      </c>
      <c r="O2352">
        <v>2</v>
      </c>
      <c r="P2352" s="4">
        <v>17240</v>
      </c>
      <c r="Q2352" s="4">
        <v>10689</v>
      </c>
      <c r="R2352" s="3">
        <v>0.15</v>
      </c>
      <c r="S2352" s="4">
        <v>29308</v>
      </c>
      <c r="T2352" s="4">
        <v>21378</v>
      </c>
      <c r="U2352" s="4">
        <v>7930</v>
      </c>
      <c r="V2352" s="3">
        <v>0.27057458714344207</v>
      </c>
      <c r="W2352" t="s">
        <v>54</v>
      </c>
      <c r="X2352" t="s">
        <v>76</v>
      </c>
      <c r="Y2352" t="s">
        <v>56</v>
      </c>
      <c r="Z2352">
        <v>7</v>
      </c>
      <c r="AA2352" t="s">
        <v>181</v>
      </c>
      <c r="AB2352" t="s">
        <v>95</v>
      </c>
      <c r="AC2352">
        <v>3.4</v>
      </c>
    </row>
    <row r="2353" spans="1:29">
      <c r="A2353" t="s">
        <v>2855</v>
      </c>
      <c r="B2353" s="2">
        <v>44977</v>
      </c>
      <c r="C2353" t="s">
        <v>406</v>
      </c>
      <c r="D2353" t="s">
        <v>31</v>
      </c>
      <c r="E2353" t="s">
        <v>32</v>
      </c>
      <c r="F2353" t="s">
        <v>33</v>
      </c>
      <c r="G2353">
        <v>55</v>
      </c>
      <c r="H2353" t="s">
        <v>80</v>
      </c>
      <c r="I2353" t="s">
        <v>81</v>
      </c>
      <c r="J2353" t="s">
        <v>82</v>
      </c>
      <c r="K2353" t="s">
        <v>179</v>
      </c>
      <c r="L2353" t="s">
        <v>52</v>
      </c>
      <c r="M2353" t="s">
        <v>107</v>
      </c>
      <c r="N2353" t="s">
        <v>113</v>
      </c>
      <c r="O2353">
        <v>1</v>
      </c>
      <c r="P2353" s="4">
        <v>20013</v>
      </c>
      <c r="Q2353" s="4">
        <v>13809</v>
      </c>
      <c r="R2353" s="3">
        <v>0.05</v>
      </c>
      <c r="S2353" s="4">
        <v>19012</v>
      </c>
      <c r="T2353" s="4">
        <v>13809</v>
      </c>
      <c r="U2353" s="4">
        <v>5203</v>
      </c>
      <c r="V2353" s="3">
        <v>0.27366926151904059</v>
      </c>
      <c r="W2353" t="s">
        <v>41</v>
      </c>
      <c r="X2353" t="s">
        <v>76</v>
      </c>
      <c r="Y2353" t="s">
        <v>56</v>
      </c>
      <c r="Z2353">
        <v>1</v>
      </c>
      <c r="AA2353" t="s">
        <v>163</v>
      </c>
      <c r="AB2353" t="s">
        <v>189</v>
      </c>
      <c r="AC2353">
        <v>4.8</v>
      </c>
    </row>
    <row r="2354" spans="1:29">
      <c r="A2354" t="s">
        <v>2856</v>
      </c>
      <c r="B2354" s="2">
        <v>45117</v>
      </c>
      <c r="C2354" t="s">
        <v>1448</v>
      </c>
      <c r="D2354" t="s">
        <v>31</v>
      </c>
      <c r="E2354" t="s">
        <v>170</v>
      </c>
      <c r="F2354" t="s">
        <v>33</v>
      </c>
      <c r="G2354">
        <v>20</v>
      </c>
      <c r="H2354" t="s">
        <v>146</v>
      </c>
      <c r="I2354" t="s">
        <v>147</v>
      </c>
      <c r="J2354" t="s">
        <v>36</v>
      </c>
      <c r="K2354" t="s">
        <v>302</v>
      </c>
      <c r="L2354" t="s">
        <v>91</v>
      </c>
      <c r="M2354" t="s">
        <v>63</v>
      </c>
      <c r="N2354" t="s">
        <v>53</v>
      </c>
      <c r="O2354">
        <v>7</v>
      </c>
      <c r="P2354" s="4">
        <v>458</v>
      </c>
      <c r="Q2354" s="4">
        <v>325</v>
      </c>
      <c r="R2354" s="3">
        <v>0.2</v>
      </c>
      <c r="S2354" s="4">
        <v>2565</v>
      </c>
      <c r="T2354" s="4">
        <v>2275</v>
      </c>
      <c r="U2354" s="4">
        <v>290</v>
      </c>
      <c r="V2354" s="3">
        <v>0.11306042884990253</v>
      </c>
      <c r="W2354" t="s">
        <v>41</v>
      </c>
      <c r="X2354" t="s">
        <v>76</v>
      </c>
      <c r="Y2354" t="s">
        <v>56</v>
      </c>
      <c r="Z2354">
        <v>6</v>
      </c>
      <c r="AA2354" t="s">
        <v>108</v>
      </c>
      <c r="AB2354" t="s">
        <v>150</v>
      </c>
      <c r="AC2354">
        <v>3.6</v>
      </c>
    </row>
    <row r="2355" spans="1:29">
      <c r="A2355" t="s">
        <v>2857</v>
      </c>
      <c r="B2355" s="2">
        <v>44933</v>
      </c>
      <c r="C2355" t="s">
        <v>612</v>
      </c>
      <c r="D2355" t="s">
        <v>31</v>
      </c>
      <c r="E2355" t="s">
        <v>69</v>
      </c>
      <c r="F2355" t="s">
        <v>70</v>
      </c>
      <c r="G2355">
        <v>19</v>
      </c>
      <c r="H2355" t="s">
        <v>71</v>
      </c>
      <c r="I2355" t="s">
        <v>72</v>
      </c>
      <c r="J2355" t="s">
        <v>73</v>
      </c>
      <c r="K2355" t="s">
        <v>61</v>
      </c>
      <c r="L2355" t="s">
        <v>62</v>
      </c>
      <c r="M2355" t="s">
        <v>107</v>
      </c>
      <c r="N2355" t="s">
        <v>40</v>
      </c>
      <c r="O2355">
        <v>5</v>
      </c>
      <c r="P2355" s="4">
        <v>8737</v>
      </c>
      <c r="Q2355" s="4">
        <v>6553</v>
      </c>
      <c r="R2355" s="3">
        <v>0.2</v>
      </c>
      <c r="S2355" s="4">
        <v>34948</v>
      </c>
      <c r="T2355" s="4">
        <v>32765</v>
      </c>
      <c r="U2355" s="4">
        <v>2183</v>
      </c>
      <c r="V2355" s="3">
        <v>6.2464232574110108E-2</v>
      </c>
      <c r="W2355" t="s">
        <v>54</v>
      </c>
      <c r="X2355" t="s">
        <v>76</v>
      </c>
      <c r="Y2355" t="s">
        <v>56</v>
      </c>
      <c r="Z2355">
        <v>5</v>
      </c>
      <c r="AA2355" t="s">
        <v>181</v>
      </c>
      <c r="AB2355" t="s">
        <v>121</v>
      </c>
      <c r="AC2355">
        <v>3.1</v>
      </c>
    </row>
    <row r="2356" spans="1:29">
      <c r="A2356" t="s">
        <v>2858</v>
      </c>
      <c r="B2356" s="2">
        <v>45274</v>
      </c>
      <c r="C2356" t="s">
        <v>273</v>
      </c>
      <c r="D2356" t="s">
        <v>31</v>
      </c>
      <c r="E2356" t="s">
        <v>32</v>
      </c>
      <c r="F2356" t="s">
        <v>33</v>
      </c>
      <c r="G2356">
        <v>45</v>
      </c>
      <c r="H2356" t="s">
        <v>71</v>
      </c>
      <c r="I2356" t="s">
        <v>72</v>
      </c>
      <c r="J2356" t="s">
        <v>73</v>
      </c>
      <c r="K2356" t="s">
        <v>337</v>
      </c>
      <c r="L2356" t="s">
        <v>62</v>
      </c>
      <c r="M2356" t="s">
        <v>92</v>
      </c>
      <c r="N2356" t="s">
        <v>93</v>
      </c>
      <c r="O2356">
        <v>5</v>
      </c>
      <c r="P2356" s="4">
        <v>1280</v>
      </c>
      <c r="Q2356" s="4">
        <v>960</v>
      </c>
      <c r="R2356" s="3">
        <v>0</v>
      </c>
      <c r="S2356" s="4">
        <v>6400</v>
      </c>
      <c r="T2356" s="4">
        <v>4800</v>
      </c>
      <c r="U2356" s="4">
        <v>1600</v>
      </c>
      <c r="V2356" s="3">
        <v>0.25</v>
      </c>
      <c r="W2356" t="s">
        <v>41</v>
      </c>
      <c r="X2356" t="s">
        <v>42</v>
      </c>
      <c r="Y2356" t="s">
        <v>56</v>
      </c>
      <c r="Z2356">
        <v>3</v>
      </c>
      <c r="AA2356" t="s">
        <v>149</v>
      </c>
      <c r="AB2356" t="s">
        <v>150</v>
      </c>
      <c r="AC2356">
        <v>4.2</v>
      </c>
    </row>
    <row r="2357" spans="1:29">
      <c r="A2357" t="s">
        <v>2859</v>
      </c>
      <c r="B2357" s="2">
        <v>44953</v>
      </c>
      <c r="C2357" t="s">
        <v>314</v>
      </c>
      <c r="D2357" t="s">
        <v>31</v>
      </c>
      <c r="E2357" t="s">
        <v>119</v>
      </c>
      <c r="F2357" t="s">
        <v>70</v>
      </c>
      <c r="G2357">
        <v>39</v>
      </c>
      <c r="H2357" t="s">
        <v>105</v>
      </c>
      <c r="I2357" t="s">
        <v>89</v>
      </c>
      <c r="J2357" t="s">
        <v>82</v>
      </c>
      <c r="K2357" t="s">
        <v>239</v>
      </c>
      <c r="L2357" t="s">
        <v>137</v>
      </c>
      <c r="M2357" t="s">
        <v>92</v>
      </c>
      <c r="N2357" t="s">
        <v>113</v>
      </c>
      <c r="O2357">
        <v>5</v>
      </c>
      <c r="P2357" s="4">
        <v>3359</v>
      </c>
      <c r="Q2357" s="4">
        <v>1948</v>
      </c>
      <c r="R2357" s="3">
        <v>0</v>
      </c>
      <c r="S2357" s="4">
        <v>16795</v>
      </c>
      <c r="T2357" s="4">
        <v>9740</v>
      </c>
      <c r="U2357" s="4">
        <v>7055</v>
      </c>
      <c r="V2357" s="3">
        <v>0.42006549568323903</v>
      </c>
      <c r="W2357" t="s">
        <v>84</v>
      </c>
      <c r="X2357" t="s">
        <v>55</v>
      </c>
      <c r="Y2357" t="s">
        <v>171</v>
      </c>
      <c r="Z2357">
        <v>14</v>
      </c>
      <c r="AA2357" t="s">
        <v>185</v>
      </c>
      <c r="AB2357" t="s">
        <v>132</v>
      </c>
      <c r="AC2357" t="s">
        <v>46</v>
      </c>
    </row>
    <row r="2358" spans="1:29">
      <c r="A2358" t="s">
        <v>2860</v>
      </c>
      <c r="B2358" s="2">
        <v>45087</v>
      </c>
      <c r="C2358" t="s">
        <v>687</v>
      </c>
      <c r="D2358" t="s">
        <v>31</v>
      </c>
      <c r="E2358" t="s">
        <v>98</v>
      </c>
      <c r="F2358" t="s">
        <v>70</v>
      </c>
      <c r="G2358">
        <v>24</v>
      </c>
      <c r="H2358" t="s">
        <v>34</v>
      </c>
      <c r="I2358" t="s">
        <v>35</v>
      </c>
      <c r="J2358" t="s">
        <v>36</v>
      </c>
      <c r="K2358" t="s">
        <v>179</v>
      </c>
      <c r="L2358" t="s">
        <v>38</v>
      </c>
      <c r="M2358" t="s">
        <v>107</v>
      </c>
      <c r="N2358" t="s">
        <v>126</v>
      </c>
      <c r="O2358">
        <v>6</v>
      </c>
      <c r="P2358" s="4">
        <v>8052</v>
      </c>
      <c r="Q2358" s="4">
        <v>5958</v>
      </c>
      <c r="R2358" s="3">
        <v>0.2</v>
      </c>
      <c r="S2358" s="4">
        <v>38650</v>
      </c>
      <c r="T2358" s="4">
        <v>35748</v>
      </c>
      <c r="U2358" s="4">
        <v>2902</v>
      </c>
      <c r="V2358" s="3">
        <v>7.5084087968952135E-2</v>
      </c>
      <c r="W2358" t="s">
        <v>41</v>
      </c>
      <c r="X2358" t="s">
        <v>55</v>
      </c>
      <c r="Y2358" t="s">
        <v>56</v>
      </c>
      <c r="Z2358">
        <v>5</v>
      </c>
      <c r="AA2358" t="s">
        <v>159</v>
      </c>
      <c r="AB2358" t="s">
        <v>189</v>
      </c>
      <c r="AC2358">
        <v>3.1</v>
      </c>
    </row>
    <row r="2359" spans="1:29">
      <c r="A2359" t="s">
        <v>2861</v>
      </c>
      <c r="B2359" s="2">
        <v>45462</v>
      </c>
      <c r="C2359" t="s">
        <v>1072</v>
      </c>
      <c r="D2359" t="s">
        <v>49</v>
      </c>
      <c r="E2359" t="s">
        <v>60</v>
      </c>
      <c r="F2359" t="s">
        <v>70</v>
      </c>
      <c r="G2359">
        <v>23</v>
      </c>
      <c r="H2359" t="s">
        <v>99</v>
      </c>
      <c r="I2359" t="s">
        <v>99</v>
      </c>
      <c r="J2359" t="s">
        <v>100</v>
      </c>
      <c r="K2359" t="s">
        <v>51</v>
      </c>
      <c r="L2359" t="s">
        <v>155</v>
      </c>
      <c r="M2359" t="s">
        <v>83</v>
      </c>
      <c r="N2359" t="s">
        <v>113</v>
      </c>
      <c r="O2359">
        <v>7</v>
      </c>
      <c r="P2359" s="4">
        <v>17720</v>
      </c>
      <c r="Q2359" s="4">
        <v>10278</v>
      </c>
      <c r="R2359" s="3">
        <v>0.15</v>
      </c>
      <c r="S2359" s="4">
        <v>105434</v>
      </c>
      <c r="T2359" s="4">
        <v>71946</v>
      </c>
      <c r="U2359" s="4">
        <v>33488</v>
      </c>
      <c r="V2359" s="3">
        <v>0.31762050192537511</v>
      </c>
      <c r="W2359" t="s">
        <v>54</v>
      </c>
      <c r="X2359" t="s">
        <v>76</v>
      </c>
      <c r="Y2359" t="s">
        <v>43</v>
      </c>
      <c r="Z2359">
        <v>0</v>
      </c>
      <c r="AA2359" t="s">
        <v>229</v>
      </c>
      <c r="AB2359" t="s">
        <v>95</v>
      </c>
      <c r="AC2359" t="s">
        <v>46</v>
      </c>
    </row>
    <row r="2360" spans="1:29">
      <c r="A2360" t="s">
        <v>2862</v>
      </c>
      <c r="B2360" s="2">
        <v>45363</v>
      </c>
      <c r="C2360" t="s">
        <v>657</v>
      </c>
      <c r="D2360" t="s">
        <v>31</v>
      </c>
      <c r="E2360" t="s">
        <v>170</v>
      </c>
      <c r="F2360" t="s">
        <v>33</v>
      </c>
      <c r="G2360">
        <v>20</v>
      </c>
      <c r="H2360" t="s">
        <v>146</v>
      </c>
      <c r="I2360" t="s">
        <v>147</v>
      </c>
      <c r="J2360" t="s">
        <v>36</v>
      </c>
      <c r="K2360" t="s">
        <v>269</v>
      </c>
      <c r="L2360" t="s">
        <v>62</v>
      </c>
      <c r="M2360" t="s">
        <v>39</v>
      </c>
      <c r="N2360" t="s">
        <v>126</v>
      </c>
      <c r="O2360">
        <v>8</v>
      </c>
      <c r="P2360" s="4">
        <v>991</v>
      </c>
      <c r="Q2360" s="4">
        <v>634</v>
      </c>
      <c r="R2360" s="3">
        <v>0.05</v>
      </c>
      <c r="S2360" s="4">
        <v>7532</v>
      </c>
      <c r="T2360" s="4">
        <v>5072</v>
      </c>
      <c r="U2360" s="4">
        <v>2460</v>
      </c>
      <c r="V2360" s="3">
        <v>0.3266064790228359</v>
      </c>
      <c r="W2360" t="s">
        <v>84</v>
      </c>
      <c r="X2360" t="s">
        <v>55</v>
      </c>
      <c r="Y2360" t="s">
        <v>56</v>
      </c>
      <c r="Z2360">
        <v>5</v>
      </c>
      <c r="AA2360" t="s">
        <v>226</v>
      </c>
      <c r="AB2360" t="s">
        <v>121</v>
      </c>
      <c r="AC2360">
        <v>3.9</v>
      </c>
    </row>
    <row r="2361" spans="1:29">
      <c r="A2361" t="s">
        <v>2863</v>
      </c>
      <c r="B2361" s="2">
        <v>45335</v>
      </c>
      <c r="C2361" t="s">
        <v>835</v>
      </c>
      <c r="D2361" t="s">
        <v>31</v>
      </c>
      <c r="E2361" t="s">
        <v>50</v>
      </c>
      <c r="F2361" t="s">
        <v>33</v>
      </c>
      <c r="G2361">
        <v>43</v>
      </c>
      <c r="H2361" t="s">
        <v>105</v>
      </c>
      <c r="I2361" t="s">
        <v>89</v>
      </c>
      <c r="J2361" t="s">
        <v>82</v>
      </c>
      <c r="K2361" t="s">
        <v>302</v>
      </c>
      <c r="L2361" t="s">
        <v>131</v>
      </c>
      <c r="M2361" t="s">
        <v>92</v>
      </c>
      <c r="N2361" t="s">
        <v>113</v>
      </c>
      <c r="O2361">
        <v>8</v>
      </c>
      <c r="P2361" s="4">
        <v>22591</v>
      </c>
      <c r="Q2361" s="4">
        <v>15136</v>
      </c>
      <c r="R2361" s="3">
        <v>0.15</v>
      </c>
      <c r="S2361" s="4">
        <v>153619</v>
      </c>
      <c r="T2361" s="4">
        <v>121088</v>
      </c>
      <c r="U2361" s="4">
        <v>32531</v>
      </c>
      <c r="V2361" s="3">
        <v>0.21176416979670484</v>
      </c>
      <c r="W2361" t="s">
        <v>41</v>
      </c>
      <c r="X2361" t="s">
        <v>55</v>
      </c>
      <c r="Y2361" t="s">
        <v>171</v>
      </c>
      <c r="Z2361">
        <v>5</v>
      </c>
      <c r="AA2361" t="s">
        <v>143</v>
      </c>
      <c r="AB2361" t="s">
        <v>194</v>
      </c>
      <c r="AC2361" t="s">
        <v>46</v>
      </c>
    </row>
    <row r="2362" spans="1:29">
      <c r="A2362" t="s">
        <v>2864</v>
      </c>
      <c r="B2362" s="2">
        <v>45217</v>
      </c>
      <c r="C2362" t="s">
        <v>1468</v>
      </c>
      <c r="D2362" t="s">
        <v>31</v>
      </c>
      <c r="E2362" t="s">
        <v>69</v>
      </c>
      <c r="F2362" t="s">
        <v>70</v>
      </c>
      <c r="G2362">
        <v>21</v>
      </c>
      <c r="H2362" t="s">
        <v>34</v>
      </c>
      <c r="I2362" t="s">
        <v>35</v>
      </c>
      <c r="J2362" t="s">
        <v>36</v>
      </c>
      <c r="K2362" t="s">
        <v>225</v>
      </c>
      <c r="L2362" t="s">
        <v>101</v>
      </c>
      <c r="M2362" t="s">
        <v>92</v>
      </c>
      <c r="N2362" t="s">
        <v>40</v>
      </c>
      <c r="O2362">
        <v>4</v>
      </c>
      <c r="P2362" s="4">
        <v>15269</v>
      </c>
      <c r="Q2362" s="4">
        <v>12063</v>
      </c>
      <c r="R2362" s="3">
        <v>0.05</v>
      </c>
      <c r="S2362" s="4">
        <v>58022</v>
      </c>
      <c r="T2362" s="4">
        <v>48252</v>
      </c>
      <c r="U2362" s="4">
        <v>9770</v>
      </c>
      <c r="V2362" s="3">
        <v>0.16838440591499776</v>
      </c>
      <c r="W2362" t="s">
        <v>75</v>
      </c>
      <c r="X2362" t="s">
        <v>55</v>
      </c>
      <c r="Y2362" t="s">
        <v>56</v>
      </c>
      <c r="Z2362">
        <v>1</v>
      </c>
      <c r="AA2362" t="s">
        <v>149</v>
      </c>
      <c r="AB2362" t="s">
        <v>194</v>
      </c>
      <c r="AC2362">
        <v>3.1</v>
      </c>
    </row>
    <row r="2363" spans="1:29">
      <c r="A2363" t="s">
        <v>2865</v>
      </c>
      <c r="B2363" s="2">
        <v>45520</v>
      </c>
      <c r="C2363" t="s">
        <v>211</v>
      </c>
      <c r="D2363" t="s">
        <v>31</v>
      </c>
      <c r="E2363" t="s">
        <v>98</v>
      </c>
      <c r="F2363" t="s">
        <v>70</v>
      </c>
      <c r="G2363">
        <v>49</v>
      </c>
      <c r="H2363" t="s">
        <v>34</v>
      </c>
      <c r="I2363" t="s">
        <v>35</v>
      </c>
      <c r="J2363" t="s">
        <v>36</v>
      </c>
      <c r="K2363" t="s">
        <v>51</v>
      </c>
      <c r="L2363" t="s">
        <v>62</v>
      </c>
      <c r="M2363" t="s">
        <v>63</v>
      </c>
      <c r="N2363" t="s">
        <v>40</v>
      </c>
      <c r="O2363">
        <v>7</v>
      </c>
      <c r="P2363" s="4">
        <v>24663</v>
      </c>
      <c r="Q2363" s="4">
        <v>18744</v>
      </c>
      <c r="R2363" s="3">
        <v>0.2</v>
      </c>
      <c r="S2363" s="4">
        <v>138113</v>
      </c>
      <c r="T2363" s="4">
        <v>131208</v>
      </c>
      <c r="U2363" s="4">
        <v>6905</v>
      </c>
      <c r="V2363" s="3">
        <v>4.9995293708774702E-2</v>
      </c>
      <c r="W2363" t="s">
        <v>54</v>
      </c>
      <c r="X2363" t="s">
        <v>42</v>
      </c>
      <c r="Y2363" t="s">
        <v>56</v>
      </c>
      <c r="Z2363">
        <v>4</v>
      </c>
      <c r="AA2363" t="s">
        <v>65</v>
      </c>
      <c r="AB2363" t="s">
        <v>95</v>
      </c>
      <c r="AC2363">
        <v>3.4</v>
      </c>
    </row>
    <row r="2364" spans="1:29">
      <c r="A2364" t="s">
        <v>2866</v>
      </c>
      <c r="B2364" s="2">
        <v>45127</v>
      </c>
      <c r="C2364" t="s">
        <v>332</v>
      </c>
      <c r="D2364" t="s">
        <v>49</v>
      </c>
      <c r="E2364" t="s">
        <v>188</v>
      </c>
      <c r="F2364" t="s">
        <v>33</v>
      </c>
      <c r="G2364">
        <v>42</v>
      </c>
      <c r="H2364" t="s">
        <v>71</v>
      </c>
      <c r="I2364" t="s">
        <v>72</v>
      </c>
      <c r="J2364" t="s">
        <v>73</v>
      </c>
      <c r="K2364" t="s">
        <v>125</v>
      </c>
      <c r="L2364" t="s">
        <v>38</v>
      </c>
      <c r="M2364" t="s">
        <v>107</v>
      </c>
      <c r="N2364" t="s">
        <v>53</v>
      </c>
      <c r="O2364">
        <v>7</v>
      </c>
      <c r="P2364" s="4">
        <v>11427</v>
      </c>
      <c r="Q2364" s="4">
        <v>6399</v>
      </c>
      <c r="R2364" s="3">
        <v>0</v>
      </c>
      <c r="S2364" s="4">
        <v>79989</v>
      </c>
      <c r="T2364" s="4">
        <v>44793</v>
      </c>
      <c r="U2364" s="4">
        <v>35196</v>
      </c>
      <c r="V2364" s="3">
        <v>0.44001050144394854</v>
      </c>
      <c r="W2364" t="s">
        <v>84</v>
      </c>
      <c r="X2364" t="s">
        <v>76</v>
      </c>
      <c r="Y2364" t="s">
        <v>56</v>
      </c>
      <c r="Z2364">
        <v>4</v>
      </c>
      <c r="AA2364" t="s">
        <v>172</v>
      </c>
      <c r="AB2364" t="s">
        <v>150</v>
      </c>
      <c r="AC2364">
        <v>4</v>
      </c>
    </row>
    <row r="2365" spans="1:29">
      <c r="A2365" t="s">
        <v>2867</v>
      </c>
      <c r="B2365" s="2">
        <v>45514</v>
      </c>
      <c r="C2365" t="s">
        <v>565</v>
      </c>
      <c r="D2365" t="s">
        <v>31</v>
      </c>
      <c r="E2365" t="s">
        <v>124</v>
      </c>
      <c r="F2365" t="s">
        <v>70</v>
      </c>
      <c r="G2365">
        <v>36</v>
      </c>
      <c r="H2365" t="s">
        <v>99</v>
      </c>
      <c r="I2365" t="s">
        <v>99</v>
      </c>
      <c r="J2365" t="s">
        <v>100</v>
      </c>
      <c r="K2365" t="s">
        <v>368</v>
      </c>
      <c r="L2365" t="s">
        <v>137</v>
      </c>
      <c r="M2365" t="s">
        <v>83</v>
      </c>
      <c r="N2365" t="s">
        <v>64</v>
      </c>
      <c r="O2365">
        <v>6</v>
      </c>
      <c r="P2365" s="4">
        <v>13189</v>
      </c>
      <c r="Q2365" s="4">
        <v>8837</v>
      </c>
      <c r="R2365" s="3">
        <v>0.2</v>
      </c>
      <c r="S2365" s="4">
        <v>63307</v>
      </c>
      <c r="T2365" s="4">
        <v>53022</v>
      </c>
      <c r="U2365" s="4">
        <v>10285</v>
      </c>
      <c r="V2365" s="3">
        <v>0.1624622869508901</v>
      </c>
      <c r="W2365" t="s">
        <v>54</v>
      </c>
      <c r="X2365" t="s">
        <v>42</v>
      </c>
      <c r="Y2365" t="s">
        <v>56</v>
      </c>
      <c r="Z2365">
        <v>1</v>
      </c>
      <c r="AA2365" t="s">
        <v>44</v>
      </c>
      <c r="AB2365" t="s">
        <v>45</v>
      </c>
      <c r="AC2365">
        <v>4.3</v>
      </c>
    </row>
    <row r="2366" spans="1:29">
      <c r="A2366" t="s">
        <v>2868</v>
      </c>
      <c r="B2366" s="2">
        <v>45569</v>
      </c>
      <c r="C2366" t="s">
        <v>621</v>
      </c>
      <c r="D2366" t="s">
        <v>31</v>
      </c>
      <c r="E2366" t="s">
        <v>111</v>
      </c>
      <c r="F2366" t="s">
        <v>70</v>
      </c>
      <c r="G2366">
        <v>47</v>
      </c>
      <c r="H2366" t="s">
        <v>146</v>
      </c>
      <c r="I2366" t="s">
        <v>147</v>
      </c>
      <c r="J2366" t="s">
        <v>36</v>
      </c>
      <c r="K2366" t="s">
        <v>162</v>
      </c>
      <c r="L2366" t="s">
        <v>155</v>
      </c>
      <c r="M2366" t="s">
        <v>39</v>
      </c>
      <c r="N2366" t="s">
        <v>126</v>
      </c>
      <c r="O2366">
        <v>1</v>
      </c>
      <c r="P2366" s="4">
        <v>16078</v>
      </c>
      <c r="Q2366" s="4">
        <v>9647</v>
      </c>
      <c r="R2366" s="3">
        <v>0.2</v>
      </c>
      <c r="S2366" s="4">
        <v>12862</v>
      </c>
      <c r="T2366" s="4">
        <v>9647</v>
      </c>
      <c r="U2366" s="4">
        <v>3215</v>
      </c>
      <c r="V2366" s="3">
        <v>0.24996112579692117</v>
      </c>
      <c r="W2366" t="s">
        <v>75</v>
      </c>
      <c r="X2366" t="s">
        <v>55</v>
      </c>
      <c r="Y2366" t="s">
        <v>56</v>
      </c>
      <c r="Z2366">
        <v>5</v>
      </c>
      <c r="AA2366" t="s">
        <v>159</v>
      </c>
      <c r="AB2366" t="s">
        <v>150</v>
      </c>
      <c r="AC2366">
        <v>3.4</v>
      </c>
    </row>
    <row r="2367" spans="1:29">
      <c r="A2367" t="s">
        <v>2869</v>
      </c>
      <c r="B2367" s="2">
        <v>45144</v>
      </c>
      <c r="C2367" t="s">
        <v>1011</v>
      </c>
      <c r="D2367" t="s">
        <v>31</v>
      </c>
      <c r="E2367" t="s">
        <v>60</v>
      </c>
      <c r="F2367" t="s">
        <v>70</v>
      </c>
      <c r="G2367">
        <v>43</v>
      </c>
      <c r="H2367" t="s">
        <v>105</v>
      </c>
      <c r="I2367" t="s">
        <v>89</v>
      </c>
      <c r="J2367" t="s">
        <v>82</v>
      </c>
      <c r="K2367" t="s">
        <v>148</v>
      </c>
      <c r="L2367" t="s">
        <v>91</v>
      </c>
      <c r="M2367" t="s">
        <v>107</v>
      </c>
      <c r="N2367" t="s">
        <v>113</v>
      </c>
      <c r="O2367">
        <v>8</v>
      </c>
      <c r="P2367" s="4">
        <v>2962</v>
      </c>
      <c r="Q2367" s="4">
        <v>1985</v>
      </c>
      <c r="R2367" s="3">
        <v>0.05</v>
      </c>
      <c r="S2367" s="4">
        <v>22511</v>
      </c>
      <c r="T2367" s="4">
        <v>15880</v>
      </c>
      <c r="U2367" s="4">
        <v>6631</v>
      </c>
      <c r="V2367" s="3">
        <v>0.29456710052863044</v>
      </c>
      <c r="W2367" t="s">
        <v>75</v>
      </c>
      <c r="X2367" t="s">
        <v>76</v>
      </c>
      <c r="Y2367" t="s">
        <v>43</v>
      </c>
      <c r="Z2367">
        <v>0</v>
      </c>
      <c r="AA2367" t="s">
        <v>229</v>
      </c>
      <c r="AB2367" t="s">
        <v>66</v>
      </c>
      <c r="AC2367" t="s">
        <v>46</v>
      </c>
    </row>
    <row r="2368" spans="1:29">
      <c r="A2368" t="s">
        <v>2870</v>
      </c>
      <c r="B2368" s="2">
        <v>45396</v>
      </c>
      <c r="C2368" t="s">
        <v>946</v>
      </c>
      <c r="D2368" t="s">
        <v>31</v>
      </c>
      <c r="E2368" t="s">
        <v>135</v>
      </c>
      <c r="F2368" t="s">
        <v>33</v>
      </c>
      <c r="G2368">
        <v>57</v>
      </c>
      <c r="H2368" t="s">
        <v>99</v>
      </c>
      <c r="I2368" t="s">
        <v>99</v>
      </c>
      <c r="J2368" t="s">
        <v>100</v>
      </c>
      <c r="K2368" t="s">
        <v>214</v>
      </c>
      <c r="L2368" t="s">
        <v>91</v>
      </c>
      <c r="M2368" t="s">
        <v>39</v>
      </c>
      <c r="N2368" t="s">
        <v>64</v>
      </c>
      <c r="O2368">
        <v>8</v>
      </c>
      <c r="P2368" s="4">
        <v>7727</v>
      </c>
      <c r="Q2368" s="4">
        <v>5332</v>
      </c>
      <c r="R2368" s="3">
        <v>0.1</v>
      </c>
      <c r="S2368" s="4">
        <v>55634</v>
      </c>
      <c r="T2368" s="4">
        <v>42656</v>
      </c>
      <c r="U2368" s="4">
        <v>12978</v>
      </c>
      <c r="V2368" s="3">
        <v>0.23327461624186649</v>
      </c>
      <c r="W2368" t="s">
        <v>84</v>
      </c>
      <c r="X2368" t="s">
        <v>42</v>
      </c>
      <c r="Y2368" t="s">
        <v>56</v>
      </c>
      <c r="Z2368">
        <v>3</v>
      </c>
      <c r="AA2368" t="s">
        <v>94</v>
      </c>
      <c r="AB2368" t="s">
        <v>150</v>
      </c>
      <c r="AC2368">
        <v>4.5999999999999996</v>
      </c>
    </row>
    <row r="2369" spans="1:29">
      <c r="A2369" t="s">
        <v>2871</v>
      </c>
      <c r="B2369" s="2">
        <v>45047</v>
      </c>
      <c r="C2369" t="s">
        <v>316</v>
      </c>
      <c r="D2369" t="s">
        <v>31</v>
      </c>
      <c r="E2369" t="s">
        <v>124</v>
      </c>
      <c r="F2369" t="s">
        <v>70</v>
      </c>
      <c r="G2369">
        <v>46</v>
      </c>
      <c r="H2369" t="s">
        <v>105</v>
      </c>
      <c r="I2369" t="s">
        <v>89</v>
      </c>
      <c r="J2369" t="s">
        <v>82</v>
      </c>
      <c r="K2369" t="s">
        <v>125</v>
      </c>
      <c r="L2369" t="s">
        <v>112</v>
      </c>
      <c r="M2369" t="s">
        <v>39</v>
      </c>
      <c r="N2369" t="s">
        <v>40</v>
      </c>
      <c r="O2369">
        <v>2</v>
      </c>
      <c r="P2369" s="4">
        <v>24304</v>
      </c>
      <c r="Q2369" s="4">
        <v>13853</v>
      </c>
      <c r="R2369" s="3">
        <v>0</v>
      </c>
      <c r="S2369" s="4">
        <v>48608</v>
      </c>
      <c r="T2369" s="4">
        <v>27706</v>
      </c>
      <c r="U2369" s="4">
        <v>20902</v>
      </c>
      <c r="V2369" s="3">
        <v>0.43001152073732718</v>
      </c>
      <c r="W2369" t="s">
        <v>41</v>
      </c>
      <c r="X2369" t="s">
        <v>55</v>
      </c>
      <c r="Y2369" t="s">
        <v>56</v>
      </c>
      <c r="Z2369">
        <v>3</v>
      </c>
      <c r="AA2369" t="s">
        <v>77</v>
      </c>
      <c r="AB2369" t="s">
        <v>132</v>
      </c>
      <c r="AC2369">
        <v>3.3</v>
      </c>
    </row>
    <row r="2370" spans="1:29">
      <c r="A2370" t="s">
        <v>2872</v>
      </c>
      <c r="B2370" s="2">
        <v>44955</v>
      </c>
      <c r="C2370" t="s">
        <v>1178</v>
      </c>
      <c r="D2370" t="s">
        <v>31</v>
      </c>
      <c r="E2370" t="s">
        <v>98</v>
      </c>
      <c r="F2370" t="s">
        <v>70</v>
      </c>
      <c r="G2370">
        <v>53</v>
      </c>
      <c r="H2370" t="s">
        <v>34</v>
      </c>
      <c r="I2370" t="s">
        <v>35</v>
      </c>
      <c r="J2370" t="s">
        <v>36</v>
      </c>
      <c r="K2370" t="s">
        <v>326</v>
      </c>
      <c r="L2370" t="s">
        <v>38</v>
      </c>
      <c r="M2370" t="s">
        <v>92</v>
      </c>
      <c r="N2370" t="s">
        <v>53</v>
      </c>
      <c r="O2370">
        <v>7</v>
      </c>
      <c r="P2370" s="4">
        <v>21434</v>
      </c>
      <c r="Q2370" s="4">
        <v>12217</v>
      </c>
      <c r="R2370" s="3">
        <v>0.1</v>
      </c>
      <c r="S2370" s="4">
        <v>135034</v>
      </c>
      <c r="T2370" s="4">
        <v>85519</v>
      </c>
      <c r="U2370" s="4">
        <v>49515</v>
      </c>
      <c r="V2370" s="3">
        <v>0.36668542737384657</v>
      </c>
      <c r="W2370" t="s">
        <v>75</v>
      </c>
      <c r="X2370" t="s">
        <v>42</v>
      </c>
      <c r="Y2370" t="s">
        <v>43</v>
      </c>
      <c r="Z2370">
        <v>0</v>
      </c>
      <c r="AA2370" t="s">
        <v>159</v>
      </c>
      <c r="AB2370" t="s">
        <v>121</v>
      </c>
      <c r="AC2370" t="s">
        <v>46</v>
      </c>
    </row>
    <row r="2371" spans="1:29">
      <c r="A2371" t="s">
        <v>2873</v>
      </c>
      <c r="B2371" s="2">
        <v>45291</v>
      </c>
      <c r="C2371" t="s">
        <v>587</v>
      </c>
      <c r="D2371" t="s">
        <v>31</v>
      </c>
      <c r="E2371" t="s">
        <v>119</v>
      </c>
      <c r="F2371" t="s">
        <v>70</v>
      </c>
      <c r="G2371">
        <v>18</v>
      </c>
      <c r="H2371" t="s">
        <v>146</v>
      </c>
      <c r="I2371" t="s">
        <v>147</v>
      </c>
      <c r="J2371" t="s">
        <v>36</v>
      </c>
      <c r="K2371" t="s">
        <v>291</v>
      </c>
      <c r="L2371" t="s">
        <v>101</v>
      </c>
      <c r="M2371" t="s">
        <v>107</v>
      </c>
      <c r="N2371" t="s">
        <v>93</v>
      </c>
      <c r="O2371">
        <v>3</v>
      </c>
      <c r="P2371" s="4">
        <v>14736</v>
      </c>
      <c r="Q2371" s="4">
        <v>8252</v>
      </c>
      <c r="R2371" s="3">
        <v>0.2</v>
      </c>
      <c r="S2371" s="4">
        <v>35366</v>
      </c>
      <c r="T2371" s="4">
        <v>24756</v>
      </c>
      <c r="U2371" s="4">
        <v>10610</v>
      </c>
      <c r="V2371" s="3">
        <v>0.30000565514901317</v>
      </c>
      <c r="W2371" t="s">
        <v>84</v>
      </c>
      <c r="X2371" t="s">
        <v>42</v>
      </c>
      <c r="Y2371" t="s">
        <v>56</v>
      </c>
      <c r="Z2371">
        <v>6</v>
      </c>
      <c r="AA2371" t="s">
        <v>229</v>
      </c>
      <c r="AB2371" t="s">
        <v>45</v>
      </c>
      <c r="AC2371">
        <v>3.3</v>
      </c>
    </row>
    <row r="2372" spans="1:29">
      <c r="A2372" t="s">
        <v>2874</v>
      </c>
      <c r="B2372" s="2">
        <v>44930</v>
      </c>
      <c r="C2372" t="s">
        <v>203</v>
      </c>
      <c r="D2372" t="s">
        <v>31</v>
      </c>
      <c r="E2372" t="s">
        <v>111</v>
      </c>
      <c r="F2372" t="s">
        <v>70</v>
      </c>
      <c r="G2372">
        <v>45</v>
      </c>
      <c r="H2372" t="s">
        <v>153</v>
      </c>
      <c r="I2372" t="s">
        <v>154</v>
      </c>
      <c r="J2372" t="s">
        <v>36</v>
      </c>
      <c r="K2372" t="s">
        <v>199</v>
      </c>
      <c r="L2372" t="s">
        <v>112</v>
      </c>
      <c r="M2372" t="s">
        <v>39</v>
      </c>
      <c r="N2372" t="s">
        <v>113</v>
      </c>
      <c r="O2372">
        <v>1</v>
      </c>
      <c r="P2372" s="4">
        <v>666</v>
      </c>
      <c r="Q2372" s="4">
        <v>486</v>
      </c>
      <c r="R2372" s="3">
        <v>0</v>
      </c>
      <c r="S2372" s="4">
        <v>666</v>
      </c>
      <c r="T2372" s="4">
        <v>486</v>
      </c>
      <c r="U2372" s="4">
        <v>180</v>
      </c>
      <c r="V2372" s="3">
        <v>0.27027027027027029</v>
      </c>
      <c r="W2372" t="s">
        <v>54</v>
      </c>
      <c r="X2372" t="s">
        <v>55</v>
      </c>
      <c r="Y2372" t="s">
        <v>56</v>
      </c>
      <c r="Z2372">
        <v>1</v>
      </c>
      <c r="AA2372" t="s">
        <v>108</v>
      </c>
      <c r="AB2372" t="s">
        <v>95</v>
      </c>
      <c r="AC2372">
        <v>4.0999999999999996</v>
      </c>
    </row>
    <row r="2373" spans="1:29">
      <c r="A2373" t="s">
        <v>2875</v>
      </c>
      <c r="B2373" s="2">
        <v>45213</v>
      </c>
      <c r="C2373" t="s">
        <v>483</v>
      </c>
      <c r="D2373" t="s">
        <v>31</v>
      </c>
      <c r="E2373" t="s">
        <v>135</v>
      </c>
      <c r="F2373" t="s">
        <v>33</v>
      </c>
      <c r="G2373">
        <v>51</v>
      </c>
      <c r="H2373" t="s">
        <v>34</v>
      </c>
      <c r="I2373" t="s">
        <v>35</v>
      </c>
      <c r="J2373" t="s">
        <v>36</v>
      </c>
      <c r="K2373" t="s">
        <v>257</v>
      </c>
      <c r="L2373" t="s">
        <v>38</v>
      </c>
      <c r="M2373" t="s">
        <v>63</v>
      </c>
      <c r="N2373" t="s">
        <v>126</v>
      </c>
      <c r="O2373">
        <v>4</v>
      </c>
      <c r="P2373" s="4">
        <v>6090</v>
      </c>
      <c r="Q2373" s="4">
        <v>3715</v>
      </c>
      <c r="R2373" s="3">
        <v>0.15</v>
      </c>
      <c r="S2373" s="4">
        <v>20706</v>
      </c>
      <c r="T2373" s="4">
        <v>14860</v>
      </c>
      <c r="U2373" s="4">
        <v>5846</v>
      </c>
      <c r="V2373" s="3">
        <v>0.28233362310441418</v>
      </c>
      <c r="W2373" t="s">
        <v>41</v>
      </c>
      <c r="X2373" t="s">
        <v>76</v>
      </c>
      <c r="Y2373" t="s">
        <v>156</v>
      </c>
      <c r="Z2373">
        <v>0</v>
      </c>
      <c r="AA2373" t="s">
        <v>77</v>
      </c>
      <c r="AB2373" t="s">
        <v>189</v>
      </c>
      <c r="AC2373">
        <v>1.5</v>
      </c>
    </row>
    <row r="2374" spans="1:29">
      <c r="A2374" t="s">
        <v>2876</v>
      </c>
      <c r="B2374" s="2">
        <v>45241</v>
      </c>
      <c r="C2374" t="s">
        <v>271</v>
      </c>
      <c r="D2374" t="s">
        <v>31</v>
      </c>
      <c r="E2374" t="s">
        <v>135</v>
      </c>
      <c r="F2374" t="s">
        <v>33</v>
      </c>
      <c r="G2374">
        <v>49</v>
      </c>
      <c r="H2374" t="s">
        <v>88</v>
      </c>
      <c r="I2374" t="s">
        <v>89</v>
      </c>
      <c r="J2374" t="s">
        <v>82</v>
      </c>
      <c r="K2374" t="s">
        <v>166</v>
      </c>
      <c r="L2374" t="s">
        <v>131</v>
      </c>
      <c r="M2374" t="s">
        <v>39</v>
      </c>
      <c r="N2374" t="s">
        <v>40</v>
      </c>
      <c r="O2374">
        <v>5</v>
      </c>
      <c r="P2374" s="4">
        <v>12448</v>
      </c>
      <c r="Q2374" s="4">
        <v>9709</v>
      </c>
      <c r="R2374" s="3">
        <v>0.15</v>
      </c>
      <c r="S2374" s="4">
        <v>52904</v>
      </c>
      <c r="T2374" s="4">
        <v>48545</v>
      </c>
      <c r="U2374" s="4">
        <v>4359</v>
      </c>
      <c r="V2374" s="3">
        <v>8.2394525933766824E-2</v>
      </c>
      <c r="W2374" t="s">
        <v>54</v>
      </c>
      <c r="X2374" t="s">
        <v>42</v>
      </c>
      <c r="Y2374" t="s">
        <v>56</v>
      </c>
      <c r="Z2374">
        <v>7</v>
      </c>
      <c r="AA2374" t="s">
        <v>159</v>
      </c>
      <c r="AB2374" t="s">
        <v>45</v>
      </c>
      <c r="AC2374">
        <v>4.0999999999999996</v>
      </c>
    </row>
    <row r="2375" spans="1:29">
      <c r="A2375" t="s">
        <v>2877</v>
      </c>
      <c r="B2375" s="2">
        <v>45365</v>
      </c>
      <c r="C2375" t="s">
        <v>48</v>
      </c>
      <c r="D2375" t="s">
        <v>49</v>
      </c>
      <c r="E2375" t="s">
        <v>111</v>
      </c>
      <c r="F2375" t="s">
        <v>70</v>
      </c>
      <c r="G2375">
        <v>36</v>
      </c>
      <c r="H2375" t="s">
        <v>71</v>
      </c>
      <c r="I2375" t="s">
        <v>72</v>
      </c>
      <c r="J2375" t="s">
        <v>73</v>
      </c>
      <c r="K2375" t="s">
        <v>214</v>
      </c>
      <c r="L2375" t="s">
        <v>91</v>
      </c>
      <c r="M2375" t="s">
        <v>83</v>
      </c>
      <c r="N2375" t="s">
        <v>113</v>
      </c>
      <c r="O2375">
        <v>2</v>
      </c>
      <c r="P2375" s="4">
        <v>1766</v>
      </c>
      <c r="Q2375" s="4">
        <v>1183</v>
      </c>
      <c r="R2375" s="3">
        <v>0</v>
      </c>
      <c r="S2375" s="4">
        <v>3532</v>
      </c>
      <c r="T2375" s="4">
        <v>2366</v>
      </c>
      <c r="U2375" s="4">
        <v>1166</v>
      </c>
      <c r="V2375" s="3">
        <v>0.3301245753114383</v>
      </c>
      <c r="W2375" t="s">
        <v>75</v>
      </c>
      <c r="X2375" t="s">
        <v>76</v>
      </c>
      <c r="Y2375" t="s">
        <v>156</v>
      </c>
      <c r="Z2375">
        <v>0</v>
      </c>
      <c r="AA2375" t="s">
        <v>85</v>
      </c>
      <c r="AB2375" t="s">
        <v>121</v>
      </c>
      <c r="AC2375">
        <v>1.1000000000000001</v>
      </c>
    </row>
    <row r="2376" spans="1:29">
      <c r="A2376" t="s">
        <v>2878</v>
      </c>
      <c r="B2376" s="2">
        <v>45500</v>
      </c>
      <c r="C2376" t="s">
        <v>2107</v>
      </c>
      <c r="D2376" t="s">
        <v>31</v>
      </c>
      <c r="E2376" t="s">
        <v>111</v>
      </c>
      <c r="F2376" t="s">
        <v>70</v>
      </c>
      <c r="G2376">
        <v>39</v>
      </c>
      <c r="H2376" t="s">
        <v>105</v>
      </c>
      <c r="I2376" t="s">
        <v>89</v>
      </c>
      <c r="J2376" t="s">
        <v>82</v>
      </c>
      <c r="K2376" t="s">
        <v>326</v>
      </c>
      <c r="L2376" t="s">
        <v>112</v>
      </c>
      <c r="M2376" t="s">
        <v>83</v>
      </c>
      <c r="N2376" t="s">
        <v>113</v>
      </c>
      <c r="O2376">
        <v>6</v>
      </c>
      <c r="P2376" s="4">
        <v>4243</v>
      </c>
      <c r="Q2376" s="4">
        <v>2673</v>
      </c>
      <c r="R2376" s="3">
        <v>0.2</v>
      </c>
      <c r="S2376" s="4">
        <v>20366</v>
      </c>
      <c r="T2376" s="4">
        <v>16038</v>
      </c>
      <c r="U2376" s="4">
        <v>4328</v>
      </c>
      <c r="V2376" s="3">
        <v>0.21251104782480604</v>
      </c>
      <c r="W2376" t="s">
        <v>84</v>
      </c>
      <c r="X2376" t="s">
        <v>76</v>
      </c>
      <c r="Y2376" t="s">
        <v>56</v>
      </c>
      <c r="Z2376">
        <v>6</v>
      </c>
      <c r="AA2376" t="s">
        <v>65</v>
      </c>
      <c r="AB2376" t="s">
        <v>150</v>
      </c>
      <c r="AC2376">
        <v>3.8</v>
      </c>
    </row>
    <row r="2377" spans="1:29">
      <c r="A2377" t="s">
        <v>2879</v>
      </c>
      <c r="B2377" s="2">
        <v>45614</v>
      </c>
      <c r="C2377" t="s">
        <v>243</v>
      </c>
      <c r="D2377" t="s">
        <v>49</v>
      </c>
      <c r="E2377" t="s">
        <v>60</v>
      </c>
      <c r="F2377" t="s">
        <v>70</v>
      </c>
      <c r="G2377">
        <v>33</v>
      </c>
      <c r="H2377" t="s">
        <v>99</v>
      </c>
      <c r="I2377" t="s">
        <v>99</v>
      </c>
      <c r="J2377" t="s">
        <v>100</v>
      </c>
      <c r="K2377" t="s">
        <v>166</v>
      </c>
      <c r="L2377" t="s">
        <v>155</v>
      </c>
      <c r="M2377" t="s">
        <v>39</v>
      </c>
      <c r="N2377" t="s">
        <v>53</v>
      </c>
      <c r="O2377">
        <v>3</v>
      </c>
      <c r="P2377" s="4">
        <v>7035</v>
      </c>
      <c r="Q2377" s="4">
        <v>5065</v>
      </c>
      <c r="R2377" s="3">
        <v>0</v>
      </c>
      <c r="S2377" s="4">
        <v>21105</v>
      </c>
      <c r="T2377" s="4">
        <v>15195</v>
      </c>
      <c r="U2377" s="4">
        <v>5910</v>
      </c>
      <c r="V2377" s="3">
        <v>0.28002842928216065</v>
      </c>
      <c r="W2377" t="s">
        <v>41</v>
      </c>
      <c r="X2377" t="s">
        <v>42</v>
      </c>
      <c r="Y2377" t="s">
        <v>56</v>
      </c>
      <c r="Z2377">
        <v>7</v>
      </c>
      <c r="AA2377" t="s">
        <v>143</v>
      </c>
      <c r="AB2377" t="s">
        <v>132</v>
      </c>
      <c r="AC2377">
        <v>3.9</v>
      </c>
    </row>
    <row r="2378" spans="1:29">
      <c r="A2378" t="s">
        <v>2880</v>
      </c>
      <c r="B2378" s="2">
        <v>45573</v>
      </c>
      <c r="C2378" t="s">
        <v>496</v>
      </c>
      <c r="D2378" t="s">
        <v>49</v>
      </c>
      <c r="E2378" t="s">
        <v>60</v>
      </c>
      <c r="F2378" t="s">
        <v>70</v>
      </c>
      <c r="G2378">
        <v>18</v>
      </c>
      <c r="H2378" t="s">
        <v>80</v>
      </c>
      <c r="I2378" t="s">
        <v>81</v>
      </c>
      <c r="J2378" t="s">
        <v>82</v>
      </c>
      <c r="K2378" t="s">
        <v>90</v>
      </c>
      <c r="L2378" t="s">
        <v>137</v>
      </c>
      <c r="M2378" t="s">
        <v>92</v>
      </c>
      <c r="N2378" t="s">
        <v>64</v>
      </c>
      <c r="O2378">
        <v>8</v>
      </c>
      <c r="P2378" s="4">
        <v>16348</v>
      </c>
      <c r="Q2378" s="4">
        <v>11280</v>
      </c>
      <c r="R2378" s="3">
        <v>0.05</v>
      </c>
      <c r="S2378" s="4">
        <v>124245</v>
      </c>
      <c r="T2378" s="4">
        <v>90240</v>
      </c>
      <c r="U2378" s="4">
        <v>34005</v>
      </c>
      <c r="V2378" s="3">
        <v>0.27369310636242905</v>
      </c>
      <c r="W2378" t="s">
        <v>41</v>
      </c>
      <c r="X2378" t="s">
        <v>55</v>
      </c>
      <c r="Y2378" t="s">
        <v>56</v>
      </c>
      <c r="Z2378">
        <v>4</v>
      </c>
      <c r="AA2378" t="s">
        <v>102</v>
      </c>
      <c r="AB2378" t="s">
        <v>45</v>
      </c>
      <c r="AC2378">
        <v>3.7</v>
      </c>
    </row>
    <row r="2379" spans="1:29">
      <c r="A2379" t="s">
        <v>2881</v>
      </c>
      <c r="B2379" s="2">
        <v>45644</v>
      </c>
      <c r="C2379" t="s">
        <v>231</v>
      </c>
      <c r="D2379" t="s">
        <v>31</v>
      </c>
      <c r="E2379" t="s">
        <v>69</v>
      </c>
      <c r="F2379" t="s">
        <v>70</v>
      </c>
      <c r="G2379">
        <v>35</v>
      </c>
      <c r="H2379" t="s">
        <v>34</v>
      </c>
      <c r="I2379" t="s">
        <v>35</v>
      </c>
      <c r="J2379" t="s">
        <v>36</v>
      </c>
      <c r="K2379" t="s">
        <v>125</v>
      </c>
      <c r="L2379" t="s">
        <v>112</v>
      </c>
      <c r="M2379" t="s">
        <v>63</v>
      </c>
      <c r="N2379" t="s">
        <v>53</v>
      </c>
      <c r="O2379">
        <v>8</v>
      </c>
      <c r="P2379" s="4">
        <v>12451</v>
      </c>
      <c r="Q2379" s="4">
        <v>9338</v>
      </c>
      <c r="R2379" s="3">
        <v>0</v>
      </c>
      <c r="S2379" s="4">
        <v>99608</v>
      </c>
      <c r="T2379" s="4">
        <v>74704</v>
      </c>
      <c r="U2379" s="4">
        <v>24904</v>
      </c>
      <c r="V2379" s="3">
        <v>0.25002007870853749</v>
      </c>
      <c r="W2379" t="s">
        <v>75</v>
      </c>
      <c r="X2379" t="s">
        <v>55</v>
      </c>
      <c r="Y2379" t="s">
        <v>56</v>
      </c>
      <c r="Z2379">
        <v>1</v>
      </c>
      <c r="AA2379" t="s">
        <v>57</v>
      </c>
      <c r="AB2379" t="s">
        <v>45</v>
      </c>
      <c r="AC2379">
        <v>4.2</v>
      </c>
    </row>
    <row r="2380" spans="1:29">
      <c r="A2380" t="s">
        <v>2882</v>
      </c>
      <c r="B2380" s="2">
        <v>45583</v>
      </c>
      <c r="C2380" t="s">
        <v>310</v>
      </c>
      <c r="D2380" t="s">
        <v>31</v>
      </c>
      <c r="E2380" t="s">
        <v>129</v>
      </c>
      <c r="F2380" t="s">
        <v>33</v>
      </c>
      <c r="G2380">
        <v>55</v>
      </c>
      <c r="H2380" t="s">
        <v>105</v>
      </c>
      <c r="I2380" t="s">
        <v>89</v>
      </c>
      <c r="J2380" t="s">
        <v>82</v>
      </c>
      <c r="K2380" t="s">
        <v>162</v>
      </c>
      <c r="L2380" t="s">
        <v>112</v>
      </c>
      <c r="M2380" t="s">
        <v>92</v>
      </c>
      <c r="N2380" t="s">
        <v>93</v>
      </c>
      <c r="O2380">
        <v>4</v>
      </c>
      <c r="P2380" s="4">
        <v>13281</v>
      </c>
      <c r="Q2380" s="4">
        <v>9828</v>
      </c>
      <c r="R2380" s="3">
        <v>0</v>
      </c>
      <c r="S2380" s="4">
        <v>53124</v>
      </c>
      <c r="T2380" s="4">
        <v>39312</v>
      </c>
      <c r="U2380" s="4">
        <v>13812</v>
      </c>
      <c r="V2380" s="3">
        <v>0.25999548226790153</v>
      </c>
      <c r="W2380" t="s">
        <v>54</v>
      </c>
      <c r="X2380" t="s">
        <v>76</v>
      </c>
      <c r="Y2380" t="s">
        <v>56</v>
      </c>
      <c r="Z2380">
        <v>6</v>
      </c>
      <c r="AA2380" t="s">
        <v>163</v>
      </c>
      <c r="AB2380" t="s">
        <v>132</v>
      </c>
      <c r="AC2380">
        <v>4.8</v>
      </c>
    </row>
    <row r="2381" spans="1:29">
      <c r="A2381" t="s">
        <v>2883</v>
      </c>
      <c r="B2381" s="2">
        <v>45254</v>
      </c>
      <c r="C2381" t="s">
        <v>207</v>
      </c>
      <c r="D2381" t="s">
        <v>49</v>
      </c>
      <c r="E2381" t="s">
        <v>111</v>
      </c>
      <c r="F2381" t="s">
        <v>70</v>
      </c>
      <c r="G2381">
        <v>26</v>
      </c>
      <c r="H2381" t="s">
        <v>88</v>
      </c>
      <c r="I2381" t="s">
        <v>89</v>
      </c>
      <c r="J2381" t="s">
        <v>82</v>
      </c>
      <c r="K2381" t="s">
        <v>291</v>
      </c>
      <c r="L2381" t="s">
        <v>131</v>
      </c>
      <c r="M2381" t="s">
        <v>39</v>
      </c>
      <c r="N2381" t="s">
        <v>113</v>
      </c>
      <c r="O2381">
        <v>8</v>
      </c>
      <c r="P2381" s="4">
        <v>18183</v>
      </c>
      <c r="Q2381" s="4">
        <v>10910</v>
      </c>
      <c r="R2381" s="3">
        <v>0</v>
      </c>
      <c r="S2381" s="4">
        <v>145464</v>
      </c>
      <c r="T2381" s="4">
        <v>87280</v>
      </c>
      <c r="U2381" s="4">
        <v>58184</v>
      </c>
      <c r="V2381" s="3">
        <v>0.39998900071495352</v>
      </c>
      <c r="W2381" t="s">
        <v>54</v>
      </c>
      <c r="X2381" t="s">
        <v>76</v>
      </c>
      <c r="Y2381" t="s">
        <v>56</v>
      </c>
      <c r="Z2381">
        <v>3</v>
      </c>
      <c r="AA2381" t="s">
        <v>94</v>
      </c>
      <c r="AB2381" t="s">
        <v>45</v>
      </c>
      <c r="AC2381">
        <v>4.2</v>
      </c>
    </row>
    <row r="2382" spans="1:29">
      <c r="A2382" t="s">
        <v>2884</v>
      </c>
      <c r="B2382" s="2">
        <v>45008</v>
      </c>
      <c r="C2382" t="s">
        <v>381</v>
      </c>
      <c r="D2382" t="s">
        <v>31</v>
      </c>
      <c r="E2382" t="s">
        <v>50</v>
      </c>
      <c r="F2382" t="s">
        <v>33</v>
      </c>
      <c r="G2382">
        <v>25</v>
      </c>
      <c r="H2382" t="s">
        <v>99</v>
      </c>
      <c r="I2382" t="s">
        <v>99</v>
      </c>
      <c r="J2382" t="s">
        <v>100</v>
      </c>
      <c r="K2382" t="s">
        <v>136</v>
      </c>
      <c r="L2382" t="s">
        <v>155</v>
      </c>
      <c r="M2382" t="s">
        <v>92</v>
      </c>
      <c r="N2382" t="s">
        <v>64</v>
      </c>
      <c r="O2382">
        <v>6</v>
      </c>
      <c r="P2382" s="4">
        <v>21267</v>
      </c>
      <c r="Q2382" s="4">
        <v>13398</v>
      </c>
      <c r="R2382" s="3">
        <v>0</v>
      </c>
      <c r="S2382" s="4">
        <v>127602</v>
      </c>
      <c r="T2382" s="4">
        <v>80388</v>
      </c>
      <c r="U2382" s="4">
        <v>47214</v>
      </c>
      <c r="V2382" s="3">
        <v>0.37000987445337846</v>
      </c>
      <c r="W2382" t="s">
        <v>54</v>
      </c>
      <c r="X2382" t="s">
        <v>55</v>
      </c>
      <c r="Y2382" t="s">
        <v>56</v>
      </c>
      <c r="Z2382">
        <v>6</v>
      </c>
      <c r="AA2382" t="s">
        <v>229</v>
      </c>
      <c r="AB2382" t="s">
        <v>150</v>
      </c>
      <c r="AC2382">
        <v>3.7</v>
      </c>
    </row>
    <row r="2383" spans="1:29">
      <c r="A2383" t="s">
        <v>2885</v>
      </c>
      <c r="B2383" s="2">
        <v>45632</v>
      </c>
      <c r="C2383" t="s">
        <v>494</v>
      </c>
      <c r="D2383" t="s">
        <v>31</v>
      </c>
      <c r="E2383" t="s">
        <v>50</v>
      </c>
      <c r="F2383" t="s">
        <v>33</v>
      </c>
      <c r="G2383">
        <v>52</v>
      </c>
      <c r="H2383" t="s">
        <v>80</v>
      </c>
      <c r="I2383" t="s">
        <v>81</v>
      </c>
      <c r="J2383" t="s">
        <v>82</v>
      </c>
      <c r="K2383" t="s">
        <v>323</v>
      </c>
      <c r="L2383" t="s">
        <v>62</v>
      </c>
      <c r="M2383" t="s">
        <v>92</v>
      </c>
      <c r="N2383" t="s">
        <v>126</v>
      </c>
      <c r="O2383">
        <v>5</v>
      </c>
      <c r="P2383" s="4">
        <v>12578</v>
      </c>
      <c r="Q2383" s="4">
        <v>7547</v>
      </c>
      <c r="R2383" s="3">
        <v>0</v>
      </c>
      <c r="S2383" s="4">
        <v>62890</v>
      </c>
      <c r="T2383" s="4">
        <v>37735</v>
      </c>
      <c r="U2383" s="4">
        <v>25155</v>
      </c>
      <c r="V2383" s="3">
        <v>0.39998409922086181</v>
      </c>
      <c r="W2383" t="s">
        <v>54</v>
      </c>
      <c r="X2383" t="s">
        <v>42</v>
      </c>
      <c r="Y2383" t="s">
        <v>156</v>
      </c>
      <c r="Z2383">
        <v>0</v>
      </c>
      <c r="AA2383" t="s">
        <v>159</v>
      </c>
      <c r="AB2383" t="s">
        <v>132</v>
      </c>
      <c r="AC2383">
        <v>2.2000000000000002</v>
      </c>
    </row>
    <row r="2384" spans="1:29">
      <c r="A2384" t="s">
        <v>2886</v>
      </c>
      <c r="B2384" s="2">
        <v>45180</v>
      </c>
      <c r="C2384" t="s">
        <v>1086</v>
      </c>
      <c r="D2384" t="s">
        <v>49</v>
      </c>
      <c r="E2384" t="s">
        <v>69</v>
      </c>
      <c r="F2384" t="s">
        <v>70</v>
      </c>
      <c r="G2384">
        <v>55</v>
      </c>
      <c r="H2384" t="s">
        <v>105</v>
      </c>
      <c r="I2384" t="s">
        <v>89</v>
      </c>
      <c r="J2384" t="s">
        <v>82</v>
      </c>
      <c r="K2384" t="s">
        <v>239</v>
      </c>
      <c r="L2384" t="s">
        <v>112</v>
      </c>
      <c r="M2384" t="s">
        <v>92</v>
      </c>
      <c r="N2384" t="s">
        <v>93</v>
      </c>
      <c r="O2384">
        <v>2</v>
      </c>
      <c r="P2384" s="4">
        <v>480</v>
      </c>
      <c r="Q2384" s="4">
        <v>341</v>
      </c>
      <c r="R2384" s="3">
        <v>0</v>
      </c>
      <c r="S2384" s="4">
        <v>960</v>
      </c>
      <c r="T2384" s="4">
        <v>682</v>
      </c>
      <c r="U2384" s="4">
        <v>278</v>
      </c>
      <c r="V2384" s="3">
        <v>0.28958333333333336</v>
      </c>
      <c r="W2384" t="s">
        <v>41</v>
      </c>
      <c r="X2384" t="s">
        <v>55</v>
      </c>
      <c r="Y2384" t="s">
        <v>156</v>
      </c>
      <c r="Z2384">
        <v>0</v>
      </c>
      <c r="AA2384" t="s">
        <v>143</v>
      </c>
      <c r="AB2384" t="s">
        <v>132</v>
      </c>
      <c r="AC2384">
        <v>1.2</v>
      </c>
    </row>
    <row r="2385" spans="1:29">
      <c r="A2385" t="s">
        <v>2887</v>
      </c>
      <c r="B2385" s="2">
        <v>45425</v>
      </c>
      <c r="C2385" t="s">
        <v>1186</v>
      </c>
      <c r="D2385" t="s">
        <v>31</v>
      </c>
      <c r="E2385" t="s">
        <v>111</v>
      </c>
      <c r="F2385" t="s">
        <v>70</v>
      </c>
      <c r="G2385">
        <v>32</v>
      </c>
      <c r="H2385" t="s">
        <v>99</v>
      </c>
      <c r="I2385" t="s">
        <v>99</v>
      </c>
      <c r="J2385" t="s">
        <v>100</v>
      </c>
      <c r="K2385" t="s">
        <v>74</v>
      </c>
      <c r="L2385" t="s">
        <v>38</v>
      </c>
      <c r="M2385" t="s">
        <v>92</v>
      </c>
      <c r="N2385" t="s">
        <v>64</v>
      </c>
      <c r="O2385">
        <v>7</v>
      </c>
      <c r="P2385" s="4">
        <v>16969</v>
      </c>
      <c r="Q2385" s="4">
        <v>9333</v>
      </c>
      <c r="R2385" s="3">
        <v>0.2</v>
      </c>
      <c r="S2385" s="4">
        <v>95026</v>
      </c>
      <c r="T2385" s="4">
        <v>65331</v>
      </c>
      <c r="U2385" s="4">
        <v>29695</v>
      </c>
      <c r="V2385" s="3">
        <v>0.31249342285269294</v>
      </c>
      <c r="W2385" t="s">
        <v>84</v>
      </c>
      <c r="X2385" t="s">
        <v>42</v>
      </c>
      <c r="Y2385" t="s">
        <v>56</v>
      </c>
      <c r="Z2385">
        <v>1</v>
      </c>
      <c r="AA2385" t="s">
        <v>108</v>
      </c>
      <c r="AB2385" t="s">
        <v>150</v>
      </c>
      <c r="AC2385">
        <v>3.7</v>
      </c>
    </row>
    <row r="2386" spans="1:29">
      <c r="A2386" t="s">
        <v>2888</v>
      </c>
      <c r="B2386" s="2">
        <v>45403</v>
      </c>
      <c r="C2386" t="s">
        <v>900</v>
      </c>
      <c r="D2386" t="s">
        <v>31</v>
      </c>
      <c r="E2386" t="s">
        <v>135</v>
      </c>
      <c r="F2386" t="s">
        <v>33</v>
      </c>
      <c r="G2386">
        <v>52</v>
      </c>
      <c r="H2386" t="s">
        <v>80</v>
      </c>
      <c r="I2386" t="s">
        <v>81</v>
      </c>
      <c r="J2386" t="s">
        <v>82</v>
      </c>
      <c r="K2386" t="s">
        <v>130</v>
      </c>
      <c r="L2386" t="s">
        <v>52</v>
      </c>
      <c r="M2386" t="s">
        <v>92</v>
      </c>
      <c r="N2386" t="s">
        <v>113</v>
      </c>
      <c r="O2386">
        <v>3</v>
      </c>
      <c r="P2386" s="4">
        <v>24669</v>
      </c>
      <c r="Q2386" s="4">
        <v>16035</v>
      </c>
      <c r="R2386" s="3">
        <v>0</v>
      </c>
      <c r="S2386" s="4">
        <v>74007</v>
      </c>
      <c r="T2386" s="4">
        <v>48105</v>
      </c>
      <c r="U2386" s="4">
        <v>25902</v>
      </c>
      <c r="V2386" s="3">
        <v>0.34999391949410191</v>
      </c>
      <c r="W2386" t="s">
        <v>54</v>
      </c>
      <c r="X2386" t="s">
        <v>76</v>
      </c>
      <c r="Y2386" t="s">
        <v>156</v>
      </c>
      <c r="Z2386">
        <v>0</v>
      </c>
      <c r="AA2386" t="s">
        <v>108</v>
      </c>
      <c r="AB2386" t="s">
        <v>45</v>
      </c>
      <c r="AC2386">
        <v>2.2999999999999998</v>
      </c>
    </row>
    <row r="2387" spans="1:29">
      <c r="A2387" t="s">
        <v>2889</v>
      </c>
      <c r="B2387" s="2">
        <v>45118</v>
      </c>
      <c r="C2387" t="s">
        <v>737</v>
      </c>
      <c r="D2387" t="s">
        <v>31</v>
      </c>
      <c r="E2387" t="s">
        <v>32</v>
      </c>
      <c r="F2387" t="s">
        <v>33</v>
      </c>
      <c r="G2387">
        <v>41</v>
      </c>
      <c r="H2387" t="s">
        <v>80</v>
      </c>
      <c r="I2387" t="s">
        <v>81</v>
      </c>
      <c r="J2387" t="s">
        <v>82</v>
      </c>
      <c r="K2387" t="s">
        <v>368</v>
      </c>
      <c r="L2387" t="s">
        <v>91</v>
      </c>
      <c r="M2387" t="s">
        <v>83</v>
      </c>
      <c r="N2387" t="s">
        <v>64</v>
      </c>
      <c r="O2387">
        <v>6</v>
      </c>
      <c r="P2387" s="4">
        <v>23069</v>
      </c>
      <c r="Q2387" s="4">
        <v>13380</v>
      </c>
      <c r="R2387" s="3">
        <v>0.2</v>
      </c>
      <c r="S2387" s="4">
        <v>110731</v>
      </c>
      <c r="T2387" s="4">
        <v>80280</v>
      </c>
      <c r="U2387" s="4">
        <v>30451</v>
      </c>
      <c r="V2387" s="3">
        <v>0.27499977422763272</v>
      </c>
      <c r="W2387" t="s">
        <v>41</v>
      </c>
      <c r="X2387" t="s">
        <v>55</v>
      </c>
      <c r="Y2387" t="s">
        <v>56</v>
      </c>
      <c r="Z2387">
        <v>4</v>
      </c>
      <c r="AA2387" t="s">
        <v>220</v>
      </c>
      <c r="AB2387" t="s">
        <v>95</v>
      </c>
      <c r="AC2387">
        <v>3.2</v>
      </c>
    </row>
    <row r="2388" spans="1:29">
      <c r="A2388" t="s">
        <v>2890</v>
      </c>
      <c r="B2388" s="2">
        <v>45119</v>
      </c>
      <c r="C2388" t="s">
        <v>261</v>
      </c>
      <c r="D2388" t="s">
        <v>31</v>
      </c>
      <c r="E2388" t="s">
        <v>188</v>
      </c>
      <c r="F2388" t="s">
        <v>33</v>
      </c>
      <c r="G2388">
        <v>53</v>
      </c>
      <c r="H2388" t="s">
        <v>88</v>
      </c>
      <c r="I2388" t="s">
        <v>89</v>
      </c>
      <c r="J2388" t="s">
        <v>82</v>
      </c>
      <c r="K2388" t="s">
        <v>337</v>
      </c>
      <c r="L2388" t="s">
        <v>131</v>
      </c>
      <c r="M2388" t="s">
        <v>63</v>
      </c>
      <c r="N2388" t="s">
        <v>64</v>
      </c>
      <c r="O2388">
        <v>1</v>
      </c>
      <c r="P2388" s="4">
        <v>10053</v>
      </c>
      <c r="Q2388" s="4">
        <v>8042</v>
      </c>
      <c r="R2388" s="3">
        <v>0.2</v>
      </c>
      <c r="S2388" s="4">
        <v>8042</v>
      </c>
      <c r="T2388" s="4">
        <v>8042</v>
      </c>
      <c r="U2388" s="4">
        <v>0</v>
      </c>
      <c r="V2388" s="3">
        <v>0</v>
      </c>
      <c r="W2388" t="s">
        <v>84</v>
      </c>
      <c r="X2388" t="s">
        <v>42</v>
      </c>
      <c r="Y2388" t="s">
        <v>43</v>
      </c>
      <c r="Z2388">
        <v>0</v>
      </c>
      <c r="AA2388" t="s">
        <v>149</v>
      </c>
      <c r="AB2388" t="s">
        <v>45</v>
      </c>
      <c r="AC2388" t="s">
        <v>46</v>
      </c>
    </row>
    <row r="2389" spans="1:29">
      <c r="A2389" t="s">
        <v>2891</v>
      </c>
      <c r="B2389" s="2">
        <v>45533</v>
      </c>
      <c r="C2389" t="s">
        <v>290</v>
      </c>
      <c r="D2389" t="s">
        <v>31</v>
      </c>
      <c r="E2389" t="s">
        <v>170</v>
      </c>
      <c r="F2389" t="s">
        <v>33</v>
      </c>
      <c r="G2389">
        <v>30</v>
      </c>
      <c r="H2389" t="s">
        <v>105</v>
      </c>
      <c r="I2389" t="s">
        <v>89</v>
      </c>
      <c r="J2389" t="s">
        <v>82</v>
      </c>
      <c r="K2389" t="s">
        <v>337</v>
      </c>
      <c r="L2389" t="s">
        <v>91</v>
      </c>
      <c r="M2389" t="s">
        <v>83</v>
      </c>
      <c r="N2389" t="s">
        <v>126</v>
      </c>
      <c r="O2389">
        <v>3</v>
      </c>
      <c r="P2389" s="4">
        <v>23894</v>
      </c>
      <c r="Q2389" s="4">
        <v>15292</v>
      </c>
      <c r="R2389" s="3">
        <v>0.1</v>
      </c>
      <c r="S2389" s="4">
        <v>64514</v>
      </c>
      <c r="T2389" s="4">
        <v>45876</v>
      </c>
      <c r="U2389" s="4">
        <v>18638</v>
      </c>
      <c r="V2389" s="3">
        <v>0.2888985336516105</v>
      </c>
      <c r="W2389" t="s">
        <v>41</v>
      </c>
      <c r="X2389" t="s">
        <v>76</v>
      </c>
      <c r="Y2389" t="s">
        <v>156</v>
      </c>
      <c r="Z2389">
        <v>0</v>
      </c>
      <c r="AA2389" t="s">
        <v>77</v>
      </c>
      <c r="AB2389" t="s">
        <v>189</v>
      </c>
      <c r="AC2389">
        <v>1.5</v>
      </c>
    </row>
    <row r="2390" spans="1:29">
      <c r="A2390" t="s">
        <v>2892</v>
      </c>
      <c r="B2390" s="2">
        <v>45144</v>
      </c>
      <c r="C2390" t="s">
        <v>745</v>
      </c>
      <c r="D2390" t="s">
        <v>49</v>
      </c>
      <c r="E2390" t="s">
        <v>170</v>
      </c>
      <c r="F2390" t="s">
        <v>33</v>
      </c>
      <c r="G2390">
        <v>37</v>
      </c>
      <c r="H2390" t="s">
        <v>146</v>
      </c>
      <c r="I2390" t="s">
        <v>147</v>
      </c>
      <c r="J2390" t="s">
        <v>36</v>
      </c>
      <c r="K2390" t="s">
        <v>323</v>
      </c>
      <c r="L2390" t="s">
        <v>52</v>
      </c>
      <c r="M2390" t="s">
        <v>39</v>
      </c>
      <c r="N2390" t="s">
        <v>64</v>
      </c>
      <c r="O2390">
        <v>6</v>
      </c>
      <c r="P2390" s="4">
        <v>7205</v>
      </c>
      <c r="Q2390" s="4">
        <v>5548</v>
      </c>
      <c r="R2390" s="3">
        <v>0.1</v>
      </c>
      <c r="S2390" s="4">
        <v>38907</v>
      </c>
      <c r="T2390" s="4">
        <v>33288</v>
      </c>
      <c r="U2390" s="4">
        <v>5619</v>
      </c>
      <c r="V2390" s="3">
        <v>0.14442131236024366</v>
      </c>
      <c r="W2390" t="s">
        <v>84</v>
      </c>
      <c r="X2390" t="s">
        <v>76</v>
      </c>
      <c r="Y2390" t="s">
        <v>56</v>
      </c>
      <c r="Z2390">
        <v>2</v>
      </c>
      <c r="AA2390" t="s">
        <v>94</v>
      </c>
      <c r="AB2390" t="s">
        <v>194</v>
      </c>
      <c r="AC2390">
        <v>5</v>
      </c>
    </row>
    <row r="2391" spans="1:29">
      <c r="A2391" t="s">
        <v>2893</v>
      </c>
      <c r="B2391" s="2">
        <v>44955</v>
      </c>
      <c r="C2391" t="s">
        <v>522</v>
      </c>
      <c r="D2391" t="s">
        <v>31</v>
      </c>
      <c r="E2391" t="s">
        <v>111</v>
      </c>
      <c r="F2391" t="s">
        <v>70</v>
      </c>
      <c r="G2391">
        <v>28</v>
      </c>
      <c r="H2391" t="s">
        <v>71</v>
      </c>
      <c r="I2391" t="s">
        <v>72</v>
      </c>
      <c r="J2391" t="s">
        <v>73</v>
      </c>
      <c r="K2391" t="s">
        <v>302</v>
      </c>
      <c r="L2391" t="s">
        <v>142</v>
      </c>
      <c r="M2391" t="s">
        <v>39</v>
      </c>
      <c r="N2391" t="s">
        <v>93</v>
      </c>
      <c r="O2391">
        <v>8</v>
      </c>
      <c r="P2391" s="4">
        <v>13875</v>
      </c>
      <c r="Q2391" s="4">
        <v>10961</v>
      </c>
      <c r="R2391" s="3">
        <v>0</v>
      </c>
      <c r="S2391" s="4">
        <v>111000</v>
      </c>
      <c r="T2391" s="4">
        <v>87688</v>
      </c>
      <c r="U2391" s="4">
        <v>23312</v>
      </c>
      <c r="V2391" s="3">
        <v>0.210018018018018</v>
      </c>
      <c r="W2391" t="s">
        <v>75</v>
      </c>
      <c r="X2391" t="s">
        <v>76</v>
      </c>
      <c r="Y2391" t="s">
        <v>56</v>
      </c>
      <c r="Z2391">
        <v>7</v>
      </c>
      <c r="AA2391" t="s">
        <v>94</v>
      </c>
      <c r="AB2391" t="s">
        <v>194</v>
      </c>
      <c r="AC2391">
        <v>3.7</v>
      </c>
    </row>
    <row r="2392" spans="1:29">
      <c r="A2392" t="s">
        <v>2894</v>
      </c>
      <c r="B2392" s="2">
        <v>45284</v>
      </c>
      <c r="C2392" t="s">
        <v>856</v>
      </c>
      <c r="D2392" t="s">
        <v>49</v>
      </c>
      <c r="E2392" t="s">
        <v>98</v>
      </c>
      <c r="F2392" t="s">
        <v>70</v>
      </c>
      <c r="G2392">
        <v>22</v>
      </c>
      <c r="H2392" t="s">
        <v>99</v>
      </c>
      <c r="I2392" t="s">
        <v>99</v>
      </c>
      <c r="J2392" t="s">
        <v>100</v>
      </c>
      <c r="K2392" t="s">
        <v>90</v>
      </c>
      <c r="L2392" t="s">
        <v>142</v>
      </c>
      <c r="M2392" t="s">
        <v>39</v>
      </c>
      <c r="N2392" t="s">
        <v>64</v>
      </c>
      <c r="O2392">
        <v>8</v>
      </c>
      <c r="P2392" s="4">
        <v>13347</v>
      </c>
      <c r="Q2392" s="4">
        <v>8409</v>
      </c>
      <c r="R2392" s="3">
        <v>0</v>
      </c>
      <c r="S2392" s="4">
        <v>106776</v>
      </c>
      <c r="T2392" s="4">
        <v>67272</v>
      </c>
      <c r="U2392" s="4">
        <v>39504</v>
      </c>
      <c r="V2392" s="3">
        <v>0.36997077995055067</v>
      </c>
      <c r="W2392" t="s">
        <v>41</v>
      </c>
      <c r="X2392" t="s">
        <v>76</v>
      </c>
      <c r="Y2392" t="s">
        <v>56</v>
      </c>
      <c r="Z2392">
        <v>3</v>
      </c>
      <c r="AA2392" t="s">
        <v>108</v>
      </c>
      <c r="AB2392" t="s">
        <v>45</v>
      </c>
      <c r="AC2392">
        <v>4.8</v>
      </c>
    </row>
    <row r="2393" spans="1:29">
      <c r="A2393" t="s">
        <v>2895</v>
      </c>
      <c r="B2393" s="2">
        <v>45562</v>
      </c>
      <c r="C2393" t="s">
        <v>310</v>
      </c>
      <c r="D2393" t="s">
        <v>31</v>
      </c>
      <c r="E2393" t="s">
        <v>129</v>
      </c>
      <c r="F2393" t="s">
        <v>33</v>
      </c>
      <c r="G2393">
        <v>57</v>
      </c>
      <c r="H2393" t="s">
        <v>146</v>
      </c>
      <c r="I2393" t="s">
        <v>147</v>
      </c>
      <c r="J2393" t="s">
        <v>36</v>
      </c>
      <c r="K2393" t="s">
        <v>291</v>
      </c>
      <c r="L2393" t="s">
        <v>137</v>
      </c>
      <c r="M2393" t="s">
        <v>83</v>
      </c>
      <c r="N2393" t="s">
        <v>53</v>
      </c>
      <c r="O2393">
        <v>5</v>
      </c>
      <c r="P2393" s="4">
        <v>4436</v>
      </c>
      <c r="Q2393" s="4">
        <v>3061</v>
      </c>
      <c r="R2393" s="3">
        <v>0.15</v>
      </c>
      <c r="S2393" s="4">
        <v>18853</v>
      </c>
      <c r="T2393" s="4">
        <v>15305</v>
      </c>
      <c r="U2393" s="4">
        <v>3548</v>
      </c>
      <c r="V2393" s="3">
        <v>0.18819286055269718</v>
      </c>
      <c r="W2393" t="s">
        <v>54</v>
      </c>
      <c r="X2393" t="s">
        <v>55</v>
      </c>
      <c r="Y2393" t="s">
        <v>56</v>
      </c>
      <c r="Z2393">
        <v>6</v>
      </c>
      <c r="AA2393" t="s">
        <v>229</v>
      </c>
      <c r="AB2393" t="s">
        <v>132</v>
      </c>
      <c r="AC2393">
        <v>4.0999999999999996</v>
      </c>
    </row>
    <row r="2394" spans="1:29">
      <c r="A2394" t="s">
        <v>2896</v>
      </c>
      <c r="B2394" s="2">
        <v>45202</v>
      </c>
      <c r="C2394" t="s">
        <v>592</v>
      </c>
      <c r="D2394" t="s">
        <v>31</v>
      </c>
      <c r="E2394" t="s">
        <v>119</v>
      </c>
      <c r="F2394" t="s">
        <v>70</v>
      </c>
      <c r="G2394">
        <v>49</v>
      </c>
      <c r="H2394" t="s">
        <v>105</v>
      </c>
      <c r="I2394" t="s">
        <v>89</v>
      </c>
      <c r="J2394" t="s">
        <v>82</v>
      </c>
      <c r="K2394" t="s">
        <v>184</v>
      </c>
      <c r="L2394" t="s">
        <v>137</v>
      </c>
      <c r="M2394" t="s">
        <v>63</v>
      </c>
      <c r="N2394" t="s">
        <v>64</v>
      </c>
      <c r="O2394">
        <v>4</v>
      </c>
      <c r="P2394" s="4">
        <v>19771</v>
      </c>
      <c r="Q2394" s="4">
        <v>11269</v>
      </c>
      <c r="R2394" s="3">
        <v>0.2</v>
      </c>
      <c r="S2394" s="4">
        <v>63267</v>
      </c>
      <c r="T2394" s="4">
        <v>45076</v>
      </c>
      <c r="U2394" s="4">
        <v>18191</v>
      </c>
      <c r="V2394" s="3">
        <v>0.28752746297437842</v>
      </c>
      <c r="W2394" t="s">
        <v>41</v>
      </c>
      <c r="X2394" t="s">
        <v>55</v>
      </c>
      <c r="Y2394" t="s">
        <v>56</v>
      </c>
      <c r="Z2394">
        <v>7</v>
      </c>
      <c r="AA2394" t="s">
        <v>149</v>
      </c>
      <c r="AB2394" t="s">
        <v>194</v>
      </c>
      <c r="AC2394">
        <v>5</v>
      </c>
    </row>
    <row r="2395" spans="1:29">
      <c r="A2395" t="s">
        <v>2897</v>
      </c>
      <c r="B2395" s="2">
        <v>45558</v>
      </c>
      <c r="C2395" t="s">
        <v>1275</v>
      </c>
      <c r="D2395" t="s">
        <v>31</v>
      </c>
      <c r="E2395" t="s">
        <v>124</v>
      </c>
      <c r="F2395" t="s">
        <v>70</v>
      </c>
      <c r="G2395">
        <v>54</v>
      </c>
      <c r="H2395" t="s">
        <v>34</v>
      </c>
      <c r="I2395" t="s">
        <v>35</v>
      </c>
      <c r="J2395" t="s">
        <v>36</v>
      </c>
      <c r="K2395" t="s">
        <v>106</v>
      </c>
      <c r="L2395" t="s">
        <v>52</v>
      </c>
      <c r="M2395" t="s">
        <v>107</v>
      </c>
      <c r="N2395" t="s">
        <v>126</v>
      </c>
      <c r="O2395">
        <v>6</v>
      </c>
      <c r="P2395" s="4">
        <v>9109</v>
      </c>
      <c r="Q2395" s="4">
        <v>6194</v>
      </c>
      <c r="R2395" s="3">
        <v>0.05</v>
      </c>
      <c r="S2395" s="4">
        <v>51921</v>
      </c>
      <c r="T2395" s="4">
        <v>37164</v>
      </c>
      <c r="U2395" s="4">
        <v>14757</v>
      </c>
      <c r="V2395" s="3">
        <v>0.28422025769919684</v>
      </c>
      <c r="W2395" t="s">
        <v>41</v>
      </c>
      <c r="X2395" t="s">
        <v>42</v>
      </c>
      <c r="Y2395" t="s">
        <v>171</v>
      </c>
      <c r="Z2395">
        <v>10</v>
      </c>
      <c r="AA2395" t="s">
        <v>149</v>
      </c>
      <c r="AB2395" t="s">
        <v>95</v>
      </c>
      <c r="AC2395" t="s">
        <v>46</v>
      </c>
    </row>
    <row r="2396" spans="1:29">
      <c r="A2396" t="s">
        <v>2898</v>
      </c>
      <c r="B2396" s="2">
        <v>45512</v>
      </c>
      <c r="C2396" t="s">
        <v>808</v>
      </c>
      <c r="D2396" t="s">
        <v>31</v>
      </c>
      <c r="E2396" t="s">
        <v>124</v>
      </c>
      <c r="F2396" t="s">
        <v>70</v>
      </c>
      <c r="G2396">
        <v>31</v>
      </c>
      <c r="H2396" t="s">
        <v>34</v>
      </c>
      <c r="I2396" t="s">
        <v>35</v>
      </c>
      <c r="J2396" t="s">
        <v>36</v>
      </c>
      <c r="K2396" t="s">
        <v>214</v>
      </c>
      <c r="L2396" t="s">
        <v>62</v>
      </c>
      <c r="M2396" t="s">
        <v>107</v>
      </c>
      <c r="N2396" t="s">
        <v>64</v>
      </c>
      <c r="O2396">
        <v>4</v>
      </c>
      <c r="P2396" s="4">
        <v>24103</v>
      </c>
      <c r="Q2396" s="4">
        <v>17836</v>
      </c>
      <c r="R2396" s="3">
        <v>0</v>
      </c>
      <c r="S2396" s="4">
        <v>96412</v>
      </c>
      <c r="T2396" s="4">
        <v>71344</v>
      </c>
      <c r="U2396" s="4">
        <v>25068</v>
      </c>
      <c r="V2396" s="3">
        <v>0.26000912749450278</v>
      </c>
      <c r="W2396" t="s">
        <v>54</v>
      </c>
      <c r="X2396" t="s">
        <v>55</v>
      </c>
      <c r="Y2396" t="s">
        <v>156</v>
      </c>
      <c r="Z2396">
        <v>0</v>
      </c>
      <c r="AA2396" t="s">
        <v>57</v>
      </c>
      <c r="AB2396" t="s">
        <v>45</v>
      </c>
      <c r="AC2396">
        <v>2.2999999999999998</v>
      </c>
    </row>
    <row r="2397" spans="1:29">
      <c r="A2397" t="s">
        <v>2899</v>
      </c>
      <c r="B2397" s="2">
        <v>45244</v>
      </c>
      <c r="C2397" t="s">
        <v>567</v>
      </c>
      <c r="D2397" t="s">
        <v>49</v>
      </c>
      <c r="E2397" t="s">
        <v>98</v>
      </c>
      <c r="F2397" t="s">
        <v>70</v>
      </c>
      <c r="G2397">
        <v>38</v>
      </c>
      <c r="H2397" t="s">
        <v>88</v>
      </c>
      <c r="I2397" t="s">
        <v>89</v>
      </c>
      <c r="J2397" t="s">
        <v>82</v>
      </c>
      <c r="K2397" t="s">
        <v>199</v>
      </c>
      <c r="L2397" t="s">
        <v>52</v>
      </c>
      <c r="M2397" t="s">
        <v>107</v>
      </c>
      <c r="N2397" t="s">
        <v>126</v>
      </c>
      <c r="O2397">
        <v>7</v>
      </c>
      <c r="P2397" s="4">
        <v>11890</v>
      </c>
      <c r="Q2397" s="4">
        <v>7015</v>
      </c>
      <c r="R2397" s="3">
        <v>0.15</v>
      </c>
      <c r="S2397" s="4">
        <v>70746</v>
      </c>
      <c r="T2397" s="4">
        <v>49105</v>
      </c>
      <c r="U2397" s="4">
        <v>21641</v>
      </c>
      <c r="V2397" s="3">
        <v>0.30589715319594041</v>
      </c>
      <c r="W2397" t="s">
        <v>54</v>
      </c>
      <c r="X2397" t="s">
        <v>55</v>
      </c>
      <c r="Y2397" t="s">
        <v>171</v>
      </c>
      <c r="Z2397">
        <v>8</v>
      </c>
      <c r="AA2397" t="s">
        <v>172</v>
      </c>
      <c r="AB2397" t="s">
        <v>189</v>
      </c>
      <c r="AC2397" t="s">
        <v>46</v>
      </c>
    </row>
    <row r="2398" spans="1:29">
      <c r="A2398" t="s">
        <v>2900</v>
      </c>
      <c r="B2398" s="2">
        <v>45239</v>
      </c>
      <c r="C2398" t="s">
        <v>492</v>
      </c>
      <c r="D2398" t="s">
        <v>31</v>
      </c>
      <c r="E2398" t="s">
        <v>69</v>
      </c>
      <c r="F2398" t="s">
        <v>70</v>
      </c>
      <c r="G2398">
        <v>41</v>
      </c>
      <c r="H2398" t="s">
        <v>146</v>
      </c>
      <c r="I2398" t="s">
        <v>147</v>
      </c>
      <c r="J2398" t="s">
        <v>36</v>
      </c>
      <c r="K2398" t="s">
        <v>239</v>
      </c>
      <c r="L2398" t="s">
        <v>155</v>
      </c>
      <c r="M2398" t="s">
        <v>107</v>
      </c>
      <c r="N2398" t="s">
        <v>113</v>
      </c>
      <c r="O2398">
        <v>3</v>
      </c>
      <c r="P2398" s="4">
        <v>2310</v>
      </c>
      <c r="Q2398" s="4">
        <v>1640</v>
      </c>
      <c r="R2398" s="3">
        <v>0</v>
      </c>
      <c r="S2398" s="4">
        <v>6930</v>
      </c>
      <c r="T2398" s="4">
        <v>4920</v>
      </c>
      <c r="U2398" s="4">
        <v>2010</v>
      </c>
      <c r="V2398" s="3">
        <v>0.29004329004329005</v>
      </c>
      <c r="W2398" t="s">
        <v>54</v>
      </c>
      <c r="X2398" t="s">
        <v>42</v>
      </c>
      <c r="Y2398" t="s">
        <v>56</v>
      </c>
      <c r="Z2398">
        <v>7</v>
      </c>
      <c r="AA2398" t="s">
        <v>167</v>
      </c>
      <c r="AB2398" t="s">
        <v>194</v>
      </c>
      <c r="AC2398">
        <v>4.0999999999999996</v>
      </c>
    </row>
    <row r="2399" spans="1:29">
      <c r="A2399" t="s">
        <v>2901</v>
      </c>
      <c r="B2399" s="2">
        <v>45360</v>
      </c>
      <c r="C2399" t="s">
        <v>743</v>
      </c>
      <c r="D2399" t="s">
        <v>31</v>
      </c>
      <c r="E2399" t="s">
        <v>50</v>
      </c>
      <c r="F2399" t="s">
        <v>33</v>
      </c>
      <c r="G2399">
        <v>25</v>
      </c>
      <c r="H2399" t="s">
        <v>99</v>
      </c>
      <c r="I2399" t="s">
        <v>99</v>
      </c>
      <c r="J2399" t="s">
        <v>100</v>
      </c>
      <c r="K2399" t="s">
        <v>179</v>
      </c>
      <c r="L2399" t="s">
        <v>137</v>
      </c>
      <c r="M2399" t="s">
        <v>39</v>
      </c>
      <c r="N2399" t="s">
        <v>126</v>
      </c>
      <c r="O2399">
        <v>1</v>
      </c>
      <c r="P2399" s="4">
        <v>9891</v>
      </c>
      <c r="Q2399" s="4">
        <v>6825</v>
      </c>
      <c r="R2399" s="3">
        <v>0.1</v>
      </c>
      <c r="S2399" s="4">
        <v>8902</v>
      </c>
      <c r="T2399" s="4">
        <v>6825</v>
      </c>
      <c r="U2399" s="4">
        <v>2077</v>
      </c>
      <c r="V2399" s="3">
        <v>0.23331835542574703</v>
      </c>
      <c r="W2399" t="s">
        <v>75</v>
      </c>
      <c r="X2399" t="s">
        <v>55</v>
      </c>
      <c r="Y2399" t="s">
        <v>56</v>
      </c>
      <c r="Z2399">
        <v>2</v>
      </c>
      <c r="AA2399" t="s">
        <v>102</v>
      </c>
      <c r="AB2399" t="s">
        <v>194</v>
      </c>
      <c r="AC2399">
        <v>4.4000000000000004</v>
      </c>
    </row>
    <row r="2400" spans="1:29">
      <c r="A2400" t="s">
        <v>2902</v>
      </c>
      <c r="B2400" s="2">
        <v>45215</v>
      </c>
      <c r="C2400" t="s">
        <v>253</v>
      </c>
      <c r="D2400" t="s">
        <v>31</v>
      </c>
      <c r="E2400" t="s">
        <v>135</v>
      </c>
      <c r="F2400" t="s">
        <v>33</v>
      </c>
      <c r="G2400">
        <v>39</v>
      </c>
      <c r="H2400" t="s">
        <v>99</v>
      </c>
      <c r="I2400" t="s">
        <v>99</v>
      </c>
      <c r="J2400" t="s">
        <v>100</v>
      </c>
      <c r="K2400" t="s">
        <v>323</v>
      </c>
      <c r="L2400" t="s">
        <v>131</v>
      </c>
      <c r="M2400" t="s">
        <v>39</v>
      </c>
      <c r="N2400" t="s">
        <v>113</v>
      </c>
      <c r="O2400">
        <v>7</v>
      </c>
      <c r="P2400" s="4">
        <v>14949</v>
      </c>
      <c r="Q2400" s="4">
        <v>10464</v>
      </c>
      <c r="R2400" s="3">
        <v>0</v>
      </c>
      <c r="S2400" s="4">
        <v>104643</v>
      </c>
      <c r="T2400" s="4">
        <v>73248</v>
      </c>
      <c r="U2400" s="4">
        <v>31395</v>
      </c>
      <c r="V2400" s="3">
        <v>0.30002006823198873</v>
      </c>
      <c r="W2400" t="s">
        <v>75</v>
      </c>
      <c r="X2400" t="s">
        <v>42</v>
      </c>
      <c r="Y2400" t="s">
        <v>56</v>
      </c>
      <c r="Z2400">
        <v>2</v>
      </c>
      <c r="AA2400" t="s">
        <v>57</v>
      </c>
      <c r="AB2400" t="s">
        <v>150</v>
      </c>
      <c r="AC2400">
        <v>3.2</v>
      </c>
    </row>
    <row r="2401" spans="1:29">
      <c r="A2401" t="s">
        <v>2903</v>
      </c>
      <c r="B2401" s="2">
        <v>45117</v>
      </c>
      <c r="C2401" t="s">
        <v>1051</v>
      </c>
      <c r="D2401" t="s">
        <v>31</v>
      </c>
      <c r="E2401" t="s">
        <v>135</v>
      </c>
      <c r="F2401" t="s">
        <v>33</v>
      </c>
      <c r="G2401">
        <v>59</v>
      </c>
      <c r="H2401" t="s">
        <v>146</v>
      </c>
      <c r="I2401" t="s">
        <v>147</v>
      </c>
      <c r="J2401" t="s">
        <v>36</v>
      </c>
      <c r="K2401" t="s">
        <v>162</v>
      </c>
      <c r="L2401" t="s">
        <v>38</v>
      </c>
      <c r="M2401" t="s">
        <v>83</v>
      </c>
      <c r="N2401" t="s">
        <v>40</v>
      </c>
      <c r="O2401">
        <v>8</v>
      </c>
      <c r="P2401" s="4">
        <v>3313</v>
      </c>
      <c r="Q2401" s="4">
        <v>2584</v>
      </c>
      <c r="R2401" s="3">
        <v>0</v>
      </c>
      <c r="S2401" s="4">
        <v>26504</v>
      </c>
      <c r="T2401" s="4">
        <v>20672</v>
      </c>
      <c r="U2401" s="4">
        <v>5832</v>
      </c>
      <c r="V2401" s="3">
        <v>0.22004225777241171</v>
      </c>
      <c r="W2401" t="s">
        <v>84</v>
      </c>
      <c r="X2401" t="s">
        <v>76</v>
      </c>
      <c r="Y2401" t="s">
        <v>156</v>
      </c>
      <c r="Z2401">
        <v>0</v>
      </c>
      <c r="AA2401" t="s">
        <v>44</v>
      </c>
      <c r="AB2401" t="s">
        <v>150</v>
      </c>
      <c r="AC2401">
        <v>2.2000000000000002</v>
      </c>
    </row>
    <row r="2402" spans="1:29">
      <c r="A2402" t="s">
        <v>2904</v>
      </c>
      <c r="B2402" s="2">
        <v>44946</v>
      </c>
      <c r="C2402" t="s">
        <v>416</v>
      </c>
      <c r="D2402" t="s">
        <v>31</v>
      </c>
      <c r="E2402" t="s">
        <v>135</v>
      </c>
      <c r="F2402" t="s">
        <v>33</v>
      </c>
      <c r="G2402">
        <v>59</v>
      </c>
      <c r="H2402" t="s">
        <v>105</v>
      </c>
      <c r="I2402" t="s">
        <v>89</v>
      </c>
      <c r="J2402" t="s">
        <v>82</v>
      </c>
      <c r="K2402" t="s">
        <v>323</v>
      </c>
      <c r="L2402" t="s">
        <v>91</v>
      </c>
      <c r="M2402" t="s">
        <v>39</v>
      </c>
      <c r="N2402" t="s">
        <v>40</v>
      </c>
      <c r="O2402">
        <v>2</v>
      </c>
      <c r="P2402" s="4">
        <v>12514</v>
      </c>
      <c r="Q2402" s="4">
        <v>7634</v>
      </c>
      <c r="R2402" s="3">
        <v>0</v>
      </c>
      <c r="S2402" s="4">
        <v>25028</v>
      </c>
      <c r="T2402" s="4">
        <v>15268</v>
      </c>
      <c r="U2402" s="4">
        <v>9760</v>
      </c>
      <c r="V2402" s="3">
        <v>0.38996324116988973</v>
      </c>
      <c r="W2402" t="s">
        <v>84</v>
      </c>
      <c r="X2402" t="s">
        <v>42</v>
      </c>
      <c r="Y2402" t="s">
        <v>156</v>
      </c>
      <c r="Z2402">
        <v>0</v>
      </c>
      <c r="AA2402" t="s">
        <v>57</v>
      </c>
      <c r="AB2402" t="s">
        <v>189</v>
      </c>
      <c r="AC2402">
        <v>2.2000000000000002</v>
      </c>
    </row>
    <row r="2403" spans="1:29">
      <c r="A2403" t="s">
        <v>2905</v>
      </c>
      <c r="B2403" s="2">
        <v>45153</v>
      </c>
      <c r="C2403" t="s">
        <v>1096</v>
      </c>
      <c r="D2403" t="s">
        <v>31</v>
      </c>
      <c r="E2403" t="s">
        <v>188</v>
      </c>
      <c r="F2403" t="s">
        <v>33</v>
      </c>
      <c r="G2403">
        <v>27</v>
      </c>
      <c r="H2403" t="s">
        <v>153</v>
      </c>
      <c r="I2403" t="s">
        <v>154</v>
      </c>
      <c r="J2403" t="s">
        <v>36</v>
      </c>
      <c r="K2403" t="s">
        <v>239</v>
      </c>
      <c r="L2403" t="s">
        <v>131</v>
      </c>
      <c r="M2403" t="s">
        <v>107</v>
      </c>
      <c r="N2403" t="s">
        <v>53</v>
      </c>
      <c r="O2403">
        <v>7</v>
      </c>
      <c r="P2403" s="4">
        <v>10606</v>
      </c>
      <c r="Q2403" s="4">
        <v>7000</v>
      </c>
      <c r="R2403" s="3">
        <v>0</v>
      </c>
      <c r="S2403" s="4">
        <v>74242</v>
      </c>
      <c r="T2403" s="4">
        <v>49000</v>
      </c>
      <c r="U2403" s="4">
        <v>25242</v>
      </c>
      <c r="V2403" s="3">
        <v>0.33999622854987743</v>
      </c>
      <c r="W2403" t="s">
        <v>54</v>
      </c>
      <c r="X2403" t="s">
        <v>42</v>
      </c>
      <c r="Y2403" t="s">
        <v>56</v>
      </c>
      <c r="Z2403">
        <v>2</v>
      </c>
      <c r="AA2403" t="s">
        <v>65</v>
      </c>
      <c r="AB2403" t="s">
        <v>189</v>
      </c>
      <c r="AC2403">
        <v>4.0999999999999996</v>
      </c>
    </row>
    <row r="2404" spans="1:29">
      <c r="A2404" t="s">
        <v>2906</v>
      </c>
      <c r="B2404" s="2">
        <v>45150</v>
      </c>
      <c r="C2404" t="s">
        <v>325</v>
      </c>
      <c r="D2404" t="s">
        <v>49</v>
      </c>
      <c r="E2404" t="s">
        <v>32</v>
      </c>
      <c r="F2404" t="s">
        <v>33</v>
      </c>
      <c r="G2404">
        <v>26</v>
      </c>
      <c r="H2404" t="s">
        <v>153</v>
      </c>
      <c r="I2404" t="s">
        <v>154</v>
      </c>
      <c r="J2404" t="s">
        <v>36</v>
      </c>
      <c r="K2404" t="s">
        <v>37</v>
      </c>
      <c r="L2404" t="s">
        <v>137</v>
      </c>
      <c r="M2404" t="s">
        <v>92</v>
      </c>
      <c r="N2404" t="s">
        <v>126</v>
      </c>
      <c r="O2404">
        <v>1</v>
      </c>
      <c r="P2404" s="4">
        <v>1009</v>
      </c>
      <c r="Q2404" s="4">
        <v>686</v>
      </c>
      <c r="R2404" s="3">
        <v>0.15</v>
      </c>
      <c r="S2404" s="4">
        <v>858</v>
      </c>
      <c r="T2404" s="4">
        <v>686</v>
      </c>
      <c r="U2404" s="4">
        <v>172</v>
      </c>
      <c r="V2404" s="3">
        <v>0.20046620046620048</v>
      </c>
      <c r="W2404" t="s">
        <v>84</v>
      </c>
      <c r="X2404" t="s">
        <v>76</v>
      </c>
      <c r="Y2404" t="s">
        <v>56</v>
      </c>
      <c r="Z2404">
        <v>3</v>
      </c>
      <c r="AA2404" t="s">
        <v>108</v>
      </c>
      <c r="AB2404" t="s">
        <v>194</v>
      </c>
      <c r="AC2404">
        <v>3.9</v>
      </c>
    </row>
    <row r="2405" spans="1:29">
      <c r="A2405" t="s">
        <v>2907</v>
      </c>
      <c r="B2405" s="2">
        <v>44945</v>
      </c>
      <c r="C2405" t="s">
        <v>287</v>
      </c>
      <c r="D2405" t="s">
        <v>49</v>
      </c>
      <c r="E2405" t="s">
        <v>98</v>
      </c>
      <c r="F2405" t="s">
        <v>70</v>
      </c>
      <c r="G2405">
        <v>39</v>
      </c>
      <c r="H2405" t="s">
        <v>99</v>
      </c>
      <c r="I2405" t="s">
        <v>99</v>
      </c>
      <c r="J2405" t="s">
        <v>100</v>
      </c>
      <c r="K2405" t="s">
        <v>106</v>
      </c>
      <c r="L2405" t="s">
        <v>155</v>
      </c>
      <c r="M2405" t="s">
        <v>92</v>
      </c>
      <c r="N2405" t="s">
        <v>64</v>
      </c>
      <c r="O2405">
        <v>6</v>
      </c>
      <c r="P2405" s="4">
        <v>989</v>
      </c>
      <c r="Q2405" s="4">
        <v>732</v>
      </c>
      <c r="R2405" s="3">
        <v>0.1</v>
      </c>
      <c r="S2405" s="4">
        <v>5341</v>
      </c>
      <c r="T2405" s="4">
        <v>4392</v>
      </c>
      <c r="U2405" s="4">
        <v>949</v>
      </c>
      <c r="V2405" s="3">
        <v>0.17768208200711477</v>
      </c>
      <c r="W2405" t="s">
        <v>41</v>
      </c>
      <c r="X2405" t="s">
        <v>55</v>
      </c>
      <c r="Y2405" t="s">
        <v>56</v>
      </c>
      <c r="Z2405">
        <v>6</v>
      </c>
      <c r="AA2405" t="s">
        <v>163</v>
      </c>
      <c r="AB2405" t="s">
        <v>95</v>
      </c>
      <c r="AC2405">
        <v>3.9</v>
      </c>
    </row>
    <row r="2406" spans="1:29">
      <c r="A2406" t="s">
        <v>2908</v>
      </c>
      <c r="B2406" s="2">
        <v>45163</v>
      </c>
      <c r="C2406" t="s">
        <v>406</v>
      </c>
      <c r="D2406" t="s">
        <v>31</v>
      </c>
      <c r="E2406" t="s">
        <v>60</v>
      </c>
      <c r="F2406" t="s">
        <v>70</v>
      </c>
      <c r="G2406">
        <v>28</v>
      </c>
      <c r="H2406" t="s">
        <v>71</v>
      </c>
      <c r="I2406" t="s">
        <v>72</v>
      </c>
      <c r="J2406" t="s">
        <v>73</v>
      </c>
      <c r="K2406" t="s">
        <v>37</v>
      </c>
      <c r="L2406" t="s">
        <v>91</v>
      </c>
      <c r="M2406" t="s">
        <v>107</v>
      </c>
      <c r="N2406" t="s">
        <v>126</v>
      </c>
      <c r="O2406">
        <v>1</v>
      </c>
      <c r="P2406" s="4">
        <v>3105</v>
      </c>
      <c r="Q2406" s="4">
        <v>1987</v>
      </c>
      <c r="R2406" s="3">
        <v>0.2</v>
      </c>
      <c r="S2406" s="4">
        <v>2484</v>
      </c>
      <c r="T2406" s="4">
        <v>1987</v>
      </c>
      <c r="U2406" s="4">
        <v>497</v>
      </c>
      <c r="V2406" s="3">
        <v>0.2000805152979066</v>
      </c>
      <c r="W2406" t="s">
        <v>41</v>
      </c>
      <c r="X2406" t="s">
        <v>76</v>
      </c>
      <c r="Y2406" t="s">
        <v>56</v>
      </c>
      <c r="Z2406">
        <v>6</v>
      </c>
      <c r="AA2406" t="s">
        <v>44</v>
      </c>
      <c r="AB2406" t="s">
        <v>189</v>
      </c>
      <c r="AC2406">
        <v>4.2</v>
      </c>
    </row>
    <row r="2407" spans="1:29">
      <c r="A2407" t="s">
        <v>2909</v>
      </c>
      <c r="B2407" s="2">
        <v>45487</v>
      </c>
      <c r="C2407" t="s">
        <v>139</v>
      </c>
      <c r="D2407" t="s">
        <v>31</v>
      </c>
      <c r="E2407" t="s">
        <v>50</v>
      </c>
      <c r="F2407" t="s">
        <v>33</v>
      </c>
      <c r="G2407">
        <v>27</v>
      </c>
      <c r="H2407" t="s">
        <v>34</v>
      </c>
      <c r="I2407" t="s">
        <v>35</v>
      </c>
      <c r="J2407" t="s">
        <v>36</v>
      </c>
      <c r="K2407" t="s">
        <v>239</v>
      </c>
      <c r="L2407" t="s">
        <v>62</v>
      </c>
      <c r="M2407" t="s">
        <v>107</v>
      </c>
      <c r="N2407" t="s">
        <v>126</v>
      </c>
      <c r="O2407">
        <v>2</v>
      </c>
      <c r="P2407" s="4">
        <v>15092</v>
      </c>
      <c r="Q2407" s="4">
        <v>8452</v>
      </c>
      <c r="R2407" s="3">
        <v>0.15</v>
      </c>
      <c r="S2407" s="4">
        <v>25656</v>
      </c>
      <c r="T2407" s="4">
        <v>16904</v>
      </c>
      <c r="U2407" s="4">
        <v>8752</v>
      </c>
      <c r="V2407" s="3">
        <v>0.34112878079201747</v>
      </c>
      <c r="W2407" t="s">
        <v>54</v>
      </c>
      <c r="X2407" t="s">
        <v>55</v>
      </c>
      <c r="Y2407" t="s">
        <v>56</v>
      </c>
      <c r="Z2407">
        <v>4</v>
      </c>
      <c r="AA2407" t="s">
        <v>226</v>
      </c>
      <c r="AB2407" t="s">
        <v>45</v>
      </c>
      <c r="AC2407">
        <v>3.7</v>
      </c>
    </row>
    <row r="2408" spans="1:29">
      <c r="A2408" t="s">
        <v>2910</v>
      </c>
      <c r="B2408" s="2">
        <v>45265</v>
      </c>
      <c r="C2408" t="s">
        <v>687</v>
      </c>
      <c r="D2408" t="s">
        <v>49</v>
      </c>
      <c r="E2408" t="s">
        <v>129</v>
      </c>
      <c r="F2408" t="s">
        <v>33</v>
      </c>
      <c r="G2408">
        <v>19</v>
      </c>
      <c r="H2408" t="s">
        <v>99</v>
      </c>
      <c r="I2408" t="s">
        <v>99</v>
      </c>
      <c r="J2408" t="s">
        <v>100</v>
      </c>
      <c r="K2408" t="s">
        <v>184</v>
      </c>
      <c r="L2408" t="s">
        <v>137</v>
      </c>
      <c r="M2408" t="s">
        <v>39</v>
      </c>
      <c r="N2408" t="s">
        <v>126</v>
      </c>
      <c r="O2408">
        <v>6</v>
      </c>
      <c r="P2408" s="4">
        <v>21384</v>
      </c>
      <c r="Q2408" s="4">
        <v>11761</v>
      </c>
      <c r="R2408" s="3">
        <v>0</v>
      </c>
      <c r="S2408" s="4">
        <v>128304</v>
      </c>
      <c r="T2408" s="4">
        <v>70566</v>
      </c>
      <c r="U2408" s="4">
        <v>57738</v>
      </c>
      <c r="V2408" s="3">
        <v>0.45000935278713056</v>
      </c>
      <c r="W2408" t="s">
        <v>41</v>
      </c>
      <c r="X2408" t="s">
        <v>55</v>
      </c>
      <c r="Y2408" t="s">
        <v>56</v>
      </c>
      <c r="Z2408">
        <v>5</v>
      </c>
      <c r="AA2408" t="s">
        <v>159</v>
      </c>
      <c r="AB2408" t="s">
        <v>189</v>
      </c>
      <c r="AC2408">
        <v>4.4000000000000004</v>
      </c>
    </row>
    <row r="2409" spans="1:29">
      <c r="A2409" t="s">
        <v>2911</v>
      </c>
      <c r="B2409" s="2">
        <v>45151</v>
      </c>
      <c r="C2409" t="s">
        <v>1643</v>
      </c>
      <c r="D2409" t="s">
        <v>31</v>
      </c>
      <c r="E2409" t="s">
        <v>124</v>
      </c>
      <c r="F2409" t="s">
        <v>70</v>
      </c>
      <c r="G2409">
        <v>49</v>
      </c>
      <c r="H2409" t="s">
        <v>80</v>
      </c>
      <c r="I2409" t="s">
        <v>81</v>
      </c>
      <c r="J2409" t="s">
        <v>82</v>
      </c>
      <c r="K2409" t="s">
        <v>116</v>
      </c>
      <c r="L2409" t="s">
        <v>137</v>
      </c>
      <c r="M2409" t="s">
        <v>63</v>
      </c>
      <c r="N2409" t="s">
        <v>40</v>
      </c>
      <c r="O2409">
        <v>5</v>
      </c>
      <c r="P2409" s="4">
        <v>22931</v>
      </c>
      <c r="Q2409" s="4">
        <v>16281</v>
      </c>
      <c r="R2409" s="3">
        <v>0.15</v>
      </c>
      <c r="S2409" s="4">
        <v>97457</v>
      </c>
      <c r="T2409" s="4">
        <v>81405</v>
      </c>
      <c r="U2409" s="4">
        <v>16052</v>
      </c>
      <c r="V2409" s="3">
        <v>0.1647085381245062</v>
      </c>
      <c r="W2409" t="s">
        <v>75</v>
      </c>
      <c r="X2409" t="s">
        <v>76</v>
      </c>
      <c r="Y2409" t="s">
        <v>56</v>
      </c>
      <c r="Z2409">
        <v>4</v>
      </c>
      <c r="AA2409" t="s">
        <v>220</v>
      </c>
      <c r="AB2409" t="s">
        <v>150</v>
      </c>
      <c r="AC2409">
        <v>3.9</v>
      </c>
    </row>
    <row r="2410" spans="1:29">
      <c r="A2410" t="s">
        <v>2912</v>
      </c>
      <c r="B2410" s="2">
        <v>45162</v>
      </c>
      <c r="C2410" t="s">
        <v>1275</v>
      </c>
      <c r="D2410" t="s">
        <v>49</v>
      </c>
      <c r="E2410" t="s">
        <v>50</v>
      </c>
      <c r="F2410" t="s">
        <v>33</v>
      </c>
      <c r="G2410">
        <v>28</v>
      </c>
      <c r="H2410" t="s">
        <v>34</v>
      </c>
      <c r="I2410" t="s">
        <v>35</v>
      </c>
      <c r="J2410" t="s">
        <v>36</v>
      </c>
      <c r="K2410" t="s">
        <v>269</v>
      </c>
      <c r="L2410" t="s">
        <v>112</v>
      </c>
      <c r="M2410" t="s">
        <v>83</v>
      </c>
      <c r="N2410" t="s">
        <v>40</v>
      </c>
      <c r="O2410">
        <v>8</v>
      </c>
      <c r="P2410" s="4">
        <v>13148</v>
      </c>
      <c r="Q2410" s="4">
        <v>9730</v>
      </c>
      <c r="R2410" s="3">
        <v>0</v>
      </c>
      <c r="S2410" s="4">
        <v>105184</v>
      </c>
      <c r="T2410" s="4">
        <v>77840</v>
      </c>
      <c r="U2410" s="4">
        <v>27344</v>
      </c>
      <c r="V2410" s="3">
        <v>0.25996349254639489</v>
      </c>
      <c r="W2410" t="s">
        <v>75</v>
      </c>
      <c r="X2410" t="s">
        <v>55</v>
      </c>
      <c r="Y2410" t="s">
        <v>171</v>
      </c>
      <c r="Z2410">
        <v>4</v>
      </c>
      <c r="AA2410" t="s">
        <v>226</v>
      </c>
      <c r="AB2410" t="s">
        <v>66</v>
      </c>
      <c r="AC2410" t="s">
        <v>46</v>
      </c>
    </row>
    <row r="2411" spans="1:29">
      <c r="A2411" t="s">
        <v>2913</v>
      </c>
      <c r="B2411" s="2">
        <v>45150</v>
      </c>
      <c r="C2411" t="s">
        <v>1700</v>
      </c>
      <c r="D2411" t="s">
        <v>31</v>
      </c>
      <c r="E2411" t="s">
        <v>119</v>
      </c>
      <c r="F2411" t="s">
        <v>70</v>
      </c>
      <c r="G2411">
        <v>34</v>
      </c>
      <c r="H2411" t="s">
        <v>71</v>
      </c>
      <c r="I2411" t="s">
        <v>72</v>
      </c>
      <c r="J2411" t="s">
        <v>73</v>
      </c>
      <c r="K2411" t="s">
        <v>179</v>
      </c>
      <c r="L2411" t="s">
        <v>112</v>
      </c>
      <c r="M2411" t="s">
        <v>39</v>
      </c>
      <c r="N2411" t="s">
        <v>40</v>
      </c>
      <c r="O2411">
        <v>5</v>
      </c>
      <c r="P2411" s="4">
        <v>17250</v>
      </c>
      <c r="Q2411" s="4">
        <v>9660</v>
      </c>
      <c r="R2411" s="3">
        <v>0.15</v>
      </c>
      <c r="S2411" s="4">
        <v>73313</v>
      </c>
      <c r="T2411" s="4">
        <v>48300</v>
      </c>
      <c r="U2411" s="4">
        <v>25013</v>
      </c>
      <c r="V2411" s="3">
        <v>0.34118096381269353</v>
      </c>
      <c r="W2411" t="s">
        <v>84</v>
      </c>
      <c r="X2411" t="s">
        <v>55</v>
      </c>
      <c r="Y2411" t="s">
        <v>56</v>
      </c>
      <c r="Z2411">
        <v>6</v>
      </c>
      <c r="AA2411" t="s">
        <v>159</v>
      </c>
      <c r="AB2411" t="s">
        <v>150</v>
      </c>
      <c r="AC2411">
        <v>3.7</v>
      </c>
    </row>
    <row r="2412" spans="1:29">
      <c r="A2412" t="s">
        <v>2914</v>
      </c>
      <c r="B2412" s="2">
        <v>45552</v>
      </c>
      <c r="C2412" t="s">
        <v>1086</v>
      </c>
      <c r="D2412" t="s">
        <v>49</v>
      </c>
      <c r="E2412" t="s">
        <v>111</v>
      </c>
      <c r="F2412" t="s">
        <v>70</v>
      </c>
      <c r="G2412">
        <v>50</v>
      </c>
      <c r="H2412" t="s">
        <v>146</v>
      </c>
      <c r="I2412" t="s">
        <v>147</v>
      </c>
      <c r="J2412" t="s">
        <v>36</v>
      </c>
      <c r="K2412" t="s">
        <v>136</v>
      </c>
      <c r="L2412" t="s">
        <v>112</v>
      </c>
      <c r="M2412" t="s">
        <v>63</v>
      </c>
      <c r="N2412" t="s">
        <v>64</v>
      </c>
      <c r="O2412">
        <v>2</v>
      </c>
      <c r="P2412" s="4">
        <v>14993</v>
      </c>
      <c r="Q2412" s="4">
        <v>8396</v>
      </c>
      <c r="R2412" s="3">
        <v>0.2</v>
      </c>
      <c r="S2412" s="4">
        <v>23989</v>
      </c>
      <c r="T2412" s="4">
        <v>16792</v>
      </c>
      <c r="U2412" s="4">
        <v>7197</v>
      </c>
      <c r="V2412" s="3">
        <v>0.30001250573179372</v>
      </c>
      <c r="W2412" t="s">
        <v>84</v>
      </c>
      <c r="X2412" t="s">
        <v>55</v>
      </c>
      <c r="Y2412" t="s">
        <v>171</v>
      </c>
      <c r="Z2412">
        <v>13</v>
      </c>
      <c r="AA2412" t="s">
        <v>108</v>
      </c>
      <c r="AB2412" t="s">
        <v>132</v>
      </c>
      <c r="AC2412" t="s">
        <v>46</v>
      </c>
    </row>
    <row r="2413" spans="1:29">
      <c r="A2413" t="s">
        <v>2915</v>
      </c>
      <c r="B2413" s="2">
        <v>45081</v>
      </c>
      <c r="C2413" t="s">
        <v>1062</v>
      </c>
      <c r="D2413" t="s">
        <v>49</v>
      </c>
      <c r="E2413" t="s">
        <v>32</v>
      </c>
      <c r="F2413" t="s">
        <v>33</v>
      </c>
      <c r="G2413">
        <v>24</v>
      </c>
      <c r="H2413" t="s">
        <v>71</v>
      </c>
      <c r="I2413" t="s">
        <v>72</v>
      </c>
      <c r="J2413" t="s">
        <v>73</v>
      </c>
      <c r="K2413" t="s">
        <v>125</v>
      </c>
      <c r="L2413" t="s">
        <v>101</v>
      </c>
      <c r="M2413" t="s">
        <v>107</v>
      </c>
      <c r="N2413" t="s">
        <v>126</v>
      </c>
      <c r="O2413">
        <v>1</v>
      </c>
      <c r="P2413" s="4">
        <v>18253</v>
      </c>
      <c r="Q2413" s="4">
        <v>12230</v>
      </c>
      <c r="R2413" s="3">
        <v>0.1</v>
      </c>
      <c r="S2413" s="4">
        <v>16428</v>
      </c>
      <c r="T2413" s="4">
        <v>12230</v>
      </c>
      <c r="U2413" s="4">
        <v>4198</v>
      </c>
      <c r="V2413" s="3">
        <v>0.25553932310689065</v>
      </c>
      <c r="W2413" t="s">
        <v>41</v>
      </c>
      <c r="X2413" t="s">
        <v>42</v>
      </c>
      <c r="Y2413" t="s">
        <v>56</v>
      </c>
      <c r="Z2413">
        <v>6</v>
      </c>
      <c r="AA2413" t="s">
        <v>163</v>
      </c>
      <c r="AB2413" t="s">
        <v>95</v>
      </c>
      <c r="AC2413">
        <v>3.1</v>
      </c>
    </row>
    <row r="2414" spans="1:29">
      <c r="A2414" t="s">
        <v>2916</v>
      </c>
      <c r="B2414" s="2">
        <v>45217</v>
      </c>
      <c r="C2414" t="s">
        <v>689</v>
      </c>
      <c r="D2414" t="s">
        <v>31</v>
      </c>
      <c r="E2414" t="s">
        <v>69</v>
      </c>
      <c r="F2414" t="s">
        <v>70</v>
      </c>
      <c r="G2414">
        <v>44</v>
      </c>
      <c r="H2414" t="s">
        <v>71</v>
      </c>
      <c r="I2414" t="s">
        <v>72</v>
      </c>
      <c r="J2414" t="s">
        <v>73</v>
      </c>
      <c r="K2414" t="s">
        <v>225</v>
      </c>
      <c r="L2414" t="s">
        <v>112</v>
      </c>
      <c r="M2414" t="s">
        <v>107</v>
      </c>
      <c r="N2414" t="s">
        <v>113</v>
      </c>
      <c r="O2414">
        <v>1</v>
      </c>
      <c r="P2414" s="4">
        <v>10658</v>
      </c>
      <c r="Q2414" s="4">
        <v>7461</v>
      </c>
      <c r="R2414" s="3">
        <v>0.15</v>
      </c>
      <c r="S2414" s="4">
        <v>9059</v>
      </c>
      <c r="T2414" s="4">
        <v>7461</v>
      </c>
      <c r="U2414" s="4">
        <v>1598</v>
      </c>
      <c r="V2414" s="3">
        <v>0.17639916105530412</v>
      </c>
      <c r="W2414" t="s">
        <v>84</v>
      </c>
      <c r="X2414" t="s">
        <v>55</v>
      </c>
      <c r="Y2414" t="s">
        <v>56</v>
      </c>
      <c r="Z2414">
        <v>1</v>
      </c>
      <c r="AA2414" t="s">
        <v>181</v>
      </c>
      <c r="AB2414" t="s">
        <v>45</v>
      </c>
      <c r="AC2414">
        <v>3.4</v>
      </c>
    </row>
    <row r="2415" spans="1:29">
      <c r="A2415" t="s">
        <v>2917</v>
      </c>
      <c r="B2415" s="2">
        <v>45318</v>
      </c>
      <c r="C2415" t="s">
        <v>414</v>
      </c>
      <c r="D2415" t="s">
        <v>31</v>
      </c>
      <c r="E2415" t="s">
        <v>69</v>
      </c>
      <c r="F2415" t="s">
        <v>70</v>
      </c>
      <c r="G2415">
        <v>24</v>
      </c>
      <c r="H2415" t="s">
        <v>105</v>
      </c>
      <c r="I2415" t="s">
        <v>89</v>
      </c>
      <c r="J2415" t="s">
        <v>82</v>
      </c>
      <c r="K2415" t="s">
        <v>184</v>
      </c>
      <c r="L2415" t="s">
        <v>131</v>
      </c>
      <c r="M2415" t="s">
        <v>92</v>
      </c>
      <c r="N2415" t="s">
        <v>40</v>
      </c>
      <c r="O2415">
        <v>4</v>
      </c>
      <c r="P2415" s="4">
        <v>17794</v>
      </c>
      <c r="Q2415" s="4">
        <v>11032</v>
      </c>
      <c r="R2415" s="3">
        <v>0.05</v>
      </c>
      <c r="S2415" s="4">
        <v>67617</v>
      </c>
      <c r="T2415" s="4">
        <v>44128</v>
      </c>
      <c r="U2415" s="4">
        <v>23489</v>
      </c>
      <c r="V2415" s="3">
        <v>0.34738305455728591</v>
      </c>
      <c r="W2415" t="s">
        <v>54</v>
      </c>
      <c r="X2415" t="s">
        <v>55</v>
      </c>
      <c r="Y2415" t="s">
        <v>43</v>
      </c>
      <c r="Z2415">
        <v>0</v>
      </c>
      <c r="AA2415" t="s">
        <v>163</v>
      </c>
      <c r="AB2415" t="s">
        <v>95</v>
      </c>
      <c r="AC2415" t="s">
        <v>46</v>
      </c>
    </row>
    <row r="2416" spans="1:29">
      <c r="A2416" t="s">
        <v>2918</v>
      </c>
      <c r="B2416" s="2">
        <v>45127</v>
      </c>
      <c r="C2416" t="s">
        <v>205</v>
      </c>
      <c r="D2416" t="s">
        <v>49</v>
      </c>
      <c r="E2416" t="s">
        <v>60</v>
      </c>
      <c r="F2416" t="s">
        <v>70</v>
      </c>
      <c r="G2416">
        <v>45</v>
      </c>
      <c r="H2416" t="s">
        <v>88</v>
      </c>
      <c r="I2416" t="s">
        <v>89</v>
      </c>
      <c r="J2416" t="s">
        <v>82</v>
      </c>
      <c r="K2416" t="s">
        <v>179</v>
      </c>
      <c r="L2416" t="s">
        <v>101</v>
      </c>
      <c r="M2416" t="s">
        <v>39</v>
      </c>
      <c r="N2416" t="s">
        <v>113</v>
      </c>
      <c r="O2416">
        <v>4</v>
      </c>
      <c r="P2416" s="4">
        <v>13177</v>
      </c>
      <c r="Q2416" s="4">
        <v>10542</v>
      </c>
      <c r="R2416" s="3">
        <v>0.2</v>
      </c>
      <c r="S2416" s="4">
        <v>42166</v>
      </c>
      <c r="T2416" s="4">
        <v>42168</v>
      </c>
      <c r="U2416" s="4">
        <v>-2</v>
      </c>
      <c r="V2416" s="3">
        <v>-4.7431579945927999E-5</v>
      </c>
      <c r="W2416" t="s">
        <v>84</v>
      </c>
      <c r="X2416" t="s">
        <v>76</v>
      </c>
      <c r="Y2416" t="s">
        <v>56</v>
      </c>
      <c r="Z2416">
        <v>2</v>
      </c>
      <c r="AA2416" t="s">
        <v>149</v>
      </c>
      <c r="AB2416" t="s">
        <v>189</v>
      </c>
      <c r="AC2416">
        <v>3.3</v>
      </c>
    </row>
    <row r="2417" spans="1:29">
      <c r="A2417" t="s">
        <v>2919</v>
      </c>
      <c r="B2417" s="2">
        <v>45654</v>
      </c>
      <c r="C2417" t="s">
        <v>747</v>
      </c>
      <c r="D2417" t="s">
        <v>31</v>
      </c>
      <c r="E2417" t="s">
        <v>98</v>
      </c>
      <c r="F2417" t="s">
        <v>70</v>
      </c>
      <c r="G2417">
        <v>38</v>
      </c>
      <c r="H2417" t="s">
        <v>34</v>
      </c>
      <c r="I2417" t="s">
        <v>35</v>
      </c>
      <c r="J2417" t="s">
        <v>36</v>
      </c>
      <c r="K2417" t="s">
        <v>291</v>
      </c>
      <c r="L2417" t="s">
        <v>137</v>
      </c>
      <c r="M2417" t="s">
        <v>39</v>
      </c>
      <c r="N2417" t="s">
        <v>126</v>
      </c>
      <c r="O2417">
        <v>8</v>
      </c>
      <c r="P2417" s="4">
        <v>22320</v>
      </c>
      <c r="Q2417" s="4">
        <v>14954</v>
      </c>
      <c r="R2417" s="3">
        <v>0.15</v>
      </c>
      <c r="S2417" s="4">
        <v>151776</v>
      </c>
      <c r="T2417" s="4">
        <v>119632</v>
      </c>
      <c r="U2417" s="4">
        <v>32144</v>
      </c>
      <c r="V2417" s="3">
        <v>0.21178578958465105</v>
      </c>
      <c r="W2417" t="s">
        <v>75</v>
      </c>
      <c r="X2417" t="s">
        <v>55</v>
      </c>
      <c r="Y2417" t="s">
        <v>56</v>
      </c>
      <c r="Z2417">
        <v>1</v>
      </c>
      <c r="AA2417" t="s">
        <v>185</v>
      </c>
      <c r="AB2417" t="s">
        <v>95</v>
      </c>
      <c r="AC2417">
        <v>3.8</v>
      </c>
    </row>
    <row r="2418" spans="1:29">
      <c r="A2418" t="s">
        <v>2920</v>
      </c>
      <c r="B2418" s="2">
        <v>45328</v>
      </c>
      <c r="C2418" t="s">
        <v>1072</v>
      </c>
      <c r="D2418" t="s">
        <v>31</v>
      </c>
      <c r="E2418" t="s">
        <v>111</v>
      </c>
      <c r="F2418" t="s">
        <v>70</v>
      </c>
      <c r="G2418">
        <v>23</v>
      </c>
      <c r="H2418" t="s">
        <v>99</v>
      </c>
      <c r="I2418" t="s">
        <v>99</v>
      </c>
      <c r="J2418" t="s">
        <v>100</v>
      </c>
      <c r="K2418" t="s">
        <v>136</v>
      </c>
      <c r="L2418" t="s">
        <v>52</v>
      </c>
      <c r="M2418" t="s">
        <v>63</v>
      </c>
      <c r="N2418" t="s">
        <v>53</v>
      </c>
      <c r="O2418">
        <v>3</v>
      </c>
      <c r="P2418" s="4">
        <v>8145</v>
      </c>
      <c r="Q2418" s="4">
        <v>5620</v>
      </c>
      <c r="R2418" s="3">
        <v>0</v>
      </c>
      <c r="S2418" s="4">
        <v>24435</v>
      </c>
      <c r="T2418" s="4">
        <v>16860</v>
      </c>
      <c r="U2418" s="4">
        <v>7575</v>
      </c>
      <c r="V2418" s="3">
        <v>0.31000613873542049</v>
      </c>
      <c r="W2418" t="s">
        <v>75</v>
      </c>
      <c r="X2418" t="s">
        <v>76</v>
      </c>
      <c r="Y2418" t="s">
        <v>56</v>
      </c>
      <c r="Z2418">
        <v>7</v>
      </c>
      <c r="AA2418" t="s">
        <v>44</v>
      </c>
      <c r="AB2418" t="s">
        <v>45</v>
      </c>
      <c r="AC2418">
        <v>5</v>
      </c>
    </row>
    <row r="2419" spans="1:29">
      <c r="A2419" t="s">
        <v>2921</v>
      </c>
      <c r="B2419" s="2">
        <v>44977</v>
      </c>
      <c r="C2419" t="s">
        <v>579</v>
      </c>
      <c r="D2419" t="s">
        <v>49</v>
      </c>
      <c r="E2419" t="s">
        <v>32</v>
      </c>
      <c r="F2419" t="s">
        <v>33</v>
      </c>
      <c r="G2419">
        <v>50</v>
      </c>
      <c r="H2419" t="s">
        <v>80</v>
      </c>
      <c r="I2419" t="s">
        <v>81</v>
      </c>
      <c r="J2419" t="s">
        <v>82</v>
      </c>
      <c r="K2419" t="s">
        <v>74</v>
      </c>
      <c r="L2419" t="s">
        <v>101</v>
      </c>
      <c r="M2419" t="s">
        <v>92</v>
      </c>
      <c r="N2419" t="s">
        <v>64</v>
      </c>
      <c r="O2419">
        <v>2</v>
      </c>
      <c r="P2419" s="4">
        <v>2442</v>
      </c>
      <c r="Q2419" s="4">
        <v>1587</v>
      </c>
      <c r="R2419" s="3">
        <v>0</v>
      </c>
      <c r="S2419" s="4">
        <v>4884</v>
      </c>
      <c r="T2419" s="4">
        <v>3174</v>
      </c>
      <c r="U2419" s="4">
        <v>1710</v>
      </c>
      <c r="V2419" s="3">
        <v>0.3501228501228501</v>
      </c>
      <c r="W2419" t="s">
        <v>75</v>
      </c>
      <c r="X2419" t="s">
        <v>55</v>
      </c>
      <c r="Y2419" t="s">
        <v>56</v>
      </c>
      <c r="Z2419">
        <v>2</v>
      </c>
      <c r="AA2419" t="s">
        <v>65</v>
      </c>
      <c r="AB2419" t="s">
        <v>189</v>
      </c>
      <c r="AC2419">
        <v>4.8</v>
      </c>
    </row>
    <row r="2420" spans="1:29">
      <c r="A2420" t="s">
        <v>2922</v>
      </c>
      <c r="B2420" s="2">
        <v>44983</v>
      </c>
      <c r="C2420" t="s">
        <v>1144</v>
      </c>
      <c r="D2420" t="s">
        <v>31</v>
      </c>
      <c r="E2420" t="s">
        <v>111</v>
      </c>
      <c r="F2420" t="s">
        <v>70</v>
      </c>
      <c r="G2420">
        <v>52</v>
      </c>
      <c r="H2420" t="s">
        <v>80</v>
      </c>
      <c r="I2420" t="s">
        <v>81</v>
      </c>
      <c r="J2420" t="s">
        <v>82</v>
      </c>
      <c r="K2420" t="s">
        <v>61</v>
      </c>
      <c r="L2420" t="s">
        <v>131</v>
      </c>
      <c r="M2420" t="s">
        <v>83</v>
      </c>
      <c r="N2420" t="s">
        <v>113</v>
      </c>
      <c r="O2420">
        <v>4</v>
      </c>
      <c r="P2420" s="4">
        <v>6433</v>
      </c>
      <c r="Q2420" s="4">
        <v>3667</v>
      </c>
      <c r="R2420" s="3">
        <v>0.1</v>
      </c>
      <c r="S2420" s="4">
        <v>23159</v>
      </c>
      <c r="T2420" s="4">
        <v>14668</v>
      </c>
      <c r="U2420" s="4">
        <v>8491</v>
      </c>
      <c r="V2420" s="3">
        <v>0.3666393194870245</v>
      </c>
      <c r="W2420" t="s">
        <v>41</v>
      </c>
      <c r="X2420" t="s">
        <v>55</v>
      </c>
      <c r="Y2420" t="s">
        <v>56</v>
      </c>
      <c r="Z2420">
        <v>5</v>
      </c>
      <c r="AA2420" t="s">
        <v>193</v>
      </c>
      <c r="AB2420" t="s">
        <v>45</v>
      </c>
      <c r="AC2420">
        <v>3.5</v>
      </c>
    </row>
    <row r="2421" spans="1:29">
      <c r="A2421" t="s">
        <v>2923</v>
      </c>
      <c r="B2421" s="2">
        <v>45188</v>
      </c>
      <c r="C2421" t="s">
        <v>161</v>
      </c>
      <c r="D2421" t="s">
        <v>31</v>
      </c>
      <c r="E2421" t="s">
        <v>124</v>
      </c>
      <c r="F2421" t="s">
        <v>70</v>
      </c>
      <c r="G2421">
        <v>41</v>
      </c>
      <c r="H2421" t="s">
        <v>105</v>
      </c>
      <c r="I2421" t="s">
        <v>89</v>
      </c>
      <c r="J2421" t="s">
        <v>82</v>
      </c>
      <c r="K2421" t="s">
        <v>162</v>
      </c>
      <c r="L2421" t="s">
        <v>52</v>
      </c>
      <c r="M2421" t="s">
        <v>39</v>
      </c>
      <c r="N2421" t="s">
        <v>40</v>
      </c>
      <c r="O2421">
        <v>2</v>
      </c>
      <c r="P2421" s="4">
        <v>8916</v>
      </c>
      <c r="Q2421" s="4">
        <v>5350</v>
      </c>
      <c r="R2421" s="3">
        <v>0.05</v>
      </c>
      <c r="S2421" s="4">
        <v>16940</v>
      </c>
      <c r="T2421" s="4">
        <v>10700</v>
      </c>
      <c r="U2421" s="4">
        <v>6240</v>
      </c>
      <c r="V2421" s="3">
        <v>0.36835891381345925</v>
      </c>
      <c r="W2421" t="s">
        <v>41</v>
      </c>
      <c r="X2421" t="s">
        <v>55</v>
      </c>
      <c r="Y2421" t="s">
        <v>43</v>
      </c>
      <c r="Z2421">
        <v>0</v>
      </c>
      <c r="AA2421" t="s">
        <v>65</v>
      </c>
      <c r="AB2421" t="s">
        <v>194</v>
      </c>
      <c r="AC2421" t="s">
        <v>46</v>
      </c>
    </row>
    <row r="2422" spans="1:29">
      <c r="A2422" t="s">
        <v>2924</v>
      </c>
      <c r="B2422" s="2">
        <v>45299</v>
      </c>
      <c r="C2422" t="s">
        <v>1259</v>
      </c>
      <c r="D2422" t="s">
        <v>31</v>
      </c>
      <c r="E2422" t="s">
        <v>188</v>
      </c>
      <c r="F2422" t="s">
        <v>33</v>
      </c>
      <c r="G2422">
        <v>51</v>
      </c>
      <c r="H2422" t="s">
        <v>153</v>
      </c>
      <c r="I2422" t="s">
        <v>154</v>
      </c>
      <c r="J2422" t="s">
        <v>36</v>
      </c>
      <c r="K2422" t="s">
        <v>199</v>
      </c>
      <c r="L2422" t="s">
        <v>101</v>
      </c>
      <c r="M2422" t="s">
        <v>92</v>
      </c>
      <c r="N2422" t="s">
        <v>93</v>
      </c>
      <c r="O2422">
        <v>5</v>
      </c>
      <c r="P2422" s="4">
        <v>7627</v>
      </c>
      <c r="Q2422" s="4">
        <v>4347</v>
      </c>
      <c r="R2422" s="3">
        <v>0.05</v>
      </c>
      <c r="S2422" s="4">
        <v>36228</v>
      </c>
      <c r="T2422" s="4">
        <v>21735</v>
      </c>
      <c r="U2422" s="4">
        <v>14493</v>
      </c>
      <c r="V2422" s="3">
        <v>0.400049685326267</v>
      </c>
      <c r="W2422" t="s">
        <v>84</v>
      </c>
      <c r="X2422" t="s">
        <v>76</v>
      </c>
      <c r="Y2422" t="s">
        <v>171</v>
      </c>
      <c r="Z2422">
        <v>13</v>
      </c>
      <c r="AA2422" t="s">
        <v>167</v>
      </c>
      <c r="AB2422" t="s">
        <v>194</v>
      </c>
      <c r="AC2422" t="s">
        <v>46</v>
      </c>
    </row>
    <row r="2423" spans="1:29">
      <c r="A2423" t="s">
        <v>2925</v>
      </c>
      <c r="B2423" s="2">
        <v>45653</v>
      </c>
      <c r="C2423" t="s">
        <v>145</v>
      </c>
      <c r="D2423" t="s">
        <v>49</v>
      </c>
      <c r="E2423" t="s">
        <v>129</v>
      </c>
      <c r="F2423" t="s">
        <v>33</v>
      </c>
      <c r="G2423">
        <v>46</v>
      </c>
      <c r="H2423" t="s">
        <v>105</v>
      </c>
      <c r="I2423" t="s">
        <v>89</v>
      </c>
      <c r="J2423" t="s">
        <v>82</v>
      </c>
      <c r="K2423" t="s">
        <v>61</v>
      </c>
      <c r="L2423" t="s">
        <v>131</v>
      </c>
      <c r="M2423" t="s">
        <v>39</v>
      </c>
      <c r="N2423" t="s">
        <v>93</v>
      </c>
      <c r="O2423">
        <v>8</v>
      </c>
      <c r="P2423" s="4">
        <v>23220</v>
      </c>
      <c r="Q2423" s="4">
        <v>14396</v>
      </c>
      <c r="R2423" s="3">
        <v>0</v>
      </c>
      <c r="S2423" s="4">
        <v>185760</v>
      </c>
      <c r="T2423" s="4">
        <v>115168</v>
      </c>
      <c r="U2423" s="4">
        <v>70592</v>
      </c>
      <c r="V2423" s="3">
        <v>0.38001722652885445</v>
      </c>
      <c r="W2423" t="s">
        <v>41</v>
      </c>
      <c r="X2423" t="s">
        <v>55</v>
      </c>
      <c r="Y2423" t="s">
        <v>56</v>
      </c>
      <c r="Z2423">
        <v>1</v>
      </c>
      <c r="AA2423" t="s">
        <v>226</v>
      </c>
      <c r="AB2423" t="s">
        <v>45</v>
      </c>
      <c r="AC2423">
        <v>4.0999999999999996</v>
      </c>
    </row>
    <row r="2424" spans="1:29">
      <c r="A2424" t="s">
        <v>2926</v>
      </c>
      <c r="B2424" s="2">
        <v>45173</v>
      </c>
      <c r="C2424" t="s">
        <v>956</v>
      </c>
      <c r="D2424" t="s">
        <v>31</v>
      </c>
      <c r="E2424" t="s">
        <v>129</v>
      </c>
      <c r="F2424" t="s">
        <v>33</v>
      </c>
      <c r="G2424">
        <v>37</v>
      </c>
      <c r="H2424" t="s">
        <v>99</v>
      </c>
      <c r="I2424" t="s">
        <v>99</v>
      </c>
      <c r="J2424" t="s">
        <v>100</v>
      </c>
      <c r="K2424" t="s">
        <v>162</v>
      </c>
      <c r="L2424" t="s">
        <v>62</v>
      </c>
      <c r="M2424" t="s">
        <v>83</v>
      </c>
      <c r="N2424" t="s">
        <v>64</v>
      </c>
      <c r="O2424">
        <v>8</v>
      </c>
      <c r="P2424" s="4">
        <v>2117</v>
      </c>
      <c r="Q2424" s="4">
        <v>1270</v>
      </c>
      <c r="R2424" s="3">
        <v>0.15</v>
      </c>
      <c r="S2424" s="4">
        <v>14396</v>
      </c>
      <c r="T2424" s="4">
        <v>10160</v>
      </c>
      <c r="U2424" s="4">
        <v>4236</v>
      </c>
      <c r="V2424" s="3">
        <v>0.29424840233398164</v>
      </c>
      <c r="W2424" t="s">
        <v>54</v>
      </c>
      <c r="X2424" t="s">
        <v>42</v>
      </c>
      <c r="Y2424" t="s">
        <v>56</v>
      </c>
      <c r="Z2424">
        <v>6</v>
      </c>
      <c r="AA2424" t="s">
        <v>167</v>
      </c>
      <c r="AB2424" t="s">
        <v>189</v>
      </c>
      <c r="AC2424">
        <v>3.4</v>
      </c>
    </row>
    <row r="2425" spans="1:29">
      <c r="A2425" t="s">
        <v>2927</v>
      </c>
      <c r="B2425" s="2">
        <v>45081</v>
      </c>
      <c r="C2425" t="s">
        <v>299</v>
      </c>
      <c r="D2425" t="s">
        <v>31</v>
      </c>
      <c r="E2425" t="s">
        <v>98</v>
      </c>
      <c r="F2425" t="s">
        <v>70</v>
      </c>
      <c r="G2425">
        <v>39</v>
      </c>
      <c r="H2425" t="s">
        <v>153</v>
      </c>
      <c r="I2425" t="s">
        <v>154</v>
      </c>
      <c r="J2425" t="s">
        <v>36</v>
      </c>
      <c r="K2425" t="s">
        <v>184</v>
      </c>
      <c r="L2425" t="s">
        <v>38</v>
      </c>
      <c r="M2425" t="s">
        <v>83</v>
      </c>
      <c r="N2425" t="s">
        <v>93</v>
      </c>
      <c r="O2425">
        <v>8</v>
      </c>
      <c r="P2425" s="4">
        <v>24746</v>
      </c>
      <c r="Q2425" s="4">
        <v>14353</v>
      </c>
      <c r="R2425" s="3">
        <v>0.2</v>
      </c>
      <c r="S2425" s="4">
        <v>158374</v>
      </c>
      <c r="T2425" s="4">
        <v>114824</v>
      </c>
      <c r="U2425" s="4">
        <v>43550</v>
      </c>
      <c r="V2425" s="3">
        <v>0.27498200462197075</v>
      </c>
      <c r="W2425" t="s">
        <v>41</v>
      </c>
      <c r="X2425" t="s">
        <v>55</v>
      </c>
      <c r="Y2425" t="s">
        <v>56</v>
      </c>
      <c r="Z2425">
        <v>5</v>
      </c>
      <c r="AA2425" t="s">
        <v>143</v>
      </c>
      <c r="AB2425" t="s">
        <v>121</v>
      </c>
      <c r="AC2425">
        <v>3</v>
      </c>
    </row>
    <row r="2426" spans="1:29">
      <c r="A2426" t="s">
        <v>2928</v>
      </c>
      <c r="B2426" s="2">
        <v>45598</v>
      </c>
      <c r="C2426" t="s">
        <v>462</v>
      </c>
      <c r="D2426" t="s">
        <v>31</v>
      </c>
      <c r="E2426" t="s">
        <v>170</v>
      </c>
      <c r="F2426" t="s">
        <v>33</v>
      </c>
      <c r="G2426">
        <v>60</v>
      </c>
      <c r="H2426" t="s">
        <v>153</v>
      </c>
      <c r="I2426" t="s">
        <v>154</v>
      </c>
      <c r="J2426" t="s">
        <v>36</v>
      </c>
      <c r="K2426" t="s">
        <v>37</v>
      </c>
      <c r="L2426" t="s">
        <v>142</v>
      </c>
      <c r="M2426" t="s">
        <v>63</v>
      </c>
      <c r="N2426" t="s">
        <v>93</v>
      </c>
      <c r="O2426">
        <v>5</v>
      </c>
      <c r="P2426" s="4">
        <v>11662</v>
      </c>
      <c r="Q2426" s="4">
        <v>8280</v>
      </c>
      <c r="R2426" s="3">
        <v>0</v>
      </c>
      <c r="S2426" s="4">
        <v>58310</v>
      </c>
      <c r="T2426" s="4">
        <v>41400</v>
      </c>
      <c r="U2426" s="4">
        <v>16910</v>
      </c>
      <c r="V2426" s="3">
        <v>0.29000171497170296</v>
      </c>
      <c r="W2426" t="s">
        <v>84</v>
      </c>
      <c r="X2426" t="s">
        <v>55</v>
      </c>
      <c r="Y2426" t="s">
        <v>43</v>
      </c>
      <c r="Z2426">
        <v>0</v>
      </c>
      <c r="AA2426" t="s">
        <v>167</v>
      </c>
      <c r="AB2426" t="s">
        <v>66</v>
      </c>
      <c r="AC2426" t="s">
        <v>46</v>
      </c>
    </row>
    <row r="2427" spans="1:29">
      <c r="A2427" t="s">
        <v>2929</v>
      </c>
      <c r="B2427" s="2">
        <v>45463</v>
      </c>
      <c r="C2427" t="s">
        <v>2232</v>
      </c>
      <c r="D2427" t="s">
        <v>31</v>
      </c>
      <c r="E2427" t="s">
        <v>188</v>
      </c>
      <c r="F2427" t="s">
        <v>33</v>
      </c>
      <c r="G2427">
        <v>52</v>
      </c>
      <c r="H2427" t="s">
        <v>153</v>
      </c>
      <c r="I2427" t="s">
        <v>154</v>
      </c>
      <c r="J2427" t="s">
        <v>36</v>
      </c>
      <c r="K2427" t="s">
        <v>148</v>
      </c>
      <c r="L2427" t="s">
        <v>91</v>
      </c>
      <c r="M2427" t="s">
        <v>92</v>
      </c>
      <c r="N2427" t="s">
        <v>40</v>
      </c>
      <c r="O2427">
        <v>8</v>
      </c>
      <c r="P2427" s="4">
        <v>19932</v>
      </c>
      <c r="Q2427" s="4">
        <v>13753</v>
      </c>
      <c r="R2427" s="3">
        <v>0.15</v>
      </c>
      <c r="S2427" s="4">
        <v>135538</v>
      </c>
      <c r="T2427" s="4">
        <v>110024</v>
      </c>
      <c r="U2427" s="4">
        <v>25514</v>
      </c>
      <c r="V2427" s="3">
        <v>0.18824241172217385</v>
      </c>
      <c r="W2427" t="s">
        <v>84</v>
      </c>
      <c r="X2427" t="s">
        <v>55</v>
      </c>
      <c r="Y2427" t="s">
        <v>56</v>
      </c>
      <c r="Z2427">
        <v>1</v>
      </c>
      <c r="AA2427" t="s">
        <v>163</v>
      </c>
      <c r="AB2427" t="s">
        <v>189</v>
      </c>
      <c r="AC2427">
        <v>3</v>
      </c>
    </row>
    <row r="2428" spans="1:29">
      <c r="A2428" t="s">
        <v>2930</v>
      </c>
      <c r="B2428" s="2">
        <v>45148</v>
      </c>
      <c r="C2428" t="s">
        <v>211</v>
      </c>
      <c r="D2428" t="s">
        <v>49</v>
      </c>
      <c r="E2428" t="s">
        <v>111</v>
      </c>
      <c r="F2428" t="s">
        <v>70</v>
      </c>
      <c r="G2428">
        <v>51</v>
      </c>
      <c r="H2428" t="s">
        <v>34</v>
      </c>
      <c r="I2428" t="s">
        <v>35</v>
      </c>
      <c r="J2428" t="s">
        <v>36</v>
      </c>
      <c r="K2428" t="s">
        <v>368</v>
      </c>
      <c r="L2428" t="s">
        <v>112</v>
      </c>
      <c r="M2428" t="s">
        <v>63</v>
      </c>
      <c r="N2428" t="s">
        <v>40</v>
      </c>
      <c r="O2428">
        <v>5</v>
      </c>
      <c r="P2428" s="4">
        <v>12154</v>
      </c>
      <c r="Q2428" s="4">
        <v>7292</v>
      </c>
      <c r="R2428" s="3">
        <v>0</v>
      </c>
      <c r="S2428" s="4">
        <v>60770</v>
      </c>
      <c r="T2428" s="4">
        <v>36460</v>
      </c>
      <c r="U2428" s="4">
        <v>24310</v>
      </c>
      <c r="V2428" s="3">
        <v>0.40003291097581045</v>
      </c>
      <c r="W2428" t="s">
        <v>75</v>
      </c>
      <c r="X2428" t="s">
        <v>42</v>
      </c>
      <c r="Y2428" t="s">
        <v>56</v>
      </c>
      <c r="Z2428">
        <v>6</v>
      </c>
      <c r="AA2428" t="s">
        <v>163</v>
      </c>
      <c r="AB2428" t="s">
        <v>66</v>
      </c>
      <c r="AC2428">
        <v>4.5999999999999996</v>
      </c>
    </row>
    <row r="2429" spans="1:29">
      <c r="A2429" t="s">
        <v>2931</v>
      </c>
      <c r="B2429" s="2">
        <v>45457</v>
      </c>
      <c r="C2429" t="s">
        <v>890</v>
      </c>
      <c r="D2429" t="s">
        <v>49</v>
      </c>
      <c r="E2429" t="s">
        <v>170</v>
      </c>
      <c r="F2429" t="s">
        <v>33</v>
      </c>
      <c r="G2429">
        <v>32</v>
      </c>
      <c r="H2429" t="s">
        <v>80</v>
      </c>
      <c r="I2429" t="s">
        <v>81</v>
      </c>
      <c r="J2429" t="s">
        <v>82</v>
      </c>
      <c r="K2429" t="s">
        <v>257</v>
      </c>
      <c r="L2429" t="s">
        <v>137</v>
      </c>
      <c r="M2429" t="s">
        <v>63</v>
      </c>
      <c r="N2429" t="s">
        <v>93</v>
      </c>
      <c r="O2429">
        <v>4</v>
      </c>
      <c r="P2429" s="4">
        <v>14614</v>
      </c>
      <c r="Q2429" s="4">
        <v>11545</v>
      </c>
      <c r="R2429" s="3">
        <v>0.1</v>
      </c>
      <c r="S2429" s="4">
        <v>52610</v>
      </c>
      <c r="T2429" s="4">
        <v>46180</v>
      </c>
      <c r="U2429" s="4">
        <v>6430</v>
      </c>
      <c r="V2429" s="3">
        <v>0.12222011024520053</v>
      </c>
      <c r="W2429" t="s">
        <v>54</v>
      </c>
      <c r="X2429" t="s">
        <v>55</v>
      </c>
      <c r="Y2429" t="s">
        <v>56</v>
      </c>
      <c r="Z2429">
        <v>2</v>
      </c>
      <c r="AA2429" t="s">
        <v>185</v>
      </c>
      <c r="AB2429" t="s">
        <v>66</v>
      </c>
      <c r="AC2429">
        <v>4.7</v>
      </c>
    </row>
    <row r="2430" spans="1:29">
      <c r="A2430" t="s">
        <v>2932</v>
      </c>
      <c r="B2430" s="2">
        <v>45070</v>
      </c>
      <c r="C2430" t="s">
        <v>365</v>
      </c>
      <c r="D2430" t="s">
        <v>31</v>
      </c>
      <c r="E2430" t="s">
        <v>188</v>
      </c>
      <c r="F2430" t="s">
        <v>33</v>
      </c>
      <c r="G2430">
        <v>28</v>
      </c>
      <c r="H2430" t="s">
        <v>99</v>
      </c>
      <c r="I2430" t="s">
        <v>99</v>
      </c>
      <c r="J2430" t="s">
        <v>100</v>
      </c>
      <c r="K2430" t="s">
        <v>323</v>
      </c>
      <c r="L2430" t="s">
        <v>131</v>
      </c>
      <c r="M2430" t="s">
        <v>39</v>
      </c>
      <c r="N2430" t="s">
        <v>64</v>
      </c>
      <c r="O2430">
        <v>2</v>
      </c>
      <c r="P2430" s="4">
        <v>12002</v>
      </c>
      <c r="Q2430" s="4">
        <v>7081</v>
      </c>
      <c r="R2430" s="3">
        <v>0.1</v>
      </c>
      <c r="S2430" s="4">
        <v>21604</v>
      </c>
      <c r="T2430" s="4">
        <v>14162</v>
      </c>
      <c r="U2430" s="4">
        <v>7442</v>
      </c>
      <c r="V2430" s="3">
        <v>0.34447324569524163</v>
      </c>
      <c r="W2430" t="s">
        <v>54</v>
      </c>
      <c r="X2430" t="s">
        <v>42</v>
      </c>
      <c r="Y2430" t="s">
        <v>56</v>
      </c>
      <c r="Z2430">
        <v>5</v>
      </c>
      <c r="AA2430" t="s">
        <v>94</v>
      </c>
      <c r="AB2430" t="s">
        <v>45</v>
      </c>
      <c r="AC2430">
        <v>5</v>
      </c>
    </row>
    <row r="2431" spans="1:29">
      <c r="A2431" t="s">
        <v>2933</v>
      </c>
      <c r="B2431" s="2">
        <v>45098</v>
      </c>
      <c r="C2431" t="s">
        <v>414</v>
      </c>
      <c r="D2431" t="s">
        <v>49</v>
      </c>
      <c r="E2431" t="s">
        <v>50</v>
      </c>
      <c r="F2431" t="s">
        <v>33</v>
      </c>
      <c r="G2431">
        <v>20</v>
      </c>
      <c r="H2431" t="s">
        <v>80</v>
      </c>
      <c r="I2431" t="s">
        <v>81</v>
      </c>
      <c r="J2431" t="s">
        <v>82</v>
      </c>
      <c r="K2431" t="s">
        <v>166</v>
      </c>
      <c r="L2431" t="s">
        <v>62</v>
      </c>
      <c r="M2431" t="s">
        <v>39</v>
      </c>
      <c r="N2431" t="s">
        <v>126</v>
      </c>
      <c r="O2431">
        <v>8</v>
      </c>
      <c r="P2431" s="4">
        <v>23228</v>
      </c>
      <c r="Q2431" s="4">
        <v>13240</v>
      </c>
      <c r="R2431" s="3">
        <v>0.05</v>
      </c>
      <c r="S2431" s="4">
        <v>176533</v>
      </c>
      <c r="T2431" s="4">
        <v>105920</v>
      </c>
      <c r="U2431" s="4">
        <v>70613</v>
      </c>
      <c r="V2431" s="3">
        <v>0.39999886706734716</v>
      </c>
      <c r="W2431" t="s">
        <v>54</v>
      </c>
      <c r="X2431" t="s">
        <v>42</v>
      </c>
      <c r="Y2431" t="s">
        <v>56</v>
      </c>
      <c r="Z2431">
        <v>3</v>
      </c>
      <c r="AA2431" t="s">
        <v>193</v>
      </c>
      <c r="AB2431" t="s">
        <v>194</v>
      </c>
      <c r="AC2431">
        <v>4.2</v>
      </c>
    </row>
    <row r="2432" spans="1:29">
      <c r="A2432" t="s">
        <v>2934</v>
      </c>
      <c r="B2432" s="2">
        <v>45111</v>
      </c>
      <c r="C2432" t="s">
        <v>475</v>
      </c>
      <c r="D2432" t="s">
        <v>31</v>
      </c>
      <c r="E2432" t="s">
        <v>119</v>
      </c>
      <c r="F2432" t="s">
        <v>70</v>
      </c>
      <c r="G2432">
        <v>45</v>
      </c>
      <c r="H2432" t="s">
        <v>88</v>
      </c>
      <c r="I2432" t="s">
        <v>89</v>
      </c>
      <c r="J2432" t="s">
        <v>82</v>
      </c>
      <c r="K2432" t="s">
        <v>74</v>
      </c>
      <c r="L2432" t="s">
        <v>101</v>
      </c>
      <c r="M2432" t="s">
        <v>107</v>
      </c>
      <c r="N2432" t="s">
        <v>53</v>
      </c>
      <c r="O2432">
        <v>3</v>
      </c>
      <c r="P2432" s="4">
        <v>16980</v>
      </c>
      <c r="Q2432" s="4">
        <v>12735</v>
      </c>
      <c r="R2432" s="3">
        <v>0.2</v>
      </c>
      <c r="S2432" s="4">
        <v>40752</v>
      </c>
      <c r="T2432" s="4">
        <v>38205</v>
      </c>
      <c r="U2432" s="4">
        <v>2547</v>
      </c>
      <c r="V2432" s="3">
        <v>6.25E-2</v>
      </c>
      <c r="W2432" t="s">
        <v>84</v>
      </c>
      <c r="X2432" t="s">
        <v>55</v>
      </c>
      <c r="Y2432" t="s">
        <v>56</v>
      </c>
      <c r="Z2432">
        <v>2</v>
      </c>
      <c r="AA2432" t="s">
        <v>167</v>
      </c>
      <c r="AB2432" t="s">
        <v>189</v>
      </c>
      <c r="AC2432">
        <v>4.7</v>
      </c>
    </row>
    <row r="2433" spans="1:29">
      <c r="A2433" t="s">
        <v>2935</v>
      </c>
      <c r="B2433" s="2">
        <v>45593</v>
      </c>
      <c r="C2433" t="s">
        <v>283</v>
      </c>
      <c r="D2433" t="s">
        <v>49</v>
      </c>
      <c r="E2433" t="s">
        <v>98</v>
      </c>
      <c r="F2433" t="s">
        <v>70</v>
      </c>
      <c r="G2433">
        <v>41</v>
      </c>
      <c r="H2433" t="s">
        <v>153</v>
      </c>
      <c r="I2433" t="s">
        <v>154</v>
      </c>
      <c r="J2433" t="s">
        <v>36</v>
      </c>
      <c r="K2433" t="s">
        <v>184</v>
      </c>
      <c r="L2433" t="s">
        <v>38</v>
      </c>
      <c r="M2433" t="s">
        <v>107</v>
      </c>
      <c r="N2433" t="s">
        <v>40</v>
      </c>
      <c r="O2433">
        <v>4</v>
      </c>
      <c r="P2433" s="4">
        <v>24511</v>
      </c>
      <c r="Q2433" s="4">
        <v>17158</v>
      </c>
      <c r="R2433" s="3">
        <v>0.05</v>
      </c>
      <c r="S2433" s="4">
        <v>93142</v>
      </c>
      <c r="T2433" s="4">
        <v>68632</v>
      </c>
      <c r="U2433" s="4">
        <v>24510</v>
      </c>
      <c r="V2433" s="3">
        <v>0.26314659337355867</v>
      </c>
      <c r="W2433" t="s">
        <v>41</v>
      </c>
      <c r="X2433" t="s">
        <v>42</v>
      </c>
      <c r="Y2433" t="s">
        <v>156</v>
      </c>
      <c r="Z2433">
        <v>0</v>
      </c>
      <c r="AA2433" t="s">
        <v>163</v>
      </c>
      <c r="AB2433" t="s">
        <v>66</v>
      </c>
      <c r="AC2433">
        <v>1.5</v>
      </c>
    </row>
    <row r="2434" spans="1:29">
      <c r="A2434" t="s">
        <v>2936</v>
      </c>
      <c r="B2434" s="2">
        <v>45284</v>
      </c>
      <c r="C2434" t="s">
        <v>862</v>
      </c>
      <c r="D2434" t="s">
        <v>31</v>
      </c>
      <c r="E2434" t="s">
        <v>60</v>
      </c>
      <c r="F2434" t="s">
        <v>70</v>
      </c>
      <c r="G2434">
        <v>28</v>
      </c>
      <c r="H2434" t="s">
        <v>80</v>
      </c>
      <c r="I2434" t="s">
        <v>81</v>
      </c>
      <c r="J2434" t="s">
        <v>82</v>
      </c>
      <c r="K2434" t="s">
        <v>225</v>
      </c>
      <c r="L2434" t="s">
        <v>155</v>
      </c>
      <c r="M2434" t="s">
        <v>83</v>
      </c>
      <c r="N2434" t="s">
        <v>64</v>
      </c>
      <c r="O2434">
        <v>7</v>
      </c>
      <c r="P2434" s="4">
        <v>5549</v>
      </c>
      <c r="Q2434" s="4">
        <v>4384</v>
      </c>
      <c r="R2434" s="3">
        <v>0.2</v>
      </c>
      <c r="S2434" s="4">
        <v>31074</v>
      </c>
      <c r="T2434" s="4">
        <v>30688</v>
      </c>
      <c r="U2434" s="4">
        <v>386</v>
      </c>
      <c r="V2434" s="3">
        <v>1.2421960481431422E-2</v>
      </c>
      <c r="W2434" t="s">
        <v>54</v>
      </c>
      <c r="X2434" t="s">
        <v>55</v>
      </c>
      <c r="Y2434" t="s">
        <v>56</v>
      </c>
      <c r="Z2434">
        <v>5</v>
      </c>
      <c r="AA2434" t="s">
        <v>94</v>
      </c>
      <c r="AB2434" t="s">
        <v>194</v>
      </c>
      <c r="AC2434">
        <v>4.8</v>
      </c>
    </row>
    <row r="2435" spans="1:29">
      <c r="A2435" t="s">
        <v>2937</v>
      </c>
      <c r="B2435" s="2">
        <v>45119</v>
      </c>
      <c r="C2435" t="s">
        <v>1732</v>
      </c>
      <c r="D2435" t="s">
        <v>31</v>
      </c>
      <c r="E2435" t="s">
        <v>69</v>
      </c>
      <c r="F2435" t="s">
        <v>70</v>
      </c>
      <c r="G2435">
        <v>34</v>
      </c>
      <c r="H2435" t="s">
        <v>146</v>
      </c>
      <c r="I2435" t="s">
        <v>147</v>
      </c>
      <c r="J2435" t="s">
        <v>36</v>
      </c>
      <c r="K2435" t="s">
        <v>74</v>
      </c>
      <c r="L2435" t="s">
        <v>137</v>
      </c>
      <c r="M2435" t="s">
        <v>92</v>
      </c>
      <c r="N2435" t="s">
        <v>53</v>
      </c>
      <c r="O2435">
        <v>4</v>
      </c>
      <c r="P2435" s="4">
        <v>12565</v>
      </c>
      <c r="Q2435" s="4">
        <v>7413</v>
      </c>
      <c r="R2435" s="3">
        <v>0.2</v>
      </c>
      <c r="S2435" s="4">
        <v>40208</v>
      </c>
      <c r="T2435" s="4">
        <v>29652</v>
      </c>
      <c r="U2435" s="4">
        <v>10556</v>
      </c>
      <c r="V2435" s="3">
        <v>0.26253481894150416</v>
      </c>
      <c r="W2435" t="s">
        <v>75</v>
      </c>
      <c r="X2435" t="s">
        <v>76</v>
      </c>
      <c r="Y2435" t="s">
        <v>43</v>
      </c>
      <c r="Z2435">
        <v>0</v>
      </c>
      <c r="AA2435" t="s">
        <v>57</v>
      </c>
      <c r="AB2435" t="s">
        <v>132</v>
      </c>
      <c r="AC2435" t="s">
        <v>46</v>
      </c>
    </row>
    <row r="2436" spans="1:29">
      <c r="A2436" t="s">
        <v>2938</v>
      </c>
      <c r="B2436" s="2">
        <v>45353</v>
      </c>
      <c r="C2436" t="s">
        <v>725</v>
      </c>
      <c r="D2436" t="s">
        <v>31</v>
      </c>
      <c r="E2436" t="s">
        <v>32</v>
      </c>
      <c r="F2436" t="s">
        <v>33</v>
      </c>
      <c r="G2436">
        <v>22</v>
      </c>
      <c r="H2436" t="s">
        <v>80</v>
      </c>
      <c r="I2436" t="s">
        <v>81</v>
      </c>
      <c r="J2436" t="s">
        <v>82</v>
      </c>
      <c r="K2436" t="s">
        <v>106</v>
      </c>
      <c r="L2436" t="s">
        <v>101</v>
      </c>
      <c r="M2436" t="s">
        <v>39</v>
      </c>
      <c r="N2436" t="s">
        <v>113</v>
      </c>
      <c r="O2436">
        <v>7</v>
      </c>
      <c r="P2436" s="4">
        <v>4738</v>
      </c>
      <c r="Q2436" s="4">
        <v>2748</v>
      </c>
      <c r="R2436" s="3">
        <v>0</v>
      </c>
      <c r="S2436" s="4">
        <v>33166</v>
      </c>
      <c r="T2436" s="4">
        <v>19236</v>
      </c>
      <c r="U2436" s="4">
        <v>13930</v>
      </c>
      <c r="V2436" s="3">
        <v>0.42000844238075136</v>
      </c>
      <c r="W2436" t="s">
        <v>84</v>
      </c>
      <c r="X2436" t="s">
        <v>42</v>
      </c>
      <c r="Y2436" t="s">
        <v>56</v>
      </c>
      <c r="Z2436">
        <v>3</v>
      </c>
      <c r="AA2436" t="s">
        <v>159</v>
      </c>
      <c r="AB2436" t="s">
        <v>132</v>
      </c>
      <c r="AC2436">
        <v>4.5</v>
      </c>
    </row>
    <row r="2437" spans="1:29">
      <c r="A2437" t="s">
        <v>2939</v>
      </c>
      <c r="B2437" s="2">
        <v>45641</v>
      </c>
      <c r="C2437" t="s">
        <v>30</v>
      </c>
      <c r="D2437" t="s">
        <v>31</v>
      </c>
      <c r="E2437" t="s">
        <v>98</v>
      </c>
      <c r="F2437" t="s">
        <v>70</v>
      </c>
      <c r="G2437">
        <v>34</v>
      </c>
      <c r="H2437" t="s">
        <v>88</v>
      </c>
      <c r="I2437" t="s">
        <v>89</v>
      </c>
      <c r="J2437" t="s">
        <v>82</v>
      </c>
      <c r="K2437" t="s">
        <v>239</v>
      </c>
      <c r="L2437" t="s">
        <v>155</v>
      </c>
      <c r="M2437" t="s">
        <v>83</v>
      </c>
      <c r="N2437" t="s">
        <v>53</v>
      </c>
      <c r="O2437">
        <v>7</v>
      </c>
      <c r="P2437" s="4">
        <v>21856</v>
      </c>
      <c r="Q2437" s="4">
        <v>17485</v>
      </c>
      <c r="R2437" s="3">
        <v>0.15</v>
      </c>
      <c r="S2437" s="4">
        <v>130043</v>
      </c>
      <c r="T2437" s="4">
        <v>122395</v>
      </c>
      <c r="U2437" s="4">
        <v>7648</v>
      </c>
      <c r="V2437" s="3">
        <v>5.8811316256930403E-2</v>
      </c>
      <c r="W2437" t="s">
        <v>54</v>
      </c>
      <c r="X2437" t="s">
        <v>42</v>
      </c>
      <c r="Y2437" t="s">
        <v>171</v>
      </c>
      <c r="Z2437">
        <v>9</v>
      </c>
      <c r="AA2437" t="s">
        <v>226</v>
      </c>
      <c r="AB2437" t="s">
        <v>150</v>
      </c>
      <c r="AC2437" t="s">
        <v>46</v>
      </c>
    </row>
    <row r="2438" spans="1:29">
      <c r="A2438" t="s">
        <v>2940</v>
      </c>
      <c r="B2438" s="2">
        <v>44933</v>
      </c>
      <c r="C2438" t="s">
        <v>1035</v>
      </c>
      <c r="D2438" t="s">
        <v>49</v>
      </c>
      <c r="E2438" t="s">
        <v>60</v>
      </c>
      <c r="F2438" t="s">
        <v>70</v>
      </c>
      <c r="G2438">
        <v>43</v>
      </c>
      <c r="H2438" t="s">
        <v>99</v>
      </c>
      <c r="I2438" t="s">
        <v>99</v>
      </c>
      <c r="J2438" t="s">
        <v>100</v>
      </c>
      <c r="K2438" t="s">
        <v>269</v>
      </c>
      <c r="L2438" t="s">
        <v>38</v>
      </c>
      <c r="M2438" t="s">
        <v>107</v>
      </c>
      <c r="N2438" t="s">
        <v>126</v>
      </c>
      <c r="O2438">
        <v>3</v>
      </c>
      <c r="P2438" s="4">
        <v>11571</v>
      </c>
      <c r="Q2438" s="4">
        <v>6827</v>
      </c>
      <c r="R2438" s="3">
        <v>0.05</v>
      </c>
      <c r="S2438" s="4">
        <v>32977</v>
      </c>
      <c r="T2438" s="4">
        <v>20481</v>
      </c>
      <c r="U2438" s="4">
        <v>12496</v>
      </c>
      <c r="V2438" s="3">
        <v>0.37893076993055769</v>
      </c>
      <c r="W2438" t="s">
        <v>75</v>
      </c>
      <c r="X2438" t="s">
        <v>55</v>
      </c>
      <c r="Y2438" t="s">
        <v>156</v>
      </c>
      <c r="Z2438">
        <v>0</v>
      </c>
      <c r="AA2438" t="s">
        <v>193</v>
      </c>
      <c r="AB2438" t="s">
        <v>194</v>
      </c>
      <c r="AC2438">
        <v>2.5</v>
      </c>
    </row>
    <row r="2439" spans="1:29">
      <c r="A2439" t="s">
        <v>2941</v>
      </c>
      <c r="B2439" s="2">
        <v>45095</v>
      </c>
      <c r="C2439" t="s">
        <v>590</v>
      </c>
      <c r="D2439" t="s">
        <v>49</v>
      </c>
      <c r="E2439" t="s">
        <v>170</v>
      </c>
      <c r="F2439" t="s">
        <v>33</v>
      </c>
      <c r="G2439">
        <v>57</v>
      </c>
      <c r="H2439" t="s">
        <v>80</v>
      </c>
      <c r="I2439" t="s">
        <v>81</v>
      </c>
      <c r="J2439" t="s">
        <v>82</v>
      </c>
      <c r="K2439" t="s">
        <v>239</v>
      </c>
      <c r="L2439" t="s">
        <v>155</v>
      </c>
      <c r="M2439" t="s">
        <v>39</v>
      </c>
      <c r="N2439" t="s">
        <v>93</v>
      </c>
      <c r="O2439">
        <v>3</v>
      </c>
      <c r="P2439" s="4">
        <v>14898</v>
      </c>
      <c r="Q2439" s="4">
        <v>8790</v>
      </c>
      <c r="R2439" s="3">
        <v>0.2</v>
      </c>
      <c r="S2439" s="4">
        <v>35755</v>
      </c>
      <c r="T2439" s="4">
        <v>26370</v>
      </c>
      <c r="U2439" s="4">
        <v>9385</v>
      </c>
      <c r="V2439" s="3">
        <v>0.26248077192001118</v>
      </c>
      <c r="W2439" t="s">
        <v>54</v>
      </c>
      <c r="X2439" t="s">
        <v>42</v>
      </c>
      <c r="Y2439" t="s">
        <v>56</v>
      </c>
      <c r="Z2439">
        <v>3</v>
      </c>
      <c r="AA2439" t="s">
        <v>167</v>
      </c>
      <c r="AB2439" t="s">
        <v>95</v>
      </c>
      <c r="AC2439">
        <v>4.3</v>
      </c>
    </row>
    <row r="2440" spans="1:29">
      <c r="A2440" t="s">
        <v>2942</v>
      </c>
      <c r="B2440" s="2">
        <v>45597</v>
      </c>
      <c r="C2440" t="s">
        <v>316</v>
      </c>
      <c r="D2440" t="s">
        <v>49</v>
      </c>
      <c r="E2440" t="s">
        <v>60</v>
      </c>
      <c r="F2440" t="s">
        <v>70</v>
      </c>
      <c r="G2440">
        <v>19</v>
      </c>
      <c r="H2440" t="s">
        <v>88</v>
      </c>
      <c r="I2440" t="s">
        <v>89</v>
      </c>
      <c r="J2440" t="s">
        <v>82</v>
      </c>
      <c r="K2440" t="s">
        <v>37</v>
      </c>
      <c r="L2440" t="s">
        <v>101</v>
      </c>
      <c r="M2440" t="s">
        <v>92</v>
      </c>
      <c r="N2440" t="s">
        <v>126</v>
      </c>
      <c r="O2440">
        <v>4</v>
      </c>
      <c r="P2440" s="4">
        <v>19098</v>
      </c>
      <c r="Q2440" s="4">
        <v>11841</v>
      </c>
      <c r="R2440" s="3">
        <v>0.05</v>
      </c>
      <c r="S2440" s="4">
        <v>72572</v>
      </c>
      <c r="T2440" s="4">
        <v>47364</v>
      </c>
      <c r="U2440" s="4">
        <v>25208</v>
      </c>
      <c r="V2440" s="3">
        <v>0.34735159565672713</v>
      </c>
      <c r="W2440" t="s">
        <v>75</v>
      </c>
      <c r="X2440" t="s">
        <v>55</v>
      </c>
      <c r="Y2440" t="s">
        <v>56</v>
      </c>
      <c r="Z2440">
        <v>2</v>
      </c>
      <c r="AA2440" t="s">
        <v>167</v>
      </c>
      <c r="AB2440" t="s">
        <v>194</v>
      </c>
      <c r="AC2440">
        <v>3.8</v>
      </c>
    </row>
    <row r="2441" spans="1:29">
      <c r="A2441" t="s">
        <v>2943</v>
      </c>
      <c r="B2441" s="2">
        <v>44960</v>
      </c>
      <c r="C2441" t="s">
        <v>235</v>
      </c>
      <c r="D2441" t="s">
        <v>31</v>
      </c>
      <c r="E2441" t="s">
        <v>69</v>
      </c>
      <c r="F2441" t="s">
        <v>70</v>
      </c>
      <c r="G2441">
        <v>54</v>
      </c>
      <c r="H2441" t="s">
        <v>105</v>
      </c>
      <c r="I2441" t="s">
        <v>89</v>
      </c>
      <c r="J2441" t="s">
        <v>82</v>
      </c>
      <c r="K2441" t="s">
        <v>219</v>
      </c>
      <c r="L2441" t="s">
        <v>38</v>
      </c>
      <c r="M2441" t="s">
        <v>39</v>
      </c>
      <c r="N2441" t="s">
        <v>64</v>
      </c>
      <c r="O2441">
        <v>7</v>
      </c>
      <c r="P2441" s="4">
        <v>8451</v>
      </c>
      <c r="Q2441" s="4">
        <v>5155</v>
      </c>
      <c r="R2441" s="3">
        <v>0.05</v>
      </c>
      <c r="S2441" s="4">
        <v>56199</v>
      </c>
      <c r="T2441" s="4">
        <v>36085</v>
      </c>
      <c r="U2441" s="4">
        <v>20114</v>
      </c>
      <c r="V2441" s="3">
        <v>0.35790672431893805</v>
      </c>
      <c r="W2441" t="s">
        <v>75</v>
      </c>
      <c r="X2441" t="s">
        <v>55</v>
      </c>
      <c r="Y2441" t="s">
        <v>43</v>
      </c>
      <c r="Z2441">
        <v>0</v>
      </c>
      <c r="AA2441" t="s">
        <v>172</v>
      </c>
      <c r="AB2441" t="s">
        <v>132</v>
      </c>
      <c r="AC2441" t="s">
        <v>46</v>
      </c>
    </row>
    <row r="2442" spans="1:29">
      <c r="A2442" t="s">
        <v>2944</v>
      </c>
      <c r="B2442" s="2">
        <v>44947</v>
      </c>
      <c r="C2442" t="s">
        <v>290</v>
      </c>
      <c r="D2442" t="s">
        <v>49</v>
      </c>
      <c r="E2442" t="s">
        <v>98</v>
      </c>
      <c r="F2442" t="s">
        <v>70</v>
      </c>
      <c r="G2442">
        <v>24</v>
      </c>
      <c r="H2442" t="s">
        <v>34</v>
      </c>
      <c r="I2442" t="s">
        <v>35</v>
      </c>
      <c r="J2442" t="s">
        <v>36</v>
      </c>
      <c r="K2442" t="s">
        <v>239</v>
      </c>
      <c r="L2442" t="s">
        <v>155</v>
      </c>
      <c r="M2442" t="s">
        <v>107</v>
      </c>
      <c r="N2442" t="s">
        <v>64</v>
      </c>
      <c r="O2442">
        <v>1</v>
      </c>
      <c r="P2442" s="4">
        <v>11274</v>
      </c>
      <c r="Q2442" s="4">
        <v>7103</v>
      </c>
      <c r="R2442" s="3">
        <v>0.1</v>
      </c>
      <c r="S2442" s="4">
        <v>10147</v>
      </c>
      <c r="T2442" s="4">
        <v>7103</v>
      </c>
      <c r="U2442" s="4">
        <v>3044</v>
      </c>
      <c r="V2442" s="3">
        <v>0.29999014487040504</v>
      </c>
      <c r="W2442" t="s">
        <v>54</v>
      </c>
      <c r="X2442" t="s">
        <v>55</v>
      </c>
      <c r="Y2442" t="s">
        <v>56</v>
      </c>
      <c r="Z2442">
        <v>5</v>
      </c>
      <c r="AA2442" t="s">
        <v>185</v>
      </c>
      <c r="AB2442" t="s">
        <v>132</v>
      </c>
      <c r="AC2442">
        <v>4.2</v>
      </c>
    </row>
    <row r="2443" spans="1:29">
      <c r="A2443" t="s">
        <v>2945</v>
      </c>
      <c r="B2443" s="2">
        <v>45016</v>
      </c>
      <c r="C2443" t="s">
        <v>595</v>
      </c>
      <c r="D2443" t="s">
        <v>31</v>
      </c>
      <c r="E2443" t="s">
        <v>98</v>
      </c>
      <c r="F2443" t="s">
        <v>70</v>
      </c>
      <c r="G2443">
        <v>39</v>
      </c>
      <c r="H2443" t="s">
        <v>146</v>
      </c>
      <c r="I2443" t="s">
        <v>147</v>
      </c>
      <c r="J2443" t="s">
        <v>36</v>
      </c>
      <c r="K2443" t="s">
        <v>51</v>
      </c>
      <c r="L2443" t="s">
        <v>131</v>
      </c>
      <c r="M2443" t="s">
        <v>107</v>
      </c>
      <c r="N2443" t="s">
        <v>126</v>
      </c>
      <c r="O2443">
        <v>1</v>
      </c>
      <c r="P2443" s="4">
        <v>23710</v>
      </c>
      <c r="Q2443" s="4">
        <v>16360</v>
      </c>
      <c r="R2443" s="3">
        <v>0.1</v>
      </c>
      <c r="S2443" s="4">
        <v>21339</v>
      </c>
      <c r="T2443" s="4">
        <v>16360</v>
      </c>
      <c r="U2443" s="4">
        <v>4979</v>
      </c>
      <c r="V2443" s="3">
        <v>0.23332864707811987</v>
      </c>
      <c r="W2443" t="s">
        <v>54</v>
      </c>
      <c r="X2443" t="s">
        <v>55</v>
      </c>
      <c r="Y2443" t="s">
        <v>56</v>
      </c>
      <c r="Z2443">
        <v>5</v>
      </c>
      <c r="AA2443" t="s">
        <v>77</v>
      </c>
      <c r="AB2443" t="s">
        <v>189</v>
      </c>
      <c r="AC2443">
        <v>4</v>
      </c>
    </row>
    <row r="2444" spans="1:29">
      <c r="A2444" t="s">
        <v>2946</v>
      </c>
      <c r="B2444" s="2">
        <v>45233</v>
      </c>
      <c r="C2444" t="s">
        <v>322</v>
      </c>
      <c r="D2444" t="s">
        <v>49</v>
      </c>
      <c r="E2444" t="s">
        <v>135</v>
      </c>
      <c r="F2444" t="s">
        <v>33</v>
      </c>
      <c r="G2444">
        <v>24</v>
      </c>
      <c r="H2444" t="s">
        <v>80</v>
      </c>
      <c r="I2444" t="s">
        <v>81</v>
      </c>
      <c r="J2444" t="s">
        <v>82</v>
      </c>
      <c r="K2444" t="s">
        <v>162</v>
      </c>
      <c r="L2444" t="s">
        <v>101</v>
      </c>
      <c r="M2444" t="s">
        <v>39</v>
      </c>
      <c r="N2444" t="s">
        <v>64</v>
      </c>
      <c r="O2444">
        <v>3</v>
      </c>
      <c r="P2444" s="4">
        <v>889</v>
      </c>
      <c r="Q2444" s="4">
        <v>498</v>
      </c>
      <c r="R2444" s="3">
        <v>0.1</v>
      </c>
      <c r="S2444" s="4">
        <v>2400</v>
      </c>
      <c r="T2444" s="4">
        <v>1494</v>
      </c>
      <c r="U2444" s="4">
        <v>906</v>
      </c>
      <c r="V2444" s="3">
        <v>0.3775</v>
      </c>
      <c r="W2444" t="s">
        <v>75</v>
      </c>
      <c r="X2444" t="s">
        <v>55</v>
      </c>
      <c r="Y2444" t="s">
        <v>43</v>
      </c>
      <c r="Z2444">
        <v>0</v>
      </c>
      <c r="AA2444" t="s">
        <v>44</v>
      </c>
      <c r="AB2444" t="s">
        <v>189</v>
      </c>
      <c r="AC2444" t="s">
        <v>46</v>
      </c>
    </row>
    <row r="2445" spans="1:29">
      <c r="A2445" t="s">
        <v>2947</v>
      </c>
      <c r="B2445" s="2">
        <v>45519</v>
      </c>
      <c r="C2445" t="s">
        <v>649</v>
      </c>
      <c r="D2445" t="s">
        <v>31</v>
      </c>
      <c r="E2445" t="s">
        <v>124</v>
      </c>
      <c r="F2445" t="s">
        <v>70</v>
      </c>
      <c r="G2445">
        <v>34</v>
      </c>
      <c r="H2445" t="s">
        <v>146</v>
      </c>
      <c r="I2445" t="s">
        <v>147</v>
      </c>
      <c r="J2445" t="s">
        <v>36</v>
      </c>
      <c r="K2445" t="s">
        <v>162</v>
      </c>
      <c r="L2445" t="s">
        <v>62</v>
      </c>
      <c r="M2445" t="s">
        <v>39</v>
      </c>
      <c r="N2445" t="s">
        <v>40</v>
      </c>
      <c r="O2445">
        <v>7</v>
      </c>
      <c r="P2445" s="4">
        <v>7765</v>
      </c>
      <c r="Q2445" s="4">
        <v>6057</v>
      </c>
      <c r="R2445" s="3">
        <v>0.15</v>
      </c>
      <c r="S2445" s="4">
        <v>46202</v>
      </c>
      <c r="T2445" s="4">
        <v>42399</v>
      </c>
      <c r="U2445" s="4">
        <v>3803</v>
      </c>
      <c r="V2445" s="3">
        <v>8.2312454006320077E-2</v>
      </c>
      <c r="W2445" t="s">
        <v>75</v>
      </c>
      <c r="X2445" t="s">
        <v>42</v>
      </c>
      <c r="Y2445" t="s">
        <v>56</v>
      </c>
      <c r="Z2445">
        <v>6</v>
      </c>
      <c r="AA2445" t="s">
        <v>172</v>
      </c>
      <c r="AB2445" t="s">
        <v>95</v>
      </c>
      <c r="AC2445">
        <v>3.1</v>
      </c>
    </row>
    <row r="2446" spans="1:29">
      <c r="A2446" t="s">
        <v>2948</v>
      </c>
      <c r="B2446" s="2">
        <v>45093</v>
      </c>
      <c r="C2446" t="s">
        <v>128</v>
      </c>
      <c r="D2446" t="s">
        <v>31</v>
      </c>
      <c r="E2446" t="s">
        <v>129</v>
      </c>
      <c r="F2446" t="s">
        <v>33</v>
      </c>
      <c r="G2446">
        <v>30</v>
      </c>
      <c r="H2446" t="s">
        <v>153</v>
      </c>
      <c r="I2446" t="s">
        <v>154</v>
      </c>
      <c r="J2446" t="s">
        <v>36</v>
      </c>
      <c r="K2446" t="s">
        <v>199</v>
      </c>
      <c r="L2446" t="s">
        <v>131</v>
      </c>
      <c r="M2446" t="s">
        <v>107</v>
      </c>
      <c r="N2446" t="s">
        <v>113</v>
      </c>
      <c r="O2446">
        <v>1</v>
      </c>
      <c r="P2446" s="4">
        <v>4324</v>
      </c>
      <c r="Q2446" s="4">
        <v>3200</v>
      </c>
      <c r="R2446" s="3">
        <v>0.15</v>
      </c>
      <c r="S2446" s="4">
        <v>3675</v>
      </c>
      <c r="T2446" s="4">
        <v>3200</v>
      </c>
      <c r="U2446" s="4">
        <v>475</v>
      </c>
      <c r="V2446" s="3">
        <v>0.12925170068027211</v>
      </c>
      <c r="W2446" t="s">
        <v>41</v>
      </c>
      <c r="X2446" t="s">
        <v>55</v>
      </c>
      <c r="Y2446" t="s">
        <v>171</v>
      </c>
      <c r="Z2446">
        <v>13</v>
      </c>
      <c r="AA2446" t="s">
        <v>57</v>
      </c>
      <c r="AB2446" t="s">
        <v>45</v>
      </c>
      <c r="AC2446" t="s">
        <v>46</v>
      </c>
    </row>
    <row r="2447" spans="1:29">
      <c r="A2447" t="s">
        <v>2949</v>
      </c>
      <c r="B2447" s="2">
        <v>45396</v>
      </c>
      <c r="C2447" t="s">
        <v>544</v>
      </c>
      <c r="D2447" t="s">
        <v>31</v>
      </c>
      <c r="E2447" t="s">
        <v>170</v>
      </c>
      <c r="F2447" t="s">
        <v>33</v>
      </c>
      <c r="G2447">
        <v>58</v>
      </c>
      <c r="H2447" t="s">
        <v>99</v>
      </c>
      <c r="I2447" t="s">
        <v>99</v>
      </c>
      <c r="J2447" t="s">
        <v>100</v>
      </c>
      <c r="K2447" t="s">
        <v>184</v>
      </c>
      <c r="L2447" t="s">
        <v>62</v>
      </c>
      <c r="M2447" t="s">
        <v>63</v>
      </c>
      <c r="N2447" t="s">
        <v>113</v>
      </c>
      <c r="O2447">
        <v>5</v>
      </c>
      <c r="P2447" s="4">
        <v>7600</v>
      </c>
      <c r="Q2447" s="4">
        <v>4484</v>
      </c>
      <c r="R2447" s="3">
        <v>0</v>
      </c>
      <c r="S2447" s="4">
        <v>38000</v>
      </c>
      <c r="T2447" s="4">
        <v>22420</v>
      </c>
      <c r="U2447" s="4">
        <v>15580</v>
      </c>
      <c r="V2447" s="3">
        <v>0.41</v>
      </c>
      <c r="W2447" t="s">
        <v>75</v>
      </c>
      <c r="X2447" t="s">
        <v>55</v>
      </c>
      <c r="Y2447" t="s">
        <v>56</v>
      </c>
      <c r="Z2447">
        <v>3</v>
      </c>
      <c r="AA2447" t="s">
        <v>149</v>
      </c>
      <c r="AB2447" t="s">
        <v>95</v>
      </c>
      <c r="AC2447">
        <v>4.0999999999999996</v>
      </c>
    </row>
    <row r="2448" spans="1:29">
      <c r="A2448" t="s">
        <v>2950</v>
      </c>
      <c r="B2448" s="2">
        <v>44950</v>
      </c>
      <c r="C2448" t="s">
        <v>816</v>
      </c>
      <c r="D2448" t="s">
        <v>31</v>
      </c>
      <c r="E2448" t="s">
        <v>111</v>
      </c>
      <c r="F2448" t="s">
        <v>70</v>
      </c>
      <c r="G2448">
        <v>55</v>
      </c>
      <c r="H2448" t="s">
        <v>146</v>
      </c>
      <c r="I2448" t="s">
        <v>147</v>
      </c>
      <c r="J2448" t="s">
        <v>36</v>
      </c>
      <c r="K2448" t="s">
        <v>130</v>
      </c>
      <c r="L2448" t="s">
        <v>131</v>
      </c>
      <c r="M2448" t="s">
        <v>107</v>
      </c>
      <c r="N2448" t="s">
        <v>126</v>
      </c>
      <c r="O2448">
        <v>7</v>
      </c>
      <c r="P2448" s="4">
        <v>11219</v>
      </c>
      <c r="Q2448" s="4">
        <v>6395</v>
      </c>
      <c r="R2448" s="3">
        <v>0</v>
      </c>
      <c r="S2448" s="4">
        <v>78533</v>
      </c>
      <c r="T2448" s="4">
        <v>44765</v>
      </c>
      <c r="U2448" s="4">
        <v>33768</v>
      </c>
      <c r="V2448" s="3">
        <v>0.42998484713432572</v>
      </c>
      <c r="W2448" t="s">
        <v>54</v>
      </c>
      <c r="X2448" t="s">
        <v>55</v>
      </c>
      <c r="Y2448" t="s">
        <v>56</v>
      </c>
      <c r="Z2448">
        <v>5</v>
      </c>
      <c r="AA2448" t="s">
        <v>159</v>
      </c>
      <c r="AB2448" t="s">
        <v>66</v>
      </c>
      <c r="AC2448">
        <v>3.2</v>
      </c>
    </row>
    <row r="2449" spans="1:29">
      <c r="A2449" t="s">
        <v>2951</v>
      </c>
      <c r="B2449" s="2">
        <v>45406</v>
      </c>
      <c r="C2449" t="s">
        <v>245</v>
      </c>
      <c r="D2449" t="s">
        <v>49</v>
      </c>
      <c r="E2449" t="s">
        <v>32</v>
      </c>
      <c r="F2449" t="s">
        <v>33</v>
      </c>
      <c r="G2449">
        <v>50</v>
      </c>
      <c r="H2449" t="s">
        <v>105</v>
      </c>
      <c r="I2449" t="s">
        <v>89</v>
      </c>
      <c r="J2449" t="s">
        <v>82</v>
      </c>
      <c r="K2449" t="s">
        <v>125</v>
      </c>
      <c r="L2449" t="s">
        <v>137</v>
      </c>
      <c r="M2449" t="s">
        <v>83</v>
      </c>
      <c r="N2449" t="s">
        <v>40</v>
      </c>
      <c r="O2449">
        <v>1</v>
      </c>
      <c r="P2449" s="4">
        <v>24377</v>
      </c>
      <c r="Q2449" s="4">
        <v>13651</v>
      </c>
      <c r="R2449" s="3">
        <v>0</v>
      </c>
      <c r="S2449" s="4">
        <v>24377</v>
      </c>
      <c r="T2449" s="4">
        <v>13651</v>
      </c>
      <c r="U2449" s="4">
        <v>10726</v>
      </c>
      <c r="V2449" s="3">
        <v>0.44000492267301144</v>
      </c>
      <c r="W2449" t="s">
        <v>84</v>
      </c>
      <c r="X2449" t="s">
        <v>76</v>
      </c>
      <c r="Y2449" t="s">
        <v>56</v>
      </c>
      <c r="Z2449">
        <v>7</v>
      </c>
      <c r="AA2449" t="s">
        <v>185</v>
      </c>
      <c r="AB2449" t="s">
        <v>95</v>
      </c>
      <c r="AC2449">
        <v>3.3</v>
      </c>
    </row>
    <row r="2450" spans="1:29">
      <c r="A2450" t="s">
        <v>2952</v>
      </c>
      <c r="B2450" s="2">
        <v>45583</v>
      </c>
      <c r="C2450" t="s">
        <v>728</v>
      </c>
      <c r="D2450" t="s">
        <v>49</v>
      </c>
      <c r="E2450" t="s">
        <v>124</v>
      </c>
      <c r="F2450" t="s">
        <v>70</v>
      </c>
      <c r="G2450">
        <v>56</v>
      </c>
      <c r="H2450" t="s">
        <v>34</v>
      </c>
      <c r="I2450" t="s">
        <v>35</v>
      </c>
      <c r="J2450" t="s">
        <v>36</v>
      </c>
      <c r="K2450" t="s">
        <v>90</v>
      </c>
      <c r="L2450" t="s">
        <v>142</v>
      </c>
      <c r="M2450" t="s">
        <v>92</v>
      </c>
      <c r="N2450" t="s">
        <v>93</v>
      </c>
      <c r="O2450">
        <v>1</v>
      </c>
      <c r="P2450" s="4">
        <v>2393</v>
      </c>
      <c r="Q2450" s="4">
        <v>1627</v>
      </c>
      <c r="R2450" s="3">
        <v>0</v>
      </c>
      <c r="S2450" s="4">
        <v>2393</v>
      </c>
      <c r="T2450" s="4">
        <v>1627</v>
      </c>
      <c r="U2450" s="4">
        <v>766</v>
      </c>
      <c r="V2450" s="3">
        <v>0.32010029251984956</v>
      </c>
      <c r="W2450" t="s">
        <v>75</v>
      </c>
      <c r="X2450" t="s">
        <v>42</v>
      </c>
      <c r="Y2450" t="s">
        <v>43</v>
      </c>
      <c r="Z2450">
        <v>0</v>
      </c>
      <c r="AA2450" t="s">
        <v>143</v>
      </c>
      <c r="AB2450" t="s">
        <v>150</v>
      </c>
      <c r="AC2450" t="s">
        <v>46</v>
      </c>
    </row>
    <row r="2451" spans="1:29">
      <c r="A2451" t="s">
        <v>2953</v>
      </c>
      <c r="B2451" s="2">
        <v>45079</v>
      </c>
      <c r="C2451" t="s">
        <v>320</v>
      </c>
      <c r="D2451" t="s">
        <v>31</v>
      </c>
      <c r="E2451" t="s">
        <v>98</v>
      </c>
      <c r="F2451" t="s">
        <v>70</v>
      </c>
      <c r="G2451">
        <v>39</v>
      </c>
      <c r="H2451" t="s">
        <v>146</v>
      </c>
      <c r="I2451" t="s">
        <v>147</v>
      </c>
      <c r="J2451" t="s">
        <v>36</v>
      </c>
      <c r="K2451" t="s">
        <v>116</v>
      </c>
      <c r="L2451" t="s">
        <v>101</v>
      </c>
      <c r="M2451" t="s">
        <v>83</v>
      </c>
      <c r="N2451" t="s">
        <v>40</v>
      </c>
      <c r="O2451">
        <v>8</v>
      </c>
      <c r="P2451" s="4">
        <v>15310</v>
      </c>
      <c r="Q2451" s="4">
        <v>10411</v>
      </c>
      <c r="R2451" s="3">
        <v>0</v>
      </c>
      <c r="S2451" s="4">
        <v>122480</v>
      </c>
      <c r="T2451" s="4">
        <v>83288</v>
      </c>
      <c r="U2451" s="4">
        <v>39192</v>
      </c>
      <c r="V2451" s="3">
        <v>0.31998693664271716</v>
      </c>
      <c r="W2451" t="s">
        <v>41</v>
      </c>
      <c r="X2451" t="s">
        <v>76</v>
      </c>
      <c r="Y2451" t="s">
        <v>156</v>
      </c>
      <c r="Z2451">
        <v>0</v>
      </c>
      <c r="AA2451" t="s">
        <v>57</v>
      </c>
      <c r="AB2451" t="s">
        <v>66</v>
      </c>
      <c r="AC2451">
        <v>1.3</v>
      </c>
    </row>
    <row r="2452" spans="1:29">
      <c r="A2452" t="s">
        <v>2954</v>
      </c>
      <c r="B2452" s="2">
        <v>45420</v>
      </c>
      <c r="C2452" t="s">
        <v>1606</v>
      </c>
      <c r="D2452" t="s">
        <v>31</v>
      </c>
      <c r="E2452" t="s">
        <v>111</v>
      </c>
      <c r="F2452" t="s">
        <v>70</v>
      </c>
      <c r="G2452">
        <v>21</v>
      </c>
      <c r="H2452" t="s">
        <v>153</v>
      </c>
      <c r="I2452" t="s">
        <v>154</v>
      </c>
      <c r="J2452" t="s">
        <v>36</v>
      </c>
      <c r="K2452" t="s">
        <v>184</v>
      </c>
      <c r="L2452" t="s">
        <v>62</v>
      </c>
      <c r="M2452" t="s">
        <v>92</v>
      </c>
      <c r="N2452" t="s">
        <v>113</v>
      </c>
      <c r="O2452">
        <v>4</v>
      </c>
      <c r="P2452" s="4">
        <v>12440</v>
      </c>
      <c r="Q2452" s="4">
        <v>8584</v>
      </c>
      <c r="R2452" s="3">
        <v>0</v>
      </c>
      <c r="S2452" s="4">
        <v>49760</v>
      </c>
      <c r="T2452" s="4">
        <v>34336</v>
      </c>
      <c r="U2452" s="4">
        <v>15424</v>
      </c>
      <c r="V2452" s="3">
        <v>0.30996784565916397</v>
      </c>
      <c r="W2452" t="s">
        <v>54</v>
      </c>
      <c r="X2452" t="s">
        <v>55</v>
      </c>
      <c r="Y2452" t="s">
        <v>56</v>
      </c>
      <c r="Z2452">
        <v>7</v>
      </c>
      <c r="AA2452" t="s">
        <v>167</v>
      </c>
      <c r="AB2452" t="s">
        <v>194</v>
      </c>
      <c r="AC2452">
        <v>4.3</v>
      </c>
    </row>
    <row r="2453" spans="1:29">
      <c r="A2453" t="s">
        <v>2955</v>
      </c>
      <c r="B2453" s="2">
        <v>45189</v>
      </c>
      <c r="C2453" t="s">
        <v>888</v>
      </c>
      <c r="D2453" t="s">
        <v>31</v>
      </c>
      <c r="E2453" t="s">
        <v>119</v>
      </c>
      <c r="F2453" t="s">
        <v>70</v>
      </c>
      <c r="G2453">
        <v>27</v>
      </c>
      <c r="H2453" t="s">
        <v>34</v>
      </c>
      <c r="I2453" t="s">
        <v>35</v>
      </c>
      <c r="J2453" t="s">
        <v>36</v>
      </c>
      <c r="K2453" t="s">
        <v>116</v>
      </c>
      <c r="L2453" t="s">
        <v>38</v>
      </c>
      <c r="M2453" t="s">
        <v>92</v>
      </c>
      <c r="N2453" t="s">
        <v>93</v>
      </c>
      <c r="O2453">
        <v>3</v>
      </c>
      <c r="P2453" s="4">
        <v>1357</v>
      </c>
      <c r="Q2453" s="4">
        <v>1086</v>
      </c>
      <c r="R2453" s="3">
        <v>0.2</v>
      </c>
      <c r="S2453" s="4">
        <v>3257</v>
      </c>
      <c r="T2453" s="4">
        <v>3258</v>
      </c>
      <c r="U2453" s="4">
        <v>-1</v>
      </c>
      <c r="V2453" s="3">
        <v>-3.0703101013202335E-4</v>
      </c>
      <c r="W2453" t="s">
        <v>41</v>
      </c>
      <c r="X2453" t="s">
        <v>76</v>
      </c>
      <c r="Y2453" t="s">
        <v>56</v>
      </c>
      <c r="Z2453">
        <v>3</v>
      </c>
      <c r="AA2453" t="s">
        <v>65</v>
      </c>
      <c r="AB2453" t="s">
        <v>121</v>
      </c>
      <c r="AC2453">
        <v>3.2</v>
      </c>
    </row>
    <row r="2454" spans="1:29">
      <c r="A2454" t="s">
        <v>2956</v>
      </c>
      <c r="B2454" s="2">
        <v>45182</v>
      </c>
      <c r="C2454" t="s">
        <v>471</v>
      </c>
      <c r="D2454" t="s">
        <v>31</v>
      </c>
      <c r="E2454" t="s">
        <v>188</v>
      </c>
      <c r="F2454" t="s">
        <v>33</v>
      </c>
      <c r="G2454">
        <v>30</v>
      </c>
      <c r="H2454" t="s">
        <v>34</v>
      </c>
      <c r="I2454" t="s">
        <v>35</v>
      </c>
      <c r="J2454" t="s">
        <v>36</v>
      </c>
      <c r="K2454" t="s">
        <v>291</v>
      </c>
      <c r="L2454" t="s">
        <v>101</v>
      </c>
      <c r="M2454" t="s">
        <v>39</v>
      </c>
      <c r="N2454" t="s">
        <v>53</v>
      </c>
      <c r="O2454">
        <v>6</v>
      </c>
      <c r="P2454" s="4">
        <v>8055</v>
      </c>
      <c r="Q2454" s="4">
        <v>4672</v>
      </c>
      <c r="R2454" s="3">
        <v>0.15</v>
      </c>
      <c r="S2454" s="4">
        <v>41081</v>
      </c>
      <c r="T2454" s="4">
        <v>28032</v>
      </c>
      <c r="U2454" s="4">
        <v>13049</v>
      </c>
      <c r="V2454" s="3">
        <v>0.31764075850149703</v>
      </c>
      <c r="W2454" t="s">
        <v>75</v>
      </c>
      <c r="X2454" t="s">
        <v>42</v>
      </c>
      <c r="Y2454" t="s">
        <v>56</v>
      </c>
      <c r="Z2454">
        <v>7</v>
      </c>
      <c r="AA2454" t="s">
        <v>163</v>
      </c>
      <c r="AB2454" t="s">
        <v>132</v>
      </c>
      <c r="AC2454">
        <v>3.8</v>
      </c>
    </row>
    <row r="2455" spans="1:29">
      <c r="A2455" t="s">
        <v>2957</v>
      </c>
      <c r="B2455" s="2">
        <v>45209</v>
      </c>
      <c r="C2455" t="s">
        <v>1342</v>
      </c>
      <c r="D2455" t="s">
        <v>31</v>
      </c>
      <c r="E2455" t="s">
        <v>60</v>
      </c>
      <c r="F2455" t="s">
        <v>70</v>
      </c>
      <c r="G2455">
        <v>44</v>
      </c>
      <c r="H2455" t="s">
        <v>34</v>
      </c>
      <c r="I2455" t="s">
        <v>35</v>
      </c>
      <c r="J2455" t="s">
        <v>36</v>
      </c>
      <c r="K2455" t="s">
        <v>148</v>
      </c>
      <c r="L2455" t="s">
        <v>131</v>
      </c>
      <c r="M2455" t="s">
        <v>92</v>
      </c>
      <c r="N2455" t="s">
        <v>93</v>
      </c>
      <c r="O2455">
        <v>1</v>
      </c>
      <c r="P2455" s="4">
        <v>6534</v>
      </c>
      <c r="Q2455" s="4">
        <v>5162</v>
      </c>
      <c r="R2455" s="3">
        <v>0.05</v>
      </c>
      <c r="S2455" s="4">
        <v>6207</v>
      </c>
      <c r="T2455" s="4">
        <v>5162</v>
      </c>
      <c r="U2455" s="4">
        <v>1045</v>
      </c>
      <c r="V2455" s="3">
        <v>0.16835830513935879</v>
      </c>
      <c r="W2455" t="s">
        <v>54</v>
      </c>
      <c r="X2455" t="s">
        <v>42</v>
      </c>
      <c r="Y2455" t="s">
        <v>56</v>
      </c>
      <c r="Z2455">
        <v>6</v>
      </c>
      <c r="AA2455" t="s">
        <v>193</v>
      </c>
      <c r="AB2455" t="s">
        <v>45</v>
      </c>
      <c r="AC2455">
        <v>3.5</v>
      </c>
    </row>
    <row r="2456" spans="1:29">
      <c r="A2456" t="s">
        <v>2958</v>
      </c>
      <c r="B2456" s="2">
        <v>45063</v>
      </c>
      <c r="C2456" t="s">
        <v>671</v>
      </c>
      <c r="D2456" t="s">
        <v>49</v>
      </c>
      <c r="E2456" t="s">
        <v>50</v>
      </c>
      <c r="F2456" t="s">
        <v>33</v>
      </c>
      <c r="G2456">
        <v>37</v>
      </c>
      <c r="H2456" t="s">
        <v>153</v>
      </c>
      <c r="I2456" t="s">
        <v>154</v>
      </c>
      <c r="J2456" t="s">
        <v>36</v>
      </c>
      <c r="K2456" t="s">
        <v>74</v>
      </c>
      <c r="L2456" t="s">
        <v>91</v>
      </c>
      <c r="M2456" t="s">
        <v>107</v>
      </c>
      <c r="N2456" t="s">
        <v>126</v>
      </c>
      <c r="O2456">
        <v>8</v>
      </c>
      <c r="P2456" s="4">
        <v>18927</v>
      </c>
      <c r="Q2456" s="4">
        <v>11356</v>
      </c>
      <c r="R2456" s="3">
        <v>0</v>
      </c>
      <c r="S2456" s="4">
        <v>151416</v>
      </c>
      <c r="T2456" s="4">
        <v>90848</v>
      </c>
      <c r="U2456" s="4">
        <v>60568</v>
      </c>
      <c r="V2456" s="3">
        <v>0.40001056691498915</v>
      </c>
      <c r="W2456" t="s">
        <v>84</v>
      </c>
      <c r="X2456" t="s">
        <v>55</v>
      </c>
      <c r="Y2456" t="s">
        <v>171</v>
      </c>
      <c r="Z2456">
        <v>11</v>
      </c>
      <c r="AA2456" t="s">
        <v>65</v>
      </c>
      <c r="AB2456" t="s">
        <v>189</v>
      </c>
      <c r="AC2456" t="s">
        <v>46</v>
      </c>
    </row>
    <row r="2457" spans="1:29">
      <c r="A2457" t="s">
        <v>2959</v>
      </c>
      <c r="B2457" s="2">
        <v>45077</v>
      </c>
      <c r="C2457" t="s">
        <v>522</v>
      </c>
      <c r="D2457" t="s">
        <v>49</v>
      </c>
      <c r="E2457" t="s">
        <v>50</v>
      </c>
      <c r="F2457" t="s">
        <v>33</v>
      </c>
      <c r="G2457">
        <v>59</v>
      </c>
      <c r="H2457" t="s">
        <v>34</v>
      </c>
      <c r="I2457" t="s">
        <v>35</v>
      </c>
      <c r="J2457" t="s">
        <v>36</v>
      </c>
      <c r="K2457" t="s">
        <v>61</v>
      </c>
      <c r="L2457" t="s">
        <v>155</v>
      </c>
      <c r="M2457" t="s">
        <v>83</v>
      </c>
      <c r="N2457" t="s">
        <v>53</v>
      </c>
      <c r="O2457">
        <v>4</v>
      </c>
      <c r="P2457" s="4">
        <v>15107</v>
      </c>
      <c r="Q2457" s="4">
        <v>11935</v>
      </c>
      <c r="R2457" s="3">
        <v>0.2</v>
      </c>
      <c r="S2457" s="4">
        <v>48342</v>
      </c>
      <c r="T2457" s="4">
        <v>47740</v>
      </c>
      <c r="U2457" s="4">
        <v>602</v>
      </c>
      <c r="V2457" s="3">
        <v>1.2452939472922097E-2</v>
      </c>
      <c r="W2457" t="s">
        <v>54</v>
      </c>
      <c r="X2457" t="s">
        <v>76</v>
      </c>
      <c r="Y2457" t="s">
        <v>56</v>
      </c>
      <c r="Z2457">
        <v>7</v>
      </c>
      <c r="AA2457" t="s">
        <v>167</v>
      </c>
      <c r="AB2457" t="s">
        <v>121</v>
      </c>
      <c r="AC2457">
        <v>4.9000000000000004</v>
      </c>
    </row>
    <row r="2458" spans="1:29">
      <c r="A2458" t="s">
        <v>2960</v>
      </c>
      <c r="B2458" s="2">
        <v>45509</v>
      </c>
      <c r="C2458" t="s">
        <v>398</v>
      </c>
      <c r="D2458" t="s">
        <v>31</v>
      </c>
      <c r="E2458" t="s">
        <v>111</v>
      </c>
      <c r="F2458" t="s">
        <v>70</v>
      </c>
      <c r="G2458">
        <v>51</v>
      </c>
      <c r="H2458" t="s">
        <v>88</v>
      </c>
      <c r="I2458" t="s">
        <v>89</v>
      </c>
      <c r="J2458" t="s">
        <v>82</v>
      </c>
      <c r="K2458" t="s">
        <v>130</v>
      </c>
      <c r="L2458" t="s">
        <v>38</v>
      </c>
      <c r="M2458" t="s">
        <v>39</v>
      </c>
      <c r="N2458" t="s">
        <v>64</v>
      </c>
      <c r="O2458">
        <v>8</v>
      </c>
      <c r="P2458" s="4">
        <v>8715</v>
      </c>
      <c r="Q2458" s="4">
        <v>5055</v>
      </c>
      <c r="R2458" s="3">
        <v>0</v>
      </c>
      <c r="S2458" s="4">
        <v>69720</v>
      </c>
      <c r="T2458" s="4">
        <v>40440</v>
      </c>
      <c r="U2458" s="4">
        <v>29280</v>
      </c>
      <c r="V2458" s="3">
        <v>0.41996557659208261</v>
      </c>
      <c r="W2458" t="s">
        <v>75</v>
      </c>
      <c r="X2458" t="s">
        <v>42</v>
      </c>
      <c r="Y2458" t="s">
        <v>56</v>
      </c>
      <c r="Z2458">
        <v>4</v>
      </c>
      <c r="AA2458" t="s">
        <v>94</v>
      </c>
      <c r="AB2458" t="s">
        <v>121</v>
      </c>
      <c r="AC2458">
        <v>3.4</v>
      </c>
    </row>
    <row r="2459" spans="1:29">
      <c r="A2459" t="s">
        <v>2961</v>
      </c>
      <c r="B2459" s="2">
        <v>44999</v>
      </c>
      <c r="C2459" t="s">
        <v>1613</v>
      </c>
      <c r="D2459" t="s">
        <v>31</v>
      </c>
      <c r="E2459" t="s">
        <v>69</v>
      </c>
      <c r="F2459" t="s">
        <v>70</v>
      </c>
      <c r="G2459">
        <v>37</v>
      </c>
      <c r="H2459" t="s">
        <v>105</v>
      </c>
      <c r="I2459" t="s">
        <v>89</v>
      </c>
      <c r="J2459" t="s">
        <v>82</v>
      </c>
      <c r="K2459" t="s">
        <v>368</v>
      </c>
      <c r="L2459" t="s">
        <v>131</v>
      </c>
      <c r="M2459" t="s">
        <v>107</v>
      </c>
      <c r="N2459" t="s">
        <v>40</v>
      </c>
      <c r="O2459">
        <v>3</v>
      </c>
      <c r="P2459" s="4">
        <v>10337</v>
      </c>
      <c r="Q2459" s="4">
        <v>5995</v>
      </c>
      <c r="R2459" s="3">
        <v>0.2</v>
      </c>
      <c r="S2459" s="4">
        <v>24809</v>
      </c>
      <c r="T2459" s="4">
        <v>17985</v>
      </c>
      <c r="U2459" s="4">
        <v>6824</v>
      </c>
      <c r="V2459" s="3">
        <v>0.27506146962795758</v>
      </c>
      <c r="W2459" t="s">
        <v>54</v>
      </c>
      <c r="X2459" t="s">
        <v>42</v>
      </c>
      <c r="Y2459" t="s">
        <v>56</v>
      </c>
      <c r="Z2459">
        <v>7</v>
      </c>
      <c r="AA2459" t="s">
        <v>167</v>
      </c>
      <c r="AB2459" t="s">
        <v>132</v>
      </c>
      <c r="AC2459">
        <v>3.9</v>
      </c>
    </row>
    <row r="2460" spans="1:29">
      <c r="A2460" t="s">
        <v>2962</v>
      </c>
      <c r="B2460" s="2">
        <v>45191</v>
      </c>
      <c r="C2460" t="s">
        <v>277</v>
      </c>
      <c r="D2460" t="s">
        <v>49</v>
      </c>
      <c r="E2460" t="s">
        <v>60</v>
      </c>
      <c r="F2460" t="s">
        <v>70</v>
      </c>
      <c r="G2460">
        <v>32</v>
      </c>
      <c r="H2460" t="s">
        <v>88</v>
      </c>
      <c r="I2460" t="s">
        <v>89</v>
      </c>
      <c r="J2460" t="s">
        <v>82</v>
      </c>
      <c r="K2460" t="s">
        <v>239</v>
      </c>
      <c r="L2460" t="s">
        <v>137</v>
      </c>
      <c r="M2460" t="s">
        <v>63</v>
      </c>
      <c r="N2460" t="s">
        <v>126</v>
      </c>
      <c r="O2460">
        <v>5</v>
      </c>
      <c r="P2460" s="4">
        <v>7975</v>
      </c>
      <c r="Q2460" s="4">
        <v>5423</v>
      </c>
      <c r="R2460" s="3">
        <v>0.15</v>
      </c>
      <c r="S2460" s="4">
        <v>33894</v>
      </c>
      <c r="T2460" s="4">
        <v>27115</v>
      </c>
      <c r="U2460" s="4">
        <v>6779</v>
      </c>
      <c r="V2460" s="3">
        <v>0.20000590074939517</v>
      </c>
      <c r="W2460" t="s">
        <v>41</v>
      </c>
      <c r="X2460" t="s">
        <v>55</v>
      </c>
      <c r="Y2460" t="s">
        <v>56</v>
      </c>
      <c r="Z2460">
        <v>1</v>
      </c>
      <c r="AA2460" t="s">
        <v>85</v>
      </c>
      <c r="AB2460" t="s">
        <v>66</v>
      </c>
      <c r="AC2460">
        <v>4.5999999999999996</v>
      </c>
    </row>
    <row r="2461" spans="1:29">
      <c r="A2461" t="s">
        <v>2963</v>
      </c>
      <c r="B2461" s="2">
        <v>45638</v>
      </c>
      <c r="C2461" t="s">
        <v>445</v>
      </c>
      <c r="D2461" t="s">
        <v>31</v>
      </c>
      <c r="E2461" t="s">
        <v>69</v>
      </c>
      <c r="F2461" t="s">
        <v>70</v>
      </c>
      <c r="G2461">
        <v>42</v>
      </c>
      <c r="H2461" t="s">
        <v>34</v>
      </c>
      <c r="I2461" t="s">
        <v>35</v>
      </c>
      <c r="J2461" t="s">
        <v>36</v>
      </c>
      <c r="K2461" t="s">
        <v>90</v>
      </c>
      <c r="L2461" t="s">
        <v>155</v>
      </c>
      <c r="M2461" t="s">
        <v>83</v>
      </c>
      <c r="N2461" t="s">
        <v>64</v>
      </c>
      <c r="O2461">
        <v>2</v>
      </c>
      <c r="P2461" s="4">
        <v>20882</v>
      </c>
      <c r="Q2461" s="4">
        <v>11903</v>
      </c>
      <c r="R2461" s="3">
        <v>0.2</v>
      </c>
      <c r="S2461" s="4">
        <v>33411</v>
      </c>
      <c r="T2461" s="4">
        <v>23806</v>
      </c>
      <c r="U2461" s="4">
        <v>9605</v>
      </c>
      <c r="V2461" s="3">
        <v>0.28748017120110142</v>
      </c>
      <c r="W2461" t="s">
        <v>41</v>
      </c>
      <c r="X2461" t="s">
        <v>76</v>
      </c>
      <c r="Y2461" t="s">
        <v>156</v>
      </c>
      <c r="Z2461">
        <v>0</v>
      </c>
      <c r="AA2461" t="s">
        <v>220</v>
      </c>
      <c r="AB2461" t="s">
        <v>194</v>
      </c>
      <c r="AC2461">
        <v>2.2000000000000002</v>
      </c>
    </row>
    <row r="2462" spans="1:29">
      <c r="A2462" t="s">
        <v>2964</v>
      </c>
      <c r="B2462" s="2">
        <v>45276</v>
      </c>
      <c r="C2462" t="s">
        <v>1487</v>
      </c>
      <c r="D2462" t="s">
        <v>31</v>
      </c>
      <c r="E2462" t="s">
        <v>111</v>
      </c>
      <c r="F2462" t="s">
        <v>70</v>
      </c>
      <c r="G2462">
        <v>59</v>
      </c>
      <c r="H2462" t="s">
        <v>71</v>
      </c>
      <c r="I2462" t="s">
        <v>72</v>
      </c>
      <c r="J2462" t="s">
        <v>73</v>
      </c>
      <c r="K2462" t="s">
        <v>326</v>
      </c>
      <c r="L2462" t="s">
        <v>142</v>
      </c>
      <c r="M2462" t="s">
        <v>107</v>
      </c>
      <c r="N2462" t="s">
        <v>126</v>
      </c>
      <c r="O2462">
        <v>4</v>
      </c>
      <c r="P2462" s="4">
        <v>1110</v>
      </c>
      <c r="Q2462" s="4">
        <v>633</v>
      </c>
      <c r="R2462" s="3">
        <v>0.1</v>
      </c>
      <c r="S2462" s="4">
        <v>3996</v>
      </c>
      <c r="T2462" s="4">
        <v>2532</v>
      </c>
      <c r="U2462" s="4">
        <v>1464</v>
      </c>
      <c r="V2462" s="3">
        <v>0.36636636636636638</v>
      </c>
      <c r="W2462" t="s">
        <v>84</v>
      </c>
      <c r="X2462" t="s">
        <v>76</v>
      </c>
      <c r="Y2462" t="s">
        <v>171</v>
      </c>
      <c r="Z2462">
        <v>11</v>
      </c>
      <c r="AA2462" t="s">
        <v>185</v>
      </c>
      <c r="AB2462" t="s">
        <v>121</v>
      </c>
      <c r="AC2462" t="s">
        <v>46</v>
      </c>
    </row>
    <row r="2463" spans="1:29">
      <c r="A2463" t="s">
        <v>2965</v>
      </c>
      <c r="B2463" s="2">
        <v>45396</v>
      </c>
      <c r="C2463" t="s">
        <v>1810</v>
      </c>
      <c r="D2463" t="s">
        <v>31</v>
      </c>
      <c r="E2463" t="s">
        <v>124</v>
      </c>
      <c r="F2463" t="s">
        <v>70</v>
      </c>
      <c r="G2463">
        <v>47</v>
      </c>
      <c r="H2463" t="s">
        <v>34</v>
      </c>
      <c r="I2463" t="s">
        <v>35</v>
      </c>
      <c r="J2463" t="s">
        <v>36</v>
      </c>
      <c r="K2463" t="s">
        <v>291</v>
      </c>
      <c r="L2463" t="s">
        <v>137</v>
      </c>
      <c r="M2463" t="s">
        <v>39</v>
      </c>
      <c r="N2463" t="s">
        <v>53</v>
      </c>
      <c r="O2463">
        <v>5</v>
      </c>
      <c r="P2463" s="4">
        <v>7722</v>
      </c>
      <c r="Q2463" s="4">
        <v>4402</v>
      </c>
      <c r="R2463" s="3">
        <v>0.05</v>
      </c>
      <c r="S2463" s="4">
        <v>36680</v>
      </c>
      <c r="T2463" s="4">
        <v>22010</v>
      </c>
      <c r="U2463" s="4">
        <v>14670</v>
      </c>
      <c r="V2463" s="3">
        <v>0.3999454743729553</v>
      </c>
      <c r="W2463" t="s">
        <v>54</v>
      </c>
      <c r="X2463" t="s">
        <v>42</v>
      </c>
      <c r="Y2463" t="s">
        <v>56</v>
      </c>
      <c r="Z2463">
        <v>6</v>
      </c>
      <c r="AA2463" t="s">
        <v>181</v>
      </c>
      <c r="AB2463" t="s">
        <v>194</v>
      </c>
      <c r="AC2463">
        <v>4.0999999999999996</v>
      </c>
    </row>
    <row r="2464" spans="1:29">
      <c r="A2464" t="s">
        <v>2966</v>
      </c>
      <c r="B2464" s="2">
        <v>45458</v>
      </c>
      <c r="C2464" t="s">
        <v>290</v>
      </c>
      <c r="D2464" t="s">
        <v>31</v>
      </c>
      <c r="E2464" t="s">
        <v>50</v>
      </c>
      <c r="F2464" t="s">
        <v>33</v>
      </c>
      <c r="G2464">
        <v>54</v>
      </c>
      <c r="H2464" t="s">
        <v>153</v>
      </c>
      <c r="I2464" t="s">
        <v>154</v>
      </c>
      <c r="J2464" t="s">
        <v>36</v>
      </c>
      <c r="K2464" t="s">
        <v>184</v>
      </c>
      <c r="L2464" t="s">
        <v>101</v>
      </c>
      <c r="M2464" t="s">
        <v>39</v>
      </c>
      <c r="N2464" t="s">
        <v>53</v>
      </c>
      <c r="O2464">
        <v>2</v>
      </c>
      <c r="P2464" s="4">
        <v>23559</v>
      </c>
      <c r="Q2464" s="4">
        <v>17669</v>
      </c>
      <c r="R2464" s="3">
        <v>0.15</v>
      </c>
      <c r="S2464" s="4">
        <v>40050</v>
      </c>
      <c r="T2464" s="4">
        <v>35338</v>
      </c>
      <c r="U2464" s="4">
        <v>4712</v>
      </c>
      <c r="V2464" s="3">
        <v>0.11765293383270911</v>
      </c>
      <c r="W2464" t="s">
        <v>54</v>
      </c>
      <c r="X2464" t="s">
        <v>76</v>
      </c>
      <c r="Y2464" t="s">
        <v>56</v>
      </c>
      <c r="Z2464">
        <v>1</v>
      </c>
      <c r="AA2464" t="s">
        <v>94</v>
      </c>
      <c r="AB2464" t="s">
        <v>150</v>
      </c>
      <c r="AC2464">
        <v>4.7</v>
      </c>
    </row>
    <row r="2465" spans="1:29">
      <c r="A2465" t="s">
        <v>2967</v>
      </c>
      <c r="B2465" s="2">
        <v>44987</v>
      </c>
      <c r="C2465" t="s">
        <v>271</v>
      </c>
      <c r="D2465" t="s">
        <v>31</v>
      </c>
      <c r="E2465" t="s">
        <v>124</v>
      </c>
      <c r="F2465" t="s">
        <v>70</v>
      </c>
      <c r="G2465">
        <v>55</v>
      </c>
      <c r="H2465" t="s">
        <v>71</v>
      </c>
      <c r="I2465" t="s">
        <v>72</v>
      </c>
      <c r="J2465" t="s">
        <v>73</v>
      </c>
      <c r="K2465" t="s">
        <v>291</v>
      </c>
      <c r="L2465" t="s">
        <v>52</v>
      </c>
      <c r="M2465" t="s">
        <v>63</v>
      </c>
      <c r="N2465" t="s">
        <v>113</v>
      </c>
      <c r="O2465">
        <v>3</v>
      </c>
      <c r="P2465" s="4">
        <v>5560</v>
      </c>
      <c r="Q2465" s="4">
        <v>4226</v>
      </c>
      <c r="R2465" s="3">
        <v>0.05</v>
      </c>
      <c r="S2465" s="4">
        <v>15846</v>
      </c>
      <c r="T2465" s="4">
        <v>12678</v>
      </c>
      <c r="U2465" s="4">
        <v>3168</v>
      </c>
      <c r="V2465" s="3">
        <v>0.19992427110942826</v>
      </c>
      <c r="W2465" t="s">
        <v>41</v>
      </c>
      <c r="X2465" t="s">
        <v>55</v>
      </c>
      <c r="Y2465" t="s">
        <v>56</v>
      </c>
      <c r="Z2465">
        <v>7</v>
      </c>
      <c r="AA2465" t="s">
        <v>143</v>
      </c>
      <c r="AB2465" t="s">
        <v>150</v>
      </c>
      <c r="AC2465">
        <v>4</v>
      </c>
    </row>
    <row r="2466" spans="1:29">
      <c r="A2466" t="s">
        <v>2968</v>
      </c>
      <c r="B2466" s="2">
        <v>44941</v>
      </c>
      <c r="C2466" t="s">
        <v>281</v>
      </c>
      <c r="D2466" t="s">
        <v>31</v>
      </c>
      <c r="E2466" t="s">
        <v>69</v>
      </c>
      <c r="F2466" t="s">
        <v>70</v>
      </c>
      <c r="G2466">
        <v>29</v>
      </c>
      <c r="H2466" t="s">
        <v>71</v>
      </c>
      <c r="I2466" t="s">
        <v>72</v>
      </c>
      <c r="J2466" t="s">
        <v>73</v>
      </c>
      <c r="K2466" t="s">
        <v>368</v>
      </c>
      <c r="L2466" t="s">
        <v>38</v>
      </c>
      <c r="M2466" t="s">
        <v>63</v>
      </c>
      <c r="N2466" t="s">
        <v>40</v>
      </c>
      <c r="O2466">
        <v>6</v>
      </c>
      <c r="P2466" s="4">
        <v>16509</v>
      </c>
      <c r="Q2466" s="4">
        <v>12382</v>
      </c>
      <c r="R2466" s="3">
        <v>0</v>
      </c>
      <c r="S2466" s="4">
        <v>99054</v>
      </c>
      <c r="T2466" s="4">
        <v>74292</v>
      </c>
      <c r="U2466" s="4">
        <v>24762</v>
      </c>
      <c r="V2466" s="3">
        <v>0.24998485674480586</v>
      </c>
      <c r="W2466" t="s">
        <v>41</v>
      </c>
      <c r="X2466" t="s">
        <v>55</v>
      </c>
      <c r="Y2466" t="s">
        <v>56</v>
      </c>
      <c r="Z2466">
        <v>4</v>
      </c>
      <c r="AA2466" t="s">
        <v>94</v>
      </c>
      <c r="AB2466" t="s">
        <v>189</v>
      </c>
      <c r="AC2466">
        <v>4.5999999999999996</v>
      </c>
    </row>
    <row r="2467" spans="1:29">
      <c r="A2467" t="s">
        <v>2969</v>
      </c>
      <c r="B2467" s="2">
        <v>45221</v>
      </c>
      <c r="C2467" t="s">
        <v>1132</v>
      </c>
      <c r="D2467" t="s">
        <v>31</v>
      </c>
      <c r="E2467" t="s">
        <v>129</v>
      </c>
      <c r="F2467" t="s">
        <v>33</v>
      </c>
      <c r="G2467">
        <v>41</v>
      </c>
      <c r="H2467" t="s">
        <v>99</v>
      </c>
      <c r="I2467" t="s">
        <v>99</v>
      </c>
      <c r="J2467" t="s">
        <v>100</v>
      </c>
      <c r="K2467" t="s">
        <v>37</v>
      </c>
      <c r="L2467" t="s">
        <v>112</v>
      </c>
      <c r="M2467" t="s">
        <v>92</v>
      </c>
      <c r="N2467" t="s">
        <v>126</v>
      </c>
      <c r="O2467">
        <v>2</v>
      </c>
      <c r="P2467" s="4">
        <v>4068</v>
      </c>
      <c r="Q2467" s="4">
        <v>2237</v>
      </c>
      <c r="R2467" s="3">
        <v>0.05</v>
      </c>
      <c r="S2467" s="4">
        <v>7729</v>
      </c>
      <c r="T2467" s="4">
        <v>4474</v>
      </c>
      <c r="U2467" s="4">
        <v>3255</v>
      </c>
      <c r="V2467" s="3">
        <v>0.42114115668262386</v>
      </c>
      <c r="W2467" t="s">
        <v>84</v>
      </c>
      <c r="X2467" t="s">
        <v>76</v>
      </c>
      <c r="Y2467" t="s">
        <v>43</v>
      </c>
      <c r="Z2467">
        <v>0</v>
      </c>
      <c r="AA2467" t="s">
        <v>57</v>
      </c>
      <c r="AB2467" t="s">
        <v>150</v>
      </c>
      <c r="AC2467" t="s">
        <v>46</v>
      </c>
    </row>
    <row r="2468" spans="1:29">
      <c r="A2468" t="s">
        <v>2970</v>
      </c>
      <c r="B2468" s="2">
        <v>45612</v>
      </c>
      <c r="C2468" t="s">
        <v>1132</v>
      </c>
      <c r="D2468" t="s">
        <v>31</v>
      </c>
      <c r="E2468" t="s">
        <v>50</v>
      </c>
      <c r="F2468" t="s">
        <v>33</v>
      </c>
      <c r="G2468">
        <v>31</v>
      </c>
      <c r="H2468" t="s">
        <v>34</v>
      </c>
      <c r="I2468" t="s">
        <v>35</v>
      </c>
      <c r="J2468" t="s">
        <v>36</v>
      </c>
      <c r="K2468" t="s">
        <v>184</v>
      </c>
      <c r="L2468" t="s">
        <v>131</v>
      </c>
      <c r="M2468" t="s">
        <v>107</v>
      </c>
      <c r="N2468" t="s">
        <v>64</v>
      </c>
      <c r="O2468">
        <v>3</v>
      </c>
      <c r="P2468" s="4">
        <v>18854</v>
      </c>
      <c r="Q2468" s="4">
        <v>12067</v>
      </c>
      <c r="R2468" s="3">
        <v>0</v>
      </c>
      <c r="S2468" s="4">
        <v>56562</v>
      </c>
      <c r="T2468" s="4">
        <v>36201</v>
      </c>
      <c r="U2468" s="4">
        <v>20361</v>
      </c>
      <c r="V2468" s="3">
        <v>0.35997666277712953</v>
      </c>
      <c r="W2468" t="s">
        <v>54</v>
      </c>
      <c r="X2468" t="s">
        <v>55</v>
      </c>
      <c r="Y2468" t="s">
        <v>56</v>
      </c>
      <c r="Z2468">
        <v>7</v>
      </c>
      <c r="AA2468" t="s">
        <v>65</v>
      </c>
      <c r="AB2468" t="s">
        <v>95</v>
      </c>
      <c r="AC2468">
        <v>4.3</v>
      </c>
    </row>
    <row r="2469" spans="1:29">
      <c r="A2469" t="s">
        <v>2971</v>
      </c>
      <c r="B2469" s="2">
        <v>45259</v>
      </c>
      <c r="C2469" t="s">
        <v>524</v>
      </c>
      <c r="D2469" t="s">
        <v>31</v>
      </c>
      <c r="E2469" t="s">
        <v>170</v>
      </c>
      <c r="F2469" t="s">
        <v>33</v>
      </c>
      <c r="G2469">
        <v>50</v>
      </c>
      <c r="H2469" t="s">
        <v>153</v>
      </c>
      <c r="I2469" t="s">
        <v>154</v>
      </c>
      <c r="J2469" t="s">
        <v>36</v>
      </c>
      <c r="K2469" t="s">
        <v>125</v>
      </c>
      <c r="L2469" t="s">
        <v>101</v>
      </c>
      <c r="M2469" t="s">
        <v>39</v>
      </c>
      <c r="N2469" t="s">
        <v>40</v>
      </c>
      <c r="O2469">
        <v>8</v>
      </c>
      <c r="P2469" s="4">
        <v>19542</v>
      </c>
      <c r="Q2469" s="4">
        <v>14657</v>
      </c>
      <c r="R2469" s="3">
        <v>0.15</v>
      </c>
      <c r="S2469" s="4">
        <v>132886</v>
      </c>
      <c r="T2469" s="4">
        <v>117256</v>
      </c>
      <c r="U2469" s="4">
        <v>15630</v>
      </c>
      <c r="V2469" s="3">
        <v>0.11761961380431347</v>
      </c>
      <c r="W2469" t="s">
        <v>75</v>
      </c>
      <c r="X2469" t="s">
        <v>42</v>
      </c>
      <c r="Y2469" t="s">
        <v>56</v>
      </c>
      <c r="Z2469">
        <v>1</v>
      </c>
      <c r="AA2469" t="s">
        <v>57</v>
      </c>
      <c r="AB2469" t="s">
        <v>150</v>
      </c>
      <c r="AC2469">
        <v>4.5</v>
      </c>
    </row>
    <row r="2470" spans="1:29">
      <c r="A2470" t="s">
        <v>2972</v>
      </c>
      <c r="B2470" s="2">
        <v>45155</v>
      </c>
      <c r="C2470" t="s">
        <v>1281</v>
      </c>
      <c r="D2470" t="s">
        <v>31</v>
      </c>
      <c r="E2470" t="s">
        <v>32</v>
      </c>
      <c r="F2470" t="s">
        <v>33</v>
      </c>
      <c r="G2470">
        <v>43</v>
      </c>
      <c r="H2470" t="s">
        <v>153</v>
      </c>
      <c r="I2470" t="s">
        <v>154</v>
      </c>
      <c r="J2470" t="s">
        <v>36</v>
      </c>
      <c r="K2470" t="s">
        <v>337</v>
      </c>
      <c r="L2470" t="s">
        <v>155</v>
      </c>
      <c r="M2470" t="s">
        <v>39</v>
      </c>
      <c r="N2470" t="s">
        <v>126</v>
      </c>
      <c r="O2470">
        <v>1</v>
      </c>
      <c r="P2470" s="4">
        <v>8600</v>
      </c>
      <c r="Q2470" s="4">
        <v>6622</v>
      </c>
      <c r="R2470" s="3">
        <v>0.2</v>
      </c>
      <c r="S2470" s="4">
        <v>6880</v>
      </c>
      <c r="T2470" s="4">
        <v>6622</v>
      </c>
      <c r="U2470" s="4">
        <v>258</v>
      </c>
      <c r="V2470" s="3">
        <v>3.7499999999999999E-2</v>
      </c>
      <c r="W2470" t="s">
        <v>75</v>
      </c>
      <c r="X2470" t="s">
        <v>76</v>
      </c>
      <c r="Y2470" t="s">
        <v>56</v>
      </c>
      <c r="Z2470">
        <v>5</v>
      </c>
      <c r="AA2470" t="s">
        <v>229</v>
      </c>
      <c r="AB2470" t="s">
        <v>66</v>
      </c>
      <c r="AC2470">
        <v>4.0999999999999996</v>
      </c>
    </row>
    <row r="2471" spans="1:29">
      <c r="A2471" t="s">
        <v>2973</v>
      </c>
      <c r="B2471" s="2">
        <v>45595</v>
      </c>
      <c r="C2471" t="s">
        <v>786</v>
      </c>
      <c r="D2471" t="s">
        <v>49</v>
      </c>
      <c r="E2471" t="s">
        <v>135</v>
      </c>
      <c r="F2471" t="s">
        <v>33</v>
      </c>
      <c r="G2471">
        <v>25</v>
      </c>
      <c r="H2471" t="s">
        <v>34</v>
      </c>
      <c r="I2471" t="s">
        <v>35</v>
      </c>
      <c r="J2471" t="s">
        <v>36</v>
      </c>
      <c r="K2471" t="s">
        <v>323</v>
      </c>
      <c r="L2471" t="s">
        <v>62</v>
      </c>
      <c r="M2471" t="s">
        <v>39</v>
      </c>
      <c r="N2471" t="s">
        <v>113</v>
      </c>
      <c r="O2471">
        <v>6</v>
      </c>
      <c r="P2471" s="4">
        <v>4879</v>
      </c>
      <c r="Q2471" s="4">
        <v>2976</v>
      </c>
      <c r="R2471" s="3">
        <v>0</v>
      </c>
      <c r="S2471" s="4">
        <v>29274</v>
      </c>
      <c r="T2471" s="4">
        <v>17856</v>
      </c>
      <c r="U2471" s="4">
        <v>11418</v>
      </c>
      <c r="V2471" s="3">
        <v>0.39003894240623077</v>
      </c>
      <c r="W2471" t="s">
        <v>84</v>
      </c>
      <c r="X2471" t="s">
        <v>55</v>
      </c>
      <c r="Y2471" t="s">
        <v>56</v>
      </c>
      <c r="Z2471">
        <v>7</v>
      </c>
      <c r="AA2471" t="s">
        <v>143</v>
      </c>
      <c r="AB2471" t="s">
        <v>66</v>
      </c>
      <c r="AC2471">
        <v>4.0999999999999996</v>
      </c>
    </row>
    <row r="2472" spans="1:29">
      <c r="A2472" t="s">
        <v>2974</v>
      </c>
      <c r="B2472" s="2">
        <v>45589</v>
      </c>
      <c r="C2472" t="s">
        <v>572</v>
      </c>
      <c r="D2472" t="s">
        <v>31</v>
      </c>
      <c r="E2472" t="s">
        <v>69</v>
      </c>
      <c r="F2472" t="s">
        <v>70</v>
      </c>
      <c r="G2472">
        <v>42</v>
      </c>
      <c r="H2472" t="s">
        <v>71</v>
      </c>
      <c r="I2472" t="s">
        <v>72</v>
      </c>
      <c r="J2472" t="s">
        <v>73</v>
      </c>
      <c r="K2472" t="s">
        <v>302</v>
      </c>
      <c r="L2472" t="s">
        <v>52</v>
      </c>
      <c r="M2472" t="s">
        <v>107</v>
      </c>
      <c r="N2472" t="s">
        <v>113</v>
      </c>
      <c r="O2472">
        <v>4</v>
      </c>
      <c r="P2472" s="4">
        <v>7936</v>
      </c>
      <c r="Q2472" s="4">
        <v>5555</v>
      </c>
      <c r="R2472" s="3">
        <v>0.15</v>
      </c>
      <c r="S2472" s="4">
        <v>26982</v>
      </c>
      <c r="T2472" s="4">
        <v>22220</v>
      </c>
      <c r="U2472" s="4">
        <v>4762</v>
      </c>
      <c r="V2472" s="3">
        <v>0.17648802905640798</v>
      </c>
      <c r="W2472" t="s">
        <v>41</v>
      </c>
      <c r="X2472" t="s">
        <v>42</v>
      </c>
      <c r="Y2472" t="s">
        <v>56</v>
      </c>
      <c r="Z2472">
        <v>6</v>
      </c>
      <c r="AA2472" t="s">
        <v>143</v>
      </c>
      <c r="AB2472" t="s">
        <v>189</v>
      </c>
      <c r="AC2472">
        <v>3.5</v>
      </c>
    </row>
    <row r="2473" spans="1:29">
      <c r="A2473" t="s">
        <v>2975</v>
      </c>
      <c r="B2473" s="2">
        <v>45292</v>
      </c>
      <c r="C2473" t="s">
        <v>621</v>
      </c>
      <c r="D2473" t="s">
        <v>31</v>
      </c>
      <c r="E2473" t="s">
        <v>69</v>
      </c>
      <c r="F2473" t="s">
        <v>70</v>
      </c>
      <c r="G2473">
        <v>35</v>
      </c>
      <c r="H2473" t="s">
        <v>88</v>
      </c>
      <c r="I2473" t="s">
        <v>89</v>
      </c>
      <c r="J2473" t="s">
        <v>82</v>
      </c>
      <c r="K2473" t="s">
        <v>125</v>
      </c>
      <c r="L2473" t="s">
        <v>38</v>
      </c>
      <c r="M2473" t="s">
        <v>39</v>
      </c>
      <c r="N2473" t="s">
        <v>64</v>
      </c>
      <c r="O2473">
        <v>2</v>
      </c>
      <c r="P2473" s="4">
        <v>7487</v>
      </c>
      <c r="Q2473" s="4">
        <v>4417</v>
      </c>
      <c r="R2473" s="3">
        <v>0.2</v>
      </c>
      <c r="S2473" s="4">
        <v>11979</v>
      </c>
      <c r="T2473" s="4">
        <v>8834</v>
      </c>
      <c r="U2473" s="4">
        <v>3145</v>
      </c>
      <c r="V2473" s="3">
        <v>0.26254278320394026</v>
      </c>
      <c r="W2473" t="s">
        <v>54</v>
      </c>
      <c r="X2473" t="s">
        <v>42</v>
      </c>
      <c r="Y2473" t="s">
        <v>156</v>
      </c>
      <c r="Z2473">
        <v>0</v>
      </c>
      <c r="AA2473" t="s">
        <v>159</v>
      </c>
      <c r="AB2473" t="s">
        <v>189</v>
      </c>
      <c r="AC2473">
        <v>2</v>
      </c>
    </row>
    <row r="2474" spans="1:29">
      <c r="A2474" t="s">
        <v>2976</v>
      </c>
      <c r="B2474" s="2">
        <v>45438</v>
      </c>
      <c r="C2474" t="s">
        <v>123</v>
      </c>
      <c r="D2474" t="s">
        <v>31</v>
      </c>
      <c r="E2474" t="s">
        <v>50</v>
      </c>
      <c r="F2474" t="s">
        <v>33</v>
      </c>
      <c r="G2474">
        <v>22</v>
      </c>
      <c r="H2474" t="s">
        <v>80</v>
      </c>
      <c r="I2474" t="s">
        <v>81</v>
      </c>
      <c r="J2474" t="s">
        <v>82</v>
      </c>
      <c r="K2474" t="s">
        <v>219</v>
      </c>
      <c r="L2474" t="s">
        <v>91</v>
      </c>
      <c r="M2474" t="s">
        <v>83</v>
      </c>
      <c r="N2474" t="s">
        <v>93</v>
      </c>
      <c r="O2474">
        <v>1</v>
      </c>
      <c r="P2474" s="4">
        <v>22538</v>
      </c>
      <c r="Q2474" s="4">
        <v>17129</v>
      </c>
      <c r="R2474" s="3">
        <v>0</v>
      </c>
      <c r="S2474" s="4">
        <v>22538</v>
      </c>
      <c r="T2474" s="4">
        <v>17129</v>
      </c>
      <c r="U2474" s="4">
        <v>5409</v>
      </c>
      <c r="V2474" s="3">
        <v>0.23999467565888721</v>
      </c>
      <c r="W2474" t="s">
        <v>41</v>
      </c>
      <c r="X2474" t="s">
        <v>55</v>
      </c>
      <c r="Y2474" t="s">
        <v>56</v>
      </c>
      <c r="Z2474">
        <v>1</v>
      </c>
      <c r="AA2474" t="s">
        <v>163</v>
      </c>
      <c r="AB2474" t="s">
        <v>189</v>
      </c>
      <c r="AC2474">
        <v>4.5999999999999996</v>
      </c>
    </row>
    <row r="2475" spans="1:29">
      <c r="A2475" t="s">
        <v>2977</v>
      </c>
      <c r="B2475" s="2">
        <v>44996</v>
      </c>
      <c r="C2475" t="s">
        <v>597</v>
      </c>
      <c r="D2475" t="s">
        <v>49</v>
      </c>
      <c r="E2475" t="s">
        <v>98</v>
      </c>
      <c r="F2475" t="s">
        <v>70</v>
      </c>
      <c r="G2475">
        <v>47</v>
      </c>
      <c r="H2475" t="s">
        <v>34</v>
      </c>
      <c r="I2475" t="s">
        <v>35</v>
      </c>
      <c r="J2475" t="s">
        <v>36</v>
      </c>
      <c r="K2475" t="s">
        <v>130</v>
      </c>
      <c r="L2475" t="s">
        <v>62</v>
      </c>
      <c r="M2475" t="s">
        <v>39</v>
      </c>
      <c r="N2475" t="s">
        <v>126</v>
      </c>
      <c r="O2475">
        <v>6</v>
      </c>
      <c r="P2475" s="4">
        <v>8406</v>
      </c>
      <c r="Q2475" s="4">
        <v>5716</v>
      </c>
      <c r="R2475" s="3">
        <v>0</v>
      </c>
      <c r="S2475" s="4">
        <v>50436</v>
      </c>
      <c r="T2475" s="4">
        <v>34296</v>
      </c>
      <c r="U2475" s="4">
        <v>16140</v>
      </c>
      <c r="V2475" s="3">
        <v>0.32000951701165836</v>
      </c>
      <c r="W2475" t="s">
        <v>54</v>
      </c>
      <c r="X2475" t="s">
        <v>42</v>
      </c>
      <c r="Y2475" t="s">
        <v>56</v>
      </c>
      <c r="Z2475">
        <v>4</v>
      </c>
      <c r="AA2475" t="s">
        <v>172</v>
      </c>
      <c r="AB2475" t="s">
        <v>132</v>
      </c>
      <c r="AC2475">
        <v>4.9000000000000004</v>
      </c>
    </row>
    <row r="2476" spans="1:29">
      <c r="A2476" t="s">
        <v>2978</v>
      </c>
      <c r="B2476" s="2">
        <v>45276</v>
      </c>
      <c r="C2476" t="s">
        <v>384</v>
      </c>
      <c r="D2476" t="s">
        <v>31</v>
      </c>
      <c r="E2476" t="s">
        <v>98</v>
      </c>
      <c r="F2476" t="s">
        <v>70</v>
      </c>
      <c r="G2476">
        <v>54</v>
      </c>
      <c r="H2476" t="s">
        <v>34</v>
      </c>
      <c r="I2476" t="s">
        <v>35</v>
      </c>
      <c r="J2476" t="s">
        <v>36</v>
      </c>
      <c r="K2476" t="s">
        <v>179</v>
      </c>
      <c r="L2476" t="s">
        <v>131</v>
      </c>
      <c r="M2476" t="s">
        <v>63</v>
      </c>
      <c r="N2476" t="s">
        <v>40</v>
      </c>
      <c r="O2476">
        <v>2</v>
      </c>
      <c r="P2476" s="4">
        <v>564</v>
      </c>
      <c r="Q2476" s="4">
        <v>395</v>
      </c>
      <c r="R2476" s="3">
        <v>0</v>
      </c>
      <c r="S2476" s="4">
        <v>1128</v>
      </c>
      <c r="T2476" s="4">
        <v>790</v>
      </c>
      <c r="U2476" s="4">
        <v>338</v>
      </c>
      <c r="V2476" s="3">
        <v>0.299645390070922</v>
      </c>
      <c r="W2476" t="s">
        <v>75</v>
      </c>
      <c r="X2476" t="s">
        <v>42</v>
      </c>
      <c r="Y2476" t="s">
        <v>156</v>
      </c>
      <c r="Z2476">
        <v>0</v>
      </c>
      <c r="AA2476" t="s">
        <v>181</v>
      </c>
      <c r="AB2476" t="s">
        <v>66</v>
      </c>
      <c r="AC2476">
        <v>1.9</v>
      </c>
    </row>
    <row r="2477" spans="1:29">
      <c r="A2477" t="s">
        <v>2979</v>
      </c>
      <c r="B2477" s="2">
        <v>45250</v>
      </c>
      <c r="C2477" t="s">
        <v>615</v>
      </c>
      <c r="D2477" t="s">
        <v>31</v>
      </c>
      <c r="E2477" t="s">
        <v>124</v>
      </c>
      <c r="F2477" t="s">
        <v>70</v>
      </c>
      <c r="G2477">
        <v>54</v>
      </c>
      <c r="H2477" t="s">
        <v>34</v>
      </c>
      <c r="I2477" t="s">
        <v>35</v>
      </c>
      <c r="J2477" t="s">
        <v>36</v>
      </c>
      <c r="K2477" t="s">
        <v>125</v>
      </c>
      <c r="L2477" t="s">
        <v>62</v>
      </c>
      <c r="M2477" t="s">
        <v>39</v>
      </c>
      <c r="N2477" t="s">
        <v>64</v>
      </c>
      <c r="O2477">
        <v>3</v>
      </c>
      <c r="P2477" s="4">
        <v>1623</v>
      </c>
      <c r="Q2477" s="4">
        <v>990</v>
      </c>
      <c r="R2477" s="3">
        <v>0.05</v>
      </c>
      <c r="S2477" s="4">
        <v>4626</v>
      </c>
      <c r="T2477" s="4">
        <v>2970</v>
      </c>
      <c r="U2477" s="4">
        <v>1656</v>
      </c>
      <c r="V2477" s="3">
        <v>0.35797665369649806</v>
      </c>
      <c r="W2477" t="s">
        <v>84</v>
      </c>
      <c r="X2477" t="s">
        <v>55</v>
      </c>
      <c r="Y2477" t="s">
        <v>171</v>
      </c>
      <c r="Z2477">
        <v>12</v>
      </c>
      <c r="AA2477" t="s">
        <v>185</v>
      </c>
      <c r="AB2477" t="s">
        <v>194</v>
      </c>
      <c r="AC2477" t="s">
        <v>46</v>
      </c>
    </row>
    <row r="2478" spans="1:29">
      <c r="A2478" t="s">
        <v>2980</v>
      </c>
      <c r="B2478" s="2">
        <v>45068</v>
      </c>
      <c r="C2478" t="s">
        <v>265</v>
      </c>
      <c r="D2478" t="s">
        <v>49</v>
      </c>
      <c r="E2478" t="s">
        <v>135</v>
      </c>
      <c r="F2478" t="s">
        <v>33</v>
      </c>
      <c r="G2478">
        <v>49</v>
      </c>
      <c r="H2478" t="s">
        <v>153</v>
      </c>
      <c r="I2478" t="s">
        <v>154</v>
      </c>
      <c r="J2478" t="s">
        <v>36</v>
      </c>
      <c r="K2478" t="s">
        <v>302</v>
      </c>
      <c r="L2478" t="s">
        <v>52</v>
      </c>
      <c r="M2478" t="s">
        <v>107</v>
      </c>
      <c r="N2478" t="s">
        <v>53</v>
      </c>
      <c r="O2478">
        <v>5</v>
      </c>
      <c r="P2478" s="4">
        <v>18966</v>
      </c>
      <c r="Q2478" s="4">
        <v>14793</v>
      </c>
      <c r="R2478" s="3">
        <v>0</v>
      </c>
      <c r="S2478" s="4">
        <v>94830</v>
      </c>
      <c r="T2478" s="4">
        <v>73965</v>
      </c>
      <c r="U2478" s="4">
        <v>20865</v>
      </c>
      <c r="V2478" s="3">
        <v>0.22002530844669407</v>
      </c>
      <c r="W2478" t="s">
        <v>41</v>
      </c>
      <c r="X2478" t="s">
        <v>76</v>
      </c>
      <c r="Y2478" t="s">
        <v>156</v>
      </c>
      <c r="Z2478">
        <v>0</v>
      </c>
      <c r="AA2478" t="s">
        <v>185</v>
      </c>
      <c r="AB2478" t="s">
        <v>45</v>
      </c>
      <c r="AC2478">
        <v>1.3</v>
      </c>
    </row>
    <row r="2479" spans="1:29">
      <c r="A2479" t="s">
        <v>2981</v>
      </c>
      <c r="B2479" s="2">
        <v>45551</v>
      </c>
      <c r="C2479" t="s">
        <v>841</v>
      </c>
      <c r="D2479" t="s">
        <v>31</v>
      </c>
      <c r="E2479" t="s">
        <v>111</v>
      </c>
      <c r="F2479" t="s">
        <v>70</v>
      </c>
      <c r="G2479">
        <v>47</v>
      </c>
      <c r="H2479" t="s">
        <v>146</v>
      </c>
      <c r="I2479" t="s">
        <v>147</v>
      </c>
      <c r="J2479" t="s">
        <v>36</v>
      </c>
      <c r="K2479" t="s">
        <v>219</v>
      </c>
      <c r="L2479" t="s">
        <v>142</v>
      </c>
      <c r="M2479" t="s">
        <v>92</v>
      </c>
      <c r="N2479" t="s">
        <v>113</v>
      </c>
      <c r="O2479">
        <v>6</v>
      </c>
      <c r="P2479" s="4">
        <v>22632</v>
      </c>
      <c r="Q2479" s="4">
        <v>15842</v>
      </c>
      <c r="R2479" s="3">
        <v>0.05</v>
      </c>
      <c r="S2479" s="4">
        <v>129002</v>
      </c>
      <c r="T2479" s="4">
        <v>95052</v>
      </c>
      <c r="U2479" s="4">
        <v>33950</v>
      </c>
      <c r="V2479" s="3">
        <v>0.26317421435326582</v>
      </c>
      <c r="W2479" t="s">
        <v>84</v>
      </c>
      <c r="X2479" t="s">
        <v>42</v>
      </c>
      <c r="Y2479" t="s">
        <v>56</v>
      </c>
      <c r="Z2479">
        <v>6</v>
      </c>
      <c r="AA2479" t="s">
        <v>65</v>
      </c>
      <c r="AB2479" t="s">
        <v>189</v>
      </c>
      <c r="AC2479">
        <v>4.0999999999999996</v>
      </c>
    </row>
    <row r="2480" spans="1:29">
      <c r="A2480" t="s">
        <v>2982</v>
      </c>
      <c r="B2480" s="2">
        <v>45258</v>
      </c>
      <c r="C2480" t="s">
        <v>621</v>
      </c>
      <c r="D2480" t="s">
        <v>31</v>
      </c>
      <c r="E2480" t="s">
        <v>170</v>
      </c>
      <c r="F2480" t="s">
        <v>33</v>
      </c>
      <c r="G2480">
        <v>30</v>
      </c>
      <c r="H2480" t="s">
        <v>153</v>
      </c>
      <c r="I2480" t="s">
        <v>154</v>
      </c>
      <c r="J2480" t="s">
        <v>36</v>
      </c>
      <c r="K2480" t="s">
        <v>184</v>
      </c>
      <c r="L2480" t="s">
        <v>112</v>
      </c>
      <c r="M2480" t="s">
        <v>92</v>
      </c>
      <c r="N2480" t="s">
        <v>40</v>
      </c>
      <c r="O2480">
        <v>7</v>
      </c>
      <c r="P2480" s="4">
        <v>22053</v>
      </c>
      <c r="Q2480" s="4">
        <v>13893</v>
      </c>
      <c r="R2480" s="3">
        <v>0.2</v>
      </c>
      <c r="S2480" s="4">
        <v>123497</v>
      </c>
      <c r="T2480" s="4">
        <v>97251</v>
      </c>
      <c r="U2480" s="4">
        <v>26246</v>
      </c>
      <c r="V2480" s="3">
        <v>0.21252338113476441</v>
      </c>
      <c r="W2480" t="s">
        <v>54</v>
      </c>
      <c r="X2480" t="s">
        <v>42</v>
      </c>
      <c r="Y2480" t="s">
        <v>56</v>
      </c>
      <c r="Z2480">
        <v>2</v>
      </c>
      <c r="AA2480" t="s">
        <v>220</v>
      </c>
      <c r="AB2480" t="s">
        <v>150</v>
      </c>
      <c r="AC2480">
        <v>3.6</v>
      </c>
    </row>
    <row r="2481" spans="1:29">
      <c r="A2481" t="s">
        <v>2983</v>
      </c>
      <c r="B2481" s="2">
        <v>45338</v>
      </c>
      <c r="C2481" t="s">
        <v>145</v>
      </c>
      <c r="D2481" t="s">
        <v>31</v>
      </c>
      <c r="E2481" t="s">
        <v>69</v>
      </c>
      <c r="F2481" t="s">
        <v>70</v>
      </c>
      <c r="G2481">
        <v>33</v>
      </c>
      <c r="H2481" t="s">
        <v>146</v>
      </c>
      <c r="I2481" t="s">
        <v>147</v>
      </c>
      <c r="J2481" t="s">
        <v>36</v>
      </c>
      <c r="K2481" t="s">
        <v>291</v>
      </c>
      <c r="L2481" t="s">
        <v>52</v>
      </c>
      <c r="M2481" t="s">
        <v>92</v>
      </c>
      <c r="N2481" t="s">
        <v>113</v>
      </c>
      <c r="O2481">
        <v>5</v>
      </c>
      <c r="P2481" s="4">
        <v>3606</v>
      </c>
      <c r="Q2481" s="4">
        <v>2055</v>
      </c>
      <c r="R2481" s="3">
        <v>0.1</v>
      </c>
      <c r="S2481" s="4">
        <v>16227</v>
      </c>
      <c r="T2481" s="4">
        <v>10275</v>
      </c>
      <c r="U2481" s="4">
        <v>5952</v>
      </c>
      <c r="V2481" s="3">
        <v>0.36679608060639673</v>
      </c>
      <c r="W2481" t="s">
        <v>41</v>
      </c>
      <c r="X2481" t="s">
        <v>55</v>
      </c>
      <c r="Y2481" t="s">
        <v>43</v>
      </c>
      <c r="Z2481">
        <v>0</v>
      </c>
      <c r="AA2481" t="s">
        <v>172</v>
      </c>
      <c r="AB2481" t="s">
        <v>189</v>
      </c>
      <c r="AC2481" t="s">
        <v>46</v>
      </c>
    </row>
    <row r="2482" spans="1:29">
      <c r="A2482" t="s">
        <v>2984</v>
      </c>
      <c r="B2482" s="2">
        <v>45149</v>
      </c>
      <c r="C2482" t="s">
        <v>1005</v>
      </c>
      <c r="D2482" t="s">
        <v>49</v>
      </c>
      <c r="E2482" t="s">
        <v>69</v>
      </c>
      <c r="F2482" t="s">
        <v>70</v>
      </c>
      <c r="G2482">
        <v>56</v>
      </c>
      <c r="H2482" t="s">
        <v>80</v>
      </c>
      <c r="I2482" t="s">
        <v>81</v>
      </c>
      <c r="J2482" t="s">
        <v>82</v>
      </c>
      <c r="K2482" t="s">
        <v>192</v>
      </c>
      <c r="L2482" t="s">
        <v>62</v>
      </c>
      <c r="M2482" t="s">
        <v>83</v>
      </c>
      <c r="N2482" t="s">
        <v>53</v>
      </c>
      <c r="O2482">
        <v>5</v>
      </c>
      <c r="P2482" s="4">
        <v>7753</v>
      </c>
      <c r="Q2482" s="4">
        <v>5505</v>
      </c>
      <c r="R2482" s="3">
        <v>0.05</v>
      </c>
      <c r="S2482" s="4">
        <v>36827</v>
      </c>
      <c r="T2482" s="4">
        <v>27525</v>
      </c>
      <c r="U2482" s="4">
        <v>9302</v>
      </c>
      <c r="V2482" s="3">
        <v>0.25258641757406253</v>
      </c>
      <c r="W2482" t="s">
        <v>54</v>
      </c>
      <c r="X2482" t="s">
        <v>76</v>
      </c>
      <c r="Y2482" t="s">
        <v>56</v>
      </c>
      <c r="Z2482">
        <v>1</v>
      </c>
      <c r="AA2482" t="s">
        <v>229</v>
      </c>
      <c r="AB2482" t="s">
        <v>194</v>
      </c>
      <c r="AC2482">
        <v>4.4000000000000004</v>
      </c>
    </row>
    <row r="2483" spans="1:29">
      <c r="A2483" t="s">
        <v>2985</v>
      </c>
      <c r="B2483" s="2">
        <v>45590</v>
      </c>
      <c r="C2483" t="s">
        <v>1468</v>
      </c>
      <c r="D2483" t="s">
        <v>31</v>
      </c>
      <c r="E2483" t="s">
        <v>119</v>
      </c>
      <c r="F2483" t="s">
        <v>70</v>
      </c>
      <c r="G2483">
        <v>32</v>
      </c>
      <c r="H2483" t="s">
        <v>88</v>
      </c>
      <c r="I2483" t="s">
        <v>89</v>
      </c>
      <c r="J2483" t="s">
        <v>82</v>
      </c>
      <c r="K2483" t="s">
        <v>184</v>
      </c>
      <c r="L2483" t="s">
        <v>155</v>
      </c>
      <c r="M2483" t="s">
        <v>63</v>
      </c>
      <c r="N2483" t="s">
        <v>126</v>
      </c>
      <c r="O2483">
        <v>7</v>
      </c>
      <c r="P2483" s="4">
        <v>16513</v>
      </c>
      <c r="Q2483" s="4">
        <v>12880</v>
      </c>
      <c r="R2483" s="3">
        <v>0.2</v>
      </c>
      <c r="S2483" s="4">
        <v>92473</v>
      </c>
      <c r="T2483" s="4">
        <v>90160</v>
      </c>
      <c r="U2483" s="4">
        <v>2313</v>
      </c>
      <c r="V2483" s="3">
        <v>2.5012706411601224E-2</v>
      </c>
      <c r="W2483" t="s">
        <v>84</v>
      </c>
      <c r="X2483" t="s">
        <v>42</v>
      </c>
      <c r="Y2483" t="s">
        <v>56</v>
      </c>
      <c r="Z2483">
        <v>1</v>
      </c>
      <c r="AA2483" t="s">
        <v>185</v>
      </c>
      <c r="AB2483" t="s">
        <v>95</v>
      </c>
      <c r="AC2483">
        <v>3.8</v>
      </c>
    </row>
    <row r="2484" spans="1:29">
      <c r="A2484" t="s">
        <v>2986</v>
      </c>
      <c r="B2484" s="2">
        <v>45176</v>
      </c>
      <c r="C2484" t="s">
        <v>241</v>
      </c>
      <c r="D2484" t="s">
        <v>31</v>
      </c>
      <c r="E2484" t="s">
        <v>69</v>
      </c>
      <c r="F2484" t="s">
        <v>70</v>
      </c>
      <c r="G2484">
        <v>30</v>
      </c>
      <c r="H2484" t="s">
        <v>105</v>
      </c>
      <c r="I2484" t="s">
        <v>89</v>
      </c>
      <c r="J2484" t="s">
        <v>82</v>
      </c>
      <c r="K2484" t="s">
        <v>179</v>
      </c>
      <c r="L2484" t="s">
        <v>52</v>
      </c>
      <c r="M2484" t="s">
        <v>83</v>
      </c>
      <c r="N2484" t="s">
        <v>40</v>
      </c>
      <c r="O2484">
        <v>4</v>
      </c>
      <c r="P2484" s="4">
        <v>12510</v>
      </c>
      <c r="Q2484" s="4">
        <v>9758</v>
      </c>
      <c r="R2484" s="3">
        <v>0</v>
      </c>
      <c r="S2484" s="4">
        <v>50040</v>
      </c>
      <c r="T2484" s="4">
        <v>39032</v>
      </c>
      <c r="U2484" s="4">
        <v>11008</v>
      </c>
      <c r="V2484" s="3">
        <v>0.21998401278976817</v>
      </c>
      <c r="W2484" t="s">
        <v>75</v>
      </c>
      <c r="X2484" t="s">
        <v>55</v>
      </c>
      <c r="Y2484" t="s">
        <v>156</v>
      </c>
      <c r="Z2484">
        <v>0</v>
      </c>
      <c r="AA2484" t="s">
        <v>149</v>
      </c>
      <c r="AB2484" t="s">
        <v>150</v>
      </c>
      <c r="AC2484">
        <v>2</v>
      </c>
    </row>
    <row r="2485" spans="1:29">
      <c r="A2485" t="s">
        <v>2987</v>
      </c>
      <c r="B2485" s="2">
        <v>45187</v>
      </c>
      <c r="C2485" t="s">
        <v>158</v>
      </c>
      <c r="D2485" t="s">
        <v>49</v>
      </c>
      <c r="E2485" t="s">
        <v>111</v>
      </c>
      <c r="F2485" t="s">
        <v>70</v>
      </c>
      <c r="G2485">
        <v>24</v>
      </c>
      <c r="H2485" t="s">
        <v>105</v>
      </c>
      <c r="I2485" t="s">
        <v>89</v>
      </c>
      <c r="J2485" t="s">
        <v>82</v>
      </c>
      <c r="K2485" t="s">
        <v>257</v>
      </c>
      <c r="L2485" t="s">
        <v>91</v>
      </c>
      <c r="M2485" t="s">
        <v>92</v>
      </c>
      <c r="N2485" t="s">
        <v>126</v>
      </c>
      <c r="O2485">
        <v>5</v>
      </c>
      <c r="P2485" s="4">
        <v>19583</v>
      </c>
      <c r="Q2485" s="4">
        <v>13904</v>
      </c>
      <c r="R2485" s="3">
        <v>0.05</v>
      </c>
      <c r="S2485" s="4">
        <v>93019</v>
      </c>
      <c r="T2485" s="4">
        <v>69520</v>
      </c>
      <c r="U2485" s="4">
        <v>23499</v>
      </c>
      <c r="V2485" s="3">
        <v>0.25262580763069908</v>
      </c>
      <c r="W2485" t="s">
        <v>84</v>
      </c>
      <c r="X2485" t="s">
        <v>76</v>
      </c>
      <c r="Y2485" t="s">
        <v>171</v>
      </c>
      <c r="Z2485">
        <v>13</v>
      </c>
      <c r="AA2485" t="s">
        <v>167</v>
      </c>
      <c r="AB2485" t="s">
        <v>45</v>
      </c>
      <c r="AC2485" t="s">
        <v>46</v>
      </c>
    </row>
    <row r="2486" spans="1:29">
      <c r="A2486" t="s">
        <v>2988</v>
      </c>
      <c r="B2486" s="2">
        <v>45143</v>
      </c>
      <c r="C2486" t="s">
        <v>1005</v>
      </c>
      <c r="D2486" t="s">
        <v>49</v>
      </c>
      <c r="E2486" t="s">
        <v>124</v>
      </c>
      <c r="F2486" t="s">
        <v>70</v>
      </c>
      <c r="G2486">
        <v>35</v>
      </c>
      <c r="H2486" t="s">
        <v>99</v>
      </c>
      <c r="I2486" t="s">
        <v>99</v>
      </c>
      <c r="J2486" t="s">
        <v>100</v>
      </c>
      <c r="K2486" t="s">
        <v>323</v>
      </c>
      <c r="L2486" t="s">
        <v>131</v>
      </c>
      <c r="M2486" t="s">
        <v>107</v>
      </c>
      <c r="N2486" t="s">
        <v>40</v>
      </c>
      <c r="O2486">
        <v>5</v>
      </c>
      <c r="P2486" s="4">
        <v>12135</v>
      </c>
      <c r="Q2486" s="4">
        <v>9223</v>
      </c>
      <c r="R2486" s="3">
        <v>0.2</v>
      </c>
      <c r="S2486" s="4">
        <v>48540</v>
      </c>
      <c r="T2486" s="4">
        <v>46115</v>
      </c>
      <c r="U2486" s="4">
        <v>2425</v>
      </c>
      <c r="V2486" s="3">
        <v>4.9958796868562014E-2</v>
      </c>
      <c r="W2486" t="s">
        <v>84</v>
      </c>
      <c r="X2486" t="s">
        <v>42</v>
      </c>
      <c r="Y2486" t="s">
        <v>56</v>
      </c>
      <c r="Z2486">
        <v>7</v>
      </c>
      <c r="AA2486" t="s">
        <v>220</v>
      </c>
      <c r="AB2486" t="s">
        <v>121</v>
      </c>
      <c r="AC2486">
        <v>5</v>
      </c>
    </row>
    <row r="2487" spans="1:29">
      <c r="A2487" t="s">
        <v>2989</v>
      </c>
      <c r="B2487" s="2">
        <v>44954</v>
      </c>
      <c r="C2487" t="s">
        <v>890</v>
      </c>
      <c r="D2487" t="s">
        <v>31</v>
      </c>
      <c r="E2487" t="s">
        <v>129</v>
      </c>
      <c r="F2487" t="s">
        <v>33</v>
      </c>
      <c r="G2487">
        <v>18</v>
      </c>
      <c r="H2487" t="s">
        <v>34</v>
      </c>
      <c r="I2487" t="s">
        <v>35</v>
      </c>
      <c r="J2487" t="s">
        <v>36</v>
      </c>
      <c r="K2487" t="s">
        <v>337</v>
      </c>
      <c r="L2487" t="s">
        <v>91</v>
      </c>
      <c r="M2487" t="s">
        <v>83</v>
      </c>
      <c r="N2487" t="s">
        <v>113</v>
      </c>
      <c r="O2487">
        <v>7</v>
      </c>
      <c r="P2487" s="4">
        <v>2948</v>
      </c>
      <c r="Q2487" s="4">
        <v>2152</v>
      </c>
      <c r="R2487" s="3">
        <v>0</v>
      </c>
      <c r="S2487" s="4">
        <v>20636</v>
      </c>
      <c r="T2487" s="4">
        <v>15064</v>
      </c>
      <c r="U2487" s="4">
        <v>5572</v>
      </c>
      <c r="V2487" s="3">
        <v>0.2700135685210312</v>
      </c>
      <c r="W2487" t="s">
        <v>54</v>
      </c>
      <c r="X2487" t="s">
        <v>76</v>
      </c>
      <c r="Y2487" t="s">
        <v>56</v>
      </c>
      <c r="Z2487">
        <v>7</v>
      </c>
      <c r="AA2487" t="s">
        <v>163</v>
      </c>
      <c r="AB2487" t="s">
        <v>194</v>
      </c>
      <c r="AC2487">
        <v>3.9</v>
      </c>
    </row>
    <row r="2488" spans="1:29">
      <c r="A2488" t="s">
        <v>2990</v>
      </c>
      <c r="B2488" s="2">
        <v>45553</v>
      </c>
      <c r="C2488" t="s">
        <v>673</v>
      </c>
      <c r="D2488" t="s">
        <v>49</v>
      </c>
      <c r="E2488" t="s">
        <v>111</v>
      </c>
      <c r="F2488" t="s">
        <v>70</v>
      </c>
      <c r="G2488">
        <v>37</v>
      </c>
      <c r="H2488" t="s">
        <v>80</v>
      </c>
      <c r="I2488" t="s">
        <v>81</v>
      </c>
      <c r="J2488" t="s">
        <v>82</v>
      </c>
      <c r="K2488" t="s">
        <v>225</v>
      </c>
      <c r="L2488" t="s">
        <v>38</v>
      </c>
      <c r="M2488" t="s">
        <v>92</v>
      </c>
      <c r="N2488" t="s">
        <v>113</v>
      </c>
      <c r="O2488">
        <v>4</v>
      </c>
      <c r="P2488" s="4">
        <v>7020</v>
      </c>
      <c r="Q2488" s="4">
        <v>5125</v>
      </c>
      <c r="R2488" s="3">
        <v>0.15</v>
      </c>
      <c r="S2488" s="4">
        <v>23868</v>
      </c>
      <c r="T2488" s="4">
        <v>20500</v>
      </c>
      <c r="U2488" s="4">
        <v>3368</v>
      </c>
      <c r="V2488" s="3">
        <v>0.14110943522708227</v>
      </c>
      <c r="W2488" t="s">
        <v>75</v>
      </c>
      <c r="X2488" t="s">
        <v>42</v>
      </c>
      <c r="Y2488" t="s">
        <v>56</v>
      </c>
      <c r="Z2488">
        <v>4</v>
      </c>
      <c r="AA2488" t="s">
        <v>108</v>
      </c>
      <c r="AB2488" t="s">
        <v>95</v>
      </c>
      <c r="AC2488">
        <v>3.2</v>
      </c>
    </row>
    <row r="2489" spans="1:29">
      <c r="A2489" t="s">
        <v>2991</v>
      </c>
      <c r="B2489" s="2">
        <v>45625</v>
      </c>
      <c r="C2489" t="s">
        <v>442</v>
      </c>
      <c r="D2489" t="s">
        <v>49</v>
      </c>
      <c r="E2489" t="s">
        <v>170</v>
      </c>
      <c r="F2489" t="s">
        <v>33</v>
      </c>
      <c r="G2489">
        <v>38</v>
      </c>
      <c r="H2489" t="s">
        <v>146</v>
      </c>
      <c r="I2489" t="s">
        <v>147</v>
      </c>
      <c r="J2489" t="s">
        <v>36</v>
      </c>
      <c r="K2489" t="s">
        <v>179</v>
      </c>
      <c r="L2489" t="s">
        <v>155</v>
      </c>
      <c r="M2489" t="s">
        <v>107</v>
      </c>
      <c r="N2489" t="s">
        <v>53</v>
      </c>
      <c r="O2489">
        <v>4</v>
      </c>
      <c r="P2489" s="4">
        <v>3476</v>
      </c>
      <c r="Q2489" s="4">
        <v>2468</v>
      </c>
      <c r="R2489" s="3">
        <v>0.15</v>
      </c>
      <c r="S2489" s="4">
        <v>11818</v>
      </c>
      <c r="T2489" s="4">
        <v>9872</v>
      </c>
      <c r="U2489" s="4">
        <v>1946</v>
      </c>
      <c r="V2489" s="3">
        <v>0.16466407175495007</v>
      </c>
      <c r="W2489" t="s">
        <v>75</v>
      </c>
      <c r="X2489" t="s">
        <v>76</v>
      </c>
      <c r="Y2489" t="s">
        <v>56</v>
      </c>
      <c r="Z2489">
        <v>7</v>
      </c>
      <c r="AA2489" t="s">
        <v>102</v>
      </c>
      <c r="AB2489" t="s">
        <v>189</v>
      </c>
      <c r="AC2489">
        <v>3.9</v>
      </c>
    </row>
    <row r="2490" spans="1:29">
      <c r="A2490" t="s">
        <v>2992</v>
      </c>
      <c r="B2490" s="2">
        <v>44950</v>
      </c>
      <c r="C2490" t="s">
        <v>367</v>
      </c>
      <c r="D2490" t="s">
        <v>49</v>
      </c>
      <c r="E2490" t="s">
        <v>32</v>
      </c>
      <c r="F2490" t="s">
        <v>33</v>
      </c>
      <c r="G2490">
        <v>57</v>
      </c>
      <c r="H2490" t="s">
        <v>99</v>
      </c>
      <c r="I2490" t="s">
        <v>99</v>
      </c>
      <c r="J2490" t="s">
        <v>100</v>
      </c>
      <c r="K2490" t="s">
        <v>239</v>
      </c>
      <c r="L2490" t="s">
        <v>131</v>
      </c>
      <c r="M2490" t="s">
        <v>92</v>
      </c>
      <c r="N2490" t="s">
        <v>53</v>
      </c>
      <c r="O2490">
        <v>5</v>
      </c>
      <c r="P2490" s="4">
        <v>17111</v>
      </c>
      <c r="Q2490" s="4">
        <v>11122</v>
      </c>
      <c r="R2490" s="3">
        <v>0</v>
      </c>
      <c r="S2490" s="4">
        <v>85555</v>
      </c>
      <c r="T2490" s="4">
        <v>55610</v>
      </c>
      <c r="U2490" s="4">
        <v>29945</v>
      </c>
      <c r="V2490" s="3">
        <v>0.35000876629069022</v>
      </c>
      <c r="W2490" t="s">
        <v>54</v>
      </c>
      <c r="X2490" t="s">
        <v>76</v>
      </c>
      <c r="Y2490" t="s">
        <v>43</v>
      </c>
      <c r="Z2490">
        <v>0</v>
      </c>
      <c r="AA2490" t="s">
        <v>44</v>
      </c>
      <c r="AB2490" t="s">
        <v>189</v>
      </c>
      <c r="AC2490" t="s">
        <v>46</v>
      </c>
    </row>
    <row r="2491" spans="1:29">
      <c r="A2491" t="s">
        <v>2993</v>
      </c>
      <c r="B2491" s="2">
        <v>45378</v>
      </c>
      <c r="C2491" t="s">
        <v>255</v>
      </c>
      <c r="D2491" t="s">
        <v>49</v>
      </c>
      <c r="E2491" t="s">
        <v>69</v>
      </c>
      <c r="F2491" t="s">
        <v>70</v>
      </c>
      <c r="G2491">
        <v>60</v>
      </c>
      <c r="H2491" t="s">
        <v>88</v>
      </c>
      <c r="I2491" t="s">
        <v>89</v>
      </c>
      <c r="J2491" t="s">
        <v>82</v>
      </c>
      <c r="K2491" t="s">
        <v>368</v>
      </c>
      <c r="L2491" t="s">
        <v>142</v>
      </c>
      <c r="M2491" t="s">
        <v>107</v>
      </c>
      <c r="N2491" t="s">
        <v>113</v>
      </c>
      <c r="O2491">
        <v>5</v>
      </c>
      <c r="P2491" s="4">
        <v>19326</v>
      </c>
      <c r="Q2491" s="4">
        <v>14881</v>
      </c>
      <c r="R2491" s="3">
        <v>0.15</v>
      </c>
      <c r="S2491" s="4">
        <v>82136</v>
      </c>
      <c r="T2491" s="4">
        <v>74405</v>
      </c>
      <c r="U2491" s="4">
        <v>7731</v>
      </c>
      <c r="V2491" s="3">
        <v>9.4124379078601342E-2</v>
      </c>
      <c r="W2491" t="s">
        <v>41</v>
      </c>
      <c r="X2491" t="s">
        <v>55</v>
      </c>
      <c r="Y2491" t="s">
        <v>56</v>
      </c>
      <c r="Z2491">
        <v>5</v>
      </c>
      <c r="AA2491" t="s">
        <v>220</v>
      </c>
      <c r="AB2491" t="s">
        <v>189</v>
      </c>
      <c r="AC2491">
        <v>3</v>
      </c>
    </row>
    <row r="2492" spans="1:29">
      <c r="A2492" t="s">
        <v>2994</v>
      </c>
      <c r="B2492" s="2">
        <v>45533</v>
      </c>
      <c r="C2492" t="s">
        <v>494</v>
      </c>
      <c r="D2492" t="s">
        <v>31</v>
      </c>
      <c r="E2492" t="s">
        <v>98</v>
      </c>
      <c r="F2492" t="s">
        <v>70</v>
      </c>
      <c r="G2492">
        <v>25</v>
      </c>
      <c r="H2492" t="s">
        <v>153</v>
      </c>
      <c r="I2492" t="s">
        <v>154</v>
      </c>
      <c r="J2492" t="s">
        <v>36</v>
      </c>
      <c r="K2492" t="s">
        <v>326</v>
      </c>
      <c r="L2492" t="s">
        <v>137</v>
      </c>
      <c r="M2492" t="s">
        <v>39</v>
      </c>
      <c r="N2492" t="s">
        <v>40</v>
      </c>
      <c r="O2492">
        <v>4</v>
      </c>
      <c r="P2492" s="4">
        <v>18480</v>
      </c>
      <c r="Q2492" s="4">
        <v>11458</v>
      </c>
      <c r="R2492" s="3">
        <v>0.15</v>
      </c>
      <c r="S2492" s="4">
        <v>62832</v>
      </c>
      <c r="T2492" s="4">
        <v>45832</v>
      </c>
      <c r="U2492" s="4">
        <v>17000</v>
      </c>
      <c r="V2492" s="3">
        <v>0.27056277056277056</v>
      </c>
      <c r="W2492" t="s">
        <v>41</v>
      </c>
      <c r="X2492" t="s">
        <v>76</v>
      </c>
      <c r="Y2492" t="s">
        <v>56</v>
      </c>
      <c r="Z2492">
        <v>2</v>
      </c>
      <c r="AA2492" t="s">
        <v>57</v>
      </c>
      <c r="AB2492" t="s">
        <v>95</v>
      </c>
      <c r="AC2492">
        <v>4.3</v>
      </c>
    </row>
    <row r="2493" spans="1:29">
      <c r="A2493" t="s">
        <v>2995</v>
      </c>
      <c r="B2493" s="2">
        <v>45014</v>
      </c>
      <c r="C2493" t="s">
        <v>687</v>
      </c>
      <c r="D2493" t="s">
        <v>31</v>
      </c>
      <c r="E2493" t="s">
        <v>111</v>
      </c>
      <c r="F2493" t="s">
        <v>70</v>
      </c>
      <c r="G2493">
        <v>48</v>
      </c>
      <c r="H2493" t="s">
        <v>146</v>
      </c>
      <c r="I2493" t="s">
        <v>147</v>
      </c>
      <c r="J2493" t="s">
        <v>36</v>
      </c>
      <c r="K2493" t="s">
        <v>184</v>
      </c>
      <c r="L2493" t="s">
        <v>112</v>
      </c>
      <c r="M2493" t="s">
        <v>107</v>
      </c>
      <c r="N2493" t="s">
        <v>53</v>
      </c>
      <c r="O2493">
        <v>6</v>
      </c>
      <c r="P2493" s="4">
        <v>7691</v>
      </c>
      <c r="Q2493" s="4">
        <v>4999</v>
      </c>
      <c r="R2493" s="3">
        <v>0.05</v>
      </c>
      <c r="S2493" s="4">
        <v>43839</v>
      </c>
      <c r="T2493" s="4">
        <v>29994</v>
      </c>
      <c r="U2493" s="4">
        <v>13845</v>
      </c>
      <c r="V2493" s="3">
        <v>0.31581468555395881</v>
      </c>
      <c r="W2493" t="s">
        <v>84</v>
      </c>
      <c r="X2493" t="s">
        <v>76</v>
      </c>
      <c r="Y2493" t="s">
        <v>156</v>
      </c>
      <c r="Z2493">
        <v>0</v>
      </c>
      <c r="AA2493" t="s">
        <v>44</v>
      </c>
      <c r="AB2493" t="s">
        <v>66</v>
      </c>
      <c r="AC2493">
        <v>2.1</v>
      </c>
    </row>
    <row r="2494" spans="1:29">
      <c r="A2494" t="s">
        <v>2996</v>
      </c>
      <c r="B2494" s="2">
        <v>45591</v>
      </c>
      <c r="C2494" t="s">
        <v>304</v>
      </c>
      <c r="D2494" t="s">
        <v>31</v>
      </c>
      <c r="E2494" t="s">
        <v>98</v>
      </c>
      <c r="F2494" t="s">
        <v>70</v>
      </c>
      <c r="G2494">
        <v>24</v>
      </c>
      <c r="H2494" t="s">
        <v>105</v>
      </c>
      <c r="I2494" t="s">
        <v>89</v>
      </c>
      <c r="J2494" t="s">
        <v>82</v>
      </c>
      <c r="K2494" t="s">
        <v>74</v>
      </c>
      <c r="L2494" t="s">
        <v>112</v>
      </c>
      <c r="M2494" t="s">
        <v>92</v>
      </c>
      <c r="N2494" t="s">
        <v>53</v>
      </c>
      <c r="O2494">
        <v>5</v>
      </c>
      <c r="P2494" s="4">
        <v>10162</v>
      </c>
      <c r="Q2494" s="4">
        <v>7113</v>
      </c>
      <c r="R2494" s="3">
        <v>0.1</v>
      </c>
      <c r="S2494" s="4">
        <v>45729</v>
      </c>
      <c r="T2494" s="4">
        <v>35565</v>
      </c>
      <c r="U2494" s="4">
        <v>10164</v>
      </c>
      <c r="V2494" s="3">
        <v>0.22226595814472216</v>
      </c>
      <c r="W2494" t="s">
        <v>41</v>
      </c>
      <c r="X2494" t="s">
        <v>42</v>
      </c>
      <c r="Y2494" t="s">
        <v>56</v>
      </c>
      <c r="Z2494">
        <v>3</v>
      </c>
      <c r="AA2494" t="s">
        <v>159</v>
      </c>
      <c r="AB2494" t="s">
        <v>194</v>
      </c>
      <c r="AC2494">
        <v>3.2</v>
      </c>
    </row>
    <row r="2495" spans="1:29">
      <c r="A2495" t="s">
        <v>2997</v>
      </c>
      <c r="B2495" s="2">
        <v>44976</v>
      </c>
      <c r="C2495" t="s">
        <v>673</v>
      </c>
      <c r="D2495" t="s">
        <v>31</v>
      </c>
      <c r="E2495" t="s">
        <v>129</v>
      </c>
      <c r="F2495" t="s">
        <v>33</v>
      </c>
      <c r="G2495">
        <v>45</v>
      </c>
      <c r="H2495" t="s">
        <v>88</v>
      </c>
      <c r="I2495" t="s">
        <v>89</v>
      </c>
      <c r="J2495" t="s">
        <v>82</v>
      </c>
      <c r="K2495" t="s">
        <v>37</v>
      </c>
      <c r="L2495" t="s">
        <v>101</v>
      </c>
      <c r="M2495" t="s">
        <v>39</v>
      </c>
      <c r="N2495" t="s">
        <v>64</v>
      </c>
      <c r="O2495">
        <v>5</v>
      </c>
      <c r="P2495" s="4">
        <v>10879</v>
      </c>
      <c r="Q2495" s="4">
        <v>8050</v>
      </c>
      <c r="R2495" s="3">
        <v>0.15</v>
      </c>
      <c r="S2495" s="4">
        <v>46236</v>
      </c>
      <c r="T2495" s="4">
        <v>40250</v>
      </c>
      <c r="U2495" s="4">
        <v>5986</v>
      </c>
      <c r="V2495" s="3">
        <v>0.12946621680076131</v>
      </c>
      <c r="W2495" t="s">
        <v>84</v>
      </c>
      <c r="X2495" t="s">
        <v>42</v>
      </c>
      <c r="Y2495" t="s">
        <v>56</v>
      </c>
      <c r="Z2495">
        <v>1</v>
      </c>
      <c r="AA2495" t="s">
        <v>94</v>
      </c>
      <c r="AB2495" t="s">
        <v>66</v>
      </c>
      <c r="AC2495">
        <v>3.2</v>
      </c>
    </row>
    <row r="2496" spans="1:29">
      <c r="A2496" t="s">
        <v>2998</v>
      </c>
      <c r="B2496" s="2">
        <v>45453</v>
      </c>
      <c r="C2496" t="s">
        <v>712</v>
      </c>
      <c r="D2496" t="s">
        <v>31</v>
      </c>
      <c r="E2496" t="s">
        <v>98</v>
      </c>
      <c r="F2496" t="s">
        <v>70</v>
      </c>
      <c r="G2496">
        <v>30</v>
      </c>
      <c r="H2496" t="s">
        <v>99</v>
      </c>
      <c r="I2496" t="s">
        <v>99</v>
      </c>
      <c r="J2496" t="s">
        <v>100</v>
      </c>
      <c r="K2496" t="s">
        <v>130</v>
      </c>
      <c r="L2496" t="s">
        <v>112</v>
      </c>
      <c r="M2496" t="s">
        <v>107</v>
      </c>
      <c r="N2496" t="s">
        <v>53</v>
      </c>
      <c r="O2496">
        <v>2</v>
      </c>
      <c r="P2496" s="4">
        <v>2355</v>
      </c>
      <c r="Q2496" s="4">
        <v>1649</v>
      </c>
      <c r="R2496" s="3">
        <v>0.05</v>
      </c>
      <c r="S2496" s="4">
        <v>4475</v>
      </c>
      <c r="T2496" s="4">
        <v>3298</v>
      </c>
      <c r="U2496" s="4">
        <v>1177</v>
      </c>
      <c r="V2496" s="3">
        <v>0.26301675977653632</v>
      </c>
      <c r="W2496" t="s">
        <v>41</v>
      </c>
      <c r="X2496" t="s">
        <v>55</v>
      </c>
      <c r="Y2496" t="s">
        <v>43</v>
      </c>
      <c r="Z2496">
        <v>0</v>
      </c>
      <c r="AA2496" t="s">
        <v>149</v>
      </c>
      <c r="AB2496" t="s">
        <v>189</v>
      </c>
      <c r="AC2496" t="s">
        <v>46</v>
      </c>
    </row>
    <row r="2497" spans="1:29">
      <c r="A2497" t="s">
        <v>2999</v>
      </c>
      <c r="B2497" s="2">
        <v>45655</v>
      </c>
      <c r="C2497" t="s">
        <v>1039</v>
      </c>
      <c r="D2497" t="s">
        <v>31</v>
      </c>
      <c r="E2497" t="s">
        <v>50</v>
      </c>
      <c r="F2497" t="s">
        <v>33</v>
      </c>
      <c r="G2497">
        <v>49</v>
      </c>
      <c r="H2497" t="s">
        <v>80</v>
      </c>
      <c r="I2497" t="s">
        <v>81</v>
      </c>
      <c r="J2497" t="s">
        <v>82</v>
      </c>
      <c r="K2497" t="s">
        <v>120</v>
      </c>
      <c r="L2497" t="s">
        <v>142</v>
      </c>
      <c r="M2497" t="s">
        <v>83</v>
      </c>
      <c r="N2497" t="s">
        <v>53</v>
      </c>
      <c r="O2497">
        <v>6</v>
      </c>
      <c r="P2497" s="4">
        <v>19923</v>
      </c>
      <c r="Q2497" s="4">
        <v>12751</v>
      </c>
      <c r="R2497" s="3">
        <v>0.1</v>
      </c>
      <c r="S2497" s="4">
        <v>107584</v>
      </c>
      <c r="T2497" s="4">
        <v>76506</v>
      </c>
      <c r="U2497" s="4">
        <v>31078</v>
      </c>
      <c r="V2497" s="3">
        <v>0.2888719512195122</v>
      </c>
      <c r="W2497" t="s">
        <v>41</v>
      </c>
      <c r="X2497" t="s">
        <v>76</v>
      </c>
      <c r="Y2497" t="s">
        <v>56</v>
      </c>
      <c r="Z2497">
        <v>3</v>
      </c>
      <c r="AA2497" t="s">
        <v>108</v>
      </c>
      <c r="AB2497" t="s">
        <v>45</v>
      </c>
      <c r="AC2497">
        <v>4.4000000000000004</v>
      </c>
    </row>
    <row r="2498" spans="1:29">
      <c r="A2498" t="s">
        <v>3000</v>
      </c>
      <c r="B2498" s="2">
        <v>45198</v>
      </c>
      <c r="C2498" t="s">
        <v>524</v>
      </c>
      <c r="D2498" t="s">
        <v>31</v>
      </c>
      <c r="E2498" t="s">
        <v>188</v>
      </c>
      <c r="F2498" t="s">
        <v>33</v>
      </c>
      <c r="G2498">
        <v>24</v>
      </c>
      <c r="H2498" t="s">
        <v>153</v>
      </c>
      <c r="I2498" t="s">
        <v>154</v>
      </c>
      <c r="J2498" t="s">
        <v>36</v>
      </c>
      <c r="K2498" t="s">
        <v>291</v>
      </c>
      <c r="L2498" t="s">
        <v>131</v>
      </c>
      <c r="M2498" t="s">
        <v>107</v>
      </c>
      <c r="N2498" t="s">
        <v>40</v>
      </c>
      <c r="O2498">
        <v>2</v>
      </c>
      <c r="P2498" s="4">
        <v>14375</v>
      </c>
      <c r="Q2498" s="4">
        <v>8050</v>
      </c>
      <c r="R2498" s="3">
        <v>0.05</v>
      </c>
      <c r="S2498" s="4">
        <v>27313</v>
      </c>
      <c r="T2498" s="4">
        <v>16100</v>
      </c>
      <c r="U2498" s="4">
        <v>11213</v>
      </c>
      <c r="V2498" s="3">
        <v>0.41053710687218542</v>
      </c>
      <c r="W2498" t="s">
        <v>75</v>
      </c>
      <c r="X2498" t="s">
        <v>55</v>
      </c>
      <c r="Y2498" t="s">
        <v>56</v>
      </c>
      <c r="Z2498">
        <v>2</v>
      </c>
      <c r="AA2498" t="s">
        <v>226</v>
      </c>
      <c r="AB2498" t="s">
        <v>66</v>
      </c>
      <c r="AC2498">
        <v>3.4</v>
      </c>
    </row>
    <row r="2499" spans="1:29">
      <c r="A2499" t="s">
        <v>3001</v>
      </c>
      <c r="B2499" s="2">
        <v>45109</v>
      </c>
      <c r="C2499" t="s">
        <v>434</v>
      </c>
      <c r="D2499" t="s">
        <v>31</v>
      </c>
      <c r="E2499" t="s">
        <v>135</v>
      </c>
      <c r="F2499" t="s">
        <v>33</v>
      </c>
      <c r="G2499">
        <v>35</v>
      </c>
      <c r="H2499" t="s">
        <v>88</v>
      </c>
      <c r="I2499" t="s">
        <v>89</v>
      </c>
      <c r="J2499" t="s">
        <v>82</v>
      </c>
      <c r="K2499" t="s">
        <v>116</v>
      </c>
      <c r="L2499" t="s">
        <v>131</v>
      </c>
      <c r="M2499" t="s">
        <v>83</v>
      </c>
      <c r="N2499" t="s">
        <v>64</v>
      </c>
      <c r="O2499">
        <v>8</v>
      </c>
      <c r="P2499" s="4">
        <v>5819</v>
      </c>
      <c r="Q2499" s="4">
        <v>4422</v>
      </c>
      <c r="R2499" s="3">
        <v>0</v>
      </c>
      <c r="S2499" s="4">
        <v>46552</v>
      </c>
      <c r="T2499" s="4">
        <v>35376</v>
      </c>
      <c r="U2499" s="4">
        <v>11176</v>
      </c>
      <c r="V2499" s="3">
        <v>0.24007561436672967</v>
      </c>
      <c r="W2499" t="s">
        <v>54</v>
      </c>
      <c r="X2499" t="s">
        <v>42</v>
      </c>
      <c r="Y2499" t="s">
        <v>156</v>
      </c>
      <c r="Z2499">
        <v>0</v>
      </c>
      <c r="AA2499" t="s">
        <v>163</v>
      </c>
      <c r="AB2499" t="s">
        <v>194</v>
      </c>
      <c r="AC2499">
        <v>1.8</v>
      </c>
    </row>
    <row r="2500" spans="1:29">
      <c r="A2500" t="s">
        <v>3002</v>
      </c>
      <c r="B2500" s="2">
        <v>45582</v>
      </c>
      <c r="C2500" t="s">
        <v>755</v>
      </c>
      <c r="D2500" t="s">
        <v>31</v>
      </c>
      <c r="E2500" t="s">
        <v>69</v>
      </c>
      <c r="F2500" t="s">
        <v>70</v>
      </c>
      <c r="G2500">
        <v>50</v>
      </c>
      <c r="H2500" t="s">
        <v>153</v>
      </c>
      <c r="I2500" t="s">
        <v>154</v>
      </c>
      <c r="J2500" t="s">
        <v>36</v>
      </c>
      <c r="K2500" t="s">
        <v>166</v>
      </c>
      <c r="L2500" t="s">
        <v>137</v>
      </c>
      <c r="M2500" t="s">
        <v>83</v>
      </c>
      <c r="N2500" t="s">
        <v>53</v>
      </c>
      <c r="O2500">
        <v>4</v>
      </c>
      <c r="P2500" s="4">
        <v>19418</v>
      </c>
      <c r="Q2500" s="4">
        <v>10680</v>
      </c>
      <c r="R2500" s="3">
        <v>0</v>
      </c>
      <c r="S2500" s="4">
        <v>77672</v>
      </c>
      <c r="T2500" s="4">
        <v>42720</v>
      </c>
      <c r="U2500" s="4">
        <v>34952</v>
      </c>
      <c r="V2500" s="3">
        <v>0.44999485013904622</v>
      </c>
      <c r="W2500" t="s">
        <v>54</v>
      </c>
      <c r="X2500" t="s">
        <v>76</v>
      </c>
      <c r="Y2500" t="s">
        <v>56</v>
      </c>
      <c r="Z2500">
        <v>7</v>
      </c>
      <c r="AA2500" t="s">
        <v>172</v>
      </c>
      <c r="AB2500" t="s">
        <v>150</v>
      </c>
      <c r="AC2500">
        <v>4.8</v>
      </c>
    </row>
    <row r="2501" spans="1:29">
      <c r="A2501" t="s">
        <v>3003</v>
      </c>
      <c r="B2501" s="2">
        <v>45388</v>
      </c>
      <c r="C2501" t="s">
        <v>1377</v>
      </c>
      <c r="D2501" t="s">
        <v>31</v>
      </c>
      <c r="E2501" t="s">
        <v>135</v>
      </c>
      <c r="F2501" t="s">
        <v>33</v>
      </c>
      <c r="G2501">
        <v>21</v>
      </c>
      <c r="H2501" t="s">
        <v>88</v>
      </c>
      <c r="I2501" t="s">
        <v>89</v>
      </c>
      <c r="J2501" t="s">
        <v>82</v>
      </c>
      <c r="K2501" t="s">
        <v>51</v>
      </c>
      <c r="L2501" t="s">
        <v>137</v>
      </c>
      <c r="M2501" t="s">
        <v>92</v>
      </c>
      <c r="N2501" t="s">
        <v>40</v>
      </c>
      <c r="O2501">
        <v>1</v>
      </c>
      <c r="P2501" s="4">
        <v>7091</v>
      </c>
      <c r="Q2501" s="4">
        <v>4396</v>
      </c>
      <c r="R2501" s="3">
        <v>0.1</v>
      </c>
      <c r="S2501" s="4">
        <v>6382</v>
      </c>
      <c r="T2501" s="4">
        <v>4396</v>
      </c>
      <c r="U2501" s="4">
        <v>1986</v>
      </c>
      <c r="V2501" s="3">
        <v>0.31118771544970231</v>
      </c>
      <c r="W2501" t="s">
        <v>54</v>
      </c>
      <c r="X2501" t="s">
        <v>55</v>
      </c>
      <c r="Y2501" t="s">
        <v>56</v>
      </c>
      <c r="Z2501">
        <v>7</v>
      </c>
      <c r="AA2501" t="s">
        <v>149</v>
      </c>
      <c r="AB2501" t="s">
        <v>150</v>
      </c>
      <c r="AC2501">
        <v>3.1</v>
      </c>
    </row>
    <row r="2502" spans="1:29">
      <c r="A2502" t="s">
        <v>3004</v>
      </c>
      <c r="B2502" s="2">
        <v>44961</v>
      </c>
      <c r="C2502" t="s">
        <v>396</v>
      </c>
      <c r="D2502" t="s">
        <v>31</v>
      </c>
      <c r="E2502" t="s">
        <v>135</v>
      </c>
      <c r="F2502" t="s">
        <v>33</v>
      </c>
      <c r="G2502">
        <v>39</v>
      </c>
      <c r="H2502" t="s">
        <v>34</v>
      </c>
      <c r="I2502" t="s">
        <v>35</v>
      </c>
      <c r="J2502" t="s">
        <v>36</v>
      </c>
      <c r="K2502" t="s">
        <v>219</v>
      </c>
      <c r="L2502" t="s">
        <v>62</v>
      </c>
      <c r="M2502" t="s">
        <v>83</v>
      </c>
      <c r="N2502" t="s">
        <v>93</v>
      </c>
      <c r="O2502">
        <v>3</v>
      </c>
      <c r="P2502" s="4">
        <v>21273</v>
      </c>
      <c r="Q2502" s="4">
        <v>14466</v>
      </c>
      <c r="R2502" s="3">
        <v>0.05</v>
      </c>
      <c r="S2502" s="4">
        <v>60628</v>
      </c>
      <c r="T2502" s="4">
        <v>43398</v>
      </c>
      <c r="U2502" s="4">
        <v>17230</v>
      </c>
      <c r="V2502" s="3">
        <v>0.28419212245167247</v>
      </c>
      <c r="W2502" t="s">
        <v>41</v>
      </c>
      <c r="X2502" t="s">
        <v>76</v>
      </c>
      <c r="Y2502" t="s">
        <v>56</v>
      </c>
      <c r="Z2502">
        <v>1</v>
      </c>
      <c r="AA2502" t="s">
        <v>167</v>
      </c>
      <c r="AB2502" t="s">
        <v>121</v>
      </c>
      <c r="AC2502">
        <v>3</v>
      </c>
    </row>
    <row r="2503" spans="1:29">
      <c r="A2503" t="s">
        <v>3005</v>
      </c>
      <c r="B2503" s="2">
        <v>45551</v>
      </c>
      <c r="C2503" t="s">
        <v>1487</v>
      </c>
      <c r="D2503" t="s">
        <v>31</v>
      </c>
      <c r="E2503" t="s">
        <v>135</v>
      </c>
      <c r="F2503" t="s">
        <v>33</v>
      </c>
      <c r="G2503">
        <v>55</v>
      </c>
      <c r="H2503" t="s">
        <v>71</v>
      </c>
      <c r="I2503" t="s">
        <v>72</v>
      </c>
      <c r="J2503" t="s">
        <v>73</v>
      </c>
      <c r="K2503" t="s">
        <v>51</v>
      </c>
      <c r="L2503" t="s">
        <v>155</v>
      </c>
      <c r="M2503" t="s">
        <v>83</v>
      </c>
      <c r="N2503" t="s">
        <v>126</v>
      </c>
      <c r="O2503">
        <v>8</v>
      </c>
      <c r="P2503" s="4">
        <v>23274</v>
      </c>
      <c r="Q2503" s="4">
        <v>16757</v>
      </c>
      <c r="R2503" s="3">
        <v>0.05</v>
      </c>
      <c r="S2503" s="4">
        <v>176882</v>
      </c>
      <c r="T2503" s="4">
        <v>134056</v>
      </c>
      <c r="U2503" s="4">
        <v>42826</v>
      </c>
      <c r="V2503" s="3">
        <v>0.2421162130685994</v>
      </c>
      <c r="W2503" t="s">
        <v>41</v>
      </c>
      <c r="X2503" t="s">
        <v>55</v>
      </c>
      <c r="Y2503" t="s">
        <v>56</v>
      </c>
      <c r="Z2503">
        <v>1</v>
      </c>
      <c r="AA2503" t="s">
        <v>77</v>
      </c>
      <c r="AB2503" t="s">
        <v>45</v>
      </c>
      <c r="AC2503">
        <v>3.2</v>
      </c>
    </row>
    <row r="2504" spans="1:29">
      <c r="A2504" t="s">
        <v>3006</v>
      </c>
      <c r="B2504" s="2">
        <v>44946</v>
      </c>
      <c r="C2504" t="s">
        <v>439</v>
      </c>
      <c r="D2504" t="s">
        <v>31</v>
      </c>
      <c r="E2504" t="s">
        <v>50</v>
      </c>
      <c r="F2504" t="s">
        <v>33</v>
      </c>
      <c r="G2504">
        <v>47</v>
      </c>
      <c r="H2504" t="s">
        <v>88</v>
      </c>
      <c r="I2504" t="s">
        <v>89</v>
      </c>
      <c r="J2504" t="s">
        <v>82</v>
      </c>
      <c r="K2504" t="s">
        <v>136</v>
      </c>
      <c r="L2504" t="s">
        <v>101</v>
      </c>
      <c r="M2504" t="s">
        <v>107</v>
      </c>
      <c r="N2504" t="s">
        <v>93</v>
      </c>
      <c r="O2504">
        <v>1</v>
      </c>
      <c r="P2504" s="4">
        <v>21617</v>
      </c>
      <c r="Q2504" s="4">
        <v>17294</v>
      </c>
      <c r="R2504" s="3">
        <v>0</v>
      </c>
      <c r="S2504" s="4">
        <v>21617</v>
      </c>
      <c r="T2504" s="4">
        <v>17294</v>
      </c>
      <c r="U2504" s="4">
        <v>4323</v>
      </c>
      <c r="V2504" s="3">
        <v>0.19998149604477958</v>
      </c>
      <c r="W2504" t="s">
        <v>84</v>
      </c>
      <c r="X2504" t="s">
        <v>76</v>
      </c>
      <c r="Y2504" t="s">
        <v>56</v>
      </c>
      <c r="Z2504">
        <v>4</v>
      </c>
      <c r="AA2504" t="s">
        <v>185</v>
      </c>
      <c r="AB2504" t="s">
        <v>95</v>
      </c>
      <c r="AC2504">
        <v>4.4000000000000004</v>
      </c>
    </row>
    <row r="2505" spans="1:29">
      <c r="A2505" t="s">
        <v>3007</v>
      </c>
      <c r="B2505" s="2">
        <v>45333</v>
      </c>
      <c r="C2505" t="s">
        <v>325</v>
      </c>
      <c r="D2505" t="s">
        <v>49</v>
      </c>
      <c r="E2505" t="s">
        <v>98</v>
      </c>
      <c r="F2505" t="s">
        <v>70</v>
      </c>
      <c r="G2505">
        <v>42</v>
      </c>
      <c r="H2505" t="s">
        <v>99</v>
      </c>
      <c r="I2505" t="s">
        <v>99</v>
      </c>
      <c r="J2505" t="s">
        <v>100</v>
      </c>
      <c r="K2505" t="s">
        <v>199</v>
      </c>
      <c r="L2505" t="s">
        <v>62</v>
      </c>
      <c r="M2505" t="s">
        <v>39</v>
      </c>
      <c r="N2505" t="s">
        <v>113</v>
      </c>
      <c r="O2505">
        <v>5</v>
      </c>
      <c r="P2505" s="4">
        <v>14708</v>
      </c>
      <c r="Q2505" s="4">
        <v>8236</v>
      </c>
      <c r="R2505" s="3">
        <v>0.15</v>
      </c>
      <c r="S2505" s="4">
        <v>62509</v>
      </c>
      <c r="T2505" s="4">
        <v>41180</v>
      </c>
      <c r="U2505" s="4">
        <v>21329</v>
      </c>
      <c r="V2505" s="3">
        <v>0.34121486505943144</v>
      </c>
      <c r="W2505" t="s">
        <v>84</v>
      </c>
      <c r="X2505" t="s">
        <v>55</v>
      </c>
      <c r="Y2505" t="s">
        <v>56</v>
      </c>
      <c r="Z2505">
        <v>2</v>
      </c>
      <c r="AA2505" t="s">
        <v>172</v>
      </c>
      <c r="AB2505" t="s">
        <v>121</v>
      </c>
      <c r="AC2505">
        <v>3.3</v>
      </c>
    </row>
    <row r="2506" spans="1:29">
      <c r="A2506" t="s">
        <v>3008</v>
      </c>
      <c r="B2506" s="2">
        <v>45019</v>
      </c>
      <c r="C2506" t="s">
        <v>541</v>
      </c>
      <c r="D2506" t="s">
        <v>49</v>
      </c>
      <c r="E2506" t="s">
        <v>188</v>
      </c>
      <c r="F2506" t="s">
        <v>33</v>
      </c>
      <c r="G2506">
        <v>27</v>
      </c>
      <c r="H2506" t="s">
        <v>153</v>
      </c>
      <c r="I2506" t="s">
        <v>154</v>
      </c>
      <c r="J2506" t="s">
        <v>36</v>
      </c>
      <c r="K2506" t="s">
        <v>269</v>
      </c>
      <c r="L2506" t="s">
        <v>142</v>
      </c>
      <c r="M2506" t="s">
        <v>107</v>
      </c>
      <c r="N2506" t="s">
        <v>126</v>
      </c>
      <c r="O2506">
        <v>8</v>
      </c>
      <c r="P2506" s="4">
        <v>1844</v>
      </c>
      <c r="Q2506" s="4">
        <v>1162</v>
      </c>
      <c r="R2506" s="3">
        <v>0.05</v>
      </c>
      <c r="S2506" s="4">
        <v>14014</v>
      </c>
      <c r="T2506" s="4">
        <v>9296</v>
      </c>
      <c r="U2506" s="4">
        <v>4718</v>
      </c>
      <c r="V2506" s="3">
        <v>0.33666333666333664</v>
      </c>
      <c r="W2506" t="s">
        <v>75</v>
      </c>
      <c r="X2506" t="s">
        <v>55</v>
      </c>
      <c r="Y2506" t="s">
        <v>171</v>
      </c>
      <c r="Z2506">
        <v>4</v>
      </c>
      <c r="AA2506" t="s">
        <v>108</v>
      </c>
      <c r="AB2506" t="s">
        <v>66</v>
      </c>
      <c r="AC2506" t="s">
        <v>46</v>
      </c>
    </row>
    <row r="2507" spans="1:29">
      <c r="A2507" t="s">
        <v>3009</v>
      </c>
      <c r="B2507" s="2">
        <v>44943</v>
      </c>
      <c r="C2507" t="s">
        <v>198</v>
      </c>
      <c r="D2507" t="s">
        <v>31</v>
      </c>
      <c r="E2507" t="s">
        <v>69</v>
      </c>
      <c r="F2507" t="s">
        <v>70</v>
      </c>
      <c r="G2507">
        <v>58</v>
      </c>
      <c r="H2507" t="s">
        <v>71</v>
      </c>
      <c r="I2507" t="s">
        <v>72</v>
      </c>
      <c r="J2507" t="s">
        <v>73</v>
      </c>
      <c r="K2507" t="s">
        <v>136</v>
      </c>
      <c r="L2507" t="s">
        <v>137</v>
      </c>
      <c r="M2507" t="s">
        <v>39</v>
      </c>
      <c r="N2507" t="s">
        <v>64</v>
      </c>
      <c r="O2507">
        <v>8</v>
      </c>
      <c r="P2507" s="4">
        <v>12635</v>
      </c>
      <c r="Q2507" s="4">
        <v>9224</v>
      </c>
      <c r="R2507" s="3">
        <v>0</v>
      </c>
      <c r="S2507" s="4">
        <v>101080</v>
      </c>
      <c r="T2507" s="4">
        <v>73792</v>
      </c>
      <c r="U2507" s="4">
        <v>27288</v>
      </c>
      <c r="V2507" s="3">
        <v>0.26996438464582506</v>
      </c>
      <c r="W2507" t="s">
        <v>54</v>
      </c>
      <c r="X2507" t="s">
        <v>55</v>
      </c>
      <c r="Y2507" t="s">
        <v>56</v>
      </c>
      <c r="Z2507">
        <v>2</v>
      </c>
      <c r="AA2507" t="s">
        <v>226</v>
      </c>
      <c r="AB2507" t="s">
        <v>189</v>
      </c>
      <c r="AC2507">
        <v>4</v>
      </c>
    </row>
    <row r="2508" spans="1:29">
      <c r="A2508" t="s">
        <v>3010</v>
      </c>
      <c r="B2508" s="2">
        <v>45039</v>
      </c>
      <c r="C2508" t="s">
        <v>442</v>
      </c>
      <c r="D2508" t="s">
        <v>31</v>
      </c>
      <c r="E2508" t="s">
        <v>69</v>
      </c>
      <c r="F2508" t="s">
        <v>70</v>
      </c>
      <c r="G2508">
        <v>57</v>
      </c>
      <c r="H2508" t="s">
        <v>88</v>
      </c>
      <c r="I2508" t="s">
        <v>89</v>
      </c>
      <c r="J2508" t="s">
        <v>82</v>
      </c>
      <c r="K2508" t="s">
        <v>37</v>
      </c>
      <c r="L2508" t="s">
        <v>101</v>
      </c>
      <c r="M2508" t="s">
        <v>107</v>
      </c>
      <c r="N2508" t="s">
        <v>40</v>
      </c>
      <c r="O2508">
        <v>3</v>
      </c>
      <c r="P2508" s="4">
        <v>3204</v>
      </c>
      <c r="Q2508" s="4">
        <v>1826</v>
      </c>
      <c r="R2508" s="3">
        <v>0</v>
      </c>
      <c r="S2508" s="4">
        <v>9612</v>
      </c>
      <c r="T2508" s="4">
        <v>5478</v>
      </c>
      <c r="U2508" s="4">
        <v>4134</v>
      </c>
      <c r="V2508" s="3">
        <v>0.43008739076154806</v>
      </c>
      <c r="W2508" t="s">
        <v>75</v>
      </c>
      <c r="X2508" t="s">
        <v>76</v>
      </c>
      <c r="Y2508" t="s">
        <v>171</v>
      </c>
      <c r="Z2508">
        <v>15</v>
      </c>
      <c r="AA2508" t="s">
        <v>65</v>
      </c>
      <c r="AB2508" t="s">
        <v>150</v>
      </c>
      <c r="AC2508" t="s">
        <v>46</v>
      </c>
    </row>
    <row r="2509" spans="1:29">
      <c r="A2509" t="s">
        <v>3011</v>
      </c>
      <c r="B2509" s="2">
        <v>45501</v>
      </c>
      <c r="C2509" t="s">
        <v>689</v>
      </c>
      <c r="D2509" t="s">
        <v>49</v>
      </c>
      <c r="E2509" t="s">
        <v>32</v>
      </c>
      <c r="F2509" t="s">
        <v>33</v>
      </c>
      <c r="G2509">
        <v>45</v>
      </c>
      <c r="H2509" t="s">
        <v>88</v>
      </c>
      <c r="I2509" t="s">
        <v>89</v>
      </c>
      <c r="J2509" t="s">
        <v>82</v>
      </c>
      <c r="K2509" t="s">
        <v>148</v>
      </c>
      <c r="L2509" t="s">
        <v>137</v>
      </c>
      <c r="M2509" t="s">
        <v>83</v>
      </c>
      <c r="N2509" t="s">
        <v>93</v>
      </c>
      <c r="O2509">
        <v>4</v>
      </c>
      <c r="P2509" s="4">
        <v>24367</v>
      </c>
      <c r="Q2509" s="4">
        <v>14133</v>
      </c>
      <c r="R2509" s="3">
        <v>0.1</v>
      </c>
      <c r="S2509" s="4">
        <v>87721</v>
      </c>
      <c r="T2509" s="4">
        <v>56532</v>
      </c>
      <c r="U2509" s="4">
        <v>31189</v>
      </c>
      <c r="V2509" s="3">
        <v>0.35554770237457395</v>
      </c>
      <c r="W2509" t="s">
        <v>54</v>
      </c>
      <c r="X2509" t="s">
        <v>55</v>
      </c>
      <c r="Y2509" t="s">
        <v>56</v>
      </c>
      <c r="Z2509">
        <v>7</v>
      </c>
      <c r="AA2509" t="s">
        <v>226</v>
      </c>
      <c r="AB2509" t="s">
        <v>66</v>
      </c>
      <c r="AC2509">
        <v>3.4</v>
      </c>
    </row>
    <row r="2510" spans="1:29">
      <c r="A2510" t="s">
        <v>3012</v>
      </c>
      <c r="B2510" s="2">
        <v>45631</v>
      </c>
      <c r="C2510" t="s">
        <v>522</v>
      </c>
      <c r="D2510" t="s">
        <v>31</v>
      </c>
      <c r="E2510" t="s">
        <v>124</v>
      </c>
      <c r="F2510" t="s">
        <v>70</v>
      </c>
      <c r="G2510">
        <v>35</v>
      </c>
      <c r="H2510" t="s">
        <v>71</v>
      </c>
      <c r="I2510" t="s">
        <v>72</v>
      </c>
      <c r="J2510" t="s">
        <v>73</v>
      </c>
      <c r="K2510" t="s">
        <v>162</v>
      </c>
      <c r="L2510" t="s">
        <v>131</v>
      </c>
      <c r="M2510" t="s">
        <v>107</v>
      </c>
      <c r="N2510" t="s">
        <v>126</v>
      </c>
      <c r="O2510">
        <v>1</v>
      </c>
      <c r="P2510" s="4">
        <v>11888</v>
      </c>
      <c r="Q2510" s="4">
        <v>7133</v>
      </c>
      <c r="R2510" s="3">
        <v>0</v>
      </c>
      <c r="S2510" s="4">
        <v>11888</v>
      </c>
      <c r="T2510" s="4">
        <v>7133</v>
      </c>
      <c r="U2510" s="4">
        <v>4755</v>
      </c>
      <c r="V2510" s="3">
        <v>0.39998317631224767</v>
      </c>
      <c r="W2510" t="s">
        <v>84</v>
      </c>
      <c r="X2510" t="s">
        <v>55</v>
      </c>
      <c r="Y2510" t="s">
        <v>56</v>
      </c>
      <c r="Z2510">
        <v>3</v>
      </c>
      <c r="AA2510" t="s">
        <v>85</v>
      </c>
      <c r="AB2510" t="s">
        <v>66</v>
      </c>
      <c r="AC2510">
        <v>3.5</v>
      </c>
    </row>
    <row r="2511" spans="1:29">
      <c r="A2511" t="s">
        <v>3013</v>
      </c>
      <c r="B2511" s="2">
        <v>45220</v>
      </c>
      <c r="C2511" t="s">
        <v>2107</v>
      </c>
      <c r="D2511" t="s">
        <v>49</v>
      </c>
      <c r="E2511" t="s">
        <v>69</v>
      </c>
      <c r="F2511" t="s">
        <v>70</v>
      </c>
      <c r="G2511">
        <v>46</v>
      </c>
      <c r="H2511" t="s">
        <v>71</v>
      </c>
      <c r="I2511" t="s">
        <v>72</v>
      </c>
      <c r="J2511" t="s">
        <v>73</v>
      </c>
      <c r="K2511" t="s">
        <v>61</v>
      </c>
      <c r="L2511" t="s">
        <v>38</v>
      </c>
      <c r="M2511" t="s">
        <v>39</v>
      </c>
      <c r="N2511" t="s">
        <v>40</v>
      </c>
      <c r="O2511">
        <v>7</v>
      </c>
      <c r="P2511" s="4">
        <v>4129</v>
      </c>
      <c r="Q2511" s="4">
        <v>2477</v>
      </c>
      <c r="R2511" s="3">
        <v>0.05</v>
      </c>
      <c r="S2511" s="4">
        <v>27458</v>
      </c>
      <c r="T2511" s="4">
        <v>17339</v>
      </c>
      <c r="U2511" s="4">
        <v>10119</v>
      </c>
      <c r="V2511" s="3">
        <v>0.36852647680093231</v>
      </c>
      <c r="W2511" t="s">
        <v>54</v>
      </c>
      <c r="X2511" t="s">
        <v>55</v>
      </c>
      <c r="Y2511" t="s">
        <v>56</v>
      </c>
      <c r="Z2511">
        <v>6</v>
      </c>
      <c r="AA2511" t="s">
        <v>57</v>
      </c>
      <c r="AB2511" t="s">
        <v>132</v>
      </c>
      <c r="AC2511">
        <v>4.7</v>
      </c>
    </row>
    <row r="2512" spans="1:29">
      <c r="A2512" t="s">
        <v>3014</v>
      </c>
      <c r="B2512" s="2">
        <v>45443</v>
      </c>
      <c r="C2512" t="s">
        <v>416</v>
      </c>
      <c r="D2512" t="s">
        <v>49</v>
      </c>
      <c r="E2512" t="s">
        <v>188</v>
      </c>
      <c r="F2512" t="s">
        <v>33</v>
      </c>
      <c r="G2512">
        <v>34</v>
      </c>
      <c r="H2512" t="s">
        <v>80</v>
      </c>
      <c r="I2512" t="s">
        <v>81</v>
      </c>
      <c r="J2512" t="s">
        <v>82</v>
      </c>
      <c r="K2512" t="s">
        <v>323</v>
      </c>
      <c r="L2512" t="s">
        <v>112</v>
      </c>
      <c r="M2512" t="s">
        <v>92</v>
      </c>
      <c r="N2512" t="s">
        <v>53</v>
      </c>
      <c r="O2512">
        <v>6</v>
      </c>
      <c r="P2512" s="4">
        <v>21770</v>
      </c>
      <c r="Q2512" s="4">
        <v>11974</v>
      </c>
      <c r="R2512" s="3">
        <v>0.15</v>
      </c>
      <c r="S2512" s="4">
        <v>111027</v>
      </c>
      <c r="T2512" s="4">
        <v>71844</v>
      </c>
      <c r="U2512" s="4">
        <v>39183</v>
      </c>
      <c r="V2512" s="3">
        <v>0.35291415601610421</v>
      </c>
      <c r="W2512" t="s">
        <v>54</v>
      </c>
      <c r="X2512" t="s">
        <v>55</v>
      </c>
      <c r="Y2512" t="s">
        <v>56</v>
      </c>
      <c r="Z2512">
        <v>5</v>
      </c>
      <c r="AA2512" t="s">
        <v>44</v>
      </c>
      <c r="AB2512" t="s">
        <v>189</v>
      </c>
      <c r="AC2512">
        <v>3.4</v>
      </c>
    </row>
    <row r="2513" spans="1:29">
      <c r="A2513" t="s">
        <v>3015</v>
      </c>
      <c r="B2513" s="2">
        <v>45499</v>
      </c>
      <c r="C2513" t="s">
        <v>453</v>
      </c>
      <c r="D2513" t="s">
        <v>31</v>
      </c>
      <c r="E2513" t="s">
        <v>50</v>
      </c>
      <c r="F2513" t="s">
        <v>33</v>
      </c>
      <c r="G2513">
        <v>34</v>
      </c>
      <c r="H2513" t="s">
        <v>71</v>
      </c>
      <c r="I2513" t="s">
        <v>72</v>
      </c>
      <c r="J2513" t="s">
        <v>73</v>
      </c>
      <c r="K2513" t="s">
        <v>257</v>
      </c>
      <c r="L2513" t="s">
        <v>112</v>
      </c>
      <c r="M2513" t="s">
        <v>107</v>
      </c>
      <c r="N2513" t="s">
        <v>126</v>
      </c>
      <c r="O2513">
        <v>1</v>
      </c>
      <c r="P2513" s="4">
        <v>14181</v>
      </c>
      <c r="Q2513" s="4">
        <v>8083</v>
      </c>
      <c r="R2513" s="3">
        <v>0.2</v>
      </c>
      <c r="S2513" s="4">
        <v>11345</v>
      </c>
      <c r="T2513" s="4">
        <v>8083</v>
      </c>
      <c r="U2513" s="4">
        <v>3262</v>
      </c>
      <c r="V2513" s="3">
        <v>0.28752754517408552</v>
      </c>
      <c r="W2513" t="s">
        <v>84</v>
      </c>
      <c r="X2513" t="s">
        <v>76</v>
      </c>
      <c r="Y2513" t="s">
        <v>156</v>
      </c>
      <c r="Z2513">
        <v>0</v>
      </c>
      <c r="AA2513" t="s">
        <v>159</v>
      </c>
      <c r="AB2513" t="s">
        <v>66</v>
      </c>
      <c r="AC2513">
        <v>1.4</v>
      </c>
    </row>
    <row r="2514" spans="1:29">
      <c r="A2514" t="s">
        <v>3016</v>
      </c>
      <c r="B2514" s="2">
        <v>45100</v>
      </c>
      <c r="C2514" t="s">
        <v>145</v>
      </c>
      <c r="D2514" t="s">
        <v>31</v>
      </c>
      <c r="E2514" t="s">
        <v>60</v>
      </c>
      <c r="F2514" t="s">
        <v>70</v>
      </c>
      <c r="G2514">
        <v>18</v>
      </c>
      <c r="H2514" t="s">
        <v>71</v>
      </c>
      <c r="I2514" t="s">
        <v>72</v>
      </c>
      <c r="J2514" t="s">
        <v>73</v>
      </c>
      <c r="K2514" t="s">
        <v>136</v>
      </c>
      <c r="L2514" t="s">
        <v>142</v>
      </c>
      <c r="M2514" t="s">
        <v>107</v>
      </c>
      <c r="N2514" t="s">
        <v>113</v>
      </c>
      <c r="O2514">
        <v>7</v>
      </c>
      <c r="P2514" s="4">
        <v>3885</v>
      </c>
      <c r="Q2514" s="4">
        <v>2953</v>
      </c>
      <c r="R2514" s="3">
        <v>0.15</v>
      </c>
      <c r="S2514" s="4">
        <v>23116</v>
      </c>
      <c r="T2514" s="4">
        <v>20671</v>
      </c>
      <c r="U2514" s="4">
        <v>2445</v>
      </c>
      <c r="V2514" s="3">
        <v>0.1057708946184461</v>
      </c>
      <c r="W2514" t="s">
        <v>41</v>
      </c>
      <c r="X2514" t="s">
        <v>42</v>
      </c>
      <c r="Y2514" t="s">
        <v>171</v>
      </c>
      <c r="Z2514">
        <v>3</v>
      </c>
      <c r="AA2514" t="s">
        <v>220</v>
      </c>
      <c r="AB2514" t="s">
        <v>194</v>
      </c>
      <c r="AC2514" t="s">
        <v>46</v>
      </c>
    </row>
    <row r="2515" spans="1:29">
      <c r="A2515" t="s">
        <v>3017</v>
      </c>
      <c r="B2515" s="2">
        <v>45341</v>
      </c>
      <c r="C2515" t="s">
        <v>312</v>
      </c>
      <c r="D2515" t="s">
        <v>49</v>
      </c>
      <c r="E2515" t="s">
        <v>119</v>
      </c>
      <c r="F2515" t="s">
        <v>70</v>
      </c>
      <c r="G2515">
        <v>31</v>
      </c>
      <c r="H2515" t="s">
        <v>80</v>
      </c>
      <c r="I2515" t="s">
        <v>81</v>
      </c>
      <c r="J2515" t="s">
        <v>82</v>
      </c>
      <c r="K2515" t="s">
        <v>302</v>
      </c>
      <c r="L2515" t="s">
        <v>52</v>
      </c>
      <c r="M2515" t="s">
        <v>107</v>
      </c>
      <c r="N2515" t="s">
        <v>93</v>
      </c>
      <c r="O2515">
        <v>5</v>
      </c>
      <c r="P2515" s="4">
        <v>8010</v>
      </c>
      <c r="Q2515" s="4">
        <v>6088</v>
      </c>
      <c r="R2515" s="3">
        <v>0.15</v>
      </c>
      <c r="S2515" s="4">
        <v>34043</v>
      </c>
      <c r="T2515" s="4">
        <v>30440</v>
      </c>
      <c r="U2515" s="4">
        <v>3603</v>
      </c>
      <c r="V2515" s="3">
        <v>0.10583673589284141</v>
      </c>
      <c r="W2515" t="s">
        <v>54</v>
      </c>
      <c r="X2515" t="s">
        <v>55</v>
      </c>
      <c r="Y2515" t="s">
        <v>56</v>
      </c>
      <c r="Z2515">
        <v>4</v>
      </c>
      <c r="AA2515" t="s">
        <v>220</v>
      </c>
      <c r="AB2515" t="s">
        <v>45</v>
      </c>
      <c r="AC2515">
        <v>3.5</v>
      </c>
    </row>
    <row r="2516" spans="1:29">
      <c r="A2516" t="s">
        <v>3018</v>
      </c>
      <c r="B2516" s="2">
        <v>45263</v>
      </c>
      <c r="C2516" t="s">
        <v>623</v>
      </c>
      <c r="D2516" t="s">
        <v>49</v>
      </c>
      <c r="E2516" t="s">
        <v>98</v>
      </c>
      <c r="F2516" t="s">
        <v>70</v>
      </c>
      <c r="G2516">
        <v>46</v>
      </c>
      <c r="H2516" t="s">
        <v>71</v>
      </c>
      <c r="I2516" t="s">
        <v>72</v>
      </c>
      <c r="J2516" t="s">
        <v>73</v>
      </c>
      <c r="K2516" t="s">
        <v>291</v>
      </c>
      <c r="L2516" t="s">
        <v>112</v>
      </c>
      <c r="M2516" t="s">
        <v>107</v>
      </c>
      <c r="N2516" t="s">
        <v>40</v>
      </c>
      <c r="O2516">
        <v>5</v>
      </c>
      <c r="P2516" s="4">
        <v>8719</v>
      </c>
      <c r="Q2516" s="4">
        <v>4970</v>
      </c>
      <c r="R2516" s="3">
        <v>0.2</v>
      </c>
      <c r="S2516" s="4">
        <v>34876</v>
      </c>
      <c r="T2516" s="4">
        <v>24850</v>
      </c>
      <c r="U2516" s="4">
        <v>10026</v>
      </c>
      <c r="V2516" s="3">
        <v>0.28747562793898385</v>
      </c>
      <c r="W2516" t="s">
        <v>41</v>
      </c>
      <c r="X2516" t="s">
        <v>76</v>
      </c>
      <c r="Y2516" t="s">
        <v>156</v>
      </c>
      <c r="Z2516">
        <v>0</v>
      </c>
      <c r="AA2516" t="s">
        <v>94</v>
      </c>
      <c r="AB2516" t="s">
        <v>189</v>
      </c>
      <c r="AC2516">
        <v>1.9</v>
      </c>
    </row>
    <row r="2517" spans="1:29">
      <c r="A2517" t="s">
        <v>3019</v>
      </c>
      <c r="B2517" s="2">
        <v>45264</v>
      </c>
      <c r="C2517" t="s">
        <v>384</v>
      </c>
      <c r="D2517" t="s">
        <v>49</v>
      </c>
      <c r="E2517" t="s">
        <v>60</v>
      </c>
      <c r="F2517" t="s">
        <v>70</v>
      </c>
      <c r="G2517">
        <v>36</v>
      </c>
      <c r="H2517" t="s">
        <v>105</v>
      </c>
      <c r="I2517" t="s">
        <v>89</v>
      </c>
      <c r="J2517" t="s">
        <v>82</v>
      </c>
      <c r="K2517" t="s">
        <v>257</v>
      </c>
      <c r="L2517" t="s">
        <v>52</v>
      </c>
      <c r="M2517" t="s">
        <v>83</v>
      </c>
      <c r="N2517" t="s">
        <v>113</v>
      </c>
      <c r="O2517">
        <v>8</v>
      </c>
      <c r="P2517" s="4">
        <v>22503</v>
      </c>
      <c r="Q2517" s="4">
        <v>14627</v>
      </c>
      <c r="R2517" s="3">
        <v>0.15</v>
      </c>
      <c r="S2517" s="4">
        <v>153020</v>
      </c>
      <c r="T2517" s="4">
        <v>117016</v>
      </c>
      <c r="U2517" s="4">
        <v>36004</v>
      </c>
      <c r="V2517" s="3">
        <v>0.23528950463991635</v>
      </c>
      <c r="W2517" t="s">
        <v>75</v>
      </c>
      <c r="X2517" t="s">
        <v>42</v>
      </c>
      <c r="Y2517" t="s">
        <v>56</v>
      </c>
      <c r="Z2517">
        <v>3</v>
      </c>
      <c r="AA2517" t="s">
        <v>108</v>
      </c>
      <c r="AB2517" t="s">
        <v>132</v>
      </c>
      <c r="AC2517">
        <v>3.2</v>
      </c>
    </row>
    <row r="2518" spans="1:29">
      <c r="A2518" t="s">
        <v>3020</v>
      </c>
      <c r="B2518" s="2">
        <v>45432</v>
      </c>
      <c r="C2518" t="s">
        <v>408</v>
      </c>
      <c r="D2518" t="s">
        <v>31</v>
      </c>
      <c r="E2518" t="s">
        <v>111</v>
      </c>
      <c r="F2518" t="s">
        <v>70</v>
      </c>
      <c r="G2518">
        <v>47</v>
      </c>
      <c r="H2518" t="s">
        <v>80</v>
      </c>
      <c r="I2518" t="s">
        <v>81</v>
      </c>
      <c r="J2518" t="s">
        <v>82</v>
      </c>
      <c r="K2518" t="s">
        <v>179</v>
      </c>
      <c r="L2518" t="s">
        <v>137</v>
      </c>
      <c r="M2518" t="s">
        <v>63</v>
      </c>
      <c r="N2518" t="s">
        <v>53</v>
      </c>
      <c r="O2518">
        <v>3</v>
      </c>
      <c r="P2518" s="4">
        <v>6281</v>
      </c>
      <c r="Q2518" s="4">
        <v>4774</v>
      </c>
      <c r="R2518" s="3">
        <v>0.15</v>
      </c>
      <c r="S2518" s="4">
        <v>16017</v>
      </c>
      <c r="T2518" s="4">
        <v>14322</v>
      </c>
      <c r="U2518" s="4">
        <v>1695</v>
      </c>
      <c r="V2518" s="3">
        <v>0.10582506087282263</v>
      </c>
      <c r="W2518" t="s">
        <v>75</v>
      </c>
      <c r="X2518" t="s">
        <v>76</v>
      </c>
      <c r="Y2518" t="s">
        <v>56</v>
      </c>
      <c r="Z2518">
        <v>7</v>
      </c>
      <c r="AA2518" t="s">
        <v>159</v>
      </c>
      <c r="AB2518" t="s">
        <v>150</v>
      </c>
      <c r="AC2518">
        <v>3.8</v>
      </c>
    </row>
    <row r="2519" spans="1:29">
      <c r="A2519" t="s">
        <v>3021</v>
      </c>
      <c r="B2519" s="2">
        <v>45272</v>
      </c>
      <c r="C2519" t="s">
        <v>735</v>
      </c>
      <c r="D2519" t="s">
        <v>49</v>
      </c>
      <c r="E2519" t="s">
        <v>124</v>
      </c>
      <c r="F2519" t="s">
        <v>70</v>
      </c>
      <c r="G2519">
        <v>43</v>
      </c>
      <c r="H2519" t="s">
        <v>80</v>
      </c>
      <c r="I2519" t="s">
        <v>81</v>
      </c>
      <c r="J2519" t="s">
        <v>82</v>
      </c>
      <c r="K2519" t="s">
        <v>368</v>
      </c>
      <c r="L2519" t="s">
        <v>101</v>
      </c>
      <c r="M2519" t="s">
        <v>63</v>
      </c>
      <c r="N2519" t="s">
        <v>126</v>
      </c>
      <c r="O2519">
        <v>2</v>
      </c>
      <c r="P2519" s="4">
        <v>6412</v>
      </c>
      <c r="Q2519" s="4">
        <v>3591</v>
      </c>
      <c r="R2519" s="3">
        <v>0</v>
      </c>
      <c r="S2519" s="4">
        <v>12824</v>
      </c>
      <c r="T2519" s="4">
        <v>7182</v>
      </c>
      <c r="U2519" s="4">
        <v>5642</v>
      </c>
      <c r="V2519" s="3">
        <v>0.43995633187772926</v>
      </c>
      <c r="W2519" t="s">
        <v>54</v>
      </c>
      <c r="X2519" t="s">
        <v>55</v>
      </c>
      <c r="Y2519" t="s">
        <v>56</v>
      </c>
      <c r="Z2519">
        <v>1</v>
      </c>
      <c r="AA2519" t="s">
        <v>108</v>
      </c>
      <c r="AB2519" t="s">
        <v>95</v>
      </c>
      <c r="AC2519">
        <v>4.5999999999999996</v>
      </c>
    </row>
    <row r="2520" spans="1:29">
      <c r="A2520" t="s">
        <v>3022</v>
      </c>
      <c r="B2520" s="2">
        <v>44994</v>
      </c>
      <c r="C2520" t="s">
        <v>247</v>
      </c>
      <c r="D2520" t="s">
        <v>31</v>
      </c>
      <c r="E2520" t="s">
        <v>124</v>
      </c>
      <c r="F2520" t="s">
        <v>70</v>
      </c>
      <c r="G2520">
        <v>57</v>
      </c>
      <c r="H2520" t="s">
        <v>80</v>
      </c>
      <c r="I2520" t="s">
        <v>81</v>
      </c>
      <c r="J2520" t="s">
        <v>82</v>
      </c>
      <c r="K2520" t="s">
        <v>326</v>
      </c>
      <c r="L2520" t="s">
        <v>112</v>
      </c>
      <c r="M2520" t="s">
        <v>39</v>
      </c>
      <c r="N2520" t="s">
        <v>93</v>
      </c>
      <c r="O2520">
        <v>2</v>
      </c>
      <c r="P2520" s="4">
        <v>3803</v>
      </c>
      <c r="Q2520" s="4">
        <v>2624</v>
      </c>
      <c r="R2520" s="3">
        <v>0.05</v>
      </c>
      <c r="S2520" s="4">
        <v>7226</v>
      </c>
      <c r="T2520" s="4">
        <v>5248</v>
      </c>
      <c r="U2520" s="4">
        <v>1978</v>
      </c>
      <c r="V2520" s="3">
        <v>0.27373373927484085</v>
      </c>
      <c r="W2520" t="s">
        <v>54</v>
      </c>
      <c r="X2520" t="s">
        <v>76</v>
      </c>
      <c r="Y2520" t="s">
        <v>156</v>
      </c>
      <c r="Z2520">
        <v>0</v>
      </c>
      <c r="AA2520" t="s">
        <v>65</v>
      </c>
      <c r="AB2520" t="s">
        <v>45</v>
      </c>
      <c r="AC2520">
        <v>1.4</v>
      </c>
    </row>
    <row r="2521" spans="1:29">
      <c r="A2521" t="s">
        <v>3023</v>
      </c>
      <c r="B2521" s="2">
        <v>45412</v>
      </c>
      <c r="C2521" t="s">
        <v>203</v>
      </c>
      <c r="D2521" t="s">
        <v>31</v>
      </c>
      <c r="E2521" t="s">
        <v>98</v>
      </c>
      <c r="F2521" t="s">
        <v>70</v>
      </c>
      <c r="G2521">
        <v>23</v>
      </c>
      <c r="H2521" t="s">
        <v>80</v>
      </c>
      <c r="I2521" t="s">
        <v>81</v>
      </c>
      <c r="J2521" t="s">
        <v>82</v>
      </c>
      <c r="K2521" t="s">
        <v>130</v>
      </c>
      <c r="L2521" t="s">
        <v>52</v>
      </c>
      <c r="M2521" t="s">
        <v>39</v>
      </c>
      <c r="N2521" t="s">
        <v>113</v>
      </c>
      <c r="O2521">
        <v>5</v>
      </c>
      <c r="P2521" s="4">
        <v>21731</v>
      </c>
      <c r="Q2521" s="4">
        <v>12821</v>
      </c>
      <c r="R2521" s="3">
        <v>0.1</v>
      </c>
      <c r="S2521" s="4">
        <v>97790</v>
      </c>
      <c r="T2521" s="4">
        <v>64105</v>
      </c>
      <c r="U2521" s="4">
        <v>33685</v>
      </c>
      <c r="V2521" s="3">
        <v>0.34446262399018307</v>
      </c>
      <c r="W2521" t="s">
        <v>41</v>
      </c>
      <c r="X2521" t="s">
        <v>42</v>
      </c>
      <c r="Y2521" t="s">
        <v>56</v>
      </c>
      <c r="Z2521">
        <v>7</v>
      </c>
      <c r="AA2521" t="s">
        <v>185</v>
      </c>
      <c r="AB2521" t="s">
        <v>45</v>
      </c>
      <c r="AC2521">
        <v>4.7</v>
      </c>
    </row>
    <row r="2522" spans="1:29">
      <c r="A2522" t="s">
        <v>3024</v>
      </c>
      <c r="B2522" s="2">
        <v>45346</v>
      </c>
      <c r="C2522" t="s">
        <v>699</v>
      </c>
      <c r="D2522" t="s">
        <v>49</v>
      </c>
      <c r="E2522" t="s">
        <v>50</v>
      </c>
      <c r="F2522" t="s">
        <v>33</v>
      </c>
      <c r="G2522">
        <v>31</v>
      </c>
      <c r="H2522" t="s">
        <v>153</v>
      </c>
      <c r="I2522" t="s">
        <v>154</v>
      </c>
      <c r="J2522" t="s">
        <v>36</v>
      </c>
      <c r="K2522" t="s">
        <v>136</v>
      </c>
      <c r="L2522" t="s">
        <v>52</v>
      </c>
      <c r="M2522" t="s">
        <v>83</v>
      </c>
      <c r="N2522" t="s">
        <v>64</v>
      </c>
      <c r="O2522">
        <v>1</v>
      </c>
      <c r="P2522" s="4">
        <v>13322</v>
      </c>
      <c r="Q2522" s="4">
        <v>10391</v>
      </c>
      <c r="R2522" s="3">
        <v>0.2</v>
      </c>
      <c r="S2522" s="4">
        <v>10658</v>
      </c>
      <c r="T2522" s="4">
        <v>10391</v>
      </c>
      <c r="U2522" s="4">
        <v>267</v>
      </c>
      <c r="V2522" s="3">
        <v>2.5051604428598235E-2</v>
      </c>
      <c r="W2522" t="s">
        <v>54</v>
      </c>
      <c r="X2522" t="s">
        <v>42</v>
      </c>
      <c r="Y2522" t="s">
        <v>156</v>
      </c>
      <c r="Z2522">
        <v>0</v>
      </c>
      <c r="AA2522" t="s">
        <v>159</v>
      </c>
      <c r="AB2522" t="s">
        <v>150</v>
      </c>
      <c r="AC2522">
        <v>1.7</v>
      </c>
    </row>
    <row r="2523" spans="1:29">
      <c r="A2523" t="s">
        <v>3025</v>
      </c>
      <c r="B2523" s="2">
        <v>45418</v>
      </c>
      <c r="C2523" t="s">
        <v>261</v>
      </c>
      <c r="D2523" t="s">
        <v>31</v>
      </c>
      <c r="E2523" t="s">
        <v>98</v>
      </c>
      <c r="F2523" t="s">
        <v>70</v>
      </c>
      <c r="G2523">
        <v>50</v>
      </c>
      <c r="H2523" t="s">
        <v>80</v>
      </c>
      <c r="I2523" t="s">
        <v>81</v>
      </c>
      <c r="J2523" t="s">
        <v>82</v>
      </c>
      <c r="K2523" t="s">
        <v>37</v>
      </c>
      <c r="L2523" t="s">
        <v>62</v>
      </c>
      <c r="M2523" t="s">
        <v>63</v>
      </c>
      <c r="N2523" t="s">
        <v>93</v>
      </c>
      <c r="O2523">
        <v>1</v>
      </c>
      <c r="P2523" s="4">
        <v>17663</v>
      </c>
      <c r="Q2523" s="4">
        <v>11481</v>
      </c>
      <c r="R2523" s="3">
        <v>0.15</v>
      </c>
      <c r="S2523" s="4">
        <v>15014</v>
      </c>
      <c r="T2523" s="4">
        <v>11481</v>
      </c>
      <c r="U2523" s="4">
        <v>3533</v>
      </c>
      <c r="V2523" s="3">
        <v>0.23531370720660716</v>
      </c>
      <c r="W2523" t="s">
        <v>75</v>
      </c>
      <c r="X2523" t="s">
        <v>55</v>
      </c>
      <c r="Y2523" t="s">
        <v>56</v>
      </c>
      <c r="Z2523">
        <v>1</v>
      </c>
      <c r="AA2523" t="s">
        <v>181</v>
      </c>
      <c r="AB2523" t="s">
        <v>194</v>
      </c>
      <c r="AC2523">
        <v>4.8</v>
      </c>
    </row>
    <row r="2524" spans="1:29">
      <c r="A2524" t="s">
        <v>3026</v>
      </c>
      <c r="B2524" s="2">
        <v>45528</v>
      </c>
      <c r="C2524" t="s">
        <v>363</v>
      </c>
      <c r="D2524" t="s">
        <v>31</v>
      </c>
      <c r="E2524" t="s">
        <v>111</v>
      </c>
      <c r="F2524" t="s">
        <v>70</v>
      </c>
      <c r="G2524">
        <v>40</v>
      </c>
      <c r="H2524" t="s">
        <v>153</v>
      </c>
      <c r="I2524" t="s">
        <v>154</v>
      </c>
      <c r="J2524" t="s">
        <v>36</v>
      </c>
      <c r="K2524" t="s">
        <v>106</v>
      </c>
      <c r="L2524" t="s">
        <v>131</v>
      </c>
      <c r="M2524" t="s">
        <v>39</v>
      </c>
      <c r="N2524" t="s">
        <v>40</v>
      </c>
      <c r="O2524">
        <v>5</v>
      </c>
      <c r="P2524" s="4">
        <v>6517</v>
      </c>
      <c r="Q2524" s="4">
        <v>5083</v>
      </c>
      <c r="R2524" s="3">
        <v>0</v>
      </c>
      <c r="S2524" s="4">
        <v>32585</v>
      </c>
      <c r="T2524" s="4">
        <v>25415</v>
      </c>
      <c r="U2524" s="4">
        <v>7170</v>
      </c>
      <c r="V2524" s="3">
        <v>0.22003989565751111</v>
      </c>
      <c r="W2524" t="s">
        <v>84</v>
      </c>
      <c r="X2524" t="s">
        <v>42</v>
      </c>
      <c r="Y2524" t="s">
        <v>56</v>
      </c>
      <c r="Z2524">
        <v>7</v>
      </c>
      <c r="AA2524" t="s">
        <v>85</v>
      </c>
      <c r="AB2524" t="s">
        <v>194</v>
      </c>
      <c r="AC2524">
        <v>4.5</v>
      </c>
    </row>
    <row r="2525" spans="1:29">
      <c r="A2525" t="s">
        <v>3027</v>
      </c>
      <c r="B2525" s="2">
        <v>44984</v>
      </c>
      <c r="C2525" t="s">
        <v>134</v>
      </c>
      <c r="D2525" t="s">
        <v>31</v>
      </c>
      <c r="E2525" t="s">
        <v>111</v>
      </c>
      <c r="F2525" t="s">
        <v>70</v>
      </c>
      <c r="G2525">
        <v>20</v>
      </c>
      <c r="H2525" t="s">
        <v>146</v>
      </c>
      <c r="I2525" t="s">
        <v>147</v>
      </c>
      <c r="J2525" t="s">
        <v>36</v>
      </c>
      <c r="K2525" t="s">
        <v>269</v>
      </c>
      <c r="L2525" t="s">
        <v>142</v>
      </c>
      <c r="M2525" t="s">
        <v>63</v>
      </c>
      <c r="N2525" t="s">
        <v>126</v>
      </c>
      <c r="O2525">
        <v>6</v>
      </c>
      <c r="P2525" s="4">
        <v>2358</v>
      </c>
      <c r="Q2525" s="4">
        <v>1344</v>
      </c>
      <c r="R2525" s="3">
        <v>0</v>
      </c>
      <c r="S2525" s="4">
        <v>14148</v>
      </c>
      <c r="T2525" s="4">
        <v>8064</v>
      </c>
      <c r="U2525" s="4">
        <v>6084</v>
      </c>
      <c r="V2525" s="3">
        <v>0.43002544529262088</v>
      </c>
      <c r="W2525" t="s">
        <v>84</v>
      </c>
      <c r="X2525" t="s">
        <v>55</v>
      </c>
      <c r="Y2525" t="s">
        <v>56</v>
      </c>
      <c r="Z2525">
        <v>3</v>
      </c>
      <c r="AA2525" t="s">
        <v>108</v>
      </c>
      <c r="AB2525" t="s">
        <v>194</v>
      </c>
      <c r="AC2525">
        <v>3</v>
      </c>
    </row>
    <row r="2526" spans="1:29">
      <c r="A2526" t="s">
        <v>3028</v>
      </c>
      <c r="B2526" s="2">
        <v>45044</v>
      </c>
      <c r="C2526" t="s">
        <v>334</v>
      </c>
      <c r="D2526" t="s">
        <v>31</v>
      </c>
      <c r="E2526" t="s">
        <v>32</v>
      </c>
      <c r="F2526" t="s">
        <v>33</v>
      </c>
      <c r="G2526">
        <v>56</v>
      </c>
      <c r="H2526" t="s">
        <v>146</v>
      </c>
      <c r="I2526" t="s">
        <v>147</v>
      </c>
      <c r="J2526" t="s">
        <v>36</v>
      </c>
      <c r="K2526" t="s">
        <v>179</v>
      </c>
      <c r="L2526" t="s">
        <v>91</v>
      </c>
      <c r="M2526" t="s">
        <v>83</v>
      </c>
      <c r="N2526" t="s">
        <v>53</v>
      </c>
      <c r="O2526">
        <v>7</v>
      </c>
      <c r="P2526" s="4">
        <v>5585</v>
      </c>
      <c r="Q2526" s="4">
        <v>3295</v>
      </c>
      <c r="R2526" s="3">
        <v>0</v>
      </c>
      <c r="S2526" s="4">
        <v>39095</v>
      </c>
      <c r="T2526" s="4">
        <v>23065</v>
      </c>
      <c r="U2526" s="4">
        <v>16030</v>
      </c>
      <c r="V2526" s="3">
        <v>0.41002685765443153</v>
      </c>
      <c r="W2526" t="s">
        <v>54</v>
      </c>
      <c r="X2526" t="s">
        <v>76</v>
      </c>
      <c r="Y2526" t="s">
        <v>56</v>
      </c>
      <c r="Z2526">
        <v>3</v>
      </c>
      <c r="AA2526" t="s">
        <v>108</v>
      </c>
      <c r="AB2526" t="s">
        <v>189</v>
      </c>
      <c r="AC2526">
        <v>3.8</v>
      </c>
    </row>
    <row r="2527" spans="1:29">
      <c r="A2527" t="s">
        <v>3029</v>
      </c>
      <c r="B2527" s="2">
        <v>45373</v>
      </c>
      <c r="C2527" t="s">
        <v>384</v>
      </c>
      <c r="D2527" t="s">
        <v>31</v>
      </c>
      <c r="E2527" t="s">
        <v>50</v>
      </c>
      <c r="F2527" t="s">
        <v>33</v>
      </c>
      <c r="G2527">
        <v>20</v>
      </c>
      <c r="H2527" t="s">
        <v>34</v>
      </c>
      <c r="I2527" t="s">
        <v>35</v>
      </c>
      <c r="J2527" t="s">
        <v>36</v>
      </c>
      <c r="K2527" t="s">
        <v>106</v>
      </c>
      <c r="L2527" t="s">
        <v>62</v>
      </c>
      <c r="M2527" t="s">
        <v>39</v>
      </c>
      <c r="N2527" t="s">
        <v>113</v>
      </c>
      <c r="O2527">
        <v>3</v>
      </c>
      <c r="P2527" s="4">
        <v>15706</v>
      </c>
      <c r="Q2527" s="4">
        <v>8638</v>
      </c>
      <c r="R2527" s="3">
        <v>0.1</v>
      </c>
      <c r="S2527" s="4">
        <v>42406</v>
      </c>
      <c r="T2527" s="4">
        <v>25914</v>
      </c>
      <c r="U2527" s="4">
        <v>16492</v>
      </c>
      <c r="V2527" s="3">
        <v>0.38890723010894684</v>
      </c>
      <c r="W2527" t="s">
        <v>41</v>
      </c>
      <c r="X2527" t="s">
        <v>42</v>
      </c>
      <c r="Y2527" t="s">
        <v>43</v>
      </c>
      <c r="Z2527">
        <v>0</v>
      </c>
      <c r="AA2527" t="s">
        <v>167</v>
      </c>
      <c r="AB2527" t="s">
        <v>66</v>
      </c>
      <c r="AC2527" t="s">
        <v>46</v>
      </c>
    </row>
    <row r="2528" spans="1:29">
      <c r="A2528" t="s">
        <v>3030</v>
      </c>
      <c r="B2528" s="2">
        <v>45393</v>
      </c>
      <c r="C2528" t="s">
        <v>1732</v>
      </c>
      <c r="D2528" t="s">
        <v>49</v>
      </c>
      <c r="E2528" t="s">
        <v>135</v>
      </c>
      <c r="F2528" t="s">
        <v>33</v>
      </c>
      <c r="G2528">
        <v>39</v>
      </c>
      <c r="H2528" t="s">
        <v>153</v>
      </c>
      <c r="I2528" t="s">
        <v>154</v>
      </c>
      <c r="J2528" t="s">
        <v>36</v>
      </c>
      <c r="K2528" t="s">
        <v>214</v>
      </c>
      <c r="L2528" t="s">
        <v>91</v>
      </c>
      <c r="M2528" t="s">
        <v>92</v>
      </c>
      <c r="N2528" t="s">
        <v>93</v>
      </c>
      <c r="O2528">
        <v>8</v>
      </c>
      <c r="P2528" s="4">
        <v>4845</v>
      </c>
      <c r="Q2528" s="4">
        <v>3634</v>
      </c>
      <c r="R2528" s="3">
        <v>0.2</v>
      </c>
      <c r="S2528" s="4">
        <v>31008</v>
      </c>
      <c r="T2528" s="4">
        <v>29072</v>
      </c>
      <c r="U2528" s="4">
        <v>1936</v>
      </c>
      <c r="V2528" s="3">
        <v>6.2435500515995869E-2</v>
      </c>
      <c r="W2528" t="s">
        <v>75</v>
      </c>
      <c r="X2528" t="s">
        <v>42</v>
      </c>
      <c r="Y2528" t="s">
        <v>171</v>
      </c>
      <c r="Z2528">
        <v>11</v>
      </c>
      <c r="AA2528" t="s">
        <v>220</v>
      </c>
      <c r="AB2528" t="s">
        <v>95</v>
      </c>
      <c r="AC2528" t="s">
        <v>46</v>
      </c>
    </row>
    <row r="2529" spans="1:29">
      <c r="A2529" t="s">
        <v>3031</v>
      </c>
      <c r="B2529" s="2">
        <v>45446</v>
      </c>
      <c r="C2529" t="s">
        <v>483</v>
      </c>
      <c r="D2529" t="s">
        <v>31</v>
      </c>
      <c r="E2529" t="s">
        <v>50</v>
      </c>
      <c r="F2529" t="s">
        <v>33</v>
      </c>
      <c r="G2529">
        <v>56</v>
      </c>
      <c r="H2529" t="s">
        <v>99</v>
      </c>
      <c r="I2529" t="s">
        <v>99</v>
      </c>
      <c r="J2529" t="s">
        <v>100</v>
      </c>
      <c r="K2529" t="s">
        <v>179</v>
      </c>
      <c r="L2529" t="s">
        <v>52</v>
      </c>
      <c r="M2529" t="s">
        <v>83</v>
      </c>
      <c r="N2529" t="s">
        <v>64</v>
      </c>
      <c r="O2529">
        <v>6</v>
      </c>
      <c r="P2529" s="4">
        <v>21790</v>
      </c>
      <c r="Q2529" s="4">
        <v>16560</v>
      </c>
      <c r="R2529" s="3">
        <v>0</v>
      </c>
      <c r="S2529" s="4">
        <v>130740</v>
      </c>
      <c r="T2529" s="4">
        <v>99360</v>
      </c>
      <c r="U2529" s="4">
        <v>31380</v>
      </c>
      <c r="V2529" s="3">
        <v>0.24001835704451582</v>
      </c>
      <c r="W2529" t="s">
        <v>54</v>
      </c>
      <c r="X2529" t="s">
        <v>55</v>
      </c>
      <c r="Y2529" t="s">
        <v>56</v>
      </c>
      <c r="Z2529">
        <v>1</v>
      </c>
      <c r="AA2529" t="s">
        <v>220</v>
      </c>
      <c r="AB2529" t="s">
        <v>150</v>
      </c>
      <c r="AC2529">
        <v>4.7</v>
      </c>
    </row>
    <row r="2530" spans="1:29">
      <c r="A2530" t="s">
        <v>3032</v>
      </c>
      <c r="B2530" s="2">
        <v>44994</v>
      </c>
      <c r="C2530" t="s">
        <v>735</v>
      </c>
      <c r="D2530" t="s">
        <v>31</v>
      </c>
      <c r="E2530" t="s">
        <v>129</v>
      </c>
      <c r="F2530" t="s">
        <v>33</v>
      </c>
      <c r="G2530">
        <v>54</v>
      </c>
      <c r="H2530" t="s">
        <v>71</v>
      </c>
      <c r="I2530" t="s">
        <v>72</v>
      </c>
      <c r="J2530" t="s">
        <v>73</v>
      </c>
      <c r="K2530" t="s">
        <v>51</v>
      </c>
      <c r="L2530" t="s">
        <v>101</v>
      </c>
      <c r="M2530" t="s">
        <v>92</v>
      </c>
      <c r="N2530" t="s">
        <v>53</v>
      </c>
      <c r="O2530">
        <v>1</v>
      </c>
      <c r="P2530" s="4">
        <v>10365</v>
      </c>
      <c r="Q2530" s="4">
        <v>5908</v>
      </c>
      <c r="R2530" s="3">
        <v>0</v>
      </c>
      <c r="S2530" s="4">
        <v>10365</v>
      </c>
      <c r="T2530" s="4">
        <v>5908</v>
      </c>
      <c r="U2530" s="4">
        <v>4457</v>
      </c>
      <c r="V2530" s="3">
        <v>0.43000482392667633</v>
      </c>
      <c r="W2530" t="s">
        <v>84</v>
      </c>
      <c r="X2530" t="s">
        <v>55</v>
      </c>
      <c r="Y2530" t="s">
        <v>156</v>
      </c>
      <c r="Z2530">
        <v>0</v>
      </c>
      <c r="AA2530" t="s">
        <v>159</v>
      </c>
      <c r="AB2530" t="s">
        <v>189</v>
      </c>
      <c r="AC2530">
        <v>2.4</v>
      </c>
    </row>
    <row r="2531" spans="1:29">
      <c r="A2531" t="s">
        <v>3033</v>
      </c>
      <c r="B2531" s="2">
        <v>45017</v>
      </c>
      <c r="C2531" t="s">
        <v>365</v>
      </c>
      <c r="D2531" t="s">
        <v>31</v>
      </c>
      <c r="E2531" t="s">
        <v>32</v>
      </c>
      <c r="F2531" t="s">
        <v>33</v>
      </c>
      <c r="G2531">
        <v>40</v>
      </c>
      <c r="H2531" t="s">
        <v>99</v>
      </c>
      <c r="I2531" t="s">
        <v>99</v>
      </c>
      <c r="J2531" t="s">
        <v>100</v>
      </c>
      <c r="K2531" t="s">
        <v>184</v>
      </c>
      <c r="L2531" t="s">
        <v>38</v>
      </c>
      <c r="M2531" t="s">
        <v>107</v>
      </c>
      <c r="N2531" t="s">
        <v>64</v>
      </c>
      <c r="O2531">
        <v>8</v>
      </c>
      <c r="P2531" s="4">
        <v>9467</v>
      </c>
      <c r="Q2531" s="4">
        <v>5775</v>
      </c>
      <c r="R2531" s="3">
        <v>0</v>
      </c>
      <c r="S2531" s="4">
        <v>75736</v>
      </c>
      <c r="T2531" s="4">
        <v>46200</v>
      </c>
      <c r="U2531" s="4">
        <v>29536</v>
      </c>
      <c r="V2531" s="3">
        <v>0.38998626808915177</v>
      </c>
      <c r="W2531" t="s">
        <v>41</v>
      </c>
      <c r="X2531" t="s">
        <v>42</v>
      </c>
      <c r="Y2531" t="s">
        <v>156</v>
      </c>
      <c r="Z2531">
        <v>0</v>
      </c>
      <c r="AA2531" t="s">
        <v>149</v>
      </c>
      <c r="AB2531" t="s">
        <v>95</v>
      </c>
      <c r="AC2531">
        <v>2</v>
      </c>
    </row>
    <row r="2532" spans="1:29">
      <c r="A2532" t="s">
        <v>3034</v>
      </c>
      <c r="B2532" s="2">
        <v>45574</v>
      </c>
      <c r="C2532" t="s">
        <v>1132</v>
      </c>
      <c r="D2532" t="s">
        <v>49</v>
      </c>
      <c r="E2532" t="s">
        <v>69</v>
      </c>
      <c r="F2532" t="s">
        <v>70</v>
      </c>
      <c r="G2532">
        <v>57</v>
      </c>
      <c r="H2532" t="s">
        <v>153</v>
      </c>
      <c r="I2532" t="s">
        <v>154</v>
      </c>
      <c r="J2532" t="s">
        <v>36</v>
      </c>
      <c r="K2532" t="s">
        <v>291</v>
      </c>
      <c r="L2532" t="s">
        <v>38</v>
      </c>
      <c r="M2532" t="s">
        <v>83</v>
      </c>
      <c r="N2532" t="s">
        <v>126</v>
      </c>
      <c r="O2532">
        <v>1</v>
      </c>
      <c r="P2532" s="4">
        <v>6590</v>
      </c>
      <c r="Q2532" s="4">
        <v>4020</v>
      </c>
      <c r="R2532" s="3">
        <v>0.2</v>
      </c>
      <c r="S2532" s="4">
        <v>5272</v>
      </c>
      <c r="T2532" s="4">
        <v>4020</v>
      </c>
      <c r="U2532" s="4">
        <v>1252</v>
      </c>
      <c r="V2532" s="3">
        <v>0.23748103186646433</v>
      </c>
      <c r="W2532" t="s">
        <v>54</v>
      </c>
      <c r="X2532" t="s">
        <v>42</v>
      </c>
      <c r="Y2532" t="s">
        <v>56</v>
      </c>
      <c r="Z2532">
        <v>6</v>
      </c>
      <c r="AA2532" t="s">
        <v>149</v>
      </c>
      <c r="AB2532" t="s">
        <v>189</v>
      </c>
      <c r="AC2532">
        <v>5</v>
      </c>
    </row>
    <row r="2533" spans="1:29">
      <c r="A2533" t="s">
        <v>3035</v>
      </c>
      <c r="B2533" s="2">
        <v>45003</v>
      </c>
      <c r="C2533" t="s">
        <v>808</v>
      </c>
      <c r="D2533" t="s">
        <v>31</v>
      </c>
      <c r="E2533" t="s">
        <v>32</v>
      </c>
      <c r="F2533" t="s">
        <v>33</v>
      </c>
      <c r="G2533">
        <v>53</v>
      </c>
      <c r="H2533" t="s">
        <v>34</v>
      </c>
      <c r="I2533" t="s">
        <v>35</v>
      </c>
      <c r="J2533" t="s">
        <v>36</v>
      </c>
      <c r="K2533" t="s">
        <v>368</v>
      </c>
      <c r="L2533" t="s">
        <v>38</v>
      </c>
      <c r="M2533" t="s">
        <v>63</v>
      </c>
      <c r="N2533" t="s">
        <v>40</v>
      </c>
      <c r="O2533">
        <v>2</v>
      </c>
      <c r="P2533" s="4">
        <v>13934</v>
      </c>
      <c r="Q2533" s="4">
        <v>8221</v>
      </c>
      <c r="R2533" s="3">
        <v>0.15</v>
      </c>
      <c r="S2533" s="4">
        <v>23688</v>
      </c>
      <c r="T2533" s="4">
        <v>16442</v>
      </c>
      <c r="U2533" s="4">
        <v>7246</v>
      </c>
      <c r="V2533" s="3">
        <v>0.30589327929753463</v>
      </c>
      <c r="W2533" t="s">
        <v>75</v>
      </c>
      <c r="X2533" t="s">
        <v>42</v>
      </c>
      <c r="Y2533" t="s">
        <v>43</v>
      </c>
      <c r="Z2533">
        <v>0</v>
      </c>
      <c r="AA2533" t="s">
        <v>159</v>
      </c>
      <c r="AB2533" t="s">
        <v>189</v>
      </c>
      <c r="AC2533" t="s">
        <v>46</v>
      </c>
    </row>
    <row r="2534" spans="1:29">
      <c r="A2534" t="s">
        <v>3036</v>
      </c>
      <c r="B2534" s="2">
        <v>45166</v>
      </c>
      <c r="C2534" t="s">
        <v>304</v>
      </c>
      <c r="D2534" t="s">
        <v>31</v>
      </c>
      <c r="E2534" t="s">
        <v>124</v>
      </c>
      <c r="F2534" t="s">
        <v>70</v>
      </c>
      <c r="G2534">
        <v>23</v>
      </c>
      <c r="H2534" t="s">
        <v>34</v>
      </c>
      <c r="I2534" t="s">
        <v>35</v>
      </c>
      <c r="J2534" t="s">
        <v>36</v>
      </c>
      <c r="K2534" t="s">
        <v>116</v>
      </c>
      <c r="L2534" t="s">
        <v>52</v>
      </c>
      <c r="M2534" t="s">
        <v>39</v>
      </c>
      <c r="N2534" t="s">
        <v>40</v>
      </c>
      <c r="O2534">
        <v>3</v>
      </c>
      <c r="P2534" s="4">
        <v>9202</v>
      </c>
      <c r="Q2534" s="4">
        <v>6073</v>
      </c>
      <c r="R2534" s="3">
        <v>0</v>
      </c>
      <c r="S2534" s="4">
        <v>27606</v>
      </c>
      <c r="T2534" s="4">
        <v>18219</v>
      </c>
      <c r="U2534" s="4">
        <v>9387</v>
      </c>
      <c r="V2534" s="3">
        <v>0.34003477504890239</v>
      </c>
      <c r="W2534" t="s">
        <v>54</v>
      </c>
      <c r="X2534" t="s">
        <v>42</v>
      </c>
      <c r="Y2534" t="s">
        <v>171</v>
      </c>
      <c r="Z2534">
        <v>14</v>
      </c>
      <c r="AA2534" t="s">
        <v>193</v>
      </c>
      <c r="AB2534" t="s">
        <v>95</v>
      </c>
      <c r="AC2534" t="s">
        <v>46</v>
      </c>
    </row>
    <row r="2535" spans="1:29">
      <c r="A2535" t="s">
        <v>3037</v>
      </c>
      <c r="B2535" s="2">
        <v>44984</v>
      </c>
      <c r="C2535" t="s">
        <v>712</v>
      </c>
      <c r="D2535" t="s">
        <v>31</v>
      </c>
      <c r="E2535" t="s">
        <v>50</v>
      </c>
      <c r="F2535" t="s">
        <v>33</v>
      </c>
      <c r="G2535">
        <v>59</v>
      </c>
      <c r="H2535" t="s">
        <v>71</v>
      </c>
      <c r="I2535" t="s">
        <v>72</v>
      </c>
      <c r="J2535" t="s">
        <v>73</v>
      </c>
      <c r="K2535" t="s">
        <v>106</v>
      </c>
      <c r="L2535" t="s">
        <v>131</v>
      </c>
      <c r="M2535" t="s">
        <v>39</v>
      </c>
      <c r="N2535" t="s">
        <v>113</v>
      </c>
      <c r="O2535">
        <v>5</v>
      </c>
      <c r="P2535" s="4">
        <v>23639</v>
      </c>
      <c r="Q2535" s="4">
        <v>14420</v>
      </c>
      <c r="R2535" s="3">
        <v>0.1</v>
      </c>
      <c r="S2535" s="4">
        <v>106376</v>
      </c>
      <c r="T2535" s="4">
        <v>72100</v>
      </c>
      <c r="U2535" s="4">
        <v>34276</v>
      </c>
      <c r="V2535" s="3">
        <v>0.32221553733924946</v>
      </c>
      <c r="W2535" t="s">
        <v>75</v>
      </c>
      <c r="X2535" t="s">
        <v>76</v>
      </c>
      <c r="Y2535" t="s">
        <v>56</v>
      </c>
      <c r="Z2535">
        <v>4</v>
      </c>
      <c r="AA2535" t="s">
        <v>163</v>
      </c>
      <c r="AB2535" t="s">
        <v>45</v>
      </c>
      <c r="AC2535">
        <v>4.7</v>
      </c>
    </row>
    <row r="2536" spans="1:29">
      <c r="A2536" t="s">
        <v>3038</v>
      </c>
      <c r="B2536" s="2">
        <v>45433</v>
      </c>
      <c r="C2536" t="s">
        <v>576</v>
      </c>
      <c r="D2536" t="s">
        <v>49</v>
      </c>
      <c r="E2536" t="s">
        <v>135</v>
      </c>
      <c r="F2536" t="s">
        <v>33</v>
      </c>
      <c r="G2536">
        <v>55</v>
      </c>
      <c r="H2536" t="s">
        <v>71</v>
      </c>
      <c r="I2536" t="s">
        <v>72</v>
      </c>
      <c r="J2536" t="s">
        <v>73</v>
      </c>
      <c r="K2536" t="s">
        <v>125</v>
      </c>
      <c r="L2536" t="s">
        <v>112</v>
      </c>
      <c r="M2536" t="s">
        <v>63</v>
      </c>
      <c r="N2536" t="s">
        <v>64</v>
      </c>
      <c r="O2536">
        <v>4</v>
      </c>
      <c r="P2536" s="4">
        <v>21059</v>
      </c>
      <c r="Q2536" s="4">
        <v>15584</v>
      </c>
      <c r="R2536" s="3">
        <v>0.05</v>
      </c>
      <c r="S2536" s="4">
        <v>80024</v>
      </c>
      <c r="T2536" s="4">
        <v>62336</v>
      </c>
      <c r="U2536" s="4">
        <v>17688</v>
      </c>
      <c r="V2536" s="3">
        <v>0.2210336898930321</v>
      </c>
      <c r="W2536" t="s">
        <v>75</v>
      </c>
      <c r="X2536" t="s">
        <v>42</v>
      </c>
      <c r="Y2536" t="s">
        <v>171</v>
      </c>
      <c r="Z2536">
        <v>12</v>
      </c>
      <c r="AA2536" t="s">
        <v>193</v>
      </c>
      <c r="AB2536" t="s">
        <v>132</v>
      </c>
      <c r="AC2536" t="s">
        <v>46</v>
      </c>
    </row>
    <row r="2537" spans="1:29">
      <c r="A2537" t="s">
        <v>3039</v>
      </c>
      <c r="B2537" s="2">
        <v>45215</v>
      </c>
      <c r="C2537" t="s">
        <v>900</v>
      </c>
      <c r="D2537" t="s">
        <v>31</v>
      </c>
      <c r="E2537" t="s">
        <v>170</v>
      </c>
      <c r="F2537" t="s">
        <v>33</v>
      </c>
      <c r="G2537">
        <v>59</v>
      </c>
      <c r="H2537" t="s">
        <v>88</v>
      </c>
      <c r="I2537" t="s">
        <v>89</v>
      </c>
      <c r="J2537" t="s">
        <v>82</v>
      </c>
      <c r="K2537" t="s">
        <v>51</v>
      </c>
      <c r="L2537" t="s">
        <v>38</v>
      </c>
      <c r="M2537" t="s">
        <v>107</v>
      </c>
      <c r="N2537" t="s">
        <v>113</v>
      </c>
      <c r="O2537">
        <v>8</v>
      </c>
      <c r="P2537" s="4">
        <v>6644</v>
      </c>
      <c r="Q2537" s="4">
        <v>3787</v>
      </c>
      <c r="R2537" s="3">
        <v>0.05</v>
      </c>
      <c r="S2537" s="4">
        <v>50494</v>
      </c>
      <c r="T2537" s="4">
        <v>30296</v>
      </c>
      <c r="U2537" s="4">
        <v>20198</v>
      </c>
      <c r="V2537" s="3">
        <v>0.40000792173327526</v>
      </c>
      <c r="W2537" t="s">
        <v>41</v>
      </c>
      <c r="X2537" t="s">
        <v>55</v>
      </c>
      <c r="Y2537" t="s">
        <v>56</v>
      </c>
      <c r="Z2537">
        <v>7</v>
      </c>
      <c r="AA2537" t="s">
        <v>102</v>
      </c>
      <c r="AB2537" t="s">
        <v>132</v>
      </c>
      <c r="AC2537">
        <v>5</v>
      </c>
    </row>
    <row r="2538" spans="1:29">
      <c r="A2538" t="s">
        <v>3040</v>
      </c>
      <c r="B2538" s="2">
        <v>45029</v>
      </c>
      <c r="C2538" t="s">
        <v>512</v>
      </c>
      <c r="D2538" t="s">
        <v>31</v>
      </c>
      <c r="E2538" t="s">
        <v>119</v>
      </c>
      <c r="F2538" t="s">
        <v>70</v>
      </c>
      <c r="G2538">
        <v>26</v>
      </c>
      <c r="H2538" t="s">
        <v>99</v>
      </c>
      <c r="I2538" t="s">
        <v>99</v>
      </c>
      <c r="J2538" t="s">
        <v>100</v>
      </c>
      <c r="K2538" t="s">
        <v>239</v>
      </c>
      <c r="L2538" t="s">
        <v>52</v>
      </c>
      <c r="M2538" t="s">
        <v>63</v>
      </c>
      <c r="N2538" t="s">
        <v>53</v>
      </c>
      <c r="O2538">
        <v>7</v>
      </c>
      <c r="P2538" s="4">
        <v>24618</v>
      </c>
      <c r="Q2538" s="4">
        <v>14278</v>
      </c>
      <c r="R2538" s="3">
        <v>0.2</v>
      </c>
      <c r="S2538" s="4">
        <v>137861</v>
      </c>
      <c r="T2538" s="4">
        <v>99946</v>
      </c>
      <c r="U2538" s="4">
        <v>37915</v>
      </c>
      <c r="V2538" s="3">
        <v>0.27502339312786067</v>
      </c>
      <c r="W2538" t="s">
        <v>41</v>
      </c>
      <c r="X2538" t="s">
        <v>42</v>
      </c>
      <c r="Y2538" t="s">
        <v>56</v>
      </c>
      <c r="Z2538">
        <v>5</v>
      </c>
      <c r="AA2538" t="s">
        <v>163</v>
      </c>
      <c r="AB2538" t="s">
        <v>132</v>
      </c>
      <c r="AC2538">
        <v>4.3</v>
      </c>
    </row>
    <row r="2539" spans="1:29">
      <c r="A2539" t="s">
        <v>3041</v>
      </c>
      <c r="B2539" s="2">
        <v>45632</v>
      </c>
      <c r="C2539" t="s">
        <v>293</v>
      </c>
      <c r="D2539" t="s">
        <v>31</v>
      </c>
      <c r="E2539" t="s">
        <v>69</v>
      </c>
      <c r="F2539" t="s">
        <v>70</v>
      </c>
      <c r="G2539">
        <v>44</v>
      </c>
      <c r="H2539" t="s">
        <v>34</v>
      </c>
      <c r="I2539" t="s">
        <v>35</v>
      </c>
      <c r="J2539" t="s">
        <v>36</v>
      </c>
      <c r="K2539" t="s">
        <v>269</v>
      </c>
      <c r="L2539" t="s">
        <v>137</v>
      </c>
      <c r="M2539" t="s">
        <v>92</v>
      </c>
      <c r="N2539" t="s">
        <v>113</v>
      </c>
      <c r="O2539">
        <v>7</v>
      </c>
      <c r="P2539" s="4">
        <v>18764</v>
      </c>
      <c r="Q2539" s="4">
        <v>12572</v>
      </c>
      <c r="R2539" s="3">
        <v>0.15</v>
      </c>
      <c r="S2539" s="4">
        <v>111646</v>
      </c>
      <c r="T2539" s="4">
        <v>88004</v>
      </c>
      <c r="U2539" s="4">
        <v>23642</v>
      </c>
      <c r="V2539" s="3">
        <v>0.21175859412786843</v>
      </c>
      <c r="W2539" t="s">
        <v>84</v>
      </c>
      <c r="X2539" t="s">
        <v>42</v>
      </c>
      <c r="Y2539" t="s">
        <v>56</v>
      </c>
      <c r="Z2539">
        <v>1</v>
      </c>
      <c r="AA2539" t="s">
        <v>226</v>
      </c>
      <c r="AB2539" t="s">
        <v>194</v>
      </c>
      <c r="AC2539">
        <v>4.2</v>
      </c>
    </row>
    <row r="2540" spans="1:29">
      <c r="A2540" t="s">
        <v>3042</v>
      </c>
      <c r="B2540" s="2">
        <v>45071</v>
      </c>
      <c r="C2540" t="s">
        <v>222</v>
      </c>
      <c r="D2540" t="s">
        <v>31</v>
      </c>
      <c r="E2540" t="s">
        <v>119</v>
      </c>
      <c r="F2540" t="s">
        <v>70</v>
      </c>
      <c r="G2540">
        <v>59</v>
      </c>
      <c r="H2540" t="s">
        <v>153</v>
      </c>
      <c r="I2540" t="s">
        <v>154</v>
      </c>
      <c r="J2540" t="s">
        <v>36</v>
      </c>
      <c r="K2540" t="s">
        <v>184</v>
      </c>
      <c r="L2540" t="s">
        <v>38</v>
      </c>
      <c r="M2540" t="s">
        <v>63</v>
      </c>
      <c r="N2540" t="s">
        <v>93</v>
      </c>
      <c r="O2540">
        <v>6</v>
      </c>
      <c r="P2540" s="4">
        <v>12299</v>
      </c>
      <c r="Q2540" s="4">
        <v>7133</v>
      </c>
      <c r="R2540" s="3">
        <v>0.05</v>
      </c>
      <c r="S2540" s="4">
        <v>70104</v>
      </c>
      <c r="T2540" s="4">
        <v>42798</v>
      </c>
      <c r="U2540" s="4">
        <v>27306</v>
      </c>
      <c r="V2540" s="3">
        <v>0.38950701814447108</v>
      </c>
      <c r="W2540" t="s">
        <v>75</v>
      </c>
      <c r="X2540" t="s">
        <v>55</v>
      </c>
      <c r="Y2540" t="s">
        <v>56</v>
      </c>
      <c r="Z2540">
        <v>6</v>
      </c>
      <c r="AA2540" t="s">
        <v>77</v>
      </c>
      <c r="AB2540" t="s">
        <v>150</v>
      </c>
      <c r="AC2540">
        <v>4.3</v>
      </c>
    </row>
    <row r="2541" spans="1:29">
      <c r="A2541" t="s">
        <v>3043</v>
      </c>
      <c r="B2541" s="2">
        <v>45391</v>
      </c>
      <c r="C2541" t="s">
        <v>522</v>
      </c>
      <c r="D2541" t="s">
        <v>31</v>
      </c>
      <c r="E2541" t="s">
        <v>188</v>
      </c>
      <c r="F2541" t="s">
        <v>33</v>
      </c>
      <c r="G2541">
        <v>30</v>
      </c>
      <c r="H2541" t="s">
        <v>153</v>
      </c>
      <c r="I2541" t="s">
        <v>154</v>
      </c>
      <c r="J2541" t="s">
        <v>36</v>
      </c>
      <c r="K2541" t="s">
        <v>219</v>
      </c>
      <c r="L2541" t="s">
        <v>131</v>
      </c>
      <c r="M2541" t="s">
        <v>92</v>
      </c>
      <c r="N2541" t="s">
        <v>113</v>
      </c>
      <c r="O2541">
        <v>3</v>
      </c>
      <c r="P2541" s="4">
        <v>7983</v>
      </c>
      <c r="Q2541" s="4">
        <v>4710</v>
      </c>
      <c r="R2541" s="3">
        <v>0.15</v>
      </c>
      <c r="S2541" s="4">
        <v>20357</v>
      </c>
      <c r="T2541" s="4">
        <v>14130</v>
      </c>
      <c r="U2541" s="4">
        <v>6227</v>
      </c>
      <c r="V2541" s="3">
        <v>0.30588986589379574</v>
      </c>
      <c r="W2541" t="s">
        <v>41</v>
      </c>
      <c r="X2541" t="s">
        <v>55</v>
      </c>
      <c r="Y2541" t="s">
        <v>156</v>
      </c>
      <c r="Z2541">
        <v>0</v>
      </c>
      <c r="AA2541" t="s">
        <v>57</v>
      </c>
      <c r="AB2541" t="s">
        <v>194</v>
      </c>
      <c r="AC2541">
        <v>1.5</v>
      </c>
    </row>
    <row r="2542" spans="1:29">
      <c r="A2542" t="s">
        <v>3044</v>
      </c>
      <c r="B2542" s="2">
        <v>45430</v>
      </c>
      <c r="C2542" t="s">
        <v>245</v>
      </c>
      <c r="D2542" t="s">
        <v>49</v>
      </c>
      <c r="E2542" t="s">
        <v>119</v>
      </c>
      <c r="F2542" t="s">
        <v>70</v>
      </c>
      <c r="G2542">
        <v>47</v>
      </c>
      <c r="H2542" t="s">
        <v>153</v>
      </c>
      <c r="I2542" t="s">
        <v>154</v>
      </c>
      <c r="J2542" t="s">
        <v>36</v>
      </c>
      <c r="K2542" t="s">
        <v>74</v>
      </c>
      <c r="L2542" t="s">
        <v>91</v>
      </c>
      <c r="M2542" t="s">
        <v>107</v>
      </c>
      <c r="N2542" t="s">
        <v>126</v>
      </c>
      <c r="O2542">
        <v>4</v>
      </c>
      <c r="P2542" s="4">
        <v>15450</v>
      </c>
      <c r="Q2542" s="4">
        <v>8498</v>
      </c>
      <c r="R2542" s="3">
        <v>0.1</v>
      </c>
      <c r="S2542" s="4">
        <v>55620</v>
      </c>
      <c r="T2542" s="4">
        <v>33992</v>
      </c>
      <c r="U2542" s="4">
        <v>21628</v>
      </c>
      <c r="V2542" s="3">
        <v>0.38885293060050341</v>
      </c>
      <c r="W2542" t="s">
        <v>41</v>
      </c>
      <c r="X2542" t="s">
        <v>42</v>
      </c>
      <c r="Y2542" t="s">
        <v>56</v>
      </c>
      <c r="Z2542">
        <v>1</v>
      </c>
      <c r="AA2542" t="s">
        <v>108</v>
      </c>
      <c r="AB2542" t="s">
        <v>121</v>
      </c>
      <c r="AC2542">
        <v>4.5999999999999996</v>
      </c>
    </row>
    <row r="2543" spans="1:29">
      <c r="A2543" t="s">
        <v>3045</v>
      </c>
      <c r="B2543" s="2">
        <v>45568</v>
      </c>
      <c r="C2543" t="s">
        <v>30</v>
      </c>
      <c r="D2543" t="s">
        <v>31</v>
      </c>
      <c r="E2543" t="s">
        <v>124</v>
      </c>
      <c r="F2543" t="s">
        <v>70</v>
      </c>
      <c r="G2543">
        <v>23</v>
      </c>
      <c r="H2543" t="s">
        <v>88</v>
      </c>
      <c r="I2543" t="s">
        <v>89</v>
      </c>
      <c r="J2543" t="s">
        <v>82</v>
      </c>
      <c r="K2543" t="s">
        <v>125</v>
      </c>
      <c r="L2543" t="s">
        <v>137</v>
      </c>
      <c r="M2543" t="s">
        <v>39</v>
      </c>
      <c r="N2543" t="s">
        <v>126</v>
      </c>
      <c r="O2543">
        <v>7</v>
      </c>
      <c r="P2543" s="4">
        <v>22943</v>
      </c>
      <c r="Q2543" s="4">
        <v>17666</v>
      </c>
      <c r="R2543" s="3">
        <v>0.05</v>
      </c>
      <c r="S2543" s="4">
        <v>152571</v>
      </c>
      <c r="T2543" s="4">
        <v>123662</v>
      </c>
      <c r="U2543" s="4">
        <v>28909</v>
      </c>
      <c r="V2543" s="3">
        <v>0.18947899666384832</v>
      </c>
      <c r="W2543" t="s">
        <v>84</v>
      </c>
      <c r="X2543" t="s">
        <v>42</v>
      </c>
      <c r="Y2543" t="s">
        <v>56</v>
      </c>
      <c r="Z2543">
        <v>2</v>
      </c>
      <c r="AA2543" t="s">
        <v>226</v>
      </c>
      <c r="AB2543" t="s">
        <v>189</v>
      </c>
      <c r="AC2543">
        <v>4.9000000000000004</v>
      </c>
    </row>
    <row r="2544" spans="1:29">
      <c r="A2544" t="s">
        <v>3046</v>
      </c>
      <c r="B2544" s="2">
        <v>45634</v>
      </c>
      <c r="C2544" t="s">
        <v>1193</v>
      </c>
      <c r="D2544" t="s">
        <v>49</v>
      </c>
      <c r="E2544" t="s">
        <v>135</v>
      </c>
      <c r="F2544" t="s">
        <v>33</v>
      </c>
      <c r="G2544">
        <v>30</v>
      </c>
      <c r="H2544" t="s">
        <v>71</v>
      </c>
      <c r="I2544" t="s">
        <v>72</v>
      </c>
      <c r="J2544" t="s">
        <v>73</v>
      </c>
      <c r="K2544" t="s">
        <v>51</v>
      </c>
      <c r="L2544" t="s">
        <v>91</v>
      </c>
      <c r="M2544" t="s">
        <v>92</v>
      </c>
      <c r="N2544" t="s">
        <v>64</v>
      </c>
      <c r="O2544">
        <v>4</v>
      </c>
      <c r="P2544" s="4">
        <v>24157</v>
      </c>
      <c r="Q2544" s="4">
        <v>13769</v>
      </c>
      <c r="R2544" s="3">
        <v>0.1</v>
      </c>
      <c r="S2544" s="4">
        <v>86965</v>
      </c>
      <c r="T2544" s="4">
        <v>55076</v>
      </c>
      <c r="U2544" s="4">
        <v>31889</v>
      </c>
      <c r="V2544" s="3">
        <v>0.36668774794457543</v>
      </c>
      <c r="W2544" t="s">
        <v>84</v>
      </c>
      <c r="X2544" t="s">
        <v>76</v>
      </c>
      <c r="Y2544" t="s">
        <v>56</v>
      </c>
      <c r="Z2544">
        <v>7</v>
      </c>
      <c r="AA2544" t="s">
        <v>143</v>
      </c>
      <c r="AB2544" t="s">
        <v>189</v>
      </c>
      <c r="AC2544">
        <v>3.6</v>
      </c>
    </row>
    <row r="2545" spans="1:29">
      <c r="A2545" t="s">
        <v>3047</v>
      </c>
      <c r="B2545" s="2">
        <v>45525</v>
      </c>
      <c r="C2545" t="s">
        <v>30</v>
      </c>
      <c r="D2545" t="s">
        <v>31</v>
      </c>
      <c r="E2545" t="s">
        <v>124</v>
      </c>
      <c r="F2545" t="s">
        <v>70</v>
      </c>
      <c r="G2545">
        <v>52</v>
      </c>
      <c r="H2545" t="s">
        <v>146</v>
      </c>
      <c r="I2545" t="s">
        <v>147</v>
      </c>
      <c r="J2545" t="s">
        <v>36</v>
      </c>
      <c r="K2545" t="s">
        <v>116</v>
      </c>
      <c r="L2545" t="s">
        <v>91</v>
      </c>
      <c r="M2545" t="s">
        <v>107</v>
      </c>
      <c r="N2545" t="s">
        <v>113</v>
      </c>
      <c r="O2545">
        <v>5</v>
      </c>
      <c r="P2545" s="4">
        <v>3969</v>
      </c>
      <c r="Q2545" s="4">
        <v>2659</v>
      </c>
      <c r="R2545" s="3">
        <v>0</v>
      </c>
      <c r="S2545" s="4">
        <v>19845</v>
      </c>
      <c r="T2545" s="4">
        <v>13295</v>
      </c>
      <c r="U2545" s="4">
        <v>6550</v>
      </c>
      <c r="V2545" s="3">
        <v>0.33005794910556813</v>
      </c>
      <c r="W2545" t="s">
        <v>84</v>
      </c>
      <c r="X2545" t="s">
        <v>42</v>
      </c>
      <c r="Y2545" t="s">
        <v>56</v>
      </c>
      <c r="Z2545">
        <v>3</v>
      </c>
      <c r="AA2545" t="s">
        <v>44</v>
      </c>
      <c r="AB2545" t="s">
        <v>132</v>
      </c>
      <c r="AC2545">
        <v>3</v>
      </c>
    </row>
    <row r="2546" spans="1:29">
      <c r="A2546" t="s">
        <v>3048</v>
      </c>
      <c r="B2546" s="2">
        <v>45625</v>
      </c>
      <c r="C2546" t="s">
        <v>205</v>
      </c>
      <c r="D2546" t="s">
        <v>31</v>
      </c>
      <c r="E2546" t="s">
        <v>188</v>
      </c>
      <c r="F2546" t="s">
        <v>33</v>
      </c>
      <c r="G2546">
        <v>27</v>
      </c>
      <c r="H2546" t="s">
        <v>153</v>
      </c>
      <c r="I2546" t="s">
        <v>154</v>
      </c>
      <c r="J2546" t="s">
        <v>36</v>
      </c>
      <c r="K2546" t="s">
        <v>239</v>
      </c>
      <c r="L2546" t="s">
        <v>91</v>
      </c>
      <c r="M2546" t="s">
        <v>107</v>
      </c>
      <c r="N2546" t="s">
        <v>40</v>
      </c>
      <c r="O2546">
        <v>1</v>
      </c>
      <c r="P2546" s="4">
        <v>3916</v>
      </c>
      <c r="Q2546" s="4">
        <v>2859</v>
      </c>
      <c r="R2546" s="3">
        <v>0.05</v>
      </c>
      <c r="S2546" s="4">
        <v>3720</v>
      </c>
      <c r="T2546" s="4">
        <v>2859</v>
      </c>
      <c r="U2546" s="4">
        <v>861</v>
      </c>
      <c r="V2546" s="3">
        <v>0.2314516129032258</v>
      </c>
      <c r="W2546" t="s">
        <v>54</v>
      </c>
      <c r="X2546" t="s">
        <v>76</v>
      </c>
      <c r="Y2546" t="s">
        <v>56</v>
      </c>
      <c r="Z2546">
        <v>2</v>
      </c>
      <c r="AA2546" t="s">
        <v>167</v>
      </c>
      <c r="AB2546" t="s">
        <v>194</v>
      </c>
      <c r="AC2546">
        <v>3.9</v>
      </c>
    </row>
    <row r="2547" spans="1:29">
      <c r="A2547" t="s">
        <v>3049</v>
      </c>
      <c r="B2547" s="2">
        <v>45258</v>
      </c>
      <c r="C2547" t="s">
        <v>115</v>
      </c>
      <c r="D2547" t="s">
        <v>31</v>
      </c>
      <c r="E2547" t="s">
        <v>69</v>
      </c>
      <c r="F2547" t="s">
        <v>70</v>
      </c>
      <c r="G2547">
        <v>57</v>
      </c>
      <c r="H2547" t="s">
        <v>71</v>
      </c>
      <c r="I2547" t="s">
        <v>72</v>
      </c>
      <c r="J2547" t="s">
        <v>73</v>
      </c>
      <c r="K2547" t="s">
        <v>257</v>
      </c>
      <c r="L2547" t="s">
        <v>155</v>
      </c>
      <c r="M2547" t="s">
        <v>107</v>
      </c>
      <c r="N2547" t="s">
        <v>40</v>
      </c>
      <c r="O2547">
        <v>5</v>
      </c>
      <c r="P2547" s="4">
        <v>10139</v>
      </c>
      <c r="Q2547" s="4">
        <v>5982</v>
      </c>
      <c r="R2547" s="3">
        <v>0</v>
      </c>
      <c r="S2547" s="4">
        <v>50695</v>
      </c>
      <c r="T2547" s="4">
        <v>29910</v>
      </c>
      <c r="U2547" s="4">
        <v>20785</v>
      </c>
      <c r="V2547" s="3">
        <v>0.4100009862905612</v>
      </c>
      <c r="W2547" t="s">
        <v>54</v>
      </c>
      <c r="X2547" t="s">
        <v>55</v>
      </c>
      <c r="Y2547" t="s">
        <v>56</v>
      </c>
      <c r="Z2547">
        <v>7</v>
      </c>
      <c r="AA2547" t="s">
        <v>193</v>
      </c>
      <c r="AB2547" t="s">
        <v>95</v>
      </c>
      <c r="AC2547">
        <v>3.1</v>
      </c>
    </row>
    <row r="2548" spans="1:29">
      <c r="A2548" t="s">
        <v>3050</v>
      </c>
      <c r="B2548" s="2">
        <v>45391</v>
      </c>
      <c r="C2548" t="s">
        <v>161</v>
      </c>
      <c r="D2548" t="s">
        <v>31</v>
      </c>
      <c r="E2548" t="s">
        <v>170</v>
      </c>
      <c r="F2548" t="s">
        <v>33</v>
      </c>
      <c r="G2548">
        <v>57</v>
      </c>
      <c r="H2548" t="s">
        <v>105</v>
      </c>
      <c r="I2548" t="s">
        <v>89</v>
      </c>
      <c r="J2548" t="s">
        <v>82</v>
      </c>
      <c r="K2548" t="s">
        <v>225</v>
      </c>
      <c r="L2548" t="s">
        <v>112</v>
      </c>
      <c r="M2548" t="s">
        <v>107</v>
      </c>
      <c r="N2548" t="s">
        <v>64</v>
      </c>
      <c r="O2548">
        <v>7</v>
      </c>
      <c r="P2548" s="4">
        <v>11944</v>
      </c>
      <c r="Q2548" s="4">
        <v>8002</v>
      </c>
      <c r="R2548" s="3">
        <v>0</v>
      </c>
      <c r="S2548" s="4">
        <v>83608</v>
      </c>
      <c r="T2548" s="4">
        <v>56014</v>
      </c>
      <c r="U2548" s="4">
        <v>27594</v>
      </c>
      <c r="V2548" s="3">
        <v>0.33004018754186204</v>
      </c>
      <c r="W2548" t="s">
        <v>54</v>
      </c>
      <c r="X2548" t="s">
        <v>76</v>
      </c>
      <c r="Y2548" t="s">
        <v>171</v>
      </c>
      <c r="Z2548">
        <v>12</v>
      </c>
      <c r="AA2548" t="s">
        <v>172</v>
      </c>
      <c r="AB2548" t="s">
        <v>132</v>
      </c>
      <c r="AC2548" t="s">
        <v>46</v>
      </c>
    </row>
    <row r="2549" spans="1:29">
      <c r="A2549" t="s">
        <v>3051</v>
      </c>
      <c r="B2549" s="2">
        <v>45614</v>
      </c>
      <c r="C2549" t="s">
        <v>732</v>
      </c>
      <c r="D2549" t="s">
        <v>31</v>
      </c>
      <c r="E2549" t="s">
        <v>98</v>
      </c>
      <c r="F2549" t="s">
        <v>70</v>
      </c>
      <c r="G2549">
        <v>54</v>
      </c>
      <c r="H2549" t="s">
        <v>146</v>
      </c>
      <c r="I2549" t="s">
        <v>147</v>
      </c>
      <c r="J2549" t="s">
        <v>36</v>
      </c>
      <c r="K2549" t="s">
        <v>166</v>
      </c>
      <c r="L2549" t="s">
        <v>131</v>
      </c>
      <c r="M2549" t="s">
        <v>83</v>
      </c>
      <c r="N2549" t="s">
        <v>53</v>
      </c>
      <c r="O2549">
        <v>6</v>
      </c>
      <c r="P2549" s="4">
        <v>24147</v>
      </c>
      <c r="Q2549" s="4">
        <v>15696</v>
      </c>
      <c r="R2549" s="3">
        <v>0.05</v>
      </c>
      <c r="S2549" s="4">
        <v>137638</v>
      </c>
      <c r="T2549" s="4">
        <v>94176</v>
      </c>
      <c r="U2549" s="4">
        <v>43462</v>
      </c>
      <c r="V2549" s="3">
        <v>0.31577035411732224</v>
      </c>
      <c r="W2549" t="s">
        <v>41</v>
      </c>
      <c r="X2549" t="s">
        <v>76</v>
      </c>
      <c r="Y2549" t="s">
        <v>156</v>
      </c>
      <c r="Z2549">
        <v>0</v>
      </c>
      <c r="AA2549" t="s">
        <v>85</v>
      </c>
      <c r="AB2549" t="s">
        <v>45</v>
      </c>
      <c r="AC2549">
        <v>1.2</v>
      </c>
    </row>
    <row r="2550" spans="1:29">
      <c r="A2550" t="s">
        <v>3052</v>
      </c>
      <c r="B2550" s="2">
        <v>45045</v>
      </c>
      <c r="C2550" t="s">
        <v>666</v>
      </c>
      <c r="D2550" t="s">
        <v>49</v>
      </c>
      <c r="E2550" t="s">
        <v>60</v>
      </c>
      <c r="F2550" t="s">
        <v>70</v>
      </c>
      <c r="G2550">
        <v>39</v>
      </c>
      <c r="H2550" t="s">
        <v>80</v>
      </c>
      <c r="I2550" t="s">
        <v>81</v>
      </c>
      <c r="J2550" t="s">
        <v>82</v>
      </c>
      <c r="K2550" t="s">
        <v>61</v>
      </c>
      <c r="L2550" t="s">
        <v>155</v>
      </c>
      <c r="M2550" t="s">
        <v>83</v>
      </c>
      <c r="N2550" t="s">
        <v>53</v>
      </c>
      <c r="O2550">
        <v>3</v>
      </c>
      <c r="P2550" s="4">
        <v>5531</v>
      </c>
      <c r="Q2550" s="4">
        <v>3097</v>
      </c>
      <c r="R2550" s="3">
        <v>0.05</v>
      </c>
      <c r="S2550" s="4">
        <v>15763</v>
      </c>
      <c r="T2550" s="4">
        <v>9291</v>
      </c>
      <c r="U2550" s="4">
        <v>6472</v>
      </c>
      <c r="V2550" s="3">
        <v>0.41058174205417752</v>
      </c>
      <c r="W2550" t="s">
        <v>75</v>
      </c>
      <c r="X2550" t="s">
        <v>55</v>
      </c>
      <c r="Y2550" t="s">
        <v>56</v>
      </c>
      <c r="Z2550">
        <v>7</v>
      </c>
      <c r="AA2550" t="s">
        <v>181</v>
      </c>
      <c r="AB2550" t="s">
        <v>66</v>
      </c>
      <c r="AC2550">
        <v>3.8</v>
      </c>
    </row>
    <row r="2551" spans="1:29">
      <c r="A2551" t="s">
        <v>3053</v>
      </c>
      <c r="B2551" s="2">
        <v>45285</v>
      </c>
      <c r="C2551" t="s">
        <v>191</v>
      </c>
      <c r="D2551" t="s">
        <v>31</v>
      </c>
      <c r="E2551" t="s">
        <v>98</v>
      </c>
      <c r="F2551" t="s">
        <v>70</v>
      </c>
      <c r="G2551">
        <v>38</v>
      </c>
      <c r="H2551" t="s">
        <v>146</v>
      </c>
      <c r="I2551" t="s">
        <v>147</v>
      </c>
      <c r="J2551" t="s">
        <v>36</v>
      </c>
      <c r="K2551" t="s">
        <v>269</v>
      </c>
      <c r="L2551" t="s">
        <v>62</v>
      </c>
      <c r="M2551" t="s">
        <v>83</v>
      </c>
      <c r="N2551" t="s">
        <v>53</v>
      </c>
      <c r="O2551">
        <v>2</v>
      </c>
      <c r="P2551" s="4">
        <v>774</v>
      </c>
      <c r="Q2551" s="4">
        <v>472</v>
      </c>
      <c r="R2551" s="3">
        <v>0</v>
      </c>
      <c r="S2551" s="4">
        <v>1548</v>
      </c>
      <c r="T2551" s="4">
        <v>944</v>
      </c>
      <c r="U2551" s="4">
        <v>604</v>
      </c>
      <c r="V2551" s="3">
        <v>0.39018087855297157</v>
      </c>
      <c r="W2551" t="s">
        <v>75</v>
      </c>
      <c r="X2551" t="s">
        <v>55</v>
      </c>
      <c r="Y2551" t="s">
        <v>56</v>
      </c>
      <c r="Z2551">
        <v>2</v>
      </c>
      <c r="AA2551" t="s">
        <v>229</v>
      </c>
      <c r="AB2551" t="s">
        <v>66</v>
      </c>
      <c r="AC2551">
        <v>3.6</v>
      </c>
    </row>
    <row r="2552" spans="1:29">
      <c r="A2552" t="s">
        <v>3054</v>
      </c>
      <c r="B2552" s="2">
        <v>45124</v>
      </c>
      <c r="C2552" t="s">
        <v>680</v>
      </c>
      <c r="D2552" t="s">
        <v>31</v>
      </c>
      <c r="E2552" t="s">
        <v>124</v>
      </c>
      <c r="F2552" t="s">
        <v>70</v>
      </c>
      <c r="G2552">
        <v>55</v>
      </c>
      <c r="H2552" t="s">
        <v>153</v>
      </c>
      <c r="I2552" t="s">
        <v>154</v>
      </c>
      <c r="J2552" t="s">
        <v>36</v>
      </c>
      <c r="K2552" t="s">
        <v>130</v>
      </c>
      <c r="L2552" t="s">
        <v>142</v>
      </c>
      <c r="M2552" t="s">
        <v>92</v>
      </c>
      <c r="N2552" t="s">
        <v>53</v>
      </c>
      <c r="O2552">
        <v>6</v>
      </c>
      <c r="P2552" s="4">
        <v>21768</v>
      </c>
      <c r="Q2552" s="4">
        <v>12843</v>
      </c>
      <c r="R2552" s="3">
        <v>0</v>
      </c>
      <c r="S2552" s="4">
        <v>130608</v>
      </c>
      <c r="T2552" s="4">
        <v>77058</v>
      </c>
      <c r="U2552" s="4">
        <v>53550</v>
      </c>
      <c r="V2552" s="3">
        <v>0.41000551267916208</v>
      </c>
      <c r="W2552" t="s">
        <v>54</v>
      </c>
      <c r="X2552" t="s">
        <v>55</v>
      </c>
      <c r="Y2552" t="s">
        <v>56</v>
      </c>
      <c r="Z2552">
        <v>3</v>
      </c>
      <c r="AA2552" t="s">
        <v>229</v>
      </c>
      <c r="AB2552" t="s">
        <v>45</v>
      </c>
      <c r="AC2552">
        <v>3.4</v>
      </c>
    </row>
    <row r="2553" spans="1:29">
      <c r="A2553" t="s">
        <v>3055</v>
      </c>
      <c r="B2553" s="2">
        <v>45322</v>
      </c>
      <c r="C2553" t="s">
        <v>481</v>
      </c>
      <c r="D2553" t="s">
        <v>49</v>
      </c>
      <c r="E2553" t="s">
        <v>119</v>
      </c>
      <c r="F2553" t="s">
        <v>70</v>
      </c>
      <c r="G2553">
        <v>32</v>
      </c>
      <c r="H2553" t="s">
        <v>99</v>
      </c>
      <c r="I2553" t="s">
        <v>99</v>
      </c>
      <c r="J2553" t="s">
        <v>100</v>
      </c>
      <c r="K2553" t="s">
        <v>337</v>
      </c>
      <c r="L2553" t="s">
        <v>38</v>
      </c>
      <c r="M2553" t="s">
        <v>63</v>
      </c>
      <c r="N2553" t="s">
        <v>126</v>
      </c>
      <c r="O2553">
        <v>1</v>
      </c>
      <c r="P2553" s="4">
        <v>18952</v>
      </c>
      <c r="Q2553" s="4">
        <v>13835</v>
      </c>
      <c r="R2553" s="3">
        <v>0.1</v>
      </c>
      <c r="S2553" s="4">
        <v>17057</v>
      </c>
      <c r="T2553" s="4">
        <v>13835</v>
      </c>
      <c r="U2553" s="4">
        <v>3222</v>
      </c>
      <c r="V2553" s="3">
        <v>0.18889605440581581</v>
      </c>
      <c r="W2553" t="s">
        <v>84</v>
      </c>
      <c r="X2553" t="s">
        <v>42</v>
      </c>
      <c r="Y2553" t="s">
        <v>56</v>
      </c>
      <c r="Z2553">
        <v>1</v>
      </c>
      <c r="AA2553" t="s">
        <v>108</v>
      </c>
      <c r="AB2553" t="s">
        <v>95</v>
      </c>
      <c r="AC2553">
        <v>4</v>
      </c>
    </row>
    <row r="2554" spans="1:29">
      <c r="A2554" t="s">
        <v>3056</v>
      </c>
      <c r="B2554" s="2">
        <v>45603</v>
      </c>
      <c r="C2554" t="s">
        <v>684</v>
      </c>
      <c r="D2554" t="s">
        <v>31</v>
      </c>
      <c r="E2554" t="s">
        <v>50</v>
      </c>
      <c r="F2554" t="s">
        <v>33</v>
      </c>
      <c r="G2554">
        <v>38</v>
      </c>
      <c r="H2554" t="s">
        <v>80</v>
      </c>
      <c r="I2554" t="s">
        <v>81</v>
      </c>
      <c r="J2554" t="s">
        <v>82</v>
      </c>
      <c r="K2554" t="s">
        <v>61</v>
      </c>
      <c r="L2554" t="s">
        <v>155</v>
      </c>
      <c r="M2554" t="s">
        <v>83</v>
      </c>
      <c r="N2554" t="s">
        <v>40</v>
      </c>
      <c r="O2554">
        <v>3</v>
      </c>
      <c r="P2554" s="4">
        <v>13458</v>
      </c>
      <c r="Q2554" s="4">
        <v>9151</v>
      </c>
      <c r="R2554" s="3">
        <v>0.05</v>
      </c>
      <c r="S2554" s="4">
        <v>38355</v>
      </c>
      <c r="T2554" s="4">
        <v>27453</v>
      </c>
      <c r="U2554" s="4">
        <v>10902</v>
      </c>
      <c r="V2554" s="3">
        <v>0.28423934298005477</v>
      </c>
      <c r="W2554" t="s">
        <v>84</v>
      </c>
      <c r="X2554" t="s">
        <v>42</v>
      </c>
      <c r="Y2554" t="s">
        <v>156</v>
      </c>
      <c r="Z2554">
        <v>0</v>
      </c>
      <c r="AA2554" t="s">
        <v>44</v>
      </c>
      <c r="AB2554" t="s">
        <v>45</v>
      </c>
      <c r="AC2554">
        <v>1.7</v>
      </c>
    </row>
    <row r="2555" spans="1:29">
      <c r="A2555" t="s">
        <v>3057</v>
      </c>
      <c r="B2555" s="2">
        <v>45605</v>
      </c>
      <c r="C2555" t="s">
        <v>1833</v>
      </c>
      <c r="D2555" t="s">
        <v>31</v>
      </c>
      <c r="E2555" t="s">
        <v>129</v>
      </c>
      <c r="F2555" t="s">
        <v>33</v>
      </c>
      <c r="G2555">
        <v>44</v>
      </c>
      <c r="H2555" t="s">
        <v>153</v>
      </c>
      <c r="I2555" t="s">
        <v>154</v>
      </c>
      <c r="J2555" t="s">
        <v>36</v>
      </c>
      <c r="K2555" t="s">
        <v>225</v>
      </c>
      <c r="L2555" t="s">
        <v>131</v>
      </c>
      <c r="M2555" t="s">
        <v>83</v>
      </c>
      <c r="N2555" t="s">
        <v>93</v>
      </c>
      <c r="O2555">
        <v>1</v>
      </c>
      <c r="P2555" s="4">
        <v>4199</v>
      </c>
      <c r="Q2555" s="4">
        <v>2645</v>
      </c>
      <c r="R2555" s="3">
        <v>0</v>
      </c>
      <c r="S2555" s="4">
        <v>4199</v>
      </c>
      <c r="T2555" s="4">
        <v>2645</v>
      </c>
      <c r="U2555" s="4">
        <v>1554</v>
      </c>
      <c r="V2555" s="3">
        <v>0.37008811621814719</v>
      </c>
      <c r="W2555" t="s">
        <v>54</v>
      </c>
      <c r="X2555" t="s">
        <v>55</v>
      </c>
      <c r="Y2555" t="s">
        <v>56</v>
      </c>
      <c r="Z2555">
        <v>7</v>
      </c>
      <c r="AA2555" t="s">
        <v>181</v>
      </c>
      <c r="AB2555" t="s">
        <v>95</v>
      </c>
      <c r="AC2555">
        <v>5</v>
      </c>
    </row>
    <row r="2556" spans="1:29">
      <c r="A2556" t="s">
        <v>3058</v>
      </c>
      <c r="B2556" s="2">
        <v>44950</v>
      </c>
      <c r="C2556" t="s">
        <v>355</v>
      </c>
      <c r="D2556" t="s">
        <v>31</v>
      </c>
      <c r="E2556" t="s">
        <v>60</v>
      </c>
      <c r="F2556" t="s">
        <v>70</v>
      </c>
      <c r="G2556">
        <v>56</v>
      </c>
      <c r="H2556" t="s">
        <v>105</v>
      </c>
      <c r="I2556" t="s">
        <v>89</v>
      </c>
      <c r="J2556" t="s">
        <v>82</v>
      </c>
      <c r="K2556" t="s">
        <v>179</v>
      </c>
      <c r="L2556" t="s">
        <v>52</v>
      </c>
      <c r="M2556" t="s">
        <v>63</v>
      </c>
      <c r="N2556" t="s">
        <v>126</v>
      </c>
      <c r="O2556">
        <v>8</v>
      </c>
      <c r="P2556" s="4">
        <v>13753</v>
      </c>
      <c r="Q2556" s="4">
        <v>8527</v>
      </c>
      <c r="R2556" s="3">
        <v>0.15</v>
      </c>
      <c r="S2556" s="4">
        <v>93520</v>
      </c>
      <c r="T2556" s="4">
        <v>68216</v>
      </c>
      <c r="U2556" s="4">
        <v>25304</v>
      </c>
      <c r="V2556" s="3">
        <v>0.27057313943541489</v>
      </c>
      <c r="W2556" t="s">
        <v>84</v>
      </c>
      <c r="X2556" t="s">
        <v>55</v>
      </c>
      <c r="Y2556" t="s">
        <v>56</v>
      </c>
      <c r="Z2556">
        <v>7</v>
      </c>
      <c r="AA2556" t="s">
        <v>94</v>
      </c>
      <c r="AB2556" t="s">
        <v>189</v>
      </c>
      <c r="AC2556">
        <v>3.7</v>
      </c>
    </row>
    <row r="2557" spans="1:29">
      <c r="A2557" t="s">
        <v>3059</v>
      </c>
      <c r="B2557" s="2">
        <v>45549</v>
      </c>
      <c r="C2557" t="s">
        <v>178</v>
      </c>
      <c r="D2557" t="s">
        <v>31</v>
      </c>
      <c r="E2557" t="s">
        <v>129</v>
      </c>
      <c r="F2557" t="s">
        <v>33</v>
      </c>
      <c r="G2557">
        <v>36</v>
      </c>
      <c r="H2557" t="s">
        <v>71</v>
      </c>
      <c r="I2557" t="s">
        <v>72</v>
      </c>
      <c r="J2557" t="s">
        <v>73</v>
      </c>
      <c r="K2557" t="s">
        <v>239</v>
      </c>
      <c r="L2557" t="s">
        <v>91</v>
      </c>
      <c r="M2557" t="s">
        <v>39</v>
      </c>
      <c r="N2557" t="s">
        <v>93</v>
      </c>
      <c r="O2557">
        <v>7</v>
      </c>
      <c r="P2557" s="4">
        <v>1728</v>
      </c>
      <c r="Q2557" s="4">
        <v>1020</v>
      </c>
      <c r="R2557" s="3">
        <v>0.1</v>
      </c>
      <c r="S2557" s="4">
        <v>10886</v>
      </c>
      <c r="T2557" s="4">
        <v>7140</v>
      </c>
      <c r="U2557" s="4">
        <v>3746</v>
      </c>
      <c r="V2557" s="3">
        <v>0.34411170310490541</v>
      </c>
      <c r="W2557" t="s">
        <v>54</v>
      </c>
      <c r="X2557" t="s">
        <v>76</v>
      </c>
      <c r="Y2557" t="s">
        <v>56</v>
      </c>
      <c r="Z2557">
        <v>2</v>
      </c>
      <c r="AA2557" t="s">
        <v>65</v>
      </c>
      <c r="AB2557" t="s">
        <v>95</v>
      </c>
      <c r="AC2557">
        <v>5</v>
      </c>
    </row>
    <row r="2558" spans="1:29">
      <c r="A2558" t="s">
        <v>3060</v>
      </c>
      <c r="B2558" s="2">
        <v>45107</v>
      </c>
      <c r="C2558" t="s">
        <v>592</v>
      </c>
      <c r="D2558" t="s">
        <v>31</v>
      </c>
      <c r="E2558" t="s">
        <v>124</v>
      </c>
      <c r="F2558" t="s">
        <v>70</v>
      </c>
      <c r="G2558">
        <v>27</v>
      </c>
      <c r="H2558" t="s">
        <v>105</v>
      </c>
      <c r="I2558" t="s">
        <v>89</v>
      </c>
      <c r="J2558" t="s">
        <v>82</v>
      </c>
      <c r="K2558" t="s">
        <v>199</v>
      </c>
      <c r="L2558" t="s">
        <v>38</v>
      </c>
      <c r="M2558" t="s">
        <v>39</v>
      </c>
      <c r="N2558" t="s">
        <v>113</v>
      </c>
      <c r="O2558">
        <v>2</v>
      </c>
      <c r="P2558" s="4">
        <v>24514</v>
      </c>
      <c r="Q2558" s="4">
        <v>16915</v>
      </c>
      <c r="R2558" s="3">
        <v>0.05</v>
      </c>
      <c r="S2558" s="4">
        <v>46577</v>
      </c>
      <c r="T2558" s="4">
        <v>33830</v>
      </c>
      <c r="U2558" s="4">
        <v>12747</v>
      </c>
      <c r="V2558" s="3">
        <v>0.27367584859479999</v>
      </c>
      <c r="W2558" t="s">
        <v>75</v>
      </c>
      <c r="X2558" t="s">
        <v>76</v>
      </c>
      <c r="Y2558" t="s">
        <v>156</v>
      </c>
      <c r="Z2558">
        <v>0</v>
      </c>
      <c r="AA2558" t="s">
        <v>94</v>
      </c>
      <c r="AB2558" t="s">
        <v>194</v>
      </c>
      <c r="AC2558">
        <v>1.7</v>
      </c>
    </row>
    <row r="2559" spans="1:29">
      <c r="A2559" t="s">
        <v>3061</v>
      </c>
      <c r="B2559" s="2">
        <v>45261</v>
      </c>
      <c r="C2559" t="s">
        <v>358</v>
      </c>
      <c r="D2559" t="s">
        <v>31</v>
      </c>
      <c r="E2559" t="s">
        <v>69</v>
      </c>
      <c r="F2559" t="s">
        <v>70</v>
      </c>
      <c r="G2559">
        <v>22</v>
      </c>
      <c r="H2559" t="s">
        <v>99</v>
      </c>
      <c r="I2559" t="s">
        <v>99</v>
      </c>
      <c r="J2559" t="s">
        <v>100</v>
      </c>
      <c r="K2559" t="s">
        <v>225</v>
      </c>
      <c r="L2559" t="s">
        <v>38</v>
      </c>
      <c r="M2559" t="s">
        <v>63</v>
      </c>
      <c r="N2559" t="s">
        <v>40</v>
      </c>
      <c r="O2559">
        <v>6</v>
      </c>
      <c r="P2559" s="4">
        <v>3017</v>
      </c>
      <c r="Q2559" s="4">
        <v>1810</v>
      </c>
      <c r="R2559" s="3">
        <v>0.05</v>
      </c>
      <c r="S2559" s="4">
        <v>17197</v>
      </c>
      <c r="T2559" s="4">
        <v>10860</v>
      </c>
      <c r="U2559" s="4">
        <v>6337</v>
      </c>
      <c r="V2559" s="3">
        <v>0.36849450485549806</v>
      </c>
      <c r="W2559" t="s">
        <v>75</v>
      </c>
      <c r="X2559" t="s">
        <v>76</v>
      </c>
      <c r="Y2559" t="s">
        <v>56</v>
      </c>
      <c r="Z2559">
        <v>7</v>
      </c>
      <c r="AA2559" t="s">
        <v>108</v>
      </c>
      <c r="AB2559" t="s">
        <v>66</v>
      </c>
      <c r="AC2559">
        <v>5</v>
      </c>
    </row>
    <row r="2560" spans="1:29">
      <c r="A2560" t="s">
        <v>3062</v>
      </c>
      <c r="B2560" s="2">
        <v>45300</v>
      </c>
      <c r="C2560" t="s">
        <v>134</v>
      </c>
      <c r="D2560" t="s">
        <v>49</v>
      </c>
      <c r="E2560" t="s">
        <v>111</v>
      </c>
      <c r="F2560" t="s">
        <v>70</v>
      </c>
      <c r="G2560">
        <v>51</v>
      </c>
      <c r="H2560" t="s">
        <v>71</v>
      </c>
      <c r="I2560" t="s">
        <v>72</v>
      </c>
      <c r="J2560" t="s">
        <v>73</v>
      </c>
      <c r="K2560" t="s">
        <v>51</v>
      </c>
      <c r="L2560" t="s">
        <v>155</v>
      </c>
      <c r="M2560" t="s">
        <v>39</v>
      </c>
      <c r="N2560" t="s">
        <v>126</v>
      </c>
      <c r="O2560">
        <v>8</v>
      </c>
      <c r="P2560" s="4">
        <v>23480</v>
      </c>
      <c r="Q2560" s="4">
        <v>17140</v>
      </c>
      <c r="R2560" s="3">
        <v>0</v>
      </c>
      <c r="S2560" s="4">
        <v>187840</v>
      </c>
      <c r="T2560" s="4">
        <v>137120</v>
      </c>
      <c r="U2560" s="4">
        <v>50720</v>
      </c>
      <c r="V2560" s="3">
        <v>0.27001703577512776</v>
      </c>
      <c r="W2560" t="s">
        <v>84</v>
      </c>
      <c r="X2560" t="s">
        <v>55</v>
      </c>
      <c r="Y2560" t="s">
        <v>56</v>
      </c>
      <c r="Z2560">
        <v>4</v>
      </c>
      <c r="AA2560" t="s">
        <v>85</v>
      </c>
      <c r="AB2560" t="s">
        <v>66</v>
      </c>
      <c r="AC2560">
        <v>4.5</v>
      </c>
    </row>
    <row r="2561" spans="1:29">
      <c r="A2561" t="s">
        <v>3063</v>
      </c>
      <c r="B2561" s="2">
        <v>45543</v>
      </c>
      <c r="C2561" t="s">
        <v>1613</v>
      </c>
      <c r="D2561" t="s">
        <v>31</v>
      </c>
      <c r="E2561" t="s">
        <v>111</v>
      </c>
      <c r="F2561" t="s">
        <v>70</v>
      </c>
      <c r="G2561">
        <v>32</v>
      </c>
      <c r="H2561" t="s">
        <v>71</v>
      </c>
      <c r="I2561" t="s">
        <v>72</v>
      </c>
      <c r="J2561" t="s">
        <v>73</v>
      </c>
      <c r="K2561" t="s">
        <v>269</v>
      </c>
      <c r="L2561" t="s">
        <v>38</v>
      </c>
      <c r="M2561" t="s">
        <v>63</v>
      </c>
      <c r="N2561" t="s">
        <v>40</v>
      </c>
      <c r="O2561">
        <v>4</v>
      </c>
      <c r="P2561" s="4">
        <v>5975</v>
      </c>
      <c r="Q2561" s="4">
        <v>3824</v>
      </c>
      <c r="R2561" s="3">
        <v>0.05</v>
      </c>
      <c r="S2561" s="4">
        <v>22705</v>
      </c>
      <c r="T2561" s="4">
        <v>15296</v>
      </c>
      <c r="U2561" s="4">
        <v>7409</v>
      </c>
      <c r="V2561" s="3">
        <v>0.32631578947368423</v>
      </c>
      <c r="W2561" t="s">
        <v>75</v>
      </c>
      <c r="X2561" t="s">
        <v>55</v>
      </c>
      <c r="Y2561" t="s">
        <v>56</v>
      </c>
      <c r="Z2561">
        <v>5</v>
      </c>
      <c r="AA2561" t="s">
        <v>102</v>
      </c>
      <c r="AB2561" t="s">
        <v>132</v>
      </c>
      <c r="AC2561">
        <v>4.5</v>
      </c>
    </row>
    <row r="2562" spans="1:29">
      <c r="A2562" t="s">
        <v>3064</v>
      </c>
      <c r="B2562" s="2">
        <v>45428</v>
      </c>
      <c r="C2562" t="s">
        <v>218</v>
      </c>
      <c r="D2562" t="s">
        <v>49</v>
      </c>
      <c r="E2562" t="s">
        <v>111</v>
      </c>
      <c r="F2562" t="s">
        <v>70</v>
      </c>
      <c r="G2562">
        <v>40</v>
      </c>
      <c r="H2562" t="s">
        <v>153</v>
      </c>
      <c r="I2562" t="s">
        <v>154</v>
      </c>
      <c r="J2562" t="s">
        <v>36</v>
      </c>
      <c r="K2562" t="s">
        <v>136</v>
      </c>
      <c r="L2562" t="s">
        <v>38</v>
      </c>
      <c r="M2562" t="s">
        <v>63</v>
      </c>
      <c r="N2562" t="s">
        <v>126</v>
      </c>
      <c r="O2562">
        <v>6</v>
      </c>
      <c r="P2562" s="4">
        <v>15743</v>
      </c>
      <c r="Q2562" s="4">
        <v>12594</v>
      </c>
      <c r="R2562" s="3">
        <v>0.2</v>
      </c>
      <c r="S2562" s="4">
        <v>75566</v>
      </c>
      <c r="T2562" s="4">
        <v>75564</v>
      </c>
      <c r="U2562" s="4">
        <v>2</v>
      </c>
      <c r="V2562" s="3">
        <v>2.6466929571500409E-5</v>
      </c>
      <c r="W2562" t="s">
        <v>54</v>
      </c>
      <c r="X2562" t="s">
        <v>42</v>
      </c>
      <c r="Y2562" t="s">
        <v>43</v>
      </c>
      <c r="Z2562">
        <v>0</v>
      </c>
      <c r="AA2562" t="s">
        <v>229</v>
      </c>
      <c r="AB2562" t="s">
        <v>95</v>
      </c>
      <c r="AC2562" t="s">
        <v>46</v>
      </c>
    </row>
    <row r="2563" spans="1:29">
      <c r="A2563" t="s">
        <v>3065</v>
      </c>
      <c r="B2563" s="2">
        <v>45356</v>
      </c>
      <c r="C2563" t="s">
        <v>992</v>
      </c>
      <c r="D2563" t="s">
        <v>31</v>
      </c>
      <c r="E2563" t="s">
        <v>124</v>
      </c>
      <c r="F2563" t="s">
        <v>70</v>
      </c>
      <c r="G2563">
        <v>51</v>
      </c>
      <c r="H2563" t="s">
        <v>99</v>
      </c>
      <c r="I2563" t="s">
        <v>99</v>
      </c>
      <c r="J2563" t="s">
        <v>100</v>
      </c>
      <c r="K2563" t="s">
        <v>148</v>
      </c>
      <c r="L2563" t="s">
        <v>155</v>
      </c>
      <c r="M2563" t="s">
        <v>83</v>
      </c>
      <c r="N2563" t="s">
        <v>53</v>
      </c>
      <c r="O2563">
        <v>2</v>
      </c>
      <c r="P2563" s="4">
        <v>13137</v>
      </c>
      <c r="Q2563" s="4">
        <v>7751</v>
      </c>
      <c r="R2563" s="3">
        <v>0.2</v>
      </c>
      <c r="S2563" s="4">
        <v>21019</v>
      </c>
      <c r="T2563" s="4">
        <v>15502</v>
      </c>
      <c r="U2563" s="4">
        <v>5517</v>
      </c>
      <c r="V2563" s="3">
        <v>0.26247680669870116</v>
      </c>
      <c r="W2563" t="s">
        <v>75</v>
      </c>
      <c r="X2563" t="s">
        <v>76</v>
      </c>
      <c r="Y2563" t="s">
        <v>56</v>
      </c>
      <c r="Z2563">
        <v>5</v>
      </c>
      <c r="AA2563" t="s">
        <v>65</v>
      </c>
      <c r="AB2563" t="s">
        <v>189</v>
      </c>
      <c r="AC2563">
        <v>4.8</v>
      </c>
    </row>
    <row r="2564" spans="1:29">
      <c r="A2564" t="s">
        <v>3066</v>
      </c>
      <c r="B2564" s="2">
        <v>45586</v>
      </c>
      <c r="C2564" t="s">
        <v>251</v>
      </c>
      <c r="D2564" t="s">
        <v>31</v>
      </c>
      <c r="E2564" t="s">
        <v>32</v>
      </c>
      <c r="F2564" t="s">
        <v>33</v>
      </c>
      <c r="G2564">
        <v>51</v>
      </c>
      <c r="H2564" t="s">
        <v>71</v>
      </c>
      <c r="I2564" t="s">
        <v>72</v>
      </c>
      <c r="J2564" t="s">
        <v>73</v>
      </c>
      <c r="K2564" t="s">
        <v>184</v>
      </c>
      <c r="L2564" t="s">
        <v>131</v>
      </c>
      <c r="M2564" t="s">
        <v>92</v>
      </c>
      <c r="N2564" t="s">
        <v>40</v>
      </c>
      <c r="O2564">
        <v>7</v>
      </c>
      <c r="P2564" s="4">
        <v>24793</v>
      </c>
      <c r="Q2564" s="4">
        <v>13884</v>
      </c>
      <c r="R2564" s="3">
        <v>0.05</v>
      </c>
      <c r="S2564" s="4">
        <v>164873</v>
      </c>
      <c r="T2564" s="4">
        <v>97188</v>
      </c>
      <c r="U2564" s="4">
        <v>67685</v>
      </c>
      <c r="V2564" s="3">
        <v>0.41052810344932161</v>
      </c>
      <c r="W2564" t="s">
        <v>41</v>
      </c>
      <c r="X2564" t="s">
        <v>76</v>
      </c>
      <c r="Y2564" t="s">
        <v>56</v>
      </c>
      <c r="Z2564">
        <v>4</v>
      </c>
      <c r="AA2564" t="s">
        <v>181</v>
      </c>
      <c r="AB2564" t="s">
        <v>121</v>
      </c>
      <c r="AC2564">
        <v>3.3</v>
      </c>
    </row>
    <row r="2565" spans="1:29">
      <c r="A2565" t="s">
        <v>3067</v>
      </c>
      <c r="B2565" s="2">
        <v>45603</v>
      </c>
      <c r="C2565" t="s">
        <v>365</v>
      </c>
      <c r="D2565" t="s">
        <v>31</v>
      </c>
      <c r="E2565" t="s">
        <v>50</v>
      </c>
      <c r="F2565" t="s">
        <v>33</v>
      </c>
      <c r="G2565">
        <v>37</v>
      </c>
      <c r="H2565" t="s">
        <v>99</v>
      </c>
      <c r="I2565" t="s">
        <v>99</v>
      </c>
      <c r="J2565" t="s">
        <v>100</v>
      </c>
      <c r="K2565" t="s">
        <v>37</v>
      </c>
      <c r="L2565" t="s">
        <v>137</v>
      </c>
      <c r="M2565" t="s">
        <v>39</v>
      </c>
      <c r="N2565" t="s">
        <v>93</v>
      </c>
      <c r="O2565">
        <v>3</v>
      </c>
      <c r="P2565" s="4">
        <v>21060</v>
      </c>
      <c r="Q2565" s="4">
        <v>16427</v>
      </c>
      <c r="R2565" s="3">
        <v>0.1</v>
      </c>
      <c r="S2565" s="4">
        <v>56862</v>
      </c>
      <c r="T2565" s="4">
        <v>49281</v>
      </c>
      <c r="U2565" s="4">
        <v>7581</v>
      </c>
      <c r="V2565" s="3">
        <v>0.13332278147092963</v>
      </c>
      <c r="W2565" t="s">
        <v>84</v>
      </c>
      <c r="X2565" t="s">
        <v>42</v>
      </c>
      <c r="Y2565" t="s">
        <v>56</v>
      </c>
      <c r="Z2565">
        <v>1</v>
      </c>
      <c r="AA2565" t="s">
        <v>226</v>
      </c>
      <c r="AB2565" t="s">
        <v>189</v>
      </c>
      <c r="AC2565">
        <v>3.1</v>
      </c>
    </row>
    <row r="2566" spans="1:29">
      <c r="A2566" t="s">
        <v>3068</v>
      </c>
      <c r="B2566" s="2">
        <v>45114</v>
      </c>
      <c r="C2566" t="s">
        <v>341</v>
      </c>
      <c r="D2566" t="s">
        <v>31</v>
      </c>
      <c r="E2566" t="s">
        <v>119</v>
      </c>
      <c r="F2566" t="s">
        <v>70</v>
      </c>
      <c r="G2566">
        <v>28</v>
      </c>
      <c r="H2566" t="s">
        <v>99</v>
      </c>
      <c r="I2566" t="s">
        <v>99</v>
      </c>
      <c r="J2566" t="s">
        <v>100</v>
      </c>
      <c r="K2566" t="s">
        <v>74</v>
      </c>
      <c r="L2566" t="s">
        <v>137</v>
      </c>
      <c r="M2566" t="s">
        <v>63</v>
      </c>
      <c r="N2566" t="s">
        <v>53</v>
      </c>
      <c r="O2566">
        <v>7</v>
      </c>
      <c r="P2566" s="4">
        <v>2021</v>
      </c>
      <c r="Q2566" s="4">
        <v>1394</v>
      </c>
      <c r="R2566" s="3">
        <v>0</v>
      </c>
      <c r="S2566" s="4">
        <v>14147</v>
      </c>
      <c r="T2566" s="4">
        <v>9758</v>
      </c>
      <c r="U2566" s="4">
        <v>4389</v>
      </c>
      <c r="V2566" s="3">
        <v>0.31024245423057895</v>
      </c>
      <c r="W2566" t="s">
        <v>75</v>
      </c>
      <c r="X2566" t="s">
        <v>55</v>
      </c>
      <c r="Y2566" t="s">
        <v>56</v>
      </c>
      <c r="Z2566">
        <v>2</v>
      </c>
      <c r="AA2566" t="s">
        <v>185</v>
      </c>
      <c r="AB2566" t="s">
        <v>45</v>
      </c>
      <c r="AC2566">
        <v>3.1</v>
      </c>
    </row>
    <row r="2567" spans="1:29">
      <c r="A2567" t="s">
        <v>3069</v>
      </c>
      <c r="B2567" s="2">
        <v>45534</v>
      </c>
      <c r="C2567" t="s">
        <v>30</v>
      </c>
      <c r="D2567" t="s">
        <v>31</v>
      </c>
      <c r="E2567" t="s">
        <v>32</v>
      </c>
      <c r="F2567" t="s">
        <v>33</v>
      </c>
      <c r="G2567">
        <v>60</v>
      </c>
      <c r="H2567" t="s">
        <v>146</v>
      </c>
      <c r="I2567" t="s">
        <v>147</v>
      </c>
      <c r="J2567" t="s">
        <v>36</v>
      </c>
      <c r="K2567" t="s">
        <v>179</v>
      </c>
      <c r="L2567" t="s">
        <v>155</v>
      </c>
      <c r="M2567" t="s">
        <v>63</v>
      </c>
      <c r="N2567" t="s">
        <v>40</v>
      </c>
      <c r="O2567">
        <v>4</v>
      </c>
      <c r="P2567" s="4">
        <v>19291</v>
      </c>
      <c r="Q2567" s="4">
        <v>14468</v>
      </c>
      <c r="R2567" s="3">
        <v>0.15</v>
      </c>
      <c r="S2567" s="4">
        <v>65589</v>
      </c>
      <c r="T2567" s="4">
        <v>57872</v>
      </c>
      <c r="U2567" s="4">
        <v>7717</v>
      </c>
      <c r="V2567" s="3">
        <v>0.11765692417935934</v>
      </c>
      <c r="W2567" t="s">
        <v>41</v>
      </c>
      <c r="X2567" t="s">
        <v>42</v>
      </c>
      <c r="Y2567" t="s">
        <v>56</v>
      </c>
      <c r="Z2567">
        <v>7</v>
      </c>
      <c r="AA2567" t="s">
        <v>94</v>
      </c>
      <c r="AB2567" t="s">
        <v>95</v>
      </c>
      <c r="AC2567">
        <v>3</v>
      </c>
    </row>
    <row r="2568" spans="1:29">
      <c r="A2568" t="s">
        <v>3070</v>
      </c>
      <c r="B2568" s="2">
        <v>45273</v>
      </c>
      <c r="C2568" t="s">
        <v>445</v>
      </c>
      <c r="D2568" t="s">
        <v>49</v>
      </c>
      <c r="E2568" t="s">
        <v>135</v>
      </c>
      <c r="F2568" t="s">
        <v>33</v>
      </c>
      <c r="G2568">
        <v>27</v>
      </c>
      <c r="H2568" t="s">
        <v>80</v>
      </c>
      <c r="I2568" t="s">
        <v>81</v>
      </c>
      <c r="J2568" t="s">
        <v>82</v>
      </c>
      <c r="K2568" t="s">
        <v>162</v>
      </c>
      <c r="L2568" t="s">
        <v>155</v>
      </c>
      <c r="M2568" t="s">
        <v>39</v>
      </c>
      <c r="N2568" t="s">
        <v>40</v>
      </c>
      <c r="O2568">
        <v>3</v>
      </c>
      <c r="P2568" s="4">
        <v>5704</v>
      </c>
      <c r="Q2568" s="4">
        <v>3308</v>
      </c>
      <c r="R2568" s="3">
        <v>0.05</v>
      </c>
      <c r="S2568" s="4">
        <v>16256</v>
      </c>
      <c r="T2568" s="4">
        <v>9924</v>
      </c>
      <c r="U2568" s="4">
        <v>6332</v>
      </c>
      <c r="V2568" s="3">
        <v>0.38951771653543305</v>
      </c>
      <c r="W2568" t="s">
        <v>84</v>
      </c>
      <c r="X2568" t="s">
        <v>42</v>
      </c>
      <c r="Y2568" t="s">
        <v>56</v>
      </c>
      <c r="Z2568">
        <v>4</v>
      </c>
      <c r="AA2568" t="s">
        <v>102</v>
      </c>
      <c r="AB2568" t="s">
        <v>66</v>
      </c>
      <c r="AC2568">
        <v>3.3</v>
      </c>
    </row>
    <row r="2569" spans="1:29">
      <c r="A2569" t="s">
        <v>3071</v>
      </c>
      <c r="B2569" s="2">
        <v>45262</v>
      </c>
      <c r="C2569" t="s">
        <v>115</v>
      </c>
      <c r="D2569" t="s">
        <v>31</v>
      </c>
      <c r="E2569" t="s">
        <v>60</v>
      </c>
      <c r="F2569" t="s">
        <v>70</v>
      </c>
      <c r="G2569">
        <v>39</v>
      </c>
      <c r="H2569" t="s">
        <v>88</v>
      </c>
      <c r="I2569" t="s">
        <v>89</v>
      </c>
      <c r="J2569" t="s">
        <v>82</v>
      </c>
      <c r="K2569" t="s">
        <v>125</v>
      </c>
      <c r="L2569" t="s">
        <v>131</v>
      </c>
      <c r="M2569" t="s">
        <v>92</v>
      </c>
      <c r="N2569" t="s">
        <v>53</v>
      </c>
      <c r="O2569">
        <v>7</v>
      </c>
      <c r="P2569" s="4">
        <v>20607</v>
      </c>
      <c r="Q2569" s="4">
        <v>12570</v>
      </c>
      <c r="R2569" s="3">
        <v>0</v>
      </c>
      <c r="S2569" s="4">
        <v>144249</v>
      </c>
      <c r="T2569" s="4">
        <v>87990</v>
      </c>
      <c r="U2569" s="4">
        <v>56259</v>
      </c>
      <c r="V2569" s="3">
        <v>0.39001310234386372</v>
      </c>
      <c r="W2569" t="s">
        <v>54</v>
      </c>
      <c r="X2569" t="s">
        <v>55</v>
      </c>
      <c r="Y2569" t="s">
        <v>56</v>
      </c>
      <c r="Z2569">
        <v>4</v>
      </c>
      <c r="AA2569" t="s">
        <v>65</v>
      </c>
      <c r="AB2569" t="s">
        <v>194</v>
      </c>
      <c r="AC2569">
        <v>4.5999999999999996</v>
      </c>
    </row>
    <row r="2570" spans="1:29">
      <c r="A2570" t="s">
        <v>3072</v>
      </c>
      <c r="B2570" s="2">
        <v>44927</v>
      </c>
      <c r="C2570" t="s">
        <v>666</v>
      </c>
      <c r="D2570" t="s">
        <v>49</v>
      </c>
      <c r="E2570" t="s">
        <v>135</v>
      </c>
      <c r="F2570" t="s">
        <v>33</v>
      </c>
      <c r="G2570">
        <v>38</v>
      </c>
      <c r="H2570" t="s">
        <v>80</v>
      </c>
      <c r="I2570" t="s">
        <v>81</v>
      </c>
      <c r="J2570" t="s">
        <v>82</v>
      </c>
      <c r="K2570" t="s">
        <v>184</v>
      </c>
      <c r="L2570" t="s">
        <v>155</v>
      </c>
      <c r="M2570" t="s">
        <v>63</v>
      </c>
      <c r="N2570" t="s">
        <v>113</v>
      </c>
      <c r="O2570">
        <v>1</v>
      </c>
      <c r="P2570" s="4">
        <v>22988</v>
      </c>
      <c r="Q2570" s="4">
        <v>12643</v>
      </c>
      <c r="R2570" s="3">
        <v>0.1</v>
      </c>
      <c r="S2570" s="4">
        <v>20689</v>
      </c>
      <c r="T2570" s="4">
        <v>12643</v>
      </c>
      <c r="U2570" s="4">
        <v>8046</v>
      </c>
      <c r="V2570" s="3">
        <v>0.38890231523998259</v>
      </c>
      <c r="W2570" t="s">
        <v>84</v>
      </c>
      <c r="X2570" t="s">
        <v>42</v>
      </c>
      <c r="Y2570" t="s">
        <v>171</v>
      </c>
      <c r="Z2570">
        <v>13</v>
      </c>
      <c r="AA2570" t="s">
        <v>229</v>
      </c>
      <c r="AB2570" t="s">
        <v>194</v>
      </c>
      <c r="AC2570" t="s">
        <v>46</v>
      </c>
    </row>
    <row r="2571" spans="1:29">
      <c r="A2571" t="s">
        <v>3073</v>
      </c>
      <c r="B2571" s="2">
        <v>45000</v>
      </c>
      <c r="C2571" t="s">
        <v>2107</v>
      </c>
      <c r="D2571" t="s">
        <v>31</v>
      </c>
      <c r="E2571" t="s">
        <v>32</v>
      </c>
      <c r="F2571" t="s">
        <v>33</v>
      </c>
      <c r="G2571">
        <v>30</v>
      </c>
      <c r="H2571" t="s">
        <v>80</v>
      </c>
      <c r="I2571" t="s">
        <v>81</v>
      </c>
      <c r="J2571" t="s">
        <v>82</v>
      </c>
      <c r="K2571" t="s">
        <v>337</v>
      </c>
      <c r="L2571" t="s">
        <v>91</v>
      </c>
      <c r="M2571" t="s">
        <v>83</v>
      </c>
      <c r="N2571" t="s">
        <v>93</v>
      </c>
      <c r="O2571">
        <v>6</v>
      </c>
      <c r="P2571" s="4">
        <v>5437</v>
      </c>
      <c r="Q2571" s="4">
        <v>3969</v>
      </c>
      <c r="R2571" s="3">
        <v>0.1</v>
      </c>
      <c r="S2571" s="4">
        <v>29360</v>
      </c>
      <c r="T2571" s="4">
        <v>23814</v>
      </c>
      <c r="U2571" s="4">
        <v>5546</v>
      </c>
      <c r="V2571" s="3">
        <v>0.18889645776566757</v>
      </c>
      <c r="W2571" t="s">
        <v>41</v>
      </c>
      <c r="X2571" t="s">
        <v>42</v>
      </c>
      <c r="Y2571" t="s">
        <v>56</v>
      </c>
      <c r="Z2571">
        <v>1</v>
      </c>
      <c r="AA2571" t="s">
        <v>44</v>
      </c>
      <c r="AB2571" t="s">
        <v>121</v>
      </c>
      <c r="AC2571">
        <v>3.2</v>
      </c>
    </row>
    <row r="2572" spans="1:29">
      <c r="A2572" t="s">
        <v>3074</v>
      </c>
      <c r="B2572" s="2">
        <v>45233</v>
      </c>
      <c r="C2572" t="s">
        <v>406</v>
      </c>
      <c r="D2572" t="s">
        <v>49</v>
      </c>
      <c r="E2572" t="s">
        <v>50</v>
      </c>
      <c r="F2572" t="s">
        <v>33</v>
      </c>
      <c r="G2572">
        <v>48</v>
      </c>
      <c r="H2572" t="s">
        <v>105</v>
      </c>
      <c r="I2572" t="s">
        <v>89</v>
      </c>
      <c r="J2572" t="s">
        <v>82</v>
      </c>
      <c r="K2572" t="s">
        <v>120</v>
      </c>
      <c r="L2572" t="s">
        <v>52</v>
      </c>
      <c r="M2572" t="s">
        <v>39</v>
      </c>
      <c r="N2572" t="s">
        <v>126</v>
      </c>
      <c r="O2572">
        <v>2</v>
      </c>
      <c r="P2572" s="4">
        <v>342</v>
      </c>
      <c r="Q2572" s="4">
        <v>205</v>
      </c>
      <c r="R2572" s="3">
        <v>0.15</v>
      </c>
      <c r="S2572" s="4">
        <v>581</v>
      </c>
      <c r="T2572" s="4">
        <v>410</v>
      </c>
      <c r="U2572" s="4">
        <v>171</v>
      </c>
      <c r="V2572" s="3">
        <v>0.29432013769363169</v>
      </c>
      <c r="W2572" t="s">
        <v>54</v>
      </c>
      <c r="X2572" t="s">
        <v>42</v>
      </c>
      <c r="Y2572" t="s">
        <v>56</v>
      </c>
      <c r="Z2572">
        <v>2</v>
      </c>
      <c r="AA2572" t="s">
        <v>65</v>
      </c>
      <c r="AB2572" t="s">
        <v>95</v>
      </c>
      <c r="AC2572">
        <v>3.8</v>
      </c>
    </row>
    <row r="2573" spans="1:29">
      <c r="A2573" t="s">
        <v>3075</v>
      </c>
      <c r="B2573" s="2">
        <v>45125</v>
      </c>
      <c r="C2573" t="s">
        <v>572</v>
      </c>
      <c r="D2573" t="s">
        <v>31</v>
      </c>
      <c r="E2573" t="s">
        <v>188</v>
      </c>
      <c r="F2573" t="s">
        <v>33</v>
      </c>
      <c r="G2573">
        <v>22</v>
      </c>
      <c r="H2573" t="s">
        <v>99</v>
      </c>
      <c r="I2573" t="s">
        <v>99</v>
      </c>
      <c r="J2573" t="s">
        <v>100</v>
      </c>
      <c r="K2573" t="s">
        <v>257</v>
      </c>
      <c r="L2573" t="s">
        <v>112</v>
      </c>
      <c r="M2573" t="s">
        <v>63</v>
      </c>
      <c r="N2573" t="s">
        <v>53</v>
      </c>
      <c r="O2573">
        <v>7</v>
      </c>
      <c r="P2573" s="4">
        <v>10017</v>
      </c>
      <c r="Q2573" s="4">
        <v>6211</v>
      </c>
      <c r="R2573" s="3">
        <v>0</v>
      </c>
      <c r="S2573" s="4">
        <v>70119</v>
      </c>
      <c r="T2573" s="4">
        <v>43477</v>
      </c>
      <c r="U2573" s="4">
        <v>26642</v>
      </c>
      <c r="V2573" s="3">
        <v>0.37995407806728559</v>
      </c>
      <c r="W2573" t="s">
        <v>41</v>
      </c>
      <c r="X2573" t="s">
        <v>76</v>
      </c>
      <c r="Y2573" t="s">
        <v>56</v>
      </c>
      <c r="Z2573">
        <v>7</v>
      </c>
      <c r="AA2573" t="s">
        <v>149</v>
      </c>
      <c r="AB2573" t="s">
        <v>150</v>
      </c>
      <c r="AC2573">
        <v>4.5</v>
      </c>
    </row>
    <row r="2574" spans="1:29">
      <c r="A2574" t="s">
        <v>3076</v>
      </c>
      <c r="B2574" s="2">
        <v>45330</v>
      </c>
      <c r="C2574" t="s">
        <v>984</v>
      </c>
      <c r="D2574" t="s">
        <v>31</v>
      </c>
      <c r="E2574" t="s">
        <v>119</v>
      </c>
      <c r="F2574" t="s">
        <v>70</v>
      </c>
      <c r="G2574">
        <v>21</v>
      </c>
      <c r="H2574" t="s">
        <v>71</v>
      </c>
      <c r="I2574" t="s">
        <v>72</v>
      </c>
      <c r="J2574" t="s">
        <v>73</v>
      </c>
      <c r="K2574" t="s">
        <v>90</v>
      </c>
      <c r="L2574" t="s">
        <v>112</v>
      </c>
      <c r="M2574" t="s">
        <v>39</v>
      </c>
      <c r="N2574" t="s">
        <v>126</v>
      </c>
      <c r="O2574">
        <v>5</v>
      </c>
      <c r="P2574" s="4">
        <v>24733</v>
      </c>
      <c r="Q2574" s="4">
        <v>19539</v>
      </c>
      <c r="R2574" s="3">
        <v>0.05</v>
      </c>
      <c r="S2574" s="4">
        <v>117482</v>
      </c>
      <c r="T2574" s="4">
        <v>97695</v>
      </c>
      <c r="U2574" s="4">
        <v>19787</v>
      </c>
      <c r="V2574" s="3">
        <v>0.16842580139936331</v>
      </c>
      <c r="W2574" t="s">
        <v>84</v>
      </c>
      <c r="X2574" t="s">
        <v>55</v>
      </c>
      <c r="Y2574" t="s">
        <v>56</v>
      </c>
      <c r="Z2574">
        <v>2</v>
      </c>
      <c r="AA2574" t="s">
        <v>193</v>
      </c>
      <c r="AB2574" t="s">
        <v>150</v>
      </c>
      <c r="AC2574">
        <v>4.2</v>
      </c>
    </row>
    <row r="2575" spans="1:29">
      <c r="A2575" t="s">
        <v>3077</v>
      </c>
      <c r="B2575" s="2">
        <v>45152</v>
      </c>
      <c r="C2575" t="s">
        <v>572</v>
      </c>
      <c r="D2575" t="s">
        <v>31</v>
      </c>
      <c r="E2575" t="s">
        <v>119</v>
      </c>
      <c r="F2575" t="s">
        <v>70</v>
      </c>
      <c r="G2575">
        <v>31</v>
      </c>
      <c r="H2575" t="s">
        <v>105</v>
      </c>
      <c r="I2575" t="s">
        <v>89</v>
      </c>
      <c r="J2575" t="s">
        <v>82</v>
      </c>
      <c r="K2575" t="s">
        <v>219</v>
      </c>
      <c r="L2575" t="s">
        <v>101</v>
      </c>
      <c r="M2575" t="s">
        <v>39</v>
      </c>
      <c r="N2575" t="s">
        <v>93</v>
      </c>
      <c r="O2575">
        <v>6</v>
      </c>
      <c r="P2575" s="4">
        <v>18582</v>
      </c>
      <c r="Q2575" s="4">
        <v>10778</v>
      </c>
      <c r="R2575" s="3">
        <v>0</v>
      </c>
      <c r="S2575" s="4">
        <v>111492</v>
      </c>
      <c r="T2575" s="4">
        <v>64668</v>
      </c>
      <c r="U2575" s="4">
        <v>46824</v>
      </c>
      <c r="V2575" s="3">
        <v>0.41997632117102573</v>
      </c>
      <c r="W2575" t="s">
        <v>54</v>
      </c>
      <c r="X2575" t="s">
        <v>42</v>
      </c>
      <c r="Y2575" t="s">
        <v>56</v>
      </c>
      <c r="Z2575">
        <v>7</v>
      </c>
      <c r="AA2575" t="s">
        <v>159</v>
      </c>
      <c r="AB2575" t="s">
        <v>132</v>
      </c>
      <c r="AC2575">
        <v>3.1</v>
      </c>
    </row>
    <row r="2576" spans="1:29">
      <c r="A2576" t="s">
        <v>3078</v>
      </c>
      <c r="B2576" s="2">
        <v>45045</v>
      </c>
      <c r="C2576" t="s">
        <v>283</v>
      </c>
      <c r="D2576" t="s">
        <v>31</v>
      </c>
      <c r="E2576" t="s">
        <v>170</v>
      </c>
      <c r="F2576" t="s">
        <v>33</v>
      </c>
      <c r="G2576">
        <v>40</v>
      </c>
      <c r="H2576" t="s">
        <v>99</v>
      </c>
      <c r="I2576" t="s">
        <v>99</v>
      </c>
      <c r="J2576" t="s">
        <v>100</v>
      </c>
      <c r="K2576" t="s">
        <v>148</v>
      </c>
      <c r="L2576" t="s">
        <v>101</v>
      </c>
      <c r="M2576" t="s">
        <v>39</v>
      </c>
      <c r="N2576" t="s">
        <v>126</v>
      </c>
      <c r="O2576">
        <v>3</v>
      </c>
      <c r="P2576" s="4">
        <v>21570</v>
      </c>
      <c r="Q2576" s="4">
        <v>12726</v>
      </c>
      <c r="R2576" s="3">
        <v>0.05</v>
      </c>
      <c r="S2576" s="4">
        <v>61475</v>
      </c>
      <c r="T2576" s="4">
        <v>38178</v>
      </c>
      <c r="U2576" s="4">
        <v>23297</v>
      </c>
      <c r="V2576" s="3">
        <v>0.37896705978039852</v>
      </c>
      <c r="W2576" t="s">
        <v>41</v>
      </c>
      <c r="X2576" t="s">
        <v>76</v>
      </c>
      <c r="Y2576" t="s">
        <v>56</v>
      </c>
      <c r="Z2576">
        <v>6</v>
      </c>
      <c r="AA2576" t="s">
        <v>226</v>
      </c>
      <c r="AB2576" t="s">
        <v>194</v>
      </c>
      <c r="AC2576">
        <v>3.5</v>
      </c>
    </row>
    <row r="2577" spans="1:29">
      <c r="A2577" t="s">
        <v>3079</v>
      </c>
      <c r="B2577" s="2">
        <v>44953</v>
      </c>
      <c r="C2577" t="s">
        <v>255</v>
      </c>
      <c r="D2577" t="s">
        <v>31</v>
      </c>
      <c r="E2577" t="s">
        <v>60</v>
      </c>
      <c r="F2577" t="s">
        <v>70</v>
      </c>
      <c r="G2577">
        <v>30</v>
      </c>
      <c r="H2577" t="s">
        <v>99</v>
      </c>
      <c r="I2577" t="s">
        <v>99</v>
      </c>
      <c r="J2577" t="s">
        <v>100</v>
      </c>
      <c r="K2577" t="s">
        <v>125</v>
      </c>
      <c r="L2577" t="s">
        <v>112</v>
      </c>
      <c r="M2577" t="s">
        <v>83</v>
      </c>
      <c r="N2577" t="s">
        <v>64</v>
      </c>
      <c r="O2577">
        <v>2</v>
      </c>
      <c r="P2577" s="4">
        <v>10578</v>
      </c>
      <c r="Q2577" s="4">
        <v>6664</v>
      </c>
      <c r="R2577" s="3">
        <v>0.1</v>
      </c>
      <c r="S2577" s="4">
        <v>19040</v>
      </c>
      <c r="T2577" s="4">
        <v>13328</v>
      </c>
      <c r="U2577" s="4">
        <v>5712</v>
      </c>
      <c r="V2577" s="3">
        <v>0.3</v>
      </c>
      <c r="W2577" t="s">
        <v>54</v>
      </c>
      <c r="X2577" t="s">
        <v>76</v>
      </c>
      <c r="Y2577" t="s">
        <v>56</v>
      </c>
      <c r="Z2577">
        <v>1</v>
      </c>
      <c r="AA2577" t="s">
        <v>108</v>
      </c>
      <c r="AB2577" t="s">
        <v>95</v>
      </c>
      <c r="AC2577">
        <v>4.3</v>
      </c>
    </row>
    <row r="2578" spans="1:29">
      <c r="A2578" t="s">
        <v>3080</v>
      </c>
      <c r="B2578" s="2">
        <v>45337</v>
      </c>
      <c r="C2578" t="s">
        <v>550</v>
      </c>
      <c r="D2578" t="s">
        <v>31</v>
      </c>
      <c r="E2578" t="s">
        <v>170</v>
      </c>
      <c r="F2578" t="s">
        <v>33</v>
      </c>
      <c r="G2578">
        <v>44</v>
      </c>
      <c r="H2578" t="s">
        <v>146</v>
      </c>
      <c r="I2578" t="s">
        <v>147</v>
      </c>
      <c r="J2578" t="s">
        <v>36</v>
      </c>
      <c r="K2578" t="s">
        <v>179</v>
      </c>
      <c r="L2578" t="s">
        <v>142</v>
      </c>
      <c r="M2578" t="s">
        <v>63</v>
      </c>
      <c r="N2578" t="s">
        <v>126</v>
      </c>
      <c r="O2578">
        <v>1</v>
      </c>
      <c r="P2578" s="4">
        <v>10777</v>
      </c>
      <c r="Q2578" s="4">
        <v>8514</v>
      </c>
      <c r="R2578" s="3">
        <v>0</v>
      </c>
      <c r="S2578" s="4">
        <v>10777</v>
      </c>
      <c r="T2578" s="4">
        <v>8514</v>
      </c>
      <c r="U2578" s="4">
        <v>2263</v>
      </c>
      <c r="V2578" s="3">
        <v>0.20998422566576969</v>
      </c>
      <c r="W2578" t="s">
        <v>41</v>
      </c>
      <c r="X2578" t="s">
        <v>55</v>
      </c>
      <c r="Y2578" t="s">
        <v>43</v>
      </c>
      <c r="Z2578">
        <v>0</v>
      </c>
      <c r="AA2578" t="s">
        <v>181</v>
      </c>
      <c r="AB2578" t="s">
        <v>121</v>
      </c>
      <c r="AC2578" t="s">
        <v>46</v>
      </c>
    </row>
    <row r="2579" spans="1:29">
      <c r="A2579" t="s">
        <v>3081</v>
      </c>
      <c r="B2579" s="2">
        <v>44941</v>
      </c>
      <c r="C2579" t="s">
        <v>481</v>
      </c>
      <c r="D2579" t="s">
        <v>31</v>
      </c>
      <c r="E2579" t="s">
        <v>119</v>
      </c>
      <c r="F2579" t="s">
        <v>70</v>
      </c>
      <c r="G2579">
        <v>39</v>
      </c>
      <c r="H2579" t="s">
        <v>71</v>
      </c>
      <c r="I2579" t="s">
        <v>72</v>
      </c>
      <c r="J2579" t="s">
        <v>73</v>
      </c>
      <c r="K2579" t="s">
        <v>323</v>
      </c>
      <c r="L2579" t="s">
        <v>91</v>
      </c>
      <c r="M2579" t="s">
        <v>83</v>
      </c>
      <c r="N2579" t="s">
        <v>53</v>
      </c>
      <c r="O2579">
        <v>3</v>
      </c>
      <c r="P2579" s="4">
        <v>4963</v>
      </c>
      <c r="Q2579" s="4">
        <v>3921</v>
      </c>
      <c r="R2579" s="3">
        <v>0</v>
      </c>
      <c r="S2579" s="4">
        <v>14889</v>
      </c>
      <c r="T2579" s="4">
        <v>11763</v>
      </c>
      <c r="U2579" s="4">
        <v>3126</v>
      </c>
      <c r="V2579" s="3">
        <v>0.20995365706226074</v>
      </c>
      <c r="W2579" t="s">
        <v>54</v>
      </c>
      <c r="X2579" t="s">
        <v>55</v>
      </c>
      <c r="Y2579" t="s">
        <v>56</v>
      </c>
      <c r="Z2579">
        <v>3</v>
      </c>
      <c r="AA2579" t="s">
        <v>143</v>
      </c>
      <c r="AB2579" t="s">
        <v>45</v>
      </c>
      <c r="AC2579">
        <v>3.6</v>
      </c>
    </row>
    <row r="2580" spans="1:29">
      <c r="A2580" t="s">
        <v>3082</v>
      </c>
      <c r="B2580" s="2">
        <v>45172</v>
      </c>
      <c r="C2580" t="s">
        <v>348</v>
      </c>
      <c r="D2580" t="s">
        <v>31</v>
      </c>
      <c r="E2580" t="s">
        <v>98</v>
      </c>
      <c r="F2580" t="s">
        <v>70</v>
      </c>
      <c r="G2580">
        <v>21</v>
      </c>
      <c r="H2580" t="s">
        <v>88</v>
      </c>
      <c r="I2580" t="s">
        <v>89</v>
      </c>
      <c r="J2580" t="s">
        <v>82</v>
      </c>
      <c r="K2580" t="s">
        <v>130</v>
      </c>
      <c r="L2580" t="s">
        <v>112</v>
      </c>
      <c r="M2580" t="s">
        <v>39</v>
      </c>
      <c r="N2580" t="s">
        <v>93</v>
      </c>
      <c r="O2580">
        <v>3</v>
      </c>
      <c r="P2580" s="4">
        <v>13987</v>
      </c>
      <c r="Q2580" s="4">
        <v>10071</v>
      </c>
      <c r="R2580" s="3">
        <v>0</v>
      </c>
      <c r="S2580" s="4">
        <v>41961</v>
      </c>
      <c r="T2580" s="4">
        <v>30213</v>
      </c>
      <c r="U2580" s="4">
        <v>11748</v>
      </c>
      <c r="V2580" s="3">
        <v>0.2799742618145421</v>
      </c>
      <c r="W2580" t="s">
        <v>75</v>
      </c>
      <c r="X2580" t="s">
        <v>55</v>
      </c>
      <c r="Y2580" t="s">
        <v>171</v>
      </c>
      <c r="Z2580">
        <v>8</v>
      </c>
      <c r="AA2580" t="s">
        <v>229</v>
      </c>
      <c r="AB2580" t="s">
        <v>66</v>
      </c>
      <c r="AC2580" t="s">
        <v>46</v>
      </c>
    </row>
    <row r="2581" spans="1:29">
      <c r="A2581" t="s">
        <v>3083</v>
      </c>
      <c r="B2581" s="2">
        <v>45141</v>
      </c>
      <c r="C2581" t="s">
        <v>344</v>
      </c>
      <c r="D2581" t="s">
        <v>31</v>
      </c>
      <c r="E2581" t="s">
        <v>111</v>
      </c>
      <c r="F2581" t="s">
        <v>70</v>
      </c>
      <c r="G2581">
        <v>49</v>
      </c>
      <c r="H2581" t="s">
        <v>34</v>
      </c>
      <c r="I2581" t="s">
        <v>35</v>
      </c>
      <c r="J2581" t="s">
        <v>36</v>
      </c>
      <c r="K2581" t="s">
        <v>37</v>
      </c>
      <c r="L2581" t="s">
        <v>38</v>
      </c>
      <c r="M2581" t="s">
        <v>107</v>
      </c>
      <c r="N2581" t="s">
        <v>93</v>
      </c>
      <c r="O2581">
        <v>8</v>
      </c>
      <c r="P2581" s="4">
        <v>586</v>
      </c>
      <c r="Q2581" s="4">
        <v>322</v>
      </c>
      <c r="R2581" s="3">
        <v>0</v>
      </c>
      <c r="S2581" s="4">
        <v>4688</v>
      </c>
      <c r="T2581" s="4">
        <v>2576</v>
      </c>
      <c r="U2581" s="4">
        <v>2112</v>
      </c>
      <c r="V2581" s="3">
        <v>0.45051194539249145</v>
      </c>
      <c r="W2581" t="s">
        <v>41</v>
      </c>
      <c r="X2581" t="s">
        <v>55</v>
      </c>
      <c r="Y2581" t="s">
        <v>171</v>
      </c>
      <c r="Z2581">
        <v>7</v>
      </c>
      <c r="AA2581" t="s">
        <v>85</v>
      </c>
      <c r="AB2581" t="s">
        <v>45</v>
      </c>
      <c r="AC2581" t="s">
        <v>46</v>
      </c>
    </row>
    <row r="2582" spans="1:29">
      <c r="A2582" t="s">
        <v>3084</v>
      </c>
      <c r="B2582" s="2">
        <v>45520</v>
      </c>
      <c r="C2582" t="s">
        <v>1700</v>
      </c>
      <c r="D2582" t="s">
        <v>31</v>
      </c>
      <c r="E2582" t="s">
        <v>170</v>
      </c>
      <c r="F2582" t="s">
        <v>33</v>
      </c>
      <c r="G2582">
        <v>46</v>
      </c>
      <c r="H2582" t="s">
        <v>99</v>
      </c>
      <c r="I2582" t="s">
        <v>99</v>
      </c>
      <c r="J2582" t="s">
        <v>100</v>
      </c>
      <c r="K2582" t="s">
        <v>136</v>
      </c>
      <c r="L2582" t="s">
        <v>52</v>
      </c>
      <c r="M2582" t="s">
        <v>107</v>
      </c>
      <c r="N2582" t="s">
        <v>93</v>
      </c>
      <c r="O2582">
        <v>8</v>
      </c>
      <c r="P2582" s="4">
        <v>6606</v>
      </c>
      <c r="Q2582" s="4">
        <v>4624</v>
      </c>
      <c r="R2582" s="3">
        <v>0</v>
      </c>
      <c r="S2582" s="4">
        <v>52848</v>
      </c>
      <c r="T2582" s="4">
        <v>36992</v>
      </c>
      <c r="U2582" s="4">
        <v>15856</v>
      </c>
      <c r="V2582" s="3">
        <v>0.30003027550711475</v>
      </c>
      <c r="W2582" t="s">
        <v>84</v>
      </c>
      <c r="X2582" t="s">
        <v>76</v>
      </c>
      <c r="Y2582" t="s">
        <v>56</v>
      </c>
      <c r="Z2582">
        <v>6</v>
      </c>
      <c r="AA2582" t="s">
        <v>226</v>
      </c>
      <c r="AB2582" t="s">
        <v>150</v>
      </c>
      <c r="AC2582">
        <v>3.5</v>
      </c>
    </row>
    <row r="2583" spans="1:29">
      <c r="A2583" t="s">
        <v>3085</v>
      </c>
      <c r="B2583" s="2">
        <v>45505</v>
      </c>
      <c r="C2583" t="s">
        <v>640</v>
      </c>
      <c r="D2583" t="s">
        <v>31</v>
      </c>
      <c r="E2583" t="s">
        <v>135</v>
      </c>
      <c r="F2583" t="s">
        <v>33</v>
      </c>
      <c r="G2583">
        <v>29</v>
      </c>
      <c r="H2583" t="s">
        <v>153</v>
      </c>
      <c r="I2583" t="s">
        <v>154</v>
      </c>
      <c r="J2583" t="s">
        <v>36</v>
      </c>
      <c r="K2583" t="s">
        <v>326</v>
      </c>
      <c r="L2583" t="s">
        <v>38</v>
      </c>
      <c r="M2583" t="s">
        <v>92</v>
      </c>
      <c r="N2583" t="s">
        <v>93</v>
      </c>
      <c r="O2583">
        <v>6</v>
      </c>
      <c r="P2583" s="4">
        <v>18214</v>
      </c>
      <c r="Q2583" s="4">
        <v>12750</v>
      </c>
      <c r="R2583" s="3">
        <v>0.05</v>
      </c>
      <c r="S2583" s="4">
        <v>103820</v>
      </c>
      <c r="T2583" s="4">
        <v>76500</v>
      </c>
      <c r="U2583" s="4">
        <v>27320</v>
      </c>
      <c r="V2583" s="3">
        <v>0.26314775573107302</v>
      </c>
      <c r="W2583" t="s">
        <v>75</v>
      </c>
      <c r="X2583" t="s">
        <v>42</v>
      </c>
      <c r="Y2583" t="s">
        <v>56</v>
      </c>
      <c r="Z2583">
        <v>3</v>
      </c>
      <c r="AA2583" t="s">
        <v>159</v>
      </c>
      <c r="AB2583" t="s">
        <v>150</v>
      </c>
      <c r="AC2583">
        <v>4.0999999999999996</v>
      </c>
    </row>
    <row r="2584" spans="1:29">
      <c r="A2584" t="s">
        <v>3086</v>
      </c>
      <c r="B2584" s="2">
        <v>45173</v>
      </c>
      <c r="C2584" t="s">
        <v>1096</v>
      </c>
      <c r="D2584" t="s">
        <v>49</v>
      </c>
      <c r="E2584" t="s">
        <v>69</v>
      </c>
      <c r="F2584" t="s">
        <v>70</v>
      </c>
      <c r="G2584">
        <v>55</v>
      </c>
      <c r="H2584" t="s">
        <v>88</v>
      </c>
      <c r="I2584" t="s">
        <v>89</v>
      </c>
      <c r="J2584" t="s">
        <v>82</v>
      </c>
      <c r="K2584" t="s">
        <v>162</v>
      </c>
      <c r="L2584" t="s">
        <v>131</v>
      </c>
      <c r="M2584" t="s">
        <v>63</v>
      </c>
      <c r="N2584" t="s">
        <v>53</v>
      </c>
      <c r="O2584">
        <v>4</v>
      </c>
      <c r="P2584" s="4">
        <v>23330</v>
      </c>
      <c r="Q2584" s="4">
        <v>16798</v>
      </c>
      <c r="R2584" s="3">
        <v>0</v>
      </c>
      <c r="S2584" s="4">
        <v>93320</v>
      </c>
      <c r="T2584" s="4">
        <v>67192</v>
      </c>
      <c r="U2584" s="4">
        <v>26128</v>
      </c>
      <c r="V2584" s="3">
        <v>0.27998285469352763</v>
      </c>
      <c r="W2584" t="s">
        <v>75</v>
      </c>
      <c r="X2584" t="s">
        <v>55</v>
      </c>
      <c r="Y2584" t="s">
        <v>56</v>
      </c>
      <c r="Z2584">
        <v>1</v>
      </c>
      <c r="AA2584" t="s">
        <v>220</v>
      </c>
      <c r="AB2584" t="s">
        <v>66</v>
      </c>
      <c r="AC2584">
        <v>3.7</v>
      </c>
    </row>
    <row r="2585" spans="1:29">
      <c r="A2585" t="s">
        <v>3087</v>
      </c>
      <c r="B2585" s="2">
        <v>45196</v>
      </c>
      <c r="C2585" t="s">
        <v>365</v>
      </c>
      <c r="D2585" t="s">
        <v>31</v>
      </c>
      <c r="E2585" t="s">
        <v>111</v>
      </c>
      <c r="F2585" t="s">
        <v>70</v>
      </c>
      <c r="G2585">
        <v>42</v>
      </c>
      <c r="H2585" t="s">
        <v>34</v>
      </c>
      <c r="I2585" t="s">
        <v>35</v>
      </c>
      <c r="J2585" t="s">
        <v>36</v>
      </c>
      <c r="K2585" t="s">
        <v>326</v>
      </c>
      <c r="L2585" t="s">
        <v>137</v>
      </c>
      <c r="M2585" t="s">
        <v>107</v>
      </c>
      <c r="N2585" t="s">
        <v>64</v>
      </c>
      <c r="O2585">
        <v>3</v>
      </c>
      <c r="P2585" s="4">
        <v>24696</v>
      </c>
      <c r="Q2585" s="4">
        <v>18028</v>
      </c>
      <c r="R2585" s="3">
        <v>0.1</v>
      </c>
      <c r="S2585" s="4">
        <v>66679</v>
      </c>
      <c r="T2585" s="4">
        <v>54084</v>
      </c>
      <c r="U2585" s="4">
        <v>12595</v>
      </c>
      <c r="V2585" s="3">
        <v>0.18889005533976214</v>
      </c>
      <c r="W2585" t="s">
        <v>75</v>
      </c>
      <c r="X2585" t="s">
        <v>42</v>
      </c>
      <c r="Y2585" t="s">
        <v>56</v>
      </c>
      <c r="Z2585">
        <v>7</v>
      </c>
      <c r="AA2585" t="s">
        <v>108</v>
      </c>
      <c r="AB2585" t="s">
        <v>132</v>
      </c>
      <c r="AC2585">
        <v>3.6</v>
      </c>
    </row>
    <row r="2586" spans="1:29">
      <c r="A2586" t="s">
        <v>3088</v>
      </c>
      <c r="B2586" s="2">
        <v>45452</v>
      </c>
      <c r="C2586" t="s">
        <v>2287</v>
      </c>
      <c r="D2586" t="s">
        <v>31</v>
      </c>
      <c r="E2586" t="s">
        <v>124</v>
      </c>
      <c r="F2586" t="s">
        <v>70</v>
      </c>
      <c r="G2586">
        <v>59</v>
      </c>
      <c r="H2586" t="s">
        <v>71</v>
      </c>
      <c r="I2586" t="s">
        <v>72</v>
      </c>
      <c r="J2586" t="s">
        <v>73</v>
      </c>
      <c r="K2586" t="s">
        <v>120</v>
      </c>
      <c r="L2586" t="s">
        <v>131</v>
      </c>
      <c r="M2586" t="s">
        <v>39</v>
      </c>
      <c r="N2586" t="s">
        <v>64</v>
      </c>
      <c r="O2586">
        <v>2</v>
      </c>
      <c r="P2586" s="4">
        <v>1044</v>
      </c>
      <c r="Q2586" s="4">
        <v>773</v>
      </c>
      <c r="R2586" s="3">
        <v>0.15</v>
      </c>
      <c r="S2586" s="4">
        <v>1775</v>
      </c>
      <c r="T2586" s="4">
        <v>1546</v>
      </c>
      <c r="U2586" s="4">
        <v>229</v>
      </c>
      <c r="V2586" s="3">
        <v>0.12901408450704224</v>
      </c>
      <c r="W2586" t="s">
        <v>84</v>
      </c>
      <c r="X2586" t="s">
        <v>42</v>
      </c>
      <c r="Y2586" t="s">
        <v>156</v>
      </c>
      <c r="Z2586">
        <v>0</v>
      </c>
      <c r="AA2586" t="s">
        <v>85</v>
      </c>
      <c r="AB2586" t="s">
        <v>150</v>
      </c>
      <c r="AC2586">
        <v>1.2</v>
      </c>
    </row>
    <row r="2587" spans="1:29">
      <c r="A2587" t="s">
        <v>3089</v>
      </c>
      <c r="B2587" s="2">
        <v>45556</v>
      </c>
      <c r="C2587" t="s">
        <v>984</v>
      </c>
      <c r="D2587" t="s">
        <v>31</v>
      </c>
      <c r="E2587" t="s">
        <v>50</v>
      </c>
      <c r="F2587" t="s">
        <v>33</v>
      </c>
      <c r="G2587">
        <v>18</v>
      </c>
      <c r="H2587" t="s">
        <v>88</v>
      </c>
      <c r="I2587" t="s">
        <v>89</v>
      </c>
      <c r="J2587" t="s">
        <v>82</v>
      </c>
      <c r="K2587" t="s">
        <v>37</v>
      </c>
      <c r="L2587" t="s">
        <v>137</v>
      </c>
      <c r="M2587" t="s">
        <v>107</v>
      </c>
      <c r="N2587" t="s">
        <v>40</v>
      </c>
      <c r="O2587">
        <v>4</v>
      </c>
      <c r="P2587" s="4">
        <v>7163</v>
      </c>
      <c r="Q2587" s="4">
        <v>4584</v>
      </c>
      <c r="R2587" s="3">
        <v>0.1</v>
      </c>
      <c r="S2587" s="4">
        <v>25787</v>
      </c>
      <c r="T2587" s="4">
        <v>18336</v>
      </c>
      <c r="U2587" s="4">
        <v>7451</v>
      </c>
      <c r="V2587" s="3">
        <v>0.28894404157133441</v>
      </c>
      <c r="W2587" t="s">
        <v>54</v>
      </c>
      <c r="X2587" t="s">
        <v>76</v>
      </c>
      <c r="Y2587" t="s">
        <v>56</v>
      </c>
      <c r="Z2587">
        <v>2</v>
      </c>
      <c r="AA2587" t="s">
        <v>226</v>
      </c>
      <c r="AB2587" t="s">
        <v>194</v>
      </c>
      <c r="AC2587">
        <v>4.5999999999999996</v>
      </c>
    </row>
    <row r="2588" spans="1:29">
      <c r="A2588" t="s">
        <v>3090</v>
      </c>
      <c r="B2588" s="2">
        <v>45292</v>
      </c>
      <c r="C2588" t="s">
        <v>900</v>
      </c>
      <c r="D2588" t="s">
        <v>31</v>
      </c>
      <c r="E2588" t="s">
        <v>111</v>
      </c>
      <c r="F2588" t="s">
        <v>70</v>
      </c>
      <c r="G2588">
        <v>59</v>
      </c>
      <c r="H2588" t="s">
        <v>146</v>
      </c>
      <c r="I2588" t="s">
        <v>147</v>
      </c>
      <c r="J2588" t="s">
        <v>36</v>
      </c>
      <c r="K2588" t="s">
        <v>148</v>
      </c>
      <c r="L2588" t="s">
        <v>131</v>
      </c>
      <c r="M2588" t="s">
        <v>83</v>
      </c>
      <c r="N2588" t="s">
        <v>126</v>
      </c>
      <c r="O2588">
        <v>1</v>
      </c>
      <c r="P2588" s="4">
        <v>2792</v>
      </c>
      <c r="Q2588" s="4">
        <v>2066</v>
      </c>
      <c r="R2588" s="3">
        <v>0.05</v>
      </c>
      <c r="S2588" s="4">
        <v>2652</v>
      </c>
      <c r="T2588" s="4">
        <v>2066</v>
      </c>
      <c r="U2588" s="4">
        <v>586</v>
      </c>
      <c r="V2588" s="3">
        <v>0.22096530920060331</v>
      </c>
      <c r="W2588" t="s">
        <v>84</v>
      </c>
      <c r="X2588" t="s">
        <v>42</v>
      </c>
      <c r="Y2588" t="s">
        <v>56</v>
      </c>
      <c r="Z2588">
        <v>6</v>
      </c>
      <c r="AA2588" t="s">
        <v>143</v>
      </c>
      <c r="AB2588" t="s">
        <v>132</v>
      </c>
      <c r="AC2588">
        <v>3.3</v>
      </c>
    </row>
    <row r="2589" spans="1:29">
      <c r="A2589" t="s">
        <v>3091</v>
      </c>
      <c r="B2589" s="2">
        <v>45470</v>
      </c>
      <c r="C2589" t="s">
        <v>621</v>
      </c>
      <c r="D2589" t="s">
        <v>49</v>
      </c>
      <c r="E2589" t="s">
        <v>111</v>
      </c>
      <c r="F2589" t="s">
        <v>70</v>
      </c>
      <c r="G2589">
        <v>60</v>
      </c>
      <c r="H2589" t="s">
        <v>71</v>
      </c>
      <c r="I2589" t="s">
        <v>72</v>
      </c>
      <c r="J2589" t="s">
        <v>73</v>
      </c>
      <c r="K2589" t="s">
        <v>136</v>
      </c>
      <c r="L2589" t="s">
        <v>62</v>
      </c>
      <c r="M2589" t="s">
        <v>92</v>
      </c>
      <c r="N2589" t="s">
        <v>64</v>
      </c>
      <c r="O2589">
        <v>3</v>
      </c>
      <c r="P2589" s="4">
        <v>12374</v>
      </c>
      <c r="Q2589" s="4">
        <v>9775</v>
      </c>
      <c r="R2589" s="3">
        <v>0.05</v>
      </c>
      <c r="S2589" s="4">
        <v>35266</v>
      </c>
      <c r="T2589" s="4">
        <v>29325</v>
      </c>
      <c r="U2589" s="4">
        <v>5941</v>
      </c>
      <c r="V2589" s="3">
        <v>0.16846254182498724</v>
      </c>
      <c r="W2589" t="s">
        <v>41</v>
      </c>
      <c r="X2589" t="s">
        <v>76</v>
      </c>
      <c r="Y2589" t="s">
        <v>56</v>
      </c>
      <c r="Z2589">
        <v>3</v>
      </c>
      <c r="AA2589" t="s">
        <v>77</v>
      </c>
      <c r="AB2589" t="s">
        <v>150</v>
      </c>
      <c r="AC2589">
        <v>3.2</v>
      </c>
    </row>
    <row r="2590" spans="1:29">
      <c r="A2590" t="s">
        <v>3092</v>
      </c>
      <c r="B2590" s="2">
        <v>45591</v>
      </c>
      <c r="C2590" t="s">
        <v>410</v>
      </c>
      <c r="D2590" t="s">
        <v>31</v>
      </c>
      <c r="E2590" t="s">
        <v>129</v>
      </c>
      <c r="F2590" t="s">
        <v>33</v>
      </c>
      <c r="G2590">
        <v>34</v>
      </c>
      <c r="H2590" t="s">
        <v>153</v>
      </c>
      <c r="I2590" t="s">
        <v>154</v>
      </c>
      <c r="J2590" t="s">
        <v>36</v>
      </c>
      <c r="K2590" t="s">
        <v>179</v>
      </c>
      <c r="L2590" t="s">
        <v>137</v>
      </c>
      <c r="M2590" t="s">
        <v>63</v>
      </c>
      <c r="N2590" t="s">
        <v>64</v>
      </c>
      <c r="O2590">
        <v>2</v>
      </c>
      <c r="P2590" s="4">
        <v>19278</v>
      </c>
      <c r="Q2590" s="4">
        <v>14651</v>
      </c>
      <c r="R2590" s="3">
        <v>0.2</v>
      </c>
      <c r="S2590" s="4">
        <v>30845</v>
      </c>
      <c r="T2590" s="4">
        <v>29302</v>
      </c>
      <c r="U2590" s="4">
        <v>1543</v>
      </c>
      <c r="V2590" s="3">
        <v>5.0024315124007131E-2</v>
      </c>
      <c r="W2590" t="s">
        <v>41</v>
      </c>
      <c r="X2590" t="s">
        <v>76</v>
      </c>
      <c r="Y2590" t="s">
        <v>56</v>
      </c>
      <c r="Z2590">
        <v>4</v>
      </c>
      <c r="AA2590" t="s">
        <v>229</v>
      </c>
      <c r="AB2590" t="s">
        <v>189</v>
      </c>
      <c r="AC2590">
        <v>3.1</v>
      </c>
    </row>
    <row r="2591" spans="1:29">
      <c r="A2591" t="s">
        <v>3093</v>
      </c>
      <c r="B2591" s="2">
        <v>45043</v>
      </c>
      <c r="C2591" t="s">
        <v>718</v>
      </c>
      <c r="D2591" t="s">
        <v>49</v>
      </c>
      <c r="E2591" t="s">
        <v>124</v>
      </c>
      <c r="F2591" t="s">
        <v>70</v>
      </c>
      <c r="G2591">
        <v>49</v>
      </c>
      <c r="H2591" t="s">
        <v>105</v>
      </c>
      <c r="I2591" t="s">
        <v>89</v>
      </c>
      <c r="J2591" t="s">
        <v>82</v>
      </c>
      <c r="K2591" t="s">
        <v>106</v>
      </c>
      <c r="L2591" t="s">
        <v>131</v>
      </c>
      <c r="M2591" t="s">
        <v>83</v>
      </c>
      <c r="N2591" t="s">
        <v>53</v>
      </c>
      <c r="O2591">
        <v>3</v>
      </c>
      <c r="P2591" s="4">
        <v>1163</v>
      </c>
      <c r="Q2591" s="4">
        <v>651</v>
      </c>
      <c r="R2591" s="3">
        <v>0.2</v>
      </c>
      <c r="S2591" s="4">
        <v>2791</v>
      </c>
      <c r="T2591" s="4">
        <v>1953</v>
      </c>
      <c r="U2591" s="4">
        <v>838</v>
      </c>
      <c r="V2591" s="3">
        <v>0.3002508061626657</v>
      </c>
      <c r="W2591" t="s">
        <v>75</v>
      </c>
      <c r="X2591" t="s">
        <v>42</v>
      </c>
      <c r="Y2591" t="s">
        <v>56</v>
      </c>
      <c r="Z2591">
        <v>2</v>
      </c>
      <c r="AA2591" t="s">
        <v>185</v>
      </c>
      <c r="AB2591" t="s">
        <v>189</v>
      </c>
      <c r="AC2591">
        <v>4.3</v>
      </c>
    </row>
    <row r="2592" spans="1:29">
      <c r="A2592" t="s">
        <v>3094</v>
      </c>
      <c r="B2592" s="2">
        <v>45399</v>
      </c>
      <c r="C2592" t="s">
        <v>500</v>
      </c>
      <c r="D2592" t="s">
        <v>31</v>
      </c>
      <c r="E2592" t="s">
        <v>124</v>
      </c>
      <c r="F2592" t="s">
        <v>70</v>
      </c>
      <c r="G2592">
        <v>40</v>
      </c>
      <c r="H2592" t="s">
        <v>71</v>
      </c>
      <c r="I2592" t="s">
        <v>72</v>
      </c>
      <c r="J2592" t="s">
        <v>73</v>
      </c>
      <c r="K2592" t="s">
        <v>214</v>
      </c>
      <c r="L2592" t="s">
        <v>142</v>
      </c>
      <c r="M2592" t="s">
        <v>39</v>
      </c>
      <c r="N2592" t="s">
        <v>113</v>
      </c>
      <c r="O2592">
        <v>6</v>
      </c>
      <c r="P2592" s="4">
        <v>12566</v>
      </c>
      <c r="Q2592" s="4">
        <v>8671</v>
      </c>
      <c r="R2592" s="3">
        <v>0.15</v>
      </c>
      <c r="S2592" s="4">
        <v>64087</v>
      </c>
      <c r="T2592" s="4">
        <v>52026</v>
      </c>
      <c r="U2592" s="4">
        <v>12061</v>
      </c>
      <c r="V2592" s="3">
        <v>0.18819729430305679</v>
      </c>
      <c r="W2592" t="s">
        <v>84</v>
      </c>
      <c r="X2592" t="s">
        <v>55</v>
      </c>
      <c r="Y2592" t="s">
        <v>56</v>
      </c>
      <c r="Z2592">
        <v>1</v>
      </c>
      <c r="AA2592" t="s">
        <v>226</v>
      </c>
      <c r="AB2592" t="s">
        <v>95</v>
      </c>
      <c r="AC2592">
        <v>3.4</v>
      </c>
    </row>
    <row r="2593" spans="1:29">
      <c r="A2593" t="s">
        <v>3095</v>
      </c>
      <c r="B2593" s="2">
        <v>45155</v>
      </c>
      <c r="C2593" t="s">
        <v>992</v>
      </c>
      <c r="D2593" t="s">
        <v>31</v>
      </c>
      <c r="E2593" t="s">
        <v>111</v>
      </c>
      <c r="F2593" t="s">
        <v>70</v>
      </c>
      <c r="G2593">
        <v>19</v>
      </c>
      <c r="H2593" t="s">
        <v>34</v>
      </c>
      <c r="I2593" t="s">
        <v>35</v>
      </c>
      <c r="J2593" t="s">
        <v>36</v>
      </c>
      <c r="K2593" t="s">
        <v>323</v>
      </c>
      <c r="L2593" t="s">
        <v>38</v>
      </c>
      <c r="M2593" t="s">
        <v>107</v>
      </c>
      <c r="N2593" t="s">
        <v>126</v>
      </c>
      <c r="O2593">
        <v>5</v>
      </c>
      <c r="P2593" s="4">
        <v>21204</v>
      </c>
      <c r="Q2593" s="4">
        <v>11874</v>
      </c>
      <c r="R2593" s="3">
        <v>0.2</v>
      </c>
      <c r="S2593" s="4">
        <v>84816</v>
      </c>
      <c r="T2593" s="4">
        <v>59370</v>
      </c>
      <c r="U2593" s="4">
        <v>25446</v>
      </c>
      <c r="V2593" s="3">
        <v>0.3000141482739106</v>
      </c>
      <c r="W2593" t="s">
        <v>75</v>
      </c>
      <c r="X2593" t="s">
        <v>55</v>
      </c>
      <c r="Y2593" t="s">
        <v>56</v>
      </c>
      <c r="Z2593">
        <v>2</v>
      </c>
      <c r="AA2593" t="s">
        <v>149</v>
      </c>
      <c r="AB2593" t="s">
        <v>66</v>
      </c>
      <c r="AC2593">
        <v>4.5</v>
      </c>
    </row>
    <row r="2594" spans="1:29">
      <c r="A2594" t="s">
        <v>3096</v>
      </c>
      <c r="B2594" s="2">
        <v>45411</v>
      </c>
      <c r="C2594" t="s">
        <v>370</v>
      </c>
      <c r="D2594" t="s">
        <v>49</v>
      </c>
      <c r="E2594" t="s">
        <v>98</v>
      </c>
      <c r="F2594" t="s">
        <v>70</v>
      </c>
      <c r="G2594">
        <v>20</v>
      </c>
      <c r="H2594" t="s">
        <v>99</v>
      </c>
      <c r="I2594" t="s">
        <v>99</v>
      </c>
      <c r="J2594" t="s">
        <v>100</v>
      </c>
      <c r="K2594" t="s">
        <v>74</v>
      </c>
      <c r="L2594" t="s">
        <v>62</v>
      </c>
      <c r="M2594" t="s">
        <v>63</v>
      </c>
      <c r="N2594" t="s">
        <v>113</v>
      </c>
      <c r="O2594">
        <v>4</v>
      </c>
      <c r="P2594" s="4">
        <v>8633</v>
      </c>
      <c r="Q2594" s="4">
        <v>6561</v>
      </c>
      <c r="R2594" s="3">
        <v>0.2</v>
      </c>
      <c r="S2594" s="4">
        <v>27626</v>
      </c>
      <c r="T2594" s="4">
        <v>26244</v>
      </c>
      <c r="U2594" s="4">
        <v>1382</v>
      </c>
      <c r="V2594" s="3">
        <v>5.0025338449286902E-2</v>
      </c>
      <c r="W2594" t="s">
        <v>54</v>
      </c>
      <c r="X2594" t="s">
        <v>76</v>
      </c>
      <c r="Y2594" t="s">
        <v>56</v>
      </c>
      <c r="Z2594">
        <v>5</v>
      </c>
      <c r="AA2594" t="s">
        <v>65</v>
      </c>
      <c r="AB2594" t="s">
        <v>66</v>
      </c>
      <c r="AC2594">
        <v>4</v>
      </c>
    </row>
    <row r="2595" spans="1:29">
      <c r="A2595" t="s">
        <v>3097</v>
      </c>
      <c r="B2595" s="2">
        <v>45365</v>
      </c>
      <c r="C2595" t="s">
        <v>932</v>
      </c>
      <c r="D2595" t="s">
        <v>31</v>
      </c>
      <c r="E2595" t="s">
        <v>32</v>
      </c>
      <c r="F2595" t="s">
        <v>33</v>
      </c>
      <c r="G2595">
        <v>22</v>
      </c>
      <c r="H2595" t="s">
        <v>80</v>
      </c>
      <c r="I2595" t="s">
        <v>81</v>
      </c>
      <c r="J2595" t="s">
        <v>82</v>
      </c>
      <c r="K2595" t="s">
        <v>125</v>
      </c>
      <c r="L2595" t="s">
        <v>142</v>
      </c>
      <c r="M2595" t="s">
        <v>39</v>
      </c>
      <c r="N2595" t="s">
        <v>40</v>
      </c>
      <c r="O2595">
        <v>5</v>
      </c>
      <c r="P2595" s="4">
        <v>9744</v>
      </c>
      <c r="Q2595" s="4">
        <v>7405</v>
      </c>
      <c r="R2595" s="3">
        <v>0.1</v>
      </c>
      <c r="S2595" s="4">
        <v>43848</v>
      </c>
      <c r="T2595" s="4">
        <v>37025</v>
      </c>
      <c r="U2595" s="4">
        <v>6823</v>
      </c>
      <c r="V2595" s="3">
        <v>0.15560572888159094</v>
      </c>
      <c r="W2595" t="s">
        <v>54</v>
      </c>
      <c r="X2595" t="s">
        <v>55</v>
      </c>
      <c r="Y2595" t="s">
        <v>56</v>
      </c>
      <c r="Z2595">
        <v>1</v>
      </c>
      <c r="AA2595" t="s">
        <v>185</v>
      </c>
      <c r="AB2595" t="s">
        <v>121</v>
      </c>
      <c r="AC2595">
        <v>4.8</v>
      </c>
    </row>
    <row r="2596" spans="1:29">
      <c r="A2596" t="s">
        <v>3098</v>
      </c>
      <c r="B2596" s="2">
        <v>45589</v>
      </c>
      <c r="C2596" t="s">
        <v>249</v>
      </c>
      <c r="D2596" t="s">
        <v>31</v>
      </c>
      <c r="E2596" t="s">
        <v>98</v>
      </c>
      <c r="F2596" t="s">
        <v>70</v>
      </c>
      <c r="G2596">
        <v>24</v>
      </c>
      <c r="H2596" t="s">
        <v>88</v>
      </c>
      <c r="I2596" t="s">
        <v>89</v>
      </c>
      <c r="J2596" t="s">
        <v>82</v>
      </c>
      <c r="K2596" t="s">
        <v>74</v>
      </c>
      <c r="L2596" t="s">
        <v>112</v>
      </c>
      <c r="M2596" t="s">
        <v>92</v>
      </c>
      <c r="N2596" t="s">
        <v>64</v>
      </c>
      <c r="O2596">
        <v>8</v>
      </c>
      <c r="P2596" s="4">
        <v>13463</v>
      </c>
      <c r="Q2596" s="4">
        <v>7809</v>
      </c>
      <c r="R2596" s="3">
        <v>0</v>
      </c>
      <c r="S2596" s="4">
        <v>107704</v>
      </c>
      <c r="T2596" s="4">
        <v>62472</v>
      </c>
      <c r="U2596" s="4">
        <v>45232</v>
      </c>
      <c r="V2596" s="3">
        <v>0.41996583228106665</v>
      </c>
      <c r="W2596" t="s">
        <v>84</v>
      </c>
      <c r="X2596" t="s">
        <v>76</v>
      </c>
      <c r="Y2596" t="s">
        <v>56</v>
      </c>
      <c r="Z2596">
        <v>5</v>
      </c>
      <c r="AA2596" t="s">
        <v>193</v>
      </c>
      <c r="AB2596" t="s">
        <v>194</v>
      </c>
      <c r="AC2596">
        <v>3.7</v>
      </c>
    </row>
    <row r="2597" spans="1:29">
      <c r="A2597" t="s">
        <v>3099</v>
      </c>
      <c r="B2597" s="2">
        <v>45330</v>
      </c>
      <c r="C2597" t="s">
        <v>769</v>
      </c>
      <c r="D2597" t="s">
        <v>31</v>
      </c>
      <c r="E2597" t="s">
        <v>170</v>
      </c>
      <c r="F2597" t="s">
        <v>33</v>
      </c>
      <c r="G2597">
        <v>54</v>
      </c>
      <c r="H2597" t="s">
        <v>71</v>
      </c>
      <c r="I2597" t="s">
        <v>72</v>
      </c>
      <c r="J2597" t="s">
        <v>73</v>
      </c>
      <c r="K2597" t="s">
        <v>120</v>
      </c>
      <c r="L2597" t="s">
        <v>112</v>
      </c>
      <c r="M2597" t="s">
        <v>63</v>
      </c>
      <c r="N2597" t="s">
        <v>40</v>
      </c>
      <c r="O2597">
        <v>2</v>
      </c>
      <c r="P2597" s="4">
        <v>13351</v>
      </c>
      <c r="Q2597" s="4">
        <v>8812</v>
      </c>
      <c r="R2597" s="3">
        <v>0.15</v>
      </c>
      <c r="S2597" s="4">
        <v>22697</v>
      </c>
      <c r="T2597" s="4">
        <v>17624</v>
      </c>
      <c r="U2597" s="4">
        <v>5073</v>
      </c>
      <c r="V2597" s="3">
        <v>0.22350971494030047</v>
      </c>
      <c r="W2597" t="s">
        <v>75</v>
      </c>
      <c r="X2597" t="s">
        <v>76</v>
      </c>
      <c r="Y2597" t="s">
        <v>56</v>
      </c>
      <c r="Z2597">
        <v>1</v>
      </c>
      <c r="AA2597" t="s">
        <v>77</v>
      </c>
      <c r="AB2597" t="s">
        <v>121</v>
      </c>
      <c r="AC2597">
        <v>4</v>
      </c>
    </row>
    <row r="2598" spans="1:29">
      <c r="A2598" t="s">
        <v>3100</v>
      </c>
      <c r="B2598" s="2">
        <v>45625</v>
      </c>
      <c r="C2598" t="s">
        <v>612</v>
      </c>
      <c r="D2598" t="s">
        <v>31</v>
      </c>
      <c r="E2598" t="s">
        <v>32</v>
      </c>
      <c r="F2598" t="s">
        <v>33</v>
      </c>
      <c r="G2598">
        <v>38</v>
      </c>
      <c r="H2598" t="s">
        <v>153</v>
      </c>
      <c r="I2598" t="s">
        <v>154</v>
      </c>
      <c r="J2598" t="s">
        <v>36</v>
      </c>
      <c r="K2598" t="s">
        <v>166</v>
      </c>
      <c r="L2598" t="s">
        <v>155</v>
      </c>
      <c r="M2598" t="s">
        <v>92</v>
      </c>
      <c r="N2598" t="s">
        <v>40</v>
      </c>
      <c r="O2598">
        <v>2</v>
      </c>
      <c r="P2598" s="4">
        <v>12387</v>
      </c>
      <c r="Q2598" s="4">
        <v>9166</v>
      </c>
      <c r="R2598" s="3">
        <v>0.1</v>
      </c>
      <c r="S2598" s="4">
        <v>22297</v>
      </c>
      <c r="T2598" s="4">
        <v>18332</v>
      </c>
      <c r="U2598" s="4">
        <v>3965</v>
      </c>
      <c r="V2598" s="3">
        <v>0.17782661344575504</v>
      </c>
      <c r="W2598" t="s">
        <v>54</v>
      </c>
      <c r="X2598" t="s">
        <v>42</v>
      </c>
      <c r="Y2598" t="s">
        <v>171</v>
      </c>
      <c r="Z2598">
        <v>7</v>
      </c>
      <c r="AA2598" t="s">
        <v>108</v>
      </c>
      <c r="AB2598" t="s">
        <v>95</v>
      </c>
      <c r="AC2598" t="s">
        <v>46</v>
      </c>
    </row>
    <row r="2599" spans="1:29">
      <c r="A2599" t="s">
        <v>3101</v>
      </c>
      <c r="B2599" s="2">
        <v>45502</v>
      </c>
      <c r="C2599" t="s">
        <v>2462</v>
      </c>
      <c r="D2599" t="s">
        <v>49</v>
      </c>
      <c r="E2599" t="s">
        <v>124</v>
      </c>
      <c r="F2599" t="s">
        <v>70</v>
      </c>
      <c r="G2599">
        <v>42</v>
      </c>
      <c r="H2599" t="s">
        <v>146</v>
      </c>
      <c r="I2599" t="s">
        <v>147</v>
      </c>
      <c r="J2599" t="s">
        <v>36</v>
      </c>
      <c r="K2599" t="s">
        <v>61</v>
      </c>
      <c r="L2599" t="s">
        <v>155</v>
      </c>
      <c r="M2599" t="s">
        <v>63</v>
      </c>
      <c r="N2599" t="s">
        <v>64</v>
      </c>
      <c r="O2599">
        <v>4</v>
      </c>
      <c r="P2599" s="4">
        <v>528</v>
      </c>
      <c r="Q2599" s="4">
        <v>380</v>
      </c>
      <c r="R2599" s="3">
        <v>0</v>
      </c>
      <c r="S2599" s="4">
        <v>2112</v>
      </c>
      <c r="T2599" s="4">
        <v>1520</v>
      </c>
      <c r="U2599" s="4">
        <v>592</v>
      </c>
      <c r="V2599" s="3">
        <v>0.28030303030303028</v>
      </c>
      <c r="W2599" t="s">
        <v>41</v>
      </c>
      <c r="X2599" t="s">
        <v>42</v>
      </c>
      <c r="Y2599" t="s">
        <v>56</v>
      </c>
      <c r="Z2599">
        <v>1</v>
      </c>
      <c r="AA2599" t="s">
        <v>193</v>
      </c>
      <c r="AB2599" t="s">
        <v>95</v>
      </c>
      <c r="AC2599">
        <v>4.7</v>
      </c>
    </row>
    <row r="2600" spans="1:29">
      <c r="A2600" t="s">
        <v>3102</v>
      </c>
      <c r="B2600" s="2">
        <v>45478</v>
      </c>
      <c r="C2600" t="s">
        <v>471</v>
      </c>
      <c r="D2600" t="s">
        <v>49</v>
      </c>
      <c r="E2600" t="s">
        <v>129</v>
      </c>
      <c r="F2600" t="s">
        <v>33</v>
      </c>
      <c r="G2600">
        <v>44</v>
      </c>
      <c r="H2600" t="s">
        <v>80</v>
      </c>
      <c r="I2600" t="s">
        <v>81</v>
      </c>
      <c r="J2600" t="s">
        <v>82</v>
      </c>
      <c r="K2600" t="s">
        <v>162</v>
      </c>
      <c r="L2600" t="s">
        <v>142</v>
      </c>
      <c r="M2600" t="s">
        <v>39</v>
      </c>
      <c r="N2600" t="s">
        <v>93</v>
      </c>
      <c r="O2600">
        <v>7</v>
      </c>
      <c r="P2600" s="4">
        <v>15970</v>
      </c>
      <c r="Q2600" s="4">
        <v>9103</v>
      </c>
      <c r="R2600" s="3">
        <v>0</v>
      </c>
      <c r="S2600" s="4">
        <v>111790</v>
      </c>
      <c r="T2600" s="4">
        <v>63721</v>
      </c>
      <c r="U2600" s="4">
        <v>48069</v>
      </c>
      <c r="V2600" s="3">
        <v>0.42999373825923609</v>
      </c>
      <c r="W2600" t="s">
        <v>41</v>
      </c>
      <c r="X2600" t="s">
        <v>76</v>
      </c>
      <c r="Y2600" t="s">
        <v>56</v>
      </c>
      <c r="Z2600">
        <v>5</v>
      </c>
      <c r="AA2600" t="s">
        <v>85</v>
      </c>
      <c r="AB2600" t="s">
        <v>45</v>
      </c>
      <c r="AC2600">
        <v>3.9</v>
      </c>
    </row>
    <row r="2601" spans="1:29">
      <c r="A2601" t="s">
        <v>3103</v>
      </c>
      <c r="B2601" s="2">
        <v>45016</v>
      </c>
      <c r="C2601" t="s">
        <v>666</v>
      </c>
      <c r="D2601" t="s">
        <v>31</v>
      </c>
      <c r="E2601" t="s">
        <v>188</v>
      </c>
      <c r="F2601" t="s">
        <v>33</v>
      </c>
      <c r="G2601">
        <v>26</v>
      </c>
      <c r="H2601" t="s">
        <v>80</v>
      </c>
      <c r="I2601" t="s">
        <v>81</v>
      </c>
      <c r="J2601" t="s">
        <v>82</v>
      </c>
      <c r="K2601" t="s">
        <v>291</v>
      </c>
      <c r="L2601" t="s">
        <v>142</v>
      </c>
      <c r="M2601" t="s">
        <v>83</v>
      </c>
      <c r="N2601" t="s">
        <v>126</v>
      </c>
      <c r="O2601">
        <v>3</v>
      </c>
      <c r="P2601" s="4">
        <v>21641</v>
      </c>
      <c r="Q2601" s="4">
        <v>13417</v>
      </c>
      <c r="R2601" s="3">
        <v>0</v>
      </c>
      <c r="S2601" s="4">
        <v>64923</v>
      </c>
      <c r="T2601" s="4">
        <v>40251</v>
      </c>
      <c r="U2601" s="4">
        <v>24672</v>
      </c>
      <c r="V2601" s="3">
        <v>0.38001940760593317</v>
      </c>
      <c r="W2601" t="s">
        <v>54</v>
      </c>
      <c r="X2601" t="s">
        <v>42</v>
      </c>
      <c r="Y2601" t="s">
        <v>56</v>
      </c>
      <c r="Z2601">
        <v>4</v>
      </c>
      <c r="AA2601" t="s">
        <v>102</v>
      </c>
      <c r="AB2601" t="s">
        <v>45</v>
      </c>
      <c r="AC2601">
        <v>3</v>
      </c>
    </row>
    <row r="2602" spans="1:29">
      <c r="A2602" t="s">
        <v>3104</v>
      </c>
      <c r="B2602" s="2">
        <v>45543</v>
      </c>
      <c r="C2602" t="s">
        <v>903</v>
      </c>
      <c r="D2602" t="s">
        <v>31</v>
      </c>
      <c r="E2602" t="s">
        <v>124</v>
      </c>
      <c r="F2602" t="s">
        <v>70</v>
      </c>
      <c r="G2602">
        <v>53</v>
      </c>
      <c r="H2602" t="s">
        <v>105</v>
      </c>
      <c r="I2602" t="s">
        <v>89</v>
      </c>
      <c r="J2602" t="s">
        <v>82</v>
      </c>
      <c r="K2602" t="s">
        <v>37</v>
      </c>
      <c r="L2602" t="s">
        <v>52</v>
      </c>
      <c r="M2602" t="s">
        <v>92</v>
      </c>
      <c r="N2602" t="s">
        <v>64</v>
      </c>
      <c r="O2602">
        <v>7</v>
      </c>
      <c r="P2602" s="4">
        <v>14880</v>
      </c>
      <c r="Q2602" s="4">
        <v>9077</v>
      </c>
      <c r="R2602" s="3">
        <v>0.15</v>
      </c>
      <c r="S2602" s="4">
        <v>88536</v>
      </c>
      <c r="T2602" s="4">
        <v>63539</v>
      </c>
      <c r="U2602" s="4">
        <v>24997</v>
      </c>
      <c r="V2602" s="3">
        <v>0.28233712839974701</v>
      </c>
      <c r="W2602" t="s">
        <v>54</v>
      </c>
      <c r="X2602" t="s">
        <v>55</v>
      </c>
      <c r="Y2602" t="s">
        <v>56</v>
      </c>
      <c r="Z2602">
        <v>6</v>
      </c>
      <c r="AA2602" t="s">
        <v>94</v>
      </c>
      <c r="AB2602" t="s">
        <v>66</v>
      </c>
      <c r="AC2602">
        <v>3.6</v>
      </c>
    </row>
    <row r="2603" spans="1:29">
      <c r="A2603" t="s">
        <v>3105</v>
      </c>
      <c r="B2603" s="2">
        <v>45217</v>
      </c>
      <c r="C2603" t="s">
        <v>191</v>
      </c>
      <c r="D2603" t="s">
        <v>31</v>
      </c>
      <c r="E2603" t="s">
        <v>50</v>
      </c>
      <c r="F2603" t="s">
        <v>33</v>
      </c>
      <c r="G2603">
        <v>47</v>
      </c>
      <c r="H2603" t="s">
        <v>88</v>
      </c>
      <c r="I2603" t="s">
        <v>89</v>
      </c>
      <c r="J2603" t="s">
        <v>82</v>
      </c>
      <c r="K2603" t="s">
        <v>116</v>
      </c>
      <c r="L2603" t="s">
        <v>52</v>
      </c>
      <c r="M2603" t="s">
        <v>63</v>
      </c>
      <c r="N2603" t="s">
        <v>113</v>
      </c>
      <c r="O2603">
        <v>3</v>
      </c>
      <c r="P2603" s="4">
        <v>7545</v>
      </c>
      <c r="Q2603" s="4">
        <v>5508</v>
      </c>
      <c r="R2603" s="3">
        <v>0.2</v>
      </c>
      <c r="S2603" s="4">
        <v>18108</v>
      </c>
      <c r="T2603" s="4">
        <v>16524</v>
      </c>
      <c r="U2603" s="4">
        <v>1584</v>
      </c>
      <c r="V2603" s="3">
        <v>8.74751491053678E-2</v>
      </c>
      <c r="W2603" t="s">
        <v>54</v>
      </c>
      <c r="X2603" t="s">
        <v>42</v>
      </c>
      <c r="Y2603" t="s">
        <v>56</v>
      </c>
      <c r="Z2603">
        <v>1</v>
      </c>
      <c r="AA2603" t="s">
        <v>185</v>
      </c>
      <c r="AB2603" t="s">
        <v>189</v>
      </c>
      <c r="AC2603">
        <v>4.4000000000000004</v>
      </c>
    </row>
    <row r="2604" spans="1:29">
      <c r="A2604" t="s">
        <v>3106</v>
      </c>
      <c r="B2604" s="2">
        <v>45627</v>
      </c>
      <c r="C2604" t="s">
        <v>283</v>
      </c>
      <c r="D2604" t="s">
        <v>49</v>
      </c>
      <c r="E2604" t="s">
        <v>135</v>
      </c>
      <c r="F2604" t="s">
        <v>33</v>
      </c>
      <c r="G2604">
        <v>40</v>
      </c>
      <c r="H2604" t="s">
        <v>88</v>
      </c>
      <c r="I2604" t="s">
        <v>89</v>
      </c>
      <c r="J2604" t="s">
        <v>82</v>
      </c>
      <c r="K2604" t="s">
        <v>148</v>
      </c>
      <c r="L2604" t="s">
        <v>52</v>
      </c>
      <c r="M2604" t="s">
        <v>83</v>
      </c>
      <c r="N2604" t="s">
        <v>64</v>
      </c>
      <c r="O2604">
        <v>5</v>
      </c>
      <c r="P2604" s="4">
        <v>6478</v>
      </c>
      <c r="Q2604" s="4">
        <v>4988</v>
      </c>
      <c r="R2604" s="3">
        <v>0.2</v>
      </c>
      <c r="S2604" s="4">
        <v>25912</v>
      </c>
      <c r="T2604" s="4">
        <v>24940</v>
      </c>
      <c r="U2604" s="4">
        <v>972</v>
      </c>
      <c r="V2604" s="3">
        <v>3.7511577647422044E-2</v>
      </c>
      <c r="W2604" t="s">
        <v>54</v>
      </c>
      <c r="X2604" t="s">
        <v>55</v>
      </c>
      <c r="Y2604" t="s">
        <v>171</v>
      </c>
      <c r="Z2604">
        <v>9</v>
      </c>
      <c r="AA2604" t="s">
        <v>77</v>
      </c>
      <c r="AB2604" t="s">
        <v>95</v>
      </c>
      <c r="AC2604" t="s">
        <v>46</v>
      </c>
    </row>
    <row r="2605" spans="1:29">
      <c r="A2605" t="s">
        <v>3107</v>
      </c>
      <c r="B2605" s="2">
        <v>45156</v>
      </c>
      <c r="C2605" t="s">
        <v>1116</v>
      </c>
      <c r="D2605" t="s">
        <v>49</v>
      </c>
      <c r="E2605" t="s">
        <v>170</v>
      </c>
      <c r="F2605" t="s">
        <v>33</v>
      </c>
      <c r="G2605">
        <v>18</v>
      </c>
      <c r="H2605" t="s">
        <v>34</v>
      </c>
      <c r="I2605" t="s">
        <v>35</v>
      </c>
      <c r="J2605" t="s">
        <v>36</v>
      </c>
      <c r="K2605" t="s">
        <v>269</v>
      </c>
      <c r="L2605" t="s">
        <v>112</v>
      </c>
      <c r="M2605" t="s">
        <v>63</v>
      </c>
      <c r="N2605" t="s">
        <v>93</v>
      </c>
      <c r="O2605">
        <v>6</v>
      </c>
      <c r="P2605" s="4">
        <v>2207</v>
      </c>
      <c r="Q2605" s="4">
        <v>1435</v>
      </c>
      <c r="R2605" s="3">
        <v>0.1</v>
      </c>
      <c r="S2605" s="4">
        <v>11918</v>
      </c>
      <c r="T2605" s="4">
        <v>8610</v>
      </c>
      <c r="U2605" s="4">
        <v>3308</v>
      </c>
      <c r="V2605" s="3">
        <v>0.27756334955529449</v>
      </c>
      <c r="W2605" t="s">
        <v>75</v>
      </c>
      <c r="X2605" t="s">
        <v>42</v>
      </c>
      <c r="Y2605" t="s">
        <v>56</v>
      </c>
      <c r="Z2605">
        <v>5</v>
      </c>
      <c r="AA2605" t="s">
        <v>163</v>
      </c>
      <c r="AB2605" t="s">
        <v>121</v>
      </c>
      <c r="AC2605">
        <v>4.7</v>
      </c>
    </row>
    <row r="2606" spans="1:29">
      <c r="A2606" t="s">
        <v>3108</v>
      </c>
      <c r="B2606" s="2">
        <v>45620</v>
      </c>
      <c r="C2606" t="s">
        <v>306</v>
      </c>
      <c r="D2606" t="s">
        <v>31</v>
      </c>
      <c r="E2606" t="s">
        <v>119</v>
      </c>
      <c r="F2606" t="s">
        <v>70</v>
      </c>
      <c r="G2606">
        <v>59</v>
      </c>
      <c r="H2606" t="s">
        <v>105</v>
      </c>
      <c r="I2606" t="s">
        <v>89</v>
      </c>
      <c r="J2606" t="s">
        <v>82</v>
      </c>
      <c r="K2606" t="s">
        <v>269</v>
      </c>
      <c r="L2606" t="s">
        <v>137</v>
      </c>
      <c r="M2606" t="s">
        <v>83</v>
      </c>
      <c r="N2606" t="s">
        <v>126</v>
      </c>
      <c r="O2606">
        <v>2</v>
      </c>
      <c r="P2606" s="4">
        <v>21766</v>
      </c>
      <c r="Q2606" s="4">
        <v>17413</v>
      </c>
      <c r="R2606" s="3">
        <v>0.05</v>
      </c>
      <c r="S2606" s="4">
        <v>41355</v>
      </c>
      <c r="T2606" s="4">
        <v>34826</v>
      </c>
      <c r="U2606" s="4">
        <v>6529</v>
      </c>
      <c r="V2606" s="3">
        <v>0.15787691935678877</v>
      </c>
      <c r="W2606" t="s">
        <v>41</v>
      </c>
      <c r="X2606" t="s">
        <v>55</v>
      </c>
      <c r="Y2606" t="s">
        <v>56</v>
      </c>
      <c r="Z2606">
        <v>5</v>
      </c>
      <c r="AA2606" t="s">
        <v>94</v>
      </c>
      <c r="AB2606" t="s">
        <v>45</v>
      </c>
      <c r="AC2606">
        <v>3.4</v>
      </c>
    </row>
    <row r="2607" spans="1:29">
      <c r="A2607" t="s">
        <v>3109</v>
      </c>
      <c r="B2607" s="2">
        <v>44975</v>
      </c>
      <c r="C2607" t="s">
        <v>626</v>
      </c>
      <c r="D2607" t="s">
        <v>31</v>
      </c>
      <c r="E2607" t="s">
        <v>124</v>
      </c>
      <c r="F2607" t="s">
        <v>70</v>
      </c>
      <c r="G2607">
        <v>41</v>
      </c>
      <c r="H2607" t="s">
        <v>153</v>
      </c>
      <c r="I2607" t="s">
        <v>154</v>
      </c>
      <c r="J2607" t="s">
        <v>36</v>
      </c>
      <c r="K2607" t="s">
        <v>219</v>
      </c>
      <c r="L2607" t="s">
        <v>142</v>
      </c>
      <c r="M2607" t="s">
        <v>83</v>
      </c>
      <c r="N2607" t="s">
        <v>64</v>
      </c>
      <c r="O2607">
        <v>7</v>
      </c>
      <c r="P2607" s="4">
        <v>20768</v>
      </c>
      <c r="Q2607" s="4">
        <v>12876</v>
      </c>
      <c r="R2607" s="3">
        <v>0.15</v>
      </c>
      <c r="S2607" s="4">
        <v>123570</v>
      </c>
      <c r="T2607" s="4">
        <v>90132</v>
      </c>
      <c r="U2607" s="4">
        <v>33438</v>
      </c>
      <c r="V2607" s="3">
        <v>0.27059966011167758</v>
      </c>
      <c r="W2607" t="s">
        <v>84</v>
      </c>
      <c r="X2607" t="s">
        <v>55</v>
      </c>
      <c r="Y2607" t="s">
        <v>56</v>
      </c>
      <c r="Z2607">
        <v>1</v>
      </c>
      <c r="AA2607" t="s">
        <v>193</v>
      </c>
      <c r="AB2607" t="s">
        <v>121</v>
      </c>
      <c r="AC2607">
        <v>4.4000000000000004</v>
      </c>
    </row>
    <row r="2608" spans="1:29">
      <c r="A2608" t="s">
        <v>3110</v>
      </c>
      <c r="B2608" s="2">
        <v>45152</v>
      </c>
      <c r="C2608" t="s">
        <v>439</v>
      </c>
      <c r="D2608" t="s">
        <v>31</v>
      </c>
      <c r="E2608" t="s">
        <v>32</v>
      </c>
      <c r="F2608" t="s">
        <v>33</v>
      </c>
      <c r="G2608">
        <v>55</v>
      </c>
      <c r="H2608" t="s">
        <v>80</v>
      </c>
      <c r="I2608" t="s">
        <v>81</v>
      </c>
      <c r="J2608" t="s">
        <v>82</v>
      </c>
      <c r="K2608" t="s">
        <v>302</v>
      </c>
      <c r="L2608" t="s">
        <v>137</v>
      </c>
      <c r="M2608" t="s">
        <v>107</v>
      </c>
      <c r="N2608" t="s">
        <v>53</v>
      </c>
      <c r="O2608">
        <v>5</v>
      </c>
      <c r="P2608" s="4">
        <v>1436</v>
      </c>
      <c r="Q2608" s="4">
        <v>1034</v>
      </c>
      <c r="R2608" s="3">
        <v>0.15</v>
      </c>
      <c r="S2608" s="4">
        <v>6103</v>
      </c>
      <c r="T2608" s="4">
        <v>5170</v>
      </c>
      <c r="U2608" s="4">
        <v>933</v>
      </c>
      <c r="V2608" s="3">
        <v>0.1528756349336392</v>
      </c>
      <c r="W2608" t="s">
        <v>84</v>
      </c>
      <c r="X2608" t="s">
        <v>76</v>
      </c>
      <c r="Y2608" t="s">
        <v>56</v>
      </c>
      <c r="Z2608">
        <v>2</v>
      </c>
      <c r="AA2608" t="s">
        <v>77</v>
      </c>
      <c r="AB2608" t="s">
        <v>45</v>
      </c>
      <c r="AC2608">
        <v>3.8</v>
      </c>
    </row>
    <row r="2609" spans="1:29">
      <c r="A2609" t="s">
        <v>3111</v>
      </c>
      <c r="B2609" s="2">
        <v>44929</v>
      </c>
      <c r="C2609" t="s">
        <v>592</v>
      </c>
      <c r="D2609" t="s">
        <v>31</v>
      </c>
      <c r="E2609" t="s">
        <v>170</v>
      </c>
      <c r="F2609" t="s">
        <v>33</v>
      </c>
      <c r="G2609">
        <v>27</v>
      </c>
      <c r="H2609" t="s">
        <v>80</v>
      </c>
      <c r="I2609" t="s">
        <v>81</v>
      </c>
      <c r="J2609" t="s">
        <v>82</v>
      </c>
      <c r="K2609" t="s">
        <v>239</v>
      </c>
      <c r="L2609" t="s">
        <v>112</v>
      </c>
      <c r="M2609" t="s">
        <v>63</v>
      </c>
      <c r="N2609" t="s">
        <v>64</v>
      </c>
      <c r="O2609">
        <v>5</v>
      </c>
      <c r="P2609" s="4">
        <v>13732</v>
      </c>
      <c r="Q2609" s="4">
        <v>8788</v>
      </c>
      <c r="R2609" s="3">
        <v>0.15</v>
      </c>
      <c r="S2609" s="4">
        <v>58361</v>
      </c>
      <c r="T2609" s="4">
        <v>43940</v>
      </c>
      <c r="U2609" s="4">
        <v>14421</v>
      </c>
      <c r="V2609" s="3">
        <v>0.2470999468823358</v>
      </c>
      <c r="W2609" t="s">
        <v>54</v>
      </c>
      <c r="X2609" t="s">
        <v>76</v>
      </c>
      <c r="Y2609" t="s">
        <v>56</v>
      </c>
      <c r="Z2609">
        <v>2</v>
      </c>
      <c r="AA2609" t="s">
        <v>172</v>
      </c>
      <c r="AB2609" t="s">
        <v>194</v>
      </c>
      <c r="AC2609">
        <v>3.2</v>
      </c>
    </row>
    <row r="2610" spans="1:29">
      <c r="A2610" t="s">
        <v>3112</v>
      </c>
      <c r="B2610" s="2">
        <v>45648</v>
      </c>
      <c r="C2610" t="s">
        <v>445</v>
      </c>
      <c r="D2610" t="s">
        <v>31</v>
      </c>
      <c r="E2610" t="s">
        <v>69</v>
      </c>
      <c r="F2610" t="s">
        <v>70</v>
      </c>
      <c r="G2610">
        <v>35</v>
      </c>
      <c r="H2610" t="s">
        <v>99</v>
      </c>
      <c r="I2610" t="s">
        <v>99</v>
      </c>
      <c r="J2610" t="s">
        <v>100</v>
      </c>
      <c r="K2610" t="s">
        <v>257</v>
      </c>
      <c r="L2610" t="s">
        <v>62</v>
      </c>
      <c r="M2610" t="s">
        <v>63</v>
      </c>
      <c r="N2610" t="s">
        <v>113</v>
      </c>
      <c r="O2610">
        <v>6</v>
      </c>
      <c r="P2610" s="4">
        <v>22842</v>
      </c>
      <c r="Q2610" s="4">
        <v>12792</v>
      </c>
      <c r="R2610" s="3">
        <v>0.1</v>
      </c>
      <c r="S2610" s="4">
        <v>123347</v>
      </c>
      <c r="T2610" s="4">
        <v>76752</v>
      </c>
      <c r="U2610" s="4">
        <v>46595</v>
      </c>
      <c r="V2610" s="3">
        <v>0.37775543791093419</v>
      </c>
      <c r="W2610" t="s">
        <v>41</v>
      </c>
      <c r="X2610" t="s">
        <v>55</v>
      </c>
      <c r="Y2610" t="s">
        <v>56</v>
      </c>
      <c r="Z2610">
        <v>4</v>
      </c>
      <c r="AA2610" t="s">
        <v>193</v>
      </c>
      <c r="AB2610" t="s">
        <v>150</v>
      </c>
      <c r="AC2610">
        <v>4.0999999999999996</v>
      </c>
    </row>
    <row r="2611" spans="1:29">
      <c r="A2611" t="s">
        <v>3113</v>
      </c>
      <c r="B2611" s="2">
        <v>45358</v>
      </c>
      <c r="C2611" t="s">
        <v>560</v>
      </c>
      <c r="D2611" t="s">
        <v>31</v>
      </c>
      <c r="E2611" t="s">
        <v>111</v>
      </c>
      <c r="F2611" t="s">
        <v>70</v>
      </c>
      <c r="G2611">
        <v>40</v>
      </c>
      <c r="H2611" t="s">
        <v>88</v>
      </c>
      <c r="I2611" t="s">
        <v>89</v>
      </c>
      <c r="J2611" t="s">
        <v>82</v>
      </c>
      <c r="K2611" t="s">
        <v>269</v>
      </c>
      <c r="L2611" t="s">
        <v>101</v>
      </c>
      <c r="M2611" t="s">
        <v>92</v>
      </c>
      <c r="N2611" t="s">
        <v>93</v>
      </c>
      <c r="O2611">
        <v>3</v>
      </c>
      <c r="P2611" s="4">
        <v>8134</v>
      </c>
      <c r="Q2611" s="4">
        <v>5450</v>
      </c>
      <c r="R2611" s="3">
        <v>0.15</v>
      </c>
      <c r="S2611" s="4">
        <v>20742</v>
      </c>
      <c r="T2611" s="4">
        <v>16350</v>
      </c>
      <c r="U2611" s="4">
        <v>4392</v>
      </c>
      <c r="V2611" s="3">
        <v>0.21174428695400638</v>
      </c>
      <c r="W2611" t="s">
        <v>84</v>
      </c>
      <c r="X2611" t="s">
        <v>42</v>
      </c>
      <c r="Y2611" t="s">
        <v>56</v>
      </c>
      <c r="Z2611">
        <v>4</v>
      </c>
      <c r="AA2611" t="s">
        <v>102</v>
      </c>
      <c r="AB2611" t="s">
        <v>194</v>
      </c>
      <c r="AC2611">
        <v>3.1</v>
      </c>
    </row>
    <row r="2612" spans="1:29">
      <c r="A2612" t="s">
        <v>3114</v>
      </c>
      <c r="B2612" s="2">
        <v>45148</v>
      </c>
      <c r="C2612" t="s">
        <v>436</v>
      </c>
      <c r="D2612" t="s">
        <v>49</v>
      </c>
      <c r="E2612" t="s">
        <v>129</v>
      </c>
      <c r="F2612" t="s">
        <v>33</v>
      </c>
      <c r="G2612">
        <v>57</v>
      </c>
      <c r="H2612" t="s">
        <v>80</v>
      </c>
      <c r="I2612" t="s">
        <v>81</v>
      </c>
      <c r="J2612" t="s">
        <v>82</v>
      </c>
      <c r="K2612" t="s">
        <v>368</v>
      </c>
      <c r="L2612" t="s">
        <v>137</v>
      </c>
      <c r="M2612" t="s">
        <v>107</v>
      </c>
      <c r="N2612" t="s">
        <v>113</v>
      </c>
      <c r="O2612">
        <v>5</v>
      </c>
      <c r="P2612" s="4">
        <v>20748</v>
      </c>
      <c r="Q2612" s="4">
        <v>12449</v>
      </c>
      <c r="R2612" s="3">
        <v>0</v>
      </c>
      <c r="S2612" s="4">
        <v>103740</v>
      </c>
      <c r="T2612" s="4">
        <v>62245</v>
      </c>
      <c r="U2612" s="4">
        <v>41495</v>
      </c>
      <c r="V2612" s="3">
        <v>0.3999903605166763</v>
      </c>
      <c r="W2612" t="s">
        <v>75</v>
      </c>
      <c r="X2612" t="s">
        <v>42</v>
      </c>
      <c r="Y2612" t="s">
        <v>56</v>
      </c>
      <c r="Z2612">
        <v>7</v>
      </c>
      <c r="AA2612" t="s">
        <v>149</v>
      </c>
      <c r="AB2612" t="s">
        <v>194</v>
      </c>
      <c r="AC2612">
        <v>4.2</v>
      </c>
    </row>
    <row r="2613" spans="1:29">
      <c r="A2613" t="s">
        <v>3115</v>
      </c>
      <c r="B2613" s="2">
        <v>45456</v>
      </c>
      <c r="C2613" t="s">
        <v>445</v>
      </c>
      <c r="D2613" t="s">
        <v>49</v>
      </c>
      <c r="E2613" t="s">
        <v>129</v>
      </c>
      <c r="F2613" t="s">
        <v>33</v>
      </c>
      <c r="G2613">
        <v>29</v>
      </c>
      <c r="H2613" t="s">
        <v>153</v>
      </c>
      <c r="I2613" t="s">
        <v>154</v>
      </c>
      <c r="J2613" t="s">
        <v>36</v>
      </c>
      <c r="K2613" t="s">
        <v>184</v>
      </c>
      <c r="L2613" t="s">
        <v>131</v>
      </c>
      <c r="M2613" t="s">
        <v>92</v>
      </c>
      <c r="N2613" t="s">
        <v>53</v>
      </c>
      <c r="O2613">
        <v>8</v>
      </c>
      <c r="P2613" s="4">
        <v>17416</v>
      </c>
      <c r="Q2613" s="4">
        <v>12191</v>
      </c>
      <c r="R2613" s="3">
        <v>0.15</v>
      </c>
      <c r="S2613" s="4">
        <v>118429</v>
      </c>
      <c r="T2613" s="4">
        <v>97528</v>
      </c>
      <c r="U2613" s="4">
        <v>20901</v>
      </c>
      <c r="V2613" s="3">
        <v>0.17648548919605839</v>
      </c>
      <c r="W2613" t="s">
        <v>54</v>
      </c>
      <c r="X2613" t="s">
        <v>76</v>
      </c>
      <c r="Y2613" t="s">
        <v>56</v>
      </c>
      <c r="Z2613">
        <v>6</v>
      </c>
      <c r="AA2613" t="s">
        <v>193</v>
      </c>
      <c r="AB2613" t="s">
        <v>132</v>
      </c>
      <c r="AC2613">
        <v>3.2</v>
      </c>
    </row>
    <row r="2614" spans="1:29">
      <c r="A2614" t="s">
        <v>3116</v>
      </c>
      <c r="B2614" s="2">
        <v>45001</v>
      </c>
      <c r="C2614" t="s">
        <v>835</v>
      </c>
      <c r="D2614" t="s">
        <v>31</v>
      </c>
      <c r="E2614" t="s">
        <v>129</v>
      </c>
      <c r="F2614" t="s">
        <v>33</v>
      </c>
      <c r="G2614">
        <v>42</v>
      </c>
      <c r="H2614" t="s">
        <v>88</v>
      </c>
      <c r="I2614" t="s">
        <v>89</v>
      </c>
      <c r="J2614" t="s">
        <v>82</v>
      </c>
      <c r="K2614" t="s">
        <v>166</v>
      </c>
      <c r="L2614" t="s">
        <v>112</v>
      </c>
      <c r="M2614" t="s">
        <v>83</v>
      </c>
      <c r="N2614" t="s">
        <v>93</v>
      </c>
      <c r="O2614">
        <v>5</v>
      </c>
      <c r="P2614" s="4">
        <v>1621</v>
      </c>
      <c r="Q2614" s="4">
        <v>1167</v>
      </c>
      <c r="R2614" s="3">
        <v>0.2</v>
      </c>
      <c r="S2614" s="4">
        <v>6484</v>
      </c>
      <c r="T2614" s="4">
        <v>5835</v>
      </c>
      <c r="U2614" s="4">
        <v>649</v>
      </c>
      <c r="V2614" s="3">
        <v>0.10009253547193091</v>
      </c>
      <c r="W2614" t="s">
        <v>75</v>
      </c>
      <c r="X2614" t="s">
        <v>55</v>
      </c>
      <c r="Y2614" t="s">
        <v>43</v>
      </c>
      <c r="Z2614">
        <v>0</v>
      </c>
      <c r="AA2614" t="s">
        <v>77</v>
      </c>
      <c r="AB2614" t="s">
        <v>194</v>
      </c>
      <c r="AC2614" t="s">
        <v>46</v>
      </c>
    </row>
    <row r="2615" spans="1:29">
      <c r="A2615" t="s">
        <v>3117</v>
      </c>
      <c r="B2615" s="2">
        <v>45117</v>
      </c>
      <c r="C2615" t="s">
        <v>308</v>
      </c>
      <c r="D2615" t="s">
        <v>31</v>
      </c>
      <c r="E2615" t="s">
        <v>111</v>
      </c>
      <c r="F2615" t="s">
        <v>70</v>
      </c>
      <c r="G2615">
        <v>56</v>
      </c>
      <c r="H2615" t="s">
        <v>99</v>
      </c>
      <c r="I2615" t="s">
        <v>99</v>
      </c>
      <c r="J2615" t="s">
        <v>100</v>
      </c>
      <c r="K2615" t="s">
        <v>106</v>
      </c>
      <c r="L2615" t="s">
        <v>112</v>
      </c>
      <c r="M2615" t="s">
        <v>92</v>
      </c>
      <c r="N2615" t="s">
        <v>53</v>
      </c>
      <c r="O2615">
        <v>8</v>
      </c>
      <c r="P2615" s="4">
        <v>6433</v>
      </c>
      <c r="Q2615" s="4">
        <v>4374</v>
      </c>
      <c r="R2615" s="3">
        <v>0</v>
      </c>
      <c r="S2615" s="4">
        <v>51464</v>
      </c>
      <c r="T2615" s="4">
        <v>34992</v>
      </c>
      <c r="U2615" s="4">
        <v>16472</v>
      </c>
      <c r="V2615" s="3">
        <v>0.32006839732628634</v>
      </c>
      <c r="W2615" t="s">
        <v>84</v>
      </c>
      <c r="X2615" t="s">
        <v>76</v>
      </c>
      <c r="Y2615" t="s">
        <v>171</v>
      </c>
      <c r="Z2615">
        <v>8</v>
      </c>
      <c r="AA2615" t="s">
        <v>44</v>
      </c>
      <c r="AB2615" t="s">
        <v>194</v>
      </c>
      <c r="AC2615" t="s">
        <v>46</v>
      </c>
    </row>
    <row r="2616" spans="1:29">
      <c r="A2616" t="s">
        <v>3118</v>
      </c>
      <c r="B2616" s="2">
        <v>45264</v>
      </c>
      <c r="C2616" t="s">
        <v>1570</v>
      </c>
      <c r="D2616" t="s">
        <v>49</v>
      </c>
      <c r="E2616" t="s">
        <v>188</v>
      </c>
      <c r="F2616" t="s">
        <v>33</v>
      </c>
      <c r="G2616">
        <v>25</v>
      </c>
      <c r="H2616" t="s">
        <v>88</v>
      </c>
      <c r="I2616" t="s">
        <v>89</v>
      </c>
      <c r="J2616" t="s">
        <v>82</v>
      </c>
      <c r="K2616" t="s">
        <v>51</v>
      </c>
      <c r="L2616" t="s">
        <v>137</v>
      </c>
      <c r="M2616" t="s">
        <v>83</v>
      </c>
      <c r="N2616" t="s">
        <v>40</v>
      </c>
      <c r="O2616">
        <v>1</v>
      </c>
      <c r="P2616" s="4">
        <v>23030</v>
      </c>
      <c r="Q2616" s="4">
        <v>15430</v>
      </c>
      <c r="R2616" s="3">
        <v>0</v>
      </c>
      <c r="S2616" s="4">
        <v>23030</v>
      </c>
      <c r="T2616" s="4">
        <v>15430</v>
      </c>
      <c r="U2616" s="4">
        <v>7600</v>
      </c>
      <c r="V2616" s="3">
        <v>0.33000434216239688</v>
      </c>
      <c r="W2616" t="s">
        <v>41</v>
      </c>
      <c r="X2616" t="s">
        <v>42</v>
      </c>
      <c r="Y2616" t="s">
        <v>56</v>
      </c>
      <c r="Z2616">
        <v>2</v>
      </c>
      <c r="AA2616" t="s">
        <v>220</v>
      </c>
      <c r="AB2616" t="s">
        <v>45</v>
      </c>
      <c r="AC2616">
        <v>4.5</v>
      </c>
    </row>
    <row r="2617" spans="1:29">
      <c r="A2617" t="s">
        <v>3119</v>
      </c>
      <c r="B2617" s="2">
        <v>45237</v>
      </c>
      <c r="C2617" t="s">
        <v>492</v>
      </c>
      <c r="D2617" t="s">
        <v>31</v>
      </c>
      <c r="E2617" t="s">
        <v>188</v>
      </c>
      <c r="F2617" t="s">
        <v>33</v>
      </c>
      <c r="G2617">
        <v>39</v>
      </c>
      <c r="H2617" t="s">
        <v>80</v>
      </c>
      <c r="I2617" t="s">
        <v>81</v>
      </c>
      <c r="J2617" t="s">
        <v>82</v>
      </c>
      <c r="K2617" t="s">
        <v>302</v>
      </c>
      <c r="L2617" t="s">
        <v>91</v>
      </c>
      <c r="M2617" t="s">
        <v>39</v>
      </c>
      <c r="N2617" t="s">
        <v>64</v>
      </c>
      <c r="O2617">
        <v>6</v>
      </c>
      <c r="P2617" s="4">
        <v>20046</v>
      </c>
      <c r="Q2617" s="4">
        <v>14634</v>
      </c>
      <c r="R2617" s="3">
        <v>0.05</v>
      </c>
      <c r="S2617" s="4">
        <v>114262</v>
      </c>
      <c r="T2617" s="4">
        <v>87804</v>
      </c>
      <c r="U2617" s="4">
        <v>26458</v>
      </c>
      <c r="V2617" s="3">
        <v>0.23155554777616355</v>
      </c>
      <c r="W2617" t="s">
        <v>54</v>
      </c>
      <c r="X2617" t="s">
        <v>55</v>
      </c>
      <c r="Y2617" t="s">
        <v>156</v>
      </c>
      <c r="Z2617">
        <v>0</v>
      </c>
      <c r="AA2617" t="s">
        <v>220</v>
      </c>
      <c r="AB2617" t="s">
        <v>189</v>
      </c>
      <c r="AC2617">
        <v>1.3</v>
      </c>
    </row>
    <row r="2618" spans="1:29">
      <c r="A2618" t="s">
        <v>3120</v>
      </c>
      <c r="B2618" s="2">
        <v>45645</v>
      </c>
      <c r="C2618" t="s">
        <v>301</v>
      </c>
      <c r="D2618" t="s">
        <v>31</v>
      </c>
      <c r="E2618" t="s">
        <v>50</v>
      </c>
      <c r="F2618" t="s">
        <v>33</v>
      </c>
      <c r="G2618">
        <v>39</v>
      </c>
      <c r="H2618" t="s">
        <v>34</v>
      </c>
      <c r="I2618" t="s">
        <v>35</v>
      </c>
      <c r="J2618" t="s">
        <v>36</v>
      </c>
      <c r="K2618" t="s">
        <v>302</v>
      </c>
      <c r="L2618" t="s">
        <v>155</v>
      </c>
      <c r="M2618" t="s">
        <v>83</v>
      </c>
      <c r="N2618" t="s">
        <v>64</v>
      </c>
      <c r="O2618">
        <v>3</v>
      </c>
      <c r="P2618" s="4">
        <v>1208</v>
      </c>
      <c r="Q2618" s="4">
        <v>725</v>
      </c>
      <c r="R2618" s="3">
        <v>0.15</v>
      </c>
      <c r="S2618" s="4">
        <v>3080</v>
      </c>
      <c r="T2618" s="4">
        <v>2175</v>
      </c>
      <c r="U2618" s="4">
        <v>905</v>
      </c>
      <c r="V2618" s="3">
        <v>0.29383116883116883</v>
      </c>
      <c r="W2618" t="s">
        <v>75</v>
      </c>
      <c r="X2618" t="s">
        <v>55</v>
      </c>
      <c r="Y2618" t="s">
        <v>56</v>
      </c>
      <c r="Z2618">
        <v>2</v>
      </c>
      <c r="AA2618" t="s">
        <v>220</v>
      </c>
      <c r="AB2618" t="s">
        <v>150</v>
      </c>
      <c r="AC2618">
        <v>4.5</v>
      </c>
    </row>
    <row r="2619" spans="1:29">
      <c r="A2619" t="s">
        <v>3121</v>
      </c>
      <c r="B2619" s="2">
        <v>45014</v>
      </c>
      <c r="C2619" t="s">
        <v>583</v>
      </c>
      <c r="D2619" t="s">
        <v>31</v>
      </c>
      <c r="E2619" t="s">
        <v>135</v>
      </c>
      <c r="F2619" t="s">
        <v>33</v>
      </c>
      <c r="G2619">
        <v>37</v>
      </c>
      <c r="H2619" t="s">
        <v>105</v>
      </c>
      <c r="I2619" t="s">
        <v>89</v>
      </c>
      <c r="J2619" t="s">
        <v>82</v>
      </c>
      <c r="K2619" t="s">
        <v>74</v>
      </c>
      <c r="L2619" t="s">
        <v>101</v>
      </c>
      <c r="M2619" t="s">
        <v>83</v>
      </c>
      <c r="N2619" t="s">
        <v>53</v>
      </c>
      <c r="O2619">
        <v>5</v>
      </c>
      <c r="P2619" s="4">
        <v>2848</v>
      </c>
      <c r="Q2619" s="4">
        <v>1595</v>
      </c>
      <c r="R2619" s="3">
        <v>0.05</v>
      </c>
      <c r="S2619" s="4">
        <v>13528</v>
      </c>
      <c r="T2619" s="4">
        <v>7975</v>
      </c>
      <c r="U2619" s="4">
        <v>5553</v>
      </c>
      <c r="V2619" s="3">
        <v>0.41048196333530457</v>
      </c>
      <c r="W2619" t="s">
        <v>54</v>
      </c>
      <c r="X2619" t="s">
        <v>42</v>
      </c>
      <c r="Y2619" t="s">
        <v>56</v>
      </c>
      <c r="Z2619">
        <v>7</v>
      </c>
      <c r="AA2619" t="s">
        <v>94</v>
      </c>
      <c r="AB2619" t="s">
        <v>132</v>
      </c>
      <c r="AC2619">
        <v>4.5</v>
      </c>
    </row>
    <row r="2620" spans="1:29">
      <c r="A2620" t="s">
        <v>3122</v>
      </c>
      <c r="B2620" s="2">
        <v>45070</v>
      </c>
      <c r="C2620" t="s">
        <v>623</v>
      </c>
      <c r="D2620" t="s">
        <v>31</v>
      </c>
      <c r="E2620" t="s">
        <v>129</v>
      </c>
      <c r="F2620" t="s">
        <v>33</v>
      </c>
      <c r="G2620">
        <v>48</v>
      </c>
      <c r="H2620" t="s">
        <v>105</v>
      </c>
      <c r="I2620" t="s">
        <v>89</v>
      </c>
      <c r="J2620" t="s">
        <v>82</v>
      </c>
      <c r="K2620" t="s">
        <v>166</v>
      </c>
      <c r="L2620" t="s">
        <v>155</v>
      </c>
      <c r="M2620" t="s">
        <v>39</v>
      </c>
      <c r="N2620" t="s">
        <v>93</v>
      </c>
      <c r="O2620">
        <v>2</v>
      </c>
      <c r="P2620" s="4">
        <v>5547</v>
      </c>
      <c r="Q2620" s="4">
        <v>3938</v>
      </c>
      <c r="R2620" s="3">
        <v>0</v>
      </c>
      <c r="S2620" s="4">
        <v>11094</v>
      </c>
      <c r="T2620" s="4">
        <v>7876</v>
      </c>
      <c r="U2620" s="4">
        <v>3218</v>
      </c>
      <c r="V2620" s="3">
        <v>0.29006670272219215</v>
      </c>
      <c r="W2620" t="s">
        <v>75</v>
      </c>
      <c r="X2620" t="s">
        <v>55</v>
      </c>
      <c r="Y2620" t="s">
        <v>171</v>
      </c>
      <c r="Z2620">
        <v>11</v>
      </c>
      <c r="AA2620" t="s">
        <v>185</v>
      </c>
      <c r="AB2620" t="s">
        <v>95</v>
      </c>
      <c r="AC2620" t="s">
        <v>46</v>
      </c>
    </row>
    <row r="2621" spans="1:29">
      <c r="A2621" t="s">
        <v>3123</v>
      </c>
      <c r="B2621" s="2">
        <v>45075</v>
      </c>
      <c r="C2621" t="s">
        <v>325</v>
      </c>
      <c r="D2621" t="s">
        <v>31</v>
      </c>
      <c r="E2621" t="s">
        <v>135</v>
      </c>
      <c r="F2621" t="s">
        <v>33</v>
      </c>
      <c r="G2621">
        <v>41</v>
      </c>
      <c r="H2621" t="s">
        <v>99</v>
      </c>
      <c r="I2621" t="s">
        <v>99</v>
      </c>
      <c r="J2621" t="s">
        <v>100</v>
      </c>
      <c r="K2621" t="s">
        <v>120</v>
      </c>
      <c r="L2621" t="s">
        <v>142</v>
      </c>
      <c r="M2621" t="s">
        <v>92</v>
      </c>
      <c r="N2621" t="s">
        <v>40</v>
      </c>
      <c r="O2621">
        <v>4</v>
      </c>
      <c r="P2621" s="4">
        <v>15626</v>
      </c>
      <c r="Q2621" s="4">
        <v>11720</v>
      </c>
      <c r="R2621" s="3">
        <v>0</v>
      </c>
      <c r="S2621" s="4">
        <v>62504</v>
      </c>
      <c r="T2621" s="4">
        <v>46880</v>
      </c>
      <c r="U2621" s="4">
        <v>15624</v>
      </c>
      <c r="V2621" s="3">
        <v>0.24996800204786893</v>
      </c>
      <c r="W2621" t="s">
        <v>75</v>
      </c>
      <c r="X2621" t="s">
        <v>55</v>
      </c>
      <c r="Y2621" t="s">
        <v>56</v>
      </c>
      <c r="Z2621">
        <v>3</v>
      </c>
      <c r="AA2621" t="s">
        <v>94</v>
      </c>
      <c r="AB2621" t="s">
        <v>95</v>
      </c>
      <c r="AC2621">
        <v>3.7</v>
      </c>
    </row>
    <row r="2622" spans="1:29">
      <c r="A2622" t="s">
        <v>3124</v>
      </c>
      <c r="B2622" s="2">
        <v>45051</v>
      </c>
      <c r="C2622" t="s">
        <v>1321</v>
      </c>
      <c r="D2622" t="s">
        <v>31</v>
      </c>
      <c r="E2622" t="s">
        <v>119</v>
      </c>
      <c r="F2622" t="s">
        <v>70</v>
      </c>
      <c r="G2622">
        <v>54</v>
      </c>
      <c r="H2622" t="s">
        <v>146</v>
      </c>
      <c r="I2622" t="s">
        <v>147</v>
      </c>
      <c r="J2622" t="s">
        <v>36</v>
      </c>
      <c r="K2622" t="s">
        <v>37</v>
      </c>
      <c r="L2622" t="s">
        <v>155</v>
      </c>
      <c r="M2622" t="s">
        <v>83</v>
      </c>
      <c r="N2622" t="s">
        <v>126</v>
      </c>
      <c r="O2622">
        <v>1</v>
      </c>
      <c r="P2622" s="4">
        <v>543</v>
      </c>
      <c r="Q2622" s="4">
        <v>369</v>
      </c>
      <c r="R2622" s="3">
        <v>0</v>
      </c>
      <c r="S2622" s="4">
        <v>543</v>
      </c>
      <c r="T2622" s="4">
        <v>369</v>
      </c>
      <c r="U2622" s="4">
        <v>174</v>
      </c>
      <c r="V2622" s="3">
        <v>0.32044198895027626</v>
      </c>
      <c r="W2622" t="s">
        <v>84</v>
      </c>
      <c r="X2622" t="s">
        <v>55</v>
      </c>
      <c r="Y2622" t="s">
        <v>43</v>
      </c>
      <c r="Z2622">
        <v>0</v>
      </c>
      <c r="AA2622" t="s">
        <v>181</v>
      </c>
      <c r="AB2622" t="s">
        <v>95</v>
      </c>
      <c r="AC2622" t="s">
        <v>46</v>
      </c>
    </row>
    <row r="2623" spans="1:29">
      <c r="A2623" t="s">
        <v>3125</v>
      </c>
      <c r="B2623" s="2">
        <v>45548</v>
      </c>
      <c r="C2623" t="s">
        <v>283</v>
      </c>
      <c r="D2623" t="s">
        <v>31</v>
      </c>
      <c r="E2623" t="s">
        <v>60</v>
      </c>
      <c r="F2623" t="s">
        <v>70</v>
      </c>
      <c r="G2623">
        <v>46</v>
      </c>
      <c r="H2623" t="s">
        <v>99</v>
      </c>
      <c r="I2623" t="s">
        <v>99</v>
      </c>
      <c r="J2623" t="s">
        <v>100</v>
      </c>
      <c r="K2623" t="s">
        <v>219</v>
      </c>
      <c r="L2623" t="s">
        <v>142</v>
      </c>
      <c r="M2623" t="s">
        <v>63</v>
      </c>
      <c r="N2623" t="s">
        <v>113</v>
      </c>
      <c r="O2623">
        <v>2</v>
      </c>
      <c r="P2623" s="4">
        <v>20609</v>
      </c>
      <c r="Q2623" s="4">
        <v>14838</v>
      </c>
      <c r="R2623" s="3">
        <v>0</v>
      </c>
      <c r="S2623" s="4">
        <v>41218</v>
      </c>
      <c r="T2623" s="4">
        <v>29676</v>
      </c>
      <c r="U2623" s="4">
        <v>11542</v>
      </c>
      <c r="V2623" s="3">
        <v>0.2800232907952836</v>
      </c>
      <c r="W2623" t="s">
        <v>84</v>
      </c>
      <c r="X2623" t="s">
        <v>55</v>
      </c>
      <c r="Y2623" t="s">
        <v>56</v>
      </c>
      <c r="Z2623">
        <v>7</v>
      </c>
      <c r="AA2623" t="s">
        <v>102</v>
      </c>
      <c r="AB2623" t="s">
        <v>132</v>
      </c>
      <c r="AC2623">
        <v>4.3</v>
      </c>
    </row>
    <row r="2624" spans="1:29">
      <c r="A2624" t="s">
        <v>3126</v>
      </c>
      <c r="B2624" s="2">
        <v>44984</v>
      </c>
      <c r="C2624" t="s">
        <v>900</v>
      </c>
      <c r="D2624" t="s">
        <v>31</v>
      </c>
      <c r="E2624" t="s">
        <v>32</v>
      </c>
      <c r="F2624" t="s">
        <v>33</v>
      </c>
      <c r="G2624">
        <v>39</v>
      </c>
      <c r="H2624" t="s">
        <v>71</v>
      </c>
      <c r="I2624" t="s">
        <v>72</v>
      </c>
      <c r="J2624" t="s">
        <v>73</v>
      </c>
      <c r="K2624" t="s">
        <v>291</v>
      </c>
      <c r="L2624" t="s">
        <v>142</v>
      </c>
      <c r="M2624" t="s">
        <v>83</v>
      </c>
      <c r="N2624" t="s">
        <v>64</v>
      </c>
      <c r="O2624">
        <v>6</v>
      </c>
      <c r="P2624" s="4">
        <v>24513</v>
      </c>
      <c r="Q2624" s="4">
        <v>19365</v>
      </c>
      <c r="R2624" s="3">
        <v>0.15</v>
      </c>
      <c r="S2624" s="4">
        <v>125016</v>
      </c>
      <c r="T2624" s="4">
        <v>116190</v>
      </c>
      <c r="U2624" s="4">
        <v>8826</v>
      </c>
      <c r="V2624" s="3">
        <v>7.0598963332693415E-2</v>
      </c>
      <c r="W2624" t="s">
        <v>41</v>
      </c>
      <c r="X2624" t="s">
        <v>76</v>
      </c>
      <c r="Y2624" t="s">
        <v>56</v>
      </c>
      <c r="Z2624">
        <v>4</v>
      </c>
      <c r="AA2624" t="s">
        <v>102</v>
      </c>
      <c r="AB2624" t="s">
        <v>45</v>
      </c>
      <c r="AC2624">
        <v>3.3</v>
      </c>
    </row>
    <row r="2625" spans="1:29">
      <c r="A2625" t="s">
        <v>3127</v>
      </c>
      <c r="B2625" s="2">
        <v>45137</v>
      </c>
      <c r="C2625" t="s">
        <v>233</v>
      </c>
      <c r="D2625" t="s">
        <v>31</v>
      </c>
      <c r="E2625" t="s">
        <v>170</v>
      </c>
      <c r="F2625" t="s">
        <v>33</v>
      </c>
      <c r="G2625">
        <v>39</v>
      </c>
      <c r="H2625" t="s">
        <v>88</v>
      </c>
      <c r="I2625" t="s">
        <v>89</v>
      </c>
      <c r="J2625" t="s">
        <v>82</v>
      </c>
      <c r="K2625" t="s">
        <v>225</v>
      </c>
      <c r="L2625" t="s">
        <v>38</v>
      </c>
      <c r="M2625" t="s">
        <v>92</v>
      </c>
      <c r="N2625" t="s">
        <v>40</v>
      </c>
      <c r="O2625">
        <v>1</v>
      </c>
      <c r="P2625" s="4">
        <v>14097</v>
      </c>
      <c r="Q2625" s="4">
        <v>8317</v>
      </c>
      <c r="R2625" s="3">
        <v>0.1</v>
      </c>
      <c r="S2625" s="4">
        <v>12687</v>
      </c>
      <c r="T2625" s="4">
        <v>8317</v>
      </c>
      <c r="U2625" s="4">
        <v>4370</v>
      </c>
      <c r="V2625" s="3">
        <v>0.34444707180578543</v>
      </c>
      <c r="W2625" t="s">
        <v>84</v>
      </c>
      <c r="X2625" t="s">
        <v>76</v>
      </c>
      <c r="Y2625" t="s">
        <v>56</v>
      </c>
      <c r="Z2625">
        <v>6</v>
      </c>
      <c r="AA2625" t="s">
        <v>226</v>
      </c>
      <c r="AB2625" t="s">
        <v>132</v>
      </c>
      <c r="AC2625">
        <v>3.8</v>
      </c>
    </row>
    <row r="2626" spans="1:29">
      <c r="A2626" t="s">
        <v>3128</v>
      </c>
      <c r="B2626" s="2">
        <v>45165</v>
      </c>
      <c r="C2626" t="s">
        <v>176</v>
      </c>
      <c r="D2626" t="s">
        <v>49</v>
      </c>
      <c r="E2626" t="s">
        <v>111</v>
      </c>
      <c r="F2626" t="s">
        <v>70</v>
      </c>
      <c r="G2626">
        <v>25</v>
      </c>
      <c r="H2626" t="s">
        <v>88</v>
      </c>
      <c r="I2626" t="s">
        <v>89</v>
      </c>
      <c r="J2626" t="s">
        <v>82</v>
      </c>
      <c r="K2626" t="s">
        <v>302</v>
      </c>
      <c r="L2626" t="s">
        <v>91</v>
      </c>
      <c r="M2626" t="s">
        <v>39</v>
      </c>
      <c r="N2626" t="s">
        <v>53</v>
      </c>
      <c r="O2626">
        <v>6</v>
      </c>
      <c r="P2626" s="4">
        <v>20471</v>
      </c>
      <c r="Q2626" s="4">
        <v>15558</v>
      </c>
      <c r="R2626" s="3">
        <v>0.1</v>
      </c>
      <c r="S2626" s="4">
        <v>110543</v>
      </c>
      <c r="T2626" s="4">
        <v>93348</v>
      </c>
      <c r="U2626" s="4">
        <v>17195</v>
      </c>
      <c r="V2626" s="3">
        <v>0.1555503288313145</v>
      </c>
      <c r="W2626" t="s">
        <v>54</v>
      </c>
      <c r="X2626" t="s">
        <v>42</v>
      </c>
      <c r="Y2626" t="s">
        <v>56</v>
      </c>
      <c r="Z2626">
        <v>2</v>
      </c>
      <c r="AA2626" t="s">
        <v>167</v>
      </c>
      <c r="AB2626" t="s">
        <v>121</v>
      </c>
      <c r="AC2626">
        <v>4.4000000000000004</v>
      </c>
    </row>
    <row r="2627" spans="1:29">
      <c r="A2627" t="s">
        <v>3129</v>
      </c>
      <c r="B2627" s="2">
        <v>45336</v>
      </c>
      <c r="C2627" t="s">
        <v>490</v>
      </c>
      <c r="D2627" t="s">
        <v>31</v>
      </c>
      <c r="E2627" t="s">
        <v>111</v>
      </c>
      <c r="F2627" t="s">
        <v>70</v>
      </c>
      <c r="G2627">
        <v>59</v>
      </c>
      <c r="H2627" t="s">
        <v>105</v>
      </c>
      <c r="I2627" t="s">
        <v>89</v>
      </c>
      <c r="J2627" t="s">
        <v>82</v>
      </c>
      <c r="K2627" t="s">
        <v>199</v>
      </c>
      <c r="L2627" t="s">
        <v>131</v>
      </c>
      <c r="M2627" t="s">
        <v>92</v>
      </c>
      <c r="N2627" t="s">
        <v>113</v>
      </c>
      <c r="O2627">
        <v>6</v>
      </c>
      <c r="P2627" s="4">
        <v>2999</v>
      </c>
      <c r="Q2627" s="4">
        <v>1979</v>
      </c>
      <c r="R2627" s="3">
        <v>0.05</v>
      </c>
      <c r="S2627" s="4">
        <v>17094</v>
      </c>
      <c r="T2627" s="4">
        <v>11874</v>
      </c>
      <c r="U2627" s="4">
        <v>5220</v>
      </c>
      <c r="V2627" s="3">
        <v>0.30537030537030535</v>
      </c>
      <c r="W2627" t="s">
        <v>41</v>
      </c>
      <c r="X2627" t="s">
        <v>76</v>
      </c>
      <c r="Y2627" t="s">
        <v>156</v>
      </c>
      <c r="Z2627">
        <v>0</v>
      </c>
      <c r="AA2627" t="s">
        <v>185</v>
      </c>
      <c r="AB2627" t="s">
        <v>194</v>
      </c>
      <c r="AC2627">
        <v>1</v>
      </c>
    </row>
    <row r="2628" spans="1:29">
      <c r="A2628" t="s">
        <v>3130</v>
      </c>
      <c r="B2628" s="2">
        <v>45547</v>
      </c>
      <c r="C2628" t="s">
        <v>804</v>
      </c>
      <c r="D2628" t="s">
        <v>31</v>
      </c>
      <c r="E2628" t="s">
        <v>129</v>
      </c>
      <c r="F2628" t="s">
        <v>33</v>
      </c>
      <c r="G2628">
        <v>43</v>
      </c>
      <c r="H2628" t="s">
        <v>99</v>
      </c>
      <c r="I2628" t="s">
        <v>99</v>
      </c>
      <c r="J2628" t="s">
        <v>100</v>
      </c>
      <c r="K2628" t="s">
        <v>130</v>
      </c>
      <c r="L2628" t="s">
        <v>91</v>
      </c>
      <c r="M2628" t="s">
        <v>63</v>
      </c>
      <c r="N2628" t="s">
        <v>64</v>
      </c>
      <c r="O2628">
        <v>3</v>
      </c>
      <c r="P2628" s="4">
        <v>14180</v>
      </c>
      <c r="Q2628" s="4">
        <v>8083</v>
      </c>
      <c r="R2628" s="3">
        <v>0.1</v>
      </c>
      <c r="S2628" s="4">
        <v>38286</v>
      </c>
      <c r="T2628" s="4">
        <v>24249</v>
      </c>
      <c r="U2628" s="4">
        <v>14037</v>
      </c>
      <c r="V2628" s="3">
        <v>0.36663532361698792</v>
      </c>
      <c r="W2628" t="s">
        <v>41</v>
      </c>
      <c r="X2628" t="s">
        <v>76</v>
      </c>
      <c r="Y2628" t="s">
        <v>56</v>
      </c>
      <c r="Z2628">
        <v>3</v>
      </c>
      <c r="AA2628" t="s">
        <v>159</v>
      </c>
      <c r="AB2628" t="s">
        <v>194</v>
      </c>
      <c r="AC2628">
        <v>3</v>
      </c>
    </row>
    <row r="2629" spans="1:29">
      <c r="A2629" t="s">
        <v>3131</v>
      </c>
      <c r="B2629" s="2">
        <v>44968</v>
      </c>
      <c r="C2629" t="s">
        <v>306</v>
      </c>
      <c r="D2629" t="s">
        <v>31</v>
      </c>
      <c r="E2629" t="s">
        <v>170</v>
      </c>
      <c r="F2629" t="s">
        <v>33</v>
      </c>
      <c r="G2629">
        <v>23</v>
      </c>
      <c r="H2629" t="s">
        <v>71</v>
      </c>
      <c r="I2629" t="s">
        <v>72</v>
      </c>
      <c r="J2629" t="s">
        <v>73</v>
      </c>
      <c r="K2629" t="s">
        <v>219</v>
      </c>
      <c r="L2629" t="s">
        <v>91</v>
      </c>
      <c r="M2629" t="s">
        <v>92</v>
      </c>
      <c r="N2629" t="s">
        <v>113</v>
      </c>
      <c r="O2629">
        <v>4</v>
      </c>
      <c r="P2629" s="4">
        <v>19443</v>
      </c>
      <c r="Q2629" s="4">
        <v>15360</v>
      </c>
      <c r="R2629" s="3">
        <v>0</v>
      </c>
      <c r="S2629" s="4">
        <v>77772</v>
      </c>
      <c r="T2629" s="4">
        <v>61440</v>
      </c>
      <c r="U2629" s="4">
        <v>16332</v>
      </c>
      <c r="V2629" s="3">
        <v>0.20999845702823638</v>
      </c>
      <c r="W2629" t="s">
        <v>54</v>
      </c>
      <c r="X2629" t="s">
        <v>55</v>
      </c>
      <c r="Y2629" t="s">
        <v>56</v>
      </c>
      <c r="Z2629">
        <v>3</v>
      </c>
      <c r="AA2629" t="s">
        <v>193</v>
      </c>
      <c r="AB2629" t="s">
        <v>150</v>
      </c>
      <c r="AC2629">
        <v>4</v>
      </c>
    </row>
    <row r="2630" spans="1:29">
      <c r="A2630" t="s">
        <v>3132</v>
      </c>
      <c r="B2630" s="2">
        <v>45192</v>
      </c>
      <c r="C2630" t="s">
        <v>910</v>
      </c>
      <c r="D2630" t="s">
        <v>31</v>
      </c>
      <c r="E2630" t="s">
        <v>135</v>
      </c>
      <c r="F2630" t="s">
        <v>33</v>
      </c>
      <c r="G2630">
        <v>37</v>
      </c>
      <c r="H2630" t="s">
        <v>146</v>
      </c>
      <c r="I2630" t="s">
        <v>147</v>
      </c>
      <c r="J2630" t="s">
        <v>36</v>
      </c>
      <c r="K2630" t="s">
        <v>125</v>
      </c>
      <c r="L2630" t="s">
        <v>62</v>
      </c>
      <c r="M2630" t="s">
        <v>39</v>
      </c>
      <c r="N2630" t="s">
        <v>126</v>
      </c>
      <c r="O2630">
        <v>2</v>
      </c>
      <c r="P2630" s="4">
        <v>18363</v>
      </c>
      <c r="Q2630" s="4">
        <v>13772</v>
      </c>
      <c r="R2630" s="3">
        <v>0.2</v>
      </c>
      <c r="S2630" s="4">
        <v>29381</v>
      </c>
      <c r="T2630" s="4">
        <v>27544</v>
      </c>
      <c r="U2630" s="4">
        <v>1837</v>
      </c>
      <c r="V2630" s="3">
        <v>6.252339947585174E-2</v>
      </c>
      <c r="W2630" t="s">
        <v>41</v>
      </c>
      <c r="X2630" t="s">
        <v>55</v>
      </c>
      <c r="Y2630" t="s">
        <v>56</v>
      </c>
      <c r="Z2630">
        <v>2</v>
      </c>
      <c r="AA2630" t="s">
        <v>94</v>
      </c>
      <c r="AB2630" t="s">
        <v>66</v>
      </c>
      <c r="AC2630">
        <v>3.8</v>
      </c>
    </row>
    <row r="2631" spans="1:29">
      <c r="A2631" t="s">
        <v>3133</v>
      </c>
      <c r="B2631" s="2">
        <v>45532</v>
      </c>
      <c r="C2631" t="s">
        <v>434</v>
      </c>
      <c r="D2631" t="s">
        <v>49</v>
      </c>
      <c r="E2631" t="s">
        <v>69</v>
      </c>
      <c r="F2631" t="s">
        <v>70</v>
      </c>
      <c r="G2631">
        <v>21</v>
      </c>
      <c r="H2631" t="s">
        <v>153</v>
      </c>
      <c r="I2631" t="s">
        <v>154</v>
      </c>
      <c r="J2631" t="s">
        <v>36</v>
      </c>
      <c r="K2631" t="s">
        <v>326</v>
      </c>
      <c r="L2631" t="s">
        <v>91</v>
      </c>
      <c r="M2631" t="s">
        <v>63</v>
      </c>
      <c r="N2631" t="s">
        <v>113</v>
      </c>
      <c r="O2631">
        <v>3</v>
      </c>
      <c r="P2631" s="4">
        <v>10289</v>
      </c>
      <c r="Q2631" s="4">
        <v>7099</v>
      </c>
      <c r="R2631" s="3">
        <v>0.2</v>
      </c>
      <c r="S2631" s="4">
        <v>24694</v>
      </c>
      <c r="T2631" s="4">
        <v>21297</v>
      </c>
      <c r="U2631" s="4">
        <v>3397</v>
      </c>
      <c r="V2631" s="3">
        <v>0.13756378067546773</v>
      </c>
      <c r="W2631" t="s">
        <v>84</v>
      </c>
      <c r="X2631" t="s">
        <v>55</v>
      </c>
      <c r="Y2631" t="s">
        <v>56</v>
      </c>
      <c r="Z2631">
        <v>3</v>
      </c>
      <c r="AA2631" t="s">
        <v>94</v>
      </c>
      <c r="AB2631" t="s">
        <v>194</v>
      </c>
      <c r="AC2631">
        <v>4.7</v>
      </c>
    </row>
    <row r="2632" spans="1:29">
      <c r="A2632" t="s">
        <v>3134</v>
      </c>
      <c r="B2632" s="2">
        <v>45502</v>
      </c>
      <c r="C2632" t="s">
        <v>541</v>
      </c>
      <c r="D2632" t="s">
        <v>31</v>
      </c>
      <c r="E2632" t="s">
        <v>170</v>
      </c>
      <c r="F2632" t="s">
        <v>33</v>
      </c>
      <c r="G2632">
        <v>37</v>
      </c>
      <c r="H2632" t="s">
        <v>71</v>
      </c>
      <c r="I2632" t="s">
        <v>72</v>
      </c>
      <c r="J2632" t="s">
        <v>73</v>
      </c>
      <c r="K2632" t="s">
        <v>239</v>
      </c>
      <c r="L2632" t="s">
        <v>52</v>
      </c>
      <c r="M2632" t="s">
        <v>83</v>
      </c>
      <c r="N2632" t="s">
        <v>53</v>
      </c>
      <c r="O2632">
        <v>5</v>
      </c>
      <c r="P2632" s="4">
        <v>20437</v>
      </c>
      <c r="Q2632" s="4">
        <v>12262</v>
      </c>
      <c r="R2632" s="3">
        <v>0.15</v>
      </c>
      <c r="S2632" s="4">
        <v>86857</v>
      </c>
      <c r="T2632" s="4">
        <v>61310</v>
      </c>
      <c r="U2632" s="4">
        <v>25547</v>
      </c>
      <c r="V2632" s="3">
        <v>0.29412712849856659</v>
      </c>
      <c r="W2632" t="s">
        <v>54</v>
      </c>
      <c r="X2632" t="s">
        <v>55</v>
      </c>
      <c r="Y2632" t="s">
        <v>43</v>
      </c>
      <c r="Z2632">
        <v>0</v>
      </c>
      <c r="AA2632" t="s">
        <v>57</v>
      </c>
      <c r="AB2632" t="s">
        <v>132</v>
      </c>
      <c r="AC2632" t="s">
        <v>46</v>
      </c>
    </row>
    <row r="2633" spans="1:29">
      <c r="A2633" t="s">
        <v>3135</v>
      </c>
      <c r="B2633" s="2">
        <v>45486</v>
      </c>
      <c r="C2633" t="s">
        <v>735</v>
      </c>
      <c r="D2633" t="s">
        <v>31</v>
      </c>
      <c r="E2633" t="s">
        <v>98</v>
      </c>
      <c r="F2633" t="s">
        <v>70</v>
      </c>
      <c r="G2633">
        <v>43</v>
      </c>
      <c r="H2633" t="s">
        <v>71</v>
      </c>
      <c r="I2633" t="s">
        <v>72</v>
      </c>
      <c r="J2633" t="s">
        <v>73</v>
      </c>
      <c r="K2633" t="s">
        <v>302</v>
      </c>
      <c r="L2633" t="s">
        <v>91</v>
      </c>
      <c r="M2633" t="s">
        <v>83</v>
      </c>
      <c r="N2633" t="s">
        <v>64</v>
      </c>
      <c r="O2633">
        <v>3</v>
      </c>
      <c r="P2633" s="4">
        <v>5628</v>
      </c>
      <c r="Q2633" s="4">
        <v>3321</v>
      </c>
      <c r="R2633" s="3">
        <v>0.05</v>
      </c>
      <c r="S2633" s="4">
        <v>16040</v>
      </c>
      <c r="T2633" s="4">
        <v>9963</v>
      </c>
      <c r="U2633" s="4">
        <v>6077</v>
      </c>
      <c r="V2633" s="3">
        <v>0.37886533665835409</v>
      </c>
      <c r="W2633" t="s">
        <v>75</v>
      </c>
      <c r="X2633" t="s">
        <v>42</v>
      </c>
      <c r="Y2633" t="s">
        <v>56</v>
      </c>
      <c r="Z2633">
        <v>1</v>
      </c>
      <c r="AA2633" t="s">
        <v>185</v>
      </c>
      <c r="AB2633" t="s">
        <v>66</v>
      </c>
      <c r="AC2633">
        <v>4.5999999999999996</v>
      </c>
    </row>
    <row r="2634" spans="1:29">
      <c r="A2634" t="s">
        <v>3136</v>
      </c>
      <c r="B2634" s="2">
        <v>45245</v>
      </c>
      <c r="C2634" t="s">
        <v>538</v>
      </c>
      <c r="D2634" t="s">
        <v>31</v>
      </c>
      <c r="E2634" t="s">
        <v>32</v>
      </c>
      <c r="F2634" t="s">
        <v>33</v>
      </c>
      <c r="G2634">
        <v>42</v>
      </c>
      <c r="H2634" t="s">
        <v>34</v>
      </c>
      <c r="I2634" t="s">
        <v>35</v>
      </c>
      <c r="J2634" t="s">
        <v>36</v>
      </c>
      <c r="K2634" t="s">
        <v>106</v>
      </c>
      <c r="L2634" t="s">
        <v>131</v>
      </c>
      <c r="M2634" t="s">
        <v>107</v>
      </c>
      <c r="N2634" t="s">
        <v>93</v>
      </c>
      <c r="O2634">
        <v>6</v>
      </c>
      <c r="P2634" s="4">
        <v>7075</v>
      </c>
      <c r="Q2634" s="4">
        <v>4882</v>
      </c>
      <c r="R2634" s="3">
        <v>0.15</v>
      </c>
      <c r="S2634" s="4">
        <v>36083</v>
      </c>
      <c r="T2634" s="4">
        <v>29292</v>
      </c>
      <c r="U2634" s="4">
        <v>6791</v>
      </c>
      <c r="V2634" s="3">
        <v>0.18820497187040988</v>
      </c>
      <c r="W2634" t="s">
        <v>75</v>
      </c>
      <c r="X2634" t="s">
        <v>42</v>
      </c>
      <c r="Y2634" t="s">
        <v>56</v>
      </c>
      <c r="Z2634">
        <v>4</v>
      </c>
      <c r="AA2634" t="s">
        <v>159</v>
      </c>
      <c r="AB2634" t="s">
        <v>189</v>
      </c>
      <c r="AC2634">
        <v>4.2</v>
      </c>
    </row>
    <row r="2635" spans="1:29">
      <c r="A2635" t="s">
        <v>3137</v>
      </c>
      <c r="B2635" s="2">
        <v>45548</v>
      </c>
      <c r="C2635" t="s">
        <v>1487</v>
      </c>
      <c r="D2635" t="s">
        <v>31</v>
      </c>
      <c r="E2635" t="s">
        <v>50</v>
      </c>
      <c r="F2635" t="s">
        <v>33</v>
      </c>
      <c r="G2635">
        <v>55</v>
      </c>
      <c r="H2635" t="s">
        <v>99</v>
      </c>
      <c r="I2635" t="s">
        <v>99</v>
      </c>
      <c r="J2635" t="s">
        <v>100</v>
      </c>
      <c r="K2635" t="s">
        <v>326</v>
      </c>
      <c r="L2635" t="s">
        <v>155</v>
      </c>
      <c r="M2635" t="s">
        <v>63</v>
      </c>
      <c r="N2635" t="s">
        <v>64</v>
      </c>
      <c r="O2635">
        <v>4</v>
      </c>
      <c r="P2635" s="4">
        <v>12024</v>
      </c>
      <c r="Q2635" s="4">
        <v>8297</v>
      </c>
      <c r="R2635" s="3">
        <v>0.05</v>
      </c>
      <c r="S2635" s="4">
        <v>45691</v>
      </c>
      <c r="T2635" s="4">
        <v>33188</v>
      </c>
      <c r="U2635" s="4">
        <v>12503</v>
      </c>
      <c r="V2635" s="3">
        <v>0.27364251165437392</v>
      </c>
      <c r="W2635" t="s">
        <v>41</v>
      </c>
      <c r="X2635" t="s">
        <v>42</v>
      </c>
      <c r="Y2635" t="s">
        <v>43</v>
      </c>
      <c r="Z2635">
        <v>0</v>
      </c>
      <c r="AA2635" t="s">
        <v>220</v>
      </c>
      <c r="AB2635" t="s">
        <v>189</v>
      </c>
      <c r="AC2635" t="s">
        <v>46</v>
      </c>
    </row>
    <row r="2636" spans="1:29">
      <c r="A2636" t="s">
        <v>3138</v>
      </c>
      <c r="B2636" s="2">
        <v>45255</v>
      </c>
      <c r="C2636" t="s">
        <v>283</v>
      </c>
      <c r="D2636" t="s">
        <v>31</v>
      </c>
      <c r="E2636" t="s">
        <v>50</v>
      </c>
      <c r="F2636" t="s">
        <v>33</v>
      </c>
      <c r="G2636">
        <v>24</v>
      </c>
      <c r="H2636" t="s">
        <v>88</v>
      </c>
      <c r="I2636" t="s">
        <v>89</v>
      </c>
      <c r="J2636" t="s">
        <v>82</v>
      </c>
      <c r="K2636" t="s">
        <v>323</v>
      </c>
      <c r="L2636" t="s">
        <v>112</v>
      </c>
      <c r="M2636" t="s">
        <v>107</v>
      </c>
      <c r="N2636" t="s">
        <v>53</v>
      </c>
      <c r="O2636">
        <v>5</v>
      </c>
      <c r="P2636" s="4">
        <v>22509</v>
      </c>
      <c r="Q2636" s="4">
        <v>16206</v>
      </c>
      <c r="R2636" s="3">
        <v>0.2</v>
      </c>
      <c r="S2636" s="4">
        <v>90036</v>
      </c>
      <c r="T2636" s="4">
        <v>81030</v>
      </c>
      <c r="U2636" s="4">
        <v>9006</v>
      </c>
      <c r="V2636" s="3">
        <v>0.10002665600426495</v>
      </c>
      <c r="W2636" t="s">
        <v>84</v>
      </c>
      <c r="X2636" t="s">
        <v>76</v>
      </c>
      <c r="Y2636" t="s">
        <v>56</v>
      </c>
      <c r="Z2636">
        <v>3</v>
      </c>
      <c r="AA2636" t="s">
        <v>102</v>
      </c>
      <c r="AB2636" t="s">
        <v>95</v>
      </c>
      <c r="AC2636">
        <v>5</v>
      </c>
    </row>
    <row r="2637" spans="1:29">
      <c r="A2637" t="s">
        <v>3139</v>
      </c>
      <c r="B2637" s="2">
        <v>45296</v>
      </c>
      <c r="C2637" t="s">
        <v>1014</v>
      </c>
      <c r="D2637" t="s">
        <v>31</v>
      </c>
      <c r="E2637" t="s">
        <v>129</v>
      </c>
      <c r="F2637" t="s">
        <v>33</v>
      </c>
      <c r="G2637">
        <v>44</v>
      </c>
      <c r="H2637" t="s">
        <v>80</v>
      </c>
      <c r="I2637" t="s">
        <v>81</v>
      </c>
      <c r="J2637" t="s">
        <v>82</v>
      </c>
      <c r="K2637" t="s">
        <v>291</v>
      </c>
      <c r="L2637" t="s">
        <v>155</v>
      </c>
      <c r="M2637" t="s">
        <v>83</v>
      </c>
      <c r="N2637" t="s">
        <v>53</v>
      </c>
      <c r="O2637">
        <v>6</v>
      </c>
      <c r="P2637" s="4">
        <v>13179</v>
      </c>
      <c r="Q2637" s="4">
        <v>10016</v>
      </c>
      <c r="R2637" s="3">
        <v>0.2</v>
      </c>
      <c r="S2637" s="4">
        <v>63259</v>
      </c>
      <c r="T2637" s="4">
        <v>60096</v>
      </c>
      <c r="U2637" s="4">
        <v>3163</v>
      </c>
      <c r="V2637" s="3">
        <v>5.0000790401365812E-2</v>
      </c>
      <c r="W2637" t="s">
        <v>75</v>
      </c>
      <c r="X2637" t="s">
        <v>55</v>
      </c>
      <c r="Y2637" t="s">
        <v>56</v>
      </c>
      <c r="Z2637">
        <v>4</v>
      </c>
      <c r="AA2637" t="s">
        <v>226</v>
      </c>
      <c r="AB2637" t="s">
        <v>194</v>
      </c>
      <c r="AC2637">
        <v>3</v>
      </c>
    </row>
    <row r="2638" spans="1:29">
      <c r="A2638" t="s">
        <v>3140</v>
      </c>
      <c r="B2638" s="2">
        <v>45099</v>
      </c>
      <c r="C2638" t="s">
        <v>712</v>
      </c>
      <c r="D2638" t="s">
        <v>49</v>
      </c>
      <c r="E2638" t="s">
        <v>129</v>
      </c>
      <c r="F2638" t="s">
        <v>33</v>
      </c>
      <c r="G2638">
        <v>42</v>
      </c>
      <c r="H2638" t="s">
        <v>105</v>
      </c>
      <c r="I2638" t="s">
        <v>89</v>
      </c>
      <c r="J2638" t="s">
        <v>82</v>
      </c>
      <c r="K2638" t="s">
        <v>90</v>
      </c>
      <c r="L2638" t="s">
        <v>155</v>
      </c>
      <c r="M2638" t="s">
        <v>83</v>
      </c>
      <c r="N2638" t="s">
        <v>93</v>
      </c>
      <c r="O2638">
        <v>8</v>
      </c>
      <c r="P2638" s="4">
        <v>21716</v>
      </c>
      <c r="Q2638" s="4">
        <v>11944</v>
      </c>
      <c r="R2638" s="3">
        <v>0.2</v>
      </c>
      <c r="S2638" s="4">
        <v>138982</v>
      </c>
      <c r="T2638" s="4">
        <v>95552</v>
      </c>
      <c r="U2638" s="4">
        <v>43430</v>
      </c>
      <c r="V2638" s="3">
        <v>0.31248650904433667</v>
      </c>
      <c r="W2638" t="s">
        <v>41</v>
      </c>
      <c r="X2638" t="s">
        <v>76</v>
      </c>
      <c r="Y2638" t="s">
        <v>56</v>
      </c>
      <c r="Z2638">
        <v>4</v>
      </c>
      <c r="AA2638" t="s">
        <v>85</v>
      </c>
      <c r="AB2638" t="s">
        <v>189</v>
      </c>
      <c r="AC2638">
        <v>4.7</v>
      </c>
    </row>
    <row r="2639" spans="1:29">
      <c r="A2639" t="s">
        <v>3141</v>
      </c>
      <c r="B2639" s="2">
        <v>44997</v>
      </c>
      <c r="C2639" t="s">
        <v>1182</v>
      </c>
      <c r="D2639" t="s">
        <v>31</v>
      </c>
      <c r="E2639" t="s">
        <v>32</v>
      </c>
      <c r="F2639" t="s">
        <v>33</v>
      </c>
      <c r="G2639">
        <v>59</v>
      </c>
      <c r="H2639" t="s">
        <v>99</v>
      </c>
      <c r="I2639" t="s">
        <v>99</v>
      </c>
      <c r="J2639" t="s">
        <v>100</v>
      </c>
      <c r="K2639" t="s">
        <v>162</v>
      </c>
      <c r="L2639" t="s">
        <v>131</v>
      </c>
      <c r="M2639" t="s">
        <v>63</v>
      </c>
      <c r="N2639" t="s">
        <v>64</v>
      </c>
      <c r="O2639">
        <v>2</v>
      </c>
      <c r="P2639" s="4">
        <v>6859</v>
      </c>
      <c r="Q2639" s="4">
        <v>3978</v>
      </c>
      <c r="R2639" s="3">
        <v>0.2</v>
      </c>
      <c r="S2639" s="4">
        <v>10974</v>
      </c>
      <c r="T2639" s="4">
        <v>7956</v>
      </c>
      <c r="U2639" s="4">
        <v>3018</v>
      </c>
      <c r="V2639" s="3">
        <v>0.27501366867140514</v>
      </c>
      <c r="W2639" t="s">
        <v>84</v>
      </c>
      <c r="X2639" t="s">
        <v>76</v>
      </c>
      <c r="Y2639" t="s">
        <v>56</v>
      </c>
      <c r="Z2639">
        <v>1</v>
      </c>
      <c r="AA2639" t="s">
        <v>102</v>
      </c>
      <c r="AB2639" t="s">
        <v>66</v>
      </c>
      <c r="AC2639">
        <v>5</v>
      </c>
    </row>
    <row r="2640" spans="1:29">
      <c r="A2640" t="s">
        <v>3142</v>
      </c>
      <c r="B2640" s="2">
        <v>45196</v>
      </c>
      <c r="C2640" t="s">
        <v>118</v>
      </c>
      <c r="D2640" t="s">
        <v>31</v>
      </c>
      <c r="E2640" t="s">
        <v>119</v>
      </c>
      <c r="F2640" t="s">
        <v>70</v>
      </c>
      <c r="G2640">
        <v>23</v>
      </c>
      <c r="H2640" t="s">
        <v>105</v>
      </c>
      <c r="I2640" t="s">
        <v>89</v>
      </c>
      <c r="J2640" t="s">
        <v>82</v>
      </c>
      <c r="K2640" t="s">
        <v>337</v>
      </c>
      <c r="L2640" t="s">
        <v>131</v>
      </c>
      <c r="M2640" t="s">
        <v>107</v>
      </c>
      <c r="N2640" t="s">
        <v>113</v>
      </c>
      <c r="O2640">
        <v>8</v>
      </c>
      <c r="P2640" s="4">
        <v>21585</v>
      </c>
      <c r="Q2640" s="4">
        <v>13383</v>
      </c>
      <c r="R2640" s="3">
        <v>0.2</v>
      </c>
      <c r="S2640" s="4">
        <v>138144</v>
      </c>
      <c r="T2640" s="4">
        <v>107064</v>
      </c>
      <c r="U2640" s="4">
        <v>31080</v>
      </c>
      <c r="V2640" s="3">
        <v>0.22498262682418346</v>
      </c>
      <c r="W2640" t="s">
        <v>54</v>
      </c>
      <c r="X2640" t="s">
        <v>55</v>
      </c>
      <c r="Y2640" t="s">
        <v>171</v>
      </c>
      <c r="Z2640">
        <v>14</v>
      </c>
      <c r="AA2640" t="s">
        <v>108</v>
      </c>
      <c r="AB2640" t="s">
        <v>189</v>
      </c>
      <c r="AC2640" t="s">
        <v>46</v>
      </c>
    </row>
    <row r="2641" spans="1:29">
      <c r="A2641" t="s">
        <v>3143</v>
      </c>
      <c r="B2641" s="2">
        <v>45034</v>
      </c>
      <c r="C2641" t="s">
        <v>1732</v>
      </c>
      <c r="D2641" t="s">
        <v>31</v>
      </c>
      <c r="E2641" t="s">
        <v>119</v>
      </c>
      <c r="F2641" t="s">
        <v>70</v>
      </c>
      <c r="G2641">
        <v>23</v>
      </c>
      <c r="H2641" t="s">
        <v>105</v>
      </c>
      <c r="I2641" t="s">
        <v>89</v>
      </c>
      <c r="J2641" t="s">
        <v>82</v>
      </c>
      <c r="K2641" t="s">
        <v>130</v>
      </c>
      <c r="L2641" t="s">
        <v>101</v>
      </c>
      <c r="M2641" t="s">
        <v>39</v>
      </c>
      <c r="N2641" t="s">
        <v>126</v>
      </c>
      <c r="O2641">
        <v>8</v>
      </c>
      <c r="P2641" s="4">
        <v>22893</v>
      </c>
      <c r="Q2641" s="4">
        <v>16254</v>
      </c>
      <c r="R2641" s="3">
        <v>0</v>
      </c>
      <c r="S2641" s="4">
        <v>183144</v>
      </c>
      <c r="T2641" s="4">
        <v>130032</v>
      </c>
      <c r="U2641" s="4">
        <v>53112</v>
      </c>
      <c r="V2641" s="3">
        <v>0.2900013104442406</v>
      </c>
      <c r="W2641" t="s">
        <v>84</v>
      </c>
      <c r="X2641" t="s">
        <v>42</v>
      </c>
      <c r="Y2641" t="s">
        <v>56</v>
      </c>
      <c r="Z2641">
        <v>6</v>
      </c>
      <c r="AA2641" t="s">
        <v>57</v>
      </c>
      <c r="AB2641" t="s">
        <v>121</v>
      </c>
      <c r="AC2641">
        <v>3.5</v>
      </c>
    </row>
    <row r="2642" spans="1:29">
      <c r="A2642" t="s">
        <v>3144</v>
      </c>
      <c r="B2642" s="2">
        <v>45481</v>
      </c>
      <c r="C2642" t="s">
        <v>1307</v>
      </c>
      <c r="D2642" t="s">
        <v>49</v>
      </c>
      <c r="E2642" t="s">
        <v>98</v>
      </c>
      <c r="F2642" t="s">
        <v>70</v>
      </c>
      <c r="G2642">
        <v>38</v>
      </c>
      <c r="H2642" t="s">
        <v>99</v>
      </c>
      <c r="I2642" t="s">
        <v>99</v>
      </c>
      <c r="J2642" t="s">
        <v>100</v>
      </c>
      <c r="K2642" t="s">
        <v>136</v>
      </c>
      <c r="L2642" t="s">
        <v>155</v>
      </c>
      <c r="M2642" t="s">
        <v>107</v>
      </c>
      <c r="N2642" t="s">
        <v>40</v>
      </c>
      <c r="O2642">
        <v>3</v>
      </c>
      <c r="P2642" s="4">
        <v>15454</v>
      </c>
      <c r="Q2642" s="4">
        <v>11127</v>
      </c>
      <c r="R2642" s="3">
        <v>0</v>
      </c>
      <c r="S2642" s="4">
        <v>46362</v>
      </c>
      <c r="T2642" s="4">
        <v>33381</v>
      </c>
      <c r="U2642" s="4">
        <v>12981</v>
      </c>
      <c r="V2642" s="3">
        <v>0.27999223502005954</v>
      </c>
      <c r="W2642" t="s">
        <v>41</v>
      </c>
      <c r="X2642" t="s">
        <v>55</v>
      </c>
      <c r="Y2642" t="s">
        <v>56</v>
      </c>
      <c r="Z2642">
        <v>5</v>
      </c>
      <c r="AA2642" t="s">
        <v>226</v>
      </c>
      <c r="AB2642" t="s">
        <v>66</v>
      </c>
      <c r="AC2642">
        <v>4.9000000000000004</v>
      </c>
    </row>
    <row r="2643" spans="1:29">
      <c r="A2643" t="s">
        <v>3145</v>
      </c>
      <c r="B2643" s="2">
        <v>45172</v>
      </c>
      <c r="C2643" t="s">
        <v>1487</v>
      </c>
      <c r="D2643" t="s">
        <v>31</v>
      </c>
      <c r="E2643" t="s">
        <v>60</v>
      </c>
      <c r="F2643" t="s">
        <v>70</v>
      </c>
      <c r="G2643">
        <v>38</v>
      </c>
      <c r="H2643" t="s">
        <v>153</v>
      </c>
      <c r="I2643" t="s">
        <v>154</v>
      </c>
      <c r="J2643" t="s">
        <v>36</v>
      </c>
      <c r="K2643" t="s">
        <v>239</v>
      </c>
      <c r="L2643" t="s">
        <v>131</v>
      </c>
      <c r="M2643" t="s">
        <v>39</v>
      </c>
      <c r="N2643" t="s">
        <v>53</v>
      </c>
      <c r="O2643">
        <v>3</v>
      </c>
      <c r="P2643" s="4">
        <v>9045</v>
      </c>
      <c r="Q2643" s="4">
        <v>6151</v>
      </c>
      <c r="R2643" s="3">
        <v>0.2</v>
      </c>
      <c r="S2643" s="4">
        <v>21708</v>
      </c>
      <c r="T2643" s="4">
        <v>18453</v>
      </c>
      <c r="U2643" s="4">
        <v>3255</v>
      </c>
      <c r="V2643" s="3">
        <v>0.14994472084024324</v>
      </c>
      <c r="W2643" t="s">
        <v>75</v>
      </c>
      <c r="X2643" t="s">
        <v>42</v>
      </c>
      <c r="Y2643" t="s">
        <v>56</v>
      </c>
      <c r="Z2643">
        <v>2</v>
      </c>
      <c r="AA2643" t="s">
        <v>193</v>
      </c>
      <c r="AB2643" t="s">
        <v>194</v>
      </c>
      <c r="AC2643">
        <v>4.5</v>
      </c>
    </row>
    <row r="2644" spans="1:29">
      <c r="A2644" t="s">
        <v>3146</v>
      </c>
      <c r="B2644" s="2">
        <v>45005</v>
      </c>
      <c r="C2644" t="s">
        <v>1098</v>
      </c>
      <c r="D2644" t="s">
        <v>31</v>
      </c>
      <c r="E2644" t="s">
        <v>188</v>
      </c>
      <c r="F2644" t="s">
        <v>33</v>
      </c>
      <c r="G2644">
        <v>31</v>
      </c>
      <c r="H2644" t="s">
        <v>146</v>
      </c>
      <c r="I2644" t="s">
        <v>147</v>
      </c>
      <c r="J2644" t="s">
        <v>36</v>
      </c>
      <c r="K2644" t="s">
        <v>269</v>
      </c>
      <c r="L2644" t="s">
        <v>62</v>
      </c>
      <c r="M2644" t="s">
        <v>39</v>
      </c>
      <c r="N2644" t="s">
        <v>40</v>
      </c>
      <c r="O2644">
        <v>2</v>
      </c>
      <c r="P2644" s="4">
        <v>9577</v>
      </c>
      <c r="Q2644" s="4">
        <v>7374</v>
      </c>
      <c r="R2644" s="3">
        <v>0.15</v>
      </c>
      <c r="S2644" s="4">
        <v>16281</v>
      </c>
      <c r="T2644" s="4">
        <v>14748</v>
      </c>
      <c r="U2644" s="4">
        <v>1533</v>
      </c>
      <c r="V2644" s="3">
        <v>9.4158835452367792E-2</v>
      </c>
      <c r="W2644" t="s">
        <v>41</v>
      </c>
      <c r="X2644" t="s">
        <v>55</v>
      </c>
      <c r="Y2644" t="s">
        <v>156</v>
      </c>
      <c r="Z2644">
        <v>0</v>
      </c>
      <c r="AA2644" t="s">
        <v>77</v>
      </c>
      <c r="AB2644" t="s">
        <v>66</v>
      </c>
      <c r="AC2644">
        <v>1.7</v>
      </c>
    </row>
    <row r="2645" spans="1:29">
      <c r="A2645" t="s">
        <v>3147</v>
      </c>
      <c r="B2645" s="2">
        <v>44980</v>
      </c>
      <c r="C2645" t="s">
        <v>209</v>
      </c>
      <c r="D2645" t="s">
        <v>31</v>
      </c>
      <c r="E2645" t="s">
        <v>129</v>
      </c>
      <c r="F2645" t="s">
        <v>33</v>
      </c>
      <c r="G2645">
        <v>28</v>
      </c>
      <c r="H2645" t="s">
        <v>34</v>
      </c>
      <c r="I2645" t="s">
        <v>35</v>
      </c>
      <c r="J2645" t="s">
        <v>36</v>
      </c>
      <c r="K2645" t="s">
        <v>192</v>
      </c>
      <c r="L2645" t="s">
        <v>155</v>
      </c>
      <c r="M2645" t="s">
        <v>39</v>
      </c>
      <c r="N2645" t="s">
        <v>93</v>
      </c>
      <c r="O2645">
        <v>4</v>
      </c>
      <c r="P2645" s="4">
        <v>6547</v>
      </c>
      <c r="Q2645" s="4">
        <v>4059</v>
      </c>
      <c r="R2645" s="3">
        <v>0.1</v>
      </c>
      <c r="S2645" s="4">
        <v>23569</v>
      </c>
      <c r="T2645" s="4">
        <v>16236</v>
      </c>
      <c r="U2645" s="4">
        <v>7333</v>
      </c>
      <c r="V2645" s="3">
        <v>0.31112902541473969</v>
      </c>
      <c r="W2645" t="s">
        <v>84</v>
      </c>
      <c r="X2645" t="s">
        <v>76</v>
      </c>
      <c r="Y2645" t="s">
        <v>43</v>
      </c>
      <c r="Z2645">
        <v>0</v>
      </c>
      <c r="AA2645" t="s">
        <v>149</v>
      </c>
      <c r="AB2645" t="s">
        <v>150</v>
      </c>
      <c r="AC2645" t="s">
        <v>46</v>
      </c>
    </row>
    <row r="2646" spans="1:29">
      <c r="A2646" t="s">
        <v>3148</v>
      </c>
      <c r="B2646" s="2">
        <v>44971</v>
      </c>
      <c r="C2646" t="s">
        <v>358</v>
      </c>
      <c r="D2646" t="s">
        <v>31</v>
      </c>
      <c r="E2646" t="s">
        <v>60</v>
      </c>
      <c r="F2646" t="s">
        <v>70</v>
      </c>
      <c r="G2646">
        <v>39</v>
      </c>
      <c r="H2646" t="s">
        <v>153</v>
      </c>
      <c r="I2646" t="s">
        <v>154</v>
      </c>
      <c r="J2646" t="s">
        <v>36</v>
      </c>
      <c r="K2646" t="s">
        <v>51</v>
      </c>
      <c r="L2646" t="s">
        <v>52</v>
      </c>
      <c r="M2646" t="s">
        <v>107</v>
      </c>
      <c r="N2646" t="s">
        <v>113</v>
      </c>
      <c r="O2646">
        <v>7</v>
      </c>
      <c r="P2646" s="4">
        <v>5651</v>
      </c>
      <c r="Q2646" s="4">
        <v>3899</v>
      </c>
      <c r="R2646" s="3">
        <v>0.05</v>
      </c>
      <c r="S2646" s="4">
        <v>37579</v>
      </c>
      <c r="T2646" s="4">
        <v>27293</v>
      </c>
      <c r="U2646" s="4">
        <v>10286</v>
      </c>
      <c r="V2646" s="3">
        <v>0.27371670347800631</v>
      </c>
      <c r="W2646" t="s">
        <v>54</v>
      </c>
      <c r="X2646" t="s">
        <v>42</v>
      </c>
      <c r="Y2646" t="s">
        <v>56</v>
      </c>
      <c r="Z2646">
        <v>4</v>
      </c>
      <c r="AA2646" t="s">
        <v>220</v>
      </c>
      <c r="AB2646" t="s">
        <v>66</v>
      </c>
      <c r="AC2646">
        <v>4</v>
      </c>
    </row>
    <row r="2647" spans="1:29">
      <c r="A2647" t="s">
        <v>3149</v>
      </c>
      <c r="B2647" s="2">
        <v>45548</v>
      </c>
      <c r="C2647" t="s">
        <v>145</v>
      </c>
      <c r="D2647" t="s">
        <v>31</v>
      </c>
      <c r="E2647" t="s">
        <v>69</v>
      </c>
      <c r="F2647" t="s">
        <v>70</v>
      </c>
      <c r="G2647">
        <v>23</v>
      </c>
      <c r="H2647" t="s">
        <v>99</v>
      </c>
      <c r="I2647" t="s">
        <v>99</v>
      </c>
      <c r="J2647" t="s">
        <v>100</v>
      </c>
      <c r="K2647" t="s">
        <v>120</v>
      </c>
      <c r="L2647" t="s">
        <v>101</v>
      </c>
      <c r="M2647" t="s">
        <v>39</v>
      </c>
      <c r="N2647" t="s">
        <v>40</v>
      </c>
      <c r="O2647">
        <v>4</v>
      </c>
      <c r="P2647" s="4">
        <v>7680</v>
      </c>
      <c r="Q2647" s="4">
        <v>5683</v>
      </c>
      <c r="R2647" s="3">
        <v>0.15</v>
      </c>
      <c r="S2647" s="4">
        <v>26112</v>
      </c>
      <c r="T2647" s="4">
        <v>22732</v>
      </c>
      <c r="U2647" s="4">
        <v>3380</v>
      </c>
      <c r="V2647" s="3">
        <v>0.12944240196078433</v>
      </c>
      <c r="W2647" t="s">
        <v>84</v>
      </c>
      <c r="X2647" t="s">
        <v>42</v>
      </c>
      <c r="Y2647" t="s">
        <v>56</v>
      </c>
      <c r="Z2647">
        <v>5</v>
      </c>
      <c r="AA2647" t="s">
        <v>226</v>
      </c>
      <c r="AB2647" t="s">
        <v>95</v>
      </c>
      <c r="AC2647">
        <v>3.4</v>
      </c>
    </row>
    <row r="2648" spans="1:29">
      <c r="A2648" t="s">
        <v>3150</v>
      </c>
      <c r="B2648" s="2">
        <v>45332</v>
      </c>
      <c r="C2648" t="s">
        <v>503</v>
      </c>
      <c r="D2648" t="s">
        <v>31</v>
      </c>
      <c r="E2648" t="s">
        <v>98</v>
      </c>
      <c r="F2648" t="s">
        <v>70</v>
      </c>
      <c r="G2648">
        <v>56</v>
      </c>
      <c r="H2648" t="s">
        <v>88</v>
      </c>
      <c r="I2648" t="s">
        <v>89</v>
      </c>
      <c r="J2648" t="s">
        <v>82</v>
      </c>
      <c r="K2648" t="s">
        <v>37</v>
      </c>
      <c r="L2648" t="s">
        <v>38</v>
      </c>
      <c r="M2648" t="s">
        <v>107</v>
      </c>
      <c r="N2648" t="s">
        <v>93</v>
      </c>
      <c r="O2648">
        <v>5</v>
      </c>
      <c r="P2648" s="4">
        <v>23167</v>
      </c>
      <c r="Q2648" s="4">
        <v>15290</v>
      </c>
      <c r="R2648" s="3">
        <v>0.2</v>
      </c>
      <c r="S2648" s="4">
        <v>92668</v>
      </c>
      <c r="T2648" s="4">
        <v>76450</v>
      </c>
      <c r="U2648" s="4">
        <v>16218</v>
      </c>
      <c r="V2648" s="3">
        <v>0.17501187033280097</v>
      </c>
      <c r="W2648" t="s">
        <v>54</v>
      </c>
      <c r="X2648" t="s">
        <v>76</v>
      </c>
      <c r="Y2648" t="s">
        <v>171</v>
      </c>
      <c r="Z2648">
        <v>14</v>
      </c>
      <c r="AA2648" t="s">
        <v>159</v>
      </c>
      <c r="AB2648" t="s">
        <v>95</v>
      </c>
      <c r="AC2648" t="s">
        <v>46</v>
      </c>
    </row>
    <row r="2649" spans="1:29">
      <c r="A2649" t="s">
        <v>3151</v>
      </c>
      <c r="B2649" s="2">
        <v>45053</v>
      </c>
      <c r="C2649" t="s">
        <v>261</v>
      </c>
      <c r="D2649" t="s">
        <v>31</v>
      </c>
      <c r="E2649" t="s">
        <v>98</v>
      </c>
      <c r="F2649" t="s">
        <v>70</v>
      </c>
      <c r="G2649">
        <v>49</v>
      </c>
      <c r="H2649" t="s">
        <v>80</v>
      </c>
      <c r="I2649" t="s">
        <v>81</v>
      </c>
      <c r="J2649" t="s">
        <v>82</v>
      </c>
      <c r="K2649" t="s">
        <v>136</v>
      </c>
      <c r="L2649" t="s">
        <v>112</v>
      </c>
      <c r="M2649" t="s">
        <v>107</v>
      </c>
      <c r="N2649" t="s">
        <v>40</v>
      </c>
      <c r="O2649">
        <v>1</v>
      </c>
      <c r="P2649" s="4">
        <v>14979</v>
      </c>
      <c r="Q2649" s="4">
        <v>9587</v>
      </c>
      <c r="R2649" s="3">
        <v>0</v>
      </c>
      <c r="S2649" s="4">
        <v>14979</v>
      </c>
      <c r="T2649" s="4">
        <v>9587</v>
      </c>
      <c r="U2649" s="4">
        <v>5392</v>
      </c>
      <c r="V2649" s="3">
        <v>0.35997062554242604</v>
      </c>
      <c r="W2649" t="s">
        <v>75</v>
      </c>
      <c r="X2649" t="s">
        <v>42</v>
      </c>
      <c r="Y2649" t="s">
        <v>56</v>
      </c>
      <c r="Z2649">
        <v>7</v>
      </c>
      <c r="AA2649" t="s">
        <v>57</v>
      </c>
      <c r="AB2649" t="s">
        <v>66</v>
      </c>
      <c r="AC2649">
        <v>3.8</v>
      </c>
    </row>
    <row r="2650" spans="1:29">
      <c r="A2650" t="s">
        <v>3152</v>
      </c>
      <c r="B2650" s="2">
        <v>45557</v>
      </c>
      <c r="C2650" t="s">
        <v>2107</v>
      </c>
      <c r="D2650" t="s">
        <v>49</v>
      </c>
      <c r="E2650" t="s">
        <v>98</v>
      </c>
      <c r="F2650" t="s">
        <v>70</v>
      </c>
      <c r="G2650">
        <v>30</v>
      </c>
      <c r="H2650" t="s">
        <v>153</v>
      </c>
      <c r="I2650" t="s">
        <v>154</v>
      </c>
      <c r="J2650" t="s">
        <v>36</v>
      </c>
      <c r="K2650" t="s">
        <v>90</v>
      </c>
      <c r="L2650" t="s">
        <v>101</v>
      </c>
      <c r="M2650" t="s">
        <v>107</v>
      </c>
      <c r="N2650" t="s">
        <v>126</v>
      </c>
      <c r="O2650">
        <v>4</v>
      </c>
      <c r="P2650" s="4">
        <v>14045</v>
      </c>
      <c r="Q2650" s="4">
        <v>7865</v>
      </c>
      <c r="R2650" s="3">
        <v>0</v>
      </c>
      <c r="S2650" s="4">
        <v>56180</v>
      </c>
      <c r="T2650" s="4">
        <v>31460</v>
      </c>
      <c r="U2650" s="4">
        <v>24720</v>
      </c>
      <c r="V2650" s="3">
        <v>0.44001423994304023</v>
      </c>
      <c r="W2650" t="s">
        <v>54</v>
      </c>
      <c r="X2650" t="s">
        <v>76</v>
      </c>
      <c r="Y2650" t="s">
        <v>56</v>
      </c>
      <c r="Z2650">
        <v>6</v>
      </c>
      <c r="AA2650" t="s">
        <v>143</v>
      </c>
      <c r="AB2650" t="s">
        <v>121</v>
      </c>
      <c r="AC2650">
        <v>4.0999999999999996</v>
      </c>
    </row>
    <row r="2651" spans="1:29">
      <c r="A2651" t="s">
        <v>3153</v>
      </c>
      <c r="B2651" s="2">
        <v>45024</v>
      </c>
      <c r="C2651" t="s">
        <v>1055</v>
      </c>
      <c r="D2651" t="s">
        <v>31</v>
      </c>
      <c r="E2651" t="s">
        <v>69</v>
      </c>
      <c r="F2651" t="s">
        <v>70</v>
      </c>
      <c r="G2651">
        <v>46</v>
      </c>
      <c r="H2651" t="s">
        <v>105</v>
      </c>
      <c r="I2651" t="s">
        <v>89</v>
      </c>
      <c r="J2651" t="s">
        <v>82</v>
      </c>
      <c r="K2651" t="s">
        <v>214</v>
      </c>
      <c r="L2651" t="s">
        <v>101</v>
      </c>
      <c r="M2651" t="s">
        <v>83</v>
      </c>
      <c r="N2651" t="s">
        <v>40</v>
      </c>
      <c r="O2651">
        <v>8</v>
      </c>
      <c r="P2651" s="4">
        <v>2879</v>
      </c>
      <c r="Q2651" s="4">
        <v>1612</v>
      </c>
      <c r="R2651" s="3">
        <v>0</v>
      </c>
      <c r="S2651" s="4">
        <v>23032</v>
      </c>
      <c r="T2651" s="4">
        <v>12896</v>
      </c>
      <c r="U2651" s="4">
        <v>10136</v>
      </c>
      <c r="V2651" s="3">
        <v>0.44008336227856892</v>
      </c>
      <c r="W2651" t="s">
        <v>75</v>
      </c>
      <c r="X2651" t="s">
        <v>42</v>
      </c>
      <c r="Y2651" t="s">
        <v>56</v>
      </c>
      <c r="Z2651">
        <v>4</v>
      </c>
      <c r="AA2651" t="s">
        <v>77</v>
      </c>
      <c r="AB2651" t="s">
        <v>150</v>
      </c>
      <c r="AC2651">
        <v>4.2</v>
      </c>
    </row>
    <row r="2652" spans="1:29">
      <c r="A2652" t="s">
        <v>3154</v>
      </c>
      <c r="B2652" s="2">
        <v>44945</v>
      </c>
      <c r="C2652" t="s">
        <v>532</v>
      </c>
      <c r="D2652" t="s">
        <v>31</v>
      </c>
      <c r="E2652" t="s">
        <v>119</v>
      </c>
      <c r="F2652" t="s">
        <v>70</v>
      </c>
      <c r="G2652">
        <v>19</v>
      </c>
      <c r="H2652" t="s">
        <v>80</v>
      </c>
      <c r="I2652" t="s">
        <v>81</v>
      </c>
      <c r="J2652" t="s">
        <v>82</v>
      </c>
      <c r="K2652" t="s">
        <v>74</v>
      </c>
      <c r="L2652" t="s">
        <v>52</v>
      </c>
      <c r="M2652" t="s">
        <v>92</v>
      </c>
      <c r="N2652" t="s">
        <v>40</v>
      </c>
      <c r="O2652">
        <v>3</v>
      </c>
      <c r="P2652" s="4">
        <v>20886</v>
      </c>
      <c r="Q2652" s="4">
        <v>11487</v>
      </c>
      <c r="R2652" s="3">
        <v>0.05</v>
      </c>
      <c r="S2652" s="4">
        <v>59525</v>
      </c>
      <c r="T2652" s="4">
        <v>34461</v>
      </c>
      <c r="U2652" s="4">
        <v>25064</v>
      </c>
      <c r="V2652" s="3">
        <v>0.42106677866442671</v>
      </c>
      <c r="W2652" t="s">
        <v>75</v>
      </c>
      <c r="X2652" t="s">
        <v>55</v>
      </c>
      <c r="Y2652" t="s">
        <v>156</v>
      </c>
      <c r="Z2652">
        <v>0</v>
      </c>
      <c r="AA2652" t="s">
        <v>229</v>
      </c>
      <c r="AB2652" t="s">
        <v>189</v>
      </c>
      <c r="AC2652">
        <v>2.5</v>
      </c>
    </row>
    <row r="2653" spans="1:29">
      <c r="A2653" t="s">
        <v>3155</v>
      </c>
      <c r="B2653" s="2">
        <v>45641</v>
      </c>
      <c r="C2653" t="s">
        <v>466</v>
      </c>
      <c r="D2653" t="s">
        <v>49</v>
      </c>
      <c r="E2653" t="s">
        <v>50</v>
      </c>
      <c r="F2653" t="s">
        <v>33</v>
      </c>
      <c r="G2653">
        <v>44</v>
      </c>
      <c r="H2653" t="s">
        <v>146</v>
      </c>
      <c r="I2653" t="s">
        <v>147</v>
      </c>
      <c r="J2653" t="s">
        <v>36</v>
      </c>
      <c r="K2653" t="s">
        <v>61</v>
      </c>
      <c r="L2653" t="s">
        <v>155</v>
      </c>
      <c r="M2653" t="s">
        <v>83</v>
      </c>
      <c r="N2653" t="s">
        <v>126</v>
      </c>
      <c r="O2653">
        <v>6</v>
      </c>
      <c r="P2653" s="4">
        <v>7485</v>
      </c>
      <c r="Q2653" s="4">
        <v>4416</v>
      </c>
      <c r="R2653" s="3">
        <v>0.15</v>
      </c>
      <c r="S2653" s="4">
        <v>38174</v>
      </c>
      <c r="T2653" s="4">
        <v>26496</v>
      </c>
      <c r="U2653" s="4">
        <v>11678</v>
      </c>
      <c r="V2653" s="3">
        <v>0.30591502069471366</v>
      </c>
      <c r="W2653" t="s">
        <v>54</v>
      </c>
      <c r="X2653" t="s">
        <v>76</v>
      </c>
      <c r="Y2653" t="s">
        <v>43</v>
      </c>
      <c r="Z2653">
        <v>0</v>
      </c>
      <c r="AA2653" t="s">
        <v>193</v>
      </c>
      <c r="AB2653" t="s">
        <v>66</v>
      </c>
      <c r="AC2653" t="s">
        <v>46</v>
      </c>
    </row>
    <row r="2654" spans="1:29">
      <c r="A2654" t="s">
        <v>3156</v>
      </c>
      <c r="B2654" s="2">
        <v>45068</v>
      </c>
      <c r="C2654" t="s">
        <v>1710</v>
      </c>
      <c r="D2654" t="s">
        <v>49</v>
      </c>
      <c r="E2654" t="s">
        <v>124</v>
      </c>
      <c r="F2654" t="s">
        <v>70</v>
      </c>
      <c r="G2654">
        <v>28</v>
      </c>
      <c r="H2654" t="s">
        <v>146</v>
      </c>
      <c r="I2654" t="s">
        <v>147</v>
      </c>
      <c r="J2654" t="s">
        <v>36</v>
      </c>
      <c r="K2654" t="s">
        <v>148</v>
      </c>
      <c r="L2654" t="s">
        <v>137</v>
      </c>
      <c r="M2654" t="s">
        <v>107</v>
      </c>
      <c r="N2654" t="s">
        <v>64</v>
      </c>
      <c r="O2654">
        <v>2</v>
      </c>
      <c r="P2654" s="4">
        <v>12368</v>
      </c>
      <c r="Q2654" s="4">
        <v>8163</v>
      </c>
      <c r="R2654" s="3">
        <v>0.05</v>
      </c>
      <c r="S2654" s="4">
        <v>23499</v>
      </c>
      <c r="T2654" s="4">
        <v>16326</v>
      </c>
      <c r="U2654" s="4">
        <v>7173</v>
      </c>
      <c r="V2654" s="3">
        <v>0.30524703178858675</v>
      </c>
      <c r="W2654" t="s">
        <v>84</v>
      </c>
      <c r="X2654" t="s">
        <v>42</v>
      </c>
      <c r="Y2654" t="s">
        <v>43</v>
      </c>
      <c r="Z2654">
        <v>0</v>
      </c>
      <c r="AA2654" t="s">
        <v>57</v>
      </c>
      <c r="AB2654" t="s">
        <v>95</v>
      </c>
      <c r="AC2654" t="s">
        <v>46</v>
      </c>
    </row>
    <row r="2655" spans="1:29">
      <c r="A2655" t="s">
        <v>3157</v>
      </c>
      <c r="B2655" s="2">
        <v>45090</v>
      </c>
      <c r="C2655" t="s">
        <v>1613</v>
      </c>
      <c r="D2655" t="s">
        <v>49</v>
      </c>
      <c r="E2655" t="s">
        <v>111</v>
      </c>
      <c r="F2655" t="s">
        <v>70</v>
      </c>
      <c r="G2655">
        <v>22</v>
      </c>
      <c r="H2655" t="s">
        <v>34</v>
      </c>
      <c r="I2655" t="s">
        <v>35</v>
      </c>
      <c r="J2655" t="s">
        <v>36</v>
      </c>
      <c r="K2655" t="s">
        <v>214</v>
      </c>
      <c r="L2655" t="s">
        <v>131</v>
      </c>
      <c r="M2655" t="s">
        <v>92</v>
      </c>
      <c r="N2655" t="s">
        <v>53</v>
      </c>
      <c r="O2655">
        <v>6</v>
      </c>
      <c r="P2655" s="4">
        <v>8152</v>
      </c>
      <c r="Q2655" s="4">
        <v>5299</v>
      </c>
      <c r="R2655" s="3">
        <v>0</v>
      </c>
      <c r="S2655" s="4">
        <v>48912</v>
      </c>
      <c r="T2655" s="4">
        <v>31794</v>
      </c>
      <c r="U2655" s="4">
        <v>17118</v>
      </c>
      <c r="V2655" s="3">
        <v>0.34997546614327774</v>
      </c>
      <c r="W2655" t="s">
        <v>84</v>
      </c>
      <c r="X2655" t="s">
        <v>76</v>
      </c>
      <c r="Y2655" t="s">
        <v>56</v>
      </c>
      <c r="Z2655">
        <v>4</v>
      </c>
      <c r="AA2655" t="s">
        <v>85</v>
      </c>
      <c r="AB2655" t="s">
        <v>121</v>
      </c>
      <c r="AC2655">
        <v>3.9</v>
      </c>
    </row>
    <row r="2656" spans="1:29">
      <c r="A2656" t="s">
        <v>3158</v>
      </c>
      <c r="B2656" s="2">
        <v>45420</v>
      </c>
      <c r="C2656" t="s">
        <v>279</v>
      </c>
      <c r="D2656" t="s">
        <v>49</v>
      </c>
      <c r="E2656" t="s">
        <v>124</v>
      </c>
      <c r="F2656" t="s">
        <v>70</v>
      </c>
      <c r="G2656">
        <v>28</v>
      </c>
      <c r="H2656" t="s">
        <v>153</v>
      </c>
      <c r="I2656" t="s">
        <v>154</v>
      </c>
      <c r="J2656" t="s">
        <v>36</v>
      </c>
      <c r="K2656" t="s">
        <v>199</v>
      </c>
      <c r="L2656" t="s">
        <v>142</v>
      </c>
      <c r="M2656" t="s">
        <v>63</v>
      </c>
      <c r="N2656" t="s">
        <v>64</v>
      </c>
      <c r="O2656">
        <v>6</v>
      </c>
      <c r="P2656" s="4">
        <v>16562</v>
      </c>
      <c r="Q2656" s="4">
        <v>10434</v>
      </c>
      <c r="R2656" s="3">
        <v>0.1</v>
      </c>
      <c r="S2656" s="4">
        <v>89435</v>
      </c>
      <c r="T2656" s="4">
        <v>62604</v>
      </c>
      <c r="U2656" s="4">
        <v>26831</v>
      </c>
      <c r="V2656" s="3">
        <v>0.30000559065242915</v>
      </c>
      <c r="W2656" t="s">
        <v>84</v>
      </c>
      <c r="X2656" t="s">
        <v>55</v>
      </c>
      <c r="Y2656" t="s">
        <v>43</v>
      </c>
      <c r="Z2656">
        <v>0</v>
      </c>
      <c r="AA2656" t="s">
        <v>193</v>
      </c>
      <c r="AB2656" t="s">
        <v>66</v>
      </c>
      <c r="AC2656" t="s">
        <v>46</v>
      </c>
    </row>
    <row r="2657" spans="1:29">
      <c r="A2657" t="s">
        <v>3159</v>
      </c>
      <c r="B2657" s="2">
        <v>45031</v>
      </c>
      <c r="C2657" t="s">
        <v>422</v>
      </c>
      <c r="D2657" t="s">
        <v>31</v>
      </c>
      <c r="E2657" t="s">
        <v>119</v>
      </c>
      <c r="F2657" t="s">
        <v>70</v>
      </c>
      <c r="G2657">
        <v>23</v>
      </c>
      <c r="H2657" t="s">
        <v>71</v>
      </c>
      <c r="I2657" t="s">
        <v>72</v>
      </c>
      <c r="J2657" t="s">
        <v>73</v>
      </c>
      <c r="K2657" t="s">
        <v>116</v>
      </c>
      <c r="L2657" t="s">
        <v>112</v>
      </c>
      <c r="M2657" t="s">
        <v>92</v>
      </c>
      <c r="N2657" t="s">
        <v>113</v>
      </c>
      <c r="O2657">
        <v>4</v>
      </c>
      <c r="P2657" s="4">
        <v>17949</v>
      </c>
      <c r="Q2657" s="4">
        <v>11667</v>
      </c>
      <c r="R2657" s="3">
        <v>0.1</v>
      </c>
      <c r="S2657" s="4">
        <v>64616</v>
      </c>
      <c r="T2657" s="4">
        <v>46668</v>
      </c>
      <c r="U2657" s="4">
        <v>17948</v>
      </c>
      <c r="V2657" s="3">
        <v>0.2777640212950353</v>
      </c>
      <c r="W2657" t="s">
        <v>75</v>
      </c>
      <c r="X2657" t="s">
        <v>55</v>
      </c>
      <c r="Y2657" t="s">
        <v>56</v>
      </c>
      <c r="Z2657">
        <v>1</v>
      </c>
      <c r="AA2657" t="s">
        <v>102</v>
      </c>
      <c r="AB2657" t="s">
        <v>66</v>
      </c>
      <c r="AC2657">
        <v>3.6</v>
      </c>
    </row>
    <row r="2658" spans="1:29">
      <c r="A2658" t="s">
        <v>3160</v>
      </c>
      <c r="B2658" s="2">
        <v>44960</v>
      </c>
      <c r="C2658" t="s">
        <v>1039</v>
      </c>
      <c r="D2658" t="s">
        <v>31</v>
      </c>
      <c r="E2658" t="s">
        <v>170</v>
      </c>
      <c r="F2658" t="s">
        <v>33</v>
      </c>
      <c r="G2658">
        <v>38</v>
      </c>
      <c r="H2658" t="s">
        <v>146</v>
      </c>
      <c r="I2658" t="s">
        <v>147</v>
      </c>
      <c r="J2658" t="s">
        <v>36</v>
      </c>
      <c r="K2658" t="s">
        <v>184</v>
      </c>
      <c r="L2658" t="s">
        <v>112</v>
      </c>
      <c r="M2658" t="s">
        <v>39</v>
      </c>
      <c r="N2658" t="s">
        <v>64</v>
      </c>
      <c r="O2658">
        <v>2</v>
      </c>
      <c r="P2658" s="4">
        <v>12938</v>
      </c>
      <c r="Q2658" s="4">
        <v>9315</v>
      </c>
      <c r="R2658" s="3">
        <v>0</v>
      </c>
      <c r="S2658" s="4">
        <v>25876</v>
      </c>
      <c r="T2658" s="4">
        <v>18630</v>
      </c>
      <c r="U2658" s="4">
        <v>7246</v>
      </c>
      <c r="V2658" s="3">
        <v>0.28002782501159373</v>
      </c>
      <c r="W2658" t="s">
        <v>84</v>
      </c>
      <c r="X2658" t="s">
        <v>76</v>
      </c>
      <c r="Y2658" t="s">
        <v>43</v>
      </c>
      <c r="Z2658">
        <v>0</v>
      </c>
      <c r="AA2658" t="s">
        <v>44</v>
      </c>
      <c r="AB2658" t="s">
        <v>194</v>
      </c>
      <c r="AC2658" t="s">
        <v>46</v>
      </c>
    </row>
    <row r="2659" spans="1:29">
      <c r="A2659" t="s">
        <v>3161</v>
      </c>
      <c r="B2659" s="2">
        <v>45412</v>
      </c>
      <c r="C2659" t="s">
        <v>1277</v>
      </c>
      <c r="D2659" t="s">
        <v>31</v>
      </c>
      <c r="E2659" t="s">
        <v>135</v>
      </c>
      <c r="F2659" t="s">
        <v>33</v>
      </c>
      <c r="G2659">
        <v>46</v>
      </c>
      <c r="H2659" t="s">
        <v>146</v>
      </c>
      <c r="I2659" t="s">
        <v>147</v>
      </c>
      <c r="J2659" t="s">
        <v>36</v>
      </c>
      <c r="K2659" t="s">
        <v>166</v>
      </c>
      <c r="L2659" t="s">
        <v>62</v>
      </c>
      <c r="M2659" t="s">
        <v>92</v>
      </c>
      <c r="N2659" t="s">
        <v>53</v>
      </c>
      <c r="O2659">
        <v>8</v>
      </c>
      <c r="P2659" s="4">
        <v>9709</v>
      </c>
      <c r="Q2659" s="4">
        <v>6311</v>
      </c>
      <c r="R2659" s="3">
        <v>0.2</v>
      </c>
      <c r="S2659" s="4">
        <v>62138</v>
      </c>
      <c r="T2659" s="4">
        <v>50488</v>
      </c>
      <c r="U2659" s="4">
        <v>11650</v>
      </c>
      <c r="V2659" s="3">
        <v>0.18748591843960219</v>
      </c>
      <c r="W2659" t="s">
        <v>54</v>
      </c>
      <c r="X2659" t="s">
        <v>55</v>
      </c>
      <c r="Y2659" t="s">
        <v>56</v>
      </c>
      <c r="Z2659">
        <v>1</v>
      </c>
      <c r="AA2659" t="s">
        <v>185</v>
      </c>
      <c r="AB2659" t="s">
        <v>194</v>
      </c>
      <c r="AC2659">
        <v>4.3</v>
      </c>
    </row>
    <row r="2660" spans="1:29">
      <c r="A2660" t="s">
        <v>3162</v>
      </c>
      <c r="B2660" s="2">
        <v>45546</v>
      </c>
      <c r="C2660" t="s">
        <v>707</v>
      </c>
      <c r="D2660" t="s">
        <v>31</v>
      </c>
      <c r="E2660" t="s">
        <v>119</v>
      </c>
      <c r="F2660" t="s">
        <v>70</v>
      </c>
      <c r="G2660">
        <v>55</v>
      </c>
      <c r="H2660" t="s">
        <v>153</v>
      </c>
      <c r="I2660" t="s">
        <v>154</v>
      </c>
      <c r="J2660" t="s">
        <v>36</v>
      </c>
      <c r="K2660" t="s">
        <v>214</v>
      </c>
      <c r="L2660" t="s">
        <v>38</v>
      </c>
      <c r="M2660" t="s">
        <v>63</v>
      </c>
      <c r="N2660" t="s">
        <v>93</v>
      </c>
      <c r="O2660">
        <v>1</v>
      </c>
      <c r="P2660" s="4">
        <v>9869</v>
      </c>
      <c r="Q2660" s="4">
        <v>5921</v>
      </c>
      <c r="R2660" s="3">
        <v>0.1</v>
      </c>
      <c r="S2660" s="4">
        <v>8882</v>
      </c>
      <c r="T2660" s="4">
        <v>5921</v>
      </c>
      <c r="U2660" s="4">
        <v>2961</v>
      </c>
      <c r="V2660" s="3">
        <v>0.33337086241837421</v>
      </c>
      <c r="W2660" t="s">
        <v>84</v>
      </c>
      <c r="X2660" t="s">
        <v>55</v>
      </c>
      <c r="Y2660" t="s">
        <v>56</v>
      </c>
      <c r="Z2660">
        <v>6</v>
      </c>
      <c r="AA2660" t="s">
        <v>220</v>
      </c>
      <c r="AB2660" t="s">
        <v>132</v>
      </c>
      <c r="AC2660">
        <v>3.5</v>
      </c>
    </row>
    <row r="2661" spans="1:29">
      <c r="A2661" t="s">
        <v>3163</v>
      </c>
      <c r="B2661" s="2">
        <v>45112</v>
      </c>
      <c r="C2661" t="s">
        <v>761</v>
      </c>
      <c r="D2661" t="s">
        <v>31</v>
      </c>
      <c r="E2661" t="s">
        <v>188</v>
      </c>
      <c r="F2661" t="s">
        <v>33</v>
      </c>
      <c r="G2661">
        <v>49</v>
      </c>
      <c r="H2661" t="s">
        <v>88</v>
      </c>
      <c r="I2661" t="s">
        <v>89</v>
      </c>
      <c r="J2661" t="s">
        <v>82</v>
      </c>
      <c r="K2661" t="s">
        <v>51</v>
      </c>
      <c r="L2661" t="s">
        <v>112</v>
      </c>
      <c r="M2661" t="s">
        <v>83</v>
      </c>
      <c r="N2661" t="s">
        <v>64</v>
      </c>
      <c r="O2661">
        <v>5</v>
      </c>
      <c r="P2661" s="4">
        <v>13677</v>
      </c>
      <c r="Q2661" s="4">
        <v>10668</v>
      </c>
      <c r="R2661" s="3">
        <v>0</v>
      </c>
      <c r="S2661" s="4">
        <v>68385</v>
      </c>
      <c r="T2661" s="4">
        <v>53340</v>
      </c>
      <c r="U2661" s="4">
        <v>15045</v>
      </c>
      <c r="V2661" s="3">
        <v>0.22000438692695767</v>
      </c>
      <c r="W2661" t="s">
        <v>41</v>
      </c>
      <c r="X2661" t="s">
        <v>76</v>
      </c>
      <c r="Y2661" t="s">
        <v>56</v>
      </c>
      <c r="Z2661">
        <v>2</v>
      </c>
      <c r="AA2661" t="s">
        <v>226</v>
      </c>
      <c r="AB2661" t="s">
        <v>121</v>
      </c>
      <c r="AC2661">
        <v>4.7</v>
      </c>
    </row>
    <row r="2662" spans="1:29">
      <c r="A2662" t="s">
        <v>3164</v>
      </c>
      <c r="B2662" s="2">
        <v>44959</v>
      </c>
      <c r="C2662" t="s">
        <v>161</v>
      </c>
      <c r="D2662" t="s">
        <v>49</v>
      </c>
      <c r="E2662" t="s">
        <v>124</v>
      </c>
      <c r="F2662" t="s">
        <v>70</v>
      </c>
      <c r="G2662">
        <v>53</v>
      </c>
      <c r="H2662" t="s">
        <v>88</v>
      </c>
      <c r="I2662" t="s">
        <v>89</v>
      </c>
      <c r="J2662" t="s">
        <v>82</v>
      </c>
      <c r="K2662" t="s">
        <v>125</v>
      </c>
      <c r="L2662" t="s">
        <v>91</v>
      </c>
      <c r="M2662" t="s">
        <v>63</v>
      </c>
      <c r="N2662" t="s">
        <v>40</v>
      </c>
      <c r="O2662">
        <v>5</v>
      </c>
      <c r="P2662" s="4">
        <v>6450</v>
      </c>
      <c r="Q2662" s="4">
        <v>5160</v>
      </c>
      <c r="R2662" s="3">
        <v>0</v>
      </c>
      <c r="S2662" s="4">
        <v>32250</v>
      </c>
      <c r="T2662" s="4">
        <v>25800</v>
      </c>
      <c r="U2662" s="4">
        <v>6450</v>
      </c>
      <c r="V2662" s="3">
        <v>0.2</v>
      </c>
      <c r="W2662" t="s">
        <v>75</v>
      </c>
      <c r="X2662" t="s">
        <v>42</v>
      </c>
      <c r="Y2662" t="s">
        <v>56</v>
      </c>
      <c r="Z2662">
        <v>1</v>
      </c>
      <c r="AA2662" t="s">
        <v>167</v>
      </c>
      <c r="AB2662" t="s">
        <v>150</v>
      </c>
      <c r="AC2662">
        <v>4.5</v>
      </c>
    </row>
    <row r="2663" spans="1:29">
      <c r="A2663" t="s">
        <v>3165</v>
      </c>
      <c r="B2663" s="2">
        <v>45213</v>
      </c>
      <c r="C2663" t="s">
        <v>341</v>
      </c>
      <c r="D2663" t="s">
        <v>49</v>
      </c>
      <c r="E2663" t="s">
        <v>124</v>
      </c>
      <c r="F2663" t="s">
        <v>70</v>
      </c>
      <c r="G2663">
        <v>43</v>
      </c>
      <c r="H2663" t="s">
        <v>99</v>
      </c>
      <c r="I2663" t="s">
        <v>99</v>
      </c>
      <c r="J2663" t="s">
        <v>100</v>
      </c>
      <c r="K2663" t="s">
        <v>225</v>
      </c>
      <c r="L2663" t="s">
        <v>62</v>
      </c>
      <c r="M2663" t="s">
        <v>92</v>
      </c>
      <c r="N2663" t="s">
        <v>40</v>
      </c>
      <c r="O2663">
        <v>7</v>
      </c>
      <c r="P2663" s="4">
        <v>4863</v>
      </c>
      <c r="Q2663" s="4">
        <v>3161</v>
      </c>
      <c r="R2663" s="3">
        <v>0</v>
      </c>
      <c r="S2663" s="4">
        <v>34041</v>
      </c>
      <c r="T2663" s="4">
        <v>22127</v>
      </c>
      <c r="U2663" s="4">
        <v>11914</v>
      </c>
      <c r="V2663" s="3">
        <v>0.34998971828089659</v>
      </c>
      <c r="W2663" t="s">
        <v>54</v>
      </c>
      <c r="X2663" t="s">
        <v>55</v>
      </c>
      <c r="Y2663" t="s">
        <v>171</v>
      </c>
      <c r="Z2663">
        <v>9</v>
      </c>
      <c r="AA2663" t="s">
        <v>149</v>
      </c>
      <c r="AB2663" t="s">
        <v>95</v>
      </c>
      <c r="AC2663" t="s">
        <v>46</v>
      </c>
    </row>
    <row r="2664" spans="1:29">
      <c r="A2664" t="s">
        <v>3166</v>
      </c>
      <c r="B2664" s="2">
        <v>45326</v>
      </c>
      <c r="C2664" t="s">
        <v>1252</v>
      </c>
      <c r="D2664" t="s">
        <v>49</v>
      </c>
      <c r="E2664" t="s">
        <v>188</v>
      </c>
      <c r="F2664" t="s">
        <v>33</v>
      </c>
      <c r="G2664">
        <v>45</v>
      </c>
      <c r="H2664" t="s">
        <v>71</v>
      </c>
      <c r="I2664" t="s">
        <v>72</v>
      </c>
      <c r="J2664" t="s">
        <v>73</v>
      </c>
      <c r="K2664" t="s">
        <v>106</v>
      </c>
      <c r="L2664" t="s">
        <v>112</v>
      </c>
      <c r="M2664" t="s">
        <v>83</v>
      </c>
      <c r="N2664" t="s">
        <v>53</v>
      </c>
      <c r="O2664">
        <v>4</v>
      </c>
      <c r="P2664" s="4">
        <v>15583</v>
      </c>
      <c r="Q2664" s="4">
        <v>10285</v>
      </c>
      <c r="R2664" s="3">
        <v>0.05</v>
      </c>
      <c r="S2664" s="4">
        <v>59215</v>
      </c>
      <c r="T2664" s="4">
        <v>41140</v>
      </c>
      <c r="U2664" s="4">
        <v>18075</v>
      </c>
      <c r="V2664" s="3">
        <v>0.30524360381660054</v>
      </c>
      <c r="W2664" t="s">
        <v>41</v>
      </c>
      <c r="X2664" t="s">
        <v>76</v>
      </c>
      <c r="Y2664" t="s">
        <v>43</v>
      </c>
      <c r="Z2664">
        <v>0</v>
      </c>
      <c r="AA2664" t="s">
        <v>44</v>
      </c>
      <c r="AB2664" t="s">
        <v>95</v>
      </c>
      <c r="AC2664" t="s">
        <v>46</v>
      </c>
    </row>
    <row r="2665" spans="1:29">
      <c r="A2665" t="s">
        <v>3167</v>
      </c>
      <c r="B2665" s="2">
        <v>45254</v>
      </c>
      <c r="C2665" t="s">
        <v>169</v>
      </c>
      <c r="D2665" t="s">
        <v>31</v>
      </c>
      <c r="E2665" t="s">
        <v>188</v>
      </c>
      <c r="F2665" t="s">
        <v>33</v>
      </c>
      <c r="G2665">
        <v>27</v>
      </c>
      <c r="H2665" t="s">
        <v>80</v>
      </c>
      <c r="I2665" t="s">
        <v>81</v>
      </c>
      <c r="J2665" t="s">
        <v>82</v>
      </c>
      <c r="K2665" t="s">
        <v>326</v>
      </c>
      <c r="L2665" t="s">
        <v>142</v>
      </c>
      <c r="M2665" t="s">
        <v>107</v>
      </c>
      <c r="N2665" t="s">
        <v>93</v>
      </c>
      <c r="O2665">
        <v>1</v>
      </c>
      <c r="P2665" s="4">
        <v>10001</v>
      </c>
      <c r="Q2665" s="4">
        <v>7501</v>
      </c>
      <c r="R2665" s="3">
        <v>0</v>
      </c>
      <c r="S2665" s="4">
        <v>10001</v>
      </c>
      <c r="T2665" s="4">
        <v>7501</v>
      </c>
      <c r="U2665" s="4">
        <v>2500</v>
      </c>
      <c r="V2665" s="3">
        <v>0.24997500249975002</v>
      </c>
      <c r="W2665" t="s">
        <v>41</v>
      </c>
      <c r="X2665" t="s">
        <v>55</v>
      </c>
      <c r="Y2665" t="s">
        <v>56</v>
      </c>
      <c r="Z2665">
        <v>2</v>
      </c>
      <c r="AA2665" t="s">
        <v>77</v>
      </c>
      <c r="AB2665" t="s">
        <v>95</v>
      </c>
      <c r="AC2665">
        <v>4.4000000000000004</v>
      </c>
    </row>
    <row r="2666" spans="1:29">
      <c r="A2666" t="s">
        <v>3168</v>
      </c>
      <c r="B2666" s="2">
        <v>45488</v>
      </c>
      <c r="C2666" t="s">
        <v>1144</v>
      </c>
      <c r="D2666" t="s">
        <v>49</v>
      </c>
      <c r="E2666" t="s">
        <v>60</v>
      </c>
      <c r="F2666" t="s">
        <v>70</v>
      </c>
      <c r="G2666">
        <v>27</v>
      </c>
      <c r="H2666" t="s">
        <v>99</v>
      </c>
      <c r="I2666" t="s">
        <v>99</v>
      </c>
      <c r="J2666" t="s">
        <v>100</v>
      </c>
      <c r="K2666" t="s">
        <v>37</v>
      </c>
      <c r="L2666" t="s">
        <v>101</v>
      </c>
      <c r="M2666" t="s">
        <v>107</v>
      </c>
      <c r="N2666" t="s">
        <v>93</v>
      </c>
      <c r="O2666">
        <v>1</v>
      </c>
      <c r="P2666" s="4">
        <v>20426</v>
      </c>
      <c r="Q2666" s="4">
        <v>11439</v>
      </c>
      <c r="R2666" s="3">
        <v>0</v>
      </c>
      <c r="S2666" s="4">
        <v>20426</v>
      </c>
      <c r="T2666" s="4">
        <v>11439</v>
      </c>
      <c r="U2666" s="4">
        <v>8987</v>
      </c>
      <c r="V2666" s="3">
        <v>0.43997845882698522</v>
      </c>
      <c r="W2666" t="s">
        <v>54</v>
      </c>
      <c r="X2666" t="s">
        <v>42</v>
      </c>
      <c r="Y2666" t="s">
        <v>56</v>
      </c>
      <c r="Z2666">
        <v>7</v>
      </c>
      <c r="AA2666" t="s">
        <v>149</v>
      </c>
      <c r="AB2666" t="s">
        <v>121</v>
      </c>
      <c r="AC2666">
        <v>4.7</v>
      </c>
    </row>
    <row r="2667" spans="1:29">
      <c r="A2667" t="s">
        <v>3169</v>
      </c>
      <c r="B2667" s="2">
        <v>45545</v>
      </c>
      <c r="C2667" t="s">
        <v>1252</v>
      </c>
      <c r="D2667" t="s">
        <v>49</v>
      </c>
      <c r="E2667" t="s">
        <v>69</v>
      </c>
      <c r="F2667" t="s">
        <v>70</v>
      </c>
      <c r="G2667">
        <v>28</v>
      </c>
      <c r="H2667" t="s">
        <v>105</v>
      </c>
      <c r="I2667" t="s">
        <v>89</v>
      </c>
      <c r="J2667" t="s">
        <v>82</v>
      </c>
      <c r="K2667" t="s">
        <v>162</v>
      </c>
      <c r="L2667" t="s">
        <v>91</v>
      </c>
      <c r="M2667" t="s">
        <v>107</v>
      </c>
      <c r="N2667" t="s">
        <v>53</v>
      </c>
      <c r="O2667">
        <v>4</v>
      </c>
      <c r="P2667" s="4">
        <v>905</v>
      </c>
      <c r="Q2667" s="4">
        <v>634</v>
      </c>
      <c r="R2667" s="3">
        <v>0</v>
      </c>
      <c r="S2667" s="4">
        <v>3620</v>
      </c>
      <c r="T2667" s="4">
        <v>2536</v>
      </c>
      <c r="U2667" s="4">
        <v>1084</v>
      </c>
      <c r="V2667" s="3">
        <v>0.29944751381215468</v>
      </c>
      <c r="W2667" t="s">
        <v>84</v>
      </c>
      <c r="X2667" t="s">
        <v>55</v>
      </c>
      <c r="Y2667" t="s">
        <v>56</v>
      </c>
      <c r="Z2667">
        <v>4</v>
      </c>
      <c r="AA2667" t="s">
        <v>167</v>
      </c>
      <c r="AB2667" t="s">
        <v>66</v>
      </c>
      <c r="AC2667">
        <v>3.1</v>
      </c>
    </row>
    <row r="2668" spans="1:29">
      <c r="A2668" t="s">
        <v>3170</v>
      </c>
      <c r="B2668" s="2">
        <v>45506</v>
      </c>
      <c r="C2668" t="s">
        <v>1142</v>
      </c>
      <c r="D2668" t="s">
        <v>31</v>
      </c>
      <c r="E2668" t="s">
        <v>98</v>
      </c>
      <c r="F2668" t="s">
        <v>70</v>
      </c>
      <c r="G2668">
        <v>35</v>
      </c>
      <c r="H2668" t="s">
        <v>153</v>
      </c>
      <c r="I2668" t="s">
        <v>154</v>
      </c>
      <c r="J2668" t="s">
        <v>36</v>
      </c>
      <c r="K2668" t="s">
        <v>61</v>
      </c>
      <c r="L2668" t="s">
        <v>91</v>
      </c>
      <c r="M2668" t="s">
        <v>39</v>
      </c>
      <c r="N2668" t="s">
        <v>126</v>
      </c>
      <c r="O2668">
        <v>3</v>
      </c>
      <c r="P2668" s="4">
        <v>12296</v>
      </c>
      <c r="Q2668" s="4">
        <v>8976</v>
      </c>
      <c r="R2668" s="3">
        <v>0</v>
      </c>
      <c r="S2668" s="4">
        <v>36888</v>
      </c>
      <c r="T2668" s="4">
        <v>26928</v>
      </c>
      <c r="U2668" s="4">
        <v>9960</v>
      </c>
      <c r="V2668" s="3">
        <v>0.27000650618087185</v>
      </c>
      <c r="W2668" t="s">
        <v>75</v>
      </c>
      <c r="X2668" t="s">
        <v>42</v>
      </c>
      <c r="Y2668" t="s">
        <v>156</v>
      </c>
      <c r="Z2668">
        <v>0</v>
      </c>
      <c r="AA2668" t="s">
        <v>159</v>
      </c>
      <c r="AB2668" t="s">
        <v>150</v>
      </c>
      <c r="AC2668">
        <v>1.7</v>
      </c>
    </row>
    <row r="2669" spans="1:29">
      <c r="A2669" t="s">
        <v>3171</v>
      </c>
      <c r="B2669" s="2">
        <v>45348</v>
      </c>
      <c r="C2669" t="s">
        <v>732</v>
      </c>
      <c r="D2669" t="s">
        <v>31</v>
      </c>
      <c r="E2669" t="s">
        <v>119</v>
      </c>
      <c r="F2669" t="s">
        <v>70</v>
      </c>
      <c r="G2669">
        <v>25</v>
      </c>
      <c r="H2669" t="s">
        <v>88</v>
      </c>
      <c r="I2669" t="s">
        <v>89</v>
      </c>
      <c r="J2669" t="s">
        <v>82</v>
      </c>
      <c r="K2669" t="s">
        <v>184</v>
      </c>
      <c r="L2669" t="s">
        <v>101</v>
      </c>
      <c r="M2669" t="s">
        <v>39</v>
      </c>
      <c r="N2669" t="s">
        <v>64</v>
      </c>
      <c r="O2669">
        <v>2</v>
      </c>
      <c r="P2669" s="4">
        <v>12026</v>
      </c>
      <c r="Q2669" s="4">
        <v>7095</v>
      </c>
      <c r="R2669" s="3">
        <v>0.05</v>
      </c>
      <c r="S2669" s="4">
        <v>22849</v>
      </c>
      <c r="T2669" s="4">
        <v>14190</v>
      </c>
      <c r="U2669" s="4">
        <v>8659</v>
      </c>
      <c r="V2669" s="3">
        <v>0.37896625672895967</v>
      </c>
      <c r="W2669" t="s">
        <v>75</v>
      </c>
      <c r="X2669" t="s">
        <v>42</v>
      </c>
      <c r="Y2669" t="s">
        <v>56</v>
      </c>
      <c r="Z2669">
        <v>5</v>
      </c>
      <c r="AA2669" t="s">
        <v>57</v>
      </c>
      <c r="AB2669" t="s">
        <v>66</v>
      </c>
      <c r="AC2669">
        <v>3.2</v>
      </c>
    </row>
    <row r="2670" spans="1:29">
      <c r="A2670" t="s">
        <v>3172</v>
      </c>
      <c r="B2670" s="2">
        <v>45337</v>
      </c>
      <c r="C2670" t="s">
        <v>1201</v>
      </c>
      <c r="D2670" t="s">
        <v>31</v>
      </c>
      <c r="E2670" t="s">
        <v>135</v>
      </c>
      <c r="F2670" t="s">
        <v>33</v>
      </c>
      <c r="G2670">
        <v>24</v>
      </c>
      <c r="H2670" t="s">
        <v>105</v>
      </c>
      <c r="I2670" t="s">
        <v>89</v>
      </c>
      <c r="J2670" t="s">
        <v>82</v>
      </c>
      <c r="K2670" t="s">
        <v>184</v>
      </c>
      <c r="L2670" t="s">
        <v>155</v>
      </c>
      <c r="M2670" t="s">
        <v>107</v>
      </c>
      <c r="N2670" t="s">
        <v>113</v>
      </c>
      <c r="O2670">
        <v>6</v>
      </c>
      <c r="P2670" s="4">
        <v>22956</v>
      </c>
      <c r="Q2670" s="4">
        <v>13544</v>
      </c>
      <c r="R2670" s="3">
        <v>0.05</v>
      </c>
      <c r="S2670" s="4">
        <v>130849</v>
      </c>
      <c r="T2670" s="4">
        <v>81264</v>
      </c>
      <c r="U2670" s="4">
        <v>49585</v>
      </c>
      <c r="V2670" s="3">
        <v>0.37894825333017446</v>
      </c>
      <c r="W2670" t="s">
        <v>84</v>
      </c>
      <c r="X2670" t="s">
        <v>76</v>
      </c>
      <c r="Y2670" t="s">
        <v>56</v>
      </c>
      <c r="Z2670">
        <v>3</v>
      </c>
      <c r="AA2670" t="s">
        <v>193</v>
      </c>
      <c r="AB2670" t="s">
        <v>132</v>
      </c>
      <c r="AC2670">
        <v>3.5</v>
      </c>
    </row>
    <row r="2671" spans="1:29">
      <c r="A2671" t="s">
        <v>3173</v>
      </c>
      <c r="B2671" s="2">
        <v>44971</v>
      </c>
      <c r="C2671" t="s">
        <v>534</v>
      </c>
      <c r="D2671" t="s">
        <v>31</v>
      </c>
      <c r="E2671" t="s">
        <v>119</v>
      </c>
      <c r="F2671" t="s">
        <v>70</v>
      </c>
      <c r="G2671">
        <v>54</v>
      </c>
      <c r="H2671" t="s">
        <v>80</v>
      </c>
      <c r="I2671" t="s">
        <v>81</v>
      </c>
      <c r="J2671" t="s">
        <v>82</v>
      </c>
      <c r="K2671" t="s">
        <v>257</v>
      </c>
      <c r="L2671" t="s">
        <v>38</v>
      </c>
      <c r="M2671" t="s">
        <v>39</v>
      </c>
      <c r="N2671" t="s">
        <v>126</v>
      </c>
      <c r="O2671">
        <v>8</v>
      </c>
      <c r="P2671" s="4">
        <v>13041</v>
      </c>
      <c r="Q2671" s="4">
        <v>8607</v>
      </c>
      <c r="R2671" s="3">
        <v>0</v>
      </c>
      <c r="S2671" s="4">
        <v>104328</v>
      </c>
      <c r="T2671" s="4">
        <v>68856</v>
      </c>
      <c r="U2671" s="4">
        <v>35472</v>
      </c>
      <c r="V2671" s="3">
        <v>0.34000460087416612</v>
      </c>
      <c r="W2671" t="s">
        <v>54</v>
      </c>
      <c r="X2671" t="s">
        <v>42</v>
      </c>
      <c r="Y2671" t="s">
        <v>171</v>
      </c>
      <c r="Z2671">
        <v>14</v>
      </c>
      <c r="AA2671" t="s">
        <v>143</v>
      </c>
      <c r="AB2671" t="s">
        <v>132</v>
      </c>
      <c r="AC2671" t="s">
        <v>46</v>
      </c>
    </row>
    <row r="2672" spans="1:29">
      <c r="A2672" t="s">
        <v>3174</v>
      </c>
      <c r="B2672" s="2">
        <v>45162</v>
      </c>
      <c r="C2672" t="s">
        <v>592</v>
      </c>
      <c r="D2672" t="s">
        <v>31</v>
      </c>
      <c r="E2672" t="s">
        <v>32</v>
      </c>
      <c r="F2672" t="s">
        <v>33</v>
      </c>
      <c r="G2672">
        <v>52</v>
      </c>
      <c r="H2672" t="s">
        <v>105</v>
      </c>
      <c r="I2672" t="s">
        <v>89</v>
      </c>
      <c r="J2672" t="s">
        <v>82</v>
      </c>
      <c r="K2672" t="s">
        <v>302</v>
      </c>
      <c r="L2672" t="s">
        <v>91</v>
      </c>
      <c r="M2672" t="s">
        <v>92</v>
      </c>
      <c r="N2672" t="s">
        <v>113</v>
      </c>
      <c r="O2672">
        <v>8</v>
      </c>
      <c r="P2672" s="4">
        <v>3609</v>
      </c>
      <c r="Q2672" s="4">
        <v>1985</v>
      </c>
      <c r="R2672" s="3">
        <v>0.05</v>
      </c>
      <c r="S2672" s="4">
        <v>27428</v>
      </c>
      <c r="T2672" s="4">
        <v>15880</v>
      </c>
      <c r="U2672" s="4">
        <v>11548</v>
      </c>
      <c r="V2672" s="3">
        <v>0.42102960478343299</v>
      </c>
      <c r="W2672" t="s">
        <v>75</v>
      </c>
      <c r="X2672" t="s">
        <v>55</v>
      </c>
      <c r="Y2672" t="s">
        <v>156</v>
      </c>
      <c r="Z2672">
        <v>0</v>
      </c>
      <c r="AA2672" t="s">
        <v>143</v>
      </c>
      <c r="AB2672" t="s">
        <v>150</v>
      </c>
      <c r="AC2672">
        <v>1.5</v>
      </c>
    </row>
    <row r="2673" spans="1:29">
      <c r="A2673" t="s">
        <v>3175</v>
      </c>
      <c r="B2673" s="2">
        <v>45097</v>
      </c>
      <c r="C2673" t="s">
        <v>1259</v>
      </c>
      <c r="D2673" t="s">
        <v>31</v>
      </c>
      <c r="E2673" t="s">
        <v>124</v>
      </c>
      <c r="F2673" t="s">
        <v>70</v>
      </c>
      <c r="G2673">
        <v>43</v>
      </c>
      <c r="H2673" t="s">
        <v>99</v>
      </c>
      <c r="I2673" t="s">
        <v>99</v>
      </c>
      <c r="J2673" t="s">
        <v>100</v>
      </c>
      <c r="K2673" t="s">
        <v>125</v>
      </c>
      <c r="L2673" t="s">
        <v>91</v>
      </c>
      <c r="M2673" t="s">
        <v>92</v>
      </c>
      <c r="N2673" t="s">
        <v>113</v>
      </c>
      <c r="O2673">
        <v>5</v>
      </c>
      <c r="P2673" s="4">
        <v>20560</v>
      </c>
      <c r="Q2673" s="4">
        <v>16448</v>
      </c>
      <c r="R2673" s="3">
        <v>0.05</v>
      </c>
      <c r="S2673" s="4">
        <v>97660</v>
      </c>
      <c r="T2673" s="4">
        <v>82240</v>
      </c>
      <c r="U2673" s="4">
        <v>15420</v>
      </c>
      <c r="V2673" s="3">
        <v>0.15789473684210525</v>
      </c>
      <c r="W2673" t="s">
        <v>41</v>
      </c>
      <c r="X2673" t="s">
        <v>55</v>
      </c>
      <c r="Y2673" t="s">
        <v>171</v>
      </c>
      <c r="Z2673">
        <v>5</v>
      </c>
      <c r="AA2673" t="s">
        <v>65</v>
      </c>
      <c r="AB2673" t="s">
        <v>132</v>
      </c>
      <c r="AC2673" t="s">
        <v>46</v>
      </c>
    </row>
    <row r="2674" spans="1:29">
      <c r="A2674" t="s">
        <v>3176</v>
      </c>
      <c r="B2674" s="2">
        <v>45086</v>
      </c>
      <c r="C2674" t="s">
        <v>123</v>
      </c>
      <c r="D2674" t="s">
        <v>31</v>
      </c>
      <c r="E2674" t="s">
        <v>188</v>
      </c>
      <c r="F2674" t="s">
        <v>33</v>
      </c>
      <c r="G2674">
        <v>35</v>
      </c>
      <c r="H2674" t="s">
        <v>146</v>
      </c>
      <c r="I2674" t="s">
        <v>147</v>
      </c>
      <c r="J2674" t="s">
        <v>36</v>
      </c>
      <c r="K2674" t="s">
        <v>61</v>
      </c>
      <c r="L2674" t="s">
        <v>137</v>
      </c>
      <c r="M2674" t="s">
        <v>92</v>
      </c>
      <c r="N2674" t="s">
        <v>113</v>
      </c>
      <c r="O2674">
        <v>6</v>
      </c>
      <c r="P2674" s="4">
        <v>20304</v>
      </c>
      <c r="Q2674" s="4">
        <v>12588</v>
      </c>
      <c r="R2674" s="3">
        <v>0.05</v>
      </c>
      <c r="S2674" s="4">
        <v>115733</v>
      </c>
      <c r="T2674" s="4">
        <v>75528</v>
      </c>
      <c r="U2674" s="4">
        <v>40205</v>
      </c>
      <c r="V2674" s="3">
        <v>0.3473944337397285</v>
      </c>
      <c r="W2674" t="s">
        <v>75</v>
      </c>
      <c r="X2674" t="s">
        <v>42</v>
      </c>
      <c r="Y2674" t="s">
        <v>43</v>
      </c>
      <c r="Z2674">
        <v>0</v>
      </c>
      <c r="AA2674" t="s">
        <v>167</v>
      </c>
      <c r="AB2674" t="s">
        <v>66</v>
      </c>
      <c r="AC2674" t="s">
        <v>46</v>
      </c>
    </row>
    <row r="2675" spans="1:29">
      <c r="A2675" t="s">
        <v>3177</v>
      </c>
      <c r="B2675" s="2">
        <v>44959</v>
      </c>
      <c r="C2675" t="s">
        <v>858</v>
      </c>
      <c r="D2675" t="s">
        <v>49</v>
      </c>
      <c r="E2675" t="s">
        <v>135</v>
      </c>
      <c r="F2675" t="s">
        <v>33</v>
      </c>
      <c r="G2675">
        <v>43</v>
      </c>
      <c r="H2675" t="s">
        <v>71</v>
      </c>
      <c r="I2675" t="s">
        <v>72</v>
      </c>
      <c r="J2675" t="s">
        <v>73</v>
      </c>
      <c r="K2675" t="s">
        <v>51</v>
      </c>
      <c r="L2675" t="s">
        <v>112</v>
      </c>
      <c r="M2675" t="s">
        <v>83</v>
      </c>
      <c r="N2675" t="s">
        <v>113</v>
      </c>
      <c r="O2675">
        <v>6</v>
      </c>
      <c r="P2675" s="4">
        <v>13103</v>
      </c>
      <c r="Q2675" s="4">
        <v>7338</v>
      </c>
      <c r="R2675" s="3">
        <v>0.15</v>
      </c>
      <c r="S2675" s="4">
        <v>66825</v>
      </c>
      <c r="T2675" s="4">
        <v>44028</v>
      </c>
      <c r="U2675" s="4">
        <v>22797</v>
      </c>
      <c r="V2675" s="3">
        <v>0.34114478114478114</v>
      </c>
      <c r="W2675" t="s">
        <v>75</v>
      </c>
      <c r="X2675" t="s">
        <v>55</v>
      </c>
      <c r="Y2675" t="s">
        <v>171</v>
      </c>
      <c r="Z2675">
        <v>15</v>
      </c>
      <c r="AA2675" t="s">
        <v>65</v>
      </c>
      <c r="AB2675" t="s">
        <v>95</v>
      </c>
      <c r="AC2675" t="s">
        <v>46</v>
      </c>
    </row>
    <row r="2676" spans="1:29">
      <c r="A2676" t="s">
        <v>3178</v>
      </c>
      <c r="B2676" s="2">
        <v>45316</v>
      </c>
      <c r="C2676" t="s">
        <v>858</v>
      </c>
      <c r="D2676" t="s">
        <v>31</v>
      </c>
      <c r="E2676" t="s">
        <v>50</v>
      </c>
      <c r="F2676" t="s">
        <v>33</v>
      </c>
      <c r="G2676">
        <v>55</v>
      </c>
      <c r="H2676" t="s">
        <v>99</v>
      </c>
      <c r="I2676" t="s">
        <v>99</v>
      </c>
      <c r="J2676" t="s">
        <v>100</v>
      </c>
      <c r="K2676" t="s">
        <v>368</v>
      </c>
      <c r="L2676" t="s">
        <v>101</v>
      </c>
      <c r="M2676" t="s">
        <v>83</v>
      </c>
      <c r="N2676" t="s">
        <v>126</v>
      </c>
      <c r="O2676">
        <v>4</v>
      </c>
      <c r="P2676" s="4">
        <v>13535</v>
      </c>
      <c r="Q2676" s="4">
        <v>8527</v>
      </c>
      <c r="R2676" s="3">
        <v>0</v>
      </c>
      <c r="S2676" s="4">
        <v>54140</v>
      </c>
      <c r="T2676" s="4">
        <v>34108</v>
      </c>
      <c r="U2676" s="4">
        <v>20032</v>
      </c>
      <c r="V2676" s="3">
        <v>0.3700036941263391</v>
      </c>
      <c r="W2676" t="s">
        <v>54</v>
      </c>
      <c r="X2676" t="s">
        <v>42</v>
      </c>
      <c r="Y2676" t="s">
        <v>56</v>
      </c>
      <c r="Z2676">
        <v>3</v>
      </c>
      <c r="AA2676" t="s">
        <v>102</v>
      </c>
      <c r="AB2676" t="s">
        <v>194</v>
      </c>
      <c r="AC2676">
        <v>3.4</v>
      </c>
    </row>
    <row r="2677" spans="1:29">
      <c r="A2677" t="s">
        <v>3179</v>
      </c>
      <c r="B2677" s="2">
        <v>45013</v>
      </c>
      <c r="C2677" t="s">
        <v>615</v>
      </c>
      <c r="D2677" t="s">
        <v>31</v>
      </c>
      <c r="E2677" t="s">
        <v>119</v>
      </c>
      <c r="F2677" t="s">
        <v>70</v>
      </c>
      <c r="G2677">
        <v>19</v>
      </c>
      <c r="H2677" t="s">
        <v>80</v>
      </c>
      <c r="I2677" t="s">
        <v>81</v>
      </c>
      <c r="J2677" t="s">
        <v>82</v>
      </c>
      <c r="K2677" t="s">
        <v>37</v>
      </c>
      <c r="L2677" t="s">
        <v>91</v>
      </c>
      <c r="M2677" t="s">
        <v>39</v>
      </c>
      <c r="N2677" t="s">
        <v>113</v>
      </c>
      <c r="O2677">
        <v>5</v>
      </c>
      <c r="P2677" s="4">
        <v>8351</v>
      </c>
      <c r="Q2677" s="4">
        <v>4677</v>
      </c>
      <c r="R2677" s="3">
        <v>0.15</v>
      </c>
      <c r="S2677" s="4">
        <v>35492</v>
      </c>
      <c r="T2677" s="4">
        <v>23385</v>
      </c>
      <c r="U2677" s="4">
        <v>12107</v>
      </c>
      <c r="V2677" s="3">
        <v>0.34111912543671813</v>
      </c>
      <c r="W2677" t="s">
        <v>54</v>
      </c>
      <c r="X2677" t="s">
        <v>55</v>
      </c>
      <c r="Y2677" t="s">
        <v>56</v>
      </c>
      <c r="Z2677">
        <v>5</v>
      </c>
      <c r="AA2677" t="s">
        <v>77</v>
      </c>
      <c r="AB2677" t="s">
        <v>95</v>
      </c>
      <c r="AC2677">
        <v>3.2</v>
      </c>
    </row>
    <row r="2678" spans="1:29">
      <c r="A2678" t="s">
        <v>3180</v>
      </c>
      <c r="B2678" s="2">
        <v>45507</v>
      </c>
      <c r="C2678" t="s">
        <v>483</v>
      </c>
      <c r="D2678" t="s">
        <v>31</v>
      </c>
      <c r="E2678" t="s">
        <v>69</v>
      </c>
      <c r="F2678" t="s">
        <v>70</v>
      </c>
      <c r="G2678">
        <v>39</v>
      </c>
      <c r="H2678" t="s">
        <v>105</v>
      </c>
      <c r="I2678" t="s">
        <v>89</v>
      </c>
      <c r="J2678" t="s">
        <v>82</v>
      </c>
      <c r="K2678" t="s">
        <v>125</v>
      </c>
      <c r="L2678" t="s">
        <v>112</v>
      </c>
      <c r="M2678" t="s">
        <v>39</v>
      </c>
      <c r="N2678" t="s">
        <v>113</v>
      </c>
      <c r="O2678">
        <v>5</v>
      </c>
      <c r="P2678" s="4">
        <v>7715</v>
      </c>
      <c r="Q2678" s="4">
        <v>5015</v>
      </c>
      <c r="R2678" s="3">
        <v>0.1</v>
      </c>
      <c r="S2678" s="4">
        <v>34718</v>
      </c>
      <c r="T2678" s="4">
        <v>25075</v>
      </c>
      <c r="U2678" s="4">
        <v>9643</v>
      </c>
      <c r="V2678" s="3">
        <v>0.27775217466443919</v>
      </c>
      <c r="W2678" t="s">
        <v>75</v>
      </c>
      <c r="X2678" t="s">
        <v>76</v>
      </c>
      <c r="Y2678" t="s">
        <v>56</v>
      </c>
      <c r="Z2678">
        <v>6</v>
      </c>
      <c r="AA2678" t="s">
        <v>163</v>
      </c>
      <c r="AB2678" t="s">
        <v>121</v>
      </c>
      <c r="AC2678">
        <v>5</v>
      </c>
    </row>
    <row r="2679" spans="1:29">
      <c r="A2679" t="s">
        <v>3181</v>
      </c>
      <c r="B2679" s="2">
        <v>45568</v>
      </c>
      <c r="C2679" t="s">
        <v>439</v>
      </c>
      <c r="D2679" t="s">
        <v>31</v>
      </c>
      <c r="E2679" t="s">
        <v>111</v>
      </c>
      <c r="F2679" t="s">
        <v>70</v>
      </c>
      <c r="G2679">
        <v>58</v>
      </c>
      <c r="H2679" t="s">
        <v>80</v>
      </c>
      <c r="I2679" t="s">
        <v>81</v>
      </c>
      <c r="J2679" t="s">
        <v>82</v>
      </c>
      <c r="K2679" t="s">
        <v>37</v>
      </c>
      <c r="L2679" t="s">
        <v>137</v>
      </c>
      <c r="M2679" t="s">
        <v>63</v>
      </c>
      <c r="N2679" t="s">
        <v>64</v>
      </c>
      <c r="O2679">
        <v>4</v>
      </c>
      <c r="P2679" s="4">
        <v>19566</v>
      </c>
      <c r="Q2679" s="4">
        <v>12522</v>
      </c>
      <c r="R2679" s="3">
        <v>0</v>
      </c>
      <c r="S2679" s="4">
        <v>78264</v>
      </c>
      <c r="T2679" s="4">
        <v>50088</v>
      </c>
      <c r="U2679" s="4">
        <v>28176</v>
      </c>
      <c r="V2679" s="3">
        <v>0.36001226617601961</v>
      </c>
      <c r="W2679" t="s">
        <v>54</v>
      </c>
      <c r="X2679" t="s">
        <v>55</v>
      </c>
      <c r="Y2679" t="s">
        <v>56</v>
      </c>
      <c r="Z2679">
        <v>4</v>
      </c>
      <c r="AA2679" t="s">
        <v>167</v>
      </c>
      <c r="AB2679" t="s">
        <v>121</v>
      </c>
      <c r="AC2679">
        <v>4.9000000000000004</v>
      </c>
    </row>
    <row r="2680" spans="1:29">
      <c r="A2680" t="s">
        <v>3182</v>
      </c>
      <c r="B2680" s="2">
        <v>45514</v>
      </c>
      <c r="C2680" t="s">
        <v>612</v>
      </c>
      <c r="D2680" t="s">
        <v>49</v>
      </c>
      <c r="E2680" t="s">
        <v>129</v>
      </c>
      <c r="F2680" t="s">
        <v>33</v>
      </c>
      <c r="G2680">
        <v>30</v>
      </c>
      <c r="H2680" t="s">
        <v>146</v>
      </c>
      <c r="I2680" t="s">
        <v>147</v>
      </c>
      <c r="J2680" t="s">
        <v>36</v>
      </c>
      <c r="K2680" t="s">
        <v>51</v>
      </c>
      <c r="L2680" t="s">
        <v>112</v>
      </c>
      <c r="M2680" t="s">
        <v>107</v>
      </c>
      <c r="N2680" t="s">
        <v>93</v>
      </c>
      <c r="O2680">
        <v>7</v>
      </c>
      <c r="P2680" s="4">
        <v>23322</v>
      </c>
      <c r="Q2680" s="4">
        <v>13294</v>
      </c>
      <c r="R2680" s="3">
        <v>0</v>
      </c>
      <c r="S2680" s="4">
        <v>163254</v>
      </c>
      <c r="T2680" s="4">
        <v>93058</v>
      </c>
      <c r="U2680" s="4">
        <v>70196</v>
      </c>
      <c r="V2680" s="3">
        <v>0.42998027613412226</v>
      </c>
      <c r="W2680" t="s">
        <v>75</v>
      </c>
      <c r="X2680" t="s">
        <v>42</v>
      </c>
      <c r="Y2680" t="s">
        <v>56</v>
      </c>
      <c r="Z2680">
        <v>1</v>
      </c>
      <c r="AA2680" t="s">
        <v>143</v>
      </c>
      <c r="AB2680" t="s">
        <v>189</v>
      </c>
      <c r="AC2680">
        <v>3.9</v>
      </c>
    </row>
    <row r="2681" spans="1:29">
      <c r="A2681" t="s">
        <v>3183</v>
      </c>
      <c r="B2681" s="2">
        <v>45026</v>
      </c>
      <c r="C2681" t="s">
        <v>608</v>
      </c>
      <c r="D2681" t="s">
        <v>31</v>
      </c>
      <c r="E2681" t="s">
        <v>111</v>
      </c>
      <c r="F2681" t="s">
        <v>70</v>
      </c>
      <c r="G2681">
        <v>41</v>
      </c>
      <c r="H2681" t="s">
        <v>88</v>
      </c>
      <c r="I2681" t="s">
        <v>89</v>
      </c>
      <c r="J2681" t="s">
        <v>82</v>
      </c>
      <c r="K2681" t="s">
        <v>106</v>
      </c>
      <c r="L2681" t="s">
        <v>137</v>
      </c>
      <c r="M2681" t="s">
        <v>107</v>
      </c>
      <c r="N2681" t="s">
        <v>93</v>
      </c>
      <c r="O2681">
        <v>3</v>
      </c>
      <c r="P2681" s="4">
        <v>23673</v>
      </c>
      <c r="Q2681" s="4">
        <v>14441</v>
      </c>
      <c r="R2681" s="3">
        <v>0.15</v>
      </c>
      <c r="S2681" s="4">
        <v>60366</v>
      </c>
      <c r="T2681" s="4">
        <v>43323</v>
      </c>
      <c r="U2681" s="4">
        <v>17043</v>
      </c>
      <c r="V2681" s="3">
        <v>0.28232780041745353</v>
      </c>
      <c r="W2681" t="s">
        <v>54</v>
      </c>
      <c r="X2681" t="s">
        <v>55</v>
      </c>
      <c r="Y2681" t="s">
        <v>56</v>
      </c>
      <c r="Z2681">
        <v>6</v>
      </c>
      <c r="AA2681" t="s">
        <v>77</v>
      </c>
      <c r="AB2681" t="s">
        <v>45</v>
      </c>
      <c r="AC2681">
        <v>4.5999999999999996</v>
      </c>
    </row>
    <row r="2682" spans="1:29">
      <c r="A2682" t="s">
        <v>3184</v>
      </c>
      <c r="B2682" s="2">
        <v>45603</v>
      </c>
      <c r="C2682" t="s">
        <v>464</v>
      </c>
      <c r="D2682" t="s">
        <v>49</v>
      </c>
      <c r="E2682" t="s">
        <v>60</v>
      </c>
      <c r="F2682" t="s">
        <v>70</v>
      </c>
      <c r="G2682">
        <v>31</v>
      </c>
      <c r="H2682" t="s">
        <v>71</v>
      </c>
      <c r="I2682" t="s">
        <v>72</v>
      </c>
      <c r="J2682" t="s">
        <v>73</v>
      </c>
      <c r="K2682" t="s">
        <v>368</v>
      </c>
      <c r="L2682" t="s">
        <v>38</v>
      </c>
      <c r="M2682" t="s">
        <v>83</v>
      </c>
      <c r="N2682" t="s">
        <v>40</v>
      </c>
      <c r="O2682">
        <v>5</v>
      </c>
      <c r="P2682" s="4">
        <v>23843</v>
      </c>
      <c r="Q2682" s="4">
        <v>14783</v>
      </c>
      <c r="R2682" s="3">
        <v>0.15</v>
      </c>
      <c r="S2682" s="4">
        <v>101333</v>
      </c>
      <c r="T2682" s="4">
        <v>73915</v>
      </c>
      <c r="U2682" s="4">
        <v>27418</v>
      </c>
      <c r="V2682" s="3">
        <v>0.27057325846466601</v>
      </c>
      <c r="W2682" t="s">
        <v>84</v>
      </c>
      <c r="X2682" t="s">
        <v>42</v>
      </c>
      <c r="Y2682" t="s">
        <v>56</v>
      </c>
      <c r="Z2682">
        <v>4</v>
      </c>
      <c r="AA2682" t="s">
        <v>167</v>
      </c>
      <c r="AB2682" t="s">
        <v>189</v>
      </c>
      <c r="AC2682">
        <v>3.9</v>
      </c>
    </row>
    <row r="2683" spans="1:29">
      <c r="A2683" t="s">
        <v>3185</v>
      </c>
      <c r="B2683" s="2">
        <v>45615</v>
      </c>
      <c r="C2683" t="s">
        <v>982</v>
      </c>
      <c r="D2683" t="s">
        <v>31</v>
      </c>
      <c r="E2683" t="s">
        <v>50</v>
      </c>
      <c r="F2683" t="s">
        <v>33</v>
      </c>
      <c r="G2683">
        <v>45</v>
      </c>
      <c r="H2683" t="s">
        <v>80</v>
      </c>
      <c r="I2683" t="s">
        <v>81</v>
      </c>
      <c r="J2683" t="s">
        <v>82</v>
      </c>
      <c r="K2683" t="s">
        <v>106</v>
      </c>
      <c r="L2683" t="s">
        <v>52</v>
      </c>
      <c r="M2683" t="s">
        <v>92</v>
      </c>
      <c r="N2683" t="s">
        <v>113</v>
      </c>
      <c r="O2683">
        <v>2</v>
      </c>
      <c r="P2683" s="4">
        <v>1890</v>
      </c>
      <c r="Q2683" s="4">
        <v>1191</v>
      </c>
      <c r="R2683" s="3">
        <v>0.2</v>
      </c>
      <c r="S2683" s="4">
        <v>3024</v>
      </c>
      <c r="T2683" s="4">
        <v>2382</v>
      </c>
      <c r="U2683" s="4">
        <v>642</v>
      </c>
      <c r="V2683" s="3">
        <v>0.2123015873015873</v>
      </c>
      <c r="W2683" t="s">
        <v>84</v>
      </c>
      <c r="X2683" t="s">
        <v>55</v>
      </c>
      <c r="Y2683" t="s">
        <v>56</v>
      </c>
      <c r="Z2683">
        <v>3</v>
      </c>
      <c r="AA2683" t="s">
        <v>159</v>
      </c>
      <c r="AB2683" t="s">
        <v>150</v>
      </c>
      <c r="AC2683">
        <v>4.4000000000000004</v>
      </c>
    </row>
    <row r="2684" spans="1:29">
      <c r="A2684" t="s">
        <v>3186</v>
      </c>
      <c r="B2684" s="2">
        <v>45121</v>
      </c>
      <c r="C2684" t="s">
        <v>263</v>
      </c>
      <c r="D2684" t="s">
        <v>31</v>
      </c>
      <c r="E2684" t="s">
        <v>32</v>
      </c>
      <c r="F2684" t="s">
        <v>33</v>
      </c>
      <c r="G2684">
        <v>23</v>
      </c>
      <c r="H2684" t="s">
        <v>146</v>
      </c>
      <c r="I2684" t="s">
        <v>147</v>
      </c>
      <c r="J2684" t="s">
        <v>36</v>
      </c>
      <c r="K2684" t="s">
        <v>184</v>
      </c>
      <c r="L2684" t="s">
        <v>112</v>
      </c>
      <c r="M2684" t="s">
        <v>83</v>
      </c>
      <c r="N2684" t="s">
        <v>113</v>
      </c>
      <c r="O2684">
        <v>7</v>
      </c>
      <c r="P2684" s="4">
        <v>17446</v>
      </c>
      <c r="Q2684" s="4">
        <v>9944</v>
      </c>
      <c r="R2684" s="3">
        <v>0.05</v>
      </c>
      <c r="S2684" s="4">
        <v>116016</v>
      </c>
      <c r="T2684" s="4">
        <v>69608</v>
      </c>
      <c r="U2684" s="4">
        <v>46408</v>
      </c>
      <c r="V2684" s="3">
        <v>0.40001379120121361</v>
      </c>
      <c r="W2684" t="s">
        <v>75</v>
      </c>
      <c r="X2684" t="s">
        <v>76</v>
      </c>
      <c r="Y2684" t="s">
        <v>56</v>
      </c>
      <c r="Z2684">
        <v>4</v>
      </c>
      <c r="AA2684" t="s">
        <v>143</v>
      </c>
      <c r="AB2684" t="s">
        <v>66</v>
      </c>
      <c r="AC2684">
        <v>4.8</v>
      </c>
    </row>
    <row r="2685" spans="1:29">
      <c r="A2685" t="s">
        <v>3187</v>
      </c>
      <c r="B2685" s="2">
        <v>44935</v>
      </c>
      <c r="C2685" t="s">
        <v>687</v>
      </c>
      <c r="D2685" t="s">
        <v>49</v>
      </c>
      <c r="E2685" t="s">
        <v>119</v>
      </c>
      <c r="F2685" t="s">
        <v>70</v>
      </c>
      <c r="G2685">
        <v>29</v>
      </c>
      <c r="H2685" t="s">
        <v>88</v>
      </c>
      <c r="I2685" t="s">
        <v>89</v>
      </c>
      <c r="J2685" t="s">
        <v>82</v>
      </c>
      <c r="K2685" t="s">
        <v>239</v>
      </c>
      <c r="L2685" t="s">
        <v>142</v>
      </c>
      <c r="M2685" t="s">
        <v>92</v>
      </c>
      <c r="N2685" t="s">
        <v>53</v>
      </c>
      <c r="O2685">
        <v>8</v>
      </c>
      <c r="P2685" s="4">
        <v>19640</v>
      </c>
      <c r="Q2685" s="4">
        <v>13159</v>
      </c>
      <c r="R2685" s="3">
        <v>0</v>
      </c>
      <c r="S2685" s="4">
        <v>157120</v>
      </c>
      <c r="T2685" s="4">
        <v>105272</v>
      </c>
      <c r="U2685" s="4">
        <v>51848</v>
      </c>
      <c r="V2685" s="3">
        <v>0.32998981670061101</v>
      </c>
      <c r="W2685" t="s">
        <v>41</v>
      </c>
      <c r="X2685" t="s">
        <v>55</v>
      </c>
      <c r="Y2685" t="s">
        <v>156</v>
      </c>
      <c r="Z2685">
        <v>0</v>
      </c>
      <c r="AA2685" t="s">
        <v>44</v>
      </c>
      <c r="AB2685" t="s">
        <v>66</v>
      </c>
      <c r="AC2685">
        <v>1</v>
      </c>
    </row>
    <row r="2686" spans="1:29">
      <c r="A2686" t="s">
        <v>3188</v>
      </c>
      <c r="B2686" s="2">
        <v>45141</v>
      </c>
      <c r="C2686" t="s">
        <v>1072</v>
      </c>
      <c r="D2686" t="s">
        <v>31</v>
      </c>
      <c r="E2686" t="s">
        <v>124</v>
      </c>
      <c r="F2686" t="s">
        <v>70</v>
      </c>
      <c r="G2686">
        <v>25</v>
      </c>
      <c r="H2686" t="s">
        <v>71</v>
      </c>
      <c r="I2686" t="s">
        <v>72</v>
      </c>
      <c r="J2686" t="s">
        <v>73</v>
      </c>
      <c r="K2686" t="s">
        <v>219</v>
      </c>
      <c r="L2686" t="s">
        <v>131</v>
      </c>
      <c r="M2686" t="s">
        <v>107</v>
      </c>
      <c r="N2686" t="s">
        <v>64</v>
      </c>
      <c r="O2686">
        <v>6</v>
      </c>
      <c r="P2686" s="4">
        <v>16525</v>
      </c>
      <c r="Q2686" s="4">
        <v>12890</v>
      </c>
      <c r="R2686" s="3">
        <v>0.15</v>
      </c>
      <c r="S2686" s="4">
        <v>84278</v>
      </c>
      <c r="T2686" s="4">
        <v>77340</v>
      </c>
      <c r="U2686" s="4">
        <v>6938</v>
      </c>
      <c r="V2686" s="3">
        <v>8.2322788865421576E-2</v>
      </c>
      <c r="W2686" t="s">
        <v>75</v>
      </c>
      <c r="X2686" t="s">
        <v>55</v>
      </c>
      <c r="Y2686" t="s">
        <v>156</v>
      </c>
      <c r="Z2686">
        <v>0</v>
      </c>
      <c r="AA2686" t="s">
        <v>44</v>
      </c>
      <c r="AB2686" t="s">
        <v>121</v>
      </c>
      <c r="AC2686">
        <v>2.1</v>
      </c>
    </row>
    <row r="2687" spans="1:29">
      <c r="A2687" t="s">
        <v>3189</v>
      </c>
      <c r="B2687" s="2">
        <v>45185</v>
      </c>
      <c r="C2687" t="s">
        <v>761</v>
      </c>
      <c r="D2687" t="s">
        <v>49</v>
      </c>
      <c r="E2687" t="s">
        <v>170</v>
      </c>
      <c r="F2687" t="s">
        <v>33</v>
      </c>
      <c r="G2687">
        <v>35</v>
      </c>
      <c r="H2687" t="s">
        <v>99</v>
      </c>
      <c r="I2687" t="s">
        <v>99</v>
      </c>
      <c r="J2687" t="s">
        <v>100</v>
      </c>
      <c r="K2687" t="s">
        <v>269</v>
      </c>
      <c r="L2687" t="s">
        <v>101</v>
      </c>
      <c r="M2687" t="s">
        <v>92</v>
      </c>
      <c r="N2687" t="s">
        <v>53</v>
      </c>
      <c r="O2687">
        <v>4</v>
      </c>
      <c r="P2687" s="4">
        <v>22814</v>
      </c>
      <c r="Q2687" s="4">
        <v>12776</v>
      </c>
      <c r="R2687" s="3">
        <v>0.1</v>
      </c>
      <c r="S2687" s="4">
        <v>82130</v>
      </c>
      <c r="T2687" s="4">
        <v>51104</v>
      </c>
      <c r="U2687" s="4">
        <v>31026</v>
      </c>
      <c r="V2687" s="3">
        <v>0.37776695482771216</v>
      </c>
      <c r="W2687" t="s">
        <v>84</v>
      </c>
      <c r="X2687" t="s">
        <v>42</v>
      </c>
      <c r="Y2687" t="s">
        <v>56</v>
      </c>
      <c r="Z2687">
        <v>3</v>
      </c>
      <c r="AA2687" t="s">
        <v>167</v>
      </c>
      <c r="AB2687" t="s">
        <v>132</v>
      </c>
      <c r="AC2687">
        <v>3.9</v>
      </c>
    </row>
    <row r="2688" spans="1:29">
      <c r="A2688" t="s">
        <v>3190</v>
      </c>
      <c r="B2688" s="2">
        <v>45129</v>
      </c>
      <c r="C2688" t="s">
        <v>918</v>
      </c>
      <c r="D2688" t="s">
        <v>31</v>
      </c>
      <c r="E2688" t="s">
        <v>188</v>
      </c>
      <c r="F2688" t="s">
        <v>33</v>
      </c>
      <c r="G2688">
        <v>51</v>
      </c>
      <c r="H2688" t="s">
        <v>153</v>
      </c>
      <c r="I2688" t="s">
        <v>154</v>
      </c>
      <c r="J2688" t="s">
        <v>36</v>
      </c>
      <c r="K2688" t="s">
        <v>291</v>
      </c>
      <c r="L2688" t="s">
        <v>131</v>
      </c>
      <c r="M2688" t="s">
        <v>63</v>
      </c>
      <c r="N2688" t="s">
        <v>53</v>
      </c>
      <c r="O2688">
        <v>2</v>
      </c>
      <c r="P2688" s="4">
        <v>5962</v>
      </c>
      <c r="Q2688" s="4">
        <v>4591</v>
      </c>
      <c r="R2688" s="3">
        <v>0.2</v>
      </c>
      <c r="S2688" s="4">
        <v>9539</v>
      </c>
      <c r="T2688" s="4">
        <v>9182</v>
      </c>
      <c r="U2688" s="4">
        <v>357</v>
      </c>
      <c r="V2688" s="3">
        <v>3.7425306635915714E-2</v>
      </c>
      <c r="W2688" t="s">
        <v>75</v>
      </c>
      <c r="X2688" t="s">
        <v>55</v>
      </c>
      <c r="Y2688" t="s">
        <v>56</v>
      </c>
      <c r="Z2688">
        <v>3</v>
      </c>
      <c r="AA2688" t="s">
        <v>226</v>
      </c>
      <c r="AB2688" t="s">
        <v>121</v>
      </c>
      <c r="AC2688">
        <v>3</v>
      </c>
    </row>
    <row r="2689" spans="1:29">
      <c r="A2689" t="s">
        <v>3191</v>
      </c>
      <c r="B2689" s="2">
        <v>45558</v>
      </c>
      <c r="C2689" t="s">
        <v>1197</v>
      </c>
      <c r="D2689" t="s">
        <v>49</v>
      </c>
      <c r="E2689" t="s">
        <v>170</v>
      </c>
      <c r="F2689" t="s">
        <v>33</v>
      </c>
      <c r="G2689">
        <v>53</v>
      </c>
      <c r="H2689" t="s">
        <v>71</v>
      </c>
      <c r="I2689" t="s">
        <v>72</v>
      </c>
      <c r="J2689" t="s">
        <v>73</v>
      </c>
      <c r="K2689" t="s">
        <v>239</v>
      </c>
      <c r="L2689" t="s">
        <v>112</v>
      </c>
      <c r="M2689" t="s">
        <v>92</v>
      </c>
      <c r="N2689" t="s">
        <v>40</v>
      </c>
      <c r="O2689">
        <v>7</v>
      </c>
      <c r="P2689" s="4">
        <v>24664</v>
      </c>
      <c r="Q2689" s="4">
        <v>17511</v>
      </c>
      <c r="R2689" s="3">
        <v>0.1</v>
      </c>
      <c r="S2689" s="4">
        <v>155383</v>
      </c>
      <c r="T2689" s="4">
        <v>122577</v>
      </c>
      <c r="U2689" s="4">
        <v>32806</v>
      </c>
      <c r="V2689" s="3">
        <v>0.21112991768726308</v>
      </c>
      <c r="W2689" t="s">
        <v>75</v>
      </c>
      <c r="X2689" t="s">
        <v>76</v>
      </c>
      <c r="Y2689" t="s">
        <v>56</v>
      </c>
      <c r="Z2689">
        <v>5</v>
      </c>
      <c r="AA2689" t="s">
        <v>226</v>
      </c>
      <c r="AB2689" t="s">
        <v>189</v>
      </c>
      <c r="AC2689">
        <v>4.5</v>
      </c>
    </row>
    <row r="2690" spans="1:29">
      <c r="A2690" t="s">
        <v>3192</v>
      </c>
      <c r="B2690" s="2">
        <v>45294</v>
      </c>
      <c r="C2690" t="s">
        <v>1039</v>
      </c>
      <c r="D2690" t="s">
        <v>31</v>
      </c>
      <c r="E2690" t="s">
        <v>119</v>
      </c>
      <c r="F2690" t="s">
        <v>70</v>
      </c>
      <c r="G2690">
        <v>40</v>
      </c>
      <c r="H2690" t="s">
        <v>71</v>
      </c>
      <c r="I2690" t="s">
        <v>72</v>
      </c>
      <c r="J2690" t="s">
        <v>73</v>
      </c>
      <c r="K2690" t="s">
        <v>37</v>
      </c>
      <c r="L2690" t="s">
        <v>137</v>
      </c>
      <c r="M2690" t="s">
        <v>83</v>
      </c>
      <c r="N2690" t="s">
        <v>126</v>
      </c>
      <c r="O2690">
        <v>8</v>
      </c>
      <c r="P2690" s="4">
        <v>21366</v>
      </c>
      <c r="Q2690" s="4">
        <v>13033</v>
      </c>
      <c r="R2690" s="3">
        <v>0.2</v>
      </c>
      <c r="S2690" s="4">
        <v>136742</v>
      </c>
      <c r="T2690" s="4">
        <v>104264</v>
      </c>
      <c r="U2690" s="4">
        <v>32478</v>
      </c>
      <c r="V2690" s="3">
        <v>0.23751298064969065</v>
      </c>
      <c r="W2690" t="s">
        <v>41</v>
      </c>
      <c r="X2690" t="s">
        <v>76</v>
      </c>
      <c r="Y2690" t="s">
        <v>171</v>
      </c>
      <c r="Z2690">
        <v>3</v>
      </c>
      <c r="AA2690" t="s">
        <v>181</v>
      </c>
      <c r="AB2690" t="s">
        <v>194</v>
      </c>
      <c r="AC2690" t="s">
        <v>46</v>
      </c>
    </row>
    <row r="2691" spans="1:29">
      <c r="A2691" t="s">
        <v>3193</v>
      </c>
      <c r="B2691" s="2">
        <v>45249</v>
      </c>
      <c r="C2691" t="s">
        <v>1384</v>
      </c>
      <c r="D2691" t="s">
        <v>31</v>
      </c>
      <c r="E2691" t="s">
        <v>98</v>
      </c>
      <c r="F2691" t="s">
        <v>70</v>
      </c>
      <c r="G2691">
        <v>21</v>
      </c>
      <c r="H2691" t="s">
        <v>99</v>
      </c>
      <c r="I2691" t="s">
        <v>99</v>
      </c>
      <c r="J2691" t="s">
        <v>100</v>
      </c>
      <c r="K2691" t="s">
        <v>291</v>
      </c>
      <c r="L2691" t="s">
        <v>131</v>
      </c>
      <c r="M2691" t="s">
        <v>107</v>
      </c>
      <c r="N2691" t="s">
        <v>126</v>
      </c>
      <c r="O2691">
        <v>5</v>
      </c>
      <c r="P2691" s="4">
        <v>8018</v>
      </c>
      <c r="Q2691" s="4">
        <v>4410</v>
      </c>
      <c r="R2691" s="3">
        <v>0.05</v>
      </c>
      <c r="S2691" s="4">
        <v>38086</v>
      </c>
      <c r="T2691" s="4">
        <v>22050</v>
      </c>
      <c r="U2691" s="4">
        <v>16036</v>
      </c>
      <c r="V2691" s="3">
        <v>0.42104710392270128</v>
      </c>
      <c r="W2691" t="s">
        <v>54</v>
      </c>
      <c r="X2691" t="s">
        <v>55</v>
      </c>
      <c r="Y2691" t="s">
        <v>56</v>
      </c>
      <c r="Z2691">
        <v>1</v>
      </c>
      <c r="AA2691" t="s">
        <v>102</v>
      </c>
      <c r="AB2691" t="s">
        <v>121</v>
      </c>
      <c r="AC2691">
        <v>4.8</v>
      </c>
    </row>
    <row r="2692" spans="1:29">
      <c r="A2692" t="s">
        <v>3194</v>
      </c>
      <c r="B2692" s="2">
        <v>45626</v>
      </c>
      <c r="C2692" t="s">
        <v>389</v>
      </c>
      <c r="D2692" t="s">
        <v>49</v>
      </c>
      <c r="E2692" t="s">
        <v>50</v>
      </c>
      <c r="F2692" t="s">
        <v>33</v>
      </c>
      <c r="G2692">
        <v>26</v>
      </c>
      <c r="H2692" t="s">
        <v>153</v>
      </c>
      <c r="I2692" t="s">
        <v>154</v>
      </c>
      <c r="J2692" t="s">
        <v>36</v>
      </c>
      <c r="K2692" t="s">
        <v>148</v>
      </c>
      <c r="L2692" t="s">
        <v>62</v>
      </c>
      <c r="M2692" t="s">
        <v>107</v>
      </c>
      <c r="N2692" t="s">
        <v>93</v>
      </c>
      <c r="O2692">
        <v>6</v>
      </c>
      <c r="P2692" s="4">
        <v>10294</v>
      </c>
      <c r="Q2692" s="4">
        <v>5662</v>
      </c>
      <c r="R2692" s="3">
        <v>0</v>
      </c>
      <c r="S2692" s="4">
        <v>61764</v>
      </c>
      <c r="T2692" s="4">
        <v>33972</v>
      </c>
      <c r="U2692" s="4">
        <v>27792</v>
      </c>
      <c r="V2692" s="3">
        <v>0.4499708568097921</v>
      </c>
      <c r="W2692" t="s">
        <v>84</v>
      </c>
      <c r="X2692" t="s">
        <v>55</v>
      </c>
      <c r="Y2692" t="s">
        <v>56</v>
      </c>
      <c r="Z2692">
        <v>1</v>
      </c>
      <c r="AA2692" t="s">
        <v>229</v>
      </c>
      <c r="AB2692" t="s">
        <v>45</v>
      </c>
      <c r="AC2692">
        <v>4.5999999999999996</v>
      </c>
    </row>
    <row r="2693" spans="1:29">
      <c r="A2693" t="s">
        <v>3195</v>
      </c>
      <c r="B2693" s="2">
        <v>45473</v>
      </c>
      <c r="C2693" t="s">
        <v>201</v>
      </c>
      <c r="D2693" t="s">
        <v>31</v>
      </c>
      <c r="E2693" t="s">
        <v>50</v>
      </c>
      <c r="F2693" t="s">
        <v>33</v>
      </c>
      <c r="G2693">
        <v>44</v>
      </c>
      <c r="H2693" t="s">
        <v>80</v>
      </c>
      <c r="I2693" t="s">
        <v>81</v>
      </c>
      <c r="J2693" t="s">
        <v>82</v>
      </c>
      <c r="K2693" t="s">
        <v>337</v>
      </c>
      <c r="L2693" t="s">
        <v>137</v>
      </c>
      <c r="M2693" t="s">
        <v>107</v>
      </c>
      <c r="N2693" t="s">
        <v>93</v>
      </c>
      <c r="O2693">
        <v>1</v>
      </c>
      <c r="P2693" s="4">
        <v>15648</v>
      </c>
      <c r="Q2693" s="4">
        <v>10484</v>
      </c>
      <c r="R2693" s="3">
        <v>0.1</v>
      </c>
      <c r="S2693" s="4">
        <v>14083</v>
      </c>
      <c r="T2693" s="4">
        <v>10484</v>
      </c>
      <c r="U2693" s="4">
        <v>3599</v>
      </c>
      <c r="V2693" s="3">
        <v>0.25555634452886461</v>
      </c>
      <c r="W2693" t="s">
        <v>41</v>
      </c>
      <c r="X2693" t="s">
        <v>42</v>
      </c>
      <c r="Y2693" t="s">
        <v>56</v>
      </c>
      <c r="Z2693">
        <v>2</v>
      </c>
      <c r="AA2693" t="s">
        <v>102</v>
      </c>
      <c r="AB2693" t="s">
        <v>95</v>
      </c>
      <c r="AC2693">
        <v>5</v>
      </c>
    </row>
    <row r="2694" spans="1:29">
      <c r="A2694" t="s">
        <v>3196</v>
      </c>
      <c r="B2694" s="2">
        <v>45039</v>
      </c>
      <c r="C2694" t="s">
        <v>1606</v>
      </c>
      <c r="D2694" t="s">
        <v>49</v>
      </c>
      <c r="E2694" t="s">
        <v>32</v>
      </c>
      <c r="F2694" t="s">
        <v>33</v>
      </c>
      <c r="G2694">
        <v>51</v>
      </c>
      <c r="H2694" t="s">
        <v>99</v>
      </c>
      <c r="I2694" t="s">
        <v>99</v>
      </c>
      <c r="J2694" t="s">
        <v>100</v>
      </c>
      <c r="K2694" t="s">
        <v>125</v>
      </c>
      <c r="L2694" t="s">
        <v>52</v>
      </c>
      <c r="M2694" t="s">
        <v>39</v>
      </c>
      <c r="N2694" t="s">
        <v>113</v>
      </c>
      <c r="O2694">
        <v>6</v>
      </c>
      <c r="P2694" s="4">
        <v>11733</v>
      </c>
      <c r="Q2694" s="4">
        <v>8565</v>
      </c>
      <c r="R2694" s="3">
        <v>0.05</v>
      </c>
      <c r="S2694" s="4">
        <v>66878</v>
      </c>
      <c r="T2694" s="4">
        <v>51390</v>
      </c>
      <c r="U2694" s="4">
        <v>15488</v>
      </c>
      <c r="V2694" s="3">
        <v>0.23158587278327702</v>
      </c>
      <c r="W2694" t="s">
        <v>54</v>
      </c>
      <c r="X2694" t="s">
        <v>55</v>
      </c>
      <c r="Y2694" t="s">
        <v>43</v>
      </c>
      <c r="Z2694">
        <v>0</v>
      </c>
      <c r="AA2694" t="s">
        <v>65</v>
      </c>
      <c r="AB2694" t="s">
        <v>132</v>
      </c>
      <c r="AC2694" t="s">
        <v>46</v>
      </c>
    </row>
    <row r="2695" spans="1:29">
      <c r="A2695" t="s">
        <v>3197</v>
      </c>
      <c r="B2695" s="2">
        <v>45226</v>
      </c>
      <c r="C2695" t="s">
        <v>328</v>
      </c>
      <c r="D2695" t="s">
        <v>31</v>
      </c>
      <c r="E2695" t="s">
        <v>111</v>
      </c>
      <c r="F2695" t="s">
        <v>70</v>
      </c>
      <c r="G2695">
        <v>22</v>
      </c>
      <c r="H2695" t="s">
        <v>105</v>
      </c>
      <c r="I2695" t="s">
        <v>89</v>
      </c>
      <c r="J2695" t="s">
        <v>82</v>
      </c>
      <c r="K2695" t="s">
        <v>136</v>
      </c>
      <c r="L2695" t="s">
        <v>131</v>
      </c>
      <c r="M2695" t="s">
        <v>39</v>
      </c>
      <c r="N2695" t="s">
        <v>126</v>
      </c>
      <c r="O2695">
        <v>2</v>
      </c>
      <c r="P2695" s="4">
        <v>21325</v>
      </c>
      <c r="Q2695" s="4">
        <v>13861</v>
      </c>
      <c r="R2695" s="3">
        <v>0.1</v>
      </c>
      <c r="S2695" s="4">
        <v>38385</v>
      </c>
      <c r="T2695" s="4">
        <v>27722</v>
      </c>
      <c r="U2695" s="4">
        <v>10663</v>
      </c>
      <c r="V2695" s="3">
        <v>0.27779080369936171</v>
      </c>
      <c r="W2695" t="s">
        <v>41</v>
      </c>
      <c r="X2695" t="s">
        <v>42</v>
      </c>
      <c r="Y2695" t="s">
        <v>171</v>
      </c>
      <c r="Z2695">
        <v>7</v>
      </c>
      <c r="AA2695" t="s">
        <v>193</v>
      </c>
      <c r="AB2695" t="s">
        <v>45</v>
      </c>
      <c r="AC2695" t="s">
        <v>46</v>
      </c>
    </row>
    <row r="2696" spans="1:29">
      <c r="A2696" t="s">
        <v>3198</v>
      </c>
      <c r="B2696" s="2">
        <v>45215</v>
      </c>
      <c r="C2696" t="s">
        <v>316</v>
      </c>
      <c r="D2696" t="s">
        <v>31</v>
      </c>
      <c r="E2696" t="s">
        <v>98</v>
      </c>
      <c r="F2696" t="s">
        <v>70</v>
      </c>
      <c r="G2696">
        <v>34</v>
      </c>
      <c r="H2696" t="s">
        <v>153</v>
      </c>
      <c r="I2696" t="s">
        <v>154</v>
      </c>
      <c r="J2696" t="s">
        <v>36</v>
      </c>
      <c r="K2696" t="s">
        <v>337</v>
      </c>
      <c r="L2696" t="s">
        <v>91</v>
      </c>
      <c r="M2696" t="s">
        <v>92</v>
      </c>
      <c r="N2696" t="s">
        <v>113</v>
      </c>
      <c r="O2696">
        <v>5</v>
      </c>
      <c r="P2696" s="4">
        <v>1965</v>
      </c>
      <c r="Q2696" s="4">
        <v>1395</v>
      </c>
      <c r="R2696" s="3">
        <v>0.15</v>
      </c>
      <c r="S2696" s="4">
        <v>8351</v>
      </c>
      <c r="T2696" s="4">
        <v>6975</v>
      </c>
      <c r="U2696" s="4">
        <v>1376</v>
      </c>
      <c r="V2696" s="3">
        <v>0.16477068614537183</v>
      </c>
      <c r="W2696" t="s">
        <v>75</v>
      </c>
      <c r="X2696" t="s">
        <v>55</v>
      </c>
      <c r="Y2696" t="s">
        <v>56</v>
      </c>
      <c r="Z2696">
        <v>6</v>
      </c>
      <c r="AA2696" t="s">
        <v>149</v>
      </c>
      <c r="AB2696" t="s">
        <v>189</v>
      </c>
      <c r="AC2696">
        <v>3.8</v>
      </c>
    </row>
    <row r="2697" spans="1:29">
      <c r="A2697" t="s">
        <v>3199</v>
      </c>
      <c r="B2697" s="2">
        <v>45046</v>
      </c>
      <c r="C2697" t="s">
        <v>661</v>
      </c>
      <c r="D2697" t="s">
        <v>49</v>
      </c>
      <c r="E2697" t="s">
        <v>69</v>
      </c>
      <c r="F2697" t="s">
        <v>70</v>
      </c>
      <c r="G2697">
        <v>18</v>
      </c>
      <c r="H2697" t="s">
        <v>34</v>
      </c>
      <c r="I2697" t="s">
        <v>35</v>
      </c>
      <c r="J2697" t="s">
        <v>36</v>
      </c>
      <c r="K2697" t="s">
        <v>106</v>
      </c>
      <c r="L2697" t="s">
        <v>38</v>
      </c>
      <c r="M2697" t="s">
        <v>92</v>
      </c>
      <c r="N2697" t="s">
        <v>113</v>
      </c>
      <c r="O2697">
        <v>2</v>
      </c>
      <c r="P2697" s="4">
        <v>10676</v>
      </c>
      <c r="Q2697" s="4">
        <v>6406</v>
      </c>
      <c r="R2697" s="3">
        <v>0.2</v>
      </c>
      <c r="S2697" s="4">
        <v>17082</v>
      </c>
      <c r="T2697" s="4">
        <v>12812</v>
      </c>
      <c r="U2697" s="4">
        <v>4270</v>
      </c>
      <c r="V2697" s="3">
        <v>0.24997072942278423</v>
      </c>
      <c r="W2697" t="s">
        <v>84</v>
      </c>
      <c r="X2697" t="s">
        <v>76</v>
      </c>
      <c r="Y2697" t="s">
        <v>56</v>
      </c>
      <c r="Z2697">
        <v>5</v>
      </c>
      <c r="AA2697" t="s">
        <v>226</v>
      </c>
      <c r="AB2697" t="s">
        <v>132</v>
      </c>
      <c r="AC2697">
        <v>3.5</v>
      </c>
    </row>
    <row r="2698" spans="1:29">
      <c r="A2698" t="s">
        <v>3200</v>
      </c>
      <c r="B2698" s="2">
        <v>45211</v>
      </c>
      <c r="C2698" t="s">
        <v>1011</v>
      </c>
      <c r="D2698" t="s">
        <v>49</v>
      </c>
      <c r="E2698" t="s">
        <v>98</v>
      </c>
      <c r="F2698" t="s">
        <v>70</v>
      </c>
      <c r="G2698">
        <v>45</v>
      </c>
      <c r="H2698" t="s">
        <v>99</v>
      </c>
      <c r="I2698" t="s">
        <v>99</v>
      </c>
      <c r="J2698" t="s">
        <v>100</v>
      </c>
      <c r="K2698" t="s">
        <v>326</v>
      </c>
      <c r="L2698" t="s">
        <v>137</v>
      </c>
      <c r="M2698" t="s">
        <v>107</v>
      </c>
      <c r="N2698" t="s">
        <v>113</v>
      </c>
      <c r="O2698">
        <v>1</v>
      </c>
      <c r="P2698" s="4">
        <v>15090</v>
      </c>
      <c r="Q2698" s="4">
        <v>10865</v>
      </c>
      <c r="R2698" s="3">
        <v>0</v>
      </c>
      <c r="S2698" s="4">
        <v>15090</v>
      </c>
      <c r="T2698" s="4">
        <v>10865</v>
      </c>
      <c r="U2698" s="4">
        <v>4225</v>
      </c>
      <c r="V2698" s="3">
        <v>0.27998674618952951</v>
      </c>
      <c r="W2698" t="s">
        <v>41</v>
      </c>
      <c r="X2698" t="s">
        <v>55</v>
      </c>
      <c r="Y2698" t="s">
        <v>56</v>
      </c>
      <c r="Z2698">
        <v>3</v>
      </c>
      <c r="AA2698" t="s">
        <v>44</v>
      </c>
      <c r="AB2698" t="s">
        <v>66</v>
      </c>
      <c r="AC2698">
        <v>3.3</v>
      </c>
    </row>
    <row r="2699" spans="1:29">
      <c r="A2699" t="s">
        <v>3201</v>
      </c>
      <c r="B2699" s="2">
        <v>45215</v>
      </c>
      <c r="C2699" t="s">
        <v>481</v>
      </c>
      <c r="D2699" t="s">
        <v>31</v>
      </c>
      <c r="E2699" t="s">
        <v>50</v>
      </c>
      <c r="F2699" t="s">
        <v>33</v>
      </c>
      <c r="G2699">
        <v>29</v>
      </c>
      <c r="H2699" t="s">
        <v>80</v>
      </c>
      <c r="I2699" t="s">
        <v>81</v>
      </c>
      <c r="J2699" t="s">
        <v>82</v>
      </c>
      <c r="K2699" t="s">
        <v>269</v>
      </c>
      <c r="L2699" t="s">
        <v>62</v>
      </c>
      <c r="M2699" t="s">
        <v>107</v>
      </c>
      <c r="N2699" t="s">
        <v>126</v>
      </c>
      <c r="O2699">
        <v>1</v>
      </c>
      <c r="P2699" s="4">
        <v>23622</v>
      </c>
      <c r="Q2699" s="4">
        <v>13937</v>
      </c>
      <c r="R2699" s="3">
        <v>0.15</v>
      </c>
      <c r="S2699" s="4">
        <v>20079</v>
      </c>
      <c r="T2699" s="4">
        <v>13937</v>
      </c>
      <c r="U2699" s="4">
        <v>6142</v>
      </c>
      <c r="V2699" s="3">
        <v>0.30589172767568107</v>
      </c>
      <c r="W2699" t="s">
        <v>41</v>
      </c>
      <c r="X2699" t="s">
        <v>76</v>
      </c>
      <c r="Y2699" t="s">
        <v>156</v>
      </c>
      <c r="Z2699">
        <v>0</v>
      </c>
      <c r="AA2699" t="s">
        <v>193</v>
      </c>
      <c r="AB2699" t="s">
        <v>45</v>
      </c>
      <c r="AC2699">
        <v>1.6</v>
      </c>
    </row>
    <row r="2700" spans="1:29">
      <c r="A2700" t="s">
        <v>3202</v>
      </c>
      <c r="B2700" s="2">
        <v>45405</v>
      </c>
      <c r="C2700" t="s">
        <v>178</v>
      </c>
      <c r="D2700" t="s">
        <v>31</v>
      </c>
      <c r="E2700" t="s">
        <v>98</v>
      </c>
      <c r="F2700" t="s">
        <v>70</v>
      </c>
      <c r="G2700">
        <v>60</v>
      </c>
      <c r="H2700" t="s">
        <v>88</v>
      </c>
      <c r="I2700" t="s">
        <v>89</v>
      </c>
      <c r="J2700" t="s">
        <v>82</v>
      </c>
      <c r="K2700" t="s">
        <v>179</v>
      </c>
      <c r="L2700" t="s">
        <v>91</v>
      </c>
      <c r="M2700" t="s">
        <v>92</v>
      </c>
      <c r="N2700" t="s">
        <v>126</v>
      </c>
      <c r="O2700">
        <v>1</v>
      </c>
      <c r="P2700" s="4">
        <v>12105</v>
      </c>
      <c r="Q2700" s="4">
        <v>6779</v>
      </c>
      <c r="R2700" s="3">
        <v>0.15</v>
      </c>
      <c r="S2700" s="4">
        <v>10289</v>
      </c>
      <c r="T2700" s="4">
        <v>6779</v>
      </c>
      <c r="U2700" s="4">
        <v>3510</v>
      </c>
      <c r="V2700" s="3">
        <v>0.34114102439498495</v>
      </c>
      <c r="W2700" t="s">
        <v>84</v>
      </c>
      <c r="X2700" t="s">
        <v>55</v>
      </c>
      <c r="Y2700" t="s">
        <v>56</v>
      </c>
      <c r="Z2700">
        <v>3</v>
      </c>
      <c r="AA2700" t="s">
        <v>163</v>
      </c>
      <c r="AB2700" t="s">
        <v>132</v>
      </c>
      <c r="AC2700">
        <v>4.3</v>
      </c>
    </row>
    <row r="2701" spans="1:29">
      <c r="A2701" t="s">
        <v>3203</v>
      </c>
      <c r="B2701" s="2">
        <v>45179</v>
      </c>
      <c r="C2701" t="s">
        <v>416</v>
      </c>
      <c r="D2701" t="s">
        <v>49</v>
      </c>
      <c r="E2701" t="s">
        <v>98</v>
      </c>
      <c r="F2701" t="s">
        <v>70</v>
      </c>
      <c r="G2701">
        <v>18</v>
      </c>
      <c r="H2701" t="s">
        <v>88</v>
      </c>
      <c r="I2701" t="s">
        <v>89</v>
      </c>
      <c r="J2701" t="s">
        <v>82</v>
      </c>
      <c r="K2701" t="s">
        <v>302</v>
      </c>
      <c r="L2701" t="s">
        <v>62</v>
      </c>
      <c r="M2701" t="s">
        <v>39</v>
      </c>
      <c r="N2701" t="s">
        <v>53</v>
      </c>
      <c r="O2701">
        <v>4</v>
      </c>
      <c r="P2701" s="4">
        <v>10019</v>
      </c>
      <c r="Q2701" s="4">
        <v>6713</v>
      </c>
      <c r="R2701" s="3">
        <v>0.05</v>
      </c>
      <c r="S2701" s="4">
        <v>38072</v>
      </c>
      <c r="T2701" s="4">
        <v>26852</v>
      </c>
      <c r="U2701" s="4">
        <v>11220</v>
      </c>
      <c r="V2701" s="3">
        <v>0.29470476990964489</v>
      </c>
      <c r="W2701" t="s">
        <v>84</v>
      </c>
      <c r="X2701" t="s">
        <v>42</v>
      </c>
      <c r="Y2701" t="s">
        <v>56</v>
      </c>
      <c r="Z2701">
        <v>1</v>
      </c>
      <c r="AA2701" t="s">
        <v>229</v>
      </c>
      <c r="AB2701" t="s">
        <v>132</v>
      </c>
      <c r="AC2701">
        <v>5</v>
      </c>
    </row>
    <row r="2702" spans="1:29">
      <c r="A2702" t="s">
        <v>3204</v>
      </c>
      <c r="B2702" s="2">
        <v>45637</v>
      </c>
      <c r="C2702" t="s">
        <v>152</v>
      </c>
      <c r="D2702" t="s">
        <v>31</v>
      </c>
      <c r="E2702" t="s">
        <v>124</v>
      </c>
      <c r="F2702" t="s">
        <v>70</v>
      </c>
      <c r="G2702">
        <v>56</v>
      </c>
      <c r="H2702" t="s">
        <v>153</v>
      </c>
      <c r="I2702" t="s">
        <v>154</v>
      </c>
      <c r="J2702" t="s">
        <v>36</v>
      </c>
      <c r="K2702" t="s">
        <v>219</v>
      </c>
      <c r="L2702" t="s">
        <v>38</v>
      </c>
      <c r="M2702" t="s">
        <v>92</v>
      </c>
      <c r="N2702" t="s">
        <v>93</v>
      </c>
      <c r="O2702">
        <v>8</v>
      </c>
      <c r="P2702" s="4">
        <v>17348</v>
      </c>
      <c r="Q2702" s="4">
        <v>10409</v>
      </c>
      <c r="R2702" s="3">
        <v>0.1</v>
      </c>
      <c r="S2702" s="4">
        <v>124906</v>
      </c>
      <c r="T2702" s="4">
        <v>83272</v>
      </c>
      <c r="U2702" s="4">
        <v>41634</v>
      </c>
      <c r="V2702" s="3">
        <v>0.33332265863929678</v>
      </c>
      <c r="W2702" t="s">
        <v>41</v>
      </c>
      <c r="X2702" t="s">
        <v>76</v>
      </c>
      <c r="Y2702" t="s">
        <v>56</v>
      </c>
      <c r="Z2702">
        <v>7</v>
      </c>
      <c r="AA2702" t="s">
        <v>77</v>
      </c>
      <c r="AB2702" t="s">
        <v>66</v>
      </c>
      <c r="AC2702">
        <v>4.9000000000000004</v>
      </c>
    </row>
    <row r="2703" spans="1:29">
      <c r="A2703" t="s">
        <v>3205</v>
      </c>
      <c r="B2703" s="2">
        <v>45214</v>
      </c>
      <c r="C2703" t="s">
        <v>203</v>
      </c>
      <c r="D2703" t="s">
        <v>31</v>
      </c>
      <c r="E2703" t="s">
        <v>129</v>
      </c>
      <c r="F2703" t="s">
        <v>33</v>
      </c>
      <c r="G2703">
        <v>53</v>
      </c>
      <c r="H2703" t="s">
        <v>146</v>
      </c>
      <c r="I2703" t="s">
        <v>147</v>
      </c>
      <c r="J2703" t="s">
        <v>36</v>
      </c>
      <c r="K2703" t="s">
        <v>302</v>
      </c>
      <c r="L2703" t="s">
        <v>155</v>
      </c>
      <c r="M2703" t="s">
        <v>107</v>
      </c>
      <c r="N2703" t="s">
        <v>93</v>
      </c>
      <c r="O2703">
        <v>8</v>
      </c>
      <c r="P2703" s="4">
        <v>2687</v>
      </c>
      <c r="Q2703" s="4">
        <v>1720</v>
      </c>
      <c r="R2703" s="3">
        <v>0</v>
      </c>
      <c r="S2703" s="4">
        <v>21496</v>
      </c>
      <c r="T2703" s="4">
        <v>13760</v>
      </c>
      <c r="U2703" s="4">
        <v>7736</v>
      </c>
      <c r="V2703" s="3">
        <v>0.3598809080759211</v>
      </c>
      <c r="W2703" t="s">
        <v>54</v>
      </c>
      <c r="X2703" t="s">
        <v>42</v>
      </c>
      <c r="Y2703" t="s">
        <v>56</v>
      </c>
      <c r="Z2703">
        <v>3</v>
      </c>
      <c r="AA2703" t="s">
        <v>181</v>
      </c>
      <c r="AB2703" t="s">
        <v>194</v>
      </c>
      <c r="AC2703">
        <v>3.5</v>
      </c>
    </row>
    <row r="2704" spans="1:29">
      <c r="A2704" t="s">
        <v>3206</v>
      </c>
      <c r="B2704" s="2">
        <v>45251</v>
      </c>
      <c r="C2704" t="s">
        <v>544</v>
      </c>
      <c r="D2704" t="s">
        <v>31</v>
      </c>
      <c r="E2704" t="s">
        <v>124</v>
      </c>
      <c r="F2704" t="s">
        <v>70</v>
      </c>
      <c r="G2704">
        <v>42</v>
      </c>
      <c r="H2704" t="s">
        <v>88</v>
      </c>
      <c r="I2704" t="s">
        <v>89</v>
      </c>
      <c r="J2704" t="s">
        <v>82</v>
      </c>
      <c r="K2704" t="s">
        <v>214</v>
      </c>
      <c r="L2704" t="s">
        <v>142</v>
      </c>
      <c r="M2704" t="s">
        <v>39</v>
      </c>
      <c r="N2704" t="s">
        <v>53</v>
      </c>
      <c r="O2704">
        <v>3</v>
      </c>
      <c r="P2704" s="4">
        <v>6562</v>
      </c>
      <c r="Q2704" s="4">
        <v>5184</v>
      </c>
      <c r="R2704" s="3">
        <v>0.1</v>
      </c>
      <c r="S2704" s="4">
        <v>17717</v>
      </c>
      <c r="T2704" s="4">
        <v>15552</v>
      </c>
      <c r="U2704" s="4">
        <v>2165</v>
      </c>
      <c r="V2704" s="3">
        <v>0.12219901789241971</v>
      </c>
      <c r="W2704" t="s">
        <v>75</v>
      </c>
      <c r="X2704" t="s">
        <v>76</v>
      </c>
      <c r="Y2704" t="s">
        <v>56</v>
      </c>
      <c r="Z2704">
        <v>3</v>
      </c>
      <c r="AA2704" t="s">
        <v>159</v>
      </c>
      <c r="AB2704" t="s">
        <v>132</v>
      </c>
      <c r="AC2704">
        <v>3.7</v>
      </c>
    </row>
    <row r="2705" spans="1:29">
      <c r="A2705" t="s">
        <v>3207</v>
      </c>
      <c r="B2705" s="2">
        <v>44977</v>
      </c>
      <c r="C2705" t="s">
        <v>87</v>
      </c>
      <c r="D2705" t="s">
        <v>49</v>
      </c>
      <c r="E2705" t="s">
        <v>129</v>
      </c>
      <c r="F2705" t="s">
        <v>33</v>
      </c>
      <c r="G2705">
        <v>58</v>
      </c>
      <c r="H2705" t="s">
        <v>88</v>
      </c>
      <c r="I2705" t="s">
        <v>89</v>
      </c>
      <c r="J2705" t="s">
        <v>82</v>
      </c>
      <c r="K2705" t="s">
        <v>219</v>
      </c>
      <c r="L2705" t="s">
        <v>38</v>
      </c>
      <c r="M2705" t="s">
        <v>63</v>
      </c>
      <c r="N2705" t="s">
        <v>113</v>
      </c>
      <c r="O2705">
        <v>3</v>
      </c>
      <c r="P2705" s="4">
        <v>18675</v>
      </c>
      <c r="Q2705" s="4">
        <v>14006</v>
      </c>
      <c r="R2705" s="3">
        <v>0.1</v>
      </c>
      <c r="S2705" s="4">
        <v>50423</v>
      </c>
      <c r="T2705" s="4">
        <v>42018</v>
      </c>
      <c r="U2705" s="4">
        <v>8405</v>
      </c>
      <c r="V2705" s="3">
        <v>0.16668980425599428</v>
      </c>
      <c r="W2705" t="s">
        <v>75</v>
      </c>
      <c r="X2705" t="s">
        <v>55</v>
      </c>
      <c r="Y2705" t="s">
        <v>56</v>
      </c>
      <c r="Z2705">
        <v>3</v>
      </c>
      <c r="AA2705" t="s">
        <v>163</v>
      </c>
      <c r="AB2705" t="s">
        <v>189</v>
      </c>
      <c r="AC2705">
        <v>4.4000000000000004</v>
      </c>
    </row>
    <row r="2706" spans="1:29">
      <c r="A2706" t="s">
        <v>3208</v>
      </c>
      <c r="B2706" s="2">
        <v>45628</v>
      </c>
      <c r="C2706" t="s">
        <v>416</v>
      </c>
      <c r="D2706" t="s">
        <v>49</v>
      </c>
      <c r="E2706" t="s">
        <v>60</v>
      </c>
      <c r="F2706" t="s">
        <v>70</v>
      </c>
      <c r="G2706">
        <v>44</v>
      </c>
      <c r="H2706" t="s">
        <v>80</v>
      </c>
      <c r="I2706" t="s">
        <v>81</v>
      </c>
      <c r="J2706" t="s">
        <v>82</v>
      </c>
      <c r="K2706" t="s">
        <v>323</v>
      </c>
      <c r="L2706" t="s">
        <v>52</v>
      </c>
      <c r="M2706" t="s">
        <v>92</v>
      </c>
      <c r="N2706" t="s">
        <v>126</v>
      </c>
      <c r="O2706">
        <v>4</v>
      </c>
      <c r="P2706" s="4">
        <v>20614</v>
      </c>
      <c r="Q2706" s="4">
        <v>13811</v>
      </c>
      <c r="R2706" s="3">
        <v>0</v>
      </c>
      <c r="S2706" s="4">
        <v>82456</v>
      </c>
      <c r="T2706" s="4">
        <v>55244</v>
      </c>
      <c r="U2706" s="4">
        <v>27212</v>
      </c>
      <c r="V2706" s="3">
        <v>0.33001843407393033</v>
      </c>
      <c r="W2706" t="s">
        <v>41</v>
      </c>
      <c r="X2706" t="s">
        <v>76</v>
      </c>
      <c r="Y2706" t="s">
        <v>56</v>
      </c>
      <c r="Z2706">
        <v>3</v>
      </c>
      <c r="AA2706" t="s">
        <v>193</v>
      </c>
      <c r="AB2706" t="s">
        <v>95</v>
      </c>
      <c r="AC2706">
        <v>4.4000000000000004</v>
      </c>
    </row>
    <row r="2707" spans="1:29">
      <c r="A2707" t="s">
        <v>3209</v>
      </c>
      <c r="B2707" s="2">
        <v>45580</v>
      </c>
      <c r="C2707" t="s">
        <v>196</v>
      </c>
      <c r="D2707" t="s">
        <v>31</v>
      </c>
      <c r="E2707" t="s">
        <v>32</v>
      </c>
      <c r="F2707" t="s">
        <v>33</v>
      </c>
      <c r="G2707">
        <v>60</v>
      </c>
      <c r="H2707" t="s">
        <v>146</v>
      </c>
      <c r="I2707" t="s">
        <v>147</v>
      </c>
      <c r="J2707" t="s">
        <v>36</v>
      </c>
      <c r="K2707" t="s">
        <v>120</v>
      </c>
      <c r="L2707" t="s">
        <v>112</v>
      </c>
      <c r="M2707" t="s">
        <v>39</v>
      </c>
      <c r="N2707" t="s">
        <v>93</v>
      </c>
      <c r="O2707">
        <v>6</v>
      </c>
      <c r="P2707" s="4">
        <v>19241</v>
      </c>
      <c r="Q2707" s="4">
        <v>13084</v>
      </c>
      <c r="R2707" s="3">
        <v>0</v>
      </c>
      <c r="S2707" s="4">
        <v>115446</v>
      </c>
      <c r="T2707" s="4">
        <v>78504</v>
      </c>
      <c r="U2707" s="4">
        <v>36942</v>
      </c>
      <c r="V2707" s="3">
        <v>0.31999376331791485</v>
      </c>
      <c r="W2707" t="s">
        <v>54</v>
      </c>
      <c r="X2707" t="s">
        <v>76</v>
      </c>
      <c r="Y2707" t="s">
        <v>56</v>
      </c>
      <c r="Z2707">
        <v>2</v>
      </c>
      <c r="AA2707" t="s">
        <v>163</v>
      </c>
      <c r="AB2707" t="s">
        <v>132</v>
      </c>
      <c r="AC2707">
        <v>3.3</v>
      </c>
    </row>
    <row r="2708" spans="1:29">
      <c r="A2708" t="s">
        <v>3210</v>
      </c>
      <c r="B2708" s="2">
        <v>44952</v>
      </c>
      <c r="C2708" t="s">
        <v>1144</v>
      </c>
      <c r="D2708" t="s">
        <v>49</v>
      </c>
      <c r="E2708" t="s">
        <v>135</v>
      </c>
      <c r="F2708" t="s">
        <v>33</v>
      </c>
      <c r="G2708">
        <v>22</v>
      </c>
      <c r="H2708" t="s">
        <v>105</v>
      </c>
      <c r="I2708" t="s">
        <v>89</v>
      </c>
      <c r="J2708" t="s">
        <v>82</v>
      </c>
      <c r="K2708" t="s">
        <v>368</v>
      </c>
      <c r="L2708" t="s">
        <v>62</v>
      </c>
      <c r="M2708" t="s">
        <v>92</v>
      </c>
      <c r="N2708" t="s">
        <v>126</v>
      </c>
      <c r="O2708">
        <v>4</v>
      </c>
      <c r="P2708" s="4">
        <v>19515</v>
      </c>
      <c r="Q2708" s="4">
        <v>12294</v>
      </c>
      <c r="R2708" s="3">
        <v>0.1</v>
      </c>
      <c r="S2708" s="4">
        <v>70254</v>
      </c>
      <c r="T2708" s="4">
        <v>49176</v>
      </c>
      <c r="U2708" s="4">
        <v>21078</v>
      </c>
      <c r="V2708" s="3">
        <v>0.30002562131693566</v>
      </c>
      <c r="W2708" t="s">
        <v>75</v>
      </c>
      <c r="X2708" t="s">
        <v>42</v>
      </c>
      <c r="Y2708" t="s">
        <v>56</v>
      </c>
      <c r="Z2708">
        <v>5</v>
      </c>
      <c r="AA2708" t="s">
        <v>193</v>
      </c>
      <c r="AB2708" t="s">
        <v>45</v>
      </c>
      <c r="AC2708">
        <v>4.3</v>
      </c>
    </row>
    <row r="2709" spans="1:29">
      <c r="A2709" t="s">
        <v>3211</v>
      </c>
      <c r="B2709" s="2">
        <v>45387</v>
      </c>
      <c r="C2709" t="s">
        <v>1505</v>
      </c>
      <c r="D2709" t="s">
        <v>31</v>
      </c>
      <c r="E2709" t="s">
        <v>50</v>
      </c>
      <c r="F2709" t="s">
        <v>33</v>
      </c>
      <c r="G2709">
        <v>58</v>
      </c>
      <c r="H2709" t="s">
        <v>34</v>
      </c>
      <c r="I2709" t="s">
        <v>35</v>
      </c>
      <c r="J2709" t="s">
        <v>36</v>
      </c>
      <c r="K2709" t="s">
        <v>51</v>
      </c>
      <c r="L2709" t="s">
        <v>52</v>
      </c>
      <c r="M2709" t="s">
        <v>107</v>
      </c>
      <c r="N2709" t="s">
        <v>113</v>
      </c>
      <c r="O2709">
        <v>4</v>
      </c>
      <c r="P2709" s="4">
        <v>10534</v>
      </c>
      <c r="Q2709" s="4">
        <v>7795</v>
      </c>
      <c r="R2709" s="3">
        <v>0.2</v>
      </c>
      <c r="S2709" s="4">
        <v>33709</v>
      </c>
      <c r="T2709" s="4">
        <v>31180</v>
      </c>
      <c r="U2709" s="4">
        <v>2529</v>
      </c>
      <c r="V2709" s="3">
        <v>7.5024474176036068E-2</v>
      </c>
      <c r="W2709" t="s">
        <v>84</v>
      </c>
      <c r="X2709" t="s">
        <v>76</v>
      </c>
      <c r="Y2709" t="s">
        <v>171</v>
      </c>
      <c r="Z2709">
        <v>3</v>
      </c>
      <c r="AA2709" t="s">
        <v>65</v>
      </c>
      <c r="AB2709" t="s">
        <v>66</v>
      </c>
      <c r="AC2709" t="s">
        <v>46</v>
      </c>
    </row>
    <row r="2710" spans="1:29">
      <c r="A2710" t="s">
        <v>3212</v>
      </c>
      <c r="B2710" s="2">
        <v>44971</v>
      </c>
      <c r="C2710" t="s">
        <v>572</v>
      </c>
      <c r="D2710" t="s">
        <v>49</v>
      </c>
      <c r="E2710" t="s">
        <v>124</v>
      </c>
      <c r="F2710" t="s">
        <v>70</v>
      </c>
      <c r="G2710">
        <v>32</v>
      </c>
      <c r="H2710" t="s">
        <v>34</v>
      </c>
      <c r="I2710" t="s">
        <v>35</v>
      </c>
      <c r="J2710" t="s">
        <v>36</v>
      </c>
      <c r="K2710" t="s">
        <v>239</v>
      </c>
      <c r="L2710" t="s">
        <v>137</v>
      </c>
      <c r="M2710" t="s">
        <v>107</v>
      </c>
      <c r="N2710" t="s">
        <v>93</v>
      </c>
      <c r="O2710">
        <v>1</v>
      </c>
      <c r="P2710" s="4">
        <v>11953</v>
      </c>
      <c r="Q2710" s="4">
        <v>8367</v>
      </c>
      <c r="R2710" s="3">
        <v>0.2</v>
      </c>
      <c r="S2710" s="4">
        <v>9562</v>
      </c>
      <c r="T2710" s="4">
        <v>8367</v>
      </c>
      <c r="U2710" s="4">
        <v>1195</v>
      </c>
      <c r="V2710" s="3">
        <v>0.12497385484208325</v>
      </c>
      <c r="W2710" t="s">
        <v>41</v>
      </c>
      <c r="X2710" t="s">
        <v>76</v>
      </c>
      <c r="Y2710" t="s">
        <v>56</v>
      </c>
      <c r="Z2710">
        <v>4</v>
      </c>
      <c r="AA2710" t="s">
        <v>181</v>
      </c>
      <c r="AB2710" t="s">
        <v>194</v>
      </c>
      <c r="AC2710">
        <v>4.7</v>
      </c>
    </row>
    <row r="2711" spans="1:29">
      <c r="A2711" t="s">
        <v>3213</v>
      </c>
      <c r="B2711" s="2">
        <v>45543</v>
      </c>
      <c r="C2711" t="s">
        <v>618</v>
      </c>
      <c r="D2711" t="s">
        <v>31</v>
      </c>
      <c r="E2711" t="s">
        <v>124</v>
      </c>
      <c r="F2711" t="s">
        <v>70</v>
      </c>
      <c r="G2711">
        <v>45</v>
      </c>
      <c r="H2711" t="s">
        <v>146</v>
      </c>
      <c r="I2711" t="s">
        <v>147</v>
      </c>
      <c r="J2711" t="s">
        <v>36</v>
      </c>
      <c r="K2711" t="s">
        <v>337</v>
      </c>
      <c r="L2711" t="s">
        <v>142</v>
      </c>
      <c r="M2711" t="s">
        <v>107</v>
      </c>
      <c r="N2711" t="s">
        <v>126</v>
      </c>
      <c r="O2711">
        <v>6</v>
      </c>
      <c r="P2711" s="4">
        <v>4202</v>
      </c>
      <c r="Q2711" s="4">
        <v>2353</v>
      </c>
      <c r="R2711" s="3">
        <v>0</v>
      </c>
      <c r="S2711" s="4">
        <v>25212</v>
      </c>
      <c r="T2711" s="4">
        <v>14118</v>
      </c>
      <c r="U2711" s="4">
        <v>11094</v>
      </c>
      <c r="V2711" s="3">
        <v>0.44002855782960493</v>
      </c>
      <c r="W2711" t="s">
        <v>41</v>
      </c>
      <c r="X2711" t="s">
        <v>42</v>
      </c>
      <c r="Y2711" t="s">
        <v>156</v>
      </c>
      <c r="Z2711">
        <v>0</v>
      </c>
      <c r="AA2711" t="s">
        <v>102</v>
      </c>
      <c r="AB2711" t="s">
        <v>121</v>
      </c>
      <c r="AC2711">
        <v>2.1</v>
      </c>
    </row>
    <row r="2712" spans="1:29">
      <c r="A2712" t="s">
        <v>3214</v>
      </c>
      <c r="B2712" s="2">
        <v>45583</v>
      </c>
      <c r="C2712" t="s">
        <v>355</v>
      </c>
      <c r="D2712" t="s">
        <v>31</v>
      </c>
      <c r="E2712" t="s">
        <v>135</v>
      </c>
      <c r="F2712" t="s">
        <v>33</v>
      </c>
      <c r="G2712">
        <v>60</v>
      </c>
      <c r="H2712" t="s">
        <v>71</v>
      </c>
      <c r="I2712" t="s">
        <v>72</v>
      </c>
      <c r="J2712" t="s">
        <v>73</v>
      </c>
      <c r="K2712" t="s">
        <v>162</v>
      </c>
      <c r="L2712" t="s">
        <v>101</v>
      </c>
      <c r="M2712" t="s">
        <v>107</v>
      </c>
      <c r="N2712" t="s">
        <v>53</v>
      </c>
      <c r="O2712">
        <v>1</v>
      </c>
      <c r="P2712" s="4">
        <v>21724</v>
      </c>
      <c r="Q2712" s="4">
        <v>14338</v>
      </c>
      <c r="R2712" s="3">
        <v>0.1</v>
      </c>
      <c r="S2712" s="4">
        <v>19552</v>
      </c>
      <c r="T2712" s="4">
        <v>14338</v>
      </c>
      <c r="U2712" s="4">
        <v>5214</v>
      </c>
      <c r="V2712" s="3">
        <v>0.26667348608837971</v>
      </c>
      <c r="W2712" t="s">
        <v>84</v>
      </c>
      <c r="X2712" t="s">
        <v>42</v>
      </c>
      <c r="Y2712" t="s">
        <v>56</v>
      </c>
      <c r="Z2712">
        <v>4</v>
      </c>
      <c r="AA2712" t="s">
        <v>149</v>
      </c>
      <c r="AB2712" t="s">
        <v>194</v>
      </c>
      <c r="AC2712">
        <v>3.7</v>
      </c>
    </row>
    <row r="2713" spans="1:29">
      <c r="A2713" t="s">
        <v>3215</v>
      </c>
      <c r="B2713" s="2">
        <v>44993</v>
      </c>
      <c r="C2713" t="s">
        <v>1446</v>
      </c>
      <c r="D2713" t="s">
        <v>49</v>
      </c>
      <c r="E2713" t="s">
        <v>32</v>
      </c>
      <c r="F2713" t="s">
        <v>33</v>
      </c>
      <c r="G2713">
        <v>19</v>
      </c>
      <c r="H2713" t="s">
        <v>146</v>
      </c>
      <c r="I2713" t="s">
        <v>147</v>
      </c>
      <c r="J2713" t="s">
        <v>36</v>
      </c>
      <c r="K2713" t="s">
        <v>326</v>
      </c>
      <c r="L2713" t="s">
        <v>155</v>
      </c>
      <c r="M2713" t="s">
        <v>107</v>
      </c>
      <c r="N2713" t="s">
        <v>64</v>
      </c>
      <c r="O2713">
        <v>5</v>
      </c>
      <c r="P2713" s="4">
        <v>14974</v>
      </c>
      <c r="Q2713" s="4">
        <v>11081</v>
      </c>
      <c r="R2713" s="3">
        <v>0.05</v>
      </c>
      <c r="S2713" s="4">
        <v>71127</v>
      </c>
      <c r="T2713" s="4">
        <v>55405</v>
      </c>
      <c r="U2713" s="4">
        <v>15722</v>
      </c>
      <c r="V2713" s="3">
        <v>0.22104123609880919</v>
      </c>
      <c r="W2713" t="s">
        <v>54</v>
      </c>
      <c r="X2713" t="s">
        <v>42</v>
      </c>
      <c r="Y2713" t="s">
        <v>56</v>
      </c>
      <c r="Z2713">
        <v>5</v>
      </c>
      <c r="AA2713" t="s">
        <v>108</v>
      </c>
      <c r="AB2713" t="s">
        <v>45</v>
      </c>
      <c r="AC2713">
        <v>4.8</v>
      </c>
    </row>
    <row r="2714" spans="1:29">
      <c r="A2714" t="s">
        <v>3216</v>
      </c>
      <c r="B2714" s="2">
        <v>45507</v>
      </c>
      <c r="C2714" t="s">
        <v>460</v>
      </c>
      <c r="D2714" t="s">
        <v>49</v>
      </c>
      <c r="E2714" t="s">
        <v>129</v>
      </c>
      <c r="F2714" t="s">
        <v>33</v>
      </c>
      <c r="G2714">
        <v>55</v>
      </c>
      <c r="H2714" t="s">
        <v>80</v>
      </c>
      <c r="I2714" t="s">
        <v>81</v>
      </c>
      <c r="J2714" t="s">
        <v>82</v>
      </c>
      <c r="K2714" t="s">
        <v>116</v>
      </c>
      <c r="L2714" t="s">
        <v>101</v>
      </c>
      <c r="M2714" t="s">
        <v>107</v>
      </c>
      <c r="N2714" t="s">
        <v>53</v>
      </c>
      <c r="O2714">
        <v>6</v>
      </c>
      <c r="P2714" s="4">
        <v>23847</v>
      </c>
      <c r="Q2714" s="4">
        <v>18839</v>
      </c>
      <c r="R2714" s="3">
        <v>0.15</v>
      </c>
      <c r="S2714" s="4">
        <v>121620</v>
      </c>
      <c r="T2714" s="4">
        <v>113034</v>
      </c>
      <c r="U2714" s="4">
        <v>8586</v>
      </c>
      <c r="V2714" s="3">
        <v>7.0596941292550563E-2</v>
      </c>
      <c r="W2714" t="s">
        <v>54</v>
      </c>
      <c r="X2714" t="s">
        <v>76</v>
      </c>
      <c r="Y2714" t="s">
        <v>43</v>
      </c>
      <c r="Z2714">
        <v>0</v>
      </c>
      <c r="AA2714" t="s">
        <v>65</v>
      </c>
      <c r="AB2714" t="s">
        <v>121</v>
      </c>
      <c r="AC2714" t="s">
        <v>46</v>
      </c>
    </row>
    <row r="2715" spans="1:29">
      <c r="A2715" t="s">
        <v>3217</v>
      </c>
      <c r="B2715" s="2">
        <v>45372</v>
      </c>
      <c r="C2715" t="s">
        <v>1394</v>
      </c>
      <c r="D2715" t="s">
        <v>31</v>
      </c>
      <c r="E2715" t="s">
        <v>69</v>
      </c>
      <c r="F2715" t="s">
        <v>70</v>
      </c>
      <c r="G2715">
        <v>59</v>
      </c>
      <c r="H2715" t="s">
        <v>80</v>
      </c>
      <c r="I2715" t="s">
        <v>81</v>
      </c>
      <c r="J2715" t="s">
        <v>82</v>
      </c>
      <c r="K2715" t="s">
        <v>130</v>
      </c>
      <c r="L2715" t="s">
        <v>38</v>
      </c>
      <c r="M2715" t="s">
        <v>63</v>
      </c>
      <c r="N2715" t="s">
        <v>126</v>
      </c>
      <c r="O2715">
        <v>6</v>
      </c>
      <c r="P2715" s="4">
        <v>10428</v>
      </c>
      <c r="Q2715" s="4">
        <v>8134</v>
      </c>
      <c r="R2715" s="3">
        <v>0.15</v>
      </c>
      <c r="S2715" s="4">
        <v>53183</v>
      </c>
      <c r="T2715" s="4">
        <v>48804</v>
      </c>
      <c r="U2715" s="4">
        <v>4379</v>
      </c>
      <c r="V2715" s="3">
        <v>8.2338341199255399E-2</v>
      </c>
      <c r="W2715" t="s">
        <v>41</v>
      </c>
      <c r="X2715" t="s">
        <v>55</v>
      </c>
      <c r="Y2715" t="s">
        <v>56</v>
      </c>
      <c r="Z2715">
        <v>5</v>
      </c>
      <c r="AA2715" t="s">
        <v>163</v>
      </c>
      <c r="AB2715" t="s">
        <v>194</v>
      </c>
      <c r="AC2715">
        <v>4.9000000000000004</v>
      </c>
    </row>
    <row r="2716" spans="1:29">
      <c r="A2716" t="s">
        <v>3218</v>
      </c>
      <c r="B2716" s="2">
        <v>45336</v>
      </c>
      <c r="C2716" t="s">
        <v>687</v>
      </c>
      <c r="D2716" t="s">
        <v>31</v>
      </c>
      <c r="E2716" t="s">
        <v>119</v>
      </c>
      <c r="F2716" t="s">
        <v>70</v>
      </c>
      <c r="G2716">
        <v>56</v>
      </c>
      <c r="H2716" t="s">
        <v>153</v>
      </c>
      <c r="I2716" t="s">
        <v>154</v>
      </c>
      <c r="J2716" t="s">
        <v>36</v>
      </c>
      <c r="K2716" t="s">
        <v>192</v>
      </c>
      <c r="L2716" t="s">
        <v>62</v>
      </c>
      <c r="M2716" t="s">
        <v>107</v>
      </c>
      <c r="N2716" t="s">
        <v>64</v>
      </c>
      <c r="O2716">
        <v>5</v>
      </c>
      <c r="P2716" s="4">
        <v>15023</v>
      </c>
      <c r="Q2716" s="4">
        <v>11868</v>
      </c>
      <c r="R2716" s="3">
        <v>0.2</v>
      </c>
      <c r="S2716" s="4">
        <v>60092</v>
      </c>
      <c r="T2716" s="4">
        <v>59340</v>
      </c>
      <c r="U2716" s="4">
        <v>752</v>
      </c>
      <c r="V2716" s="3">
        <v>1.2514144977700859E-2</v>
      </c>
      <c r="W2716" t="s">
        <v>54</v>
      </c>
      <c r="X2716" t="s">
        <v>55</v>
      </c>
      <c r="Y2716" t="s">
        <v>56</v>
      </c>
      <c r="Z2716">
        <v>3</v>
      </c>
      <c r="AA2716" t="s">
        <v>44</v>
      </c>
      <c r="AB2716" t="s">
        <v>194</v>
      </c>
      <c r="AC2716">
        <v>3.3</v>
      </c>
    </row>
    <row r="2717" spans="1:29">
      <c r="A2717" t="s">
        <v>3219</v>
      </c>
      <c r="B2717" s="2">
        <v>45437</v>
      </c>
      <c r="C2717" t="s">
        <v>460</v>
      </c>
      <c r="D2717" t="s">
        <v>49</v>
      </c>
      <c r="E2717" t="s">
        <v>69</v>
      </c>
      <c r="F2717" t="s">
        <v>70</v>
      </c>
      <c r="G2717">
        <v>50</v>
      </c>
      <c r="H2717" t="s">
        <v>153</v>
      </c>
      <c r="I2717" t="s">
        <v>154</v>
      </c>
      <c r="J2717" t="s">
        <v>36</v>
      </c>
      <c r="K2717" t="s">
        <v>166</v>
      </c>
      <c r="L2717" t="s">
        <v>137</v>
      </c>
      <c r="M2717" t="s">
        <v>92</v>
      </c>
      <c r="N2717" t="s">
        <v>93</v>
      </c>
      <c r="O2717">
        <v>8</v>
      </c>
      <c r="P2717" s="4">
        <v>9692</v>
      </c>
      <c r="Q2717" s="4">
        <v>5718</v>
      </c>
      <c r="R2717" s="3">
        <v>0.05</v>
      </c>
      <c r="S2717" s="4">
        <v>73659</v>
      </c>
      <c r="T2717" s="4">
        <v>45744</v>
      </c>
      <c r="U2717" s="4">
        <v>27915</v>
      </c>
      <c r="V2717" s="3">
        <v>0.37897609253451714</v>
      </c>
      <c r="W2717" t="s">
        <v>54</v>
      </c>
      <c r="X2717" t="s">
        <v>55</v>
      </c>
      <c r="Y2717" t="s">
        <v>56</v>
      </c>
      <c r="Z2717">
        <v>3</v>
      </c>
      <c r="AA2717" t="s">
        <v>102</v>
      </c>
      <c r="AB2717" t="s">
        <v>66</v>
      </c>
      <c r="AC2717">
        <v>4.0999999999999996</v>
      </c>
    </row>
    <row r="2718" spans="1:29">
      <c r="A2718" t="s">
        <v>3220</v>
      </c>
      <c r="B2718" s="2">
        <v>45487</v>
      </c>
      <c r="C2718" t="s">
        <v>1203</v>
      </c>
      <c r="D2718" t="s">
        <v>31</v>
      </c>
      <c r="E2718" t="s">
        <v>69</v>
      </c>
      <c r="F2718" t="s">
        <v>70</v>
      </c>
      <c r="G2718">
        <v>36</v>
      </c>
      <c r="H2718" t="s">
        <v>153</v>
      </c>
      <c r="I2718" t="s">
        <v>154</v>
      </c>
      <c r="J2718" t="s">
        <v>36</v>
      </c>
      <c r="K2718" t="s">
        <v>148</v>
      </c>
      <c r="L2718" t="s">
        <v>101</v>
      </c>
      <c r="M2718" t="s">
        <v>107</v>
      </c>
      <c r="N2718" t="s">
        <v>113</v>
      </c>
      <c r="O2718">
        <v>4</v>
      </c>
      <c r="P2718" s="4">
        <v>3058</v>
      </c>
      <c r="Q2718" s="4">
        <v>1988</v>
      </c>
      <c r="R2718" s="3">
        <v>0</v>
      </c>
      <c r="S2718" s="4">
        <v>12232</v>
      </c>
      <c r="T2718" s="4">
        <v>7952</v>
      </c>
      <c r="U2718" s="4">
        <v>4280</v>
      </c>
      <c r="V2718" s="3">
        <v>0.34990189666448657</v>
      </c>
      <c r="W2718" t="s">
        <v>54</v>
      </c>
      <c r="X2718" t="s">
        <v>42</v>
      </c>
      <c r="Y2718" t="s">
        <v>56</v>
      </c>
      <c r="Z2718">
        <v>6</v>
      </c>
      <c r="AA2718" t="s">
        <v>181</v>
      </c>
      <c r="AB2718" t="s">
        <v>132</v>
      </c>
      <c r="AC2718">
        <v>3</v>
      </c>
    </row>
    <row r="2719" spans="1:29">
      <c r="A2719" t="s">
        <v>3221</v>
      </c>
      <c r="B2719" s="2">
        <v>45078</v>
      </c>
      <c r="C2719" t="s">
        <v>1026</v>
      </c>
      <c r="D2719" t="s">
        <v>31</v>
      </c>
      <c r="E2719" t="s">
        <v>119</v>
      </c>
      <c r="F2719" t="s">
        <v>70</v>
      </c>
      <c r="G2719">
        <v>55</v>
      </c>
      <c r="H2719" t="s">
        <v>146</v>
      </c>
      <c r="I2719" t="s">
        <v>147</v>
      </c>
      <c r="J2719" t="s">
        <v>36</v>
      </c>
      <c r="K2719" t="s">
        <v>368</v>
      </c>
      <c r="L2719" t="s">
        <v>101</v>
      </c>
      <c r="M2719" t="s">
        <v>83</v>
      </c>
      <c r="N2719" t="s">
        <v>126</v>
      </c>
      <c r="O2719">
        <v>8</v>
      </c>
      <c r="P2719" s="4">
        <v>22340</v>
      </c>
      <c r="Q2719" s="4">
        <v>14744</v>
      </c>
      <c r="R2719" s="3">
        <v>0.15</v>
      </c>
      <c r="S2719" s="4">
        <v>151912</v>
      </c>
      <c r="T2719" s="4">
        <v>117952</v>
      </c>
      <c r="U2719" s="4">
        <v>33960</v>
      </c>
      <c r="V2719" s="3">
        <v>0.22355047659171098</v>
      </c>
      <c r="W2719" t="s">
        <v>75</v>
      </c>
      <c r="X2719" t="s">
        <v>76</v>
      </c>
      <c r="Y2719" t="s">
        <v>43</v>
      </c>
      <c r="Z2719">
        <v>0</v>
      </c>
      <c r="AA2719" t="s">
        <v>159</v>
      </c>
      <c r="AB2719" t="s">
        <v>45</v>
      </c>
      <c r="AC2719" t="s">
        <v>46</v>
      </c>
    </row>
    <row r="2720" spans="1:29">
      <c r="A2720" t="s">
        <v>3222</v>
      </c>
      <c r="B2720" s="2">
        <v>45461</v>
      </c>
      <c r="C2720" t="s">
        <v>628</v>
      </c>
      <c r="D2720" t="s">
        <v>49</v>
      </c>
      <c r="E2720" t="s">
        <v>119</v>
      </c>
      <c r="F2720" t="s">
        <v>70</v>
      </c>
      <c r="G2720">
        <v>36</v>
      </c>
      <c r="H2720" t="s">
        <v>80</v>
      </c>
      <c r="I2720" t="s">
        <v>81</v>
      </c>
      <c r="J2720" t="s">
        <v>82</v>
      </c>
      <c r="K2720" t="s">
        <v>214</v>
      </c>
      <c r="L2720" t="s">
        <v>91</v>
      </c>
      <c r="M2720" t="s">
        <v>107</v>
      </c>
      <c r="N2720" t="s">
        <v>126</v>
      </c>
      <c r="O2720">
        <v>7</v>
      </c>
      <c r="P2720" s="4">
        <v>24736</v>
      </c>
      <c r="Q2720" s="4">
        <v>14347</v>
      </c>
      <c r="R2720" s="3">
        <v>0</v>
      </c>
      <c r="S2720" s="4">
        <v>173152</v>
      </c>
      <c r="T2720" s="4">
        <v>100429</v>
      </c>
      <c r="U2720" s="4">
        <v>72723</v>
      </c>
      <c r="V2720" s="3">
        <v>0.41999514877102201</v>
      </c>
      <c r="W2720" t="s">
        <v>75</v>
      </c>
      <c r="X2720" t="s">
        <v>55</v>
      </c>
      <c r="Y2720" t="s">
        <v>56</v>
      </c>
      <c r="Z2720">
        <v>6</v>
      </c>
      <c r="AA2720" t="s">
        <v>108</v>
      </c>
      <c r="AB2720" t="s">
        <v>189</v>
      </c>
      <c r="AC2720">
        <v>3.7</v>
      </c>
    </row>
    <row r="2721" spans="1:29">
      <c r="A2721" t="s">
        <v>3223</v>
      </c>
      <c r="B2721" s="2">
        <v>45429</v>
      </c>
      <c r="C2721" t="s">
        <v>259</v>
      </c>
      <c r="D2721" t="s">
        <v>31</v>
      </c>
      <c r="E2721" t="s">
        <v>32</v>
      </c>
      <c r="F2721" t="s">
        <v>33</v>
      </c>
      <c r="G2721">
        <v>24</v>
      </c>
      <c r="H2721" t="s">
        <v>88</v>
      </c>
      <c r="I2721" t="s">
        <v>89</v>
      </c>
      <c r="J2721" t="s">
        <v>82</v>
      </c>
      <c r="K2721" t="s">
        <v>51</v>
      </c>
      <c r="L2721" t="s">
        <v>131</v>
      </c>
      <c r="M2721" t="s">
        <v>107</v>
      </c>
      <c r="N2721" t="s">
        <v>113</v>
      </c>
      <c r="O2721">
        <v>2</v>
      </c>
      <c r="P2721" s="4">
        <v>4789</v>
      </c>
      <c r="Q2721" s="4">
        <v>3831</v>
      </c>
      <c r="R2721" s="3">
        <v>0</v>
      </c>
      <c r="S2721" s="4">
        <v>9578</v>
      </c>
      <c r="T2721" s="4">
        <v>7662</v>
      </c>
      <c r="U2721" s="4">
        <v>1916</v>
      </c>
      <c r="V2721" s="3">
        <v>0.20004176237210272</v>
      </c>
      <c r="W2721" t="s">
        <v>41</v>
      </c>
      <c r="X2721" t="s">
        <v>42</v>
      </c>
      <c r="Y2721" t="s">
        <v>56</v>
      </c>
      <c r="Z2721">
        <v>7</v>
      </c>
      <c r="AA2721" t="s">
        <v>193</v>
      </c>
      <c r="AB2721" t="s">
        <v>189</v>
      </c>
      <c r="AC2721">
        <v>4.8</v>
      </c>
    </row>
    <row r="2722" spans="1:29">
      <c r="A2722" t="s">
        <v>3224</v>
      </c>
      <c r="B2722" s="2">
        <v>45329</v>
      </c>
      <c r="C2722" t="s">
        <v>1096</v>
      </c>
      <c r="D2722" t="s">
        <v>31</v>
      </c>
      <c r="E2722" t="s">
        <v>119</v>
      </c>
      <c r="F2722" t="s">
        <v>70</v>
      </c>
      <c r="G2722">
        <v>30</v>
      </c>
      <c r="H2722" t="s">
        <v>71</v>
      </c>
      <c r="I2722" t="s">
        <v>72</v>
      </c>
      <c r="J2722" t="s">
        <v>73</v>
      </c>
      <c r="K2722" t="s">
        <v>37</v>
      </c>
      <c r="L2722" t="s">
        <v>62</v>
      </c>
      <c r="M2722" t="s">
        <v>107</v>
      </c>
      <c r="N2722" t="s">
        <v>40</v>
      </c>
      <c r="O2722">
        <v>1</v>
      </c>
      <c r="P2722" s="4">
        <v>12891</v>
      </c>
      <c r="Q2722" s="4">
        <v>9024</v>
      </c>
      <c r="R2722" s="3">
        <v>0</v>
      </c>
      <c r="S2722" s="4">
        <v>12891</v>
      </c>
      <c r="T2722" s="4">
        <v>9024</v>
      </c>
      <c r="U2722" s="4">
        <v>3867</v>
      </c>
      <c r="V2722" s="3">
        <v>0.29997672794973235</v>
      </c>
      <c r="W2722" t="s">
        <v>75</v>
      </c>
      <c r="X2722" t="s">
        <v>42</v>
      </c>
      <c r="Y2722" t="s">
        <v>56</v>
      </c>
      <c r="Z2722">
        <v>5</v>
      </c>
      <c r="AA2722" t="s">
        <v>57</v>
      </c>
      <c r="AB2722" t="s">
        <v>194</v>
      </c>
      <c r="AC2722">
        <v>3.3</v>
      </c>
    </row>
    <row r="2723" spans="1:29">
      <c r="A2723" t="s">
        <v>3225</v>
      </c>
      <c r="B2723" s="2">
        <v>44996</v>
      </c>
      <c r="C2723" t="s">
        <v>442</v>
      </c>
      <c r="D2723" t="s">
        <v>31</v>
      </c>
      <c r="E2723" t="s">
        <v>69</v>
      </c>
      <c r="F2723" t="s">
        <v>70</v>
      </c>
      <c r="G2723">
        <v>28</v>
      </c>
      <c r="H2723" t="s">
        <v>153</v>
      </c>
      <c r="I2723" t="s">
        <v>154</v>
      </c>
      <c r="J2723" t="s">
        <v>36</v>
      </c>
      <c r="K2723" t="s">
        <v>192</v>
      </c>
      <c r="L2723" t="s">
        <v>91</v>
      </c>
      <c r="M2723" t="s">
        <v>83</v>
      </c>
      <c r="N2723" t="s">
        <v>93</v>
      </c>
      <c r="O2723">
        <v>1</v>
      </c>
      <c r="P2723" s="4">
        <v>6772</v>
      </c>
      <c r="Q2723" s="4">
        <v>3725</v>
      </c>
      <c r="R2723" s="3">
        <v>0.15</v>
      </c>
      <c r="S2723" s="4">
        <v>5756</v>
      </c>
      <c r="T2723" s="4">
        <v>3725</v>
      </c>
      <c r="U2723" s="4">
        <v>2031</v>
      </c>
      <c r="V2723" s="3">
        <v>0.35284920083391241</v>
      </c>
      <c r="W2723" t="s">
        <v>75</v>
      </c>
      <c r="X2723" t="s">
        <v>76</v>
      </c>
      <c r="Y2723" t="s">
        <v>56</v>
      </c>
      <c r="Z2723">
        <v>5</v>
      </c>
      <c r="AA2723" t="s">
        <v>102</v>
      </c>
      <c r="AB2723" t="s">
        <v>45</v>
      </c>
      <c r="AC2723">
        <v>4.8</v>
      </c>
    </row>
    <row r="2724" spans="1:29">
      <c r="A2724" t="s">
        <v>3226</v>
      </c>
      <c r="B2724" s="2">
        <v>45298</v>
      </c>
      <c r="C2724" t="s">
        <v>592</v>
      </c>
      <c r="D2724" t="s">
        <v>31</v>
      </c>
      <c r="E2724" t="s">
        <v>60</v>
      </c>
      <c r="F2724" t="s">
        <v>70</v>
      </c>
      <c r="G2724">
        <v>25</v>
      </c>
      <c r="H2724" t="s">
        <v>34</v>
      </c>
      <c r="I2724" t="s">
        <v>35</v>
      </c>
      <c r="J2724" t="s">
        <v>36</v>
      </c>
      <c r="K2724" t="s">
        <v>239</v>
      </c>
      <c r="L2724" t="s">
        <v>101</v>
      </c>
      <c r="M2724" t="s">
        <v>92</v>
      </c>
      <c r="N2724" t="s">
        <v>53</v>
      </c>
      <c r="O2724">
        <v>7</v>
      </c>
      <c r="P2724" s="4">
        <v>13333</v>
      </c>
      <c r="Q2724" s="4">
        <v>10000</v>
      </c>
      <c r="R2724" s="3">
        <v>0.15</v>
      </c>
      <c r="S2724" s="4">
        <v>79331</v>
      </c>
      <c r="T2724" s="4">
        <v>70000</v>
      </c>
      <c r="U2724" s="4">
        <v>9331</v>
      </c>
      <c r="V2724" s="3">
        <v>0.11762110650313244</v>
      </c>
      <c r="W2724" t="s">
        <v>75</v>
      </c>
      <c r="X2724" t="s">
        <v>55</v>
      </c>
      <c r="Y2724" t="s">
        <v>56</v>
      </c>
      <c r="Z2724">
        <v>3</v>
      </c>
      <c r="AA2724" t="s">
        <v>181</v>
      </c>
      <c r="AB2724" t="s">
        <v>66</v>
      </c>
      <c r="AC2724">
        <v>3.2</v>
      </c>
    </row>
    <row r="2725" spans="1:29">
      <c r="A2725" t="s">
        <v>3227</v>
      </c>
      <c r="B2725" s="2">
        <v>45197</v>
      </c>
      <c r="C2725" t="s">
        <v>512</v>
      </c>
      <c r="D2725" t="s">
        <v>31</v>
      </c>
      <c r="E2725" t="s">
        <v>135</v>
      </c>
      <c r="F2725" t="s">
        <v>33</v>
      </c>
      <c r="G2725">
        <v>53</v>
      </c>
      <c r="H2725" t="s">
        <v>80</v>
      </c>
      <c r="I2725" t="s">
        <v>81</v>
      </c>
      <c r="J2725" t="s">
        <v>82</v>
      </c>
      <c r="K2725" t="s">
        <v>184</v>
      </c>
      <c r="L2725" t="s">
        <v>101</v>
      </c>
      <c r="M2725" t="s">
        <v>63</v>
      </c>
      <c r="N2725" t="s">
        <v>113</v>
      </c>
      <c r="O2725">
        <v>6</v>
      </c>
      <c r="P2725" s="4">
        <v>10122</v>
      </c>
      <c r="Q2725" s="4">
        <v>6883</v>
      </c>
      <c r="R2725" s="3">
        <v>0</v>
      </c>
      <c r="S2725" s="4">
        <v>60732</v>
      </c>
      <c r="T2725" s="4">
        <v>41298</v>
      </c>
      <c r="U2725" s="4">
        <v>19434</v>
      </c>
      <c r="V2725" s="3">
        <v>0.31999604821181582</v>
      </c>
      <c r="W2725" t="s">
        <v>41</v>
      </c>
      <c r="X2725" t="s">
        <v>55</v>
      </c>
      <c r="Y2725" t="s">
        <v>56</v>
      </c>
      <c r="Z2725">
        <v>6</v>
      </c>
      <c r="AA2725" t="s">
        <v>102</v>
      </c>
      <c r="AB2725" t="s">
        <v>189</v>
      </c>
      <c r="AC2725">
        <v>3.3</v>
      </c>
    </row>
    <row r="2726" spans="1:29">
      <c r="A2726" t="s">
        <v>3228</v>
      </c>
      <c r="B2726" s="2">
        <v>45378</v>
      </c>
      <c r="C2726" t="s">
        <v>649</v>
      </c>
      <c r="D2726" t="s">
        <v>49</v>
      </c>
      <c r="E2726" t="s">
        <v>60</v>
      </c>
      <c r="F2726" t="s">
        <v>70</v>
      </c>
      <c r="G2726">
        <v>56</v>
      </c>
      <c r="H2726" t="s">
        <v>153</v>
      </c>
      <c r="I2726" t="s">
        <v>154</v>
      </c>
      <c r="J2726" t="s">
        <v>36</v>
      </c>
      <c r="K2726" t="s">
        <v>90</v>
      </c>
      <c r="L2726" t="s">
        <v>101</v>
      </c>
      <c r="M2726" t="s">
        <v>39</v>
      </c>
      <c r="N2726" t="s">
        <v>113</v>
      </c>
      <c r="O2726">
        <v>5</v>
      </c>
      <c r="P2726" s="4">
        <v>10300</v>
      </c>
      <c r="Q2726" s="4">
        <v>6283</v>
      </c>
      <c r="R2726" s="3">
        <v>0.05</v>
      </c>
      <c r="S2726" s="4">
        <v>48925</v>
      </c>
      <c r="T2726" s="4">
        <v>31415</v>
      </c>
      <c r="U2726" s="4">
        <v>17510</v>
      </c>
      <c r="V2726" s="3">
        <v>0.35789473684210527</v>
      </c>
      <c r="W2726" t="s">
        <v>84</v>
      </c>
      <c r="X2726" t="s">
        <v>55</v>
      </c>
      <c r="Y2726" t="s">
        <v>43</v>
      </c>
      <c r="Z2726">
        <v>0</v>
      </c>
      <c r="AA2726" t="s">
        <v>149</v>
      </c>
      <c r="AB2726" t="s">
        <v>45</v>
      </c>
      <c r="AC2726" t="s">
        <v>46</v>
      </c>
    </row>
    <row r="2727" spans="1:29">
      <c r="A2727" t="s">
        <v>3229</v>
      </c>
      <c r="B2727" s="2">
        <v>45080</v>
      </c>
      <c r="C2727" t="s">
        <v>442</v>
      </c>
      <c r="D2727" t="s">
        <v>49</v>
      </c>
      <c r="E2727" t="s">
        <v>170</v>
      </c>
      <c r="F2727" t="s">
        <v>33</v>
      </c>
      <c r="G2727">
        <v>35</v>
      </c>
      <c r="H2727" t="s">
        <v>34</v>
      </c>
      <c r="I2727" t="s">
        <v>35</v>
      </c>
      <c r="J2727" t="s">
        <v>36</v>
      </c>
      <c r="K2727" t="s">
        <v>326</v>
      </c>
      <c r="L2727" t="s">
        <v>52</v>
      </c>
      <c r="M2727" t="s">
        <v>39</v>
      </c>
      <c r="N2727" t="s">
        <v>113</v>
      </c>
      <c r="O2727">
        <v>1</v>
      </c>
      <c r="P2727" s="4">
        <v>3527</v>
      </c>
      <c r="Q2727" s="4">
        <v>2116</v>
      </c>
      <c r="R2727" s="3">
        <v>0</v>
      </c>
      <c r="S2727" s="4">
        <v>3527</v>
      </c>
      <c r="T2727" s="4">
        <v>2116</v>
      </c>
      <c r="U2727" s="4">
        <v>1411</v>
      </c>
      <c r="V2727" s="3">
        <v>0.40005670541536714</v>
      </c>
      <c r="W2727" t="s">
        <v>41</v>
      </c>
      <c r="X2727" t="s">
        <v>42</v>
      </c>
      <c r="Y2727" t="s">
        <v>56</v>
      </c>
      <c r="Z2727">
        <v>1</v>
      </c>
      <c r="AA2727" t="s">
        <v>220</v>
      </c>
      <c r="AB2727" t="s">
        <v>45</v>
      </c>
      <c r="AC2727">
        <v>4.3</v>
      </c>
    </row>
    <row r="2728" spans="1:29">
      <c r="A2728" t="s">
        <v>3230</v>
      </c>
      <c r="B2728" s="2">
        <v>45534</v>
      </c>
      <c r="C2728" t="s">
        <v>512</v>
      </c>
      <c r="D2728" t="s">
        <v>31</v>
      </c>
      <c r="E2728" t="s">
        <v>98</v>
      </c>
      <c r="F2728" t="s">
        <v>70</v>
      </c>
      <c r="G2728">
        <v>38</v>
      </c>
      <c r="H2728" t="s">
        <v>80</v>
      </c>
      <c r="I2728" t="s">
        <v>81</v>
      </c>
      <c r="J2728" t="s">
        <v>82</v>
      </c>
      <c r="K2728" t="s">
        <v>326</v>
      </c>
      <c r="L2728" t="s">
        <v>112</v>
      </c>
      <c r="M2728" t="s">
        <v>39</v>
      </c>
      <c r="N2728" t="s">
        <v>64</v>
      </c>
      <c r="O2728">
        <v>5</v>
      </c>
      <c r="P2728" s="4">
        <v>23479</v>
      </c>
      <c r="Q2728" s="4">
        <v>15966</v>
      </c>
      <c r="R2728" s="3">
        <v>0.05</v>
      </c>
      <c r="S2728" s="4">
        <v>111525</v>
      </c>
      <c r="T2728" s="4">
        <v>79830</v>
      </c>
      <c r="U2728" s="4">
        <v>31695</v>
      </c>
      <c r="V2728" s="3">
        <v>0.28419636852723607</v>
      </c>
      <c r="W2728" t="s">
        <v>84</v>
      </c>
      <c r="X2728" t="s">
        <v>76</v>
      </c>
      <c r="Y2728" t="s">
        <v>56</v>
      </c>
      <c r="Z2728">
        <v>1</v>
      </c>
      <c r="AA2728" t="s">
        <v>229</v>
      </c>
      <c r="AB2728" t="s">
        <v>121</v>
      </c>
      <c r="AC2728">
        <v>3.2</v>
      </c>
    </row>
    <row r="2729" spans="1:29">
      <c r="A2729" t="s">
        <v>3231</v>
      </c>
      <c r="B2729" s="2">
        <v>45511</v>
      </c>
      <c r="C2729" t="s">
        <v>567</v>
      </c>
      <c r="D2729" t="s">
        <v>31</v>
      </c>
      <c r="E2729" t="s">
        <v>135</v>
      </c>
      <c r="F2729" t="s">
        <v>33</v>
      </c>
      <c r="G2729">
        <v>21</v>
      </c>
      <c r="H2729" t="s">
        <v>88</v>
      </c>
      <c r="I2729" t="s">
        <v>89</v>
      </c>
      <c r="J2729" t="s">
        <v>82</v>
      </c>
      <c r="K2729" t="s">
        <v>323</v>
      </c>
      <c r="L2729" t="s">
        <v>112</v>
      </c>
      <c r="M2729" t="s">
        <v>39</v>
      </c>
      <c r="N2729" t="s">
        <v>93</v>
      </c>
      <c r="O2729">
        <v>4</v>
      </c>
      <c r="P2729" s="4">
        <v>2248</v>
      </c>
      <c r="Q2729" s="4">
        <v>1596</v>
      </c>
      <c r="R2729" s="3">
        <v>0</v>
      </c>
      <c r="S2729" s="4">
        <v>8992</v>
      </c>
      <c r="T2729" s="4">
        <v>6384</v>
      </c>
      <c r="U2729" s="4">
        <v>2608</v>
      </c>
      <c r="V2729" s="3">
        <v>0.29003558718861211</v>
      </c>
      <c r="W2729" t="s">
        <v>54</v>
      </c>
      <c r="X2729" t="s">
        <v>42</v>
      </c>
      <c r="Y2729" t="s">
        <v>156</v>
      </c>
      <c r="Z2729">
        <v>0</v>
      </c>
      <c r="AA2729" t="s">
        <v>143</v>
      </c>
      <c r="AB2729" t="s">
        <v>121</v>
      </c>
      <c r="AC2729">
        <v>2.1</v>
      </c>
    </row>
    <row r="2730" spans="1:29">
      <c r="A2730" t="s">
        <v>3232</v>
      </c>
      <c r="B2730" s="2">
        <v>45268</v>
      </c>
      <c r="C2730" t="s">
        <v>483</v>
      </c>
      <c r="D2730" t="s">
        <v>31</v>
      </c>
      <c r="E2730" t="s">
        <v>170</v>
      </c>
      <c r="F2730" t="s">
        <v>33</v>
      </c>
      <c r="G2730">
        <v>36</v>
      </c>
      <c r="H2730" t="s">
        <v>105</v>
      </c>
      <c r="I2730" t="s">
        <v>89</v>
      </c>
      <c r="J2730" t="s">
        <v>82</v>
      </c>
      <c r="K2730" t="s">
        <v>291</v>
      </c>
      <c r="L2730" t="s">
        <v>62</v>
      </c>
      <c r="M2730" t="s">
        <v>83</v>
      </c>
      <c r="N2730" t="s">
        <v>53</v>
      </c>
      <c r="O2730">
        <v>8</v>
      </c>
      <c r="P2730" s="4">
        <v>4792</v>
      </c>
      <c r="Q2730" s="4">
        <v>3450</v>
      </c>
      <c r="R2730" s="3">
        <v>0.1</v>
      </c>
      <c r="S2730" s="4">
        <v>34502</v>
      </c>
      <c r="T2730" s="4">
        <v>27600</v>
      </c>
      <c r="U2730" s="4">
        <v>6902</v>
      </c>
      <c r="V2730" s="3">
        <v>0.20004637412323922</v>
      </c>
      <c r="W2730" t="s">
        <v>75</v>
      </c>
      <c r="X2730" t="s">
        <v>55</v>
      </c>
      <c r="Y2730" t="s">
        <v>156</v>
      </c>
      <c r="Z2730">
        <v>0</v>
      </c>
      <c r="AA2730" t="s">
        <v>185</v>
      </c>
      <c r="AB2730" t="s">
        <v>121</v>
      </c>
      <c r="AC2730">
        <v>1.5</v>
      </c>
    </row>
    <row r="2731" spans="1:29">
      <c r="A2731" t="s">
        <v>3233</v>
      </c>
      <c r="B2731" s="2">
        <v>44938</v>
      </c>
      <c r="C2731" t="s">
        <v>1672</v>
      </c>
      <c r="D2731" t="s">
        <v>49</v>
      </c>
      <c r="E2731" t="s">
        <v>60</v>
      </c>
      <c r="F2731" t="s">
        <v>70</v>
      </c>
      <c r="G2731">
        <v>45</v>
      </c>
      <c r="H2731" t="s">
        <v>71</v>
      </c>
      <c r="I2731" t="s">
        <v>72</v>
      </c>
      <c r="J2731" t="s">
        <v>73</v>
      </c>
      <c r="K2731" t="s">
        <v>337</v>
      </c>
      <c r="L2731" t="s">
        <v>101</v>
      </c>
      <c r="M2731" t="s">
        <v>39</v>
      </c>
      <c r="N2731" t="s">
        <v>126</v>
      </c>
      <c r="O2731">
        <v>8</v>
      </c>
      <c r="P2731" s="4">
        <v>12105</v>
      </c>
      <c r="Q2731" s="4">
        <v>6779</v>
      </c>
      <c r="R2731" s="3">
        <v>0</v>
      </c>
      <c r="S2731" s="4">
        <v>96840</v>
      </c>
      <c r="T2731" s="4">
        <v>54232</v>
      </c>
      <c r="U2731" s="4">
        <v>42608</v>
      </c>
      <c r="V2731" s="3">
        <v>0.43998347790169351</v>
      </c>
      <c r="W2731" t="s">
        <v>84</v>
      </c>
      <c r="X2731" t="s">
        <v>42</v>
      </c>
      <c r="Y2731" t="s">
        <v>56</v>
      </c>
      <c r="Z2731">
        <v>5</v>
      </c>
      <c r="AA2731" t="s">
        <v>193</v>
      </c>
      <c r="AB2731" t="s">
        <v>132</v>
      </c>
      <c r="AC2731">
        <v>3.8</v>
      </c>
    </row>
    <row r="2732" spans="1:29">
      <c r="A2732" t="s">
        <v>3234</v>
      </c>
      <c r="B2732" s="2">
        <v>45581</v>
      </c>
      <c r="C2732" t="s">
        <v>328</v>
      </c>
      <c r="D2732" t="s">
        <v>31</v>
      </c>
      <c r="E2732" t="s">
        <v>188</v>
      </c>
      <c r="F2732" t="s">
        <v>33</v>
      </c>
      <c r="G2732">
        <v>43</v>
      </c>
      <c r="H2732" t="s">
        <v>34</v>
      </c>
      <c r="I2732" t="s">
        <v>35</v>
      </c>
      <c r="J2732" t="s">
        <v>36</v>
      </c>
      <c r="K2732" t="s">
        <v>148</v>
      </c>
      <c r="L2732" t="s">
        <v>38</v>
      </c>
      <c r="M2732" t="s">
        <v>107</v>
      </c>
      <c r="N2732" t="s">
        <v>64</v>
      </c>
      <c r="O2732">
        <v>8</v>
      </c>
      <c r="P2732" s="4">
        <v>7045</v>
      </c>
      <c r="Q2732" s="4">
        <v>5284</v>
      </c>
      <c r="R2732" s="3">
        <v>0.05</v>
      </c>
      <c r="S2732" s="4">
        <v>53542</v>
      </c>
      <c r="T2732" s="4">
        <v>42272</v>
      </c>
      <c r="U2732" s="4">
        <v>11270</v>
      </c>
      <c r="V2732" s="3">
        <v>0.21048896193642375</v>
      </c>
      <c r="W2732" t="s">
        <v>84</v>
      </c>
      <c r="X2732" t="s">
        <v>76</v>
      </c>
      <c r="Y2732" t="s">
        <v>43</v>
      </c>
      <c r="Z2732">
        <v>0</v>
      </c>
      <c r="AA2732" t="s">
        <v>181</v>
      </c>
      <c r="AB2732" t="s">
        <v>66</v>
      </c>
      <c r="AC2732" t="s">
        <v>46</v>
      </c>
    </row>
    <row r="2733" spans="1:29">
      <c r="A2733" t="s">
        <v>3235</v>
      </c>
      <c r="B2733" s="2">
        <v>44951</v>
      </c>
      <c r="C2733" t="s">
        <v>1810</v>
      </c>
      <c r="D2733" t="s">
        <v>49</v>
      </c>
      <c r="E2733" t="s">
        <v>111</v>
      </c>
      <c r="F2733" t="s">
        <v>70</v>
      </c>
      <c r="G2733">
        <v>46</v>
      </c>
      <c r="H2733" t="s">
        <v>88</v>
      </c>
      <c r="I2733" t="s">
        <v>89</v>
      </c>
      <c r="J2733" t="s">
        <v>82</v>
      </c>
      <c r="K2733" t="s">
        <v>184</v>
      </c>
      <c r="L2733" t="s">
        <v>91</v>
      </c>
      <c r="M2733" t="s">
        <v>39</v>
      </c>
      <c r="N2733" t="s">
        <v>93</v>
      </c>
      <c r="O2733">
        <v>5</v>
      </c>
      <c r="P2733" s="4">
        <v>7035</v>
      </c>
      <c r="Q2733" s="4">
        <v>4573</v>
      </c>
      <c r="R2733" s="3">
        <v>0.15</v>
      </c>
      <c r="S2733" s="4">
        <v>29899</v>
      </c>
      <c r="T2733" s="4">
        <v>22865</v>
      </c>
      <c r="U2733" s="4">
        <v>7034</v>
      </c>
      <c r="V2733" s="3">
        <v>0.23525870430449178</v>
      </c>
      <c r="W2733" t="s">
        <v>41</v>
      </c>
      <c r="X2733" t="s">
        <v>76</v>
      </c>
      <c r="Y2733" t="s">
        <v>56</v>
      </c>
      <c r="Z2733">
        <v>4</v>
      </c>
      <c r="AA2733" t="s">
        <v>85</v>
      </c>
      <c r="AB2733" t="s">
        <v>66</v>
      </c>
      <c r="AC2733">
        <v>3.8</v>
      </c>
    </row>
    <row r="2734" spans="1:29">
      <c r="A2734" t="s">
        <v>3236</v>
      </c>
      <c r="B2734" s="2">
        <v>45263</v>
      </c>
      <c r="C2734" t="s">
        <v>623</v>
      </c>
      <c r="D2734" t="s">
        <v>49</v>
      </c>
      <c r="E2734" t="s">
        <v>129</v>
      </c>
      <c r="F2734" t="s">
        <v>33</v>
      </c>
      <c r="G2734">
        <v>28</v>
      </c>
      <c r="H2734" t="s">
        <v>153</v>
      </c>
      <c r="I2734" t="s">
        <v>154</v>
      </c>
      <c r="J2734" t="s">
        <v>36</v>
      </c>
      <c r="K2734" t="s">
        <v>37</v>
      </c>
      <c r="L2734" t="s">
        <v>91</v>
      </c>
      <c r="M2734" t="s">
        <v>83</v>
      </c>
      <c r="N2734" t="s">
        <v>53</v>
      </c>
      <c r="O2734">
        <v>6</v>
      </c>
      <c r="P2734" s="4">
        <v>2246</v>
      </c>
      <c r="Q2734" s="4">
        <v>1774</v>
      </c>
      <c r="R2734" s="3">
        <v>0.2</v>
      </c>
      <c r="S2734" s="4">
        <v>10781</v>
      </c>
      <c r="T2734" s="4">
        <v>10644</v>
      </c>
      <c r="U2734" s="4">
        <v>137</v>
      </c>
      <c r="V2734" s="3">
        <v>1.2707541044430016E-2</v>
      </c>
      <c r="W2734" t="s">
        <v>41</v>
      </c>
      <c r="X2734" t="s">
        <v>55</v>
      </c>
      <c r="Y2734" t="s">
        <v>56</v>
      </c>
      <c r="Z2734">
        <v>4</v>
      </c>
      <c r="AA2734" t="s">
        <v>57</v>
      </c>
      <c r="AB2734" t="s">
        <v>150</v>
      </c>
      <c r="AC2734">
        <v>3.3</v>
      </c>
    </row>
    <row r="2735" spans="1:29">
      <c r="A2735" t="s">
        <v>3237</v>
      </c>
      <c r="B2735" s="2">
        <v>45065</v>
      </c>
      <c r="C2735" t="s">
        <v>1259</v>
      </c>
      <c r="D2735" t="s">
        <v>31</v>
      </c>
      <c r="E2735" t="s">
        <v>129</v>
      </c>
      <c r="F2735" t="s">
        <v>33</v>
      </c>
      <c r="G2735">
        <v>20</v>
      </c>
      <c r="H2735" t="s">
        <v>88</v>
      </c>
      <c r="I2735" t="s">
        <v>89</v>
      </c>
      <c r="J2735" t="s">
        <v>82</v>
      </c>
      <c r="K2735" t="s">
        <v>368</v>
      </c>
      <c r="L2735" t="s">
        <v>62</v>
      </c>
      <c r="M2735" t="s">
        <v>83</v>
      </c>
      <c r="N2735" t="s">
        <v>126</v>
      </c>
      <c r="O2735">
        <v>8</v>
      </c>
      <c r="P2735" s="4">
        <v>6302</v>
      </c>
      <c r="Q2735" s="4">
        <v>5042</v>
      </c>
      <c r="R2735" s="3">
        <v>0</v>
      </c>
      <c r="S2735" s="4">
        <v>50416</v>
      </c>
      <c r="T2735" s="4">
        <v>40336</v>
      </c>
      <c r="U2735" s="4">
        <v>10080</v>
      </c>
      <c r="V2735" s="3">
        <v>0.19993652808632181</v>
      </c>
      <c r="W2735" t="s">
        <v>84</v>
      </c>
      <c r="X2735" t="s">
        <v>55</v>
      </c>
      <c r="Y2735" t="s">
        <v>56</v>
      </c>
      <c r="Z2735">
        <v>4</v>
      </c>
      <c r="AA2735" t="s">
        <v>226</v>
      </c>
      <c r="AB2735" t="s">
        <v>95</v>
      </c>
      <c r="AC2735">
        <v>3.9</v>
      </c>
    </row>
    <row r="2736" spans="1:29">
      <c r="A2736" t="s">
        <v>3238</v>
      </c>
      <c r="B2736" s="2">
        <v>45164</v>
      </c>
      <c r="C2736" t="s">
        <v>320</v>
      </c>
      <c r="D2736" t="s">
        <v>49</v>
      </c>
      <c r="E2736" t="s">
        <v>50</v>
      </c>
      <c r="F2736" t="s">
        <v>33</v>
      </c>
      <c r="G2736">
        <v>36</v>
      </c>
      <c r="H2736" t="s">
        <v>99</v>
      </c>
      <c r="I2736" t="s">
        <v>99</v>
      </c>
      <c r="J2736" t="s">
        <v>100</v>
      </c>
      <c r="K2736" t="s">
        <v>162</v>
      </c>
      <c r="L2736" t="s">
        <v>101</v>
      </c>
      <c r="M2736" t="s">
        <v>107</v>
      </c>
      <c r="N2736" t="s">
        <v>126</v>
      </c>
      <c r="O2736">
        <v>5</v>
      </c>
      <c r="P2736" s="4">
        <v>7444</v>
      </c>
      <c r="Q2736" s="4">
        <v>5062</v>
      </c>
      <c r="R2736" s="3">
        <v>0.15</v>
      </c>
      <c r="S2736" s="4">
        <v>31637</v>
      </c>
      <c r="T2736" s="4">
        <v>25310</v>
      </c>
      <c r="U2736" s="4">
        <v>6327</v>
      </c>
      <c r="V2736" s="3">
        <v>0.19998735657616082</v>
      </c>
      <c r="W2736" t="s">
        <v>84</v>
      </c>
      <c r="X2736" t="s">
        <v>76</v>
      </c>
      <c r="Y2736" t="s">
        <v>56</v>
      </c>
      <c r="Z2736">
        <v>6</v>
      </c>
      <c r="AA2736" t="s">
        <v>108</v>
      </c>
      <c r="AB2736" t="s">
        <v>45</v>
      </c>
      <c r="AC2736">
        <v>4.4000000000000004</v>
      </c>
    </row>
    <row r="2737" spans="1:29">
      <c r="A2737" t="s">
        <v>3239</v>
      </c>
      <c r="B2737" s="2">
        <v>45642</v>
      </c>
      <c r="C2737" t="s">
        <v>279</v>
      </c>
      <c r="D2737" t="s">
        <v>31</v>
      </c>
      <c r="E2737" t="s">
        <v>188</v>
      </c>
      <c r="F2737" t="s">
        <v>33</v>
      </c>
      <c r="G2737">
        <v>49</v>
      </c>
      <c r="H2737" t="s">
        <v>105</v>
      </c>
      <c r="I2737" t="s">
        <v>89</v>
      </c>
      <c r="J2737" t="s">
        <v>82</v>
      </c>
      <c r="K2737" t="s">
        <v>166</v>
      </c>
      <c r="L2737" t="s">
        <v>38</v>
      </c>
      <c r="M2737" t="s">
        <v>39</v>
      </c>
      <c r="N2737" t="s">
        <v>113</v>
      </c>
      <c r="O2737">
        <v>5</v>
      </c>
      <c r="P2737" s="4">
        <v>12235</v>
      </c>
      <c r="Q2737" s="4">
        <v>7341</v>
      </c>
      <c r="R2737" s="3">
        <v>0.15</v>
      </c>
      <c r="S2737" s="4">
        <v>51999</v>
      </c>
      <c r="T2737" s="4">
        <v>36705</v>
      </c>
      <c r="U2737" s="4">
        <v>15294</v>
      </c>
      <c r="V2737" s="3">
        <v>0.29412104078924595</v>
      </c>
      <c r="W2737" t="s">
        <v>84</v>
      </c>
      <c r="X2737" t="s">
        <v>42</v>
      </c>
      <c r="Y2737" t="s">
        <v>56</v>
      </c>
      <c r="Z2737">
        <v>7</v>
      </c>
      <c r="AA2737" t="s">
        <v>229</v>
      </c>
      <c r="AB2737" t="s">
        <v>194</v>
      </c>
      <c r="AC2737">
        <v>4.0999999999999996</v>
      </c>
    </row>
    <row r="2738" spans="1:29">
      <c r="A2738" t="s">
        <v>3240</v>
      </c>
      <c r="B2738" s="2">
        <v>45533</v>
      </c>
      <c r="C2738" t="s">
        <v>1098</v>
      </c>
      <c r="D2738" t="s">
        <v>31</v>
      </c>
      <c r="E2738" t="s">
        <v>60</v>
      </c>
      <c r="F2738" t="s">
        <v>70</v>
      </c>
      <c r="G2738">
        <v>49</v>
      </c>
      <c r="H2738" t="s">
        <v>80</v>
      </c>
      <c r="I2738" t="s">
        <v>81</v>
      </c>
      <c r="J2738" t="s">
        <v>82</v>
      </c>
      <c r="K2738" t="s">
        <v>269</v>
      </c>
      <c r="L2738" t="s">
        <v>101</v>
      </c>
      <c r="M2738" t="s">
        <v>92</v>
      </c>
      <c r="N2738" t="s">
        <v>93</v>
      </c>
      <c r="O2738">
        <v>7</v>
      </c>
      <c r="P2738" s="4">
        <v>8858</v>
      </c>
      <c r="Q2738" s="4">
        <v>5581</v>
      </c>
      <c r="R2738" s="3">
        <v>0</v>
      </c>
      <c r="S2738" s="4">
        <v>62006</v>
      </c>
      <c r="T2738" s="4">
        <v>39067</v>
      </c>
      <c r="U2738" s="4">
        <v>22939</v>
      </c>
      <c r="V2738" s="3">
        <v>0.36994806954165727</v>
      </c>
      <c r="W2738" t="s">
        <v>41</v>
      </c>
      <c r="X2738" t="s">
        <v>42</v>
      </c>
      <c r="Y2738" t="s">
        <v>43</v>
      </c>
      <c r="Z2738">
        <v>0</v>
      </c>
      <c r="AA2738" t="s">
        <v>143</v>
      </c>
      <c r="AB2738" t="s">
        <v>194</v>
      </c>
      <c r="AC2738" t="s">
        <v>46</v>
      </c>
    </row>
    <row r="2739" spans="1:29">
      <c r="A2739" t="s">
        <v>3241</v>
      </c>
      <c r="B2739" s="2">
        <v>45044</v>
      </c>
      <c r="C2739" t="s">
        <v>1377</v>
      </c>
      <c r="D2739" t="s">
        <v>31</v>
      </c>
      <c r="E2739" t="s">
        <v>50</v>
      </c>
      <c r="F2739" t="s">
        <v>33</v>
      </c>
      <c r="G2739">
        <v>40</v>
      </c>
      <c r="H2739" t="s">
        <v>105</v>
      </c>
      <c r="I2739" t="s">
        <v>89</v>
      </c>
      <c r="J2739" t="s">
        <v>82</v>
      </c>
      <c r="K2739" t="s">
        <v>302</v>
      </c>
      <c r="L2739" t="s">
        <v>142</v>
      </c>
      <c r="M2739" t="s">
        <v>63</v>
      </c>
      <c r="N2739" t="s">
        <v>64</v>
      </c>
      <c r="O2739">
        <v>6</v>
      </c>
      <c r="P2739" s="4">
        <v>4144</v>
      </c>
      <c r="Q2739" s="4">
        <v>2321</v>
      </c>
      <c r="R2739" s="3">
        <v>0.2</v>
      </c>
      <c r="S2739" s="4">
        <v>19891</v>
      </c>
      <c r="T2739" s="4">
        <v>13926</v>
      </c>
      <c r="U2739" s="4">
        <v>5965</v>
      </c>
      <c r="V2739" s="3">
        <v>0.29988436981549443</v>
      </c>
      <c r="W2739" t="s">
        <v>75</v>
      </c>
      <c r="X2739" t="s">
        <v>42</v>
      </c>
      <c r="Y2739" t="s">
        <v>56</v>
      </c>
      <c r="Z2739">
        <v>4</v>
      </c>
      <c r="AA2739" t="s">
        <v>163</v>
      </c>
      <c r="AB2739" t="s">
        <v>45</v>
      </c>
      <c r="AC2739">
        <v>4.5</v>
      </c>
    </row>
    <row r="2740" spans="1:29">
      <c r="A2740" t="s">
        <v>3242</v>
      </c>
      <c r="B2740" s="2">
        <v>45453</v>
      </c>
      <c r="C2740" t="s">
        <v>490</v>
      </c>
      <c r="D2740" t="s">
        <v>49</v>
      </c>
      <c r="E2740" t="s">
        <v>32</v>
      </c>
      <c r="F2740" t="s">
        <v>33</v>
      </c>
      <c r="G2740">
        <v>52</v>
      </c>
      <c r="H2740" t="s">
        <v>99</v>
      </c>
      <c r="I2740" t="s">
        <v>99</v>
      </c>
      <c r="J2740" t="s">
        <v>100</v>
      </c>
      <c r="K2740" t="s">
        <v>219</v>
      </c>
      <c r="L2740" t="s">
        <v>142</v>
      </c>
      <c r="M2740" t="s">
        <v>39</v>
      </c>
      <c r="N2740" t="s">
        <v>113</v>
      </c>
      <c r="O2740">
        <v>5</v>
      </c>
      <c r="P2740" s="4">
        <v>16499</v>
      </c>
      <c r="Q2740" s="4">
        <v>12539</v>
      </c>
      <c r="R2740" s="3">
        <v>0.05</v>
      </c>
      <c r="S2740" s="4">
        <v>78370</v>
      </c>
      <c r="T2740" s="4">
        <v>62695</v>
      </c>
      <c r="U2740" s="4">
        <v>15675</v>
      </c>
      <c r="V2740" s="3">
        <v>0.20001275998468801</v>
      </c>
      <c r="W2740" t="s">
        <v>41</v>
      </c>
      <c r="X2740" t="s">
        <v>76</v>
      </c>
      <c r="Y2740" t="s">
        <v>56</v>
      </c>
      <c r="Z2740">
        <v>4</v>
      </c>
      <c r="AA2740" t="s">
        <v>44</v>
      </c>
      <c r="AB2740" t="s">
        <v>45</v>
      </c>
      <c r="AC2740">
        <v>4.5999999999999996</v>
      </c>
    </row>
    <row r="2741" spans="1:29">
      <c r="A2741" t="s">
        <v>3243</v>
      </c>
      <c r="B2741" s="2">
        <v>45217</v>
      </c>
      <c r="C2741" t="s">
        <v>478</v>
      </c>
      <c r="D2741" t="s">
        <v>31</v>
      </c>
      <c r="E2741" t="s">
        <v>32</v>
      </c>
      <c r="F2741" t="s">
        <v>33</v>
      </c>
      <c r="G2741">
        <v>58</v>
      </c>
      <c r="H2741" t="s">
        <v>105</v>
      </c>
      <c r="I2741" t="s">
        <v>89</v>
      </c>
      <c r="J2741" t="s">
        <v>82</v>
      </c>
      <c r="K2741" t="s">
        <v>166</v>
      </c>
      <c r="L2741" t="s">
        <v>62</v>
      </c>
      <c r="M2741" t="s">
        <v>39</v>
      </c>
      <c r="N2741" t="s">
        <v>126</v>
      </c>
      <c r="O2741">
        <v>8</v>
      </c>
      <c r="P2741" s="4">
        <v>7353</v>
      </c>
      <c r="Q2741" s="4">
        <v>5515</v>
      </c>
      <c r="R2741" s="3">
        <v>0.15</v>
      </c>
      <c r="S2741" s="4">
        <v>50000</v>
      </c>
      <c r="T2741" s="4">
        <v>44120</v>
      </c>
      <c r="U2741" s="4">
        <v>5880</v>
      </c>
      <c r="V2741" s="3">
        <v>0.1176</v>
      </c>
      <c r="W2741" t="s">
        <v>84</v>
      </c>
      <c r="X2741" t="s">
        <v>76</v>
      </c>
      <c r="Y2741" t="s">
        <v>56</v>
      </c>
      <c r="Z2741">
        <v>4</v>
      </c>
      <c r="AA2741" t="s">
        <v>163</v>
      </c>
      <c r="AB2741" t="s">
        <v>194</v>
      </c>
      <c r="AC2741">
        <v>3</v>
      </c>
    </row>
    <row r="2742" spans="1:29">
      <c r="A2742" t="s">
        <v>3244</v>
      </c>
      <c r="B2742" s="2">
        <v>45509</v>
      </c>
      <c r="C2742" t="s">
        <v>910</v>
      </c>
      <c r="D2742" t="s">
        <v>49</v>
      </c>
      <c r="E2742" t="s">
        <v>135</v>
      </c>
      <c r="F2742" t="s">
        <v>33</v>
      </c>
      <c r="G2742">
        <v>18</v>
      </c>
      <c r="H2742" t="s">
        <v>88</v>
      </c>
      <c r="I2742" t="s">
        <v>89</v>
      </c>
      <c r="J2742" t="s">
        <v>82</v>
      </c>
      <c r="K2742" t="s">
        <v>162</v>
      </c>
      <c r="L2742" t="s">
        <v>142</v>
      </c>
      <c r="M2742" t="s">
        <v>63</v>
      </c>
      <c r="N2742" t="s">
        <v>53</v>
      </c>
      <c r="O2742">
        <v>4</v>
      </c>
      <c r="P2742" s="4">
        <v>21324</v>
      </c>
      <c r="Q2742" s="4">
        <v>12581</v>
      </c>
      <c r="R2742" s="3">
        <v>0</v>
      </c>
      <c r="S2742" s="4">
        <v>85296</v>
      </c>
      <c r="T2742" s="4">
        <v>50324</v>
      </c>
      <c r="U2742" s="4">
        <v>34972</v>
      </c>
      <c r="V2742" s="3">
        <v>0.41000750328268615</v>
      </c>
      <c r="W2742" t="s">
        <v>54</v>
      </c>
      <c r="X2742" t="s">
        <v>42</v>
      </c>
      <c r="Y2742" t="s">
        <v>56</v>
      </c>
      <c r="Z2742">
        <v>3</v>
      </c>
      <c r="AA2742" t="s">
        <v>167</v>
      </c>
      <c r="AB2742" t="s">
        <v>95</v>
      </c>
      <c r="AC2742">
        <v>3.8</v>
      </c>
    </row>
    <row r="2743" spans="1:29">
      <c r="A2743" t="s">
        <v>3245</v>
      </c>
      <c r="B2743" s="2">
        <v>45475</v>
      </c>
      <c r="C2743" t="s">
        <v>882</v>
      </c>
      <c r="D2743" t="s">
        <v>49</v>
      </c>
      <c r="E2743" t="s">
        <v>69</v>
      </c>
      <c r="F2743" t="s">
        <v>70</v>
      </c>
      <c r="G2743">
        <v>20</v>
      </c>
      <c r="H2743" t="s">
        <v>99</v>
      </c>
      <c r="I2743" t="s">
        <v>99</v>
      </c>
      <c r="J2743" t="s">
        <v>100</v>
      </c>
      <c r="K2743" t="s">
        <v>219</v>
      </c>
      <c r="L2743" t="s">
        <v>101</v>
      </c>
      <c r="M2743" t="s">
        <v>107</v>
      </c>
      <c r="N2743" t="s">
        <v>126</v>
      </c>
      <c r="O2743">
        <v>2</v>
      </c>
      <c r="P2743" s="4">
        <v>3829</v>
      </c>
      <c r="Q2743" s="4">
        <v>2106</v>
      </c>
      <c r="R2743" s="3">
        <v>0.05</v>
      </c>
      <c r="S2743" s="4">
        <v>7275</v>
      </c>
      <c r="T2743" s="4">
        <v>4212</v>
      </c>
      <c r="U2743" s="4">
        <v>3063</v>
      </c>
      <c r="V2743" s="3">
        <v>0.42103092783505153</v>
      </c>
      <c r="W2743" t="s">
        <v>54</v>
      </c>
      <c r="X2743" t="s">
        <v>76</v>
      </c>
      <c r="Y2743" t="s">
        <v>43</v>
      </c>
      <c r="Z2743">
        <v>0</v>
      </c>
      <c r="AA2743" t="s">
        <v>65</v>
      </c>
      <c r="AB2743" t="s">
        <v>150</v>
      </c>
      <c r="AC2743" t="s">
        <v>46</v>
      </c>
    </row>
    <row r="2744" spans="1:29">
      <c r="A2744" t="s">
        <v>3246</v>
      </c>
      <c r="B2744" s="2">
        <v>45183</v>
      </c>
      <c r="C2744" t="s">
        <v>615</v>
      </c>
      <c r="D2744" t="s">
        <v>49</v>
      </c>
      <c r="E2744" t="s">
        <v>111</v>
      </c>
      <c r="F2744" t="s">
        <v>70</v>
      </c>
      <c r="G2744">
        <v>33</v>
      </c>
      <c r="H2744" t="s">
        <v>105</v>
      </c>
      <c r="I2744" t="s">
        <v>89</v>
      </c>
      <c r="J2744" t="s">
        <v>82</v>
      </c>
      <c r="K2744" t="s">
        <v>130</v>
      </c>
      <c r="L2744" t="s">
        <v>155</v>
      </c>
      <c r="M2744" t="s">
        <v>83</v>
      </c>
      <c r="N2744" t="s">
        <v>53</v>
      </c>
      <c r="O2744">
        <v>3</v>
      </c>
      <c r="P2744" s="4">
        <v>10987</v>
      </c>
      <c r="Q2744" s="4">
        <v>7142</v>
      </c>
      <c r="R2744" s="3">
        <v>0.2</v>
      </c>
      <c r="S2744" s="4">
        <v>26369</v>
      </c>
      <c r="T2744" s="4">
        <v>21426</v>
      </c>
      <c r="U2744" s="4">
        <v>4943</v>
      </c>
      <c r="V2744" s="3">
        <v>0.18745496605862946</v>
      </c>
      <c r="W2744" t="s">
        <v>54</v>
      </c>
      <c r="X2744" t="s">
        <v>55</v>
      </c>
      <c r="Y2744" t="s">
        <v>56</v>
      </c>
      <c r="Z2744">
        <v>7</v>
      </c>
      <c r="AA2744" t="s">
        <v>163</v>
      </c>
      <c r="AB2744" t="s">
        <v>189</v>
      </c>
      <c r="AC2744">
        <v>4</v>
      </c>
    </row>
    <row r="2745" spans="1:29">
      <c r="A2745" t="s">
        <v>3247</v>
      </c>
      <c r="B2745" s="2">
        <v>45046</v>
      </c>
      <c r="C2745" t="s">
        <v>912</v>
      </c>
      <c r="D2745" t="s">
        <v>49</v>
      </c>
      <c r="E2745" t="s">
        <v>135</v>
      </c>
      <c r="F2745" t="s">
        <v>33</v>
      </c>
      <c r="G2745">
        <v>46</v>
      </c>
      <c r="H2745" t="s">
        <v>34</v>
      </c>
      <c r="I2745" t="s">
        <v>35</v>
      </c>
      <c r="J2745" t="s">
        <v>36</v>
      </c>
      <c r="K2745" t="s">
        <v>368</v>
      </c>
      <c r="L2745" t="s">
        <v>62</v>
      </c>
      <c r="M2745" t="s">
        <v>39</v>
      </c>
      <c r="N2745" t="s">
        <v>126</v>
      </c>
      <c r="O2745">
        <v>2</v>
      </c>
      <c r="P2745" s="4">
        <v>9061</v>
      </c>
      <c r="Q2745" s="4">
        <v>6977</v>
      </c>
      <c r="R2745" s="3">
        <v>0</v>
      </c>
      <c r="S2745" s="4">
        <v>18122</v>
      </c>
      <c r="T2745" s="4">
        <v>13954</v>
      </c>
      <c r="U2745" s="4">
        <v>4168</v>
      </c>
      <c r="V2745" s="3">
        <v>0.22999668910716256</v>
      </c>
      <c r="W2745" t="s">
        <v>84</v>
      </c>
      <c r="X2745" t="s">
        <v>76</v>
      </c>
      <c r="Y2745" t="s">
        <v>56</v>
      </c>
      <c r="Z2745">
        <v>4</v>
      </c>
      <c r="AA2745" t="s">
        <v>181</v>
      </c>
      <c r="AB2745" t="s">
        <v>132</v>
      </c>
      <c r="AC2745">
        <v>4.8</v>
      </c>
    </row>
    <row r="2746" spans="1:29">
      <c r="A2746" t="s">
        <v>3248</v>
      </c>
      <c r="B2746" s="2">
        <v>45147</v>
      </c>
      <c r="C2746" t="s">
        <v>583</v>
      </c>
      <c r="D2746" t="s">
        <v>49</v>
      </c>
      <c r="E2746" t="s">
        <v>69</v>
      </c>
      <c r="F2746" t="s">
        <v>70</v>
      </c>
      <c r="G2746">
        <v>45</v>
      </c>
      <c r="H2746" t="s">
        <v>99</v>
      </c>
      <c r="I2746" t="s">
        <v>99</v>
      </c>
      <c r="J2746" t="s">
        <v>100</v>
      </c>
      <c r="K2746" t="s">
        <v>106</v>
      </c>
      <c r="L2746" t="s">
        <v>38</v>
      </c>
      <c r="M2746" t="s">
        <v>107</v>
      </c>
      <c r="N2746" t="s">
        <v>126</v>
      </c>
      <c r="O2746">
        <v>2</v>
      </c>
      <c r="P2746" s="4">
        <v>21740</v>
      </c>
      <c r="Q2746" s="4">
        <v>13696</v>
      </c>
      <c r="R2746" s="3">
        <v>0.2</v>
      </c>
      <c r="S2746" s="4">
        <v>34784</v>
      </c>
      <c r="T2746" s="4">
        <v>27392</v>
      </c>
      <c r="U2746" s="4">
        <v>7392</v>
      </c>
      <c r="V2746" s="3">
        <v>0.21251149954001841</v>
      </c>
      <c r="W2746" t="s">
        <v>84</v>
      </c>
      <c r="X2746" t="s">
        <v>76</v>
      </c>
      <c r="Y2746" t="s">
        <v>56</v>
      </c>
      <c r="Z2746">
        <v>3</v>
      </c>
      <c r="AA2746" t="s">
        <v>193</v>
      </c>
      <c r="AB2746" t="s">
        <v>150</v>
      </c>
      <c r="AC2746">
        <v>3.1</v>
      </c>
    </row>
    <row r="2747" spans="1:29">
      <c r="A2747" t="s">
        <v>3249</v>
      </c>
      <c r="B2747" s="2">
        <v>45193</v>
      </c>
      <c r="C2747" t="s">
        <v>59</v>
      </c>
      <c r="D2747" t="s">
        <v>31</v>
      </c>
      <c r="E2747" t="s">
        <v>129</v>
      </c>
      <c r="F2747" t="s">
        <v>33</v>
      </c>
      <c r="G2747">
        <v>29</v>
      </c>
      <c r="H2747" t="s">
        <v>34</v>
      </c>
      <c r="I2747" t="s">
        <v>35</v>
      </c>
      <c r="J2747" t="s">
        <v>36</v>
      </c>
      <c r="K2747" t="s">
        <v>179</v>
      </c>
      <c r="L2747" t="s">
        <v>52</v>
      </c>
      <c r="M2747" t="s">
        <v>92</v>
      </c>
      <c r="N2747" t="s">
        <v>40</v>
      </c>
      <c r="O2747">
        <v>3</v>
      </c>
      <c r="P2747" s="4">
        <v>2829</v>
      </c>
      <c r="Q2747" s="4">
        <v>1754</v>
      </c>
      <c r="R2747" s="3">
        <v>0</v>
      </c>
      <c r="S2747" s="4">
        <v>8487</v>
      </c>
      <c r="T2747" s="4">
        <v>5262</v>
      </c>
      <c r="U2747" s="4">
        <v>3225</v>
      </c>
      <c r="V2747" s="3">
        <v>0.37999293036408627</v>
      </c>
      <c r="W2747" t="s">
        <v>75</v>
      </c>
      <c r="X2747" t="s">
        <v>42</v>
      </c>
      <c r="Y2747" t="s">
        <v>56</v>
      </c>
      <c r="Z2747">
        <v>6</v>
      </c>
      <c r="AA2747" t="s">
        <v>77</v>
      </c>
      <c r="AB2747" t="s">
        <v>95</v>
      </c>
      <c r="AC2747">
        <v>4.9000000000000004</v>
      </c>
    </row>
    <row r="2748" spans="1:29">
      <c r="A2748" t="s">
        <v>3250</v>
      </c>
      <c r="B2748" s="2">
        <v>45184</v>
      </c>
      <c r="C2748" t="s">
        <v>2107</v>
      </c>
      <c r="D2748" t="s">
        <v>49</v>
      </c>
      <c r="E2748" t="s">
        <v>119</v>
      </c>
      <c r="F2748" t="s">
        <v>70</v>
      </c>
      <c r="G2748">
        <v>26</v>
      </c>
      <c r="H2748" t="s">
        <v>88</v>
      </c>
      <c r="I2748" t="s">
        <v>89</v>
      </c>
      <c r="J2748" t="s">
        <v>82</v>
      </c>
      <c r="K2748" t="s">
        <v>130</v>
      </c>
      <c r="L2748" t="s">
        <v>101</v>
      </c>
      <c r="M2748" t="s">
        <v>83</v>
      </c>
      <c r="N2748" t="s">
        <v>126</v>
      </c>
      <c r="O2748">
        <v>3</v>
      </c>
      <c r="P2748" s="4">
        <v>19203</v>
      </c>
      <c r="Q2748" s="4">
        <v>14210</v>
      </c>
      <c r="R2748" s="3">
        <v>0</v>
      </c>
      <c r="S2748" s="4">
        <v>57609</v>
      </c>
      <c r="T2748" s="4">
        <v>42630</v>
      </c>
      <c r="U2748" s="4">
        <v>14979</v>
      </c>
      <c r="V2748" s="3">
        <v>0.26001145654324848</v>
      </c>
      <c r="W2748" t="s">
        <v>54</v>
      </c>
      <c r="X2748" t="s">
        <v>55</v>
      </c>
      <c r="Y2748" t="s">
        <v>56</v>
      </c>
      <c r="Z2748">
        <v>4</v>
      </c>
      <c r="AA2748" t="s">
        <v>143</v>
      </c>
      <c r="AB2748" t="s">
        <v>121</v>
      </c>
      <c r="AC2748">
        <v>4.5</v>
      </c>
    </row>
    <row r="2749" spans="1:29">
      <c r="A2749" t="s">
        <v>3251</v>
      </c>
      <c r="B2749" s="2">
        <v>45079</v>
      </c>
      <c r="C2749" t="s">
        <v>314</v>
      </c>
      <c r="D2749" t="s">
        <v>31</v>
      </c>
      <c r="E2749" t="s">
        <v>135</v>
      </c>
      <c r="F2749" t="s">
        <v>33</v>
      </c>
      <c r="G2749">
        <v>29</v>
      </c>
      <c r="H2749" t="s">
        <v>146</v>
      </c>
      <c r="I2749" t="s">
        <v>147</v>
      </c>
      <c r="J2749" t="s">
        <v>36</v>
      </c>
      <c r="K2749" t="s">
        <v>179</v>
      </c>
      <c r="L2749" t="s">
        <v>101</v>
      </c>
      <c r="M2749" t="s">
        <v>107</v>
      </c>
      <c r="N2749" t="s">
        <v>126</v>
      </c>
      <c r="O2749">
        <v>3</v>
      </c>
      <c r="P2749" s="4">
        <v>20476</v>
      </c>
      <c r="Q2749" s="4">
        <v>16176</v>
      </c>
      <c r="R2749" s="3">
        <v>0.15</v>
      </c>
      <c r="S2749" s="4">
        <v>52214</v>
      </c>
      <c r="T2749" s="4">
        <v>48528</v>
      </c>
      <c r="U2749" s="4">
        <v>3686</v>
      </c>
      <c r="V2749" s="3">
        <v>7.0594093538131536E-2</v>
      </c>
      <c r="W2749" t="s">
        <v>75</v>
      </c>
      <c r="X2749" t="s">
        <v>42</v>
      </c>
      <c r="Y2749" t="s">
        <v>56</v>
      </c>
      <c r="Z2749">
        <v>6</v>
      </c>
      <c r="AA2749" t="s">
        <v>94</v>
      </c>
      <c r="AB2749" t="s">
        <v>194</v>
      </c>
      <c r="AC2749">
        <v>4.2</v>
      </c>
    </row>
    <row r="2750" spans="1:29">
      <c r="A2750" t="s">
        <v>3252</v>
      </c>
      <c r="B2750" s="2">
        <v>45144</v>
      </c>
      <c r="C2750" t="s">
        <v>1127</v>
      </c>
      <c r="D2750" t="s">
        <v>49</v>
      </c>
      <c r="E2750" t="s">
        <v>111</v>
      </c>
      <c r="F2750" t="s">
        <v>70</v>
      </c>
      <c r="G2750">
        <v>52</v>
      </c>
      <c r="H2750" t="s">
        <v>153</v>
      </c>
      <c r="I2750" t="s">
        <v>154</v>
      </c>
      <c r="J2750" t="s">
        <v>36</v>
      </c>
      <c r="K2750" t="s">
        <v>214</v>
      </c>
      <c r="L2750" t="s">
        <v>52</v>
      </c>
      <c r="M2750" t="s">
        <v>107</v>
      </c>
      <c r="N2750" t="s">
        <v>93</v>
      </c>
      <c r="O2750">
        <v>8</v>
      </c>
      <c r="P2750" s="4">
        <v>16568</v>
      </c>
      <c r="Q2750" s="4">
        <v>9112</v>
      </c>
      <c r="R2750" s="3">
        <v>0</v>
      </c>
      <c r="S2750" s="4">
        <v>132544</v>
      </c>
      <c r="T2750" s="4">
        <v>72896</v>
      </c>
      <c r="U2750" s="4">
        <v>59648</v>
      </c>
      <c r="V2750" s="3">
        <v>0.45002414292612264</v>
      </c>
      <c r="W2750" t="s">
        <v>54</v>
      </c>
      <c r="X2750" t="s">
        <v>42</v>
      </c>
      <c r="Y2750" t="s">
        <v>56</v>
      </c>
      <c r="Z2750">
        <v>7</v>
      </c>
      <c r="AA2750" t="s">
        <v>102</v>
      </c>
      <c r="AB2750" t="s">
        <v>194</v>
      </c>
      <c r="AC2750">
        <v>3.1</v>
      </c>
    </row>
    <row r="2751" spans="1:29">
      <c r="A2751" t="s">
        <v>3253</v>
      </c>
      <c r="B2751" s="2">
        <v>45443</v>
      </c>
      <c r="C2751" t="s">
        <v>418</v>
      </c>
      <c r="D2751" t="s">
        <v>31</v>
      </c>
      <c r="E2751" t="s">
        <v>170</v>
      </c>
      <c r="F2751" t="s">
        <v>33</v>
      </c>
      <c r="G2751">
        <v>24</v>
      </c>
      <c r="H2751" t="s">
        <v>71</v>
      </c>
      <c r="I2751" t="s">
        <v>72</v>
      </c>
      <c r="J2751" t="s">
        <v>73</v>
      </c>
      <c r="K2751" t="s">
        <v>302</v>
      </c>
      <c r="L2751" t="s">
        <v>131</v>
      </c>
      <c r="M2751" t="s">
        <v>107</v>
      </c>
      <c r="N2751" t="s">
        <v>53</v>
      </c>
      <c r="O2751">
        <v>2</v>
      </c>
      <c r="P2751" s="4">
        <v>4924</v>
      </c>
      <c r="Q2751" s="4">
        <v>3742</v>
      </c>
      <c r="R2751" s="3">
        <v>0.05</v>
      </c>
      <c r="S2751" s="4">
        <v>9356</v>
      </c>
      <c r="T2751" s="4">
        <v>7484</v>
      </c>
      <c r="U2751" s="4">
        <v>1872</v>
      </c>
      <c r="V2751" s="3">
        <v>0.20008550662676358</v>
      </c>
      <c r="W2751" t="s">
        <v>75</v>
      </c>
      <c r="X2751" t="s">
        <v>76</v>
      </c>
      <c r="Y2751" t="s">
        <v>56</v>
      </c>
      <c r="Z2751">
        <v>7</v>
      </c>
      <c r="AA2751" t="s">
        <v>159</v>
      </c>
      <c r="AB2751" t="s">
        <v>194</v>
      </c>
      <c r="AC2751">
        <v>4.4000000000000004</v>
      </c>
    </row>
    <row r="2752" spans="1:29">
      <c r="A2752" t="s">
        <v>3254</v>
      </c>
      <c r="B2752" s="2">
        <v>45149</v>
      </c>
      <c r="C2752" t="s">
        <v>532</v>
      </c>
      <c r="D2752" t="s">
        <v>31</v>
      </c>
      <c r="E2752" t="s">
        <v>170</v>
      </c>
      <c r="F2752" t="s">
        <v>33</v>
      </c>
      <c r="G2752">
        <v>35</v>
      </c>
      <c r="H2752" t="s">
        <v>34</v>
      </c>
      <c r="I2752" t="s">
        <v>35</v>
      </c>
      <c r="J2752" t="s">
        <v>36</v>
      </c>
      <c r="K2752" t="s">
        <v>337</v>
      </c>
      <c r="L2752" t="s">
        <v>52</v>
      </c>
      <c r="M2752" t="s">
        <v>107</v>
      </c>
      <c r="N2752" t="s">
        <v>40</v>
      </c>
      <c r="O2752">
        <v>4</v>
      </c>
      <c r="P2752" s="4">
        <v>10473</v>
      </c>
      <c r="Q2752" s="4">
        <v>7750</v>
      </c>
      <c r="R2752" s="3">
        <v>0</v>
      </c>
      <c r="S2752" s="4">
        <v>41892</v>
      </c>
      <c r="T2752" s="4">
        <v>31000</v>
      </c>
      <c r="U2752" s="4">
        <v>10892</v>
      </c>
      <c r="V2752" s="3">
        <v>0.26000190967249115</v>
      </c>
      <c r="W2752" t="s">
        <v>84</v>
      </c>
      <c r="X2752" t="s">
        <v>55</v>
      </c>
      <c r="Y2752" t="s">
        <v>56</v>
      </c>
      <c r="Z2752">
        <v>6</v>
      </c>
      <c r="AA2752" t="s">
        <v>229</v>
      </c>
      <c r="AB2752" t="s">
        <v>194</v>
      </c>
      <c r="AC2752">
        <v>3.3</v>
      </c>
    </row>
    <row r="2753" spans="1:29">
      <c r="A2753" t="s">
        <v>3255</v>
      </c>
      <c r="B2753" s="2">
        <v>45528</v>
      </c>
      <c r="C2753" t="s">
        <v>728</v>
      </c>
      <c r="D2753" t="s">
        <v>49</v>
      </c>
      <c r="E2753" t="s">
        <v>50</v>
      </c>
      <c r="F2753" t="s">
        <v>33</v>
      </c>
      <c r="G2753">
        <v>57</v>
      </c>
      <c r="H2753" t="s">
        <v>99</v>
      </c>
      <c r="I2753" t="s">
        <v>99</v>
      </c>
      <c r="J2753" t="s">
        <v>100</v>
      </c>
      <c r="K2753" t="s">
        <v>184</v>
      </c>
      <c r="L2753" t="s">
        <v>91</v>
      </c>
      <c r="M2753" t="s">
        <v>63</v>
      </c>
      <c r="N2753" t="s">
        <v>126</v>
      </c>
      <c r="O2753">
        <v>5</v>
      </c>
      <c r="P2753" s="4">
        <v>9040</v>
      </c>
      <c r="Q2753" s="4">
        <v>6147</v>
      </c>
      <c r="R2753" s="3">
        <v>0.1</v>
      </c>
      <c r="S2753" s="4">
        <v>40680</v>
      </c>
      <c r="T2753" s="4">
        <v>30735</v>
      </c>
      <c r="U2753" s="4">
        <v>9945</v>
      </c>
      <c r="V2753" s="3">
        <v>0.24446902654867256</v>
      </c>
      <c r="W2753" t="s">
        <v>41</v>
      </c>
      <c r="X2753" t="s">
        <v>76</v>
      </c>
      <c r="Y2753" t="s">
        <v>43</v>
      </c>
      <c r="Z2753">
        <v>0</v>
      </c>
      <c r="AA2753" t="s">
        <v>193</v>
      </c>
      <c r="AB2753" t="s">
        <v>132</v>
      </c>
      <c r="AC2753" t="s">
        <v>46</v>
      </c>
    </row>
    <row r="2754" spans="1:29">
      <c r="A2754" t="s">
        <v>3256</v>
      </c>
      <c r="B2754" s="2">
        <v>45522</v>
      </c>
      <c r="C2754" t="s">
        <v>1201</v>
      </c>
      <c r="D2754" t="s">
        <v>31</v>
      </c>
      <c r="E2754" t="s">
        <v>32</v>
      </c>
      <c r="F2754" t="s">
        <v>33</v>
      </c>
      <c r="G2754">
        <v>57</v>
      </c>
      <c r="H2754" t="s">
        <v>34</v>
      </c>
      <c r="I2754" t="s">
        <v>35</v>
      </c>
      <c r="J2754" t="s">
        <v>36</v>
      </c>
      <c r="K2754" t="s">
        <v>199</v>
      </c>
      <c r="L2754" t="s">
        <v>38</v>
      </c>
      <c r="M2754" t="s">
        <v>63</v>
      </c>
      <c r="N2754" t="s">
        <v>64</v>
      </c>
      <c r="O2754">
        <v>4</v>
      </c>
      <c r="P2754" s="4">
        <v>21440</v>
      </c>
      <c r="Q2754" s="4">
        <v>17152</v>
      </c>
      <c r="R2754" s="3">
        <v>0.1</v>
      </c>
      <c r="S2754" s="4">
        <v>77184</v>
      </c>
      <c r="T2754" s="4">
        <v>68608</v>
      </c>
      <c r="U2754" s="4">
        <v>8576</v>
      </c>
      <c r="V2754" s="3">
        <v>0.1111111111111111</v>
      </c>
      <c r="W2754" t="s">
        <v>54</v>
      </c>
      <c r="X2754" t="s">
        <v>55</v>
      </c>
      <c r="Y2754" t="s">
        <v>171</v>
      </c>
      <c r="Z2754">
        <v>7</v>
      </c>
      <c r="AA2754" t="s">
        <v>102</v>
      </c>
      <c r="AB2754" t="s">
        <v>150</v>
      </c>
      <c r="AC2754" t="s">
        <v>46</v>
      </c>
    </row>
    <row r="2755" spans="1:29">
      <c r="A2755" t="s">
        <v>3257</v>
      </c>
      <c r="B2755" s="2">
        <v>44976</v>
      </c>
      <c r="C2755" t="s">
        <v>216</v>
      </c>
      <c r="D2755" t="s">
        <v>31</v>
      </c>
      <c r="E2755" t="s">
        <v>98</v>
      </c>
      <c r="F2755" t="s">
        <v>70</v>
      </c>
      <c r="G2755">
        <v>29</v>
      </c>
      <c r="H2755" t="s">
        <v>71</v>
      </c>
      <c r="I2755" t="s">
        <v>72</v>
      </c>
      <c r="J2755" t="s">
        <v>73</v>
      </c>
      <c r="K2755" t="s">
        <v>61</v>
      </c>
      <c r="L2755" t="s">
        <v>137</v>
      </c>
      <c r="M2755" t="s">
        <v>39</v>
      </c>
      <c r="N2755" t="s">
        <v>126</v>
      </c>
      <c r="O2755">
        <v>8</v>
      </c>
      <c r="P2755" s="4">
        <v>22477</v>
      </c>
      <c r="Q2755" s="4">
        <v>17982</v>
      </c>
      <c r="R2755" s="3">
        <v>0.05</v>
      </c>
      <c r="S2755" s="4">
        <v>170825</v>
      </c>
      <c r="T2755" s="4">
        <v>143856</v>
      </c>
      <c r="U2755" s="4">
        <v>26969</v>
      </c>
      <c r="V2755" s="3">
        <v>0.15787501829357531</v>
      </c>
      <c r="W2755" t="s">
        <v>54</v>
      </c>
      <c r="X2755" t="s">
        <v>42</v>
      </c>
      <c r="Y2755" t="s">
        <v>43</v>
      </c>
      <c r="Z2755">
        <v>0</v>
      </c>
      <c r="AA2755" t="s">
        <v>77</v>
      </c>
      <c r="AB2755" t="s">
        <v>132</v>
      </c>
      <c r="AC2755" t="s">
        <v>46</v>
      </c>
    </row>
    <row r="2756" spans="1:29">
      <c r="A2756" t="s">
        <v>3258</v>
      </c>
      <c r="B2756" s="2">
        <v>45219</v>
      </c>
      <c r="C2756" t="s">
        <v>932</v>
      </c>
      <c r="D2756" t="s">
        <v>31</v>
      </c>
      <c r="E2756" t="s">
        <v>111</v>
      </c>
      <c r="F2756" t="s">
        <v>70</v>
      </c>
      <c r="G2756">
        <v>56</v>
      </c>
      <c r="H2756" t="s">
        <v>105</v>
      </c>
      <c r="I2756" t="s">
        <v>89</v>
      </c>
      <c r="J2756" t="s">
        <v>82</v>
      </c>
      <c r="K2756" t="s">
        <v>106</v>
      </c>
      <c r="L2756" t="s">
        <v>142</v>
      </c>
      <c r="M2756" t="s">
        <v>83</v>
      </c>
      <c r="N2756" t="s">
        <v>40</v>
      </c>
      <c r="O2756">
        <v>7</v>
      </c>
      <c r="P2756" s="4">
        <v>4667</v>
      </c>
      <c r="Q2756" s="4">
        <v>3500</v>
      </c>
      <c r="R2756" s="3">
        <v>0</v>
      </c>
      <c r="S2756" s="4">
        <v>32669</v>
      </c>
      <c r="T2756" s="4">
        <v>24500</v>
      </c>
      <c r="U2756" s="4">
        <v>8169</v>
      </c>
      <c r="V2756" s="3">
        <v>0.25005356760231412</v>
      </c>
      <c r="W2756" t="s">
        <v>54</v>
      </c>
      <c r="X2756" t="s">
        <v>76</v>
      </c>
      <c r="Y2756" t="s">
        <v>56</v>
      </c>
      <c r="Z2756">
        <v>6</v>
      </c>
      <c r="AA2756" t="s">
        <v>102</v>
      </c>
      <c r="AB2756" t="s">
        <v>121</v>
      </c>
      <c r="AC2756">
        <v>3.5</v>
      </c>
    </row>
    <row r="2757" spans="1:29">
      <c r="A2757" t="s">
        <v>3259</v>
      </c>
      <c r="B2757" s="2">
        <v>45189</v>
      </c>
      <c r="C2757" t="s">
        <v>363</v>
      </c>
      <c r="D2757" t="s">
        <v>31</v>
      </c>
      <c r="E2757" t="s">
        <v>129</v>
      </c>
      <c r="F2757" t="s">
        <v>33</v>
      </c>
      <c r="G2757">
        <v>18</v>
      </c>
      <c r="H2757" t="s">
        <v>71</v>
      </c>
      <c r="I2757" t="s">
        <v>72</v>
      </c>
      <c r="J2757" t="s">
        <v>73</v>
      </c>
      <c r="K2757" t="s">
        <v>214</v>
      </c>
      <c r="L2757" t="s">
        <v>91</v>
      </c>
      <c r="M2757" t="s">
        <v>83</v>
      </c>
      <c r="N2757" t="s">
        <v>113</v>
      </c>
      <c r="O2757">
        <v>8</v>
      </c>
      <c r="P2757" s="4">
        <v>5180</v>
      </c>
      <c r="Q2757" s="4">
        <v>3781</v>
      </c>
      <c r="R2757" s="3">
        <v>0</v>
      </c>
      <c r="S2757" s="4">
        <v>41440</v>
      </c>
      <c r="T2757" s="4">
        <v>30248</v>
      </c>
      <c r="U2757" s="4">
        <v>11192</v>
      </c>
      <c r="V2757" s="3">
        <v>0.27007722007722007</v>
      </c>
      <c r="W2757" t="s">
        <v>75</v>
      </c>
      <c r="X2757" t="s">
        <v>76</v>
      </c>
      <c r="Y2757" t="s">
        <v>43</v>
      </c>
      <c r="Z2757">
        <v>0</v>
      </c>
      <c r="AA2757" t="s">
        <v>149</v>
      </c>
      <c r="AB2757" t="s">
        <v>121</v>
      </c>
      <c r="AC2757" t="s">
        <v>46</v>
      </c>
    </row>
    <row r="2758" spans="1:29">
      <c r="A2758" t="s">
        <v>3260</v>
      </c>
      <c r="B2758" s="2">
        <v>45176</v>
      </c>
      <c r="C2758" t="s">
        <v>710</v>
      </c>
      <c r="D2758" t="s">
        <v>31</v>
      </c>
      <c r="E2758" t="s">
        <v>170</v>
      </c>
      <c r="F2758" t="s">
        <v>33</v>
      </c>
      <c r="G2758">
        <v>39</v>
      </c>
      <c r="H2758" t="s">
        <v>34</v>
      </c>
      <c r="I2758" t="s">
        <v>35</v>
      </c>
      <c r="J2758" t="s">
        <v>36</v>
      </c>
      <c r="K2758" t="s">
        <v>302</v>
      </c>
      <c r="L2758" t="s">
        <v>52</v>
      </c>
      <c r="M2758" t="s">
        <v>83</v>
      </c>
      <c r="N2758" t="s">
        <v>64</v>
      </c>
      <c r="O2758">
        <v>2</v>
      </c>
      <c r="P2758" s="4">
        <v>19157</v>
      </c>
      <c r="Q2758" s="4">
        <v>11877</v>
      </c>
      <c r="R2758" s="3">
        <v>0</v>
      </c>
      <c r="S2758" s="4">
        <v>38314</v>
      </c>
      <c r="T2758" s="4">
        <v>23754</v>
      </c>
      <c r="U2758" s="4">
        <v>14560</v>
      </c>
      <c r="V2758" s="3">
        <v>0.38001774808164118</v>
      </c>
      <c r="W2758" t="s">
        <v>75</v>
      </c>
      <c r="X2758" t="s">
        <v>55</v>
      </c>
      <c r="Y2758" t="s">
        <v>56</v>
      </c>
      <c r="Z2758">
        <v>2</v>
      </c>
      <c r="AA2758" t="s">
        <v>77</v>
      </c>
      <c r="AB2758" t="s">
        <v>66</v>
      </c>
      <c r="AC2758">
        <v>3.4</v>
      </c>
    </row>
    <row r="2759" spans="1:29">
      <c r="A2759" t="s">
        <v>3261</v>
      </c>
      <c r="B2759" s="2">
        <v>45655</v>
      </c>
      <c r="C2759" t="s">
        <v>203</v>
      </c>
      <c r="D2759" t="s">
        <v>31</v>
      </c>
      <c r="E2759" t="s">
        <v>135</v>
      </c>
      <c r="F2759" t="s">
        <v>33</v>
      </c>
      <c r="G2759">
        <v>23</v>
      </c>
      <c r="H2759" t="s">
        <v>88</v>
      </c>
      <c r="I2759" t="s">
        <v>89</v>
      </c>
      <c r="J2759" t="s">
        <v>82</v>
      </c>
      <c r="K2759" t="s">
        <v>323</v>
      </c>
      <c r="L2759" t="s">
        <v>137</v>
      </c>
      <c r="M2759" t="s">
        <v>83</v>
      </c>
      <c r="N2759" t="s">
        <v>64</v>
      </c>
      <c r="O2759">
        <v>7</v>
      </c>
      <c r="P2759" s="4">
        <v>23072</v>
      </c>
      <c r="Q2759" s="4">
        <v>15920</v>
      </c>
      <c r="R2759" s="3">
        <v>0.1</v>
      </c>
      <c r="S2759" s="4">
        <v>145354</v>
      </c>
      <c r="T2759" s="4">
        <v>111440</v>
      </c>
      <c r="U2759" s="4">
        <v>33914</v>
      </c>
      <c r="V2759" s="3">
        <v>0.23332003247244659</v>
      </c>
      <c r="W2759" t="s">
        <v>84</v>
      </c>
      <c r="X2759" t="s">
        <v>76</v>
      </c>
      <c r="Y2759" t="s">
        <v>56</v>
      </c>
      <c r="Z2759">
        <v>3</v>
      </c>
      <c r="AA2759" t="s">
        <v>226</v>
      </c>
      <c r="AB2759" t="s">
        <v>150</v>
      </c>
      <c r="AC2759">
        <v>4.5999999999999996</v>
      </c>
    </row>
    <row r="2760" spans="1:29">
      <c r="A2760" t="s">
        <v>3262</v>
      </c>
      <c r="B2760" s="2">
        <v>45595</v>
      </c>
      <c r="C2760" t="s">
        <v>750</v>
      </c>
      <c r="D2760" t="s">
        <v>49</v>
      </c>
      <c r="E2760" t="s">
        <v>50</v>
      </c>
      <c r="F2760" t="s">
        <v>33</v>
      </c>
      <c r="G2760">
        <v>28</v>
      </c>
      <c r="H2760" t="s">
        <v>34</v>
      </c>
      <c r="I2760" t="s">
        <v>35</v>
      </c>
      <c r="J2760" t="s">
        <v>36</v>
      </c>
      <c r="K2760" t="s">
        <v>116</v>
      </c>
      <c r="L2760" t="s">
        <v>52</v>
      </c>
      <c r="M2760" t="s">
        <v>39</v>
      </c>
      <c r="N2760" t="s">
        <v>113</v>
      </c>
      <c r="O2760">
        <v>5</v>
      </c>
      <c r="P2760" s="4">
        <v>18952</v>
      </c>
      <c r="Q2760" s="4">
        <v>13456</v>
      </c>
      <c r="R2760" s="3">
        <v>0.1</v>
      </c>
      <c r="S2760" s="4">
        <v>85284</v>
      </c>
      <c r="T2760" s="4">
        <v>67280</v>
      </c>
      <c r="U2760" s="4">
        <v>18004</v>
      </c>
      <c r="V2760" s="3">
        <v>0.21110642089958256</v>
      </c>
      <c r="W2760" t="s">
        <v>54</v>
      </c>
      <c r="X2760" t="s">
        <v>55</v>
      </c>
      <c r="Y2760" t="s">
        <v>171</v>
      </c>
      <c r="Z2760">
        <v>11</v>
      </c>
      <c r="AA2760" t="s">
        <v>77</v>
      </c>
      <c r="AB2760" t="s">
        <v>132</v>
      </c>
      <c r="AC2760" t="s">
        <v>46</v>
      </c>
    </row>
    <row r="2761" spans="1:29">
      <c r="A2761" t="s">
        <v>3263</v>
      </c>
      <c r="B2761" s="2">
        <v>45285</v>
      </c>
      <c r="C2761" t="s">
        <v>110</v>
      </c>
      <c r="D2761" t="s">
        <v>31</v>
      </c>
      <c r="E2761" t="s">
        <v>69</v>
      </c>
      <c r="F2761" t="s">
        <v>70</v>
      </c>
      <c r="G2761">
        <v>47</v>
      </c>
      <c r="H2761" t="s">
        <v>153</v>
      </c>
      <c r="I2761" t="s">
        <v>154</v>
      </c>
      <c r="J2761" t="s">
        <v>36</v>
      </c>
      <c r="K2761" t="s">
        <v>74</v>
      </c>
      <c r="L2761" t="s">
        <v>101</v>
      </c>
      <c r="M2761" t="s">
        <v>92</v>
      </c>
      <c r="N2761" t="s">
        <v>93</v>
      </c>
      <c r="O2761">
        <v>8</v>
      </c>
      <c r="P2761" s="4">
        <v>17838</v>
      </c>
      <c r="Q2761" s="4">
        <v>11060</v>
      </c>
      <c r="R2761" s="3">
        <v>0.2</v>
      </c>
      <c r="S2761" s="4">
        <v>114163</v>
      </c>
      <c r="T2761" s="4">
        <v>88480</v>
      </c>
      <c r="U2761" s="4">
        <v>25683</v>
      </c>
      <c r="V2761" s="3">
        <v>0.22496780918511253</v>
      </c>
      <c r="W2761" t="s">
        <v>84</v>
      </c>
      <c r="X2761" t="s">
        <v>42</v>
      </c>
      <c r="Y2761" t="s">
        <v>56</v>
      </c>
      <c r="Z2761">
        <v>1</v>
      </c>
      <c r="AA2761" t="s">
        <v>143</v>
      </c>
      <c r="AB2761" t="s">
        <v>121</v>
      </c>
      <c r="AC2761">
        <v>3.9</v>
      </c>
    </row>
    <row r="2762" spans="1:29">
      <c r="A2762" t="s">
        <v>3264</v>
      </c>
      <c r="B2762" s="2">
        <v>45646</v>
      </c>
      <c r="C2762" t="s">
        <v>110</v>
      </c>
      <c r="D2762" t="s">
        <v>31</v>
      </c>
      <c r="E2762" t="s">
        <v>124</v>
      </c>
      <c r="F2762" t="s">
        <v>70</v>
      </c>
      <c r="G2762">
        <v>44</v>
      </c>
      <c r="H2762" t="s">
        <v>88</v>
      </c>
      <c r="I2762" t="s">
        <v>89</v>
      </c>
      <c r="J2762" t="s">
        <v>82</v>
      </c>
      <c r="K2762" t="s">
        <v>125</v>
      </c>
      <c r="L2762" t="s">
        <v>91</v>
      </c>
      <c r="M2762" t="s">
        <v>39</v>
      </c>
      <c r="N2762" t="s">
        <v>64</v>
      </c>
      <c r="O2762">
        <v>7</v>
      </c>
      <c r="P2762" s="4">
        <v>11312</v>
      </c>
      <c r="Q2762" s="4">
        <v>6900</v>
      </c>
      <c r="R2762" s="3">
        <v>0</v>
      </c>
      <c r="S2762" s="4">
        <v>79184</v>
      </c>
      <c r="T2762" s="4">
        <v>48300</v>
      </c>
      <c r="U2762" s="4">
        <v>30884</v>
      </c>
      <c r="V2762" s="3">
        <v>0.39002828854314003</v>
      </c>
      <c r="W2762" t="s">
        <v>84</v>
      </c>
      <c r="X2762" t="s">
        <v>55</v>
      </c>
      <c r="Y2762" t="s">
        <v>56</v>
      </c>
      <c r="Z2762">
        <v>2</v>
      </c>
      <c r="AA2762" t="s">
        <v>167</v>
      </c>
      <c r="AB2762" t="s">
        <v>132</v>
      </c>
      <c r="AC2762">
        <v>3.8</v>
      </c>
    </row>
    <row r="2763" spans="1:29">
      <c r="A2763" t="s">
        <v>3265</v>
      </c>
      <c r="B2763" s="2">
        <v>45172</v>
      </c>
      <c r="C2763" t="s">
        <v>1700</v>
      </c>
      <c r="D2763" t="s">
        <v>31</v>
      </c>
      <c r="E2763" t="s">
        <v>170</v>
      </c>
      <c r="F2763" t="s">
        <v>33</v>
      </c>
      <c r="G2763">
        <v>49</v>
      </c>
      <c r="H2763" t="s">
        <v>88</v>
      </c>
      <c r="I2763" t="s">
        <v>89</v>
      </c>
      <c r="J2763" t="s">
        <v>82</v>
      </c>
      <c r="K2763" t="s">
        <v>130</v>
      </c>
      <c r="L2763" t="s">
        <v>52</v>
      </c>
      <c r="M2763" t="s">
        <v>83</v>
      </c>
      <c r="N2763" t="s">
        <v>53</v>
      </c>
      <c r="O2763">
        <v>5</v>
      </c>
      <c r="P2763" s="4">
        <v>11093</v>
      </c>
      <c r="Q2763" s="4">
        <v>8542</v>
      </c>
      <c r="R2763" s="3">
        <v>0</v>
      </c>
      <c r="S2763" s="4">
        <v>55465</v>
      </c>
      <c r="T2763" s="4">
        <v>42710</v>
      </c>
      <c r="U2763" s="4">
        <v>12755</v>
      </c>
      <c r="V2763" s="3">
        <v>0.22996484269359055</v>
      </c>
      <c r="W2763" t="s">
        <v>41</v>
      </c>
      <c r="X2763" t="s">
        <v>42</v>
      </c>
      <c r="Y2763" t="s">
        <v>56</v>
      </c>
      <c r="Z2763">
        <v>6</v>
      </c>
      <c r="AA2763" t="s">
        <v>167</v>
      </c>
      <c r="AB2763" t="s">
        <v>66</v>
      </c>
      <c r="AC2763">
        <v>3.4</v>
      </c>
    </row>
    <row r="2764" spans="1:29">
      <c r="A2764" t="s">
        <v>3266</v>
      </c>
      <c r="B2764" s="2">
        <v>45131</v>
      </c>
      <c r="C2764" t="s">
        <v>1499</v>
      </c>
      <c r="D2764" t="s">
        <v>31</v>
      </c>
      <c r="E2764" t="s">
        <v>124</v>
      </c>
      <c r="F2764" t="s">
        <v>70</v>
      </c>
      <c r="G2764">
        <v>46</v>
      </c>
      <c r="H2764" t="s">
        <v>153</v>
      </c>
      <c r="I2764" t="s">
        <v>154</v>
      </c>
      <c r="J2764" t="s">
        <v>36</v>
      </c>
      <c r="K2764" t="s">
        <v>219</v>
      </c>
      <c r="L2764" t="s">
        <v>112</v>
      </c>
      <c r="M2764" t="s">
        <v>63</v>
      </c>
      <c r="N2764" t="s">
        <v>53</v>
      </c>
      <c r="O2764">
        <v>6</v>
      </c>
      <c r="P2764" s="4">
        <v>8041</v>
      </c>
      <c r="Q2764" s="4">
        <v>4825</v>
      </c>
      <c r="R2764" s="3">
        <v>0.1</v>
      </c>
      <c r="S2764" s="4">
        <v>43421</v>
      </c>
      <c r="T2764" s="4">
        <v>28950</v>
      </c>
      <c r="U2764" s="4">
        <v>14471</v>
      </c>
      <c r="V2764" s="3">
        <v>0.33327191911747772</v>
      </c>
      <c r="W2764" t="s">
        <v>41</v>
      </c>
      <c r="X2764" t="s">
        <v>55</v>
      </c>
      <c r="Y2764" t="s">
        <v>171</v>
      </c>
      <c r="Z2764">
        <v>6</v>
      </c>
      <c r="AA2764" t="s">
        <v>57</v>
      </c>
      <c r="AB2764" t="s">
        <v>132</v>
      </c>
      <c r="AC2764" t="s">
        <v>46</v>
      </c>
    </row>
    <row r="2765" spans="1:29">
      <c r="A2765" t="s">
        <v>3267</v>
      </c>
      <c r="B2765" s="2">
        <v>45063</v>
      </c>
      <c r="C2765" t="s">
        <v>400</v>
      </c>
      <c r="D2765" t="s">
        <v>31</v>
      </c>
      <c r="E2765" t="s">
        <v>98</v>
      </c>
      <c r="F2765" t="s">
        <v>70</v>
      </c>
      <c r="G2765">
        <v>38</v>
      </c>
      <c r="H2765" t="s">
        <v>88</v>
      </c>
      <c r="I2765" t="s">
        <v>89</v>
      </c>
      <c r="J2765" t="s">
        <v>82</v>
      </c>
      <c r="K2765" t="s">
        <v>116</v>
      </c>
      <c r="L2765" t="s">
        <v>38</v>
      </c>
      <c r="M2765" t="s">
        <v>107</v>
      </c>
      <c r="N2765" t="s">
        <v>64</v>
      </c>
      <c r="O2765">
        <v>7</v>
      </c>
      <c r="P2765" s="4">
        <v>21237</v>
      </c>
      <c r="Q2765" s="4">
        <v>15715</v>
      </c>
      <c r="R2765" s="3">
        <v>0.15</v>
      </c>
      <c r="S2765" s="4">
        <v>126360</v>
      </c>
      <c r="T2765" s="4">
        <v>110005</v>
      </c>
      <c r="U2765" s="4">
        <v>16355</v>
      </c>
      <c r="V2765" s="3">
        <v>0.12943178220955998</v>
      </c>
      <c r="W2765" t="s">
        <v>75</v>
      </c>
      <c r="X2765" t="s">
        <v>42</v>
      </c>
      <c r="Y2765" t="s">
        <v>43</v>
      </c>
      <c r="Z2765">
        <v>0</v>
      </c>
      <c r="AA2765" t="s">
        <v>163</v>
      </c>
      <c r="AB2765" t="s">
        <v>66</v>
      </c>
      <c r="AC2765" t="s">
        <v>46</v>
      </c>
    </row>
    <row r="2766" spans="1:29">
      <c r="A2766" t="s">
        <v>3268</v>
      </c>
      <c r="B2766" s="2">
        <v>45183</v>
      </c>
      <c r="C2766" t="s">
        <v>336</v>
      </c>
      <c r="D2766" t="s">
        <v>49</v>
      </c>
      <c r="E2766" t="s">
        <v>124</v>
      </c>
      <c r="F2766" t="s">
        <v>70</v>
      </c>
      <c r="G2766">
        <v>44</v>
      </c>
      <c r="H2766" t="s">
        <v>88</v>
      </c>
      <c r="I2766" t="s">
        <v>89</v>
      </c>
      <c r="J2766" t="s">
        <v>82</v>
      </c>
      <c r="K2766" t="s">
        <v>326</v>
      </c>
      <c r="L2766" t="s">
        <v>137</v>
      </c>
      <c r="M2766" t="s">
        <v>83</v>
      </c>
      <c r="N2766" t="s">
        <v>64</v>
      </c>
      <c r="O2766">
        <v>5</v>
      </c>
      <c r="P2766" s="4">
        <v>6940</v>
      </c>
      <c r="Q2766" s="4">
        <v>5066</v>
      </c>
      <c r="R2766" s="3">
        <v>0</v>
      </c>
      <c r="S2766" s="4">
        <v>34700</v>
      </c>
      <c r="T2766" s="4">
        <v>25330</v>
      </c>
      <c r="U2766" s="4">
        <v>9370</v>
      </c>
      <c r="V2766" s="3">
        <v>0.27002881844380405</v>
      </c>
      <c r="W2766" t="s">
        <v>75</v>
      </c>
      <c r="X2766" t="s">
        <v>42</v>
      </c>
      <c r="Y2766" t="s">
        <v>156</v>
      </c>
      <c r="Z2766">
        <v>0</v>
      </c>
      <c r="AA2766" t="s">
        <v>108</v>
      </c>
      <c r="AB2766" t="s">
        <v>95</v>
      </c>
      <c r="AC2766">
        <v>2.4</v>
      </c>
    </row>
    <row r="2767" spans="1:29">
      <c r="A2767" t="s">
        <v>3269</v>
      </c>
      <c r="B2767" s="2">
        <v>45578</v>
      </c>
      <c r="C2767" t="s">
        <v>1096</v>
      </c>
      <c r="D2767" t="s">
        <v>31</v>
      </c>
      <c r="E2767" t="s">
        <v>188</v>
      </c>
      <c r="F2767" t="s">
        <v>33</v>
      </c>
      <c r="G2767">
        <v>40</v>
      </c>
      <c r="H2767" t="s">
        <v>99</v>
      </c>
      <c r="I2767" t="s">
        <v>99</v>
      </c>
      <c r="J2767" t="s">
        <v>100</v>
      </c>
      <c r="K2767" t="s">
        <v>326</v>
      </c>
      <c r="L2767" t="s">
        <v>112</v>
      </c>
      <c r="M2767" t="s">
        <v>92</v>
      </c>
      <c r="N2767" t="s">
        <v>126</v>
      </c>
      <c r="O2767">
        <v>1</v>
      </c>
      <c r="P2767" s="4">
        <v>15150</v>
      </c>
      <c r="Q2767" s="4">
        <v>8939</v>
      </c>
      <c r="R2767" s="3">
        <v>0.1</v>
      </c>
      <c r="S2767" s="4">
        <v>13635</v>
      </c>
      <c r="T2767" s="4">
        <v>8939</v>
      </c>
      <c r="U2767" s="4">
        <v>4696</v>
      </c>
      <c r="V2767" s="3">
        <v>0.34440777411074441</v>
      </c>
      <c r="W2767" t="s">
        <v>41</v>
      </c>
      <c r="X2767" t="s">
        <v>76</v>
      </c>
      <c r="Y2767" t="s">
        <v>171</v>
      </c>
      <c r="Z2767">
        <v>11</v>
      </c>
      <c r="AA2767" t="s">
        <v>226</v>
      </c>
      <c r="AB2767" t="s">
        <v>150</v>
      </c>
      <c r="AC2767" t="s">
        <v>46</v>
      </c>
    </row>
    <row r="2768" spans="1:29">
      <c r="A2768" t="s">
        <v>3270</v>
      </c>
      <c r="B2768" s="2">
        <v>45046</v>
      </c>
      <c r="C2768" t="s">
        <v>841</v>
      </c>
      <c r="D2768" t="s">
        <v>31</v>
      </c>
      <c r="E2768" t="s">
        <v>60</v>
      </c>
      <c r="F2768" t="s">
        <v>70</v>
      </c>
      <c r="G2768">
        <v>50</v>
      </c>
      <c r="H2768" t="s">
        <v>153</v>
      </c>
      <c r="I2768" t="s">
        <v>154</v>
      </c>
      <c r="J2768" t="s">
        <v>36</v>
      </c>
      <c r="K2768" t="s">
        <v>184</v>
      </c>
      <c r="L2768" t="s">
        <v>142</v>
      </c>
      <c r="M2768" t="s">
        <v>92</v>
      </c>
      <c r="N2768" t="s">
        <v>40</v>
      </c>
      <c r="O2768">
        <v>4</v>
      </c>
      <c r="P2768" s="4">
        <v>21494</v>
      </c>
      <c r="Q2768" s="4">
        <v>16335</v>
      </c>
      <c r="R2768" s="3">
        <v>0</v>
      </c>
      <c r="S2768" s="4">
        <v>85976</v>
      </c>
      <c r="T2768" s="4">
        <v>65340</v>
      </c>
      <c r="U2768" s="4">
        <v>20636</v>
      </c>
      <c r="V2768" s="3">
        <v>0.24002047082906858</v>
      </c>
      <c r="W2768" t="s">
        <v>75</v>
      </c>
      <c r="X2768" t="s">
        <v>76</v>
      </c>
      <c r="Y2768" t="s">
        <v>56</v>
      </c>
      <c r="Z2768">
        <v>3</v>
      </c>
      <c r="AA2768" t="s">
        <v>172</v>
      </c>
      <c r="AB2768" t="s">
        <v>121</v>
      </c>
      <c r="AC2768">
        <v>4.5</v>
      </c>
    </row>
    <row r="2769" spans="1:29">
      <c r="A2769" t="s">
        <v>3271</v>
      </c>
      <c r="B2769" s="2">
        <v>45052</v>
      </c>
      <c r="C2769" t="s">
        <v>581</v>
      </c>
      <c r="D2769" t="s">
        <v>31</v>
      </c>
      <c r="E2769" t="s">
        <v>135</v>
      </c>
      <c r="F2769" t="s">
        <v>33</v>
      </c>
      <c r="G2769">
        <v>46</v>
      </c>
      <c r="H2769" t="s">
        <v>99</v>
      </c>
      <c r="I2769" t="s">
        <v>99</v>
      </c>
      <c r="J2769" t="s">
        <v>100</v>
      </c>
      <c r="K2769" t="s">
        <v>269</v>
      </c>
      <c r="L2769" t="s">
        <v>38</v>
      </c>
      <c r="M2769" t="s">
        <v>92</v>
      </c>
      <c r="N2769" t="s">
        <v>113</v>
      </c>
      <c r="O2769">
        <v>7</v>
      </c>
      <c r="P2769" s="4">
        <v>21496</v>
      </c>
      <c r="Q2769" s="4">
        <v>16337</v>
      </c>
      <c r="R2769" s="3">
        <v>0.1</v>
      </c>
      <c r="S2769" s="4">
        <v>135425</v>
      </c>
      <c r="T2769" s="4">
        <v>114359</v>
      </c>
      <c r="U2769" s="4">
        <v>21066</v>
      </c>
      <c r="V2769" s="3">
        <v>0.15555473509322504</v>
      </c>
      <c r="W2769" t="s">
        <v>84</v>
      </c>
      <c r="X2769" t="s">
        <v>76</v>
      </c>
      <c r="Y2769" t="s">
        <v>56</v>
      </c>
      <c r="Z2769">
        <v>6</v>
      </c>
      <c r="AA2769" t="s">
        <v>85</v>
      </c>
      <c r="AB2769" t="s">
        <v>66</v>
      </c>
      <c r="AC2769">
        <v>4</v>
      </c>
    </row>
    <row r="2770" spans="1:29">
      <c r="A2770" t="s">
        <v>3272</v>
      </c>
      <c r="B2770" s="2">
        <v>45109</v>
      </c>
      <c r="C2770" t="s">
        <v>203</v>
      </c>
      <c r="D2770" t="s">
        <v>31</v>
      </c>
      <c r="E2770" t="s">
        <v>111</v>
      </c>
      <c r="F2770" t="s">
        <v>70</v>
      </c>
      <c r="G2770">
        <v>53</v>
      </c>
      <c r="H2770" t="s">
        <v>153</v>
      </c>
      <c r="I2770" t="s">
        <v>154</v>
      </c>
      <c r="J2770" t="s">
        <v>36</v>
      </c>
      <c r="K2770" t="s">
        <v>37</v>
      </c>
      <c r="L2770" t="s">
        <v>112</v>
      </c>
      <c r="M2770" t="s">
        <v>92</v>
      </c>
      <c r="N2770" t="s">
        <v>113</v>
      </c>
      <c r="O2770">
        <v>3</v>
      </c>
      <c r="P2770" s="4">
        <v>5302</v>
      </c>
      <c r="Q2770" s="4">
        <v>3181</v>
      </c>
      <c r="R2770" s="3">
        <v>0.1</v>
      </c>
      <c r="S2770" s="4">
        <v>14315</v>
      </c>
      <c r="T2770" s="4">
        <v>9543</v>
      </c>
      <c r="U2770" s="4">
        <v>4772</v>
      </c>
      <c r="V2770" s="3">
        <v>0.33335661893119106</v>
      </c>
      <c r="W2770" t="s">
        <v>75</v>
      </c>
      <c r="X2770" t="s">
        <v>42</v>
      </c>
      <c r="Y2770" t="s">
        <v>56</v>
      </c>
      <c r="Z2770">
        <v>1</v>
      </c>
      <c r="AA2770" t="s">
        <v>220</v>
      </c>
      <c r="AB2770" t="s">
        <v>95</v>
      </c>
      <c r="AC2770">
        <v>3.5</v>
      </c>
    </row>
    <row r="2771" spans="1:29">
      <c r="A2771" t="s">
        <v>3273</v>
      </c>
      <c r="B2771" s="2">
        <v>45133</v>
      </c>
      <c r="C2771" t="s">
        <v>782</v>
      </c>
      <c r="D2771" t="s">
        <v>31</v>
      </c>
      <c r="E2771" t="s">
        <v>50</v>
      </c>
      <c r="F2771" t="s">
        <v>33</v>
      </c>
      <c r="G2771">
        <v>34</v>
      </c>
      <c r="H2771" t="s">
        <v>71</v>
      </c>
      <c r="I2771" t="s">
        <v>72</v>
      </c>
      <c r="J2771" t="s">
        <v>73</v>
      </c>
      <c r="K2771" t="s">
        <v>136</v>
      </c>
      <c r="L2771" t="s">
        <v>52</v>
      </c>
      <c r="M2771" t="s">
        <v>107</v>
      </c>
      <c r="N2771" t="s">
        <v>64</v>
      </c>
      <c r="O2771">
        <v>5</v>
      </c>
      <c r="P2771" s="4">
        <v>934</v>
      </c>
      <c r="Q2771" s="4">
        <v>542</v>
      </c>
      <c r="R2771" s="3">
        <v>0.1</v>
      </c>
      <c r="S2771" s="4">
        <v>4203</v>
      </c>
      <c r="T2771" s="4">
        <v>2710</v>
      </c>
      <c r="U2771" s="4">
        <v>1493</v>
      </c>
      <c r="V2771" s="3">
        <v>0.35522246014751369</v>
      </c>
      <c r="W2771" t="s">
        <v>84</v>
      </c>
      <c r="X2771" t="s">
        <v>42</v>
      </c>
      <c r="Y2771" t="s">
        <v>56</v>
      </c>
      <c r="Z2771">
        <v>7</v>
      </c>
      <c r="AA2771" t="s">
        <v>149</v>
      </c>
      <c r="AB2771" t="s">
        <v>66</v>
      </c>
      <c r="AC2771">
        <v>3.3</v>
      </c>
    </row>
    <row r="2772" spans="1:29">
      <c r="A2772" t="s">
        <v>3274</v>
      </c>
      <c r="B2772" s="2">
        <v>45294</v>
      </c>
      <c r="C2772" t="s">
        <v>1142</v>
      </c>
      <c r="D2772" t="s">
        <v>49</v>
      </c>
      <c r="E2772" t="s">
        <v>119</v>
      </c>
      <c r="F2772" t="s">
        <v>70</v>
      </c>
      <c r="G2772">
        <v>27</v>
      </c>
      <c r="H2772" t="s">
        <v>153</v>
      </c>
      <c r="I2772" t="s">
        <v>154</v>
      </c>
      <c r="J2772" t="s">
        <v>36</v>
      </c>
      <c r="K2772" t="s">
        <v>166</v>
      </c>
      <c r="L2772" t="s">
        <v>155</v>
      </c>
      <c r="M2772" t="s">
        <v>83</v>
      </c>
      <c r="N2772" t="s">
        <v>93</v>
      </c>
      <c r="O2772">
        <v>7</v>
      </c>
      <c r="P2772" s="4">
        <v>23562</v>
      </c>
      <c r="Q2772" s="4">
        <v>15315</v>
      </c>
      <c r="R2772" s="3">
        <v>0</v>
      </c>
      <c r="S2772" s="4">
        <v>164934</v>
      </c>
      <c r="T2772" s="4">
        <v>107205</v>
      </c>
      <c r="U2772" s="4">
        <v>57729</v>
      </c>
      <c r="V2772" s="3">
        <v>0.35001273236567354</v>
      </c>
      <c r="W2772" t="s">
        <v>54</v>
      </c>
      <c r="X2772" t="s">
        <v>76</v>
      </c>
      <c r="Y2772" t="s">
        <v>56</v>
      </c>
      <c r="Z2772">
        <v>2</v>
      </c>
      <c r="AA2772" t="s">
        <v>57</v>
      </c>
      <c r="AB2772" t="s">
        <v>66</v>
      </c>
      <c r="AC2772">
        <v>4.3</v>
      </c>
    </row>
    <row r="2773" spans="1:29">
      <c r="A2773" t="s">
        <v>3275</v>
      </c>
      <c r="B2773" s="2">
        <v>44946</v>
      </c>
      <c r="C2773" t="s">
        <v>921</v>
      </c>
      <c r="D2773" t="s">
        <v>31</v>
      </c>
      <c r="E2773" t="s">
        <v>32</v>
      </c>
      <c r="F2773" t="s">
        <v>33</v>
      </c>
      <c r="G2773">
        <v>56</v>
      </c>
      <c r="H2773" t="s">
        <v>71</v>
      </c>
      <c r="I2773" t="s">
        <v>72</v>
      </c>
      <c r="J2773" t="s">
        <v>73</v>
      </c>
      <c r="K2773" t="s">
        <v>269</v>
      </c>
      <c r="L2773" t="s">
        <v>137</v>
      </c>
      <c r="M2773" t="s">
        <v>63</v>
      </c>
      <c r="N2773" t="s">
        <v>93</v>
      </c>
      <c r="O2773">
        <v>8</v>
      </c>
      <c r="P2773" s="4">
        <v>15773</v>
      </c>
      <c r="Q2773" s="4">
        <v>9622</v>
      </c>
      <c r="R2773" s="3">
        <v>0.1</v>
      </c>
      <c r="S2773" s="4">
        <v>113566</v>
      </c>
      <c r="T2773" s="4">
        <v>76976</v>
      </c>
      <c r="U2773" s="4">
        <v>36590</v>
      </c>
      <c r="V2773" s="3">
        <v>0.32219150097740523</v>
      </c>
      <c r="W2773" t="s">
        <v>84</v>
      </c>
      <c r="X2773" t="s">
        <v>42</v>
      </c>
      <c r="Y2773" t="s">
        <v>56</v>
      </c>
      <c r="Z2773">
        <v>5</v>
      </c>
      <c r="AA2773" t="s">
        <v>167</v>
      </c>
      <c r="AB2773" t="s">
        <v>194</v>
      </c>
      <c r="AC2773">
        <v>3.7</v>
      </c>
    </row>
    <row r="2774" spans="1:29">
      <c r="A2774" t="s">
        <v>3276</v>
      </c>
      <c r="B2774" s="2">
        <v>45093</v>
      </c>
      <c r="C2774" t="s">
        <v>1365</v>
      </c>
      <c r="D2774" t="s">
        <v>31</v>
      </c>
      <c r="E2774" t="s">
        <v>60</v>
      </c>
      <c r="F2774" t="s">
        <v>70</v>
      </c>
      <c r="G2774">
        <v>41</v>
      </c>
      <c r="H2774" t="s">
        <v>146</v>
      </c>
      <c r="I2774" t="s">
        <v>147</v>
      </c>
      <c r="J2774" t="s">
        <v>36</v>
      </c>
      <c r="K2774" t="s">
        <v>90</v>
      </c>
      <c r="L2774" t="s">
        <v>137</v>
      </c>
      <c r="M2774" t="s">
        <v>92</v>
      </c>
      <c r="N2774" t="s">
        <v>113</v>
      </c>
      <c r="O2774">
        <v>6</v>
      </c>
      <c r="P2774" s="4">
        <v>24513</v>
      </c>
      <c r="Q2774" s="4">
        <v>15443</v>
      </c>
      <c r="R2774" s="3">
        <v>0</v>
      </c>
      <c r="S2774" s="4">
        <v>147078</v>
      </c>
      <c r="T2774" s="4">
        <v>92658</v>
      </c>
      <c r="U2774" s="4">
        <v>54420</v>
      </c>
      <c r="V2774" s="3">
        <v>0.37000775098927102</v>
      </c>
      <c r="W2774" t="s">
        <v>75</v>
      </c>
      <c r="X2774" t="s">
        <v>76</v>
      </c>
      <c r="Y2774" t="s">
        <v>56</v>
      </c>
      <c r="Z2774">
        <v>2</v>
      </c>
      <c r="AA2774" t="s">
        <v>57</v>
      </c>
      <c r="AB2774" t="s">
        <v>132</v>
      </c>
      <c r="AC2774">
        <v>4</v>
      </c>
    </row>
    <row r="2775" spans="1:29">
      <c r="A2775" t="s">
        <v>3277</v>
      </c>
      <c r="B2775" s="2">
        <v>45587</v>
      </c>
      <c r="C2775" t="s">
        <v>139</v>
      </c>
      <c r="D2775" t="s">
        <v>31</v>
      </c>
      <c r="E2775" t="s">
        <v>124</v>
      </c>
      <c r="F2775" t="s">
        <v>70</v>
      </c>
      <c r="G2775">
        <v>24</v>
      </c>
      <c r="H2775" t="s">
        <v>71</v>
      </c>
      <c r="I2775" t="s">
        <v>72</v>
      </c>
      <c r="J2775" t="s">
        <v>73</v>
      </c>
      <c r="K2775" t="s">
        <v>148</v>
      </c>
      <c r="L2775" t="s">
        <v>142</v>
      </c>
      <c r="M2775" t="s">
        <v>92</v>
      </c>
      <c r="N2775" t="s">
        <v>53</v>
      </c>
      <c r="O2775">
        <v>4</v>
      </c>
      <c r="P2775" s="4">
        <v>20862</v>
      </c>
      <c r="Q2775" s="4">
        <v>13978</v>
      </c>
      <c r="R2775" s="3">
        <v>0.2</v>
      </c>
      <c r="S2775" s="4">
        <v>66758</v>
      </c>
      <c r="T2775" s="4">
        <v>55912</v>
      </c>
      <c r="U2775" s="4">
        <v>10846</v>
      </c>
      <c r="V2775" s="3">
        <v>0.16246741963509992</v>
      </c>
      <c r="W2775" t="s">
        <v>54</v>
      </c>
      <c r="X2775" t="s">
        <v>42</v>
      </c>
      <c r="Y2775" t="s">
        <v>56</v>
      </c>
      <c r="Z2775">
        <v>7</v>
      </c>
      <c r="AA2775" t="s">
        <v>181</v>
      </c>
      <c r="AB2775" t="s">
        <v>45</v>
      </c>
      <c r="AC2775">
        <v>4.4000000000000004</v>
      </c>
    </row>
    <row r="2776" spans="1:29">
      <c r="A2776" t="s">
        <v>3278</v>
      </c>
      <c r="B2776" s="2">
        <v>45386</v>
      </c>
      <c r="C2776" t="s">
        <v>334</v>
      </c>
      <c r="D2776" t="s">
        <v>31</v>
      </c>
      <c r="E2776" t="s">
        <v>135</v>
      </c>
      <c r="F2776" t="s">
        <v>33</v>
      </c>
      <c r="G2776">
        <v>38</v>
      </c>
      <c r="H2776" t="s">
        <v>105</v>
      </c>
      <c r="I2776" t="s">
        <v>89</v>
      </c>
      <c r="J2776" t="s">
        <v>82</v>
      </c>
      <c r="K2776" t="s">
        <v>130</v>
      </c>
      <c r="L2776" t="s">
        <v>131</v>
      </c>
      <c r="M2776" t="s">
        <v>63</v>
      </c>
      <c r="N2776" t="s">
        <v>126</v>
      </c>
      <c r="O2776">
        <v>7</v>
      </c>
      <c r="P2776" s="4">
        <v>2642</v>
      </c>
      <c r="Q2776" s="4">
        <v>1532</v>
      </c>
      <c r="R2776" s="3">
        <v>0</v>
      </c>
      <c r="S2776" s="4">
        <v>18494</v>
      </c>
      <c r="T2776" s="4">
        <v>10724</v>
      </c>
      <c r="U2776" s="4">
        <v>7770</v>
      </c>
      <c r="V2776" s="3">
        <v>0.42013626040878121</v>
      </c>
      <c r="W2776" t="s">
        <v>84</v>
      </c>
      <c r="X2776" t="s">
        <v>42</v>
      </c>
      <c r="Y2776" t="s">
        <v>56</v>
      </c>
      <c r="Z2776">
        <v>3</v>
      </c>
      <c r="AA2776" t="s">
        <v>44</v>
      </c>
      <c r="AB2776" t="s">
        <v>66</v>
      </c>
      <c r="AC2776">
        <v>4.0999999999999996</v>
      </c>
    </row>
    <row r="2777" spans="1:29">
      <c r="A2777" t="s">
        <v>3279</v>
      </c>
      <c r="B2777" s="2">
        <v>45464</v>
      </c>
      <c r="C2777" t="s">
        <v>436</v>
      </c>
      <c r="D2777" t="s">
        <v>31</v>
      </c>
      <c r="E2777" t="s">
        <v>129</v>
      </c>
      <c r="F2777" t="s">
        <v>33</v>
      </c>
      <c r="G2777">
        <v>35</v>
      </c>
      <c r="H2777" t="s">
        <v>105</v>
      </c>
      <c r="I2777" t="s">
        <v>89</v>
      </c>
      <c r="J2777" t="s">
        <v>82</v>
      </c>
      <c r="K2777" t="s">
        <v>269</v>
      </c>
      <c r="L2777" t="s">
        <v>155</v>
      </c>
      <c r="M2777" t="s">
        <v>63</v>
      </c>
      <c r="N2777" t="s">
        <v>64</v>
      </c>
      <c r="O2777">
        <v>4</v>
      </c>
      <c r="P2777" s="4">
        <v>498</v>
      </c>
      <c r="Q2777" s="4">
        <v>284</v>
      </c>
      <c r="R2777" s="3">
        <v>0.15</v>
      </c>
      <c r="S2777" s="4">
        <v>1693</v>
      </c>
      <c r="T2777" s="4">
        <v>1136</v>
      </c>
      <c r="U2777" s="4">
        <v>557</v>
      </c>
      <c r="V2777" s="3">
        <v>0.32900177200236269</v>
      </c>
      <c r="W2777" t="s">
        <v>75</v>
      </c>
      <c r="X2777" t="s">
        <v>76</v>
      </c>
      <c r="Y2777" t="s">
        <v>56</v>
      </c>
      <c r="Z2777">
        <v>7</v>
      </c>
      <c r="AA2777" t="s">
        <v>77</v>
      </c>
      <c r="AB2777" t="s">
        <v>95</v>
      </c>
      <c r="AC2777">
        <v>3.1</v>
      </c>
    </row>
    <row r="2778" spans="1:29">
      <c r="A2778" t="s">
        <v>3280</v>
      </c>
      <c r="B2778" s="2">
        <v>45534</v>
      </c>
      <c r="C2778" t="s">
        <v>1643</v>
      </c>
      <c r="D2778" t="s">
        <v>49</v>
      </c>
      <c r="E2778" t="s">
        <v>32</v>
      </c>
      <c r="F2778" t="s">
        <v>33</v>
      </c>
      <c r="G2778">
        <v>20</v>
      </c>
      <c r="H2778" t="s">
        <v>153</v>
      </c>
      <c r="I2778" t="s">
        <v>154</v>
      </c>
      <c r="J2778" t="s">
        <v>36</v>
      </c>
      <c r="K2778" t="s">
        <v>257</v>
      </c>
      <c r="L2778" t="s">
        <v>155</v>
      </c>
      <c r="M2778" t="s">
        <v>63</v>
      </c>
      <c r="N2778" t="s">
        <v>113</v>
      </c>
      <c r="O2778">
        <v>7</v>
      </c>
      <c r="P2778" s="4">
        <v>2371</v>
      </c>
      <c r="Q2778" s="4">
        <v>1589</v>
      </c>
      <c r="R2778" s="3">
        <v>0</v>
      </c>
      <c r="S2778" s="4">
        <v>16597</v>
      </c>
      <c r="T2778" s="4">
        <v>11123</v>
      </c>
      <c r="U2778" s="4">
        <v>5474</v>
      </c>
      <c r="V2778" s="3">
        <v>0.32981864192323912</v>
      </c>
      <c r="W2778" t="s">
        <v>84</v>
      </c>
      <c r="X2778" t="s">
        <v>55</v>
      </c>
      <c r="Y2778" t="s">
        <v>56</v>
      </c>
      <c r="Z2778">
        <v>5</v>
      </c>
      <c r="AA2778" t="s">
        <v>65</v>
      </c>
      <c r="AB2778" t="s">
        <v>121</v>
      </c>
      <c r="AC2778">
        <v>4.2</v>
      </c>
    </row>
    <row r="2779" spans="1:29">
      <c r="A2779" t="s">
        <v>3281</v>
      </c>
      <c r="B2779" s="2">
        <v>45316</v>
      </c>
      <c r="C2779" t="s">
        <v>2462</v>
      </c>
      <c r="D2779" t="s">
        <v>31</v>
      </c>
      <c r="E2779" t="s">
        <v>98</v>
      </c>
      <c r="F2779" t="s">
        <v>70</v>
      </c>
      <c r="G2779">
        <v>47</v>
      </c>
      <c r="H2779" t="s">
        <v>99</v>
      </c>
      <c r="I2779" t="s">
        <v>99</v>
      </c>
      <c r="J2779" t="s">
        <v>100</v>
      </c>
      <c r="K2779" t="s">
        <v>51</v>
      </c>
      <c r="L2779" t="s">
        <v>101</v>
      </c>
      <c r="M2779" t="s">
        <v>83</v>
      </c>
      <c r="N2779" t="s">
        <v>93</v>
      </c>
      <c r="O2779">
        <v>1</v>
      </c>
      <c r="P2779" s="4">
        <v>16710</v>
      </c>
      <c r="Q2779" s="4">
        <v>12867</v>
      </c>
      <c r="R2779" s="3">
        <v>0.2</v>
      </c>
      <c r="S2779" s="4">
        <v>13368</v>
      </c>
      <c r="T2779" s="4">
        <v>12867</v>
      </c>
      <c r="U2779" s="4">
        <v>501</v>
      </c>
      <c r="V2779" s="3">
        <v>3.7477558348294436E-2</v>
      </c>
      <c r="W2779" t="s">
        <v>75</v>
      </c>
      <c r="X2779" t="s">
        <v>76</v>
      </c>
      <c r="Y2779" t="s">
        <v>56</v>
      </c>
      <c r="Z2779">
        <v>4</v>
      </c>
      <c r="AA2779" t="s">
        <v>181</v>
      </c>
      <c r="AB2779" t="s">
        <v>121</v>
      </c>
      <c r="AC2779">
        <v>3.5</v>
      </c>
    </row>
    <row r="2780" spans="1:29">
      <c r="A2780" t="s">
        <v>3282</v>
      </c>
      <c r="B2780" s="2">
        <v>45249</v>
      </c>
      <c r="C2780" t="s">
        <v>261</v>
      </c>
      <c r="D2780" t="s">
        <v>31</v>
      </c>
      <c r="E2780" t="s">
        <v>60</v>
      </c>
      <c r="F2780" t="s">
        <v>70</v>
      </c>
      <c r="G2780">
        <v>40</v>
      </c>
      <c r="H2780" t="s">
        <v>88</v>
      </c>
      <c r="I2780" t="s">
        <v>89</v>
      </c>
      <c r="J2780" t="s">
        <v>82</v>
      </c>
      <c r="K2780" t="s">
        <v>199</v>
      </c>
      <c r="L2780" t="s">
        <v>112</v>
      </c>
      <c r="M2780" t="s">
        <v>63</v>
      </c>
      <c r="N2780" t="s">
        <v>64</v>
      </c>
      <c r="O2780">
        <v>3</v>
      </c>
      <c r="P2780" s="4">
        <v>5401</v>
      </c>
      <c r="Q2780" s="4">
        <v>2971</v>
      </c>
      <c r="R2780" s="3">
        <v>0.2</v>
      </c>
      <c r="S2780" s="4">
        <v>12962</v>
      </c>
      <c r="T2780" s="4">
        <v>8913</v>
      </c>
      <c r="U2780" s="4">
        <v>4049</v>
      </c>
      <c r="V2780" s="3">
        <v>0.31237463354420614</v>
      </c>
      <c r="W2780" t="s">
        <v>54</v>
      </c>
      <c r="X2780" t="s">
        <v>76</v>
      </c>
      <c r="Y2780" t="s">
        <v>56</v>
      </c>
      <c r="Z2780">
        <v>7</v>
      </c>
      <c r="AA2780" t="s">
        <v>185</v>
      </c>
      <c r="AB2780" t="s">
        <v>121</v>
      </c>
      <c r="AC2780">
        <v>3.3</v>
      </c>
    </row>
    <row r="2781" spans="1:29">
      <c r="A2781" t="s">
        <v>3283</v>
      </c>
      <c r="B2781" s="2">
        <v>45230</v>
      </c>
      <c r="C2781" t="s">
        <v>492</v>
      </c>
      <c r="D2781" t="s">
        <v>31</v>
      </c>
      <c r="E2781" t="s">
        <v>135</v>
      </c>
      <c r="F2781" t="s">
        <v>33</v>
      </c>
      <c r="G2781">
        <v>56</v>
      </c>
      <c r="H2781" t="s">
        <v>80</v>
      </c>
      <c r="I2781" t="s">
        <v>81</v>
      </c>
      <c r="J2781" t="s">
        <v>82</v>
      </c>
      <c r="K2781" t="s">
        <v>125</v>
      </c>
      <c r="L2781" t="s">
        <v>101</v>
      </c>
      <c r="M2781" t="s">
        <v>63</v>
      </c>
      <c r="N2781" t="s">
        <v>53</v>
      </c>
      <c r="O2781">
        <v>2</v>
      </c>
      <c r="P2781" s="4">
        <v>7358</v>
      </c>
      <c r="Q2781" s="4">
        <v>5151</v>
      </c>
      <c r="R2781" s="3">
        <v>0.2</v>
      </c>
      <c r="S2781" s="4">
        <v>11773</v>
      </c>
      <c r="T2781" s="4">
        <v>10302</v>
      </c>
      <c r="U2781" s="4">
        <v>1471</v>
      </c>
      <c r="V2781" s="3">
        <v>0.12494691242673915</v>
      </c>
      <c r="W2781" t="s">
        <v>54</v>
      </c>
      <c r="X2781" t="s">
        <v>76</v>
      </c>
      <c r="Y2781" t="s">
        <v>56</v>
      </c>
      <c r="Z2781">
        <v>1</v>
      </c>
      <c r="AA2781" t="s">
        <v>143</v>
      </c>
      <c r="AB2781" t="s">
        <v>189</v>
      </c>
      <c r="AC2781">
        <v>4.3</v>
      </c>
    </row>
    <row r="2782" spans="1:29">
      <c r="A2782" t="s">
        <v>3284</v>
      </c>
      <c r="B2782" s="2">
        <v>45030</v>
      </c>
      <c r="C2782" t="s">
        <v>283</v>
      </c>
      <c r="D2782" t="s">
        <v>49</v>
      </c>
      <c r="E2782" t="s">
        <v>50</v>
      </c>
      <c r="F2782" t="s">
        <v>33</v>
      </c>
      <c r="G2782">
        <v>20</v>
      </c>
      <c r="H2782" t="s">
        <v>34</v>
      </c>
      <c r="I2782" t="s">
        <v>35</v>
      </c>
      <c r="J2782" t="s">
        <v>36</v>
      </c>
      <c r="K2782" t="s">
        <v>269</v>
      </c>
      <c r="L2782" t="s">
        <v>101</v>
      </c>
      <c r="M2782" t="s">
        <v>63</v>
      </c>
      <c r="N2782" t="s">
        <v>126</v>
      </c>
      <c r="O2782">
        <v>6</v>
      </c>
      <c r="P2782" s="4">
        <v>6126</v>
      </c>
      <c r="Q2782" s="4">
        <v>4717</v>
      </c>
      <c r="R2782" s="3">
        <v>0.05</v>
      </c>
      <c r="S2782" s="4">
        <v>34918</v>
      </c>
      <c r="T2782" s="4">
        <v>28302</v>
      </c>
      <c r="U2782" s="4">
        <v>6616</v>
      </c>
      <c r="V2782" s="3">
        <v>0.18947247837791398</v>
      </c>
      <c r="W2782" t="s">
        <v>41</v>
      </c>
      <c r="X2782" t="s">
        <v>42</v>
      </c>
      <c r="Y2782" t="s">
        <v>56</v>
      </c>
      <c r="Z2782">
        <v>5</v>
      </c>
      <c r="AA2782" t="s">
        <v>229</v>
      </c>
      <c r="AB2782" t="s">
        <v>121</v>
      </c>
      <c r="AC2782">
        <v>3.8</v>
      </c>
    </row>
    <row r="2783" spans="1:29">
      <c r="A2783" t="s">
        <v>3285</v>
      </c>
      <c r="B2783" s="2">
        <v>45306</v>
      </c>
      <c r="C2783" t="s">
        <v>612</v>
      </c>
      <c r="D2783" t="s">
        <v>31</v>
      </c>
      <c r="E2783" t="s">
        <v>170</v>
      </c>
      <c r="F2783" t="s">
        <v>33</v>
      </c>
      <c r="G2783">
        <v>52</v>
      </c>
      <c r="H2783" t="s">
        <v>99</v>
      </c>
      <c r="I2783" t="s">
        <v>99</v>
      </c>
      <c r="J2783" t="s">
        <v>100</v>
      </c>
      <c r="K2783" t="s">
        <v>199</v>
      </c>
      <c r="L2783" t="s">
        <v>142</v>
      </c>
      <c r="M2783" t="s">
        <v>92</v>
      </c>
      <c r="N2783" t="s">
        <v>53</v>
      </c>
      <c r="O2783">
        <v>2</v>
      </c>
      <c r="P2783" s="4">
        <v>8648</v>
      </c>
      <c r="Q2783" s="4">
        <v>4929</v>
      </c>
      <c r="R2783" s="3">
        <v>0</v>
      </c>
      <c r="S2783" s="4">
        <v>17296</v>
      </c>
      <c r="T2783" s="4">
        <v>9858</v>
      </c>
      <c r="U2783" s="4">
        <v>7438</v>
      </c>
      <c r="V2783" s="3">
        <v>0.43004162812210917</v>
      </c>
      <c r="W2783" t="s">
        <v>75</v>
      </c>
      <c r="X2783" t="s">
        <v>76</v>
      </c>
      <c r="Y2783" t="s">
        <v>56</v>
      </c>
      <c r="Z2783">
        <v>4</v>
      </c>
      <c r="AA2783" t="s">
        <v>226</v>
      </c>
      <c r="AB2783" t="s">
        <v>150</v>
      </c>
      <c r="AC2783">
        <v>3.3</v>
      </c>
    </row>
    <row r="2784" spans="1:29">
      <c r="A2784" t="s">
        <v>3286</v>
      </c>
      <c r="B2784" s="2">
        <v>45417</v>
      </c>
      <c r="C2784" t="s">
        <v>1060</v>
      </c>
      <c r="D2784" t="s">
        <v>49</v>
      </c>
      <c r="E2784" t="s">
        <v>124</v>
      </c>
      <c r="F2784" t="s">
        <v>70</v>
      </c>
      <c r="G2784">
        <v>53</v>
      </c>
      <c r="H2784" t="s">
        <v>88</v>
      </c>
      <c r="I2784" t="s">
        <v>89</v>
      </c>
      <c r="J2784" t="s">
        <v>82</v>
      </c>
      <c r="K2784" t="s">
        <v>106</v>
      </c>
      <c r="L2784" t="s">
        <v>142</v>
      </c>
      <c r="M2784" t="s">
        <v>63</v>
      </c>
      <c r="N2784" t="s">
        <v>113</v>
      </c>
      <c r="O2784">
        <v>7</v>
      </c>
      <c r="P2784" s="4">
        <v>5048</v>
      </c>
      <c r="Q2784" s="4">
        <v>3937</v>
      </c>
      <c r="R2784" s="3">
        <v>0.15</v>
      </c>
      <c r="S2784" s="4">
        <v>30036</v>
      </c>
      <c r="T2784" s="4">
        <v>27559</v>
      </c>
      <c r="U2784" s="4">
        <v>2477</v>
      </c>
      <c r="V2784" s="3">
        <v>8.2467705420162477E-2</v>
      </c>
      <c r="W2784" t="s">
        <v>54</v>
      </c>
      <c r="X2784" t="s">
        <v>55</v>
      </c>
      <c r="Y2784" t="s">
        <v>56</v>
      </c>
      <c r="Z2784">
        <v>3</v>
      </c>
      <c r="AA2784" t="s">
        <v>226</v>
      </c>
      <c r="AB2784" t="s">
        <v>132</v>
      </c>
      <c r="AC2784">
        <v>4.0999999999999996</v>
      </c>
    </row>
    <row r="2785" spans="1:29">
      <c r="A2785" t="s">
        <v>3287</v>
      </c>
      <c r="B2785" s="2">
        <v>45347</v>
      </c>
      <c r="C2785" t="s">
        <v>1055</v>
      </c>
      <c r="D2785" t="s">
        <v>49</v>
      </c>
      <c r="E2785" t="s">
        <v>60</v>
      </c>
      <c r="F2785" t="s">
        <v>70</v>
      </c>
      <c r="G2785">
        <v>25</v>
      </c>
      <c r="H2785" t="s">
        <v>153</v>
      </c>
      <c r="I2785" t="s">
        <v>154</v>
      </c>
      <c r="J2785" t="s">
        <v>36</v>
      </c>
      <c r="K2785" t="s">
        <v>148</v>
      </c>
      <c r="L2785" t="s">
        <v>155</v>
      </c>
      <c r="M2785" t="s">
        <v>92</v>
      </c>
      <c r="N2785" t="s">
        <v>40</v>
      </c>
      <c r="O2785">
        <v>7</v>
      </c>
      <c r="P2785" s="4">
        <v>17845</v>
      </c>
      <c r="Q2785" s="4">
        <v>13741</v>
      </c>
      <c r="R2785" s="3">
        <v>0.1</v>
      </c>
      <c r="S2785" s="4">
        <v>112424</v>
      </c>
      <c r="T2785" s="4">
        <v>96187</v>
      </c>
      <c r="U2785" s="4">
        <v>16237</v>
      </c>
      <c r="V2785" s="3">
        <v>0.14442645698427381</v>
      </c>
      <c r="W2785" t="s">
        <v>41</v>
      </c>
      <c r="X2785" t="s">
        <v>42</v>
      </c>
      <c r="Y2785" t="s">
        <v>56</v>
      </c>
      <c r="Z2785">
        <v>3</v>
      </c>
      <c r="AA2785" t="s">
        <v>94</v>
      </c>
      <c r="AB2785" t="s">
        <v>150</v>
      </c>
      <c r="AC2785">
        <v>3.6</v>
      </c>
    </row>
    <row r="2786" spans="1:29">
      <c r="A2786" t="s">
        <v>3288</v>
      </c>
      <c r="B2786" s="2">
        <v>45248</v>
      </c>
      <c r="C2786" t="s">
        <v>134</v>
      </c>
      <c r="D2786" t="s">
        <v>49</v>
      </c>
      <c r="E2786" t="s">
        <v>119</v>
      </c>
      <c r="F2786" t="s">
        <v>70</v>
      </c>
      <c r="G2786">
        <v>50</v>
      </c>
      <c r="H2786" t="s">
        <v>105</v>
      </c>
      <c r="I2786" t="s">
        <v>89</v>
      </c>
      <c r="J2786" t="s">
        <v>82</v>
      </c>
      <c r="K2786" t="s">
        <v>130</v>
      </c>
      <c r="L2786" t="s">
        <v>52</v>
      </c>
      <c r="M2786" t="s">
        <v>39</v>
      </c>
      <c r="N2786" t="s">
        <v>113</v>
      </c>
      <c r="O2786">
        <v>4</v>
      </c>
      <c r="P2786" s="4">
        <v>8879</v>
      </c>
      <c r="Q2786" s="4">
        <v>5771</v>
      </c>
      <c r="R2786" s="3">
        <v>0</v>
      </c>
      <c r="S2786" s="4">
        <v>35516</v>
      </c>
      <c r="T2786" s="4">
        <v>23084</v>
      </c>
      <c r="U2786" s="4">
        <v>12432</v>
      </c>
      <c r="V2786" s="3">
        <v>0.3500394188534745</v>
      </c>
      <c r="W2786" t="s">
        <v>41</v>
      </c>
      <c r="X2786" t="s">
        <v>55</v>
      </c>
      <c r="Y2786" t="s">
        <v>156</v>
      </c>
      <c r="Z2786">
        <v>0</v>
      </c>
      <c r="AA2786" t="s">
        <v>220</v>
      </c>
      <c r="AB2786" t="s">
        <v>132</v>
      </c>
      <c r="AC2786">
        <v>1.1000000000000001</v>
      </c>
    </row>
    <row r="2787" spans="1:29">
      <c r="A2787" t="s">
        <v>3289</v>
      </c>
      <c r="B2787" s="2">
        <v>45516</v>
      </c>
      <c r="C2787" t="s">
        <v>490</v>
      </c>
      <c r="D2787" t="s">
        <v>49</v>
      </c>
      <c r="E2787" t="s">
        <v>98</v>
      </c>
      <c r="F2787" t="s">
        <v>70</v>
      </c>
      <c r="G2787">
        <v>60</v>
      </c>
      <c r="H2787" t="s">
        <v>146</v>
      </c>
      <c r="I2787" t="s">
        <v>147</v>
      </c>
      <c r="J2787" t="s">
        <v>36</v>
      </c>
      <c r="K2787" t="s">
        <v>106</v>
      </c>
      <c r="L2787" t="s">
        <v>142</v>
      </c>
      <c r="M2787" t="s">
        <v>92</v>
      </c>
      <c r="N2787" t="s">
        <v>53</v>
      </c>
      <c r="O2787">
        <v>1</v>
      </c>
      <c r="P2787" s="4">
        <v>10239</v>
      </c>
      <c r="Q2787" s="4">
        <v>6553</v>
      </c>
      <c r="R2787" s="3">
        <v>0.05</v>
      </c>
      <c r="S2787" s="4">
        <v>9727</v>
      </c>
      <c r="T2787" s="4">
        <v>6553</v>
      </c>
      <c r="U2787" s="4">
        <v>3174</v>
      </c>
      <c r="V2787" s="3">
        <v>0.32630821424899764</v>
      </c>
      <c r="W2787" t="s">
        <v>75</v>
      </c>
      <c r="X2787" t="s">
        <v>76</v>
      </c>
      <c r="Y2787" t="s">
        <v>43</v>
      </c>
      <c r="Z2787">
        <v>0</v>
      </c>
      <c r="AA2787" t="s">
        <v>102</v>
      </c>
      <c r="AB2787" t="s">
        <v>132</v>
      </c>
      <c r="AC2787" t="s">
        <v>46</v>
      </c>
    </row>
    <row r="2788" spans="1:29">
      <c r="A2788" t="s">
        <v>3290</v>
      </c>
      <c r="B2788" s="2">
        <v>45337</v>
      </c>
      <c r="C2788" t="s">
        <v>882</v>
      </c>
      <c r="D2788" t="s">
        <v>31</v>
      </c>
      <c r="E2788" t="s">
        <v>50</v>
      </c>
      <c r="F2788" t="s">
        <v>33</v>
      </c>
      <c r="G2788">
        <v>42</v>
      </c>
      <c r="H2788" t="s">
        <v>71</v>
      </c>
      <c r="I2788" t="s">
        <v>72</v>
      </c>
      <c r="J2788" t="s">
        <v>73</v>
      </c>
      <c r="K2788" t="s">
        <v>130</v>
      </c>
      <c r="L2788" t="s">
        <v>101</v>
      </c>
      <c r="M2788" t="s">
        <v>63</v>
      </c>
      <c r="N2788" t="s">
        <v>53</v>
      </c>
      <c r="O2788">
        <v>8</v>
      </c>
      <c r="P2788" s="4">
        <v>2184</v>
      </c>
      <c r="Q2788" s="4">
        <v>1376</v>
      </c>
      <c r="R2788" s="3">
        <v>0.1</v>
      </c>
      <c r="S2788" s="4">
        <v>15725</v>
      </c>
      <c r="T2788" s="4">
        <v>11008</v>
      </c>
      <c r="U2788" s="4">
        <v>4717</v>
      </c>
      <c r="V2788" s="3">
        <v>0.29996820349761527</v>
      </c>
      <c r="W2788" t="s">
        <v>41</v>
      </c>
      <c r="X2788" t="s">
        <v>42</v>
      </c>
      <c r="Y2788" t="s">
        <v>43</v>
      </c>
      <c r="Z2788">
        <v>0</v>
      </c>
      <c r="AA2788" t="s">
        <v>57</v>
      </c>
      <c r="AB2788" t="s">
        <v>189</v>
      </c>
      <c r="AC2788" t="s">
        <v>46</v>
      </c>
    </row>
    <row r="2789" spans="1:29">
      <c r="A2789" t="s">
        <v>3291</v>
      </c>
      <c r="B2789" s="2">
        <v>45177</v>
      </c>
      <c r="C2789" t="s">
        <v>1672</v>
      </c>
      <c r="D2789" t="s">
        <v>49</v>
      </c>
      <c r="E2789" t="s">
        <v>135</v>
      </c>
      <c r="F2789" t="s">
        <v>33</v>
      </c>
      <c r="G2789">
        <v>41</v>
      </c>
      <c r="H2789" t="s">
        <v>146</v>
      </c>
      <c r="I2789" t="s">
        <v>147</v>
      </c>
      <c r="J2789" t="s">
        <v>36</v>
      </c>
      <c r="K2789" t="s">
        <v>225</v>
      </c>
      <c r="L2789" t="s">
        <v>91</v>
      </c>
      <c r="M2789" t="s">
        <v>63</v>
      </c>
      <c r="N2789" t="s">
        <v>113</v>
      </c>
      <c r="O2789">
        <v>6</v>
      </c>
      <c r="P2789" s="4">
        <v>21996</v>
      </c>
      <c r="Q2789" s="4">
        <v>15177</v>
      </c>
      <c r="R2789" s="3">
        <v>0.2</v>
      </c>
      <c r="S2789" s="4">
        <v>105581</v>
      </c>
      <c r="T2789" s="4">
        <v>91062</v>
      </c>
      <c r="U2789" s="4">
        <v>14519</v>
      </c>
      <c r="V2789" s="3">
        <v>0.13751527263428079</v>
      </c>
      <c r="W2789" t="s">
        <v>84</v>
      </c>
      <c r="X2789" t="s">
        <v>76</v>
      </c>
      <c r="Y2789" t="s">
        <v>56</v>
      </c>
      <c r="Z2789">
        <v>7</v>
      </c>
      <c r="AA2789" t="s">
        <v>181</v>
      </c>
      <c r="AB2789" t="s">
        <v>66</v>
      </c>
      <c r="AC2789">
        <v>3.6</v>
      </c>
    </row>
    <row r="2790" spans="1:29">
      <c r="A2790" t="s">
        <v>3292</v>
      </c>
      <c r="B2790" s="2">
        <v>45271</v>
      </c>
      <c r="C2790" t="s">
        <v>888</v>
      </c>
      <c r="D2790" t="s">
        <v>49</v>
      </c>
      <c r="E2790" t="s">
        <v>98</v>
      </c>
      <c r="F2790" t="s">
        <v>70</v>
      </c>
      <c r="G2790">
        <v>23</v>
      </c>
      <c r="H2790" t="s">
        <v>153</v>
      </c>
      <c r="I2790" t="s">
        <v>154</v>
      </c>
      <c r="J2790" t="s">
        <v>36</v>
      </c>
      <c r="K2790" t="s">
        <v>37</v>
      </c>
      <c r="L2790" t="s">
        <v>112</v>
      </c>
      <c r="M2790" t="s">
        <v>92</v>
      </c>
      <c r="N2790" t="s">
        <v>64</v>
      </c>
      <c r="O2790">
        <v>7</v>
      </c>
      <c r="P2790" s="4">
        <v>19612</v>
      </c>
      <c r="Q2790" s="4">
        <v>11571</v>
      </c>
      <c r="R2790" s="3">
        <v>0.15</v>
      </c>
      <c r="S2790" s="4">
        <v>116691</v>
      </c>
      <c r="T2790" s="4">
        <v>80997</v>
      </c>
      <c r="U2790" s="4">
        <v>35694</v>
      </c>
      <c r="V2790" s="3">
        <v>0.30588477260457103</v>
      </c>
      <c r="W2790" t="s">
        <v>75</v>
      </c>
      <c r="X2790" t="s">
        <v>42</v>
      </c>
      <c r="Y2790" t="s">
        <v>171</v>
      </c>
      <c r="Z2790">
        <v>6</v>
      </c>
      <c r="AA2790" t="s">
        <v>65</v>
      </c>
      <c r="AB2790" t="s">
        <v>121</v>
      </c>
      <c r="AC2790" t="s">
        <v>46</v>
      </c>
    </row>
    <row r="2791" spans="1:29">
      <c r="A2791" t="s">
        <v>3293</v>
      </c>
      <c r="B2791" s="2">
        <v>44982</v>
      </c>
      <c r="C2791" t="s">
        <v>265</v>
      </c>
      <c r="D2791" t="s">
        <v>49</v>
      </c>
      <c r="E2791" t="s">
        <v>60</v>
      </c>
      <c r="F2791" t="s">
        <v>70</v>
      </c>
      <c r="G2791">
        <v>37</v>
      </c>
      <c r="H2791" t="s">
        <v>80</v>
      </c>
      <c r="I2791" t="s">
        <v>81</v>
      </c>
      <c r="J2791" t="s">
        <v>82</v>
      </c>
      <c r="K2791" t="s">
        <v>326</v>
      </c>
      <c r="L2791" t="s">
        <v>38</v>
      </c>
      <c r="M2791" t="s">
        <v>63</v>
      </c>
      <c r="N2791" t="s">
        <v>126</v>
      </c>
      <c r="O2791">
        <v>6</v>
      </c>
      <c r="P2791" s="4">
        <v>9979</v>
      </c>
      <c r="Q2791" s="4">
        <v>5888</v>
      </c>
      <c r="R2791" s="3">
        <v>0.2</v>
      </c>
      <c r="S2791" s="4">
        <v>47899</v>
      </c>
      <c r="T2791" s="4">
        <v>35328</v>
      </c>
      <c r="U2791" s="4">
        <v>12571</v>
      </c>
      <c r="V2791" s="3">
        <v>0.26244806780934882</v>
      </c>
      <c r="W2791" t="s">
        <v>54</v>
      </c>
      <c r="X2791" t="s">
        <v>42</v>
      </c>
      <c r="Y2791" t="s">
        <v>43</v>
      </c>
      <c r="Z2791">
        <v>0</v>
      </c>
      <c r="AA2791" t="s">
        <v>193</v>
      </c>
      <c r="AB2791" t="s">
        <v>150</v>
      </c>
      <c r="AC2791" t="s">
        <v>46</v>
      </c>
    </row>
    <row r="2792" spans="1:29">
      <c r="A2792" t="s">
        <v>3294</v>
      </c>
      <c r="B2792" s="2">
        <v>45302</v>
      </c>
      <c r="C2792" t="s">
        <v>831</v>
      </c>
      <c r="D2792" t="s">
        <v>49</v>
      </c>
      <c r="E2792" t="s">
        <v>188</v>
      </c>
      <c r="F2792" t="s">
        <v>33</v>
      </c>
      <c r="G2792">
        <v>24</v>
      </c>
      <c r="H2792" t="s">
        <v>88</v>
      </c>
      <c r="I2792" t="s">
        <v>89</v>
      </c>
      <c r="J2792" t="s">
        <v>82</v>
      </c>
      <c r="K2792" t="s">
        <v>323</v>
      </c>
      <c r="L2792" t="s">
        <v>52</v>
      </c>
      <c r="M2792" t="s">
        <v>39</v>
      </c>
      <c r="N2792" t="s">
        <v>126</v>
      </c>
      <c r="O2792">
        <v>6</v>
      </c>
      <c r="P2792" s="4">
        <v>6197</v>
      </c>
      <c r="Q2792" s="4">
        <v>4028</v>
      </c>
      <c r="R2792" s="3">
        <v>0</v>
      </c>
      <c r="S2792" s="4">
        <v>37182</v>
      </c>
      <c r="T2792" s="4">
        <v>24168</v>
      </c>
      <c r="U2792" s="4">
        <v>13014</v>
      </c>
      <c r="V2792" s="3">
        <v>0.35000806842020332</v>
      </c>
      <c r="W2792" t="s">
        <v>41</v>
      </c>
      <c r="X2792" t="s">
        <v>55</v>
      </c>
      <c r="Y2792" t="s">
        <v>56</v>
      </c>
      <c r="Z2792">
        <v>7</v>
      </c>
      <c r="AA2792" t="s">
        <v>220</v>
      </c>
      <c r="AB2792" t="s">
        <v>194</v>
      </c>
      <c r="AC2792">
        <v>5</v>
      </c>
    </row>
    <row r="2793" spans="1:29">
      <c r="A2793" t="s">
        <v>3295</v>
      </c>
      <c r="B2793" s="2">
        <v>45469</v>
      </c>
      <c r="C2793" t="s">
        <v>1062</v>
      </c>
      <c r="D2793" t="s">
        <v>49</v>
      </c>
      <c r="E2793" t="s">
        <v>60</v>
      </c>
      <c r="F2793" t="s">
        <v>70</v>
      </c>
      <c r="G2793">
        <v>53</v>
      </c>
      <c r="H2793" t="s">
        <v>153</v>
      </c>
      <c r="I2793" t="s">
        <v>154</v>
      </c>
      <c r="J2793" t="s">
        <v>36</v>
      </c>
      <c r="K2793" t="s">
        <v>225</v>
      </c>
      <c r="L2793" t="s">
        <v>52</v>
      </c>
      <c r="M2793" t="s">
        <v>39</v>
      </c>
      <c r="N2793" t="s">
        <v>93</v>
      </c>
      <c r="O2793">
        <v>5</v>
      </c>
      <c r="P2793" s="4">
        <v>8974</v>
      </c>
      <c r="Q2793" s="4">
        <v>5743</v>
      </c>
      <c r="R2793" s="3">
        <v>0</v>
      </c>
      <c r="S2793" s="4">
        <v>44870</v>
      </c>
      <c r="T2793" s="4">
        <v>28715</v>
      </c>
      <c r="U2793" s="4">
        <v>16155</v>
      </c>
      <c r="V2793" s="3">
        <v>0.3600401158903499</v>
      </c>
      <c r="W2793" t="s">
        <v>54</v>
      </c>
      <c r="X2793" t="s">
        <v>42</v>
      </c>
      <c r="Y2793" t="s">
        <v>156</v>
      </c>
      <c r="Z2793">
        <v>0</v>
      </c>
      <c r="AA2793" t="s">
        <v>44</v>
      </c>
      <c r="AB2793" t="s">
        <v>194</v>
      </c>
      <c r="AC2793">
        <v>2.1</v>
      </c>
    </row>
    <row r="2794" spans="1:29">
      <c r="A2794" t="s">
        <v>3296</v>
      </c>
      <c r="B2794" s="2">
        <v>45623</v>
      </c>
      <c r="C2794" t="s">
        <v>228</v>
      </c>
      <c r="D2794" t="s">
        <v>31</v>
      </c>
      <c r="E2794" t="s">
        <v>50</v>
      </c>
      <c r="F2794" t="s">
        <v>33</v>
      </c>
      <c r="G2794">
        <v>42</v>
      </c>
      <c r="H2794" t="s">
        <v>71</v>
      </c>
      <c r="I2794" t="s">
        <v>72</v>
      </c>
      <c r="J2794" t="s">
        <v>73</v>
      </c>
      <c r="K2794" t="s">
        <v>166</v>
      </c>
      <c r="L2794" t="s">
        <v>52</v>
      </c>
      <c r="M2794" t="s">
        <v>92</v>
      </c>
      <c r="N2794" t="s">
        <v>93</v>
      </c>
      <c r="O2794">
        <v>5</v>
      </c>
      <c r="P2794" s="4">
        <v>5075</v>
      </c>
      <c r="Q2794" s="4">
        <v>4009</v>
      </c>
      <c r="R2794" s="3">
        <v>0</v>
      </c>
      <c r="S2794" s="4">
        <v>25375</v>
      </c>
      <c r="T2794" s="4">
        <v>20045</v>
      </c>
      <c r="U2794" s="4">
        <v>5330</v>
      </c>
      <c r="V2794" s="3">
        <v>0.21004926108374383</v>
      </c>
      <c r="W2794" t="s">
        <v>54</v>
      </c>
      <c r="X2794" t="s">
        <v>55</v>
      </c>
      <c r="Y2794" t="s">
        <v>56</v>
      </c>
      <c r="Z2794">
        <v>3</v>
      </c>
      <c r="AA2794" t="s">
        <v>163</v>
      </c>
      <c r="AB2794" t="s">
        <v>132</v>
      </c>
      <c r="AC2794">
        <v>5</v>
      </c>
    </row>
    <row r="2795" spans="1:29">
      <c r="A2795" t="s">
        <v>3297</v>
      </c>
      <c r="B2795" s="2">
        <v>45623</v>
      </c>
      <c r="C2795" t="s">
        <v>835</v>
      </c>
      <c r="D2795" t="s">
        <v>31</v>
      </c>
      <c r="E2795" t="s">
        <v>170</v>
      </c>
      <c r="F2795" t="s">
        <v>33</v>
      </c>
      <c r="G2795">
        <v>42</v>
      </c>
      <c r="H2795" t="s">
        <v>80</v>
      </c>
      <c r="I2795" t="s">
        <v>81</v>
      </c>
      <c r="J2795" t="s">
        <v>82</v>
      </c>
      <c r="K2795" t="s">
        <v>326</v>
      </c>
      <c r="L2795" t="s">
        <v>52</v>
      </c>
      <c r="M2795" t="s">
        <v>107</v>
      </c>
      <c r="N2795" t="s">
        <v>64</v>
      </c>
      <c r="O2795">
        <v>6</v>
      </c>
      <c r="P2795" s="4">
        <v>331</v>
      </c>
      <c r="Q2795" s="4">
        <v>189</v>
      </c>
      <c r="R2795" s="3">
        <v>0</v>
      </c>
      <c r="S2795" s="4">
        <v>1986</v>
      </c>
      <c r="T2795" s="4">
        <v>1134</v>
      </c>
      <c r="U2795" s="4">
        <v>852</v>
      </c>
      <c r="V2795" s="3">
        <v>0.42900302114803623</v>
      </c>
      <c r="W2795" t="s">
        <v>75</v>
      </c>
      <c r="X2795" t="s">
        <v>76</v>
      </c>
      <c r="Y2795" t="s">
        <v>171</v>
      </c>
      <c r="Z2795">
        <v>5</v>
      </c>
      <c r="AA2795" t="s">
        <v>94</v>
      </c>
      <c r="AB2795" t="s">
        <v>132</v>
      </c>
      <c r="AC2795" t="s">
        <v>46</v>
      </c>
    </row>
    <row r="2796" spans="1:29">
      <c r="A2796" t="s">
        <v>3298</v>
      </c>
      <c r="B2796" s="2">
        <v>45489</v>
      </c>
      <c r="C2796" t="s">
        <v>567</v>
      </c>
      <c r="D2796" t="s">
        <v>31</v>
      </c>
      <c r="E2796" t="s">
        <v>135</v>
      </c>
      <c r="F2796" t="s">
        <v>33</v>
      </c>
      <c r="G2796">
        <v>51</v>
      </c>
      <c r="H2796" t="s">
        <v>34</v>
      </c>
      <c r="I2796" t="s">
        <v>35</v>
      </c>
      <c r="J2796" t="s">
        <v>36</v>
      </c>
      <c r="K2796" t="s">
        <v>214</v>
      </c>
      <c r="L2796" t="s">
        <v>91</v>
      </c>
      <c r="M2796" t="s">
        <v>39</v>
      </c>
      <c r="N2796" t="s">
        <v>113</v>
      </c>
      <c r="O2796">
        <v>6</v>
      </c>
      <c r="P2796" s="4">
        <v>8961</v>
      </c>
      <c r="Q2796" s="4">
        <v>7079</v>
      </c>
      <c r="R2796" s="3">
        <v>0</v>
      </c>
      <c r="S2796" s="4">
        <v>53766</v>
      </c>
      <c r="T2796" s="4">
        <v>42474</v>
      </c>
      <c r="U2796" s="4">
        <v>11292</v>
      </c>
      <c r="V2796" s="3">
        <v>0.21002120299073765</v>
      </c>
      <c r="W2796" t="s">
        <v>41</v>
      </c>
      <c r="X2796" t="s">
        <v>76</v>
      </c>
      <c r="Y2796" t="s">
        <v>56</v>
      </c>
      <c r="Z2796">
        <v>4</v>
      </c>
      <c r="AA2796" t="s">
        <v>167</v>
      </c>
      <c r="AB2796" t="s">
        <v>121</v>
      </c>
      <c r="AC2796">
        <v>4.5</v>
      </c>
    </row>
    <row r="2797" spans="1:29">
      <c r="A2797" t="s">
        <v>3299</v>
      </c>
      <c r="B2797" s="2">
        <v>44927</v>
      </c>
      <c r="C2797" t="s">
        <v>743</v>
      </c>
      <c r="D2797" t="s">
        <v>49</v>
      </c>
      <c r="E2797" t="s">
        <v>111</v>
      </c>
      <c r="F2797" t="s">
        <v>70</v>
      </c>
      <c r="G2797">
        <v>51</v>
      </c>
      <c r="H2797" t="s">
        <v>80</v>
      </c>
      <c r="I2797" t="s">
        <v>81</v>
      </c>
      <c r="J2797" t="s">
        <v>82</v>
      </c>
      <c r="K2797" t="s">
        <v>51</v>
      </c>
      <c r="L2797" t="s">
        <v>131</v>
      </c>
      <c r="M2797" t="s">
        <v>39</v>
      </c>
      <c r="N2797" t="s">
        <v>93</v>
      </c>
      <c r="O2797">
        <v>3</v>
      </c>
      <c r="P2797" s="4">
        <v>13885</v>
      </c>
      <c r="Q2797" s="4">
        <v>10275</v>
      </c>
      <c r="R2797" s="3">
        <v>0.1</v>
      </c>
      <c r="S2797" s="4">
        <v>37490</v>
      </c>
      <c r="T2797" s="4">
        <v>30825</v>
      </c>
      <c r="U2797" s="4">
        <v>6665</v>
      </c>
      <c r="V2797" s="3">
        <v>0.17778074153107495</v>
      </c>
      <c r="W2797" t="s">
        <v>75</v>
      </c>
      <c r="X2797" t="s">
        <v>76</v>
      </c>
      <c r="Y2797" t="s">
        <v>56</v>
      </c>
      <c r="Z2797">
        <v>1</v>
      </c>
      <c r="AA2797" t="s">
        <v>167</v>
      </c>
      <c r="AB2797" t="s">
        <v>194</v>
      </c>
      <c r="AC2797">
        <v>4.3</v>
      </c>
    </row>
    <row r="2798" spans="1:29">
      <c r="A2798" t="s">
        <v>3300</v>
      </c>
      <c r="B2798" s="2">
        <v>45029</v>
      </c>
      <c r="C2798" t="s">
        <v>325</v>
      </c>
      <c r="D2798" t="s">
        <v>31</v>
      </c>
      <c r="E2798" t="s">
        <v>119</v>
      </c>
      <c r="F2798" t="s">
        <v>70</v>
      </c>
      <c r="G2798">
        <v>37</v>
      </c>
      <c r="H2798" t="s">
        <v>146</v>
      </c>
      <c r="I2798" t="s">
        <v>147</v>
      </c>
      <c r="J2798" t="s">
        <v>36</v>
      </c>
      <c r="K2798" t="s">
        <v>136</v>
      </c>
      <c r="L2798" t="s">
        <v>101</v>
      </c>
      <c r="M2798" t="s">
        <v>83</v>
      </c>
      <c r="N2798" t="s">
        <v>53</v>
      </c>
      <c r="O2798">
        <v>3</v>
      </c>
      <c r="P2798" s="4">
        <v>15898</v>
      </c>
      <c r="Q2798" s="4">
        <v>11447</v>
      </c>
      <c r="R2798" s="3">
        <v>0</v>
      </c>
      <c r="S2798" s="4">
        <v>47694</v>
      </c>
      <c r="T2798" s="4">
        <v>34341</v>
      </c>
      <c r="U2798" s="4">
        <v>13353</v>
      </c>
      <c r="V2798" s="3">
        <v>0.27997232356271229</v>
      </c>
      <c r="W2798" t="s">
        <v>75</v>
      </c>
      <c r="X2798" t="s">
        <v>55</v>
      </c>
      <c r="Y2798" t="s">
        <v>56</v>
      </c>
      <c r="Z2798">
        <v>4</v>
      </c>
      <c r="AA2798" t="s">
        <v>181</v>
      </c>
      <c r="AB2798" t="s">
        <v>121</v>
      </c>
      <c r="AC2798">
        <v>4.5</v>
      </c>
    </row>
    <row r="2799" spans="1:29">
      <c r="A2799" t="s">
        <v>3301</v>
      </c>
      <c r="B2799" s="2">
        <v>45005</v>
      </c>
      <c r="C2799" t="s">
        <v>275</v>
      </c>
      <c r="D2799" t="s">
        <v>31</v>
      </c>
      <c r="E2799" t="s">
        <v>135</v>
      </c>
      <c r="F2799" t="s">
        <v>33</v>
      </c>
      <c r="G2799">
        <v>21</v>
      </c>
      <c r="H2799" t="s">
        <v>105</v>
      </c>
      <c r="I2799" t="s">
        <v>89</v>
      </c>
      <c r="J2799" t="s">
        <v>82</v>
      </c>
      <c r="K2799" t="s">
        <v>130</v>
      </c>
      <c r="L2799" t="s">
        <v>101</v>
      </c>
      <c r="M2799" t="s">
        <v>83</v>
      </c>
      <c r="N2799" t="s">
        <v>93</v>
      </c>
      <c r="O2799">
        <v>7</v>
      </c>
      <c r="P2799" s="4">
        <v>19762</v>
      </c>
      <c r="Q2799" s="4">
        <v>15414</v>
      </c>
      <c r="R2799" s="3">
        <v>0.1</v>
      </c>
      <c r="S2799" s="4">
        <v>124501</v>
      </c>
      <c r="T2799" s="4">
        <v>107898</v>
      </c>
      <c r="U2799" s="4">
        <v>16603</v>
      </c>
      <c r="V2799" s="3">
        <v>0.1333563585834652</v>
      </c>
      <c r="W2799" t="s">
        <v>41</v>
      </c>
      <c r="X2799" t="s">
        <v>55</v>
      </c>
      <c r="Y2799" t="s">
        <v>56</v>
      </c>
      <c r="Z2799">
        <v>1</v>
      </c>
      <c r="AA2799" t="s">
        <v>229</v>
      </c>
      <c r="AB2799" t="s">
        <v>150</v>
      </c>
      <c r="AC2799">
        <v>3.4</v>
      </c>
    </row>
    <row r="2800" spans="1:29">
      <c r="A2800" t="s">
        <v>3302</v>
      </c>
      <c r="B2800" s="2">
        <v>44971</v>
      </c>
      <c r="C2800" t="s">
        <v>468</v>
      </c>
      <c r="D2800" t="s">
        <v>31</v>
      </c>
      <c r="E2800" t="s">
        <v>119</v>
      </c>
      <c r="F2800" t="s">
        <v>70</v>
      </c>
      <c r="G2800">
        <v>35</v>
      </c>
      <c r="H2800" t="s">
        <v>99</v>
      </c>
      <c r="I2800" t="s">
        <v>99</v>
      </c>
      <c r="J2800" t="s">
        <v>100</v>
      </c>
      <c r="K2800" t="s">
        <v>192</v>
      </c>
      <c r="L2800" t="s">
        <v>91</v>
      </c>
      <c r="M2800" t="s">
        <v>107</v>
      </c>
      <c r="N2800" t="s">
        <v>113</v>
      </c>
      <c r="O2800">
        <v>5</v>
      </c>
      <c r="P2800" s="4">
        <v>5138</v>
      </c>
      <c r="Q2800" s="4">
        <v>4110</v>
      </c>
      <c r="R2800" s="3">
        <v>0</v>
      </c>
      <c r="S2800" s="4">
        <v>25690</v>
      </c>
      <c r="T2800" s="4">
        <v>20550</v>
      </c>
      <c r="U2800" s="4">
        <v>5140</v>
      </c>
      <c r="V2800" s="3">
        <v>0.20007785130400935</v>
      </c>
      <c r="W2800" t="s">
        <v>84</v>
      </c>
      <c r="X2800" t="s">
        <v>76</v>
      </c>
      <c r="Y2800" t="s">
        <v>171</v>
      </c>
      <c r="Z2800">
        <v>6</v>
      </c>
      <c r="AA2800" t="s">
        <v>65</v>
      </c>
      <c r="AB2800" t="s">
        <v>132</v>
      </c>
      <c r="AC2800" t="s">
        <v>46</v>
      </c>
    </row>
    <row r="2801" spans="1:29">
      <c r="A2801" t="s">
        <v>3303</v>
      </c>
      <c r="B2801" s="2">
        <v>45386</v>
      </c>
      <c r="C2801" t="s">
        <v>350</v>
      </c>
      <c r="D2801" t="s">
        <v>49</v>
      </c>
      <c r="E2801" t="s">
        <v>124</v>
      </c>
      <c r="F2801" t="s">
        <v>70</v>
      </c>
      <c r="G2801">
        <v>18</v>
      </c>
      <c r="H2801" t="s">
        <v>80</v>
      </c>
      <c r="I2801" t="s">
        <v>81</v>
      </c>
      <c r="J2801" t="s">
        <v>82</v>
      </c>
      <c r="K2801" t="s">
        <v>323</v>
      </c>
      <c r="L2801" t="s">
        <v>112</v>
      </c>
      <c r="M2801" t="s">
        <v>92</v>
      </c>
      <c r="N2801" t="s">
        <v>113</v>
      </c>
      <c r="O2801">
        <v>8</v>
      </c>
      <c r="P2801" s="4">
        <v>15546</v>
      </c>
      <c r="Q2801" s="4">
        <v>8861</v>
      </c>
      <c r="R2801" s="3">
        <v>0.1</v>
      </c>
      <c r="S2801" s="4">
        <v>111931</v>
      </c>
      <c r="T2801" s="4">
        <v>70888</v>
      </c>
      <c r="U2801" s="4">
        <v>41043</v>
      </c>
      <c r="V2801" s="3">
        <v>0.36668125898991344</v>
      </c>
      <c r="W2801" t="s">
        <v>41</v>
      </c>
      <c r="X2801" t="s">
        <v>55</v>
      </c>
      <c r="Y2801" t="s">
        <v>43</v>
      </c>
      <c r="Z2801">
        <v>0</v>
      </c>
      <c r="AA2801" t="s">
        <v>229</v>
      </c>
      <c r="AB2801" t="s">
        <v>150</v>
      </c>
      <c r="AC2801" t="s">
        <v>46</v>
      </c>
    </row>
    <row r="2802" spans="1:29">
      <c r="A2802" t="s">
        <v>3304</v>
      </c>
      <c r="B2802" s="2">
        <v>45063</v>
      </c>
      <c r="C2802" t="s">
        <v>453</v>
      </c>
      <c r="D2802" t="s">
        <v>49</v>
      </c>
      <c r="E2802" t="s">
        <v>188</v>
      </c>
      <c r="F2802" t="s">
        <v>33</v>
      </c>
      <c r="G2802">
        <v>33</v>
      </c>
      <c r="H2802" t="s">
        <v>71</v>
      </c>
      <c r="I2802" t="s">
        <v>72</v>
      </c>
      <c r="J2802" t="s">
        <v>73</v>
      </c>
      <c r="K2802" t="s">
        <v>37</v>
      </c>
      <c r="L2802" t="s">
        <v>91</v>
      </c>
      <c r="M2802" t="s">
        <v>83</v>
      </c>
      <c r="N2802" t="s">
        <v>93</v>
      </c>
      <c r="O2802">
        <v>5</v>
      </c>
      <c r="P2802" s="4">
        <v>1088</v>
      </c>
      <c r="Q2802" s="4">
        <v>860</v>
      </c>
      <c r="R2802" s="3">
        <v>0.05</v>
      </c>
      <c r="S2802" s="4">
        <v>5168</v>
      </c>
      <c r="T2802" s="4">
        <v>4300</v>
      </c>
      <c r="U2802" s="4">
        <v>868</v>
      </c>
      <c r="V2802" s="3">
        <v>0.16795665634674922</v>
      </c>
      <c r="W2802" t="s">
        <v>54</v>
      </c>
      <c r="X2802" t="s">
        <v>55</v>
      </c>
      <c r="Y2802" t="s">
        <v>56</v>
      </c>
      <c r="Z2802">
        <v>6</v>
      </c>
      <c r="AA2802" t="s">
        <v>149</v>
      </c>
      <c r="AB2802" t="s">
        <v>95</v>
      </c>
      <c r="AC2802">
        <v>4.4000000000000004</v>
      </c>
    </row>
    <row r="2803" spans="1:29">
      <c r="A2803" t="s">
        <v>3305</v>
      </c>
      <c r="B2803" s="2">
        <v>45531</v>
      </c>
      <c r="C2803" t="s">
        <v>336</v>
      </c>
      <c r="D2803" t="s">
        <v>31</v>
      </c>
      <c r="E2803" t="s">
        <v>129</v>
      </c>
      <c r="F2803" t="s">
        <v>33</v>
      </c>
      <c r="G2803">
        <v>23</v>
      </c>
      <c r="H2803" t="s">
        <v>88</v>
      </c>
      <c r="I2803" t="s">
        <v>89</v>
      </c>
      <c r="J2803" t="s">
        <v>82</v>
      </c>
      <c r="K2803" t="s">
        <v>51</v>
      </c>
      <c r="L2803" t="s">
        <v>91</v>
      </c>
      <c r="M2803" t="s">
        <v>63</v>
      </c>
      <c r="N2803" t="s">
        <v>93</v>
      </c>
      <c r="O2803">
        <v>1</v>
      </c>
      <c r="P2803" s="4">
        <v>23454</v>
      </c>
      <c r="Q2803" s="4">
        <v>12900</v>
      </c>
      <c r="R2803" s="3">
        <v>0.1</v>
      </c>
      <c r="S2803" s="4">
        <v>21109</v>
      </c>
      <c r="T2803" s="4">
        <v>12900</v>
      </c>
      <c r="U2803" s="4">
        <v>8209</v>
      </c>
      <c r="V2803" s="3">
        <v>0.38888625704675733</v>
      </c>
      <c r="W2803" t="s">
        <v>41</v>
      </c>
      <c r="X2803" t="s">
        <v>55</v>
      </c>
      <c r="Y2803" t="s">
        <v>43</v>
      </c>
      <c r="Z2803">
        <v>0</v>
      </c>
      <c r="AA2803" t="s">
        <v>108</v>
      </c>
      <c r="AB2803" t="s">
        <v>189</v>
      </c>
      <c r="AC2803" t="s">
        <v>46</v>
      </c>
    </row>
    <row r="2804" spans="1:29">
      <c r="A2804" t="s">
        <v>3306</v>
      </c>
      <c r="B2804" s="2">
        <v>45340</v>
      </c>
      <c r="C2804" t="s">
        <v>725</v>
      </c>
      <c r="D2804" t="s">
        <v>31</v>
      </c>
      <c r="E2804" t="s">
        <v>60</v>
      </c>
      <c r="F2804" t="s">
        <v>70</v>
      </c>
      <c r="G2804">
        <v>60</v>
      </c>
      <c r="H2804" t="s">
        <v>146</v>
      </c>
      <c r="I2804" t="s">
        <v>147</v>
      </c>
      <c r="J2804" t="s">
        <v>36</v>
      </c>
      <c r="K2804" t="s">
        <v>257</v>
      </c>
      <c r="L2804" t="s">
        <v>62</v>
      </c>
      <c r="M2804" t="s">
        <v>107</v>
      </c>
      <c r="N2804" t="s">
        <v>64</v>
      </c>
      <c r="O2804">
        <v>2</v>
      </c>
      <c r="P2804" s="4">
        <v>21033</v>
      </c>
      <c r="Q2804" s="4">
        <v>15564</v>
      </c>
      <c r="R2804" s="3">
        <v>0.05</v>
      </c>
      <c r="S2804" s="4">
        <v>39963</v>
      </c>
      <c r="T2804" s="4">
        <v>31128</v>
      </c>
      <c r="U2804" s="4">
        <v>8835</v>
      </c>
      <c r="V2804" s="3">
        <v>0.22107949853614595</v>
      </c>
      <c r="W2804" t="s">
        <v>84</v>
      </c>
      <c r="X2804" t="s">
        <v>42</v>
      </c>
      <c r="Y2804" t="s">
        <v>156</v>
      </c>
      <c r="Z2804">
        <v>0</v>
      </c>
      <c r="AA2804" t="s">
        <v>172</v>
      </c>
      <c r="AB2804" t="s">
        <v>121</v>
      </c>
      <c r="AC2804">
        <v>1.7</v>
      </c>
    </row>
    <row r="2805" spans="1:29">
      <c r="A2805" t="s">
        <v>3307</v>
      </c>
      <c r="B2805" s="2">
        <v>45242</v>
      </c>
      <c r="C2805" t="s">
        <v>97</v>
      </c>
      <c r="D2805" t="s">
        <v>31</v>
      </c>
      <c r="E2805" t="s">
        <v>135</v>
      </c>
      <c r="F2805" t="s">
        <v>33</v>
      </c>
      <c r="G2805">
        <v>53</v>
      </c>
      <c r="H2805" t="s">
        <v>80</v>
      </c>
      <c r="I2805" t="s">
        <v>81</v>
      </c>
      <c r="J2805" t="s">
        <v>82</v>
      </c>
      <c r="K2805" t="s">
        <v>225</v>
      </c>
      <c r="L2805" t="s">
        <v>62</v>
      </c>
      <c r="M2805" t="s">
        <v>107</v>
      </c>
      <c r="N2805" t="s">
        <v>64</v>
      </c>
      <c r="O2805">
        <v>2</v>
      </c>
      <c r="P2805" s="4">
        <v>18115</v>
      </c>
      <c r="Q2805" s="4">
        <v>14311</v>
      </c>
      <c r="R2805" s="3">
        <v>0</v>
      </c>
      <c r="S2805" s="4">
        <v>36230</v>
      </c>
      <c r="T2805" s="4">
        <v>28622</v>
      </c>
      <c r="U2805" s="4">
        <v>7608</v>
      </c>
      <c r="V2805" s="3">
        <v>0.20999171956941762</v>
      </c>
      <c r="W2805" t="s">
        <v>84</v>
      </c>
      <c r="X2805" t="s">
        <v>76</v>
      </c>
      <c r="Y2805" t="s">
        <v>56</v>
      </c>
      <c r="Z2805">
        <v>5</v>
      </c>
      <c r="AA2805" t="s">
        <v>94</v>
      </c>
      <c r="AB2805" t="s">
        <v>121</v>
      </c>
      <c r="AC2805">
        <v>3.6</v>
      </c>
    </row>
    <row r="2806" spans="1:29">
      <c r="A2806" t="s">
        <v>3308</v>
      </c>
      <c r="B2806" s="2">
        <v>45557</v>
      </c>
      <c r="C2806" t="s">
        <v>455</v>
      </c>
      <c r="D2806" t="s">
        <v>49</v>
      </c>
      <c r="E2806" t="s">
        <v>124</v>
      </c>
      <c r="F2806" t="s">
        <v>70</v>
      </c>
      <c r="G2806">
        <v>38</v>
      </c>
      <c r="H2806" t="s">
        <v>153</v>
      </c>
      <c r="I2806" t="s">
        <v>154</v>
      </c>
      <c r="J2806" t="s">
        <v>36</v>
      </c>
      <c r="K2806" t="s">
        <v>166</v>
      </c>
      <c r="L2806" t="s">
        <v>142</v>
      </c>
      <c r="M2806" t="s">
        <v>107</v>
      </c>
      <c r="N2806" t="s">
        <v>40</v>
      </c>
      <c r="O2806">
        <v>3</v>
      </c>
      <c r="P2806" s="4">
        <v>15700</v>
      </c>
      <c r="Q2806" s="4">
        <v>12246</v>
      </c>
      <c r="R2806" s="3">
        <v>0.05</v>
      </c>
      <c r="S2806" s="4">
        <v>44745</v>
      </c>
      <c r="T2806" s="4">
        <v>36738</v>
      </c>
      <c r="U2806" s="4">
        <v>8007</v>
      </c>
      <c r="V2806" s="3">
        <v>0.17894736842105263</v>
      </c>
      <c r="W2806" t="s">
        <v>75</v>
      </c>
      <c r="X2806" t="s">
        <v>55</v>
      </c>
      <c r="Y2806" t="s">
        <v>56</v>
      </c>
      <c r="Z2806">
        <v>5</v>
      </c>
      <c r="AA2806" t="s">
        <v>94</v>
      </c>
      <c r="AB2806" t="s">
        <v>132</v>
      </c>
      <c r="AC2806">
        <v>4.7</v>
      </c>
    </row>
    <row r="2807" spans="1:29">
      <c r="A2807" t="s">
        <v>3309</v>
      </c>
      <c r="B2807" s="2">
        <v>45295</v>
      </c>
      <c r="C2807" t="s">
        <v>562</v>
      </c>
      <c r="D2807" t="s">
        <v>31</v>
      </c>
      <c r="E2807" t="s">
        <v>119</v>
      </c>
      <c r="F2807" t="s">
        <v>70</v>
      </c>
      <c r="G2807">
        <v>25</v>
      </c>
      <c r="H2807" t="s">
        <v>88</v>
      </c>
      <c r="I2807" t="s">
        <v>89</v>
      </c>
      <c r="J2807" t="s">
        <v>82</v>
      </c>
      <c r="K2807" t="s">
        <v>61</v>
      </c>
      <c r="L2807" t="s">
        <v>52</v>
      </c>
      <c r="M2807" t="s">
        <v>63</v>
      </c>
      <c r="N2807" t="s">
        <v>64</v>
      </c>
      <c r="O2807">
        <v>3</v>
      </c>
      <c r="P2807" s="4">
        <v>7613</v>
      </c>
      <c r="Q2807" s="4">
        <v>5557</v>
      </c>
      <c r="R2807" s="3">
        <v>0.15</v>
      </c>
      <c r="S2807" s="4">
        <v>19413</v>
      </c>
      <c r="T2807" s="4">
        <v>16671</v>
      </c>
      <c r="U2807" s="4">
        <v>2742</v>
      </c>
      <c r="V2807" s="3">
        <v>0.14124555710091177</v>
      </c>
      <c r="W2807" t="s">
        <v>84</v>
      </c>
      <c r="X2807" t="s">
        <v>55</v>
      </c>
      <c r="Y2807" t="s">
        <v>56</v>
      </c>
      <c r="Z2807">
        <v>5</v>
      </c>
      <c r="AA2807" t="s">
        <v>159</v>
      </c>
      <c r="AB2807" t="s">
        <v>66</v>
      </c>
      <c r="AC2807">
        <v>3.6</v>
      </c>
    </row>
    <row r="2808" spans="1:29">
      <c r="A2808" t="s">
        <v>3310</v>
      </c>
      <c r="B2808" s="2">
        <v>45394</v>
      </c>
      <c r="C2808" t="s">
        <v>468</v>
      </c>
      <c r="D2808" t="s">
        <v>31</v>
      </c>
      <c r="E2808" t="s">
        <v>50</v>
      </c>
      <c r="F2808" t="s">
        <v>33</v>
      </c>
      <c r="G2808">
        <v>57</v>
      </c>
      <c r="H2808" t="s">
        <v>88</v>
      </c>
      <c r="I2808" t="s">
        <v>89</v>
      </c>
      <c r="J2808" t="s">
        <v>82</v>
      </c>
      <c r="K2808" t="s">
        <v>179</v>
      </c>
      <c r="L2808" t="s">
        <v>137</v>
      </c>
      <c r="M2808" t="s">
        <v>63</v>
      </c>
      <c r="N2808" t="s">
        <v>126</v>
      </c>
      <c r="O2808">
        <v>2</v>
      </c>
      <c r="P2808" s="4">
        <v>14314</v>
      </c>
      <c r="Q2808" s="4">
        <v>10736</v>
      </c>
      <c r="R2808" s="3">
        <v>0.15</v>
      </c>
      <c r="S2808" s="4">
        <v>24334</v>
      </c>
      <c r="T2808" s="4">
        <v>21472</v>
      </c>
      <c r="U2808" s="4">
        <v>2862</v>
      </c>
      <c r="V2808" s="3">
        <v>0.11761321607627188</v>
      </c>
      <c r="W2808" t="s">
        <v>54</v>
      </c>
      <c r="X2808" t="s">
        <v>42</v>
      </c>
      <c r="Y2808" t="s">
        <v>56</v>
      </c>
      <c r="Z2808">
        <v>7</v>
      </c>
      <c r="AA2808" t="s">
        <v>143</v>
      </c>
      <c r="AB2808" t="s">
        <v>132</v>
      </c>
      <c r="AC2808">
        <v>4.5999999999999996</v>
      </c>
    </row>
    <row r="2809" spans="1:29">
      <c r="A2809" t="s">
        <v>3311</v>
      </c>
      <c r="B2809" s="2">
        <v>45541</v>
      </c>
      <c r="C2809" t="s">
        <v>1732</v>
      </c>
      <c r="D2809" t="s">
        <v>31</v>
      </c>
      <c r="E2809" t="s">
        <v>188</v>
      </c>
      <c r="F2809" t="s">
        <v>33</v>
      </c>
      <c r="G2809">
        <v>37</v>
      </c>
      <c r="H2809" t="s">
        <v>71</v>
      </c>
      <c r="I2809" t="s">
        <v>72</v>
      </c>
      <c r="J2809" t="s">
        <v>73</v>
      </c>
      <c r="K2809" t="s">
        <v>291</v>
      </c>
      <c r="L2809" t="s">
        <v>155</v>
      </c>
      <c r="M2809" t="s">
        <v>107</v>
      </c>
      <c r="N2809" t="s">
        <v>40</v>
      </c>
      <c r="O2809">
        <v>4</v>
      </c>
      <c r="P2809" s="4">
        <v>7447</v>
      </c>
      <c r="Q2809" s="4">
        <v>5511</v>
      </c>
      <c r="R2809" s="3">
        <v>0.05</v>
      </c>
      <c r="S2809" s="4">
        <v>28299</v>
      </c>
      <c r="T2809" s="4">
        <v>22044</v>
      </c>
      <c r="U2809" s="4">
        <v>6255</v>
      </c>
      <c r="V2809" s="3">
        <v>0.2210325453196226</v>
      </c>
      <c r="W2809" t="s">
        <v>75</v>
      </c>
      <c r="X2809" t="s">
        <v>76</v>
      </c>
      <c r="Y2809" t="s">
        <v>171</v>
      </c>
      <c r="Z2809">
        <v>3</v>
      </c>
      <c r="AA2809" t="s">
        <v>94</v>
      </c>
      <c r="AB2809" t="s">
        <v>45</v>
      </c>
      <c r="AC2809" t="s">
        <v>46</v>
      </c>
    </row>
    <row r="2810" spans="1:29">
      <c r="A2810" t="s">
        <v>3312</v>
      </c>
      <c r="B2810" s="2">
        <v>45112</v>
      </c>
      <c r="C2810" t="s">
        <v>590</v>
      </c>
      <c r="D2810" t="s">
        <v>49</v>
      </c>
      <c r="E2810" t="s">
        <v>188</v>
      </c>
      <c r="F2810" t="s">
        <v>33</v>
      </c>
      <c r="G2810">
        <v>51</v>
      </c>
      <c r="H2810" t="s">
        <v>153</v>
      </c>
      <c r="I2810" t="s">
        <v>154</v>
      </c>
      <c r="J2810" t="s">
        <v>36</v>
      </c>
      <c r="K2810" t="s">
        <v>120</v>
      </c>
      <c r="L2810" t="s">
        <v>112</v>
      </c>
      <c r="M2810" t="s">
        <v>63</v>
      </c>
      <c r="N2810" t="s">
        <v>126</v>
      </c>
      <c r="O2810">
        <v>2</v>
      </c>
      <c r="P2810" s="4">
        <v>14703</v>
      </c>
      <c r="Q2810" s="4">
        <v>8234</v>
      </c>
      <c r="R2810" s="3">
        <v>0</v>
      </c>
      <c r="S2810" s="4">
        <v>29406</v>
      </c>
      <c r="T2810" s="4">
        <v>16468</v>
      </c>
      <c r="U2810" s="4">
        <v>12938</v>
      </c>
      <c r="V2810" s="3">
        <v>0.43997823573420392</v>
      </c>
      <c r="W2810" t="s">
        <v>41</v>
      </c>
      <c r="X2810" t="s">
        <v>42</v>
      </c>
      <c r="Y2810" t="s">
        <v>56</v>
      </c>
      <c r="Z2810">
        <v>3</v>
      </c>
      <c r="AA2810" t="s">
        <v>44</v>
      </c>
      <c r="AB2810" t="s">
        <v>150</v>
      </c>
      <c r="AC2810">
        <v>3.8</v>
      </c>
    </row>
    <row r="2811" spans="1:29">
      <c r="A2811" t="s">
        <v>3313</v>
      </c>
      <c r="B2811" s="2">
        <v>45266</v>
      </c>
      <c r="C2811" t="s">
        <v>436</v>
      </c>
      <c r="D2811" t="s">
        <v>49</v>
      </c>
      <c r="E2811" t="s">
        <v>188</v>
      </c>
      <c r="F2811" t="s">
        <v>33</v>
      </c>
      <c r="G2811">
        <v>58</v>
      </c>
      <c r="H2811" t="s">
        <v>71</v>
      </c>
      <c r="I2811" t="s">
        <v>72</v>
      </c>
      <c r="J2811" t="s">
        <v>73</v>
      </c>
      <c r="K2811" t="s">
        <v>148</v>
      </c>
      <c r="L2811" t="s">
        <v>62</v>
      </c>
      <c r="M2811" t="s">
        <v>83</v>
      </c>
      <c r="N2811" t="s">
        <v>93</v>
      </c>
      <c r="O2811">
        <v>6</v>
      </c>
      <c r="P2811" s="4">
        <v>4504</v>
      </c>
      <c r="Q2811" s="4">
        <v>3153</v>
      </c>
      <c r="R2811" s="3">
        <v>0</v>
      </c>
      <c r="S2811" s="4">
        <v>27024</v>
      </c>
      <c r="T2811" s="4">
        <v>18918</v>
      </c>
      <c r="U2811" s="4">
        <v>8106</v>
      </c>
      <c r="V2811" s="3">
        <v>0.29995559502664298</v>
      </c>
      <c r="W2811" t="s">
        <v>84</v>
      </c>
      <c r="X2811" t="s">
        <v>42</v>
      </c>
      <c r="Y2811" t="s">
        <v>56</v>
      </c>
      <c r="Z2811">
        <v>5</v>
      </c>
      <c r="AA2811" t="s">
        <v>102</v>
      </c>
      <c r="AB2811" t="s">
        <v>45</v>
      </c>
      <c r="AC2811">
        <v>4.5</v>
      </c>
    </row>
    <row r="2812" spans="1:29">
      <c r="A2812" t="s">
        <v>3314</v>
      </c>
      <c r="B2812" s="2">
        <v>45568</v>
      </c>
      <c r="C2812" t="s">
        <v>968</v>
      </c>
      <c r="D2812" t="s">
        <v>49</v>
      </c>
      <c r="E2812" t="s">
        <v>119</v>
      </c>
      <c r="F2812" t="s">
        <v>70</v>
      </c>
      <c r="G2812">
        <v>21</v>
      </c>
      <c r="H2812" t="s">
        <v>105</v>
      </c>
      <c r="I2812" t="s">
        <v>89</v>
      </c>
      <c r="J2812" t="s">
        <v>82</v>
      </c>
      <c r="K2812" t="s">
        <v>37</v>
      </c>
      <c r="L2812" t="s">
        <v>155</v>
      </c>
      <c r="M2812" t="s">
        <v>92</v>
      </c>
      <c r="N2812" t="s">
        <v>126</v>
      </c>
      <c r="O2812">
        <v>6</v>
      </c>
      <c r="P2812" s="4">
        <v>10826</v>
      </c>
      <c r="Q2812" s="4">
        <v>8228</v>
      </c>
      <c r="R2812" s="3">
        <v>0.05</v>
      </c>
      <c r="S2812" s="4">
        <v>61708</v>
      </c>
      <c r="T2812" s="4">
        <v>49368</v>
      </c>
      <c r="U2812" s="4">
        <v>12340</v>
      </c>
      <c r="V2812" s="3">
        <v>0.19997407143320153</v>
      </c>
      <c r="W2812" t="s">
        <v>41</v>
      </c>
      <c r="X2812" t="s">
        <v>55</v>
      </c>
      <c r="Y2812" t="s">
        <v>56</v>
      </c>
      <c r="Z2812">
        <v>3</v>
      </c>
      <c r="AA2812" t="s">
        <v>77</v>
      </c>
      <c r="AB2812" t="s">
        <v>132</v>
      </c>
      <c r="AC2812">
        <v>3.2</v>
      </c>
    </row>
    <row r="2813" spans="1:29">
      <c r="A2813" t="s">
        <v>3315</v>
      </c>
      <c r="B2813" s="2">
        <v>45652</v>
      </c>
      <c r="C2813" t="s">
        <v>1039</v>
      </c>
      <c r="D2813" t="s">
        <v>49</v>
      </c>
      <c r="E2813" t="s">
        <v>119</v>
      </c>
      <c r="F2813" t="s">
        <v>70</v>
      </c>
      <c r="G2813">
        <v>38</v>
      </c>
      <c r="H2813" t="s">
        <v>105</v>
      </c>
      <c r="I2813" t="s">
        <v>89</v>
      </c>
      <c r="J2813" t="s">
        <v>82</v>
      </c>
      <c r="K2813" t="s">
        <v>162</v>
      </c>
      <c r="L2813" t="s">
        <v>155</v>
      </c>
      <c r="M2813" t="s">
        <v>83</v>
      </c>
      <c r="N2813" t="s">
        <v>126</v>
      </c>
      <c r="O2813">
        <v>5</v>
      </c>
      <c r="P2813" s="4">
        <v>13637</v>
      </c>
      <c r="Q2813" s="4">
        <v>9955</v>
      </c>
      <c r="R2813" s="3">
        <v>0</v>
      </c>
      <c r="S2813" s="4">
        <v>68185</v>
      </c>
      <c r="T2813" s="4">
        <v>49775</v>
      </c>
      <c r="U2813" s="4">
        <v>18410</v>
      </c>
      <c r="V2813" s="3">
        <v>0.27000073329911273</v>
      </c>
      <c r="W2813" t="s">
        <v>41</v>
      </c>
      <c r="X2813" t="s">
        <v>42</v>
      </c>
      <c r="Y2813" t="s">
        <v>43</v>
      </c>
      <c r="Z2813">
        <v>0</v>
      </c>
      <c r="AA2813" t="s">
        <v>108</v>
      </c>
      <c r="AB2813" t="s">
        <v>189</v>
      </c>
      <c r="AC2813" t="s">
        <v>46</v>
      </c>
    </row>
    <row r="2814" spans="1:29">
      <c r="A2814" t="s">
        <v>3316</v>
      </c>
      <c r="B2814" s="2">
        <v>45139</v>
      </c>
      <c r="C2814" t="s">
        <v>592</v>
      </c>
      <c r="D2814" t="s">
        <v>49</v>
      </c>
      <c r="E2814" t="s">
        <v>170</v>
      </c>
      <c r="F2814" t="s">
        <v>33</v>
      </c>
      <c r="G2814">
        <v>46</v>
      </c>
      <c r="H2814" t="s">
        <v>105</v>
      </c>
      <c r="I2814" t="s">
        <v>89</v>
      </c>
      <c r="J2814" t="s">
        <v>82</v>
      </c>
      <c r="K2814" t="s">
        <v>148</v>
      </c>
      <c r="L2814" t="s">
        <v>91</v>
      </c>
      <c r="M2814" t="s">
        <v>92</v>
      </c>
      <c r="N2814" t="s">
        <v>126</v>
      </c>
      <c r="O2814">
        <v>8</v>
      </c>
      <c r="P2814" s="4">
        <v>5799</v>
      </c>
      <c r="Q2814" s="4">
        <v>3653</v>
      </c>
      <c r="R2814" s="3">
        <v>0.1</v>
      </c>
      <c r="S2814" s="4">
        <v>41753</v>
      </c>
      <c r="T2814" s="4">
        <v>29224</v>
      </c>
      <c r="U2814" s="4">
        <v>12529</v>
      </c>
      <c r="V2814" s="3">
        <v>0.30007424616195244</v>
      </c>
      <c r="W2814" t="s">
        <v>54</v>
      </c>
      <c r="X2814" t="s">
        <v>55</v>
      </c>
      <c r="Y2814" t="s">
        <v>43</v>
      </c>
      <c r="Z2814">
        <v>0</v>
      </c>
      <c r="AA2814" t="s">
        <v>149</v>
      </c>
      <c r="AB2814" t="s">
        <v>132</v>
      </c>
      <c r="AC2814" t="s">
        <v>46</v>
      </c>
    </row>
    <row r="2815" spans="1:29">
      <c r="A2815" t="s">
        <v>3317</v>
      </c>
      <c r="B2815" s="2">
        <v>45231</v>
      </c>
      <c r="C2815" t="s">
        <v>595</v>
      </c>
      <c r="D2815" t="s">
        <v>31</v>
      </c>
      <c r="E2815" t="s">
        <v>50</v>
      </c>
      <c r="F2815" t="s">
        <v>33</v>
      </c>
      <c r="G2815">
        <v>55</v>
      </c>
      <c r="H2815" t="s">
        <v>146</v>
      </c>
      <c r="I2815" t="s">
        <v>147</v>
      </c>
      <c r="J2815" t="s">
        <v>36</v>
      </c>
      <c r="K2815" t="s">
        <v>90</v>
      </c>
      <c r="L2815" t="s">
        <v>91</v>
      </c>
      <c r="M2815" t="s">
        <v>92</v>
      </c>
      <c r="N2815" t="s">
        <v>126</v>
      </c>
      <c r="O2815">
        <v>4</v>
      </c>
      <c r="P2815" s="4">
        <v>17987</v>
      </c>
      <c r="Q2815" s="4">
        <v>13131</v>
      </c>
      <c r="R2815" s="3">
        <v>0.15</v>
      </c>
      <c r="S2815" s="4">
        <v>61156</v>
      </c>
      <c r="T2815" s="4">
        <v>52524</v>
      </c>
      <c r="U2815" s="4">
        <v>8632</v>
      </c>
      <c r="V2815" s="3">
        <v>0.14114723003466545</v>
      </c>
      <c r="W2815" t="s">
        <v>41</v>
      </c>
      <c r="X2815" t="s">
        <v>76</v>
      </c>
      <c r="Y2815" t="s">
        <v>56</v>
      </c>
      <c r="Z2815">
        <v>5</v>
      </c>
      <c r="AA2815" t="s">
        <v>65</v>
      </c>
      <c r="AB2815" t="s">
        <v>66</v>
      </c>
      <c r="AC2815">
        <v>4</v>
      </c>
    </row>
    <row r="2816" spans="1:29">
      <c r="A2816" t="s">
        <v>3318</v>
      </c>
      <c r="B2816" s="2">
        <v>45367</v>
      </c>
      <c r="C2816" t="s">
        <v>2232</v>
      </c>
      <c r="D2816" t="s">
        <v>49</v>
      </c>
      <c r="E2816" t="s">
        <v>119</v>
      </c>
      <c r="F2816" t="s">
        <v>70</v>
      </c>
      <c r="G2816">
        <v>26</v>
      </c>
      <c r="H2816" t="s">
        <v>153</v>
      </c>
      <c r="I2816" t="s">
        <v>154</v>
      </c>
      <c r="J2816" t="s">
        <v>36</v>
      </c>
      <c r="K2816" t="s">
        <v>326</v>
      </c>
      <c r="L2816" t="s">
        <v>137</v>
      </c>
      <c r="M2816" t="s">
        <v>39</v>
      </c>
      <c r="N2816" t="s">
        <v>64</v>
      </c>
      <c r="O2816">
        <v>7</v>
      </c>
      <c r="P2816" s="4">
        <v>517</v>
      </c>
      <c r="Q2816" s="4">
        <v>331</v>
      </c>
      <c r="R2816" s="3">
        <v>0.15</v>
      </c>
      <c r="S2816" s="4">
        <v>3076</v>
      </c>
      <c r="T2816" s="4">
        <v>2317</v>
      </c>
      <c r="U2816" s="4">
        <v>759</v>
      </c>
      <c r="V2816" s="3">
        <v>0.24674902470741222</v>
      </c>
      <c r="W2816" t="s">
        <v>54</v>
      </c>
      <c r="X2816" t="s">
        <v>76</v>
      </c>
      <c r="Y2816" t="s">
        <v>56</v>
      </c>
      <c r="Z2816">
        <v>4</v>
      </c>
      <c r="AA2816" t="s">
        <v>149</v>
      </c>
      <c r="AB2816" t="s">
        <v>132</v>
      </c>
      <c r="AC2816">
        <v>3.5</v>
      </c>
    </row>
    <row r="2817" spans="1:29">
      <c r="A2817" t="s">
        <v>3319</v>
      </c>
      <c r="B2817" s="2">
        <v>45523</v>
      </c>
      <c r="C2817" t="s">
        <v>231</v>
      </c>
      <c r="D2817" t="s">
        <v>49</v>
      </c>
      <c r="E2817" t="s">
        <v>135</v>
      </c>
      <c r="F2817" t="s">
        <v>33</v>
      </c>
      <c r="G2817">
        <v>26</v>
      </c>
      <c r="H2817" t="s">
        <v>146</v>
      </c>
      <c r="I2817" t="s">
        <v>147</v>
      </c>
      <c r="J2817" t="s">
        <v>36</v>
      </c>
      <c r="K2817" t="s">
        <v>337</v>
      </c>
      <c r="L2817" t="s">
        <v>52</v>
      </c>
      <c r="M2817" t="s">
        <v>39</v>
      </c>
      <c r="N2817" t="s">
        <v>40</v>
      </c>
      <c r="O2817">
        <v>5</v>
      </c>
      <c r="P2817" s="4">
        <v>15875</v>
      </c>
      <c r="Q2817" s="4">
        <v>11906</v>
      </c>
      <c r="R2817" s="3">
        <v>0.05</v>
      </c>
      <c r="S2817" s="4">
        <v>75406</v>
      </c>
      <c r="T2817" s="4">
        <v>59530</v>
      </c>
      <c r="U2817" s="4">
        <v>15876</v>
      </c>
      <c r="V2817" s="3">
        <v>0.21054027530965705</v>
      </c>
      <c r="W2817" t="s">
        <v>84</v>
      </c>
      <c r="X2817" t="s">
        <v>76</v>
      </c>
      <c r="Y2817" t="s">
        <v>156</v>
      </c>
      <c r="Z2817">
        <v>0</v>
      </c>
      <c r="AA2817" t="s">
        <v>108</v>
      </c>
      <c r="AB2817" t="s">
        <v>121</v>
      </c>
      <c r="AC2817">
        <v>1.2</v>
      </c>
    </row>
    <row r="2818" spans="1:29">
      <c r="A2818" t="s">
        <v>3320</v>
      </c>
      <c r="B2818" s="2">
        <v>45358</v>
      </c>
      <c r="C2818" t="s">
        <v>1672</v>
      </c>
      <c r="D2818" t="s">
        <v>31</v>
      </c>
      <c r="E2818" t="s">
        <v>135</v>
      </c>
      <c r="F2818" t="s">
        <v>33</v>
      </c>
      <c r="G2818">
        <v>23</v>
      </c>
      <c r="H2818" t="s">
        <v>71</v>
      </c>
      <c r="I2818" t="s">
        <v>72</v>
      </c>
      <c r="J2818" t="s">
        <v>73</v>
      </c>
      <c r="K2818" t="s">
        <v>192</v>
      </c>
      <c r="L2818" t="s">
        <v>38</v>
      </c>
      <c r="M2818" t="s">
        <v>107</v>
      </c>
      <c r="N2818" t="s">
        <v>126</v>
      </c>
      <c r="O2818">
        <v>1</v>
      </c>
      <c r="P2818" s="4">
        <v>8517</v>
      </c>
      <c r="Q2818" s="4">
        <v>5792</v>
      </c>
      <c r="R2818" s="3">
        <v>0.1</v>
      </c>
      <c r="S2818" s="4">
        <v>7665</v>
      </c>
      <c r="T2818" s="4">
        <v>5792</v>
      </c>
      <c r="U2818" s="4">
        <v>1873</v>
      </c>
      <c r="V2818" s="3">
        <v>0.24435746901500327</v>
      </c>
      <c r="W2818" t="s">
        <v>75</v>
      </c>
      <c r="X2818" t="s">
        <v>55</v>
      </c>
      <c r="Y2818" t="s">
        <v>56</v>
      </c>
      <c r="Z2818">
        <v>3</v>
      </c>
      <c r="AA2818" t="s">
        <v>57</v>
      </c>
      <c r="AB2818" t="s">
        <v>95</v>
      </c>
      <c r="AC2818">
        <v>3.8</v>
      </c>
    </row>
    <row r="2819" spans="1:29">
      <c r="A2819" t="s">
        <v>3321</v>
      </c>
      <c r="B2819" s="2">
        <v>45421</v>
      </c>
      <c r="C2819" t="s">
        <v>169</v>
      </c>
      <c r="D2819" t="s">
        <v>31</v>
      </c>
      <c r="E2819" t="s">
        <v>98</v>
      </c>
      <c r="F2819" t="s">
        <v>70</v>
      </c>
      <c r="G2819">
        <v>44</v>
      </c>
      <c r="H2819" t="s">
        <v>146</v>
      </c>
      <c r="I2819" t="s">
        <v>147</v>
      </c>
      <c r="J2819" t="s">
        <v>36</v>
      </c>
      <c r="K2819" t="s">
        <v>162</v>
      </c>
      <c r="L2819" t="s">
        <v>91</v>
      </c>
      <c r="M2819" t="s">
        <v>39</v>
      </c>
      <c r="N2819" t="s">
        <v>53</v>
      </c>
      <c r="O2819">
        <v>8</v>
      </c>
      <c r="P2819" s="4">
        <v>18091</v>
      </c>
      <c r="Q2819" s="4">
        <v>10131</v>
      </c>
      <c r="R2819" s="3">
        <v>0</v>
      </c>
      <c r="S2819" s="4">
        <v>144728</v>
      </c>
      <c r="T2819" s="4">
        <v>81048</v>
      </c>
      <c r="U2819" s="4">
        <v>63680</v>
      </c>
      <c r="V2819" s="3">
        <v>0.43999778895583441</v>
      </c>
      <c r="W2819" t="s">
        <v>41</v>
      </c>
      <c r="X2819" t="s">
        <v>55</v>
      </c>
      <c r="Y2819" t="s">
        <v>56</v>
      </c>
      <c r="Z2819">
        <v>5</v>
      </c>
      <c r="AA2819" t="s">
        <v>229</v>
      </c>
      <c r="AB2819" t="s">
        <v>95</v>
      </c>
      <c r="AC2819">
        <v>3.9</v>
      </c>
    </row>
    <row r="2820" spans="1:29">
      <c r="A2820" t="s">
        <v>3322</v>
      </c>
      <c r="B2820" s="2">
        <v>45554</v>
      </c>
      <c r="C2820" t="s">
        <v>174</v>
      </c>
      <c r="D2820" t="s">
        <v>31</v>
      </c>
      <c r="E2820" t="s">
        <v>69</v>
      </c>
      <c r="F2820" t="s">
        <v>70</v>
      </c>
      <c r="G2820">
        <v>50</v>
      </c>
      <c r="H2820" t="s">
        <v>34</v>
      </c>
      <c r="I2820" t="s">
        <v>35</v>
      </c>
      <c r="J2820" t="s">
        <v>36</v>
      </c>
      <c r="K2820" t="s">
        <v>199</v>
      </c>
      <c r="L2820" t="s">
        <v>142</v>
      </c>
      <c r="M2820" t="s">
        <v>92</v>
      </c>
      <c r="N2820" t="s">
        <v>126</v>
      </c>
      <c r="O2820">
        <v>7</v>
      </c>
      <c r="P2820" s="4">
        <v>23743</v>
      </c>
      <c r="Q2820" s="4">
        <v>16383</v>
      </c>
      <c r="R2820" s="3">
        <v>0</v>
      </c>
      <c r="S2820" s="4">
        <v>166201</v>
      </c>
      <c r="T2820" s="4">
        <v>114681</v>
      </c>
      <c r="U2820" s="4">
        <v>51520</v>
      </c>
      <c r="V2820" s="3">
        <v>0.30998610116665964</v>
      </c>
      <c r="W2820" t="s">
        <v>41</v>
      </c>
      <c r="X2820" t="s">
        <v>55</v>
      </c>
      <c r="Y2820" t="s">
        <v>156</v>
      </c>
      <c r="Z2820">
        <v>0</v>
      </c>
      <c r="AA2820" t="s">
        <v>159</v>
      </c>
      <c r="AB2820" t="s">
        <v>121</v>
      </c>
      <c r="AC2820">
        <v>1.1000000000000001</v>
      </c>
    </row>
    <row r="2821" spans="1:29">
      <c r="A2821" t="s">
        <v>3323</v>
      </c>
      <c r="B2821" s="2">
        <v>45431</v>
      </c>
      <c r="C2821" t="s">
        <v>608</v>
      </c>
      <c r="D2821" t="s">
        <v>31</v>
      </c>
      <c r="E2821" t="s">
        <v>69</v>
      </c>
      <c r="F2821" t="s">
        <v>70</v>
      </c>
      <c r="G2821">
        <v>55</v>
      </c>
      <c r="H2821" t="s">
        <v>153</v>
      </c>
      <c r="I2821" t="s">
        <v>154</v>
      </c>
      <c r="J2821" t="s">
        <v>36</v>
      </c>
      <c r="K2821" t="s">
        <v>219</v>
      </c>
      <c r="L2821" t="s">
        <v>131</v>
      </c>
      <c r="M2821" t="s">
        <v>107</v>
      </c>
      <c r="N2821" t="s">
        <v>93</v>
      </c>
      <c r="O2821">
        <v>6</v>
      </c>
      <c r="P2821" s="4">
        <v>12547</v>
      </c>
      <c r="Q2821" s="4">
        <v>7277</v>
      </c>
      <c r="R2821" s="3">
        <v>0.05</v>
      </c>
      <c r="S2821" s="4">
        <v>71518</v>
      </c>
      <c r="T2821" s="4">
        <v>43662</v>
      </c>
      <c r="U2821" s="4">
        <v>27856</v>
      </c>
      <c r="V2821" s="3">
        <v>0.38949635056908749</v>
      </c>
      <c r="W2821" t="s">
        <v>41</v>
      </c>
      <c r="X2821" t="s">
        <v>55</v>
      </c>
      <c r="Y2821" t="s">
        <v>56</v>
      </c>
      <c r="Z2821">
        <v>4</v>
      </c>
      <c r="AA2821" t="s">
        <v>149</v>
      </c>
      <c r="AB2821" t="s">
        <v>45</v>
      </c>
      <c r="AC2821">
        <v>4</v>
      </c>
    </row>
    <row r="2822" spans="1:29">
      <c r="A2822" t="s">
        <v>3324</v>
      </c>
      <c r="B2822" s="2">
        <v>44997</v>
      </c>
      <c r="C2822" t="s">
        <v>1017</v>
      </c>
      <c r="D2822" t="s">
        <v>31</v>
      </c>
      <c r="E2822" t="s">
        <v>32</v>
      </c>
      <c r="F2822" t="s">
        <v>33</v>
      </c>
      <c r="G2822">
        <v>60</v>
      </c>
      <c r="H2822" t="s">
        <v>88</v>
      </c>
      <c r="I2822" t="s">
        <v>89</v>
      </c>
      <c r="J2822" t="s">
        <v>82</v>
      </c>
      <c r="K2822" t="s">
        <v>148</v>
      </c>
      <c r="L2822" t="s">
        <v>52</v>
      </c>
      <c r="M2822" t="s">
        <v>63</v>
      </c>
      <c r="N2822" t="s">
        <v>126</v>
      </c>
      <c r="O2822">
        <v>5</v>
      </c>
      <c r="P2822" s="4">
        <v>9937</v>
      </c>
      <c r="Q2822" s="4">
        <v>7254</v>
      </c>
      <c r="R2822" s="3">
        <v>0.15</v>
      </c>
      <c r="S2822" s="4">
        <v>42232</v>
      </c>
      <c r="T2822" s="4">
        <v>36270</v>
      </c>
      <c r="U2822" s="4">
        <v>5962</v>
      </c>
      <c r="V2822" s="3">
        <v>0.14117257056260654</v>
      </c>
      <c r="W2822" t="s">
        <v>54</v>
      </c>
      <c r="X2822" t="s">
        <v>42</v>
      </c>
      <c r="Y2822" t="s">
        <v>56</v>
      </c>
      <c r="Z2822">
        <v>6</v>
      </c>
      <c r="AA2822" t="s">
        <v>181</v>
      </c>
      <c r="AB2822" t="s">
        <v>150</v>
      </c>
      <c r="AC2822">
        <v>4.4000000000000004</v>
      </c>
    </row>
    <row r="2823" spans="1:29">
      <c r="A2823" t="s">
        <v>3325</v>
      </c>
      <c r="B2823" s="2">
        <v>45021</v>
      </c>
      <c r="C2823" t="s">
        <v>297</v>
      </c>
      <c r="D2823" t="s">
        <v>31</v>
      </c>
      <c r="E2823" t="s">
        <v>69</v>
      </c>
      <c r="F2823" t="s">
        <v>70</v>
      </c>
      <c r="G2823">
        <v>52</v>
      </c>
      <c r="H2823" t="s">
        <v>71</v>
      </c>
      <c r="I2823" t="s">
        <v>72</v>
      </c>
      <c r="J2823" t="s">
        <v>73</v>
      </c>
      <c r="K2823" t="s">
        <v>239</v>
      </c>
      <c r="L2823" t="s">
        <v>155</v>
      </c>
      <c r="M2823" t="s">
        <v>39</v>
      </c>
      <c r="N2823" t="s">
        <v>64</v>
      </c>
      <c r="O2823">
        <v>8</v>
      </c>
      <c r="P2823" s="4">
        <v>16224</v>
      </c>
      <c r="Q2823" s="4">
        <v>12168</v>
      </c>
      <c r="R2823" s="3">
        <v>0</v>
      </c>
      <c r="S2823" s="4">
        <v>129792</v>
      </c>
      <c r="T2823" s="4">
        <v>97344</v>
      </c>
      <c r="U2823" s="4">
        <v>32448</v>
      </c>
      <c r="V2823" s="3">
        <v>0.25</v>
      </c>
      <c r="W2823" t="s">
        <v>41</v>
      </c>
      <c r="X2823" t="s">
        <v>76</v>
      </c>
      <c r="Y2823" t="s">
        <v>56</v>
      </c>
      <c r="Z2823">
        <v>4</v>
      </c>
      <c r="AA2823" t="s">
        <v>185</v>
      </c>
      <c r="AB2823" t="s">
        <v>132</v>
      </c>
      <c r="AC2823">
        <v>4.5999999999999996</v>
      </c>
    </row>
    <row r="2824" spans="1:29">
      <c r="A2824" t="s">
        <v>3326</v>
      </c>
      <c r="B2824" s="2">
        <v>45626</v>
      </c>
      <c r="C2824" t="s">
        <v>1017</v>
      </c>
      <c r="D2824" t="s">
        <v>31</v>
      </c>
      <c r="E2824" t="s">
        <v>111</v>
      </c>
      <c r="F2824" t="s">
        <v>70</v>
      </c>
      <c r="G2824">
        <v>49</v>
      </c>
      <c r="H2824" t="s">
        <v>34</v>
      </c>
      <c r="I2824" t="s">
        <v>35</v>
      </c>
      <c r="J2824" t="s">
        <v>36</v>
      </c>
      <c r="K2824" t="s">
        <v>51</v>
      </c>
      <c r="L2824" t="s">
        <v>137</v>
      </c>
      <c r="M2824" t="s">
        <v>92</v>
      </c>
      <c r="N2824" t="s">
        <v>64</v>
      </c>
      <c r="O2824">
        <v>6</v>
      </c>
      <c r="P2824" s="4">
        <v>19348</v>
      </c>
      <c r="Q2824" s="4">
        <v>15478</v>
      </c>
      <c r="R2824" s="3">
        <v>0.2</v>
      </c>
      <c r="S2824" s="4">
        <v>92870</v>
      </c>
      <c r="T2824" s="4">
        <v>92868</v>
      </c>
      <c r="U2824" s="4">
        <v>2</v>
      </c>
      <c r="V2824" s="3">
        <v>2.1535479702810379E-5</v>
      </c>
      <c r="W2824" t="s">
        <v>75</v>
      </c>
      <c r="X2824" t="s">
        <v>55</v>
      </c>
      <c r="Y2824" t="s">
        <v>56</v>
      </c>
      <c r="Z2824">
        <v>7</v>
      </c>
      <c r="AA2824" t="s">
        <v>85</v>
      </c>
      <c r="AB2824" t="s">
        <v>189</v>
      </c>
      <c r="AC2824">
        <v>4.8</v>
      </c>
    </row>
    <row r="2825" spans="1:29">
      <c r="A2825" t="s">
        <v>3327</v>
      </c>
      <c r="B2825" s="2">
        <v>45191</v>
      </c>
      <c r="C2825" t="s">
        <v>500</v>
      </c>
      <c r="D2825" t="s">
        <v>31</v>
      </c>
      <c r="E2825" t="s">
        <v>111</v>
      </c>
      <c r="F2825" t="s">
        <v>70</v>
      </c>
      <c r="G2825">
        <v>20</v>
      </c>
      <c r="H2825" t="s">
        <v>88</v>
      </c>
      <c r="I2825" t="s">
        <v>89</v>
      </c>
      <c r="J2825" t="s">
        <v>82</v>
      </c>
      <c r="K2825" t="s">
        <v>116</v>
      </c>
      <c r="L2825" t="s">
        <v>52</v>
      </c>
      <c r="M2825" t="s">
        <v>39</v>
      </c>
      <c r="N2825" t="s">
        <v>126</v>
      </c>
      <c r="O2825">
        <v>7</v>
      </c>
      <c r="P2825" s="4">
        <v>23568</v>
      </c>
      <c r="Q2825" s="4">
        <v>17912</v>
      </c>
      <c r="R2825" s="3">
        <v>0.2</v>
      </c>
      <c r="S2825" s="4">
        <v>131981</v>
      </c>
      <c r="T2825" s="4">
        <v>125384</v>
      </c>
      <c r="U2825" s="4">
        <v>6597</v>
      </c>
      <c r="V2825" s="3">
        <v>4.9984467461225479E-2</v>
      </c>
      <c r="W2825" t="s">
        <v>41</v>
      </c>
      <c r="X2825" t="s">
        <v>42</v>
      </c>
      <c r="Y2825" t="s">
        <v>56</v>
      </c>
      <c r="Z2825">
        <v>2</v>
      </c>
      <c r="AA2825" t="s">
        <v>163</v>
      </c>
      <c r="AB2825" t="s">
        <v>189</v>
      </c>
      <c r="AC2825">
        <v>4.8</v>
      </c>
    </row>
    <row r="2826" spans="1:29">
      <c r="A2826" t="s">
        <v>3328</v>
      </c>
      <c r="B2826" s="2">
        <v>44975</v>
      </c>
      <c r="C2826" t="s">
        <v>1833</v>
      </c>
      <c r="D2826" t="s">
        <v>49</v>
      </c>
      <c r="E2826" t="s">
        <v>50</v>
      </c>
      <c r="F2826" t="s">
        <v>33</v>
      </c>
      <c r="G2826">
        <v>32</v>
      </c>
      <c r="H2826" t="s">
        <v>153</v>
      </c>
      <c r="I2826" t="s">
        <v>154</v>
      </c>
      <c r="J2826" t="s">
        <v>36</v>
      </c>
      <c r="K2826" t="s">
        <v>291</v>
      </c>
      <c r="L2826" t="s">
        <v>101</v>
      </c>
      <c r="M2826" t="s">
        <v>39</v>
      </c>
      <c r="N2826" t="s">
        <v>126</v>
      </c>
      <c r="O2826">
        <v>6</v>
      </c>
      <c r="P2826" s="4">
        <v>6330</v>
      </c>
      <c r="Q2826" s="4">
        <v>5064</v>
      </c>
      <c r="R2826" s="3">
        <v>0</v>
      </c>
      <c r="S2826" s="4">
        <v>37980</v>
      </c>
      <c r="T2826" s="4">
        <v>30384</v>
      </c>
      <c r="U2826" s="4">
        <v>7596</v>
      </c>
      <c r="V2826" s="3">
        <v>0.2</v>
      </c>
      <c r="W2826" t="s">
        <v>75</v>
      </c>
      <c r="X2826" t="s">
        <v>42</v>
      </c>
      <c r="Y2826" t="s">
        <v>56</v>
      </c>
      <c r="Z2826">
        <v>3</v>
      </c>
      <c r="AA2826" t="s">
        <v>143</v>
      </c>
      <c r="AB2826" t="s">
        <v>194</v>
      </c>
      <c r="AC2826">
        <v>4.7</v>
      </c>
    </row>
    <row r="2827" spans="1:29">
      <c r="A2827" t="s">
        <v>3329</v>
      </c>
      <c r="B2827" s="2">
        <v>45487</v>
      </c>
      <c r="C2827" t="s">
        <v>68</v>
      </c>
      <c r="D2827" t="s">
        <v>31</v>
      </c>
      <c r="E2827" t="s">
        <v>98</v>
      </c>
      <c r="F2827" t="s">
        <v>70</v>
      </c>
      <c r="G2827">
        <v>57</v>
      </c>
      <c r="H2827" t="s">
        <v>80</v>
      </c>
      <c r="I2827" t="s">
        <v>81</v>
      </c>
      <c r="J2827" t="s">
        <v>82</v>
      </c>
      <c r="K2827" t="s">
        <v>130</v>
      </c>
      <c r="L2827" t="s">
        <v>91</v>
      </c>
      <c r="M2827" t="s">
        <v>83</v>
      </c>
      <c r="N2827" t="s">
        <v>64</v>
      </c>
      <c r="O2827">
        <v>5</v>
      </c>
      <c r="P2827" s="4">
        <v>22029</v>
      </c>
      <c r="Q2827" s="4">
        <v>12116</v>
      </c>
      <c r="R2827" s="3">
        <v>0</v>
      </c>
      <c r="S2827" s="4">
        <v>110145</v>
      </c>
      <c r="T2827" s="4">
        <v>60580</v>
      </c>
      <c r="U2827" s="4">
        <v>49565</v>
      </c>
      <c r="V2827" s="3">
        <v>0.44999773026465112</v>
      </c>
      <c r="W2827" t="s">
        <v>41</v>
      </c>
      <c r="X2827" t="s">
        <v>42</v>
      </c>
      <c r="Y2827" t="s">
        <v>156</v>
      </c>
      <c r="Z2827">
        <v>0</v>
      </c>
      <c r="AA2827" t="s">
        <v>159</v>
      </c>
      <c r="AB2827" t="s">
        <v>194</v>
      </c>
      <c r="AC2827">
        <v>1.6</v>
      </c>
    </row>
    <row r="2828" spans="1:29">
      <c r="A2828" t="s">
        <v>3330</v>
      </c>
      <c r="B2828" s="2">
        <v>45546</v>
      </c>
      <c r="C2828" t="s">
        <v>657</v>
      </c>
      <c r="D2828" t="s">
        <v>31</v>
      </c>
      <c r="E2828" t="s">
        <v>69</v>
      </c>
      <c r="F2828" t="s">
        <v>70</v>
      </c>
      <c r="G2828">
        <v>28</v>
      </c>
      <c r="H2828" t="s">
        <v>34</v>
      </c>
      <c r="I2828" t="s">
        <v>35</v>
      </c>
      <c r="J2828" t="s">
        <v>36</v>
      </c>
      <c r="K2828" t="s">
        <v>368</v>
      </c>
      <c r="L2828" t="s">
        <v>112</v>
      </c>
      <c r="M2828" t="s">
        <v>83</v>
      </c>
      <c r="N2828" t="s">
        <v>113</v>
      </c>
      <c r="O2828">
        <v>6</v>
      </c>
      <c r="P2828" s="4">
        <v>24229</v>
      </c>
      <c r="Q2828" s="4">
        <v>14053</v>
      </c>
      <c r="R2828" s="3">
        <v>0</v>
      </c>
      <c r="S2828" s="4">
        <v>145374</v>
      </c>
      <c r="T2828" s="4">
        <v>84318</v>
      </c>
      <c r="U2828" s="4">
        <v>61056</v>
      </c>
      <c r="V2828" s="3">
        <v>0.41999257088612818</v>
      </c>
      <c r="W2828" t="s">
        <v>75</v>
      </c>
      <c r="X2828" t="s">
        <v>55</v>
      </c>
      <c r="Y2828" t="s">
        <v>171</v>
      </c>
      <c r="Z2828">
        <v>3</v>
      </c>
      <c r="AA2828" t="s">
        <v>163</v>
      </c>
      <c r="AB2828" t="s">
        <v>121</v>
      </c>
      <c r="AC2828" t="s">
        <v>46</v>
      </c>
    </row>
    <row r="2829" spans="1:29">
      <c r="A2829" t="s">
        <v>3331</v>
      </c>
      <c r="B2829" s="2">
        <v>44938</v>
      </c>
      <c r="C2829" t="s">
        <v>1613</v>
      </c>
      <c r="D2829" t="s">
        <v>31</v>
      </c>
      <c r="E2829" t="s">
        <v>111</v>
      </c>
      <c r="F2829" t="s">
        <v>70</v>
      </c>
      <c r="G2829">
        <v>49</v>
      </c>
      <c r="H2829" t="s">
        <v>99</v>
      </c>
      <c r="I2829" t="s">
        <v>99</v>
      </c>
      <c r="J2829" t="s">
        <v>100</v>
      </c>
      <c r="K2829" t="s">
        <v>90</v>
      </c>
      <c r="L2829" t="s">
        <v>91</v>
      </c>
      <c r="M2829" t="s">
        <v>39</v>
      </c>
      <c r="N2829" t="s">
        <v>113</v>
      </c>
      <c r="O2829">
        <v>5</v>
      </c>
      <c r="P2829" s="4">
        <v>3381</v>
      </c>
      <c r="Q2829" s="4">
        <v>2198</v>
      </c>
      <c r="R2829" s="3">
        <v>0.15</v>
      </c>
      <c r="S2829" s="4">
        <v>14369</v>
      </c>
      <c r="T2829" s="4">
        <v>10990</v>
      </c>
      <c r="U2829" s="4">
        <v>3379</v>
      </c>
      <c r="V2829" s="3">
        <v>0.23515902289651333</v>
      </c>
      <c r="W2829" t="s">
        <v>75</v>
      </c>
      <c r="X2829" t="s">
        <v>55</v>
      </c>
      <c r="Y2829" t="s">
        <v>56</v>
      </c>
      <c r="Z2829">
        <v>1</v>
      </c>
      <c r="AA2829" t="s">
        <v>185</v>
      </c>
      <c r="AB2829" t="s">
        <v>121</v>
      </c>
      <c r="AC2829">
        <v>4.7</v>
      </c>
    </row>
    <row r="2830" spans="1:29">
      <c r="A2830" t="s">
        <v>3332</v>
      </c>
      <c r="B2830" s="2">
        <v>45125</v>
      </c>
      <c r="C2830" t="s">
        <v>403</v>
      </c>
      <c r="D2830" t="s">
        <v>49</v>
      </c>
      <c r="E2830" t="s">
        <v>135</v>
      </c>
      <c r="F2830" t="s">
        <v>33</v>
      </c>
      <c r="G2830">
        <v>46</v>
      </c>
      <c r="H2830" t="s">
        <v>34</v>
      </c>
      <c r="I2830" t="s">
        <v>35</v>
      </c>
      <c r="J2830" t="s">
        <v>36</v>
      </c>
      <c r="K2830" t="s">
        <v>136</v>
      </c>
      <c r="L2830" t="s">
        <v>112</v>
      </c>
      <c r="M2830" t="s">
        <v>107</v>
      </c>
      <c r="N2830" t="s">
        <v>40</v>
      </c>
      <c r="O2830">
        <v>2</v>
      </c>
      <c r="P2830" s="4">
        <v>17568</v>
      </c>
      <c r="Q2830" s="4">
        <v>11595</v>
      </c>
      <c r="R2830" s="3">
        <v>0</v>
      </c>
      <c r="S2830" s="4">
        <v>35136</v>
      </c>
      <c r="T2830" s="4">
        <v>23190</v>
      </c>
      <c r="U2830" s="4">
        <v>11946</v>
      </c>
      <c r="V2830" s="3">
        <v>0.33999316939890711</v>
      </c>
      <c r="W2830" t="s">
        <v>84</v>
      </c>
      <c r="X2830" t="s">
        <v>55</v>
      </c>
      <c r="Y2830" t="s">
        <v>56</v>
      </c>
      <c r="Z2830">
        <v>7</v>
      </c>
      <c r="AA2830" t="s">
        <v>108</v>
      </c>
      <c r="AB2830" t="s">
        <v>66</v>
      </c>
      <c r="AC2830">
        <v>5</v>
      </c>
    </row>
    <row r="2831" spans="1:29">
      <c r="A2831" t="s">
        <v>3333</v>
      </c>
      <c r="B2831" s="2">
        <v>45156</v>
      </c>
      <c r="C2831" t="s">
        <v>1005</v>
      </c>
      <c r="D2831" t="s">
        <v>31</v>
      </c>
      <c r="E2831" t="s">
        <v>119</v>
      </c>
      <c r="F2831" t="s">
        <v>70</v>
      </c>
      <c r="G2831">
        <v>52</v>
      </c>
      <c r="H2831" t="s">
        <v>71</v>
      </c>
      <c r="I2831" t="s">
        <v>72</v>
      </c>
      <c r="J2831" t="s">
        <v>73</v>
      </c>
      <c r="K2831" t="s">
        <v>337</v>
      </c>
      <c r="L2831" t="s">
        <v>155</v>
      </c>
      <c r="M2831" t="s">
        <v>92</v>
      </c>
      <c r="N2831" t="s">
        <v>113</v>
      </c>
      <c r="O2831">
        <v>1</v>
      </c>
      <c r="P2831" s="4">
        <v>20788</v>
      </c>
      <c r="Q2831" s="4">
        <v>15591</v>
      </c>
      <c r="R2831" s="3">
        <v>0.15</v>
      </c>
      <c r="S2831" s="4">
        <v>17670</v>
      </c>
      <c r="T2831" s="4">
        <v>15591</v>
      </c>
      <c r="U2831" s="4">
        <v>2079</v>
      </c>
      <c r="V2831" s="3">
        <v>0.11765704584040747</v>
      </c>
      <c r="W2831" t="s">
        <v>75</v>
      </c>
      <c r="X2831" t="s">
        <v>55</v>
      </c>
      <c r="Y2831" t="s">
        <v>56</v>
      </c>
      <c r="Z2831">
        <v>7</v>
      </c>
      <c r="AA2831" t="s">
        <v>172</v>
      </c>
      <c r="AB2831" t="s">
        <v>45</v>
      </c>
      <c r="AC2831">
        <v>3.8</v>
      </c>
    </row>
    <row r="2832" spans="1:29">
      <c r="A2832" t="s">
        <v>3334</v>
      </c>
      <c r="B2832" s="2">
        <v>45194</v>
      </c>
      <c r="C2832" t="s">
        <v>888</v>
      </c>
      <c r="D2832" t="s">
        <v>31</v>
      </c>
      <c r="E2832" t="s">
        <v>50</v>
      </c>
      <c r="F2832" t="s">
        <v>33</v>
      </c>
      <c r="G2832">
        <v>55</v>
      </c>
      <c r="H2832" t="s">
        <v>105</v>
      </c>
      <c r="I2832" t="s">
        <v>89</v>
      </c>
      <c r="J2832" t="s">
        <v>82</v>
      </c>
      <c r="K2832" t="s">
        <v>179</v>
      </c>
      <c r="L2832" t="s">
        <v>137</v>
      </c>
      <c r="M2832" t="s">
        <v>83</v>
      </c>
      <c r="N2832" t="s">
        <v>93</v>
      </c>
      <c r="O2832">
        <v>7</v>
      </c>
      <c r="P2832" s="4">
        <v>17889</v>
      </c>
      <c r="Q2832" s="4">
        <v>14132</v>
      </c>
      <c r="R2832" s="3">
        <v>0.05</v>
      </c>
      <c r="S2832" s="4">
        <v>118962</v>
      </c>
      <c r="T2832" s="4">
        <v>98924</v>
      </c>
      <c r="U2832" s="4">
        <v>20038</v>
      </c>
      <c r="V2832" s="3">
        <v>0.16844034229417798</v>
      </c>
      <c r="W2832" t="s">
        <v>54</v>
      </c>
      <c r="X2832" t="s">
        <v>55</v>
      </c>
      <c r="Y2832" t="s">
        <v>56</v>
      </c>
      <c r="Z2832">
        <v>2</v>
      </c>
      <c r="AA2832" t="s">
        <v>193</v>
      </c>
      <c r="AB2832" t="s">
        <v>121</v>
      </c>
      <c r="AC2832">
        <v>3.8</v>
      </c>
    </row>
    <row r="2833" spans="1:29">
      <c r="A2833" t="s">
        <v>3335</v>
      </c>
      <c r="B2833" s="2">
        <v>45387</v>
      </c>
      <c r="C2833" t="s">
        <v>583</v>
      </c>
      <c r="D2833" t="s">
        <v>31</v>
      </c>
      <c r="E2833" t="s">
        <v>119</v>
      </c>
      <c r="F2833" t="s">
        <v>70</v>
      </c>
      <c r="G2833">
        <v>41</v>
      </c>
      <c r="H2833" t="s">
        <v>105</v>
      </c>
      <c r="I2833" t="s">
        <v>89</v>
      </c>
      <c r="J2833" t="s">
        <v>82</v>
      </c>
      <c r="K2833" t="s">
        <v>136</v>
      </c>
      <c r="L2833" t="s">
        <v>131</v>
      </c>
      <c r="M2833" t="s">
        <v>39</v>
      </c>
      <c r="N2833" t="s">
        <v>113</v>
      </c>
      <c r="O2833">
        <v>2</v>
      </c>
      <c r="P2833" s="4">
        <v>1429</v>
      </c>
      <c r="Q2833" s="4">
        <v>1057</v>
      </c>
      <c r="R2833" s="3">
        <v>0</v>
      </c>
      <c r="S2833" s="4">
        <v>2858</v>
      </c>
      <c r="T2833" s="4">
        <v>2114</v>
      </c>
      <c r="U2833" s="4">
        <v>744</v>
      </c>
      <c r="V2833" s="3">
        <v>0.26032190342897132</v>
      </c>
      <c r="W2833" t="s">
        <v>41</v>
      </c>
      <c r="X2833" t="s">
        <v>55</v>
      </c>
      <c r="Y2833" t="s">
        <v>56</v>
      </c>
      <c r="Z2833">
        <v>2</v>
      </c>
      <c r="AA2833" t="s">
        <v>94</v>
      </c>
      <c r="AB2833" t="s">
        <v>66</v>
      </c>
      <c r="AC2833">
        <v>3.5</v>
      </c>
    </row>
    <row r="2834" spans="1:29">
      <c r="A2834" t="s">
        <v>3336</v>
      </c>
      <c r="B2834" s="2">
        <v>44993</v>
      </c>
      <c r="C2834" t="s">
        <v>1252</v>
      </c>
      <c r="D2834" t="s">
        <v>49</v>
      </c>
      <c r="E2834" t="s">
        <v>32</v>
      </c>
      <c r="F2834" t="s">
        <v>33</v>
      </c>
      <c r="G2834">
        <v>33</v>
      </c>
      <c r="H2834" t="s">
        <v>71</v>
      </c>
      <c r="I2834" t="s">
        <v>72</v>
      </c>
      <c r="J2834" t="s">
        <v>73</v>
      </c>
      <c r="K2834" t="s">
        <v>219</v>
      </c>
      <c r="L2834" t="s">
        <v>112</v>
      </c>
      <c r="M2834" t="s">
        <v>39</v>
      </c>
      <c r="N2834" t="s">
        <v>126</v>
      </c>
      <c r="O2834">
        <v>8</v>
      </c>
      <c r="P2834" s="4">
        <v>21665</v>
      </c>
      <c r="Q2834" s="4">
        <v>15382</v>
      </c>
      <c r="R2834" s="3">
        <v>0.2</v>
      </c>
      <c r="S2834" s="4">
        <v>138656</v>
      </c>
      <c r="T2834" s="4">
        <v>123056</v>
      </c>
      <c r="U2834" s="4">
        <v>15600</v>
      </c>
      <c r="V2834" s="3">
        <v>0.11250865451188553</v>
      </c>
      <c r="W2834" t="s">
        <v>84</v>
      </c>
      <c r="X2834" t="s">
        <v>55</v>
      </c>
      <c r="Y2834" t="s">
        <v>56</v>
      </c>
      <c r="Z2834">
        <v>1</v>
      </c>
      <c r="AA2834" t="s">
        <v>172</v>
      </c>
      <c r="AB2834" t="s">
        <v>66</v>
      </c>
      <c r="AC2834">
        <v>4.4000000000000004</v>
      </c>
    </row>
    <row r="2835" spans="1:29">
      <c r="A2835" t="s">
        <v>3337</v>
      </c>
      <c r="B2835" s="2">
        <v>45101</v>
      </c>
      <c r="C2835" t="s">
        <v>1060</v>
      </c>
      <c r="D2835" t="s">
        <v>49</v>
      </c>
      <c r="E2835" t="s">
        <v>98</v>
      </c>
      <c r="F2835" t="s">
        <v>70</v>
      </c>
      <c r="G2835">
        <v>57</v>
      </c>
      <c r="H2835" t="s">
        <v>71</v>
      </c>
      <c r="I2835" t="s">
        <v>72</v>
      </c>
      <c r="J2835" t="s">
        <v>73</v>
      </c>
      <c r="K2835" t="s">
        <v>219</v>
      </c>
      <c r="L2835" t="s">
        <v>131</v>
      </c>
      <c r="M2835" t="s">
        <v>83</v>
      </c>
      <c r="N2835" t="s">
        <v>40</v>
      </c>
      <c r="O2835">
        <v>1</v>
      </c>
      <c r="P2835" s="4">
        <v>18478</v>
      </c>
      <c r="Q2835" s="4">
        <v>12195</v>
      </c>
      <c r="R2835" s="3">
        <v>0.1</v>
      </c>
      <c r="S2835" s="4">
        <v>16630</v>
      </c>
      <c r="T2835" s="4">
        <v>12195</v>
      </c>
      <c r="U2835" s="4">
        <v>4435</v>
      </c>
      <c r="V2835" s="3">
        <v>0.26668671076368011</v>
      </c>
      <c r="W2835" t="s">
        <v>41</v>
      </c>
      <c r="X2835" t="s">
        <v>76</v>
      </c>
      <c r="Y2835" t="s">
        <v>56</v>
      </c>
      <c r="Z2835">
        <v>5</v>
      </c>
      <c r="AA2835" t="s">
        <v>94</v>
      </c>
      <c r="AB2835" t="s">
        <v>132</v>
      </c>
      <c r="AC2835">
        <v>4.5999999999999996</v>
      </c>
    </row>
    <row r="2836" spans="1:29">
      <c r="A2836" t="s">
        <v>3338</v>
      </c>
      <c r="B2836" s="2">
        <v>45623</v>
      </c>
      <c r="C2836" t="s">
        <v>389</v>
      </c>
      <c r="D2836" t="s">
        <v>31</v>
      </c>
      <c r="E2836" t="s">
        <v>129</v>
      </c>
      <c r="F2836" t="s">
        <v>33</v>
      </c>
      <c r="G2836">
        <v>49</v>
      </c>
      <c r="H2836" t="s">
        <v>34</v>
      </c>
      <c r="I2836" t="s">
        <v>35</v>
      </c>
      <c r="J2836" t="s">
        <v>36</v>
      </c>
      <c r="K2836" t="s">
        <v>162</v>
      </c>
      <c r="L2836" t="s">
        <v>91</v>
      </c>
      <c r="M2836" t="s">
        <v>39</v>
      </c>
      <c r="N2836" t="s">
        <v>64</v>
      </c>
      <c r="O2836">
        <v>6</v>
      </c>
      <c r="P2836" s="4">
        <v>2146</v>
      </c>
      <c r="Q2836" s="4">
        <v>1545</v>
      </c>
      <c r="R2836" s="3">
        <v>0.05</v>
      </c>
      <c r="S2836" s="4">
        <v>12232</v>
      </c>
      <c r="T2836" s="4">
        <v>9270</v>
      </c>
      <c r="U2836" s="4">
        <v>2962</v>
      </c>
      <c r="V2836" s="3">
        <v>0.24215173315892741</v>
      </c>
      <c r="W2836" t="s">
        <v>75</v>
      </c>
      <c r="X2836" t="s">
        <v>42</v>
      </c>
      <c r="Y2836" t="s">
        <v>56</v>
      </c>
      <c r="Z2836">
        <v>1</v>
      </c>
      <c r="AA2836" t="s">
        <v>94</v>
      </c>
      <c r="AB2836" t="s">
        <v>95</v>
      </c>
      <c r="AC2836">
        <v>4.3</v>
      </c>
    </row>
    <row r="2837" spans="1:29">
      <c r="A2837" t="s">
        <v>3339</v>
      </c>
      <c r="B2837" s="2">
        <v>45645</v>
      </c>
      <c r="C2837" t="s">
        <v>1342</v>
      </c>
      <c r="D2837" t="s">
        <v>49</v>
      </c>
      <c r="E2837" t="s">
        <v>32</v>
      </c>
      <c r="F2837" t="s">
        <v>33</v>
      </c>
      <c r="G2837">
        <v>57</v>
      </c>
      <c r="H2837" t="s">
        <v>71</v>
      </c>
      <c r="I2837" t="s">
        <v>72</v>
      </c>
      <c r="J2837" t="s">
        <v>73</v>
      </c>
      <c r="K2837" t="s">
        <v>302</v>
      </c>
      <c r="L2837" t="s">
        <v>155</v>
      </c>
      <c r="M2837" t="s">
        <v>107</v>
      </c>
      <c r="N2837" t="s">
        <v>93</v>
      </c>
      <c r="O2837">
        <v>7</v>
      </c>
      <c r="P2837" s="4">
        <v>23330</v>
      </c>
      <c r="Q2837" s="4">
        <v>13998</v>
      </c>
      <c r="R2837" s="3">
        <v>0.15</v>
      </c>
      <c r="S2837" s="4">
        <v>138814</v>
      </c>
      <c r="T2837" s="4">
        <v>97986</v>
      </c>
      <c r="U2837" s="4">
        <v>40828</v>
      </c>
      <c r="V2837" s="3">
        <v>0.2941201896062357</v>
      </c>
      <c r="W2837" t="s">
        <v>75</v>
      </c>
      <c r="X2837" t="s">
        <v>55</v>
      </c>
      <c r="Y2837" t="s">
        <v>156</v>
      </c>
      <c r="Z2837">
        <v>0</v>
      </c>
      <c r="AA2837" t="s">
        <v>85</v>
      </c>
      <c r="AB2837" t="s">
        <v>194</v>
      </c>
      <c r="AC2837">
        <v>1</v>
      </c>
    </row>
    <row r="2838" spans="1:29">
      <c r="A2838" t="s">
        <v>3340</v>
      </c>
      <c r="B2838" s="2">
        <v>45238</v>
      </c>
      <c r="C2838" t="s">
        <v>59</v>
      </c>
      <c r="D2838" t="s">
        <v>31</v>
      </c>
      <c r="E2838" t="s">
        <v>135</v>
      </c>
      <c r="F2838" t="s">
        <v>33</v>
      </c>
      <c r="G2838">
        <v>42</v>
      </c>
      <c r="H2838" t="s">
        <v>105</v>
      </c>
      <c r="I2838" t="s">
        <v>89</v>
      </c>
      <c r="J2838" t="s">
        <v>82</v>
      </c>
      <c r="K2838" t="s">
        <v>90</v>
      </c>
      <c r="L2838" t="s">
        <v>137</v>
      </c>
      <c r="M2838" t="s">
        <v>83</v>
      </c>
      <c r="N2838" t="s">
        <v>40</v>
      </c>
      <c r="O2838">
        <v>5</v>
      </c>
      <c r="P2838" s="4">
        <v>24361</v>
      </c>
      <c r="Q2838" s="4">
        <v>16322</v>
      </c>
      <c r="R2838" s="3">
        <v>0.05</v>
      </c>
      <c r="S2838" s="4">
        <v>115715</v>
      </c>
      <c r="T2838" s="4">
        <v>81610</v>
      </c>
      <c r="U2838" s="4">
        <v>34105</v>
      </c>
      <c r="V2838" s="3">
        <v>0.29473274856328047</v>
      </c>
      <c r="W2838" t="s">
        <v>54</v>
      </c>
      <c r="X2838" t="s">
        <v>76</v>
      </c>
      <c r="Y2838" t="s">
        <v>56</v>
      </c>
      <c r="Z2838">
        <v>3</v>
      </c>
      <c r="AA2838" t="s">
        <v>193</v>
      </c>
      <c r="AB2838" t="s">
        <v>121</v>
      </c>
      <c r="AC2838">
        <v>3</v>
      </c>
    </row>
    <row r="2839" spans="1:29">
      <c r="A2839" t="s">
        <v>3341</v>
      </c>
      <c r="B2839" s="2">
        <v>45003</v>
      </c>
      <c r="C2839" t="s">
        <v>370</v>
      </c>
      <c r="D2839" t="s">
        <v>31</v>
      </c>
      <c r="E2839" t="s">
        <v>50</v>
      </c>
      <c r="F2839" t="s">
        <v>33</v>
      </c>
      <c r="G2839">
        <v>18</v>
      </c>
      <c r="H2839" t="s">
        <v>105</v>
      </c>
      <c r="I2839" t="s">
        <v>89</v>
      </c>
      <c r="J2839" t="s">
        <v>82</v>
      </c>
      <c r="K2839" t="s">
        <v>337</v>
      </c>
      <c r="L2839" t="s">
        <v>137</v>
      </c>
      <c r="M2839" t="s">
        <v>107</v>
      </c>
      <c r="N2839" t="s">
        <v>113</v>
      </c>
      <c r="O2839">
        <v>6</v>
      </c>
      <c r="P2839" s="4">
        <v>7064</v>
      </c>
      <c r="Q2839" s="4">
        <v>5227</v>
      </c>
      <c r="R2839" s="3">
        <v>0</v>
      </c>
      <c r="S2839" s="4">
        <v>42384</v>
      </c>
      <c r="T2839" s="4">
        <v>31362</v>
      </c>
      <c r="U2839" s="4">
        <v>11022</v>
      </c>
      <c r="V2839" s="3">
        <v>0.26005096262740657</v>
      </c>
      <c r="W2839" t="s">
        <v>41</v>
      </c>
      <c r="X2839" t="s">
        <v>76</v>
      </c>
      <c r="Y2839" t="s">
        <v>56</v>
      </c>
      <c r="Z2839">
        <v>7</v>
      </c>
      <c r="AA2839" t="s">
        <v>226</v>
      </c>
      <c r="AB2839" t="s">
        <v>66</v>
      </c>
      <c r="AC2839">
        <v>3.9</v>
      </c>
    </row>
    <row r="2840" spans="1:29">
      <c r="A2840" t="s">
        <v>3342</v>
      </c>
      <c r="B2840" s="2">
        <v>45061</v>
      </c>
      <c r="C2840" t="s">
        <v>1468</v>
      </c>
      <c r="D2840" t="s">
        <v>31</v>
      </c>
      <c r="E2840" t="s">
        <v>50</v>
      </c>
      <c r="F2840" t="s">
        <v>33</v>
      </c>
      <c r="G2840">
        <v>51</v>
      </c>
      <c r="H2840" t="s">
        <v>105</v>
      </c>
      <c r="I2840" t="s">
        <v>89</v>
      </c>
      <c r="J2840" t="s">
        <v>82</v>
      </c>
      <c r="K2840" t="s">
        <v>90</v>
      </c>
      <c r="L2840" t="s">
        <v>38</v>
      </c>
      <c r="M2840" t="s">
        <v>63</v>
      </c>
      <c r="N2840" t="s">
        <v>93</v>
      </c>
      <c r="O2840">
        <v>7</v>
      </c>
      <c r="P2840" s="4">
        <v>24745</v>
      </c>
      <c r="Q2840" s="4">
        <v>15342</v>
      </c>
      <c r="R2840" s="3">
        <v>0.15</v>
      </c>
      <c r="S2840" s="4">
        <v>147233</v>
      </c>
      <c r="T2840" s="4">
        <v>107394</v>
      </c>
      <c r="U2840" s="4">
        <v>39839</v>
      </c>
      <c r="V2840" s="3">
        <v>0.27058471945827361</v>
      </c>
      <c r="W2840" t="s">
        <v>75</v>
      </c>
      <c r="X2840" t="s">
        <v>76</v>
      </c>
      <c r="Y2840" t="s">
        <v>156</v>
      </c>
      <c r="Z2840">
        <v>0</v>
      </c>
      <c r="AA2840" t="s">
        <v>108</v>
      </c>
      <c r="AB2840" t="s">
        <v>121</v>
      </c>
      <c r="AC2840">
        <v>2.5</v>
      </c>
    </row>
    <row r="2841" spans="1:29">
      <c r="A2841" t="s">
        <v>3343</v>
      </c>
      <c r="B2841" s="2">
        <v>45384</v>
      </c>
      <c r="C2841" t="s">
        <v>1055</v>
      </c>
      <c r="D2841" t="s">
        <v>31</v>
      </c>
      <c r="E2841" t="s">
        <v>111</v>
      </c>
      <c r="F2841" t="s">
        <v>70</v>
      </c>
      <c r="G2841">
        <v>33</v>
      </c>
      <c r="H2841" t="s">
        <v>153</v>
      </c>
      <c r="I2841" t="s">
        <v>154</v>
      </c>
      <c r="J2841" t="s">
        <v>36</v>
      </c>
      <c r="K2841" t="s">
        <v>90</v>
      </c>
      <c r="L2841" t="s">
        <v>52</v>
      </c>
      <c r="M2841" t="s">
        <v>39</v>
      </c>
      <c r="N2841" t="s">
        <v>64</v>
      </c>
      <c r="O2841">
        <v>6</v>
      </c>
      <c r="P2841" s="4">
        <v>1939</v>
      </c>
      <c r="Q2841" s="4">
        <v>1551</v>
      </c>
      <c r="R2841" s="3">
        <v>0.2</v>
      </c>
      <c r="S2841" s="4">
        <v>9307</v>
      </c>
      <c r="T2841" s="4">
        <v>9306</v>
      </c>
      <c r="U2841" s="4">
        <v>1</v>
      </c>
      <c r="V2841" s="3">
        <v>1.0744600838078866E-4</v>
      </c>
      <c r="W2841" t="s">
        <v>41</v>
      </c>
      <c r="X2841" t="s">
        <v>76</v>
      </c>
      <c r="Y2841" t="s">
        <v>56</v>
      </c>
      <c r="Z2841">
        <v>5</v>
      </c>
      <c r="AA2841" t="s">
        <v>220</v>
      </c>
      <c r="AB2841" t="s">
        <v>95</v>
      </c>
      <c r="AC2841">
        <v>4.5999999999999996</v>
      </c>
    </row>
    <row r="2842" spans="1:29">
      <c r="A2842" t="s">
        <v>3344</v>
      </c>
      <c r="B2842" s="2">
        <v>45016</v>
      </c>
      <c r="C2842" t="s">
        <v>1448</v>
      </c>
      <c r="D2842" t="s">
        <v>49</v>
      </c>
      <c r="E2842" t="s">
        <v>98</v>
      </c>
      <c r="F2842" t="s">
        <v>70</v>
      </c>
      <c r="G2842">
        <v>54</v>
      </c>
      <c r="H2842" t="s">
        <v>153</v>
      </c>
      <c r="I2842" t="s">
        <v>154</v>
      </c>
      <c r="J2842" t="s">
        <v>36</v>
      </c>
      <c r="K2842" t="s">
        <v>214</v>
      </c>
      <c r="L2842" t="s">
        <v>38</v>
      </c>
      <c r="M2842" t="s">
        <v>39</v>
      </c>
      <c r="N2842" t="s">
        <v>64</v>
      </c>
      <c r="O2842">
        <v>1</v>
      </c>
      <c r="P2842" s="4">
        <v>16446</v>
      </c>
      <c r="Q2842" s="4">
        <v>12335</v>
      </c>
      <c r="R2842" s="3">
        <v>0</v>
      </c>
      <c r="S2842" s="4">
        <v>16446</v>
      </c>
      <c r="T2842" s="4">
        <v>12335</v>
      </c>
      <c r="U2842" s="4">
        <v>4111</v>
      </c>
      <c r="V2842" s="3">
        <v>0.24996959747050954</v>
      </c>
      <c r="W2842" t="s">
        <v>54</v>
      </c>
      <c r="X2842" t="s">
        <v>42</v>
      </c>
      <c r="Y2842" t="s">
        <v>56</v>
      </c>
      <c r="Z2842">
        <v>6</v>
      </c>
      <c r="AA2842" t="s">
        <v>220</v>
      </c>
      <c r="AB2842" t="s">
        <v>189</v>
      </c>
      <c r="AC2842">
        <v>4.9000000000000004</v>
      </c>
    </row>
    <row r="2843" spans="1:29">
      <c r="A2843" t="s">
        <v>3345</v>
      </c>
      <c r="B2843" s="2">
        <v>45194</v>
      </c>
      <c r="C2843" t="s">
        <v>628</v>
      </c>
      <c r="D2843" t="s">
        <v>49</v>
      </c>
      <c r="E2843" t="s">
        <v>129</v>
      </c>
      <c r="F2843" t="s">
        <v>33</v>
      </c>
      <c r="G2843">
        <v>34</v>
      </c>
      <c r="H2843" t="s">
        <v>80</v>
      </c>
      <c r="I2843" t="s">
        <v>81</v>
      </c>
      <c r="J2843" t="s">
        <v>82</v>
      </c>
      <c r="K2843" t="s">
        <v>90</v>
      </c>
      <c r="L2843" t="s">
        <v>91</v>
      </c>
      <c r="M2843" t="s">
        <v>92</v>
      </c>
      <c r="N2843" t="s">
        <v>93</v>
      </c>
      <c r="O2843">
        <v>3</v>
      </c>
      <c r="P2843" s="4">
        <v>13868</v>
      </c>
      <c r="Q2843" s="4">
        <v>8321</v>
      </c>
      <c r="R2843" s="3">
        <v>0.15</v>
      </c>
      <c r="S2843" s="4">
        <v>35363</v>
      </c>
      <c r="T2843" s="4">
        <v>24963</v>
      </c>
      <c r="U2843" s="4">
        <v>10400</v>
      </c>
      <c r="V2843" s="3">
        <v>0.29409269575545061</v>
      </c>
      <c r="W2843" t="s">
        <v>75</v>
      </c>
      <c r="X2843" t="s">
        <v>55</v>
      </c>
      <c r="Y2843" t="s">
        <v>56</v>
      </c>
      <c r="Z2843">
        <v>2</v>
      </c>
      <c r="AA2843" t="s">
        <v>94</v>
      </c>
      <c r="AB2843" t="s">
        <v>150</v>
      </c>
      <c r="AC2843">
        <v>4.3</v>
      </c>
    </row>
    <row r="2844" spans="1:29">
      <c r="A2844" t="s">
        <v>3346</v>
      </c>
      <c r="B2844" s="2">
        <v>45417</v>
      </c>
      <c r="C2844" t="s">
        <v>306</v>
      </c>
      <c r="D2844" t="s">
        <v>31</v>
      </c>
      <c r="E2844" t="s">
        <v>170</v>
      </c>
      <c r="F2844" t="s">
        <v>33</v>
      </c>
      <c r="G2844">
        <v>23</v>
      </c>
      <c r="H2844" t="s">
        <v>71</v>
      </c>
      <c r="I2844" t="s">
        <v>72</v>
      </c>
      <c r="J2844" t="s">
        <v>73</v>
      </c>
      <c r="K2844" t="s">
        <v>192</v>
      </c>
      <c r="L2844" t="s">
        <v>137</v>
      </c>
      <c r="M2844" t="s">
        <v>92</v>
      </c>
      <c r="N2844" t="s">
        <v>126</v>
      </c>
      <c r="O2844">
        <v>5</v>
      </c>
      <c r="P2844" s="4">
        <v>6639</v>
      </c>
      <c r="Q2844" s="4">
        <v>4647</v>
      </c>
      <c r="R2844" s="3">
        <v>0</v>
      </c>
      <c r="S2844" s="4">
        <v>33195</v>
      </c>
      <c r="T2844" s="4">
        <v>23235</v>
      </c>
      <c r="U2844" s="4">
        <v>9960</v>
      </c>
      <c r="V2844" s="3">
        <v>0.30004518752824222</v>
      </c>
      <c r="W2844" t="s">
        <v>75</v>
      </c>
      <c r="X2844" t="s">
        <v>76</v>
      </c>
      <c r="Y2844" t="s">
        <v>56</v>
      </c>
      <c r="Z2844">
        <v>5</v>
      </c>
      <c r="AA2844" t="s">
        <v>172</v>
      </c>
      <c r="AB2844" t="s">
        <v>189</v>
      </c>
      <c r="AC2844">
        <v>4.5999999999999996</v>
      </c>
    </row>
    <row r="2845" spans="1:29">
      <c r="A2845" t="s">
        <v>3347</v>
      </c>
      <c r="B2845" s="2">
        <v>45503</v>
      </c>
      <c r="C2845" t="s">
        <v>819</v>
      </c>
      <c r="D2845" t="s">
        <v>49</v>
      </c>
      <c r="E2845" t="s">
        <v>170</v>
      </c>
      <c r="F2845" t="s">
        <v>33</v>
      </c>
      <c r="G2845">
        <v>18</v>
      </c>
      <c r="H2845" t="s">
        <v>153</v>
      </c>
      <c r="I2845" t="s">
        <v>154</v>
      </c>
      <c r="J2845" t="s">
        <v>36</v>
      </c>
      <c r="K2845" t="s">
        <v>90</v>
      </c>
      <c r="L2845" t="s">
        <v>112</v>
      </c>
      <c r="M2845" t="s">
        <v>92</v>
      </c>
      <c r="N2845" t="s">
        <v>64</v>
      </c>
      <c r="O2845">
        <v>7</v>
      </c>
      <c r="P2845" s="4">
        <v>14278</v>
      </c>
      <c r="Q2845" s="4">
        <v>8138</v>
      </c>
      <c r="R2845" s="3">
        <v>0.2</v>
      </c>
      <c r="S2845" s="4">
        <v>79957</v>
      </c>
      <c r="T2845" s="4">
        <v>56966</v>
      </c>
      <c r="U2845" s="4">
        <v>22991</v>
      </c>
      <c r="V2845" s="3">
        <v>0.28754205385394649</v>
      </c>
      <c r="W2845" t="s">
        <v>41</v>
      </c>
      <c r="X2845" t="s">
        <v>42</v>
      </c>
      <c r="Y2845" t="s">
        <v>56</v>
      </c>
      <c r="Z2845">
        <v>6</v>
      </c>
      <c r="AA2845" t="s">
        <v>102</v>
      </c>
      <c r="AB2845" t="s">
        <v>150</v>
      </c>
      <c r="AC2845">
        <v>3.2</v>
      </c>
    </row>
    <row r="2846" spans="1:29">
      <c r="A2846" t="s">
        <v>3348</v>
      </c>
      <c r="B2846" s="2">
        <v>45366</v>
      </c>
      <c r="C2846" t="s">
        <v>416</v>
      </c>
      <c r="D2846" t="s">
        <v>49</v>
      </c>
      <c r="E2846" t="s">
        <v>69</v>
      </c>
      <c r="F2846" t="s">
        <v>70</v>
      </c>
      <c r="G2846">
        <v>59</v>
      </c>
      <c r="H2846" t="s">
        <v>153</v>
      </c>
      <c r="I2846" t="s">
        <v>154</v>
      </c>
      <c r="J2846" t="s">
        <v>36</v>
      </c>
      <c r="K2846" t="s">
        <v>269</v>
      </c>
      <c r="L2846" t="s">
        <v>62</v>
      </c>
      <c r="M2846" t="s">
        <v>107</v>
      </c>
      <c r="N2846" t="s">
        <v>113</v>
      </c>
      <c r="O2846">
        <v>5</v>
      </c>
      <c r="P2846" s="4">
        <v>20712</v>
      </c>
      <c r="Q2846" s="4">
        <v>11806</v>
      </c>
      <c r="R2846" s="3">
        <v>0</v>
      </c>
      <c r="S2846" s="4">
        <v>103560</v>
      </c>
      <c r="T2846" s="4">
        <v>59030</v>
      </c>
      <c r="U2846" s="4">
        <v>44530</v>
      </c>
      <c r="V2846" s="3">
        <v>0.42999227500965626</v>
      </c>
      <c r="W2846" t="s">
        <v>75</v>
      </c>
      <c r="X2846" t="s">
        <v>55</v>
      </c>
      <c r="Y2846" t="s">
        <v>56</v>
      </c>
      <c r="Z2846">
        <v>2</v>
      </c>
      <c r="AA2846" t="s">
        <v>149</v>
      </c>
      <c r="AB2846" t="s">
        <v>95</v>
      </c>
      <c r="AC2846">
        <v>3.4</v>
      </c>
    </row>
    <row r="2847" spans="1:29">
      <c r="A2847" t="s">
        <v>3349</v>
      </c>
      <c r="B2847" s="2">
        <v>45471</v>
      </c>
      <c r="C2847" t="s">
        <v>259</v>
      </c>
      <c r="D2847" t="s">
        <v>31</v>
      </c>
      <c r="E2847" t="s">
        <v>170</v>
      </c>
      <c r="F2847" t="s">
        <v>33</v>
      </c>
      <c r="G2847">
        <v>49</v>
      </c>
      <c r="H2847" t="s">
        <v>34</v>
      </c>
      <c r="I2847" t="s">
        <v>35</v>
      </c>
      <c r="J2847" t="s">
        <v>36</v>
      </c>
      <c r="K2847" t="s">
        <v>120</v>
      </c>
      <c r="L2847" t="s">
        <v>91</v>
      </c>
      <c r="M2847" t="s">
        <v>107</v>
      </c>
      <c r="N2847" t="s">
        <v>113</v>
      </c>
      <c r="O2847">
        <v>3</v>
      </c>
      <c r="P2847" s="4">
        <v>20193</v>
      </c>
      <c r="Q2847" s="4">
        <v>15952</v>
      </c>
      <c r="R2847" s="3">
        <v>0.2</v>
      </c>
      <c r="S2847" s="4">
        <v>48463</v>
      </c>
      <c r="T2847" s="4">
        <v>47856</v>
      </c>
      <c r="U2847" s="4">
        <v>607</v>
      </c>
      <c r="V2847" s="3">
        <v>1.2525019086725956E-2</v>
      </c>
      <c r="W2847" t="s">
        <v>84</v>
      </c>
      <c r="X2847" t="s">
        <v>42</v>
      </c>
      <c r="Y2847" t="s">
        <v>56</v>
      </c>
      <c r="Z2847">
        <v>7</v>
      </c>
      <c r="AA2847" t="s">
        <v>185</v>
      </c>
      <c r="AB2847" t="s">
        <v>95</v>
      </c>
      <c r="AC2847">
        <v>3.4</v>
      </c>
    </row>
    <row r="2848" spans="1:29">
      <c r="A2848" t="s">
        <v>3350</v>
      </c>
      <c r="B2848" s="2">
        <v>45430</v>
      </c>
      <c r="C2848" t="s">
        <v>903</v>
      </c>
      <c r="D2848" t="s">
        <v>49</v>
      </c>
      <c r="E2848" t="s">
        <v>50</v>
      </c>
      <c r="F2848" t="s">
        <v>33</v>
      </c>
      <c r="G2848">
        <v>58</v>
      </c>
      <c r="H2848" t="s">
        <v>99</v>
      </c>
      <c r="I2848" t="s">
        <v>99</v>
      </c>
      <c r="J2848" t="s">
        <v>100</v>
      </c>
      <c r="K2848" t="s">
        <v>74</v>
      </c>
      <c r="L2848" t="s">
        <v>91</v>
      </c>
      <c r="M2848" t="s">
        <v>63</v>
      </c>
      <c r="N2848" t="s">
        <v>113</v>
      </c>
      <c r="O2848">
        <v>2</v>
      </c>
      <c r="P2848" s="4">
        <v>19371</v>
      </c>
      <c r="Q2848" s="4">
        <v>15303</v>
      </c>
      <c r="R2848" s="3">
        <v>0.2</v>
      </c>
      <c r="S2848" s="4">
        <v>30994</v>
      </c>
      <c r="T2848" s="4">
        <v>30606</v>
      </c>
      <c r="U2848" s="4">
        <v>388</v>
      </c>
      <c r="V2848" s="3">
        <v>1.2518551977802155E-2</v>
      </c>
      <c r="W2848" t="s">
        <v>84</v>
      </c>
      <c r="X2848" t="s">
        <v>76</v>
      </c>
      <c r="Y2848" t="s">
        <v>56</v>
      </c>
      <c r="Z2848">
        <v>2</v>
      </c>
      <c r="AA2848" t="s">
        <v>167</v>
      </c>
      <c r="AB2848" t="s">
        <v>45</v>
      </c>
      <c r="AC2848">
        <v>4.4000000000000004</v>
      </c>
    </row>
    <row r="2849" spans="1:29">
      <c r="A2849" t="s">
        <v>3351</v>
      </c>
      <c r="B2849" s="2">
        <v>45485</v>
      </c>
      <c r="C2849" t="s">
        <v>1086</v>
      </c>
      <c r="D2849" t="s">
        <v>31</v>
      </c>
      <c r="E2849" t="s">
        <v>188</v>
      </c>
      <c r="F2849" t="s">
        <v>33</v>
      </c>
      <c r="G2849">
        <v>46</v>
      </c>
      <c r="H2849" t="s">
        <v>105</v>
      </c>
      <c r="I2849" t="s">
        <v>89</v>
      </c>
      <c r="J2849" t="s">
        <v>82</v>
      </c>
      <c r="K2849" t="s">
        <v>239</v>
      </c>
      <c r="L2849" t="s">
        <v>155</v>
      </c>
      <c r="M2849" t="s">
        <v>63</v>
      </c>
      <c r="N2849" t="s">
        <v>93</v>
      </c>
      <c r="O2849">
        <v>6</v>
      </c>
      <c r="P2849" s="4">
        <v>18756</v>
      </c>
      <c r="Q2849" s="4">
        <v>12004</v>
      </c>
      <c r="R2849" s="3">
        <v>0.05</v>
      </c>
      <c r="S2849" s="4">
        <v>106909</v>
      </c>
      <c r="T2849" s="4">
        <v>72024</v>
      </c>
      <c r="U2849" s="4">
        <v>34885</v>
      </c>
      <c r="V2849" s="3">
        <v>0.32630554957954894</v>
      </c>
      <c r="W2849" t="s">
        <v>84</v>
      </c>
      <c r="X2849" t="s">
        <v>76</v>
      </c>
      <c r="Y2849" t="s">
        <v>56</v>
      </c>
      <c r="Z2849">
        <v>7</v>
      </c>
      <c r="AA2849" t="s">
        <v>149</v>
      </c>
      <c r="AB2849" t="s">
        <v>45</v>
      </c>
      <c r="AC2849">
        <v>4</v>
      </c>
    </row>
    <row r="2850" spans="1:29">
      <c r="A2850" t="s">
        <v>3352</v>
      </c>
      <c r="B2850" s="2">
        <v>45296</v>
      </c>
      <c r="C2850" t="s">
        <v>745</v>
      </c>
      <c r="D2850" t="s">
        <v>49</v>
      </c>
      <c r="E2850" t="s">
        <v>135</v>
      </c>
      <c r="F2850" t="s">
        <v>33</v>
      </c>
      <c r="G2850">
        <v>43</v>
      </c>
      <c r="H2850" t="s">
        <v>146</v>
      </c>
      <c r="I2850" t="s">
        <v>147</v>
      </c>
      <c r="J2850" t="s">
        <v>36</v>
      </c>
      <c r="K2850" t="s">
        <v>51</v>
      </c>
      <c r="L2850" t="s">
        <v>131</v>
      </c>
      <c r="M2850" t="s">
        <v>83</v>
      </c>
      <c r="N2850" t="s">
        <v>64</v>
      </c>
      <c r="O2850">
        <v>5</v>
      </c>
      <c r="P2850" s="4">
        <v>19176</v>
      </c>
      <c r="Q2850" s="4">
        <v>11889</v>
      </c>
      <c r="R2850" s="3">
        <v>0.2</v>
      </c>
      <c r="S2850" s="4">
        <v>76704</v>
      </c>
      <c r="T2850" s="4">
        <v>59445</v>
      </c>
      <c r="U2850" s="4">
        <v>17259</v>
      </c>
      <c r="V2850" s="3">
        <v>0.2250078222778473</v>
      </c>
      <c r="W2850" t="s">
        <v>41</v>
      </c>
      <c r="X2850" t="s">
        <v>42</v>
      </c>
      <c r="Y2850" t="s">
        <v>56</v>
      </c>
      <c r="Z2850">
        <v>6</v>
      </c>
      <c r="AA2850" t="s">
        <v>172</v>
      </c>
      <c r="AB2850" t="s">
        <v>66</v>
      </c>
      <c r="AC2850">
        <v>4.3</v>
      </c>
    </row>
    <row r="2851" spans="1:29">
      <c r="A2851" t="s">
        <v>3353</v>
      </c>
      <c r="B2851" s="2">
        <v>45145</v>
      </c>
      <c r="C2851" t="s">
        <v>275</v>
      </c>
      <c r="D2851" t="s">
        <v>31</v>
      </c>
      <c r="E2851" t="s">
        <v>129</v>
      </c>
      <c r="F2851" t="s">
        <v>33</v>
      </c>
      <c r="G2851">
        <v>41</v>
      </c>
      <c r="H2851" t="s">
        <v>34</v>
      </c>
      <c r="I2851" t="s">
        <v>35</v>
      </c>
      <c r="J2851" t="s">
        <v>36</v>
      </c>
      <c r="K2851" t="s">
        <v>199</v>
      </c>
      <c r="L2851" t="s">
        <v>101</v>
      </c>
      <c r="M2851" t="s">
        <v>39</v>
      </c>
      <c r="N2851" t="s">
        <v>113</v>
      </c>
      <c r="O2851">
        <v>6</v>
      </c>
      <c r="P2851" s="4">
        <v>10735</v>
      </c>
      <c r="Q2851" s="4">
        <v>7944</v>
      </c>
      <c r="R2851" s="3">
        <v>0.1</v>
      </c>
      <c r="S2851" s="4">
        <v>57969</v>
      </c>
      <c r="T2851" s="4">
        <v>47664</v>
      </c>
      <c r="U2851" s="4">
        <v>10305</v>
      </c>
      <c r="V2851" s="3">
        <v>0.17776742741810278</v>
      </c>
      <c r="W2851" t="s">
        <v>84</v>
      </c>
      <c r="X2851" t="s">
        <v>76</v>
      </c>
      <c r="Y2851" t="s">
        <v>156</v>
      </c>
      <c r="Z2851">
        <v>0</v>
      </c>
      <c r="AA2851" t="s">
        <v>226</v>
      </c>
      <c r="AB2851" t="s">
        <v>45</v>
      </c>
      <c r="AC2851">
        <v>2.1</v>
      </c>
    </row>
    <row r="2852" spans="1:29">
      <c r="A2852" t="s">
        <v>3354</v>
      </c>
      <c r="B2852" s="2">
        <v>45501</v>
      </c>
      <c r="C2852" t="s">
        <v>712</v>
      </c>
      <c r="D2852" t="s">
        <v>31</v>
      </c>
      <c r="E2852" t="s">
        <v>129</v>
      </c>
      <c r="F2852" t="s">
        <v>33</v>
      </c>
      <c r="G2852">
        <v>31</v>
      </c>
      <c r="H2852" t="s">
        <v>153</v>
      </c>
      <c r="I2852" t="s">
        <v>154</v>
      </c>
      <c r="J2852" t="s">
        <v>36</v>
      </c>
      <c r="K2852" t="s">
        <v>125</v>
      </c>
      <c r="L2852" t="s">
        <v>52</v>
      </c>
      <c r="M2852" t="s">
        <v>83</v>
      </c>
      <c r="N2852" t="s">
        <v>113</v>
      </c>
      <c r="O2852">
        <v>8</v>
      </c>
      <c r="P2852" s="4">
        <v>20766</v>
      </c>
      <c r="Q2852" s="4">
        <v>14121</v>
      </c>
      <c r="R2852" s="3">
        <v>0</v>
      </c>
      <c r="S2852" s="4">
        <v>166128</v>
      </c>
      <c r="T2852" s="4">
        <v>112968</v>
      </c>
      <c r="U2852" s="4">
        <v>53160</v>
      </c>
      <c r="V2852" s="3">
        <v>0.31999422132331695</v>
      </c>
      <c r="W2852" t="s">
        <v>41</v>
      </c>
      <c r="X2852" t="s">
        <v>55</v>
      </c>
      <c r="Y2852" t="s">
        <v>156</v>
      </c>
      <c r="Z2852">
        <v>0</v>
      </c>
      <c r="AA2852" t="s">
        <v>149</v>
      </c>
      <c r="AB2852" t="s">
        <v>189</v>
      </c>
      <c r="AC2852">
        <v>1.3</v>
      </c>
    </row>
    <row r="2853" spans="1:29">
      <c r="A2853" t="s">
        <v>3355</v>
      </c>
      <c r="B2853" s="2">
        <v>45235</v>
      </c>
      <c r="C2853" t="s">
        <v>776</v>
      </c>
      <c r="D2853" t="s">
        <v>31</v>
      </c>
      <c r="E2853" t="s">
        <v>188</v>
      </c>
      <c r="F2853" t="s">
        <v>33</v>
      </c>
      <c r="G2853">
        <v>59</v>
      </c>
      <c r="H2853" t="s">
        <v>153</v>
      </c>
      <c r="I2853" t="s">
        <v>154</v>
      </c>
      <c r="J2853" t="s">
        <v>36</v>
      </c>
      <c r="K2853" t="s">
        <v>130</v>
      </c>
      <c r="L2853" t="s">
        <v>137</v>
      </c>
      <c r="M2853" t="s">
        <v>63</v>
      </c>
      <c r="N2853" t="s">
        <v>40</v>
      </c>
      <c r="O2853">
        <v>5</v>
      </c>
      <c r="P2853" s="4">
        <v>2098</v>
      </c>
      <c r="Q2853" s="4">
        <v>1594</v>
      </c>
      <c r="R2853" s="3">
        <v>0</v>
      </c>
      <c r="S2853" s="4">
        <v>10490</v>
      </c>
      <c r="T2853" s="4">
        <v>7970</v>
      </c>
      <c r="U2853" s="4">
        <v>2520</v>
      </c>
      <c r="V2853" s="3">
        <v>0.24022878932316491</v>
      </c>
      <c r="W2853" t="s">
        <v>75</v>
      </c>
      <c r="X2853" t="s">
        <v>42</v>
      </c>
      <c r="Y2853" t="s">
        <v>56</v>
      </c>
      <c r="Z2853">
        <v>4</v>
      </c>
      <c r="AA2853" t="s">
        <v>181</v>
      </c>
      <c r="AB2853" t="s">
        <v>132</v>
      </c>
      <c r="AC2853">
        <v>4.5999999999999996</v>
      </c>
    </row>
    <row r="2854" spans="1:29">
      <c r="A2854" t="s">
        <v>3356</v>
      </c>
      <c r="B2854" s="2">
        <v>45358</v>
      </c>
      <c r="C2854" t="s">
        <v>1448</v>
      </c>
      <c r="D2854" t="s">
        <v>31</v>
      </c>
      <c r="E2854" t="s">
        <v>124</v>
      </c>
      <c r="F2854" t="s">
        <v>70</v>
      </c>
      <c r="G2854">
        <v>37</v>
      </c>
      <c r="H2854" t="s">
        <v>71</v>
      </c>
      <c r="I2854" t="s">
        <v>72</v>
      </c>
      <c r="J2854" t="s">
        <v>73</v>
      </c>
      <c r="K2854" t="s">
        <v>239</v>
      </c>
      <c r="L2854" t="s">
        <v>137</v>
      </c>
      <c r="M2854" t="s">
        <v>92</v>
      </c>
      <c r="N2854" t="s">
        <v>93</v>
      </c>
      <c r="O2854">
        <v>5</v>
      </c>
      <c r="P2854" s="4">
        <v>22095</v>
      </c>
      <c r="Q2854" s="4">
        <v>17013</v>
      </c>
      <c r="R2854" s="3">
        <v>0</v>
      </c>
      <c r="S2854" s="4">
        <v>110475</v>
      </c>
      <c r="T2854" s="4">
        <v>85065</v>
      </c>
      <c r="U2854" s="4">
        <v>25410</v>
      </c>
      <c r="V2854" s="3">
        <v>0.23000678886625933</v>
      </c>
      <c r="W2854" t="s">
        <v>54</v>
      </c>
      <c r="X2854" t="s">
        <v>55</v>
      </c>
      <c r="Y2854" t="s">
        <v>156</v>
      </c>
      <c r="Z2854">
        <v>0</v>
      </c>
      <c r="AA2854" t="s">
        <v>229</v>
      </c>
      <c r="AB2854" t="s">
        <v>150</v>
      </c>
      <c r="AC2854">
        <v>1.4</v>
      </c>
    </row>
    <row r="2855" spans="1:29">
      <c r="A2855" t="s">
        <v>3357</v>
      </c>
      <c r="B2855" s="2">
        <v>45607</v>
      </c>
      <c r="C2855" t="s">
        <v>310</v>
      </c>
      <c r="D2855" t="s">
        <v>49</v>
      </c>
      <c r="E2855" t="s">
        <v>129</v>
      </c>
      <c r="F2855" t="s">
        <v>33</v>
      </c>
      <c r="G2855">
        <v>38</v>
      </c>
      <c r="H2855" t="s">
        <v>99</v>
      </c>
      <c r="I2855" t="s">
        <v>99</v>
      </c>
      <c r="J2855" t="s">
        <v>100</v>
      </c>
      <c r="K2855" t="s">
        <v>323</v>
      </c>
      <c r="L2855" t="s">
        <v>155</v>
      </c>
      <c r="M2855" t="s">
        <v>39</v>
      </c>
      <c r="N2855" t="s">
        <v>40</v>
      </c>
      <c r="O2855">
        <v>4</v>
      </c>
      <c r="P2855" s="4">
        <v>22298</v>
      </c>
      <c r="Q2855" s="4">
        <v>15163</v>
      </c>
      <c r="R2855" s="3">
        <v>0</v>
      </c>
      <c r="S2855" s="4">
        <v>89192</v>
      </c>
      <c r="T2855" s="4">
        <v>60652</v>
      </c>
      <c r="U2855" s="4">
        <v>28540</v>
      </c>
      <c r="V2855" s="3">
        <v>0.31998385505426497</v>
      </c>
      <c r="W2855" t="s">
        <v>84</v>
      </c>
      <c r="X2855" t="s">
        <v>55</v>
      </c>
      <c r="Y2855" t="s">
        <v>56</v>
      </c>
      <c r="Z2855">
        <v>5</v>
      </c>
      <c r="AA2855" t="s">
        <v>77</v>
      </c>
      <c r="AB2855" t="s">
        <v>121</v>
      </c>
      <c r="AC2855">
        <v>4</v>
      </c>
    </row>
    <row r="2856" spans="1:29">
      <c r="A2856" t="s">
        <v>3358</v>
      </c>
      <c r="B2856" s="2">
        <v>45001</v>
      </c>
      <c r="C2856" t="s">
        <v>661</v>
      </c>
      <c r="D2856" t="s">
        <v>31</v>
      </c>
      <c r="E2856" t="s">
        <v>111</v>
      </c>
      <c r="F2856" t="s">
        <v>70</v>
      </c>
      <c r="G2856">
        <v>29</v>
      </c>
      <c r="H2856" t="s">
        <v>80</v>
      </c>
      <c r="I2856" t="s">
        <v>81</v>
      </c>
      <c r="J2856" t="s">
        <v>82</v>
      </c>
      <c r="K2856" t="s">
        <v>184</v>
      </c>
      <c r="L2856" t="s">
        <v>131</v>
      </c>
      <c r="M2856" t="s">
        <v>83</v>
      </c>
      <c r="N2856" t="s">
        <v>93</v>
      </c>
      <c r="O2856">
        <v>1</v>
      </c>
      <c r="P2856" s="4">
        <v>16146</v>
      </c>
      <c r="Q2856" s="4">
        <v>10011</v>
      </c>
      <c r="R2856" s="3">
        <v>0.15</v>
      </c>
      <c r="S2856" s="4">
        <v>13724</v>
      </c>
      <c r="T2856" s="4">
        <v>10011</v>
      </c>
      <c r="U2856" s="4">
        <v>3713</v>
      </c>
      <c r="V2856" s="3">
        <v>0.27054794520547948</v>
      </c>
      <c r="W2856" t="s">
        <v>75</v>
      </c>
      <c r="X2856" t="s">
        <v>76</v>
      </c>
      <c r="Y2856" t="s">
        <v>56</v>
      </c>
      <c r="Z2856">
        <v>6</v>
      </c>
      <c r="AA2856" t="s">
        <v>102</v>
      </c>
      <c r="AB2856" t="s">
        <v>45</v>
      </c>
      <c r="AC2856">
        <v>3.7</v>
      </c>
    </row>
    <row r="2857" spans="1:29">
      <c r="A2857" t="s">
        <v>3359</v>
      </c>
      <c r="B2857" s="2">
        <v>45608</v>
      </c>
      <c r="C2857" t="s">
        <v>687</v>
      </c>
      <c r="D2857" t="s">
        <v>31</v>
      </c>
      <c r="E2857" t="s">
        <v>119</v>
      </c>
      <c r="F2857" t="s">
        <v>70</v>
      </c>
      <c r="G2857">
        <v>23</v>
      </c>
      <c r="H2857" t="s">
        <v>146</v>
      </c>
      <c r="I2857" t="s">
        <v>147</v>
      </c>
      <c r="J2857" t="s">
        <v>36</v>
      </c>
      <c r="K2857" t="s">
        <v>192</v>
      </c>
      <c r="L2857" t="s">
        <v>91</v>
      </c>
      <c r="M2857" t="s">
        <v>39</v>
      </c>
      <c r="N2857" t="s">
        <v>126</v>
      </c>
      <c r="O2857">
        <v>7</v>
      </c>
      <c r="P2857" s="4">
        <v>16082</v>
      </c>
      <c r="Q2857" s="4">
        <v>10936</v>
      </c>
      <c r="R2857" s="3">
        <v>0</v>
      </c>
      <c r="S2857" s="4">
        <v>112574</v>
      </c>
      <c r="T2857" s="4">
        <v>76552</v>
      </c>
      <c r="U2857" s="4">
        <v>36022</v>
      </c>
      <c r="V2857" s="3">
        <v>0.31998507648302449</v>
      </c>
      <c r="W2857" t="s">
        <v>41</v>
      </c>
      <c r="X2857" t="s">
        <v>55</v>
      </c>
      <c r="Y2857" t="s">
        <v>56</v>
      </c>
      <c r="Z2857">
        <v>1</v>
      </c>
      <c r="AA2857" t="s">
        <v>149</v>
      </c>
      <c r="AB2857" t="s">
        <v>121</v>
      </c>
      <c r="AC2857">
        <v>4.7</v>
      </c>
    </row>
    <row r="2858" spans="1:29">
      <c r="A2858" t="s">
        <v>3360</v>
      </c>
      <c r="B2858" s="2">
        <v>45600</v>
      </c>
      <c r="C2858" t="s">
        <v>837</v>
      </c>
      <c r="D2858" t="s">
        <v>49</v>
      </c>
      <c r="E2858" t="s">
        <v>170</v>
      </c>
      <c r="F2858" t="s">
        <v>33</v>
      </c>
      <c r="G2858">
        <v>31</v>
      </c>
      <c r="H2858" t="s">
        <v>153</v>
      </c>
      <c r="I2858" t="s">
        <v>154</v>
      </c>
      <c r="J2858" t="s">
        <v>36</v>
      </c>
      <c r="K2858" t="s">
        <v>179</v>
      </c>
      <c r="L2858" t="s">
        <v>137</v>
      </c>
      <c r="M2858" t="s">
        <v>63</v>
      </c>
      <c r="N2858" t="s">
        <v>53</v>
      </c>
      <c r="O2858">
        <v>2</v>
      </c>
      <c r="P2858" s="4">
        <v>23430</v>
      </c>
      <c r="Q2858" s="4">
        <v>17104</v>
      </c>
      <c r="R2858" s="3">
        <v>0</v>
      </c>
      <c r="S2858" s="4">
        <v>46860</v>
      </c>
      <c r="T2858" s="4">
        <v>34208</v>
      </c>
      <c r="U2858" s="4">
        <v>12652</v>
      </c>
      <c r="V2858" s="3">
        <v>0.26999573196756294</v>
      </c>
      <c r="W2858" t="s">
        <v>84</v>
      </c>
      <c r="X2858" t="s">
        <v>55</v>
      </c>
      <c r="Y2858" t="s">
        <v>56</v>
      </c>
      <c r="Z2858">
        <v>1</v>
      </c>
      <c r="AA2858" t="s">
        <v>226</v>
      </c>
      <c r="AB2858" t="s">
        <v>95</v>
      </c>
      <c r="AC2858">
        <v>4.3</v>
      </c>
    </row>
    <row r="2859" spans="1:29">
      <c r="A2859" t="s">
        <v>3361</v>
      </c>
      <c r="B2859" s="2">
        <v>45511</v>
      </c>
      <c r="C2859" t="s">
        <v>379</v>
      </c>
      <c r="D2859" t="s">
        <v>31</v>
      </c>
      <c r="E2859" t="s">
        <v>124</v>
      </c>
      <c r="F2859" t="s">
        <v>70</v>
      </c>
      <c r="G2859">
        <v>26</v>
      </c>
      <c r="H2859" t="s">
        <v>80</v>
      </c>
      <c r="I2859" t="s">
        <v>81</v>
      </c>
      <c r="J2859" t="s">
        <v>82</v>
      </c>
      <c r="K2859" t="s">
        <v>326</v>
      </c>
      <c r="L2859" t="s">
        <v>62</v>
      </c>
      <c r="M2859" t="s">
        <v>92</v>
      </c>
      <c r="N2859" t="s">
        <v>93</v>
      </c>
      <c r="O2859">
        <v>5</v>
      </c>
      <c r="P2859" s="4">
        <v>10942</v>
      </c>
      <c r="Q2859" s="4">
        <v>7222</v>
      </c>
      <c r="R2859" s="3">
        <v>0.1</v>
      </c>
      <c r="S2859" s="4">
        <v>49239</v>
      </c>
      <c r="T2859" s="4">
        <v>36110</v>
      </c>
      <c r="U2859" s="4">
        <v>13129</v>
      </c>
      <c r="V2859" s="3">
        <v>0.26663823392026648</v>
      </c>
      <c r="W2859" t="s">
        <v>75</v>
      </c>
      <c r="X2859" t="s">
        <v>55</v>
      </c>
      <c r="Y2859" t="s">
        <v>43</v>
      </c>
      <c r="Z2859">
        <v>0</v>
      </c>
      <c r="AA2859" t="s">
        <v>172</v>
      </c>
      <c r="AB2859" t="s">
        <v>132</v>
      </c>
      <c r="AC2859" t="s">
        <v>46</v>
      </c>
    </row>
    <row r="2860" spans="1:29">
      <c r="A2860" t="s">
        <v>3362</v>
      </c>
      <c r="B2860" s="2">
        <v>44946</v>
      </c>
      <c r="C2860" t="s">
        <v>1672</v>
      </c>
      <c r="D2860" t="s">
        <v>31</v>
      </c>
      <c r="E2860" t="s">
        <v>188</v>
      </c>
      <c r="F2860" t="s">
        <v>33</v>
      </c>
      <c r="G2860">
        <v>56</v>
      </c>
      <c r="H2860" t="s">
        <v>80</v>
      </c>
      <c r="I2860" t="s">
        <v>81</v>
      </c>
      <c r="J2860" t="s">
        <v>82</v>
      </c>
      <c r="K2860" t="s">
        <v>179</v>
      </c>
      <c r="L2860" t="s">
        <v>137</v>
      </c>
      <c r="M2860" t="s">
        <v>107</v>
      </c>
      <c r="N2860" t="s">
        <v>113</v>
      </c>
      <c r="O2860">
        <v>5</v>
      </c>
      <c r="P2860" s="4">
        <v>12891</v>
      </c>
      <c r="Q2860" s="4">
        <v>8766</v>
      </c>
      <c r="R2860" s="3">
        <v>0.15</v>
      </c>
      <c r="S2860" s="4">
        <v>54787</v>
      </c>
      <c r="T2860" s="4">
        <v>43830</v>
      </c>
      <c r="U2860" s="4">
        <v>10957</v>
      </c>
      <c r="V2860" s="3">
        <v>0.19999269899793748</v>
      </c>
      <c r="W2860" t="s">
        <v>75</v>
      </c>
      <c r="X2860" t="s">
        <v>42</v>
      </c>
      <c r="Y2860" t="s">
        <v>56</v>
      </c>
      <c r="Z2860">
        <v>6</v>
      </c>
      <c r="AA2860" t="s">
        <v>181</v>
      </c>
      <c r="AB2860" t="s">
        <v>95</v>
      </c>
      <c r="AC2860">
        <v>4.3</v>
      </c>
    </row>
    <row r="2861" spans="1:29">
      <c r="A2861" t="s">
        <v>3363</v>
      </c>
      <c r="B2861" s="2">
        <v>45132</v>
      </c>
      <c r="C2861" t="s">
        <v>344</v>
      </c>
      <c r="D2861" t="s">
        <v>31</v>
      </c>
      <c r="E2861" t="s">
        <v>98</v>
      </c>
      <c r="F2861" t="s">
        <v>70</v>
      </c>
      <c r="G2861">
        <v>36</v>
      </c>
      <c r="H2861" t="s">
        <v>105</v>
      </c>
      <c r="I2861" t="s">
        <v>89</v>
      </c>
      <c r="J2861" t="s">
        <v>82</v>
      </c>
      <c r="K2861" t="s">
        <v>166</v>
      </c>
      <c r="L2861" t="s">
        <v>137</v>
      </c>
      <c r="M2861" t="s">
        <v>63</v>
      </c>
      <c r="N2861" t="s">
        <v>53</v>
      </c>
      <c r="O2861">
        <v>6</v>
      </c>
      <c r="P2861" s="4">
        <v>21814</v>
      </c>
      <c r="Q2861" s="4">
        <v>14615</v>
      </c>
      <c r="R2861" s="3">
        <v>0.1</v>
      </c>
      <c r="S2861" s="4">
        <v>117796</v>
      </c>
      <c r="T2861" s="4">
        <v>87690</v>
      </c>
      <c r="U2861" s="4">
        <v>30106</v>
      </c>
      <c r="V2861" s="3">
        <v>0.25557743896227375</v>
      </c>
      <c r="W2861" t="s">
        <v>75</v>
      </c>
      <c r="X2861" t="s">
        <v>42</v>
      </c>
      <c r="Y2861" t="s">
        <v>43</v>
      </c>
      <c r="Z2861">
        <v>0</v>
      </c>
      <c r="AA2861" t="s">
        <v>143</v>
      </c>
      <c r="AB2861" t="s">
        <v>45</v>
      </c>
      <c r="AC2861" t="s">
        <v>46</v>
      </c>
    </row>
    <row r="2862" spans="1:29">
      <c r="A2862" t="s">
        <v>3364</v>
      </c>
      <c r="B2862" s="2">
        <v>45260</v>
      </c>
      <c r="C2862" t="s">
        <v>241</v>
      </c>
      <c r="D2862" t="s">
        <v>49</v>
      </c>
      <c r="E2862" t="s">
        <v>98</v>
      </c>
      <c r="F2862" t="s">
        <v>70</v>
      </c>
      <c r="G2862">
        <v>53</v>
      </c>
      <c r="H2862" t="s">
        <v>105</v>
      </c>
      <c r="I2862" t="s">
        <v>89</v>
      </c>
      <c r="J2862" t="s">
        <v>82</v>
      </c>
      <c r="K2862" t="s">
        <v>291</v>
      </c>
      <c r="L2862" t="s">
        <v>155</v>
      </c>
      <c r="M2862" t="s">
        <v>39</v>
      </c>
      <c r="N2862" t="s">
        <v>93</v>
      </c>
      <c r="O2862">
        <v>3</v>
      </c>
      <c r="P2862" s="4">
        <v>21223</v>
      </c>
      <c r="Q2862" s="4">
        <v>12946</v>
      </c>
      <c r="R2862" s="3">
        <v>0.15</v>
      </c>
      <c r="S2862" s="4">
        <v>54119</v>
      </c>
      <c r="T2862" s="4">
        <v>38838</v>
      </c>
      <c r="U2862" s="4">
        <v>15281</v>
      </c>
      <c r="V2862" s="3">
        <v>0.28235924536669194</v>
      </c>
      <c r="W2862" t="s">
        <v>41</v>
      </c>
      <c r="X2862" t="s">
        <v>55</v>
      </c>
      <c r="Y2862" t="s">
        <v>43</v>
      </c>
      <c r="Z2862">
        <v>0</v>
      </c>
      <c r="AA2862" t="s">
        <v>229</v>
      </c>
      <c r="AB2862" t="s">
        <v>132</v>
      </c>
      <c r="AC2862" t="s">
        <v>46</v>
      </c>
    </row>
    <row r="2863" spans="1:29">
      <c r="A2863" t="s">
        <v>3365</v>
      </c>
      <c r="B2863" s="2">
        <v>45324</v>
      </c>
      <c r="C2863" t="s">
        <v>1277</v>
      </c>
      <c r="D2863" t="s">
        <v>31</v>
      </c>
      <c r="E2863" t="s">
        <v>188</v>
      </c>
      <c r="F2863" t="s">
        <v>33</v>
      </c>
      <c r="G2863">
        <v>34</v>
      </c>
      <c r="H2863" t="s">
        <v>146</v>
      </c>
      <c r="I2863" t="s">
        <v>147</v>
      </c>
      <c r="J2863" t="s">
        <v>36</v>
      </c>
      <c r="K2863" t="s">
        <v>166</v>
      </c>
      <c r="L2863" t="s">
        <v>112</v>
      </c>
      <c r="M2863" t="s">
        <v>39</v>
      </c>
      <c r="N2863" t="s">
        <v>126</v>
      </c>
      <c r="O2863">
        <v>1</v>
      </c>
      <c r="P2863" s="4">
        <v>11180</v>
      </c>
      <c r="Q2863" s="4">
        <v>8497</v>
      </c>
      <c r="R2863" s="3">
        <v>0.1</v>
      </c>
      <c r="S2863" s="4">
        <v>10062</v>
      </c>
      <c r="T2863" s="4">
        <v>8497</v>
      </c>
      <c r="U2863" s="4">
        <v>1565</v>
      </c>
      <c r="V2863" s="3">
        <v>0.15553567879149274</v>
      </c>
      <c r="W2863" t="s">
        <v>84</v>
      </c>
      <c r="X2863" t="s">
        <v>55</v>
      </c>
      <c r="Y2863" t="s">
        <v>156</v>
      </c>
      <c r="Z2863">
        <v>0</v>
      </c>
      <c r="AA2863" t="s">
        <v>181</v>
      </c>
      <c r="AB2863" t="s">
        <v>95</v>
      </c>
      <c r="AC2863">
        <v>2.2999999999999998</v>
      </c>
    </row>
    <row r="2864" spans="1:29">
      <c r="A2864" t="s">
        <v>3366</v>
      </c>
      <c r="B2864" s="2">
        <v>45238</v>
      </c>
      <c r="C2864" t="s">
        <v>918</v>
      </c>
      <c r="D2864" t="s">
        <v>49</v>
      </c>
      <c r="E2864" t="s">
        <v>60</v>
      </c>
      <c r="F2864" t="s">
        <v>70</v>
      </c>
      <c r="G2864">
        <v>26</v>
      </c>
      <c r="H2864" t="s">
        <v>71</v>
      </c>
      <c r="I2864" t="s">
        <v>72</v>
      </c>
      <c r="J2864" t="s">
        <v>73</v>
      </c>
      <c r="K2864" t="s">
        <v>219</v>
      </c>
      <c r="L2864" t="s">
        <v>62</v>
      </c>
      <c r="M2864" t="s">
        <v>39</v>
      </c>
      <c r="N2864" t="s">
        <v>93</v>
      </c>
      <c r="O2864">
        <v>6</v>
      </c>
      <c r="P2864" s="4">
        <v>8577</v>
      </c>
      <c r="Q2864" s="4">
        <v>5661</v>
      </c>
      <c r="R2864" s="3">
        <v>0</v>
      </c>
      <c r="S2864" s="4">
        <v>51462</v>
      </c>
      <c r="T2864" s="4">
        <v>33966</v>
      </c>
      <c r="U2864" s="4">
        <v>17496</v>
      </c>
      <c r="V2864" s="3">
        <v>0.33997901364113325</v>
      </c>
      <c r="W2864" t="s">
        <v>75</v>
      </c>
      <c r="X2864" t="s">
        <v>42</v>
      </c>
      <c r="Y2864" t="s">
        <v>56</v>
      </c>
      <c r="Z2864">
        <v>1</v>
      </c>
      <c r="AA2864" t="s">
        <v>108</v>
      </c>
      <c r="AB2864" t="s">
        <v>95</v>
      </c>
      <c r="AC2864">
        <v>3.9</v>
      </c>
    </row>
    <row r="2865" spans="1:29">
      <c r="A2865" t="s">
        <v>3367</v>
      </c>
      <c r="B2865" s="2">
        <v>45047</v>
      </c>
      <c r="C2865" t="s">
        <v>776</v>
      </c>
      <c r="D2865" t="s">
        <v>31</v>
      </c>
      <c r="E2865" t="s">
        <v>32</v>
      </c>
      <c r="F2865" t="s">
        <v>33</v>
      </c>
      <c r="G2865">
        <v>49</v>
      </c>
      <c r="H2865" t="s">
        <v>105</v>
      </c>
      <c r="I2865" t="s">
        <v>89</v>
      </c>
      <c r="J2865" t="s">
        <v>82</v>
      </c>
      <c r="K2865" t="s">
        <v>239</v>
      </c>
      <c r="L2865" t="s">
        <v>131</v>
      </c>
      <c r="M2865" t="s">
        <v>63</v>
      </c>
      <c r="N2865" t="s">
        <v>126</v>
      </c>
      <c r="O2865">
        <v>1</v>
      </c>
      <c r="P2865" s="4">
        <v>13502</v>
      </c>
      <c r="Q2865" s="4">
        <v>10667</v>
      </c>
      <c r="R2865" s="3">
        <v>0.05</v>
      </c>
      <c r="S2865" s="4">
        <v>12827</v>
      </c>
      <c r="T2865" s="4">
        <v>10667</v>
      </c>
      <c r="U2865" s="4">
        <v>2160</v>
      </c>
      <c r="V2865" s="3">
        <v>0.16839479223512901</v>
      </c>
      <c r="W2865" t="s">
        <v>41</v>
      </c>
      <c r="X2865" t="s">
        <v>42</v>
      </c>
      <c r="Y2865" t="s">
        <v>56</v>
      </c>
      <c r="Z2865">
        <v>2</v>
      </c>
      <c r="AA2865" t="s">
        <v>193</v>
      </c>
      <c r="AB2865" t="s">
        <v>150</v>
      </c>
      <c r="AC2865">
        <v>4</v>
      </c>
    </row>
    <row r="2866" spans="1:29">
      <c r="A2866" t="s">
        <v>3368</v>
      </c>
      <c r="B2866" s="2">
        <v>45331</v>
      </c>
      <c r="C2866" t="s">
        <v>247</v>
      </c>
      <c r="D2866" t="s">
        <v>31</v>
      </c>
      <c r="E2866" t="s">
        <v>60</v>
      </c>
      <c r="F2866" t="s">
        <v>70</v>
      </c>
      <c r="G2866">
        <v>41</v>
      </c>
      <c r="H2866" t="s">
        <v>105</v>
      </c>
      <c r="I2866" t="s">
        <v>89</v>
      </c>
      <c r="J2866" t="s">
        <v>82</v>
      </c>
      <c r="K2866" t="s">
        <v>51</v>
      </c>
      <c r="L2866" t="s">
        <v>155</v>
      </c>
      <c r="M2866" t="s">
        <v>107</v>
      </c>
      <c r="N2866" t="s">
        <v>40</v>
      </c>
      <c r="O2866">
        <v>5</v>
      </c>
      <c r="P2866" s="4">
        <v>24051</v>
      </c>
      <c r="Q2866" s="4">
        <v>13950</v>
      </c>
      <c r="R2866" s="3">
        <v>0.05</v>
      </c>
      <c r="S2866" s="4">
        <v>114242</v>
      </c>
      <c r="T2866" s="4">
        <v>69750</v>
      </c>
      <c r="U2866" s="4">
        <v>44492</v>
      </c>
      <c r="V2866" s="3">
        <v>0.38945396614204936</v>
      </c>
      <c r="W2866" t="s">
        <v>41</v>
      </c>
      <c r="X2866" t="s">
        <v>76</v>
      </c>
      <c r="Y2866" t="s">
        <v>43</v>
      </c>
      <c r="Z2866">
        <v>0</v>
      </c>
      <c r="AA2866" t="s">
        <v>94</v>
      </c>
      <c r="AB2866" t="s">
        <v>95</v>
      </c>
      <c r="AC2866" t="s">
        <v>46</v>
      </c>
    </row>
    <row r="2867" spans="1:29">
      <c r="A2867" t="s">
        <v>3369</v>
      </c>
      <c r="B2867" s="2">
        <v>44942</v>
      </c>
      <c r="C2867" t="s">
        <v>118</v>
      </c>
      <c r="D2867" t="s">
        <v>31</v>
      </c>
      <c r="E2867" t="s">
        <v>32</v>
      </c>
      <c r="F2867" t="s">
        <v>33</v>
      </c>
      <c r="G2867">
        <v>36</v>
      </c>
      <c r="H2867" t="s">
        <v>80</v>
      </c>
      <c r="I2867" t="s">
        <v>81</v>
      </c>
      <c r="J2867" t="s">
        <v>82</v>
      </c>
      <c r="K2867" t="s">
        <v>37</v>
      </c>
      <c r="L2867" t="s">
        <v>101</v>
      </c>
      <c r="M2867" t="s">
        <v>39</v>
      </c>
      <c r="N2867" t="s">
        <v>113</v>
      </c>
      <c r="O2867">
        <v>3</v>
      </c>
      <c r="P2867" s="4">
        <v>9935</v>
      </c>
      <c r="Q2867" s="4">
        <v>6160</v>
      </c>
      <c r="R2867" s="3">
        <v>0.1</v>
      </c>
      <c r="S2867" s="4">
        <v>26825</v>
      </c>
      <c r="T2867" s="4">
        <v>18480</v>
      </c>
      <c r="U2867" s="4">
        <v>8345</v>
      </c>
      <c r="V2867" s="3">
        <v>0.31109040074557315</v>
      </c>
      <c r="W2867" t="s">
        <v>41</v>
      </c>
      <c r="X2867" t="s">
        <v>76</v>
      </c>
      <c r="Y2867" t="s">
        <v>56</v>
      </c>
      <c r="Z2867">
        <v>6</v>
      </c>
      <c r="AA2867" t="s">
        <v>193</v>
      </c>
      <c r="AB2867" t="s">
        <v>150</v>
      </c>
      <c r="AC2867">
        <v>4.7</v>
      </c>
    </row>
    <row r="2868" spans="1:29">
      <c r="A2868" t="s">
        <v>3370</v>
      </c>
      <c r="B2868" s="2">
        <v>45355</v>
      </c>
      <c r="C2868" t="s">
        <v>341</v>
      </c>
      <c r="D2868" t="s">
        <v>49</v>
      </c>
      <c r="E2868" t="s">
        <v>60</v>
      </c>
      <c r="F2868" t="s">
        <v>70</v>
      </c>
      <c r="G2868">
        <v>20</v>
      </c>
      <c r="H2868" t="s">
        <v>105</v>
      </c>
      <c r="I2868" t="s">
        <v>89</v>
      </c>
      <c r="J2868" t="s">
        <v>82</v>
      </c>
      <c r="K2868" t="s">
        <v>368</v>
      </c>
      <c r="L2868" t="s">
        <v>62</v>
      </c>
      <c r="M2868" t="s">
        <v>92</v>
      </c>
      <c r="N2868" t="s">
        <v>64</v>
      </c>
      <c r="O2868">
        <v>6</v>
      </c>
      <c r="P2868" s="4">
        <v>7355</v>
      </c>
      <c r="Q2868" s="4">
        <v>4339</v>
      </c>
      <c r="R2868" s="3">
        <v>0.15</v>
      </c>
      <c r="S2868" s="4">
        <v>37511</v>
      </c>
      <c r="T2868" s="4">
        <v>26034</v>
      </c>
      <c r="U2868" s="4">
        <v>11477</v>
      </c>
      <c r="V2868" s="3">
        <v>0.30596358401535551</v>
      </c>
      <c r="W2868" t="s">
        <v>54</v>
      </c>
      <c r="X2868" t="s">
        <v>76</v>
      </c>
      <c r="Y2868" t="s">
        <v>56</v>
      </c>
      <c r="Z2868">
        <v>4</v>
      </c>
      <c r="AA2868" t="s">
        <v>57</v>
      </c>
      <c r="AB2868" t="s">
        <v>45</v>
      </c>
      <c r="AC2868">
        <v>3.2</v>
      </c>
    </row>
    <row r="2869" spans="1:29">
      <c r="A2869" t="s">
        <v>3371</v>
      </c>
      <c r="B2869" s="2">
        <v>45158</v>
      </c>
      <c r="C2869" t="s">
        <v>318</v>
      </c>
      <c r="D2869" t="s">
        <v>49</v>
      </c>
      <c r="E2869" t="s">
        <v>69</v>
      </c>
      <c r="F2869" t="s">
        <v>70</v>
      </c>
      <c r="G2869">
        <v>47</v>
      </c>
      <c r="H2869" t="s">
        <v>71</v>
      </c>
      <c r="I2869" t="s">
        <v>72</v>
      </c>
      <c r="J2869" t="s">
        <v>73</v>
      </c>
      <c r="K2869" t="s">
        <v>368</v>
      </c>
      <c r="L2869" t="s">
        <v>142</v>
      </c>
      <c r="M2869" t="s">
        <v>107</v>
      </c>
      <c r="N2869" t="s">
        <v>113</v>
      </c>
      <c r="O2869">
        <v>4</v>
      </c>
      <c r="P2869" s="4">
        <v>19525</v>
      </c>
      <c r="Q2869" s="4">
        <v>12106</v>
      </c>
      <c r="R2869" s="3">
        <v>0</v>
      </c>
      <c r="S2869" s="4">
        <v>78100</v>
      </c>
      <c r="T2869" s="4">
        <v>48424</v>
      </c>
      <c r="U2869" s="4">
        <v>29676</v>
      </c>
      <c r="V2869" s="3">
        <v>0.37997439180537773</v>
      </c>
      <c r="W2869" t="s">
        <v>84</v>
      </c>
      <c r="X2869" t="s">
        <v>42</v>
      </c>
      <c r="Y2869" t="s">
        <v>56</v>
      </c>
      <c r="Z2869">
        <v>5</v>
      </c>
      <c r="AA2869" t="s">
        <v>77</v>
      </c>
      <c r="AB2869" t="s">
        <v>150</v>
      </c>
      <c r="AC2869">
        <v>4</v>
      </c>
    </row>
    <row r="2870" spans="1:29">
      <c r="A2870" t="s">
        <v>3372</v>
      </c>
      <c r="B2870" s="2">
        <v>45542</v>
      </c>
      <c r="C2870" t="s">
        <v>524</v>
      </c>
      <c r="D2870" t="s">
        <v>31</v>
      </c>
      <c r="E2870" t="s">
        <v>129</v>
      </c>
      <c r="F2870" t="s">
        <v>33</v>
      </c>
      <c r="G2870">
        <v>37</v>
      </c>
      <c r="H2870" t="s">
        <v>153</v>
      </c>
      <c r="I2870" t="s">
        <v>154</v>
      </c>
      <c r="J2870" t="s">
        <v>36</v>
      </c>
      <c r="K2870" t="s">
        <v>225</v>
      </c>
      <c r="L2870" t="s">
        <v>131</v>
      </c>
      <c r="M2870" t="s">
        <v>63</v>
      </c>
      <c r="N2870" t="s">
        <v>93</v>
      </c>
      <c r="O2870">
        <v>8</v>
      </c>
      <c r="P2870" s="4">
        <v>14706</v>
      </c>
      <c r="Q2870" s="4">
        <v>9118</v>
      </c>
      <c r="R2870" s="3">
        <v>0.1</v>
      </c>
      <c r="S2870" s="4">
        <v>105883</v>
      </c>
      <c r="T2870" s="4">
        <v>72944</v>
      </c>
      <c r="U2870" s="4">
        <v>32939</v>
      </c>
      <c r="V2870" s="3">
        <v>0.31108865445822276</v>
      </c>
      <c r="W2870" t="s">
        <v>54</v>
      </c>
      <c r="X2870" t="s">
        <v>76</v>
      </c>
      <c r="Y2870" t="s">
        <v>56</v>
      </c>
      <c r="Z2870">
        <v>5</v>
      </c>
      <c r="AA2870" t="s">
        <v>94</v>
      </c>
      <c r="AB2870" t="s">
        <v>45</v>
      </c>
      <c r="AC2870">
        <v>4.9000000000000004</v>
      </c>
    </row>
    <row r="2871" spans="1:29">
      <c r="A2871" t="s">
        <v>3373</v>
      </c>
      <c r="B2871" s="2">
        <v>45147</v>
      </c>
      <c r="C2871" t="s">
        <v>322</v>
      </c>
      <c r="D2871" t="s">
        <v>31</v>
      </c>
      <c r="E2871" t="s">
        <v>50</v>
      </c>
      <c r="F2871" t="s">
        <v>33</v>
      </c>
      <c r="G2871">
        <v>29</v>
      </c>
      <c r="H2871" t="s">
        <v>146</v>
      </c>
      <c r="I2871" t="s">
        <v>147</v>
      </c>
      <c r="J2871" t="s">
        <v>36</v>
      </c>
      <c r="K2871" t="s">
        <v>136</v>
      </c>
      <c r="L2871" t="s">
        <v>62</v>
      </c>
      <c r="M2871" t="s">
        <v>83</v>
      </c>
      <c r="N2871" t="s">
        <v>64</v>
      </c>
      <c r="O2871">
        <v>5</v>
      </c>
      <c r="P2871" s="4">
        <v>2324</v>
      </c>
      <c r="Q2871" s="4">
        <v>1836</v>
      </c>
      <c r="R2871" s="3">
        <v>0.2</v>
      </c>
      <c r="S2871" s="4">
        <v>9296</v>
      </c>
      <c r="T2871" s="4">
        <v>9180</v>
      </c>
      <c r="U2871" s="4">
        <v>116</v>
      </c>
      <c r="V2871" s="3">
        <v>1.2478485370051634E-2</v>
      </c>
      <c r="W2871" t="s">
        <v>75</v>
      </c>
      <c r="X2871" t="s">
        <v>76</v>
      </c>
      <c r="Y2871" t="s">
        <v>56</v>
      </c>
      <c r="Z2871">
        <v>4</v>
      </c>
      <c r="AA2871" t="s">
        <v>143</v>
      </c>
      <c r="AB2871" t="s">
        <v>121</v>
      </c>
      <c r="AC2871">
        <v>4.8</v>
      </c>
    </row>
    <row r="2872" spans="1:29">
      <c r="A2872" t="s">
        <v>3374</v>
      </c>
      <c r="B2872" s="2">
        <v>45052</v>
      </c>
      <c r="C2872" t="s">
        <v>608</v>
      </c>
      <c r="D2872" t="s">
        <v>31</v>
      </c>
      <c r="E2872" t="s">
        <v>135</v>
      </c>
      <c r="F2872" t="s">
        <v>33</v>
      </c>
      <c r="G2872">
        <v>33</v>
      </c>
      <c r="H2872" t="s">
        <v>105</v>
      </c>
      <c r="I2872" t="s">
        <v>89</v>
      </c>
      <c r="J2872" t="s">
        <v>82</v>
      </c>
      <c r="K2872" t="s">
        <v>125</v>
      </c>
      <c r="L2872" t="s">
        <v>142</v>
      </c>
      <c r="M2872" t="s">
        <v>39</v>
      </c>
      <c r="N2872" t="s">
        <v>40</v>
      </c>
      <c r="O2872">
        <v>6</v>
      </c>
      <c r="P2872" s="4">
        <v>11930</v>
      </c>
      <c r="Q2872" s="4">
        <v>9305</v>
      </c>
      <c r="R2872" s="3">
        <v>0</v>
      </c>
      <c r="S2872" s="4">
        <v>71580</v>
      </c>
      <c r="T2872" s="4">
        <v>55830</v>
      </c>
      <c r="U2872" s="4">
        <v>15750</v>
      </c>
      <c r="V2872" s="3">
        <v>0.22003352891869238</v>
      </c>
      <c r="W2872" t="s">
        <v>84</v>
      </c>
      <c r="X2872" t="s">
        <v>55</v>
      </c>
      <c r="Y2872" t="s">
        <v>56</v>
      </c>
      <c r="Z2872">
        <v>2</v>
      </c>
      <c r="AA2872" t="s">
        <v>185</v>
      </c>
      <c r="AB2872" t="s">
        <v>189</v>
      </c>
      <c r="AC2872">
        <v>4.9000000000000004</v>
      </c>
    </row>
    <row r="2873" spans="1:29">
      <c r="A2873" t="s">
        <v>3375</v>
      </c>
      <c r="B2873" s="2">
        <v>45053</v>
      </c>
      <c r="C2873" t="s">
        <v>1606</v>
      </c>
      <c r="D2873" t="s">
        <v>49</v>
      </c>
      <c r="E2873" t="s">
        <v>135</v>
      </c>
      <c r="F2873" t="s">
        <v>33</v>
      </c>
      <c r="G2873">
        <v>38</v>
      </c>
      <c r="H2873" t="s">
        <v>153</v>
      </c>
      <c r="I2873" t="s">
        <v>154</v>
      </c>
      <c r="J2873" t="s">
        <v>36</v>
      </c>
      <c r="K2873" t="s">
        <v>337</v>
      </c>
      <c r="L2873" t="s">
        <v>131</v>
      </c>
      <c r="M2873" t="s">
        <v>83</v>
      </c>
      <c r="N2873" t="s">
        <v>40</v>
      </c>
      <c r="O2873">
        <v>6</v>
      </c>
      <c r="P2873" s="4">
        <v>14387</v>
      </c>
      <c r="Q2873" s="4">
        <v>9927</v>
      </c>
      <c r="R2873" s="3">
        <v>0</v>
      </c>
      <c r="S2873" s="4">
        <v>86322</v>
      </c>
      <c r="T2873" s="4">
        <v>59562</v>
      </c>
      <c r="U2873" s="4">
        <v>26760</v>
      </c>
      <c r="V2873" s="3">
        <v>0.31000208521581984</v>
      </c>
      <c r="W2873" t="s">
        <v>84</v>
      </c>
      <c r="X2873" t="s">
        <v>76</v>
      </c>
      <c r="Y2873" t="s">
        <v>56</v>
      </c>
      <c r="Z2873">
        <v>4</v>
      </c>
      <c r="AA2873" t="s">
        <v>159</v>
      </c>
      <c r="AB2873" t="s">
        <v>189</v>
      </c>
      <c r="AC2873">
        <v>3</v>
      </c>
    </row>
    <row r="2874" spans="1:29">
      <c r="A2874" t="s">
        <v>3376</v>
      </c>
      <c r="B2874" s="2">
        <v>45555</v>
      </c>
      <c r="C2874" t="s">
        <v>680</v>
      </c>
      <c r="D2874" t="s">
        <v>31</v>
      </c>
      <c r="E2874" t="s">
        <v>111</v>
      </c>
      <c r="F2874" t="s">
        <v>70</v>
      </c>
      <c r="G2874">
        <v>32</v>
      </c>
      <c r="H2874" t="s">
        <v>99</v>
      </c>
      <c r="I2874" t="s">
        <v>99</v>
      </c>
      <c r="J2874" t="s">
        <v>100</v>
      </c>
      <c r="K2874" t="s">
        <v>37</v>
      </c>
      <c r="L2874" t="s">
        <v>112</v>
      </c>
      <c r="M2874" t="s">
        <v>92</v>
      </c>
      <c r="N2874" t="s">
        <v>64</v>
      </c>
      <c r="O2874">
        <v>3</v>
      </c>
      <c r="P2874" s="4">
        <v>15774</v>
      </c>
      <c r="Q2874" s="4">
        <v>12619</v>
      </c>
      <c r="R2874" s="3">
        <v>0</v>
      </c>
      <c r="S2874" s="4">
        <v>47322</v>
      </c>
      <c r="T2874" s="4">
        <v>37857</v>
      </c>
      <c r="U2874" s="4">
        <v>9465</v>
      </c>
      <c r="V2874" s="3">
        <v>0.20001267909217699</v>
      </c>
      <c r="W2874" t="s">
        <v>75</v>
      </c>
      <c r="X2874" t="s">
        <v>55</v>
      </c>
      <c r="Y2874" t="s">
        <v>43</v>
      </c>
      <c r="Z2874">
        <v>0</v>
      </c>
      <c r="AA2874" t="s">
        <v>57</v>
      </c>
      <c r="AB2874" t="s">
        <v>95</v>
      </c>
      <c r="AC2874" t="s">
        <v>46</v>
      </c>
    </row>
    <row r="2875" spans="1:29">
      <c r="A2875" t="s">
        <v>3377</v>
      </c>
      <c r="B2875" s="2">
        <v>45187</v>
      </c>
      <c r="C2875" t="s">
        <v>361</v>
      </c>
      <c r="D2875" t="s">
        <v>31</v>
      </c>
      <c r="E2875" t="s">
        <v>124</v>
      </c>
      <c r="F2875" t="s">
        <v>70</v>
      </c>
      <c r="G2875">
        <v>44</v>
      </c>
      <c r="H2875" t="s">
        <v>80</v>
      </c>
      <c r="I2875" t="s">
        <v>81</v>
      </c>
      <c r="J2875" t="s">
        <v>82</v>
      </c>
      <c r="K2875" t="s">
        <v>179</v>
      </c>
      <c r="L2875" t="s">
        <v>38</v>
      </c>
      <c r="M2875" t="s">
        <v>92</v>
      </c>
      <c r="N2875" t="s">
        <v>113</v>
      </c>
      <c r="O2875">
        <v>8</v>
      </c>
      <c r="P2875" s="4">
        <v>21108</v>
      </c>
      <c r="Q2875" s="4">
        <v>13509</v>
      </c>
      <c r="R2875" s="3">
        <v>0.05</v>
      </c>
      <c r="S2875" s="4">
        <v>160421</v>
      </c>
      <c r="T2875" s="4">
        <v>108072</v>
      </c>
      <c r="U2875" s="4">
        <v>52349</v>
      </c>
      <c r="V2875" s="3">
        <v>0.32632261362290471</v>
      </c>
      <c r="W2875" t="s">
        <v>54</v>
      </c>
      <c r="X2875" t="s">
        <v>76</v>
      </c>
      <c r="Y2875" t="s">
        <v>43</v>
      </c>
      <c r="Z2875">
        <v>0</v>
      </c>
      <c r="AA2875" t="s">
        <v>159</v>
      </c>
      <c r="AB2875" t="s">
        <v>189</v>
      </c>
      <c r="AC2875" t="s">
        <v>46</v>
      </c>
    </row>
    <row r="2876" spans="1:29">
      <c r="A2876" t="s">
        <v>3378</v>
      </c>
      <c r="B2876" s="2">
        <v>45615</v>
      </c>
      <c r="C2876" t="s">
        <v>1116</v>
      </c>
      <c r="D2876" t="s">
        <v>31</v>
      </c>
      <c r="E2876" t="s">
        <v>50</v>
      </c>
      <c r="F2876" t="s">
        <v>33</v>
      </c>
      <c r="G2876">
        <v>26</v>
      </c>
      <c r="H2876" t="s">
        <v>80</v>
      </c>
      <c r="I2876" t="s">
        <v>81</v>
      </c>
      <c r="J2876" t="s">
        <v>82</v>
      </c>
      <c r="K2876" t="s">
        <v>302</v>
      </c>
      <c r="L2876" t="s">
        <v>91</v>
      </c>
      <c r="M2876" t="s">
        <v>39</v>
      </c>
      <c r="N2876" t="s">
        <v>64</v>
      </c>
      <c r="O2876">
        <v>3</v>
      </c>
      <c r="P2876" s="4">
        <v>17228</v>
      </c>
      <c r="Q2876" s="4">
        <v>10337</v>
      </c>
      <c r="R2876" s="3">
        <v>0</v>
      </c>
      <c r="S2876" s="4">
        <v>51684</v>
      </c>
      <c r="T2876" s="4">
        <v>31011</v>
      </c>
      <c r="U2876" s="4">
        <v>20673</v>
      </c>
      <c r="V2876" s="3">
        <v>0.39998839099140931</v>
      </c>
      <c r="W2876" t="s">
        <v>75</v>
      </c>
      <c r="X2876" t="s">
        <v>55</v>
      </c>
      <c r="Y2876" t="s">
        <v>171</v>
      </c>
      <c r="Z2876">
        <v>10</v>
      </c>
      <c r="AA2876" t="s">
        <v>226</v>
      </c>
      <c r="AB2876" t="s">
        <v>150</v>
      </c>
      <c r="AC2876" t="s">
        <v>46</v>
      </c>
    </row>
    <row r="2877" spans="1:29">
      <c r="A2877" t="s">
        <v>3379</v>
      </c>
      <c r="B2877" s="2">
        <v>45534</v>
      </c>
      <c r="C2877" t="s">
        <v>439</v>
      </c>
      <c r="D2877" t="s">
        <v>31</v>
      </c>
      <c r="E2877" t="s">
        <v>98</v>
      </c>
      <c r="F2877" t="s">
        <v>70</v>
      </c>
      <c r="G2877">
        <v>48</v>
      </c>
      <c r="H2877" t="s">
        <v>105</v>
      </c>
      <c r="I2877" t="s">
        <v>89</v>
      </c>
      <c r="J2877" t="s">
        <v>82</v>
      </c>
      <c r="K2877" t="s">
        <v>239</v>
      </c>
      <c r="L2877" t="s">
        <v>137</v>
      </c>
      <c r="M2877" t="s">
        <v>39</v>
      </c>
      <c r="N2877" t="s">
        <v>113</v>
      </c>
      <c r="O2877">
        <v>4</v>
      </c>
      <c r="P2877" s="4">
        <v>16583</v>
      </c>
      <c r="Q2877" s="4">
        <v>12106</v>
      </c>
      <c r="R2877" s="3">
        <v>0.15</v>
      </c>
      <c r="S2877" s="4">
        <v>56382</v>
      </c>
      <c r="T2877" s="4">
        <v>48424</v>
      </c>
      <c r="U2877" s="4">
        <v>7958</v>
      </c>
      <c r="V2877" s="3">
        <v>0.14114433684509239</v>
      </c>
      <c r="W2877" t="s">
        <v>41</v>
      </c>
      <c r="X2877" t="s">
        <v>55</v>
      </c>
      <c r="Y2877" t="s">
        <v>56</v>
      </c>
      <c r="Z2877">
        <v>2</v>
      </c>
      <c r="AA2877" t="s">
        <v>143</v>
      </c>
      <c r="AB2877" t="s">
        <v>194</v>
      </c>
      <c r="AC2877">
        <v>3.3</v>
      </c>
    </row>
    <row r="2878" spans="1:29">
      <c r="A2878" t="s">
        <v>3380</v>
      </c>
      <c r="B2878" s="2">
        <v>45221</v>
      </c>
      <c r="C2878" t="s">
        <v>492</v>
      </c>
      <c r="D2878" t="s">
        <v>49</v>
      </c>
      <c r="E2878" t="s">
        <v>170</v>
      </c>
      <c r="F2878" t="s">
        <v>33</v>
      </c>
      <c r="G2878">
        <v>18</v>
      </c>
      <c r="H2878" t="s">
        <v>146</v>
      </c>
      <c r="I2878" t="s">
        <v>147</v>
      </c>
      <c r="J2878" t="s">
        <v>36</v>
      </c>
      <c r="K2878" t="s">
        <v>166</v>
      </c>
      <c r="L2878" t="s">
        <v>142</v>
      </c>
      <c r="M2878" t="s">
        <v>92</v>
      </c>
      <c r="N2878" t="s">
        <v>93</v>
      </c>
      <c r="O2878">
        <v>3</v>
      </c>
      <c r="P2878" s="4">
        <v>5867</v>
      </c>
      <c r="Q2878" s="4">
        <v>4166</v>
      </c>
      <c r="R2878" s="3">
        <v>0.15</v>
      </c>
      <c r="S2878" s="4">
        <v>14961</v>
      </c>
      <c r="T2878" s="4">
        <v>12498</v>
      </c>
      <c r="U2878" s="4">
        <v>2463</v>
      </c>
      <c r="V2878" s="3">
        <v>0.16462803288550232</v>
      </c>
      <c r="W2878" t="s">
        <v>41</v>
      </c>
      <c r="X2878" t="s">
        <v>42</v>
      </c>
      <c r="Y2878" t="s">
        <v>56</v>
      </c>
      <c r="Z2878">
        <v>5</v>
      </c>
      <c r="AA2878" t="s">
        <v>44</v>
      </c>
      <c r="AB2878" t="s">
        <v>194</v>
      </c>
      <c r="AC2878">
        <v>3.5</v>
      </c>
    </row>
    <row r="2879" spans="1:29">
      <c r="A2879" t="s">
        <v>3381</v>
      </c>
      <c r="B2879" s="2">
        <v>45637</v>
      </c>
      <c r="C2879" t="s">
        <v>984</v>
      </c>
      <c r="D2879" t="s">
        <v>31</v>
      </c>
      <c r="E2879" t="s">
        <v>135</v>
      </c>
      <c r="F2879" t="s">
        <v>33</v>
      </c>
      <c r="G2879">
        <v>26</v>
      </c>
      <c r="H2879" t="s">
        <v>153</v>
      </c>
      <c r="I2879" t="s">
        <v>154</v>
      </c>
      <c r="J2879" t="s">
        <v>36</v>
      </c>
      <c r="K2879" t="s">
        <v>179</v>
      </c>
      <c r="L2879" t="s">
        <v>101</v>
      </c>
      <c r="M2879" t="s">
        <v>92</v>
      </c>
      <c r="N2879" t="s">
        <v>53</v>
      </c>
      <c r="O2879">
        <v>4</v>
      </c>
      <c r="P2879" s="4">
        <v>14215</v>
      </c>
      <c r="Q2879" s="4">
        <v>8955</v>
      </c>
      <c r="R2879" s="3">
        <v>0</v>
      </c>
      <c r="S2879" s="4">
        <v>56860</v>
      </c>
      <c r="T2879" s="4">
        <v>35820</v>
      </c>
      <c r="U2879" s="4">
        <v>21040</v>
      </c>
      <c r="V2879" s="3">
        <v>0.37003165670066829</v>
      </c>
      <c r="W2879" t="s">
        <v>41</v>
      </c>
      <c r="X2879" t="s">
        <v>42</v>
      </c>
      <c r="Y2879" t="s">
        <v>171</v>
      </c>
      <c r="Z2879">
        <v>12</v>
      </c>
      <c r="AA2879" t="s">
        <v>172</v>
      </c>
      <c r="AB2879" t="s">
        <v>45</v>
      </c>
      <c r="AC2879" t="s">
        <v>46</v>
      </c>
    </row>
    <row r="2880" spans="1:29">
      <c r="A2880" t="s">
        <v>3382</v>
      </c>
      <c r="B2880" s="2">
        <v>45266</v>
      </c>
      <c r="C2880" t="s">
        <v>466</v>
      </c>
      <c r="D2880" t="s">
        <v>49</v>
      </c>
      <c r="E2880" t="s">
        <v>32</v>
      </c>
      <c r="F2880" t="s">
        <v>33</v>
      </c>
      <c r="G2880">
        <v>31</v>
      </c>
      <c r="H2880" t="s">
        <v>153</v>
      </c>
      <c r="I2880" t="s">
        <v>154</v>
      </c>
      <c r="J2880" t="s">
        <v>36</v>
      </c>
      <c r="K2880" t="s">
        <v>192</v>
      </c>
      <c r="L2880" t="s">
        <v>52</v>
      </c>
      <c r="M2880" t="s">
        <v>92</v>
      </c>
      <c r="N2880" t="s">
        <v>126</v>
      </c>
      <c r="O2880">
        <v>8</v>
      </c>
      <c r="P2880" s="4">
        <v>12918</v>
      </c>
      <c r="Q2880" s="4">
        <v>9818</v>
      </c>
      <c r="R2880" s="3">
        <v>0.2</v>
      </c>
      <c r="S2880" s="4">
        <v>82675</v>
      </c>
      <c r="T2880" s="4">
        <v>78544</v>
      </c>
      <c r="U2880" s="4">
        <v>4131</v>
      </c>
      <c r="V2880" s="3">
        <v>4.9966737224070155E-2</v>
      </c>
      <c r="W2880" t="s">
        <v>41</v>
      </c>
      <c r="X2880" t="s">
        <v>76</v>
      </c>
      <c r="Y2880" t="s">
        <v>56</v>
      </c>
      <c r="Z2880">
        <v>4</v>
      </c>
      <c r="AA2880" t="s">
        <v>226</v>
      </c>
      <c r="AB2880" t="s">
        <v>45</v>
      </c>
      <c r="AC2880">
        <v>3.2</v>
      </c>
    </row>
    <row r="2881" spans="1:29">
      <c r="A2881" t="s">
        <v>3383</v>
      </c>
      <c r="B2881" s="2">
        <v>44970</v>
      </c>
      <c r="C2881" t="s">
        <v>79</v>
      </c>
      <c r="D2881" t="s">
        <v>31</v>
      </c>
      <c r="E2881" t="s">
        <v>32</v>
      </c>
      <c r="F2881" t="s">
        <v>33</v>
      </c>
      <c r="G2881">
        <v>18</v>
      </c>
      <c r="H2881" t="s">
        <v>153</v>
      </c>
      <c r="I2881" t="s">
        <v>154</v>
      </c>
      <c r="J2881" t="s">
        <v>36</v>
      </c>
      <c r="K2881" t="s">
        <v>368</v>
      </c>
      <c r="L2881" t="s">
        <v>52</v>
      </c>
      <c r="M2881" t="s">
        <v>107</v>
      </c>
      <c r="N2881" t="s">
        <v>113</v>
      </c>
      <c r="O2881">
        <v>2</v>
      </c>
      <c r="P2881" s="4">
        <v>17271</v>
      </c>
      <c r="Q2881" s="4">
        <v>12262</v>
      </c>
      <c r="R2881" s="3">
        <v>0.1</v>
      </c>
      <c r="S2881" s="4">
        <v>31088</v>
      </c>
      <c r="T2881" s="4">
        <v>24524</v>
      </c>
      <c r="U2881" s="4">
        <v>6564</v>
      </c>
      <c r="V2881" s="3">
        <v>0.21114256304683479</v>
      </c>
      <c r="W2881" t="s">
        <v>75</v>
      </c>
      <c r="X2881" t="s">
        <v>76</v>
      </c>
      <c r="Y2881" t="s">
        <v>171</v>
      </c>
      <c r="Z2881">
        <v>13</v>
      </c>
      <c r="AA2881" t="s">
        <v>185</v>
      </c>
      <c r="AB2881" t="s">
        <v>45</v>
      </c>
      <c r="AC2881" t="s">
        <v>46</v>
      </c>
    </row>
    <row r="2882" spans="1:29">
      <c r="A2882" t="s">
        <v>3384</v>
      </c>
      <c r="B2882" s="2">
        <v>45398</v>
      </c>
      <c r="C2882" t="s">
        <v>384</v>
      </c>
      <c r="D2882" t="s">
        <v>31</v>
      </c>
      <c r="E2882" t="s">
        <v>98</v>
      </c>
      <c r="F2882" t="s">
        <v>70</v>
      </c>
      <c r="G2882">
        <v>39</v>
      </c>
      <c r="H2882" t="s">
        <v>153</v>
      </c>
      <c r="I2882" t="s">
        <v>154</v>
      </c>
      <c r="J2882" t="s">
        <v>36</v>
      </c>
      <c r="K2882" t="s">
        <v>130</v>
      </c>
      <c r="L2882" t="s">
        <v>142</v>
      </c>
      <c r="M2882" t="s">
        <v>39</v>
      </c>
      <c r="N2882" t="s">
        <v>126</v>
      </c>
      <c r="O2882">
        <v>1</v>
      </c>
      <c r="P2882" s="4">
        <v>6454</v>
      </c>
      <c r="Q2882" s="4">
        <v>4453</v>
      </c>
      <c r="R2882" s="3">
        <v>0.1</v>
      </c>
      <c r="S2882" s="4">
        <v>5809</v>
      </c>
      <c r="T2882" s="4">
        <v>4453</v>
      </c>
      <c r="U2882" s="4">
        <v>1356</v>
      </c>
      <c r="V2882" s="3">
        <v>0.23343088311241178</v>
      </c>
      <c r="W2882" t="s">
        <v>84</v>
      </c>
      <c r="X2882" t="s">
        <v>76</v>
      </c>
      <c r="Y2882" t="s">
        <v>56</v>
      </c>
      <c r="Z2882">
        <v>2</v>
      </c>
      <c r="AA2882" t="s">
        <v>220</v>
      </c>
      <c r="AB2882" t="s">
        <v>194</v>
      </c>
      <c r="AC2882">
        <v>3.1</v>
      </c>
    </row>
    <row r="2883" spans="1:29">
      <c r="A2883" t="s">
        <v>3385</v>
      </c>
      <c r="B2883" s="2">
        <v>45076</v>
      </c>
      <c r="C2883" t="s">
        <v>203</v>
      </c>
      <c r="D2883" t="s">
        <v>31</v>
      </c>
      <c r="E2883" t="s">
        <v>69</v>
      </c>
      <c r="F2883" t="s">
        <v>70</v>
      </c>
      <c r="G2883">
        <v>45</v>
      </c>
      <c r="H2883" t="s">
        <v>153</v>
      </c>
      <c r="I2883" t="s">
        <v>154</v>
      </c>
      <c r="J2883" t="s">
        <v>36</v>
      </c>
      <c r="K2883" t="s">
        <v>199</v>
      </c>
      <c r="L2883" t="s">
        <v>91</v>
      </c>
      <c r="M2883" t="s">
        <v>39</v>
      </c>
      <c r="N2883" t="s">
        <v>64</v>
      </c>
      <c r="O2883">
        <v>8</v>
      </c>
      <c r="P2883" s="4">
        <v>4720</v>
      </c>
      <c r="Q2883" s="4">
        <v>3068</v>
      </c>
      <c r="R2883" s="3">
        <v>0</v>
      </c>
      <c r="S2883" s="4">
        <v>37760</v>
      </c>
      <c r="T2883" s="4">
        <v>24544</v>
      </c>
      <c r="U2883" s="4">
        <v>13216</v>
      </c>
      <c r="V2883" s="3">
        <v>0.35</v>
      </c>
      <c r="W2883" t="s">
        <v>41</v>
      </c>
      <c r="X2883" t="s">
        <v>55</v>
      </c>
      <c r="Y2883" t="s">
        <v>56</v>
      </c>
      <c r="Z2883">
        <v>7</v>
      </c>
      <c r="AA2883" t="s">
        <v>108</v>
      </c>
      <c r="AB2883" t="s">
        <v>194</v>
      </c>
      <c r="AC2883">
        <v>3.8</v>
      </c>
    </row>
    <row r="2884" spans="1:29">
      <c r="A2884" t="s">
        <v>3386</v>
      </c>
      <c r="B2884" s="2">
        <v>45374</v>
      </c>
      <c r="C2884" t="s">
        <v>439</v>
      </c>
      <c r="D2884" t="s">
        <v>31</v>
      </c>
      <c r="E2884" t="s">
        <v>69</v>
      </c>
      <c r="F2884" t="s">
        <v>70</v>
      </c>
      <c r="G2884">
        <v>24</v>
      </c>
      <c r="H2884" t="s">
        <v>146</v>
      </c>
      <c r="I2884" t="s">
        <v>147</v>
      </c>
      <c r="J2884" t="s">
        <v>36</v>
      </c>
      <c r="K2884" t="s">
        <v>323</v>
      </c>
      <c r="L2884" t="s">
        <v>91</v>
      </c>
      <c r="M2884" t="s">
        <v>83</v>
      </c>
      <c r="N2884" t="s">
        <v>53</v>
      </c>
      <c r="O2884">
        <v>1</v>
      </c>
      <c r="P2884" s="4">
        <v>17244</v>
      </c>
      <c r="Q2884" s="4">
        <v>12588</v>
      </c>
      <c r="R2884" s="3">
        <v>0.05</v>
      </c>
      <c r="S2884" s="4">
        <v>16382</v>
      </c>
      <c r="T2884" s="4">
        <v>12588</v>
      </c>
      <c r="U2884" s="4">
        <v>3794</v>
      </c>
      <c r="V2884" s="3">
        <v>0.2315956537663289</v>
      </c>
      <c r="W2884" t="s">
        <v>41</v>
      </c>
      <c r="X2884" t="s">
        <v>76</v>
      </c>
      <c r="Y2884" t="s">
        <v>156</v>
      </c>
      <c r="Z2884">
        <v>0</v>
      </c>
      <c r="AA2884" t="s">
        <v>108</v>
      </c>
      <c r="AB2884" t="s">
        <v>150</v>
      </c>
      <c r="AC2884">
        <v>1.9</v>
      </c>
    </row>
    <row r="2885" spans="1:29">
      <c r="A2885" t="s">
        <v>3387</v>
      </c>
      <c r="B2885" s="2">
        <v>45303</v>
      </c>
      <c r="C2885" t="s">
        <v>478</v>
      </c>
      <c r="D2885" t="s">
        <v>31</v>
      </c>
      <c r="E2885" t="s">
        <v>98</v>
      </c>
      <c r="F2885" t="s">
        <v>70</v>
      </c>
      <c r="G2885">
        <v>39</v>
      </c>
      <c r="H2885" t="s">
        <v>71</v>
      </c>
      <c r="I2885" t="s">
        <v>72</v>
      </c>
      <c r="J2885" t="s">
        <v>73</v>
      </c>
      <c r="K2885" t="s">
        <v>199</v>
      </c>
      <c r="L2885" t="s">
        <v>131</v>
      </c>
      <c r="M2885" t="s">
        <v>39</v>
      </c>
      <c r="N2885" t="s">
        <v>93</v>
      </c>
      <c r="O2885">
        <v>7</v>
      </c>
      <c r="P2885" s="4">
        <v>20194</v>
      </c>
      <c r="Q2885" s="4">
        <v>12318</v>
      </c>
      <c r="R2885" s="3">
        <v>0</v>
      </c>
      <c r="S2885" s="4">
        <v>141358</v>
      </c>
      <c r="T2885" s="4">
        <v>86226</v>
      </c>
      <c r="U2885" s="4">
        <v>55132</v>
      </c>
      <c r="V2885" s="3">
        <v>0.39001683668416359</v>
      </c>
      <c r="W2885" t="s">
        <v>75</v>
      </c>
      <c r="X2885" t="s">
        <v>55</v>
      </c>
      <c r="Y2885" t="s">
        <v>56</v>
      </c>
      <c r="Z2885">
        <v>4</v>
      </c>
      <c r="AA2885" t="s">
        <v>85</v>
      </c>
      <c r="AB2885" t="s">
        <v>194</v>
      </c>
      <c r="AC2885">
        <v>3.7</v>
      </c>
    </row>
    <row r="2886" spans="1:29">
      <c r="A2886" t="s">
        <v>3388</v>
      </c>
      <c r="B2886" s="2">
        <v>45222</v>
      </c>
      <c r="C2886" t="s">
        <v>1193</v>
      </c>
      <c r="D2886" t="s">
        <v>31</v>
      </c>
      <c r="E2886" t="s">
        <v>60</v>
      </c>
      <c r="F2886" t="s">
        <v>70</v>
      </c>
      <c r="G2886">
        <v>20</v>
      </c>
      <c r="H2886" t="s">
        <v>105</v>
      </c>
      <c r="I2886" t="s">
        <v>89</v>
      </c>
      <c r="J2886" t="s">
        <v>82</v>
      </c>
      <c r="K2886" t="s">
        <v>37</v>
      </c>
      <c r="L2886" t="s">
        <v>131</v>
      </c>
      <c r="M2886" t="s">
        <v>92</v>
      </c>
      <c r="N2886" t="s">
        <v>53</v>
      </c>
      <c r="O2886">
        <v>2</v>
      </c>
      <c r="P2886" s="4">
        <v>6035</v>
      </c>
      <c r="Q2886" s="4">
        <v>3621</v>
      </c>
      <c r="R2886" s="3">
        <v>0.2</v>
      </c>
      <c r="S2886" s="4">
        <v>9656</v>
      </c>
      <c r="T2886" s="4">
        <v>7242</v>
      </c>
      <c r="U2886" s="4">
        <v>2414</v>
      </c>
      <c r="V2886" s="3">
        <v>0.25</v>
      </c>
      <c r="W2886" t="s">
        <v>84</v>
      </c>
      <c r="X2886" t="s">
        <v>55</v>
      </c>
      <c r="Y2886" t="s">
        <v>56</v>
      </c>
      <c r="Z2886">
        <v>2</v>
      </c>
      <c r="AA2886" t="s">
        <v>65</v>
      </c>
      <c r="AB2886" t="s">
        <v>194</v>
      </c>
      <c r="AC2886">
        <v>5</v>
      </c>
    </row>
    <row r="2887" spans="1:29">
      <c r="A2887" t="s">
        <v>3389</v>
      </c>
      <c r="B2887" s="2">
        <v>45111</v>
      </c>
      <c r="C2887" t="s">
        <v>813</v>
      </c>
      <c r="D2887" t="s">
        <v>31</v>
      </c>
      <c r="E2887" t="s">
        <v>50</v>
      </c>
      <c r="F2887" t="s">
        <v>33</v>
      </c>
      <c r="G2887">
        <v>35</v>
      </c>
      <c r="H2887" t="s">
        <v>153</v>
      </c>
      <c r="I2887" t="s">
        <v>154</v>
      </c>
      <c r="J2887" t="s">
        <v>36</v>
      </c>
      <c r="K2887" t="s">
        <v>37</v>
      </c>
      <c r="L2887" t="s">
        <v>131</v>
      </c>
      <c r="M2887" t="s">
        <v>92</v>
      </c>
      <c r="N2887" t="s">
        <v>40</v>
      </c>
      <c r="O2887">
        <v>4</v>
      </c>
      <c r="P2887" s="4">
        <v>14214</v>
      </c>
      <c r="Q2887" s="4">
        <v>8671</v>
      </c>
      <c r="R2887" s="3">
        <v>0</v>
      </c>
      <c r="S2887" s="4">
        <v>56856</v>
      </c>
      <c r="T2887" s="4">
        <v>34684</v>
      </c>
      <c r="U2887" s="4">
        <v>22172</v>
      </c>
      <c r="V2887" s="3">
        <v>0.38996763754045305</v>
      </c>
      <c r="W2887" t="s">
        <v>84</v>
      </c>
      <c r="X2887" t="s">
        <v>76</v>
      </c>
      <c r="Y2887" t="s">
        <v>56</v>
      </c>
      <c r="Z2887">
        <v>2</v>
      </c>
      <c r="AA2887" t="s">
        <v>185</v>
      </c>
      <c r="AB2887" t="s">
        <v>150</v>
      </c>
      <c r="AC2887">
        <v>4.5999999999999996</v>
      </c>
    </row>
    <row r="2888" spans="1:29">
      <c r="A2888" t="s">
        <v>3390</v>
      </c>
      <c r="B2888" s="2">
        <v>45477</v>
      </c>
      <c r="C2888" t="s">
        <v>1144</v>
      </c>
      <c r="D2888" t="s">
        <v>31</v>
      </c>
      <c r="E2888" t="s">
        <v>135</v>
      </c>
      <c r="F2888" t="s">
        <v>33</v>
      </c>
      <c r="G2888">
        <v>51</v>
      </c>
      <c r="H2888" t="s">
        <v>88</v>
      </c>
      <c r="I2888" t="s">
        <v>89</v>
      </c>
      <c r="J2888" t="s">
        <v>82</v>
      </c>
      <c r="K2888" t="s">
        <v>184</v>
      </c>
      <c r="L2888" t="s">
        <v>101</v>
      </c>
      <c r="M2888" t="s">
        <v>39</v>
      </c>
      <c r="N2888" t="s">
        <v>53</v>
      </c>
      <c r="O2888">
        <v>5</v>
      </c>
      <c r="P2888" s="4">
        <v>11792</v>
      </c>
      <c r="Q2888" s="4">
        <v>7311</v>
      </c>
      <c r="R2888" s="3">
        <v>0.05</v>
      </c>
      <c r="S2888" s="4">
        <v>56012</v>
      </c>
      <c r="T2888" s="4">
        <v>36555</v>
      </c>
      <c r="U2888" s="4">
        <v>19457</v>
      </c>
      <c r="V2888" s="3">
        <v>0.34737199171606087</v>
      </c>
      <c r="W2888" t="s">
        <v>75</v>
      </c>
      <c r="X2888" t="s">
        <v>55</v>
      </c>
      <c r="Y2888" t="s">
        <v>43</v>
      </c>
      <c r="Z2888">
        <v>0</v>
      </c>
      <c r="AA2888" t="s">
        <v>229</v>
      </c>
      <c r="AB2888" t="s">
        <v>132</v>
      </c>
      <c r="AC2888" t="s">
        <v>46</v>
      </c>
    </row>
    <row r="2889" spans="1:29">
      <c r="A2889" t="s">
        <v>3391</v>
      </c>
      <c r="B2889" s="2">
        <v>45627</v>
      </c>
      <c r="C2889" t="s">
        <v>732</v>
      </c>
      <c r="D2889" t="s">
        <v>31</v>
      </c>
      <c r="E2889" t="s">
        <v>111</v>
      </c>
      <c r="F2889" t="s">
        <v>70</v>
      </c>
      <c r="G2889">
        <v>50</v>
      </c>
      <c r="H2889" t="s">
        <v>99</v>
      </c>
      <c r="I2889" t="s">
        <v>99</v>
      </c>
      <c r="J2889" t="s">
        <v>100</v>
      </c>
      <c r="K2889" t="s">
        <v>37</v>
      </c>
      <c r="L2889" t="s">
        <v>91</v>
      </c>
      <c r="M2889" t="s">
        <v>83</v>
      </c>
      <c r="N2889" t="s">
        <v>40</v>
      </c>
      <c r="O2889">
        <v>3</v>
      </c>
      <c r="P2889" s="4">
        <v>14637</v>
      </c>
      <c r="Q2889" s="4">
        <v>9807</v>
      </c>
      <c r="R2889" s="3">
        <v>0.05</v>
      </c>
      <c r="S2889" s="4">
        <v>41715</v>
      </c>
      <c r="T2889" s="4">
        <v>29421</v>
      </c>
      <c r="U2889" s="4">
        <v>12294</v>
      </c>
      <c r="V2889" s="3">
        <v>0.29471413160733551</v>
      </c>
      <c r="W2889" t="s">
        <v>54</v>
      </c>
      <c r="X2889" t="s">
        <v>42</v>
      </c>
      <c r="Y2889" t="s">
        <v>56</v>
      </c>
      <c r="Z2889">
        <v>4</v>
      </c>
      <c r="AA2889" t="s">
        <v>185</v>
      </c>
      <c r="AB2889" t="s">
        <v>45</v>
      </c>
      <c r="AC2889">
        <v>5</v>
      </c>
    </row>
    <row r="2890" spans="1:29">
      <c r="A2890" t="s">
        <v>3392</v>
      </c>
      <c r="B2890" s="2">
        <v>44939</v>
      </c>
      <c r="C2890" t="s">
        <v>1436</v>
      </c>
      <c r="D2890" t="s">
        <v>31</v>
      </c>
      <c r="E2890" t="s">
        <v>60</v>
      </c>
      <c r="F2890" t="s">
        <v>70</v>
      </c>
      <c r="G2890">
        <v>56</v>
      </c>
      <c r="H2890" t="s">
        <v>105</v>
      </c>
      <c r="I2890" t="s">
        <v>89</v>
      </c>
      <c r="J2890" t="s">
        <v>82</v>
      </c>
      <c r="K2890" t="s">
        <v>166</v>
      </c>
      <c r="L2890" t="s">
        <v>155</v>
      </c>
      <c r="M2890" t="s">
        <v>92</v>
      </c>
      <c r="N2890" t="s">
        <v>64</v>
      </c>
      <c r="O2890">
        <v>3</v>
      </c>
      <c r="P2890" s="4">
        <v>6602</v>
      </c>
      <c r="Q2890" s="4">
        <v>3631</v>
      </c>
      <c r="R2890" s="3">
        <v>0.05</v>
      </c>
      <c r="S2890" s="4">
        <v>18816</v>
      </c>
      <c r="T2890" s="4">
        <v>10893</v>
      </c>
      <c r="U2890" s="4">
        <v>7923</v>
      </c>
      <c r="V2890" s="3">
        <v>0.42107780612244899</v>
      </c>
      <c r="W2890" t="s">
        <v>54</v>
      </c>
      <c r="X2890" t="s">
        <v>55</v>
      </c>
      <c r="Y2890" t="s">
        <v>56</v>
      </c>
      <c r="Z2890">
        <v>6</v>
      </c>
      <c r="AA2890" t="s">
        <v>77</v>
      </c>
      <c r="AB2890" t="s">
        <v>150</v>
      </c>
      <c r="AC2890">
        <v>3</v>
      </c>
    </row>
    <row r="2891" spans="1:29">
      <c r="A2891" t="s">
        <v>3393</v>
      </c>
      <c r="B2891" s="2">
        <v>44971</v>
      </c>
      <c r="C2891" t="s">
        <v>241</v>
      </c>
      <c r="D2891" t="s">
        <v>31</v>
      </c>
      <c r="E2891" t="s">
        <v>188</v>
      </c>
      <c r="F2891" t="s">
        <v>33</v>
      </c>
      <c r="G2891">
        <v>43</v>
      </c>
      <c r="H2891" t="s">
        <v>88</v>
      </c>
      <c r="I2891" t="s">
        <v>89</v>
      </c>
      <c r="J2891" t="s">
        <v>82</v>
      </c>
      <c r="K2891" t="s">
        <v>148</v>
      </c>
      <c r="L2891" t="s">
        <v>155</v>
      </c>
      <c r="M2891" t="s">
        <v>92</v>
      </c>
      <c r="N2891" t="s">
        <v>64</v>
      </c>
      <c r="O2891">
        <v>3</v>
      </c>
      <c r="P2891" s="4">
        <v>7657</v>
      </c>
      <c r="Q2891" s="4">
        <v>5207</v>
      </c>
      <c r="R2891" s="3">
        <v>0</v>
      </c>
      <c r="S2891" s="4">
        <v>22971</v>
      </c>
      <c r="T2891" s="4">
        <v>15621</v>
      </c>
      <c r="U2891" s="4">
        <v>7350</v>
      </c>
      <c r="V2891" s="3">
        <v>0.31996865613164427</v>
      </c>
      <c r="W2891" t="s">
        <v>41</v>
      </c>
      <c r="X2891" t="s">
        <v>76</v>
      </c>
      <c r="Y2891" t="s">
        <v>56</v>
      </c>
      <c r="Z2891">
        <v>2</v>
      </c>
      <c r="AA2891" t="s">
        <v>181</v>
      </c>
      <c r="AB2891" t="s">
        <v>45</v>
      </c>
      <c r="AC2891">
        <v>4.9000000000000004</v>
      </c>
    </row>
    <row r="2892" spans="1:29">
      <c r="A2892" t="s">
        <v>3394</v>
      </c>
      <c r="B2892" s="2">
        <v>45027</v>
      </c>
      <c r="C2892" t="s">
        <v>1035</v>
      </c>
      <c r="D2892" t="s">
        <v>49</v>
      </c>
      <c r="E2892" t="s">
        <v>111</v>
      </c>
      <c r="F2892" t="s">
        <v>70</v>
      </c>
      <c r="G2892">
        <v>24</v>
      </c>
      <c r="H2892" t="s">
        <v>34</v>
      </c>
      <c r="I2892" t="s">
        <v>35</v>
      </c>
      <c r="J2892" t="s">
        <v>36</v>
      </c>
      <c r="K2892" t="s">
        <v>116</v>
      </c>
      <c r="L2892" t="s">
        <v>112</v>
      </c>
      <c r="M2892" t="s">
        <v>39</v>
      </c>
      <c r="N2892" t="s">
        <v>40</v>
      </c>
      <c r="O2892">
        <v>2</v>
      </c>
      <c r="P2892" s="4">
        <v>365</v>
      </c>
      <c r="Q2892" s="4">
        <v>259</v>
      </c>
      <c r="R2892" s="3">
        <v>0.1</v>
      </c>
      <c r="S2892" s="4">
        <v>657</v>
      </c>
      <c r="T2892" s="4">
        <v>518</v>
      </c>
      <c r="U2892" s="4">
        <v>139</v>
      </c>
      <c r="V2892" s="3">
        <v>0.21156773211567731</v>
      </c>
      <c r="W2892" t="s">
        <v>75</v>
      </c>
      <c r="X2892" t="s">
        <v>55</v>
      </c>
      <c r="Y2892" t="s">
        <v>43</v>
      </c>
      <c r="Z2892">
        <v>0</v>
      </c>
      <c r="AA2892" t="s">
        <v>167</v>
      </c>
      <c r="AB2892" t="s">
        <v>189</v>
      </c>
      <c r="AC2892" t="s">
        <v>46</v>
      </c>
    </row>
    <row r="2893" spans="1:29">
      <c r="A2893" t="s">
        <v>3395</v>
      </c>
      <c r="B2893" s="2">
        <v>44928</v>
      </c>
      <c r="C2893" t="s">
        <v>281</v>
      </c>
      <c r="D2893" t="s">
        <v>31</v>
      </c>
      <c r="E2893" t="s">
        <v>170</v>
      </c>
      <c r="F2893" t="s">
        <v>33</v>
      </c>
      <c r="G2893">
        <v>45</v>
      </c>
      <c r="H2893" t="s">
        <v>88</v>
      </c>
      <c r="I2893" t="s">
        <v>89</v>
      </c>
      <c r="J2893" t="s">
        <v>82</v>
      </c>
      <c r="K2893" t="s">
        <v>214</v>
      </c>
      <c r="L2893" t="s">
        <v>38</v>
      </c>
      <c r="M2893" t="s">
        <v>63</v>
      </c>
      <c r="N2893" t="s">
        <v>64</v>
      </c>
      <c r="O2893">
        <v>5</v>
      </c>
      <c r="P2893" s="4">
        <v>12225</v>
      </c>
      <c r="Q2893" s="4">
        <v>9780</v>
      </c>
      <c r="R2893" s="3">
        <v>0.1</v>
      </c>
      <c r="S2893" s="4">
        <v>55013</v>
      </c>
      <c r="T2893" s="4">
        <v>48900</v>
      </c>
      <c r="U2893" s="4">
        <v>6113</v>
      </c>
      <c r="V2893" s="3">
        <v>0.11111919000963409</v>
      </c>
      <c r="W2893" t="s">
        <v>54</v>
      </c>
      <c r="X2893" t="s">
        <v>42</v>
      </c>
      <c r="Y2893" t="s">
        <v>43</v>
      </c>
      <c r="Z2893">
        <v>0</v>
      </c>
      <c r="AA2893" t="s">
        <v>108</v>
      </c>
      <c r="AB2893" t="s">
        <v>45</v>
      </c>
      <c r="AC2893" t="s">
        <v>46</v>
      </c>
    </row>
    <row r="2894" spans="1:29">
      <c r="A2894" t="s">
        <v>3396</v>
      </c>
      <c r="B2894" s="2">
        <v>45142</v>
      </c>
      <c r="C2894" t="s">
        <v>447</v>
      </c>
      <c r="D2894" t="s">
        <v>31</v>
      </c>
      <c r="E2894" t="s">
        <v>129</v>
      </c>
      <c r="F2894" t="s">
        <v>33</v>
      </c>
      <c r="G2894">
        <v>23</v>
      </c>
      <c r="H2894" t="s">
        <v>80</v>
      </c>
      <c r="I2894" t="s">
        <v>81</v>
      </c>
      <c r="J2894" t="s">
        <v>82</v>
      </c>
      <c r="K2894" t="s">
        <v>302</v>
      </c>
      <c r="L2894" t="s">
        <v>52</v>
      </c>
      <c r="M2894" t="s">
        <v>107</v>
      </c>
      <c r="N2894" t="s">
        <v>113</v>
      </c>
      <c r="O2894">
        <v>1</v>
      </c>
      <c r="P2894" s="4">
        <v>23205</v>
      </c>
      <c r="Q2894" s="4">
        <v>12995</v>
      </c>
      <c r="R2894" s="3">
        <v>0.2</v>
      </c>
      <c r="S2894" s="4">
        <v>18564</v>
      </c>
      <c r="T2894" s="4">
        <v>12995</v>
      </c>
      <c r="U2894" s="4">
        <v>5569</v>
      </c>
      <c r="V2894" s="3">
        <v>0.29998922645981468</v>
      </c>
      <c r="W2894" t="s">
        <v>84</v>
      </c>
      <c r="X2894" t="s">
        <v>42</v>
      </c>
      <c r="Y2894" t="s">
        <v>56</v>
      </c>
      <c r="Z2894">
        <v>5</v>
      </c>
      <c r="AA2894" t="s">
        <v>149</v>
      </c>
      <c r="AB2894" t="s">
        <v>132</v>
      </c>
      <c r="AC2894">
        <v>4</v>
      </c>
    </row>
    <row r="2895" spans="1:29">
      <c r="A2895" t="s">
        <v>3397</v>
      </c>
      <c r="B2895" s="2">
        <v>45155</v>
      </c>
      <c r="C2895" t="s">
        <v>811</v>
      </c>
      <c r="D2895" t="s">
        <v>31</v>
      </c>
      <c r="E2895" t="s">
        <v>135</v>
      </c>
      <c r="F2895" t="s">
        <v>33</v>
      </c>
      <c r="G2895">
        <v>26</v>
      </c>
      <c r="H2895" t="s">
        <v>146</v>
      </c>
      <c r="I2895" t="s">
        <v>147</v>
      </c>
      <c r="J2895" t="s">
        <v>36</v>
      </c>
      <c r="K2895" t="s">
        <v>199</v>
      </c>
      <c r="L2895" t="s">
        <v>101</v>
      </c>
      <c r="M2895" t="s">
        <v>83</v>
      </c>
      <c r="N2895" t="s">
        <v>113</v>
      </c>
      <c r="O2895">
        <v>8</v>
      </c>
      <c r="P2895" s="4">
        <v>17918</v>
      </c>
      <c r="Q2895" s="4">
        <v>10034</v>
      </c>
      <c r="R2895" s="3">
        <v>0.15</v>
      </c>
      <c r="S2895" s="4">
        <v>121842</v>
      </c>
      <c r="T2895" s="4">
        <v>80272</v>
      </c>
      <c r="U2895" s="4">
        <v>41570</v>
      </c>
      <c r="V2895" s="3">
        <v>0.34117956041430703</v>
      </c>
      <c r="W2895" t="s">
        <v>41</v>
      </c>
      <c r="X2895" t="s">
        <v>76</v>
      </c>
      <c r="Y2895" t="s">
        <v>56</v>
      </c>
      <c r="Z2895">
        <v>1</v>
      </c>
      <c r="AA2895" t="s">
        <v>167</v>
      </c>
      <c r="AB2895" t="s">
        <v>121</v>
      </c>
      <c r="AC2895">
        <v>4.5</v>
      </c>
    </row>
    <row r="2896" spans="1:29">
      <c r="A2896" t="s">
        <v>3398</v>
      </c>
      <c r="B2896" s="2">
        <v>45393</v>
      </c>
      <c r="C2896" t="s">
        <v>460</v>
      </c>
      <c r="D2896" t="s">
        <v>31</v>
      </c>
      <c r="E2896" t="s">
        <v>69</v>
      </c>
      <c r="F2896" t="s">
        <v>70</v>
      </c>
      <c r="G2896">
        <v>29</v>
      </c>
      <c r="H2896" t="s">
        <v>71</v>
      </c>
      <c r="I2896" t="s">
        <v>72</v>
      </c>
      <c r="J2896" t="s">
        <v>73</v>
      </c>
      <c r="K2896" t="s">
        <v>225</v>
      </c>
      <c r="L2896" t="s">
        <v>101</v>
      </c>
      <c r="M2896" t="s">
        <v>83</v>
      </c>
      <c r="N2896" t="s">
        <v>93</v>
      </c>
      <c r="O2896">
        <v>1</v>
      </c>
      <c r="P2896" s="4">
        <v>9896</v>
      </c>
      <c r="Q2896" s="4">
        <v>5542</v>
      </c>
      <c r="R2896" s="3">
        <v>0</v>
      </c>
      <c r="S2896" s="4">
        <v>9896</v>
      </c>
      <c r="T2896" s="4">
        <v>5542</v>
      </c>
      <c r="U2896" s="4">
        <v>4354</v>
      </c>
      <c r="V2896" s="3">
        <v>0.43997574777687953</v>
      </c>
      <c r="W2896" t="s">
        <v>75</v>
      </c>
      <c r="X2896" t="s">
        <v>76</v>
      </c>
      <c r="Y2896" t="s">
        <v>56</v>
      </c>
      <c r="Z2896">
        <v>6</v>
      </c>
      <c r="AA2896" t="s">
        <v>65</v>
      </c>
      <c r="AB2896" t="s">
        <v>66</v>
      </c>
      <c r="AC2896">
        <v>3.3</v>
      </c>
    </row>
    <row r="2897" spans="1:29">
      <c r="A2897" t="s">
        <v>3399</v>
      </c>
      <c r="B2897" s="2">
        <v>45484</v>
      </c>
      <c r="C2897" t="s">
        <v>1193</v>
      </c>
      <c r="D2897" t="s">
        <v>31</v>
      </c>
      <c r="E2897" t="s">
        <v>111</v>
      </c>
      <c r="F2897" t="s">
        <v>70</v>
      </c>
      <c r="G2897">
        <v>57</v>
      </c>
      <c r="H2897" t="s">
        <v>88</v>
      </c>
      <c r="I2897" t="s">
        <v>89</v>
      </c>
      <c r="J2897" t="s">
        <v>82</v>
      </c>
      <c r="K2897" t="s">
        <v>225</v>
      </c>
      <c r="L2897" t="s">
        <v>137</v>
      </c>
      <c r="M2897" t="s">
        <v>92</v>
      </c>
      <c r="N2897" t="s">
        <v>93</v>
      </c>
      <c r="O2897">
        <v>3</v>
      </c>
      <c r="P2897" s="4">
        <v>14928</v>
      </c>
      <c r="Q2897" s="4">
        <v>10151</v>
      </c>
      <c r="R2897" s="3">
        <v>0.1</v>
      </c>
      <c r="S2897" s="4">
        <v>40306</v>
      </c>
      <c r="T2897" s="4">
        <v>30453</v>
      </c>
      <c r="U2897" s="4">
        <v>9853</v>
      </c>
      <c r="V2897" s="3">
        <v>0.24445491986304768</v>
      </c>
      <c r="W2897" t="s">
        <v>41</v>
      </c>
      <c r="X2897" t="s">
        <v>76</v>
      </c>
      <c r="Y2897" t="s">
        <v>56</v>
      </c>
      <c r="Z2897">
        <v>1</v>
      </c>
      <c r="AA2897" t="s">
        <v>149</v>
      </c>
      <c r="AB2897" t="s">
        <v>189</v>
      </c>
      <c r="AC2897">
        <v>3.4</v>
      </c>
    </row>
    <row r="2898" spans="1:29">
      <c r="A2898" t="s">
        <v>3400</v>
      </c>
      <c r="B2898" s="2">
        <v>44945</v>
      </c>
      <c r="C2898" t="s">
        <v>268</v>
      </c>
      <c r="D2898" t="s">
        <v>31</v>
      </c>
      <c r="E2898" t="s">
        <v>69</v>
      </c>
      <c r="F2898" t="s">
        <v>70</v>
      </c>
      <c r="G2898">
        <v>38</v>
      </c>
      <c r="H2898" t="s">
        <v>153</v>
      </c>
      <c r="I2898" t="s">
        <v>154</v>
      </c>
      <c r="J2898" t="s">
        <v>36</v>
      </c>
      <c r="K2898" t="s">
        <v>219</v>
      </c>
      <c r="L2898" t="s">
        <v>52</v>
      </c>
      <c r="M2898" t="s">
        <v>39</v>
      </c>
      <c r="N2898" t="s">
        <v>53</v>
      </c>
      <c r="O2898">
        <v>8</v>
      </c>
      <c r="P2898" s="4">
        <v>7450</v>
      </c>
      <c r="Q2898" s="4">
        <v>4694</v>
      </c>
      <c r="R2898" s="3">
        <v>0.05</v>
      </c>
      <c r="S2898" s="4">
        <v>56620</v>
      </c>
      <c r="T2898" s="4">
        <v>37552</v>
      </c>
      <c r="U2898" s="4">
        <v>19068</v>
      </c>
      <c r="V2898" s="3">
        <v>0.33677145884846343</v>
      </c>
      <c r="W2898" t="s">
        <v>41</v>
      </c>
      <c r="X2898" t="s">
        <v>76</v>
      </c>
      <c r="Y2898" t="s">
        <v>56</v>
      </c>
      <c r="Z2898">
        <v>6</v>
      </c>
      <c r="AA2898" t="s">
        <v>220</v>
      </c>
      <c r="AB2898" t="s">
        <v>150</v>
      </c>
      <c r="AC2898">
        <v>4.5</v>
      </c>
    </row>
    <row r="2899" spans="1:29">
      <c r="A2899" t="s">
        <v>3401</v>
      </c>
      <c r="B2899" s="2">
        <v>45350</v>
      </c>
      <c r="C2899" t="s">
        <v>1394</v>
      </c>
      <c r="D2899" t="s">
        <v>49</v>
      </c>
      <c r="E2899" t="s">
        <v>98</v>
      </c>
      <c r="F2899" t="s">
        <v>70</v>
      </c>
      <c r="G2899">
        <v>37</v>
      </c>
      <c r="H2899" t="s">
        <v>71</v>
      </c>
      <c r="I2899" t="s">
        <v>72</v>
      </c>
      <c r="J2899" t="s">
        <v>73</v>
      </c>
      <c r="K2899" t="s">
        <v>302</v>
      </c>
      <c r="L2899" t="s">
        <v>137</v>
      </c>
      <c r="M2899" t="s">
        <v>83</v>
      </c>
      <c r="N2899" t="s">
        <v>126</v>
      </c>
      <c r="O2899">
        <v>4</v>
      </c>
      <c r="P2899" s="4">
        <v>19943</v>
      </c>
      <c r="Q2899" s="4">
        <v>11766</v>
      </c>
      <c r="R2899" s="3">
        <v>0.2</v>
      </c>
      <c r="S2899" s="4">
        <v>63818</v>
      </c>
      <c r="T2899" s="4">
        <v>47064</v>
      </c>
      <c r="U2899" s="4">
        <v>16754</v>
      </c>
      <c r="V2899" s="3">
        <v>0.26252781346955406</v>
      </c>
      <c r="W2899" t="s">
        <v>84</v>
      </c>
      <c r="X2899" t="s">
        <v>55</v>
      </c>
      <c r="Y2899" t="s">
        <v>43</v>
      </c>
      <c r="Z2899">
        <v>0</v>
      </c>
      <c r="AA2899" t="s">
        <v>220</v>
      </c>
      <c r="AB2899" t="s">
        <v>121</v>
      </c>
      <c r="AC2899" t="s">
        <v>46</v>
      </c>
    </row>
    <row r="2900" spans="1:29">
      <c r="A2900" t="s">
        <v>3402</v>
      </c>
      <c r="B2900" s="2">
        <v>45500</v>
      </c>
      <c r="C2900" t="s">
        <v>689</v>
      </c>
      <c r="D2900" t="s">
        <v>49</v>
      </c>
      <c r="E2900" t="s">
        <v>98</v>
      </c>
      <c r="F2900" t="s">
        <v>70</v>
      </c>
      <c r="G2900">
        <v>19</v>
      </c>
      <c r="H2900" t="s">
        <v>99</v>
      </c>
      <c r="I2900" t="s">
        <v>99</v>
      </c>
      <c r="J2900" t="s">
        <v>100</v>
      </c>
      <c r="K2900" t="s">
        <v>199</v>
      </c>
      <c r="L2900" t="s">
        <v>131</v>
      </c>
      <c r="M2900" t="s">
        <v>83</v>
      </c>
      <c r="N2900" t="s">
        <v>126</v>
      </c>
      <c r="O2900">
        <v>1</v>
      </c>
      <c r="P2900" s="4">
        <v>4754</v>
      </c>
      <c r="Q2900" s="4">
        <v>3280</v>
      </c>
      <c r="R2900" s="3">
        <v>0.1</v>
      </c>
      <c r="S2900" s="4">
        <v>4279</v>
      </c>
      <c r="T2900" s="4">
        <v>3280</v>
      </c>
      <c r="U2900" s="4">
        <v>999</v>
      </c>
      <c r="V2900" s="3">
        <v>0.23346576302874503</v>
      </c>
      <c r="W2900" t="s">
        <v>84</v>
      </c>
      <c r="X2900" t="s">
        <v>76</v>
      </c>
      <c r="Y2900" t="s">
        <v>43</v>
      </c>
      <c r="Z2900">
        <v>0</v>
      </c>
      <c r="AA2900" t="s">
        <v>220</v>
      </c>
      <c r="AB2900" t="s">
        <v>66</v>
      </c>
      <c r="AC2900" t="s">
        <v>46</v>
      </c>
    </row>
    <row r="2901" spans="1:29">
      <c r="A2901" t="s">
        <v>3403</v>
      </c>
      <c r="B2901" s="2">
        <v>45437</v>
      </c>
      <c r="C2901" t="s">
        <v>403</v>
      </c>
      <c r="D2901" t="s">
        <v>31</v>
      </c>
      <c r="E2901" t="s">
        <v>69</v>
      </c>
      <c r="F2901" t="s">
        <v>70</v>
      </c>
      <c r="G2901">
        <v>39</v>
      </c>
      <c r="H2901" t="s">
        <v>99</v>
      </c>
      <c r="I2901" t="s">
        <v>99</v>
      </c>
      <c r="J2901" t="s">
        <v>100</v>
      </c>
      <c r="K2901" t="s">
        <v>269</v>
      </c>
      <c r="L2901" t="s">
        <v>52</v>
      </c>
      <c r="M2901" t="s">
        <v>63</v>
      </c>
      <c r="N2901" t="s">
        <v>64</v>
      </c>
      <c r="O2901">
        <v>7</v>
      </c>
      <c r="P2901" s="4">
        <v>8237</v>
      </c>
      <c r="Q2901" s="4">
        <v>5025</v>
      </c>
      <c r="R2901" s="3">
        <v>0.05</v>
      </c>
      <c r="S2901" s="4">
        <v>54776</v>
      </c>
      <c r="T2901" s="4">
        <v>35175</v>
      </c>
      <c r="U2901" s="4">
        <v>19601</v>
      </c>
      <c r="V2901" s="3">
        <v>0.35783919964948152</v>
      </c>
      <c r="W2901" t="s">
        <v>41</v>
      </c>
      <c r="X2901" t="s">
        <v>76</v>
      </c>
      <c r="Y2901" t="s">
        <v>56</v>
      </c>
      <c r="Z2901">
        <v>3</v>
      </c>
      <c r="AA2901" t="s">
        <v>65</v>
      </c>
      <c r="AB2901" t="s">
        <v>189</v>
      </c>
      <c r="AC2901">
        <v>3.5</v>
      </c>
    </row>
    <row r="2902" spans="1:29">
      <c r="A2902" t="s">
        <v>3404</v>
      </c>
      <c r="B2902" s="2">
        <v>45498</v>
      </c>
      <c r="C2902" t="s">
        <v>910</v>
      </c>
      <c r="D2902" t="s">
        <v>31</v>
      </c>
      <c r="E2902" t="s">
        <v>124</v>
      </c>
      <c r="F2902" t="s">
        <v>70</v>
      </c>
      <c r="G2902">
        <v>35</v>
      </c>
      <c r="H2902" t="s">
        <v>99</v>
      </c>
      <c r="I2902" t="s">
        <v>99</v>
      </c>
      <c r="J2902" t="s">
        <v>100</v>
      </c>
      <c r="K2902" t="s">
        <v>106</v>
      </c>
      <c r="L2902" t="s">
        <v>91</v>
      </c>
      <c r="M2902" t="s">
        <v>63</v>
      </c>
      <c r="N2902" t="s">
        <v>93</v>
      </c>
      <c r="O2902">
        <v>6</v>
      </c>
      <c r="P2902" s="4">
        <v>3224</v>
      </c>
      <c r="Q2902" s="4">
        <v>1805</v>
      </c>
      <c r="R2902" s="3">
        <v>0</v>
      </c>
      <c r="S2902" s="4">
        <v>19344</v>
      </c>
      <c r="T2902" s="4">
        <v>10830</v>
      </c>
      <c r="U2902" s="4">
        <v>8514</v>
      </c>
      <c r="V2902" s="3">
        <v>0.44013647642679898</v>
      </c>
      <c r="W2902" t="s">
        <v>41</v>
      </c>
      <c r="X2902" t="s">
        <v>42</v>
      </c>
      <c r="Y2902" t="s">
        <v>56</v>
      </c>
      <c r="Z2902">
        <v>4</v>
      </c>
      <c r="AA2902" t="s">
        <v>185</v>
      </c>
      <c r="AB2902" t="s">
        <v>121</v>
      </c>
      <c r="AC2902">
        <v>3.9</v>
      </c>
    </row>
    <row r="2903" spans="1:29">
      <c r="A2903" t="s">
        <v>3405</v>
      </c>
      <c r="B2903" s="2">
        <v>45449</v>
      </c>
      <c r="C2903" t="s">
        <v>1037</v>
      </c>
      <c r="D2903" t="s">
        <v>31</v>
      </c>
      <c r="E2903" t="s">
        <v>119</v>
      </c>
      <c r="F2903" t="s">
        <v>70</v>
      </c>
      <c r="G2903">
        <v>53</v>
      </c>
      <c r="H2903" t="s">
        <v>88</v>
      </c>
      <c r="I2903" t="s">
        <v>89</v>
      </c>
      <c r="J2903" t="s">
        <v>82</v>
      </c>
      <c r="K2903" t="s">
        <v>125</v>
      </c>
      <c r="L2903" t="s">
        <v>142</v>
      </c>
      <c r="M2903" t="s">
        <v>83</v>
      </c>
      <c r="N2903" t="s">
        <v>53</v>
      </c>
      <c r="O2903">
        <v>7</v>
      </c>
      <c r="P2903" s="4">
        <v>6091</v>
      </c>
      <c r="Q2903" s="4">
        <v>3776</v>
      </c>
      <c r="R2903" s="3">
        <v>0</v>
      </c>
      <c r="S2903" s="4">
        <v>42637</v>
      </c>
      <c r="T2903" s="4">
        <v>26432</v>
      </c>
      <c r="U2903" s="4">
        <v>16205</v>
      </c>
      <c r="V2903" s="3">
        <v>0.38006895419471354</v>
      </c>
      <c r="W2903" t="s">
        <v>41</v>
      </c>
      <c r="X2903" t="s">
        <v>42</v>
      </c>
      <c r="Y2903" t="s">
        <v>56</v>
      </c>
      <c r="Z2903">
        <v>5</v>
      </c>
      <c r="AA2903" t="s">
        <v>57</v>
      </c>
      <c r="AB2903" t="s">
        <v>45</v>
      </c>
      <c r="AC2903">
        <v>4.3</v>
      </c>
    </row>
    <row r="2904" spans="1:29">
      <c r="A2904" t="s">
        <v>3406</v>
      </c>
      <c r="B2904" s="2">
        <v>45452</v>
      </c>
      <c r="C2904" t="s">
        <v>235</v>
      </c>
      <c r="D2904" t="s">
        <v>31</v>
      </c>
      <c r="E2904" t="s">
        <v>124</v>
      </c>
      <c r="F2904" t="s">
        <v>70</v>
      </c>
      <c r="G2904">
        <v>41</v>
      </c>
      <c r="H2904" t="s">
        <v>80</v>
      </c>
      <c r="I2904" t="s">
        <v>81</v>
      </c>
      <c r="J2904" t="s">
        <v>82</v>
      </c>
      <c r="K2904" t="s">
        <v>184</v>
      </c>
      <c r="L2904" t="s">
        <v>38</v>
      </c>
      <c r="M2904" t="s">
        <v>83</v>
      </c>
      <c r="N2904" t="s">
        <v>40</v>
      </c>
      <c r="O2904">
        <v>5</v>
      </c>
      <c r="P2904" s="4">
        <v>17305</v>
      </c>
      <c r="Q2904" s="4">
        <v>13671</v>
      </c>
      <c r="R2904" s="3">
        <v>0</v>
      </c>
      <c r="S2904" s="4">
        <v>86525</v>
      </c>
      <c r="T2904" s="4">
        <v>68355</v>
      </c>
      <c r="U2904" s="4">
        <v>18170</v>
      </c>
      <c r="V2904" s="3">
        <v>0.20999711066165849</v>
      </c>
      <c r="W2904" t="s">
        <v>54</v>
      </c>
      <c r="X2904" t="s">
        <v>42</v>
      </c>
      <c r="Y2904" t="s">
        <v>56</v>
      </c>
      <c r="Z2904">
        <v>4</v>
      </c>
      <c r="AA2904" t="s">
        <v>159</v>
      </c>
      <c r="AB2904" t="s">
        <v>194</v>
      </c>
      <c r="AC2904">
        <v>3</v>
      </c>
    </row>
    <row r="2905" spans="1:29">
      <c r="A2905" t="s">
        <v>3407</v>
      </c>
      <c r="B2905" s="2">
        <v>45288</v>
      </c>
      <c r="C2905" t="s">
        <v>900</v>
      </c>
      <c r="D2905" t="s">
        <v>49</v>
      </c>
      <c r="E2905" t="s">
        <v>129</v>
      </c>
      <c r="F2905" t="s">
        <v>33</v>
      </c>
      <c r="G2905">
        <v>18</v>
      </c>
      <c r="H2905" t="s">
        <v>71</v>
      </c>
      <c r="I2905" t="s">
        <v>72</v>
      </c>
      <c r="J2905" t="s">
        <v>73</v>
      </c>
      <c r="K2905" t="s">
        <v>302</v>
      </c>
      <c r="L2905" t="s">
        <v>155</v>
      </c>
      <c r="M2905" t="s">
        <v>92</v>
      </c>
      <c r="N2905" t="s">
        <v>40</v>
      </c>
      <c r="O2905">
        <v>3</v>
      </c>
      <c r="P2905" s="4">
        <v>6307</v>
      </c>
      <c r="Q2905" s="4">
        <v>3973</v>
      </c>
      <c r="R2905" s="3">
        <v>0.15</v>
      </c>
      <c r="S2905" s="4">
        <v>16083</v>
      </c>
      <c r="T2905" s="4">
        <v>11919</v>
      </c>
      <c r="U2905" s="4">
        <v>4164</v>
      </c>
      <c r="V2905" s="3">
        <v>0.25890692035068086</v>
      </c>
      <c r="W2905" t="s">
        <v>84</v>
      </c>
      <c r="X2905" t="s">
        <v>55</v>
      </c>
      <c r="Y2905" t="s">
        <v>56</v>
      </c>
      <c r="Z2905">
        <v>2</v>
      </c>
      <c r="AA2905" t="s">
        <v>108</v>
      </c>
      <c r="AB2905" t="s">
        <v>150</v>
      </c>
      <c r="AC2905">
        <v>3.6</v>
      </c>
    </row>
    <row r="2906" spans="1:29">
      <c r="A2906" t="s">
        <v>3408</v>
      </c>
      <c r="B2906" s="2">
        <v>45204</v>
      </c>
      <c r="C2906" t="s">
        <v>261</v>
      </c>
      <c r="D2906" t="s">
        <v>31</v>
      </c>
      <c r="E2906" t="s">
        <v>188</v>
      </c>
      <c r="F2906" t="s">
        <v>33</v>
      </c>
      <c r="G2906">
        <v>36</v>
      </c>
      <c r="H2906" t="s">
        <v>88</v>
      </c>
      <c r="I2906" t="s">
        <v>89</v>
      </c>
      <c r="J2906" t="s">
        <v>82</v>
      </c>
      <c r="K2906" t="s">
        <v>214</v>
      </c>
      <c r="L2906" t="s">
        <v>131</v>
      </c>
      <c r="M2906" t="s">
        <v>39</v>
      </c>
      <c r="N2906" t="s">
        <v>126</v>
      </c>
      <c r="O2906">
        <v>4</v>
      </c>
      <c r="P2906" s="4">
        <v>11383</v>
      </c>
      <c r="Q2906" s="4">
        <v>7399</v>
      </c>
      <c r="R2906" s="3">
        <v>0.2</v>
      </c>
      <c r="S2906" s="4">
        <v>36426</v>
      </c>
      <c r="T2906" s="4">
        <v>29596</v>
      </c>
      <c r="U2906" s="4">
        <v>6830</v>
      </c>
      <c r="V2906" s="3">
        <v>0.18750343161478064</v>
      </c>
      <c r="W2906" t="s">
        <v>54</v>
      </c>
      <c r="X2906" t="s">
        <v>76</v>
      </c>
      <c r="Y2906" t="s">
        <v>56</v>
      </c>
      <c r="Z2906">
        <v>6</v>
      </c>
      <c r="AA2906" t="s">
        <v>149</v>
      </c>
      <c r="AB2906" t="s">
        <v>66</v>
      </c>
      <c r="AC2906">
        <v>4.2</v>
      </c>
    </row>
    <row r="2907" spans="1:29">
      <c r="A2907" t="s">
        <v>3409</v>
      </c>
      <c r="B2907" s="2">
        <v>45021</v>
      </c>
      <c r="C2907" t="s">
        <v>205</v>
      </c>
      <c r="D2907" t="s">
        <v>31</v>
      </c>
      <c r="E2907" t="s">
        <v>98</v>
      </c>
      <c r="F2907" t="s">
        <v>70</v>
      </c>
      <c r="G2907">
        <v>26</v>
      </c>
      <c r="H2907" t="s">
        <v>80</v>
      </c>
      <c r="I2907" t="s">
        <v>81</v>
      </c>
      <c r="J2907" t="s">
        <v>82</v>
      </c>
      <c r="K2907" t="s">
        <v>257</v>
      </c>
      <c r="L2907" t="s">
        <v>101</v>
      </c>
      <c r="M2907" t="s">
        <v>63</v>
      </c>
      <c r="N2907" t="s">
        <v>53</v>
      </c>
      <c r="O2907">
        <v>3</v>
      </c>
      <c r="P2907" s="4">
        <v>23178</v>
      </c>
      <c r="Q2907" s="4">
        <v>16688</v>
      </c>
      <c r="R2907" s="3">
        <v>0</v>
      </c>
      <c r="S2907" s="4">
        <v>69534</v>
      </c>
      <c r="T2907" s="4">
        <v>50064</v>
      </c>
      <c r="U2907" s="4">
        <v>19470</v>
      </c>
      <c r="V2907" s="3">
        <v>0.2800069030977651</v>
      </c>
      <c r="W2907" t="s">
        <v>54</v>
      </c>
      <c r="X2907" t="s">
        <v>76</v>
      </c>
      <c r="Y2907" t="s">
        <v>171</v>
      </c>
      <c r="Z2907">
        <v>15</v>
      </c>
      <c r="AA2907" t="s">
        <v>229</v>
      </c>
      <c r="AB2907" t="s">
        <v>121</v>
      </c>
      <c r="AC2907" t="s">
        <v>46</v>
      </c>
    </row>
    <row r="2908" spans="1:29">
      <c r="A2908" t="s">
        <v>3410</v>
      </c>
      <c r="B2908" s="2">
        <v>44935</v>
      </c>
      <c r="C2908" t="s">
        <v>581</v>
      </c>
      <c r="D2908" t="s">
        <v>31</v>
      </c>
      <c r="E2908" t="s">
        <v>69</v>
      </c>
      <c r="F2908" t="s">
        <v>70</v>
      </c>
      <c r="G2908">
        <v>58</v>
      </c>
      <c r="H2908" t="s">
        <v>88</v>
      </c>
      <c r="I2908" t="s">
        <v>89</v>
      </c>
      <c r="J2908" t="s">
        <v>82</v>
      </c>
      <c r="K2908" t="s">
        <v>192</v>
      </c>
      <c r="L2908" t="s">
        <v>38</v>
      </c>
      <c r="M2908" t="s">
        <v>39</v>
      </c>
      <c r="N2908" t="s">
        <v>64</v>
      </c>
      <c r="O2908">
        <v>5</v>
      </c>
      <c r="P2908" s="4">
        <v>8111</v>
      </c>
      <c r="Q2908" s="4">
        <v>4461</v>
      </c>
      <c r="R2908" s="3">
        <v>0</v>
      </c>
      <c r="S2908" s="4">
        <v>40555</v>
      </c>
      <c r="T2908" s="4">
        <v>22305</v>
      </c>
      <c r="U2908" s="4">
        <v>18250</v>
      </c>
      <c r="V2908" s="3">
        <v>0.4500061644680064</v>
      </c>
      <c r="W2908" t="s">
        <v>41</v>
      </c>
      <c r="X2908" t="s">
        <v>55</v>
      </c>
      <c r="Y2908" t="s">
        <v>43</v>
      </c>
      <c r="Z2908">
        <v>0</v>
      </c>
      <c r="AA2908" t="s">
        <v>94</v>
      </c>
      <c r="AB2908" t="s">
        <v>95</v>
      </c>
      <c r="AC2908" t="s">
        <v>46</v>
      </c>
    </row>
    <row r="2909" spans="1:29">
      <c r="A2909" t="s">
        <v>3411</v>
      </c>
      <c r="B2909" s="2">
        <v>45192</v>
      </c>
      <c r="C2909" t="s">
        <v>316</v>
      </c>
      <c r="D2909" t="s">
        <v>31</v>
      </c>
      <c r="E2909" t="s">
        <v>60</v>
      </c>
      <c r="F2909" t="s">
        <v>70</v>
      </c>
      <c r="G2909">
        <v>27</v>
      </c>
      <c r="H2909" t="s">
        <v>105</v>
      </c>
      <c r="I2909" t="s">
        <v>89</v>
      </c>
      <c r="J2909" t="s">
        <v>82</v>
      </c>
      <c r="K2909" t="s">
        <v>162</v>
      </c>
      <c r="L2909" t="s">
        <v>62</v>
      </c>
      <c r="M2909" t="s">
        <v>83</v>
      </c>
      <c r="N2909" t="s">
        <v>113</v>
      </c>
      <c r="O2909">
        <v>3</v>
      </c>
      <c r="P2909" s="4">
        <v>2598</v>
      </c>
      <c r="Q2909" s="4">
        <v>1741</v>
      </c>
      <c r="R2909" s="3">
        <v>0.1</v>
      </c>
      <c r="S2909" s="4">
        <v>7015</v>
      </c>
      <c r="T2909" s="4">
        <v>5223</v>
      </c>
      <c r="U2909" s="4">
        <v>1792</v>
      </c>
      <c r="V2909" s="3">
        <v>0.25545260156806843</v>
      </c>
      <c r="W2909" t="s">
        <v>41</v>
      </c>
      <c r="X2909" t="s">
        <v>42</v>
      </c>
      <c r="Y2909" t="s">
        <v>156</v>
      </c>
      <c r="Z2909">
        <v>0</v>
      </c>
      <c r="AA2909" t="s">
        <v>94</v>
      </c>
      <c r="AB2909" t="s">
        <v>95</v>
      </c>
      <c r="AC2909">
        <v>2.2000000000000002</v>
      </c>
    </row>
    <row r="2910" spans="1:29">
      <c r="A2910" t="s">
        <v>3412</v>
      </c>
      <c r="B2910" s="2">
        <v>45179</v>
      </c>
      <c r="C2910" t="s">
        <v>1606</v>
      </c>
      <c r="D2910" t="s">
        <v>49</v>
      </c>
      <c r="E2910" t="s">
        <v>60</v>
      </c>
      <c r="F2910" t="s">
        <v>70</v>
      </c>
      <c r="G2910">
        <v>41</v>
      </c>
      <c r="H2910" t="s">
        <v>88</v>
      </c>
      <c r="I2910" t="s">
        <v>89</v>
      </c>
      <c r="J2910" t="s">
        <v>82</v>
      </c>
      <c r="K2910" t="s">
        <v>219</v>
      </c>
      <c r="L2910" t="s">
        <v>52</v>
      </c>
      <c r="M2910" t="s">
        <v>39</v>
      </c>
      <c r="N2910" t="s">
        <v>53</v>
      </c>
      <c r="O2910">
        <v>3</v>
      </c>
      <c r="P2910" s="4">
        <v>23680</v>
      </c>
      <c r="Q2910" s="4">
        <v>14445</v>
      </c>
      <c r="R2910" s="3">
        <v>0</v>
      </c>
      <c r="S2910" s="4">
        <v>71040</v>
      </c>
      <c r="T2910" s="4">
        <v>43335</v>
      </c>
      <c r="U2910" s="4">
        <v>27705</v>
      </c>
      <c r="V2910" s="3">
        <v>0.38999155405405406</v>
      </c>
      <c r="W2910" t="s">
        <v>75</v>
      </c>
      <c r="X2910" t="s">
        <v>76</v>
      </c>
      <c r="Y2910" t="s">
        <v>56</v>
      </c>
      <c r="Z2910">
        <v>1</v>
      </c>
      <c r="AA2910" t="s">
        <v>167</v>
      </c>
      <c r="AB2910" t="s">
        <v>66</v>
      </c>
      <c r="AC2910">
        <v>4.3</v>
      </c>
    </row>
    <row r="2911" spans="1:29">
      <c r="A2911" t="s">
        <v>3413</v>
      </c>
      <c r="B2911" s="2">
        <v>45547</v>
      </c>
      <c r="C2911" t="s">
        <v>676</v>
      </c>
      <c r="D2911" t="s">
        <v>49</v>
      </c>
      <c r="E2911" t="s">
        <v>135</v>
      </c>
      <c r="F2911" t="s">
        <v>33</v>
      </c>
      <c r="G2911">
        <v>25</v>
      </c>
      <c r="H2911" t="s">
        <v>105</v>
      </c>
      <c r="I2911" t="s">
        <v>89</v>
      </c>
      <c r="J2911" t="s">
        <v>82</v>
      </c>
      <c r="K2911" t="s">
        <v>257</v>
      </c>
      <c r="L2911" t="s">
        <v>112</v>
      </c>
      <c r="M2911" t="s">
        <v>107</v>
      </c>
      <c r="N2911" t="s">
        <v>53</v>
      </c>
      <c r="O2911">
        <v>8</v>
      </c>
      <c r="P2911" s="4">
        <v>15571</v>
      </c>
      <c r="Q2911" s="4">
        <v>10588</v>
      </c>
      <c r="R2911" s="3">
        <v>0.2</v>
      </c>
      <c r="S2911" s="4">
        <v>99654</v>
      </c>
      <c r="T2911" s="4">
        <v>84704</v>
      </c>
      <c r="U2911" s="4">
        <v>14950</v>
      </c>
      <c r="V2911" s="3">
        <v>0.15001906596825015</v>
      </c>
      <c r="W2911" t="s">
        <v>54</v>
      </c>
      <c r="X2911" t="s">
        <v>42</v>
      </c>
      <c r="Y2911" t="s">
        <v>56</v>
      </c>
      <c r="Z2911">
        <v>6</v>
      </c>
      <c r="AA2911" t="s">
        <v>220</v>
      </c>
      <c r="AB2911" t="s">
        <v>132</v>
      </c>
      <c r="AC2911">
        <v>4.8</v>
      </c>
    </row>
    <row r="2912" spans="1:29">
      <c r="A2912" t="s">
        <v>3414</v>
      </c>
      <c r="B2912" s="2">
        <v>45324</v>
      </c>
      <c r="C2912" t="s">
        <v>224</v>
      </c>
      <c r="D2912" t="s">
        <v>49</v>
      </c>
      <c r="E2912" t="s">
        <v>135</v>
      </c>
      <c r="F2912" t="s">
        <v>33</v>
      </c>
      <c r="G2912">
        <v>38</v>
      </c>
      <c r="H2912" t="s">
        <v>153</v>
      </c>
      <c r="I2912" t="s">
        <v>154</v>
      </c>
      <c r="J2912" t="s">
        <v>36</v>
      </c>
      <c r="K2912" t="s">
        <v>106</v>
      </c>
      <c r="L2912" t="s">
        <v>101</v>
      </c>
      <c r="M2912" t="s">
        <v>39</v>
      </c>
      <c r="N2912" t="s">
        <v>64</v>
      </c>
      <c r="O2912">
        <v>4</v>
      </c>
      <c r="P2912" s="4">
        <v>1244</v>
      </c>
      <c r="Q2912" s="4">
        <v>921</v>
      </c>
      <c r="R2912" s="3">
        <v>0.15</v>
      </c>
      <c r="S2912" s="4">
        <v>4230</v>
      </c>
      <c r="T2912" s="4">
        <v>3684</v>
      </c>
      <c r="U2912" s="4">
        <v>546</v>
      </c>
      <c r="V2912" s="3">
        <v>0.12907801418439716</v>
      </c>
      <c r="W2912" t="s">
        <v>84</v>
      </c>
      <c r="X2912" t="s">
        <v>76</v>
      </c>
      <c r="Y2912" t="s">
        <v>56</v>
      </c>
      <c r="Z2912">
        <v>5</v>
      </c>
      <c r="AA2912" t="s">
        <v>172</v>
      </c>
      <c r="AB2912" t="s">
        <v>132</v>
      </c>
      <c r="AC2912">
        <v>4.3</v>
      </c>
    </row>
    <row r="2913" spans="1:29">
      <c r="A2913" t="s">
        <v>3415</v>
      </c>
      <c r="B2913" s="2">
        <v>45559</v>
      </c>
      <c r="C2913" t="s">
        <v>263</v>
      </c>
      <c r="D2913" t="s">
        <v>31</v>
      </c>
      <c r="E2913" t="s">
        <v>60</v>
      </c>
      <c r="F2913" t="s">
        <v>70</v>
      </c>
      <c r="G2913">
        <v>18</v>
      </c>
      <c r="H2913" t="s">
        <v>80</v>
      </c>
      <c r="I2913" t="s">
        <v>81</v>
      </c>
      <c r="J2913" t="s">
        <v>82</v>
      </c>
      <c r="K2913" t="s">
        <v>291</v>
      </c>
      <c r="L2913" t="s">
        <v>101</v>
      </c>
      <c r="M2913" t="s">
        <v>92</v>
      </c>
      <c r="N2913" t="s">
        <v>93</v>
      </c>
      <c r="O2913">
        <v>5</v>
      </c>
      <c r="P2913" s="4">
        <v>17915</v>
      </c>
      <c r="Q2913" s="4">
        <v>10928</v>
      </c>
      <c r="R2913" s="3">
        <v>0.05</v>
      </c>
      <c r="S2913" s="4">
        <v>85096</v>
      </c>
      <c r="T2913" s="4">
        <v>54640</v>
      </c>
      <c r="U2913" s="4">
        <v>30456</v>
      </c>
      <c r="V2913" s="3">
        <v>0.35790166400300838</v>
      </c>
      <c r="W2913" t="s">
        <v>75</v>
      </c>
      <c r="X2913" t="s">
        <v>55</v>
      </c>
      <c r="Y2913" t="s">
        <v>56</v>
      </c>
      <c r="Z2913">
        <v>4</v>
      </c>
      <c r="AA2913" t="s">
        <v>220</v>
      </c>
      <c r="AB2913" t="s">
        <v>150</v>
      </c>
      <c r="AC2913">
        <v>5</v>
      </c>
    </row>
    <row r="2914" spans="1:29">
      <c r="A2914" t="s">
        <v>3416</v>
      </c>
      <c r="B2914" s="2">
        <v>45501</v>
      </c>
      <c r="C2914" t="s">
        <v>1023</v>
      </c>
      <c r="D2914" t="s">
        <v>49</v>
      </c>
      <c r="E2914" t="s">
        <v>50</v>
      </c>
      <c r="F2914" t="s">
        <v>33</v>
      </c>
      <c r="G2914">
        <v>45</v>
      </c>
      <c r="H2914" t="s">
        <v>71</v>
      </c>
      <c r="I2914" t="s">
        <v>72</v>
      </c>
      <c r="J2914" t="s">
        <v>73</v>
      </c>
      <c r="K2914" t="s">
        <v>199</v>
      </c>
      <c r="L2914" t="s">
        <v>91</v>
      </c>
      <c r="M2914" t="s">
        <v>92</v>
      </c>
      <c r="N2914" t="s">
        <v>64</v>
      </c>
      <c r="O2914">
        <v>6</v>
      </c>
      <c r="P2914" s="4">
        <v>5077</v>
      </c>
      <c r="Q2914" s="4">
        <v>3148</v>
      </c>
      <c r="R2914" s="3">
        <v>0.1</v>
      </c>
      <c r="S2914" s="4">
        <v>27416</v>
      </c>
      <c r="T2914" s="4">
        <v>18888</v>
      </c>
      <c r="U2914" s="4">
        <v>8528</v>
      </c>
      <c r="V2914" s="3">
        <v>0.31105923548292969</v>
      </c>
      <c r="W2914" t="s">
        <v>41</v>
      </c>
      <c r="X2914" t="s">
        <v>76</v>
      </c>
      <c r="Y2914" t="s">
        <v>56</v>
      </c>
      <c r="Z2914">
        <v>6</v>
      </c>
      <c r="AA2914" t="s">
        <v>108</v>
      </c>
      <c r="AB2914" t="s">
        <v>189</v>
      </c>
      <c r="AC2914">
        <v>4.5999999999999996</v>
      </c>
    </row>
    <row r="2915" spans="1:29">
      <c r="A2915" t="s">
        <v>3417</v>
      </c>
      <c r="B2915" s="2">
        <v>45633</v>
      </c>
      <c r="C2915" t="s">
        <v>628</v>
      </c>
      <c r="D2915" t="s">
        <v>49</v>
      </c>
      <c r="E2915" t="s">
        <v>69</v>
      </c>
      <c r="F2915" t="s">
        <v>70</v>
      </c>
      <c r="G2915">
        <v>47</v>
      </c>
      <c r="H2915" t="s">
        <v>71</v>
      </c>
      <c r="I2915" t="s">
        <v>72</v>
      </c>
      <c r="J2915" t="s">
        <v>73</v>
      </c>
      <c r="K2915" t="s">
        <v>269</v>
      </c>
      <c r="L2915" t="s">
        <v>142</v>
      </c>
      <c r="M2915" t="s">
        <v>63</v>
      </c>
      <c r="N2915" t="s">
        <v>93</v>
      </c>
      <c r="O2915">
        <v>8</v>
      </c>
      <c r="P2915" s="4">
        <v>5874</v>
      </c>
      <c r="Q2915" s="4">
        <v>3642</v>
      </c>
      <c r="R2915" s="3">
        <v>0.05</v>
      </c>
      <c r="S2915" s="4">
        <v>44642</v>
      </c>
      <c r="T2915" s="4">
        <v>29136</v>
      </c>
      <c r="U2915" s="4">
        <v>15506</v>
      </c>
      <c r="V2915" s="3">
        <v>0.34734106894852379</v>
      </c>
      <c r="W2915" t="s">
        <v>84</v>
      </c>
      <c r="X2915" t="s">
        <v>55</v>
      </c>
      <c r="Y2915" t="s">
        <v>56</v>
      </c>
      <c r="Z2915">
        <v>1</v>
      </c>
      <c r="AA2915" t="s">
        <v>226</v>
      </c>
      <c r="AB2915" t="s">
        <v>194</v>
      </c>
      <c r="AC2915">
        <v>4.2</v>
      </c>
    </row>
    <row r="2916" spans="1:29">
      <c r="A2916" t="s">
        <v>3418</v>
      </c>
      <c r="B2916" s="2">
        <v>45090</v>
      </c>
      <c r="C2916" t="s">
        <v>271</v>
      </c>
      <c r="D2916" t="s">
        <v>31</v>
      </c>
      <c r="E2916" t="s">
        <v>129</v>
      </c>
      <c r="F2916" t="s">
        <v>33</v>
      </c>
      <c r="G2916">
        <v>48</v>
      </c>
      <c r="H2916" t="s">
        <v>34</v>
      </c>
      <c r="I2916" t="s">
        <v>35</v>
      </c>
      <c r="J2916" t="s">
        <v>36</v>
      </c>
      <c r="K2916" t="s">
        <v>302</v>
      </c>
      <c r="L2916" t="s">
        <v>142</v>
      </c>
      <c r="M2916" t="s">
        <v>83</v>
      </c>
      <c r="N2916" t="s">
        <v>53</v>
      </c>
      <c r="O2916">
        <v>7</v>
      </c>
      <c r="P2916" s="4">
        <v>18997</v>
      </c>
      <c r="Q2916" s="4">
        <v>11398</v>
      </c>
      <c r="R2916" s="3">
        <v>0</v>
      </c>
      <c r="S2916" s="4">
        <v>132979</v>
      </c>
      <c r="T2916" s="4">
        <v>79786</v>
      </c>
      <c r="U2916" s="4">
        <v>53193</v>
      </c>
      <c r="V2916" s="3">
        <v>0.40001052797810183</v>
      </c>
      <c r="W2916" t="s">
        <v>75</v>
      </c>
      <c r="X2916" t="s">
        <v>42</v>
      </c>
      <c r="Y2916" t="s">
        <v>56</v>
      </c>
      <c r="Z2916">
        <v>7</v>
      </c>
      <c r="AA2916" t="s">
        <v>149</v>
      </c>
      <c r="AB2916" t="s">
        <v>121</v>
      </c>
      <c r="AC2916">
        <v>3.4</v>
      </c>
    </row>
    <row r="2917" spans="1:29">
      <c r="A2917" t="s">
        <v>3419</v>
      </c>
      <c r="B2917" s="2">
        <v>45162</v>
      </c>
      <c r="C2917" t="s">
        <v>608</v>
      </c>
      <c r="D2917" t="s">
        <v>31</v>
      </c>
      <c r="E2917" t="s">
        <v>111</v>
      </c>
      <c r="F2917" t="s">
        <v>70</v>
      </c>
      <c r="G2917">
        <v>24</v>
      </c>
      <c r="H2917" t="s">
        <v>153</v>
      </c>
      <c r="I2917" t="s">
        <v>154</v>
      </c>
      <c r="J2917" t="s">
        <v>36</v>
      </c>
      <c r="K2917" t="s">
        <v>162</v>
      </c>
      <c r="L2917" t="s">
        <v>131</v>
      </c>
      <c r="M2917" t="s">
        <v>63</v>
      </c>
      <c r="N2917" t="s">
        <v>113</v>
      </c>
      <c r="O2917">
        <v>8</v>
      </c>
      <c r="P2917" s="4">
        <v>16571</v>
      </c>
      <c r="Q2917" s="4">
        <v>11765</v>
      </c>
      <c r="R2917" s="3">
        <v>0.2</v>
      </c>
      <c r="S2917" s="4">
        <v>106054</v>
      </c>
      <c r="T2917" s="4">
        <v>94120</v>
      </c>
      <c r="U2917" s="4">
        <v>11934</v>
      </c>
      <c r="V2917" s="3">
        <v>0.1125275802892866</v>
      </c>
      <c r="W2917" t="s">
        <v>54</v>
      </c>
      <c r="X2917" t="s">
        <v>42</v>
      </c>
      <c r="Y2917" t="s">
        <v>56</v>
      </c>
      <c r="Z2917">
        <v>1</v>
      </c>
      <c r="AA2917" t="s">
        <v>149</v>
      </c>
      <c r="AB2917" t="s">
        <v>189</v>
      </c>
      <c r="AC2917">
        <v>4.9000000000000004</v>
      </c>
    </row>
    <row r="2918" spans="1:29">
      <c r="A2918" t="s">
        <v>3420</v>
      </c>
      <c r="B2918" s="2">
        <v>45140</v>
      </c>
      <c r="C2918" t="s">
        <v>637</v>
      </c>
      <c r="D2918" t="s">
        <v>31</v>
      </c>
      <c r="E2918" t="s">
        <v>32</v>
      </c>
      <c r="F2918" t="s">
        <v>33</v>
      </c>
      <c r="G2918">
        <v>26</v>
      </c>
      <c r="H2918" t="s">
        <v>34</v>
      </c>
      <c r="I2918" t="s">
        <v>35</v>
      </c>
      <c r="J2918" t="s">
        <v>36</v>
      </c>
      <c r="K2918" t="s">
        <v>179</v>
      </c>
      <c r="L2918" t="s">
        <v>137</v>
      </c>
      <c r="M2918" t="s">
        <v>63</v>
      </c>
      <c r="N2918" t="s">
        <v>64</v>
      </c>
      <c r="O2918">
        <v>2</v>
      </c>
      <c r="P2918" s="4">
        <v>23052</v>
      </c>
      <c r="Q2918" s="4">
        <v>15445</v>
      </c>
      <c r="R2918" s="3">
        <v>0</v>
      </c>
      <c r="S2918" s="4">
        <v>46104</v>
      </c>
      <c r="T2918" s="4">
        <v>30890</v>
      </c>
      <c r="U2918" s="4">
        <v>15214</v>
      </c>
      <c r="V2918" s="3">
        <v>0.32999305917057087</v>
      </c>
      <c r="W2918" t="s">
        <v>75</v>
      </c>
      <c r="X2918" t="s">
        <v>55</v>
      </c>
      <c r="Y2918" t="s">
        <v>56</v>
      </c>
      <c r="Z2918">
        <v>1</v>
      </c>
      <c r="AA2918" t="s">
        <v>163</v>
      </c>
      <c r="AB2918" t="s">
        <v>121</v>
      </c>
      <c r="AC2918">
        <v>4.7</v>
      </c>
    </row>
    <row r="2919" spans="1:29">
      <c r="A2919" t="s">
        <v>3421</v>
      </c>
      <c r="B2919" s="2">
        <v>45543</v>
      </c>
      <c r="C2919" t="s">
        <v>626</v>
      </c>
      <c r="D2919" t="s">
        <v>31</v>
      </c>
      <c r="E2919" t="s">
        <v>119</v>
      </c>
      <c r="F2919" t="s">
        <v>70</v>
      </c>
      <c r="G2919">
        <v>27</v>
      </c>
      <c r="H2919" t="s">
        <v>80</v>
      </c>
      <c r="I2919" t="s">
        <v>81</v>
      </c>
      <c r="J2919" t="s">
        <v>82</v>
      </c>
      <c r="K2919" t="s">
        <v>368</v>
      </c>
      <c r="L2919" t="s">
        <v>142</v>
      </c>
      <c r="M2919" t="s">
        <v>107</v>
      </c>
      <c r="N2919" t="s">
        <v>53</v>
      </c>
      <c r="O2919">
        <v>1</v>
      </c>
      <c r="P2919" s="4">
        <v>609</v>
      </c>
      <c r="Q2919" s="4">
        <v>451</v>
      </c>
      <c r="R2919" s="3">
        <v>0</v>
      </c>
      <c r="S2919" s="4">
        <v>609</v>
      </c>
      <c r="T2919" s="4">
        <v>451</v>
      </c>
      <c r="U2919" s="4">
        <v>158</v>
      </c>
      <c r="V2919" s="3">
        <v>0.2594417077175698</v>
      </c>
      <c r="W2919" t="s">
        <v>84</v>
      </c>
      <c r="X2919" t="s">
        <v>55</v>
      </c>
      <c r="Y2919" t="s">
        <v>156</v>
      </c>
      <c r="Z2919">
        <v>0</v>
      </c>
      <c r="AA2919" t="s">
        <v>167</v>
      </c>
      <c r="AB2919" t="s">
        <v>194</v>
      </c>
      <c r="AC2919">
        <v>1.1000000000000001</v>
      </c>
    </row>
    <row r="2920" spans="1:29">
      <c r="A2920" t="s">
        <v>3422</v>
      </c>
      <c r="B2920" s="2">
        <v>45379</v>
      </c>
      <c r="C2920" t="s">
        <v>661</v>
      </c>
      <c r="D2920" t="s">
        <v>31</v>
      </c>
      <c r="E2920" t="s">
        <v>50</v>
      </c>
      <c r="F2920" t="s">
        <v>33</v>
      </c>
      <c r="G2920">
        <v>45</v>
      </c>
      <c r="H2920" t="s">
        <v>153</v>
      </c>
      <c r="I2920" t="s">
        <v>154</v>
      </c>
      <c r="J2920" t="s">
        <v>36</v>
      </c>
      <c r="K2920" t="s">
        <v>74</v>
      </c>
      <c r="L2920" t="s">
        <v>91</v>
      </c>
      <c r="M2920" t="s">
        <v>92</v>
      </c>
      <c r="N2920" t="s">
        <v>113</v>
      </c>
      <c r="O2920">
        <v>2</v>
      </c>
      <c r="P2920" s="4">
        <v>7646</v>
      </c>
      <c r="Q2920" s="4">
        <v>4205</v>
      </c>
      <c r="R2920" s="3">
        <v>0</v>
      </c>
      <c r="S2920" s="4">
        <v>15292</v>
      </c>
      <c r="T2920" s="4">
        <v>8410</v>
      </c>
      <c r="U2920" s="4">
        <v>6882</v>
      </c>
      <c r="V2920" s="3">
        <v>0.45003923620193564</v>
      </c>
      <c r="W2920" t="s">
        <v>54</v>
      </c>
      <c r="X2920" t="s">
        <v>42</v>
      </c>
      <c r="Y2920" t="s">
        <v>56</v>
      </c>
      <c r="Z2920">
        <v>2</v>
      </c>
      <c r="AA2920" t="s">
        <v>102</v>
      </c>
      <c r="AB2920" t="s">
        <v>66</v>
      </c>
      <c r="AC2920">
        <v>3.3</v>
      </c>
    </row>
    <row r="2921" spans="1:29">
      <c r="A2921" t="s">
        <v>3423</v>
      </c>
      <c r="B2921" s="2">
        <v>45026</v>
      </c>
      <c r="C2921" t="s">
        <v>862</v>
      </c>
      <c r="D2921" t="s">
        <v>49</v>
      </c>
      <c r="E2921" t="s">
        <v>32</v>
      </c>
      <c r="F2921" t="s">
        <v>33</v>
      </c>
      <c r="G2921">
        <v>44</v>
      </c>
      <c r="H2921" t="s">
        <v>153</v>
      </c>
      <c r="I2921" t="s">
        <v>154</v>
      </c>
      <c r="J2921" t="s">
        <v>36</v>
      </c>
      <c r="K2921" t="s">
        <v>326</v>
      </c>
      <c r="L2921" t="s">
        <v>112</v>
      </c>
      <c r="M2921" t="s">
        <v>92</v>
      </c>
      <c r="N2921" t="s">
        <v>40</v>
      </c>
      <c r="O2921">
        <v>2</v>
      </c>
      <c r="P2921" s="4">
        <v>13833</v>
      </c>
      <c r="Q2921" s="4">
        <v>7746</v>
      </c>
      <c r="R2921" s="3">
        <v>0</v>
      </c>
      <c r="S2921" s="4">
        <v>27666</v>
      </c>
      <c r="T2921" s="4">
        <v>15492</v>
      </c>
      <c r="U2921" s="4">
        <v>12174</v>
      </c>
      <c r="V2921" s="3">
        <v>0.44003469963131642</v>
      </c>
      <c r="W2921" t="s">
        <v>41</v>
      </c>
      <c r="X2921" t="s">
        <v>42</v>
      </c>
      <c r="Y2921" t="s">
        <v>56</v>
      </c>
      <c r="Z2921">
        <v>1</v>
      </c>
      <c r="AA2921" t="s">
        <v>172</v>
      </c>
      <c r="AB2921" t="s">
        <v>150</v>
      </c>
      <c r="AC2921">
        <v>4.5</v>
      </c>
    </row>
    <row r="2922" spans="1:29">
      <c r="A2922" t="s">
        <v>3424</v>
      </c>
      <c r="B2922" s="2">
        <v>45318</v>
      </c>
      <c r="C2922" t="s">
        <v>1011</v>
      </c>
      <c r="D2922" t="s">
        <v>31</v>
      </c>
      <c r="E2922" t="s">
        <v>188</v>
      </c>
      <c r="F2922" t="s">
        <v>33</v>
      </c>
      <c r="G2922">
        <v>35</v>
      </c>
      <c r="H2922" t="s">
        <v>153</v>
      </c>
      <c r="I2922" t="s">
        <v>154</v>
      </c>
      <c r="J2922" t="s">
        <v>36</v>
      </c>
      <c r="K2922" t="s">
        <v>184</v>
      </c>
      <c r="L2922" t="s">
        <v>52</v>
      </c>
      <c r="M2922" t="s">
        <v>83</v>
      </c>
      <c r="N2922" t="s">
        <v>40</v>
      </c>
      <c r="O2922">
        <v>5</v>
      </c>
      <c r="P2922" s="4">
        <v>23806</v>
      </c>
      <c r="Q2922" s="4">
        <v>13807</v>
      </c>
      <c r="R2922" s="3">
        <v>0.2</v>
      </c>
      <c r="S2922" s="4">
        <v>95224</v>
      </c>
      <c r="T2922" s="4">
        <v>69035</v>
      </c>
      <c r="U2922" s="4">
        <v>26189</v>
      </c>
      <c r="V2922" s="3">
        <v>0.27502520373015205</v>
      </c>
      <c r="W2922" t="s">
        <v>54</v>
      </c>
      <c r="X2922" t="s">
        <v>55</v>
      </c>
      <c r="Y2922" t="s">
        <v>56</v>
      </c>
      <c r="Z2922">
        <v>4</v>
      </c>
      <c r="AA2922" t="s">
        <v>94</v>
      </c>
      <c r="AB2922" t="s">
        <v>189</v>
      </c>
      <c r="AC2922">
        <v>4.5</v>
      </c>
    </row>
    <row r="2923" spans="1:29">
      <c r="A2923" t="s">
        <v>3425</v>
      </c>
      <c r="B2923" s="2">
        <v>45137</v>
      </c>
      <c r="C2923" t="s">
        <v>804</v>
      </c>
      <c r="D2923" t="s">
        <v>31</v>
      </c>
      <c r="E2923" t="s">
        <v>135</v>
      </c>
      <c r="F2923" t="s">
        <v>33</v>
      </c>
      <c r="G2923">
        <v>56</v>
      </c>
      <c r="H2923" t="s">
        <v>88</v>
      </c>
      <c r="I2923" t="s">
        <v>89</v>
      </c>
      <c r="J2923" t="s">
        <v>82</v>
      </c>
      <c r="K2923" t="s">
        <v>61</v>
      </c>
      <c r="L2923" t="s">
        <v>142</v>
      </c>
      <c r="M2923" t="s">
        <v>63</v>
      </c>
      <c r="N2923" t="s">
        <v>64</v>
      </c>
      <c r="O2923">
        <v>3</v>
      </c>
      <c r="P2923" s="4">
        <v>17086</v>
      </c>
      <c r="Q2923" s="4">
        <v>12815</v>
      </c>
      <c r="R2923" s="3">
        <v>0.2</v>
      </c>
      <c r="S2923" s="4">
        <v>41006</v>
      </c>
      <c r="T2923" s="4">
        <v>38445</v>
      </c>
      <c r="U2923" s="4">
        <v>2561</v>
      </c>
      <c r="V2923" s="3">
        <v>6.2454274984148662E-2</v>
      </c>
      <c r="W2923" t="s">
        <v>75</v>
      </c>
      <c r="X2923" t="s">
        <v>42</v>
      </c>
      <c r="Y2923" t="s">
        <v>56</v>
      </c>
      <c r="Z2923">
        <v>6</v>
      </c>
      <c r="AA2923" t="s">
        <v>226</v>
      </c>
      <c r="AB2923" t="s">
        <v>66</v>
      </c>
      <c r="AC2923">
        <v>4.2</v>
      </c>
    </row>
    <row r="2924" spans="1:29">
      <c r="A2924" t="s">
        <v>3426</v>
      </c>
      <c r="B2924" s="2">
        <v>45184</v>
      </c>
      <c r="C2924" t="s">
        <v>205</v>
      </c>
      <c r="D2924" t="s">
        <v>31</v>
      </c>
      <c r="E2924" t="s">
        <v>69</v>
      </c>
      <c r="F2924" t="s">
        <v>70</v>
      </c>
      <c r="G2924">
        <v>28</v>
      </c>
      <c r="H2924" t="s">
        <v>99</v>
      </c>
      <c r="I2924" t="s">
        <v>99</v>
      </c>
      <c r="J2924" t="s">
        <v>100</v>
      </c>
      <c r="K2924" t="s">
        <v>225</v>
      </c>
      <c r="L2924" t="s">
        <v>101</v>
      </c>
      <c r="M2924" t="s">
        <v>83</v>
      </c>
      <c r="N2924" t="s">
        <v>93</v>
      </c>
      <c r="O2924">
        <v>6</v>
      </c>
      <c r="P2924" s="4">
        <v>20399</v>
      </c>
      <c r="Q2924" s="4">
        <v>11627</v>
      </c>
      <c r="R2924" s="3">
        <v>0.15</v>
      </c>
      <c r="S2924" s="4">
        <v>104035</v>
      </c>
      <c r="T2924" s="4">
        <v>69762</v>
      </c>
      <c r="U2924" s="4">
        <v>34273</v>
      </c>
      <c r="V2924" s="3">
        <v>0.3294372086317105</v>
      </c>
      <c r="W2924" t="s">
        <v>84</v>
      </c>
      <c r="X2924" t="s">
        <v>76</v>
      </c>
      <c r="Y2924" t="s">
        <v>56</v>
      </c>
      <c r="Z2924">
        <v>5</v>
      </c>
      <c r="AA2924" t="s">
        <v>185</v>
      </c>
      <c r="AB2924" t="s">
        <v>95</v>
      </c>
      <c r="AC2924">
        <v>4</v>
      </c>
    </row>
    <row r="2925" spans="1:29">
      <c r="A2925" t="s">
        <v>3427</v>
      </c>
      <c r="B2925" s="2">
        <v>45574</v>
      </c>
      <c r="C2925" t="s">
        <v>365</v>
      </c>
      <c r="D2925" t="s">
        <v>31</v>
      </c>
      <c r="E2925" t="s">
        <v>50</v>
      </c>
      <c r="F2925" t="s">
        <v>33</v>
      </c>
      <c r="G2925">
        <v>21</v>
      </c>
      <c r="H2925" t="s">
        <v>99</v>
      </c>
      <c r="I2925" t="s">
        <v>99</v>
      </c>
      <c r="J2925" t="s">
        <v>100</v>
      </c>
      <c r="K2925" t="s">
        <v>323</v>
      </c>
      <c r="L2925" t="s">
        <v>101</v>
      </c>
      <c r="M2925" t="s">
        <v>92</v>
      </c>
      <c r="N2925" t="s">
        <v>53</v>
      </c>
      <c r="O2925">
        <v>7</v>
      </c>
      <c r="P2925" s="4">
        <v>8187</v>
      </c>
      <c r="Q2925" s="4">
        <v>5322</v>
      </c>
      <c r="R2925" s="3">
        <v>0.15</v>
      </c>
      <c r="S2925" s="4">
        <v>48713</v>
      </c>
      <c r="T2925" s="4">
        <v>37254</v>
      </c>
      <c r="U2925" s="4">
        <v>11459</v>
      </c>
      <c r="V2925" s="3">
        <v>0.23523494754993535</v>
      </c>
      <c r="W2925" t="s">
        <v>54</v>
      </c>
      <c r="X2925" t="s">
        <v>55</v>
      </c>
      <c r="Y2925" t="s">
        <v>56</v>
      </c>
      <c r="Z2925">
        <v>6</v>
      </c>
      <c r="AA2925" t="s">
        <v>220</v>
      </c>
      <c r="AB2925" t="s">
        <v>95</v>
      </c>
      <c r="AC2925">
        <v>4.7</v>
      </c>
    </row>
    <row r="2926" spans="1:29">
      <c r="A2926" t="s">
        <v>3428</v>
      </c>
      <c r="B2926" s="2">
        <v>45052</v>
      </c>
      <c r="C2926" t="s">
        <v>581</v>
      </c>
      <c r="D2926" t="s">
        <v>31</v>
      </c>
      <c r="E2926" t="s">
        <v>129</v>
      </c>
      <c r="F2926" t="s">
        <v>33</v>
      </c>
      <c r="G2926">
        <v>26</v>
      </c>
      <c r="H2926" t="s">
        <v>88</v>
      </c>
      <c r="I2926" t="s">
        <v>89</v>
      </c>
      <c r="J2926" t="s">
        <v>82</v>
      </c>
      <c r="K2926" t="s">
        <v>326</v>
      </c>
      <c r="L2926" t="s">
        <v>142</v>
      </c>
      <c r="M2926" t="s">
        <v>83</v>
      </c>
      <c r="N2926" t="s">
        <v>40</v>
      </c>
      <c r="O2926">
        <v>6</v>
      </c>
      <c r="P2926" s="4">
        <v>13026</v>
      </c>
      <c r="Q2926" s="4">
        <v>9900</v>
      </c>
      <c r="R2926" s="3">
        <v>0</v>
      </c>
      <c r="S2926" s="4">
        <v>78156</v>
      </c>
      <c r="T2926" s="4">
        <v>59400</v>
      </c>
      <c r="U2926" s="4">
        <v>18756</v>
      </c>
      <c r="V2926" s="3">
        <v>0.23998157531091663</v>
      </c>
      <c r="W2926" t="s">
        <v>84</v>
      </c>
      <c r="X2926" t="s">
        <v>42</v>
      </c>
      <c r="Y2926" t="s">
        <v>56</v>
      </c>
      <c r="Z2926">
        <v>4</v>
      </c>
      <c r="AA2926" t="s">
        <v>181</v>
      </c>
      <c r="AB2926" t="s">
        <v>132</v>
      </c>
      <c r="AC2926">
        <v>4.4000000000000004</v>
      </c>
    </row>
    <row r="2927" spans="1:29">
      <c r="A2927" t="s">
        <v>3429</v>
      </c>
      <c r="B2927" s="2">
        <v>45227</v>
      </c>
      <c r="C2927" t="s">
        <v>279</v>
      </c>
      <c r="D2927" t="s">
        <v>49</v>
      </c>
      <c r="E2927" t="s">
        <v>129</v>
      </c>
      <c r="F2927" t="s">
        <v>33</v>
      </c>
      <c r="G2927">
        <v>48</v>
      </c>
      <c r="H2927" t="s">
        <v>146</v>
      </c>
      <c r="I2927" t="s">
        <v>147</v>
      </c>
      <c r="J2927" t="s">
        <v>36</v>
      </c>
      <c r="K2927" t="s">
        <v>225</v>
      </c>
      <c r="L2927" t="s">
        <v>137</v>
      </c>
      <c r="M2927" t="s">
        <v>92</v>
      </c>
      <c r="N2927" t="s">
        <v>126</v>
      </c>
      <c r="O2927">
        <v>5</v>
      </c>
      <c r="P2927" s="4">
        <v>895</v>
      </c>
      <c r="Q2927" s="4">
        <v>519</v>
      </c>
      <c r="R2927" s="3">
        <v>0.15</v>
      </c>
      <c r="S2927" s="4">
        <v>3804</v>
      </c>
      <c r="T2927" s="4">
        <v>2595</v>
      </c>
      <c r="U2927" s="4">
        <v>1209</v>
      </c>
      <c r="V2927" s="3">
        <v>0.31782334384858046</v>
      </c>
      <c r="W2927" t="s">
        <v>84</v>
      </c>
      <c r="X2927" t="s">
        <v>76</v>
      </c>
      <c r="Y2927" t="s">
        <v>56</v>
      </c>
      <c r="Z2927">
        <v>1</v>
      </c>
      <c r="AA2927" t="s">
        <v>181</v>
      </c>
      <c r="AB2927" t="s">
        <v>66</v>
      </c>
      <c r="AC2927">
        <v>4.5999999999999996</v>
      </c>
    </row>
    <row r="2928" spans="1:29">
      <c r="A2928" t="s">
        <v>3430</v>
      </c>
      <c r="B2928" s="2">
        <v>45587</v>
      </c>
      <c r="C2928" t="s">
        <v>699</v>
      </c>
      <c r="D2928" t="s">
        <v>31</v>
      </c>
      <c r="E2928" t="s">
        <v>60</v>
      </c>
      <c r="F2928" t="s">
        <v>70</v>
      </c>
      <c r="G2928">
        <v>54</v>
      </c>
      <c r="H2928" t="s">
        <v>71</v>
      </c>
      <c r="I2928" t="s">
        <v>72</v>
      </c>
      <c r="J2928" t="s">
        <v>73</v>
      </c>
      <c r="K2928" t="s">
        <v>51</v>
      </c>
      <c r="L2928" t="s">
        <v>52</v>
      </c>
      <c r="M2928" t="s">
        <v>83</v>
      </c>
      <c r="N2928" t="s">
        <v>64</v>
      </c>
      <c r="O2928">
        <v>1</v>
      </c>
      <c r="P2928" s="4">
        <v>2771</v>
      </c>
      <c r="Q2928" s="4">
        <v>2023</v>
      </c>
      <c r="R2928" s="3">
        <v>0.15</v>
      </c>
      <c r="S2928" s="4">
        <v>2355</v>
      </c>
      <c r="T2928" s="4">
        <v>2023</v>
      </c>
      <c r="U2928" s="4">
        <v>332</v>
      </c>
      <c r="V2928" s="3">
        <v>0.14097664543524416</v>
      </c>
      <c r="W2928" t="s">
        <v>84</v>
      </c>
      <c r="X2928" t="s">
        <v>76</v>
      </c>
      <c r="Y2928" t="s">
        <v>56</v>
      </c>
      <c r="Z2928">
        <v>2</v>
      </c>
      <c r="AA2928" t="s">
        <v>226</v>
      </c>
      <c r="AB2928" t="s">
        <v>189</v>
      </c>
      <c r="AC2928">
        <v>3.2</v>
      </c>
    </row>
    <row r="2929" spans="1:29">
      <c r="A2929" t="s">
        <v>3431</v>
      </c>
      <c r="B2929" s="2">
        <v>45171</v>
      </c>
      <c r="C2929" t="s">
        <v>1643</v>
      </c>
      <c r="D2929" t="s">
        <v>31</v>
      </c>
      <c r="E2929" t="s">
        <v>32</v>
      </c>
      <c r="F2929" t="s">
        <v>33</v>
      </c>
      <c r="G2929">
        <v>33</v>
      </c>
      <c r="H2929" t="s">
        <v>34</v>
      </c>
      <c r="I2929" t="s">
        <v>35</v>
      </c>
      <c r="J2929" t="s">
        <v>36</v>
      </c>
      <c r="K2929" t="s">
        <v>219</v>
      </c>
      <c r="L2929" t="s">
        <v>142</v>
      </c>
      <c r="M2929" t="s">
        <v>83</v>
      </c>
      <c r="N2929" t="s">
        <v>93</v>
      </c>
      <c r="O2929">
        <v>8</v>
      </c>
      <c r="P2929" s="4">
        <v>24175</v>
      </c>
      <c r="Q2929" s="4">
        <v>13780</v>
      </c>
      <c r="R2929" s="3">
        <v>0.2</v>
      </c>
      <c r="S2929" s="4">
        <v>154720</v>
      </c>
      <c r="T2929" s="4">
        <v>110240</v>
      </c>
      <c r="U2929" s="4">
        <v>44480</v>
      </c>
      <c r="V2929" s="3">
        <v>0.2874870734229576</v>
      </c>
      <c r="W2929" t="s">
        <v>54</v>
      </c>
      <c r="X2929" t="s">
        <v>76</v>
      </c>
      <c r="Y2929" t="s">
        <v>156</v>
      </c>
      <c r="Z2929">
        <v>0</v>
      </c>
      <c r="AA2929" t="s">
        <v>143</v>
      </c>
      <c r="AB2929" t="s">
        <v>121</v>
      </c>
      <c r="AC2929">
        <v>2.4</v>
      </c>
    </row>
    <row r="2930" spans="1:29">
      <c r="A2930" t="s">
        <v>3432</v>
      </c>
      <c r="B2930" s="2">
        <v>45296</v>
      </c>
      <c r="C2930" t="s">
        <v>1186</v>
      </c>
      <c r="D2930" t="s">
        <v>31</v>
      </c>
      <c r="E2930" t="s">
        <v>188</v>
      </c>
      <c r="F2930" t="s">
        <v>33</v>
      </c>
      <c r="G2930">
        <v>51</v>
      </c>
      <c r="H2930" t="s">
        <v>99</v>
      </c>
      <c r="I2930" t="s">
        <v>99</v>
      </c>
      <c r="J2930" t="s">
        <v>100</v>
      </c>
      <c r="K2930" t="s">
        <v>219</v>
      </c>
      <c r="L2930" t="s">
        <v>155</v>
      </c>
      <c r="M2930" t="s">
        <v>107</v>
      </c>
      <c r="N2930" t="s">
        <v>40</v>
      </c>
      <c r="O2930">
        <v>2</v>
      </c>
      <c r="P2930" s="4">
        <v>6456</v>
      </c>
      <c r="Q2930" s="4">
        <v>3809</v>
      </c>
      <c r="R2930" s="3">
        <v>0.2</v>
      </c>
      <c r="S2930" s="4">
        <v>10330</v>
      </c>
      <c r="T2930" s="4">
        <v>7618</v>
      </c>
      <c r="U2930" s="4">
        <v>2712</v>
      </c>
      <c r="V2930" s="3">
        <v>0.26253630203291384</v>
      </c>
      <c r="W2930" t="s">
        <v>54</v>
      </c>
      <c r="X2930" t="s">
        <v>55</v>
      </c>
      <c r="Y2930" t="s">
        <v>171</v>
      </c>
      <c r="Z2930">
        <v>10</v>
      </c>
      <c r="AA2930" t="s">
        <v>193</v>
      </c>
      <c r="AB2930" t="s">
        <v>95</v>
      </c>
      <c r="AC2930" t="s">
        <v>46</v>
      </c>
    </row>
    <row r="2931" spans="1:29">
      <c r="A2931" t="s">
        <v>3433</v>
      </c>
      <c r="B2931" s="2">
        <v>45437</v>
      </c>
      <c r="C2931" t="s">
        <v>882</v>
      </c>
      <c r="D2931" t="s">
        <v>49</v>
      </c>
      <c r="E2931" t="s">
        <v>98</v>
      </c>
      <c r="F2931" t="s">
        <v>70</v>
      </c>
      <c r="G2931">
        <v>18</v>
      </c>
      <c r="H2931" t="s">
        <v>34</v>
      </c>
      <c r="I2931" t="s">
        <v>35</v>
      </c>
      <c r="J2931" t="s">
        <v>36</v>
      </c>
      <c r="K2931" t="s">
        <v>136</v>
      </c>
      <c r="L2931" t="s">
        <v>91</v>
      </c>
      <c r="M2931" t="s">
        <v>107</v>
      </c>
      <c r="N2931" t="s">
        <v>53</v>
      </c>
      <c r="O2931">
        <v>8</v>
      </c>
      <c r="P2931" s="4">
        <v>9932</v>
      </c>
      <c r="Q2931" s="4">
        <v>7449</v>
      </c>
      <c r="R2931" s="3">
        <v>0</v>
      </c>
      <c r="S2931" s="4">
        <v>79456</v>
      </c>
      <c r="T2931" s="4">
        <v>59592</v>
      </c>
      <c r="U2931" s="4">
        <v>19864</v>
      </c>
      <c r="V2931" s="3">
        <v>0.25</v>
      </c>
      <c r="W2931" t="s">
        <v>41</v>
      </c>
      <c r="X2931" t="s">
        <v>76</v>
      </c>
      <c r="Y2931" t="s">
        <v>56</v>
      </c>
      <c r="Z2931">
        <v>6</v>
      </c>
      <c r="AA2931" t="s">
        <v>181</v>
      </c>
      <c r="AB2931" t="s">
        <v>132</v>
      </c>
      <c r="AC2931">
        <v>3.3</v>
      </c>
    </row>
    <row r="2932" spans="1:29">
      <c r="A2932" t="s">
        <v>3434</v>
      </c>
      <c r="B2932" s="2">
        <v>45043</v>
      </c>
      <c r="C2932" t="s">
        <v>618</v>
      </c>
      <c r="D2932" t="s">
        <v>49</v>
      </c>
      <c r="E2932" t="s">
        <v>32</v>
      </c>
      <c r="F2932" t="s">
        <v>33</v>
      </c>
      <c r="G2932">
        <v>36</v>
      </c>
      <c r="H2932" t="s">
        <v>153</v>
      </c>
      <c r="I2932" t="s">
        <v>154</v>
      </c>
      <c r="J2932" t="s">
        <v>36</v>
      </c>
      <c r="K2932" t="s">
        <v>184</v>
      </c>
      <c r="L2932" t="s">
        <v>155</v>
      </c>
      <c r="M2932" t="s">
        <v>92</v>
      </c>
      <c r="N2932" t="s">
        <v>126</v>
      </c>
      <c r="O2932">
        <v>6</v>
      </c>
      <c r="P2932" s="4">
        <v>17602</v>
      </c>
      <c r="Q2932" s="4">
        <v>10033</v>
      </c>
      <c r="R2932" s="3">
        <v>0</v>
      </c>
      <c r="S2932" s="4">
        <v>105612</v>
      </c>
      <c r="T2932" s="4">
        <v>60198</v>
      </c>
      <c r="U2932" s="4">
        <v>45414</v>
      </c>
      <c r="V2932" s="3">
        <v>0.43000795364163164</v>
      </c>
      <c r="W2932" t="s">
        <v>54</v>
      </c>
      <c r="X2932" t="s">
        <v>42</v>
      </c>
      <c r="Y2932" t="s">
        <v>171</v>
      </c>
      <c r="Z2932">
        <v>13</v>
      </c>
      <c r="AA2932" t="s">
        <v>57</v>
      </c>
      <c r="AB2932" t="s">
        <v>45</v>
      </c>
      <c r="AC2932" t="s">
        <v>46</v>
      </c>
    </row>
    <row r="2933" spans="1:29">
      <c r="A2933" t="s">
        <v>3435</v>
      </c>
      <c r="B2933" s="2">
        <v>45187</v>
      </c>
      <c r="C2933" t="s">
        <v>471</v>
      </c>
      <c r="D2933" t="s">
        <v>31</v>
      </c>
      <c r="E2933" t="s">
        <v>69</v>
      </c>
      <c r="F2933" t="s">
        <v>70</v>
      </c>
      <c r="G2933">
        <v>24</v>
      </c>
      <c r="H2933" t="s">
        <v>71</v>
      </c>
      <c r="I2933" t="s">
        <v>72</v>
      </c>
      <c r="J2933" t="s">
        <v>73</v>
      </c>
      <c r="K2933" t="s">
        <v>326</v>
      </c>
      <c r="L2933" t="s">
        <v>52</v>
      </c>
      <c r="M2933" t="s">
        <v>39</v>
      </c>
      <c r="N2933" t="s">
        <v>64</v>
      </c>
      <c r="O2933">
        <v>4</v>
      </c>
      <c r="P2933" s="4">
        <v>23809</v>
      </c>
      <c r="Q2933" s="4">
        <v>19047</v>
      </c>
      <c r="R2933" s="3">
        <v>0.05</v>
      </c>
      <c r="S2933" s="4">
        <v>90474</v>
      </c>
      <c r="T2933" s="4">
        <v>76188</v>
      </c>
      <c r="U2933" s="4">
        <v>14286</v>
      </c>
      <c r="V2933" s="3">
        <v>0.15790171762053187</v>
      </c>
      <c r="W2933" t="s">
        <v>84</v>
      </c>
      <c r="X2933" t="s">
        <v>76</v>
      </c>
      <c r="Y2933" t="s">
        <v>56</v>
      </c>
      <c r="Z2933">
        <v>7</v>
      </c>
      <c r="AA2933" t="s">
        <v>65</v>
      </c>
      <c r="AB2933" t="s">
        <v>150</v>
      </c>
      <c r="AC2933">
        <v>4.9000000000000004</v>
      </c>
    </row>
    <row r="2934" spans="1:29">
      <c r="A2934" t="s">
        <v>3436</v>
      </c>
      <c r="B2934" s="2">
        <v>45281</v>
      </c>
      <c r="C2934" t="s">
        <v>532</v>
      </c>
      <c r="D2934" t="s">
        <v>31</v>
      </c>
      <c r="E2934" t="s">
        <v>129</v>
      </c>
      <c r="F2934" t="s">
        <v>33</v>
      </c>
      <c r="G2934">
        <v>38</v>
      </c>
      <c r="H2934" t="s">
        <v>153</v>
      </c>
      <c r="I2934" t="s">
        <v>154</v>
      </c>
      <c r="J2934" t="s">
        <v>36</v>
      </c>
      <c r="K2934" t="s">
        <v>116</v>
      </c>
      <c r="L2934" t="s">
        <v>38</v>
      </c>
      <c r="M2934" t="s">
        <v>63</v>
      </c>
      <c r="N2934" t="s">
        <v>64</v>
      </c>
      <c r="O2934">
        <v>1</v>
      </c>
      <c r="P2934" s="4">
        <v>1651</v>
      </c>
      <c r="Q2934" s="4">
        <v>1090</v>
      </c>
      <c r="R2934" s="3">
        <v>0.05</v>
      </c>
      <c r="S2934" s="4">
        <v>1568</v>
      </c>
      <c r="T2934" s="4">
        <v>1090</v>
      </c>
      <c r="U2934" s="4">
        <v>478</v>
      </c>
      <c r="V2934" s="3">
        <v>0.30484693877551022</v>
      </c>
      <c r="W2934" t="s">
        <v>41</v>
      </c>
      <c r="X2934" t="s">
        <v>42</v>
      </c>
      <c r="Y2934" t="s">
        <v>56</v>
      </c>
      <c r="Z2934">
        <v>4</v>
      </c>
      <c r="AA2934" t="s">
        <v>172</v>
      </c>
      <c r="AB2934" t="s">
        <v>150</v>
      </c>
      <c r="AC2934">
        <v>3.1</v>
      </c>
    </row>
    <row r="2935" spans="1:29">
      <c r="A2935" t="s">
        <v>3437</v>
      </c>
      <c r="B2935" s="2">
        <v>45090</v>
      </c>
      <c r="C2935" t="s">
        <v>118</v>
      </c>
      <c r="D2935" t="s">
        <v>31</v>
      </c>
      <c r="E2935" t="s">
        <v>135</v>
      </c>
      <c r="F2935" t="s">
        <v>33</v>
      </c>
      <c r="G2935">
        <v>38</v>
      </c>
      <c r="H2935" t="s">
        <v>99</v>
      </c>
      <c r="I2935" t="s">
        <v>99</v>
      </c>
      <c r="J2935" t="s">
        <v>100</v>
      </c>
      <c r="K2935" t="s">
        <v>130</v>
      </c>
      <c r="L2935" t="s">
        <v>112</v>
      </c>
      <c r="M2935" t="s">
        <v>63</v>
      </c>
      <c r="N2935" t="s">
        <v>93</v>
      </c>
      <c r="O2935">
        <v>3</v>
      </c>
      <c r="P2935" s="4">
        <v>3466</v>
      </c>
      <c r="Q2935" s="4">
        <v>2496</v>
      </c>
      <c r="R2935" s="3">
        <v>0.1</v>
      </c>
      <c r="S2935" s="4">
        <v>9358</v>
      </c>
      <c r="T2935" s="4">
        <v>7488</v>
      </c>
      <c r="U2935" s="4">
        <v>1870</v>
      </c>
      <c r="V2935" s="3">
        <v>0.19982902329557597</v>
      </c>
      <c r="W2935" t="s">
        <v>41</v>
      </c>
      <c r="X2935" t="s">
        <v>55</v>
      </c>
      <c r="Y2935" t="s">
        <v>56</v>
      </c>
      <c r="Z2935">
        <v>3</v>
      </c>
      <c r="AA2935" t="s">
        <v>181</v>
      </c>
      <c r="AB2935" t="s">
        <v>45</v>
      </c>
      <c r="AC2935">
        <v>3.5</v>
      </c>
    </row>
    <row r="2936" spans="1:29">
      <c r="A2936" t="s">
        <v>3438</v>
      </c>
      <c r="B2936" s="2">
        <v>45369</v>
      </c>
      <c r="C2936" t="s">
        <v>621</v>
      </c>
      <c r="D2936" t="s">
        <v>31</v>
      </c>
      <c r="E2936" t="s">
        <v>135</v>
      </c>
      <c r="F2936" t="s">
        <v>33</v>
      </c>
      <c r="G2936">
        <v>20</v>
      </c>
      <c r="H2936" t="s">
        <v>80</v>
      </c>
      <c r="I2936" t="s">
        <v>81</v>
      </c>
      <c r="J2936" t="s">
        <v>82</v>
      </c>
      <c r="K2936" t="s">
        <v>337</v>
      </c>
      <c r="L2936" t="s">
        <v>62</v>
      </c>
      <c r="M2936" t="s">
        <v>92</v>
      </c>
      <c r="N2936" t="s">
        <v>113</v>
      </c>
      <c r="O2936">
        <v>6</v>
      </c>
      <c r="P2936" s="4">
        <v>8369</v>
      </c>
      <c r="Q2936" s="4">
        <v>6360</v>
      </c>
      <c r="R2936" s="3">
        <v>0.15</v>
      </c>
      <c r="S2936" s="4">
        <v>42682</v>
      </c>
      <c r="T2936" s="4">
        <v>38160</v>
      </c>
      <c r="U2936" s="4">
        <v>4522</v>
      </c>
      <c r="V2936" s="3">
        <v>0.10594630054824047</v>
      </c>
      <c r="W2936" t="s">
        <v>75</v>
      </c>
      <c r="X2936" t="s">
        <v>76</v>
      </c>
      <c r="Y2936" t="s">
        <v>56</v>
      </c>
      <c r="Z2936">
        <v>5</v>
      </c>
      <c r="AA2936" t="s">
        <v>229</v>
      </c>
      <c r="AB2936" t="s">
        <v>189</v>
      </c>
      <c r="AC2936">
        <v>3.8</v>
      </c>
    </row>
    <row r="2937" spans="1:29">
      <c r="A2937" t="s">
        <v>3439</v>
      </c>
      <c r="B2937" s="2">
        <v>45369</v>
      </c>
      <c r="C2937" t="s">
        <v>649</v>
      </c>
      <c r="D2937" t="s">
        <v>31</v>
      </c>
      <c r="E2937" t="s">
        <v>60</v>
      </c>
      <c r="F2937" t="s">
        <v>70</v>
      </c>
      <c r="G2937">
        <v>54</v>
      </c>
      <c r="H2937" t="s">
        <v>153</v>
      </c>
      <c r="I2937" t="s">
        <v>154</v>
      </c>
      <c r="J2937" t="s">
        <v>36</v>
      </c>
      <c r="K2937" t="s">
        <v>51</v>
      </c>
      <c r="L2937" t="s">
        <v>52</v>
      </c>
      <c r="M2937" t="s">
        <v>83</v>
      </c>
      <c r="N2937" t="s">
        <v>40</v>
      </c>
      <c r="O2937">
        <v>2</v>
      </c>
      <c r="P2937" s="4">
        <v>18829</v>
      </c>
      <c r="Q2937" s="4">
        <v>11674</v>
      </c>
      <c r="R2937" s="3">
        <v>0</v>
      </c>
      <c r="S2937" s="4">
        <v>37658</v>
      </c>
      <c r="T2937" s="4">
        <v>23348</v>
      </c>
      <c r="U2937" s="4">
        <v>14310</v>
      </c>
      <c r="V2937" s="3">
        <v>0.37999893780869937</v>
      </c>
      <c r="W2937" t="s">
        <v>41</v>
      </c>
      <c r="X2937" t="s">
        <v>76</v>
      </c>
      <c r="Y2937" t="s">
        <v>56</v>
      </c>
      <c r="Z2937">
        <v>7</v>
      </c>
      <c r="AA2937" t="s">
        <v>108</v>
      </c>
      <c r="AB2937" t="s">
        <v>194</v>
      </c>
      <c r="AC2937">
        <v>5</v>
      </c>
    </row>
    <row r="2938" spans="1:29">
      <c r="A2938" t="s">
        <v>3440</v>
      </c>
      <c r="B2938" s="2">
        <v>45081</v>
      </c>
      <c r="C2938" t="s">
        <v>800</v>
      </c>
      <c r="D2938" t="s">
        <v>49</v>
      </c>
      <c r="E2938" t="s">
        <v>135</v>
      </c>
      <c r="F2938" t="s">
        <v>33</v>
      </c>
      <c r="G2938">
        <v>40</v>
      </c>
      <c r="H2938" t="s">
        <v>71</v>
      </c>
      <c r="I2938" t="s">
        <v>72</v>
      </c>
      <c r="J2938" t="s">
        <v>73</v>
      </c>
      <c r="K2938" t="s">
        <v>125</v>
      </c>
      <c r="L2938" t="s">
        <v>62</v>
      </c>
      <c r="M2938" t="s">
        <v>83</v>
      </c>
      <c r="N2938" t="s">
        <v>93</v>
      </c>
      <c r="O2938">
        <v>3</v>
      </c>
      <c r="P2938" s="4">
        <v>9812</v>
      </c>
      <c r="Q2938" s="4">
        <v>6378</v>
      </c>
      <c r="R2938" s="3">
        <v>0</v>
      </c>
      <c r="S2938" s="4">
        <v>29436</v>
      </c>
      <c r="T2938" s="4">
        <v>19134</v>
      </c>
      <c r="U2938" s="4">
        <v>10302</v>
      </c>
      <c r="V2938" s="3">
        <v>0.34997961679576028</v>
      </c>
      <c r="W2938" t="s">
        <v>84</v>
      </c>
      <c r="X2938" t="s">
        <v>76</v>
      </c>
      <c r="Y2938" t="s">
        <v>56</v>
      </c>
      <c r="Z2938">
        <v>1</v>
      </c>
      <c r="AA2938" t="s">
        <v>163</v>
      </c>
      <c r="AB2938" t="s">
        <v>132</v>
      </c>
      <c r="AC2938">
        <v>4.4000000000000004</v>
      </c>
    </row>
    <row r="2939" spans="1:29">
      <c r="A2939" t="s">
        <v>3441</v>
      </c>
      <c r="B2939" s="2">
        <v>44985</v>
      </c>
      <c r="C2939" t="s">
        <v>141</v>
      </c>
      <c r="D2939" t="s">
        <v>31</v>
      </c>
      <c r="E2939" t="s">
        <v>60</v>
      </c>
      <c r="F2939" t="s">
        <v>70</v>
      </c>
      <c r="G2939">
        <v>46</v>
      </c>
      <c r="H2939" t="s">
        <v>99</v>
      </c>
      <c r="I2939" t="s">
        <v>99</v>
      </c>
      <c r="J2939" t="s">
        <v>100</v>
      </c>
      <c r="K2939" t="s">
        <v>214</v>
      </c>
      <c r="L2939" t="s">
        <v>52</v>
      </c>
      <c r="M2939" t="s">
        <v>83</v>
      </c>
      <c r="N2939" t="s">
        <v>113</v>
      </c>
      <c r="O2939">
        <v>6</v>
      </c>
      <c r="P2939" s="4">
        <v>23208</v>
      </c>
      <c r="Q2939" s="4">
        <v>18102</v>
      </c>
      <c r="R2939" s="3">
        <v>0.05</v>
      </c>
      <c r="S2939" s="4">
        <v>132286</v>
      </c>
      <c r="T2939" s="4">
        <v>108612</v>
      </c>
      <c r="U2939" s="4">
        <v>23674</v>
      </c>
      <c r="V2939" s="3">
        <v>0.1789607365858821</v>
      </c>
      <c r="W2939" t="s">
        <v>84</v>
      </c>
      <c r="X2939" t="s">
        <v>55</v>
      </c>
      <c r="Y2939" t="s">
        <v>43</v>
      </c>
      <c r="Z2939">
        <v>0</v>
      </c>
      <c r="AA2939" t="s">
        <v>65</v>
      </c>
      <c r="AB2939" t="s">
        <v>66</v>
      </c>
      <c r="AC2939" t="s">
        <v>46</v>
      </c>
    </row>
    <row r="2940" spans="1:29">
      <c r="A2940" t="s">
        <v>3442</v>
      </c>
      <c r="B2940" s="2">
        <v>45374</v>
      </c>
      <c r="C2940" t="s">
        <v>393</v>
      </c>
      <c r="D2940" t="s">
        <v>31</v>
      </c>
      <c r="E2940" t="s">
        <v>50</v>
      </c>
      <c r="F2940" t="s">
        <v>33</v>
      </c>
      <c r="G2940">
        <v>24</v>
      </c>
      <c r="H2940" t="s">
        <v>99</v>
      </c>
      <c r="I2940" t="s">
        <v>99</v>
      </c>
      <c r="J2940" t="s">
        <v>100</v>
      </c>
      <c r="K2940" t="s">
        <v>166</v>
      </c>
      <c r="L2940" t="s">
        <v>52</v>
      </c>
      <c r="M2940" t="s">
        <v>107</v>
      </c>
      <c r="N2940" t="s">
        <v>40</v>
      </c>
      <c r="O2940">
        <v>3</v>
      </c>
      <c r="P2940" s="4">
        <v>1746</v>
      </c>
      <c r="Q2940" s="4">
        <v>1065</v>
      </c>
      <c r="R2940" s="3">
        <v>0</v>
      </c>
      <c r="S2940" s="4">
        <v>5238</v>
      </c>
      <c r="T2940" s="4">
        <v>3195</v>
      </c>
      <c r="U2940" s="4">
        <v>2043</v>
      </c>
      <c r="V2940" s="3">
        <v>0.39003436426116839</v>
      </c>
      <c r="W2940" t="s">
        <v>84</v>
      </c>
      <c r="X2940" t="s">
        <v>76</v>
      </c>
      <c r="Y2940" t="s">
        <v>56</v>
      </c>
      <c r="Z2940">
        <v>7</v>
      </c>
      <c r="AA2940" t="s">
        <v>77</v>
      </c>
      <c r="AB2940" t="s">
        <v>194</v>
      </c>
      <c r="AC2940">
        <v>3.2</v>
      </c>
    </row>
    <row r="2941" spans="1:29">
      <c r="A2941" t="s">
        <v>3443</v>
      </c>
      <c r="B2941" s="2">
        <v>45315</v>
      </c>
      <c r="C2941" t="s">
        <v>396</v>
      </c>
      <c r="D2941" t="s">
        <v>49</v>
      </c>
      <c r="E2941" t="s">
        <v>111</v>
      </c>
      <c r="F2941" t="s">
        <v>70</v>
      </c>
      <c r="G2941">
        <v>53</v>
      </c>
      <c r="H2941" t="s">
        <v>146</v>
      </c>
      <c r="I2941" t="s">
        <v>147</v>
      </c>
      <c r="J2941" t="s">
        <v>36</v>
      </c>
      <c r="K2941" t="s">
        <v>302</v>
      </c>
      <c r="L2941" t="s">
        <v>101</v>
      </c>
      <c r="M2941" t="s">
        <v>83</v>
      </c>
      <c r="N2941" t="s">
        <v>126</v>
      </c>
      <c r="O2941">
        <v>7</v>
      </c>
      <c r="P2941" s="4">
        <v>3414</v>
      </c>
      <c r="Q2941" s="4">
        <v>1980</v>
      </c>
      <c r="R2941" s="3">
        <v>0.2</v>
      </c>
      <c r="S2941" s="4">
        <v>19118</v>
      </c>
      <c r="T2941" s="4">
        <v>13860</v>
      </c>
      <c r="U2941" s="4">
        <v>5258</v>
      </c>
      <c r="V2941" s="3">
        <v>0.27502876869965476</v>
      </c>
      <c r="W2941" t="s">
        <v>41</v>
      </c>
      <c r="X2941" t="s">
        <v>55</v>
      </c>
      <c r="Y2941" t="s">
        <v>56</v>
      </c>
      <c r="Z2941">
        <v>2</v>
      </c>
      <c r="AA2941" t="s">
        <v>77</v>
      </c>
      <c r="AB2941" t="s">
        <v>66</v>
      </c>
      <c r="AC2941">
        <v>3.3</v>
      </c>
    </row>
    <row r="2942" spans="1:29">
      <c r="A2942" t="s">
        <v>3444</v>
      </c>
      <c r="B2942" s="2">
        <v>45657</v>
      </c>
      <c r="C2942" t="s">
        <v>118</v>
      </c>
      <c r="D2942" t="s">
        <v>31</v>
      </c>
      <c r="E2942" t="s">
        <v>119</v>
      </c>
      <c r="F2942" t="s">
        <v>70</v>
      </c>
      <c r="G2942">
        <v>31</v>
      </c>
      <c r="H2942" t="s">
        <v>146</v>
      </c>
      <c r="I2942" t="s">
        <v>147</v>
      </c>
      <c r="J2942" t="s">
        <v>36</v>
      </c>
      <c r="K2942" t="s">
        <v>291</v>
      </c>
      <c r="L2942" t="s">
        <v>101</v>
      </c>
      <c r="M2942" t="s">
        <v>83</v>
      </c>
      <c r="N2942" t="s">
        <v>53</v>
      </c>
      <c r="O2942">
        <v>2</v>
      </c>
      <c r="P2942" s="4">
        <v>11340</v>
      </c>
      <c r="Q2942" s="4">
        <v>6237</v>
      </c>
      <c r="R2942" s="3">
        <v>0</v>
      </c>
      <c r="S2942" s="4">
        <v>22680</v>
      </c>
      <c r="T2942" s="4">
        <v>12474</v>
      </c>
      <c r="U2942" s="4">
        <v>10206</v>
      </c>
      <c r="V2942" s="3">
        <v>0.45</v>
      </c>
      <c r="W2942" t="s">
        <v>84</v>
      </c>
      <c r="X2942" t="s">
        <v>42</v>
      </c>
      <c r="Y2942" t="s">
        <v>56</v>
      </c>
      <c r="Z2942">
        <v>5</v>
      </c>
      <c r="AA2942" t="s">
        <v>149</v>
      </c>
      <c r="AB2942" t="s">
        <v>194</v>
      </c>
      <c r="AC2942">
        <v>4.0999999999999996</v>
      </c>
    </row>
    <row r="2943" spans="1:29">
      <c r="A2943" t="s">
        <v>3445</v>
      </c>
      <c r="B2943" s="2">
        <v>45194</v>
      </c>
      <c r="C2943" t="s">
        <v>1446</v>
      </c>
      <c r="D2943" t="s">
        <v>31</v>
      </c>
      <c r="E2943" t="s">
        <v>170</v>
      </c>
      <c r="F2943" t="s">
        <v>33</v>
      </c>
      <c r="G2943">
        <v>31</v>
      </c>
      <c r="H2943" t="s">
        <v>146</v>
      </c>
      <c r="I2943" t="s">
        <v>147</v>
      </c>
      <c r="J2943" t="s">
        <v>36</v>
      </c>
      <c r="K2943" t="s">
        <v>120</v>
      </c>
      <c r="L2943" t="s">
        <v>155</v>
      </c>
      <c r="M2943" t="s">
        <v>39</v>
      </c>
      <c r="N2943" t="s">
        <v>113</v>
      </c>
      <c r="O2943">
        <v>5</v>
      </c>
      <c r="P2943" s="4">
        <v>15362</v>
      </c>
      <c r="Q2943" s="4">
        <v>11061</v>
      </c>
      <c r="R2943" s="3">
        <v>0</v>
      </c>
      <c r="S2943" s="4">
        <v>76810</v>
      </c>
      <c r="T2943" s="4">
        <v>55305</v>
      </c>
      <c r="U2943" s="4">
        <v>21505</v>
      </c>
      <c r="V2943" s="3">
        <v>0.27997656555136052</v>
      </c>
      <c r="W2943" t="s">
        <v>84</v>
      </c>
      <c r="X2943" t="s">
        <v>42</v>
      </c>
      <c r="Y2943" t="s">
        <v>56</v>
      </c>
      <c r="Z2943">
        <v>6</v>
      </c>
      <c r="AA2943" t="s">
        <v>94</v>
      </c>
      <c r="AB2943" t="s">
        <v>95</v>
      </c>
      <c r="AC2943">
        <v>4.8</v>
      </c>
    </row>
    <row r="2944" spans="1:29">
      <c r="A2944" t="s">
        <v>3446</v>
      </c>
      <c r="B2944" s="2">
        <v>45582</v>
      </c>
      <c r="C2944" t="s">
        <v>1700</v>
      </c>
      <c r="D2944" t="s">
        <v>31</v>
      </c>
      <c r="E2944" t="s">
        <v>124</v>
      </c>
      <c r="F2944" t="s">
        <v>70</v>
      </c>
      <c r="G2944">
        <v>36</v>
      </c>
      <c r="H2944" t="s">
        <v>105</v>
      </c>
      <c r="I2944" t="s">
        <v>89</v>
      </c>
      <c r="J2944" t="s">
        <v>82</v>
      </c>
      <c r="K2944" t="s">
        <v>130</v>
      </c>
      <c r="L2944" t="s">
        <v>137</v>
      </c>
      <c r="M2944" t="s">
        <v>83</v>
      </c>
      <c r="N2944" t="s">
        <v>64</v>
      </c>
      <c r="O2944">
        <v>5</v>
      </c>
      <c r="P2944" s="4">
        <v>5915</v>
      </c>
      <c r="Q2944" s="4">
        <v>4614</v>
      </c>
      <c r="R2944" s="3">
        <v>0.15</v>
      </c>
      <c r="S2944" s="4">
        <v>25139</v>
      </c>
      <c r="T2944" s="4">
        <v>23070</v>
      </c>
      <c r="U2944" s="4">
        <v>2069</v>
      </c>
      <c r="V2944" s="3">
        <v>8.2302398663431323E-2</v>
      </c>
      <c r="W2944" t="s">
        <v>75</v>
      </c>
      <c r="X2944" t="s">
        <v>55</v>
      </c>
      <c r="Y2944" t="s">
        <v>43</v>
      </c>
      <c r="Z2944">
        <v>0</v>
      </c>
      <c r="AA2944" t="s">
        <v>57</v>
      </c>
      <c r="AB2944" t="s">
        <v>189</v>
      </c>
      <c r="AC2944" t="s">
        <v>46</v>
      </c>
    </row>
    <row r="2945" spans="1:29">
      <c r="A2945" t="s">
        <v>3447</v>
      </c>
      <c r="B2945" s="2">
        <v>45345</v>
      </c>
      <c r="C2945" t="s">
        <v>1060</v>
      </c>
      <c r="D2945" t="s">
        <v>31</v>
      </c>
      <c r="E2945" t="s">
        <v>129</v>
      </c>
      <c r="F2945" t="s">
        <v>33</v>
      </c>
      <c r="G2945">
        <v>52</v>
      </c>
      <c r="H2945" t="s">
        <v>34</v>
      </c>
      <c r="I2945" t="s">
        <v>35</v>
      </c>
      <c r="J2945" t="s">
        <v>36</v>
      </c>
      <c r="K2945" t="s">
        <v>130</v>
      </c>
      <c r="L2945" t="s">
        <v>52</v>
      </c>
      <c r="M2945" t="s">
        <v>92</v>
      </c>
      <c r="N2945" t="s">
        <v>113</v>
      </c>
      <c r="O2945">
        <v>3</v>
      </c>
      <c r="P2945" s="4">
        <v>7191</v>
      </c>
      <c r="Q2945" s="4">
        <v>4171</v>
      </c>
      <c r="R2945" s="3">
        <v>0.15</v>
      </c>
      <c r="S2945" s="4">
        <v>18337</v>
      </c>
      <c r="T2945" s="4">
        <v>12513</v>
      </c>
      <c r="U2945" s="4">
        <v>5824</v>
      </c>
      <c r="V2945" s="3">
        <v>0.31760920543164095</v>
      </c>
      <c r="W2945" t="s">
        <v>54</v>
      </c>
      <c r="X2945" t="s">
        <v>76</v>
      </c>
      <c r="Y2945" t="s">
        <v>56</v>
      </c>
      <c r="Z2945">
        <v>6</v>
      </c>
      <c r="AA2945" t="s">
        <v>172</v>
      </c>
      <c r="AB2945" t="s">
        <v>121</v>
      </c>
      <c r="AC2945">
        <v>3.9</v>
      </c>
    </row>
    <row r="2946" spans="1:29">
      <c r="A2946" t="s">
        <v>3448</v>
      </c>
      <c r="B2946" s="2">
        <v>45150</v>
      </c>
      <c r="C2946" t="s">
        <v>134</v>
      </c>
      <c r="D2946" t="s">
        <v>31</v>
      </c>
      <c r="E2946" t="s">
        <v>98</v>
      </c>
      <c r="F2946" t="s">
        <v>70</v>
      </c>
      <c r="G2946">
        <v>25</v>
      </c>
      <c r="H2946" t="s">
        <v>88</v>
      </c>
      <c r="I2946" t="s">
        <v>89</v>
      </c>
      <c r="J2946" t="s">
        <v>82</v>
      </c>
      <c r="K2946" t="s">
        <v>192</v>
      </c>
      <c r="L2946" t="s">
        <v>62</v>
      </c>
      <c r="M2946" t="s">
        <v>39</v>
      </c>
      <c r="N2946" t="s">
        <v>126</v>
      </c>
      <c r="O2946">
        <v>2</v>
      </c>
      <c r="P2946" s="4">
        <v>15454</v>
      </c>
      <c r="Q2946" s="4">
        <v>11900</v>
      </c>
      <c r="R2946" s="3">
        <v>0</v>
      </c>
      <c r="S2946" s="4">
        <v>30908</v>
      </c>
      <c r="T2946" s="4">
        <v>23800</v>
      </c>
      <c r="U2946" s="4">
        <v>7108</v>
      </c>
      <c r="V2946" s="3">
        <v>0.22997282257020837</v>
      </c>
      <c r="W2946" t="s">
        <v>41</v>
      </c>
      <c r="X2946" t="s">
        <v>42</v>
      </c>
      <c r="Y2946" t="s">
        <v>56</v>
      </c>
      <c r="Z2946">
        <v>4</v>
      </c>
      <c r="AA2946" t="s">
        <v>149</v>
      </c>
      <c r="AB2946" t="s">
        <v>132</v>
      </c>
      <c r="AC2946">
        <v>3.1</v>
      </c>
    </row>
    <row r="2947" spans="1:29">
      <c r="A2947" t="s">
        <v>3449</v>
      </c>
      <c r="B2947" s="2">
        <v>45624</v>
      </c>
      <c r="C2947" t="s">
        <v>740</v>
      </c>
      <c r="D2947" t="s">
        <v>31</v>
      </c>
      <c r="E2947" t="s">
        <v>32</v>
      </c>
      <c r="F2947" t="s">
        <v>33</v>
      </c>
      <c r="G2947">
        <v>46</v>
      </c>
      <c r="H2947" t="s">
        <v>153</v>
      </c>
      <c r="I2947" t="s">
        <v>154</v>
      </c>
      <c r="J2947" t="s">
        <v>36</v>
      </c>
      <c r="K2947" t="s">
        <v>120</v>
      </c>
      <c r="L2947" t="s">
        <v>142</v>
      </c>
      <c r="M2947" t="s">
        <v>107</v>
      </c>
      <c r="N2947" t="s">
        <v>113</v>
      </c>
      <c r="O2947">
        <v>7</v>
      </c>
      <c r="P2947" s="4">
        <v>12423</v>
      </c>
      <c r="Q2947" s="4">
        <v>7205</v>
      </c>
      <c r="R2947" s="3">
        <v>0.2</v>
      </c>
      <c r="S2947" s="4">
        <v>69569</v>
      </c>
      <c r="T2947" s="4">
        <v>50435</v>
      </c>
      <c r="U2947" s="4">
        <v>19134</v>
      </c>
      <c r="V2947" s="3">
        <v>0.27503629490146475</v>
      </c>
      <c r="W2947" t="s">
        <v>54</v>
      </c>
      <c r="X2947" t="s">
        <v>55</v>
      </c>
      <c r="Y2947" t="s">
        <v>56</v>
      </c>
      <c r="Z2947">
        <v>2</v>
      </c>
      <c r="AA2947" t="s">
        <v>65</v>
      </c>
      <c r="AB2947" t="s">
        <v>45</v>
      </c>
      <c r="AC2947">
        <v>4.3</v>
      </c>
    </row>
    <row r="2948" spans="1:29">
      <c r="A2948" t="s">
        <v>3450</v>
      </c>
      <c r="B2948" s="2">
        <v>45126</v>
      </c>
      <c r="C2948" t="s">
        <v>287</v>
      </c>
      <c r="D2948" t="s">
        <v>31</v>
      </c>
      <c r="E2948" t="s">
        <v>111</v>
      </c>
      <c r="F2948" t="s">
        <v>70</v>
      </c>
      <c r="G2948">
        <v>59</v>
      </c>
      <c r="H2948" t="s">
        <v>146</v>
      </c>
      <c r="I2948" t="s">
        <v>147</v>
      </c>
      <c r="J2948" t="s">
        <v>36</v>
      </c>
      <c r="K2948" t="s">
        <v>219</v>
      </c>
      <c r="L2948" t="s">
        <v>137</v>
      </c>
      <c r="M2948" t="s">
        <v>107</v>
      </c>
      <c r="N2948" t="s">
        <v>93</v>
      </c>
      <c r="O2948">
        <v>1</v>
      </c>
      <c r="P2948" s="4">
        <v>12624</v>
      </c>
      <c r="Q2948" s="4">
        <v>7701</v>
      </c>
      <c r="R2948" s="3">
        <v>0.2</v>
      </c>
      <c r="S2948" s="4">
        <v>10099</v>
      </c>
      <c r="T2948" s="4">
        <v>7701</v>
      </c>
      <c r="U2948" s="4">
        <v>2398</v>
      </c>
      <c r="V2948" s="3">
        <v>0.23744925240122786</v>
      </c>
      <c r="W2948" t="s">
        <v>75</v>
      </c>
      <c r="X2948" t="s">
        <v>76</v>
      </c>
      <c r="Y2948" t="s">
        <v>56</v>
      </c>
      <c r="Z2948">
        <v>4</v>
      </c>
      <c r="AA2948" t="s">
        <v>77</v>
      </c>
      <c r="AB2948" t="s">
        <v>189</v>
      </c>
      <c r="AC2948">
        <v>4.4000000000000004</v>
      </c>
    </row>
    <row r="2949" spans="1:29">
      <c r="A2949" t="s">
        <v>3451</v>
      </c>
      <c r="B2949" s="2">
        <v>45336</v>
      </c>
      <c r="C2949" t="s">
        <v>1732</v>
      </c>
      <c r="D2949" t="s">
        <v>49</v>
      </c>
      <c r="E2949" t="s">
        <v>135</v>
      </c>
      <c r="F2949" t="s">
        <v>33</v>
      </c>
      <c r="G2949">
        <v>45</v>
      </c>
      <c r="H2949" t="s">
        <v>105</v>
      </c>
      <c r="I2949" t="s">
        <v>89</v>
      </c>
      <c r="J2949" t="s">
        <v>82</v>
      </c>
      <c r="K2949" t="s">
        <v>239</v>
      </c>
      <c r="L2949" t="s">
        <v>101</v>
      </c>
      <c r="M2949" t="s">
        <v>83</v>
      </c>
      <c r="N2949" t="s">
        <v>53</v>
      </c>
      <c r="O2949">
        <v>4</v>
      </c>
      <c r="P2949" s="4">
        <v>11643</v>
      </c>
      <c r="Q2949" s="4">
        <v>6753</v>
      </c>
      <c r="R2949" s="3">
        <v>0</v>
      </c>
      <c r="S2949" s="4">
        <v>46572</v>
      </c>
      <c r="T2949" s="4">
        <v>27012</v>
      </c>
      <c r="U2949" s="4">
        <v>19560</v>
      </c>
      <c r="V2949" s="3">
        <v>0.41999484668899767</v>
      </c>
      <c r="W2949" t="s">
        <v>41</v>
      </c>
      <c r="X2949" t="s">
        <v>76</v>
      </c>
      <c r="Y2949" t="s">
        <v>43</v>
      </c>
      <c r="Z2949">
        <v>0</v>
      </c>
      <c r="AA2949" t="s">
        <v>77</v>
      </c>
      <c r="AB2949" t="s">
        <v>66</v>
      </c>
      <c r="AC2949" t="s">
        <v>46</v>
      </c>
    </row>
    <row r="2950" spans="1:29">
      <c r="A2950" t="s">
        <v>3452</v>
      </c>
      <c r="B2950" s="2">
        <v>45146</v>
      </c>
      <c r="C2950" t="s">
        <v>1178</v>
      </c>
      <c r="D2950" t="s">
        <v>49</v>
      </c>
      <c r="E2950" t="s">
        <v>32</v>
      </c>
      <c r="F2950" t="s">
        <v>33</v>
      </c>
      <c r="G2950">
        <v>56</v>
      </c>
      <c r="H2950" t="s">
        <v>80</v>
      </c>
      <c r="I2950" t="s">
        <v>81</v>
      </c>
      <c r="J2950" t="s">
        <v>82</v>
      </c>
      <c r="K2950" t="s">
        <v>225</v>
      </c>
      <c r="L2950" t="s">
        <v>131</v>
      </c>
      <c r="M2950" t="s">
        <v>39</v>
      </c>
      <c r="N2950" t="s">
        <v>53</v>
      </c>
      <c r="O2950">
        <v>2</v>
      </c>
      <c r="P2950" s="4">
        <v>13561</v>
      </c>
      <c r="Q2950" s="4">
        <v>8137</v>
      </c>
      <c r="R2950" s="3">
        <v>0.2</v>
      </c>
      <c r="S2950" s="4">
        <v>21698</v>
      </c>
      <c r="T2950" s="4">
        <v>16274</v>
      </c>
      <c r="U2950" s="4">
        <v>5424</v>
      </c>
      <c r="V2950" s="3">
        <v>0.24997695640151166</v>
      </c>
      <c r="W2950" t="s">
        <v>75</v>
      </c>
      <c r="X2950" t="s">
        <v>55</v>
      </c>
      <c r="Y2950" t="s">
        <v>43</v>
      </c>
      <c r="Z2950">
        <v>0</v>
      </c>
      <c r="AA2950" t="s">
        <v>77</v>
      </c>
      <c r="AB2950" t="s">
        <v>194</v>
      </c>
      <c r="AC2950" t="s">
        <v>46</v>
      </c>
    </row>
    <row r="2951" spans="1:29">
      <c r="A2951" t="s">
        <v>3453</v>
      </c>
      <c r="B2951" s="2">
        <v>45566</v>
      </c>
      <c r="C2951" t="s">
        <v>1468</v>
      </c>
      <c r="D2951" t="s">
        <v>49</v>
      </c>
      <c r="E2951" t="s">
        <v>124</v>
      </c>
      <c r="F2951" t="s">
        <v>70</v>
      </c>
      <c r="G2951">
        <v>34</v>
      </c>
      <c r="H2951" t="s">
        <v>146</v>
      </c>
      <c r="I2951" t="s">
        <v>147</v>
      </c>
      <c r="J2951" t="s">
        <v>36</v>
      </c>
      <c r="K2951" t="s">
        <v>61</v>
      </c>
      <c r="L2951" t="s">
        <v>137</v>
      </c>
      <c r="M2951" t="s">
        <v>39</v>
      </c>
      <c r="N2951" t="s">
        <v>126</v>
      </c>
      <c r="O2951">
        <v>3</v>
      </c>
      <c r="P2951" s="4">
        <v>18622</v>
      </c>
      <c r="Q2951" s="4">
        <v>10242</v>
      </c>
      <c r="R2951" s="3">
        <v>0.2</v>
      </c>
      <c r="S2951" s="4">
        <v>44693</v>
      </c>
      <c r="T2951" s="4">
        <v>30726</v>
      </c>
      <c r="U2951" s="4">
        <v>13967</v>
      </c>
      <c r="V2951" s="3">
        <v>0.3125097890049896</v>
      </c>
      <c r="W2951" t="s">
        <v>41</v>
      </c>
      <c r="X2951" t="s">
        <v>76</v>
      </c>
      <c r="Y2951" t="s">
        <v>43</v>
      </c>
      <c r="Z2951">
        <v>0</v>
      </c>
      <c r="AA2951" t="s">
        <v>44</v>
      </c>
      <c r="AB2951" t="s">
        <v>66</v>
      </c>
      <c r="AC2951" t="s">
        <v>46</v>
      </c>
    </row>
    <row r="2952" spans="1:29">
      <c r="A2952" t="s">
        <v>3454</v>
      </c>
      <c r="B2952" s="2">
        <v>45553</v>
      </c>
      <c r="C2952" t="s">
        <v>517</v>
      </c>
      <c r="D2952" t="s">
        <v>31</v>
      </c>
      <c r="E2952" t="s">
        <v>32</v>
      </c>
      <c r="F2952" t="s">
        <v>33</v>
      </c>
      <c r="G2952">
        <v>49</v>
      </c>
      <c r="H2952" t="s">
        <v>146</v>
      </c>
      <c r="I2952" t="s">
        <v>147</v>
      </c>
      <c r="J2952" t="s">
        <v>36</v>
      </c>
      <c r="K2952" t="s">
        <v>323</v>
      </c>
      <c r="L2952" t="s">
        <v>131</v>
      </c>
      <c r="M2952" t="s">
        <v>83</v>
      </c>
      <c r="N2952" t="s">
        <v>126</v>
      </c>
      <c r="O2952">
        <v>3</v>
      </c>
      <c r="P2952" s="4">
        <v>16641</v>
      </c>
      <c r="Q2952" s="4">
        <v>12314</v>
      </c>
      <c r="R2952" s="3">
        <v>0.1</v>
      </c>
      <c r="S2952" s="4">
        <v>44931</v>
      </c>
      <c r="T2952" s="4">
        <v>36942</v>
      </c>
      <c r="U2952" s="4">
        <v>7989</v>
      </c>
      <c r="V2952" s="3">
        <v>0.1778059691527008</v>
      </c>
      <c r="W2952" t="s">
        <v>41</v>
      </c>
      <c r="X2952" t="s">
        <v>55</v>
      </c>
      <c r="Y2952" t="s">
        <v>56</v>
      </c>
      <c r="Z2952">
        <v>2</v>
      </c>
      <c r="AA2952" t="s">
        <v>57</v>
      </c>
      <c r="AB2952" t="s">
        <v>150</v>
      </c>
      <c r="AC2952">
        <v>4.7</v>
      </c>
    </row>
    <row r="2953" spans="1:29">
      <c r="A2953" t="s">
        <v>3455</v>
      </c>
      <c r="B2953" s="2">
        <v>45140</v>
      </c>
      <c r="C2953" t="s">
        <v>951</v>
      </c>
      <c r="D2953" t="s">
        <v>31</v>
      </c>
      <c r="E2953" t="s">
        <v>124</v>
      </c>
      <c r="F2953" t="s">
        <v>70</v>
      </c>
      <c r="G2953">
        <v>40</v>
      </c>
      <c r="H2953" t="s">
        <v>146</v>
      </c>
      <c r="I2953" t="s">
        <v>147</v>
      </c>
      <c r="J2953" t="s">
        <v>36</v>
      </c>
      <c r="K2953" t="s">
        <v>74</v>
      </c>
      <c r="L2953" t="s">
        <v>38</v>
      </c>
      <c r="M2953" t="s">
        <v>92</v>
      </c>
      <c r="N2953" t="s">
        <v>93</v>
      </c>
      <c r="O2953">
        <v>5</v>
      </c>
      <c r="P2953" s="4">
        <v>12549</v>
      </c>
      <c r="Q2953" s="4">
        <v>7906</v>
      </c>
      <c r="R2953" s="3">
        <v>0.15</v>
      </c>
      <c r="S2953" s="4">
        <v>53333</v>
      </c>
      <c r="T2953" s="4">
        <v>39530</v>
      </c>
      <c r="U2953" s="4">
        <v>13803</v>
      </c>
      <c r="V2953" s="3">
        <v>0.25880786754917218</v>
      </c>
      <c r="W2953" t="s">
        <v>54</v>
      </c>
      <c r="X2953" t="s">
        <v>55</v>
      </c>
      <c r="Y2953" t="s">
        <v>56</v>
      </c>
      <c r="Z2953">
        <v>2</v>
      </c>
      <c r="AA2953" t="s">
        <v>193</v>
      </c>
      <c r="AB2953" t="s">
        <v>189</v>
      </c>
      <c r="AC2953">
        <v>4.5</v>
      </c>
    </row>
    <row r="2954" spans="1:29">
      <c r="A2954" t="s">
        <v>3456</v>
      </c>
      <c r="B2954" s="2">
        <v>44993</v>
      </c>
      <c r="C2954" t="s">
        <v>295</v>
      </c>
      <c r="D2954" t="s">
        <v>31</v>
      </c>
      <c r="E2954" t="s">
        <v>111</v>
      </c>
      <c r="F2954" t="s">
        <v>70</v>
      </c>
      <c r="G2954">
        <v>54</v>
      </c>
      <c r="H2954" t="s">
        <v>88</v>
      </c>
      <c r="I2954" t="s">
        <v>89</v>
      </c>
      <c r="J2954" t="s">
        <v>82</v>
      </c>
      <c r="K2954" t="s">
        <v>51</v>
      </c>
      <c r="L2954" t="s">
        <v>38</v>
      </c>
      <c r="M2954" t="s">
        <v>63</v>
      </c>
      <c r="N2954" t="s">
        <v>64</v>
      </c>
      <c r="O2954">
        <v>8</v>
      </c>
      <c r="P2954" s="4">
        <v>14355</v>
      </c>
      <c r="Q2954" s="4">
        <v>9618</v>
      </c>
      <c r="R2954" s="3">
        <v>0</v>
      </c>
      <c r="S2954" s="4">
        <v>114840</v>
      </c>
      <c r="T2954" s="4">
        <v>76944</v>
      </c>
      <c r="U2954" s="4">
        <v>37896</v>
      </c>
      <c r="V2954" s="3">
        <v>0.32998955067920588</v>
      </c>
      <c r="W2954" t="s">
        <v>54</v>
      </c>
      <c r="X2954" t="s">
        <v>55</v>
      </c>
      <c r="Y2954" t="s">
        <v>56</v>
      </c>
      <c r="Z2954">
        <v>3</v>
      </c>
      <c r="AA2954" t="s">
        <v>226</v>
      </c>
      <c r="AB2954" t="s">
        <v>66</v>
      </c>
      <c r="AC2954">
        <v>4.9000000000000004</v>
      </c>
    </row>
    <row r="2955" spans="1:29">
      <c r="A2955" t="s">
        <v>3457</v>
      </c>
      <c r="B2955" s="2">
        <v>44933</v>
      </c>
      <c r="C2955" t="s">
        <v>538</v>
      </c>
      <c r="D2955" t="s">
        <v>49</v>
      </c>
      <c r="E2955" t="s">
        <v>98</v>
      </c>
      <c r="F2955" t="s">
        <v>70</v>
      </c>
      <c r="G2955">
        <v>54</v>
      </c>
      <c r="H2955" t="s">
        <v>105</v>
      </c>
      <c r="I2955" t="s">
        <v>89</v>
      </c>
      <c r="J2955" t="s">
        <v>82</v>
      </c>
      <c r="K2955" t="s">
        <v>125</v>
      </c>
      <c r="L2955" t="s">
        <v>91</v>
      </c>
      <c r="M2955" t="s">
        <v>39</v>
      </c>
      <c r="N2955" t="s">
        <v>40</v>
      </c>
      <c r="O2955">
        <v>7</v>
      </c>
      <c r="P2955" s="4">
        <v>15361</v>
      </c>
      <c r="Q2955" s="4">
        <v>10445</v>
      </c>
      <c r="R2955" s="3">
        <v>0.05</v>
      </c>
      <c r="S2955" s="4">
        <v>102151</v>
      </c>
      <c r="T2955" s="4">
        <v>73115</v>
      </c>
      <c r="U2955" s="4">
        <v>29036</v>
      </c>
      <c r="V2955" s="3">
        <v>0.28424587130816142</v>
      </c>
      <c r="W2955" t="s">
        <v>41</v>
      </c>
      <c r="X2955" t="s">
        <v>42</v>
      </c>
      <c r="Y2955" t="s">
        <v>56</v>
      </c>
      <c r="Z2955">
        <v>6</v>
      </c>
      <c r="AA2955" t="s">
        <v>44</v>
      </c>
      <c r="AB2955" t="s">
        <v>194</v>
      </c>
      <c r="AC2955">
        <v>4.5999999999999996</v>
      </c>
    </row>
    <row r="2956" spans="1:29">
      <c r="A2956" t="s">
        <v>3458</v>
      </c>
      <c r="B2956" s="2">
        <v>45442</v>
      </c>
      <c r="C2956" t="s">
        <v>1096</v>
      </c>
      <c r="D2956" t="s">
        <v>31</v>
      </c>
      <c r="E2956" t="s">
        <v>124</v>
      </c>
      <c r="F2956" t="s">
        <v>70</v>
      </c>
      <c r="G2956">
        <v>38</v>
      </c>
      <c r="H2956" t="s">
        <v>34</v>
      </c>
      <c r="I2956" t="s">
        <v>35</v>
      </c>
      <c r="J2956" t="s">
        <v>36</v>
      </c>
      <c r="K2956" t="s">
        <v>130</v>
      </c>
      <c r="L2956" t="s">
        <v>112</v>
      </c>
      <c r="M2956" t="s">
        <v>39</v>
      </c>
      <c r="N2956" t="s">
        <v>126</v>
      </c>
      <c r="O2956">
        <v>5</v>
      </c>
      <c r="P2956" s="4">
        <v>24379</v>
      </c>
      <c r="Q2956" s="4">
        <v>15115</v>
      </c>
      <c r="R2956" s="3">
        <v>0.2</v>
      </c>
      <c r="S2956" s="4">
        <v>97516</v>
      </c>
      <c r="T2956" s="4">
        <v>75575</v>
      </c>
      <c r="U2956" s="4">
        <v>21941</v>
      </c>
      <c r="V2956" s="3">
        <v>0.22499897452725706</v>
      </c>
      <c r="W2956" t="s">
        <v>84</v>
      </c>
      <c r="X2956" t="s">
        <v>42</v>
      </c>
      <c r="Y2956" t="s">
        <v>56</v>
      </c>
      <c r="Z2956">
        <v>6</v>
      </c>
      <c r="AA2956" t="s">
        <v>102</v>
      </c>
      <c r="AB2956" t="s">
        <v>194</v>
      </c>
      <c r="AC2956">
        <v>4.3</v>
      </c>
    </row>
    <row r="2957" spans="1:29">
      <c r="A2957" t="s">
        <v>3459</v>
      </c>
      <c r="B2957" s="2">
        <v>45226</v>
      </c>
      <c r="C2957" t="s">
        <v>750</v>
      </c>
      <c r="D2957" t="s">
        <v>49</v>
      </c>
      <c r="E2957" t="s">
        <v>50</v>
      </c>
      <c r="F2957" t="s">
        <v>33</v>
      </c>
      <c r="G2957">
        <v>44</v>
      </c>
      <c r="H2957" t="s">
        <v>99</v>
      </c>
      <c r="I2957" t="s">
        <v>99</v>
      </c>
      <c r="J2957" t="s">
        <v>100</v>
      </c>
      <c r="K2957" t="s">
        <v>74</v>
      </c>
      <c r="L2957" t="s">
        <v>62</v>
      </c>
      <c r="M2957" t="s">
        <v>107</v>
      </c>
      <c r="N2957" t="s">
        <v>64</v>
      </c>
      <c r="O2957">
        <v>1</v>
      </c>
      <c r="P2957" s="4">
        <v>11542</v>
      </c>
      <c r="Q2957" s="4">
        <v>8426</v>
      </c>
      <c r="R2957" s="3">
        <v>0.1</v>
      </c>
      <c r="S2957" s="4">
        <v>10388</v>
      </c>
      <c r="T2957" s="4">
        <v>8426</v>
      </c>
      <c r="U2957" s="4">
        <v>1962</v>
      </c>
      <c r="V2957" s="3">
        <v>0.18887177512514439</v>
      </c>
      <c r="W2957" t="s">
        <v>54</v>
      </c>
      <c r="X2957" t="s">
        <v>76</v>
      </c>
      <c r="Y2957" t="s">
        <v>56</v>
      </c>
      <c r="Z2957">
        <v>6</v>
      </c>
      <c r="AA2957" t="s">
        <v>143</v>
      </c>
      <c r="AB2957" t="s">
        <v>132</v>
      </c>
      <c r="AC2957">
        <v>4.2</v>
      </c>
    </row>
    <row r="2958" spans="1:29">
      <c r="A2958" t="s">
        <v>3460</v>
      </c>
      <c r="B2958" s="2">
        <v>45432</v>
      </c>
      <c r="C2958" t="s">
        <v>176</v>
      </c>
      <c r="D2958" t="s">
        <v>49</v>
      </c>
      <c r="E2958" t="s">
        <v>111</v>
      </c>
      <c r="F2958" t="s">
        <v>70</v>
      </c>
      <c r="G2958">
        <v>18</v>
      </c>
      <c r="H2958" t="s">
        <v>71</v>
      </c>
      <c r="I2958" t="s">
        <v>72</v>
      </c>
      <c r="J2958" t="s">
        <v>73</v>
      </c>
      <c r="K2958" t="s">
        <v>125</v>
      </c>
      <c r="L2958" t="s">
        <v>38</v>
      </c>
      <c r="M2958" t="s">
        <v>92</v>
      </c>
      <c r="N2958" t="s">
        <v>64</v>
      </c>
      <c r="O2958">
        <v>1</v>
      </c>
      <c r="P2958" s="4">
        <v>20399</v>
      </c>
      <c r="Q2958" s="4">
        <v>12443</v>
      </c>
      <c r="R2958" s="3">
        <v>0</v>
      </c>
      <c r="S2958" s="4">
        <v>20399</v>
      </c>
      <c r="T2958" s="4">
        <v>12443</v>
      </c>
      <c r="U2958" s="4">
        <v>7956</v>
      </c>
      <c r="V2958" s="3">
        <v>0.39001911858424432</v>
      </c>
      <c r="W2958" t="s">
        <v>84</v>
      </c>
      <c r="X2958" t="s">
        <v>42</v>
      </c>
      <c r="Y2958" t="s">
        <v>56</v>
      </c>
      <c r="Z2958">
        <v>3</v>
      </c>
      <c r="AA2958" t="s">
        <v>185</v>
      </c>
      <c r="AB2958" t="s">
        <v>66</v>
      </c>
      <c r="AC2958">
        <v>4.5999999999999996</v>
      </c>
    </row>
    <row r="2959" spans="1:29">
      <c r="A2959" t="s">
        <v>3461</v>
      </c>
      <c r="B2959" s="2">
        <v>45405</v>
      </c>
      <c r="C2959" t="s">
        <v>403</v>
      </c>
      <c r="D2959" t="s">
        <v>49</v>
      </c>
      <c r="E2959" t="s">
        <v>135</v>
      </c>
      <c r="F2959" t="s">
        <v>33</v>
      </c>
      <c r="G2959">
        <v>18</v>
      </c>
      <c r="H2959" t="s">
        <v>34</v>
      </c>
      <c r="I2959" t="s">
        <v>35</v>
      </c>
      <c r="J2959" t="s">
        <v>36</v>
      </c>
      <c r="K2959" t="s">
        <v>125</v>
      </c>
      <c r="L2959" t="s">
        <v>131</v>
      </c>
      <c r="M2959" t="s">
        <v>92</v>
      </c>
      <c r="N2959" t="s">
        <v>93</v>
      </c>
      <c r="O2959">
        <v>7</v>
      </c>
      <c r="P2959" s="4">
        <v>11623</v>
      </c>
      <c r="Q2959" s="4">
        <v>6509</v>
      </c>
      <c r="R2959" s="3">
        <v>0</v>
      </c>
      <c r="S2959" s="4">
        <v>81361</v>
      </c>
      <c r="T2959" s="4">
        <v>45563</v>
      </c>
      <c r="U2959" s="4">
        <v>35798</v>
      </c>
      <c r="V2959" s="3">
        <v>0.43998967564312141</v>
      </c>
      <c r="W2959" t="s">
        <v>84</v>
      </c>
      <c r="X2959" t="s">
        <v>55</v>
      </c>
      <c r="Y2959" t="s">
        <v>56</v>
      </c>
      <c r="Z2959">
        <v>1</v>
      </c>
      <c r="AA2959" t="s">
        <v>57</v>
      </c>
      <c r="AB2959" t="s">
        <v>66</v>
      </c>
      <c r="AC2959">
        <v>4.4000000000000004</v>
      </c>
    </row>
    <row r="2960" spans="1:29">
      <c r="A2960" t="s">
        <v>3462</v>
      </c>
      <c r="B2960" s="2">
        <v>44949</v>
      </c>
      <c r="C2960" t="s">
        <v>1017</v>
      </c>
      <c r="D2960" t="s">
        <v>31</v>
      </c>
      <c r="E2960" t="s">
        <v>135</v>
      </c>
      <c r="F2960" t="s">
        <v>33</v>
      </c>
      <c r="G2960">
        <v>51</v>
      </c>
      <c r="H2960" t="s">
        <v>34</v>
      </c>
      <c r="I2960" t="s">
        <v>35</v>
      </c>
      <c r="J2960" t="s">
        <v>36</v>
      </c>
      <c r="K2960" t="s">
        <v>323</v>
      </c>
      <c r="L2960" t="s">
        <v>91</v>
      </c>
      <c r="M2960" t="s">
        <v>63</v>
      </c>
      <c r="N2960" t="s">
        <v>64</v>
      </c>
      <c r="O2960">
        <v>6</v>
      </c>
      <c r="P2960" s="4">
        <v>21372</v>
      </c>
      <c r="Q2960" s="4">
        <v>16670</v>
      </c>
      <c r="R2960" s="3">
        <v>0.15</v>
      </c>
      <c r="S2960" s="4">
        <v>108997</v>
      </c>
      <c r="T2960" s="4">
        <v>100020</v>
      </c>
      <c r="U2960" s="4">
        <v>8977</v>
      </c>
      <c r="V2960" s="3">
        <v>8.2360064955916218E-2</v>
      </c>
      <c r="W2960" t="s">
        <v>84</v>
      </c>
      <c r="X2960" t="s">
        <v>55</v>
      </c>
      <c r="Y2960" t="s">
        <v>43</v>
      </c>
      <c r="Z2960">
        <v>0</v>
      </c>
      <c r="AA2960" t="s">
        <v>163</v>
      </c>
      <c r="AB2960" t="s">
        <v>194</v>
      </c>
      <c r="AC2960" t="s">
        <v>46</v>
      </c>
    </row>
    <row r="2961" spans="1:29">
      <c r="A2961" t="s">
        <v>3463</v>
      </c>
      <c r="B2961" s="2">
        <v>45384</v>
      </c>
      <c r="C2961" t="s">
        <v>304</v>
      </c>
      <c r="D2961" t="s">
        <v>49</v>
      </c>
      <c r="E2961" t="s">
        <v>98</v>
      </c>
      <c r="F2961" t="s">
        <v>70</v>
      </c>
      <c r="G2961">
        <v>52</v>
      </c>
      <c r="H2961" t="s">
        <v>88</v>
      </c>
      <c r="I2961" t="s">
        <v>89</v>
      </c>
      <c r="J2961" t="s">
        <v>82</v>
      </c>
      <c r="K2961" t="s">
        <v>61</v>
      </c>
      <c r="L2961" t="s">
        <v>38</v>
      </c>
      <c r="M2961" t="s">
        <v>83</v>
      </c>
      <c r="N2961" t="s">
        <v>126</v>
      </c>
      <c r="O2961">
        <v>3</v>
      </c>
      <c r="P2961" s="4">
        <v>6711</v>
      </c>
      <c r="Q2961" s="4">
        <v>4228</v>
      </c>
      <c r="R2961" s="3">
        <v>0.15</v>
      </c>
      <c r="S2961" s="4">
        <v>17113</v>
      </c>
      <c r="T2961" s="4">
        <v>12684</v>
      </c>
      <c r="U2961" s="4">
        <v>4429</v>
      </c>
      <c r="V2961" s="3">
        <v>0.25880909250277567</v>
      </c>
      <c r="W2961" t="s">
        <v>75</v>
      </c>
      <c r="X2961" t="s">
        <v>42</v>
      </c>
      <c r="Y2961" t="s">
        <v>56</v>
      </c>
      <c r="Z2961">
        <v>2</v>
      </c>
      <c r="AA2961" t="s">
        <v>193</v>
      </c>
      <c r="AB2961" t="s">
        <v>95</v>
      </c>
      <c r="AC2961">
        <v>3.8</v>
      </c>
    </row>
    <row r="2962" spans="1:29">
      <c r="A2962" t="s">
        <v>3464</v>
      </c>
      <c r="B2962" s="2">
        <v>44991</v>
      </c>
      <c r="C2962" t="s">
        <v>464</v>
      </c>
      <c r="D2962" t="s">
        <v>31</v>
      </c>
      <c r="E2962" t="s">
        <v>111</v>
      </c>
      <c r="F2962" t="s">
        <v>70</v>
      </c>
      <c r="G2962">
        <v>56</v>
      </c>
      <c r="H2962" t="s">
        <v>88</v>
      </c>
      <c r="I2962" t="s">
        <v>89</v>
      </c>
      <c r="J2962" t="s">
        <v>82</v>
      </c>
      <c r="K2962" t="s">
        <v>225</v>
      </c>
      <c r="L2962" t="s">
        <v>101</v>
      </c>
      <c r="M2962" t="s">
        <v>83</v>
      </c>
      <c r="N2962" t="s">
        <v>113</v>
      </c>
      <c r="O2962">
        <v>3</v>
      </c>
      <c r="P2962" s="4">
        <v>21948</v>
      </c>
      <c r="Q2962" s="4">
        <v>13827</v>
      </c>
      <c r="R2962" s="3">
        <v>0.15</v>
      </c>
      <c r="S2962" s="4">
        <v>55967</v>
      </c>
      <c r="T2962" s="4">
        <v>41481</v>
      </c>
      <c r="U2962" s="4">
        <v>14486</v>
      </c>
      <c r="V2962" s="3">
        <v>0.25883109689638539</v>
      </c>
      <c r="W2962" t="s">
        <v>84</v>
      </c>
      <c r="X2962" t="s">
        <v>55</v>
      </c>
      <c r="Y2962" t="s">
        <v>43</v>
      </c>
      <c r="Z2962">
        <v>0</v>
      </c>
      <c r="AA2962" t="s">
        <v>181</v>
      </c>
      <c r="AB2962" t="s">
        <v>95</v>
      </c>
      <c r="AC2962" t="s">
        <v>46</v>
      </c>
    </row>
    <row r="2963" spans="1:29">
      <c r="A2963" t="s">
        <v>3465</v>
      </c>
      <c r="B2963" s="2">
        <v>45177</v>
      </c>
      <c r="C2963" t="s">
        <v>377</v>
      </c>
      <c r="D2963" t="s">
        <v>31</v>
      </c>
      <c r="E2963" t="s">
        <v>124</v>
      </c>
      <c r="F2963" t="s">
        <v>70</v>
      </c>
      <c r="G2963">
        <v>51</v>
      </c>
      <c r="H2963" t="s">
        <v>146</v>
      </c>
      <c r="I2963" t="s">
        <v>147</v>
      </c>
      <c r="J2963" t="s">
        <v>36</v>
      </c>
      <c r="K2963" t="s">
        <v>219</v>
      </c>
      <c r="L2963" t="s">
        <v>112</v>
      </c>
      <c r="M2963" t="s">
        <v>63</v>
      </c>
      <c r="N2963" t="s">
        <v>93</v>
      </c>
      <c r="O2963">
        <v>4</v>
      </c>
      <c r="P2963" s="4">
        <v>9114</v>
      </c>
      <c r="Q2963" s="4">
        <v>6744</v>
      </c>
      <c r="R2963" s="3">
        <v>0.05</v>
      </c>
      <c r="S2963" s="4">
        <v>34633</v>
      </c>
      <c r="T2963" s="4">
        <v>26976</v>
      </c>
      <c r="U2963" s="4">
        <v>7657</v>
      </c>
      <c r="V2963" s="3">
        <v>0.22108971212427453</v>
      </c>
      <c r="W2963" t="s">
        <v>75</v>
      </c>
      <c r="X2963" t="s">
        <v>42</v>
      </c>
      <c r="Y2963" t="s">
        <v>56</v>
      </c>
      <c r="Z2963">
        <v>1</v>
      </c>
      <c r="AA2963" t="s">
        <v>163</v>
      </c>
      <c r="AB2963" t="s">
        <v>95</v>
      </c>
      <c r="AC2963">
        <v>4.4000000000000004</v>
      </c>
    </row>
    <row r="2964" spans="1:29">
      <c r="A2964" t="s">
        <v>3466</v>
      </c>
      <c r="B2964" s="2">
        <v>44956</v>
      </c>
      <c r="C2964" t="s">
        <v>447</v>
      </c>
      <c r="D2964" t="s">
        <v>31</v>
      </c>
      <c r="E2964" t="s">
        <v>188</v>
      </c>
      <c r="F2964" t="s">
        <v>33</v>
      </c>
      <c r="G2964">
        <v>38</v>
      </c>
      <c r="H2964" t="s">
        <v>153</v>
      </c>
      <c r="I2964" t="s">
        <v>154</v>
      </c>
      <c r="J2964" t="s">
        <v>36</v>
      </c>
      <c r="K2964" t="s">
        <v>179</v>
      </c>
      <c r="L2964" t="s">
        <v>142</v>
      </c>
      <c r="M2964" t="s">
        <v>63</v>
      </c>
      <c r="N2964" t="s">
        <v>113</v>
      </c>
      <c r="O2964">
        <v>2</v>
      </c>
      <c r="P2964" s="4">
        <v>4171</v>
      </c>
      <c r="Q2964" s="4">
        <v>2503</v>
      </c>
      <c r="R2964" s="3">
        <v>0.2</v>
      </c>
      <c r="S2964" s="4">
        <v>6674</v>
      </c>
      <c r="T2964" s="4">
        <v>5006</v>
      </c>
      <c r="U2964" s="4">
        <v>1668</v>
      </c>
      <c r="V2964" s="3">
        <v>0.24992508240934971</v>
      </c>
      <c r="W2964" t="s">
        <v>75</v>
      </c>
      <c r="X2964" t="s">
        <v>55</v>
      </c>
      <c r="Y2964" t="s">
        <v>156</v>
      </c>
      <c r="Z2964">
        <v>0</v>
      </c>
      <c r="AA2964" t="s">
        <v>102</v>
      </c>
      <c r="AB2964" t="s">
        <v>121</v>
      </c>
      <c r="AC2964">
        <v>2.2999999999999998</v>
      </c>
    </row>
    <row r="2965" spans="1:29">
      <c r="A2965" t="s">
        <v>3467</v>
      </c>
      <c r="B2965" s="2">
        <v>45638</v>
      </c>
      <c r="C2965" t="s">
        <v>283</v>
      </c>
      <c r="D2965" t="s">
        <v>49</v>
      </c>
      <c r="E2965" t="s">
        <v>50</v>
      </c>
      <c r="F2965" t="s">
        <v>33</v>
      </c>
      <c r="G2965">
        <v>37</v>
      </c>
      <c r="H2965" t="s">
        <v>71</v>
      </c>
      <c r="I2965" t="s">
        <v>72</v>
      </c>
      <c r="J2965" t="s">
        <v>73</v>
      </c>
      <c r="K2965" t="s">
        <v>225</v>
      </c>
      <c r="L2965" t="s">
        <v>62</v>
      </c>
      <c r="M2965" t="s">
        <v>63</v>
      </c>
      <c r="N2965" t="s">
        <v>113</v>
      </c>
      <c r="O2965">
        <v>8</v>
      </c>
      <c r="P2965" s="4">
        <v>13291</v>
      </c>
      <c r="Q2965" s="4">
        <v>7709</v>
      </c>
      <c r="R2965" s="3">
        <v>0</v>
      </c>
      <c r="S2965" s="4">
        <v>106328</v>
      </c>
      <c r="T2965" s="4">
        <v>61672</v>
      </c>
      <c r="U2965" s="4">
        <v>44656</v>
      </c>
      <c r="V2965" s="3">
        <v>0.41998344744563992</v>
      </c>
      <c r="W2965" t="s">
        <v>41</v>
      </c>
      <c r="X2965" t="s">
        <v>55</v>
      </c>
      <c r="Y2965" t="s">
        <v>156</v>
      </c>
      <c r="Z2965">
        <v>0</v>
      </c>
      <c r="AA2965" t="s">
        <v>149</v>
      </c>
      <c r="AB2965" t="s">
        <v>150</v>
      </c>
      <c r="AC2965">
        <v>1.8</v>
      </c>
    </row>
    <row r="2966" spans="1:29">
      <c r="A2966" t="s">
        <v>3468</v>
      </c>
      <c r="B2966" s="2">
        <v>45373</v>
      </c>
      <c r="C2966" t="s">
        <v>158</v>
      </c>
      <c r="D2966" t="s">
        <v>31</v>
      </c>
      <c r="E2966" t="s">
        <v>60</v>
      </c>
      <c r="F2966" t="s">
        <v>70</v>
      </c>
      <c r="G2966">
        <v>32</v>
      </c>
      <c r="H2966" t="s">
        <v>34</v>
      </c>
      <c r="I2966" t="s">
        <v>35</v>
      </c>
      <c r="J2966" t="s">
        <v>36</v>
      </c>
      <c r="K2966" t="s">
        <v>257</v>
      </c>
      <c r="L2966" t="s">
        <v>142</v>
      </c>
      <c r="M2966" t="s">
        <v>107</v>
      </c>
      <c r="N2966" t="s">
        <v>93</v>
      </c>
      <c r="O2966">
        <v>7</v>
      </c>
      <c r="P2966" s="4">
        <v>20539</v>
      </c>
      <c r="Q2966" s="4">
        <v>14377</v>
      </c>
      <c r="R2966" s="3">
        <v>0</v>
      </c>
      <c r="S2966" s="4">
        <v>143773</v>
      </c>
      <c r="T2966" s="4">
        <v>100639</v>
      </c>
      <c r="U2966" s="4">
        <v>43134</v>
      </c>
      <c r="V2966" s="3">
        <v>0.30001460635863481</v>
      </c>
      <c r="W2966" t="s">
        <v>75</v>
      </c>
      <c r="X2966" t="s">
        <v>55</v>
      </c>
      <c r="Y2966" t="s">
        <v>56</v>
      </c>
      <c r="Z2966">
        <v>6</v>
      </c>
      <c r="AA2966" t="s">
        <v>149</v>
      </c>
      <c r="AB2966" t="s">
        <v>66</v>
      </c>
      <c r="AC2966">
        <v>4</v>
      </c>
    </row>
    <row r="2967" spans="1:29">
      <c r="A2967" t="s">
        <v>3469</v>
      </c>
      <c r="B2967" s="2">
        <v>45173</v>
      </c>
      <c r="C2967" t="s">
        <v>992</v>
      </c>
      <c r="D2967" t="s">
        <v>31</v>
      </c>
      <c r="E2967" t="s">
        <v>135</v>
      </c>
      <c r="F2967" t="s">
        <v>33</v>
      </c>
      <c r="G2967">
        <v>54</v>
      </c>
      <c r="H2967" t="s">
        <v>34</v>
      </c>
      <c r="I2967" t="s">
        <v>35</v>
      </c>
      <c r="J2967" t="s">
        <v>36</v>
      </c>
      <c r="K2967" t="s">
        <v>90</v>
      </c>
      <c r="L2967" t="s">
        <v>142</v>
      </c>
      <c r="M2967" t="s">
        <v>39</v>
      </c>
      <c r="N2967" t="s">
        <v>93</v>
      </c>
      <c r="O2967">
        <v>4</v>
      </c>
      <c r="P2967" s="4">
        <v>7901</v>
      </c>
      <c r="Q2967" s="4">
        <v>6005</v>
      </c>
      <c r="R2967" s="3">
        <v>0.2</v>
      </c>
      <c r="S2967" s="4">
        <v>25283</v>
      </c>
      <c r="T2967" s="4">
        <v>24020</v>
      </c>
      <c r="U2967" s="4">
        <v>1263</v>
      </c>
      <c r="V2967" s="3">
        <v>4.9954514891429026E-2</v>
      </c>
      <c r="W2967" t="s">
        <v>41</v>
      </c>
      <c r="X2967" t="s">
        <v>76</v>
      </c>
      <c r="Y2967" t="s">
        <v>56</v>
      </c>
      <c r="Z2967">
        <v>6</v>
      </c>
      <c r="AA2967" t="s">
        <v>85</v>
      </c>
      <c r="AB2967" t="s">
        <v>194</v>
      </c>
      <c r="AC2967">
        <v>3.1</v>
      </c>
    </row>
    <row r="2968" spans="1:29">
      <c r="A2968" t="s">
        <v>3470</v>
      </c>
      <c r="B2968" s="2">
        <v>45461</v>
      </c>
      <c r="C2968" t="s">
        <v>48</v>
      </c>
      <c r="D2968" t="s">
        <v>31</v>
      </c>
      <c r="E2968" t="s">
        <v>119</v>
      </c>
      <c r="F2968" t="s">
        <v>70</v>
      </c>
      <c r="G2968">
        <v>18</v>
      </c>
      <c r="H2968" t="s">
        <v>71</v>
      </c>
      <c r="I2968" t="s">
        <v>72</v>
      </c>
      <c r="J2968" t="s">
        <v>73</v>
      </c>
      <c r="K2968" t="s">
        <v>225</v>
      </c>
      <c r="L2968" t="s">
        <v>142</v>
      </c>
      <c r="M2968" t="s">
        <v>92</v>
      </c>
      <c r="N2968" t="s">
        <v>126</v>
      </c>
      <c r="O2968">
        <v>3</v>
      </c>
      <c r="P2968" s="4">
        <v>11324</v>
      </c>
      <c r="Q2968" s="4">
        <v>7134</v>
      </c>
      <c r="R2968" s="3">
        <v>0</v>
      </c>
      <c r="S2968" s="4">
        <v>33972</v>
      </c>
      <c r="T2968" s="4">
        <v>21402</v>
      </c>
      <c r="U2968" s="4">
        <v>12570</v>
      </c>
      <c r="V2968" s="3">
        <v>0.37001059696220417</v>
      </c>
      <c r="W2968" t="s">
        <v>41</v>
      </c>
      <c r="X2968" t="s">
        <v>55</v>
      </c>
      <c r="Y2968" t="s">
        <v>56</v>
      </c>
      <c r="Z2968">
        <v>2</v>
      </c>
      <c r="AA2968" t="s">
        <v>143</v>
      </c>
      <c r="AB2968" t="s">
        <v>45</v>
      </c>
      <c r="AC2968">
        <v>4.7</v>
      </c>
    </row>
    <row r="2969" spans="1:29">
      <c r="A2969" t="s">
        <v>3471</v>
      </c>
      <c r="B2969" s="2">
        <v>45144</v>
      </c>
      <c r="C2969" t="s">
        <v>587</v>
      </c>
      <c r="D2969" t="s">
        <v>31</v>
      </c>
      <c r="E2969" t="s">
        <v>135</v>
      </c>
      <c r="F2969" t="s">
        <v>33</v>
      </c>
      <c r="G2969">
        <v>59</v>
      </c>
      <c r="H2969" t="s">
        <v>71</v>
      </c>
      <c r="I2969" t="s">
        <v>72</v>
      </c>
      <c r="J2969" t="s">
        <v>73</v>
      </c>
      <c r="K2969" t="s">
        <v>90</v>
      </c>
      <c r="L2969" t="s">
        <v>38</v>
      </c>
      <c r="M2969" t="s">
        <v>83</v>
      </c>
      <c r="N2969" t="s">
        <v>93</v>
      </c>
      <c r="O2969">
        <v>8</v>
      </c>
      <c r="P2969" s="4">
        <v>7226</v>
      </c>
      <c r="Q2969" s="4">
        <v>5709</v>
      </c>
      <c r="R2969" s="3">
        <v>0.15</v>
      </c>
      <c r="S2969" s="4">
        <v>49137</v>
      </c>
      <c r="T2969" s="4">
        <v>45672</v>
      </c>
      <c r="U2969" s="4">
        <v>3465</v>
      </c>
      <c r="V2969" s="3">
        <v>7.0517125587642712E-2</v>
      </c>
      <c r="W2969" t="s">
        <v>41</v>
      </c>
      <c r="X2969" t="s">
        <v>76</v>
      </c>
      <c r="Y2969" t="s">
        <v>156</v>
      </c>
      <c r="Z2969">
        <v>0</v>
      </c>
      <c r="AA2969" t="s">
        <v>193</v>
      </c>
      <c r="AB2969" t="s">
        <v>45</v>
      </c>
      <c r="AC2969">
        <v>1.1000000000000001</v>
      </c>
    </row>
    <row r="2970" spans="1:29">
      <c r="A2970" t="s">
        <v>3472</v>
      </c>
      <c r="B2970" s="2">
        <v>45618</v>
      </c>
      <c r="C2970" t="s">
        <v>355</v>
      </c>
      <c r="D2970" t="s">
        <v>31</v>
      </c>
      <c r="E2970" t="s">
        <v>135</v>
      </c>
      <c r="F2970" t="s">
        <v>33</v>
      </c>
      <c r="G2970">
        <v>43</v>
      </c>
      <c r="H2970" t="s">
        <v>105</v>
      </c>
      <c r="I2970" t="s">
        <v>89</v>
      </c>
      <c r="J2970" t="s">
        <v>82</v>
      </c>
      <c r="K2970" t="s">
        <v>323</v>
      </c>
      <c r="L2970" t="s">
        <v>131</v>
      </c>
      <c r="M2970" t="s">
        <v>63</v>
      </c>
      <c r="N2970" t="s">
        <v>64</v>
      </c>
      <c r="O2970">
        <v>4</v>
      </c>
      <c r="P2970" s="4">
        <v>7949</v>
      </c>
      <c r="Q2970" s="4">
        <v>5405</v>
      </c>
      <c r="R2970" s="3">
        <v>0.15</v>
      </c>
      <c r="S2970" s="4">
        <v>27027</v>
      </c>
      <c r="T2970" s="4">
        <v>21620</v>
      </c>
      <c r="U2970" s="4">
        <v>5407</v>
      </c>
      <c r="V2970" s="3">
        <v>0.20005920005920005</v>
      </c>
      <c r="W2970" t="s">
        <v>41</v>
      </c>
      <c r="X2970" t="s">
        <v>76</v>
      </c>
      <c r="Y2970" t="s">
        <v>171</v>
      </c>
      <c r="Z2970">
        <v>14</v>
      </c>
      <c r="AA2970" t="s">
        <v>65</v>
      </c>
      <c r="AB2970" t="s">
        <v>132</v>
      </c>
      <c r="AC2970" t="s">
        <v>46</v>
      </c>
    </row>
    <row r="2971" spans="1:29">
      <c r="A2971" t="s">
        <v>3473</v>
      </c>
      <c r="B2971" s="2">
        <v>45424</v>
      </c>
      <c r="C2971" t="s">
        <v>279</v>
      </c>
      <c r="D2971" t="s">
        <v>31</v>
      </c>
      <c r="E2971" t="s">
        <v>50</v>
      </c>
      <c r="F2971" t="s">
        <v>33</v>
      </c>
      <c r="G2971">
        <v>38</v>
      </c>
      <c r="H2971" t="s">
        <v>105</v>
      </c>
      <c r="I2971" t="s">
        <v>89</v>
      </c>
      <c r="J2971" t="s">
        <v>82</v>
      </c>
      <c r="K2971" t="s">
        <v>166</v>
      </c>
      <c r="L2971" t="s">
        <v>62</v>
      </c>
      <c r="M2971" t="s">
        <v>63</v>
      </c>
      <c r="N2971" t="s">
        <v>64</v>
      </c>
      <c r="O2971">
        <v>8</v>
      </c>
      <c r="P2971" s="4">
        <v>17118</v>
      </c>
      <c r="Q2971" s="4">
        <v>10100</v>
      </c>
      <c r="R2971" s="3">
        <v>0.05</v>
      </c>
      <c r="S2971" s="4">
        <v>130097</v>
      </c>
      <c r="T2971" s="4">
        <v>80800</v>
      </c>
      <c r="U2971" s="4">
        <v>49297</v>
      </c>
      <c r="V2971" s="3">
        <v>0.37892495599437342</v>
      </c>
      <c r="W2971" t="s">
        <v>75</v>
      </c>
      <c r="X2971" t="s">
        <v>55</v>
      </c>
      <c r="Y2971" t="s">
        <v>56</v>
      </c>
      <c r="Z2971">
        <v>7</v>
      </c>
      <c r="AA2971" t="s">
        <v>57</v>
      </c>
      <c r="AB2971" t="s">
        <v>121</v>
      </c>
      <c r="AC2971">
        <v>3.7</v>
      </c>
    </row>
    <row r="2972" spans="1:29">
      <c r="A2972" t="s">
        <v>3474</v>
      </c>
      <c r="B2972" s="2">
        <v>45232</v>
      </c>
      <c r="C2972" t="s">
        <v>139</v>
      </c>
      <c r="D2972" t="s">
        <v>31</v>
      </c>
      <c r="E2972" t="s">
        <v>50</v>
      </c>
      <c r="F2972" t="s">
        <v>33</v>
      </c>
      <c r="G2972">
        <v>35</v>
      </c>
      <c r="H2972" t="s">
        <v>146</v>
      </c>
      <c r="I2972" t="s">
        <v>147</v>
      </c>
      <c r="J2972" t="s">
        <v>36</v>
      </c>
      <c r="K2972" t="s">
        <v>37</v>
      </c>
      <c r="L2972" t="s">
        <v>101</v>
      </c>
      <c r="M2972" t="s">
        <v>39</v>
      </c>
      <c r="N2972" t="s">
        <v>126</v>
      </c>
      <c r="O2972">
        <v>3</v>
      </c>
      <c r="P2972" s="4">
        <v>5023</v>
      </c>
      <c r="Q2972" s="4">
        <v>3717</v>
      </c>
      <c r="R2972" s="3">
        <v>0.1</v>
      </c>
      <c r="S2972" s="4">
        <v>13562</v>
      </c>
      <c r="T2972" s="4">
        <v>11151</v>
      </c>
      <c r="U2972" s="4">
        <v>2411</v>
      </c>
      <c r="V2972" s="3">
        <v>0.17777613921250554</v>
      </c>
      <c r="W2972" t="s">
        <v>41</v>
      </c>
      <c r="X2972" t="s">
        <v>42</v>
      </c>
      <c r="Y2972" t="s">
        <v>56</v>
      </c>
      <c r="Z2972">
        <v>2</v>
      </c>
      <c r="AA2972" t="s">
        <v>143</v>
      </c>
      <c r="AB2972" t="s">
        <v>194</v>
      </c>
      <c r="AC2972">
        <v>4.8</v>
      </c>
    </row>
    <row r="2973" spans="1:29">
      <c r="A2973" t="s">
        <v>3475</v>
      </c>
      <c r="B2973" s="2">
        <v>45122</v>
      </c>
      <c r="C2973" t="s">
        <v>1522</v>
      </c>
      <c r="D2973" t="s">
        <v>49</v>
      </c>
      <c r="E2973" t="s">
        <v>119</v>
      </c>
      <c r="F2973" t="s">
        <v>70</v>
      </c>
      <c r="G2973">
        <v>32</v>
      </c>
      <c r="H2973" t="s">
        <v>99</v>
      </c>
      <c r="I2973" t="s">
        <v>99</v>
      </c>
      <c r="J2973" t="s">
        <v>100</v>
      </c>
      <c r="K2973" t="s">
        <v>214</v>
      </c>
      <c r="L2973" t="s">
        <v>112</v>
      </c>
      <c r="M2973" t="s">
        <v>39</v>
      </c>
      <c r="N2973" t="s">
        <v>113</v>
      </c>
      <c r="O2973">
        <v>5</v>
      </c>
      <c r="P2973" s="4">
        <v>10766</v>
      </c>
      <c r="Q2973" s="4">
        <v>6029</v>
      </c>
      <c r="R2973" s="3">
        <v>0.05</v>
      </c>
      <c r="S2973" s="4">
        <v>51139</v>
      </c>
      <c r="T2973" s="4">
        <v>30145</v>
      </c>
      <c r="U2973" s="4">
        <v>20994</v>
      </c>
      <c r="V2973" s="3">
        <v>0.41052816832554412</v>
      </c>
      <c r="W2973" t="s">
        <v>84</v>
      </c>
      <c r="X2973" t="s">
        <v>42</v>
      </c>
      <c r="Y2973" t="s">
        <v>56</v>
      </c>
      <c r="Z2973">
        <v>6</v>
      </c>
      <c r="AA2973" t="s">
        <v>193</v>
      </c>
      <c r="AB2973" t="s">
        <v>150</v>
      </c>
      <c r="AC2973">
        <v>3.8</v>
      </c>
    </row>
    <row r="2974" spans="1:29">
      <c r="A2974" t="s">
        <v>3476</v>
      </c>
      <c r="B2974" s="2">
        <v>45590</v>
      </c>
      <c r="C2974" t="s">
        <v>1039</v>
      </c>
      <c r="D2974" t="s">
        <v>49</v>
      </c>
      <c r="E2974" t="s">
        <v>124</v>
      </c>
      <c r="F2974" t="s">
        <v>70</v>
      </c>
      <c r="G2974">
        <v>38</v>
      </c>
      <c r="H2974" t="s">
        <v>105</v>
      </c>
      <c r="I2974" t="s">
        <v>89</v>
      </c>
      <c r="J2974" t="s">
        <v>82</v>
      </c>
      <c r="K2974" t="s">
        <v>90</v>
      </c>
      <c r="L2974" t="s">
        <v>131</v>
      </c>
      <c r="M2974" t="s">
        <v>83</v>
      </c>
      <c r="N2974" t="s">
        <v>53</v>
      </c>
      <c r="O2974">
        <v>2</v>
      </c>
      <c r="P2974" s="4">
        <v>2342</v>
      </c>
      <c r="Q2974" s="4">
        <v>1569</v>
      </c>
      <c r="R2974" s="3">
        <v>0</v>
      </c>
      <c r="S2974" s="4">
        <v>4684</v>
      </c>
      <c r="T2974" s="4">
        <v>3138</v>
      </c>
      <c r="U2974" s="4">
        <v>1546</v>
      </c>
      <c r="V2974" s="3">
        <v>0.3300597779675491</v>
      </c>
      <c r="W2974" t="s">
        <v>41</v>
      </c>
      <c r="X2974" t="s">
        <v>76</v>
      </c>
      <c r="Y2974" t="s">
        <v>56</v>
      </c>
      <c r="Z2974">
        <v>1</v>
      </c>
      <c r="AA2974" t="s">
        <v>181</v>
      </c>
      <c r="AB2974" t="s">
        <v>66</v>
      </c>
      <c r="AC2974">
        <v>3.8</v>
      </c>
    </row>
    <row r="2975" spans="1:29">
      <c r="A2975" t="s">
        <v>3477</v>
      </c>
      <c r="B2975" s="2">
        <v>45074</v>
      </c>
      <c r="C2975" t="s">
        <v>572</v>
      </c>
      <c r="D2975" t="s">
        <v>31</v>
      </c>
      <c r="E2975" t="s">
        <v>98</v>
      </c>
      <c r="F2975" t="s">
        <v>70</v>
      </c>
      <c r="G2975">
        <v>41</v>
      </c>
      <c r="H2975" t="s">
        <v>99</v>
      </c>
      <c r="I2975" t="s">
        <v>99</v>
      </c>
      <c r="J2975" t="s">
        <v>100</v>
      </c>
      <c r="K2975" t="s">
        <v>130</v>
      </c>
      <c r="L2975" t="s">
        <v>62</v>
      </c>
      <c r="M2975" t="s">
        <v>83</v>
      </c>
      <c r="N2975" t="s">
        <v>93</v>
      </c>
      <c r="O2975">
        <v>3</v>
      </c>
      <c r="P2975" s="4">
        <v>9419</v>
      </c>
      <c r="Q2975" s="4">
        <v>5934</v>
      </c>
      <c r="R2975" s="3">
        <v>0</v>
      </c>
      <c r="S2975" s="4">
        <v>28257</v>
      </c>
      <c r="T2975" s="4">
        <v>17802</v>
      </c>
      <c r="U2975" s="4">
        <v>10455</v>
      </c>
      <c r="V2975" s="3">
        <v>0.36999681494850833</v>
      </c>
      <c r="W2975" t="s">
        <v>54</v>
      </c>
      <c r="X2975" t="s">
        <v>76</v>
      </c>
      <c r="Y2975" t="s">
        <v>56</v>
      </c>
      <c r="Z2975">
        <v>1</v>
      </c>
      <c r="AA2975" t="s">
        <v>102</v>
      </c>
      <c r="AB2975" t="s">
        <v>189</v>
      </c>
      <c r="AC2975">
        <v>3.8</v>
      </c>
    </row>
    <row r="2976" spans="1:29">
      <c r="A2976" t="s">
        <v>3478</v>
      </c>
      <c r="B2976" s="2">
        <v>45100</v>
      </c>
      <c r="C2976" t="s">
        <v>503</v>
      </c>
      <c r="D2976" t="s">
        <v>31</v>
      </c>
      <c r="E2976" t="s">
        <v>111</v>
      </c>
      <c r="F2976" t="s">
        <v>70</v>
      </c>
      <c r="G2976">
        <v>57</v>
      </c>
      <c r="H2976" t="s">
        <v>105</v>
      </c>
      <c r="I2976" t="s">
        <v>89</v>
      </c>
      <c r="J2976" t="s">
        <v>82</v>
      </c>
      <c r="K2976" t="s">
        <v>179</v>
      </c>
      <c r="L2976" t="s">
        <v>131</v>
      </c>
      <c r="M2976" t="s">
        <v>83</v>
      </c>
      <c r="N2976" t="s">
        <v>40</v>
      </c>
      <c r="O2976">
        <v>3</v>
      </c>
      <c r="P2976" s="4">
        <v>2901</v>
      </c>
      <c r="Q2976" s="4">
        <v>1944</v>
      </c>
      <c r="R2976" s="3">
        <v>0.15</v>
      </c>
      <c r="S2976" s="4">
        <v>7398</v>
      </c>
      <c r="T2976" s="4">
        <v>5832</v>
      </c>
      <c r="U2976" s="4">
        <v>1566</v>
      </c>
      <c r="V2976" s="3">
        <v>0.21167883211678831</v>
      </c>
      <c r="W2976" t="s">
        <v>54</v>
      </c>
      <c r="X2976" t="s">
        <v>55</v>
      </c>
      <c r="Y2976" t="s">
        <v>56</v>
      </c>
      <c r="Z2976">
        <v>2</v>
      </c>
      <c r="AA2976" t="s">
        <v>149</v>
      </c>
      <c r="AB2976" t="s">
        <v>189</v>
      </c>
      <c r="AC2976">
        <v>5</v>
      </c>
    </row>
    <row r="2977" spans="1:29">
      <c r="A2977" t="s">
        <v>3479</v>
      </c>
      <c r="B2977" s="2">
        <v>45260</v>
      </c>
      <c r="C2977" t="s">
        <v>285</v>
      </c>
      <c r="D2977" t="s">
        <v>31</v>
      </c>
      <c r="E2977" t="s">
        <v>135</v>
      </c>
      <c r="F2977" t="s">
        <v>33</v>
      </c>
      <c r="G2977">
        <v>55</v>
      </c>
      <c r="H2977" t="s">
        <v>99</v>
      </c>
      <c r="I2977" t="s">
        <v>99</v>
      </c>
      <c r="J2977" t="s">
        <v>100</v>
      </c>
      <c r="K2977" t="s">
        <v>337</v>
      </c>
      <c r="L2977" t="s">
        <v>101</v>
      </c>
      <c r="M2977" t="s">
        <v>92</v>
      </c>
      <c r="N2977" t="s">
        <v>53</v>
      </c>
      <c r="O2977">
        <v>1</v>
      </c>
      <c r="P2977" s="4">
        <v>14830</v>
      </c>
      <c r="Q2977" s="4">
        <v>10084</v>
      </c>
      <c r="R2977" s="3">
        <v>0.1</v>
      </c>
      <c r="S2977" s="4">
        <v>13347</v>
      </c>
      <c r="T2977" s="4">
        <v>10084</v>
      </c>
      <c r="U2977" s="4">
        <v>3263</v>
      </c>
      <c r="V2977" s="3">
        <v>0.24447441372593093</v>
      </c>
      <c r="W2977" t="s">
        <v>84</v>
      </c>
      <c r="X2977" t="s">
        <v>42</v>
      </c>
      <c r="Y2977" t="s">
        <v>56</v>
      </c>
      <c r="Z2977">
        <v>6</v>
      </c>
      <c r="AA2977" t="s">
        <v>226</v>
      </c>
      <c r="AB2977" t="s">
        <v>45</v>
      </c>
      <c r="AC2977">
        <v>3.1</v>
      </c>
    </row>
    <row r="2978" spans="1:29">
      <c r="A2978" t="s">
        <v>3480</v>
      </c>
      <c r="B2978" s="2">
        <v>45068</v>
      </c>
      <c r="C2978" t="s">
        <v>203</v>
      </c>
      <c r="D2978" t="s">
        <v>31</v>
      </c>
      <c r="E2978" t="s">
        <v>32</v>
      </c>
      <c r="F2978" t="s">
        <v>33</v>
      </c>
      <c r="G2978">
        <v>60</v>
      </c>
      <c r="H2978" t="s">
        <v>146</v>
      </c>
      <c r="I2978" t="s">
        <v>147</v>
      </c>
      <c r="J2978" t="s">
        <v>36</v>
      </c>
      <c r="K2978" t="s">
        <v>116</v>
      </c>
      <c r="L2978" t="s">
        <v>137</v>
      </c>
      <c r="M2978" t="s">
        <v>92</v>
      </c>
      <c r="N2978" t="s">
        <v>64</v>
      </c>
      <c r="O2978">
        <v>6</v>
      </c>
      <c r="P2978" s="4">
        <v>19406</v>
      </c>
      <c r="Q2978" s="4">
        <v>10673</v>
      </c>
      <c r="R2978" s="3">
        <v>0.15</v>
      </c>
      <c r="S2978" s="4">
        <v>98971</v>
      </c>
      <c r="T2978" s="4">
        <v>64038</v>
      </c>
      <c r="U2978" s="4">
        <v>34933</v>
      </c>
      <c r="V2978" s="3">
        <v>0.35296197876145535</v>
      </c>
      <c r="W2978" t="s">
        <v>41</v>
      </c>
      <c r="X2978" t="s">
        <v>76</v>
      </c>
      <c r="Y2978" t="s">
        <v>56</v>
      </c>
      <c r="Z2978">
        <v>4</v>
      </c>
      <c r="AA2978" t="s">
        <v>159</v>
      </c>
      <c r="AB2978" t="s">
        <v>194</v>
      </c>
      <c r="AC2978">
        <v>4.8</v>
      </c>
    </row>
    <row r="2979" spans="1:29">
      <c r="A2979" t="s">
        <v>3481</v>
      </c>
      <c r="B2979" s="2">
        <v>45125</v>
      </c>
      <c r="C2979" t="s">
        <v>346</v>
      </c>
      <c r="D2979" t="s">
        <v>31</v>
      </c>
      <c r="E2979" t="s">
        <v>129</v>
      </c>
      <c r="F2979" t="s">
        <v>33</v>
      </c>
      <c r="G2979">
        <v>30</v>
      </c>
      <c r="H2979" t="s">
        <v>153</v>
      </c>
      <c r="I2979" t="s">
        <v>154</v>
      </c>
      <c r="J2979" t="s">
        <v>36</v>
      </c>
      <c r="K2979" t="s">
        <v>199</v>
      </c>
      <c r="L2979" t="s">
        <v>62</v>
      </c>
      <c r="M2979" t="s">
        <v>92</v>
      </c>
      <c r="N2979" t="s">
        <v>64</v>
      </c>
      <c r="O2979">
        <v>8</v>
      </c>
      <c r="P2979" s="4">
        <v>9709</v>
      </c>
      <c r="Q2979" s="4">
        <v>7282</v>
      </c>
      <c r="R2979" s="3">
        <v>0.05</v>
      </c>
      <c r="S2979" s="4">
        <v>73788</v>
      </c>
      <c r="T2979" s="4">
        <v>58256</v>
      </c>
      <c r="U2979" s="4">
        <v>15532</v>
      </c>
      <c r="V2979" s="3">
        <v>0.21049493142516398</v>
      </c>
      <c r="W2979" t="s">
        <v>84</v>
      </c>
      <c r="X2979" t="s">
        <v>42</v>
      </c>
      <c r="Y2979" t="s">
        <v>56</v>
      </c>
      <c r="Z2979">
        <v>3</v>
      </c>
      <c r="AA2979" t="s">
        <v>167</v>
      </c>
      <c r="AB2979" t="s">
        <v>150</v>
      </c>
      <c r="AC2979">
        <v>3.8</v>
      </c>
    </row>
    <row r="2980" spans="1:29">
      <c r="A2980" t="s">
        <v>3482</v>
      </c>
      <c r="B2980" s="2">
        <v>45564</v>
      </c>
      <c r="C2980" t="s">
        <v>574</v>
      </c>
      <c r="D2980" t="s">
        <v>49</v>
      </c>
      <c r="E2980" t="s">
        <v>60</v>
      </c>
      <c r="F2980" t="s">
        <v>70</v>
      </c>
      <c r="G2980">
        <v>28</v>
      </c>
      <c r="H2980" t="s">
        <v>99</v>
      </c>
      <c r="I2980" t="s">
        <v>99</v>
      </c>
      <c r="J2980" t="s">
        <v>100</v>
      </c>
      <c r="K2980" t="s">
        <v>106</v>
      </c>
      <c r="L2980" t="s">
        <v>142</v>
      </c>
      <c r="M2980" t="s">
        <v>83</v>
      </c>
      <c r="N2980" t="s">
        <v>64</v>
      </c>
      <c r="O2980">
        <v>2</v>
      </c>
      <c r="P2980" s="4">
        <v>6350</v>
      </c>
      <c r="Q2980" s="4">
        <v>5017</v>
      </c>
      <c r="R2980" s="3">
        <v>0.2</v>
      </c>
      <c r="S2980" s="4">
        <v>10160</v>
      </c>
      <c r="T2980" s="4">
        <v>10034</v>
      </c>
      <c r="U2980" s="4">
        <v>126</v>
      </c>
      <c r="V2980" s="3">
        <v>1.2401574803149606E-2</v>
      </c>
      <c r="W2980" t="s">
        <v>84</v>
      </c>
      <c r="X2980" t="s">
        <v>55</v>
      </c>
      <c r="Y2980" t="s">
        <v>56</v>
      </c>
      <c r="Z2980">
        <v>3</v>
      </c>
      <c r="AA2980" t="s">
        <v>44</v>
      </c>
      <c r="AB2980" t="s">
        <v>95</v>
      </c>
      <c r="AC2980">
        <v>3.4</v>
      </c>
    </row>
    <row r="2981" spans="1:29">
      <c r="A2981" t="s">
        <v>3483</v>
      </c>
      <c r="B2981" s="2">
        <v>45592</v>
      </c>
      <c r="C2981" t="s">
        <v>434</v>
      </c>
      <c r="D2981" t="s">
        <v>49</v>
      </c>
      <c r="E2981" t="s">
        <v>50</v>
      </c>
      <c r="F2981" t="s">
        <v>33</v>
      </c>
      <c r="G2981">
        <v>46</v>
      </c>
      <c r="H2981" t="s">
        <v>88</v>
      </c>
      <c r="I2981" t="s">
        <v>89</v>
      </c>
      <c r="J2981" t="s">
        <v>82</v>
      </c>
      <c r="K2981" t="s">
        <v>219</v>
      </c>
      <c r="L2981" t="s">
        <v>112</v>
      </c>
      <c r="M2981" t="s">
        <v>107</v>
      </c>
      <c r="N2981" t="s">
        <v>126</v>
      </c>
      <c r="O2981">
        <v>3</v>
      </c>
      <c r="P2981" s="4">
        <v>23521</v>
      </c>
      <c r="Q2981" s="4">
        <v>13642</v>
      </c>
      <c r="R2981" s="3">
        <v>0.15</v>
      </c>
      <c r="S2981" s="4">
        <v>59979</v>
      </c>
      <c r="T2981" s="4">
        <v>40926</v>
      </c>
      <c r="U2981" s="4">
        <v>19053</v>
      </c>
      <c r="V2981" s="3">
        <v>0.3176611814134947</v>
      </c>
      <c r="W2981" t="s">
        <v>41</v>
      </c>
      <c r="X2981" t="s">
        <v>55</v>
      </c>
      <c r="Y2981" t="s">
        <v>56</v>
      </c>
      <c r="Z2981">
        <v>7</v>
      </c>
      <c r="AA2981" t="s">
        <v>149</v>
      </c>
      <c r="AB2981" t="s">
        <v>95</v>
      </c>
      <c r="AC2981">
        <v>3.2</v>
      </c>
    </row>
    <row r="2982" spans="1:29">
      <c r="A2982" t="s">
        <v>3484</v>
      </c>
      <c r="B2982" s="2">
        <v>45459</v>
      </c>
      <c r="C2982" t="s">
        <v>196</v>
      </c>
      <c r="D2982" t="s">
        <v>31</v>
      </c>
      <c r="E2982" t="s">
        <v>60</v>
      </c>
      <c r="F2982" t="s">
        <v>70</v>
      </c>
      <c r="G2982">
        <v>52</v>
      </c>
      <c r="H2982" t="s">
        <v>99</v>
      </c>
      <c r="I2982" t="s">
        <v>99</v>
      </c>
      <c r="J2982" t="s">
        <v>100</v>
      </c>
      <c r="K2982" t="s">
        <v>323</v>
      </c>
      <c r="L2982" t="s">
        <v>137</v>
      </c>
      <c r="M2982" t="s">
        <v>92</v>
      </c>
      <c r="N2982" t="s">
        <v>126</v>
      </c>
      <c r="O2982">
        <v>7</v>
      </c>
      <c r="P2982" s="4">
        <v>16297</v>
      </c>
      <c r="Q2982" s="4">
        <v>11245</v>
      </c>
      <c r="R2982" s="3">
        <v>0</v>
      </c>
      <c r="S2982" s="4">
        <v>114079</v>
      </c>
      <c r="T2982" s="4">
        <v>78715</v>
      </c>
      <c r="U2982" s="4">
        <v>35364</v>
      </c>
      <c r="V2982" s="3">
        <v>0.30999570473093208</v>
      </c>
      <c r="W2982" t="s">
        <v>54</v>
      </c>
      <c r="X2982" t="s">
        <v>55</v>
      </c>
      <c r="Y2982" t="s">
        <v>56</v>
      </c>
      <c r="Z2982">
        <v>5</v>
      </c>
      <c r="AA2982" t="s">
        <v>102</v>
      </c>
      <c r="AB2982" t="s">
        <v>189</v>
      </c>
      <c r="AC2982">
        <v>4.7</v>
      </c>
    </row>
    <row r="2983" spans="1:29">
      <c r="A2983" t="s">
        <v>3485</v>
      </c>
      <c r="B2983" s="2">
        <v>45286</v>
      </c>
      <c r="C2983" t="s">
        <v>786</v>
      </c>
      <c r="D2983" t="s">
        <v>31</v>
      </c>
      <c r="E2983" t="s">
        <v>188</v>
      </c>
      <c r="F2983" t="s">
        <v>33</v>
      </c>
      <c r="G2983">
        <v>50</v>
      </c>
      <c r="H2983" t="s">
        <v>99</v>
      </c>
      <c r="I2983" t="s">
        <v>99</v>
      </c>
      <c r="J2983" t="s">
        <v>100</v>
      </c>
      <c r="K2983" t="s">
        <v>326</v>
      </c>
      <c r="L2983" t="s">
        <v>131</v>
      </c>
      <c r="M2983" t="s">
        <v>92</v>
      </c>
      <c r="N2983" t="s">
        <v>113</v>
      </c>
      <c r="O2983">
        <v>6</v>
      </c>
      <c r="P2983" s="4">
        <v>12273</v>
      </c>
      <c r="Q2983" s="4">
        <v>7609</v>
      </c>
      <c r="R2983" s="3">
        <v>0.2</v>
      </c>
      <c r="S2983" s="4">
        <v>58910</v>
      </c>
      <c r="T2983" s="4">
        <v>45654</v>
      </c>
      <c r="U2983" s="4">
        <v>13256</v>
      </c>
      <c r="V2983" s="3">
        <v>0.22502121880835171</v>
      </c>
      <c r="W2983" t="s">
        <v>84</v>
      </c>
      <c r="X2983" t="s">
        <v>42</v>
      </c>
      <c r="Y2983" t="s">
        <v>43</v>
      </c>
      <c r="Z2983">
        <v>0</v>
      </c>
      <c r="AA2983" t="s">
        <v>181</v>
      </c>
      <c r="AB2983" t="s">
        <v>150</v>
      </c>
      <c r="AC2983" t="s">
        <v>46</v>
      </c>
    </row>
    <row r="2984" spans="1:29">
      <c r="A2984" t="s">
        <v>3486</v>
      </c>
      <c r="B2984" s="2">
        <v>45498</v>
      </c>
      <c r="C2984" t="s">
        <v>1275</v>
      </c>
      <c r="D2984" t="s">
        <v>31</v>
      </c>
      <c r="E2984" t="s">
        <v>69</v>
      </c>
      <c r="F2984" t="s">
        <v>70</v>
      </c>
      <c r="G2984">
        <v>27</v>
      </c>
      <c r="H2984" t="s">
        <v>34</v>
      </c>
      <c r="I2984" t="s">
        <v>35</v>
      </c>
      <c r="J2984" t="s">
        <v>36</v>
      </c>
      <c r="K2984" t="s">
        <v>214</v>
      </c>
      <c r="L2984" t="s">
        <v>142</v>
      </c>
      <c r="M2984" t="s">
        <v>83</v>
      </c>
      <c r="N2984" t="s">
        <v>64</v>
      </c>
      <c r="O2984">
        <v>3</v>
      </c>
      <c r="P2984" s="4">
        <v>10174</v>
      </c>
      <c r="Q2984" s="4">
        <v>8139</v>
      </c>
      <c r="R2984" s="3">
        <v>0.1</v>
      </c>
      <c r="S2984" s="4">
        <v>27470</v>
      </c>
      <c r="T2984" s="4">
        <v>24417</v>
      </c>
      <c r="U2984" s="4">
        <v>3053</v>
      </c>
      <c r="V2984" s="3">
        <v>0.1111394248270841</v>
      </c>
      <c r="W2984" t="s">
        <v>54</v>
      </c>
      <c r="X2984" t="s">
        <v>55</v>
      </c>
      <c r="Y2984" t="s">
        <v>43</v>
      </c>
      <c r="Z2984">
        <v>0</v>
      </c>
      <c r="AA2984" t="s">
        <v>226</v>
      </c>
      <c r="AB2984" t="s">
        <v>150</v>
      </c>
      <c r="AC2984" t="s">
        <v>46</v>
      </c>
    </row>
    <row r="2985" spans="1:29">
      <c r="A2985" t="s">
        <v>3487</v>
      </c>
      <c r="B2985" s="2">
        <v>45327</v>
      </c>
      <c r="C2985" t="s">
        <v>275</v>
      </c>
      <c r="D2985" t="s">
        <v>49</v>
      </c>
      <c r="E2985" t="s">
        <v>60</v>
      </c>
      <c r="F2985" t="s">
        <v>70</v>
      </c>
      <c r="G2985">
        <v>26</v>
      </c>
      <c r="H2985" t="s">
        <v>146</v>
      </c>
      <c r="I2985" t="s">
        <v>147</v>
      </c>
      <c r="J2985" t="s">
        <v>36</v>
      </c>
      <c r="K2985" t="s">
        <v>199</v>
      </c>
      <c r="L2985" t="s">
        <v>155</v>
      </c>
      <c r="M2985" t="s">
        <v>63</v>
      </c>
      <c r="N2985" t="s">
        <v>126</v>
      </c>
      <c r="O2985">
        <v>6</v>
      </c>
      <c r="P2985" s="4">
        <v>4034</v>
      </c>
      <c r="Q2985" s="4">
        <v>2259</v>
      </c>
      <c r="R2985" s="3">
        <v>0.15</v>
      </c>
      <c r="S2985" s="4">
        <v>20573</v>
      </c>
      <c r="T2985" s="4">
        <v>13554</v>
      </c>
      <c r="U2985" s="4">
        <v>7019</v>
      </c>
      <c r="V2985" s="3">
        <v>0.34117532688475188</v>
      </c>
      <c r="W2985" t="s">
        <v>84</v>
      </c>
      <c r="X2985" t="s">
        <v>55</v>
      </c>
      <c r="Y2985" t="s">
        <v>56</v>
      </c>
      <c r="Z2985">
        <v>7</v>
      </c>
      <c r="AA2985" t="s">
        <v>181</v>
      </c>
      <c r="AB2985" t="s">
        <v>189</v>
      </c>
      <c r="AC2985">
        <v>4.2</v>
      </c>
    </row>
    <row r="2986" spans="1:29">
      <c r="A2986" t="s">
        <v>3488</v>
      </c>
      <c r="B2986" s="2">
        <v>45573</v>
      </c>
      <c r="C2986" t="s">
        <v>1011</v>
      </c>
      <c r="D2986" t="s">
        <v>31</v>
      </c>
      <c r="E2986" t="s">
        <v>188</v>
      </c>
      <c r="F2986" t="s">
        <v>33</v>
      </c>
      <c r="G2986">
        <v>31</v>
      </c>
      <c r="H2986" t="s">
        <v>105</v>
      </c>
      <c r="I2986" t="s">
        <v>89</v>
      </c>
      <c r="J2986" t="s">
        <v>82</v>
      </c>
      <c r="K2986" t="s">
        <v>337</v>
      </c>
      <c r="L2986" t="s">
        <v>52</v>
      </c>
      <c r="M2986" t="s">
        <v>39</v>
      </c>
      <c r="N2986" t="s">
        <v>53</v>
      </c>
      <c r="O2986">
        <v>7</v>
      </c>
      <c r="P2986" s="4">
        <v>21821</v>
      </c>
      <c r="Q2986" s="4">
        <v>17020</v>
      </c>
      <c r="R2986" s="3">
        <v>0.1</v>
      </c>
      <c r="S2986" s="4">
        <v>137472</v>
      </c>
      <c r="T2986" s="4">
        <v>119140</v>
      </c>
      <c r="U2986" s="4">
        <v>18332</v>
      </c>
      <c r="V2986" s="3">
        <v>0.133350791433892</v>
      </c>
      <c r="W2986" t="s">
        <v>54</v>
      </c>
      <c r="X2986" t="s">
        <v>76</v>
      </c>
      <c r="Y2986" t="s">
        <v>56</v>
      </c>
      <c r="Z2986">
        <v>6</v>
      </c>
      <c r="AA2986" t="s">
        <v>159</v>
      </c>
      <c r="AB2986" t="s">
        <v>95</v>
      </c>
      <c r="AC2986">
        <v>3.8</v>
      </c>
    </row>
    <row r="2987" spans="1:29">
      <c r="A2987" t="s">
        <v>3489</v>
      </c>
      <c r="B2987" s="2">
        <v>45076</v>
      </c>
      <c r="C2987" t="s">
        <v>968</v>
      </c>
      <c r="D2987" t="s">
        <v>31</v>
      </c>
      <c r="E2987" t="s">
        <v>129</v>
      </c>
      <c r="F2987" t="s">
        <v>33</v>
      </c>
      <c r="G2987">
        <v>39</v>
      </c>
      <c r="H2987" t="s">
        <v>153</v>
      </c>
      <c r="I2987" t="s">
        <v>154</v>
      </c>
      <c r="J2987" t="s">
        <v>36</v>
      </c>
      <c r="K2987" t="s">
        <v>219</v>
      </c>
      <c r="L2987" t="s">
        <v>131</v>
      </c>
      <c r="M2987" t="s">
        <v>39</v>
      </c>
      <c r="N2987" t="s">
        <v>93</v>
      </c>
      <c r="O2987">
        <v>4</v>
      </c>
      <c r="P2987" s="4">
        <v>7561</v>
      </c>
      <c r="Q2987" s="4">
        <v>4537</v>
      </c>
      <c r="R2987" s="3">
        <v>0.05</v>
      </c>
      <c r="S2987" s="4">
        <v>28732</v>
      </c>
      <c r="T2987" s="4">
        <v>18148</v>
      </c>
      <c r="U2987" s="4">
        <v>10584</v>
      </c>
      <c r="V2987" s="3">
        <v>0.36836976193790893</v>
      </c>
      <c r="W2987" t="s">
        <v>54</v>
      </c>
      <c r="X2987" t="s">
        <v>42</v>
      </c>
      <c r="Y2987" t="s">
        <v>56</v>
      </c>
      <c r="Z2987">
        <v>4</v>
      </c>
      <c r="AA2987" t="s">
        <v>65</v>
      </c>
      <c r="AB2987" t="s">
        <v>66</v>
      </c>
      <c r="AC2987">
        <v>3.6</v>
      </c>
    </row>
    <row r="2988" spans="1:29">
      <c r="A2988" t="s">
        <v>3490</v>
      </c>
      <c r="B2988" s="2">
        <v>45401</v>
      </c>
      <c r="C2988" t="s">
        <v>769</v>
      </c>
      <c r="D2988" t="s">
        <v>49</v>
      </c>
      <c r="E2988" t="s">
        <v>60</v>
      </c>
      <c r="F2988" t="s">
        <v>70</v>
      </c>
      <c r="G2988">
        <v>39</v>
      </c>
      <c r="H2988" t="s">
        <v>146</v>
      </c>
      <c r="I2988" t="s">
        <v>147</v>
      </c>
      <c r="J2988" t="s">
        <v>36</v>
      </c>
      <c r="K2988" t="s">
        <v>326</v>
      </c>
      <c r="L2988" t="s">
        <v>131</v>
      </c>
      <c r="M2988" t="s">
        <v>107</v>
      </c>
      <c r="N2988" t="s">
        <v>126</v>
      </c>
      <c r="O2988">
        <v>7</v>
      </c>
      <c r="P2988" s="4">
        <v>15721</v>
      </c>
      <c r="Q2988" s="4">
        <v>9904</v>
      </c>
      <c r="R2988" s="3">
        <v>0.2</v>
      </c>
      <c r="S2988" s="4">
        <v>88038</v>
      </c>
      <c r="T2988" s="4">
        <v>69328</v>
      </c>
      <c r="U2988" s="4">
        <v>18710</v>
      </c>
      <c r="V2988" s="3">
        <v>0.21252186555805447</v>
      </c>
      <c r="W2988" t="s">
        <v>41</v>
      </c>
      <c r="X2988" t="s">
        <v>42</v>
      </c>
      <c r="Y2988" t="s">
        <v>56</v>
      </c>
      <c r="Z2988">
        <v>6</v>
      </c>
      <c r="AA2988" t="s">
        <v>65</v>
      </c>
      <c r="AB2988" t="s">
        <v>95</v>
      </c>
      <c r="AC2988">
        <v>3.3</v>
      </c>
    </row>
    <row r="2989" spans="1:29">
      <c r="A2989" t="s">
        <v>3491</v>
      </c>
      <c r="B2989" s="2">
        <v>45608</v>
      </c>
      <c r="C2989" t="s">
        <v>1005</v>
      </c>
      <c r="D2989" t="s">
        <v>49</v>
      </c>
      <c r="E2989" t="s">
        <v>170</v>
      </c>
      <c r="F2989" t="s">
        <v>33</v>
      </c>
      <c r="G2989">
        <v>24</v>
      </c>
      <c r="H2989" t="s">
        <v>34</v>
      </c>
      <c r="I2989" t="s">
        <v>35</v>
      </c>
      <c r="J2989" t="s">
        <v>36</v>
      </c>
      <c r="K2989" t="s">
        <v>257</v>
      </c>
      <c r="L2989" t="s">
        <v>62</v>
      </c>
      <c r="M2989" t="s">
        <v>92</v>
      </c>
      <c r="N2989" t="s">
        <v>93</v>
      </c>
      <c r="O2989">
        <v>7</v>
      </c>
      <c r="P2989" s="4">
        <v>20227</v>
      </c>
      <c r="Q2989" s="4">
        <v>15575</v>
      </c>
      <c r="R2989" s="3">
        <v>0.05</v>
      </c>
      <c r="S2989" s="4">
        <v>134510</v>
      </c>
      <c r="T2989" s="4">
        <v>109025</v>
      </c>
      <c r="U2989" s="4">
        <v>25485</v>
      </c>
      <c r="V2989" s="3">
        <v>0.18946546725150545</v>
      </c>
      <c r="W2989" t="s">
        <v>75</v>
      </c>
      <c r="X2989" t="s">
        <v>76</v>
      </c>
      <c r="Y2989" t="s">
        <v>56</v>
      </c>
      <c r="Z2989">
        <v>6</v>
      </c>
      <c r="AA2989" t="s">
        <v>167</v>
      </c>
      <c r="AB2989" t="s">
        <v>95</v>
      </c>
      <c r="AC2989">
        <v>4.5</v>
      </c>
    </row>
    <row r="2990" spans="1:29">
      <c r="A2990" t="s">
        <v>3492</v>
      </c>
      <c r="B2990" s="2">
        <v>45269</v>
      </c>
      <c r="C2990" t="s">
        <v>712</v>
      </c>
      <c r="D2990" t="s">
        <v>31</v>
      </c>
      <c r="E2990" t="s">
        <v>124</v>
      </c>
      <c r="F2990" t="s">
        <v>70</v>
      </c>
      <c r="G2990">
        <v>21</v>
      </c>
      <c r="H2990" t="s">
        <v>34</v>
      </c>
      <c r="I2990" t="s">
        <v>35</v>
      </c>
      <c r="J2990" t="s">
        <v>36</v>
      </c>
      <c r="K2990" t="s">
        <v>199</v>
      </c>
      <c r="L2990" t="s">
        <v>155</v>
      </c>
      <c r="M2990" t="s">
        <v>39</v>
      </c>
      <c r="N2990" t="s">
        <v>126</v>
      </c>
      <c r="O2990">
        <v>6</v>
      </c>
      <c r="P2990" s="4">
        <v>24687</v>
      </c>
      <c r="Q2990" s="4">
        <v>14318</v>
      </c>
      <c r="R2990" s="3">
        <v>0.1</v>
      </c>
      <c r="S2990" s="4">
        <v>133310</v>
      </c>
      <c r="T2990" s="4">
        <v>85908</v>
      </c>
      <c r="U2990" s="4">
        <v>47402</v>
      </c>
      <c r="V2990" s="3">
        <v>0.35557722601455255</v>
      </c>
      <c r="W2990" t="s">
        <v>75</v>
      </c>
      <c r="X2990" t="s">
        <v>42</v>
      </c>
      <c r="Y2990" t="s">
        <v>56</v>
      </c>
      <c r="Z2990">
        <v>6</v>
      </c>
      <c r="AA2990" t="s">
        <v>181</v>
      </c>
      <c r="AB2990" t="s">
        <v>194</v>
      </c>
      <c r="AC2990">
        <v>4.3</v>
      </c>
    </row>
    <row r="2991" spans="1:29">
      <c r="A2991" t="s">
        <v>3493</v>
      </c>
      <c r="B2991" s="2">
        <v>45572</v>
      </c>
      <c r="C2991" t="s">
        <v>1307</v>
      </c>
      <c r="D2991" t="s">
        <v>31</v>
      </c>
      <c r="E2991" t="s">
        <v>188</v>
      </c>
      <c r="F2991" t="s">
        <v>33</v>
      </c>
      <c r="G2991">
        <v>35</v>
      </c>
      <c r="H2991" t="s">
        <v>99</v>
      </c>
      <c r="I2991" t="s">
        <v>99</v>
      </c>
      <c r="J2991" t="s">
        <v>100</v>
      </c>
      <c r="K2991" t="s">
        <v>291</v>
      </c>
      <c r="L2991" t="s">
        <v>155</v>
      </c>
      <c r="M2991" t="s">
        <v>39</v>
      </c>
      <c r="N2991" t="s">
        <v>93</v>
      </c>
      <c r="O2991">
        <v>8</v>
      </c>
      <c r="P2991" s="4">
        <v>1298</v>
      </c>
      <c r="Q2991" s="4">
        <v>883</v>
      </c>
      <c r="R2991" s="3">
        <v>0.2</v>
      </c>
      <c r="S2991" s="4">
        <v>8307</v>
      </c>
      <c r="T2991" s="4">
        <v>7064</v>
      </c>
      <c r="U2991" s="4">
        <v>1243</v>
      </c>
      <c r="V2991" s="3">
        <v>0.14963283977368486</v>
      </c>
      <c r="W2991" t="s">
        <v>41</v>
      </c>
      <c r="X2991" t="s">
        <v>42</v>
      </c>
      <c r="Y2991" t="s">
        <v>56</v>
      </c>
      <c r="Z2991">
        <v>7</v>
      </c>
      <c r="AA2991" t="s">
        <v>85</v>
      </c>
      <c r="AB2991" t="s">
        <v>194</v>
      </c>
      <c r="AC2991">
        <v>4.5</v>
      </c>
    </row>
    <row r="2992" spans="1:29">
      <c r="A2992" t="s">
        <v>3494</v>
      </c>
      <c r="B2992" s="2">
        <v>45479</v>
      </c>
      <c r="C2992" t="s">
        <v>273</v>
      </c>
      <c r="D2992" t="s">
        <v>49</v>
      </c>
      <c r="E2992" t="s">
        <v>69</v>
      </c>
      <c r="F2992" t="s">
        <v>70</v>
      </c>
      <c r="G2992">
        <v>27</v>
      </c>
      <c r="H2992" t="s">
        <v>99</v>
      </c>
      <c r="I2992" t="s">
        <v>99</v>
      </c>
      <c r="J2992" t="s">
        <v>100</v>
      </c>
      <c r="K2992" t="s">
        <v>214</v>
      </c>
      <c r="L2992" t="s">
        <v>112</v>
      </c>
      <c r="M2992" t="s">
        <v>107</v>
      </c>
      <c r="N2992" t="s">
        <v>64</v>
      </c>
      <c r="O2992">
        <v>6</v>
      </c>
      <c r="P2992" s="4">
        <v>12392</v>
      </c>
      <c r="Q2992" s="4">
        <v>7683</v>
      </c>
      <c r="R2992" s="3">
        <v>0.05</v>
      </c>
      <c r="S2992" s="4">
        <v>70634</v>
      </c>
      <c r="T2992" s="4">
        <v>46098</v>
      </c>
      <c r="U2992" s="4">
        <v>24536</v>
      </c>
      <c r="V2992" s="3">
        <v>0.34736812300025482</v>
      </c>
      <c r="W2992" t="s">
        <v>41</v>
      </c>
      <c r="X2992" t="s">
        <v>55</v>
      </c>
      <c r="Y2992" t="s">
        <v>156</v>
      </c>
      <c r="Z2992">
        <v>0</v>
      </c>
      <c r="AA2992" t="s">
        <v>159</v>
      </c>
      <c r="AB2992" t="s">
        <v>121</v>
      </c>
      <c r="AC2992">
        <v>1.4</v>
      </c>
    </row>
    <row r="2993" spans="1:29">
      <c r="A2993" t="s">
        <v>3495</v>
      </c>
      <c r="B2993" s="2">
        <v>45000</v>
      </c>
      <c r="C2993" t="s">
        <v>118</v>
      </c>
      <c r="D2993" t="s">
        <v>49</v>
      </c>
      <c r="E2993" t="s">
        <v>69</v>
      </c>
      <c r="F2993" t="s">
        <v>70</v>
      </c>
      <c r="G2993">
        <v>20</v>
      </c>
      <c r="H2993" t="s">
        <v>146</v>
      </c>
      <c r="I2993" t="s">
        <v>147</v>
      </c>
      <c r="J2993" t="s">
        <v>36</v>
      </c>
      <c r="K2993" t="s">
        <v>51</v>
      </c>
      <c r="L2993" t="s">
        <v>101</v>
      </c>
      <c r="M2993" t="s">
        <v>83</v>
      </c>
      <c r="N2993" t="s">
        <v>126</v>
      </c>
      <c r="O2993">
        <v>1</v>
      </c>
      <c r="P2993" s="4">
        <v>2018</v>
      </c>
      <c r="Q2993" s="4">
        <v>1332</v>
      </c>
      <c r="R2993" s="3">
        <v>0</v>
      </c>
      <c r="S2993" s="4">
        <v>2018</v>
      </c>
      <c r="T2993" s="4">
        <v>1332</v>
      </c>
      <c r="U2993" s="4">
        <v>686</v>
      </c>
      <c r="V2993" s="3">
        <v>0.33994053518334988</v>
      </c>
      <c r="W2993" t="s">
        <v>84</v>
      </c>
      <c r="X2993" t="s">
        <v>42</v>
      </c>
      <c r="Y2993" t="s">
        <v>56</v>
      </c>
      <c r="Z2993">
        <v>3</v>
      </c>
      <c r="AA2993" t="s">
        <v>226</v>
      </c>
      <c r="AB2993" t="s">
        <v>194</v>
      </c>
      <c r="AC2993">
        <v>4.5999999999999996</v>
      </c>
    </row>
    <row r="2994" spans="1:29">
      <c r="A2994" t="s">
        <v>3496</v>
      </c>
      <c r="B2994" s="2">
        <v>45189</v>
      </c>
      <c r="C2994" t="s">
        <v>982</v>
      </c>
      <c r="D2994" t="s">
        <v>31</v>
      </c>
      <c r="E2994" t="s">
        <v>32</v>
      </c>
      <c r="F2994" t="s">
        <v>33</v>
      </c>
      <c r="G2994">
        <v>25</v>
      </c>
      <c r="H2994" t="s">
        <v>71</v>
      </c>
      <c r="I2994" t="s">
        <v>72</v>
      </c>
      <c r="J2994" t="s">
        <v>73</v>
      </c>
      <c r="K2994" t="s">
        <v>269</v>
      </c>
      <c r="L2994" t="s">
        <v>131</v>
      </c>
      <c r="M2994" t="s">
        <v>92</v>
      </c>
      <c r="N2994" t="s">
        <v>126</v>
      </c>
      <c r="O2994">
        <v>7</v>
      </c>
      <c r="P2994" s="4">
        <v>883</v>
      </c>
      <c r="Q2994" s="4">
        <v>662</v>
      </c>
      <c r="R2994" s="3">
        <v>0</v>
      </c>
      <c r="S2994" s="4">
        <v>6181</v>
      </c>
      <c r="T2994" s="4">
        <v>4634</v>
      </c>
      <c r="U2994" s="4">
        <v>1547</v>
      </c>
      <c r="V2994" s="3">
        <v>0.25028312570781425</v>
      </c>
      <c r="W2994" t="s">
        <v>54</v>
      </c>
      <c r="X2994" t="s">
        <v>42</v>
      </c>
      <c r="Y2994" t="s">
        <v>56</v>
      </c>
      <c r="Z2994">
        <v>2</v>
      </c>
      <c r="AA2994" t="s">
        <v>229</v>
      </c>
      <c r="AB2994" t="s">
        <v>194</v>
      </c>
      <c r="AC2994">
        <v>3.8</v>
      </c>
    </row>
    <row r="2995" spans="1:29">
      <c r="A2995" t="s">
        <v>3497</v>
      </c>
      <c r="B2995" s="2">
        <v>45387</v>
      </c>
      <c r="C2995" t="s">
        <v>1023</v>
      </c>
      <c r="D2995" t="s">
        <v>49</v>
      </c>
      <c r="E2995" t="s">
        <v>129</v>
      </c>
      <c r="F2995" t="s">
        <v>33</v>
      </c>
      <c r="G2995">
        <v>49</v>
      </c>
      <c r="H2995" t="s">
        <v>99</v>
      </c>
      <c r="I2995" t="s">
        <v>99</v>
      </c>
      <c r="J2995" t="s">
        <v>100</v>
      </c>
      <c r="K2995" t="s">
        <v>130</v>
      </c>
      <c r="L2995" t="s">
        <v>62</v>
      </c>
      <c r="M2995" t="s">
        <v>92</v>
      </c>
      <c r="N2995" t="s">
        <v>93</v>
      </c>
      <c r="O2995">
        <v>2</v>
      </c>
      <c r="P2995" s="4">
        <v>9953</v>
      </c>
      <c r="Q2995" s="4">
        <v>6669</v>
      </c>
      <c r="R2995" s="3">
        <v>0</v>
      </c>
      <c r="S2995" s="4">
        <v>19906</v>
      </c>
      <c r="T2995" s="4">
        <v>13338</v>
      </c>
      <c r="U2995" s="4">
        <v>6568</v>
      </c>
      <c r="V2995" s="3">
        <v>0.32995076861247863</v>
      </c>
      <c r="W2995" t="s">
        <v>54</v>
      </c>
      <c r="X2995" t="s">
        <v>55</v>
      </c>
      <c r="Y2995" t="s">
        <v>56</v>
      </c>
      <c r="Z2995">
        <v>6</v>
      </c>
      <c r="AA2995" t="s">
        <v>172</v>
      </c>
      <c r="AB2995" t="s">
        <v>194</v>
      </c>
      <c r="AC2995">
        <v>4.2</v>
      </c>
    </row>
    <row r="2996" spans="1:29">
      <c r="A2996" t="s">
        <v>3498</v>
      </c>
      <c r="B2996" s="2">
        <v>45595</v>
      </c>
      <c r="C2996" t="s">
        <v>572</v>
      </c>
      <c r="D2996" t="s">
        <v>49</v>
      </c>
      <c r="E2996" t="s">
        <v>170</v>
      </c>
      <c r="F2996" t="s">
        <v>33</v>
      </c>
      <c r="G2996">
        <v>56</v>
      </c>
      <c r="H2996" t="s">
        <v>88</v>
      </c>
      <c r="I2996" t="s">
        <v>89</v>
      </c>
      <c r="J2996" t="s">
        <v>82</v>
      </c>
      <c r="K2996" t="s">
        <v>106</v>
      </c>
      <c r="L2996" t="s">
        <v>131</v>
      </c>
      <c r="M2996" t="s">
        <v>39</v>
      </c>
      <c r="N2996" t="s">
        <v>126</v>
      </c>
      <c r="O2996">
        <v>4</v>
      </c>
      <c r="P2996" s="4">
        <v>23772</v>
      </c>
      <c r="Q2996" s="4">
        <v>17116</v>
      </c>
      <c r="R2996" s="3">
        <v>0.1</v>
      </c>
      <c r="S2996" s="4">
        <v>85579</v>
      </c>
      <c r="T2996" s="4">
        <v>68464</v>
      </c>
      <c r="U2996" s="4">
        <v>17115</v>
      </c>
      <c r="V2996" s="3">
        <v>0.1999906519122682</v>
      </c>
      <c r="W2996" t="s">
        <v>41</v>
      </c>
      <c r="X2996" t="s">
        <v>55</v>
      </c>
      <c r="Y2996" t="s">
        <v>171</v>
      </c>
      <c r="Z2996">
        <v>13</v>
      </c>
      <c r="AA2996" t="s">
        <v>229</v>
      </c>
      <c r="AB2996" t="s">
        <v>66</v>
      </c>
      <c r="AC2996" t="s">
        <v>46</v>
      </c>
    </row>
    <row r="2997" spans="1:29">
      <c r="A2997" t="s">
        <v>3499</v>
      </c>
      <c r="B2997" s="2">
        <v>45367</v>
      </c>
      <c r="C2997" t="s">
        <v>141</v>
      </c>
      <c r="D2997" t="s">
        <v>49</v>
      </c>
      <c r="E2997" t="s">
        <v>50</v>
      </c>
      <c r="F2997" t="s">
        <v>33</v>
      </c>
      <c r="G2997">
        <v>35</v>
      </c>
      <c r="H2997" t="s">
        <v>99</v>
      </c>
      <c r="I2997" t="s">
        <v>99</v>
      </c>
      <c r="J2997" t="s">
        <v>100</v>
      </c>
      <c r="K2997" t="s">
        <v>61</v>
      </c>
      <c r="L2997" t="s">
        <v>52</v>
      </c>
      <c r="M2997" t="s">
        <v>107</v>
      </c>
      <c r="N2997" t="s">
        <v>40</v>
      </c>
      <c r="O2997">
        <v>3</v>
      </c>
      <c r="P2997" s="4">
        <v>10419</v>
      </c>
      <c r="Q2997" s="4">
        <v>5835</v>
      </c>
      <c r="R2997" s="3">
        <v>0.15</v>
      </c>
      <c r="S2997" s="4">
        <v>26568</v>
      </c>
      <c r="T2997" s="4">
        <v>17505</v>
      </c>
      <c r="U2997" s="4">
        <v>9063</v>
      </c>
      <c r="V2997" s="3">
        <v>0.34112466124661245</v>
      </c>
      <c r="W2997" t="s">
        <v>41</v>
      </c>
      <c r="X2997" t="s">
        <v>42</v>
      </c>
      <c r="Y2997" t="s">
        <v>56</v>
      </c>
      <c r="Z2997">
        <v>4</v>
      </c>
      <c r="AA2997" t="s">
        <v>159</v>
      </c>
      <c r="AB2997" t="s">
        <v>66</v>
      </c>
      <c r="AC2997">
        <v>4.5999999999999996</v>
      </c>
    </row>
    <row r="2998" spans="1:29">
      <c r="A2998" t="s">
        <v>3500</v>
      </c>
      <c r="B2998" s="2">
        <v>45184</v>
      </c>
      <c r="C2998" t="s">
        <v>460</v>
      </c>
      <c r="D2998" t="s">
        <v>49</v>
      </c>
      <c r="E2998" t="s">
        <v>69</v>
      </c>
      <c r="F2998" t="s">
        <v>70</v>
      </c>
      <c r="G2998">
        <v>35</v>
      </c>
      <c r="H2998" t="s">
        <v>88</v>
      </c>
      <c r="I2998" t="s">
        <v>89</v>
      </c>
      <c r="J2998" t="s">
        <v>82</v>
      </c>
      <c r="K2998" t="s">
        <v>302</v>
      </c>
      <c r="L2998" t="s">
        <v>62</v>
      </c>
      <c r="M2998" t="s">
        <v>83</v>
      </c>
      <c r="N2998" t="s">
        <v>126</v>
      </c>
      <c r="O2998">
        <v>8</v>
      </c>
      <c r="P2998" s="4">
        <v>5970</v>
      </c>
      <c r="Q2998" s="4">
        <v>4597</v>
      </c>
      <c r="R2998" s="3">
        <v>0.2</v>
      </c>
      <c r="S2998" s="4">
        <v>38208</v>
      </c>
      <c r="T2998" s="4">
        <v>36776</v>
      </c>
      <c r="U2998" s="4">
        <v>1432</v>
      </c>
      <c r="V2998" s="3">
        <v>3.7479061976549412E-2</v>
      </c>
      <c r="W2998" t="s">
        <v>75</v>
      </c>
      <c r="X2998" t="s">
        <v>42</v>
      </c>
      <c r="Y2998" t="s">
        <v>156</v>
      </c>
      <c r="Z2998">
        <v>0</v>
      </c>
      <c r="AA2998" t="s">
        <v>57</v>
      </c>
      <c r="AB2998" t="s">
        <v>150</v>
      </c>
      <c r="AC2998">
        <v>2.4</v>
      </c>
    </row>
    <row r="2999" spans="1:29">
      <c r="A2999" t="s">
        <v>3501</v>
      </c>
      <c r="B2999" s="2">
        <v>45458</v>
      </c>
      <c r="C2999" t="s">
        <v>703</v>
      </c>
      <c r="D2999" t="s">
        <v>31</v>
      </c>
      <c r="E2999" t="s">
        <v>188</v>
      </c>
      <c r="F2999" t="s">
        <v>33</v>
      </c>
      <c r="G2999">
        <v>39</v>
      </c>
      <c r="H2999" t="s">
        <v>34</v>
      </c>
      <c r="I2999" t="s">
        <v>35</v>
      </c>
      <c r="J2999" t="s">
        <v>36</v>
      </c>
      <c r="K2999" t="s">
        <v>179</v>
      </c>
      <c r="L2999" t="s">
        <v>142</v>
      </c>
      <c r="M2999" t="s">
        <v>83</v>
      </c>
      <c r="N2999" t="s">
        <v>40</v>
      </c>
      <c r="O2999">
        <v>5</v>
      </c>
      <c r="P2999" s="4">
        <v>24281</v>
      </c>
      <c r="Q2999" s="4">
        <v>17240</v>
      </c>
      <c r="R2999" s="3">
        <v>0</v>
      </c>
      <c r="S2999" s="4">
        <v>121405</v>
      </c>
      <c r="T2999" s="4">
        <v>86200</v>
      </c>
      <c r="U2999" s="4">
        <v>35205</v>
      </c>
      <c r="V2999" s="3">
        <v>0.28997981961204233</v>
      </c>
      <c r="W2999" t="s">
        <v>84</v>
      </c>
      <c r="X2999" t="s">
        <v>55</v>
      </c>
      <c r="Y2999" t="s">
        <v>156</v>
      </c>
      <c r="Z2999">
        <v>0</v>
      </c>
      <c r="AA2999" t="s">
        <v>94</v>
      </c>
      <c r="AB2999" t="s">
        <v>95</v>
      </c>
      <c r="AC2999">
        <v>1.1000000000000001</v>
      </c>
    </row>
    <row r="3000" spans="1:29">
      <c r="A3000" t="s">
        <v>3502</v>
      </c>
      <c r="B3000" s="2">
        <v>45455</v>
      </c>
      <c r="C3000" t="s">
        <v>1487</v>
      </c>
      <c r="D3000" t="s">
        <v>31</v>
      </c>
      <c r="E3000" t="s">
        <v>50</v>
      </c>
      <c r="F3000" t="s">
        <v>33</v>
      </c>
      <c r="G3000">
        <v>41</v>
      </c>
      <c r="H3000" t="s">
        <v>71</v>
      </c>
      <c r="I3000" t="s">
        <v>72</v>
      </c>
      <c r="J3000" t="s">
        <v>73</v>
      </c>
      <c r="K3000" t="s">
        <v>239</v>
      </c>
      <c r="L3000" t="s">
        <v>112</v>
      </c>
      <c r="M3000" t="s">
        <v>92</v>
      </c>
      <c r="N3000" t="s">
        <v>40</v>
      </c>
      <c r="O3000">
        <v>4</v>
      </c>
      <c r="P3000" s="4">
        <v>21629</v>
      </c>
      <c r="Q3000" s="4">
        <v>15140</v>
      </c>
      <c r="R3000" s="3">
        <v>0.15</v>
      </c>
      <c r="S3000" s="4">
        <v>73539</v>
      </c>
      <c r="T3000" s="4">
        <v>60560</v>
      </c>
      <c r="U3000" s="4">
        <v>12979</v>
      </c>
      <c r="V3000" s="3">
        <v>0.17649138552332777</v>
      </c>
      <c r="W3000" t="s">
        <v>75</v>
      </c>
      <c r="X3000" t="s">
        <v>76</v>
      </c>
      <c r="Y3000" t="s">
        <v>56</v>
      </c>
      <c r="Z3000">
        <v>5</v>
      </c>
      <c r="AA3000" t="s">
        <v>85</v>
      </c>
      <c r="AB3000" t="s">
        <v>66</v>
      </c>
      <c r="AC3000">
        <v>3.9</v>
      </c>
    </row>
    <row r="3001" spans="1:29">
      <c r="A3001" t="s">
        <v>3503</v>
      </c>
      <c r="B3001" s="2">
        <v>45517</v>
      </c>
      <c r="C3001" t="s">
        <v>483</v>
      </c>
      <c r="D3001" t="s">
        <v>31</v>
      </c>
      <c r="E3001" t="s">
        <v>69</v>
      </c>
      <c r="F3001" t="s">
        <v>70</v>
      </c>
      <c r="G3001">
        <v>42</v>
      </c>
      <c r="H3001" t="s">
        <v>88</v>
      </c>
      <c r="I3001" t="s">
        <v>89</v>
      </c>
      <c r="J3001" t="s">
        <v>82</v>
      </c>
      <c r="K3001" t="s">
        <v>51</v>
      </c>
      <c r="L3001" t="s">
        <v>38</v>
      </c>
      <c r="M3001" t="s">
        <v>107</v>
      </c>
      <c r="N3001" t="s">
        <v>64</v>
      </c>
      <c r="O3001">
        <v>8</v>
      </c>
      <c r="P3001" s="4">
        <v>6936</v>
      </c>
      <c r="Q3001" s="4">
        <v>5479</v>
      </c>
      <c r="R3001" s="3">
        <v>0.2</v>
      </c>
      <c r="S3001" s="4">
        <v>44390</v>
      </c>
      <c r="T3001" s="4">
        <v>43832</v>
      </c>
      <c r="U3001" s="4">
        <v>558</v>
      </c>
      <c r="V3001" s="3">
        <v>1.2570398738454606E-2</v>
      </c>
      <c r="W3001" t="s">
        <v>75</v>
      </c>
      <c r="X3001" t="s">
        <v>42</v>
      </c>
      <c r="Y3001" t="s">
        <v>56</v>
      </c>
      <c r="Z3001">
        <v>4</v>
      </c>
      <c r="AA3001" t="s">
        <v>65</v>
      </c>
      <c r="AB3001" t="s">
        <v>66</v>
      </c>
      <c r="AC3001">
        <v>3.8</v>
      </c>
    </row>
    <row r="3002" spans="1:29">
      <c r="A3002" t="s">
        <v>3504</v>
      </c>
      <c r="B3002" s="2">
        <v>45447</v>
      </c>
      <c r="C3002" t="s">
        <v>888</v>
      </c>
      <c r="D3002" t="s">
        <v>31</v>
      </c>
      <c r="E3002" t="s">
        <v>60</v>
      </c>
      <c r="F3002" t="s">
        <v>70</v>
      </c>
      <c r="G3002">
        <v>43</v>
      </c>
      <c r="H3002" t="s">
        <v>34</v>
      </c>
      <c r="I3002" t="s">
        <v>35</v>
      </c>
      <c r="J3002" t="s">
        <v>36</v>
      </c>
      <c r="K3002" t="s">
        <v>90</v>
      </c>
      <c r="L3002" t="s">
        <v>91</v>
      </c>
      <c r="M3002" t="s">
        <v>107</v>
      </c>
      <c r="N3002" t="s">
        <v>93</v>
      </c>
      <c r="O3002">
        <v>3</v>
      </c>
      <c r="P3002" s="4">
        <v>10341</v>
      </c>
      <c r="Q3002" s="4">
        <v>6722</v>
      </c>
      <c r="R3002" s="3">
        <v>0</v>
      </c>
      <c r="S3002" s="4">
        <v>31023</v>
      </c>
      <c r="T3002" s="4">
        <v>20166</v>
      </c>
      <c r="U3002" s="4">
        <v>10857</v>
      </c>
      <c r="V3002" s="3">
        <v>0.34996615414369986</v>
      </c>
      <c r="W3002" t="s">
        <v>41</v>
      </c>
      <c r="X3002" t="s">
        <v>42</v>
      </c>
      <c r="Y3002" t="s">
        <v>156</v>
      </c>
      <c r="Z3002">
        <v>0</v>
      </c>
      <c r="AA3002" t="s">
        <v>149</v>
      </c>
      <c r="AB3002" t="s">
        <v>150</v>
      </c>
      <c r="AC3002">
        <v>2.2999999999999998</v>
      </c>
    </row>
    <row r="3003" spans="1:29">
      <c r="A3003" t="s">
        <v>3505</v>
      </c>
      <c r="B3003" s="2">
        <v>45356</v>
      </c>
      <c r="C3003" t="s">
        <v>732</v>
      </c>
      <c r="D3003" t="s">
        <v>31</v>
      </c>
      <c r="E3003" t="s">
        <v>135</v>
      </c>
      <c r="F3003" t="s">
        <v>33</v>
      </c>
      <c r="G3003">
        <v>33</v>
      </c>
      <c r="H3003" t="s">
        <v>153</v>
      </c>
      <c r="I3003" t="s">
        <v>154</v>
      </c>
      <c r="J3003" t="s">
        <v>36</v>
      </c>
      <c r="K3003" t="s">
        <v>239</v>
      </c>
      <c r="L3003" t="s">
        <v>142</v>
      </c>
      <c r="M3003" t="s">
        <v>92</v>
      </c>
      <c r="N3003" t="s">
        <v>93</v>
      </c>
      <c r="O3003">
        <v>2</v>
      </c>
      <c r="P3003" s="4">
        <v>979</v>
      </c>
      <c r="Q3003" s="4">
        <v>734</v>
      </c>
      <c r="R3003" s="3">
        <v>0.2</v>
      </c>
      <c r="S3003" s="4">
        <v>1566</v>
      </c>
      <c r="T3003" s="4">
        <v>1468</v>
      </c>
      <c r="U3003" s="4">
        <v>98</v>
      </c>
      <c r="V3003" s="3">
        <v>6.2579821200510852E-2</v>
      </c>
      <c r="W3003" t="s">
        <v>75</v>
      </c>
      <c r="X3003" t="s">
        <v>76</v>
      </c>
      <c r="Y3003" t="s">
        <v>56</v>
      </c>
      <c r="Z3003">
        <v>4</v>
      </c>
      <c r="AA3003" t="s">
        <v>85</v>
      </c>
      <c r="AB3003" t="s">
        <v>189</v>
      </c>
      <c r="AC3003">
        <v>3.1</v>
      </c>
    </row>
    <row r="3004" spans="1:29">
      <c r="A3004" t="s">
        <v>3506</v>
      </c>
      <c r="B3004" s="2">
        <v>45616</v>
      </c>
      <c r="C3004" t="s">
        <v>275</v>
      </c>
      <c r="D3004" t="s">
        <v>31</v>
      </c>
      <c r="E3004" t="s">
        <v>60</v>
      </c>
      <c r="F3004" t="s">
        <v>70</v>
      </c>
      <c r="G3004">
        <v>41</v>
      </c>
      <c r="H3004" t="s">
        <v>105</v>
      </c>
      <c r="I3004" t="s">
        <v>89</v>
      </c>
      <c r="J3004" t="s">
        <v>82</v>
      </c>
      <c r="K3004" t="s">
        <v>106</v>
      </c>
      <c r="L3004" t="s">
        <v>155</v>
      </c>
      <c r="M3004" t="s">
        <v>39</v>
      </c>
      <c r="N3004" t="s">
        <v>53</v>
      </c>
      <c r="O3004">
        <v>2</v>
      </c>
      <c r="P3004" s="4">
        <v>8575</v>
      </c>
      <c r="Q3004" s="4">
        <v>6346</v>
      </c>
      <c r="R3004" s="3">
        <v>0</v>
      </c>
      <c r="S3004" s="4">
        <v>17150</v>
      </c>
      <c r="T3004" s="4">
        <v>12692</v>
      </c>
      <c r="U3004" s="4">
        <v>4458</v>
      </c>
      <c r="V3004" s="3">
        <v>0.25994169096209913</v>
      </c>
      <c r="W3004" t="s">
        <v>41</v>
      </c>
      <c r="X3004" t="s">
        <v>76</v>
      </c>
      <c r="Y3004" t="s">
        <v>171</v>
      </c>
      <c r="Z3004">
        <v>12</v>
      </c>
      <c r="AA3004" t="s">
        <v>172</v>
      </c>
      <c r="AB3004" t="s">
        <v>194</v>
      </c>
      <c r="AC3004" t="s">
        <v>46</v>
      </c>
    </row>
    <row r="3005" spans="1:29">
      <c r="A3005" t="s">
        <v>3507</v>
      </c>
      <c r="B3005" s="2">
        <v>45522</v>
      </c>
      <c r="C3005" t="s">
        <v>161</v>
      </c>
      <c r="D3005" t="s">
        <v>49</v>
      </c>
      <c r="E3005" t="s">
        <v>124</v>
      </c>
      <c r="F3005" t="s">
        <v>70</v>
      </c>
      <c r="G3005">
        <v>41</v>
      </c>
      <c r="H3005" t="s">
        <v>153</v>
      </c>
      <c r="I3005" t="s">
        <v>154</v>
      </c>
      <c r="J3005" t="s">
        <v>36</v>
      </c>
      <c r="K3005" t="s">
        <v>37</v>
      </c>
      <c r="L3005" t="s">
        <v>155</v>
      </c>
      <c r="M3005" t="s">
        <v>39</v>
      </c>
      <c r="N3005" t="s">
        <v>40</v>
      </c>
      <c r="O3005">
        <v>6</v>
      </c>
      <c r="P3005" s="4">
        <v>22437</v>
      </c>
      <c r="Q3005" s="4">
        <v>16155</v>
      </c>
      <c r="R3005" s="3">
        <v>0.1</v>
      </c>
      <c r="S3005" s="4">
        <v>121160</v>
      </c>
      <c r="T3005" s="4">
        <v>96930</v>
      </c>
      <c r="U3005" s="4">
        <v>24230</v>
      </c>
      <c r="V3005" s="3">
        <v>0.19998349290194783</v>
      </c>
      <c r="W3005" t="s">
        <v>84</v>
      </c>
      <c r="X3005" t="s">
        <v>55</v>
      </c>
      <c r="Y3005" t="s">
        <v>156</v>
      </c>
      <c r="Z3005">
        <v>0</v>
      </c>
      <c r="AA3005" t="s">
        <v>220</v>
      </c>
      <c r="AB3005" t="s">
        <v>121</v>
      </c>
      <c r="AC3005">
        <v>1.5</v>
      </c>
    </row>
    <row r="3006" spans="1:29">
      <c r="A3006" t="s">
        <v>3508</v>
      </c>
      <c r="B3006" s="2">
        <v>45190</v>
      </c>
      <c r="C3006" t="s">
        <v>968</v>
      </c>
      <c r="D3006" t="s">
        <v>31</v>
      </c>
      <c r="E3006" t="s">
        <v>119</v>
      </c>
      <c r="F3006" t="s">
        <v>70</v>
      </c>
      <c r="G3006">
        <v>22</v>
      </c>
      <c r="H3006" t="s">
        <v>80</v>
      </c>
      <c r="I3006" t="s">
        <v>81</v>
      </c>
      <c r="J3006" t="s">
        <v>82</v>
      </c>
      <c r="K3006" t="s">
        <v>269</v>
      </c>
      <c r="L3006" t="s">
        <v>101</v>
      </c>
      <c r="M3006" t="s">
        <v>83</v>
      </c>
      <c r="N3006" t="s">
        <v>40</v>
      </c>
      <c r="O3006">
        <v>1</v>
      </c>
      <c r="P3006" s="4">
        <v>8607</v>
      </c>
      <c r="Q3006" s="4">
        <v>5422</v>
      </c>
      <c r="R3006" s="3">
        <v>0.1</v>
      </c>
      <c r="S3006" s="4">
        <v>7746</v>
      </c>
      <c r="T3006" s="4">
        <v>5422</v>
      </c>
      <c r="U3006" s="4">
        <v>2324</v>
      </c>
      <c r="V3006" s="3">
        <v>0.3000258197779499</v>
      </c>
      <c r="W3006" t="s">
        <v>84</v>
      </c>
      <c r="X3006" t="s">
        <v>55</v>
      </c>
      <c r="Y3006" t="s">
        <v>56</v>
      </c>
      <c r="Z3006">
        <v>4</v>
      </c>
      <c r="AA3006" t="s">
        <v>44</v>
      </c>
      <c r="AB3006" t="s">
        <v>194</v>
      </c>
      <c r="AC3006">
        <v>4</v>
      </c>
    </row>
    <row r="3007" spans="1:29">
      <c r="A3007" t="s">
        <v>3509</v>
      </c>
      <c r="B3007" s="2">
        <v>45605</v>
      </c>
      <c r="C3007" t="s">
        <v>115</v>
      </c>
      <c r="D3007" t="s">
        <v>31</v>
      </c>
      <c r="E3007" t="s">
        <v>119</v>
      </c>
      <c r="F3007" t="s">
        <v>70</v>
      </c>
      <c r="G3007">
        <v>34</v>
      </c>
      <c r="H3007" t="s">
        <v>88</v>
      </c>
      <c r="I3007" t="s">
        <v>89</v>
      </c>
      <c r="J3007" t="s">
        <v>82</v>
      </c>
      <c r="K3007" t="s">
        <v>120</v>
      </c>
      <c r="L3007" t="s">
        <v>38</v>
      </c>
      <c r="M3007" t="s">
        <v>92</v>
      </c>
      <c r="N3007" t="s">
        <v>53</v>
      </c>
      <c r="O3007">
        <v>7</v>
      </c>
      <c r="P3007" s="4">
        <v>16472</v>
      </c>
      <c r="Q3007" s="4">
        <v>10377</v>
      </c>
      <c r="R3007" s="3">
        <v>0</v>
      </c>
      <c r="S3007" s="4">
        <v>115304</v>
      </c>
      <c r="T3007" s="4">
        <v>72639</v>
      </c>
      <c r="U3007" s="4">
        <v>42665</v>
      </c>
      <c r="V3007" s="3">
        <v>0.37002185526954834</v>
      </c>
      <c r="W3007" t="s">
        <v>54</v>
      </c>
      <c r="X3007" t="s">
        <v>42</v>
      </c>
      <c r="Y3007" t="s">
        <v>56</v>
      </c>
      <c r="Z3007">
        <v>5</v>
      </c>
      <c r="AA3007" t="s">
        <v>163</v>
      </c>
      <c r="AB3007" t="s">
        <v>45</v>
      </c>
      <c r="AC3007">
        <v>4.9000000000000004</v>
      </c>
    </row>
    <row r="3008" spans="1:29">
      <c r="A3008" t="s">
        <v>3510</v>
      </c>
      <c r="B3008" s="2">
        <v>45390</v>
      </c>
      <c r="C3008" t="s">
        <v>1732</v>
      </c>
      <c r="D3008" t="s">
        <v>31</v>
      </c>
      <c r="E3008" t="s">
        <v>124</v>
      </c>
      <c r="F3008" t="s">
        <v>70</v>
      </c>
      <c r="G3008">
        <v>59</v>
      </c>
      <c r="H3008" t="s">
        <v>80</v>
      </c>
      <c r="I3008" t="s">
        <v>81</v>
      </c>
      <c r="J3008" t="s">
        <v>82</v>
      </c>
      <c r="K3008" t="s">
        <v>136</v>
      </c>
      <c r="L3008" t="s">
        <v>62</v>
      </c>
      <c r="M3008" t="s">
        <v>63</v>
      </c>
      <c r="N3008" t="s">
        <v>126</v>
      </c>
      <c r="O3008">
        <v>4</v>
      </c>
      <c r="P3008" s="4">
        <v>7433</v>
      </c>
      <c r="Q3008" s="4">
        <v>4088</v>
      </c>
      <c r="R3008" s="3">
        <v>0.2</v>
      </c>
      <c r="S3008" s="4">
        <v>23786</v>
      </c>
      <c r="T3008" s="4">
        <v>16352</v>
      </c>
      <c r="U3008" s="4">
        <v>7434</v>
      </c>
      <c r="V3008" s="3">
        <v>0.31253678634490878</v>
      </c>
      <c r="W3008" t="s">
        <v>41</v>
      </c>
      <c r="X3008" t="s">
        <v>55</v>
      </c>
      <c r="Y3008" t="s">
        <v>56</v>
      </c>
      <c r="Z3008">
        <v>2</v>
      </c>
      <c r="AA3008" t="s">
        <v>172</v>
      </c>
      <c r="AB3008" t="s">
        <v>189</v>
      </c>
      <c r="AC3008">
        <v>3.6</v>
      </c>
    </row>
    <row r="3009" spans="1:29">
      <c r="A3009" t="s">
        <v>3511</v>
      </c>
      <c r="B3009" s="2">
        <v>45529</v>
      </c>
      <c r="C3009" t="s">
        <v>365</v>
      </c>
      <c r="D3009" t="s">
        <v>49</v>
      </c>
      <c r="E3009" t="s">
        <v>98</v>
      </c>
      <c r="F3009" t="s">
        <v>70</v>
      </c>
      <c r="G3009">
        <v>57</v>
      </c>
      <c r="H3009" t="s">
        <v>80</v>
      </c>
      <c r="I3009" t="s">
        <v>81</v>
      </c>
      <c r="J3009" t="s">
        <v>82</v>
      </c>
      <c r="K3009" t="s">
        <v>269</v>
      </c>
      <c r="L3009" t="s">
        <v>131</v>
      </c>
      <c r="M3009" t="s">
        <v>39</v>
      </c>
      <c r="N3009" t="s">
        <v>113</v>
      </c>
      <c r="O3009">
        <v>1</v>
      </c>
      <c r="P3009" s="4">
        <v>2013</v>
      </c>
      <c r="Q3009" s="4">
        <v>1530</v>
      </c>
      <c r="R3009" s="3">
        <v>0</v>
      </c>
      <c r="S3009" s="4">
        <v>2013</v>
      </c>
      <c r="T3009" s="4">
        <v>1530</v>
      </c>
      <c r="U3009" s="4">
        <v>483</v>
      </c>
      <c r="V3009" s="3">
        <v>0.23994038748137109</v>
      </c>
      <c r="W3009" t="s">
        <v>41</v>
      </c>
      <c r="X3009" t="s">
        <v>42</v>
      </c>
      <c r="Y3009" t="s">
        <v>56</v>
      </c>
      <c r="Z3009">
        <v>2</v>
      </c>
      <c r="AA3009" t="s">
        <v>229</v>
      </c>
      <c r="AB3009" t="s">
        <v>121</v>
      </c>
      <c r="AC3009">
        <v>3.5</v>
      </c>
    </row>
    <row r="3010" spans="1:29">
      <c r="A3010" t="s">
        <v>3512</v>
      </c>
      <c r="B3010" s="2">
        <v>45647</v>
      </c>
      <c r="C3010" t="s">
        <v>183</v>
      </c>
      <c r="D3010" t="s">
        <v>31</v>
      </c>
      <c r="E3010" t="s">
        <v>50</v>
      </c>
      <c r="F3010" t="s">
        <v>33</v>
      </c>
      <c r="G3010">
        <v>58</v>
      </c>
      <c r="H3010" t="s">
        <v>80</v>
      </c>
      <c r="I3010" t="s">
        <v>81</v>
      </c>
      <c r="J3010" t="s">
        <v>82</v>
      </c>
      <c r="K3010" t="s">
        <v>162</v>
      </c>
      <c r="L3010" t="s">
        <v>62</v>
      </c>
      <c r="M3010" t="s">
        <v>63</v>
      </c>
      <c r="N3010" t="s">
        <v>113</v>
      </c>
      <c r="O3010">
        <v>2</v>
      </c>
      <c r="P3010" s="4">
        <v>10637</v>
      </c>
      <c r="Q3010" s="4">
        <v>6808</v>
      </c>
      <c r="R3010" s="3">
        <v>0</v>
      </c>
      <c r="S3010" s="4">
        <v>21274</v>
      </c>
      <c r="T3010" s="4">
        <v>13616</v>
      </c>
      <c r="U3010" s="4">
        <v>7658</v>
      </c>
      <c r="V3010" s="3">
        <v>0.35996991632979225</v>
      </c>
      <c r="W3010" t="s">
        <v>41</v>
      </c>
      <c r="X3010" t="s">
        <v>55</v>
      </c>
      <c r="Y3010" t="s">
        <v>56</v>
      </c>
      <c r="Z3010">
        <v>3</v>
      </c>
      <c r="AA3010" t="s">
        <v>220</v>
      </c>
      <c r="AB3010" t="s">
        <v>95</v>
      </c>
      <c r="AC3010">
        <v>4.4000000000000004</v>
      </c>
    </row>
    <row r="3011" spans="1:29">
      <c r="A3011" t="s">
        <v>3513</v>
      </c>
      <c r="B3011" s="2">
        <v>45379</v>
      </c>
      <c r="C3011" t="s">
        <v>139</v>
      </c>
      <c r="D3011" t="s">
        <v>31</v>
      </c>
      <c r="E3011" t="s">
        <v>98</v>
      </c>
      <c r="F3011" t="s">
        <v>70</v>
      </c>
      <c r="G3011">
        <v>51</v>
      </c>
      <c r="H3011" t="s">
        <v>153</v>
      </c>
      <c r="I3011" t="s">
        <v>154</v>
      </c>
      <c r="J3011" t="s">
        <v>36</v>
      </c>
      <c r="K3011" t="s">
        <v>74</v>
      </c>
      <c r="L3011" t="s">
        <v>112</v>
      </c>
      <c r="M3011" t="s">
        <v>63</v>
      </c>
      <c r="N3011" t="s">
        <v>113</v>
      </c>
      <c r="O3011">
        <v>3</v>
      </c>
      <c r="P3011" s="4">
        <v>11589</v>
      </c>
      <c r="Q3011" s="4">
        <v>6953</v>
      </c>
      <c r="R3011" s="3">
        <v>0.05</v>
      </c>
      <c r="S3011" s="4">
        <v>33029</v>
      </c>
      <c r="T3011" s="4">
        <v>20859</v>
      </c>
      <c r="U3011" s="4">
        <v>12170</v>
      </c>
      <c r="V3011" s="3">
        <v>0.36846407702322204</v>
      </c>
      <c r="W3011" t="s">
        <v>54</v>
      </c>
      <c r="X3011" t="s">
        <v>76</v>
      </c>
      <c r="Y3011" t="s">
        <v>56</v>
      </c>
      <c r="Z3011">
        <v>4</v>
      </c>
      <c r="AA3011" t="s">
        <v>193</v>
      </c>
      <c r="AB3011" t="s">
        <v>45</v>
      </c>
      <c r="AC3011">
        <v>4.8</v>
      </c>
    </row>
    <row r="3012" spans="1:29">
      <c r="A3012" t="s">
        <v>3514</v>
      </c>
      <c r="B3012" s="2">
        <v>45163</v>
      </c>
      <c r="C3012" t="s">
        <v>328</v>
      </c>
      <c r="D3012" t="s">
        <v>31</v>
      </c>
      <c r="E3012" t="s">
        <v>32</v>
      </c>
      <c r="F3012" t="s">
        <v>33</v>
      </c>
      <c r="G3012">
        <v>35</v>
      </c>
      <c r="H3012" t="s">
        <v>146</v>
      </c>
      <c r="I3012" t="s">
        <v>147</v>
      </c>
      <c r="J3012" t="s">
        <v>36</v>
      </c>
      <c r="K3012" t="s">
        <v>219</v>
      </c>
      <c r="L3012" t="s">
        <v>137</v>
      </c>
      <c r="M3012" t="s">
        <v>83</v>
      </c>
      <c r="N3012" t="s">
        <v>113</v>
      </c>
      <c r="O3012">
        <v>5</v>
      </c>
      <c r="P3012" s="4">
        <v>15901</v>
      </c>
      <c r="Q3012" s="4">
        <v>10654</v>
      </c>
      <c r="R3012" s="3">
        <v>0.05</v>
      </c>
      <c r="S3012" s="4">
        <v>75530</v>
      </c>
      <c r="T3012" s="4">
        <v>53270</v>
      </c>
      <c r="U3012" s="4">
        <v>22260</v>
      </c>
      <c r="V3012" s="3">
        <v>0.29471733086190915</v>
      </c>
      <c r="W3012" t="s">
        <v>84</v>
      </c>
      <c r="X3012" t="s">
        <v>55</v>
      </c>
      <c r="Y3012" t="s">
        <v>171</v>
      </c>
      <c r="Z3012">
        <v>12</v>
      </c>
      <c r="AA3012" t="s">
        <v>229</v>
      </c>
      <c r="AB3012" t="s">
        <v>45</v>
      </c>
      <c r="AC3012" t="s">
        <v>46</v>
      </c>
    </row>
    <row r="3013" spans="1:29">
      <c r="A3013" t="s">
        <v>3515</v>
      </c>
      <c r="B3013" s="2">
        <v>45395</v>
      </c>
      <c r="C3013" t="s">
        <v>862</v>
      </c>
      <c r="D3013" t="s">
        <v>31</v>
      </c>
      <c r="E3013" t="s">
        <v>60</v>
      </c>
      <c r="F3013" t="s">
        <v>70</v>
      </c>
      <c r="G3013">
        <v>53</v>
      </c>
      <c r="H3013" t="s">
        <v>80</v>
      </c>
      <c r="I3013" t="s">
        <v>81</v>
      </c>
      <c r="J3013" t="s">
        <v>82</v>
      </c>
      <c r="K3013" t="s">
        <v>257</v>
      </c>
      <c r="L3013" t="s">
        <v>155</v>
      </c>
      <c r="M3013" t="s">
        <v>92</v>
      </c>
      <c r="N3013" t="s">
        <v>113</v>
      </c>
      <c r="O3013">
        <v>4</v>
      </c>
      <c r="P3013" s="4">
        <v>2138</v>
      </c>
      <c r="Q3013" s="4">
        <v>1710</v>
      </c>
      <c r="R3013" s="3">
        <v>0.1</v>
      </c>
      <c r="S3013" s="4">
        <v>7697</v>
      </c>
      <c r="T3013" s="4">
        <v>6840</v>
      </c>
      <c r="U3013" s="4">
        <v>857</v>
      </c>
      <c r="V3013" s="3">
        <v>0.11134208133038846</v>
      </c>
      <c r="W3013" t="s">
        <v>84</v>
      </c>
      <c r="X3013" t="s">
        <v>42</v>
      </c>
      <c r="Y3013" t="s">
        <v>56</v>
      </c>
      <c r="Z3013">
        <v>6</v>
      </c>
      <c r="AA3013" t="s">
        <v>85</v>
      </c>
      <c r="AB3013" t="s">
        <v>132</v>
      </c>
      <c r="AC3013">
        <v>4.5999999999999996</v>
      </c>
    </row>
    <row r="3014" spans="1:29">
      <c r="A3014" t="s">
        <v>3516</v>
      </c>
      <c r="B3014" s="2">
        <v>45026</v>
      </c>
      <c r="C3014" t="s">
        <v>550</v>
      </c>
      <c r="D3014" t="s">
        <v>31</v>
      </c>
      <c r="E3014" t="s">
        <v>135</v>
      </c>
      <c r="F3014" t="s">
        <v>33</v>
      </c>
      <c r="G3014">
        <v>34</v>
      </c>
      <c r="H3014" t="s">
        <v>153</v>
      </c>
      <c r="I3014" t="s">
        <v>154</v>
      </c>
      <c r="J3014" t="s">
        <v>36</v>
      </c>
      <c r="K3014" t="s">
        <v>125</v>
      </c>
      <c r="L3014" t="s">
        <v>38</v>
      </c>
      <c r="M3014" t="s">
        <v>107</v>
      </c>
      <c r="N3014" t="s">
        <v>53</v>
      </c>
      <c r="O3014">
        <v>1</v>
      </c>
      <c r="P3014" s="4">
        <v>10222</v>
      </c>
      <c r="Q3014" s="4">
        <v>5622</v>
      </c>
      <c r="R3014" s="3">
        <v>0</v>
      </c>
      <c r="S3014" s="4">
        <v>10222</v>
      </c>
      <c r="T3014" s="4">
        <v>5622</v>
      </c>
      <c r="U3014" s="4">
        <v>4600</v>
      </c>
      <c r="V3014" s="3">
        <v>0.45000978282136567</v>
      </c>
      <c r="W3014" t="s">
        <v>84</v>
      </c>
      <c r="X3014" t="s">
        <v>76</v>
      </c>
      <c r="Y3014" t="s">
        <v>56</v>
      </c>
      <c r="Z3014">
        <v>3</v>
      </c>
      <c r="AA3014" t="s">
        <v>226</v>
      </c>
      <c r="AB3014" t="s">
        <v>189</v>
      </c>
      <c r="AC3014">
        <v>3.1</v>
      </c>
    </row>
    <row r="3015" spans="1:29">
      <c r="A3015" t="s">
        <v>3517</v>
      </c>
      <c r="B3015" s="2">
        <v>45022</v>
      </c>
      <c r="C3015" t="s">
        <v>295</v>
      </c>
      <c r="D3015" t="s">
        <v>31</v>
      </c>
      <c r="E3015" t="s">
        <v>98</v>
      </c>
      <c r="F3015" t="s">
        <v>70</v>
      </c>
      <c r="G3015">
        <v>37</v>
      </c>
      <c r="H3015" t="s">
        <v>105</v>
      </c>
      <c r="I3015" t="s">
        <v>89</v>
      </c>
      <c r="J3015" t="s">
        <v>82</v>
      </c>
      <c r="K3015" t="s">
        <v>51</v>
      </c>
      <c r="L3015" t="s">
        <v>91</v>
      </c>
      <c r="M3015" t="s">
        <v>92</v>
      </c>
      <c r="N3015" t="s">
        <v>40</v>
      </c>
      <c r="O3015">
        <v>2</v>
      </c>
      <c r="P3015" s="4">
        <v>13949</v>
      </c>
      <c r="Q3015" s="4">
        <v>7951</v>
      </c>
      <c r="R3015" s="3">
        <v>0.15</v>
      </c>
      <c r="S3015" s="4">
        <v>23713</v>
      </c>
      <c r="T3015" s="4">
        <v>15902</v>
      </c>
      <c r="U3015" s="4">
        <v>7811</v>
      </c>
      <c r="V3015" s="3">
        <v>0.32939737696622107</v>
      </c>
      <c r="W3015" t="s">
        <v>75</v>
      </c>
      <c r="X3015" t="s">
        <v>76</v>
      </c>
      <c r="Y3015" t="s">
        <v>56</v>
      </c>
      <c r="Z3015">
        <v>7</v>
      </c>
      <c r="AA3015" t="s">
        <v>172</v>
      </c>
      <c r="AB3015" t="s">
        <v>66</v>
      </c>
      <c r="AC3015">
        <v>3.1</v>
      </c>
    </row>
    <row r="3016" spans="1:29">
      <c r="A3016" t="s">
        <v>3518</v>
      </c>
      <c r="B3016" s="2">
        <v>45484</v>
      </c>
      <c r="C3016" t="s">
        <v>455</v>
      </c>
      <c r="D3016" t="s">
        <v>31</v>
      </c>
      <c r="E3016" t="s">
        <v>124</v>
      </c>
      <c r="F3016" t="s">
        <v>70</v>
      </c>
      <c r="G3016">
        <v>23</v>
      </c>
      <c r="H3016" t="s">
        <v>146</v>
      </c>
      <c r="I3016" t="s">
        <v>147</v>
      </c>
      <c r="J3016" t="s">
        <v>36</v>
      </c>
      <c r="K3016" t="s">
        <v>192</v>
      </c>
      <c r="L3016" t="s">
        <v>142</v>
      </c>
      <c r="M3016" t="s">
        <v>83</v>
      </c>
      <c r="N3016" t="s">
        <v>40</v>
      </c>
      <c r="O3016">
        <v>7</v>
      </c>
      <c r="P3016" s="4">
        <v>9516</v>
      </c>
      <c r="Q3016" s="4">
        <v>5995</v>
      </c>
      <c r="R3016" s="3">
        <v>0</v>
      </c>
      <c r="S3016" s="4">
        <v>66612</v>
      </c>
      <c r="T3016" s="4">
        <v>41965</v>
      </c>
      <c r="U3016" s="4">
        <v>24647</v>
      </c>
      <c r="V3016" s="3">
        <v>0.37000840689365277</v>
      </c>
      <c r="W3016" t="s">
        <v>41</v>
      </c>
      <c r="X3016" t="s">
        <v>55</v>
      </c>
      <c r="Y3016" t="s">
        <v>171</v>
      </c>
      <c r="Z3016">
        <v>5</v>
      </c>
      <c r="AA3016" t="s">
        <v>102</v>
      </c>
      <c r="AB3016" t="s">
        <v>189</v>
      </c>
      <c r="AC3016" t="s">
        <v>46</v>
      </c>
    </row>
    <row r="3017" spans="1:29">
      <c r="A3017" t="s">
        <v>3519</v>
      </c>
      <c r="B3017" s="2">
        <v>45602</v>
      </c>
      <c r="C3017" t="s">
        <v>295</v>
      </c>
      <c r="D3017" t="s">
        <v>31</v>
      </c>
      <c r="E3017" t="s">
        <v>119</v>
      </c>
      <c r="F3017" t="s">
        <v>70</v>
      </c>
      <c r="G3017">
        <v>22</v>
      </c>
      <c r="H3017" t="s">
        <v>105</v>
      </c>
      <c r="I3017" t="s">
        <v>89</v>
      </c>
      <c r="J3017" t="s">
        <v>82</v>
      </c>
      <c r="K3017" t="s">
        <v>184</v>
      </c>
      <c r="L3017" t="s">
        <v>131</v>
      </c>
      <c r="M3017" t="s">
        <v>107</v>
      </c>
      <c r="N3017" t="s">
        <v>53</v>
      </c>
      <c r="O3017">
        <v>5</v>
      </c>
      <c r="P3017" s="4">
        <v>22901</v>
      </c>
      <c r="Q3017" s="4">
        <v>16260</v>
      </c>
      <c r="R3017" s="3">
        <v>0.1</v>
      </c>
      <c r="S3017" s="4">
        <v>103055</v>
      </c>
      <c r="T3017" s="4">
        <v>81300</v>
      </c>
      <c r="U3017" s="4">
        <v>21755</v>
      </c>
      <c r="V3017" s="3">
        <v>0.21110086846829362</v>
      </c>
      <c r="W3017" t="s">
        <v>54</v>
      </c>
      <c r="X3017" t="s">
        <v>76</v>
      </c>
      <c r="Y3017" t="s">
        <v>56</v>
      </c>
      <c r="Z3017">
        <v>1</v>
      </c>
      <c r="AA3017" t="s">
        <v>94</v>
      </c>
      <c r="AB3017" t="s">
        <v>150</v>
      </c>
      <c r="AC3017">
        <v>4.3</v>
      </c>
    </row>
    <row r="3018" spans="1:29">
      <c r="A3018" t="s">
        <v>3520</v>
      </c>
      <c r="B3018" s="2">
        <v>45542</v>
      </c>
      <c r="C3018" t="s">
        <v>918</v>
      </c>
      <c r="D3018" t="s">
        <v>31</v>
      </c>
      <c r="E3018" t="s">
        <v>124</v>
      </c>
      <c r="F3018" t="s">
        <v>70</v>
      </c>
      <c r="G3018">
        <v>51</v>
      </c>
      <c r="H3018" t="s">
        <v>153</v>
      </c>
      <c r="I3018" t="s">
        <v>154</v>
      </c>
      <c r="J3018" t="s">
        <v>36</v>
      </c>
      <c r="K3018" t="s">
        <v>166</v>
      </c>
      <c r="L3018" t="s">
        <v>38</v>
      </c>
      <c r="M3018" t="s">
        <v>92</v>
      </c>
      <c r="N3018" t="s">
        <v>64</v>
      </c>
      <c r="O3018">
        <v>8</v>
      </c>
      <c r="P3018" s="4">
        <v>4194</v>
      </c>
      <c r="Q3018" s="4">
        <v>2474</v>
      </c>
      <c r="R3018" s="3">
        <v>0.1</v>
      </c>
      <c r="S3018" s="4">
        <v>30197</v>
      </c>
      <c r="T3018" s="4">
        <v>19792</v>
      </c>
      <c r="U3018" s="4">
        <v>10405</v>
      </c>
      <c r="V3018" s="3">
        <v>0.34457065271384574</v>
      </c>
      <c r="W3018" t="s">
        <v>84</v>
      </c>
      <c r="X3018" t="s">
        <v>76</v>
      </c>
      <c r="Y3018" t="s">
        <v>56</v>
      </c>
      <c r="Z3018">
        <v>3</v>
      </c>
      <c r="AA3018" t="s">
        <v>159</v>
      </c>
      <c r="AB3018" t="s">
        <v>95</v>
      </c>
      <c r="AC3018">
        <v>3.1</v>
      </c>
    </row>
    <row r="3019" spans="1:29">
      <c r="A3019" t="s">
        <v>3521</v>
      </c>
      <c r="B3019" s="2">
        <v>45414</v>
      </c>
      <c r="C3019" t="s">
        <v>128</v>
      </c>
      <c r="D3019" t="s">
        <v>49</v>
      </c>
      <c r="E3019" t="s">
        <v>170</v>
      </c>
      <c r="F3019" t="s">
        <v>33</v>
      </c>
      <c r="G3019">
        <v>46</v>
      </c>
      <c r="H3019" t="s">
        <v>153</v>
      </c>
      <c r="I3019" t="s">
        <v>154</v>
      </c>
      <c r="J3019" t="s">
        <v>36</v>
      </c>
      <c r="K3019" t="s">
        <v>239</v>
      </c>
      <c r="L3019" t="s">
        <v>38</v>
      </c>
      <c r="M3019" t="s">
        <v>63</v>
      </c>
      <c r="N3019" t="s">
        <v>93</v>
      </c>
      <c r="O3019">
        <v>1</v>
      </c>
      <c r="P3019" s="4">
        <v>6860</v>
      </c>
      <c r="Q3019" s="4">
        <v>4047</v>
      </c>
      <c r="R3019" s="3">
        <v>0.05</v>
      </c>
      <c r="S3019" s="4">
        <v>6517</v>
      </c>
      <c r="T3019" s="4">
        <v>4047</v>
      </c>
      <c r="U3019" s="4">
        <v>2470</v>
      </c>
      <c r="V3019" s="3">
        <v>0.37900874635568516</v>
      </c>
      <c r="W3019" t="s">
        <v>75</v>
      </c>
      <c r="X3019" t="s">
        <v>55</v>
      </c>
      <c r="Y3019" t="s">
        <v>56</v>
      </c>
      <c r="Z3019">
        <v>6</v>
      </c>
      <c r="AA3019" t="s">
        <v>163</v>
      </c>
      <c r="AB3019" t="s">
        <v>45</v>
      </c>
      <c r="AC3019">
        <v>4</v>
      </c>
    </row>
    <row r="3020" spans="1:29">
      <c r="A3020" t="s">
        <v>3522</v>
      </c>
      <c r="B3020" s="2">
        <v>44940</v>
      </c>
      <c r="C3020" t="s">
        <v>238</v>
      </c>
      <c r="D3020" t="s">
        <v>49</v>
      </c>
      <c r="E3020" t="s">
        <v>111</v>
      </c>
      <c r="F3020" t="s">
        <v>70</v>
      </c>
      <c r="G3020">
        <v>24</v>
      </c>
      <c r="H3020" t="s">
        <v>88</v>
      </c>
      <c r="I3020" t="s">
        <v>89</v>
      </c>
      <c r="J3020" t="s">
        <v>82</v>
      </c>
      <c r="K3020" t="s">
        <v>225</v>
      </c>
      <c r="L3020" t="s">
        <v>62</v>
      </c>
      <c r="M3020" t="s">
        <v>63</v>
      </c>
      <c r="N3020" t="s">
        <v>126</v>
      </c>
      <c r="O3020">
        <v>1</v>
      </c>
      <c r="P3020" s="4">
        <v>6421</v>
      </c>
      <c r="Q3020" s="4">
        <v>4238</v>
      </c>
      <c r="R3020" s="3">
        <v>0.05</v>
      </c>
      <c r="S3020" s="4">
        <v>6100</v>
      </c>
      <c r="T3020" s="4">
        <v>4238</v>
      </c>
      <c r="U3020" s="4">
        <v>1862</v>
      </c>
      <c r="V3020" s="3">
        <v>0.30524590163934429</v>
      </c>
      <c r="W3020" t="s">
        <v>84</v>
      </c>
      <c r="X3020" t="s">
        <v>76</v>
      </c>
      <c r="Y3020" t="s">
        <v>56</v>
      </c>
      <c r="Z3020">
        <v>1</v>
      </c>
      <c r="AA3020" t="s">
        <v>220</v>
      </c>
      <c r="AB3020" t="s">
        <v>95</v>
      </c>
      <c r="AC3020">
        <v>4.0999999999999996</v>
      </c>
    </row>
    <row r="3021" spans="1:29">
      <c r="A3021" t="s">
        <v>3523</v>
      </c>
      <c r="B3021" s="2">
        <v>45127</v>
      </c>
      <c r="C3021" t="s">
        <v>483</v>
      </c>
      <c r="D3021" t="s">
        <v>31</v>
      </c>
      <c r="E3021" t="s">
        <v>111</v>
      </c>
      <c r="F3021" t="s">
        <v>70</v>
      </c>
      <c r="G3021">
        <v>49</v>
      </c>
      <c r="H3021" t="s">
        <v>146</v>
      </c>
      <c r="I3021" t="s">
        <v>147</v>
      </c>
      <c r="J3021" t="s">
        <v>36</v>
      </c>
      <c r="K3021" t="s">
        <v>239</v>
      </c>
      <c r="L3021" t="s">
        <v>52</v>
      </c>
      <c r="M3021" t="s">
        <v>107</v>
      </c>
      <c r="N3021" t="s">
        <v>126</v>
      </c>
      <c r="O3021">
        <v>5</v>
      </c>
      <c r="P3021" s="4">
        <v>18689</v>
      </c>
      <c r="Q3021" s="4">
        <v>11400</v>
      </c>
      <c r="R3021" s="3">
        <v>0.05</v>
      </c>
      <c r="S3021" s="4">
        <v>88773</v>
      </c>
      <c r="T3021" s="4">
        <v>57000</v>
      </c>
      <c r="U3021" s="4">
        <v>31773</v>
      </c>
      <c r="V3021" s="3">
        <v>0.35791287891588658</v>
      </c>
      <c r="W3021" t="s">
        <v>84</v>
      </c>
      <c r="X3021" t="s">
        <v>42</v>
      </c>
      <c r="Y3021" t="s">
        <v>43</v>
      </c>
      <c r="Z3021">
        <v>0</v>
      </c>
      <c r="AA3021" t="s">
        <v>65</v>
      </c>
      <c r="AB3021" t="s">
        <v>189</v>
      </c>
      <c r="AC3021" t="s">
        <v>46</v>
      </c>
    </row>
    <row r="3022" spans="1:29">
      <c r="A3022" t="s">
        <v>3524</v>
      </c>
      <c r="B3022" s="2">
        <v>45451</v>
      </c>
      <c r="C3022" t="s">
        <v>222</v>
      </c>
      <c r="D3022" t="s">
        <v>31</v>
      </c>
      <c r="E3022" t="s">
        <v>119</v>
      </c>
      <c r="F3022" t="s">
        <v>70</v>
      </c>
      <c r="G3022">
        <v>21</v>
      </c>
      <c r="H3022" t="s">
        <v>88</v>
      </c>
      <c r="I3022" t="s">
        <v>89</v>
      </c>
      <c r="J3022" t="s">
        <v>82</v>
      </c>
      <c r="K3022" t="s">
        <v>162</v>
      </c>
      <c r="L3022" t="s">
        <v>101</v>
      </c>
      <c r="M3022" t="s">
        <v>92</v>
      </c>
      <c r="N3022" t="s">
        <v>93</v>
      </c>
      <c r="O3022">
        <v>8</v>
      </c>
      <c r="P3022" s="4">
        <v>5833</v>
      </c>
      <c r="Q3022" s="4">
        <v>4083</v>
      </c>
      <c r="R3022" s="3">
        <v>0</v>
      </c>
      <c r="S3022" s="4">
        <v>46664</v>
      </c>
      <c r="T3022" s="4">
        <v>32664</v>
      </c>
      <c r="U3022" s="4">
        <v>14000</v>
      </c>
      <c r="V3022" s="3">
        <v>0.30001714383679068</v>
      </c>
      <c r="W3022" t="s">
        <v>41</v>
      </c>
      <c r="X3022" t="s">
        <v>42</v>
      </c>
      <c r="Y3022" t="s">
        <v>56</v>
      </c>
      <c r="Z3022">
        <v>2</v>
      </c>
      <c r="AA3022" t="s">
        <v>94</v>
      </c>
      <c r="AB3022" t="s">
        <v>132</v>
      </c>
      <c r="AC3022">
        <v>4.5999999999999996</v>
      </c>
    </row>
    <row r="3023" spans="1:29">
      <c r="A3023" t="s">
        <v>3525</v>
      </c>
      <c r="B3023" s="2">
        <v>45171</v>
      </c>
      <c r="C3023" t="s">
        <v>245</v>
      </c>
      <c r="D3023" t="s">
        <v>31</v>
      </c>
      <c r="E3023" t="s">
        <v>32</v>
      </c>
      <c r="F3023" t="s">
        <v>33</v>
      </c>
      <c r="G3023">
        <v>34</v>
      </c>
      <c r="H3023" t="s">
        <v>105</v>
      </c>
      <c r="I3023" t="s">
        <v>89</v>
      </c>
      <c r="J3023" t="s">
        <v>82</v>
      </c>
      <c r="K3023" t="s">
        <v>37</v>
      </c>
      <c r="L3023" t="s">
        <v>91</v>
      </c>
      <c r="M3023" t="s">
        <v>63</v>
      </c>
      <c r="N3023" t="s">
        <v>40</v>
      </c>
      <c r="O3023">
        <v>3</v>
      </c>
      <c r="P3023" s="4">
        <v>17565</v>
      </c>
      <c r="Q3023" s="4">
        <v>13525</v>
      </c>
      <c r="R3023" s="3">
        <v>0.15</v>
      </c>
      <c r="S3023" s="4">
        <v>44791</v>
      </c>
      <c r="T3023" s="4">
        <v>40575</v>
      </c>
      <c r="U3023" s="4">
        <v>4216</v>
      </c>
      <c r="V3023" s="3">
        <v>9.4126052108682551E-2</v>
      </c>
      <c r="W3023" t="s">
        <v>41</v>
      </c>
      <c r="X3023" t="s">
        <v>76</v>
      </c>
      <c r="Y3023" t="s">
        <v>56</v>
      </c>
      <c r="Z3023">
        <v>6</v>
      </c>
      <c r="AA3023" t="s">
        <v>193</v>
      </c>
      <c r="AB3023" t="s">
        <v>121</v>
      </c>
      <c r="AC3023">
        <v>4</v>
      </c>
    </row>
    <row r="3024" spans="1:29">
      <c r="A3024" t="s">
        <v>3526</v>
      </c>
      <c r="B3024" s="2">
        <v>45258</v>
      </c>
      <c r="C3024" t="s">
        <v>235</v>
      </c>
      <c r="D3024" t="s">
        <v>31</v>
      </c>
      <c r="E3024" t="s">
        <v>69</v>
      </c>
      <c r="F3024" t="s">
        <v>70</v>
      </c>
      <c r="G3024">
        <v>30</v>
      </c>
      <c r="H3024" t="s">
        <v>88</v>
      </c>
      <c r="I3024" t="s">
        <v>89</v>
      </c>
      <c r="J3024" t="s">
        <v>82</v>
      </c>
      <c r="K3024" t="s">
        <v>179</v>
      </c>
      <c r="L3024" t="s">
        <v>52</v>
      </c>
      <c r="M3024" t="s">
        <v>107</v>
      </c>
      <c r="N3024" t="s">
        <v>93</v>
      </c>
      <c r="O3024">
        <v>4</v>
      </c>
      <c r="P3024" s="4">
        <v>24521</v>
      </c>
      <c r="Q3024" s="4">
        <v>14958</v>
      </c>
      <c r="R3024" s="3">
        <v>0.15</v>
      </c>
      <c r="S3024" s="4">
        <v>83371</v>
      </c>
      <c r="T3024" s="4">
        <v>59832</v>
      </c>
      <c r="U3024" s="4">
        <v>23539</v>
      </c>
      <c r="V3024" s="3">
        <v>0.28234038214726942</v>
      </c>
      <c r="W3024" t="s">
        <v>54</v>
      </c>
      <c r="X3024" t="s">
        <v>42</v>
      </c>
      <c r="Y3024" t="s">
        <v>56</v>
      </c>
      <c r="Z3024">
        <v>2</v>
      </c>
      <c r="AA3024" t="s">
        <v>57</v>
      </c>
      <c r="AB3024" t="s">
        <v>121</v>
      </c>
      <c r="AC3024">
        <v>4.7</v>
      </c>
    </row>
    <row r="3025" spans="1:29">
      <c r="A3025" t="s">
        <v>3527</v>
      </c>
      <c r="B3025" s="2">
        <v>45328</v>
      </c>
      <c r="C3025" t="s">
        <v>201</v>
      </c>
      <c r="D3025" t="s">
        <v>49</v>
      </c>
      <c r="E3025" t="s">
        <v>32</v>
      </c>
      <c r="F3025" t="s">
        <v>33</v>
      </c>
      <c r="G3025">
        <v>19</v>
      </c>
      <c r="H3025" t="s">
        <v>99</v>
      </c>
      <c r="I3025" t="s">
        <v>99</v>
      </c>
      <c r="J3025" t="s">
        <v>100</v>
      </c>
      <c r="K3025" t="s">
        <v>90</v>
      </c>
      <c r="L3025" t="s">
        <v>137</v>
      </c>
      <c r="M3025" t="s">
        <v>107</v>
      </c>
      <c r="N3025" t="s">
        <v>40</v>
      </c>
      <c r="O3025">
        <v>3</v>
      </c>
      <c r="P3025" s="4">
        <v>16048</v>
      </c>
      <c r="Q3025" s="4">
        <v>12678</v>
      </c>
      <c r="R3025" s="3">
        <v>0</v>
      </c>
      <c r="S3025" s="4">
        <v>48144</v>
      </c>
      <c r="T3025" s="4">
        <v>38034</v>
      </c>
      <c r="U3025" s="4">
        <v>10110</v>
      </c>
      <c r="V3025" s="3">
        <v>0.20999501495513459</v>
      </c>
      <c r="W3025" t="s">
        <v>84</v>
      </c>
      <c r="X3025" t="s">
        <v>55</v>
      </c>
      <c r="Y3025" t="s">
        <v>56</v>
      </c>
      <c r="Z3025">
        <v>3</v>
      </c>
      <c r="AA3025" t="s">
        <v>220</v>
      </c>
      <c r="AB3025" t="s">
        <v>189</v>
      </c>
      <c r="AC3025">
        <v>3.1</v>
      </c>
    </row>
    <row r="3026" spans="1:29">
      <c r="A3026" t="s">
        <v>3528</v>
      </c>
      <c r="B3026" s="2">
        <v>45274</v>
      </c>
      <c r="C3026" t="s">
        <v>882</v>
      </c>
      <c r="D3026" t="s">
        <v>31</v>
      </c>
      <c r="E3026" t="s">
        <v>119</v>
      </c>
      <c r="F3026" t="s">
        <v>70</v>
      </c>
      <c r="G3026">
        <v>52</v>
      </c>
      <c r="H3026" t="s">
        <v>80</v>
      </c>
      <c r="I3026" t="s">
        <v>81</v>
      </c>
      <c r="J3026" t="s">
        <v>82</v>
      </c>
      <c r="K3026" t="s">
        <v>269</v>
      </c>
      <c r="L3026" t="s">
        <v>62</v>
      </c>
      <c r="M3026" t="s">
        <v>39</v>
      </c>
      <c r="N3026" t="s">
        <v>113</v>
      </c>
      <c r="O3026">
        <v>2</v>
      </c>
      <c r="P3026" s="4">
        <v>14455</v>
      </c>
      <c r="Q3026" s="4">
        <v>9251</v>
      </c>
      <c r="R3026" s="3">
        <v>0</v>
      </c>
      <c r="S3026" s="4">
        <v>28910</v>
      </c>
      <c r="T3026" s="4">
        <v>18502</v>
      </c>
      <c r="U3026" s="4">
        <v>10408</v>
      </c>
      <c r="V3026" s="3">
        <v>0.36001383604289172</v>
      </c>
      <c r="W3026" t="s">
        <v>54</v>
      </c>
      <c r="X3026" t="s">
        <v>76</v>
      </c>
      <c r="Y3026" t="s">
        <v>56</v>
      </c>
      <c r="Z3026">
        <v>6</v>
      </c>
      <c r="AA3026" t="s">
        <v>163</v>
      </c>
      <c r="AB3026" t="s">
        <v>121</v>
      </c>
      <c r="AC3026">
        <v>3.8</v>
      </c>
    </row>
    <row r="3027" spans="1:29">
      <c r="A3027" t="s">
        <v>3529</v>
      </c>
      <c r="B3027" s="2">
        <v>44969</v>
      </c>
      <c r="C3027" t="s">
        <v>301</v>
      </c>
      <c r="D3027" t="s">
        <v>31</v>
      </c>
      <c r="E3027" t="s">
        <v>32</v>
      </c>
      <c r="F3027" t="s">
        <v>33</v>
      </c>
      <c r="G3027">
        <v>30</v>
      </c>
      <c r="H3027" t="s">
        <v>80</v>
      </c>
      <c r="I3027" t="s">
        <v>81</v>
      </c>
      <c r="J3027" t="s">
        <v>82</v>
      </c>
      <c r="K3027" t="s">
        <v>192</v>
      </c>
      <c r="L3027" t="s">
        <v>137</v>
      </c>
      <c r="M3027" t="s">
        <v>39</v>
      </c>
      <c r="N3027" t="s">
        <v>53</v>
      </c>
      <c r="O3027">
        <v>2</v>
      </c>
      <c r="P3027" s="4">
        <v>17258</v>
      </c>
      <c r="Q3027" s="4">
        <v>10355</v>
      </c>
      <c r="R3027" s="3">
        <v>0</v>
      </c>
      <c r="S3027" s="4">
        <v>34516</v>
      </c>
      <c r="T3027" s="4">
        <v>20710</v>
      </c>
      <c r="U3027" s="4">
        <v>13806</v>
      </c>
      <c r="V3027" s="3">
        <v>0.39998841117163053</v>
      </c>
      <c r="W3027" t="s">
        <v>41</v>
      </c>
      <c r="X3027" t="s">
        <v>76</v>
      </c>
      <c r="Y3027" t="s">
        <v>56</v>
      </c>
      <c r="Z3027">
        <v>5</v>
      </c>
      <c r="AA3027" t="s">
        <v>226</v>
      </c>
      <c r="AB3027" t="s">
        <v>66</v>
      </c>
      <c r="AC3027">
        <v>4.7</v>
      </c>
    </row>
    <row r="3028" spans="1:29">
      <c r="A3028" t="s">
        <v>3530</v>
      </c>
      <c r="B3028" s="2">
        <v>45618</v>
      </c>
      <c r="C3028" t="s">
        <v>290</v>
      </c>
      <c r="D3028" t="s">
        <v>49</v>
      </c>
      <c r="E3028" t="s">
        <v>69</v>
      </c>
      <c r="F3028" t="s">
        <v>70</v>
      </c>
      <c r="G3028">
        <v>35</v>
      </c>
      <c r="H3028" t="s">
        <v>105</v>
      </c>
      <c r="I3028" t="s">
        <v>89</v>
      </c>
      <c r="J3028" t="s">
        <v>82</v>
      </c>
      <c r="K3028" t="s">
        <v>192</v>
      </c>
      <c r="L3028" t="s">
        <v>101</v>
      </c>
      <c r="M3028" t="s">
        <v>107</v>
      </c>
      <c r="N3028" t="s">
        <v>40</v>
      </c>
      <c r="O3028">
        <v>8</v>
      </c>
      <c r="P3028" s="4">
        <v>3739</v>
      </c>
      <c r="Q3028" s="4">
        <v>2056</v>
      </c>
      <c r="R3028" s="3">
        <v>0</v>
      </c>
      <c r="S3028" s="4">
        <v>29912</v>
      </c>
      <c r="T3028" s="4">
        <v>16448</v>
      </c>
      <c r="U3028" s="4">
        <v>13464</v>
      </c>
      <c r="V3028" s="3">
        <v>0.45012035303557102</v>
      </c>
      <c r="W3028" t="s">
        <v>54</v>
      </c>
      <c r="X3028" t="s">
        <v>76</v>
      </c>
      <c r="Y3028" t="s">
        <v>56</v>
      </c>
      <c r="Z3028">
        <v>7</v>
      </c>
      <c r="AA3028" t="s">
        <v>85</v>
      </c>
      <c r="AB3028" t="s">
        <v>95</v>
      </c>
      <c r="AC3028">
        <v>3.1</v>
      </c>
    </row>
    <row r="3029" spans="1:29">
      <c r="A3029" t="s">
        <v>3531</v>
      </c>
      <c r="B3029" s="2">
        <v>45223</v>
      </c>
      <c r="C3029" t="s">
        <v>1203</v>
      </c>
      <c r="D3029" t="s">
        <v>49</v>
      </c>
      <c r="E3029" t="s">
        <v>98</v>
      </c>
      <c r="F3029" t="s">
        <v>70</v>
      </c>
      <c r="G3029">
        <v>49</v>
      </c>
      <c r="H3029" t="s">
        <v>153</v>
      </c>
      <c r="I3029" t="s">
        <v>154</v>
      </c>
      <c r="J3029" t="s">
        <v>36</v>
      </c>
      <c r="K3029" t="s">
        <v>192</v>
      </c>
      <c r="L3029" t="s">
        <v>112</v>
      </c>
      <c r="M3029" t="s">
        <v>63</v>
      </c>
      <c r="N3029" t="s">
        <v>126</v>
      </c>
      <c r="O3029">
        <v>5</v>
      </c>
      <c r="P3029" s="4">
        <v>5719</v>
      </c>
      <c r="Q3029" s="4">
        <v>3431</v>
      </c>
      <c r="R3029" s="3">
        <v>0.15</v>
      </c>
      <c r="S3029" s="4">
        <v>24306</v>
      </c>
      <c r="T3029" s="4">
        <v>17155</v>
      </c>
      <c r="U3029" s="4">
        <v>7151</v>
      </c>
      <c r="V3029" s="3">
        <v>0.29420719163992431</v>
      </c>
      <c r="W3029" t="s">
        <v>54</v>
      </c>
      <c r="X3029" t="s">
        <v>55</v>
      </c>
      <c r="Y3029" t="s">
        <v>56</v>
      </c>
      <c r="Z3029">
        <v>1</v>
      </c>
      <c r="AA3029" t="s">
        <v>57</v>
      </c>
      <c r="AB3029" t="s">
        <v>66</v>
      </c>
      <c r="AC3029">
        <v>3.2</v>
      </c>
    </row>
    <row r="3030" spans="1:29">
      <c r="A3030" t="s">
        <v>3532</v>
      </c>
      <c r="B3030" s="2">
        <v>45230</v>
      </c>
      <c r="C3030" t="s">
        <v>572</v>
      </c>
      <c r="D3030" t="s">
        <v>31</v>
      </c>
      <c r="E3030" t="s">
        <v>188</v>
      </c>
      <c r="F3030" t="s">
        <v>33</v>
      </c>
      <c r="G3030">
        <v>59</v>
      </c>
      <c r="H3030" t="s">
        <v>146</v>
      </c>
      <c r="I3030" t="s">
        <v>147</v>
      </c>
      <c r="J3030" t="s">
        <v>36</v>
      </c>
      <c r="K3030" t="s">
        <v>239</v>
      </c>
      <c r="L3030" t="s">
        <v>101</v>
      </c>
      <c r="M3030" t="s">
        <v>39</v>
      </c>
      <c r="N3030" t="s">
        <v>40</v>
      </c>
      <c r="O3030">
        <v>7</v>
      </c>
      <c r="P3030" s="4">
        <v>14799</v>
      </c>
      <c r="Q3030" s="4">
        <v>9471</v>
      </c>
      <c r="R3030" s="3">
        <v>0.05</v>
      </c>
      <c r="S3030" s="4">
        <v>98413</v>
      </c>
      <c r="T3030" s="4">
        <v>66297</v>
      </c>
      <c r="U3030" s="4">
        <v>32116</v>
      </c>
      <c r="V3030" s="3">
        <v>0.32633899992887117</v>
      </c>
      <c r="W3030" t="s">
        <v>75</v>
      </c>
      <c r="X3030" t="s">
        <v>42</v>
      </c>
      <c r="Y3030" t="s">
        <v>156</v>
      </c>
      <c r="Z3030">
        <v>0</v>
      </c>
      <c r="AA3030" t="s">
        <v>159</v>
      </c>
      <c r="AB3030" t="s">
        <v>95</v>
      </c>
      <c r="AC3030">
        <v>1.6</v>
      </c>
    </row>
    <row r="3031" spans="1:29">
      <c r="A3031" t="s">
        <v>3533</v>
      </c>
      <c r="B3031" s="2">
        <v>45234</v>
      </c>
      <c r="C3031" t="s">
        <v>666</v>
      </c>
      <c r="D3031" t="s">
        <v>31</v>
      </c>
      <c r="E3031" t="s">
        <v>69</v>
      </c>
      <c r="F3031" t="s">
        <v>70</v>
      </c>
      <c r="G3031">
        <v>33</v>
      </c>
      <c r="H3031" t="s">
        <v>99</v>
      </c>
      <c r="I3031" t="s">
        <v>99</v>
      </c>
      <c r="J3031" t="s">
        <v>100</v>
      </c>
      <c r="K3031" t="s">
        <v>125</v>
      </c>
      <c r="L3031" t="s">
        <v>131</v>
      </c>
      <c r="M3031" t="s">
        <v>83</v>
      </c>
      <c r="N3031" t="s">
        <v>93</v>
      </c>
      <c r="O3031">
        <v>6</v>
      </c>
      <c r="P3031" s="4">
        <v>5581</v>
      </c>
      <c r="Q3031" s="4">
        <v>4186</v>
      </c>
      <c r="R3031" s="3">
        <v>0.05</v>
      </c>
      <c r="S3031" s="4">
        <v>31812</v>
      </c>
      <c r="T3031" s="4">
        <v>25116</v>
      </c>
      <c r="U3031" s="4">
        <v>6696</v>
      </c>
      <c r="V3031" s="3">
        <v>0.2104866088268578</v>
      </c>
      <c r="W3031" t="s">
        <v>75</v>
      </c>
      <c r="X3031" t="s">
        <v>55</v>
      </c>
      <c r="Y3031" t="s">
        <v>171</v>
      </c>
      <c r="Z3031">
        <v>3</v>
      </c>
      <c r="AA3031" t="s">
        <v>94</v>
      </c>
      <c r="AB3031" t="s">
        <v>194</v>
      </c>
      <c r="AC3031" t="s">
        <v>46</v>
      </c>
    </row>
    <row r="3032" spans="1:29">
      <c r="A3032" t="s">
        <v>3534</v>
      </c>
      <c r="B3032" s="2">
        <v>45072</v>
      </c>
      <c r="C3032" t="s">
        <v>725</v>
      </c>
      <c r="D3032" t="s">
        <v>31</v>
      </c>
      <c r="E3032" t="s">
        <v>98</v>
      </c>
      <c r="F3032" t="s">
        <v>70</v>
      </c>
      <c r="G3032">
        <v>22</v>
      </c>
      <c r="H3032" t="s">
        <v>80</v>
      </c>
      <c r="I3032" t="s">
        <v>81</v>
      </c>
      <c r="J3032" t="s">
        <v>82</v>
      </c>
      <c r="K3032" t="s">
        <v>61</v>
      </c>
      <c r="L3032" t="s">
        <v>38</v>
      </c>
      <c r="M3032" t="s">
        <v>92</v>
      </c>
      <c r="N3032" t="s">
        <v>40</v>
      </c>
      <c r="O3032">
        <v>7</v>
      </c>
      <c r="P3032" s="4">
        <v>21574</v>
      </c>
      <c r="Q3032" s="4">
        <v>16181</v>
      </c>
      <c r="R3032" s="3">
        <v>0.1</v>
      </c>
      <c r="S3032" s="4">
        <v>135916</v>
      </c>
      <c r="T3032" s="4">
        <v>113267</v>
      </c>
      <c r="U3032" s="4">
        <v>22649</v>
      </c>
      <c r="V3032" s="3">
        <v>0.16663968921981223</v>
      </c>
      <c r="W3032" t="s">
        <v>41</v>
      </c>
      <c r="X3032" t="s">
        <v>76</v>
      </c>
      <c r="Y3032" t="s">
        <v>171</v>
      </c>
      <c r="Z3032">
        <v>8</v>
      </c>
      <c r="AA3032" t="s">
        <v>57</v>
      </c>
      <c r="AB3032" t="s">
        <v>194</v>
      </c>
      <c r="AC3032" t="s">
        <v>46</v>
      </c>
    </row>
    <row r="3033" spans="1:29">
      <c r="A3033" t="s">
        <v>3535</v>
      </c>
      <c r="B3033" s="2">
        <v>45545</v>
      </c>
      <c r="C3033" t="s">
        <v>1144</v>
      </c>
      <c r="D3033" t="s">
        <v>49</v>
      </c>
      <c r="E3033" t="s">
        <v>188</v>
      </c>
      <c r="F3033" t="s">
        <v>33</v>
      </c>
      <c r="G3033">
        <v>37</v>
      </c>
      <c r="H3033" t="s">
        <v>71</v>
      </c>
      <c r="I3033" t="s">
        <v>72</v>
      </c>
      <c r="J3033" t="s">
        <v>73</v>
      </c>
      <c r="K3033" t="s">
        <v>74</v>
      </c>
      <c r="L3033" t="s">
        <v>137</v>
      </c>
      <c r="M3033" t="s">
        <v>83</v>
      </c>
      <c r="N3033" t="s">
        <v>113</v>
      </c>
      <c r="O3033">
        <v>2</v>
      </c>
      <c r="P3033" s="4">
        <v>9457</v>
      </c>
      <c r="Q3033" s="4">
        <v>6525</v>
      </c>
      <c r="R3033" s="3">
        <v>0</v>
      </c>
      <c r="S3033" s="4">
        <v>18914</v>
      </c>
      <c r="T3033" s="4">
        <v>13050</v>
      </c>
      <c r="U3033" s="4">
        <v>5864</v>
      </c>
      <c r="V3033" s="3">
        <v>0.3100348947869303</v>
      </c>
      <c r="W3033" t="s">
        <v>41</v>
      </c>
      <c r="X3033" t="s">
        <v>55</v>
      </c>
      <c r="Y3033" t="s">
        <v>56</v>
      </c>
      <c r="Z3033">
        <v>2</v>
      </c>
      <c r="AA3033" t="s">
        <v>167</v>
      </c>
      <c r="AB3033" t="s">
        <v>45</v>
      </c>
      <c r="AC3033">
        <v>4.7</v>
      </c>
    </row>
    <row r="3034" spans="1:29">
      <c r="A3034" t="s">
        <v>3536</v>
      </c>
      <c r="B3034" s="2">
        <v>45617</v>
      </c>
      <c r="C3034" t="s">
        <v>178</v>
      </c>
      <c r="D3034" t="s">
        <v>49</v>
      </c>
      <c r="E3034" t="s">
        <v>60</v>
      </c>
      <c r="F3034" t="s">
        <v>70</v>
      </c>
      <c r="G3034">
        <v>25</v>
      </c>
      <c r="H3034" t="s">
        <v>153</v>
      </c>
      <c r="I3034" t="s">
        <v>154</v>
      </c>
      <c r="J3034" t="s">
        <v>36</v>
      </c>
      <c r="K3034" t="s">
        <v>90</v>
      </c>
      <c r="L3034" t="s">
        <v>91</v>
      </c>
      <c r="M3034" t="s">
        <v>63</v>
      </c>
      <c r="N3034" t="s">
        <v>40</v>
      </c>
      <c r="O3034">
        <v>4</v>
      </c>
      <c r="P3034" s="4">
        <v>13759</v>
      </c>
      <c r="Q3034" s="4">
        <v>7705</v>
      </c>
      <c r="R3034" s="3">
        <v>0.05</v>
      </c>
      <c r="S3034" s="4">
        <v>52284</v>
      </c>
      <c r="T3034" s="4">
        <v>30820</v>
      </c>
      <c r="U3034" s="4">
        <v>21464</v>
      </c>
      <c r="V3034" s="3">
        <v>0.41052712110779588</v>
      </c>
      <c r="W3034" t="s">
        <v>41</v>
      </c>
      <c r="X3034" t="s">
        <v>76</v>
      </c>
      <c r="Y3034" t="s">
        <v>56</v>
      </c>
      <c r="Z3034">
        <v>2</v>
      </c>
      <c r="AA3034" t="s">
        <v>44</v>
      </c>
      <c r="AB3034" t="s">
        <v>121</v>
      </c>
      <c r="AC3034">
        <v>4.9000000000000004</v>
      </c>
    </row>
    <row r="3035" spans="1:29">
      <c r="A3035" t="s">
        <v>3537</v>
      </c>
      <c r="B3035" s="2">
        <v>45327</v>
      </c>
      <c r="C3035" t="s">
        <v>436</v>
      </c>
      <c r="D3035" t="s">
        <v>31</v>
      </c>
      <c r="E3035" t="s">
        <v>98</v>
      </c>
      <c r="F3035" t="s">
        <v>70</v>
      </c>
      <c r="G3035">
        <v>41</v>
      </c>
      <c r="H3035" t="s">
        <v>146</v>
      </c>
      <c r="I3035" t="s">
        <v>147</v>
      </c>
      <c r="J3035" t="s">
        <v>36</v>
      </c>
      <c r="K3035" t="s">
        <v>337</v>
      </c>
      <c r="L3035" t="s">
        <v>142</v>
      </c>
      <c r="M3035" t="s">
        <v>83</v>
      </c>
      <c r="N3035" t="s">
        <v>53</v>
      </c>
      <c r="O3035">
        <v>5</v>
      </c>
      <c r="P3035" s="4">
        <v>16405</v>
      </c>
      <c r="Q3035" s="4">
        <v>9515</v>
      </c>
      <c r="R3035" s="3">
        <v>0.1</v>
      </c>
      <c r="S3035" s="4">
        <v>73823</v>
      </c>
      <c r="T3035" s="4">
        <v>47575</v>
      </c>
      <c r="U3035" s="4">
        <v>26248</v>
      </c>
      <c r="V3035" s="3">
        <v>0.35555314739308885</v>
      </c>
      <c r="W3035" t="s">
        <v>75</v>
      </c>
      <c r="X3035" t="s">
        <v>76</v>
      </c>
      <c r="Y3035" t="s">
        <v>156</v>
      </c>
      <c r="Z3035">
        <v>0</v>
      </c>
      <c r="AA3035" t="s">
        <v>149</v>
      </c>
      <c r="AB3035" t="s">
        <v>132</v>
      </c>
      <c r="AC3035">
        <v>1.3</v>
      </c>
    </row>
    <row r="3036" spans="1:29">
      <c r="A3036" t="s">
        <v>3538</v>
      </c>
      <c r="B3036" s="2">
        <v>45039</v>
      </c>
      <c r="C3036" t="s">
        <v>514</v>
      </c>
      <c r="D3036" t="s">
        <v>49</v>
      </c>
      <c r="E3036" t="s">
        <v>98</v>
      </c>
      <c r="F3036" t="s">
        <v>70</v>
      </c>
      <c r="G3036">
        <v>29</v>
      </c>
      <c r="H3036" t="s">
        <v>80</v>
      </c>
      <c r="I3036" t="s">
        <v>81</v>
      </c>
      <c r="J3036" t="s">
        <v>82</v>
      </c>
      <c r="K3036" t="s">
        <v>225</v>
      </c>
      <c r="L3036" t="s">
        <v>91</v>
      </c>
      <c r="M3036" t="s">
        <v>63</v>
      </c>
      <c r="N3036" t="s">
        <v>113</v>
      </c>
      <c r="O3036">
        <v>5</v>
      </c>
      <c r="P3036" s="4">
        <v>19681</v>
      </c>
      <c r="Q3036" s="4">
        <v>14564</v>
      </c>
      <c r="R3036" s="3">
        <v>0</v>
      </c>
      <c r="S3036" s="4">
        <v>98405</v>
      </c>
      <c r="T3036" s="4">
        <v>72820</v>
      </c>
      <c r="U3036" s="4">
        <v>25585</v>
      </c>
      <c r="V3036" s="3">
        <v>0.25999695137442203</v>
      </c>
      <c r="W3036" t="s">
        <v>41</v>
      </c>
      <c r="X3036" t="s">
        <v>42</v>
      </c>
      <c r="Y3036" t="s">
        <v>56</v>
      </c>
      <c r="Z3036">
        <v>3</v>
      </c>
      <c r="AA3036" t="s">
        <v>102</v>
      </c>
      <c r="AB3036" t="s">
        <v>45</v>
      </c>
      <c r="AC3036">
        <v>3.2</v>
      </c>
    </row>
    <row r="3037" spans="1:29">
      <c r="A3037" t="s">
        <v>3539</v>
      </c>
      <c r="B3037" s="2">
        <v>45357</v>
      </c>
      <c r="C3037" t="s">
        <v>265</v>
      </c>
      <c r="D3037" t="s">
        <v>49</v>
      </c>
      <c r="E3037" t="s">
        <v>50</v>
      </c>
      <c r="F3037" t="s">
        <v>33</v>
      </c>
      <c r="G3037">
        <v>36</v>
      </c>
      <c r="H3037" t="s">
        <v>34</v>
      </c>
      <c r="I3037" t="s">
        <v>35</v>
      </c>
      <c r="J3037" t="s">
        <v>36</v>
      </c>
      <c r="K3037" t="s">
        <v>136</v>
      </c>
      <c r="L3037" t="s">
        <v>137</v>
      </c>
      <c r="M3037" t="s">
        <v>107</v>
      </c>
      <c r="N3037" t="s">
        <v>64</v>
      </c>
      <c r="O3037">
        <v>6</v>
      </c>
      <c r="P3037" s="4">
        <v>11633</v>
      </c>
      <c r="Q3037" s="4">
        <v>6747</v>
      </c>
      <c r="R3037" s="3">
        <v>0.2</v>
      </c>
      <c r="S3037" s="4">
        <v>55838</v>
      </c>
      <c r="T3037" s="4">
        <v>40482</v>
      </c>
      <c r="U3037" s="4">
        <v>15356</v>
      </c>
      <c r="V3037" s="3">
        <v>0.27500984992299149</v>
      </c>
      <c r="W3037" t="s">
        <v>41</v>
      </c>
      <c r="X3037" t="s">
        <v>55</v>
      </c>
      <c r="Y3037" t="s">
        <v>43</v>
      </c>
      <c r="Z3037">
        <v>0</v>
      </c>
      <c r="AA3037" t="s">
        <v>159</v>
      </c>
      <c r="AB3037" t="s">
        <v>95</v>
      </c>
      <c r="AC3037" t="s">
        <v>46</v>
      </c>
    </row>
    <row r="3038" spans="1:29">
      <c r="A3038" t="s">
        <v>3540</v>
      </c>
      <c r="B3038" s="2">
        <v>44976</v>
      </c>
      <c r="C3038" t="s">
        <v>680</v>
      </c>
      <c r="D3038" t="s">
        <v>49</v>
      </c>
      <c r="E3038" t="s">
        <v>119</v>
      </c>
      <c r="F3038" t="s">
        <v>70</v>
      </c>
      <c r="G3038">
        <v>18</v>
      </c>
      <c r="H3038" t="s">
        <v>80</v>
      </c>
      <c r="I3038" t="s">
        <v>81</v>
      </c>
      <c r="J3038" t="s">
        <v>82</v>
      </c>
      <c r="K3038" t="s">
        <v>302</v>
      </c>
      <c r="L3038" t="s">
        <v>131</v>
      </c>
      <c r="M3038" t="s">
        <v>92</v>
      </c>
      <c r="N3038" t="s">
        <v>40</v>
      </c>
      <c r="O3038">
        <v>1</v>
      </c>
      <c r="P3038" s="4">
        <v>378</v>
      </c>
      <c r="Q3038" s="4">
        <v>280</v>
      </c>
      <c r="R3038" s="3">
        <v>0</v>
      </c>
      <c r="S3038" s="4">
        <v>378</v>
      </c>
      <c r="T3038" s="4">
        <v>280</v>
      </c>
      <c r="U3038" s="4">
        <v>98</v>
      </c>
      <c r="V3038" s="3">
        <v>0.25925925925925924</v>
      </c>
      <c r="W3038" t="s">
        <v>75</v>
      </c>
      <c r="X3038" t="s">
        <v>42</v>
      </c>
      <c r="Y3038" t="s">
        <v>43</v>
      </c>
      <c r="Z3038">
        <v>0</v>
      </c>
      <c r="AA3038" t="s">
        <v>65</v>
      </c>
      <c r="AB3038" t="s">
        <v>189</v>
      </c>
      <c r="AC3038" t="s">
        <v>46</v>
      </c>
    </row>
    <row r="3039" spans="1:29">
      <c r="A3039" t="s">
        <v>3541</v>
      </c>
      <c r="B3039" s="2">
        <v>45286</v>
      </c>
      <c r="C3039" t="s">
        <v>255</v>
      </c>
      <c r="D3039" t="s">
        <v>31</v>
      </c>
      <c r="E3039" t="s">
        <v>69</v>
      </c>
      <c r="F3039" t="s">
        <v>70</v>
      </c>
      <c r="G3039">
        <v>39</v>
      </c>
      <c r="H3039" t="s">
        <v>105</v>
      </c>
      <c r="I3039" t="s">
        <v>89</v>
      </c>
      <c r="J3039" t="s">
        <v>82</v>
      </c>
      <c r="K3039" t="s">
        <v>148</v>
      </c>
      <c r="L3039" t="s">
        <v>91</v>
      </c>
      <c r="M3039" t="s">
        <v>83</v>
      </c>
      <c r="N3039" t="s">
        <v>93</v>
      </c>
      <c r="O3039">
        <v>1</v>
      </c>
      <c r="P3039" s="4">
        <v>13158</v>
      </c>
      <c r="Q3039" s="4">
        <v>7500</v>
      </c>
      <c r="R3039" s="3">
        <v>0.15</v>
      </c>
      <c r="S3039" s="4">
        <v>11184</v>
      </c>
      <c r="T3039" s="4">
        <v>7500</v>
      </c>
      <c r="U3039" s="4">
        <v>3684</v>
      </c>
      <c r="V3039" s="3">
        <v>0.32939914163090128</v>
      </c>
      <c r="W3039" t="s">
        <v>75</v>
      </c>
      <c r="X3039" t="s">
        <v>76</v>
      </c>
      <c r="Y3039" t="s">
        <v>56</v>
      </c>
      <c r="Z3039">
        <v>4</v>
      </c>
      <c r="AA3039" t="s">
        <v>65</v>
      </c>
      <c r="AB3039" t="s">
        <v>66</v>
      </c>
      <c r="AC3039">
        <v>4.7</v>
      </c>
    </row>
    <row r="3040" spans="1:29">
      <c r="A3040" t="s">
        <v>3542</v>
      </c>
      <c r="B3040" s="2">
        <v>45647</v>
      </c>
      <c r="C3040" t="s">
        <v>1468</v>
      </c>
      <c r="D3040" t="s">
        <v>31</v>
      </c>
      <c r="E3040" t="s">
        <v>60</v>
      </c>
      <c r="F3040" t="s">
        <v>70</v>
      </c>
      <c r="G3040">
        <v>32</v>
      </c>
      <c r="H3040" t="s">
        <v>34</v>
      </c>
      <c r="I3040" t="s">
        <v>35</v>
      </c>
      <c r="J3040" t="s">
        <v>36</v>
      </c>
      <c r="K3040" t="s">
        <v>337</v>
      </c>
      <c r="L3040" t="s">
        <v>112</v>
      </c>
      <c r="M3040" t="s">
        <v>39</v>
      </c>
      <c r="N3040" t="s">
        <v>40</v>
      </c>
      <c r="O3040">
        <v>6</v>
      </c>
      <c r="P3040" s="4">
        <v>4561</v>
      </c>
      <c r="Q3040" s="4">
        <v>2965</v>
      </c>
      <c r="R3040" s="3">
        <v>0.05</v>
      </c>
      <c r="S3040" s="4">
        <v>25998</v>
      </c>
      <c r="T3040" s="4">
        <v>17790</v>
      </c>
      <c r="U3040" s="4">
        <v>8208</v>
      </c>
      <c r="V3040" s="3">
        <v>0.31571659358412185</v>
      </c>
      <c r="W3040" t="s">
        <v>84</v>
      </c>
      <c r="X3040" t="s">
        <v>76</v>
      </c>
      <c r="Y3040" t="s">
        <v>56</v>
      </c>
      <c r="Z3040">
        <v>7</v>
      </c>
      <c r="AA3040" t="s">
        <v>185</v>
      </c>
      <c r="AB3040" t="s">
        <v>95</v>
      </c>
      <c r="AC3040">
        <v>3.7</v>
      </c>
    </row>
    <row r="3041" spans="1:29">
      <c r="A3041" t="s">
        <v>3543</v>
      </c>
      <c r="B3041" s="2">
        <v>45330</v>
      </c>
      <c r="C3041" t="s">
        <v>804</v>
      </c>
      <c r="D3041" t="s">
        <v>31</v>
      </c>
      <c r="E3041" t="s">
        <v>135</v>
      </c>
      <c r="F3041" t="s">
        <v>33</v>
      </c>
      <c r="G3041">
        <v>44</v>
      </c>
      <c r="H3041" t="s">
        <v>105</v>
      </c>
      <c r="I3041" t="s">
        <v>89</v>
      </c>
      <c r="J3041" t="s">
        <v>82</v>
      </c>
      <c r="K3041" t="s">
        <v>192</v>
      </c>
      <c r="L3041" t="s">
        <v>112</v>
      </c>
      <c r="M3041" t="s">
        <v>92</v>
      </c>
      <c r="N3041" t="s">
        <v>126</v>
      </c>
      <c r="O3041">
        <v>7</v>
      </c>
      <c r="P3041" s="4">
        <v>1324</v>
      </c>
      <c r="Q3041" s="4">
        <v>914</v>
      </c>
      <c r="R3041" s="3">
        <v>0.2</v>
      </c>
      <c r="S3041" s="4">
        <v>7414</v>
      </c>
      <c r="T3041" s="4">
        <v>6398</v>
      </c>
      <c r="U3041" s="4">
        <v>1016</v>
      </c>
      <c r="V3041" s="3">
        <v>0.13703803614782845</v>
      </c>
      <c r="W3041" t="s">
        <v>75</v>
      </c>
      <c r="X3041" t="s">
        <v>76</v>
      </c>
      <c r="Y3041" t="s">
        <v>56</v>
      </c>
      <c r="Z3041">
        <v>6</v>
      </c>
      <c r="AA3041" t="s">
        <v>65</v>
      </c>
      <c r="AB3041" t="s">
        <v>189</v>
      </c>
      <c r="AC3041">
        <v>3.5</v>
      </c>
    </row>
    <row r="3042" spans="1:29">
      <c r="A3042" t="s">
        <v>3544</v>
      </c>
      <c r="B3042" s="2">
        <v>45048</v>
      </c>
      <c r="C3042" t="s">
        <v>710</v>
      </c>
      <c r="D3042" t="s">
        <v>49</v>
      </c>
      <c r="E3042" t="s">
        <v>135</v>
      </c>
      <c r="F3042" t="s">
        <v>33</v>
      </c>
      <c r="G3042">
        <v>33</v>
      </c>
      <c r="H3042" t="s">
        <v>105</v>
      </c>
      <c r="I3042" t="s">
        <v>89</v>
      </c>
      <c r="J3042" t="s">
        <v>82</v>
      </c>
      <c r="K3042" t="s">
        <v>192</v>
      </c>
      <c r="L3042" t="s">
        <v>112</v>
      </c>
      <c r="M3042" t="s">
        <v>92</v>
      </c>
      <c r="N3042" t="s">
        <v>64</v>
      </c>
      <c r="O3042">
        <v>1</v>
      </c>
      <c r="P3042" s="4">
        <v>5183</v>
      </c>
      <c r="Q3042" s="4">
        <v>3784</v>
      </c>
      <c r="R3042" s="3">
        <v>0</v>
      </c>
      <c r="S3042" s="4">
        <v>5183</v>
      </c>
      <c r="T3042" s="4">
        <v>3784</v>
      </c>
      <c r="U3042" s="4">
        <v>1399</v>
      </c>
      <c r="V3042" s="3">
        <v>0.2699208952344202</v>
      </c>
      <c r="W3042" t="s">
        <v>41</v>
      </c>
      <c r="X3042" t="s">
        <v>42</v>
      </c>
      <c r="Y3042" t="s">
        <v>56</v>
      </c>
      <c r="Z3042">
        <v>1</v>
      </c>
      <c r="AA3042" t="s">
        <v>229</v>
      </c>
      <c r="AB3042" t="s">
        <v>121</v>
      </c>
      <c r="AC3042">
        <v>3.7</v>
      </c>
    </row>
    <row r="3043" spans="1:29">
      <c r="A3043" t="s">
        <v>3545</v>
      </c>
      <c r="B3043" s="2">
        <v>45197</v>
      </c>
      <c r="C3043" t="s">
        <v>176</v>
      </c>
      <c r="D3043" t="s">
        <v>31</v>
      </c>
      <c r="E3043" t="s">
        <v>32</v>
      </c>
      <c r="F3043" t="s">
        <v>33</v>
      </c>
      <c r="G3043">
        <v>27</v>
      </c>
      <c r="H3043" t="s">
        <v>88</v>
      </c>
      <c r="I3043" t="s">
        <v>89</v>
      </c>
      <c r="J3043" t="s">
        <v>82</v>
      </c>
      <c r="K3043" t="s">
        <v>116</v>
      </c>
      <c r="L3043" t="s">
        <v>91</v>
      </c>
      <c r="M3043" t="s">
        <v>92</v>
      </c>
      <c r="N3043" t="s">
        <v>113</v>
      </c>
      <c r="O3043">
        <v>7</v>
      </c>
      <c r="P3043" s="4">
        <v>17931</v>
      </c>
      <c r="Q3043" s="4">
        <v>10579</v>
      </c>
      <c r="R3043" s="3">
        <v>0.15</v>
      </c>
      <c r="S3043" s="4">
        <v>106689</v>
      </c>
      <c r="T3043" s="4">
        <v>74053</v>
      </c>
      <c r="U3043" s="4">
        <v>32636</v>
      </c>
      <c r="V3043" s="3">
        <v>0.30589845251150538</v>
      </c>
      <c r="W3043" t="s">
        <v>54</v>
      </c>
      <c r="X3043" t="s">
        <v>55</v>
      </c>
      <c r="Y3043" t="s">
        <v>43</v>
      </c>
      <c r="Z3043">
        <v>0</v>
      </c>
      <c r="AA3043" t="s">
        <v>159</v>
      </c>
      <c r="AB3043" t="s">
        <v>45</v>
      </c>
      <c r="AC3043" t="s">
        <v>46</v>
      </c>
    </row>
    <row r="3044" spans="1:29">
      <c r="A3044" t="s">
        <v>3546</v>
      </c>
      <c r="B3044" s="2">
        <v>45444</v>
      </c>
      <c r="C3044" t="s">
        <v>522</v>
      </c>
      <c r="D3044" t="s">
        <v>31</v>
      </c>
      <c r="E3044" t="s">
        <v>50</v>
      </c>
      <c r="F3044" t="s">
        <v>33</v>
      </c>
      <c r="G3044">
        <v>44</v>
      </c>
      <c r="H3044" t="s">
        <v>153</v>
      </c>
      <c r="I3044" t="s">
        <v>154</v>
      </c>
      <c r="J3044" t="s">
        <v>36</v>
      </c>
      <c r="K3044" t="s">
        <v>302</v>
      </c>
      <c r="L3044" t="s">
        <v>155</v>
      </c>
      <c r="M3044" t="s">
        <v>83</v>
      </c>
      <c r="N3044" t="s">
        <v>93</v>
      </c>
      <c r="O3044">
        <v>4</v>
      </c>
      <c r="P3044" s="4">
        <v>9856</v>
      </c>
      <c r="Q3044" s="4">
        <v>6209</v>
      </c>
      <c r="R3044" s="3">
        <v>0.1</v>
      </c>
      <c r="S3044" s="4">
        <v>35482</v>
      </c>
      <c r="T3044" s="4">
        <v>24836</v>
      </c>
      <c r="U3044" s="4">
        <v>10646</v>
      </c>
      <c r="V3044" s="3">
        <v>0.30003945662589482</v>
      </c>
      <c r="W3044" t="s">
        <v>54</v>
      </c>
      <c r="X3044" t="s">
        <v>76</v>
      </c>
      <c r="Y3044" t="s">
        <v>56</v>
      </c>
      <c r="Z3044">
        <v>6</v>
      </c>
      <c r="AA3044" t="s">
        <v>57</v>
      </c>
      <c r="AB3044" t="s">
        <v>45</v>
      </c>
      <c r="AC3044">
        <v>4.7</v>
      </c>
    </row>
    <row r="3045" spans="1:29">
      <c r="A3045" t="s">
        <v>3547</v>
      </c>
      <c r="B3045" s="2">
        <v>45548</v>
      </c>
      <c r="C3045" t="s">
        <v>379</v>
      </c>
      <c r="D3045" t="s">
        <v>31</v>
      </c>
      <c r="E3045" t="s">
        <v>32</v>
      </c>
      <c r="F3045" t="s">
        <v>33</v>
      </c>
      <c r="G3045">
        <v>42</v>
      </c>
      <c r="H3045" t="s">
        <v>80</v>
      </c>
      <c r="I3045" t="s">
        <v>81</v>
      </c>
      <c r="J3045" t="s">
        <v>82</v>
      </c>
      <c r="K3045" t="s">
        <v>239</v>
      </c>
      <c r="L3045" t="s">
        <v>38</v>
      </c>
      <c r="M3045" t="s">
        <v>63</v>
      </c>
      <c r="N3045" t="s">
        <v>53</v>
      </c>
      <c r="O3045">
        <v>6</v>
      </c>
      <c r="P3045" s="4">
        <v>3694</v>
      </c>
      <c r="Q3045" s="4">
        <v>2512</v>
      </c>
      <c r="R3045" s="3">
        <v>0.1</v>
      </c>
      <c r="S3045" s="4">
        <v>19948</v>
      </c>
      <c r="T3045" s="4">
        <v>15072</v>
      </c>
      <c r="U3045" s="4">
        <v>4876</v>
      </c>
      <c r="V3045" s="3">
        <v>0.24443553238419891</v>
      </c>
      <c r="W3045" t="s">
        <v>41</v>
      </c>
      <c r="X3045" t="s">
        <v>55</v>
      </c>
      <c r="Y3045" t="s">
        <v>56</v>
      </c>
      <c r="Z3045">
        <v>4</v>
      </c>
      <c r="AA3045" t="s">
        <v>172</v>
      </c>
      <c r="AB3045" t="s">
        <v>95</v>
      </c>
      <c r="AC3045">
        <v>4.9000000000000004</v>
      </c>
    </row>
    <row r="3046" spans="1:29">
      <c r="A3046" t="s">
        <v>3548</v>
      </c>
      <c r="B3046" s="2">
        <v>45279</v>
      </c>
      <c r="C3046" t="s">
        <v>534</v>
      </c>
      <c r="D3046" t="s">
        <v>31</v>
      </c>
      <c r="E3046" t="s">
        <v>188</v>
      </c>
      <c r="F3046" t="s">
        <v>33</v>
      </c>
      <c r="G3046">
        <v>24</v>
      </c>
      <c r="H3046" t="s">
        <v>34</v>
      </c>
      <c r="I3046" t="s">
        <v>35</v>
      </c>
      <c r="J3046" t="s">
        <v>36</v>
      </c>
      <c r="K3046" t="s">
        <v>51</v>
      </c>
      <c r="L3046" t="s">
        <v>101</v>
      </c>
      <c r="M3046" t="s">
        <v>107</v>
      </c>
      <c r="N3046" t="s">
        <v>126</v>
      </c>
      <c r="O3046">
        <v>8</v>
      </c>
      <c r="P3046" s="4">
        <v>12544</v>
      </c>
      <c r="Q3046" s="4">
        <v>6899</v>
      </c>
      <c r="R3046" s="3">
        <v>0</v>
      </c>
      <c r="S3046" s="4">
        <v>100352</v>
      </c>
      <c r="T3046" s="4">
        <v>55192</v>
      </c>
      <c r="U3046" s="4">
        <v>45160</v>
      </c>
      <c r="V3046" s="3">
        <v>0.45001594387755101</v>
      </c>
      <c r="W3046" t="s">
        <v>75</v>
      </c>
      <c r="X3046" t="s">
        <v>42</v>
      </c>
      <c r="Y3046" t="s">
        <v>56</v>
      </c>
      <c r="Z3046">
        <v>7</v>
      </c>
      <c r="AA3046" t="s">
        <v>65</v>
      </c>
      <c r="AB3046" t="s">
        <v>66</v>
      </c>
      <c r="AC3046">
        <v>3.5</v>
      </c>
    </row>
    <row r="3047" spans="1:29">
      <c r="A3047" t="s">
        <v>3549</v>
      </c>
      <c r="B3047" s="2">
        <v>45108</v>
      </c>
      <c r="C3047" t="s">
        <v>833</v>
      </c>
      <c r="D3047" t="s">
        <v>31</v>
      </c>
      <c r="E3047" t="s">
        <v>119</v>
      </c>
      <c r="F3047" t="s">
        <v>70</v>
      </c>
      <c r="G3047">
        <v>52</v>
      </c>
      <c r="H3047" t="s">
        <v>34</v>
      </c>
      <c r="I3047" t="s">
        <v>35</v>
      </c>
      <c r="J3047" t="s">
        <v>36</v>
      </c>
      <c r="K3047" t="s">
        <v>199</v>
      </c>
      <c r="L3047" t="s">
        <v>101</v>
      </c>
      <c r="M3047" t="s">
        <v>107</v>
      </c>
      <c r="N3047" t="s">
        <v>53</v>
      </c>
      <c r="O3047">
        <v>3</v>
      </c>
      <c r="P3047" s="4">
        <v>20494</v>
      </c>
      <c r="Q3047" s="4">
        <v>14141</v>
      </c>
      <c r="R3047" s="3">
        <v>0.2</v>
      </c>
      <c r="S3047" s="4">
        <v>49186</v>
      </c>
      <c r="T3047" s="4">
        <v>42423</v>
      </c>
      <c r="U3047" s="4">
        <v>6763</v>
      </c>
      <c r="V3047" s="3">
        <v>0.13749847517586306</v>
      </c>
      <c r="W3047" t="s">
        <v>54</v>
      </c>
      <c r="X3047" t="s">
        <v>76</v>
      </c>
      <c r="Y3047" t="s">
        <v>56</v>
      </c>
      <c r="Z3047">
        <v>4</v>
      </c>
      <c r="AA3047" t="s">
        <v>44</v>
      </c>
      <c r="AB3047" t="s">
        <v>189</v>
      </c>
      <c r="AC3047">
        <v>3.4</v>
      </c>
    </row>
    <row r="3048" spans="1:29">
      <c r="A3048" t="s">
        <v>3550</v>
      </c>
      <c r="B3048" s="2">
        <v>44967</v>
      </c>
      <c r="C3048" t="s">
        <v>888</v>
      </c>
      <c r="D3048" t="s">
        <v>31</v>
      </c>
      <c r="E3048" t="s">
        <v>188</v>
      </c>
      <c r="F3048" t="s">
        <v>33</v>
      </c>
      <c r="G3048">
        <v>52</v>
      </c>
      <c r="H3048" t="s">
        <v>99</v>
      </c>
      <c r="I3048" t="s">
        <v>99</v>
      </c>
      <c r="J3048" t="s">
        <v>100</v>
      </c>
      <c r="K3048" t="s">
        <v>199</v>
      </c>
      <c r="L3048" t="s">
        <v>155</v>
      </c>
      <c r="M3048" t="s">
        <v>107</v>
      </c>
      <c r="N3048" t="s">
        <v>126</v>
      </c>
      <c r="O3048">
        <v>8</v>
      </c>
      <c r="P3048" s="4">
        <v>22713</v>
      </c>
      <c r="Q3048" s="4">
        <v>14082</v>
      </c>
      <c r="R3048" s="3">
        <v>0.05</v>
      </c>
      <c r="S3048" s="4">
        <v>172619</v>
      </c>
      <c r="T3048" s="4">
        <v>112656</v>
      </c>
      <c r="U3048" s="4">
        <v>59963</v>
      </c>
      <c r="V3048" s="3">
        <v>0.34737195789571251</v>
      </c>
      <c r="W3048" t="s">
        <v>41</v>
      </c>
      <c r="X3048" t="s">
        <v>76</v>
      </c>
      <c r="Y3048" t="s">
        <v>171</v>
      </c>
      <c r="Z3048">
        <v>4</v>
      </c>
      <c r="AA3048" t="s">
        <v>108</v>
      </c>
      <c r="AB3048" t="s">
        <v>150</v>
      </c>
      <c r="AC3048" t="s">
        <v>46</v>
      </c>
    </row>
    <row r="3049" spans="1:29">
      <c r="A3049" t="s">
        <v>3551</v>
      </c>
      <c r="B3049" s="2">
        <v>45049</v>
      </c>
      <c r="C3049" t="s">
        <v>1155</v>
      </c>
      <c r="D3049" t="s">
        <v>49</v>
      </c>
      <c r="E3049" t="s">
        <v>129</v>
      </c>
      <c r="F3049" t="s">
        <v>33</v>
      </c>
      <c r="G3049">
        <v>49</v>
      </c>
      <c r="H3049" t="s">
        <v>34</v>
      </c>
      <c r="I3049" t="s">
        <v>35</v>
      </c>
      <c r="J3049" t="s">
        <v>36</v>
      </c>
      <c r="K3049" t="s">
        <v>51</v>
      </c>
      <c r="L3049" t="s">
        <v>38</v>
      </c>
      <c r="M3049" t="s">
        <v>83</v>
      </c>
      <c r="N3049" t="s">
        <v>126</v>
      </c>
      <c r="O3049">
        <v>5</v>
      </c>
      <c r="P3049" s="4">
        <v>15926</v>
      </c>
      <c r="Q3049" s="4">
        <v>9396</v>
      </c>
      <c r="R3049" s="3">
        <v>0.15</v>
      </c>
      <c r="S3049" s="4">
        <v>67686</v>
      </c>
      <c r="T3049" s="4">
        <v>46980</v>
      </c>
      <c r="U3049" s="4">
        <v>20706</v>
      </c>
      <c r="V3049" s="3">
        <v>0.3059125964010283</v>
      </c>
      <c r="W3049" t="s">
        <v>54</v>
      </c>
      <c r="X3049" t="s">
        <v>76</v>
      </c>
      <c r="Y3049" t="s">
        <v>56</v>
      </c>
      <c r="Z3049">
        <v>7</v>
      </c>
      <c r="AA3049" t="s">
        <v>94</v>
      </c>
      <c r="AB3049" t="s">
        <v>95</v>
      </c>
      <c r="AC3049">
        <v>3.3</v>
      </c>
    </row>
    <row r="3050" spans="1:29">
      <c r="A3050" t="s">
        <v>3552</v>
      </c>
      <c r="B3050" s="2">
        <v>45531</v>
      </c>
      <c r="C3050" t="s">
        <v>263</v>
      </c>
      <c r="D3050" t="s">
        <v>31</v>
      </c>
      <c r="E3050" t="s">
        <v>69</v>
      </c>
      <c r="F3050" t="s">
        <v>70</v>
      </c>
      <c r="G3050">
        <v>43</v>
      </c>
      <c r="H3050" t="s">
        <v>99</v>
      </c>
      <c r="I3050" t="s">
        <v>99</v>
      </c>
      <c r="J3050" t="s">
        <v>100</v>
      </c>
      <c r="K3050" t="s">
        <v>199</v>
      </c>
      <c r="L3050" t="s">
        <v>38</v>
      </c>
      <c r="M3050" t="s">
        <v>63</v>
      </c>
      <c r="N3050" t="s">
        <v>53</v>
      </c>
      <c r="O3050">
        <v>2</v>
      </c>
      <c r="P3050" s="4">
        <v>18459</v>
      </c>
      <c r="Q3050" s="4">
        <v>10891</v>
      </c>
      <c r="R3050" s="3">
        <v>0</v>
      </c>
      <c r="S3050" s="4">
        <v>36918</v>
      </c>
      <c r="T3050" s="4">
        <v>21782</v>
      </c>
      <c r="U3050" s="4">
        <v>15136</v>
      </c>
      <c r="V3050" s="3">
        <v>0.40998970691803455</v>
      </c>
      <c r="W3050" t="s">
        <v>75</v>
      </c>
      <c r="X3050" t="s">
        <v>55</v>
      </c>
      <c r="Y3050" t="s">
        <v>43</v>
      </c>
      <c r="Z3050">
        <v>0</v>
      </c>
      <c r="AA3050" t="s">
        <v>77</v>
      </c>
      <c r="AB3050" t="s">
        <v>194</v>
      </c>
      <c r="AC3050" t="s">
        <v>46</v>
      </c>
    </row>
    <row r="3051" spans="1:29">
      <c r="A3051" t="s">
        <v>3553</v>
      </c>
      <c r="B3051" s="2">
        <v>44986</v>
      </c>
      <c r="C3051" t="s">
        <v>1384</v>
      </c>
      <c r="D3051" t="s">
        <v>31</v>
      </c>
      <c r="E3051" t="s">
        <v>50</v>
      </c>
      <c r="F3051" t="s">
        <v>33</v>
      </c>
      <c r="G3051">
        <v>29</v>
      </c>
      <c r="H3051" t="s">
        <v>105</v>
      </c>
      <c r="I3051" t="s">
        <v>89</v>
      </c>
      <c r="J3051" t="s">
        <v>82</v>
      </c>
      <c r="K3051" t="s">
        <v>120</v>
      </c>
      <c r="L3051" t="s">
        <v>52</v>
      </c>
      <c r="M3051" t="s">
        <v>39</v>
      </c>
      <c r="N3051" t="s">
        <v>126</v>
      </c>
      <c r="O3051">
        <v>6</v>
      </c>
      <c r="P3051" s="4">
        <v>4638</v>
      </c>
      <c r="Q3051" s="4">
        <v>3710</v>
      </c>
      <c r="R3051" s="3">
        <v>0</v>
      </c>
      <c r="S3051" s="4">
        <v>27828</v>
      </c>
      <c r="T3051" s="4">
        <v>22260</v>
      </c>
      <c r="U3051" s="4">
        <v>5568</v>
      </c>
      <c r="V3051" s="3">
        <v>0.20008624407072015</v>
      </c>
      <c r="W3051" t="s">
        <v>84</v>
      </c>
      <c r="X3051" t="s">
        <v>55</v>
      </c>
      <c r="Y3051" t="s">
        <v>56</v>
      </c>
      <c r="Z3051">
        <v>2</v>
      </c>
      <c r="AA3051" t="s">
        <v>94</v>
      </c>
      <c r="AB3051" t="s">
        <v>121</v>
      </c>
      <c r="AC3051">
        <v>3.2</v>
      </c>
    </row>
    <row r="3052" spans="1:29">
      <c r="A3052" t="s">
        <v>3554</v>
      </c>
      <c r="B3052" s="2">
        <v>44984</v>
      </c>
      <c r="C3052" t="s">
        <v>2232</v>
      </c>
      <c r="D3052" t="s">
        <v>31</v>
      </c>
      <c r="E3052" t="s">
        <v>60</v>
      </c>
      <c r="F3052" t="s">
        <v>70</v>
      </c>
      <c r="G3052">
        <v>57</v>
      </c>
      <c r="H3052" t="s">
        <v>80</v>
      </c>
      <c r="I3052" t="s">
        <v>81</v>
      </c>
      <c r="J3052" t="s">
        <v>82</v>
      </c>
      <c r="K3052" t="s">
        <v>136</v>
      </c>
      <c r="L3052" t="s">
        <v>52</v>
      </c>
      <c r="M3052" t="s">
        <v>83</v>
      </c>
      <c r="N3052" t="s">
        <v>64</v>
      </c>
      <c r="O3052">
        <v>3</v>
      </c>
      <c r="P3052" s="4">
        <v>4877</v>
      </c>
      <c r="Q3052" s="4">
        <v>3609</v>
      </c>
      <c r="R3052" s="3">
        <v>0.15</v>
      </c>
      <c r="S3052" s="4">
        <v>12436</v>
      </c>
      <c r="T3052" s="4">
        <v>10827</v>
      </c>
      <c r="U3052" s="4">
        <v>1609</v>
      </c>
      <c r="V3052" s="3">
        <v>0.12938243808298489</v>
      </c>
      <c r="W3052" t="s">
        <v>75</v>
      </c>
      <c r="X3052" t="s">
        <v>42</v>
      </c>
      <c r="Y3052" t="s">
        <v>171</v>
      </c>
      <c r="Z3052">
        <v>6</v>
      </c>
      <c r="AA3052" t="s">
        <v>143</v>
      </c>
      <c r="AB3052" t="s">
        <v>189</v>
      </c>
      <c r="AC3052" t="s">
        <v>46</v>
      </c>
    </row>
    <row r="3053" spans="1:29">
      <c r="A3053" t="s">
        <v>3555</v>
      </c>
      <c r="B3053" s="2">
        <v>44992</v>
      </c>
      <c r="C3053" t="s">
        <v>626</v>
      </c>
      <c r="D3053" t="s">
        <v>31</v>
      </c>
      <c r="E3053" t="s">
        <v>170</v>
      </c>
      <c r="F3053" t="s">
        <v>33</v>
      </c>
      <c r="G3053">
        <v>18</v>
      </c>
      <c r="H3053" t="s">
        <v>34</v>
      </c>
      <c r="I3053" t="s">
        <v>35</v>
      </c>
      <c r="J3053" t="s">
        <v>36</v>
      </c>
      <c r="K3053" t="s">
        <v>130</v>
      </c>
      <c r="L3053" t="s">
        <v>38</v>
      </c>
      <c r="M3053" t="s">
        <v>39</v>
      </c>
      <c r="N3053" t="s">
        <v>126</v>
      </c>
      <c r="O3053">
        <v>1</v>
      </c>
      <c r="P3053" s="4">
        <v>11055</v>
      </c>
      <c r="Q3053" s="4">
        <v>8733</v>
      </c>
      <c r="R3053" s="3">
        <v>0.1</v>
      </c>
      <c r="S3053" s="4">
        <v>9950</v>
      </c>
      <c r="T3053" s="4">
        <v>8733</v>
      </c>
      <c r="U3053" s="4">
        <v>1217</v>
      </c>
      <c r="V3053" s="3">
        <v>0.12231155778894473</v>
      </c>
      <c r="W3053" t="s">
        <v>54</v>
      </c>
      <c r="X3053" t="s">
        <v>76</v>
      </c>
      <c r="Y3053" t="s">
        <v>56</v>
      </c>
      <c r="Z3053">
        <v>4</v>
      </c>
      <c r="AA3053" t="s">
        <v>85</v>
      </c>
      <c r="AB3053" t="s">
        <v>95</v>
      </c>
      <c r="AC3053">
        <v>3.4</v>
      </c>
    </row>
    <row r="3054" spans="1:29">
      <c r="A3054" t="s">
        <v>3556</v>
      </c>
      <c r="B3054" s="2">
        <v>45332</v>
      </c>
      <c r="C3054" t="s">
        <v>632</v>
      </c>
      <c r="D3054" t="s">
        <v>31</v>
      </c>
      <c r="E3054" t="s">
        <v>124</v>
      </c>
      <c r="F3054" t="s">
        <v>70</v>
      </c>
      <c r="G3054">
        <v>39</v>
      </c>
      <c r="H3054" t="s">
        <v>105</v>
      </c>
      <c r="I3054" t="s">
        <v>89</v>
      </c>
      <c r="J3054" t="s">
        <v>82</v>
      </c>
      <c r="K3054" t="s">
        <v>90</v>
      </c>
      <c r="L3054" t="s">
        <v>62</v>
      </c>
      <c r="M3054" t="s">
        <v>83</v>
      </c>
      <c r="N3054" t="s">
        <v>40</v>
      </c>
      <c r="O3054">
        <v>1</v>
      </c>
      <c r="P3054" s="4">
        <v>14806</v>
      </c>
      <c r="Q3054" s="4">
        <v>9328</v>
      </c>
      <c r="R3054" s="3">
        <v>0.05</v>
      </c>
      <c r="S3054" s="4">
        <v>14066</v>
      </c>
      <c r="T3054" s="4">
        <v>9328</v>
      </c>
      <c r="U3054" s="4">
        <v>4738</v>
      </c>
      <c r="V3054" s="3">
        <v>0.33684060855964737</v>
      </c>
      <c r="W3054" t="s">
        <v>75</v>
      </c>
      <c r="X3054" t="s">
        <v>55</v>
      </c>
      <c r="Y3054" t="s">
        <v>56</v>
      </c>
      <c r="Z3054">
        <v>1</v>
      </c>
      <c r="AA3054" t="s">
        <v>167</v>
      </c>
      <c r="AB3054" t="s">
        <v>150</v>
      </c>
      <c r="AC3054">
        <v>4.9000000000000004</v>
      </c>
    </row>
    <row r="3055" spans="1:29">
      <c r="A3055" t="s">
        <v>3557</v>
      </c>
      <c r="B3055" s="2">
        <v>45362</v>
      </c>
      <c r="C3055" t="s">
        <v>763</v>
      </c>
      <c r="D3055" t="s">
        <v>49</v>
      </c>
      <c r="E3055" t="s">
        <v>98</v>
      </c>
      <c r="F3055" t="s">
        <v>70</v>
      </c>
      <c r="G3055">
        <v>31</v>
      </c>
      <c r="H3055" t="s">
        <v>80</v>
      </c>
      <c r="I3055" t="s">
        <v>81</v>
      </c>
      <c r="J3055" t="s">
        <v>82</v>
      </c>
      <c r="K3055" t="s">
        <v>106</v>
      </c>
      <c r="L3055" t="s">
        <v>137</v>
      </c>
      <c r="M3055" t="s">
        <v>92</v>
      </c>
      <c r="N3055" t="s">
        <v>93</v>
      </c>
      <c r="O3055">
        <v>8</v>
      </c>
      <c r="P3055" s="4">
        <v>22445</v>
      </c>
      <c r="Q3055" s="4">
        <v>13243</v>
      </c>
      <c r="R3055" s="3">
        <v>0.15</v>
      </c>
      <c r="S3055" s="4">
        <v>152626</v>
      </c>
      <c r="T3055" s="4">
        <v>105944</v>
      </c>
      <c r="U3055" s="4">
        <v>46682</v>
      </c>
      <c r="V3055" s="3">
        <v>0.3058587658721319</v>
      </c>
      <c r="W3055" t="s">
        <v>75</v>
      </c>
      <c r="X3055" t="s">
        <v>76</v>
      </c>
      <c r="Y3055" t="s">
        <v>56</v>
      </c>
      <c r="Z3055">
        <v>5</v>
      </c>
      <c r="AA3055" t="s">
        <v>94</v>
      </c>
      <c r="AB3055" t="s">
        <v>194</v>
      </c>
      <c r="AC3055">
        <v>4.2</v>
      </c>
    </row>
    <row r="3056" spans="1:29">
      <c r="A3056" t="s">
        <v>3558</v>
      </c>
      <c r="B3056" s="2">
        <v>45395</v>
      </c>
      <c r="C3056" t="s">
        <v>466</v>
      </c>
      <c r="D3056" t="s">
        <v>31</v>
      </c>
      <c r="E3056" t="s">
        <v>111</v>
      </c>
      <c r="F3056" t="s">
        <v>70</v>
      </c>
      <c r="G3056">
        <v>20</v>
      </c>
      <c r="H3056" t="s">
        <v>153</v>
      </c>
      <c r="I3056" t="s">
        <v>154</v>
      </c>
      <c r="J3056" t="s">
        <v>36</v>
      </c>
      <c r="K3056" t="s">
        <v>257</v>
      </c>
      <c r="L3056" t="s">
        <v>91</v>
      </c>
      <c r="M3056" t="s">
        <v>107</v>
      </c>
      <c r="N3056" t="s">
        <v>93</v>
      </c>
      <c r="O3056">
        <v>1</v>
      </c>
      <c r="P3056" s="4">
        <v>9001</v>
      </c>
      <c r="Q3056" s="4">
        <v>7021</v>
      </c>
      <c r="R3056" s="3">
        <v>0.2</v>
      </c>
      <c r="S3056" s="4">
        <v>7201</v>
      </c>
      <c r="T3056" s="4">
        <v>7021</v>
      </c>
      <c r="U3056" s="4">
        <v>180</v>
      </c>
      <c r="V3056" s="3">
        <v>2.4996528259963895E-2</v>
      </c>
      <c r="W3056" t="s">
        <v>75</v>
      </c>
      <c r="X3056" t="s">
        <v>76</v>
      </c>
      <c r="Y3056" t="s">
        <v>56</v>
      </c>
      <c r="Z3056">
        <v>7</v>
      </c>
      <c r="AA3056" t="s">
        <v>185</v>
      </c>
      <c r="AB3056" t="s">
        <v>194</v>
      </c>
      <c r="AC3056">
        <v>3.1</v>
      </c>
    </row>
    <row r="3057" spans="1:29">
      <c r="A3057" t="s">
        <v>3559</v>
      </c>
      <c r="B3057" s="2">
        <v>44957</v>
      </c>
      <c r="C3057" t="s">
        <v>695</v>
      </c>
      <c r="D3057" t="s">
        <v>49</v>
      </c>
      <c r="E3057" t="s">
        <v>124</v>
      </c>
      <c r="F3057" t="s">
        <v>70</v>
      </c>
      <c r="G3057">
        <v>32</v>
      </c>
      <c r="H3057" t="s">
        <v>99</v>
      </c>
      <c r="I3057" t="s">
        <v>99</v>
      </c>
      <c r="J3057" t="s">
        <v>100</v>
      </c>
      <c r="K3057" t="s">
        <v>166</v>
      </c>
      <c r="L3057" t="s">
        <v>155</v>
      </c>
      <c r="M3057" t="s">
        <v>92</v>
      </c>
      <c r="N3057" t="s">
        <v>126</v>
      </c>
      <c r="O3057">
        <v>7</v>
      </c>
      <c r="P3057" s="4">
        <v>11226</v>
      </c>
      <c r="Q3057" s="4">
        <v>6174</v>
      </c>
      <c r="R3057" s="3">
        <v>0.15</v>
      </c>
      <c r="S3057" s="4">
        <v>66795</v>
      </c>
      <c r="T3057" s="4">
        <v>43218</v>
      </c>
      <c r="U3057" s="4">
        <v>23577</v>
      </c>
      <c r="V3057" s="3">
        <v>0.35297552211991917</v>
      </c>
      <c r="W3057" t="s">
        <v>41</v>
      </c>
      <c r="X3057" t="s">
        <v>76</v>
      </c>
      <c r="Y3057" t="s">
        <v>56</v>
      </c>
      <c r="Z3057">
        <v>1</v>
      </c>
      <c r="AA3057" t="s">
        <v>94</v>
      </c>
      <c r="AB3057" t="s">
        <v>194</v>
      </c>
      <c r="AC3057">
        <v>3.8</v>
      </c>
    </row>
    <row r="3058" spans="1:29">
      <c r="A3058" t="s">
        <v>3560</v>
      </c>
      <c r="B3058" s="2">
        <v>45290</v>
      </c>
      <c r="C3058" t="s">
        <v>293</v>
      </c>
      <c r="D3058" t="s">
        <v>31</v>
      </c>
      <c r="E3058" t="s">
        <v>119</v>
      </c>
      <c r="F3058" t="s">
        <v>70</v>
      </c>
      <c r="G3058">
        <v>47</v>
      </c>
      <c r="H3058" t="s">
        <v>88</v>
      </c>
      <c r="I3058" t="s">
        <v>89</v>
      </c>
      <c r="J3058" t="s">
        <v>82</v>
      </c>
      <c r="K3058" t="s">
        <v>225</v>
      </c>
      <c r="L3058" t="s">
        <v>131</v>
      </c>
      <c r="M3058" t="s">
        <v>107</v>
      </c>
      <c r="N3058" t="s">
        <v>64</v>
      </c>
      <c r="O3058">
        <v>1</v>
      </c>
      <c r="P3058" s="4">
        <v>12013</v>
      </c>
      <c r="Q3058" s="4">
        <v>8049</v>
      </c>
      <c r="R3058" s="3">
        <v>0.2</v>
      </c>
      <c r="S3058" s="4">
        <v>9610</v>
      </c>
      <c r="T3058" s="4">
        <v>8049</v>
      </c>
      <c r="U3058" s="4">
        <v>1561</v>
      </c>
      <c r="V3058" s="3">
        <v>0.16243496357960457</v>
      </c>
      <c r="W3058" t="s">
        <v>54</v>
      </c>
      <c r="X3058" t="s">
        <v>42</v>
      </c>
      <c r="Y3058" t="s">
        <v>171</v>
      </c>
      <c r="Z3058">
        <v>7</v>
      </c>
      <c r="AA3058" t="s">
        <v>149</v>
      </c>
      <c r="AB3058" t="s">
        <v>194</v>
      </c>
      <c r="AC3058" t="s">
        <v>46</v>
      </c>
    </row>
    <row r="3059" spans="1:29">
      <c r="A3059" t="s">
        <v>3561</v>
      </c>
      <c r="B3059" s="2">
        <v>45343</v>
      </c>
      <c r="C3059" t="s">
        <v>1342</v>
      </c>
      <c r="D3059" t="s">
        <v>31</v>
      </c>
      <c r="E3059" t="s">
        <v>60</v>
      </c>
      <c r="F3059" t="s">
        <v>70</v>
      </c>
      <c r="G3059">
        <v>18</v>
      </c>
      <c r="H3059" t="s">
        <v>88</v>
      </c>
      <c r="I3059" t="s">
        <v>89</v>
      </c>
      <c r="J3059" t="s">
        <v>82</v>
      </c>
      <c r="K3059" t="s">
        <v>239</v>
      </c>
      <c r="L3059" t="s">
        <v>142</v>
      </c>
      <c r="M3059" t="s">
        <v>83</v>
      </c>
      <c r="N3059" t="s">
        <v>64</v>
      </c>
      <c r="O3059">
        <v>1</v>
      </c>
      <c r="P3059" s="4">
        <v>5444</v>
      </c>
      <c r="Q3059" s="4">
        <v>3756</v>
      </c>
      <c r="R3059" s="3">
        <v>0.2</v>
      </c>
      <c r="S3059" s="4">
        <v>4355</v>
      </c>
      <c r="T3059" s="4">
        <v>3756</v>
      </c>
      <c r="U3059" s="4">
        <v>599</v>
      </c>
      <c r="V3059" s="3">
        <v>0.13754305396096442</v>
      </c>
      <c r="W3059" t="s">
        <v>84</v>
      </c>
      <c r="X3059" t="s">
        <v>55</v>
      </c>
      <c r="Y3059" t="s">
        <v>56</v>
      </c>
      <c r="Z3059">
        <v>4</v>
      </c>
      <c r="AA3059" t="s">
        <v>149</v>
      </c>
      <c r="AB3059" t="s">
        <v>121</v>
      </c>
      <c r="AC3059">
        <v>3.2</v>
      </c>
    </row>
    <row r="3060" spans="1:29">
      <c r="A3060" t="s">
        <v>3562</v>
      </c>
      <c r="B3060" s="2">
        <v>45183</v>
      </c>
      <c r="C3060" t="s">
        <v>141</v>
      </c>
      <c r="D3060" t="s">
        <v>49</v>
      </c>
      <c r="E3060" t="s">
        <v>188</v>
      </c>
      <c r="F3060" t="s">
        <v>33</v>
      </c>
      <c r="G3060">
        <v>22</v>
      </c>
      <c r="H3060" t="s">
        <v>105</v>
      </c>
      <c r="I3060" t="s">
        <v>89</v>
      </c>
      <c r="J3060" t="s">
        <v>82</v>
      </c>
      <c r="K3060" t="s">
        <v>337</v>
      </c>
      <c r="L3060" t="s">
        <v>62</v>
      </c>
      <c r="M3060" t="s">
        <v>63</v>
      </c>
      <c r="N3060" t="s">
        <v>40</v>
      </c>
      <c r="O3060">
        <v>8</v>
      </c>
      <c r="P3060" s="4">
        <v>19174</v>
      </c>
      <c r="Q3060" s="4">
        <v>10737</v>
      </c>
      <c r="R3060" s="3">
        <v>0</v>
      </c>
      <c r="S3060" s="4">
        <v>153392</v>
      </c>
      <c r="T3060" s="4">
        <v>85896</v>
      </c>
      <c r="U3060" s="4">
        <v>67496</v>
      </c>
      <c r="V3060" s="3">
        <v>0.44002294774173362</v>
      </c>
      <c r="W3060" t="s">
        <v>75</v>
      </c>
      <c r="X3060" t="s">
        <v>76</v>
      </c>
      <c r="Y3060" t="s">
        <v>56</v>
      </c>
      <c r="Z3060">
        <v>2</v>
      </c>
      <c r="AA3060" t="s">
        <v>143</v>
      </c>
      <c r="AB3060" t="s">
        <v>45</v>
      </c>
      <c r="AC3060">
        <v>3.7</v>
      </c>
    </row>
    <row r="3061" spans="1:29">
      <c r="A3061" t="s">
        <v>3563</v>
      </c>
      <c r="B3061" s="2">
        <v>45143</v>
      </c>
      <c r="C3061" t="s">
        <v>352</v>
      </c>
      <c r="D3061" t="s">
        <v>31</v>
      </c>
      <c r="E3061" t="s">
        <v>124</v>
      </c>
      <c r="F3061" t="s">
        <v>70</v>
      </c>
      <c r="G3061">
        <v>48</v>
      </c>
      <c r="H3061" t="s">
        <v>71</v>
      </c>
      <c r="I3061" t="s">
        <v>72</v>
      </c>
      <c r="J3061" t="s">
        <v>73</v>
      </c>
      <c r="K3061" t="s">
        <v>148</v>
      </c>
      <c r="L3061" t="s">
        <v>131</v>
      </c>
      <c r="M3061" t="s">
        <v>92</v>
      </c>
      <c r="N3061" t="s">
        <v>53</v>
      </c>
      <c r="O3061">
        <v>2</v>
      </c>
      <c r="P3061" s="4">
        <v>21639</v>
      </c>
      <c r="Q3061" s="4">
        <v>12334</v>
      </c>
      <c r="R3061" s="3">
        <v>0.1</v>
      </c>
      <c r="S3061" s="4">
        <v>38950</v>
      </c>
      <c r="T3061" s="4">
        <v>24668</v>
      </c>
      <c r="U3061" s="4">
        <v>14282</v>
      </c>
      <c r="V3061" s="3">
        <v>0.36667522464698332</v>
      </c>
      <c r="W3061" t="s">
        <v>54</v>
      </c>
      <c r="X3061" t="s">
        <v>42</v>
      </c>
      <c r="Y3061" t="s">
        <v>56</v>
      </c>
      <c r="Z3061">
        <v>7</v>
      </c>
      <c r="AA3061" t="s">
        <v>163</v>
      </c>
      <c r="AB3061" t="s">
        <v>150</v>
      </c>
      <c r="AC3061">
        <v>4.7</v>
      </c>
    </row>
    <row r="3062" spans="1:29">
      <c r="A3062" t="s">
        <v>3564</v>
      </c>
      <c r="B3062" s="2">
        <v>45202</v>
      </c>
      <c r="C3062" t="s">
        <v>1201</v>
      </c>
      <c r="D3062" t="s">
        <v>49</v>
      </c>
      <c r="E3062" t="s">
        <v>50</v>
      </c>
      <c r="F3062" t="s">
        <v>33</v>
      </c>
      <c r="G3062">
        <v>46</v>
      </c>
      <c r="H3062" t="s">
        <v>71</v>
      </c>
      <c r="I3062" t="s">
        <v>72</v>
      </c>
      <c r="J3062" t="s">
        <v>73</v>
      </c>
      <c r="K3062" t="s">
        <v>148</v>
      </c>
      <c r="L3062" t="s">
        <v>52</v>
      </c>
      <c r="M3062" t="s">
        <v>39</v>
      </c>
      <c r="N3062" t="s">
        <v>64</v>
      </c>
      <c r="O3062">
        <v>2</v>
      </c>
      <c r="P3062" s="4">
        <v>20371</v>
      </c>
      <c r="Q3062" s="4">
        <v>15686</v>
      </c>
      <c r="R3062" s="3">
        <v>0</v>
      </c>
      <c r="S3062" s="4">
        <v>40742</v>
      </c>
      <c r="T3062" s="4">
        <v>31372</v>
      </c>
      <c r="U3062" s="4">
        <v>9370</v>
      </c>
      <c r="V3062" s="3">
        <v>0.22998380050071179</v>
      </c>
      <c r="W3062" t="s">
        <v>41</v>
      </c>
      <c r="X3062" t="s">
        <v>76</v>
      </c>
      <c r="Y3062" t="s">
        <v>43</v>
      </c>
      <c r="Z3062">
        <v>0</v>
      </c>
      <c r="AA3062" t="s">
        <v>149</v>
      </c>
      <c r="AB3062" t="s">
        <v>121</v>
      </c>
      <c r="AC3062" t="s">
        <v>46</v>
      </c>
    </row>
    <row r="3063" spans="1:29">
      <c r="A3063" t="s">
        <v>3565</v>
      </c>
      <c r="B3063" s="2">
        <v>45254</v>
      </c>
      <c r="C3063" t="s">
        <v>263</v>
      </c>
      <c r="D3063" t="s">
        <v>31</v>
      </c>
      <c r="E3063" t="s">
        <v>60</v>
      </c>
      <c r="F3063" t="s">
        <v>70</v>
      </c>
      <c r="G3063">
        <v>32</v>
      </c>
      <c r="H3063" t="s">
        <v>146</v>
      </c>
      <c r="I3063" t="s">
        <v>147</v>
      </c>
      <c r="J3063" t="s">
        <v>36</v>
      </c>
      <c r="K3063" t="s">
        <v>61</v>
      </c>
      <c r="L3063" t="s">
        <v>101</v>
      </c>
      <c r="M3063" t="s">
        <v>107</v>
      </c>
      <c r="N3063" t="s">
        <v>40</v>
      </c>
      <c r="O3063">
        <v>4</v>
      </c>
      <c r="P3063" s="4">
        <v>23162</v>
      </c>
      <c r="Q3063" s="4">
        <v>14129</v>
      </c>
      <c r="R3063" s="3">
        <v>0</v>
      </c>
      <c r="S3063" s="4">
        <v>92648</v>
      </c>
      <c r="T3063" s="4">
        <v>56516</v>
      </c>
      <c r="U3063" s="4">
        <v>36132</v>
      </c>
      <c r="V3063" s="3">
        <v>0.38999222865037564</v>
      </c>
      <c r="W3063" t="s">
        <v>84</v>
      </c>
      <c r="X3063" t="s">
        <v>42</v>
      </c>
      <c r="Y3063" t="s">
        <v>56</v>
      </c>
      <c r="Z3063">
        <v>5</v>
      </c>
      <c r="AA3063" t="s">
        <v>108</v>
      </c>
      <c r="AB3063" t="s">
        <v>95</v>
      </c>
      <c r="AC3063">
        <v>3.8</v>
      </c>
    </row>
    <row r="3064" spans="1:29">
      <c r="A3064" t="s">
        <v>3566</v>
      </c>
      <c r="B3064" s="2">
        <v>45141</v>
      </c>
      <c r="C3064" t="s">
        <v>1672</v>
      </c>
      <c r="D3064" t="s">
        <v>31</v>
      </c>
      <c r="E3064" t="s">
        <v>119</v>
      </c>
      <c r="F3064" t="s">
        <v>70</v>
      </c>
      <c r="G3064">
        <v>37</v>
      </c>
      <c r="H3064" t="s">
        <v>105</v>
      </c>
      <c r="I3064" t="s">
        <v>89</v>
      </c>
      <c r="J3064" t="s">
        <v>82</v>
      </c>
      <c r="K3064" t="s">
        <v>337</v>
      </c>
      <c r="L3064" t="s">
        <v>112</v>
      </c>
      <c r="M3064" t="s">
        <v>83</v>
      </c>
      <c r="N3064" t="s">
        <v>113</v>
      </c>
      <c r="O3064">
        <v>3</v>
      </c>
      <c r="P3064" s="4">
        <v>8962</v>
      </c>
      <c r="Q3064" s="4">
        <v>5019</v>
      </c>
      <c r="R3064" s="3">
        <v>0.1</v>
      </c>
      <c r="S3064" s="4">
        <v>24197</v>
      </c>
      <c r="T3064" s="4">
        <v>15057</v>
      </c>
      <c r="U3064" s="4">
        <v>9140</v>
      </c>
      <c r="V3064" s="3">
        <v>0.3777327767905112</v>
      </c>
      <c r="W3064" t="s">
        <v>41</v>
      </c>
      <c r="X3064" t="s">
        <v>42</v>
      </c>
      <c r="Y3064" t="s">
        <v>56</v>
      </c>
      <c r="Z3064">
        <v>3</v>
      </c>
      <c r="AA3064" t="s">
        <v>172</v>
      </c>
      <c r="AB3064" t="s">
        <v>194</v>
      </c>
      <c r="AC3064">
        <v>4.3</v>
      </c>
    </row>
    <row r="3065" spans="1:29">
      <c r="A3065" t="s">
        <v>3567</v>
      </c>
      <c r="B3065" s="2">
        <v>45465</v>
      </c>
      <c r="C3065" t="s">
        <v>811</v>
      </c>
      <c r="D3065" t="s">
        <v>49</v>
      </c>
      <c r="E3065" t="s">
        <v>170</v>
      </c>
      <c r="F3065" t="s">
        <v>33</v>
      </c>
      <c r="G3065">
        <v>19</v>
      </c>
      <c r="H3065" t="s">
        <v>34</v>
      </c>
      <c r="I3065" t="s">
        <v>35</v>
      </c>
      <c r="J3065" t="s">
        <v>36</v>
      </c>
      <c r="K3065" t="s">
        <v>166</v>
      </c>
      <c r="L3065" t="s">
        <v>52</v>
      </c>
      <c r="M3065" t="s">
        <v>92</v>
      </c>
      <c r="N3065" t="s">
        <v>113</v>
      </c>
      <c r="O3065">
        <v>2</v>
      </c>
      <c r="P3065" s="4">
        <v>1647</v>
      </c>
      <c r="Q3065" s="4">
        <v>1186</v>
      </c>
      <c r="R3065" s="3">
        <v>0</v>
      </c>
      <c r="S3065" s="4">
        <v>3294</v>
      </c>
      <c r="T3065" s="4">
        <v>2372</v>
      </c>
      <c r="U3065" s="4">
        <v>922</v>
      </c>
      <c r="V3065" s="3">
        <v>0.2799028536733455</v>
      </c>
      <c r="W3065" t="s">
        <v>75</v>
      </c>
      <c r="X3065" t="s">
        <v>42</v>
      </c>
      <c r="Y3065" t="s">
        <v>43</v>
      </c>
      <c r="Z3065">
        <v>0</v>
      </c>
      <c r="AA3065" t="s">
        <v>77</v>
      </c>
      <c r="AB3065" t="s">
        <v>150</v>
      </c>
      <c r="AC3065" t="s">
        <v>46</v>
      </c>
    </row>
    <row r="3066" spans="1:29">
      <c r="A3066" t="s">
        <v>3568</v>
      </c>
      <c r="B3066" s="2">
        <v>45274</v>
      </c>
      <c r="C3066" t="s">
        <v>1134</v>
      </c>
      <c r="D3066" t="s">
        <v>31</v>
      </c>
      <c r="E3066" t="s">
        <v>119</v>
      </c>
      <c r="F3066" t="s">
        <v>70</v>
      </c>
      <c r="G3066">
        <v>31</v>
      </c>
      <c r="H3066" t="s">
        <v>153</v>
      </c>
      <c r="I3066" t="s">
        <v>154</v>
      </c>
      <c r="J3066" t="s">
        <v>36</v>
      </c>
      <c r="K3066" t="s">
        <v>130</v>
      </c>
      <c r="L3066" t="s">
        <v>91</v>
      </c>
      <c r="M3066" t="s">
        <v>92</v>
      </c>
      <c r="N3066" t="s">
        <v>40</v>
      </c>
      <c r="O3066">
        <v>2</v>
      </c>
      <c r="P3066" s="4">
        <v>16776</v>
      </c>
      <c r="Q3066" s="4">
        <v>11240</v>
      </c>
      <c r="R3066" s="3">
        <v>0</v>
      </c>
      <c r="S3066" s="4">
        <v>33552</v>
      </c>
      <c r="T3066" s="4">
        <v>22480</v>
      </c>
      <c r="U3066" s="4">
        <v>11072</v>
      </c>
      <c r="V3066" s="3">
        <v>0.32999523128278491</v>
      </c>
      <c r="W3066" t="s">
        <v>75</v>
      </c>
      <c r="X3066" t="s">
        <v>76</v>
      </c>
      <c r="Y3066" t="s">
        <v>56</v>
      </c>
      <c r="Z3066">
        <v>4</v>
      </c>
      <c r="AA3066" t="s">
        <v>44</v>
      </c>
      <c r="AB3066" t="s">
        <v>66</v>
      </c>
      <c r="AC3066">
        <v>3</v>
      </c>
    </row>
    <row r="3067" spans="1:29">
      <c r="A3067" t="s">
        <v>3569</v>
      </c>
      <c r="B3067" s="2">
        <v>45243</v>
      </c>
      <c r="C3067" t="s">
        <v>921</v>
      </c>
      <c r="D3067" t="s">
        <v>31</v>
      </c>
      <c r="E3067" t="s">
        <v>135</v>
      </c>
      <c r="F3067" t="s">
        <v>33</v>
      </c>
      <c r="G3067">
        <v>37</v>
      </c>
      <c r="H3067" t="s">
        <v>153</v>
      </c>
      <c r="I3067" t="s">
        <v>154</v>
      </c>
      <c r="J3067" t="s">
        <v>36</v>
      </c>
      <c r="K3067" t="s">
        <v>106</v>
      </c>
      <c r="L3067" t="s">
        <v>142</v>
      </c>
      <c r="M3067" t="s">
        <v>39</v>
      </c>
      <c r="N3067" t="s">
        <v>93</v>
      </c>
      <c r="O3067">
        <v>2</v>
      </c>
      <c r="P3067" s="4">
        <v>11961</v>
      </c>
      <c r="Q3067" s="4">
        <v>8253</v>
      </c>
      <c r="R3067" s="3">
        <v>0</v>
      </c>
      <c r="S3067" s="4">
        <v>23922</v>
      </c>
      <c r="T3067" s="4">
        <v>16506</v>
      </c>
      <c r="U3067" s="4">
        <v>7416</v>
      </c>
      <c r="V3067" s="3">
        <v>0.31000752445447705</v>
      </c>
      <c r="W3067" t="s">
        <v>54</v>
      </c>
      <c r="X3067" t="s">
        <v>42</v>
      </c>
      <c r="Y3067" t="s">
        <v>43</v>
      </c>
      <c r="Z3067">
        <v>0</v>
      </c>
      <c r="AA3067" t="s">
        <v>77</v>
      </c>
      <c r="AB3067" t="s">
        <v>121</v>
      </c>
      <c r="AC3067" t="s">
        <v>46</v>
      </c>
    </row>
    <row r="3068" spans="1:29">
      <c r="A3068" t="s">
        <v>3570</v>
      </c>
      <c r="B3068" s="2">
        <v>45033</v>
      </c>
      <c r="C3068" t="s">
        <v>247</v>
      </c>
      <c r="D3068" t="s">
        <v>49</v>
      </c>
      <c r="E3068" t="s">
        <v>135</v>
      </c>
      <c r="F3068" t="s">
        <v>33</v>
      </c>
      <c r="G3068">
        <v>42</v>
      </c>
      <c r="H3068" t="s">
        <v>105</v>
      </c>
      <c r="I3068" t="s">
        <v>89</v>
      </c>
      <c r="J3068" t="s">
        <v>82</v>
      </c>
      <c r="K3068" t="s">
        <v>291</v>
      </c>
      <c r="L3068" t="s">
        <v>142</v>
      </c>
      <c r="M3068" t="s">
        <v>107</v>
      </c>
      <c r="N3068" t="s">
        <v>64</v>
      </c>
      <c r="O3068">
        <v>7</v>
      </c>
      <c r="P3068" s="4">
        <v>23759</v>
      </c>
      <c r="Q3068" s="4">
        <v>17106</v>
      </c>
      <c r="R3068" s="3">
        <v>0.05</v>
      </c>
      <c r="S3068" s="4">
        <v>157997</v>
      </c>
      <c r="T3068" s="4">
        <v>119742</v>
      </c>
      <c r="U3068" s="4">
        <v>38255</v>
      </c>
      <c r="V3068" s="3">
        <v>0.2421248504718444</v>
      </c>
      <c r="W3068" t="s">
        <v>54</v>
      </c>
      <c r="X3068" t="s">
        <v>55</v>
      </c>
      <c r="Y3068" t="s">
        <v>56</v>
      </c>
      <c r="Z3068">
        <v>5</v>
      </c>
      <c r="AA3068" t="s">
        <v>226</v>
      </c>
      <c r="AB3068" t="s">
        <v>45</v>
      </c>
      <c r="AC3068">
        <v>4</v>
      </c>
    </row>
    <row r="3069" spans="1:29">
      <c r="A3069" t="s">
        <v>3571</v>
      </c>
      <c r="B3069" s="2">
        <v>45605</v>
      </c>
      <c r="C3069" t="s">
        <v>251</v>
      </c>
      <c r="D3069" t="s">
        <v>49</v>
      </c>
      <c r="E3069" t="s">
        <v>135</v>
      </c>
      <c r="F3069" t="s">
        <v>33</v>
      </c>
      <c r="G3069">
        <v>25</v>
      </c>
      <c r="H3069" t="s">
        <v>34</v>
      </c>
      <c r="I3069" t="s">
        <v>35</v>
      </c>
      <c r="J3069" t="s">
        <v>36</v>
      </c>
      <c r="K3069" t="s">
        <v>214</v>
      </c>
      <c r="L3069" t="s">
        <v>91</v>
      </c>
      <c r="M3069" t="s">
        <v>92</v>
      </c>
      <c r="N3069" t="s">
        <v>53</v>
      </c>
      <c r="O3069">
        <v>3</v>
      </c>
      <c r="P3069" s="4">
        <v>5071</v>
      </c>
      <c r="Q3069" s="4">
        <v>3905</v>
      </c>
      <c r="R3069" s="3">
        <v>0</v>
      </c>
      <c r="S3069" s="4">
        <v>15213</v>
      </c>
      <c r="T3069" s="4">
        <v>11715</v>
      </c>
      <c r="U3069" s="4">
        <v>3498</v>
      </c>
      <c r="V3069" s="3">
        <v>0.2299349240780911</v>
      </c>
      <c r="W3069" t="s">
        <v>84</v>
      </c>
      <c r="X3069" t="s">
        <v>55</v>
      </c>
      <c r="Y3069" t="s">
        <v>56</v>
      </c>
      <c r="Z3069">
        <v>6</v>
      </c>
      <c r="AA3069" t="s">
        <v>77</v>
      </c>
      <c r="AB3069" t="s">
        <v>95</v>
      </c>
      <c r="AC3069">
        <v>4.8</v>
      </c>
    </row>
    <row r="3070" spans="1:29">
      <c r="A3070" t="s">
        <v>3572</v>
      </c>
      <c r="B3070" s="2">
        <v>45357</v>
      </c>
      <c r="C3070" t="s">
        <v>579</v>
      </c>
      <c r="D3070" t="s">
        <v>31</v>
      </c>
      <c r="E3070" t="s">
        <v>170</v>
      </c>
      <c r="F3070" t="s">
        <v>33</v>
      </c>
      <c r="G3070">
        <v>60</v>
      </c>
      <c r="H3070" t="s">
        <v>153</v>
      </c>
      <c r="I3070" t="s">
        <v>154</v>
      </c>
      <c r="J3070" t="s">
        <v>36</v>
      </c>
      <c r="K3070" t="s">
        <v>130</v>
      </c>
      <c r="L3070" t="s">
        <v>52</v>
      </c>
      <c r="M3070" t="s">
        <v>63</v>
      </c>
      <c r="N3070" t="s">
        <v>126</v>
      </c>
      <c r="O3070">
        <v>7</v>
      </c>
      <c r="P3070" s="4">
        <v>13372</v>
      </c>
      <c r="Q3070" s="4">
        <v>9628</v>
      </c>
      <c r="R3070" s="3">
        <v>0.05</v>
      </c>
      <c r="S3070" s="4">
        <v>88924</v>
      </c>
      <c r="T3070" s="4">
        <v>67396</v>
      </c>
      <c r="U3070" s="4">
        <v>21528</v>
      </c>
      <c r="V3070" s="3">
        <v>0.24209437272277451</v>
      </c>
      <c r="W3070" t="s">
        <v>75</v>
      </c>
      <c r="X3070" t="s">
        <v>42</v>
      </c>
      <c r="Y3070" t="s">
        <v>56</v>
      </c>
      <c r="Z3070">
        <v>6</v>
      </c>
      <c r="AA3070" t="s">
        <v>57</v>
      </c>
      <c r="AB3070" t="s">
        <v>132</v>
      </c>
      <c r="AC3070">
        <v>4.8</v>
      </c>
    </row>
    <row r="3071" spans="1:29">
      <c r="A3071" t="s">
        <v>3573</v>
      </c>
      <c r="B3071" s="2">
        <v>45311</v>
      </c>
      <c r="C3071" t="s">
        <v>534</v>
      </c>
      <c r="D3071" t="s">
        <v>31</v>
      </c>
      <c r="E3071" t="s">
        <v>98</v>
      </c>
      <c r="F3071" t="s">
        <v>70</v>
      </c>
      <c r="G3071">
        <v>30</v>
      </c>
      <c r="H3071" t="s">
        <v>105</v>
      </c>
      <c r="I3071" t="s">
        <v>89</v>
      </c>
      <c r="J3071" t="s">
        <v>82</v>
      </c>
      <c r="K3071" t="s">
        <v>291</v>
      </c>
      <c r="L3071" t="s">
        <v>112</v>
      </c>
      <c r="M3071" t="s">
        <v>39</v>
      </c>
      <c r="N3071" t="s">
        <v>40</v>
      </c>
      <c r="O3071">
        <v>1</v>
      </c>
      <c r="P3071" s="4">
        <v>9969</v>
      </c>
      <c r="Q3071" s="4">
        <v>7576</v>
      </c>
      <c r="R3071" s="3">
        <v>0</v>
      </c>
      <c r="S3071" s="4">
        <v>9969</v>
      </c>
      <c r="T3071" s="4">
        <v>7576</v>
      </c>
      <c r="U3071" s="4">
        <v>2393</v>
      </c>
      <c r="V3071" s="3">
        <v>0.24004413682415487</v>
      </c>
      <c r="W3071" t="s">
        <v>75</v>
      </c>
      <c r="X3071" t="s">
        <v>42</v>
      </c>
      <c r="Y3071" t="s">
        <v>56</v>
      </c>
      <c r="Z3071">
        <v>1</v>
      </c>
      <c r="AA3071" t="s">
        <v>85</v>
      </c>
      <c r="AB3071" t="s">
        <v>132</v>
      </c>
      <c r="AC3071">
        <v>4.2</v>
      </c>
    </row>
    <row r="3072" spans="1:29">
      <c r="A3072" t="s">
        <v>3574</v>
      </c>
      <c r="B3072" s="2">
        <v>45139</v>
      </c>
      <c r="C3072" t="s">
        <v>141</v>
      </c>
      <c r="D3072" t="s">
        <v>49</v>
      </c>
      <c r="E3072" t="s">
        <v>32</v>
      </c>
      <c r="F3072" t="s">
        <v>33</v>
      </c>
      <c r="G3072">
        <v>56</v>
      </c>
      <c r="H3072" t="s">
        <v>99</v>
      </c>
      <c r="I3072" t="s">
        <v>99</v>
      </c>
      <c r="J3072" t="s">
        <v>100</v>
      </c>
      <c r="K3072" t="s">
        <v>162</v>
      </c>
      <c r="L3072" t="s">
        <v>137</v>
      </c>
      <c r="M3072" t="s">
        <v>83</v>
      </c>
      <c r="N3072" t="s">
        <v>64</v>
      </c>
      <c r="O3072">
        <v>4</v>
      </c>
      <c r="P3072" s="4">
        <v>14700</v>
      </c>
      <c r="Q3072" s="4">
        <v>8820</v>
      </c>
      <c r="R3072" s="3">
        <v>0</v>
      </c>
      <c r="S3072" s="4">
        <v>58800</v>
      </c>
      <c r="T3072" s="4">
        <v>35280</v>
      </c>
      <c r="U3072" s="4">
        <v>23520</v>
      </c>
      <c r="V3072" s="3">
        <v>0.4</v>
      </c>
      <c r="W3072" t="s">
        <v>75</v>
      </c>
      <c r="X3072" t="s">
        <v>76</v>
      </c>
      <c r="Y3072" t="s">
        <v>56</v>
      </c>
      <c r="Z3072">
        <v>6</v>
      </c>
      <c r="AA3072" t="s">
        <v>193</v>
      </c>
      <c r="AB3072" t="s">
        <v>121</v>
      </c>
      <c r="AC3072">
        <v>3.3</v>
      </c>
    </row>
    <row r="3073" spans="1:29">
      <c r="A3073" t="s">
        <v>3575</v>
      </c>
      <c r="B3073" s="2">
        <v>45523</v>
      </c>
      <c r="C3073" t="s">
        <v>424</v>
      </c>
      <c r="D3073" t="s">
        <v>31</v>
      </c>
      <c r="E3073" t="s">
        <v>129</v>
      </c>
      <c r="F3073" t="s">
        <v>33</v>
      </c>
      <c r="G3073">
        <v>35</v>
      </c>
      <c r="H3073" t="s">
        <v>105</v>
      </c>
      <c r="I3073" t="s">
        <v>89</v>
      </c>
      <c r="J3073" t="s">
        <v>82</v>
      </c>
      <c r="K3073" t="s">
        <v>214</v>
      </c>
      <c r="L3073" t="s">
        <v>137</v>
      </c>
      <c r="M3073" t="s">
        <v>63</v>
      </c>
      <c r="N3073" t="s">
        <v>40</v>
      </c>
      <c r="O3073">
        <v>2</v>
      </c>
      <c r="P3073" s="4">
        <v>16161</v>
      </c>
      <c r="Q3073" s="4">
        <v>9858</v>
      </c>
      <c r="R3073" s="3">
        <v>0.1</v>
      </c>
      <c r="S3073" s="4">
        <v>29090</v>
      </c>
      <c r="T3073" s="4">
        <v>19716</v>
      </c>
      <c r="U3073" s="4">
        <v>9374</v>
      </c>
      <c r="V3073" s="3">
        <v>0.32224132004125128</v>
      </c>
      <c r="W3073" t="s">
        <v>75</v>
      </c>
      <c r="X3073" t="s">
        <v>55</v>
      </c>
      <c r="Y3073" t="s">
        <v>171</v>
      </c>
      <c r="Z3073">
        <v>15</v>
      </c>
      <c r="AA3073" t="s">
        <v>167</v>
      </c>
      <c r="AB3073" t="s">
        <v>66</v>
      </c>
      <c r="AC3073" t="s">
        <v>46</v>
      </c>
    </row>
    <row r="3074" spans="1:29">
      <c r="A3074" t="s">
        <v>3576</v>
      </c>
      <c r="B3074" s="2">
        <v>45602</v>
      </c>
      <c r="C3074" t="s">
        <v>626</v>
      </c>
      <c r="D3074" t="s">
        <v>31</v>
      </c>
      <c r="E3074" t="s">
        <v>98</v>
      </c>
      <c r="F3074" t="s">
        <v>70</v>
      </c>
      <c r="G3074">
        <v>49</v>
      </c>
      <c r="H3074" t="s">
        <v>153</v>
      </c>
      <c r="I3074" t="s">
        <v>154</v>
      </c>
      <c r="J3074" t="s">
        <v>36</v>
      </c>
      <c r="K3074" t="s">
        <v>166</v>
      </c>
      <c r="L3074" t="s">
        <v>62</v>
      </c>
      <c r="M3074" t="s">
        <v>92</v>
      </c>
      <c r="N3074" t="s">
        <v>113</v>
      </c>
      <c r="O3074">
        <v>4</v>
      </c>
      <c r="P3074" s="4">
        <v>11950</v>
      </c>
      <c r="Q3074" s="4">
        <v>9560</v>
      </c>
      <c r="R3074" s="3">
        <v>0</v>
      </c>
      <c r="S3074" s="4">
        <v>47800</v>
      </c>
      <c r="T3074" s="4">
        <v>38240</v>
      </c>
      <c r="U3074" s="4">
        <v>9560</v>
      </c>
      <c r="V3074" s="3">
        <v>0.2</v>
      </c>
      <c r="W3074" t="s">
        <v>84</v>
      </c>
      <c r="X3074" t="s">
        <v>42</v>
      </c>
      <c r="Y3074" t="s">
        <v>56</v>
      </c>
      <c r="Z3074">
        <v>7</v>
      </c>
      <c r="AA3074" t="s">
        <v>65</v>
      </c>
      <c r="AB3074" t="s">
        <v>189</v>
      </c>
      <c r="AC3074">
        <v>3.3</v>
      </c>
    </row>
    <row r="3075" spans="1:29">
      <c r="A3075" t="s">
        <v>3577</v>
      </c>
      <c r="B3075" s="2">
        <v>44946</v>
      </c>
      <c r="C3075" t="s">
        <v>943</v>
      </c>
      <c r="D3075" t="s">
        <v>31</v>
      </c>
      <c r="E3075" t="s">
        <v>170</v>
      </c>
      <c r="F3075" t="s">
        <v>33</v>
      </c>
      <c r="G3075">
        <v>30</v>
      </c>
      <c r="H3075" t="s">
        <v>105</v>
      </c>
      <c r="I3075" t="s">
        <v>89</v>
      </c>
      <c r="J3075" t="s">
        <v>82</v>
      </c>
      <c r="K3075" t="s">
        <v>90</v>
      </c>
      <c r="L3075" t="s">
        <v>112</v>
      </c>
      <c r="M3075" t="s">
        <v>92</v>
      </c>
      <c r="N3075" t="s">
        <v>53</v>
      </c>
      <c r="O3075">
        <v>4</v>
      </c>
      <c r="P3075" s="4">
        <v>22130</v>
      </c>
      <c r="Q3075" s="4">
        <v>12614</v>
      </c>
      <c r="R3075" s="3">
        <v>0.15</v>
      </c>
      <c r="S3075" s="4">
        <v>75242</v>
      </c>
      <c r="T3075" s="4">
        <v>50456</v>
      </c>
      <c r="U3075" s="4">
        <v>24786</v>
      </c>
      <c r="V3075" s="3">
        <v>0.32941708088567556</v>
      </c>
      <c r="W3075" t="s">
        <v>84</v>
      </c>
      <c r="X3075" t="s">
        <v>55</v>
      </c>
      <c r="Y3075" t="s">
        <v>56</v>
      </c>
      <c r="Z3075">
        <v>3</v>
      </c>
      <c r="AA3075" t="s">
        <v>102</v>
      </c>
      <c r="AB3075" t="s">
        <v>121</v>
      </c>
      <c r="AC3075">
        <v>4.2</v>
      </c>
    </row>
    <row r="3076" spans="1:29">
      <c r="A3076" t="s">
        <v>3578</v>
      </c>
      <c r="B3076" s="2">
        <v>45527</v>
      </c>
      <c r="C3076" t="s">
        <v>375</v>
      </c>
      <c r="D3076" t="s">
        <v>31</v>
      </c>
      <c r="E3076" t="s">
        <v>60</v>
      </c>
      <c r="F3076" t="s">
        <v>70</v>
      </c>
      <c r="G3076">
        <v>59</v>
      </c>
      <c r="H3076" t="s">
        <v>71</v>
      </c>
      <c r="I3076" t="s">
        <v>72</v>
      </c>
      <c r="J3076" t="s">
        <v>73</v>
      </c>
      <c r="K3076" t="s">
        <v>214</v>
      </c>
      <c r="L3076" t="s">
        <v>52</v>
      </c>
      <c r="M3076" t="s">
        <v>39</v>
      </c>
      <c r="N3076" t="s">
        <v>64</v>
      </c>
      <c r="O3076">
        <v>8</v>
      </c>
      <c r="P3076" s="4">
        <v>6411</v>
      </c>
      <c r="Q3076" s="4">
        <v>3975</v>
      </c>
      <c r="R3076" s="3">
        <v>0.15</v>
      </c>
      <c r="S3076" s="4">
        <v>43595</v>
      </c>
      <c r="T3076" s="4">
        <v>31800</v>
      </c>
      <c r="U3076" s="4">
        <v>11795</v>
      </c>
      <c r="V3076" s="3">
        <v>0.27055855029246473</v>
      </c>
      <c r="W3076" t="s">
        <v>41</v>
      </c>
      <c r="X3076" t="s">
        <v>55</v>
      </c>
      <c r="Y3076" t="s">
        <v>56</v>
      </c>
      <c r="Z3076">
        <v>2</v>
      </c>
      <c r="AA3076" t="s">
        <v>163</v>
      </c>
      <c r="AB3076" t="s">
        <v>121</v>
      </c>
      <c r="AC3076">
        <v>3.5</v>
      </c>
    </row>
    <row r="3077" spans="1:29">
      <c r="A3077" t="s">
        <v>3579</v>
      </c>
      <c r="B3077" s="2">
        <v>44987</v>
      </c>
      <c r="C3077" t="s">
        <v>379</v>
      </c>
      <c r="D3077" t="s">
        <v>49</v>
      </c>
      <c r="E3077" t="s">
        <v>135</v>
      </c>
      <c r="F3077" t="s">
        <v>33</v>
      </c>
      <c r="G3077">
        <v>43</v>
      </c>
      <c r="H3077" t="s">
        <v>99</v>
      </c>
      <c r="I3077" t="s">
        <v>99</v>
      </c>
      <c r="J3077" t="s">
        <v>100</v>
      </c>
      <c r="K3077" t="s">
        <v>116</v>
      </c>
      <c r="L3077" t="s">
        <v>137</v>
      </c>
      <c r="M3077" t="s">
        <v>92</v>
      </c>
      <c r="N3077" t="s">
        <v>53</v>
      </c>
      <c r="O3077">
        <v>3</v>
      </c>
      <c r="P3077" s="4">
        <v>12360</v>
      </c>
      <c r="Q3077" s="4">
        <v>9641</v>
      </c>
      <c r="R3077" s="3">
        <v>0.2</v>
      </c>
      <c r="S3077" s="4">
        <v>29664</v>
      </c>
      <c r="T3077" s="4">
        <v>28923</v>
      </c>
      <c r="U3077" s="4">
        <v>741</v>
      </c>
      <c r="V3077" s="3">
        <v>2.4979773462783173E-2</v>
      </c>
      <c r="W3077" t="s">
        <v>75</v>
      </c>
      <c r="X3077" t="s">
        <v>42</v>
      </c>
      <c r="Y3077" t="s">
        <v>56</v>
      </c>
      <c r="Z3077">
        <v>1</v>
      </c>
      <c r="AA3077" t="s">
        <v>172</v>
      </c>
      <c r="AB3077" t="s">
        <v>121</v>
      </c>
      <c r="AC3077">
        <v>4.5999999999999996</v>
      </c>
    </row>
    <row r="3078" spans="1:29">
      <c r="A3078" t="s">
        <v>3580</v>
      </c>
      <c r="B3078" s="2">
        <v>45501</v>
      </c>
      <c r="C3078" t="s">
        <v>505</v>
      </c>
      <c r="D3078" t="s">
        <v>31</v>
      </c>
      <c r="E3078" t="s">
        <v>60</v>
      </c>
      <c r="F3078" t="s">
        <v>70</v>
      </c>
      <c r="G3078">
        <v>30</v>
      </c>
      <c r="H3078" t="s">
        <v>146</v>
      </c>
      <c r="I3078" t="s">
        <v>147</v>
      </c>
      <c r="J3078" t="s">
        <v>36</v>
      </c>
      <c r="K3078" t="s">
        <v>199</v>
      </c>
      <c r="L3078" t="s">
        <v>155</v>
      </c>
      <c r="M3078" t="s">
        <v>83</v>
      </c>
      <c r="N3078" t="s">
        <v>53</v>
      </c>
      <c r="O3078">
        <v>5</v>
      </c>
      <c r="P3078" s="4">
        <v>7544</v>
      </c>
      <c r="Q3078" s="4">
        <v>4979</v>
      </c>
      <c r="R3078" s="3">
        <v>0.1</v>
      </c>
      <c r="S3078" s="4">
        <v>33948</v>
      </c>
      <c r="T3078" s="4">
        <v>24895</v>
      </c>
      <c r="U3078" s="4">
        <v>9053</v>
      </c>
      <c r="V3078" s="3">
        <v>0.26667255802992812</v>
      </c>
      <c r="W3078" t="s">
        <v>84</v>
      </c>
      <c r="X3078" t="s">
        <v>55</v>
      </c>
      <c r="Y3078" t="s">
        <v>56</v>
      </c>
      <c r="Z3078">
        <v>7</v>
      </c>
      <c r="AA3078" t="s">
        <v>94</v>
      </c>
      <c r="AB3078" t="s">
        <v>150</v>
      </c>
      <c r="AC3078">
        <v>4.5</v>
      </c>
    </row>
    <row r="3079" spans="1:29">
      <c r="A3079" t="s">
        <v>3581</v>
      </c>
      <c r="B3079" s="2">
        <v>45200</v>
      </c>
      <c r="C3079" t="s">
        <v>632</v>
      </c>
      <c r="D3079" t="s">
        <v>31</v>
      </c>
      <c r="E3079" t="s">
        <v>50</v>
      </c>
      <c r="F3079" t="s">
        <v>33</v>
      </c>
      <c r="G3079">
        <v>36</v>
      </c>
      <c r="H3079" t="s">
        <v>105</v>
      </c>
      <c r="I3079" t="s">
        <v>89</v>
      </c>
      <c r="J3079" t="s">
        <v>82</v>
      </c>
      <c r="K3079" t="s">
        <v>239</v>
      </c>
      <c r="L3079" t="s">
        <v>101</v>
      </c>
      <c r="M3079" t="s">
        <v>92</v>
      </c>
      <c r="N3079" t="s">
        <v>93</v>
      </c>
      <c r="O3079">
        <v>8</v>
      </c>
      <c r="P3079" s="4">
        <v>13420</v>
      </c>
      <c r="Q3079" s="4">
        <v>7784</v>
      </c>
      <c r="R3079" s="3">
        <v>0.15</v>
      </c>
      <c r="S3079" s="4">
        <v>91256</v>
      </c>
      <c r="T3079" s="4">
        <v>62272</v>
      </c>
      <c r="U3079" s="4">
        <v>28984</v>
      </c>
      <c r="V3079" s="3">
        <v>0.31761199263610063</v>
      </c>
      <c r="W3079" t="s">
        <v>84</v>
      </c>
      <c r="X3079" t="s">
        <v>42</v>
      </c>
      <c r="Y3079" t="s">
        <v>56</v>
      </c>
      <c r="Z3079">
        <v>7</v>
      </c>
      <c r="AA3079" t="s">
        <v>226</v>
      </c>
      <c r="AB3079" t="s">
        <v>66</v>
      </c>
      <c r="AC3079">
        <v>3.8</v>
      </c>
    </row>
    <row r="3080" spans="1:29">
      <c r="A3080" t="s">
        <v>3582</v>
      </c>
      <c r="B3080" s="2">
        <v>45247</v>
      </c>
      <c r="C3080" t="s">
        <v>325</v>
      </c>
      <c r="D3080" t="s">
        <v>49</v>
      </c>
      <c r="E3080" t="s">
        <v>69</v>
      </c>
      <c r="F3080" t="s">
        <v>70</v>
      </c>
      <c r="G3080">
        <v>33</v>
      </c>
      <c r="H3080" t="s">
        <v>71</v>
      </c>
      <c r="I3080" t="s">
        <v>72</v>
      </c>
      <c r="J3080" t="s">
        <v>73</v>
      </c>
      <c r="K3080" t="s">
        <v>61</v>
      </c>
      <c r="L3080" t="s">
        <v>52</v>
      </c>
      <c r="M3080" t="s">
        <v>92</v>
      </c>
      <c r="N3080" t="s">
        <v>40</v>
      </c>
      <c r="O3080">
        <v>5</v>
      </c>
      <c r="P3080" s="4">
        <v>2541</v>
      </c>
      <c r="Q3080" s="4">
        <v>1728</v>
      </c>
      <c r="R3080" s="3">
        <v>0</v>
      </c>
      <c r="S3080" s="4">
        <v>12705</v>
      </c>
      <c r="T3080" s="4">
        <v>8640</v>
      </c>
      <c r="U3080" s="4">
        <v>4065</v>
      </c>
      <c r="V3080" s="3">
        <v>0.31995277449822906</v>
      </c>
      <c r="W3080" t="s">
        <v>54</v>
      </c>
      <c r="X3080" t="s">
        <v>55</v>
      </c>
      <c r="Y3080" t="s">
        <v>56</v>
      </c>
      <c r="Z3080">
        <v>4</v>
      </c>
      <c r="AA3080" t="s">
        <v>167</v>
      </c>
      <c r="AB3080" t="s">
        <v>150</v>
      </c>
      <c r="AC3080">
        <v>3.2</v>
      </c>
    </row>
    <row r="3081" spans="1:29">
      <c r="A3081" t="s">
        <v>3583</v>
      </c>
      <c r="B3081" s="2">
        <v>45322</v>
      </c>
      <c r="C3081" t="s">
        <v>249</v>
      </c>
      <c r="D3081" t="s">
        <v>31</v>
      </c>
      <c r="E3081" t="s">
        <v>135</v>
      </c>
      <c r="F3081" t="s">
        <v>33</v>
      </c>
      <c r="G3081">
        <v>27</v>
      </c>
      <c r="H3081" t="s">
        <v>88</v>
      </c>
      <c r="I3081" t="s">
        <v>89</v>
      </c>
      <c r="J3081" t="s">
        <v>82</v>
      </c>
      <c r="K3081" t="s">
        <v>326</v>
      </c>
      <c r="L3081" t="s">
        <v>91</v>
      </c>
      <c r="M3081" t="s">
        <v>107</v>
      </c>
      <c r="N3081" t="s">
        <v>93</v>
      </c>
      <c r="O3081">
        <v>5</v>
      </c>
      <c r="P3081" s="4">
        <v>10130</v>
      </c>
      <c r="Q3081" s="4">
        <v>6483</v>
      </c>
      <c r="R3081" s="3">
        <v>0.2</v>
      </c>
      <c r="S3081" s="4">
        <v>40520</v>
      </c>
      <c r="T3081" s="4">
        <v>32415</v>
      </c>
      <c r="U3081" s="4">
        <v>8105</v>
      </c>
      <c r="V3081" s="3">
        <v>0.20002467917077987</v>
      </c>
      <c r="W3081" t="s">
        <v>75</v>
      </c>
      <c r="X3081" t="s">
        <v>55</v>
      </c>
      <c r="Y3081" t="s">
        <v>171</v>
      </c>
      <c r="Z3081">
        <v>10</v>
      </c>
      <c r="AA3081" t="s">
        <v>163</v>
      </c>
      <c r="AB3081" t="s">
        <v>45</v>
      </c>
      <c r="AC3081" t="s">
        <v>46</v>
      </c>
    </row>
    <row r="3082" spans="1:29">
      <c r="A3082" t="s">
        <v>3584</v>
      </c>
      <c r="B3082" s="2">
        <v>45040</v>
      </c>
      <c r="C3082" t="s">
        <v>139</v>
      </c>
      <c r="D3082" t="s">
        <v>31</v>
      </c>
      <c r="E3082" t="s">
        <v>111</v>
      </c>
      <c r="F3082" t="s">
        <v>70</v>
      </c>
      <c r="G3082">
        <v>35</v>
      </c>
      <c r="H3082" t="s">
        <v>71</v>
      </c>
      <c r="I3082" t="s">
        <v>72</v>
      </c>
      <c r="J3082" t="s">
        <v>73</v>
      </c>
      <c r="K3082" t="s">
        <v>302</v>
      </c>
      <c r="L3082" t="s">
        <v>91</v>
      </c>
      <c r="M3082" t="s">
        <v>83</v>
      </c>
      <c r="N3082" t="s">
        <v>40</v>
      </c>
      <c r="O3082">
        <v>3</v>
      </c>
      <c r="P3082" s="4">
        <v>9232</v>
      </c>
      <c r="Q3082" s="4">
        <v>6093</v>
      </c>
      <c r="R3082" s="3">
        <v>0.05</v>
      </c>
      <c r="S3082" s="4">
        <v>26311</v>
      </c>
      <c r="T3082" s="4">
        <v>18279</v>
      </c>
      <c r="U3082" s="4">
        <v>8032</v>
      </c>
      <c r="V3082" s="3">
        <v>0.30527155942381512</v>
      </c>
      <c r="W3082" t="s">
        <v>54</v>
      </c>
      <c r="X3082" t="s">
        <v>42</v>
      </c>
      <c r="Y3082" t="s">
        <v>56</v>
      </c>
      <c r="Z3082">
        <v>6</v>
      </c>
      <c r="AA3082" t="s">
        <v>226</v>
      </c>
      <c r="AB3082" t="s">
        <v>45</v>
      </c>
      <c r="AC3082">
        <v>3.8</v>
      </c>
    </row>
    <row r="3083" spans="1:29">
      <c r="A3083" t="s">
        <v>3585</v>
      </c>
      <c r="B3083" s="2">
        <v>45225</v>
      </c>
      <c r="C3083" t="s">
        <v>1606</v>
      </c>
      <c r="D3083" t="s">
        <v>31</v>
      </c>
      <c r="E3083" t="s">
        <v>119</v>
      </c>
      <c r="F3083" t="s">
        <v>70</v>
      </c>
      <c r="G3083">
        <v>22</v>
      </c>
      <c r="H3083" t="s">
        <v>34</v>
      </c>
      <c r="I3083" t="s">
        <v>35</v>
      </c>
      <c r="J3083" t="s">
        <v>36</v>
      </c>
      <c r="K3083" t="s">
        <v>51</v>
      </c>
      <c r="L3083" t="s">
        <v>101</v>
      </c>
      <c r="M3083" t="s">
        <v>63</v>
      </c>
      <c r="N3083" t="s">
        <v>53</v>
      </c>
      <c r="O3083">
        <v>4</v>
      </c>
      <c r="P3083" s="4">
        <v>1743</v>
      </c>
      <c r="Q3083" s="4">
        <v>1203</v>
      </c>
      <c r="R3083" s="3">
        <v>0.1</v>
      </c>
      <c r="S3083" s="4">
        <v>6275</v>
      </c>
      <c r="T3083" s="4">
        <v>4812</v>
      </c>
      <c r="U3083" s="4">
        <v>1463</v>
      </c>
      <c r="V3083" s="3">
        <v>0.23314741035856573</v>
      </c>
      <c r="W3083" t="s">
        <v>75</v>
      </c>
      <c r="X3083" t="s">
        <v>76</v>
      </c>
      <c r="Y3083" t="s">
        <v>56</v>
      </c>
      <c r="Z3083">
        <v>5</v>
      </c>
      <c r="AA3083" t="s">
        <v>220</v>
      </c>
      <c r="AB3083" t="s">
        <v>95</v>
      </c>
      <c r="AC3083">
        <v>3.2</v>
      </c>
    </row>
    <row r="3084" spans="1:29">
      <c r="A3084" t="s">
        <v>3586</v>
      </c>
      <c r="B3084" s="2">
        <v>45202</v>
      </c>
      <c r="C3084" t="s">
        <v>730</v>
      </c>
      <c r="D3084" t="s">
        <v>31</v>
      </c>
      <c r="E3084" t="s">
        <v>119</v>
      </c>
      <c r="F3084" t="s">
        <v>70</v>
      </c>
      <c r="G3084">
        <v>38</v>
      </c>
      <c r="H3084" t="s">
        <v>153</v>
      </c>
      <c r="I3084" t="s">
        <v>154</v>
      </c>
      <c r="J3084" t="s">
        <v>36</v>
      </c>
      <c r="K3084" t="s">
        <v>302</v>
      </c>
      <c r="L3084" t="s">
        <v>112</v>
      </c>
      <c r="M3084" t="s">
        <v>107</v>
      </c>
      <c r="N3084" t="s">
        <v>126</v>
      </c>
      <c r="O3084">
        <v>3</v>
      </c>
      <c r="P3084" s="4">
        <v>22056</v>
      </c>
      <c r="Q3084" s="4">
        <v>16983</v>
      </c>
      <c r="R3084" s="3">
        <v>0.05</v>
      </c>
      <c r="S3084" s="4">
        <v>62860</v>
      </c>
      <c r="T3084" s="4">
        <v>50949</v>
      </c>
      <c r="U3084" s="4">
        <v>11911</v>
      </c>
      <c r="V3084" s="3">
        <v>0.18948456888323259</v>
      </c>
      <c r="W3084" t="s">
        <v>84</v>
      </c>
      <c r="X3084" t="s">
        <v>42</v>
      </c>
      <c r="Y3084" t="s">
        <v>156</v>
      </c>
      <c r="Z3084">
        <v>0</v>
      </c>
      <c r="AA3084" t="s">
        <v>172</v>
      </c>
      <c r="AB3084" t="s">
        <v>194</v>
      </c>
      <c r="AC3084">
        <v>2</v>
      </c>
    </row>
    <row r="3085" spans="1:29">
      <c r="A3085" t="s">
        <v>3587</v>
      </c>
      <c r="B3085" s="2">
        <v>45588</v>
      </c>
      <c r="C3085" t="s">
        <v>837</v>
      </c>
      <c r="D3085" t="s">
        <v>31</v>
      </c>
      <c r="E3085" t="s">
        <v>124</v>
      </c>
      <c r="F3085" t="s">
        <v>70</v>
      </c>
      <c r="G3085">
        <v>36</v>
      </c>
      <c r="H3085" t="s">
        <v>88</v>
      </c>
      <c r="I3085" t="s">
        <v>89</v>
      </c>
      <c r="J3085" t="s">
        <v>82</v>
      </c>
      <c r="K3085" t="s">
        <v>120</v>
      </c>
      <c r="L3085" t="s">
        <v>112</v>
      </c>
      <c r="M3085" t="s">
        <v>92</v>
      </c>
      <c r="N3085" t="s">
        <v>113</v>
      </c>
      <c r="O3085">
        <v>5</v>
      </c>
      <c r="P3085" s="4">
        <v>4329</v>
      </c>
      <c r="Q3085" s="4">
        <v>2987</v>
      </c>
      <c r="R3085" s="3">
        <v>0</v>
      </c>
      <c r="S3085" s="4">
        <v>21645</v>
      </c>
      <c r="T3085" s="4">
        <v>14935</v>
      </c>
      <c r="U3085" s="4">
        <v>6710</v>
      </c>
      <c r="V3085" s="3">
        <v>0.31000231000230999</v>
      </c>
      <c r="W3085" t="s">
        <v>75</v>
      </c>
      <c r="X3085" t="s">
        <v>42</v>
      </c>
      <c r="Y3085" t="s">
        <v>56</v>
      </c>
      <c r="Z3085">
        <v>3</v>
      </c>
      <c r="AA3085" t="s">
        <v>77</v>
      </c>
      <c r="AB3085" t="s">
        <v>132</v>
      </c>
      <c r="AC3085">
        <v>3</v>
      </c>
    </row>
    <row r="3086" spans="1:29">
      <c r="A3086" t="s">
        <v>3588</v>
      </c>
      <c r="B3086" s="2">
        <v>45566</v>
      </c>
      <c r="C3086" t="s">
        <v>110</v>
      </c>
      <c r="D3086" t="s">
        <v>31</v>
      </c>
      <c r="E3086" t="s">
        <v>135</v>
      </c>
      <c r="F3086" t="s">
        <v>33</v>
      </c>
      <c r="G3086">
        <v>23</v>
      </c>
      <c r="H3086" t="s">
        <v>88</v>
      </c>
      <c r="I3086" t="s">
        <v>89</v>
      </c>
      <c r="J3086" t="s">
        <v>82</v>
      </c>
      <c r="K3086" t="s">
        <v>179</v>
      </c>
      <c r="L3086" t="s">
        <v>101</v>
      </c>
      <c r="M3086" t="s">
        <v>39</v>
      </c>
      <c r="N3086" t="s">
        <v>53</v>
      </c>
      <c r="O3086">
        <v>8</v>
      </c>
      <c r="P3086" s="4">
        <v>10668</v>
      </c>
      <c r="Q3086" s="4">
        <v>7681</v>
      </c>
      <c r="R3086" s="3">
        <v>0.1</v>
      </c>
      <c r="S3086" s="4">
        <v>76810</v>
      </c>
      <c r="T3086" s="4">
        <v>61448</v>
      </c>
      <c r="U3086" s="4">
        <v>15362</v>
      </c>
      <c r="V3086" s="3">
        <v>0.2</v>
      </c>
      <c r="W3086" t="s">
        <v>84</v>
      </c>
      <c r="X3086" t="s">
        <v>42</v>
      </c>
      <c r="Y3086" t="s">
        <v>156</v>
      </c>
      <c r="Z3086">
        <v>0</v>
      </c>
      <c r="AA3086" t="s">
        <v>102</v>
      </c>
      <c r="AB3086" t="s">
        <v>194</v>
      </c>
      <c r="AC3086">
        <v>1.7</v>
      </c>
    </row>
    <row r="3087" spans="1:29">
      <c r="A3087" t="s">
        <v>3589</v>
      </c>
      <c r="B3087" s="2">
        <v>45522</v>
      </c>
      <c r="C3087" t="s">
        <v>145</v>
      </c>
      <c r="D3087" t="s">
        <v>31</v>
      </c>
      <c r="E3087" t="s">
        <v>98</v>
      </c>
      <c r="F3087" t="s">
        <v>70</v>
      </c>
      <c r="G3087">
        <v>53</v>
      </c>
      <c r="H3087" t="s">
        <v>71</v>
      </c>
      <c r="I3087" t="s">
        <v>72</v>
      </c>
      <c r="J3087" t="s">
        <v>73</v>
      </c>
      <c r="K3087" t="s">
        <v>90</v>
      </c>
      <c r="L3087" t="s">
        <v>101</v>
      </c>
      <c r="M3087" t="s">
        <v>83</v>
      </c>
      <c r="N3087" t="s">
        <v>64</v>
      </c>
      <c r="O3087">
        <v>3</v>
      </c>
      <c r="P3087" s="4">
        <v>17998</v>
      </c>
      <c r="Q3087" s="4">
        <v>13858</v>
      </c>
      <c r="R3087" s="3">
        <v>0</v>
      </c>
      <c r="S3087" s="4">
        <v>53994</v>
      </c>
      <c r="T3087" s="4">
        <v>41574</v>
      </c>
      <c r="U3087" s="4">
        <v>12420</v>
      </c>
      <c r="V3087" s="3">
        <v>0.23002555839537728</v>
      </c>
      <c r="W3087" t="s">
        <v>84</v>
      </c>
      <c r="X3087" t="s">
        <v>55</v>
      </c>
      <c r="Y3087" t="s">
        <v>56</v>
      </c>
      <c r="Z3087">
        <v>1</v>
      </c>
      <c r="AA3087" t="s">
        <v>57</v>
      </c>
      <c r="AB3087" t="s">
        <v>194</v>
      </c>
      <c r="AC3087">
        <v>4.7</v>
      </c>
    </row>
    <row r="3088" spans="1:29">
      <c r="A3088" t="s">
        <v>3590</v>
      </c>
      <c r="B3088" s="2">
        <v>45101</v>
      </c>
      <c r="C3088" t="s">
        <v>908</v>
      </c>
      <c r="D3088" t="s">
        <v>49</v>
      </c>
      <c r="E3088" t="s">
        <v>50</v>
      </c>
      <c r="F3088" t="s">
        <v>33</v>
      </c>
      <c r="G3088">
        <v>47</v>
      </c>
      <c r="H3088" t="s">
        <v>153</v>
      </c>
      <c r="I3088" t="s">
        <v>154</v>
      </c>
      <c r="J3088" t="s">
        <v>36</v>
      </c>
      <c r="K3088" t="s">
        <v>184</v>
      </c>
      <c r="L3088" t="s">
        <v>91</v>
      </c>
      <c r="M3088" t="s">
        <v>92</v>
      </c>
      <c r="N3088" t="s">
        <v>126</v>
      </c>
      <c r="O3088">
        <v>5</v>
      </c>
      <c r="P3088" s="4">
        <v>22125</v>
      </c>
      <c r="Q3088" s="4">
        <v>15930</v>
      </c>
      <c r="R3088" s="3">
        <v>0.15</v>
      </c>
      <c r="S3088" s="4">
        <v>94031</v>
      </c>
      <c r="T3088" s="4">
        <v>79650</v>
      </c>
      <c r="U3088" s="4">
        <v>14381</v>
      </c>
      <c r="V3088" s="3">
        <v>0.15293892439727325</v>
      </c>
      <c r="W3088" t="s">
        <v>75</v>
      </c>
      <c r="X3088" t="s">
        <v>42</v>
      </c>
      <c r="Y3088" t="s">
        <v>56</v>
      </c>
      <c r="Z3088">
        <v>3</v>
      </c>
      <c r="AA3088" t="s">
        <v>85</v>
      </c>
      <c r="AB3088" t="s">
        <v>150</v>
      </c>
      <c r="AC3088">
        <v>3.2</v>
      </c>
    </row>
    <row r="3089" spans="1:29">
      <c r="A3089" t="s">
        <v>3591</v>
      </c>
      <c r="B3089" s="2">
        <v>45018</v>
      </c>
      <c r="C3089" t="s">
        <v>348</v>
      </c>
      <c r="D3089" t="s">
        <v>31</v>
      </c>
      <c r="E3089" t="s">
        <v>170</v>
      </c>
      <c r="F3089" t="s">
        <v>33</v>
      </c>
      <c r="G3089">
        <v>26</v>
      </c>
      <c r="H3089" t="s">
        <v>146</v>
      </c>
      <c r="I3089" t="s">
        <v>147</v>
      </c>
      <c r="J3089" t="s">
        <v>36</v>
      </c>
      <c r="K3089" t="s">
        <v>257</v>
      </c>
      <c r="L3089" t="s">
        <v>131</v>
      </c>
      <c r="M3089" t="s">
        <v>63</v>
      </c>
      <c r="N3089" t="s">
        <v>40</v>
      </c>
      <c r="O3089">
        <v>7</v>
      </c>
      <c r="P3089" s="4">
        <v>22251</v>
      </c>
      <c r="Q3089" s="4">
        <v>13573</v>
      </c>
      <c r="R3089" s="3">
        <v>0.15</v>
      </c>
      <c r="S3089" s="4">
        <v>132393</v>
      </c>
      <c r="T3089" s="4">
        <v>95011</v>
      </c>
      <c r="U3089" s="4">
        <v>37382</v>
      </c>
      <c r="V3089" s="3">
        <v>0.28235631793221694</v>
      </c>
      <c r="W3089" t="s">
        <v>41</v>
      </c>
      <c r="X3089" t="s">
        <v>55</v>
      </c>
      <c r="Y3089" t="s">
        <v>56</v>
      </c>
      <c r="Z3089">
        <v>3</v>
      </c>
      <c r="AA3089" t="s">
        <v>185</v>
      </c>
      <c r="AB3089" t="s">
        <v>95</v>
      </c>
      <c r="AC3089">
        <v>4.0999999999999996</v>
      </c>
    </row>
    <row r="3090" spans="1:29">
      <c r="A3090" t="s">
        <v>3592</v>
      </c>
      <c r="B3090" s="2">
        <v>45441</v>
      </c>
      <c r="C3090" t="s">
        <v>213</v>
      </c>
      <c r="D3090" t="s">
        <v>31</v>
      </c>
      <c r="E3090" t="s">
        <v>60</v>
      </c>
      <c r="F3090" t="s">
        <v>70</v>
      </c>
      <c r="G3090">
        <v>46</v>
      </c>
      <c r="H3090" t="s">
        <v>153</v>
      </c>
      <c r="I3090" t="s">
        <v>154</v>
      </c>
      <c r="J3090" t="s">
        <v>36</v>
      </c>
      <c r="K3090" t="s">
        <v>192</v>
      </c>
      <c r="L3090" t="s">
        <v>52</v>
      </c>
      <c r="M3090" t="s">
        <v>107</v>
      </c>
      <c r="N3090" t="s">
        <v>53</v>
      </c>
      <c r="O3090">
        <v>4</v>
      </c>
      <c r="P3090" s="4">
        <v>9722</v>
      </c>
      <c r="Q3090" s="4">
        <v>6028</v>
      </c>
      <c r="R3090" s="3">
        <v>0</v>
      </c>
      <c r="S3090" s="4">
        <v>38888</v>
      </c>
      <c r="T3090" s="4">
        <v>24112</v>
      </c>
      <c r="U3090" s="4">
        <v>14776</v>
      </c>
      <c r="V3090" s="3">
        <v>0.37996297058218476</v>
      </c>
      <c r="W3090" t="s">
        <v>41</v>
      </c>
      <c r="X3090" t="s">
        <v>76</v>
      </c>
      <c r="Y3090" t="s">
        <v>56</v>
      </c>
      <c r="Z3090">
        <v>7</v>
      </c>
      <c r="AA3090" t="s">
        <v>229</v>
      </c>
      <c r="AB3090" t="s">
        <v>194</v>
      </c>
      <c r="AC3090">
        <v>3.9</v>
      </c>
    </row>
    <row r="3091" spans="1:29">
      <c r="A3091" t="s">
        <v>3593</v>
      </c>
      <c r="B3091" s="2">
        <v>45481</v>
      </c>
      <c r="C3091" t="s">
        <v>367</v>
      </c>
      <c r="D3091" t="s">
        <v>31</v>
      </c>
      <c r="E3091" t="s">
        <v>50</v>
      </c>
      <c r="F3091" t="s">
        <v>33</v>
      </c>
      <c r="G3091">
        <v>37</v>
      </c>
      <c r="H3091" t="s">
        <v>80</v>
      </c>
      <c r="I3091" t="s">
        <v>81</v>
      </c>
      <c r="J3091" t="s">
        <v>82</v>
      </c>
      <c r="K3091" t="s">
        <v>162</v>
      </c>
      <c r="L3091" t="s">
        <v>112</v>
      </c>
      <c r="M3091" t="s">
        <v>83</v>
      </c>
      <c r="N3091" t="s">
        <v>40</v>
      </c>
      <c r="O3091">
        <v>7</v>
      </c>
      <c r="P3091" s="4">
        <v>17723</v>
      </c>
      <c r="Q3091" s="4">
        <v>10457</v>
      </c>
      <c r="R3091" s="3">
        <v>0.2</v>
      </c>
      <c r="S3091" s="4">
        <v>99249</v>
      </c>
      <c r="T3091" s="4">
        <v>73199</v>
      </c>
      <c r="U3091" s="4">
        <v>26050</v>
      </c>
      <c r="V3091" s="3">
        <v>0.26247115839958085</v>
      </c>
      <c r="W3091" t="s">
        <v>41</v>
      </c>
      <c r="X3091" t="s">
        <v>76</v>
      </c>
      <c r="Y3091" t="s">
        <v>43</v>
      </c>
      <c r="Z3091">
        <v>0</v>
      </c>
      <c r="AA3091" t="s">
        <v>185</v>
      </c>
      <c r="AB3091" t="s">
        <v>194</v>
      </c>
      <c r="AC3091" t="s">
        <v>46</v>
      </c>
    </row>
    <row r="3092" spans="1:29">
      <c r="A3092" t="s">
        <v>3594</v>
      </c>
      <c r="B3092" s="2">
        <v>45262</v>
      </c>
      <c r="C3092" t="s">
        <v>436</v>
      </c>
      <c r="D3092" t="s">
        <v>49</v>
      </c>
      <c r="E3092" t="s">
        <v>50</v>
      </c>
      <c r="F3092" t="s">
        <v>33</v>
      </c>
      <c r="G3092">
        <v>37</v>
      </c>
      <c r="H3092" t="s">
        <v>153</v>
      </c>
      <c r="I3092" t="s">
        <v>154</v>
      </c>
      <c r="J3092" t="s">
        <v>36</v>
      </c>
      <c r="K3092" t="s">
        <v>37</v>
      </c>
      <c r="L3092" t="s">
        <v>101</v>
      </c>
      <c r="M3092" t="s">
        <v>63</v>
      </c>
      <c r="N3092" t="s">
        <v>64</v>
      </c>
      <c r="O3092">
        <v>8</v>
      </c>
      <c r="P3092" s="4">
        <v>2992</v>
      </c>
      <c r="Q3092" s="4">
        <v>2154</v>
      </c>
      <c r="R3092" s="3">
        <v>0.05</v>
      </c>
      <c r="S3092" s="4">
        <v>22739</v>
      </c>
      <c r="T3092" s="4">
        <v>17232</v>
      </c>
      <c r="U3092" s="4">
        <v>5507</v>
      </c>
      <c r="V3092" s="3">
        <v>0.24218303355468579</v>
      </c>
      <c r="W3092" t="s">
        <v>75</v>
      </c>
      <c r="X3092" t="s">
        <v>55</v>
      </c>
      <c r="Y3092" t="s">
        <v>56</v>
      </c>
      <c r="Z3092">
        <v>1</v>
      </c>
      <c r="AA3092" t="s">
        <v>149</v>
      </c>
      <c r="AB3092" t="s">
        <v>132</v>
      </c>
      <c r="AC3092">
        <v>4</v>
      </c>
    </row>
    <row r="3093" spans="1:29">
      <c r="A3093" t="s">
        <v>3595</v>
      </c>
      <c r="B3093" s="2">
        <v>45262</v>
      </c>
      <c r="C3093" t="s">
        <v>1039</v>
      </c>
      <c r="D3093" t="s">
        <v>31</v>
      </c>
      <c r="E3093" t="s">
        <v>50</v>
      </c>
      <c r="F3093" t="s">
        <v>33</v>
      </c>
      <c r="G3093">
        <v>52</v>
      </c>
      <c r="H3093" t="s">
        <v>71</v>
      </c>
      <c r="I3093" t="s">
        <v>72</v>
      </c>
      <c r="J3093" t="s">
        <v>73</v>
      </c>
      <c r="K3093" t="s">
        <v>148</v>
      </c>
      <c r="L3093" t="s">
        <v>101</v>
      </c>
      <c r="M3093" t="s">
        <v>39</v>
      </c>
      <c r="N3093" t="s">
        <v>64</v>
      </c>
      <c r="O3093">
        <v>7</v>
      </c>
      <c r="P3093" s="4">
        <v>24594</v>
      </c>
      <c r="Q3093" s="4">
        <v>18691</v>
      </c>
      <c r="R3093" s="3">
        <v>0.2</v>
      </c>
      <c r="S3093" s="4">
        <v>137726</v>
      </c>
      <c r="T3093" s="4">
        <v>130837</v>
      </c>
      <c r="U3093" s="4">
        <v>6889</v>
      </c>
      <c r="V3093" s="3">
        <v>5.0019604141556422E-2</v>
      </c>
      <c r="W3093" t="s">
        <v>84</v>
      </c>
      <c r="X3093" t="s">
        <v>76</v>
      </c>
      <c r="Y3093" t="s">
        <v>171</v>
      </c>
      <c r="Z3093">
        <v>11</v>
      </c>
      <c r="AA3093" t="s">
        <v>77</v>
      </c>
      <c r="AB3093" t="s">
        <v>121</v>
      </c>
      <c r="AC3093" t="s">
        <v>46</v>
      </c>
    </row>
    <row r="3094" spans="1:29">
      <c r="A3094" t="s">
        <v>3596</v>
      </c>
      <c r="B3094" s="2">
        <v>45390</v>
      </c>
      <c r="C3094" t="s">
        <v>567</v>
      </c>
      <c r="D3094" t="s">
        <v>49</v>
      </c>
      <c r="E3094" t="s">
        <v>124</v>
      </c>
      <c r="F3094" t="s">
        <v>70</v>
      </c>
      <c r="G3094">
        <v>49</v>
      </c>
      <c r="H3094" t="s">
        <v>153</v>
      </c>
      <c r="I3094" t="s">
        <v>154</v>
      </c>
      <c r="J3094" t="s">
        <v>36</v>
      </c>
      <c r="K3094" t="s">
        <v>148</v>
      </c>
      <c r="L3094" t="s">
        <v>112</v>
      </c>
      <c r="M3094" t="s">
        <v>83</v>
      </c>
      <c r="N3094" t="s">
        <v>93</v>
      </c>
      <c r="O3094">
        <v>6</v>
      </c>
      <c r="P3094" s="4">
        <v>24677</v>
      </c>
      <c r="Q3094" s="4">
        <v>14806</v>
      </c>
      <c r="R3094" s="3">
        <v>0.1</v>
      </c>
      <c r="S3094" s="4">
        <v>133256</v>
      </c>
      <c r="T3094" s="4">
        <v>88836</v>
      </c>
      <c r="U3094" s="4">
        <v>44420</v>
      </c>
      <c r="V3094" s="3">
        <v>0.33334333913669928</v>
      </c>
      <c r="W3094" t="s">
        <v>41</v>
      </c>
      <c r="X3094" t="s">
        <v>76</v>
      </c>
      <c r="Y3094" t="s">
        <v>56</v>
      </c>
      <c r="Z3094">
        <v>3</v>
      </c>
      <c r="AA3094" t="s">
        <v>229</v>
      </c>
      <c r="AB3094" t="s">
        <v>189</v>
      </c>
      <c r="AC3094">
        <v>4.0999999999999996</v>
      </c>
    </row>
    <row r="3095" spans="1:29">
      <c r="A3095" t="s">
        <v>3597</v>
      </c>
      <c r="B3095" s="2">
        <v>45586</v>
      </c>
      <c r="C3095" t="s">
        <v>243</v>
      </c>
      <c r="D3095" t="s">
        <v>31</v>
      </c>
      <c r="E3095" t="s">
        <v>135</v>
      </c>
      <c r="F3095" t="s">
        <v>33</v>
      </c>
      <c r="G3095">
        <v>23</v>
      </c>
      <c r="H3095" t="s">
        <v>146</v>
      </c>
      <c r="I3095" t="s">
        <v>147</v>
      </c>
      <c r="J3095" t="s">
        <v>36</v>
      </c>
      <c r="K3095" t="s">
        <v>323</v>
      </c>
      <c r="L3095" t="s">
        <v>38</v>
      </c>
      <c r="M3095" t="s">
        <v>83</v>
      </c>
      <c r="N3095" t="s">
        <v>53</v>
      </c>
      <c r="O3095">
        <v>6</v>
      </c>
      <c r="P3095" s="4">
        <v>4380</v>
      </c>
      <c r="Q3095" s="4">
        <v>2497</v>
      </c>
      <c r="R3095" s="3">
        <v>0.15</v>
      </c>
      <c r="S3095" s="4">
        <v>22338</v>
      </c>
      <c r="T3095" s="4">
        <v>14982</v>
      </c>
      <c r="U3095" s="4">
        <v>7356</v>
      </c>
      <c r="V3095" s="3">
        <v>0.32930432446951385</v>
      </c>
      <c r="W3095" t="s">
        <v>41</v>
      </c>
      <c r="X3095" t="s">
        <v>55</v>
      </c>
      <c r="Y3095" t="s">
        <v>56</v>
      </c>
      <c r="Z3095">
        <v>5</v>
      </c>
      <c r="AA3095" t="s">
        <v>65</v>
      </c>
      <c r="AB3095" t="s">
        <v>66</v>
      </c>
      <c r="AC3095">
        <v>3.3</v>
      </c>
    </row>
    <row r="3096" spans="1:29">
      <c r="A3096" t="s">
        <v>3598</v>
      </c>
      <c r="B3096" s="2">
        <v>45602</v>
      </c>
      <c r="C3096" t="s">
        <v>123</v>
      </c>
      <c r="D3096" t="s">
        <v>31</v>
      </c>
      <c r="E3096" t="s">
        <v>50</v>
      </c>
      <c r="F3096" t="s">
        <v>33</v>
      </c>
      <c r="G3096">
        <v>43</v>
      </c>
      <c r="H3096" t="s">
        <v>88</v>
      </c>
      <c r="I3096" t="s">
        <v>89</v>
      </c>
      <c r="J3096" t="s">
        <v>82</v>
      </c>
      <c r="K3096" t="s">
        <v>199</v>
      </c>
      <c r="L3096" t="s">
        <v>38</v>
      </c>
      <c r="M3096" t="s">
        <v>63</v>
      </c>
      <c r="N3096" t="s">
        <v>113</v>
      </c>
      <c r="O3096">
        <v>3</v>
      </c>
      <c r="P3096" s="4">
        <v>20326</v>
      </c>
      <c r="Q3096" s="4">
        <v>14025</v>
      </c>
      <c r="R3096" s="3">
        <v>0</v>
      </c>
      <c r="S3096" s="4">
        <v>60978</v>
      </c>
      <c r="T3096" s="4">
        <v>42075</v>
      </c>
      <c r="U3096" s="4">
        <v>18903</v>
      </c>
      <c r="V3096" s="3">
        <v>0.30999704811571388</v>
      </c>
      <c r="W3096" t="s">
        <v>84</v>
      </c>
      <c r="X3096" t="s">
        <v>42</v>
      </c>
      <c r="Y3096" t="s">
        <v>56</v>
      </c>
      <c r="Z3096">
        <v>4</v>
      </c>
      <c r="AA3096" t="s">
        <v>226</v>
      </c>
      <c r="AB3096" t="s">
        <v>66</v>
      </c>
      <c r="AC3096">
        <v>3.5</v>
      </c>
    </row>
    <row r="3097" spans="1:29">
      <c r="A3097" t="s">
        <v>3599</v>
      </c>
      <c r="B3097" s="2">
        <v>45353</v>
      </c>
      <c r="C3097" t="s">
        <v>222</v>
      </c>
      <c r="D3097" t="s">
        <v>31</v>
      </c>
      <c r="E3097" t="s">
        <v>32</v>
      </c>
      <c r="F3097" t="s">
        <v>33</v>
      </c>
      <c r="G3097">
        <v>45</v>
      </c>
      <c r="H3097" t="s">
        <v>105</v>
      </c>
      <c r="I3097" t="s">
        <v>89</v>
      </c>
      <c r="J3097" t="s">
        <v>82</v>
      </c>
      <c r="K3097" t="s">
        <v>120</v>
      </c>
      <c r="L3097" t="s">
        <v>38</v>
      </c>
      <c r="M3097" t="s">
        <v>92</v>
      </c>
      <c r="N3097" t="s">
        <v>64</v>
      </c>
      <c r="O3097">
        <v>6</v>
      </c>
      <c r="P3097" s="4">
        <v>21866</v>
      </c>
      <c r="Q3097" s="4">
        <v>13120</v>
      </c>
      <c r="R3097" s="3">
        <v>0.05</v>
      </c>
      <c r="S3097" s="4">
        <v>124636</v>
      </c>
      <c r="T3097" s="4">
        <v>78720</v>
      </c>
      <c r="U3097" s="4">
        <v>45916</v>
      </c>
      <c r="V3097" s="3">
        <v>0.36840078308032992</v>
      </c>
      <c r="W3097" t="s">
        <v>54</v>
      </c>
      <c r="X3097" t="s">
        <v>55</v>
      </c>
      <c r="Y3097" t="s">
        <v>43</v>
      </c>
      <c r="Z3097">
        <v>0</v>
      </c>
      <c r="AA3097" t="s">
        <v>229</v>
      </c>
      <c r="AB3097" t="s">
        <v>189</v>
      </c>
      <c r="AC3097" t="s">
        <v>46</v>
      </c>
    </row>
    <row r="3098" spans="1:29">
      <c r="A3098" t="s">
        <v>3600</v>
      </c>
      <c r="B3098" s="2">
        <v>45005</v>
      </c>
      <c r="C3098" t="s">
        <v>400</v>
      </c>
      <c r="D3098" t="s">
        <v>49</v>
      </c>
      <c r="E3098" t="s">
        <v>135</v>
      </c>
      <c r="F3098" t="s">
        <v>33</v>
      </c>
      <c r="G3098">
        <v>54</v>
      </c>
      <c r="H3098" t="s">
        <v>88</v>
      </c>
      <c r="I3098" t="s">
        <v>89</v>
      </c>
      <c r="J3098" t="s">
        <v>82</v>
      </c>
      <c r="K3098" t="s">
        <v>130</v>
      </c>
      <c r="L3098" t="s">
        <v>112</v>
      </c>
      <c r="M3098" t="s">
        <v>107</v>
      </c>
      <c r="N3098" t="s">
        <v>40</v>
      </c>
      <c r="O3098">
        <v>5</v>
      </c>
      <c r="P3098" s="4">
        <v>13657</v>
      </c>
      <c r="Q3098" s="4">
        <v>8877</v>
      </c>
      <c r="R3098" s="3">
        <v>0.05</v>
      </c>
      <c r="S3098" s="4">
        <v>64871</v>
      </c>
      <c r="T3098" s="4">
        <v>44385</v>
      </c>
      <c r="U3098" s="4">
        <v>20486</v>
      </c>
      <c r="V3098" s="3">
        <v>0.31579596429837675</v>
      </c>
      <c r="W3098" t="s">
        <v>75</v>
      </c>
      <c r="X3098" t="s">
        <v>76</v>
      </c>
      <c r="Y3098" t="s">
        <v>156</v>
      </c>
      <c r="Z3098">
        <v>0</v>
      </c>
      <c r="AA3098" t="s">
        <v>44</v>
      </c>
      <c r="AB3098" t="s">
        <v>132</v>
      </c>
      <c r="AC3098">
        <v>1</v>
      </c>
    </row>
    <row r="3099" spans="1:29">
      <c r="A3099" t="s">
        <v>3601</v>
      </c>
      <c r="B3099" s="2">
        <v>45197</v>
      </c>
      <c r="C3099" t="s">
        <v>478</v>
      </c>
      <c r="D3099" t="s">
        <v>31</v>
      </c>
      <c r="E3099" t="s">
        <v>188</v>
      </c>
      <c r="F3099" t="s">
        <v>33</v>
      </c>
      <c r="G3099">
        <v>30</v>
      </c>
      <c r="H3099" t="s">
        <v>146</v>
      </c>
      <c r="I3099" t="s">
        <v>147</v>
      </c>
      <c r="J3099" t="s">
        <v>36</v>
      </c>
      <c r="K3099" t="s">
        <v>51</v>
      </c>
      <c r="L3099" t="s">
        <v>155</v>
      </c>
      <c r="M3099" t="s">
        <v>63</v>
      </c>
      <c r="N3099" t="s">
        <v>40</v>
      </c>
      <c r="O3099">
        <v>1</v>
      </c>
      <c r="P3099" s="4">
        <v>13478</v>
      </c>
      <c r="Q3099" s="4">
        <v>8761</v>
      </c>
      <c r="R3099" s="3">
        <v>0.15</v>
      </c>
      <c r="S3099" s="4">
        <v>11456</v>
      </c>
      <c r="T3099" s="4">
        <v>8761</v>
      </c>
      <c r="U3099" s="4">
        <v>2695</v>
      </c>
      <c r="V3099" s="3">
        <v>0.23524790502793297</v>
      </c>
      <c r="W3099" t="s">
        <v>75</v>
      </c>
      <c r="X3099" t="s">
        <v>76</v>
      </c>
      <c r="Y3099" t="s">
        <v>56</v>
      </c>
      <c r="Z3099">
        <v>2</v>
      </c>
      <c r="AA3099" t="s">
        <v>185</v>
      </c>
      <c r="AB3099" t="s">
        <v>121</v>
      </c>
      <c r="AC3099">
        <v>3.6</v>
      </c>
    </row>
    <row r="3100" spans="1:29">
      <c r="A3100" t="s">
        <v>3602</v>
      </c>
      <c r="B3100" s="2">
        <v>45335</v>
      </c>
      <c r="C3100" t="s">
        <v>522</v>
      </c>
      <c r="D3100" t="s">
        <v>49</v>
      </c>
      <c r="E3100" t="s">
        <v>69</v>
      </c>
      <c r="F3100" t="s">
        <v>70</v>
      </c>
      <c r="G3100">
        <v>51</v>
      </c>
      <c r="H3100" t="s">
        <v>71</v>
      </c>
      <c r="I3100" t="s">
        <v>72</v>
      </c>
      <c r="J3100" t="s">
        <v>73</v>
      </c>
      <c r="K3100" t="s">
        <v>106</v>
      </c>
      <c r="L3100" t="s">
        <v>142</v>
      </c>
      <c r="M3100" t="s">
        <v>107</v>
      </c>
      <c r="N3100" t="s">
        <v>53</v>
      </c>
      <c r="O3100">
        <v>3</v>
      </c>
      <c r="P3100" s="4">
        <v>14776</v>
      </c>
      <c r="Q3100" s="4">
        <v>10639</v>
      </c>
      <c r="R3100" s="3">
        <v>0</v>
      </c>
      <c r="S3100" s="4">
        <v>44328</v>
      </c>
      <c r="T3100" s="4">
        <v>31917</v>
      </c>
      <c r="U3100" s="4">
        <v>12411</v>
      </c>
      <c r="V3100" s="3">
        <v>0.27998105035192206</v>
      </c>
      <c r="W3100" t="s">
        <v>75</v>
      </c>
      <c r="X3100" t="s">
        <v>55</v>
      </c>
      <c r="Y3100" t="s">
        <v>56</v>
      </c>
      <c r="Z3100">
        <v>7</v>
      </c>
      <c r="AA3100" t="s">
        <v>181</v>
      </c>
      <c r="AB3100" t="s">
        <v>121</v>
      </c>
      <c r="AC3100">
        <v>3.5</v>
      </c>
    </row>
    <row r="3101" spans="1:29">
      <c r="A3101" t="s">
        <v>3603</v>
      </c>
      <c r="B3101" s="2">
        <v>45203</v>
      </c>
      <c r="C3101" t="s">
        <v>139</v>
      </c>
      <c r="D3101" t="s">
        <v>31</v>
      </c>
      <c r="E3101" t="s">
        <v>32</v>
      </c>
      <c r="F3101" t="s">
        <v>33</v>
      </c>
      <c r="G3101">
        <v>19</v>
      </c>
      <c r="H3101" t="s">
        <v>153</v>
      </c>
      <c r="I3101" t="s">
        <v>154</v>
      </c>
      <c r="J3101" t="s">
        <v>36</v>
      </c>
      <c r="K3101" t="s">
        <v>179</v>
      </c>
      <c r="L3101" t="s">
        <v>155</v>
      </c>
      <c r="M3101" t="s">
        <v>39</v>
      </c>
      <c r="N3101" t="s">
        <v>126</v>
      </c>
      <c r="O3101">
        <v>5</v>
      </c>
      <c r="P3101" s="4">
        <v>22287</v>
      </c>
      <c r="Q3101" s="4">
        <v>14264</v>
      </c>
      <c r="R3101" s="3">
        <v>0.1</v>
      </c>
      <c r="S3101" s="4">
        <v>100292</v>
      </c>
      <c r="T3101" s="4">
        <v>71320</v>
      </c>
      <c r="U3101" s="4">
        <v>28972</v>
      </c>
      <c r="V3101" s="3">
        <v>0.28887648067642485</v>
      </c>
      <c r="W3101" t="s">
        <v>54</v>
      </c>
      <c r="X3101" t="s">
        <v>42</v>
      </c>
      <c r="Y3101" t="s">
        <v>56</v>
      </c>
      <c r="Z3101">
        <v>7</v>
      </c>
      <c r="AA3101" t="s">
        <v>163</v>
      </c>
      <c r="AB3101" t="s">
        <v>121</v>
      </c>
      <c r="AC3101">
        <v>3.4</v>
      </c>
    </row>
    <row r="3102" spans="1:29">
      <c r="A3102" t="s">
        <v>3604</v>
      </c>
      <c r="B3102" s="2">
        <v>44954</v>
      </c>
      <c r="C3102" t="s">
        <v>743</v>
      </c>
      <c r="D3102" t="s">
        <v>31</v>
      </c>
      <c r="E3102" t="s">
        <v>111</v>
      </c>
      <c r="F3102" t="s">
        <v>70</v>
      </c>
      <c r="G3102">
        <v>23</v>
      </c>
      <c r="H3102" t="s">
        <v>80</v>
      </c>
      <c r="I3102" t="s">
        <v>81</v>
      </c>
      <c r="J3102" t="s">
        <v>82</v>
      </c>
      <c r="K3102" t="s">
        <v>192</v>
      </c>
      <c r="L3102" t="s">
        <v>142</v>
      </c>
      <c r="M3102" t="s">
        <v>83</v>
      </c>
      <c r="N3102" t="s">
        <v>64</v>
      </c>
      <c r="O3102">
        <v>7</v>
      </c>
      <c r="P3102" s="4">
        <v>1687</v>
      </c>
      <c r="Q3102" s="4">
        <v>1046</v>
      </c>
      <c r="R3102" s="3">
        <v>0.1</v>
      </c>
      <c r="S3102" s="4">
        <v>10628</v>
      </c>
      <c r="T3102" s="4">
        <v>7322</v>
      </c>
      <c r="U3102" s="4">
        <v>3306</v>
      </c>
      <c r="V3102" s="3">
        <v>0.31106511102747458</v>
      </c>
      <c r="W3102" t="s">
        <v>84</v>
      </c>
      <c r="X3102" t="s">
        <v>55</v>
      </c>
      <c r="Y3102" t="s">
        <v>56</v>
      </c>
      <c r="Z3102">
        <v>1</v>
      </c>
      <c r="AA3102" t="s">
        <v>94</v>
      </c>
      <c r="AB3102" t="s">
        <v>189</v>
      </c>
      <c r="AC3102">
        <v>4.3</v>
      </c>
    </row>
    <row r="3103" spans="1:29">
      <c r="A3103" t="s">
        <v>3605</v>
      </c>
      <c r="B3103" s="2">
        <v>45190</v>
      </c>
      <c r="C3103" t="s">
        <v>285</v>
      </c>
      <c r="D3103" t="s">
        <v>31</v>
      </c>
      <c r="E3103" t="s">
        <v>32</v>
      </c>
      <c r="F3103" t="s">
        <v>33</v>
      </c>
      <c r="G3103">
        <v>50</v>
      </c>
      <c r="H3103" t="s">
        <v>105</v>
      </c>
      <c r="I3103" t="s">
        <v>89</v>
      </c>
      <c r="J3103" t="s">
        <v>82</v>
      </c>
      <c r="K3103" t="s">
        <v>120</v>
      </c>
      <c r="L3103" t="s">
        <v>91</v>
      </c>
      <c r="M3103" t="s">
        <v>107</v>
      </c>
      <c r="N3103" t="s">
        <v>53</v>
      </c>
      <c r="O3103">
        <v>6</v>
      </c>
      <c r="P3103" s="4">
        <v>18714</v>
      </c>
      <c r="Q3103" s="4">
        <v>11416</v>
      </c>
      <c r="R3103" s="3">
        <v>0</v>
      </c>
      <c r="S3103" s="4">
        <v>112284</v>
      </c>
      <c r="T3103" s="4">
        <v>68496</v>
      </c>
      <c r="U3103" s="4">
        <v>43788</v>
      </c>
      <c r="V3103" s="3">
        <v>0.389975419472053</v>
      </c>
      <c r="W3103" t="s">
        <v>84</v>
      </c>
      <c r="X3103" t="s">
        <v>76</v>
      </c>
      <c r="Y3103" t="s">
        <v>56</v>
      </c>
      <c r="Z3103">
        <v>3</v>
      </c>
      <c r="AA3103" t="s">
        <v>172</v>
      </c>
      <c r="AB3103" t="s">
        <v>194</v>
      </c>
      <c r="AC3103">
        <v>5</v>
      </c>
    </row>
    <row r="3104" spans="1:29">
      <c r="A3104" t="s">
        <v>3606</v>
      </c>
      <c r="B3104" s="2">
        <v>45528</v>
      </c>
      <c r="C3104" t="s">
        <v>833</v>
      </c>
      <c r="D3104" t="s">
        <v>31</v>
      </c>
      <c r="E3104" t="s">
        <v>111</v>
      </c>
      <c r="F3104" t="s">
        <v>70</v>
      </c>
      <c r="G3104">
        <v>50</v>
      </c>
      <c r="H3104" t="s">
        <v>153</v>
      </c>
      <c r="I3104" t="s">
        <v>154</v>
      </c>
      <c r="J3104" t="s">
        <v>36</v>
      </c>
      <c r="K3104" t="s">
        <v>269</v>
      </c>
      <c r="L3104" t="s">
        <v>101</v>
      </c>
      <c r="M3104" t="s">
        <v>83</v>
      </c>
      <c r="N3104" t="s">
        <v>64</v>
      </c>
      <c r="O3104">
        <v>1</v>
      </c>
      <c r="P3104" s="4">
        <v>4130</v>
      </c>
      <c r="Q3104" s="4">
        <v>3304</v>
      </c>
      <c r="R3104" s="3">
        <v>0.1</v>
      </c>
      <c r="S3104" s="4">
        <v>3717</v>
      </c>
      <c r="T3104" s="4">
        <v>3304</v>
      </c>
      <c r="U3104" s="4">
        <v>413</v>
      </c>
      <c r="V3104" s="3">
        <v>0.1111111111111111</v>
      </c>
      <c r="W3104" t="s">
        <v>84</v>
      </c>
      <c r="X3104" t="s">
        <v>76</v>
      </c>
      <c r="Y3104" t="s">
        <v>156</v>
      </c>
      <c r="Z3104">
        <v>0</v>
      </c>
      <c r="AA3104" t="s">
        <v>181</v>
      </c>
      <c r="AB3104" t="s">
        <v>121</v>
      </c>
      <c r="AC3104">
        <v>1.9</v>
      </c>
    </row>
    <row r="3105" spans="1:29">
      <c r="A3105" t="s">
        <v>3607</v>
      </c>
      <c r="B3105" s="2">
        <v>45323</v>
      </c>
      <c r="C3105" t="s">
        <v>687</v>
      </c>
      <c r="D3105" t="s">
        <v>31</v>
      </c>
      <c r="E3105" t="s">
        <v>119</v>
      </c>
      <c r="F3105" t="s">
        <v>70</v>
      </c>
      <c r="G3105">
        <v>56</v>
      </c>
      <c r="H3105" t="s">
        <v>34</v>
      </c>
      <c r="I3105" t="s">
        <v>35</v>
      </c>
      <c r="J3105" t="s">
        <v>36</v>
      </c>
      <c r="K3105" t="s">
        <v>225</v>
      </c>
      <c r="L3105" t="s">
        <v>62</v>
      </c>
      <c r="M3105" t="s">
        <v>83</v>
      </c>
      <c r="N3105" t="s">
        <v>93</v>
      </c>
      <c r="O3105">
        <v>7</v>
      </c>
      <c r="P3105" s="4">
        <v>23083</v>
      </c>
      <c r="Q3105" s="4">
        <v>18466</v>
      </c>
      <c r="R3105" s="3">
        <v>0</v>
      </c>
      <c r="S3105" s="4">
        <v>161581</v>
      </c>
      <c r="T3105" s="4">
        <v>129262</v>
      </c>
      <c r="U3105" s="4">
        <v>32319</v>
      </c>
      <c r="V3105" s="3">
        <v>0.20001732877009054</v>
      </c>
      <c r="W3105" t="s">
        <v>54</v>
      </c>
      <c r="X3105" t="s">
        <v>42</v>
      </c>
      <c r="Y3105" t="s">
        <v>56</v>
      </c>
      <c r="Z3105">
        <v>6</v>
      </c>
      <c r="AA3105" t="s">
        <v>77</v>
      </c>
      <c r="AB3105" t="s">
        <v>45</v>
      </c>
      <c r="AC3105">
        <v>3.9</v>
      </c>
    </row>
    <row r="3106" spans="1:29">
      <c r="A3106" t="s">
        <v>3608</v>
      </c>
      <c r="B3106" s="2">
        <v>44943</v>
      </c>
      <c r="C3106" t="s">
        <v>968</v>
      </c>
      <c r="D3106" t="s">
        <v>31</v>
      </c>
      <c r="E3106" t="s">
        <v>60</v>
      </c>
      <c r="F3106" t="s">
        <v>70</v>
      </c>
      <c r="G3106">
        <v>55</v>
      </c>
      <c r="H3106" t="s">
        <v>146</v>
      </c>
      <c r="I3106" t="s">
        <v>147</v>
      </c>
      <c r="J3106" t="s">
        <v>36</v>
      </c>
      <c r="K3106" t="s">
        <v>257</v>
      </c>
      <c r="L3106" t="s">
        <v>101</v>
      </c>
      <c r="M3106" t="s">
        <v>83</v>
      </c>
      <c r="N3106" t="s">
        <v>126</v>
      </c>
      <c r="O3106">
        <v>1</v>
      </c>
      <c r="P3106" s="4">
        <v>15795</v>
      </c>
      <c r="Q3106" s="4">
        <v>11688</v>
      </c>
      <c r="R3106" s="3">
        <v>0.05</v>
      </c>
      <c r="S3106" s="4">
        <v>15005</v>
      </c>
      <c r="T3106" s="4">
        <v>11688</v>
      </c>
      <c r="U3106" s="4">
        <v>3317</v>
      </c>
      <c r="V3106" s="3">
        <v>0.22105964678440521</v>
      </c>
      <c r="W3106" t="s">
        <v>41</v>
      </c>
      <c r="X3106" t="s">
        <v>55</v>
      </c>
      <c r="Y3106" t="s">
        <v>43</v>
      </c>
      <c r="Z3106">
        <v>0</v>
      </c>
      <c r="AA3106" t="s">
        <v>163</v>
      </c>
      <c r="AB3106" t="s">
        <v>150</v>
      </c>
      <c r="AC3106" t="s">
        <v>46</v>
      </c>
    </row>
    <row r="3107" spans="1:29">
      <c r="A3107" t="s">
        <v>3609</v>
      </c>
      <c r="B3107" s="2">
        <v>45043</v>
      </c>
      <c r="C3107" t="s">
        <v>811</v>
      </c>
      <c r="D3107" t="s">
        <v>31</v>
      </c>
      <c r="E3107" t="s">
        <v>111</v>
      </c>
      <c r="F3107" t="s">
        <v>70</v>
      </c>
      <c r="G3107">
        <v>57</v>
      </c>
      <c r="H3107" t="s">
        <v>99</v>
      </c>
      <c r="I3107" t="s">
        <v>99</v>
      </c>
      <c r="J3107" t="s">
        <v>100</v>
      </c>
      <c r="K3107" t="s">
        <v>125</v>
      </c>
      <c r="L3107" t="s">
        <v>137</v>
      </c>
      <c r="M3107" t="s">
        <v>39</v>
      </c>
      <c r="N3107" t="s">
        <v>40</v>
      </c>
      <c r="O3107">
        <v>8</v>
      </c>
      <c r="P3107" s="4">
        <v>9949</v>
      </c>
      <c r="Q3107" s="4">
        <v>5671</v>
      </c>
      <c r="R3107" s="3">
        <v>0.15</v>
      </c>
      <c r="S3107" s="4">
        <v>67653</v>
      </c>
      <c r="T3107" s="4">
        <v>45368</v>
      </c>
      <c r="U3107" s="4">
        <v>22285</v>
      </c>
      <c r="V3107" s="3">
        <v>0.32940150473741003</v>
      </c>
      <c r="W3107" t="s">
        <v>84</v>
      </c>
      <c r="X3107" t="s">
        <v>42</v>
      </c>
      <c r="Y3107" t="s">
        <v>56</v>
      </c>
      <c r="Z3107">
        <v>1</v>
      </c>
      <c r="AA3107" t="s">
        <v>159</v>
      </c>
      <c r="AB3107" t="s">
        <v>121</v>
      </c>
      <c r="AC3107">
        <v>3.1</v>
      </c>
    </row>
    <row r="3108" spans="1:29">
      <c r="A3108" t="s">
        <v>3610</v>
      </c>
      <c r="B3108" s="2">
        <v>45166</v>
      </c>
      <c r="C3108" t="s">
        <v>118</v>
      </c>
      <c r="D3108" t="s">
        <v>31</v>
      </c>
      <c r="E3108" t="s">
        <v>119</v>
      </c>
      <c r="F3108" t="s">
        <v>70</v>
      </c>
      <c r="G3108">
        <v>22</v>
      </c>
      <c r="H3108" t="s">
        <v>71</v>
      </c>
      <c r="I3108" t="s">
        <v>72</v>
      </c>
      <c r="J3108" t="s">
        <v>73</v>
      </c>
      <c r="K3108" t="s">
        <v>74</v>
      </c>
      <c r="L3108" t="s">
        <v>62</v>
      </c>
      <c r="M3108" t="s">
        <v>107</v>
      </c>
      <c r="N3108" t="s">
        <v>93</v>
      </c>
      <c r="O3108">
        <v>3</v>
      </c>
      <c r="P3108" s="4">
        <v>17301</v>
      </c>
      <c r="Q3108" s="4">
        <v>12803</v>
      </c>
      <c r="R3108" s="3">
        <v>0.2</v>
      </c>
      <c r="S3108" s="4">
        <v>41522</v>
      </c>
      <c r="T3108" s="4">
        <v>38409</v>
      </c>
      <c r="U3108" s="4">
        <v>3113</v>
      </c>
      <c r="V3108" s="3">
        <v>7.4972303838928764E-2</v>
      </c>
      <c r="W3108" t="s">
        <v>75</v>
      </c>
      <c r="X3108" t="s">
        <v>55</v>
      </c>
      <c r="Y3108" t="s">
        <v>56</v>
      </c>
      <c r="Z3108">
        <v>1</v>
      </c>
      <c r="AA3108" t="s">
        <v>108</v>
      </c>
      <c r="AB3108" t="s">
        <v>189</v>
      </c>
      <c r="AC3108">
        <v>4.4000000000000004</v>
      </c>
    </row>
    <row r="3109" spans="1:29">
      <c r="A3109" t="s">
        <v>3611</v>
      </c>
      <c r="B3109" s="2">
        <v>45428</v>
      </c>
      <c r="C3109" t="s">
        <v>295</v>
      </c>
      <c r="D3109" t="s">
        <v>31</v>
      </c>
      <c r="E3109" t="s">
        <v>32</v>
      </c>
      <c r="F3109" t="s">
        <v>33</v>
      </c>
      <c r="G3109">
        <v>59</v>
      </c>
      <c r="H3109" t="s">
        <v>34</v>
      </c>
      <c r="I3109" t="s">
        <v>35</v>
      </c>
      <c r="J3109" t="s">
        <v>36</v>
      </c>
      <c r="K3109" t="s">
        <v>269</v>
      </c>
      <c r="L3109" t="s">
        <v>142</v>
      </c>
      <c r="M3109" t="s">
        <v>92</v>
      </c>
      <c r="N3109" t="s">
        <v>64</v>
      </c>
      <c r="O3109">
        <v>5</v>
      </c>
      <c r="P3109" s="4">
        <v>3764</v>
      </c>
      <c r="Q3109" s="4">
        <v>2484</v>
      </c>
      <c r="R3109" s="3">
        <v>0</v>
      </c>
      <c r="S3109" s="4">
        <v>18820</v>
      </c>
      <c r="T3109" s="4">
        <v>12420</v>
      </c>
      <c r="U3109" s="4">
        <v>6400</v>
      </c>
      <c r="V3109" s="3">
        <v>0.34006376195536664</v>
      </c>
      <c r="W3109" t="s">
        <v>75</v>
      </c>
      <c r="X3109" t="s">
        <v>42</v>
      </c>
      <c r="Y3109" t="s">
        <v>56</v>
      </c>
      <c r="Z3109">
        <v>5</v>
      </c>
      <c r="AA3109" t="s">
        <v>57</v>
      </c>
      <c r="AB3109" t="s">
        <v>189</v>
      </c>
      <c r="AC3109">
        <v>3.6</v>
      </c>
    </row>
    <row r="3110" spans="1:29">
      <c r="A3110" t="s">
        <v>3612</v>
      </c>
      <c r="B3110" s="2">
        <v>45593</v>
      </c>
      <c r="C3110" t="s">
        <v>890</v>
      </c>
      <c r="D3110" t="s">
        <v>31</v>
      </c>
      <c r="E3110" t="s">
        <v>69</v>
      </c>
      <c r="F3110" t="s">
        <v>70</v>
      </c>
      <c r="G3110">
        <v>21</v>
      </c>
      <c r="H3110" t="s">
        <v>153</v>
      </c>
      <c r="I3110" t="s">
        <v>154</v>
      </c>
      <c r="J3110" t="s">
        <v>36</v>
      </c>
      <c r="K3110" t="s">
        <v>37</v>
      </c>
      <c r="L3110" t="s">
        <v>62</v>
      </c>
      <c r="M3110" t="s">
        <v>107</v>
      </c>
      <c r="N3110" t="s">
        <v>93</v>
      </c>
      <c r="O3110">
        <v>3</v>
      </c>
      <c r="P3110" s="4">
        <v>16026</v>
      </c>
      <c r="Q3110" s="4">
        <v>12180</v>
      </c>
      <c r="R3110" s="3">
        <v>0</v>
      </c>
      <c r="S3110" s="4">
        <v>48078</v>
      </c>
      <c r="T3110" s="4">
        <v>36540</v>
      </c>
      <c r="U3110" s="4">
        <v>11538</v>
      </c>
      <c r="V3110" s="3">
        <v>0.23998502433545488</v>
      </c>
      <c r="W3110" t="s">
        <v>41</v>
      </c>
      <c r="X3110" t="s">
        <v>42</v>
      </c>
      <c r="Y3110" t="s">
        <v>56</v>
      </c>
      <c r="Z3110">
        <v>1</v>
      </c>
      <c r="AA3110" t="s">
        <v>149</v>
      </c>
      <c r="AB3110" t="s">
        <v>194</v>
      </c>
      <c r="AC3110">
        <v>3.6</v>
      </c>
    </row>
    <row r="3111" spans="1:29">
      <c r="A3111" t="s">
        <v>3613</v>
      </c>
      <c r="B3111" s="2">
        <v>45609</v>
      </c>
      <c r="C3111" t="s">
        <v>1051</v>
      </c>
      <c r="D3111" t="s">
        <v>49</v>
      </c>
      <c r="E3111" t="s">
        <v>119</v>
      </c>
      <c r="F3111" t="s">
        <v>70</v>
      </c>
      <c r="G3111">
        <v>53</v>
      </c>
      <c r="H3111" t="s">
        <v>99</v>
      </c>
      <c r="I3111" t="s">
        <v>99</v>
      </c>
      <c r="J3111" t="s">
        <v>100</v>
      </c>
      <c r="K3111" t="s">
        <v>166</v>
      </c>
      <c r="L3111" t="s">
        <v>52</v>
      </c>
      <c r="M3111" t="s">
        <v>107</v>
      </c>
      <c r="N3111" t="s">
        <v>126</v>
      </c>
      <c r="O3111">
        <v>4</v>
      </c>
      <c r="P3111" s="4">
        <v>16596</v>
      </c>
      <c r="Q3111" s="4">
        <v>10290</v>
      </c>
      <c r="R3111" s="3">
        <v>0</v>
      </c>
      <c r="S3111" s="4">
        <v>66384</v>
      </c>
      <c r="T3111" s="4">
        <v>41160</v>
      </c>
      <c r="U3111" s="4">
        <v>25224</v>
      </c>
      <c r="V3111" s="3">
        <v>0.37997107736804048</v>
      </c>
      <c r="W3111" t="s">
        <v>54</v>
      </c>
      <c r="X3111" t="s">
        <v>55</v>
      </c>
      <c r="Y3111" t="s">
        <v>56</v>
      </c>
      <c r="Z3111">
        <v>6</v>
      </c>
      <c r="AA3111" t="s">
        <v>65</v>
      </c>
      <c r="AB3111" t="s">
        <v>66</v>
      </c>
      <c r="AC3111">
        <v>4.5999999999999996</v>
      </c>
    </row>
    <row r="3112" spans="1:29">
      <c r="A3112" t="s">
        <v>3614</v>
      </c>
      <c r="B3112" s="2">
        <v>45220</v>
      </c>
      <c r="C3112" t="s">
        <v>910</v>
      </c>
      <c r="D3112" t="s">
        <v>31</v>
      </c>
      <c r="E3112" t="s">
        <v>32</v>
      </c>
      <c r="F3112" t="s">
        <v>33</v>
      </c>
      <c r="G3112">
        <v>26</v>
      </c>
      <c r="H3112" t="s">
        <v>105</v>
      </c>
      <c r="I3112" t="s">
        <v>89</v>
      </c>
      <c r="J3112" t="s">
        <v>82</v>
      </c>
      <c r="K3112" t="s">
        <v>326</v>
      </c>
      <c r="L3112" t="s">
        <v>137</v>
      </c>
      <c r="M3112" t="s">
        <v>83</v>
      </c>
      <c r="N3112" t="s">
        <v>126</v>
      </c>
      <c r="O3112">
        <v>6</v>
      </c>
      <c r="P3112" s="4">
        <v>18664</v>
      </c>
      <c r="Q3112" s="4">
        <v>10638</v>
      </c>
      <c r="R3112" s="3">
        <v>0</v>
      </c>
      <c r="S3112" s="4">
        <v>111984</v>
      </c>
      <c r="T3112" s="4">
        <v>63828</v>
      </c>
      <c r="U3112" s="4">
        <v>48156</v>
      </c>
      <c r="V3112" s="3">
        <v>0.43002571795970851</v>
      </c>
      <c r="W3112" t="s">
        <v>75</v>
      </c>
      <c r="X3112" t="s">
        <v>55</v>
      </c>
      <c r="Y3112" t="s">
        <v>56</v>
      </c>
      <c r="Z3112">
        <v>2</v>
      </c>
      <c r="AA3112" t="s">
        <v>159</v>
      </c>
      <c r="AB3112" t="s">
        <v>45</v>
      </c>
      <c r="AC3112">
        <v>4.2</v>
      </c>
    </row>
    <row r="3113" spans="1:29">
      <c r="A3113" t="s">
        <v>3615</v>
      </c>
      <c r="B3113" s="2">
        <v>45016</v>
      </c>
      <c r="C3113" t="s">
        <v>462</v>
      </c>
      <c r="D3113" t="s">
        <v>31</v>
      </c>
      <c r="E3113" t="s">
        <v>60</v>
      </c>
      <c r="F3113" t="s">
        <v>70</v>
      </c>
      <c r="G3113">
        <v>59</v>
      </c>
      <c r="H3113" t="s">
        <v>99</v>
      </c>
      <c r="I3113" t="s">
        <v>99</v>
      </c>
      <c r="J3113" t="s">
        <v>100</v>
      </c>
      <c r="K3113" t="s">
        <v>61</v>
      </c>
      <c r="L3113" t="s">
        <v>112</v>
      </c>
      <c r="M3113" t="s">
        <v>83</v>
      </c>
      <c r="N3113" t="s">
        <v>64</v>
      </c>
      <c r="O3113">
        <v>4</v>
      </c>
      <c r="P3113" s="4">
        <v>7613</v>
      </c>
      <c r="Q3113" s="4">
        <v>6014</v>
      </c>
      <c r="R3113" s="3">
        <v>0</v>
      </c>
      <c r="S3113" s="4">
        <v>30452</v>
      </c>
      <c r="T3113" s="4">
        <v>24056</v>
      </c>
      <c r="U3113" s="4">
        <v>6396</v>
      </c>
      <c r="V3113" s="3">
        <v>0.21003546565086037</v>
      </c>
      <c r="W3113" t="s">
        <v>41</v>
      </c>
      <c r="X3113" t="s">
        <v>55</v>
      </c>
      <c r="Y3113" t="s">
        <v>56</v>
      </c>
      <c r="Z3113">
        <v>2</v>
      </c>
      <c r="AA3113" t="s">
        <v>65</v>
      </c>
      <c r="AB3113" t="s">
        <v>194</v>
      </c>
      <c r="AC3113">
        <v>3.7</v>
      </c>
    </row>
    <row r="3114" spans="1:29">
      <c r="A3114" t="s">
        <v>3616</v>
      </c>
      <c r="B3114" s="2">
        <v>45503</v>
      </c>
      <c r="C3114" t="s">
        <v>494</v>
      </c>
      <c r="D3114" t="s">
        <v>49</v>
      </c>
      <c r="E3114" t="s">
        <v>135</v>
      </c>
      <c r="F3114" t="s">
        <v>33</v>
      </c>
      <c r="G3114">
        <v>20</v>
      </c>
      <c r="H3114" t="s">
        <v>34</v>
      </c>
      <c r="I3114" t="s">
        <v>35</v>
      </c>
      <c r="J3114" t="s">
        <v>36</v>
      </c>
      <c r="K3114" t="s">
        <v>61</v>
      </c>
      <c r="L3114" t="s">
        <v>112</v>
      </c>
      <c r="M3114" t="s">
        <v>63</v>
      </c>
      <c r="N3114" t="s">
        <v>53</v>
      </c>
      <c r="O3114">
        <v>4</v>
      </c>
      <c r="P3114" s="4">
        <v>13096</v>
      </c>
      <c r="Q3114" s="4">
        <v>7727</v>
      </c>
      <c r="R3114" s="3">
        <v>0.15</v>
      </c>
      <c r="S3114" s="4">
        <v>44526</v>
      </c>
      <c r="T3114" s="4">
        <v>30908</v>
      </c>
      <c r="U3114" s="4">
        <v>13618</v>
      </c>
      <c r="V3114" s="3">
        <v>0.30584377666981089</v>
      </c>
      <c r="W3114" t="s">
        <v>84</v>
      </c>
      <c r="X3114" t="s">
        <v>55</v>
      </c>
      <c r="Y3114" t="s">
        <v>56</v>
      </c>
      <c r="Z3114">
        <v>2</v>
      </c>
      <c r="AA3114" t="s">
        <v>193</v>
      </c>
      <c r="AB3114" t="s">
        <v>66</v>
      </c>
      <c r="AC3114">
        <v>3.3</v>
      </c>
    </row>
    <row r="3115" spans="1:29">
      <c r="A3115" t="s">
        <v>3617</v>
      </c>
      <c r="B3115" s="2">
        <v>45089</v>
      </c>
      <c r="C3115" t="s">
        <v>895</v>
      </c>
      <c r="D3115" t="s">
        <v>31</v>
      </c>
      <c r="E3115" t="s">
        <v>188</v>
      </c>
      <c r="F3115" t="s">
        <v>33</v>
      </c>
      <c r="G3115">
        <v>41</v>
      </c>
      <c r="H3115" t="s">
        <v>34</v>
      </c>
      <c r="I3115" t="s">
        <v>35</v>
      </c>
      <c r="J3115" t="s">
        <v>36</v>
      </c>
      <c r="K3115" t="s">
        <v>326</v>
      </c>
      <c r="L3115" t="s">
        <v>137</v>
      </c>
      <c r="M3115" t="s">
        <v>107</v>
      </c>
      <c r="N3115" t="s">
        <v>53</v>
      </c>
      <c r="O3115">
        <v>5</v>
      </c>
      <c r="P3115" s="4">
        <v>18518</v>
      </c>
      <c r="Q3115" s="4">
        <v>10555</v>
      </c>
      <c r="R3115" s="3">
        <v>0.2</v>
      </c>
      <c r="S3115" s="4">
        <v>74072</v>
      </c>
      <c r="T3115" s="4">
        <v>52775</v>
      </c>
      <c r="U3115" s="4">
        <v>21297</v>
      </c>
      <c r="V3115" s="3">
        <v>0.28751755049141375</v>
      </c>
      <c r="W3115" t="s">
        <v>54</v>
      </c>
      <c r="X3115" t="s">
        <v>42</v>
      </c>
      <c r="Y3115" t="s">
        <v>56</v>
      </c>
      <c r="Z3115">
        <v>3</v>
      </c>
      <c r="AA3115" t="s">
        <v>65</v>
      </c>
      <c r="AB3115" t="s">
        <v>189</v>
      </c>
      <c r="AC3115">
        <v>3.1</v>
      </c>
    </row>
    <row r="3116" spans="1:29">
      <c r="A3116" t="s">
        <v>3618</v>
      </c>
      <c r="B3116" s="2">
        <v>45647</v>
      </c>
      <c r="C3116" t="s">
        <v>1394</v>
      </c>
      <c r="D3116" t="s">
        <v>31</v>
      </c>
      <c r="E3116" t="s">
        <v>50</v>
      </c>
      <c r="F3116" t="s">
        <v>33</v>
      </c>
      <c r="G3116">
        <v>25</v>
      </c>
      <c r="H3116" t="s">
        <v>146</v>
      </c>
      <c r="I3116" t="s">
        <v>147</v>
      </c>
      <c r="J3116" t="s">
        <v>36</v>
      </c>
      <c r="K3116" t="s">
        <v>106</v>
      </c>
      <c r="L3116" t="s">
        <v>112</v>
      </c>
      <c r="M3116" t="s">
        <v>107</v>
      </c>
      <c r="N3116" t="s">
        <v>40</v>
      </c>
      <c r="O3116">
        <v>2</v>
      </c>
      <c r="P3116" s="4">
        <v>1716</v>
      </c>
      <c r="Q3116" s="4">
        <v>944</v>
      </c>
      <c r="R3116" s="3">
        <v>0.15</v>
      </c>
      <c r="S3116" s="4">
        <v>2917</v>
      </c>
      <c r="T3116" s="4">
        <v>1888</v>
      </c>
      <c r="U3116" s="4">
        <v>1029</v>
      </c>
      <c r="V3116" s="3">
        <v>0.35275968460747342</v>
      </c>
      <c r="W3116" t="s">
        <v>41</v>
      </c>
      <c r="X3116" t="s">
        <v>55</v>
      </c>
      <c r="Y3116" t="s">
        <v>156</v>
      </c>
      <c r="Z3116">
        <v>0</v>
      </c>
      <c r="AA3116" t="s">
        <v>229</v>
      </c>
      <c r="AB3116" t="s">
        <v>121</v>
      </c>
      <c r="AC3116">
        <v>1.9</v>
      </c>
    </row>
    <row r="3117" spans="1:29">
      <c r="A3117" t="s">
        <v>3619</v>
      </c>
      <c r="B3117" s="2">
        <v>45515</v>
      </c>
      <c r="C3117" t="s">
        <v>689</v>
      </c>
      <c r="D3117" t="s">
        <v>31</v>
      </c>
      <c r="E3117" t="s">
        <v>135</v>
      </c>
      <c r="F3117" t="s">
        <v>33</v>
      </c>
      <c r="G3117">
        <v>35</v>
      </c>
      <c r="H3117" t="s">
        <v>105</v>
      </c>
      <c r="I3117" t="s">
        <v>89</v>
      </c>
      <c r="J3117" t="s">
        <v>82</v>
      </c>
      <c r="K3117" t="s">
        <v>225</v>
      </c>
      <c r="L3117" t="s">
        <v>137</v>
      </c>
      <c r="M3117" t="s">
        <v>63</v>
      </c>
      <c r="N3117" t="s">
        <v>93</v>
      </c>
      <c r="O3117">
        <v>2</v>
      </c>
      <c r="P3117" s="4">
        <v>21037</v>
      </c>
      <c r="Q3117" s="4">
        <v>16198</v>
      </c>
      <c r="R3117" s="3">
        <v>0</v>
      </c>
      <c r="S3117" s="4">
        <v>42074</v>
      </c>
      <c r="T3117" s="4">
        <v>32396</v>
      </c>
      <c r="U3117" s="4">
        <v>9678</v>
      </c>
      <c r="V3117" s="3">
        <v>0.2300232922945287</v>
      </c>
      <c r="W3117" t="s">
        <v>75</v>
      </c>
      <c r="X3117" t="s">
        <v>76</v>
      </c>
      <c r="Y3117" t="s">
        <v>56</v>
      </c>
      <c r="Z3117">
        <v>7</v>
      </c>
      <c r="AA3117" t="s">
        <v>149</v>
      </c>
      <c r="AB3117" t="s">
        <v>150</v>
      </c>
      <c r="AC3117">
        <v>3.9</v>
      </c>
    </row>
    <row r="3118" spans="1:29">
      <c r="A3118" t="s">
        <v>3620</v>
      </c>
      <c r="B3118" s="2">
        <v>45512</v>
      </c>
      <c r="C3118" t="s">
        <v>287</v>
      </c>
      <c r="D3118" t="s">
        <v>31</v>
      </c>
      <c r="E3118" t="s">
        <v>119</v>
      </c>
      <c r="F3118" t="s">
        <v>70</v>
      </c>
      <c r="G3118">
        <v>35</v>
      </c>
      <c r="H3118" t="s">
        <v>153</v>
      </c>
      <c r="I3118" t="s">
        <v>154</v>
      </c>
      <c r="J3118" t="s">
        <v>36</v>
      </c>
      <c r="K3118" t="s">
        <v>225</v>
      </c>
      <c r="L3118" t="s">
        <v>112</v>
      </c>
      <c r="M3118" t="s">
        <v>107</v>
      </c>
      <c r="N3118" t="s">
        <v>64</v>
      </c>
      <c r="O3118">
        <v>2</v>
      </c>
      <c r="P3118" s="4">
        <v>382</v>
      </c>
      <c r="Q3118" s="4">
        <v>252</v>
      </c>
      <c r="R3118" s="3">
        <v>0</v>
      </c>
      <c r="S3118" s="4">
        <v>764</v>
      </c>
      <c r="T3118" s="4">
        <v>504</v>
      </c>
      <c r="U3118" s="4">
        <v>260</v>
      </c>
      <c r="V3118" s="3">
        <v>0.34031413612565448</v>
      </c>
      <c r="W3118" t="s">
        <v>75</v>
      </c>
      <c r="X3118" t="s">
        <v>55</v>
      </c>
      <c r="Y3118" t="s">
        <v>56</v>
      </c>
      <c r="Z3118">
        <v>3</v>
      </c>
      <c r="AA3118" t="s">
        <v>193</v>
      </c>
      <c r="AB3118" t="s">
        <v>189</v>
      </c>
      <c r="AC3118">
        <v>3.6</v>
      </c>
    </row>
    <row r="3119" spans="1:29">
      <c r="A3119" t="s">
        <v>3621</v>
      </c>
      <c r="B3119" s="2">
        <v>45302</v>
      </c>
      <c r="C3119" t="s">
        <v>1014</v>
      </c>
      <c r="D3119" t="s">
        <v>31</v>
      </c>
      <c r="E3119" t="s">
        <v>119</v>
      </c>
      <c r="F3119" t="s">
        <v>70</v>
      </c>
      <c r="G3119">
        <v>35</v>
      </c>
      <c r="H3119" t="s">
        <v>146</v>
      </c>
      <c r="I3119" t="s">
        <v>147</v>
      </c>
      <c r="J3119" t="s">
        <v>36</v>
      </c>
      <c r="K3119" t="s">
        <v>61</v>
      </c>
      <c r="L3119" t="s">
        <v>131</v>
      </c>
      <c r="M3119" t="s">
        <v>39</v>
      </c>
      <c r="N3119" t="s">
        <v>53</v>
      </c>
      <c r="O3119">
        <v>2</v>
      </c>
      <c r="P3119" s="4">
        <v>12220</v>
      </c>
      <c r="Q3119" s="4">
        <v>7088</v>
      </c>
      <c r="R3119" s="3">
        <v>0.15</v>
      </c>
      <c r="S3119" s="4">
        <v>20774</v>
      </c>
      <c r="T3119" s="4">
        <v>14176</v>
      </c>
      <c r="U3119" s="4">
        <v>6598</v>
      </c>
      <c r="V3119" s="3">
        <v>0.31760854914797343</v>
      </c>
      <c r="W3119" t="s">
        <v>75</v>
      </c>
      <c r="X3119" t="s">
        <v>55</v>
      </c>
      <c r="Y3119" t="s">
        <v>56</v>
      </c>
      <c r="Z3119">
        <v>7</v>
      </c>
      <c r="AA3119" t="s">
        <v>102</v>
      </c>
      <c r="AB3119" t="s">
        <v>66</v>
      </c>
      <c r="AC3119">
        <v>4.7</v>
      </c>
    </row>
    <row r="3120" spans="1:29">
      <c r="A3120" t="s">
        <v>3622</v>
      </c>
      <c r="B3120" s="2">
        <v>45387</v>
      </c>
      <c r="C3120" t="s">
        <v>707</v>
      </c>
      <c r="D3120" t="s">
        <v>31</v>
      </c>
      <c r="E3120" t="s">
        <v>129</v>
      </c>
      <c r="F3120" t="s">
        <v>33</v>
      </c>
      <c r="G3120">
        <v>57</v>
      </c>
      <c r="H3120" t="s">
        <v>71</v>
      </c>
      <c r="I3120" t="s">
        <v>72</v>
      </c>
      <c r="J3120" t="s">
        <v>73</v>
      </c>
      <c r="K3120" t="s">
        <v>192</v>
      </c>
      <c r="L3120" t="s">
        <v>62</v>
      </c>
      <c r="M3120" t="s">
        <v>92</v>
      </c>
      <c r="N3120" t="s">
        <v>93</v>
      </c>
      <c r="O3120">
        <v>1</v>
      </c>
      <c r="P3120" s="4">
        <v>22310</v>
      </c>
      <c r="Q3120" s="4">
        <v>12940</v>
      </c>
      <c r="R3120" s="3">
        <v>0.1</v>
      </c>
      <c r="S3120" s="4">
        <v>20079</v>
      </c>
      <c r="T3120" s="4">
        <v>12940</v>
      </c>
      <c r="U3120" s="4">
        <v>7139</v>
      </c>
      <c r="V3120" s="3">
        <v>0.35554559490014442</v>
      </c>
      <c r="W3120" t="s">
        <v>41</v>
      </c>
      <c r="X3120" t="s">
        <v>42</v>
      </c>
      <c r="Y3120" t="s">
        <v>43</v>
      </c>
      <c r="Z3120">
        <v>0</v>
      </c>
      <c r="AA3120" t="s">
        <v>57</v>
      </c>
      <c r="AB3120" t="s">
        <v>189</v>
      </c>
      <c r="AC3120" t="s">
        <v>46</v>
      </c>
    </row>
    <row r="3121" spans="1:29">
      <c r="A3121" t="s">
        <v>3623</v>
      </c>
      <c r="B3121" s="2">
        <v>45346</v>
      </c>
      <c r="C3121" t="s">
        <v>403</v>
      </c>
      <c r="D3121" t="s">
        <v>49</v>
      </c>
      <c r="E3121" t="s">
        <v>50</v>
      </c>
      <c r="F3121" t="s">
        <v>33</v>
      </c>
      <c r="G3121">
        <v>38</v>
      </c>
      <c r="H3121" t="s">
        <v>34</v>
      </c>
      <c r="I3121" t="s">
        <v>35</v>
      </c>
      <c r="J3121" t="s">
        <v>36</v>
      </c>
      <c r="K3121" t="s">
        <v>136</v>
      </c>
      <c r="L3121" t="s">
        <v>91</v>
      </c>
      <c r="M3121" t="s">
        <v>83</v>
      </c>
      <c r="N3121" t="s">
        <v>93</v>
      </c>
      <c r="O3121">
        <v>6</v>
      </c>
      <c r="P3121" s="4">
        <v>22701</v>
      </c>
      <c r="Q3121" s="4">
        <v>15210</v>
      </c>
      <c r="R3121" s="3">
        <v>0</v>
      </c>
      <c r="S3121" s="4">
        <v>136206</v>
      </c>
      <c r="T3121" s="4">
        <v>91260</v>
      </c>
      <c r="U3121" s="4">
        <v>44946</v>
      </c>
      <c r="V3121" s="3">
        <v>0.32998546319545397</v>
      </c>
      <c r="W3121" t="s">
        <v>54</v>
      </c>
      <c r="X3121" t="s">
        <v>76</v>
      </c>
      <c r="Y3121" t="s">
        <v>56</v>
      </c>
      <c r="Z3121">
        <v>5</v>
      </c>
      <c r="AA3121" t="s">
        <v>44</v>
      </c>
      <c r="AB3121" t="s">
        <v>194</v>
      </c>
      <c r="AC3121">
        <v>4.7</v>
      </c>
    </row>
    <row r="3122" spans="1:29">
      <c r="A3122" t="s">
        <v>3624</v>
      </c>
      <c r="B3122" s="2">
        <v>45256</v>
      </c>
      <c r="C3122" t="s">
        <v>689</v>
      </c>
      <c r="D3122" t="s">
        <v>31</v>
      </c>
      <c r="E3122" t="s">
        <v>124</v>
      </c>
      <c r="F3122" t="s">
        <v>70</v>
      </c>
      <c r="G3122">
        <v>58</v>
      </c>
      <c r="H3122" t="s">
        <v>80</v>
      </c>
      <c r="I3122" t="s">
        <v>81</v>
      </c>
      <c r="J3122" t="s">
        <v>82</v>
      </c>
      <c r="K3122" t="s">
        <v>323</v>
      </c>
      <c r="L3122" t="s">
        <v>38</v>
      </c>
      <c r="M3122" t="s">
        <v>92</v>
      </c>
      <c r="N3122" t="s">
        <v>40</v>
      </c>
      <c r="O3122">
        <v>3</v>
      </c>
      <c r="P3122" s="4">
        <v>20124</v>
      </c>
      <c r="Q3122" s="4">
        <v>14288</v>
      </c>
      <c r="R3122" s="3">
        <v>0</v>
      </c>
      <c r="S3122" s="4">
        <v>60372</v>
      </c>
      <c r="T3122" s="4">
        <v>42864</v>
      </c>
      <c r="U3122" s="4">
        <v>17508</v>
      </c>
      <c r="V3122" s="3">
        <v>0.29000198767640628</v>
      </c>
      <c r="W3122" t="s">
        <v>41</v>
      </c>
      <c r="X3122" t="s">
        <v>76</v>
      </c>
      <c r="Y3122" t="s">
        <v>56</v>
      </c>
      <c r="Z3122">
        <v>1</v>
      </c>
      <c r="AA3122" t="s">
        <v>193</v>
      </c>
      <c r="AB3122" t="s">
        <v>194</v>
      </c>
      <c r="AC3122">
        <v>4.4000000000000004</v>
      </c>
    </row>
    <row r="3123" spans="1:29">
      <c r="A3123" t="s">
        <v>3625</v>
      </c>
      <c r="B3123" s="2">
        <v>45052</v>
      </c>
      <c r="C3123" t="s">
        <v>581</v>
      </c>
      <c r="D3123" t="s">
        <v>31</v>
      </c>
      <c r="E3123" t="s">
        <v>111</v>
      </c>
      <c r="F3123" t="s">
        <v>70</v>
      </c>
      <c r="G3123">
        <v>34</v>
      </c>
      <c r="H3123" t="s">
        <v>34</v>
      </c>
      <c r="I3123" t="s">
        <v>35</v>
      </c>
      <c r="J3123" t="s">
        <v>36</v>
      </c>
      <c r="K3123" t="s">
        <v>302</v>
      </c>
      <c r="L3123" t="s">
        <v>38</v>
      </c>
      <c r="M3123" t="s">
        <v>107</v>
      </c>
      <c r="N3123" t="s">
        <v>53</v>
      </c>
      <c r="O3123">
        <v>7</v>
      </c>
      <c r="P3123" s="4">
        <v>11409</v>
      </c>
      <c r="Q3123" s="4">
        <v>8214</v>
      </c>
      <c r="R3123" s="3">
        <v>0.15</v>
      </c>
      <c r="S3123" s="4">
        <v>67884</v>
      </c>
      <c r="T3123" s="4">
        <v>57498</v>
      </c>
      <c r="U3123" s="4">
        <v>10386</v>
      </c>
      <c r="V3123" s="3">
        <v>0.15299628778504507</v>
      </c>
      <c r="W3123" t="s">
        <v>84</v>
      </c>
      <c r="X3123" t="s">
        <v>42</v>
      </c>
      <c r="Y3123" t="s">
        <v>156</v>
      </c>
      <c r="Z3123">
        <v>0</v>
      </c>
      <c r="AA3123" t="s">
        <v>172</v>
      </c>
      <c r="AB3123" t="s">
        <v>132</v>
      </c>
      <c r="AC3123">
        <v>1.3</v>
      </c>
    </row>
    <row r="3124" spans="1:29">
      <c r="A3124" t="s">
        <v>3626</v>
      </c>
      <c r="B3124" s="2">
        <v>45057</v>
      </c>
      <c r="C3124" t="s">
        <v>786</v>
      </c>
      <c r="D3124" t="s">
        <v>31</v>
      </c>
      <c r="E3124" t="s">
        <v>124</v>
      </c>
      <c r="F3124" t="s">
        <v>70</v>
      </c>
      <c r="G3124">
        <v>31</v>
      </c>
      <c r="H3124" t="s">
        <v>99</v>
      </c>
      <c r="I3124" t="s">
        <v>99</v>
      </c>
      <c r="J3124" t="s">
        <v>100</v>
      </c>
      <c r="K3124" t="s">
        <v>125</v>
      </c>
      <c r="L3124" t="s">
        <v>131</v>
      </c>
      <c r="M3124" t="s">
        <v>63</v>
      </c>
      <c r="N3124" t="s">
        <v>113</v>
      </c>
      <c r="O3124">
        <v>5</v>
      </c>
      <c r="P3124" s="4">
        <v>16278</v>
      </c>
      <c r="Q3124" s="4">
        <v>9930</v>
      </c>
      <c r="R3124" s="3">
        <v>0.05</v>
      </c>
      <c r="S3124" s="4">
        <v>77321</v>
      </c>
      <c r="T3124" s="4">
        <v>49650</v>
      </c>
      <c r="U3124" s="4">
        <v>27671</v>
      </c>
      <c r="V3124" s="3">
        <v>0.35787172954307367</v>
      </c>
      <c r="W3124" t="s">
        <v>41</v>
      </c>
      <c r="X3124" t="s">
        <v>76</v>
      </c>
      <c r="Y3124" t="s">
        <v>56</v>
      </c>
      <c r="Z3124">
        <v>5</v>
      </c>
      <c r="AA3124" t="s">
        <v>167</v>
      </c>
      <c r="AB3124" t="s">
        <v>45</v>
      </c>
      <c r="AC3124">
        <v>4</v>
      </c>
    </row>
    <row r="3125" spans="1:29">
      <c r="A3125" t="s">
        <v>3627</v>
      </c>
      <c r="B3125" s="2">
        <v>44951</v>
      </c>
      <c r="C3125" t="s">
        <v>930</v>
      </c>
      <c r="D3125" t="s">
        <v>49</v>
      </c>
      <c r="E3125" t="s">
        <v>98</v>
      </c>
      <c r="F3125" t="s">
        <v>70</v>
      </c>
      <c r="G3125">
        <v>27</v>
      </c>
      <c r="H3125" t="s">
        <v>71</v>
      </c>
      <c r="I3125" t="s">
        <v>72</v>
      </c>
      <c r="J3125" t="s">
        <v>73</v>
      </c>
      <c r="K3125" t="s">
        <v>368</v>
      </c>
      <c r="L3125" t="s">
        <v>91</v>
      </c>
      <c r="M3125" t="s">
        <v>92</v>
      </c>
      <c r="N3125" t="s">
        <v>53</v>
      </c>
      <c r="O3125">
        <v>3</v>
      </c>
      <c r="P3125" s="4">
        <v>4796</v>
      </c>
      <c r="Q3125" s="4">
        <v>3309</v>
      </c>
      <c r="R3125" s="3">
        <v>0.15</v>
      </c>
      <c r="S3125" s="4">
        <v>12230</v>
      </c>
      <c r="T3125" s="4">
        <v>9927</v>
      </c>
      <c r="U3125" s="4">
        <v>2303</v>
      </c>
      <c r="V3125" s="3">
        <v>0.18830744071954211</v>
      </c>
      <c r="W3125" t="s">
        <v>75</v>
      </c>
      <c r="X3125" t="s">
        <v>76</v>
      </c>
      <c r="Y3125" t="s">
        <v>56</v>
      </c>
      <c r="Z3125">
        <v>1</v>
      </c>
      <c r="AA3125" t="s">
        <v>185</v>
      </c>
      <c r="AB3125" t="s">
        <v>132</v>
      </c>
      <c r="AC3125">
        <v>3.4</v>
      </c>
    </row>
    <row r="3126" spans="1:29">
      <c r="A3126" t="s">
        <v>3628</v>
      </c>
      <c r="B3126" s="2">
        <v>45363</v>
      </c>
      <c r="C3126" t="s">
        <v>492</v>
      </c>
      <c r="D3126" t="s">
        <v>31</v>
      </c>
      <c r="E3126" t="s">
        <v>50</v>
      </c>
      <c r="F3126" t="s">
        <v>33</v>
      </c>
      <c r="G3126">
        <v>60</v>
      </c>
      <c r="H3126" t="s">
        <v>146</v>
      </c>
      <c r="I3126" t="s">
        <v>147</v>
      </c>
      <c r="J3126" t="s">
        <v>36</v>
      </c>
      <c r="K3126" t="s">
        <v>269</v>
      </c>
      <c r="L3126" t="s">
        <v>38</v>
      </c>
      <c r="M3126" t="s">
        <v>63</v>
      </c>
      <c r="N3126" t="s">
        <v>93</v>
      </c>
      <c r="O3126">
        <v>2</v>
      </c>
      <c r="P3126" s="4">
        <v>9066</v>
      </c>
      <c r="Q3126" s="4">
        <v>5258</v>
      </c>
      <c r="R3126" s="3">
        <v>0.05</v>
      </c>
      <c r="S3126" s="4">
        <v>17225</v>
      </c>
      <c r="T3126" s="4">
        <v>10516</v>
      </c>
      <c r="U3126" s="4">
        <v>6709</v>
      </c>
      <c r="V3126" s="3">
        <v>0.38949201741654571</v>
      </c>
      <c r="W3126" t="s">
        <v>75</v>
      </c>
      <c r="X3126" t="s">
        <v>76</v>
      </c>
      <c r="Y3126" t="s">
        <v>56</v>
      </c>
      <c r="Z3126">
        <v>7</v>
      </c>
      <c r="AA3126" t="s">
        <v>65</v>
      </c>
      <c r="AB3126" t="s">
        <v>45</v>
      </c>
      <c r="AC3126">
        <v>3.7</v>
      </c>
    </row>
    <row r="3127" spans="1:29">
      <c r="A3127" t="s">
        <v>3629</v>
      </c>
      <c r="B3127" s="2">
        <v>45573</v>
      </c>
      <c r="C3127" t="s">
        <v>640</v>
      </c>
      <c r="D3127" t="s">
        <v>31</v>
      </c>
      <c r="E3127" t="s">
        <v>98</v>
      </c>
      <c r="F3127" t="s">
        <v>70</v>
      </c>
      <c r="G3127">
        <v>19</v>
      </c>
      <c r="H3127" t="s">
        <v>105</v>
      </c>
      <c r="I3127" t="s">
        <v>89</v>
      </c>
      <c r="J3127" t="s">
        <v>82</v>
      </c>
      <c r="K3127" t="s">
        <v>125</v>
      </c>
      <c r="L3127" t="s">
        <v>137</v>
      </c>
      <c r="M3127" t="s">
        <v>92</v>
      </c>
      <c r="N3127" t="s">
        <v>93</v>
      </c>
      <c r="O3127">
        <v>7</v>
      </c>
      <c r="P3127" s="4">
        <v>21969</v>
      </c>
      <c r="Q3127" s="4">
        <v>15159</v>
      </c>
      <c r="R3127" s="3">
        <v>0.2</v>
      </c>
      <c r="S3127" s="4">
        <v>123026</v>
      </c>
      <c r="T3127" s="4">
        <v>106113</v>
      </c>
      <c r="U3127" s="4">
        <v>16913</v>
      </c>
      <c r="V3127" s="3">
        <v>0.13747500528343601</v>
      </c>
      <c r="W3127" t="s">
        <v>75</v>
      </c>
      <c r="X3127" t="s">
        <v>55</v>
      </c>
      <c r="Y3127" t="s">
        <v>56</v>
      </c>
      <c r="Z3127">
        <v>2</v>
      </c>
      <c r="AA3127" t="s">
        <v>167</v>
      </c>
      <c r="AB3127" t="s">
        <v>66</v>
      </c>
      <c r="AC3127">
        <v>3.7</v>
      </c>
    </row>
    <row r="3128" spans="1:29">
      <c r="A3128" t="s">
        <v>3630</v>
      </c>
      <c r="B3128" s="2">
        <v>45387</v>
      </c>
      <c r="C3128" t="s">
        <v>1307</v>
      </c>
      <c r="D3128" t="s">
        <v>31</v>
      </c>
      <c r="E3128" t="s">
        <v>188</v>
      </c>
      <c r="F3128" t="s">
        <v>33</v>
      </c>
      <c r="G3128">
        <v>32</v>
      </c>
      <c r="H3128" t="s">
        <v>99</v>
      </c>
      <c r="I3128" t="s">
        <v>99</v>
      </c>
      <c r="J3128" t="s">
        <v>100</v>
      </c>
      <c r="K3128" t="s">
        <v>148</v>
      </c>
      <c r="L3128" t="s">
        <v>101</v>
      </c>
      <c r="M3128" t="s">
        <v>39</v>
      </c>
      <c r="N3128" t="s">
        <v>126</v>
      </c>
      <c r="O3128">
        <v>4</v>
      </c>
      <c r="P3128" s="4">
        <v>16318</v>
      </c>
      <c r="Q3128" s="4">
        <v>9138</v>
      </c>
      <c r="R3128" s="3">
        <v>0.15</v>
      </c>
      <c r="S3128" s="4">
        <v>55481</v>
      </c>
      <c r="T3128" s="4">
        <v>36552</v>
      </c>
      <c r="U3128" s="4">
        <v>18929</v>
      </c>
      <c r="V3128" s="3">
        <v>0.34117986337665146</v>
      </c>
      <c r="W3128" t="s">
        <v>84</v>
      </c>
      <c r="X3128" t="s">
        <v>76</v>
      </c>
      <c r="Y3128" t="s">
        <v>156</v>
      </c>
      <c r="Z3128">
        <v>0</v>
      </c>
      <c r="AA3128" t="s">
        <v>220</v>
      </c>
      <c r="AB3128" t="s">
        <v>150</v>
      </c>
      <c r="AC3128">
        <v>1</v>
      </c>
    </row>
    <row r="3129" spans="1:29">
      <c r="A3129" t="s">
        <v>3631</v>
      </c>
      <c r="B3129" s="2">
        <v>45208</v>
      </c>
      <c r="C3129" t="s">
        <v>600</v>
      </c>
      <c r="D3129" t="s">
        <v>31</v>
      </c>
      <c r="E3129" t="s">
        <v>69</v>
      </c>
      <c r="F3129" t="s">
        <v>70</v>
      </c>
      <c r="G3129">
        <v>29</v>
      </c>
      <c r="H3129" t="s">
        <v>71</v>
      </c>
      <c r="I3129" t="s">
        <v>72</v>
      </c>
      <c r="J3129" t="s">
        <v>73</v>
      </c>
      <c r="K3129" t="s">
        <v>74</v>
      </c>
      <c r="L3129" t="s">
        <v>101</v>
      </c>
      <c r="M3129" t="s">
        <v>83</v>
      </c>
      <c r="N3129" t="s">
        <v>64</v>
      </c>
      <c r="O3129">
        <v>2</v>
      </c>
      <c r="P3129" s="4">
        <v>15778</v>
      </c>
      <c r="Q3129" s="4">
        <v>12465</v>
      </c>
      <c r="R3129" s="3">
        <v>0.05</v>
      </c>
      <c r="S3129" s="4">
        <v>29978</v>
      </c>
      <c r="T3129" s="4">
        <v>24930</v>
      </c>
      <c r="U3129" s="4">
        <v>5048</v>
      </c>
      <c r="V3129" s="3">
        <v>0.16839015277870439</v>
      </c>
      <c r="W3129" t="s">
        <v>41</v>
      </c>
      <c r="X3129" t="s">
        <v>76</v>
      </c>
      <c r="Y3129" t="s">
        <v>56</v>
      </c>
      <c r="Z3129">
        <v>3</v>
      </c>
      <c r="AA3129" t="s">
        <v>193</v>
      </c>
      <c r="AB3129" t="s">
        <v>132</v>
      </c>
      <c r="AC3129">
        <v>4.8</v>
      </c>
    </row>
    <row r="3130" spans="1:29">
      <c r="A3130" t="s">
        <v>3632</v>
      </c>
      <c r="B3130" s="2">
        <v>45492</v>
      </c>
      <c r="C3130" t="s">
        <v>308</v>
      </c>
      <c r="D3130" t="s">
        <v>31</v>
      </c>
      <c r="E3130" t="s">
        <v>50</v>
      </c>
      <c r="F3130" t="s">
        <v>33</v>
      </c>
      <c r="G3130">
        <v>60</v>
      </c>
      <c r="H3130" t="s">
        <v>34</v>
      </c>
      <c r="I3130" t="s">
        <v>35</v>
      </c>
      <c r="J3130" t="s">
        <v>36</v>
      </c>
      <c r="K3130" t="s">
        <v>257</v>
      </c>
      <c r="L3130" t="s">
        <v>142</v>
      </c>
      <c r="M3130" t="s">
        <v>92</v>
      </c>
      <c r="N3130" t="s">
        <v>126</v>
      </c>
      <c r="O3130">
        <v>3</v>
      </c>
      <c r="P3130" s="4">
        <v>9139</v>
      </c>
      <c r="Q3130" s="4">
        <v>6946</v>
      </c>
      <c r="R3130" s="3">
        <v>0.2</v>
      </c>
      <c r="S3130" s="4">
        <v>21934</v>
      </c>
      <c r="T3130" s="4">
        <v>20838</v>
      </c>
      <c r="U3130" s="4">
        <v>1096</v>
      </c>
      <c r="V3130" s="3">
        <v>4.9968086076411053E-2</v>
      </c>
      <c r="W3130" t="s">
        <v>84</v>
      </c>
      <c r="X3130" t="s">
        <v>42</v>
      </c>
      <c r="Y3130" t="s">
        <v>56</v>
      </c>
      <c r="Z3130">
        <v>4</v>
      </c>
      <c r="AA3130" t="s">
        <v>108</v>
      </c>
      <c r="AB3130" t="s">
        <v>66</v>
      </c>
      <c r="AC3130">
        <v>4.3</v>
      </c>
    </row>
    <row r="3131" spans="1:29">
      <c r="A3131" t="s">
        <v>3633</v>
      </c>
      <c r="B3131" s="2">
        <v>45225</v>
      </c>
      <c r="C3131" t="s">
        <v>268</v>
      </c>
      <c r="D3131" t="s">
        <v>49</v>
      </c>
      <c r="E3131" t="s">
        <v>129</v>
      </c>
      <c r="F3131" t="s">
        <v>33</v>
      </c>
      <c r="G3131">
        <v>33</v>
      </c>
      <c r="H3131" t="s">
        <v>88</v>
      </c>
      <c r="I3131" t="s">
        <v>89</v>
      </c>
      <c r="J3131" t="s">
        <v>82</v>
      </c>
      <c r="K3131" t="s">
        <v>291</v>
      </c>
      <c r="L3131" t="s">
        <v>52</v>
      </c>
      <c r="M3131" t="s">
        <v>39</v>
      </c>
      <c r="N3131" t="s">
        <v>53</v>
      </c>
      <c r="O3131">
        <v>7</v>
      </c>
      <c r="P3131" s="4">
        <v>22918</v>
      </c>
      <c r="Q3131" s="4">
        <v>13063</v>
      </c>
      <c r="R3131" s="3">
        <v>0</v>
      </c>
      <c r="S3131" s="4">
        <v>160426</v>
      </c>
      <c r="T3131" s="4">
        <v>91441</v>
      </c>
      <c r="U3131" s="4">
        <v>68985</v>
      </c>
      <c r="V3131" s="3">
        <v>0.43001134479448466</v>
      </c>
      <c r="W3131" t="s">
        <v>84</v>
      </c>
      <c r="X3131" t="s">
        <v>55</v>
      </c>
      <c r="Y3131" t="s">
        <v>56</v>
      </c>
      <c r="Z3131">
        <v>3</v>
      </c>
      <c r="AA3131" t="s">
        <v>167</v>
      </c>
      <c r="AB3131" t="s">
        <v>45</v>
      </c>
      <c r="AC3131">
        <v>4.4000000000000004</v>
      </c>
    </row>
    <row r="3132" spans="1:29">
      <c r="A3132" t="s">
        <v>3634</v>
      </c>
      <c r="B3132" s="2">
        <v>45139</v>
      </c>
      <c r="C3132" t="s">
        <v>427</v>
      </c>
      <c r="D3132" t="s">
        <v>31</v>
      </c>
      <c r="E3132" t="s">
        <v>111</v>
      </c>
      <c r="F3132" t="s">
        <v>70</v>
      </c>
      <c r="G3132">
        <v>46</v>
      </c>
      <c r="H3132" t="s">
        <v>80</v>
      </c>
      <c r="I3132" t="s">
        <v>81</v>
      </c>
      <c r="J3132" t="s">
        <v>82</v>
      </c>
      <c r="K3132" t="s">
        <v>184</v>
      </c>
      <c r="L3132" t="s">
        <v>142</v>
      </c>
      <c r="M3132" t="s">
        <v>83</v>
      </c>
      <c r="N3132" t="s">
        <v>64</v>
      </c>
      <c r="O3132">
        <v>3</v>
      </c>
      <c r="P3132" s="4">
        <v>9477</v>
      </c>
      <c r="Q3132" s="4">
        <v>5402</v>
      </c>
      <c r="R3132" s="3">
        <v>0.2</v>
      </c>
      <c r="S3132" s="4">
        <v>22745</v>
      </c>
      <c r="T3132" s="4">
        <v>16206</v>
      </c>
      <c r="U3132" s="4">
        <v>6539</v>
      </c>
      <c r="V3132" s="3">
        <v>0.28749175642998459</v>
      </c>
      <c r="W3132" t="s">
        <v>84</v>
      </c>
      <c r="X3132" t="s">
        <v>76</v>
      </c>
      <c r="Y3132" t="s">
        <v>56</v>
      </c>
      <c r="Z3132">
        <v>4</v>
      </c>
      <c r="AA3132" t="s">
        <v>181</v>
      </c>
      <c r="AB3132" t="s">
        <v>121</v>
      </c>
      <c r="AC3132">
        <v>3.6</v>
      </c>
    </row>
    <row r="3133" spans="1:29">
      <c r="A3133" t="s">
        <v>3635</v>
      </c>
      <c r="B3133" s="2">
        <v>45385</v>
      </c>
      <c r="C3133" t="s">
        <v>590</v>
      </c>
      <c r="D3133" t="s">
        <v>49</v>
      </c>
      <c r="E3133" t="s">
        <v>50</v>
      </c>
      <c r="F3133" t="s">
        <v>33</v>
      </c>
      <c r="G3133">
        <v>32</v>
      </c>
      <c r="H3133" t="s">
        <v>146</v>
      </c>
      <c r="I3133" t="s">
        <v>147</v>
      </c>
      <c r="J3133" t="s">
        <v>36</v>
      </c>
      <c r="K3133" t="s">
        <v>106</v>
      </c>
      <c r="L3133" t="s">
        <v>91</v>
      </c>
      <c r="M3133" t="s">
        <v>83</v>
      </c>
      <c r="N3133" t="s">
        <v>40</v>
      </c>
      <c r="O3133">
        <v>3</v>
      </c>
      <c r="P3133" s="4">
        <v>5344</v>
      </c>
      <c r="Q3133" s="4">
        <v>4008</v>
      </c>
      <c r="R3133" s="3">
        <v>0</v>
      </c>
      <c r="S3133" s="4">
        <v>16032</v>
      </c>
      <c r="T3133" s="4">
        <v>12024</v>
      </c>
      <c r="U3133" s="4">
        <v>4008</v>
      </c>
      <c r="V3133" s="3">
        <v>0.25</v>
      </c>
      <c r="W3133" t="s">
        <v>75</v>
      </c>
      <c r="X3133" t="s">
        <v>76</v>
      </c>
      <c r="Y3133" t="s">
        <v>171</v>
      </c>
      <c r="Z3133">
        <v>12</v>
      </c>
      <c r="AA3133" t="s">
        <v>167</v>
      </c>
      <c r="AB3133" t="s">
        <v>45</v>
      </c>
      <c r="AC3133" t="s">
        <v>46</v>
      </c>
    </row>
    <row r="3134" spans="1:29">
      <c r="A3134" t="s">
        <v>3636</v>
      </c>
      <c r="B3134" s="2">
        <v>45157</v>
      </c>
      <c r="C3134" t="s">
        <v>605</v>
      </c>
      <c r="D3134" t="s">
        <v>31</v>
      </c>
      <c r="E3134" t="s">
        <v>119</v>
      </c>
      <c r="F3134" t="s">
        <v>70</v>
      </c>
      <c r="G3134">
        <v>36</v>
      </c>
      <c r="H3134" t="s">
        <v>105</v>
      </c>
      <c r="I3134" t="s">
        <v>89</v>
      </c>
      <c r="J3134" t="s">
        <v>82</v>
      </c>
      <c r="K3134" t="s">
        <v>106</v>
      </c>
      <c r="L3134" t="s">
        <v>101</v>
      </c>
      <c r="M3134" t="s">
        <v>107</v>
      </c>
      <c r="N3134" t="s">
        <v>113</v>
      </c>
      <c r="O3134">
        <v>8</v>
      </c>
      <c r="P3134" s="4">
        <v>23643</v>
      </c>
      <c r="Q3134" s="4">
        <v>15132</v>
      </c>
      <c r="R3134" s="3">
        <v>0.2</v>
      </c>
      <c r="S3134" s="4">
        <v>151315</v>
      </c>
      <c r="T3134" s="4">
        <v>121056</v>
      </c>
      <c r="U3134" s="4">
        <v>30259</v>
      </c>
      <c r="V3134" s="3">
        <v>0.19997356507946998</v>
      </c>
      <c r="W3134" t="s">
        <v>41</v>
      </c>
      <c r="X3134" t="s">
        <v>55</v>
      </c>
      <c r="Y3134" t="s">
        <v>56</v>
      </c>
      <c r="Z3134">
        <v>2</v>
      </c>
      <c r="AA3134" t="s">
        <v>85</v>
      </c>
      <c r="AB3134" t="s">
        <v>194</v>
      </c>
      <c r="AC3134">
        <v>3.6</v>
      </c>
    </row>
    <row r="3135" spans="1:29">
      <c r="A3135" t="s">
        <v>3637</v>
      </c>
      <c r="B3135" s="2">
        <v>45402</v>
      </c>
      <c r="C3135" t="s">
        <v>951</v>
      </c>
      <c r="D3135" t="s">
        <v>31</v>
      </c>
      <c r="E3135" t="s">
        <v>170</v>
      </c>
      <c r="F3135" t="s">
        <v>33</v>
      </c>
      <c r="G3135">
        <v>29</v>
      </c>
      <c r="H3135" t="s">
        <v>80</v>
      </c>
      <c r="I3135" t="s">
        <v>81</v>
      </c>
      <c r="J3135" t="s">
        <v>82</v>
      </c>
      <c r="K3135" t="s">
        <v>192</v>
      </c>
      <c r="L3135" t="s">
        <v>137</v>
      </c>
      <c r="M3135" t="s">
        <v>39</v>
      </c>
      <c r="N3135" t="s">
        <v>113</v>
      </c>
      <c r="O3135">
        <v>1</v>
      </c>
      <c r="P3135" s="4">
        <v>14053</v>
      </c>
      <c r="Q3135" s="4">
        <v>11242</v>
      </c>
      <c r="R3135" s="3">
        <v>0</v>
      </c>
      <c r="S3135" s="4">
        <v>14053</v>
      </c>
      <c r="T3135" s="4">
        <v>11242</v>
      </c>
      <c r="U3135" s="4">
        <v>2811</v>
      </c>
      <c r="V3135" s="3">
        <v>0.20002846367323704</v>
      </c>
      <c r="W3135" t="s">
        <v>84</v>
      </c>
      <c r="X3135" t="s">
        <v>76</v>
      </c>
      <c r="Y3135" t="s">
        <v>56</v>
      </c>
      <c r="Z3135">
        <v>4</v>
      </c>
      <c r="AA3135" t="s">
        <v>226</v>
      </c>
      <c r="AB3135" t="s">
        <v>194</v>
      </c>
      <c r="AC3135">
        <v>3.4</v>
      </c>
    </row>
    <row r="3136" spans="1:29">
      <c r="A3136" t="s">
        <v>3638</v>
      </c>
      <c r="B3136" s="2">
        <v>45276</v>
      </c>
      <c r="C3136" t="s">
        <v>336</v>
      </c>
      <c r="D3136" t="s">
        <v>31</v>
      </c>
      <c r="E3136" t="s">
        <v>188</v>
      </c>
      <c r="F3136" t="s">
        <v>33</v>
      </c>
      <c r="G3136">
        <v>25</v>
      </c>
      <c r="H3136" t="s">
        <v>99</v>
      </c>
      <c r="I3136" t="s">
        <v>99</v>
      </c>
      <c r="J3136" t="s">
        <v>100</v>
      </c>
      <c r="K3136" t="s">
        <v>199</v>
      </c>
      <c r="L3136" t="s">
        <v>155</v>
      </c>
      <c r="M3136" t="s">
        <v>107</v>
      </c>
      <c r="N3136" t="s">
        <v>64</v>
      </c>
      <c r="O3136">
        <v>6</v>
      </c>
      <c r="P3136" s="4">
        <v>18689</v>
      </c>
      <c r="Q3136" s="4">
        <v>10279</v>
      </c>
      <c r="R3136" s="3">
        <v>0</v>
      </c>
      <c r="S3136" s="4">
        <v>112134</v>
      </c>
      <c r="T3136" s="4">
        <v>61674</v>
      </c>
      <c r="U3136" s="4">
        <v>50460</v>
      </c>
      <c r="V3136" s="3">
        <v>0.44999732462946118</v>
      </c>
      <c r="W3136" t="s">
        <v>41</v>
      </c>
      <c r="X3136" t="s">
        <v>76</v>
      </c>
      <c r="Y3136" t="s">
        <v>56</v>
      </c>
      <c r="Z3136">
        <v>7</v>
      </c>
      <c r="AA3136" t="s">
        <v>149</v>
      </c>
      <c r="AB3136" t="s">
        <v>45</v>
      </c>
      <c r="AC3136">
        <v>3.7</v>
      </c>
    </row>
    <row r="3137" spans="1:29">
      <c r="A3137" t="s">
        <v>3639</v>
      </c>
      <c r="B3137" s="2">
        <v>45367</v>
      </c>
      <c r="C3137" t="s">
        <v>2287</v>
      </c>
      <c r="D3137" t="s">
        <v>31</v>
      </c>
      <c r="E3137" t="s">
        <v>188</v>
      </c>
      <c r="F3137" t="s">
        <v>33</v>
      </c>
      <c r="G3137">
        <v>56</v>
      </c>
      <c r="H3137" t="s">
        <v>105</v>
      </c>
      <c r="I3137" t="s">
        <v>89</v>
      </c>
      <c r="J3137" t="s">
        <v>82</v>
      </c>
      <c r="K3137" t="s">
        <v>74</v>
      </c>
      <c r="L3137" t="s">
        <v>101</v>
      </c>
      <c r="M3137" t="s">
        <v>92</v>
      </c>
      <c r="N3137" t="s">
        <v>40</v>
      </c>
      <c r="O3137">
        <v>3</v>
      </c>
      <c r="P3137" s="4">
        <v>18072</v>
      </c>
      <c r="Q3137" s="4">
        <v>11024</v>
      </c>
      <c r="R3137" s="3">
        <v>0.2</v>
      </c>
      <c r="S3137" s="4">
        <v>43373</v>
      </c>
      <c r="T3137" s="4">
        <v>33072</v>
      </c>
      <c r="U3137" s="4">
        <v>10301</v>
      </c>
      <c r="V3137" s="3">
        <v>0.23749798261591312</v>
      </c>
      <c r="W3137" t="s">
        <v>75</v>
      </c>
      <c r="X3137" t="s">
        <v>42</v>
      </c>
      <c r="Y3137" t="s">
        <v>56</v>
      </c>
      <c r="Z3137">
        <v>2</v>
      </c>
      <c r="AA3137" t="s">
        <v>77</v>
      </c>
      <c r="AB3137" t="s">
        <v>150</v>
      </c>
      <c r="AC3137">
        <v>3.4</v>
      </c>
    </row>
    <row r="3138" spans="1:29">
      <c r="A3138" t="s">
        <v>3640</v>
      </c>
      <c r="B3138" s="2">
        <v>45159</v>
      </c>
      <c r="C3138" t="s">
        <v>79</v>
      </c>
      <c r="D3138" t="s">
        <v>31</v>
      </c>
      <c r="E3138" t="s">
        <v>60</v>
      </c>
      <c r="F3138" t="s">
        <v>70</v>
      </c>
      <c r="G3138">
        <v>50</v>
      </c>
      <c r="H3138" t="s">
        <v>71</v>
      </c>
      <c r="I3138" t="s">
        <v>72</v>
      </c>
      <c r="J3138" t="s">
        <v>73</v>
      </c>
      <c r="K3138" t="s">
        <v>368</v>
      </c>
      <c r="L3138" t="s">
        <v>112</v>
      </c>
      <c r="M3138" t="s">
        <v>107</v>
      </c>
      <c r="N3138" t="s">
        <v>53</v>
      </c>
      <c r="O3138">
        <v>7</v>
      </c>
      <c r="P3138" s="4">
        <v>13940</v>
      </c>
      <c r="Q3138" s="4">
        <v>8503</v>
      </c>
      <c r="R3138" s="3">
        <v>0.05</v>
      </c>
      <c r="S3138" s="4">
        <v>92701</v>
      </c>
      <c r="T3138" s="4">
        <v>59521</v>
      </c>
      <c r="U3138" s="4">
        <v>33180</v>
      </c>
      <c r="V3138" s="3">
        <v>0.35792494147851694</v>
      </c>
      <c r="W3138" t="s">
        <v>54</v>
      </c>
      <c r="X3138" t="s">
        <v>55</v>
      </c>
      <c r="Y3138" t="s">
        <v>156</v>
      </c>
      <c r="Z3138">
        <v>0</v>
      </c>
      <c r="AA3138" t="s">
        <v>85</v>
      </c>
      <c r="AB3138" t="s">
        <v>45</v>
      </c>
      <c r="AC3138">
        <v>2</v>
      </c>
    </row>
    <row r="3139" spans="1:29">
      <c r="A3139" t="s">
        <v>3641</v>
      </c>
      <c r="B3139" s="2">
        <v>45619</v>
      </c>
      <c r="C3139" t="s">
        <v>2287</v>
      </c>
      <c r="D3139" t="s">
        <v>49</v>
      </c>
      <c r="E3139" t="s">
        <v>111</v>
      </c>
      <c r="F3139" t="s">
        <v>70</v>
      </c>
      <c r="G3139">
        <v>60</v>
      </c>
      <c r="H3139" t="s">
        <v>88</v>
      </c>
      <c r="I3139" t="s">
        <v>89</v>
      </c>
      <c r="J3139" t="s">
        <v>82</v>
      </c>
      <c r="K3139" t="s">
        <v>90</v>
      </c>
      <c r="L3139" t="s">
        <v>101</v>
      </c>
      <c r="M3139" t="s">
        <v>107</v>
      </c>
      <c r="N3139" t="s">
        <v>53</v>
      </c>
      <c r="O3139">
        <v>6</v>
      </c>
      <c r="P3139" s="4">
        <v>20202</v>
      </c>
      <c r="Q3139" s="4">
        <v>14949</v>
      </c>
      <c r="R3139" s="3">
        <v>0</v>
      </c>
      <c r="S3139" s="4">
        <v>121212</v>
      </c>
      <c r="T3139" s="4">
        <v>89694</v>
      </c>
      <c r="U3139" s="4">
        <v>31518</v>
      </c>
      <c r="V3139" s="3">
        <v>0.26002376002376004</v>
      </c>
      <c r="W3139" t="s">
        <v>41</v>
      </c>
      <c r="X3139" t="s">
        <v>76</v>
      </c>
      <c r="Y3139" t="s">
        <v>56</v>
      </c>
      <c r="Z3139">
        <v>7</v>
      </c>
      <c r="AA3139" t="s">
        <v>108</v>
      </c>
      <c r="AB3139" t="s">
        <v>132</v>
      </c>
      <c r="AC3139">
        <v>3.6</v>
      </c>
    </row>
    <row r="3140" spans="1:29">
      <c r="A3140" t="s">
        <v>3642</v>
      </c>
      <c r="B3140" s="2">
        <v>45392</v>
      </c>
      <c r="C3140" t="s">
        <v>1060</v>
      </c>
      <c r="D3140" t="s">
        <v>31</v>
      </c>
      <c r="E3140" t="s">
        <v>129</v>
      </c>
      <c r="F3140" t="s">
        <v>33</v>
      </c>
      <c r="G3140">
        <v>21</v>
      </c>
      <c r="H3140" t="s">
        <v>80</v>
      </c>
      <c r="I3140" t="s">
        <v>81</v>
      </c>
      <c r="J3140" t="s">
        <v>82</v>
      </c>
      <c r="K3140" t="s">
        <v>368</v>
      </c>
      <c r="L3140" t="s">
        <v>112</v>
      </c>
      <c r="M3140" t="s">
        <v>63</v>
      </c>
      <c r="N3140" t="s">
        <v>64</v>
      </c>
      <c r="O3140">
        <v>4</v>
      </c>
      <c r="P3140" s="4">
        <v>8954</v>
      </c>
      <c r="Q3140" s="4">
        <v>6178</v>
      </c>
      <c r="R3140" s="3">
        <v>0.1</v>
      </c>
      <c r="S3140" s="4">
        <v>32234</v>
      </c>
      <c r="T3140" s="4">
        <v>24712</v>
      </c>
      <c r="U3140" s="4">
        <v>7522</v>
      </c>
      <c r="V3140" s="3">
        <v>0.23335608363839425</v>
      </c>
      <c r="W3140" t="s">
        <v>84</v>
      </c>
      <c r="X3140" t="s">
        <v>76</v>
      </c>
      <c r="Y3140" t="s">
        <v>156</v>
      </c>
      <c r="Z3140">
        <v>0</v>
      </c>
      <c r="AA3140" t="s">
        <v>94</v>
      </c>
      <c r="AB3140" t="s">
        <v>95</v>
      </c>
      <c r="AC3140">
        <v>1.9</v>
      </c>
    </row>
    <row r="3141" spans="1:29">
      <c r="A3141" t="s">
        <v>3643</v>
      </c>
      <c r="B3141" s="2">
        <v>45135</v>
      </c>
      <c r="C3141" t="s">
        <v>718</v>
      </c>
      <c r="D3141" t="s">
        <v>31</v>
      </c>
      <c r="E3141" t="s">
        <v>50</v>
      </c>
      <c r="F3141" t="s">
        <v>33</v>
      </c>
      <c r="G3141">
        <v>45</v>
      </c>
      <c r="H3141" t="s">
        <v>88</v>
      </c>
      <c r="I3141" t="s">
        <v>89</v>
      </c>
      <c r="J3141" t="s">
        <v>82</v>
      </c>
      <c r="K3141" t="s">
        <v>125</v>
      </c>
      <c r="L3141" t="s">
        <v>38</v>
      </c>
      <c r="M3141" t="s">
        <v>63</v>
      </c>
      <c r="N3141" t="s">
        <v>126</v>
      </c>
      <c r="O3141">
        <v>8</v>
      </c>
      <c r="P3141" s="4">
        <v>3312</v>
      </c>
      <c r="Q3141" s="4">
        <v>2385</v>
      </c>
      <c r="R3141" s="3">
        <v>0.05</v>
      </c>
      <c r="S3141" s="4">
        <v>25171</v>
      </c>
      <c r="T3141" s="4">
        <v>19080</v>
      </c>
      <c r="U3141" s="4">
        <v>6091</v>
      </c>
      <c r="V3141" s="3">
        <v>0.24198482380517261</v>
      </c>
      <c r="W3141" t="s">
        <v>41</v>
      </c>
      <c r="X3141" t="s">
        <v>55</v>
      </c>
      <c r="Y3141" t="s">
        <v>56</v>
      </c>
      <c r="Z3141">
        <v>3</v>
      </c>
      <c r="AA3141" t="s">
        <v>143</v>
      </c>
      <c r="AB3141" t="s">
        <v>150</v>
      </c>
      <c r="AC3141">
        <v>4.4000000000000004</v>
      </c>
    </row>
    <row r="3142" spans="1:29">
      <c r="A3142" t="s">
        <v>3644</v>
      </c>
      <c r="B3142" s="2">
        <v>45077</v>
      </c>
      <c r="C3142" t="s">
        <v>496</v>
      </c>
      <c r="D3142" t="s">
        <v>31</v>
      </c>
      <c r="E3142" t="s">
        <v>129</v>
      </c>
      <c r="F3142" t="s">
        <v>33</v>
      </c>
      <c r="G3142">
        <v>52</v>
      </c>
      <c r="H3142" t="s">
        <v>146</v>
      </c>
      <c r="I3142" t="s">
        <v>147</v>
      </c>
      <c r="J3142" t="s">
        <v>36</v>
      </c>
      <c r="K3142" t="s">
        <v>219</v>
      </c>
      <c r="L3142" t="s">
        <v>137</v>
      </c>
      <c r="M3142" t="s">
        <v>63</v>
      </c>
      <c r="N3142" t="s">
        <v>40</v>
      </c>
      <c r="O3142">
        <v>8</v>
      </c>
      <c r="P3142" s="4">
        <v>8757</v>
      </c>
      <c r="Q3142" s="4">
        <v>4991</v>
      </c>
      <c r="R3142" s="3">
        <v>0.05</v>
      </c>
      <c r="S3142" s="4">
        <v>66553</v>
      </c>
      <c r="T3142" s="4">
        <v>39928</v>
      </c>
      <c r="U3142" s="4">
        <v>26625</v>
      </c>
      <c r="V3142" s="3">
        <v>0.40005709735098344</v>
      </c>
      <c r="W3142" t="s">
        <v>41</v>
      </c>
      <c r="X3142" t="s">
        <v>76</v>
      </c>
      <c r="Y3142" t="s">
        <v>56</v>
      </c>
      <c r="Z3142">
        <v>6</v>
      </c>
      <c r="AA3142" t="s">
        <v>226</v>
      </c>
      <c r="AB3142" t="s">
        <v>194</v>
      </c>
      <c r="AC3142">
        <v>3.5</v>
      </c>
    </row>
    <row r="3143" spans="1:29">
      <c r="A3143" t="s">
        <v>3645</v>
      </c>
      <c r="B3143" s="2">
        <v>45226</v>
      </c>
      <c r="C3143" t="s">
        <v>574</v>
      </c>
      <c r="D3143" t="s">
        <v>31</v>
      </c>
      <c r="E3143" t="s">
        <v>119</v>
      </c>
      <c r="F3143" t="s">
        <v>70</v>
      </c>
      <c r="G3143">
        <v>34</v>
      </c>
      <c r="H3143" t="s">
        <v>71</v>
      </c>
      <c r="I3143" t="s">
        <v>72</v>
      </c>
      <c r="J3143" t="s">
        <v>73</v>
      </c>
      <c r="K3143" t="s">
        <v>199</v>
      </c>
      <c r="L3143" t="s">
        <v>142</v>
      </c>
      <c r="M3143" t="s">
        <v>63</v>
      </c>
      <c r="N3143" t="s">
        <v>126</v>
      </c>
      <c r="O3143">
        <v>3</v>
      </c>
      <c r="P3143" s="4">
        <v>22585</v>
      </c>
      <c r="Q3143" s="4">
        <v>15810</v>
      </c>
      <c r="R3143" s="3">
        <v>0</v>
      </c>
      <c r="S3143" s="4">
        <v>67755</v>
      </c>
      <c r="T3143" s="4">
        <v>47430</v>
      </c>
      <c r="U3143" s="4">
        <v>20325</v>
      </c>
      <c r="V3143" s="3">
        <v>0.29997786141244187</v>
      </c>
      <c r="W3143" t="s">
        <v>75</v>
      </c>
      <c r="X3143" t="s">
        <v>55</v>
      </c>
      <c r="Y3143" t="s">
        <v>56</v>
      </c>
      <c r="Z3143">
        <v>2</v>
      </c>
      <c r="AA3143" t="s">
        <v>220</v>
      </c>
      <c r="AB3143" t="s">
        <v>132</v>
      </c>
      <c r="AC3143">
        <v>4.2</v>
      </c>
    </row>
    <row r="3144" spans="1:29">
      <c r="A3144" t="s">
        <v>3646</v>
      </c>
      <c r="B3144" s="2">
        <v>45050</v>
      </c>
      <c r="C3144" t="s">
        <v>361</v>
      </c>
      <c r="D3144" t="s">
        <v>31</v>
      </c>
      <c r="E3144" t="s">
        <v>129</v>
      </c>
      <c r="F3144" t="s">
        <v>33</v>
      </c>
      <c r="G3144">
        <v>26</v>
      </c>
      <c r="H3144" t="s">
        <v>105</v>
      </c>
      <c r="I3144" t="s">
        <v>89</v>
      </c>
      <c r="J3144" t="s">
        <v>82</v>
      </c>
      <c r="K3144" t="s">
        <v>239</v>
      </c>
      <c r="L3144" t="s">
        <v>52</v>
      </c>
      <c r="M3144" t="s">
        <v>107</v>
      </c>
      <c r="N3144" t="s">
        <v>64</v>
      </c>
      <c r="O3144">
        <v>2</v>
      </c>
      <c r="P3144" s="4">
        <v>16351</v>
      </c>
      <c r="Q3144" s="4">
        <v>12427</v>
      </c>
      <c r="R3144" s="3">
        <v>0.05</v>
      </c>
      <c r="S3144" s="4">
        <v>31067</v>
      </c>
      <c r="T3144" s="4">
        <v>24854</v>
      </c>
      <c r="U3144" s="4">
        <v>6213</v>
      </c>
      <c r="V3144" s="3">
        <v>0.19998712460166737</v>
      </c>
      <c r="W3144" t="s">
        <v>41</v>
      </c>
      <c r="X3144" t="s">
        <v>76</v>
      </c>
      <c r="Y3144" t="s">
        <v>56</v>
      </c>
      <c r="Z3144">
        <v>2</v>
      </c>
      <c r="AA3144" t="s">
        <v>172</v>
      </c>
      <c r="AB3144" t="s">
        <v>121</v>
      </c>
      <c r="AC3144">
        <v>3.6</v>
      </c>
    </row>
    <row r="3145" spans="1:29">
      <c r="A3145" t="s">
        <v>3647</v>
      </c>
      <c r="B3145" s="2">
        <v>45425</v>
      </c>
      <c r="C3145" t="s">
        <v>769</v>
      </c>
      <c r="D3145" t="s">
        <v>49</v>
      </c>
      <c r="E3145" t="s">
        <v>111</v>
      </c>
      <c r="F3145" t="s">
        <v>70</v>
      </c>
      <c r="G3145">
        <v>59</v>
      </c>
      <c r="H3145" t="s">
        <v>34</v>
      </c>
      <c r="I3145" t="s">
        <v>35</v>
      </c>
      <c r="J3145" t="s">
        <v>36</v>
      </c>
      <c r="K3145" t="s">
        <v>337</v>
      </c>
      <c r="L3145" t="s">
        <v>137</v>
      </c>
      <c r="M3145" t="s">
        <v>39</v>
      </c>
      <c r="N3145" t="s">
        <v>53</v>
      </c>
      <c r="O3145">
        <v>6</v>
      </c>
      <c r="P3145" s="4">
        <v>9934</v>
      </c>
      <c r="Q3145" s="4">
        <v>6656</v>
      </c>
      <c r="R3145" s="3">
        <v>0.15</v>
      </c>
      <c r="S3145" s="4">
        <v>50663</v>
      </c>
      <c r="T3145" s="4">
        <v>39936</v>
      </c>
      <c r="U3145" s="4">
        <v>10727</v>
      </c>
      <c r="V3145" s="3">
        <v>0.21173242800465822</v>
      </c>
      <c r="W3145" t="s">
        <v>54</v>
      </c>
      <c r="X3145" t="s">
        <v>42</v>
      </c>
      <c r="Y3145" t="s">
        <v>43</v>
      </c>
      <c r="Z3145">
        <v>0</v>
      </c>
      <c r="AA3145" t="s">
        <v>57</v>
      </c>
      <c r="AB3145" t="s">
        <v>189</v>
      </c>
      <c r="AC3145" t="s">
        <v>46</v>
      </c>
    </row>
    <row r="3146" spans="1:29">
      <c r="A3146" t="s">
        <v>3648</v>
      </c>
      <c r="B3146" s="2">
        <v>45182</v>
      </c>
      <c r="C3146" t="s">
        <v>992</v>
      </c>
      <c r="D3146" t="s">
        <v>31</v>
      </c>
      <c r="E3146" t="s">
        <v>69</v>
      </c>
      <c r="F3146" t="s">
        <v>70</v>
      </c>
      <c r="G3146">
        <v>20</v>
      </c>
      <c r="H3146" t="s">
        <v>71</v>
      </c>
      <c r="I3146" t="s">
        <v>72</v>
      </c>
      <c r="J3146" t="s">
        <v>73</v>
      </c>
      <c r="K3146" t="s">
        <v>302</v>
      </c>
      <c r="L3146" t="s">
        <v>112</v>
      </c>
      <c r="M3146" t="s">
        <v>63</v>
      </c>
      <c r="N3146" t="s">
        <v>113</v>
      </c>
      <c r="O3146">
        <v>5</v>
      </c>
      <c r="P3146" s="4">
        <v>10574</v>
      </c>
      <c r="Q3146" s="4">
        <v>8142</v>
      </c>
      <c r="R3146" s="3">
        <v>0</v>
      </c>
      <c r="S3146" s="4">
        <v>52870</v>
      </c>
      <c r="T3146" s="4">
        <v>40710</v>
      </c>
      <c r="U3146" s="4">
        <v>12160</v>
      </c>
      <c r="V3146" s="3">
        <v>0.22999810856818612</v>
      </c>
      <c r="W3146" t="s">
        <v>54</v>
      </c>
      <c r="X3146" t="s">
        <v>42</v>
      </c>
      <c r="Y3146" t="s">
        <v>171</v>
      </c>
      <c r="Z3146">
        <v>5</v>
      </c>
      <c r="AA3146" t="s">
        <v>143</v>
      </c>
      <c r="AB3146" t="s">
        <v>121</v>
      </c>
      <c r="AC3146" t="s">
        <v>46</v>
      </c>
    </row>
    <row r="3147" spans="1:29">
      <c r="A3147" t="s">
        <v>3649</v>
      </c>
      <c r="B3147" s="2">
        <v>45265</v>
      </c>
      <c r="C3147" t="s">
        <v>314</v>
      </c>
      <c r="D3147" t="s">
        <v>31</v>
      </c>
      <c r="E3147" t="s">
        <v>32</v>
      </c>
      <c r="F3147" t="s">
        <v>33</v>
      </c>
      <c r="G3147">
        <v>34</v>
      </c>
      <c r="H3147" t="s">
        <v>34</v>
      </c>
      <c r="I3147" t="s">
        <v>35</v>
      </c>
      <c r="J3147" t="s">
        <v>36</v>
      </c>
      <c r="K3147" t="s">
        <v>214</v>
      </c>
      <c r="L3147" t="s">
        <v>101</v>
      </c>
      <c r="M3147" t="s">
        <v>92</v>
      </c>
      <c r="N3147" t="s">
        <v>93</v>
      </c>
      <c r="O3147">
        <v>6</v>
      </c>
      <c r="P3147" s="4">
        <v>24477</v>
      </c>
      <c r="Q3147" s="4">
        <v>16889</v>
      </c>
      <c r="R3147" s="3">
        <v>0</v>
      </c>
      <c r="S3147" s="4">
        <v>146862</v>
      </c>
      <c r="T3147" s="4">
        <v>101334</v>
      </c>
      <c r="U3147" s="4">
        <v>45528</v>
      </c>
      <c r="V3147" s="3">
        <v>0.31000531110838747</v>
      </c>
      <c r="W3147" t="s">
        <v>75</v>
      </c>
      <c r="X3147" t="s">
        <v>55</v>
      </c>
      <c r="Y3147" t="s">
        <v>56</v>
      </c>
      <c r="Z3147">
        <v>1</v>
      </c>
      <c r="AA3147" t="s">
        <v>149</v>
      </c>
      <c r="AB3147" t="s">
        <v>150</v>
      </c>
      <c r="AC3147">
        <v>3.7</v>
      </c>
    </row>
    <row r="3148" spans="1:29">
      <c r="A3148" t="s">
        <v>3650</v>
      </c>
      <c r="B3148" s="2">
        <v>45628</v>
      </c>
      <c r="C3148" t="s">
        <v>115</v>
      </c>
      <c r="D3148" t="s">
        <v>49</v>
      </c>
      <c r="E3148" t="s">
        <v>119</v>
      </c>
      <c r="F3148" t="s">
        <v>70</v>
      </c>
      <c r="G3148">
        <v>22</v>
      </c>
      <c r="H3148" t="s">
        <v>153</v>
      </c>
      <c r="I3148" t="s">
        <v>154</v>
      </c>
      <c r="J3148" t="s">
        <v>36</v>
      </c>
      <c r="K3148" t="s">
        <v>302</v>
      </c>
      <c r="L3148" t="s">
        <v>155</v>
      </c>
      <c r="M3148" t="s">
        <v>107</v>
      </c>
      <c r="N3148" t="s">
        <v>53</v>
      </c>
      <c r="O3148">
        <v>8</v>
      </c>
      <c r="P3148" s="4">
        <v>15459</v>
      </c>
      <c r="Q3148" s="4">
        <v>9585</v>
      </c>
      <c r="R3148" s="3">
        <v>0.1</v>
      </c>
      <c r="S3148" s="4">
        <v>111305</v>
      </c>
      <c r="T3148" s="4">
        <v>76680</v>
      </c>
      <c r="U3148" s="4">
        <v>34625</v>
      </c>
      <c r="V3148" s="3">
        <v>0.31108216162795921</v>
      </c>
      <c r="W3148" t="s">
        <v>84</v>
      </c>
      <c r="X3148" t="s">
        <v>76</v>
      </c>
      <c r="Y3148" t="s">
        <v>56</v>
      </c>
      <c r="Z3148">
        <v>2</v>
      </c>
      <c r="AA3148" t="s">
        <v>85</v>
      </c>
      <c r="AB3148" t="s">
        <v>45</v>
      </c>
      <c r="AC3148">
        <v>3.4</v>
      </c>
    </row>
    <row r="3149" spans="1:29">
      <c r="A3149" t="s">
        <v>3651</v>
      </c>
      <c r="B3149" s="2">
        <v>45334</v>
      </c>
      <c r="C3149" t="s">
        <v>958</v>
      </c>
      <c r="D3149" t="s">
        <v>49</v>
      </c>
      <c r="E3149" t="s">
        <v>188</v>
      </c>
      <c r="F3149" t="s">
        <v>33</v>
      </c>
      <c r="G3149">
        <v>47</v>
      </c>
      <c r="H3149" t="s">
        <v>105</v>
      </c>
      <c r="I3149" t="s">
        <v>89</v>
      </c>
      <c r="J3149" t="s">
        <v>82</v>
      </c>
      <c r="K3149" t="s">
        <v>37</v>
      </c>
      <c r="L3149" t="s">
        <v>62</v>
      </c>
      <c r="M3149" t="s">
        <v>83</v>
      </c>
      <c r="N3149" t="s">
        <v>126</v>
      </c>
      <c r="O3149">
        <v>6</v>
      </c>
      <c r="P3149" s="4">
        <v>4945</v>
      </c>
      <c r="Q3149" s="4">
        <v>3313</v>
      </c>
      <c r="R3149" s="3">
        <v>0</v>
      </c>
      <c r="S3149" s="4">
        <v>29670</v>
      </c>
      <c r="T3149" s="4">
        <v>19878</v>
      </c>
      <c r="U3149" s="4">
        <v>9792</v>
      </c>
      <c r="V3149" s="3">
        <v>0.3300303336703741</v>
      </c>
      <c r="W3149" t="s">
        <v>41</v>
      </c>
      <c r="X3149" t="s">
        <v>42</v>
      </c>
      <c r="Y3149" t="s">
        <v>56</v>
      </c>
      <c r="Z3149">
        <v>1</v>
      </c>
      <c r="AA3149" t="s">
        <v>229</v>
      </c>
      <c r="AB3149" t="s">
        <v>132</v>
      </c>
      <c r="AC3149">
        <v>3.1</v>
      </c>
    </row>
    <row r="3150" spans="1:29">
      <c r="A3150" t="s">
        <v>3652</v>
      </c>
      <c r="B3150" s="2">
        <v>45066</v>
      </c>
      <c r="C3150" t="s">
        <v>1014</v>
      </c>
      <c r="D3150" t="s">
        <v>31</v>
      </c>
      <c r="E3150" t="s">
        <v>129</v>
      </c>
      <c r="F3150" t="s">
        <v>33</v>
      </c>
      <c r="G3150">
        <v>55</v>
      </c>
      <c r="H3150" t="s">
        <v>80</v>
      </c>
      <c r="I3150" t="s">
        <v>81</v>
      </c>
      <c r="J3150" t="s">
        <v>82</v>
      </c>
      <c r="K3150" t="s">
        <v>116</v>
      </c>
      <c r="L3150" t="s">
        <v>52</v>
      </c>
      <c r="M3150" t="s">
        <v>83</v>
      </c>
      <c r="N3150" t="s">
        <v>53</v>
      </c>
      <c r="O3150">
        <v>1</v>
      </c>
      <c r="P3150" s="4">
        <v>20177</v>
      </c>
      <c r="Q3150" s="4">
        <v>14124</v>
      </c>
      <c r="R3150" s="3">
        <v>0</v>
      </c>
      <c r="S3150" s="4">
        <v>20177</v>
      </c>
      <c r="T3150" s="4">
        <v>14124</v>
      </c>
      <c r="U3150" s="4">
        <v>6053</v>
      </c>
      <c r="V3150" s="3">
        <v>0.29999504386182285</v>
      </c>
      <c r="W3150" t="s">
        <v>75</v>
      </c>
      <c r="X3150" t="s">
        <v>76</v>
      </c>
      <c r="Y3150" t="s">
        <v>56</v>
      </c>
      <c r="Z3150">
        <v>1</v>
      </c>
      <c r="AA3150" t="s">
        <v>226</v>
      </c>
      <c r="AB3150" t="s">
        <v>132</v>
      </c>
      <c r="AC3150">
        <v>3.5</v>
      </c>
    </row>
    <row r="3151" spans="1:29">
      <c r="A3151" t="s">
        <v>3653</v>
      </c>
      <c r="B3151" s="2">
        <v>45614</v>
      </c>
      <c r="C3151" t="s">
        <v>486</v>
      </c>
      <c r="D3151" t="s">
        <v>31</v>
      </c>
      <c r="E3151" t="s">
        <v>50</v>
      </c>
      <c r="F3151" t="s">
        <v>33</v>
      </c>
      <c r="G3151">
        <v>60</v>
      </c>
      <c r="H3151" t="s">
        <v>34</v>
      </c>
      <c r="I3151" t="s">
        <v>35</v>
      </c>
      <c r="J3151" t="s">
        <v>36</v>
      </c>
      <c r="K3151" t="s">
        <v>192</v>
      </c>
      <c r="L3151" t="s">
        <v>155</v>
      </c>
      <c r="M3151" t="s">
        <v>63</v>
      </c>
      <c r="N3151" t="s">
        <v>113</v>
      </c>
      <c r="O3151">
        <v>6</v>
      </c>
      <c r="P3151" s="4">
        <v>19100</v>
      </c>
      <c r="Q3151" s="4">
        <v>12033</v>
      </c>
      <c r="R3151" s="3">
        <v>0</v>
      </c>
      <c r="S3151" s="4">
        <v>114600</v>
      </c>
      <c r="T3151" s="4">
        <v>72198</v>
      </c>
      <c r="U3151" s="4">
        <v>42402</v>
      </c>
      <c r="V3151" s="3">
        <v>0.37</v>
      </c>
      <c r="W3151" t="s">
        <v>41</v>
      </c>
      <c r="X3151" t="s">
        <v>76</v>
      </c>
      <c r="Y3151" t="s">
        <v>56</v>
      </c>
      <c r="Z3151">
        <v>1</v>
      </c>
      <c r="AA3151" t="s">
        <v>181</v>
      </c>
      <c r="AB3151" t="s">
        <v>150</v>
      </c>
      <c r="AC3151">
        <v>4.5999999999999996</v>
      </c>
    </row>
    <row r="3152" spans="1:29">
      <c r="A3152" t="s">
        <v>3654</v>
      </c>
      <c r="B3152" s="2">
        <v>45115</v>
      </c>
      <c r="C3152" t="s">
        <v>161</v>
      </c>
      <c r="D3152" t="s">
        <v>49</v>
      </c>
      <c r="E3152" t="s">
        <v>135</v>
      </c>
      <c r="F3152" t="s">
        <v>33</v>
      </c>
      <c r="G3152">
        <v>48</v>
      </c>
      <c r="H3152" t="s">
        <v>146</v>
      </c>
      <c r="I3152" t="s">
        <v>147</v>
      </c>
      <c r="J3152" t="s">
        <v>36</v>
      </c>
      <c r="K3152" t="s">
        <v>37</v>
      </c>
      <c r="L3152" t="s">
        <v>142</v>
      </c>
      <c r="M3152" t="s">
        <v>83</v>
      </c>
      <c r="N3152" t="s">
        <v>113</v>
      </c>
      <c r="O3152">
        <v>4</v>
      </c>
      <c r="P3152" s="4">
        <v>5288</v>
      </c>
      <c r="Q3152" s="4">
        <v>2908</v>
      </c>
      <c r="R3152" s="3">
        <v>0.15</v>
      </c>
      <c r="S3152" s="4">
        <v>17979</v>
      </c>
      <c r="T3152" s="4">
        <v>11632</v>
      </c>
      <c r="U3152" s="4">
        <v>6347</v>
      </c>
      <c r="V3152" s="3">
        <v>0.35302297124422938</v>
      </c>
      <c r="W3152" t="s">
        <v>84</v>
      </c>
      <c r="X3152" t="s">
        <v>76</v>
      </c>
      <c r="Y3152" t="s">
        <v>43</v>
      </c>
      <c r="Z3152">
        <v>0</v>
      </c>
      <c r="AA3152" t="s">
        <v>181</v>
      </c>
      <c r="AB3152" t="s">
        <v>150</v>
      </c>
      <c r="AC3152" t="s">
        <v>46</v>
      </c>
    </row>
    <row r="3153" spans="1:29">
      <c r="A3153" t="s">
        <v>3655</v>
      </c>
      <c r="B3153" s="2">
        <v>45181</v>
      </c>
      <c r="C3153" t="s">
        <v>1023</v>
      </c>
      <c r="D3153" t="s">
        <v>31</v>
      </c>
      <c r="E3153" t="s">
        <v>60</v>
      </c>
      <c r="F3153" t="s">
        <v>70</v>
      </c>
      <c r="G3153">
        <v>45</v>
      </c>
      <c r="H3153" t="s">
        <v>105</v>
      </c>
      <c r="I3153" t="s">
        <v>89</v>
      </c>
      <c r="J3153" t="s">
        <v>82</v>
      </c>
      <c r="K3153" t="s">
        <v>166</v>
      </c>
      <c r="L3153" t="s">
        <v>131</v>
      </c>
      <c r="M3153" t="s">
        <v>92</v>
      </c>
      <c r="N3153" t="s">
        <v>126</v>
      </c>
      <c r="O3153">
        <v>1</v>
      </c>
      <c r="P3153" s="4">
        <v>5617</v>
      </c>
      <c r="Q3153" s="4">
        <v>4157</v>
      </c>
      <c r="R3153" s="3">
        <v>0.2</v>
      </c>
      <c r="S3153" s="4">
        <v>4494</v>
      </c>
      <c r="T3153" s="4">
        <v>4157</v>
      </c>
      <c r="U3153" s="4">
        <v>337</v>
      </c>
      <c r="V3153" s="3">
        <v>7.4988874054294621E-2</v>
      </c>
      <c r="W3153" t="s">
        <v>41</v>
      </c>
      <c r="X3153" t="s">
        <v>76</v>
      </c>
      <c r="Y3153" t="s">
        <v>56</v>
      </c>
      <c r="Z3153">
        <v>4</v>
      </c>
      <c r="AA3153" t="s">
        <v>102</v>
      </c>
      <c r="AB3153" t="s">
        <v>95</v>
      </c>
      <c r="AC3153">
        <v>4</v>
      </c>
    </row>
    <row r="3154" spans="1:29">
      <c r="A3154" t="s">
        <v>3656</v>
      </c>
      <c r="B3154" s="2">
        <v>45180</v>
      </c>
      <c r="C3154" t="s">
        <v>228</v>
      </c>
      <c r="D3154" t="s">
        <v>49</v>
      </c>
      <c r="E3154" t="s">
        <v>32</v>
      </c>
      <c r="F3154" t="s">
        <v>33</v>
      </c>
      <c r="G3154">
        <v>31</v>
      </c>
      <c r="H3154" t="s">
        <v>146</v>
      </c>
      <c r="I3154" t="s">
        <v>147</v>
      </c>
      <c r="J3154" t="s">
        <v>36</v>
      </c>
      <c r="K3154" t="s">
        <v>337</v>
      </c>
      <c r="L3154" t="s">
        <v>137</v>
      </c>
      <c r="M3154" t="s">
        <v>107</v>
      </c>
      <c r="N3154" t="s">
        <v>53</v>
      </c>
      <c r="O3154">
        <v>1</v>
      </c>
      <c r="P3154" s="4">
        <v>4095</v>
      </c>
      <c r="Q3154" s="4">
        <v>2744</v>
      </c>
      <c r="R3154" s="3">
        <v>0</v>
      </c>
      <c r="S3154" s="4">
        <v>4095</v>
      </c>
      <c r="T3154" s="4">
        <v>2744</v>
      </c>
      <c r="U3154" s="4">
        <v>1351</v>
      </c>
      <c r="V3154" s="3">
        <v>0.32991452991452991</v>
      </c>
      <c r="W3154" t="s">
        <v>84</v>
      </c>
      <c r="X3154" t="s">
        <v>76</v>
      </c>
      <c r="Y3154" t="s">
        <v>56</v>
      </c>
      <c r="Z3154">
        <v>1</v>
      </c>
      <c r="AA3154" t="s">
        <v>94</v>
      </c>
      <c r="AB3154" t="s">
        <v>66</v>
      </c>
      <c r="AC3154">
        <v>3.7</v>
      </c>
    </row>
    <row r="3155" spans="1:29">
      <c r="A3155" t="s">
        <v>3657</v>
      </c>
      <c r="B3155" s="2">
        <v>45377</v>
      </c>
      <c r="C3155" t="s">
        <v>458</v>
      </c>
      <c r="D3155" t="s">
        <v>31</v>
      </c>
      <c r="E3155" t="s">
        <v>124</v>
      </c>
      <c r="F3155" t="s">
        <v>70</v>
      </c>
      <c r="G3155">
        <v>42</v>
      </c>
      <c r="H3155" t="s">
        <v>146</v>
      </c>
      <c r="I3155" t="s">
        <v>147</v>
      </c>
      <c r="J3155" t="s">
        <v>36</v>
      </c>
      <c r="K3155" t="s">
        <v>130</v>
      </c>
      <c r="L3155" t="s">
        <v>91</v>
      </c>
      <c r="M3155" t="s">
        <v>39</v>
      </c>
      <c r="N3155" t="s">
        <v>40</v>
      </c>
      <c r="O3155">
        <v>5</v>
      </c>
      <c r="P3155" s="4">
        <v>14562</v>
      </c>
      <c r="Q3155" s="4">
        <v>9465</v>
      </c>
      <c r="R3155" s="3">
        <v>0.05</v>
      </c>
      <c r="S3155" s="4">
        <v>69170</v>
      </c>
      <c r="T3155" s="4">
        <v>47325</v>
      </c>
      <c r="U3155" s="4">
        <v>21845</v>
      </c>
      <c r="V3155" s="3">
        <v>0.31581610524793985</v>
      </c>
      <c r="W3155" t="s">
        <v>41</v>
      </c>
      <c r="X3155" t="s">
        <v>42</v>
      </c>
      <c r="Y3155" t="s">
        <v>56</v>
      </c>
      <c r="Z3155">
        <v>7</v>
      </c>
      <c r="AA3155" t="s">
        <v>226</v>
      </c>
      <c r="AB3155" t="s">
        <v>95</v>
      </c>
      <c r="AC3155">
        <v>4.7</v>
      </c>
    </row>
    <row r="3156" spans="1:29">
      <c r="A3156" t="s">
        <v>3658</v>
      </c>
      <c r="B3156" s="2">
        <v>45598</v>
      </c>
      <c r="C3156" t="s">
        <v>350</v>
      </c>
      <c r="D3156" t="s">
        <v>31</v>
      </c>
      <c r="E3156" t="s">
        <v>50</v>
      </c>
      <c r="F3156" t="s">
        <v>33</v>
      </c>
      <c r="G3156">
        <v>53</v>
      </c>
      <c r="H3156" t="s">
        <v>99</v>
      </c>
      <c r="I3156" t="s">
        <v>99</v>
      </c>
      <c r="J3156" t="s">
        <v>100</v>
      </c>
      <c r="K3156" t="s">
        <v>136</v>
      </c>
      <c r="L3156" t="s">
        <v>131</v>
      </c>
      <c r="M3156" t="s">
        <v>63</v>
      </c>
      <c r="N3156" t="s">
        <v>40</v>
      </c>
      <c r="O3156">
        <v>7</v>
      </c>
      <c r="P3156" s="4">
        <v>12461</v>
      </c>
      <c r="Q3156" s="4">
        <v>9470</v>
      </c>
      <c r="R3156" s="3">
        <v>0.1</v>
      </c>
      <c r="S3156" s="4">
        <v>78504</v>
      </c>
      <c r="T3156" s="4">
        <v>66290</v>
      </c>
      <c r="U3156" s="4">
        <v>12214</v>
      </c>
      <c r="V3156" s="3">
        <v>0.15558442881891368</v>
      </c>
      <c r="W3156" t="s">
        <v>54</v>
      </c>
      <c r="X3156" t="s">
        <v>42</v>
      </c>
      <c r="Y3156" t="s">
        <v>56</v>
      </c>
      <c r="Z3156">
        <v>5</v>
      </c>
      <c r="AA3156" t="s">
        <v>85</v>
      </c>
      <c r="AB3156" t="s">
        <v>189</v>
      </c>
      <c r="AC3156">
        <v>4.5999999999999996</v>
      </c>
    </row>
    <row r="3157" spans="1:29">
      <c r="A3157" t="s">
        <v>3659</v>
      </c>
      <c r="B3157" s="2">
        <v>45254</v>
      </c>
      <c r="C3157" t="s">
        <v>776</v>
      </c>
      <c r="D3157" t="s">
        <v>49</v>
      </c>
      <c r="E3157" t="s">
        <v>50</v>
      </c>
      <c r="F3157" t="s">
        <v>33</v>
      </c>
      <c r="G3157">
        <v>53</v>
      </c>
      <c r="H3157" t="s">
        <v>88</v>
      </c>
      <c r="I3157" t="s">
        <v>89</v>
      </c>
      <c r="J3157" t="s">
        <v>82</v>
      </c>
      <c r="K3157" t="s">
        <v>162</v>
      </c>
      <c r="L3157" t="s">
        <v>142</v>
      </c>
      <c r="M3157" t="s">
        <v>83</v>
      </c>
      <c r="N3157" t="s">
        <v>40</v>
      </c>
      <c r="O3157">
        <v>2</v>
      </c>
      <c r="P3157" s="4">
        <v>12444</v>
      </c>
      <c r="Q3157" s="4">
        <v>9333</v>
      </c>
      <c r="R3157" s="3">
        <v>0.15</v>
      </c>
      <c r="S3157" s="4">
        <v>21155</v>
      </c>
      <c r="T3157" s="4">
        <v>18666</v>
      </c>
      <c r="U3157" s="4">
        <v>2489</v>
      </c>
      <c r="V3157" s="3">
        <v>0.11765540061451193</v>
      </c>
      <c r="W3157" t="s">
        <v>54</v>
      </c>
      <c r="X3157" t="s">
        <v>76</v>
      </c>
      <c r="Y3157" t="s">
        <v>56</v>
      </c>
      <c r="Z3157">
        <v>2</v>
      </c>
      <c r="AA3157" t="s">
        <v>149</v>
      </c>
      <c r="AB3157" t="s">
        <v>194</v>
      </c>
      <c r="AC3157">
        <v>3.5</v>
      </c>
    </row>
    <row r="3158" spans="1:29">
      <c r="A3158" t="s">
        <v>3660</v>
      </c>
      <c r="B3158" s="2">
        <v>45241</v>
      </c>
      <c r="C3158" t="s">
        <v>1132</v>
      </c>
      <c r="D3158" t="s">
        <v>31</v>
      </c>
      <c r="E3158" t="s">
        <v>50</v>
      </c>
      <c r="F3158" t="s">
        <v>33</v>
      </c>
      <c r="G3158">
        <v>36</v>
      </c>
      <c r="H3158" t="s">
        <v>34</v>
      </c>
      <c r="I3158" t="s">
        <v>35</v>
      </c>
      <c r="J3158" t="s">
        <v>36</v>
      </c>
      <c r="K3158" t="s">
        <v>225</v>
      </c>
      <c r="L3158" t="s">
        <v>52</v>
      </c>
      <c r="M3158" t="s">
        <v>83</v>
      </c>
      <c r="N3158" t="s">
        <v>113</v>
      </c>
      <c r="O3158">
        <v>5</v>
      </c>
      <c r="P3158" s="4">
        <v>15164</v>
      </c>
      <c r="Q3158" s="4">
        <v>10312</v>
      </c>
      <c r="R3158" s="3">
        <v>0</v>
      </c>
      <c r="S3158" s="4">
        <v>75820</v>
      </c>
      <c r="T3158" s="4">
        <v>51560</v>
      </c>
      <c r="U3158" s="4">
        <v>24260</v>
      </c>
      <c r="V3158" s="3">
        <v>0.31996834608282776</v>
      </c>
      <c r="W3158" t="s">
        <v>84</v>
      </c>
      <c r="X3158" t="s">
        <v>76</v>
      </c>
      <c r="Y3158" t="s">
        <v>56</v>
      </c>
      <c r="Z3158">
        <v>6</v>
      </c>
      <c r="AA3158" t="s">
        <v>163</v>
      </c>
      <c r="AB3158" t="s">
        <v>194</v>
      </c>
      <c r="AC3158">
        <v>3.5</v>
      </c>
    </row>
    <row r="3159" spans="1:29">
      <c r="A3159" t="s">
        <v>3661</v>
      </c>
      <c r="B3159" s="2">
        <v>45618</v>
      </c>
      <c r="C3159" t="s">
        <v>377</v>
      </c>
      <c r="D3159" t="s">
        <v>31</v>
      </c>
      <c r="E3159" t="s">
        <v>111</v>
      </c>
      <c r="F3159" t="s">
        <v>70</v>
      </c>
      <c r="G3159">
        <v>26</v>
      </c>
      <c r="H3159" t="s">
        <v>146</v>
      </c>
      <c r="I3159" t="s">
        <v>147</v>
      </c>
      <c r="J3159" t="s">
        <v>36</v>
      </c>
      <c r="K3159" t="s">
        <v>302</v>
      </c>
      <c r="L3159" t="s">
        <v>91</v>
      </c>
      <c r="M3159" t="s">
        <v>63</v>
      </c>
      <c r="N3159" t="s">
        <v>53</v>
      </c>
      <c r="O3159">
        <v>3</v>
      </c>
      <c r="P3159" s="4">
        <v>13949</v>
      </c>
      <c r="Q3159" s="4">
        <v>8230</v>
      </c>
      <c r="R3159" s="3">
        <v>0.05</v>
      </c>
      <c r="S3159" s="4">
        <v>39755</v>
      </c>
      <c r="T3159" s="4">
        <v>24690</v>
      </c>
      <c r="U3159" s="4">
        <v>15065</v>
      </c>
      <c r="V3159" s="3">
        <v>0.37894604452270153</v>
      </c>
      <c r="W3159" t="s">
        <v>54</v>
      </c>
      <c r="X3159" t="s">
        <v>55</v>
      </c>
      <c r="Y3159" t="s">
        <v>56</v>
      </c>
      <c r="Z3159">
        <v>1</v>
      </c>
      <c r="AA3159" t="s">
        <v>193</v>
      </c>
      <c r="AB3159" t="s">
        <v>45</v>
      </c>
      <c r="AC3159">
        <v>4.5</v>
      </c>
    </row>
    <row r="3160" spans="1:29">
      <c r="A3160" t="s">
        <v>3662</v>
      </c>
      <c r="B3160" s="2">
        <v>45161</v>
      </c>
      <c r="C3160" t="s">
        <v>813</v>
      </c>
      <c r="D3160" t="s">
        <v>31</v>
      </c>
      <c r="E3160" t="s">
        <v>111</v>
      </c>
      <c r="F3160" t="s">
        <v>70</v>
      </c>
      <c r="G3160">
        <v>49</v>
      </c>
      <c r="H3160" t="s">
        <v>88</v>
      </c>
      <c r="I3160" t="s">
        <v>89</v>
      </c>
      <c r="J3160" t="s">
        <v>82</v>
      </c>
      <c r="K3160" t="s">
        <v>219</v>
      </c>
      <c r="L3160" t="s">
        <v>131</v>
      </c>
      <c r="M3160" t="s">
        <v>107</v>
      </c>
      <c r="N3160" t="s">
        <v>113</v>
      </c>
      <c r="O3160">
        <v>3</v>
      </c>
      <c r="P3160" s="4">
        <v>17169</v>
      </c>
      <c r="Q3160" s="4">
        <v>11160</v>
      </c>
      <c r="R3160" s="3">
        <v>0</v>
      </c>
      <c r="S3160" s="4">
        <v>51507</v>
      </c>
      <c r="T3160" s="4">
        <v>33480</v>
      </c>
      <c r="U3160" s="4">
        <v>18027</v>
      </c>
      <c r="V3160" s="3">
        <v>0.34999126332343178</v>
      </c>
      <c r="W3160" t="s">
        <v>84</v>
      </c>
      <c r="X3160" t="s">
        <v>42</v>
      </c>
      <c r="Y3160" t="s">
        <v>56</v>
      </c>
      <c r="Z3160">
        <v>2</v>
      </c>
      <c r="AA3160" t="s">
        <v>181</v>
      </c>
      <c r="AB3160" t="s">
        <v>189</v>
      </c>
      <c r="AC3160">
        <v>4.3</v>
      </c>
    </row>
    <row r="3161" spans="1:29">
      <c r="A3161" t="s">
        <v>3663</v>
      </c>
      <c r="B3161" s="2">
        <v>45377</v>
      </c>
      <c r="C3161" t="s">
        <v>299</v>
      </c>
      <c r="D3161" t="s">
        <v>49</v>
      </c>
      <c r="E3161" t="s">
        <v>135</v>
      </c>
      <c r="F3161" t="s">
        <v>33</v>
      </c>
      <c r="G3161">
        <v>55</v>
      </c>
      <c r="H3161" t="s">
        <v>153</v>
      </c>
      <c r="I3161" t="s">
        <v>154</v>
      </c>
      <c r="J3161" t="s">
        <v>36</v>
      </c>
      <c r="K3161" t="s">
        <v>74</v>
      </c>
      <c r="L3161" t="s">
        <v>137</v>
      </c>
      <c r="M3161" t="s">
        <v>63</v>
      </c>
      <c r="N3161" t="s">
        <v>126</v>
      </c>
      <c r="O3161">
        <v>3</v>
      </c>
      <c r="P3161" s="4">
        <v>16804</v>
      </c>
      <c r="Q3161" s="4">
        <v>9914</v>
      </c>
      <c r="R3161" s="3">
        <v>0</v>
      </c>
      <c r="S3161" s="4">
        <v>50412</v>
      </c>
      <c r="T3161" s="4">
        <v>29742</v>
      </c>
      <c r="U3161" s="4">
        <v>20670</v>
      </c>
      <c r="V3161" s="3">
        <v>0.41002142347060222</v>
      </c>
      <c r="W3161" t="s">
        <v>54</v>
      </c>
      <c r="X3161" t="s">
        <v>42</v>
      </c>
      <c r="Y3161" t="s">
        <v>56</v>
      </c>
      <c r="Z3161">
        <v>2</v>
      </c>
      <c r="AA3161" t="s">
        <v>181</v>
      </c>
      <c r="AB3161" t="s">
        <v>66</v>
      </c>
      <c r="AC3161">
        <v>4.5</v>
      </c>
    </row>
    <row r="3162" spans="1:29">
      <c r="A3162" t="s">
        <v>3664</v>
      </c>
      <c r="B3162" s="2">
        <v>45448</v>
      </c>
      <c r="C3162" t="s">
        <v>782</v>
      </c>
      <c r="D3162" t="s">
        <v>31</v>
      </c>
      <c r="E3162" t="s">
        <v>32</v>
      </c>
      <c r="F3162" t="s">
        <v>33</v>
      </c>
      <c r="G3162">
        <v>31</v>
      </c>
      <c r="H3162" t="s">
        <v>80</v>
      </c>
      <c r="I3162" t="s">
        <v>81</v>
      </c>
      <c r="J3162" t="s">
        <v>82</v>
      </c>
      <c r="K3162" t="s">
        <v>199</v>
      </c>
      <c r="L3162" t="s">
        <v>101</v>
      </c>
      <c r="M3162" t="s">
        <v>83</v>
      </c>
      <c r="N3162" t="s">
        <v>93</v>
      </c>
      <c r="O3162">
        <v>2</v>
      </c>
      <c r="P3162" s="4">
        <v>11777</v>
      </c>
      <c r="Q3162" s="4">
        <v>8833</v>
      </c>
      <c r="R3162" s="3">
        <v>0.2</v>
      </c>
      <c r="S3162" s="4">
        <v>18843</v>
      </c>
      <c r="T3162" s="4">
        <v>17666</v>
      </c>
      <c r="U3162" s="4">
        <v>1177</v>
      </c>
      <c r="V3162" s="3">
        <v>6.2463514302393462E-2</v>
      </c>
      <c r="W3162" t="s">
        <v>84</v>
      </c>
      <c r="X3162" t="s">
        <v>76</v>
      </c>
      <c r="Y3162" t="s">
        <v>156</v>
      </c>
      <c r="Z3162">
        <v>0</v>
      </c>
      <c r="AA3162" t="s">
        <v>159</v>
      </c>
      <c r="AB3162" t="s">
        <v>132</v>
      </c>
      <c r="AC3162">
        <v>1.7</v>
      </c>
    </row>
    <row r="3163" spans="1:29">
      <c r="A3163" t="s">
        <v>3665</v>
      </c>
      <c r="B3163" s="2">
        <v>45251</v>
      </c>
      <c r="C3163" t="s">
        <v>632</v>
      </c>
      <c r="D3163" t="s">
        <v>31</v>
      </c>
      <c r="E3163" t="s">
        <v>98</v>
      </c>
      <c r="F3163" t="s">
        <v>70</v>
      </c>
      <c r="G3163">
        <v>30</v>
      </c>
      <c r="H3163" t="s">
        <v>71</v>
      </c>
      <c r="I3163" t="s">
        <v>72</v>
      </c>
      <c r="J3163" t="s">
        <v>73</v>
      </c>
      <c r="K3163" t="s">
        <v>106</v>
      </c>
      <c r="L3163" t="s">
        <v>101</v>
      </c>
      <c r="M3163" t="s">
        <v>63</v>
      </c>
      <c r="N3163" t="s">
        <v>113</v>
      </c>
      <c r="O3163">
        <v>3</v>
      </c>
      <c r="P3163" s="4">
        <v>6254</v>
      </c>
      <c r="Q3163" s="4">
        <v>4878</v>
      </c>
      <c r="R3163" s="3">
        <v>0</v>
      </c>
      <c r="S3163" s="4">
        <v>18762</v>
      </c>
      <c r="T3163" s="4">
        <v>14634</v>
      </c>
      <c r="U3163" s="4">
        <v>4128</v>
      </c>
      <c r="V3163" s="3">
        <v>0.22001918771985929</v>
      </c>
      <c r="W3163" t="s">
        <v>75</v>
      </c>
      <c r="X3163" t="s">
        <v>55</v>
      </c>
      <c r="Y3163" t="s">
        <v>56</v>
      </c>
      <c r="Z3163">
        <v>3</v>
      </c>
      <c r="AA3163" t="s">
        <v>57</v>
      </c>
      <c r="AB3163" t="s">
        <v>189</v>
      </c>
      <c r="AC3163">
        <v>3.7</v>
      </c>
    </row>
    <row r="3164" spans="1:29">
      <c r="A3164" t="s">
        <v>3666</v>
      </c>
      <c r="B3164" s="2">
        <v>44962</v>
      </c>
      <c r="C3164" t="s">
        <v>534</v>
      </c>
      <c r="D3164" t="s">
        <v>31</v>
      </c>
      <c r="E3164" t="s">
        <v>50</v>
      </c>
      <c r="F3164" t="s">
        <v>33</v>
      </c>
      <c r="G3164">
        <v>58</v>
      </c>
      <c r="H3164" t="s">
        <v>146</v>
      </c>
      <c r="I3164" t="s">
        <v>147</v>
      </c>
      <c r="J3164" t="s">
        <v>36</v>
      </c>
      <c r="K3164" t="s">
        <v>116</v>
      </c>
      <c r="L3164" t="s">
        <v>38</v>
      </c>
      <c r="M3164" t="s">
        <v>92</v>
      </c>
      <c r="N3164" t="s">
        <v>126</v>
      </c>
      <c r="O3164">
        <v>3</v>
      </c>
      <c r="P3164" s="4">
        <v>11622</v>
      </c>
      <c r="Q3164" s="4">
        <v>8368</v>
      </c>
      <c r="R3164" s="3">
        <v>0.15</v>
      </c>
      <c r="S3164" s="4">
        <v>29636</v>
      </c>
      <c r="T3164" s="4">
        <v>25104</v>
      </c>
      <c r="U3164" s="4">
        <v>4532</v>
      </c>
      <c r="V3164" s="3">
        <v>0.15292212174382508</v>
      </c>
      <c r="W3164" t="s">
        <v>75</v>
      </c>
      <c r="X3164" t="s">
        <v>55</v>
      </c>
      <c r="Y3164" t="s">
        <v>56</v>
      </c>
      <c r="Z3164">
        <v>7</v>
      </c>
      <c r="AA3164" t="s">
        <v>102</v>
      </c>
      <c r="AB3164" t="s">
        <v>121</v>
      </c>
      <c r="AC3164">
        <v>3.7</v>
      </c>
    </row>
    <row r="3165" spans="1:29">
      <c r="A3165" t="s">
        <v>3667</v>
      </c>
      <c r="B3165" s="2">
        <v>45003</v>
      </c>
      <c r="C3165" t="s">
        <v>475</v>
      </c>
      <c r="D3165" t="s">
        <v>31</v>
      </c>
      <c r="E3165" t="s">
        <v>50</v>
      </c>
      <c r="F3165" t="s">
        <v>33</v>
      </c>
      <c r="G3165">
        <v>50</v>
      </c>
      <c r="H3165" t="s">
        <v>105</v>
      </c>
      <c r="I3165" t="s">
        <v>89</v>
      </c>
      <c r="J3165" t="s">
        <v>82</v>
      </c>
      <c r="K3165" t="s">
        <v>148</v>
      </c>
      <c r="L3165" t="s">
        <v>91</v>
      </c>
      <c r="M3165" t="s">
        <v>63</v>
      </c>
      <c r="N3165" t="s">
        <v>40</v>
      </c>
      <c r="O3165">
        <v>8</v>
      </c>
      <c r="P3165" s="4">
        <v>23839</v>
      </c>
      <c r="Q3165" s="4">
        <v>18356</v>
      </c>
      <c r="R3165" s="3">
        <v>0</v>
      </c>
      <c r="S3165" s="4">
        <v>190712</v>
      </c>
      <c r="T3165" s="4">
        <v>146848</v>
      </c>
      <c r="U3165" s="4">
        <v>43864</v>
      </c>
      <c r="V3165" s="3">
        <v>0.23000125844204874</v>
      </c>
      <c r="W3165" t="s">
        <v>84</v>
      </c>
      <c r="X3165" t="s">
        <v>76</v>
      </c>
      <c r="Y3165" t="s">
        <v>56</v>
      </c>
      <c r="Z3165">
        <v>3</v>
      </c>
      <c r="AA3165" t="s">
        <v>163</v>
      </c>
      <c r="AB3165" t="s">
        <v>189</v>
      </c>
      <c r="AC3165">
        <v>3</v>
      </c>
    </row>
    <row r="3166" spans="1:29">
      <c r="A3166" t="s">
        <v>3668</v>
      </c>
      <c r="B3166" s="2">
        <v>45368</v>
      </c>
      <c r="C3166" t="s">
        <v>1342</v>
      </c>
      <c r="D3166" t="s">
        <v>31</v>
      </c>
      <c r="E3166" t="s">
        <v>50</v>
      </c>
      <c r="F3166" t="s">
        <v>33</v>
      </c>
      <c r="G3166">
        <v>36</v>
      </c>
      <c r="H3166" t="s">
        <v>146</v>
      </c>
      <c r="I3166" t="s">
        <v>147</v>
      </c>
      <c r="J3166" t="s">
        <v>36</v>
      </c>
      <c r="K3166" t="s">
        <v>192</v>
      </c>
      <c r="L3166" t="s">
        <v>62</v>
      </c>
      <c r="M3166" t="s">
        <v>83</v>
      </c>
      <c r="N3166" t="s">
        <v>40</v>
      </c>
      <c r="O3166">
        <v>4</v>
      </c>
      <c r="P3166" s="4">
        <v>6569</v>
      </c>
      <c r="Q3166" s="4">
        <v>4138</v>
      </c>
      <c r="R3166" s="3">
        <v>0.1</v>
      </c>
      <c r="S3166" s="4">
        <v>23648</v>
      </c>
      <c r="T3166" s="4">
        <v>16552</v>
      </c>
      <c r="U3166" s="4">
        <v>7096</v>
      </c>
      <c r="V3166" s="3">
        <v>0.30006765899864685</v>
      </c>
      <c r="W3166" t="s">
        <v>84</v>
      </c>
      <c r="X3166" t="s">
        <v>76</v>
      </c>
      <c r="Y3166" t="s">
        <v>56</v>
      </c>
      <c r="Z3166">
        <v>6</v>
      </c>
      <c r="AA3166" t="s">
        <v>94</v>
      </c>
      <c r="AB3166" t="s">
        <v>66</v>
      </c>
      <c r="AC3166">
        <v>4.2</v>
      </c>
    </row>
    <row r="3167" spans="1:29">
      <c r="A3167" t="s">
        <v>3669</v>
      </c>
      <c r="B3167" s="2">
        <v>45453</v>
      </c>
      <c r="C3167" t="s">
        <v>1182</v>
      </c>
      <c r="D3167" t="s">
        <v>31</v>
      </c>
      <c r="E3167" t="s">
        <v>129</v>
      </c>
      <c r="F3167" t="s">
        <v>33</v>
      </c>
      <c r="G3167">
        <v>37</v>
      </c>
      <c r="H3167" t="s">
        <v>71</v>
      </c>
      <c r="I3167" t="s">
        <v>72</v>
      </c>
      <c r="J3167" t="s">
        <v>73</v>
      </c>
      <c r="K3167" t="s">
        <v>326</v>
      </c>
      <c r="L3167" t="s">
        <v>91</v>
      </c>
      <c r="M3167" t="s">
        <v>39</v>
      </c>
      <c r="N3167" t="s">
        <v>40</v>
      </c>
      <c r="O3167">
        <v>1</v>
      </c>
      <c r="P3167" s="4">
        <v>18126</v>
      </c>
      <c r="Q3167" s="4">
        <v>11782</v>
      </c>
      <c r="R3167" s="3">
        <v>0</v>
      </c>
      <c r="S3167" s="4">
        <v>18126</v>
      </c>
      <c r="T3167" s="4">
        <v>11782</v>
      </c>
      <c r="U3167" s="4">
        <v>6344</v>
      </c>
      <c r="V3167" s="3">
        <v>0.3499944830630034</v>
      </c>
      <c r="W3167" t="s">
        <v>75</v>
      </c>
      <c r="X3167" t="s">
        <v>42</v>
      </c>
      <c r="Y3167" t="s">
        <v>156</v>
      </c>
      <c r="Z3167">
        <v>0</v>
      </c>
      <c r="AA3167" t="s">
        <v>94</v>
      </c>
      <c r="AB3167" t="s">
        <v>95</v>
      </c>
      <c r="AC3167">
        <v>1.3</v>
      </c>
    </row>
    <row r="3168" spans="1:29">
      <c r="A3168" t="s">
        <v>3670</v>
      </c>
      <c r="B3168" s="2">
        <v>45156</v>
      </c>
      <c r="C3168" t="s">
        <v>363</v>
      </c>
      <c r="D3168" t="s">
        <v>31</v>
      </c>
      <c r="E3168" t="s">
        <v>69</v>
      </c>
      <c r="F3168" t="s">
        <v>70</v>
      </c>
      <c r="G3168">
        <v>52</v>
      </c>
      <c r="H3168" t="s">
        <v>71</v>
      </c>
      <c r="I3168" t="s">
        <v>72</v>
      </c>
      <c r="J3168" t="s">
        <v>73</v>
      </c>
      <c r="K3168" t="s">
        <v>239</v>
      </c>
      <c r="L3168" t="s">
        <v>131</v>
      </c>
      <c r="M3168" t="s">
        <v>63</v>
      </c>
      <c r="N3168" t="s">
        <v>53</v>
      </c>
      <c r="O3168">
        <v>3</v>
      </c>
      <c r="P3168" s="4">
        <v>1123</v>
      </c>
      <c r="Q3168" s="4">
        <v>853</v>
      </c>
      <c r="R3168" s="3">
        <v>0.05</v>
      </c>
      <c r="S3168" s="4">
        <v>3201</v>
      </c>
      <c r="T3168" s="4">
        <v>2559</v>
      </c>
      <c r="U3168" s="4">
        <v>642</v>
      </c>
      <c r="V3168" s="3">
        <v>0.20056232427366447</v>
      </c>
      <c r="W3168" t="s">
        <v>84</v>
      </c>
      <c r="X3168" t="s">
        <v>42</v>
      </c>
      <c r="Y3168" t="s">
        <v>43</v>
      </c>
      <c r="Z3168">
        <v>0</v>
      </c>
      <c r="AA3168" t="s">
        <v>143</v>
      </c>
      <c r="AB3168" t="s">
        <v>194</v>
      </c>
      <c r="AC3168" t="s">
        <v>46</v>
      </c>
    </row>
    <row r="3169" spans="1:29">
      <c r="A3169" t="s">
        <v>3671</v>
      </c>
      <c r="B3169" s="2">
        <v>45638</v>
      </c>
      <c r="C3169" t="s">
        <v>403</v>
      </c>
      <c r="D3169" t="s">
        <v>31</v>
      </c>
      <c r="E3169" t="s">
        <v>135</v>
      </c>
      <c r="F3169" t="s">
        <v>33</v>
      </c>
      <c r="G3169">
        <v>26</v>
      </c>
      <c r="H3169" t="s">
        <v>146</v>
      </c>
      <c r="I3169" t="s">
        <v>147</v>
      </c>
      <c r="J3169" t="s">
        <v>36</v>
      </c>
      <c r="K3169" t="s">
        <v>51</v>
      </c>
      <c r="L3169" t="s">
        <v>112</v>
      </c>
      <c r="M3169" t="s">
        <v>39</v>
      </c>
      <c r="N3169" t="s">
        <v>113</v>
      </c>
      <c r="O3169">
        <v>1</v>
      </c>
      <c r="P3169" s="4">
        <v>19025</v>
      </c>
      <c r="Q3169" s="4">
        <v>11605</v>
      </c>
      <c r="R3169" s="3">
        <v>0</v>
      </c>
      <c r="S3169" s="4">
        <v>19025</v>
      </c>
      <c r="T3169" s="4">
        <v>11605</v>
      </c>
      <c r="U3169" s="4">
        <v>7420</v>
      </c>
      <c r="V3169" s="3">
        <v>0.39001314060446779</v>
      </c>
      <c r="W3169" t="s">
        <v>41</v>
      </c>
      <c r="X3169" t="s">
        <v>42</v>
      </c>
      <c r="Y3169" t="s">
        <v>56</v>
      </c>
      <c r="Z3169">
        <v>7</v>
      </c>
      <c r="AA3169" t="s">
        <v>108</v>
      </c>
      <c r="AB3169" t="s">
        <v>132</v>
      </c>
      <c r="AC3169">
        <v>4.0999999999999996</v>
      </c>
    </row>
    <row r="3170" spans="1:29">
      <c r="A3170" t="s">
        <v>3672</v>
      </c>
      <c r="B3170" s="2">
        <v>45552</v>
      </c>
      <c r="C3170" t="s">
        <v>191</v>
      </c>
      <c r="D3170" t="s">
        <v>49</v>
      </c>
      <c r="E3170" t="s">
        <v>50</v>
      </c>
      <c r="F3170" t="s">
        <v>33</v>
      </c>
      <c r="G3170">
        <v>37</v>
      </c>
      <c r="H3170" t="s">
        <v>80</v>
      </c>
      <c r="I3170" t="s">
        <v>81</v>
      </c>
      <c r="J3170" t="s">
        <v>82</v>
      </c>
      <c r="K3170" t="s">
        <v>125</v>
      </c>
      <c r="L3170" t="s">
        <v>131</v>
      </c>
      <c r="M3170" t="s">
        <v>107</v>
      </c>
      <c r="N3170" t="s">
        <v>53</v>
      </c>
      <c r="O3170">
        <v>7</v>
      </c>
      <c r="P3170" s="4">
        <v>21998</v>
      </c>
      <c r="Q3170" s="4">
        <v>12539</v>
      </c>
      <c r="R3170" s="3">
        <v>0</v>
      </c>
      <c r="S3170" s="4">
        <v>153986</v>
      </c>
      <c r="T3170" s="4">
        <v>87773</v>
      </c>
      <c r="U3170" s="4">
        <v>66213</v>
      </c>
      <c r="V3170" s="3">
        <v>0.42999363578507138</v>
      </c>
      <c r="W3170" t="s">
        <v>75</v>
      </c>
      <c r="X3170" t="s">
        <v>76</v>
      </c>
      <c r="Y3170" t="s">
        <v>56</v>
      </c>
      <c r="Z3170">
        <v>4</v>
      </c>
      <c r="AA3170" t="s">
        <v>193</v>
      </c>
      <c r="AB3170" t="s">
        <v>132</v>
      </c>
      <c r="AC3170">
        <v>5</v>
      </c>
    </row>
    <row r="3171" spans="1:29">
      <c r="A3171" t="s">
        <v>3673</v>
      </c>
      <c r="B3171" s="2">
        <v>45559</v>
      </c>
      <c r="C3171" t="s">
        <v>403</v>
      </c>
      <c r="D3171" t="s">
        <v>31</v>
      </c>
      <c r="E3171" t="s">
        <v>69</v>
      </c>
      <c r="F3171" t="s">
        <v>70</v>
      </c>
      <c r="G3171">
        <v>28</v>
      </c>
      <c r="H3171" t="s">
        <v>146</v>
      </c>
      <c r="I3171" t="s">
        <v>147</v>
      </c>
      <c r="J3171" t="s">
        <v>36</v>
      </c>
      <c r="K3171" t="s">
        <v>120</v>
      </c>
      <c r="L3171" t="s">
        <v>155</v>
      </c>
      <c r="M3171" t="s">
        <v>107</v>
      </c>
      <c r="N3171" t="s">
        <v>64</v>
      </c>
      <c r="O3171">
        <v>4</v>
      </c>
      <c r="P3171" s="4">
        <v>11799</v>
      </c>
      <c r="Q3171" s="4">
        <v>9085</v>
      </c>
      <c r="R3171" s="3">
        <v>0.1</v>
      </c>
      <c r="S3171" s="4">
        <v>42476</v>
      </c>
      <c r="T3171" s="4">
        <v>36340</v>
      </c>
      <c r="U3171" s="4">
        <v>6136</v>
      </c>
      <c r="V3171" s="3">
        <v>0.14445804689707128</v>
      </c>
      <c r="W3171" t="s">
        <v>75</v>
      </c>
      <c r="X3171" t="s">
        <v>42</v>
      </c>
      <c r="Y3171" t="s">
        <v>56</v>
      </c>
      <c r="Z3171">
        <v>4</v>
      </c>
      <c r="AA3171" t="s">
        <v>163</v>
      </c>
      <c r="AB3171" t="s">
        <v>150</v>
      </c>
      <c r="AC3171">
        <v>3.4</v>
      </c>
    </row>
    <row r="3172" spans="1:29">
      <c r="A3172" t="s">
        <v>3674</v>
      </c>
      <c r="B3172" s="2">
        <v>45272</v>
      </c>
      <c r="C3172" t="s">
        <v>1259</v>
      </c>
      <c r="D3172" t="s">
        <v>31</v>
      </c>
      <c r="E3172" t="s">
        <v>98</v>
      </c>
      <c r="F3172" t="s">
        <v>70</v>
      </c>
      <c r="G3172">
        <v>39</v>
      </c>
      <c r="H3172" t="s">
        <v>99</v>
      </c>
      <c r="I3172" t="s">
        <v>99</v>
      </c>
      <c r="J3172" t="s">
        <v>100</v>
      </c>
      <c r="K3172" t="s">
        <v>166</v>
      </c>
      <c r="L3172" t="s">
        <v>155</v>
      </c>
      <c r="M3172" t="s">
        <v>63</v>
      </c>
      <c r="N3172" t="s">
        <v>126</v>
      </c>
      <c r="O3172">
        <v>5</v>
      </c>
      <c r="P3172" s="4">
        <v>1001</v>
      </c>
      <c r="Q3172" s="4">
        <v>741</v>
      </c>
      <c r="R3172" s="3">
        <v>0</v>
      </c>
      <c r="S3172" s="4">
        <v>5005</v>
      </c>
      <c r="T3172" s="4">
        <v>3705</v>
      </c>
      <c r="U3172" s="4">
        <v>1300</v>
      </c>
      <c r="V3172" s="3">
        <v>0.25974025974025972</v>
      </c>
      <c r="W3172" t="s">
        <v>84</v>
      </c>
      <c r="X3172" t="s">
        <v>55</v>
      </c>
      <c r="Y3172" t="s">
        <v>56</v>
      </c>
      <c r="Z3172">
        <v>7</v>
      </c>
      <c r="AA3172" t="s">
        <v>85</v>
      </c>
      <c r="AB3172" t="s">
        <v>45</v>
      </c>
      <c r="AC3172">
        <v>3.5</v>
      </c>
    </row>
    <row r="3173" spans="1:29">
      <c r="A3173" t="s">
        <v>3675</v>
      </c>
      <c r="B3173" s="2">
        <v>45096</v>
      </c>
      <c r="C3173" t="s">
        <v>512</v>
      </c>
      <c r="D3173" t="s">
        <v>31</v>
      </c>
      <c r="E3173" t="s">
        <v>32</v>
      </c>
      <c r="F3173" t="s">
        <v>33</v>
      </c>
      <c r="G3173">
        <v>37</v>
      </c>
      <c r="H3173" t="s">
        <v>80</v>
      </c>
      <c r="I3173" t="s">
        <v>81</v>
      </c>
      <c r="J3173" t="s">
        <v>82</v>
      </c>
      <c r="K3173" t="s">
        <v>61</v>
      </c>
      <c r="L3173" t="s">
        <v>91</v>
      </c>
      <c r="M3173" t="s">
        <v>83</v>
      </c>
      <c r="N3173" t="s">
        <v>126</v>
      </c>
      <c r="O3173">
        <v>6</v>
      </c>
      <c r="P3173" s="4">
        <v>14772</v>
      </c>
      <c r="Q3173" s="4">
        <v>9750</v>
      </c>
      <c r="R3173" s="3">
        <v>0</v>
      </c>
      <c r="S3173" s="4">
        <v>88632</v>
      </c>
      <c r="T3173" s="4">
        <v>58500</v>
      </c>
      <c r="U3173" s="4">
        <v>30132</v>
      </c>
      <c r="V3173" s="3">
        <v>0.33996750609260762</v>
      </c>
      <c r="W3173" t="s">
        <v>75</v>
      </c>
      <c r="X3173" t="s">
        <v>42</v>
      </c>
      <c r="Y3173" t="s">
        <v>56</v>
      </c>
      <c r="Z3173">
        <v>7</v>
      </c>
      <c r="AA3173" t="s">
        <v>159</v>
      </c>
      <c r="AB3173" t="s">
        <v>150</v>
      </c>
      <c r="AC3173">
        <v>3.2</v>
      </c>
    </row>
    <row r="3174" spans="1:29">
      <c r="A3174" t="s">
        <v>3676</v>
      </c>
      <c r="B3174" s="2">
        <v>45094</v>
      </c>
      <c r="C3174" t="s">
        <v>728</v>
      </c>
      <c r="D3174" t="s">
        <v>49</v>
      </c>
      <c r="E3174" t="s">
        <v>135</v>
      </c>
      <c r="F3174" t="s">
        <v>33</v>
      </c>
      <c r="G3174">
        <v>23</v>
      </c>
      <c r="H3174" t="s">
        <v>34</v>
      </c>
      <c r="I3174" t="s">
        <v>35</v>
      </c>
      <c r="J3174" t="s">
        <v>36</v>
      </c>
      <c r="K3174" t="s">
        <v>269</v>
      </c>
      <c r="L3174" t="s">
        <v>38</v>
      </c>
      <c r="M3174" t="s">
        <v>83</v>
      </c>
      <c r="N3174" t="s">
        <v>113</v>
      </c>
      <c r="O3174">
        <v>4</v>
      </c>
      <c r="P3174" s="4">
        <v>13366</v>
      </c>
      <c r="Q3174" s="4">
        <v>10559</v>
      </c>
      <c r="R3174" s="3">
        <v>0</v>
      </c>
      <c r="S3174" s="4">
        <v>53464</v>
      </c>
      <c r="T3174" s="4">
        <v>42236</v>
      </c>
      <c r="U3174" s="4">
        <v>11228</v>
      </c>
      <c r="V3174" s="3">
        <v>0.2100104743378722</v>
      </c>
      <c r="W3174" t="s">
        <v>84</v>
      </c>
      <c r="X3174" t="s">
        <v>55</v>
      </c>
      <c r="Y3174" t="s">
        <v>56</v>
      </c>
      <c r="Z3174">
        <v>5</v>
      </c>
      <c r="AA3174" t="s">
        <v>102</v>
      </c>
      <c r="AB3174" t="s">
        <v>194</v>
      </c>
      <c r="AC3174">
        <v>3.9</v>
      </c>
    </row>
    <row r="3175" spans="1:29">
      <c r="A3175" t="s">
        <v>3677</v>
      </c>
      <c r="B3175" s="2">
        <v>45113</v>
      </c>
      <c r="C3175" t="s">
        <v>110</v>
      </c>
      <c r="D3175" t="s">
        <v>31</v>
      </c>
      <c r="E3175" t="s">
        <v>98</v>
      </c>
      <c r="F3175" t="s">
        <v>70</v>
      </c>
      <c r="G3175">
        <v>55</v>
      </c>
      <c r="H3175" t="s">
        <v>71</v>
      </c>
      <c r="I3175" t="s">
        <v>72</v>
      </c>
      <c r="J3175" t="s">
        <v>73</v>
      </c>
      <c r="K3175" t="s">
        <v>269</v>
      </c>
      <c r="L3175" t="s">
        <v>131</v>
      </c>
      <c r="M3175" t="s">
        <v>83</v>
      </c>
      <c r="N3175" t="s">
        <v>53</v>
      </c>
      <c r="O3175">
        <v>5</v>
      </c>
      <c r="P3175" s="4">
        <v>10357</v>
      </c>
      <c r="Q3175" s="4">
        <v>6628</v>
      </c>
      <c r="R3175" s="3">
        <v>0.15</v>
      </c>
      <c r="S3175" s="4">
        <v>44017</v>
      </c>
      <c r="T3175" s="4">
        <v>33140</v>
      </c>
      <c r="U3175" s="4">
        <v>10877</v>
      </c>
      <c r="V3175" s="3">
        <v>0.24710907149510417</v>
      </c>
      <c r="W3175" t="s">
        <v>54</v>
      </c>
      <c r="X3175" t="s">
        <v>55</v>
      </c>
      <c r="Y3175" t="s">
        <v>156</v>
      </c>
      <c r="Z3175">
        <v>0</v>
      </c>
      <c r="AA3175" t="s">
        <v>229</v>
      </c>
      <c r="AB3175" t="s">
        <v>150</v>
      </c>
      <c r="AC3175">
        <v>2.4</v>
      </c>
    </row>
    <row r="3176" spans="1:29">
      <c r="A3176" t="s">
        <v>3678</v>
      </c>
      <c r="B3176" s="2">
        <v>45001</v>
      </c>
      <c r="C3176" t="s">
        <v>447</v>
      </c>
      <c r="D3176" t="s">
        <v>31</v>
      </c>
      <c r="E3176" t="s">
        <v>170</v>
      </c>
      <c r="F3176" t="s">
        <v>33</v>
      </c>
      <c r="G3176">
        <v>44</v>
      </c>
      <c r="H3176" t="s">
        <v>153</v>
      </c>
      <c r="I3176" t="s">
        <v>154</v>
      </c>
      <c r="J3176" t="s">
        <v>36</v>
      </c>
      <c r="K3176" t="s">
        <v>337</v>
      </c>
      <c r="L3176" t="s">
        <v>38</v>
      </c>
      <c r="M3176" t="s">
        <v>83</v>
      </c>
      <c r="N3176" t="s">
        <v>113</v>
      </c>
      <c r="O3176">
        <v>6</v>
      </c>
      <c r="P3176" s="4">
        <v>24636</v>
      </c>
      <c r="Q3176" s="4">
        <v>15521</v>
      </c>
      <c r="R3176" s="3">
        <v>0.05</v>
      </c>
      <c r="S3176" s="4">
        <v>140425</v>
      </c>
      <c r="T3176" s="4">
        <v>93126</v>
      </c>
      <c r="U3176" s="4">
        <v>47299</v>
      </c>
      <c r="V3176" s="3">
        <v>0.33682748798290901</v>
      </c>
      <c r="W3176" t="s">
        <v>54</v>
      </c>
      <c r="X3176" t="s">
        <v>42</v>
      </c>
      <c r="Y3176" t="s">
        <v>56</v>
      </c>
      <c r="Z3176">
        <v>5</v>
      </c>
      <c r="AA3176" t="s">
        <v>102</v>
      </c>
      <c r="AB3176" t="s">
        <v>45</v>
      </c>
      <c r="AC3176">
        <v>3.9</v>
      </c>
    </row>
    <row r="3177" spans="1:29">
      <c r="A3177" t="s">
        <v>3679</v>
      </c>
      <c r="B3177" s="2">
        <v>44973</v>
      </c>
      <c r="C3177" t="s">
        <v>1055</v>
      </c>
      <c r="D3177" t="s">
        <v>31</v>
      </c>
      <c r="E3177" t="s">
        <v>69</v>
      </c>
      <c r="F3177" t="s">
        <v>70</v>
      </c>
      <c r="G3177">
        <v>42</v>
      </c>
      <c r="H3177" t="s">
        <v>153</v>
      </c>
      <c r="I3177" t="s">
        <v>154</v>
      </c>
      <c r="J3177" t="s">
        <v>36</v>
      </c>
      <c r="K3177" t="s">
        <v>225</v>
      </c>
      <c r="L3177" t="s">
        <v>142</v>
      </c>
      <c r="M3177" t="s">
        <v>63</v>
      </c>
      <c r="N3177" t="s">
        <v>64</v>
      </c>
      <c r="O3177">
        <v>3</v>
      </c>
      <c r="P3177" s="4">
        <v>2044</v>
      </c>
      <c r="Q3177" s="4">
        <v>1472</v>
      </c>
      <c r="R3177" s="3">
        <v>0.05</v>
      </c>
      <c r="S3177" s="4">
        <v>5825</v>
      </c>
      <c r="T3177" s="4">
        <v>4416</v>
      </c>
      <c r="U3177" s="4">
        <v>1409</v>
      </c>
      <c r="V3177" s="3">
        <v>0.24188841201716738</v>
      </c>
      <c r="W3177" t="s">
        <v>41</v>
      </c>
      <c r="X3177" t="s">
        <v>42</v>
      </c>
      <c r="Y3177" t="s">
        <v>43</v>
      </c>
      <c r="Z3177">
        <v>0</v>
      </c>
      <c r="AA3177" t="s">
        <v>102</v>
      </c>
      <c r="AB3177" t="s">
        <v>189</v>
      </c>
      <c r="AC3177" t="s">
        <v>46</v>
      </c>
    </row>
    <row r="3178" spans="1:29">
      <c r="A3178" t="s">
        <v>3680</v>
      </c>
      <c r="B3178" s="2">
        <v>45089</v>
      </c>
      <c r="C3178" t="s">
        <v>1505</v>
      </c>
      <c r="D3178" t="s">
        <v>31</v>
      </c>
      <c r="E3178" t="s">
        <v>170</v>
      </c>
      <c r="F3178" t="s">
        <v>33</v>
      </c>
      <c r="G3178">
        <v>48</v>
      </c>
      <c r="H3178" t="s">
        <v>88</v>
      </c>
      <c r="I3178" t="s">
        <v>89</v>
      </c>
      <c r="J3178" t="s">
        <v>82</v>
      </c>
      <c r="K3178" t="s">
        <v>125</v>
      </c>
      <c r="L3178" t="s">
        <v>155</v>
      </c>
      <c r="M3178" t="s">
        <v>92</v>
      </c>
      <c r="N3178" t="s">
        <v>40</v>
      </c>
      <c r="O3178">
        <v>1</v>
      </c>
      <c r="P3178" s="4">
        <v>18822</v>
      </c>
      <c r="Q3178" s="4">
        <v>13364</v>
      </c>
      <c r="R3178" s="3">
        <v>0.15</v>
      </c>
      <c r="S3178" s="4">
        <v>15999</v>
      </c>
      <c r="T3178" s="4">
        <v>13364</v>
      </c>
      <c r="U3178" s="4">
        <v>2635</v>
      </c>
      <c r="V3178" s="3">
        <v>0.16469779361210077</v>
      </c>
      <c r="W3178" t="s">
        <v>41</v>
      </c>
      <c r="X3178" t="s">
        <v>42</v>
      </c>
      <c r="Y3178" t="s">
        <v>56</v>
      </c>
      <c r="Z3178">
        <v>6</v>
      </c>
      <c r="AA3178" t="s">
        <v>159</v>
      </c>
      <c r="AB3178" t="s">
        <v>121</v>
      </c>
      <c r="AC3178">
        <v>4.7</v>
      </c>
    </row>
    <row r="3179" spans="1:29">
      <c r="A3179" t="s">
        <v>3681</v>
      </c>
      <c r="B3179" s="2">
        <v>45633</v>
      </c>
      <c r="C3179" t="s">
        <v>427</v>
      </c>
      <c r="D3179" t="s">
        <v>31</v>
      </c>
      <c r="E3179" t="s">
        <v>119</v>
      </c>
      <c r="F3179" t="s">
        <v>70</v>
      </c>
      <c r="G3179">
        <v>28</v>
      </c>
      <c r="H3179" t="s">
        <v>153</v>
      </c>
      <c r="I3179" t="s">
        <v>154</v>
      </c>
      <c r="J3179" t="s">
        <v>36</v>
      </c>
      <c r="K3179" t="s">
        <v>302</v>
      </c>
      <c r="L3179" t="s">
        <v>131</v>
      </c>
      <c r="M3179" t="s">
        <v>63</v>
      </c>
      <c r="N3179" t="s">
        <v>113</v>
      </c>
      <c r="O3179">
        <v>3</v>
      </c>
      <c r="P3179" s="4">
        <v>3915</v>
      </c>
      <c r="Q3179" s="4">
        <v>2897</v>
      </c>
      <c r="R3179" s="3">
        <v>0.2</v>
      </c>
      <c r="S3179" s="4">
        <v>9396</v>
      </c>
      <c r="T3179" s="4">
        <v>8691</v>
      </c>
      <c r="U3179" s="4">
        <v>705</v>
      </c>
      <c r="V3179" s="3">
        <v>7.5031928480204346E-2</v>
      </c>
      <c r="W3179" t="s">
        <v>84</v>
      </c>
      <c r="X3179" t="s">
        <v>76</v>
      </c>
      <c r="Y3179" t="s">
        <v>56</v>
      </c>
      <c r="Z3179">
        <v>6</v>
      </c>
      <c r="AA3179" t="s">
        <v>220</v>
      </c>
      <c r="AB3179" t="s">
        <v>150</v>
      </c>
      <c r="AC3179">
        <v>5</v>
      </c>
    </row>
    <row r="3180" spans="1:29">
      <c r="A3180" t="s">
        <v>3682</v>
      </c>
      <c r="B3180" s="2">
        <v>45505</v>
      </c>
      <c r="C3180" t="s">
        <v>207</v>
      </c>
      <c r="D3180" t="s">
        <v>31</v>
      </c>
      <c r="E3180" t="s">
        <v>129</v>
      </c>
      <c r="F3180" t="s">
        <v>33</v>
      </c>
      <c r="G3180">
        <v>48</v>
      </c>
      <c r="H3180" t="s">
        <v>80</v>
      </c>
      <c r="I3180" t="s">
        <v>81</v>
      </c>
      <c r="J3180" t="s">
        <v>82</v>
      </c>
      <c r="K3180" t="s">
        <v>148</v>
      </c>
      <c r="L3180" t="s">
        <v>131</v>
      </c>
      <c r="M3180" t="s">
        <v>92</v>
      </c>
      <c r="N3180" t="s">
        <v>53</v>
      </c>
      <c r="O3180">
        <v>3</v>
      </c>
      <c r="P3180" s="4">
        <v>1121</v>
      </c>
      <c r="Q3180" s="4">
        <v>852</v>
      </c>
      <c r="R3180" s="3">
        <v>0</v>
      </c>
      <c r="S3180" s="4">
        <v>3363</v>
      </c>
      <c r="T3180" s="4">
        <v>2556</v>
      </c>
      <c r="U3180" s="4">
        <v>807</v>
      </c>
      <c r="V3180" s="3">
        <v>0.23996431757359502</v>
      </c>
      <c r="W3180" t="s">
        <v>54</v>
      </c>
      <c r="X3180" t="s">
        <v>42</v>
      </c>
      <c r="Y3180" t="s">
        <v>56</v>
      </c>
      <c r="Z3180">
        <v>7</v>
      </c>
      <c r="AA3180" t="s">
        <v>57</v>
      </c>
      <c r="AB3180" t="s">
        <v>194</v>
      </c>
      <c r="AC3180">
        <v>3.3</v>
      </c>
    </row>
    <row r="3181" spans="1:29">
      <c r="A3181" t="s">
        <v>3683</v>
      </c>
      <c r="B3181" s="2">
        <v>45096</v>
      </c>
      <c r="C3181" t="s">
        <v>1182</v>
      </c>
      <c r="D3181" t="s">
        <v>31</v>
      </c>
      <c r="E3181" t="s">
        <v>170</v>
      </c>
      <c r="F3181" t="s">
        <v>33</v>
      </c>
      <c r="G3181">
        <v>53</v>
      </c>
      <c r="H3181" t="s">
        <v>99</v>
      </c>
      <c r="I3181" t="s">
        <v>99</v>
      </c>
      <c r="J3181" t="s">
        <v>100</v>
      </c>
      <c r="K3181" t="s">
        <v>257</v>
      </c>
      <c r="L3181" t="s">
        <v>137</v>
      </c>
      <c r="M3181" t="s">
        <v>83</v>
      </c>
      <c r="N3181" t="s">
        <v>64</v>
      </c>
      <c r="O3181">
        <v>7</v>
      </c>
      <c r="P3181" s="4">
        <v>19116</v>
      </c>
      <c r="Q3181" s="4">
        <v>11661</v>
      </c>
      <c r="R3181" s="3">
        <v>0</v>
      </c>
      <c r="S3181" s="4">
        <v>133812</v>
      </c>
      <c r="T3181" s="4">
        <v>81627</v>
      </c>
      <c r="U3181" s="4">
        <v>52185</v>
      </c>
      <c r="V3181" s="3">
        <v>0.38998744507219085</v>
      </c>
      <c r="W3181" t="s">
        <v>75</v>
      </c>
      <c r="X3181" t="s">
        <v>55</v>
      </c>
      <c r="Y3181" t="s">
        <v>56</v>
      </c>
      <c r="Z3181">
        <v>5</v>
      </c>
      <c r="AA3181" t="s">
        <v>172</v>
      </c>
      <c r="AB3181" t="s">
        <v>45</v>
      </c>
      <c r="AC3181">
        <v>3.3</v>
      </c>
    </row>
    <row r="3182" spans="1:29">
      <c r="A3182" t="s">
        <v>3684</v>
      </c>
      <c r="B3182" s="2">
        <v>45444</v>
      </c>
      <c r="C3182" t="s">
        <v>247</v>
      </c>
      <c r="D3182" t="s">
        <v>31</v>
      </c>
      <c r="E3182" t="s">
        <v>69</v>
      </c>
      <c r="F3182" t="s">
        <v>70</v>
      </c>
      <c r="G3182">
        <v>19</v>
      </c>
      <c r="H3182" t="s">
        <v>88</v>
      </c>
      <c r="I3182" t="s">
        <v>89</v>
      </c>
      <c r="J3182" t="s">
        <v>82</v>
      </c>
      <c r="K3182" t="s">
        <v>291</v>
      </c>
      <c r="L3182" t="s">
        <v>131</v>
      </c>
      <c r="M3182" t="s">
        <v>92</v>
      </c>
      <c r="N3182" t="s">
        <v>40</v>
      </c>
      <c r="O3182">
        <v>3</v>
      </c>
      <c r="P3182" s="4">
        <v>12382</v>
      </c>
      <c r="Q3182" s="4">
        <v>7553</v>
      </c>
      <c r="R3182" s="3">
        <v>0.15</v>
      </c>
      <c r="S3182" s="4">
        <v>31574</v>
      </c>
      <c r="T3182" s="4">
        <v>22659</v>
      </c>
      <c r="U3182" s="4">
        <v>8915</v>
      </c>
      <c r="V3182" s="3">
        <v>0.28235256856907581</v>
      </c>
      <c r="W3182" t="s">
        <v>54</v>
      </c>
      <c r="X3182" t="s">
        <v>76</v>
      </c>
      <c r="Y3182" t="s">
        <v>56</v>
      </c>
      <c r="Z3182">
        <v>4</v>
      </c>
      <c r="AA3182" t="s">
        <v>167</v>
      </c>
      <c r="AB3182" t="s">
        <v>66</v>
      </c>
      <c r="AC3182">
        <v>4.2</v>
      </c>
    </row>
    <row r="3183" spans="1:29">
      <c r="A3183" t="s">
        <v>3685</v>
      </c>
      <c r="B3183" s="2">
        <v>45470</v>
      </c>
      <c r="C3183" t="s">
        <v>680</v>
      </c>
      <c r="D3183" t="s">
        <v>31</v>
      </c>
      <c r="E3183" t="s">
        <v>111</v>
      </c>
      <c r="F3183" t="s">
        <v>70</v>
      </c>
      <c r="G3183">
        <v>52</v>
      </c>
      <c r="H3183" t="s">
        <v>146</v>
      </c>
      <c r="I3183" t="s">
        <v>147</v>
      </c>
      <c r="J3183" t="s">
        <v>36</v>
      </c>
      <c r="K3183" t="s">
        <v>90</v>
      </c>
      <c r="L3183" t="s">
        <v>131</v>
      </c>
      <c r="M3183" t="s">
        <v>92</v>
      </c>
      <c r="N3183" t="s">
        <v>93</v>
      </c>
      <c r="O3183">
        <v>4</v>
      </c>
      <c r="P3183" s="4">
        <v>1261</v>
      </c>
      <c r="Q3183" s="4">
        <v>883</v>
      </c>
      <c r="R3183" s="3">
        <v>0.15</v>
      </c>
      <c r="S3183" s="4">
        <v>4287</v>
      </c>
      <c r="T3183" s="4">
        <v>3532</v>
      </c>
      <c r="U3183" s="4">
        <v>755</v>
      </c>
      <c r="V3183" s="3">
        <v>0.17611383251691159</v>
      </c>
      <c r="W3183" t="s">
        <v>54</v>
      </c>
      <c r="X3183" t="s">
        <v>55</v>
      </c>
      <c r="Y3183" t="s">
        <v>156</v>
      </c>
      <c r="Z3183">
        <v>0</v>
      </c>
      <c r="AA3183" t="s">
        <v>163</v>
      </c>
      <c r="AB3183" t="s">
        <v>66</v>
      </c>
      <c r="AC3183">
        <v>1.6</v>
      </c>
    </row>
    <row r="3184" spans="1:29">
      <c r="A3184" t="s">
        <v>3686</v>
      </c>
      <c r="B3184" s="2">
        <v>45097</v>
      </c>
      <c r="C3184" t="s">
        <v>730</v>
      </c>
      <c r="D3184" t="s">
        <v>49</v>
      </c>
      <c r="E3184" t="s">
        <v>135</v>
      </c>
      <c r="F3184" t="s">
        <v>33</v>
      </c>
      <c r="G3184">
        <v>20</v>
      </c>
      <c r="H3184" t="s">
        <v>34</v>
      </c>
      <c r="I3184" t="s">
        <v>35</v>
      </c>
      <c r="J3184" t="s">
        <v>36</v>
      </c>
      <c r="K3184" t="s">
        <v>214</v>
      </c>
      <c r="L3184" t="s">
        <v>62</v>
      </c>
      <c r="M3184" t="s">
        <v>39</v>
      </c>
      <c r="N3184" t="s">
        <v>40</v>
      </c>
      <c r="O3184">
        <v>3</v>
      </c>
      <c r="P3184" s="4">
        <v>16860</v>
      </c>
      <c r="Q3184" s="4">
        <v>11128</v>
      </c>
      <c r="R3184" s="3">
        <v>0</v>
      </c>
      <c r="S3184" s="4">
        <v>50580</v>
      </c>
      <c r="T3184" s="4">
        <v>33384</v>
      </c>
      <c r="U3184" s="4">
        <v>17196</v>
      </c>
      <c r="V3184" s="3">
        <v>0.33997627520759194</v>
      </c>
      <c r="W3184" t="s">
        <v>41</v>
      </c>
      <c r="X3184" t="s">
        <v>55</v>
      </c>
      <c r="Y3184" t="s">
        <v>43</v>
      </c>
      <c r="Z3184">
        <v>0</v>
      </c>
      <c r="AA3184" t="s">
        <v>143</v>
      </c>
      <c r="AB3184" t="s">
        <v>45</v>
      </c>
      <c r="AC3184" t="s">
        <v>46</v>
      </c>
    </row>
    <row r="3185" spans="1:29">
      <c r="A3185" t="s">
        <v>3687</v>
      </c>
      <c r="B3185" s="2">
        <v>45010</v>
      </c>
      <c r="C3185" t="s">
        <v>218</v>
      </c>
      <c r="D3185" t="s">
        <v>31</v>
      </c>
      <c r="E3185" t="s">
        <v>50</v>
      </c>
      <c r="F3185" t="s">
        <v>33</v>
      </c>
      <c r="G3185">
        <v>20</v>
      </c>
      <c r="H3185" t="s">
        <v>80</v>
      </c>
      <c r="I3185" t="s">
        <v>81</v>
      </c>
      <c r="J3185" t="s">
        <v>82</v>
      </c>
      <c r="K3185" t="s">
        <v>37</v>
      </c>
      <c r="L3185" t="s">
        <v>142</v>
      </c>
      <c r="M3185" t="s">
        <v>83</v>
      </c>
      <c r="N3185" t="s">
        <v>53</v>
      </c>
      <c r="O3185">
        <v>7</v>
      </c>
      <c r="P3185" s="4">
        <v>13048</v>
      </c>
      <c r="Q3185" s="4">
        <v>9525</v>
      </c>
      <c r="R3185" s="3">
        <v>0</v>
      </c>
      <c r="S3185" s="4">
        <v>91336</v>
      </c>
      <c r="T3185" s="4">
        <v>66675</v>
      </c>
      <c r="U3185" s="4">
        <v>24661</v>
      </c>
      <c r="V3185" s="3">
        <v>0.27000306560392395</v>
      </c>
      <c r="W3185" t="s">
        <v>84</v>
      </c>
      <c r="X3185" t="s">
        <v>42</v>
      </c>
      <c r="Y3185" t="s">
        <v>56</v>
      </c>
      <c r="Z3185">
        <v>4</v>
      </c>
      <c r="AA3185" t="s">
        <v>167</v>
      </c>
      <c r="AB3185" t="s">
        <v>189</v>
      </c>
      <c r="AC3185">
        <v>4.4000000000000004</v>
      </c>
    </row>
    <row r="3186" spans="1:29">
      <c r="A3186" t="s">
        <v>3688</v>
      </c>
      <c r="B3186" s="2">
        <v>45232</v>
      </c>
      <c r="C3186" t="s">
        <v>161</v>
      </c>
      <c r="D3186" t="s">
        <v>31</v>
      </c>
      <c r="E3186" t="s">
        <v>170</v>
      </c>
      <c r="F3186" t="s">
        <v>33</v>
      </c>
      <c r="G3186">
        <v>47</v>
      </c>
      <c r="H3186" t="s">
        <v>105</v>
      </c>
      <c r="I3186" t="s">
        <v>89</v>
      </c>
      <c r="J3186" t="s">
        <v>82</v>
      </c>
      <c r="K3186" t="s">
        <v>116</v>
      </c>
      <c r="L3186" t="s">
        <v>91</v>
      </c>
      <c r="M3186" t="s">
        <v>83</v>
      </c>
      <c r="N3186" t="s">
        <v>113</v>
      </c>
      <c r="O3186">
        <v>5</v>
      </c>
      <c r="P3186" s="4">
        <v>7012</v>
      </c>
      <c r="Q3186" s="4">
        <v>5259</v>
      </c>
      <c r="R3186" s="3">
        <v>0.05</v>
      </c>
      <c r="S3186" s="4">
        <v>33307</v>
      </c>
      <c r="T3186" s="4">
        <v>26295</v>
      </c>
      <c r="U3186" s="4">
        <v>7012</v>
      </c>
      <c r="V3186" s="3">
        <v>0.21052631578947367</v>
      </c>
      <c r="W3186" t="s">
        <v>54</v>
      </c>
      <c r="X3186" t="s">
        <v>55</v>
      </c>
      <c r="Y3186" t="s">
        <v>56</v>
      </c>
      <c r="Z3186">
        <v>1</v>
      </c>
      <c r="AA3186" t="s">
        <v>44</v>
      </c>
      <c r="AB3186" t="s">
        <v>189</v>
      </c>
      <c r="AC3186">
        <v>3.1</v>
      </c>
    </row>
    <row r="3187" spans="1:29">
      <c r="A3187" t="s">
        <v>3689</v>
      </c>
      <c r="B3187" s="2">
        <v>45165</v>
      </c>
      <c r="C3187" t="s">
        <v>666</v>
      </c>
      <c r="D3187" t="s">
        <v>31</v>
      </c>
      <c r="E3187" t="s">
        <v>60</v>
      </c>
      <c r="F3187" t="s">
        <v>70</v>
      </c>
      <c r="G3187">
        <v>24</v>
      </c>
      <c r="H3187" t="s">
        <v>153</v>
      </c>
      <c r="I3187" t="s">
        <v>154</v>
      </c>
      <c r="J3187" t="s">
        <v>36</v>
      </c>
      <c r="K3187" t="s">
        <v>125</v>
      </c>
      <c r="L3187" t="s">
        <v>137</v>
      </c>
      <c r="M3187" t="s">
        <v>92</v>
      </c>
      <c r="N3187" t="s">
        <v>64</v>
      </c>
      <c r="O3187">
        <v>5</v>
      </c>
      <c r="P3187" s="4">
        <v>15733</v>
      </c>
      <c r="Q3187" s="4">
        <v>9754</v>
      </c>
      <c r="R3187" s="3">
        <v>0.15</v>
      </c>
      <c r="S3187" s="4">
        <v>66865</v>
      </c>
      <c r="T3187" s="4">
        <v>48770</v>
      </c>
      <c r="U3187" s="4">
        <v>18095</v>
      </c>
      <c r="V3187" s="3">
        <v>0.27061990578030359</v>
      </c>
      <c r="W3187" t="s">
        <v>75</v>
      </c>
      <c r="X3187" t="s">
        <v>42</v>
      </c>
      <c r="Y3187" t="s">
        <v>43</v>
      </c>
      <c r="Z3187">
        <v>0</v>
      </c>
      <c r="AA3187" t="s">
        <v>167</v>
      </c>
      <c r="AB3187" t="s">
        <v>132</v>
      </c>
      <c r="AC3187" t="s">
        <v>46</v>
      </c>
    </row>
    <row r="3188" spans="1:29">
      <c r="A3188" t="s">
        <v>3690</v>
      </c>
      <c r="B3188" s="2">
        <v>45074</v>
      </c>
      <c r="C3188" t="s">
        <v>1096</v>
      </c>
      <c r="D3188" t="s">
        <v>31</v>
      </c>
      <c r="E3188" t="s">
        <v>124</v>
      </c>
      <c r="F3188" t="s">
        <v>70</v>
      </c>
      <c r="G3188">
        <v>46</v>
      </c>
      <c r="H3188" t="s">
        <v>34</v>
      </c>
      <c r="I3188" t="s">
        <v>35</v>
      </c>
      <c r="J3188" t="s">
        <v>36</v>
      </c>
      <c r="K3188" t="s">
        <v>116</v>
      </c>
      <c r="L3188" t="s">
        <v>52</v>
      </c>
      <c r="M3188" t="s">
        <v>63</v>
      </c>
      <c r="N3188" t="s">
        <v>53</v>
      </c>
      <c r="O3188">
        <v>3</v>
      </c>
      <c r="P3188" s="4">
        <v>15025</v>
      </c>
      <c r="Q3188" s="4">
        <v>10367</v>
      </c>
      <c r="R3188" s="3">
        <v>0.1</v>
      </c>
      <c r="S3188" s="4">
        <v>40568</v>
      </c>
      <c r="T3188" s="4">
        <v>31101</v>
      </c>
      <c r="U3188" s="4">
        <v>9467</v>
      </c>
      <c r="V3188" s="3">
        <v>0.23336126996647605</v>
      </c>
      <c r="W3188" t="s">
        <v>75</v>
      </c>
      <c r="X3188" t="s">
        <v>76</v>
      </c>
      <c r="Y3188" t="s">
        <v>56</v>
      </c>
      <c r="Z3188">
        <v>3</v>
      </c>
      <c r="AA3188" t="s">
        <v>163</v>
      </c>
      <c r="AB3188" t="s">
        <v>121</v>
      </c>
      <c r="AC3188">
        <v>5</v>
      </c>
    </row>
    <row r="3189" spans="1:29">
      <c r="A3189" t="s">
        <v>3691</v>
      </c>
      <c r="B3189" s="2">
        <v>44942</v>
      </c>
      <c r="C3189" t="s">
        <v>332</v>
      </c>
      <c r="D3189" t="s">
        <v>31</v>
      </c>
      <c r="E3189" t="s">
        <v>129</v>
      </c>
      <c r="F3189" t="s">
        <v>33</v>
      </c>
      <c r="G3189">
        <v>38</v>
      </c>
      <c r="H3189" t="s">
        <v>105</v>
      </c>
      <c r="I3189" t="s">
        <v>89</v>
      </c>
      <c r="J3189" t="s">
        <v>82</v>
      </c>
      <c r="K3189" t="s">
        <v>257</v>
      </c>
      <c r="L3189" t="s">
        <v>131</v>
      </c>
      <c r="M3189" t="s">
        <v>92</v>
      </c>
      <c r="N3189" t="s">
        <v>53</v>
      </c>
      <c r="O3189">
        <v>8</v>
      </c>
      <c r="P3189" s="4">
        <v>18681</v>
      </c>
      <c r="Q3189" s="4">
        <v>10835</v>
      </c>
      <c r="R3189" s="3">
        <v>0.1</v>
      </c>
      <c r="S3189" s="4">
        <v>134503</v>
      </c>
      <c r="T3189" s="4">
        <v>86680</v>
      </c>
      <c r="U3189" s="4">
        <v>47823</v>
      </c>
      <c r="V3189" s="3">
        <v>0.35555340773068261</v>
      </c>
      <c r="W3189" t="s">
        <v>84</v>
      </c>
      <c r="X3189" t="s">
        <v>76</v>
      </c>
      <c r="Y3189" t="s">
        <v>56</v>
      </c>
      <c r="Z3189">
        <v>4</v>
      </c>
      <c r="AA3189" t="s">
        <v>181</v>
      </c>
      <c r="AB3189" t="s">
        <v>189</v>
      </c>
      <c r="AC3189">
        <v>3.7</v>
      </c>
    </row>
    <row r="3190" spans="1:29">
      <c r="A3190" t="s">
        <v>3692</v>
      </c>
      <c r="B3190" s="2">
        <v>45616</v>
      </c>
      <c r="C3190" t="s">
        <v>608</v>
      </c>
      <c r="D3190" t="s">
        <v>31</v>
      </c>
      <c r="E3190" t="s">
        <v>170</v>
      </c>
      <c r="F3190" t="s">
        <v>33</v>
      </c>
      <c r="G3190">
        <v>32</v>
      </c>
      <c r="H3190" t="s">
        <v>153</v>
      </c>
      <c r="I3190" t="s">
        <v>154</v>
      </c>
      <c r="J3190" t="s">
        <v>36</v>
      </c>
      <c r="K3190" t="s">
        <v>192</v>
      </c>
      <c r="L3190" t="s">
        <v>38</v>
      </c>
      <c r="M3190" t="s">
        <v>83</v>
      </c>
      <c r="N3190" t="s">
        <v>40</v>
      </c>
      <c r="O3190">
        <v>6</v>
      </c>
      <c r="P3190" s="4">
        <v>20572</v>
      </c>
      <c r="Q3190" s="4">
        <v>12960</v>
      </c>
      <c r="R3190" s="3">
        <v>0.1</v>
      </c>
      <c r="S3190" s="4">
        <v>111089</v>
      </c>
      <c r="T3190" s="4">
        <v>77760</v>
      </c>
      <c r="U3190" s="4">
        <v>33329</v>
      </c>
      <c r="V3190" s="3">
        <v>0.30002070412011989</v>
      </c>
      <c r="W3190" t="s">
        <v>75</v>
      </c>
      <c r="X3190" t="s">
        <v>76</v>
      </c>
      <c r="Y3190" t="s">
        <v>56</v>
      </c>
      <c r="Z3190">
        <v>4</v>
      </c>
      <c r="AA3190" t="s">
        <v>181</v>
      </c>
      <c r="AB3190" t="s">
        <v>150</v>
      </c>
      <c r="AC3190">
        <v>3.4</v>
      </c>
    </row>
    <row r="3191" spans="1:29">
      <c r="A3191" t="s">
        <v>3693</v>
      </c>
      <c r="B3191" s="2">
        <v>45126</v>
      </c>
      <c r="C3191" t="s">
        <v>453</v>
      </c>
      <c r="D3191" t="s">
        <v>31</v>
      </c>
      <c r="E3191" t="s">
        <v>129</v>
      </c>
      <c r="F3191" t="s">
        <v>33</v>
      </c>
      <c r="G3191">
        <v>46</v>
      </c>
      <c r="H3191" t="s">
        <v>88</v>
      </c>
      <c r="I3191" t="s">
        <v>89</v>
      </c>
      <c r="J3191" t="s">
        <v>82</v>
      </c>
      <c r="K3191" t="s">
        <v>106</v>
      </c>
      <c r="L3191" t="s">
        <v>137</v>
      </c>
      <c r="M3191" t="s">
        <v>92</v>
      </c>
      <c r="N3191" t="s">
        <v>40</v>
      </c>
      <c r="O3191">
        <v>1</v>
      </c>
      <c r="P3191" s="4">
        <v>7187</v>
      </c>
      <c r="Q3191" s="4">
        <v>4025</v>
      </c>
      <c r="R3191" s="3">
        <v>0.05</v>
      </c>
      <c r="S3191" s="4">
        <v>6828</v>
      </c>
      <c r="T3191" s="4">
        <v>4025</v>
      </c>
      <c r="U3191" s="4">
        <v>2803</v>
      </c>
      <c r="V3191" s="3">
        <v>0.41051552431165789</v>
      </c>
      <c r="W3191" t="s">
        <v>84</v>
      </c>
      <c r="X3191" t="s">
        <v>42</v>
      </c>
      <c r="Y3191" t="s">
        <v>171</v>
      </c>
      <c r="Z3191">
        <v>15</v>
      </c>
      <c r="AA3191" t="s">
        <v>159</v>
      </c>
      <c r="AB3191" t="s">
        <v>194</v>
      </c>
      <c r="AC3191" t="s">
        <v>46</v>
      </c>
    </row>
    <row r="3192" spans="1:29">
      <c r="A3192" t="s">
        <v>3694</v>
      </c>
      <c r="B3192" s="2">
        <v>45329</v>
      </c>
      <c r="C3192" t="s">
        <v>992</v>
      </c>
      <c r="D3192" t="s">
        <v>31</v>
      </c>
      <c r="E3192" t="s">
        <v>32</v>
      </c>
      <c r="F3192" t="s">
        <v>33</v>
      </c>
      <c r="G3192">
        <v>26</v>
      </c>
      <c r="H3192" t="s">
        <v>71</v>
      </c>
      <c r="I3192" t="s">
        <v>72</v>
      </c>
      <c r="J3192" t="s">
        <v>73</v>
      </c>
      <c r="K3192" t="s">
        <v>90</v>
      </c>
      <c r="L3192" t="s">
        <v>131</v>
      </c>
      <c r="M3192" t="s">
        <v>83</v>
      </c>
      <c r="N3192" t="s">
        <v>53</v>
      </c>
      <c r="O3192">
        <v>8</v>
      </c>
      <c r="P3192" s="4">
        <v>22286</v>
      </c>
      <c r="Q3192" s="4">
        <v>14709</v>
      </c>
      <c r="R3192" s="3">
        <v>0</v>
      </c>
      <c r="S3192" s="4">
        <v>178288</v>
      </c>
      <c r="T3192" s="4">
        <v>117672</v>
      </c>
      <c r="U3192" s="4">
        <v>60616</v>
      </c>
      <c r="V3192" s="3">
        <v>0.33998923090729605</v>
      </c>
      <c r="W3192" t="s">
        <v>84</v>
      </c>
      <c r="X3192" t="s">
        <v>42</v>
      </c>
      <c r="Y3192" t="s">
        <v>56</v>
      </c>
      <c r="Z3192">
        <v>4</v>
      </c>
      <c r="AA3192" t="s">
        <v>163</v>
      </c>
      <c r="AB3192" t="s">
        <v>150</v>
      </c>
      <c r="AC3192">
        <v>3.1</v>
      </c>
    </row>
    <row r="3193" spans="1:29">
      <c r="A3193" t="s">
        <v>3695</v>
      </c>
      <c r="B3193" s="2">
        <v>45517</v>
      </c>
      <c r="C3193" t="s">
        <v>946</v>
      </c>
      <c r="D3193" t="s">
        <v>31</v>
      </c>
      <c r="E3193" t="s">
        <v>60</v>
      </c>
      <c r="F3193" t="s">
        <v>70</v>
      </c>
      <c r="G3193">
        <v>32</v>
      </c>
      <c r="H3193" t="s">
        <v>80</v>
      </c>
      <c r="I3193" t="s">
        <v>81</v>
      </c>
      <c r="J3193" t="s">
        <v>82</v>
      </c>
      <c r="K3193" t="s">
        <v>337</v>
      </c>
      <c r="L3193" t="s">
        <v>131</v>
      </c>
      <c r="M3193" t="s">
        <v>107</v>
      </c>
      <c r="N3193" t="s">
        <v>113</v>
      </c>
      <c r="O3193">
        <v>5</v>
      </c>
      <c r="P3193" s="4">
        <v>20816</v>
      </c>
      <c r="Q3193" s="4">
        <v>13322</v>
      </c>
      <c r="R3193" s="3">
        <v>0</v>
      </c>
      <c r="S3193" s="4">
        <v>104080</v>
      </c>
      <c r="T3193" s="4">
        <v>66610</v>
      </c>
      <c r="U3193" s="4">
        <v>37470</v>
      </c>
      <c r="V3193" s="3">
        <v>0.36001152959262106</v>
      </c>
      <c r="W3193" t="s">
        <v>41</v>
      </c>
      <c r="X3193" t="s">
        <v>42</v>
      </c>
      <c r="Y3193" t="s">
        <v>56</v>
      </c>
      <c r="Z3193">
        <v>4</v>
      </c>
      <c r="AA3193" t="s">
        <v>193</v>
      </c>
      <c r="AB3193" t="s">
        <v>121</v>
      </c>
      <c r="AC3193">
        <v>3.9</v>
      </c>
    </row>
    <row r="3194" spans="1:29">
      <c r="A3194" t="s">
        <v>3696</v>
      </c>
      <c r="B3194" s="2">
        <v>45603</v>
      </c>
      <c r="C3194" t="s">
        <v>297</v>
      </c>
      <c r="D3194" t="s">
        <v>31</v>
      </c>
      <c r="E3194" t="s">
        <v>135</v>
      </c>
      <c r="F3194" t="s">
        <v>33</v>
      </c>
      <c r="G3194">
        <v>50</v>
      </c>
      <c r="H3194" t="s">
        <v>146</v>
      </c>
      <c r="I3194" t="s">
        <v>147</v>
      </c>
      <c r="J3194" t="s">
        <v>36</v>
      </c>
      <c r="K3194" t="s">
        <v>61</v>
      </c>
      <c r="L3194" t="s">
        <v>137</v>
      </c>
      <c r="M3194" t="s">
        <v>39</v>
      </c>
      <c r="N3194" t="s">
        <v>93</v>
      </c>
      <c r="O3194">
        <v>1</v>
      </c>
      <c r="P3194" s="4">
        <v>10754</v>
      </c>
      <c r="Q3194" s="4">
        <v>8281</v>
      </c>
      <c r="R3194" s="3">
        <v>0</v>
      </c>
      <c r="S3194" s="4">
        <v>10754</v>
      </c>
      <c r="T3194" s="4">
        <v>8281</v>
      </c>
      <c r="U3194" s="4">
        <v>2473</v>
      </c>
      <c r="V3194" s="3">
        <v>0.22996094476473869</v>
      </c>
      <c r="W3194" t="s">
        <v>75</v>
      </c>
      <c r="X3194" t="s">
        <v>76</v>
      </c>
      <c r="Y3194" t="s">
        <v>43</v>
      </c>
      <c r="Z3194">
        <v>0</v>
      </c>
      <c r="AA3194" t="s">
        <v>181</v>
      </c>
      <c r="AB3194" t="s">
        <v>189</v>
      </c>
      <c r="AC3194" t="s">
        <v>46</v>
      </c>
    </row>
    <row r="3195" spans="1:29">
      <c r="A3195" t="s">
        <v>3697</v>
      </c>
      <c r="B3195" s="2">
        <v>45162</v>
      </c>
      <c r="C3195" t="s">
        <v>782</v>
      </c>
      <c r="D3195" t="s">
        <v>31</v>
      </c>
      <c r="E3195" t="s">
        <v>98</v>
      </c>
      <c r="F3195" t="s">
        <v>70</v>
      </c>
      <c r="G3195">
        <v>34</v>
      </c>
      <c r="H3195" t="s">
        <v>80</v>
      </c>
      <c r="I3195" t="s">
        <v>81</v>
      </c>
      <c r="J3195" t="s">
        <v>82</v>
      </c>
      <c r="K3195" t="s">
        <v>179</v>
      </c>
      <c r="L3195" t="s">
        <v>142</v>
      </c>
      <c r="M3195" t="s">
        <v>39</v>
      </c>
      <c r="N3195" t="s">
        <v>113</v>
      </c>
      <c r="O3195">
        <v>4</v>
      </c>
      <c r="P3195" s="4">
        <v>17856</v>
      </c>
      <c r="Q3195" s="4">
        <v>13392</v>
      </c>
      <c r="R3195" s="3">
        <v>0.1</v>
      </c>
      <c r="S3195" s="4">
        <v>64282</v>
      </c>
      <c r="T3195" s="4">
        <v>53568</v>
      </c>
      <c r="U3195" s="4">
        <v>10714</v>
      </c>
      <c r="V3195" s="3">
        <v>0.16667185215145763</v>
      </c>
      <c r="W3195" t="s">
        <v>54</v>
      </c>
      <c r="X3195" t="s">
        <v>42</v>
      </c>
      <c r="Y3195" t="s">
        <v>56</v>
      </c>
      <c r="Z3195">
        <v>7</v>
      </c>
      <c r="AA3195" t="s">
        <v>102</v>
      </c>
      <c r="AB3195" t="s">
        <v>121</v>
      </c>
      <c r="AC3195">
        <v>3.2</v>
      </c>
    </row>
    <row r="3196" spans="1:29">
      <c r="A3196" t="s">
        <v>3698</v>
      </c>
      <c r="B3196" s="2">
        <v>45425</v>
      </c>
      <c r="C3196" t="s">
        <v>1700</v>
      </c>
      <c r="D3196" t="s">
        <v>31</v>
      </c>
      <c r="E3196" t="s">
        <v>135</v>
      </c>
      <c r="F3196" t="s">
        <v>33</v>
      </c>
      <c r="G3196">
        <v>51</v>
      </c>
      <c r="H3196" t="s">
        <v>153</v>
      </c>
      <c r="I3196" t="s">
        <v>154</v>
      </c>
      <c r="J3196" t="s">
        <v>36</v>
      </c>
      <c r="K3196" t="s">
        <v>51</v>
      </c>
      <c r="L3196" t="s">
        <v>131</v>
      </c>
      <c r="M3196" t="s">
        <v>63</v>
      </c>
      <c r="N3196" t="s">
        <v>113</v>
      </c>
      <c r="O3196">
        <v>1</v>
      </c>
      <c r="P3196" s="4">
        <v>24879</v>
      </c>
      <c r="Q3196" s="4">
        <v>19903</v>
      </c>
      <c r="R3196" s="3">
        <v>0</v>
      </c>
      <c r="S3196" s="4">
        <v>24879</v>
      </c>
      <c r="T3196" s="4">
        <v>19903</v>
      </c>
      <c r="U3196" s="4">
        <v>4976</v>
      </c>
      <c r="V3196" s="3">
        <v>0.20000803890831625</v>
      </c>
      <c r="W3196" t="s">
        <v>75</v>
      </c>
      <c r="X3196" t="s">
        <v>55</v>
      </c>
      <c r="Y3196" t="s">
        <v>56</v>
      </c>
      <c r="Z3196">
        <v>2</v>
      </c>
      <c r="AA3196" t="s">
        <v>226</v>
      </c>
      <c r="AB3196" t="s">
        <v>95</v>
      </c>
      <c r="AC3196">
        <v>4.8</v>
      </c>
    </row>
    <row r="3197" spans="1:29">
      <c r="A3197" t="s">
        <v>3699</v>
      </c>
      <c r="B3197" s="2">
        <v>45400</v>
      </c>
      <c r="C3197" t="s">
        <v>811</v>
      </c>
      <c r="D3197" t="s">
        <v>49</v>
      </c>
      <c r="E3197" t="s">
        <v>124</v>
      </c>
      <c r="F3197" t="s">
        <v>70</v>
      </c>
      <c r="G3197">
        <v>35</v>
      </c>
      <c r="H3197" t="s">
        <v>71</v>
      </c>
      <c r="I3197" t="s">
        <v>72</v>
      </c>
      <c r="J3197" t="s">
        <v>73</v>
      </c>
      <c r="K3197" t="s">
        <v>37</v>
      </c>
      <c r="L3197" t="s">
        <v>52</v>
      </c>
      <c r="M3197" t="s">
        <v>107</v>
      </c>
      <c r="N3197" t="s">
        <v>126</v>
      </c>
      <c r="O3197">
        <v>5</v>
      </c>
      <c r="P3197" s="4">
        <v>24408</v>
      </c>
      <c r="Q3197" s="4">
        <v>13913</v>
      </c>
      <c r="R3197" s="3">
        <v>0.1</v>
      </c>
      <c r="S3197" s="4">
        <v>109836</v>
      </c>
      <c r="T3197" s="4">
        <v>69565</v>
      </c>
      <c r="U3197" s="4">
        <v>40271</v>
      </c>
      <c r="V3197" s="3">
        <v>0.36664663680396226</v>
      </c>
      <c r="W3197" t="s">
        <v>41</v>
      </c>
      <c r="X3197" t="s">
        <v>76</v>
      </c>
      <c r="Y3197" t="s">
        <v>56</v>
      </c>
      <c r="Z3197">
        <v>4</v>
      </c>
      <c r="AA3197" t="s">
        <v>44</v>
      </c>
      <c r="AB3197" t="s">
        <v>194</v>
      </c>
      <c r="AC3197">
        <v>3.9</v>
      </c>
    </row>
    <row r="3198" spans="1:29">
      <c r="A3198" t="s">
        <v>3700</v>
      </c>
      <c r="B3198" s="2">
        <v>45419</v>
      </c>
      <c r="C3198" t="s">
        <v>747</v>
      </c>
      <c r="D3198" t="s">
        <v>31</v>
      </c>
      <c r="E3198" t="s">
        <v>119</v>
      </c>
      <c r="F3198" t="s">
        <v>70</v>
      </c>
      <c r="G3198">
        <v>60</v>
      </c>
      <c r="H3198" t="s">
        <v>88</v>
      </c>
      <c r="I3198" t="s">
        <v>89</v>
      </c>
      <c r="J3198" t="s">
        <v>82</v>
      </c>
      <c r="K3198" t="s">
        <v>214</v>
      </c>
      <c r="L3198" t="s">
        <v>52</v>
      </c>
      <c r="M3198" t="s">
        <v>92</v>
      </c>
      <c r="N3198" t="s">
        <v>40</v>
      </c>
      <c r="O3198">
        <v>1</v>
      </c>
      <c r="P3198" s="4">
        <v>14312</v>
      </c>
      <c r="Q3198" s="4">
        <v>9160</v>
      </c>
      <c r="R3198" s="3">
        <v>0.2</v>
      </c>
      <c r="S3198" s="4">
        <v>11450</v>
      </c>
      <c r="T3198" s="4">
        <v>9160</v>
      </c>
      <c r="U3198" s="4">
        <v>2290</v>
      </c>
      <c r="V3198" s="3">
        <v>0.2</v>
      </c>
      <c r="W3198" t="s">
        <v>75</v>
      </c>
      <c r="X3198" t="s">
        <v>42</v>
      </c>
      <c r="Y3198" t="s">
        <v>56</v>
      </c>
      <c r="Z3198">
        <v>4</v>
      </c>
      <c r="AA3198" t="s">
        <v>229</v>
      </c>
      <c r="AB3198" t="s">
        <v>150</v>
      </c>
      <c r="AC3198">
        <v>4.7</v>
      </c>
    </row>
    <row r="3199" spans="1:29">
      <c r="A3199" t="s">
        <v>3701</v>
      </c>
      <c r="B3199" s="2">
        <v>45029</v>
      </c>
      <c r="C3199" t="s">
        <v>228</v>
      </c>
      <c r="D3199" t="s">
        <v>31</v>
      </c>
      <c r="E3199" t="s">
        <v>119</v>
      </c>
      <c r="F3199" t="s">
        <v>70</v>
      </c>
      <c r="G3199">
        <v>52</v>
      </c>
      <c r="H3199" t="s">
        <v>105</v>
      </c>
      <c r="I3199" t="s">
        <v>89</v>
      </c>
      <c r="J3199" t="s">
        <v>82</v>
      </c>
      <c r="K3199" t="s">
        <v>90</v>
      </c>
      <c r="L3199" t="s">
        <v>38</v>
      </c>
      <c r="M3199" t="s">
        <v>92</v>
      </c>
      <c r="N3199" t="s">
        <v>93</v>
      </c>
      <c r="O3199">
        <v>3</v>
      </c>
      <c r="P3199" s="4">
        <v>19240</v>
      </c>
      <c r="Q3199" s="4">
        <v>12506</v>
      </c>
      <c r="R3199" s="3">
        <v>0</v>
      </c>
      <c r="S3199" s="4">
        <v>57720</v>
      </c>
      <c r="T3199" s="4">
        <v>37518</v>
      </c>
      <c r="U3199" s="4">
        <v>20202</v>
      </c>
      <c r="V3199" s="3">
        <v>0.35</v>
      </c>
      <c r="W3199" t="s">
        <v>54</v>
      </c>
      <c r="X3199" t="s">
        <v>76</v>
      </c>
      <c r="Y3199" t="s">
        <v>43</v>
      </c>
      <c r="Z3199">
        <v>0</v>
      </c>
      <c r="AA3199" t="s">
        <v>77</v>
      </c>
      <c r="AB3199" t="s">
        <v>66</v>
      </c>
      <c r="AC3199" t="s">
        <v>46</v>
      </c>
    </row>
    <row r="3200" spans="1:29">
      <c r="A3200" t="s">
        <v>3702</v>
      </c>
      <c r="B3200" s="2">
        <v>45278</v>
      </c>
      <c r="C3200" t="s">
        <v>1062</v>
      </c>
      <c r="D3200" t="s">
        <v>31</v>
      </c>
      <c r="E3200" t="s">
        <v>32</v>
      </c>
      <c r="F3200" t="s">
        <v>33</v>
      </c>
      <c r="G3200">
        <v>44</v>
      </c>
      <c r="H3200" t="s">
        <v>71</v>
      </c>
      <c r="I3200" t="s">
        <v>72</v>
      </c>
      <c r="J3200" t="s">
        <v>73</v>
      </c>
      <c r="K3200" t="s">
        <v>302</v>
      </c>
      <c r="L3200" t="s">
        <v>131</v>
      </c>
      <c r="M3200" t="s">
        <v>107</v>
      </c>
      <c r="N3200" t="s">
        <v>64</v>
      </c>
      <c r="O3200">
        <v>3</v>
      </c>
      <c r="P3200" s="4">
        <v>17395</v>
      </c>
      <c r="Q3200" s="4">
        <v>13916</v>
      </c>
      <c r="R3200" s="3">
        <v>0</v>
      </c>
      <c r="S3200" s="4">
        <v>52185</v>
      </c>
      <c r="T3200" s="4">
        <v>41748</v>
      </c>
      <c r="U3200" s="4">
        <v>10437</v>
      </c>
      <c r="V3200" s="3">
        <v>0.2</v>
      </c>
      <c r="W3200" t="s">
        <v>41</v>
      </c>
      <c r="X3200" t="s">
        <v>55</v>
      </c>
      <c r="Y3200" t="s">
        <v>156</v>
      </c>
      <c r="Z3200">
        <v>0</v>
      </c>
      <c r="AA3200" t="s">
        <v>65</v>
      </c>
      <c r="AB3200" t="s">
        <v>150</v>
      </c>
      <c r="AC3200">
        <v>1.4</v>
      </c>
    </row>
    <row r="3201" spans="1:29">
      <c r="A3201" t="s">
        <v>3703</v>
      </c>
      <c r="B3201" s="2">
        <v>45199</v>
      </c>
      <c r="C3201" t="s">
        <v>1275</v>
      </c>
      <c r="D3201" t="s">
        <v>31</v>
      </c>
      <c r="E3201" t="s">
        <v>111</v>
      </c>
      <c r="F3201" t="s">
        <v>70</v>
      </c>
      <c r="G3201">
        <v>28</v>
      </c>
      <c r="H3201" t="s">
        <v>105</v>
      </c>
      <c r="I3201" t="s">
        <v>89</v>
      </c>
      <c r="J3201" t="s">
        <v>82</v>
      </c>
      <c r="K3201" t="s">
        <v>130</v>
      </c>
      <c r="L3201" t="s">
        <v>137</v>
      </c>
      <c r="M3201" t="s">
        <v>107</v>
      </c>
      <c r="N3201" t="s">
        <v>64</v>
      </c>
      <c r="O3201">
        <v>1</v>
      </c>
      <c r="P3201" s="4">
        <v>7715</v>
      </c>
      <c r="Q3201" s="4">
        <v>6095</v>
      </c>
      <c r="R3201" s="3">
        <v>0.2</v>
      </c>
      <c r="S3201" s="4">
        <v>6172</v>
      </c>
      <c r="T3201" s="4">
        <v>6095</v>
      </c>
      <c r="U3201" s="4">
        <v>77</v>
      </c>
      <c r="V3201" s="3">
        <v>1.2475696694750486E-2</v>
      </c>
      <c r="W3201" t="s">
        <v>75</v>
      </c>
      <c r="X3201" t="s">
        <v>55</v>
      </c>
      <c r="Y3201" t="s">
        <v>156</v>
      </c>
      <c r="Z3201">
        <v>0</v>
      </c>
      <c r="AA3201" t="s">
        <v>226</v>
      </c>
      <c r="AB3201" t="s">
        <v>95</v>
      </c>
      <c r="AC3201">
        <v>1.6</v>
      </c>
    </row>
    <row r="3202" spans="1:29">
      <c r="A3202" t="s">
        <v>3704</v>
      </c>
      <c r="B3202" s="2">
        <v>45151</v>
      </c>
      <c r="C3202" t="s">
        <v>320</v>
      </c>
      <c r="D3202" t="s">
        <v>49</v>
      </c>
      <c r="E3202" t="s">
        <v>129</v>
      </c>
      <c r="F3202" t="s">
        <v>33</v>
      </c>
      <c r="G3202">
        <v>35</v>
      </c>
      <c r="H3202" t="s">
        <v>71</v>
      </c>
      <c r="I3202" t="s">
        <v>72</v>
      </c>
      <c r="J3202" t="s">
        <v>73</v>
      </c>
      <c r="K3202" t="s">
        <v>326</v>
      </c>
      <c r="L3202" t="s">
        <v>112</v>
      </c>
      <c r="M3202" t="s">
        <v>39</v>
      </c>
      <c r="N3202" t="s">
        <v>64</v>
      </c>
      <c r="O3202">
        <v>3</v>
      </c>
      <c r="P3202" s="4">
        <v>17672</v>
      </c>
      <c r="Q3202" s="4">
        <v>11133</v>
      </c>
      <c r="R3202" s="3">
        <v>0</v>
      </c>
      <c r="S3202" s="4">
        <v>53016</v>
      </c>
      <c r="T3202" s="4">
        <v>33399</v>
      </c>
      <c r="U3202" s="4">
        <v>19617</v>
      </c>
      <c r="V3202" s="3">
        <v>0.37002037120869169</v>
      </c>
      <c r="W3202" t="s">
        <v>75</v>
      </c>
      <c r="X3202" t="s">
        <v>42</v>
      </c>
      <c r="Y3202" t="s">
        <v>56</v>
      </c>
      <c r="Z3202">
        <v>2</v>
      </c>
      <c r="AA3202" t="s">
        <v>77</v>
      </c>
      <c r="AB3202" t="s">
        <v>189</v>
      </c>
      <c r="AC3202">
        <v>4.7</v>
      </c>
    </row>
    <row r="3203" spans="1:29">
      <c r="A3203" t="s">
        <v>3705</v>
      </c>
      <c r="B3203" s="2">
        <v>44974</v>
      </c>
      <c r="C3203" t="s">
        <v>1342</v>
      </c>
      <c r="D3203" t="s">
        <v>31</v>
      </c>
      <c r="E3203" t="s">
        <v>98</v>
      </c>
      <c r="F3203" t="s">
        <v>70</v>
      </c>
      <c r="G3203">
        <v>45</v>
      </c>
      <c r="H3203" t="s">
        <v>146</v>
      </c>
      <c r="I3203" t="s">
        <v>147</v>
      </c>
      <c r="J3203" t="s">
        <v>36</v>
      </c>
      <c r="K3203" t="s">
        <v>184</v>
      </c>
      <c r="L3203" t="s">
        <v>101</v>
      </c>
      <c r="M3203" t="s">
        <v>92</v>
      </c>
      <c r="N3203" t="s">
        <v>40</v>
      </c>
      <c r="O3203">
        <v>8</v>
      </c>
      <c r="P3203" s="4">
        <v>8645</v>
      </c>
      <c r="Q3203" s="4">
        <v>6484</v>
      </c>
      <c r="R3203" s="3">
        <v>0</v>
      </c>
      <c r="S3203" s="4">
        <v>69160</v>
      </c>
      <c r="T3203" s="4">
        <v>51872</v>
      </c>
      <c r="U3203" s="4">
        <v>17288</v>
      </c>
      <c r="V3203" s="3">
        <v>0.24997108155002892</v>
      </c>
      <c r="W3203" t="s">
        <v>84</v>
      </c>
      <c r="X3203" t="s">
        <v>55</v>
      </c>
      <c r="Y3203" t="s">
        <v>56</v>
      </c>
      <c r="Z3203">
        <v>1</v>
      </c>
      <c r="AA3203" t="s">
        <v>185</v>
      </c>
      <c r="AB3203" t="s">
        <v>66</v>
      </c>
      <c r="AC3203">
        <v>3.4</v>
      </c>
    </row>
    <row r="3204" spans="1:29">
      <c r="A3204" t="s">
        <v>3706</v>
      </c>
      <c r="B3204" s="2">
        <v>45240</v>
      </c>
      <c r="C3204" t="s">
        <v>1277</v>
      </c>
      <c r="D3204" t="s">
        <v>49</v>
      </c>
      <c r="E3204" t="s">
        <v>50</v>
      </c>
      <c r="F3204" t="s">
        <v>33</v>
      </c>
      <c r="G3204">
        <v>21</v>
      </c>
      <c r="H3204" t="s">
        <v>153</v>
      </c>
      <c r="I3204" t="s">
        <v>154</v>
      </c>
      <c r="J3204" t="s">
        <v>36</v>
      </c>
      <c r="K3204" t="s">
        <v>337</v>
      </c>
      <c r="L3204" t="s">
        <v>91</v>
      </c>
      <c r="M3204" t="s">
        <v>92</v>
      </c>
      <c r="N3204" t="s">
        <v>126</v>
      </c>
      <c r="O3204">
        <v>8</v>
      </c>
      <c r="P3204" s="4">
        <v>9775</v>
      </c>
      <c r="Q3204" s="4">
        <v>7331</v>
      </c>
      <c r="R3204" s="3">
        <v>0.15</v>
      </c>
      <c r="S3204" s="4">
        <v>66470</v>
      </c>
      <c r="T3204" s="4">
        <v>58648</v>
      </c>
      <c r="U3204" s="4">
        <v>7822</v>
      </c>
      <c r="V3204" s="3">
        <v>0.11767714758537687</v>
      </c>
      <c r="W3204" t="s">
        <v>54</v>
      </c>
      <c r="X3204" t="s">
        <v>76</v>
      </c>
      <c r="Y3204" t="s">
        <v>56</v>
      </c>
      <c r="Z3204">
        <v>2</v>
      </c>
      <c r="AA3204" t="s">
        <v>185</v>
      </c>
      <c r="AB3204" t="s">
        <v>132</v>
      </c>
      <c r="AC3204">
        <v>4.7</v>
      </c>
    </row>
    <row r="3205" spans="1:29">
      <c r="A3205" t="s">
        <v>3707</v>
      </c>
      <c r="B3205" s="2">
        <v>45646</v>
      </c>
      <c r="C3205" t="s">
        <v>410</v>
      </c>
      <c r="D3205" t="s">
        <v>31</v>
      </c>
      <c r="E3205" t="s">
        <v>188</v>
      </c>
      <c r="F3205" t="s">
        <v>33</v>
      </c>
      <c r="G3205">
        <v>30</v>
      </c>
      <c r="H3205" t="s">
        <v>146</v>
      </c>
      <c r="I3205" t="s">
        <v>147</v>
      </c>
      <c r="J3205" t="s">
        <v>36</v>
      </c>
      <c r="K3205" t="s">
        <v>225</v>
      </c>
      <c r="L3205" t="s">
        <v>112</v>
      </c>
      <c r="M3205" t="s">
        <v>39</v>
      </c>
      <c r="N3205" t="s">
        <v>113</v>
      </c>
      <c r="O3205">
        <v>5</v>
      </c>
      <c r="P3205" s="4">
        <v>15204</v>
      </c>
      <c r="Q3205" s="4">
        <v>9579</v>
      </c>
      <c r="R3205" s="3">
        <v>0.1</v>
      </c>
      <c r="S3205" s="4">
        <v>68418</v>
      </c>
      <c r="T3205" s="4">
        <v>47895</v>
      </c>
      <c r="U3205" s="4">
        <v>20523</v>
      </c>
      <c r="V3205" s="3">
        <v>0.29996492151188286</v>
      </c>
      <c r="W3205" t="s">
        <v>84</v>
      </c>
      <c r="X3205" t="s">
        <v>76</v>
      </c>
      <c r="Y3205" t="s">
        <v>56</v>
      </c>
      <c r="Z3205">
        <v>5</v>
      </c>
      <c r="AA3205" t="s">
        <v>149</v>
      </c>
      <c r="AB3205" t="s">
        <v>95</v>
      </c>
      <c r="AC3205">
        <v>3.8</v>
      </c>
    </row>
    <row r="3206" spans="1:29">
      <c r="A3206" t="s">
        <v>3708</v>
      </c>
      <c r="B3206" s="2">
        <v>45244</v>
      </c>
      <c r="C3206" t="s">
        <v>1098</v>
      </c>
      <c r="D3206" t="s">
        <v>49</v>
      </c>
      <c r="E3206" t="s">
        <v>98</v>
      </c>
      <c r="F3206" t="s">
        <v>70</v>
      </c>
      <c r="G3206">
        <v>54</v>
      </c>
      <c r="H3206" t="s">
        <v>88</v>
      </c>
      <c r="I3206" t="s">
        <v>89</v>
      </c>
      <c r="J3206" t="s">
        <v>82</v>
      </c>
      <c r="K3206" t="s">
        <v>291</v>
      </c>
      <c r="L3206" t="s">
        <v>131</v>
      </c>
      <c r="M3206" t="s">
        <v>39</v>
      </c>
      <c r="N3206" t="s">
        <v>53</v>
      </c>
      <c r="O3206">
        <v>7</v>
      </c>
      <c r="P3206" s="4">
        <v>23396</v>
      </c>
      <c r="Q3206" s="4">
        <v>14973</v>
      </c>
      <c r="R3206" s="3">
        <v>0.2</v>
      </c>
      <c r="S3206" s="4">
        <v>131018</v>
      </c>
      <c r="T3206" s="4">
        <v>104811</v>
      </c>
      <c r="U3206" s="4">
        <v>26207</v>
      </c>
      <c r="V3206" s="3">
        <v>0.20002595063273748</v>
      </c>
      <c r="W3206" t="s">
        <v>75</v>
      </c>
      <c r="X3206" t="s">
        <v>55</v>
      </c>
      <c r="Y3206" t="s">
        <v>43</v>
      </c>
      <c r="Z3206">
        <v>0</v>
      </c>
      <c r="AA3206" t="s">
        <v>229</v>
      </c>
      <c r="AB3206" t="s">
        <v>194</v>
      </c>
      <c r="AC3206" t="s">
        <v>46</v>
      </c>
    </row>
    <row r="3207" spans="1:29">
      <c r="A3207" t="s">
        <v>3709</v>
      </c>
      <c r="B3207" s="2">
        <v>45406</v>
      </c>
      <c r="C3207" t="s">
        <v>1144</v>
      </c>
      <c r="D3207" t="s">
        <v>31</v>
      </c>
      <c r="E3207" t="s">
        <v>111</v>
      </c>
      <c r="F3207" t="s">
        <v>70</v>
      </c>
      <c r="G3207">
        <v>59</v>
      </c>
      <c r="H3207" t="s">
        <v>105</v>
      </c>
      <c r="I3207" t="s">
        <v>89</v>
      </c>
      <c r="J3207" t="s">
        <v>82</v>
      </c>
      <c r="K3207" t="s">
        <v>61</v>
      </c>
      <c r="L3207" t="s">
        <v>112</v>
      </c>
      <c r="M3207" t="s">
        <v>63</v>
      </c>
      <c r="N3207" t="s">
        <v>53</v>
      </c>
      <c r="O3207">
        <v>1</v>
      </c>
      <c r="P3207" s="4">
        <v>3616</v>
      </c>
      <c r="Q3207" s="4">
        <v>2278</v>
      </c>
      <c r="R3207" s="3">
        <v>0.1</v>
      </c>
      <c r="S3207" s="4">
        <v>3254</v>
      </c>
      <c r="T3207" s="4">
        <v>2278</v>
      </c>
      <c r="U3207" s="4">
        <v>976</v>
      </c>
      <c r="V3207" s="3">
        <v>0.29993853718500307</v>
      </c>
      <c r="W3207" t="s">
        <v>41</v>
      </c>
      <c r="X3207" t="s">
        <v>76</v>
      </c>
      <c r="Y3207" t="s">
        <v>56</v>
      </c>
      <c r="Z3207">
        <v>4</v>
      </c>
      <c r="AA3207" t="s">
        <v>85</v>
      </c>
      <c r="AB3207" t="s">
        <v>45</v>
      </c>
      <c r="AC3207">
        <v>4.0999999999999996</v>
      </c>
    </row>
    <row r="3208" spans="1:29">
      <c r="A3208" t="s">
        <v>3710</v>
      </c>
      <c r="B3208" s="2">
        <v>45512</v>
      </c>
      <c r="C3208" t="s">
        <v>187</v>
      </c>
      <c r="D3208" t="s">
        <v>31</v>
      </c>
      <c r="E3208" t="s">
        <v>50</v>
      </c>
      <c r="F3208" t="s">
        <v>33</v>
      </c>
      <c r="G3208">
        <v>49</v>
      </c>
      <c r="H3208" t="s">
        <v>71</v>
      </c>
      <c r="I3208" t="s">
        <v>72</v>
      </c>
      <c r="J3208" t="s">
        <v>73</v>
      </c>
      <c r="K3208" t="s">
        <v>326</v>
      </c>
      <c r="L3208" t="s">
        <v>101</v>
      </c>
      <c r="M3208" t="s">
        <v>92</v>
      </c>
      <c r="N3208" t="s">
        <v>64</v>
      </c>
      <c r="O3208">
        <v>5</v>
      </c>
      <c r="P3208" s="4">
        <v>4452</v>
      </c>
      <c r="Q3208" s="4">
        <v>2760</v>
      </c>
      <c r="R3208" s="3">
        <v>0.1</v>
      </c>
      <c r="S3208" s="4">
        <v>20034</v>
      </c>
      <c r="T3208" s="4">
        <v>13800</v>
      </c>
      <c r="U3208" s="4">
        <v>6234</v>
      </c>
      <c r="V3208" s="3">
        <v>0.31117100928421682</v>
      </c>
      <c r="W3208" t="s">
        <v>41</v>
      </c>
      <c r="X3208" t="s">
        <v>42</v>
      </c>
      <c r="Y3208" t="s">
        <v>56</v>
      </c>
      <c r="Z3208">
        <v>1</v>
      </c>
      <c r="AA3208" t="s">
        <v>108</v>
      </c>
      <c r="AB3208" t="s">
        <v>132</v>
      </c>
      <c r="AC3208">
        <v>3.4</v>
      </c>
    </row>
    <row r="3209" spans="1:29">
      <c r="A3209" t="s">
        <v>3711</v>
      </c>
      <c r="B3209" s="2">
        <v>45467</v>
      </c>
      <c r="C3209" t="s">
        <v>618</v>
      </c>
      <c r="D3209" t="s">
        <v>31</v>
      </c>
      <c r="E3209" t="s">
        <v>135</v>
      </c>
      <c r="F3209" t="s">
        <v>33</v>
      </c>
      <c r="G3209">
        <v>41</v>
      </c>
      <c r="H3209" t="s">
        <v>105</v>
      </c>
      <c r="I3209" t="s">
        <v>89</v>
      </c>
      <c r="J3209" t="s">
        <v>82</v>
      </c>
      <c r="K3209" t="s">
        <v>116</v>
      </c>
      <c r="L3209" t="s">
        <v>91</v>
      </c>
      <c r="M3209" t="s">
        <v>63</v>
      </c>
      <c r="N3209" t="s">
        <v>64</v>
      </c>
      <c r="O3209">
        <v>8</v>
      </c>
      <c r="P3209" s="4">
        <v>2075</v>
      </c>
      <c r="Q3209" s="4">
        <v>1349</v>
      </c>
      <c r="R3209" s="3">
        <v>0</v>
      </c>
      <c r="S3209" s="4">
        <v>16600</v>
      </c>
      <c r="T3209" s="4">
        <v>10792</v>
      </c>
      <c r="U3209" s="4">
        <v>5808</v>
      </c>
      <c r="V3209" s="3">
        <v>0.34987951807228918</v>
      </c>
      <c r="W3209" t="s">
        <v>75</v>
      </c>
      <c r="X3209" t="s">
        <v>55</v>
      </c>
      <c r="Y3209" t="s">
        <v>56</v>
      </c>
      <c r="Z3209">
        <v>4</v>
      </c>
      <c r="AA3209" t="s">
        <v>229</v>
      </c>
      <c r="AB3209" t="s">
        <v>95</v>
      </c>
      <c r="AC3209">
        <v>3.2</v>
      </c>
    </row>
    <row r="3210" spans="1:29">
      <c r="A3210" t="s">
        <v>3712</v>
      </c>
      <c r="B3210" s="2">
        <v>45653</v>
      </c>
      <c r="C3210" t="s">
        <v>786</v>
      </c>
      <c r="D3210" t="s">
        <v>31</v>
      </c>
      <c r="E3210" t="s">
        <v>50</v>
      </c>
      <c r="F3210" t="s">
        <v>33</v>
      </c>
      <c r="G3210">
        <v>60</v>
      </c>
      <c r="H3210" t="s">
        <v>34</v>
      </c>
      <c r="I3210" t="s">
        <v>35</v>
      </c>
      <c r="J3210" t="s">
        <v>36</v>
      </c>
      <c r="K3210" t="s">
        <v>368</v>
      </c>
      <c r="L3210" t="s">
        <v>112</v>
      </c>
      <c r="M3210" t="s">
        <v>63</v>
      </c>
      <c r="N3210" t="s">
        <v>64</v>
      </c>
      <c r="O3210">
        <v>1</v>
      </c>
      <c r="P3210" s="4">
        <v>23016</v>
      </c>
      <c r="Q3210" s="4">
        <v>14960</v>
      </c>
      <c r="R3210" s="3">
        <v>0.15</v>
      </c>
      <c r="S3210" s="4">
        <v>19564</v>
      </c>
      <c r="T3210" s="4">
        <v>14960</v>
      </c>
      <c r="U3210" s="4">
        <v>4604</v>
      </c>
      <c r="V3210" s="3">
        <v>0.23533019832345123</v>
      </c>
      <c r="W3210" t="s">
        <v>54</v>
      </c>
      <c r="X3210" t="s">
        <v>76</v>
      </c>
      <c r="Y3210" t="s">
        <v>56</v>
      </c>
      <c r="Z3210">
        <v>7</v>
      </c>
      <c r="AA3210" t="s">
        <v>143</v>
      </c>
      <c r="AB3210" t="s">
        <v>45</v>
      </c>
      <c r="AC3210">
        <v>5</v>
      </c>
    </row>
    <row r="3211" spans="1:29">
      <c r="A3211" t="s">
        <v>3713</v>
      </c>
      <c r="B3211" s="2">
        <v>45545</v>
      </c>
      <c r="C3211" t="s">
        <v>1499</v>
      </c>
      <c r="D3211" t="s">
        <v>49</v>
      </c>
      <c r="E3211" t="s">
        <v>188</v>
      </c>
      <c r="F3211" t="s">
        <v>33</v>
      </c>
      <c r="G3211">
        <v>34</v>
      </c>
      <c r="H3211" t="s">
        <v>80</v>
      </c>
      <c r="I3211" t="s">
        <v>81</v>
      </c>
      <c r="J3211" t="s">
        <v>82</v>
      </c>
      <c r="K3211" t="s">
        <v>239</v>
      </c>
      <c r="L3211" t="s">
        <v>142</v>
      </c>
      <c r="M3211" t="s">
        <v>39</v>
      </c>
      <c r="N3211" t="s">
        <v>113</v>
      </c>
      <c r="O3211">
        <v>7</v>
      </c>
      <c r="P3211" s="4">
        <v>11783</v>
      </c>
      <c r="Q3211" s="4">
        <v>9309</v>
      </c>
      <c r="R3211" s="3">
        <v>0.1</v>
      </c>
      <c r="S3211" s="4">
        <v>74233</v>
      </c>
      <c r="T3211" s="4">
        <v>65163</v>
      </c>
      <c r="U3211" s="4">
        <v>9070</v>
      </c>
      <c r="V3211" s="3">
        <v>0.12218285668099094</v>
      </c>
      <c r="W3211" t="s">
        <v>75</v>
      </c>
      <c r="X3211" t="s">
        <v>42</v>
      </c>
      <c r="Y3211" t="s">
        <v>56</v>
      </c>
      <c r="Z3211">
        <v>3</v>
      </c>
      <c r="AA3211" t="s">
        <v>220</v>
      </c>
      <c r="AB3211" t="s">
        <v>189</v>
      </c>
      <c r="AC3211">
        <v>4.0999999999999996</v>
      </c>
    </row>
    <row r="3212" spans="1:29">
      <c r="A3212" t="s">
        <v>3714</v>
      </c>
      <c r="B3212" s="2">
        <v>45093</v>
      </c>
      <c r="C3212" t="s">
        <v>287</v>
      </c>
      <c r="D3212" t="s">
        <v>31</v>
      </c>
      <c r="E3212" t="s">
        <v>135</v>
      </c>
      <c r="F3212" t="s">
        <v>33</v>
      </c>
      <c r="G3212">
        <v>21</v>
      </c>
      <c r="H3212" t="s">
        <v>34</v>
      </c>
      <c r="I3212" t="s">
        <v>35</v>
      </c>
      <c r="J3212" t="s">
        <v>36</v>
      </c>
      <c r="K3212" t="s">
        <v>219</v>
      </c>
      <c r="L3212" t="s">
        <v>137</v>
      </c>
      <c r="M3212" t="s">
        <v>107</v>
      </c>
      <c r="N3212" t="s">
        <v>40</v>
      </c>
      <c r="O3212">
        <v>3</v>
      </c>
      <c r="P3212" s="4">
        <v>3391</v>
      </c>
      <c r="Q3212" s="4">
        <v>2001</v>
      </c>
      <c r="R3212" s="3">
        <v>0.05</v>
      </c>
      <c r="S3212" s="4">
        <v>9664</v>
      </c>
      <c r="T3212" s="4">
        <v>6003</v>
      </c>
      <c r="U3212" s="4">
        <v>3661</v>
      </c>
      <c r="V3212" s="3">
        <v>0.37882864238410596</v>
      </c>
      <c r="W3212" t="s">
        <v>75</v>
      </c>
      <c r="X3212" t="s">
        <v>55</v>
      </c>
      <c r="Y3212" t="s">
        <v>43</v>
      </c>
      <c r="Z3212">
        <v>0</v>
      </c>
      <c r="AA3212" t="s">
        <v>220</v>
      </c>
      <c r="AB3212" t="s">
        <v>189</v>
      </c>
      <c r="AC3212" t="s">
        <v>46</v>
      </c>
    </row>
    <row r="3213" spans="1:29">
      <c r="A3213" t="s">
        <v>3715</v>
      </c>
      <c r="B3213" s="2">
        <v>45257</v>
      </c>
      <c r="C3213" t="s">
        <v>228</v>
      </c>
      <c r="D3213" t="s">
        <v>31</v>
      </c>
      <c r="E3213" t="s">
        <v>188</v>
      </c>
      <c r="F3213" t="s">
        <v>33</v>
      </c>
      <c r="G3213">
        <v>56</v>
      </c>
      <c r="H3213" t="s">
        <v>99</v>
      </c>
      <c r="I3213" t="s">
        <v>99</v>
      </c>
      <c r="J3213" t="s">
        <v>100</v>
      </c>
      <c r="K3213" t="s">
        <v>302</v>
      </c>
      <c r="L3213" t="s">
        <v>52</v>
      </c>
      <c r="M3213" t="s">
        <v>39</v>
      </c>
      <c r="N3213" t="s">
        <v>113</v>
      </c>
      <c r="O3213">
        <v>4</v>
      </c>
      <c r="P3213" s="4">
        <v>16987</v>
      </c>
      <c r="Q3213" s="4">
        <v>9343</v>
      </c>
      <c r="R3213" s="3">
        <v>0.15</v>
      </c>
      <c r="S3213" s="4">
        <v>57756</v>
      </c>
      <c r="T3213" s="4">
        <v>37372</v>
      </c>
      <c r="U3213" s="4">
        <v>20384</v>
      </c>
      <c r="V3213" s="3">
        <v>0.35293302860308884</v>
      </c>
      <c r="W3213" t="s">
        <v>41</v>
      </c>
      <c r="X3213" t="s">
        <v>55</v>
      </c>
      <c r="Y3213" t="s">
        <v>171</v>
      </c>
      <c r="Z3213">
        <v>10</v>
      </c>
      <c r="AA3213" t="s">
        <v>181</v>
      </c>
      <c r="AB3213" t="s">
        <v>121</v>
      </c>
      <c r="AC3213" t="s">
        <v>46</v>
      </c>
    </row>
    <row r="3214" spans="1:29">
      <c r="A3214" t="s">
        <v>3716</v>
      </c>
      <c r="B3214" s="2">
        <v>45040</v>
      </c>
      <c r="C3214" t="s">
        <v>856</v>
      </c>
      <c r="D3214" t="s">
        <v>31</v>
      </c>
      <c r="E3214" t="s">
        <v>135</v>
      </c>
      <c r="F3214" t="s">
        <v>33</v>
      </c>
      <c r="G3214">
        <v>45</v>
      </c>
      <c r="H3214" t="s">
        <v>105</v>
      </c>
      <c r="I3214" t="s">
        <v>89</v>
      </c>
      <c r="J3214" t="s">
        <v>82</v>
      </c>
      <c r="K3214" t="s">
        <v>219</v>
      </c>
      <c r="L3214" t="s">
        <v>142</v>
      </c>
      <c r="M3214" t="s">
        <v>83</v>
      </c>
      <c r="N3214" t="s">
        <v>40</v>
      </c>
      <c r="O3214">
        <v>8</v>
      </c>
      <c r="P3214" s="4">
        <v>8749</v>
      </c>
      <c r="Q3214" s="4">
        <v>6562</v>
      </c>
      <c r="R3214" s="3">
        <v>0</v>
      </c>
      <c r="S3214" s="4">
        <v>69992</v>
      </c>
      <c r="T3214" s="4">
        <v>52496</v>
      </c>
      <c r="U3214" s="4">
        <v>17496</v>
      </c>
      <c r="V3214" s="3">
        <v>0.24997142530574923</v>
      </c>
      <c r="W3214" t="s">
        <v>41</v>
      </c>
      <c r="X3214" t="s">
        <v>76</v>
      </c>
      <c r="Y3214" t="s">
        <v>56</v>
      </c>
      <c r="Z3214">
        <v>6</v>
      </c>
      <c r="AA3214" t="s">
        <v>229</v>
      </c>
      <c r="AB3214" t="s">
        <v>121</v>
      </c>
      <c r="AC3214">
        <v>3.2</v>
      </c>
    </row>
    <row r="3215" spans="1:29">
      <c r="A3215" t="s">
        <v>3717</v>
      </c>
      <c r="B3215" s="2">
        <v>45130</v>
      </c>
      <c r="C3215" t="s">
        <v>2232</v>
      </c>
      <c r="D3215" t="s">
        <v>49</v>
      </c>
      <c r="E3215" t="s">
        <v>124</v>
      </c>
      <c r="F3215" t="s">
        <v>70</v>
      </c>
      <c r="G3215">
        <v>39</v>
      </c>
      <c r="H3215" t="s">
        <v>80</v>
      </c>
      <c r="I3215" t="s">
        <v>81</v>
      </c>
      <c r="J3215" t="s">
        <v>82</v>
      </c>
      <c r="K3215" t="s">
        <v>214</v>
      </c>
      <c r="L3215" t="s">
        <v>137</v>
      </c>
      <c r="M3215" t="s">
        <v>63</v>
      </c>
      <c r="N3215" t="s">
        <v>93</v>
      </c>
      <c r="O3215">
        <v>1</v>
      </c>
      <c r="P3215" s="4">
        <v>22774</v>
      </c>
      <c r="Q3215" s="4">
        <v>16397</v>
      </c>
      <c r="R3215" s="3">
        <v>0.15</v>
      </c>
      <c r="S3215" s="4">
        <v>19358</v>
      </c>
      <c r="T3215" s="4">
        <v>16397</v>
      </c>
      <c r="U3215" s="4">
        <v>2961</v>
      </c>
      <c r="V3215" s="3">
        <v>0.15296001653063332</v>
      </c>
      <c r="W3215" t="s">
        <v>54</v>
      </c>
      <c r="X3215" t="s">
        <v>55</v>
      </c>
      <c r="Y3215" t="s">
        <v>43</v>
      </c>
      <c r="Z3215">
        <v>0</v>
      </c>
      <c r="AA3215" t="s">
        <v>185</v>
      </c>
      <c r="AB3215" t="s">
        <v>150</v>
      </c>
      <c r="AC3215" t="s">
        <v>46</v>
      </c>
    </row>
    <row r="3216" spans="1:29">
      <c r="A3216" t="s">
        <v>3718</v>
      </c>
      <c r="B3216" s="2">
        <v>45407</v>
      </c>
      <c r="C3216" t="s">
        <v>304</v>
      </c>
      <c r="D3216" t="s">
        <v>31</v>
      </c>
      <c r="E3216" t="s">
        <v>111</v>
      </c>
      <c r="F3216" t="s">
        <v>70</v>
      </c>
      <c r="G3216">
        <v>19</v>
      </c>
      <c r="H3216" t="s">
        <v>71</v>
      </c>
      <c r="I3216" t="s">
        <v>72</v>
      </c>
      <c r="J3216" t="s">
        <v>73</v>
      </c>
      <c r="K3216" t="s">
        <v>120</v>
      </c>
      <c r="L3216" t="s">
        <v>38</v>
      </c>
      <c r="M3216" t="s">
        <v>83</v>
      </c>
      <c r="N3216" t="s">
        <v>126</v>
      </c>
      <c r="O3216">
        <v>3</v>
      </c>
      <c r="P3216" s="4">
        <v>15898</v>
      </c>
      <c r="Q3216" s="4">
        <v>8744</v>
      </c>
      <c r="R3216" s="3">
        <v>0.05</v>
      </c>
      <c r="S3216" s="4">
        <v>45309</v>
      </c>
      <c r="T3216" s="4">
        <v>26232</v>
      </c>
      <c r="U3216" s="4">
        <v>19077</v>
      </c>
      <c r="V3216" s="3">
        <v>0.42104217705091701</v>
      </c>
      <c r="W3216" t="s">
        <v>54</v>
      </c>
      <c r="X3216" t="s">
        <v>55</v>
      </c>
      <c r="Y3216" t="s">
        <v>171</v>
      </c>
      <c r="Z3216">
        <v>4</v>
      </c>
      <c r="AA3216" t="s">
        <v>44</v>
      </c>
      <c r="AB3216" t="s">
        <v>150</v>
      </c>
      <c r="AC3216" t="s">
        <v>46</v>
      </c>
    </row>
    <row r="3217" spans="1:29">
      <c r="A3217" t="s">
        <v>3719</v>
      </c>
      <c r="B3217" s="2">
        <v>44972</v>
      </c>
      <c r="C3217" t="s">
        <v>862</v>
      </c>
      <c r="D3217" t="s">
        <v>31</v>
      </c>
      <c r="E3217" t="s">
        <v>124</v>
      </c>
      <c r="F3217" t="s">
        <v>70</v>
      </c>
      <c r="G3217">
        <v>49</v>
      </c>
      <c r="H3217" t="s">
        <v>146</v>
      </c>
      <c r="I3217" t="s">
        <v>147</v>
      </c>
      <c r="J3217" t="s">
        <v>36</v>
      </c>
      <c r="K3217" t="s">
        <v>323</v>
      </c>
      <c r="L3217" t="s">
        <v>142</v>
      </c>
      <c r="M3217" t="s">
        <v>39</v>
      </c>
      <c r="N3217" t="s">
        <v>40</v>
      </c>
      <c r="O3217">
        <v>8</v>
      </c>
      <c r="P3217" s="4">
        <v>4123</v>
      </c>
      <c r="Q3217" s="4">
        <v>2556</v>
      </c>
      <c r="R3217" s="3">
        <v>0</v>
      </c>
      <c r="S3217" s="4">
        <v>32984</v>
      </c>
      <c r="T3217" s="4">
        <v>20448</v>
      </c>
      <c r="U3217" s="4">
        <v>12536</v>
      </c>
      <c r="V3217" s="3">
        <v>0.38006306087800146</v>
      </c>
      <c r="W3217" t="s">
        <v>75</v>
      </c>
      <c r="X3217" t="s">
        <v>76</v>
      </c>
      <c r="Y3217" t="s">
        <v>56</v>
      </c>
      <c r="Z3217">
        <v>7</v>
      </c>
      <c r="AA3217" t="s">
        <v>57</v>
      </c>
      <c r="AB3217" t="s">
        <v>121</v>
      </c>
      <c r="AC3217">
        <v>3</v>
      </c>
    </row>
    <row r="3218" spans="1:29">
      <c r="A3218" t="s">
        <v>3720</v>
      </c>
      <c r="B3218" s="2">
        <v>45472</v>
      </c>
      <c r="C3218" t="s">
        <v>1384</v>
      </c>
      <c r="D3218" t="s">
        <v>49</v>
      </c>
      <c r="E3218" t="s">
        <v>32</v>
      </c>
      <c r="F3218" t="s">
        <v>33</v>
      </c>
      <c r="G3218">
        <v>37</v>
      </c>
      <c r="H3218" t="s">
        <v>146</v>
      </c>
      <c r="I3218" t="s">
        <v>147</v>
      </c>
      <c r="J3218" t="s">
        <v>36</v>
      </c>
      <c r="K3218" t="s">
        <v>192</v>
      </c>
      <c r="L3218" t="s">
        <v>38</v>
      </c>
      <c r="M3218" t="s">
        <v>63</v>
      </c>
      <c r="N3218" t="s">
        <v>113</v>
      </c>
      <c r="O3218">
        <v>2</v>
      </c>
      <c r="P3218" s="4">
        <v>20538</v>
      </c>
      <c r="Q3218" s="4">
        <v>13966</v>
      </c>
      <c r="R3218" s="3">
        <v>0.15</v>
      </c>
      <c r="S3218" s="4">
        <v>34915</v>
      </c>
      <c r="T3218" s="4">
        <v>27932</v>
      </c>
      <c r="U3218" s="4">
        <v>6983</v>
      </c>
      <c r="V3218" s="3">
        <v>0.2</v>
      </c>
      <c r="W3218" t="s">
        <v>54</v>
      </c>
      <c r="X3218" t="s">
        <v>76</v>
      </c>
      <c r="Y3218" t="s">
        <v>156</v>
      </c>
      <c r="Z3218">
        <v>0</v>
      </c>
      <c r="AA3218" t="s">
        <v>102</v>
      </c>
      <c r="AB3218" t="s">
        <v>45</v>
      </c>
      <c r="AC3218">
        <v>1.6</v>
      </c>
    </row>
    <row r="3219" spans="1:29">
      <c r="A3219" t="s">
        <v>3721</v>
      </c>
      <c r="B3219" s="2">
        <v>45608</v>
      </c>
      <c r="C3219" t="s">
        <v>462</v>
      </c>
      <c r="D3219" t="s">
        <v>49</v>
      </c>
      <c r="E3219" t="s">
        <v>119</v>
      </c>
      <c r="F3219" t="s">
        <v>70</v>
      </c>
      <c r="G3219">
        <v>36</v>
      </c>
      <c r="H3219" t="s">
        <v>88</v>
      </c>
      <c r="I3219" t="s">
        <v>89</v>
      </c>
      <c r="J3219" t="s">
        <v>82</v>
      </c>
      <c r="K3219" t="s">
        <v>125</v>
      </c>
      <c r="L3219" t="s">
        <v>52</v>
      </c>
      <c r="M3219" t="s">
        <v>39</v>
      </c>
      <c r="N3219" t="s">
        <v>40</v>
      </c>
      <c r="O3219">
        <v>2</v>
      </c>
      <c r="P3219" s="4">
        <v>20514</v>
      </c>
      <c r="Q3219" s="4">
        <v>15386</v>
      </c>
      <c r="R3219" s="3">
        <v>0</v>
      </c>
      <c r="S3219" s="4">
        <v>41028</v>
      </c>
      <c r="T3219" s="4">
        <v>30772</v>
      </c>
      <c r="U3219" s="4">
        <v>10256</v>
      </c>
      <c r="V3219" s="3">
        <v>0.24997562640148191</v>
      </c>
      <c r="W3219" t="s">
        <v>54</v>
      </c>
      <c r="X3219" t="s">
        <v>55</v>
      </c>
      <c r="Y3219" t="s">
        <v>56</v>
      </c>
      <c r="Z3219">
        <v>4</v>
      </c>
      <c r="AA3219" t="s">
        <v>220</v>
      </c>
      <c r="AB3219" t="s">
        <v>150</v>
      </c>
      <c r="AC3219">
        <v>4.9000000000000004</v>
      </c>
    </row>
    <row r="3220" spans="1:29">
      <c r="A3220" t="s">
        <v>3722</v>
      </c>
      <c r="B3220" s="2">
        <v>45103</v>
      </c>
      <c r="C3220" t="s">
        <v>483</v>
      </c>
      <c r="D3220" t="s">
        <v>31</v>
      </c>
      <c r="E3220" t="s">
        <v>188</v>
      </c>
      <c r="F3220" t="s">
        <v>33</v>
      </c>
      <c r="G3220">
        <v>26</v>
      </c>
      <c r="H3220" t="s">
        <v>88</v>
      </c>
      <c r="I3220" t="s">
        <v>89</v>
      </c>
      <c r="J3220" t="s">
        <v>82</v>
      </c>
      <c r="K3220" t="s">
        <v>269</v>
      </c>
      <c r="L3220" t="s">
        <v>101</v>
      </c>
      <c r="M3220" t="s">
        <v>107</v>
      </c>
      <c r="N3220" t="s">
        <v>93</v>
      </c>
      <c r="O3220">
        <v>1</v>
      </c>
      <c r="P3220" s="4">
        <v>7469</v>
      </c>
      <c r="Q3220" s="4">
        <v>5378</v>
      </c>
      <c r="R3220" s="3">
        <v>0.05</v>
      </c>
      <c r="S3220" s="4">
        <v>7096</v>
      </c>
      <c r="T3220" s="4">
        <v>5378</v>
      </c>
      <c r="U3220" s="4">
        <v>1718</v>
      </c>
      <c r="V3220" s="3">
        <v>0.24210822998872605</v>
      </c>
      <c r="W3220" t="s">
        <v>41</v>
      </c>
      <c r="X3220" t="s">
        <v>55</v>
      </c>
      <c r="Y3220" t="s">
        <v>56</v>
      </c>
      <c r="Z3220">
        <v>5</v>
      </c>
      <c r="AA3220" t="s">
        <v>143</v>
      </c>
      <c r="AB3220" t="s">
        <v>95</v>
      </c>
      <c r="AC3220">
        <v>4.5</v>
      </c>
    </row>
    <row r="3221" spans="1:29">
      <c r="A3221" t="s">
        <v>3723</v>
      </c>
      <c r="B3221" s="2">
        <v>45159</v>
      </c>
      <c r="C3221" t="s">
        <v>97</v>
      </c>
      <c r="D3221" t="s">
        <v>31</v>
      </c>
      <c r="E3221" t="s">
        <v>69</v>
      </c>
      <c r="F3221" t="s">
        <v>70</v>
      </c>
      <c r="G3221">
        <v>60</v>
      </c>
      <c r="H3221" t="s">
        <v>88</v>
      </c>
      <c r="I3221" t="s">
        <v>89</v>
      </c>
      <c r="J3221" t="s">
        <v>82</v>
      </c>
      <c r="K3221" t="s">
        <v>192</v>
      </c>
      <c r="L3221" t="s">
        <v>62</v>
      </c>
      <c r="M3221" t="s">
        <v>107</v>
      </c>
      <c r="N3221" t="s">
        <v>113</v>
      </c>
      <c r="O3221">
        <v>5</v>
      </c>
      <c r="P3221" s="4">
        <v>3535</v>
      </c>
      <c r="Q3221" s="4">
        <v>2475</v>
      </c>
      <c r="R3221" s="3">
        <v>0.05</v>
      </c>
      <c r="S3221" s="4">
        <v>16791</v>
      </c>
      <c r="T3221" s="4">
        <v>12375</v>
      </c>
      <c r="U3221" s="4">
        <v>4416</v>
      </c>
      <c r="V3221" s="3">
        <v>0.26299803466142574</v>
      </c>
      <c r="W3221" t="s">
        <v>54</v>
      </c>
      <c r="X3221" t="s">
        <v>42</v>
      </c>
      <c r="Y3221" t="s">
        <v>171</v>
      </c>
      <c r="Z3221">
        <v>5</v>
      </c>
      <c r="AA3221" t="s">
        <v>77</v>
      </c>
      <c r="AB3221" t="s">
        <v>189</v>
      </c>
      <c r="AC3221" t="s">
        <v>46</v>
      </c>
    </row>
    <row r="3222" spans="1:29">
      <c r="A3222" t="s">
        <v>3724</v>
      </c>
      <c r="B3222" s="2">
        <v>45258</v>
      </c>
      <c r="C3222" t="s">
        <v>178</v>
      </c>
      <c r="D3222" t="s">
        <v>49</v>
      </c>
      <c r="E3222" t="s">
        <v>69</v>
      </c>
      <c r="F3222" t="s">
        <v>70</v>
      </c>
      <c r="G3222">
        <v>33</v>
      </c>
      <c r="H3222" t="s">
        <v>146</v>
      </c>
      <c r="I3222" t="s">
        <v>147</v>
      </c>
      <c r="J3222" t="s">
        <v>36</v>
      </c>
      <c r="K3222" t="s">
        <v>368</v>
      </c>
      <c r="L3222" t="s">
        <v>62</v>
      </c>
      <c r="M3222" t="s">
        <v>107</v>
      </c>
      <c r="N3222" t="s">
        <v>64</v>
      </c>
      <c r="O3222">
        <v>6</v>
      </c>
      <c r="P3222" s="4">
        <v>15505</v>
      </c>
      <c r="Q3222" s="4">
        <v>8528</v>
      </c>
      <c r="R3222" s="3">
        <v>0</v>
      </c>
      <c r="S3222" s="4">
        <v>93030</v>
      </c>
      <c r="T3222" s="4">
        <v>51168</v>
      </c>
      <c r="U3222" s="4">
        <v>41862</v>
      </c>
      <c r="V3222" s="3">
        <v>0.44998387616897773</v>
      </c>
      <c r="W3222" t="s">
        <v>54</v>
      </c>
      <c r="X3222" t="s">
        <v>42</v>
      </c>
      <c r="Y3222" t="s">
        <v>56</v>
      </c>
      <c r="Z3222">
        <v>4</v>
      </c>
      <c r="AA3222" t="s">
        <v>229</v>
      </c>
      <c r="AB3222" t="s">
        <v>66</v>
      </c>
      <c r="AC3222">
        <v>3.7</v>
      </c>
    </row>
    <row r="3223" spans="1:29">
      <c r="A3223" t="s">
        <v>3725</v>
      </c>
      <c r="B3223" s="2">
        <v>44927</v>
      </c>
      <c r="C3223" t="s">
        <v>676</v>
      </c>
      <c r="D3223" t="s">
        <v>31</v>
      </c>
      <c r="E3223" t="s">
        <v>111</v>
      </c>
      <c r="F3223" t="s">
        <v>70</v>
      </c>
      <c r="G3223">
        <v>39</v>
      </c>
      <c r="H3223" t="s">
        <v>34</v>
      </c>
      <c r="I3223" t="s">
        <v>35</v>
      </c>
      <c r="J3223" t="s">
        <v>36</v>
      </c>
      <c r="K3223" t="s">
        <v>291</v>
      </c>
      <c r="L3223" t="s">
        <v>131</v>
      </c>
      <c r="M3223" t="s">
        <v>63</v>
      </c>
      <c r="N3223" t="s">
        <v>64</v>
      </c>
      <c r="O3223">
        <v>7</v>
      </c>
      <c r="P3223" s="4">
        <v>2360</v>
      </c>
      <c r="Q3223" s="4">
        <v>1770</v>
      </c>
      <c r="R3223" s="3">
        <v>0</v>
      </c>
      <c r="S3223" s="4">
        <v>16520</v>
      </c>
      <c r="T3223" s="4">
        <v>12390</v>
      </c>
      <c r="U3223" s="4">
        <v>4130</v>
      </c>
      <c r="V3223" s="3">
        <v>0.25</v>
      </c>
      <c r="W3223" t="s">
        <v>54</v>
      </c>
      <c r="X3223" t="s">
        <v>42</v>
      </c>
      <c r="Y3223" t="s">
        <v>56</v>
      </c>
      <c r="Z3223">
        <v>2</v>
      </c>
      <c r="AA3223" t="s">
        <v>159</v>
      </c>
      <c r="AB3223" t="s">
        <v>132</v>
      </c>
      <c r="AC3223">
        <v>3.8</v>
      </c>
    </row>
    <row r="3224" spans="1:29">
      <c r="A3224" t="s">
        <v>3726</v>
      </c>
      <c r="B3224" s="2">
        <v>45376</v>
      </c>
      <c r="C3224" t="s">
        <v>128</v>
      </c>
      <c r="D3224" t="s">
        <v>31</v>
      </c>
      <c r="E3224" t="s">
        <v>129</v>
      </c>
      <c r="F3224" t="s">
        <v>33</v>
      </c>
      <c r="G3224">
        <v>27</v>
      </c>
      <c r="H3224" t="s">
        <v>99</v>
      </c>
      <c r="I3224" t="s">
        <v>99</v>
      </c>
      <c r="J3224" t="s">
        <v>100</v>
      </c>
      <c r="K3224" t="s">
        <v>74</v>
      </c>
      <c r="L3224" t="s">
        <v>142</v>
      </c>
      <c r="M3224" t="s">
        <v>92</v>
      </c>
      <c r="N3224" t="s">
        <v>126</v>
      </c>
      <c r="O3224">
        <v>2</v>
      </c>
      <c r="P3224" s="4">
        <v>19233</v>
      </c>
      <c r="Q3224" s="4">
        <v>11924</v>
      </c>
      <c r="R3224" s="3">
        <v>0.05</v>
      </c>
      <c r="S3224" s="4">
        <v>36543</v>
      </c>
      <c r="T3224" s="4">
        <v>23848</v>
      </c>
      <c r="U3224" s="4">
        <v>12695</v>
      </c>
      <c r="V3224" s="3">
        <v>0.3473989546561585</v>
      </c>
      <c r="W3224" t="s">
        <v>84</v>
      </c>
      <c r="X3224" t="s">
        <v>76</v>
      </c>
      <c r="Y3224" t="s">
        <v>56</v>
      </c>
      <c r="Z3224">
        <v>4</v>
      </c>
      <c r="AA3224" t="s">
        <v>172</v>
      </c>
      <c r="AB3224" t="s">
        <v>45</v>
      </c>
      <c r="AC3224">
        <v>4.8</v>
      </c>
    </row>
    <row r="3225" spans="1:29">
      <c r="A3225" t="s">
        <v>3727</v>
      </c>
      <c r="B3225" s="2">
        <v>45618</v>
      </c>
      <c r="C3225" t="s">
        <v>1499</v>
      </c>
      <c r="D3225" t="s">
        <v>31</v>
      </c>
      <c r="E3225" t="s">
        <v>170</v>
      </c>
      <c r="F3225" t="s">
        <v>33</v>
      </c>
      <c r="G3225">
        <v>48</v>
      </c>
      <c r="H3225" t="s">
        <v>146</v>
      </c>
      <c r="I3225" t="s">
        <v>147</v>
      </c>
      <c r="J3225" t="s">
        <v>36</v>
      </c>
      <c r="K3225" t="s">
        <v>166</v>
      </c>
      <c r="L3225" t="s">
        <v>112</v>
      </c>
      <c r="M3225" t="s">
        <v>92</v>
      </c>
      <c r="N3225" t="s">
        <v>113</v>
      </c>
      <c r="O3225">
        <v>4</v>
      </c>
      <c r="P3225" s="4">
        <v>4890</v>
      </c>
      <c r="Q3225" s="4">
        <v>3227</v>
      </c>
      <c r="R3225" s="3">
        <v>0</v>
      </c>
      <c r="S3225" s="4">
        <v>19560</v>
      </c>
      <c r="T3225" s="4">
        <v>12908</v>
      </c>
      <c r="U3225" s="4">
        <v>6652</v>
      </c>
      <c r="V3225" s="3">
        <v>0.34008179959100204</v>
      </c>
      <c r="W3225" t="s">
        <v>54</v>
      </c>
      <c r="X3225" t="s">
        <v>55</v>
      </c>
      <c r="Y3225" t="s">
        <v>56</v>
      </c>
      <c r="Z3225">
        <v>3</v>
      </c>
      <c r="AA3225" t="s">
        <v>185</v>
      </c>
      <c r="AB3225" t="s">
        <v>132</v>
      </c>
      <c r="AC3225">
        <v>4.2</v>
      </c>
    </row>
    <row r="3226" spans="1:29">
      <c r="A3226" t="s">
        <v>3728</v>
      </c>
      <c r="B3226" s="2">
        <v>45330</v>
      </c>
      <c r="C3226" t="s">
        <v>684</v>
      </c>
      <c r="D3226" t="s">
        <v>31</v>
      </c>
      <c r="E3226" t="s">
        <v>50</v>
      </c>
      <c r="F3226" t="s">
        <v>33</v>
      </c>
      <c r="G3226">
        <v>36</v>
      </c>
      <c r="H3226" t="s">
        <v>105</v>
      </c>
      <c r="I3226" t="s">
        <v>89</v>
      </c>
      <c r="J3226" t="s">
        <v>82</v>
      </c>
      <c r="K3226" t="s">
        <v>192</v>
      </c>
      <c r="L3226" t="s">
        <v>91</v>
      </c>
      <c r="M3226" t="s">
        <v>107</v>
      </c>
      <c r="N3226" t="s">
        <v>93</v>
      </c>
      <c r="O3226">
        <v>3</v>
      </c>
      <c r="P3226" s="4">
        <v>5763</v>
      </c>
      <c r="Q3226" s="4">
        <v>3515</v>
      </c>
      <c r="R3226" s="3">
        <v>0.15</v>
      </c>
      <c r="S3226" s="4">
        <v>14696</v>
      </c>
      <c r="T3226" s="4">
        <v>10545</v>
      </c>
      <c r="U3226" s="4">
        <v>4151</v>
      </c>
      <c r="V3226" s="3">
        <v>0.2824578116494284</v>
      </c>
      <c r="W3226" t="s">
        <v>54</v>
      </c>
      <c r="X3226" t="s">
        <v>42</v>
      </c>
      <c r="Y3226" t="s">
        <v>56</v>
      </c>
      <c r="Z3226">
        <v>2</v>
      </c>
      <c r="AA3226" t="s">
        <v>226</v>
      </c>
      <c r="AB3226" t="s">
        <v>121</v>
      </c>
      <c r="AC3226">
        <v>4.0999999999999996</v>
      </c>
    </row>
    <row r="3227" spans="1:29">
      <c r="A3227" t="s">
        <v>3729</v>
      </c>
      <c r="B3227" s="2">
        <v>45483</v>
      </c>
      <c r="C3227" t="s">
        <v>1035</v>
      </c>
      <c r="D3227" t="s">
        <v>49</v>
      </c>
      <c r="E3227" t="s">
        <v>135</v>
      </c>
      <c r="F3227" t="s">
        <v>33</v>
      </c>
      <c r="G3227">
        <v>49</v>
      </c>
      <c r="H3227" t="s">
        <v>153</v>
      </c>
      <c r="I3227" t="s">
        <v>154</v>
      </c>
      <c r="J3227" t="s">
        <v>36</v>
      </c>
      <c r="K3227" t="s">
        <v>136</v>
      </c>
      <c r="L3227" t="s">
        <v>112</v>
      </c>
      <c r="M3227" t="s">
        <v>39</v>
      </c>
      <c r="N3227" t="s">
        <v>53</v>
      </c>
      <c r="O3227">
        <v>4</v>
      </c>
      <c r="P3227" s="4">
        <v>10612</v>
      </c>
      <c r="Q3227" s="4">
        <v>6049</v>
      </c>
      <c r="R3227" s="3">
        <v>0.15</v>
      </c>
      <c r="S3227" s="4">
        <v>36081</v>
      </c>
      <c r="T3227" s="4">
        <v>24196</v>
      </c>
      <c r="U3227" s="4">
        <v>11885</v>
      </c>
      <c r="V3227" s="3">
        <v>0.32939774396496774</v>
      </c>
      <c r="W3227" t="s">
        <v>75</v>
      </c>
      <c r="X3227" t="s">
        <v>55</v>
      </c>
      <c r="Y3227" t="s">
        <v>56</v>
      </c>
      <c r="Z3227">
        <v>1</v>
      </c>
      <c r="AA3227" t="s">
        <v>44</v>
      </c>
      <c r="AB3227" t="s">
        <v>95</v>
      </c>
      <c r="AC3227">
        <v>4.2</v>
      </c>
    </row>
    <row r="3228" spans="1:29">
      <c r="A3228" t="s">
        <v>3730</v>
      </c>
      <c r="B3228" s="2">
        <v>45117</v>
      </c>
      <c r="C3228" t="s">
        <v>769</v>
      </c>
      <c r="D3228" t="s">
        <v>31</v>
      </c>
      <c r="E3228" t="s">
        <v>69</v>
      </c>
      <c r="F3228" t="s">
        <v>70</v>
      </c>
      <c r="G3228">
        <v>22</v>
      </c>
      <c r="H3228" t="s">
        <v>105</v>
      </c>
      <c r="I3228" t="s">
        <v>89</v>
      </c>
      <c r="J3228" t="s">
        <v>82</v>
      </c>
      <c r="K3228" t="s">
        <v>106</v>
      </c>
      <c r="L3228" t="s">
        <v>91</v>
      </c>
      <c r="M3228" t="s">
        <v>92</v>
      </c>
      <c r="N3228" t="s">
        <v>93</v>
      </c>
      <c r="O3228">
        <v>6</v>
      </c>
      <c r="P3228" s="4">
        <v>11586</v>
      </c>
      <c r="Q3228" s="4">
        <v>7531</v>
      </c>
      <c r="R3228" s="3">
        <v>0</v>
      </c>
      <c r="S3228" s="4">
        <v>69516</v>
      </c>
      <c r="T3228" s="4">
        <v>45186</v>
      </c>
      <c r="U3228" s="4">
        <v>24330</v>
      </c>
      <c r="V3228" s="3">
        <v>0.34999136889349214</v>
      </c>
      <c r="W3228" t="s">
        <v>75</v>
      </c>
      <c r="X3228" t="s">
        <v>55</v>
      </c>
      <c r="Y3228" t="s">
        <v>171</v>
      </c>
      <c r="Z3228">
        <v>15</v>
      </c>
      <c r="AA3228" t="s">
        <v>94</v>
      </c>
      <c r="AB3228" t="s">
        <v>66</v>
      </c>
      <c r="AC3228" t="s">
        <v>46</v>
      </c>
    </row>
    <row r="3229" spans="1:29">
      <c r="A3229" t="s">
        <v>3731</v>
      </c>
      <c r="B3229" s="2">
        <v>44983</v>
      </c>
      <c r="C3229" t="s">
        <v>1144</v>
      </c>
      <c r="D3229" t="s">
        <v>49</v>
      </c>
      <c r="E3229" t="s">
        <v>188</v>
      </c>
      <c r="F3229" t="s">
        <v>33</v>
      </c>
      <c r="G3229">
        <v>30</v>
      </c>
      <c r="H3229" t="s">
        <v>71</v>
      </c>
      <c r="I3229" t="s">
        <v>72</v>
      </c>
      <c r="J3229" t="s">
        <v>73</v>
      </c>
      <c r="K3229" t="s">
        <v>199</v>
      </c>
      <c r="L3229" t="s">
        <v>62</v>
      </c>
      <c r="M3229" t="s">
        <v>63</v>
      </c>
      <c r="N3229" t="s">
        <v>40</v>
      </c>
      <c r="O3229">
        <v>2</v>
      </c>
      <c r="P3229" s="4">
        <v>1343</v>
      </c>
      <c r="Q3229" s="4">
        <v>940</v>
      </c>
      <c r="R3229" s="3">
        <v>0.15</v>
      </c>
      <c r="S3229" s="4">
        <v>2283</v>
      </c>
      <c r="T3229" s="4">
        <v>1880</v>
      </c>
      <c r="U3229" s="4">
        <v>403</v>
      </c>
      <c r="V3229" s="3">
        <v>0.17652212001752079</v>
      </c>
      <c r="W3229" t="s">
        <v>54</v>
      </c>
      <c r="X3229" t="s">
        <v>42</v>
      </c>
      <c r="Y3229" t="s">
        <v>56</v>
      </c>
      <c r="Z3229">
        <v>2</v>
      </c>
      <c r="AA3229" t="s">
        <v>149</v>
      </c>
      <c r="AB3229" t="s">
        <v>66</v>
      </c>
      <c r="AC3229">
        <v>4.5</v>
      </c>
    </row>
    <row r="3230" spans="1:29">
      <c r="A3230" t="s">
        <v>3732</v>
      </c>
      <c r="B3230" s="2">
        <v>45107</v>
      </c>
      <c r="C3230" t="s">
        <v>1011</v>
      </c>
      <c r="D3230" t="s">
        <v>31</v>
      </c>
      <c r="E3230" t="s">
        <v>98</v>
      </c>
      <c r="F3230" t="s">
        <v>70</v>
      </c>
      <c r="G3230">
        <v>25</v>
      </c>
      <c r="H3230" t="s">
        <v>80</v>
      </c>
      <c r="I3230" t="s">
        <v>81</v>
      </c>
      <c r="J3230" t="s">
        <v>82</v>
      </c>
      <c r="K3230" t="s">
        <v>106</v>
      </c>
      <c r="L3230" t="s">
        <v>131</v>
      </c>
      <c r="M3230" t="s">
        <v>83</v>
      </c>
      <c r="N3230" t="s">
        <v>53</v>
      </c>
      <c r="O3230">
        <v>7</v>
      </c>
      <c r="P3230" s="4">
        <v>24469</v>
      </c>
      <c r="Q3230" s="4">
        <v>13458</v>
      </c>
      <c r="R3230" s="3">
        <v>0.1</v>
      </c>
      <c r="S3230" s="4">
        <v>154155</v>
      </c>
      <c r="T3230" s="4">
        <v>94206</v>
      </c>
      <c r="U3230" s="4">
        <v>59949</v>
      </c>
      <c r="V3230" s="3">
        <v>0.38888780772599008</v>
      </c>
      <c r="W3230" t="s">
        <v>75</v>
      </c>
      <c r="X3230" t="s">
        <v>55</v>
      </c>
      <c r="Y3230" t="s">
        <v>43</v>
      </c>
      <c r="Z3230">
        <v>0</v>
      </c>
      <c r="AA3230" t="s">
        <v>159</v>
      </c>
      <c r="AB3230" t="s">
        <v>132</v>
      </c>
      <c r="AC3230" t="s">
        <v>46</v>
      </c>
    </row>
    <row r="3231" spans="1:29">
      <c r="A3231" t="s">
        <v>3733</v>
      </c>
      <c r="B3231" s="2">
        <v>45110</v>
      </c>
      <c r="C3231" t="s">
        <v>712</v>
      </c>
      <c r="D3231" t="s">
        <v>31</v>
      </c>
      <c r="E3231" t="s">
        <v>111</v>
      </c>
      <c r="F3231" t="s">
        <v>70</v>
      </c>
      <c r="G3231">
        <v>37</v>
      </c>
      <c r="H3231" t="s">
        <v>88</v>
      </c>
      <c r="I3231" t="s">
        <v>89</v>
      </c>
      <c r="J3231" t="s">
        <v>82</v>
      </c>
      <c r="K3231" t="s">
        <v>74</v>
      </c>
      <c r="L3231" t="s">
        <v>91</v>
      </c>
      <c r="M3231" t="s">
        <v>107</v>
      </c>
      <c r="N3231" t="s">
        <v>53</v>
      </c>
      <c r="O3231">
        <v>6</v>
      </c>
      <c r="P3231" s="4">
        <v>13363</v>
      </c>
      <c r="Q3231" s="4">
        <v>9488</v>
      </c>
      <c r="R3231" s="3">
        <v>0.1</v>
      </c>
      <c r="S3231" s="4">
        <v>72160</v>
      </c>
      <c r="T3231" s="4">
        <v>56928</v>
      </c>
      <c r="U3231" s="4">
        <v>15232</v>
      </c>
      <c r="V3231" s="3">
        <v>0.21108647450110865</v>
      </c>
      <c r="W3231" t="s">
        <v>84</v>
      </c>
      <c r="X3231" t="s">
        <v>76</v>
      </c>
      <c r="Y3231" t="s">
        <v>43</v>
      </c>
      <c r="Z3231">
        <v>0</v>
      </c>
      <c r="AA3231" t="s">
        <v>57</v>
      </c>
      <c r="AB3231" t="s">
        <v>121</v>
      </c>
      <c r="AC3231" t="s">
        <v>46</v>
      </c>
    </row>
    <row r="3232" spans="1:29">
      <c r="A3232" t="s">
        <v>3734</v>
      </c>
      <c r="B3232" s="2">
        <v>45644</v>
      </c>
      <c r="C3232" t="s">
        <v>750</v>
      </c>
      <c r="D3232" t="s">
        <v>31</v>
      </c>
      <c r="E3232" t="s">
        <v>129</v>
      </c>
      <c r="F3232" t="s">
        <v>33</v>
      </c>
      <c r="G3232">
        <v>40</v>
      </c>
      <c r="H3232" t="s">
        <v>99</v>
      </c>
      <c r="I3232" t="s">
        <v>99</v>
      </c>
      <c r="J3232" t="s">
        <v>100</v>
      </c>
      <c r="K3232" t="s">
        <v>239</v>
      </c>
      <c r="L3232" t="s">
        <v>52</v>
      </c>
      <c r="M3232" t="s">
        <v>39</v>
      </c>
      <c r="N3232" t="s">
        <v>126</v>
      </c>
      <c r="O3232">
        <v>5</v>
      </c>
      <c r="P3232" s="4">
        <v>5104</v>
      </c>
      <c r="Q3232" s="4">
        <v>2960</v>
      </c>
      <c r="R3232" s="3">
        <v>0.2</v>
      </c>
      <c r="S3232" s="4">
        <v>20416</v>
      </c>
      <c r="T3232" s="4">
        <v>14800</v>
      </c>
      <c r="U3232" s="4">
        <v>5616</v>
      </c>
      <c r="V3232" s="3">
        <v>0.27507836990595613</v>
      </c>
      <c r="W3232" t="s">
        <v>84</v>
      </c>
      <c r="X3232" t="s">
        <v>55</v>
      </c>
      <c r="Y3232" t="s">
        <v>156</v>
      </c>
      <c r="Z3232">
        <v>0</v>
      </c>
      <c r="AA3232" t="s">
        <v>57</v>
      </c>
      <c r="AB3232" t="s">
        <v>66</v>
      </c>
      <c r="AC3232">
        <v>1.9</v>
      </c>
    </row>
    <row r="3233" spans="1:29">
      <c r="A3233" t="s">
        <v>3735</v>
      </c>
      <c r="B3233" s="2">
        <v>45125</v>
      </c>
      <c r="C3233" t="s">
        <v>597</v>
      </c>
      <c r="D3233" t="s">
        <v>31</v>
      </c>
      <c r="E3233" t="s">
        <v>129</v>
      </c>
      <c r="F3233" t="s">
        <v>33</v>
      </c>
      <c r="G3233">
        <v>20</v>
      </c>
      <c r="H3233" t="s">
        <v>34</v>
      </c>
      <c r="I3233" t="s">
        <v>35</v>
      </c>
      <c r="J3233" t="s">
        <v>36</v>
      </c>
      <c r="K3233" t="s">
        <v>130</v>
      </c>
      <c r="L3233" t="s">
        <v>137</v>
      </c>
      <c r="M3233" t="s">
        <v>63</v>
      </c>
      <c r="N3233" t="s">
        <v>40</v>
      </c>
      <c r="O3233">
        <v>6</v>
      </c>
      <c r="P3233" s="4">
        <v>14384</v>
      </c>
      <c r="Q3233" s="4">
        <v>9925</v>
      </c>
      <c r="R3233" s="3">
        <v>0</v>
      </c>
      <c r="S3233" s="4">
        <v>86304</v>
      </c>
      <c r="T3233" s="4">
        <v>59550</v>
      </c>
      <c r="U3233" s="4">
        <v>26754</v>
      </c>
      <c r="V3233" s="3">
        <v>0.30999721913236927</v>
      </c>
      <c r="W3233" t="s">
        <v>75</v>
      </c>
      <c r="X3233" t="s">
        <v>42</v>
      </c>
      <c r="Y3233" t="s">
        <v>56</v>
      </c>
      <c r="Z3233">
        <v>7</v>
      </c>
      <c r="AA3233" t="s">
        <v>57</v>
      </c>
      <c r="AB3233" t="s">
        <v>194</v>
      </c>
      <c r="AC3233">
        <v>4.5</v>
      </c>
    </row>
    <row r="3234" spans="1:29">
      <c r="A3234" t="s">
        <v>3736</v>
      </c>
      <c r="B3234" s="2">
        <v>45565</v>
      </c>
      <c r="C3234" t="s">
        <v>776</v>
      </c>
      <c r="D3234" t="s">
        <v>31</v>
      </c>
      <c r="E3234" t="s">
        <v>170</v>
      </c>
      <c r="F3234" t="s">
        <v>33</v>
      </c>
      <c r="G3234">
        <v>40</v>
      </c>
      <c r="H3234" t="s">
        <v>99</v>
      </c>
      <c r="I3234" t="s">
        <v>99</v>
      </c>
      <c r="J3234" t="s">
        <v>100</v>
      </c>
      <c r="K3234" t="s">
        <v>269</v>
      </c>
      <c r="L3234" t="s">
        <v>62</v>
      </c>
      <c r="M3234" t="s">
        <v>107</v>
      </c>
      <c r="N3234" t="s">
        <v>93</v>
      </c>
      <c r="O3234">
        <v>1</v>
      </c>
      <c r="P3234" s="4">
        <v>11758</v>
      </c>
      <c r="Q3234" s="4">
        <v>7408</v>
      </c>
      <c r="R3234" s="3">
        <v>0</v>
      </c>
      <c r="S3234" s="4">
        <v>11758</v>
      </c>
      <c r="T3234" s="4">
        <v>7408</v>
      </c>
      <c r="U3234" s="4">
        <v>4350</v>
      </c>
      <c r="V3234" s="3">
        <v>0.36996087770028918</v>
      </c>
      <c r="W3234" t="s">
        <v>84</v>
      </c>
      <c r="X3234" t="s">
        <v>55</v>
      </c>
      <c r="Y3234" t="s">
        <v>56</v>
      </c>
      <c r="Z3234">
        <v>4</v>
      </c>
      <c r="AA3234" t="s">
        <v>57</v>
      </c>
      <c r="AB3234" t="s">
        <v>45</v>
      </c>
      <c r="AC3234">
        <v>5</v>
      </c>
    </row>
    <row r="3235" spans="1:29">
      <c r="A3235" t="s">
        <v>3737</v>
      </c>
      <c r="B3235" s="2">
        <v>45223</v>
      </c>
      <c r="C3235" t="s">
        <v>389</v>
      </c>
      <c r="D3235" t="s">
        <v>49</v>
      </c>
      <c r="E3235" t="s">
        <v>188</v>
      </c>
      <c r="F3235" t="s">
        <v>33</v>
      </c>
      <c r="G3235">
        <v>37</v>
      </c>
      <c r="H3235" t="s">
        <v>146</v>
      </c>
      <c r="I3235" t="s">
        <v>147</v>
      </c>
      <c r="J3235" t="s">
        <v>36</v>
      </c>
      <c r="K3235" t="s">
        <v>326</v>
      </c>
      <c r="L3235" t="s">
        <v>131</v>
      </c>
      <c r="M3235" t="s">
        <v>83</v>
      </c>
      <c r="N3235" t="s">
        <v>93</v>
      </c>
      <c r="O3235">
        <v>4</v>
      </c>
      <c r="P3235" s="4">
        <v>12579</v>
      </c>
      <c r="Q3235" s="4">
        <v>7673</v>
      </c>
      <c r="R3235" s="3">
        <v>0.05</v>
      </c>
      <c r="S3235" s="4">
        <v>47800</v>
      </c>
      <c r="T3235" s="4">
        <v>30692</v>
      </c>
      <c r="U3235" s="4">
        <v>17108</v>
      </c>
      <c r="V3235" s="3">
        <v>0.35790794979079499</v>
      </c>
      <c r="W3235" t="s">
        <v>75</v>
      </c>
      <c r="X3235" t="s">
        <v>55</v>
      </c>
      <c r="Y3235" t="s">
        <v>56</v>
      </c>
      <c r="Z3235">
        <v>4</v>
      </c>
      <c r="AA3235" t="s">
        <v>185</v>
      </c>
      <c r="AB3235" t="s">
        <v>132</v>
      </c>
      <c r="AC3235">
        <v>4.7</v>
      </c>
    </row>
    <row r="3236" spans="1:29">
      <c r="A3236" t="s">
        <v>3738</v>
      </c>
      <c r="B3236" s="2">
        <v>45291</v>
      </c>
      <c r="C3236" t="s">
        <v>689</v>
      </c>
      <c r="D3236" t="s">
        <v>31</v>
      </c>
      <c r="E3236" t="s">
        <v>129</v>
      </c>
      <c r="F3236" t="s">
        <v>33</v>
      </c>
      <c r="G3236">
        <v>55</v>
      </c>
      <c r="H3236" t="s">
        <v>71</v>
      </c>
      <c r="I3236" t="s">
        <v>72</v>
      </c>
      <c r="J3236" t="s">
        <v>73</v>
      </c>
      <c r="K3236" t="s">
        <v>125</v>
      </c>
      <c r="L3236" t="s">
        <v>101</v>
      </c>
      <c r="M3236" t="s">
        <v>92</v>
      </c>
      <c r="N3236" t="s">
        <v>113</v>
      </c>
      <c r="O3236">
        <v>4</v>
      </c>
      <c r="P3236" s="4">
        <v>24928</v>
      </c>
      <c r="Q3236" s="4">
        <v>18696</v>
      </c>
      <c r="R3236" s="3">
        <v>0.15</v>
      </c>
      <c r="S3236" s="4">
        <v>84755</v>
      </c>
      <c r="T3236" s="4">
        <v>74784</v>
      </c>
      <c r="U3236" s="4">
        <v>9971</v>
      </c>
      <c r="V3236" s="3">
        <v>0.11764497669753997</v>
      </c>
      <c r="W3236" t="s">
        <v>84</v>
      </c>
      <c r="X3236" t="s">
        <v>42</v>
      </c>
      <c r="Y3236" t="s">
        <v>56</v>
      </c>
      <c r="Z3236">
        <v>1</v>
      </c>
      <c r="AA3236" t="s">
        <v>94</v>
      </c>
      <c r="AB3236" t="s">
        <v>45</v>
      </c>
      <c r="AC3236">
        <v>3.3</v>
      </c>
    </row>
    <row r="3237" spans="1:29">
      <c r="A3237" t="s">
        <v>3739</v>
      </c>
      <c r="B3237" s="2">
        <v>45169</v>
      </c>
      <c r="C3237" t="s">
        <v>541</v>
      </c>
      <c r="D3237" t="s">
        <v>31</v>
      </c>
      <c r="E3237" t="s">
        <v>129</v>
      </c>
      <c r="F3237" t="s">
        <v>33</v>
      </c>
      <c r="G3237">
        <v>35</v>
      </c>
      <c r="H3237" t="s">
        <v>105</v>
      </c>
      <c r="I3237" t="s">
        <v>89</v>
      </c>
      <c r="J3237" t="s">
        <v>82</v>
      </c>
      <c r="K3237" t="s">
        <v>106</v>
      </c>
      <c r="L3237" t="s">
        <v>52</v>
      </c>
      <c r="M3237" t="s">
        <v>83</v>
      </c>
      <c r="N3237" t="s">
        <v>53</v>
      </c>
      <c r="O3237">
        <v>6</v>
      </c>
      <c r="P3237" s="4">
        <v>3219</v>
      </c>
      <c r="Q3237" s="4">
        <v>1931</v>
      </c>
      <c r="R3237" s="3">
        <v>0</v>
      </c>
      <c r="S3237" s="4">
        <v>19314</v>
      </c>
      <c r="T3237" s="4">
        <v>11586</v>
      </c>
      <c r="U3237" s="4">
        <v>7728</v>
      </c>
      <c r="V3237" s="3">
        <v>0.40012426219322772</v>
      </c>
      <c r="W3237" t="s">
        <v>54</v>
      </c>
      <c r="X3237" t="s">
        <v>76</v>
      </c>
      <c r="Y3237" t="s">
        <v>56</v>
      </c>
      <c r="Z3237">
        <v>1</v>
      </c>
      <c r="AA3237" t="s">
        <v>108</v>
      </c>
      <c r="AB3237" t="s">
        <v>132</v>
      </c>
      <c r="AC3237">
        <v>4.5999999999999996</v>
      </c>
    </row>
    <row r="3238" spans="1:29">
      <c r="A3238" t="s">
        <v>3740</v>
      </c>
      <c r="B3238" s="2">
        <v>45433</v>
      </c>
      <c r="C3238" t="s">
        <v>634</v>
      </c>
      <c r="D3238" t="s">
        <v>49</v>
      </c>
      <c r="E3238" t="s">
        <v>119</v>
      </c>
      <c r="F3238" t="s">
        <v>70</v>
      </c>
      <c r="G3238">
        <v>32</v>
      </c>
      <c r="H3238" t="s">
        <v>146</v>
      </c>
      <c r="I3238" t="s">
        <v>147</v>
      </c>
      <c r="J3238" t="s">
        <v>36</v>
      </c>
      <c r="K3238" t="s">
        <v>184</v>
      </c>
      <c r="L3238" t="s">
        <v>91</v>
      </c>
      <c r="M3238" t="s">
        <v>39</v>
      </c>
      <c r="N3238" t="s">
        <v>113</v>
      </c>
      <c r="O3238">
        <v>6</v>
      </c>
      <c r="P3238" s="4">
        <v>17077</v>
      </c>
      <c r="Q3238" s="4">
        <v>9392</v>
      </c>
      <c r="R3238" s="3">
        <v>0.2</v>
      </c>
      <c r="S3238" s="4">
        <v>81970</v>
      </c>
      <c r="T3238" s="4">
        <v>56352</v>
      </c>
      <c r="U3238" s="4">
        <v>25618</v>
      </c>
      <c r="V3238" s="3">
        <v>0.3125289740148835</v>
      </c>
      <c r="W3238" t="s">
        <v>84</v>
      </c>
      <c r="X3238" t="s">
        <v>55</v>
      </c>
      <c r="Y3238" t="s">
        <v>56</v>
      </c>
      <c r="Z3238">
        <v>5</v>
      </c>
      <c r="AA3238" t="s">
        <v>77</v>
      </c>
      <c r="AB3238" t="s">
        <v>194</v>
      </c>
      <c r="AC3238">
        <v>3</v>
      </c>
    </row>
    <row r="3239" spans="1:29">
      <c r="A3239" t="s">
        <v>3741</v>
      </c>
      <c r="B3239" s="2">
        <v>45422</v>
      </c>
      <c r="C3239" t="s">
        <v>612</v>
      </c>
      <c r="D3239" t="s">
        <v>31</v>
      </c>
      <c r="E3239" t="s">
        <v>124</v>
      </c>
      <c r="F3239" t="s">
        <v>70</v>
      </c>
      <c r="G3239">
        <v>50</v>
      </c>
      <c r="H3239" t="s">
        <v>88</v>
      </c>
      <c r="I3239" t="s">
        <v>89</v>
      </c>
      <c r="J3239" t="s">
        <v>82</v>
      </c>
      <c r="K3239" t="s">
        <v>184</v>
      </c>
      <c r="L3239" t="s">
        <v>137</v>
      </c>
      <c r="M3239" t="s">
        <v>63</v>
      </c>
      <c r="N3239" t="s">
        <v>64</v>
      </c>
      <c r="O3239">
        <v>8</v>
      </c>
      <c r="P3239" s="4">
        <v>1337</v>
      </c>
      <c r="Q3239" s="4">
        <v>869</v>
      </c>
      <c r="R3239" s="3">
        <v>0.1</v>
      </c>
      <c r="S3239" s="4">
        <v>9626</v>
      </c>
      <c r="T3239" s="4">
        <v>6952</v>
      </c>
      <c r="U3239" s="4">
        <v>2674</v>
      </c>
      <c r="V3239" s="3">
        <v>0.27778932059006856</v>
      </c>
      <c r="W3239" t="s">
        <v>54</v>
      </c>
      <c r="X3239" t="s">
        <v>42</v>
      </c>
      <c r="Y3239" t="s">
        <v>56</v>
      </c>
      <c r="Z3239">
        <v>6</v>
      </c>
      <c r="AA3239" t="s">
        <v>229</v>
      </c>
      <c r="AB3239" t="s">
        <v>95</v>
      </c>
      <c r="AC3239">
        <v>5</v>
      </c>
    </row>
    <row r="3240" spans="1:29">
      <c r="A3240" t="s">
        <v>3742</v>
      </c>
      <c r="B3240" s="2">
        <v>45309</v>
      </c>
      <c r="C3240" t="s">
        <v>68</v>
      </c>
      <c r="D3240" t="s">
        <v>31</v>
      </c>
      <c r="E3240" t="s">
        <v>111</v>
      </c>
      <c r="F3240" t="s">
        <v>70</v>
      </c>
      <c r="G3240">
        <v>46</v>
      </c>
      <c r="H3240" t="s">
        <v>99</v>
      </c>
      <c r="I3240" t="s">
        <v>99</v>
      </c>
      <c r="J3240" t="s">
        <v>100</v>
      </c>
      <c r="K3240" t="s">
        <v>166</v>
      </c>
      <c r="L3240" t="s">
        <v>131</v>
      </c>
      <c r="M3240" t="s">
        <v>39</v>
      </c>
      <c r="N3240" t="s">
        <v>64</v>
      </c>
      <c r="O3240">
        <v>6</v>
      </c>
      <c r="P3240" s="4">
        <v>15847</v>
      </c>
      <c r="Q3240" s="4">
        <v>10301</v>
      </c>
      <c r="R3240" s="3">
        <v>0</v>
      </c>
      <c r="S3240" s="4">
        <v>95082</v>
      </c>
      <c r="T3240" s="4">
        <v>61806</v>
      </c>
      <c r="U3240" s="4">
        <v>33276</v>
      </c>
      <c r="V3240" s="3">
        <v>0.34997160345806777</v>
      </c>
      <c r="W3240" t="s">
        <v>75</v>
      </c>
      <c r="X3240" t="s">
        <v>42</v>
      </c>
      <c r="Y3240" t="s">
        <v>156</v>
      </c>
      <c r="Z3240">
        <v>0</v>
      </c>
      <c r="AA3240" t="s">
        <v>85</v>
      </c>
      <c r="AB3240" t="s">
        <v>132</v>
      </c>
      <c r="AC3240">
        <v>2.5</v>
      </c>
    </row>
    <row r="3241" spans="1:29">
      <c r="A3241" t="s">
        <v>3743</v>
      </c>
      <c r="B3241" s="2">
        <v>45355</v>
      </c>
      <c r="C3241" t="s">
        <v>379</v>
      </c>
      <c r="D3241" t="s">
        <v>31</v>
      </c>
      <c r="E3241" t="s">
        <v>119</v>
      </c>
      <c r="F3241" t="s">
        <v>70</v>
      </c>
      <c r="G3241">
        <v>37</v>
      </c>
      <c r="H3241" t="s">
        <v>71</v>
      </c>
      <c r="I3241" t="s">
        <v>72</v>
      </c>
      <c r="J3241" t="s">
        <v>73</v>
      </c>
      <c r="K3241" t="s">
        <v>116</v>
      </c>
      <c r="L3241" t="s">
        <v>131</v>
      </c>
      <c r="M3241" t="s">
        <v>107</v>
      </c>
      <c r="N3241" t="s">
        <v>93</v>
      </c>
      <c r="O3241">
        <v>2</v>
      </c>
      <c r="P3241" s="4">
        <v>16231</v>
      </c>
      <c r="Q3241" s="4">
        <v>9739</v>
      </c>
      <c r="R3241" s="3">
        <v>0</v>
      </c>
      <c r="S3241" s="4">
        <v>32462</v>
      </c>
      <c r="T3241" s="4">
        <v>19478</v>
      </c>
      <c r="U3241" s="4">
        <v>12984</v>
      </c>
      <c r="V3241" s="3">
        <v>0.39997535580062843</v>
      </c>
      <c r="W3241" t="s">
        <v>54</v>
      </c>
      <c r="X3241" t="s">
        <v>76</v>
      </c>
      <c r="Y3241" t="s">
        <v>56</v>
      </c>
      <c r="Z3241">
        <v>5</v>
      </c>
      <c r="AA3241" t="s">
        <v>163</v>
      </c>
      <c r="AB3241" t="s">
        <v>150</v>
      </c>
      <c r="AC3241">
        <v>4.7</v>
      </c>
    </row>
    <row r="3242" spans="1:29">
      <c r="A3242" t="s">
        <v>3744</v>
      </c>
      <c r="B3242" s="2">
        <v>45207</v>
      </c>
      <c r="C3242" t="s">
        <v>318</v>
      </c>
      <c r="D3242" t="s">
        <v>49</v>
      </c>
      <c r="E3242" t="s">
        <v>69</v>
      </c>
      <c r="F3242" t="s">
        <v>70</v>
      </c>
      <c r="G3242">
        <v>56</v>
      </c>
      <c r="H3242" t="s">
        <v>146</v>
      </c>
      <c r="I3242" t="s">
        <v>147</v>
      </c>
      <c r="J3242" t="s">
        <v>36</v>
      </c>
      <c r="K3242" t="s">
        <v>225</v>
      </c>
      <c r="L3242" t="s">
        <v>62</v>
      </c>
      <c r="M3242" t="s">
        <v>83</v>
      </c>
      <c r="N3242" t="s">
        <v>93</v>
      </c>
      <c r="O3242">
        <v>5</v>
      </c>
      <c r="P3242" s="4">
        <v>3670</v>
      </c>
      <c r="Q3242" s="4">
        <v>2275</v>
      </c>
      <c r="R3242" s="3">
        <v>0.15</v>
      </c>
      <c r="S3242" s="4">
        <v>15598</v>
      </c>
      <c r="T3242" s="4">
        <v>11375</v>
      </c>
      <c r="U3242" s="4">
        <v>4223</v>
      </c>
      <c r="V3242" s="3">
        <v>0.27073983844082572</v>
      </c>
      <c r="W3242" t="s">
        <v>41</v>
      </c>
      <c r="X3242" t="s">
        <v>76</v>
      </c>
      <c r="Y3242" t="s">
        <v>56</v>
      </c>
      <c r="Z3242">
        <v>1</v>
      </c>
      <c r="AA3242" t="s">
        <v>44</v>
      </c>
      <c r="AB3242" t="s">
        <v>66</v>
      </c>
      <c r="AC3242">
        <v>3.7</v>
      </c>
    </row>
    <row r="3243" spans="1:29">
      <c r="A3243" t="s">
        <v>3745</v>
      </c>
      <c r="B3243" s="2">
        <v>45313</v>
      </c>
      <c r="C3243" t="s">
        <v>222</v>
      </c>
      <c r="D3243" t="s">
        <v>31</v>
      </c>
      <c r="E3243" t="s">
        <v>170</v>
      </c>
      <c r="F3243" t="s">
        <v>33</v>
      </c>
      <c r="G3243">
        <v>36</v>
      </c>
      <c r="H3243" t="s">
        <v>146</v>
      </c>
      <c r="I3243" t="s">
        <v>147</v>
      </c>
      <c r="J3243" t="s">
        <v>36</v>
      </c>
      <c r="K3243" t="s">
        <v>368</v>
      </c>
      <c r="L3243" t="s">
        <v>91</v>
      </c>
      <c r="M3243" t="s">
        <v>39</v>
      </c>
      <c r="N3243" t="s">
        <v>53</v>
      </c>
      <c r="O3243">
        <v>6</v>
      </c>
      <c r="P3243" s="4">
        <v>6081</v>
      </c>
      <c r="Q3243" s="4">
        <v>4804</v>
      </c>
      <c r="R3243" s="3">
        <v>0.15</v>
      </c>
      <c r="S3243" s="4">
        <v>31013</v>
      </c>
      <c r="T3243" s="4">
        <v>28824</v>
      </c>
      <c r="U3243" s="4">
        <v>2189</v>
      </c>
      <c r="V3243" s="3">
        <v>7.0583303775835937E-2</v>
      </c>
      <c r="W3243" t="s">
        <v>84</v>
      </c>
      <c r="X3243" t="s">
        <v>42</v>
      </c>
      <c r="Y3243" t="s">
        <v>56</v>
      </c>
      <c r="Z3243">
        <v>2</v>
      </c>
      <c r="AA3243" t="s">
        <v>185</v>
      </c>
      <c r="AB3243" t="s">
        <v>66</v>
      </c>
      <c r="AC3243">
        <v>3.6</v>
      </c>
    </row>
    <row r="3244" spans="1:29">
      <c r="A3244" t="s">
        <v>3746</v>
      </c>
      <c r="B3244" s="2">
        <v>45022</v>
      </c>
      <c r="C3244" t="s">
        <v>251</v>
      </c>
      <c r="D3244" t="s">
        <v>31</v>
      </c>
      <c r="E3244" t="s">
        <v>111</v>
      </c>
      <c r="F3244" t="s">
        <v>70</v>
      </c>
      <c r="G3244">
        <v>51</v>
      </c>
      <c r="H3244" t="s">
        <v>80</v>
      </c>
      <c r="I3244" t="s">
        <v>81</v>
      </c>
      <c r="J3244" t="s">
        <v>82</v>
      </c>
      <c r="K3244" t="s">
        <v>337</v>
      </c>
      <c r="L3244" t="s">
        <v>101</v>
      </c>
      <c r="M3244" t="s">
        <v>107</v>
      </c>
      <c r="N3244" t="s">
        <v>113</v>
      </c>
      <c r="O3244">
        <v>1</v>
      </c>
      <c r="P3244" s="4">
        <v>7044</v>
      </c>
      <c r="Q3244" s="4">
        <v>5353</v>
      </c>
      <c r="R3244" s="3">
        <v>0.15</v>
      </c>
      <c r="S3244" s="4">
        <v>5987</v>
      </c>
      <c r="T3244" s="4">
        <v>5353</v>
      </c>
      <c r="U3244" s="4">
        <v>634</v>
      </c>
      <c r="V3244" s="3">
        <v>0.1058961082345081</v>
      </c>
      <c r="W3244" t="s">
        <v>84</v>
      </c>
      <c r="X3244" t="s">
        <v>76</v>
      </c>
      <c r="Y3244" t="s">
        <v>56</v>
      </c>
      <c r="Z3244">
        <v>4</v>
      </c>
      <c r="AA3244" t="s">
        <v>159</v>
      </c>
      <c r="AB3244" t="s">
        <v>194</v>
      </c>
      <c r="AC3244">
        <v>4.5999999999999996</v>
      </c>
    </row>
    <row r="3245" spans="1:29">
      <c r="A3245" t="s">
        <v>3747</v>
      </c>
      <c r="B3245" s="2">
        <v>45363</v>
      </c>
      <c r="C3245" t="s">
        <v>769</v>
      </c>
      <c r="D3245" t="s">
        <v>31</v>
      </c>
      <c r="E3245" t="s">
        <v>111</v>
      </c>
      <c r="F3245" t="s">
        <v>70</v>
      </c>
      <c r="G3245">
        <v>50</v>
      </c>
      <c r="H3245" t="s">
        <v>153</v>
      </c>
      <c r="I3245" t="s">
        <v>154</v>
      </c>
      <c r="J3245" t="s">
        <v>36</v>
      </c>
      <c r="K3245" t="s">
        <v>291</v>
      </c>
      <c r="L3245" t="s">
        <v>101</v>
      </c>
      <c r="M3245" t="s">
        <v>92</v>
      </c>
      <c r="N3245" t="s">
        <v>40</v>
      </c>
      <c r="O3245">
        <v>7</v>
      </c>
      <c r="P3245" s="4">
        <v>13620</v>
      </c>
      <c r="Q3245" s="4">
        <v>10624</v>
      </c>
      <c r="R3245" s="3">
        <v>0.05</v>
      </c>
      <c r="S3245" s="4">
        <v>90573</v>
      </c>
      <c r="T3245" s="4">
        <v>74368</v>
      </c>
      <c r="U3245" s="4">
        <v>16205</v>
      </c>
      <c r="V3245" s="3">
        <v>0.17891645413092203</v>
      </c>
      <c r="W3245" t="s">
        <v>54</v>
      </c>
      <c r="X3245" t="s">
        <v>76</v>
      </c>
      <c r="Y3245" t="s">
        <v>56</v>
      </c>
      <c r="Z3245">
        <v>5</v>
      </c>
      <c r="AA3245" t="s">
        <v>181</v>
      </c>
      <c r="AB3245" t="s">
        <v>45</v>
      </c>
      <c r="AC3245">
        <v>3.2</v>
      </c>
    </row>
    <row r="3246" spans="1:29">
      <c r="A3246" t="s">
        <v>3748</v>
      </c>
      <c r="B3246" s="2">
        <v>45179</v>
      </c>
      <c r="C3246" t="s">
        <v>590</v>
      </c>
      <c r="D3246" t="s">
        <v>31</v>
      </c>
      <c r="E3246" t="s">
        <v>129</v>
      </c>
      <c r="F3246" t="s">
        <v>33</v>
      </c>
      <c r="G3246">
        <v>43</v>
      </c>
      <c r="H3246" t="s">
        <v>105</v>
      </c>
      <c r="I3246" t="s">
        <v>89</v>
      </c>
      <c r="J3246" t="s">
        <v>82</v>
      </c>
      <c r="K3246" t="s">
        <v>179</v>
      </c>
      <c r="L3246" t="s">
        <v>101</v>
      </c>
      <c r="M3246" t="s">
        <v>83</v>
      </c>
      <c r="N3246" t="s">
        <v>93</v>
      </c>
      <c r="O3246">
        <v>2</v>
      </c>
      <c r="P3246" s="4">
        <v>17504</v>
      </c>
      <c r="Q3246" s="4">
        <v>10677</v>
      </c>
      <c r="R3246" s="3">
        <v>0.15</v>
      </c>
      <c r="S3246" s="4">
        <v>29757</v>
      </c>
      <c r="T3246" s="4">
        <v>21354</v>
      </c>
      <c r="U3246" s="4">
        <v>8403</v>
      </c>
      <c r="V3246" s="3">
        <v>0.28238733743320898</v>
      </c>
      <c r="W3246" t="s">
        <v>75</v>
      </c>
      <c r="X3246" t="s">
        <v>76</v>
      </c>
      <c r="Y3246" t="s">
        <v>156</v>
      </c>
      <c r="Z3246">
        <v>0</v>
      </c>
      <c r="AA3246" t="s">
        <v>220</v>
      </c>
      <c r="AB3246" t="s">
        <v>66</v>
      </c>
      <c r="AC3246">
        <v>2.1</v>
      </c>
    </row>
    <row r="3247" spans="1:29">
      <c r="A3247" t="s">
        <v>3749</v>
      </c>
      <c r="B3247" s="2">
        <v>45165</v>
      </c>
      <c r="C3247" t="s">
        <v>255</v>
      </c>
      <c r="D3247" t="s">
        <v>31</v>
      </c>
      <c r="E3247" t="s">
        <v>69</v>
      </c>
      <c r="F3247" t="s">
        <v>70</v>
      </c>
      <c r="G3247">
        <v>27</v>
      </c>
      <c r="H3247" t="s">
        <v>99</v>
      </c>
      <c r="I3247" t="s">
        <v>99</v>
      </c>
      <c r="J3247" t="s">
        <v>100</v>
      </c>
      <c r="K3247" t="s">
        <v>74</v>
      </c>
      <c r="L3247" t="s">
        <v>131</v>
      </c>
      <c r="M3247" t="s">
        <v>83</v>
      </c>
      <c r="N3247" t="s">
        <v>113</v>
      </c>
      <c r="O3247">
        <v>7</v>
      </c>
      <c r="P3247" s="4">
        <v>7031</v>
      </c>
      <c r="Q3247" s="4">
        <v>5203</v>
      </c>
      <c r="R3247" s="3">
        <v>0</v>
      </c>
      <c r="S3247" s="4">
        <v>49217</v>
      </c>
      <c r="T3247" s="4">
        <v>36421</v>
      </c>
      <c r="U3247" s="4">
        <v>12796</v>
      </c>
      <c r="V3247" s="3">
        <v>0.25999146636324849</v>
      </c>
      <c r="W3247" t="s">
        <v>41</v>
      </c>
      <c r="X3247" t="s">
        <v>76</v>
      </c>
      <c r="Y3247" t="s">
        <v>56</v>
      </c>
      <c r="Z3247">
        <v>7</v>
      </c>
      <c r="AA3247" t="s">
        <v>143</v>
      </c>
      <c r="AB3247" t="s">
        <v>194</v>
      </c>
      <c r="AC3247">
        <v>4.2</v>
      </c>
    </row>
    <row r="3248" spans="1:29">
      <c r="A3248" t="s">
        <v>3750</v>
      </c>
      <c r="B3248" s="2">
        <v>45092</v>
      </c>
      <c r="C3248" t="s">
        <v>231</v>
      </c>
      <c r="D3248" t="s">
        <v>31</v>
      </c>
      <c r="E3248" t="s">
        <v>119</v>
      </c>
      <c r="F3248" t="s">
        <v>70</v>
      </c>
      <c r="G3248">
        <v>28</v>
      </c>
      <c r="H3248" t="s">
        <v>99</v>
      </c>
      <c r="I3248" t="s">
        <v>99</v>
      </c>
      <c r="J3248" t="s">
        <v>100</v>
      </c>
      <c r="K3248" t="s">
        <v>214</v>
      </c>
      <c r="L3248" t="s">
        <v>112</v>
      </c>
      <c r="M3248" t="s">
        <v>39</v>
      </c>
      <c r="N3248" t="s">
        <v>93</v>
      </c>
      <c r="O3248">
        <v>3</v>
      </c>
      <c r="P3248" s="4">
        <v>23280</v>
      </c>
      <c r="Q3248" s="4">
        <v>13270</v>
      </c>
      <c r="R3248" s="3">
        <v>0.15</v>
      </c>
      <c r="S3248" s="4">
        <v>59364</v>
      </c>
      <c r="T3248" s="4">
        <v>39810</v>
      </c>
      <c r="U3248" s="4">
        <v>19554</v>
      </c>
      <c r="V3248" s="3">
        <v>0.32939155043460683</v>
      </c>
      <c r="W3248" t="s">
        <v>84</v>
      </c>
      <c r="X3248" t="s">
        <v>76</v>
      </c>
      <c r="Y3248" t="s">
        <v>56</v>
      </c>
      <c r="Z3248">
        <v>1</v>
      </c>
      <c r="AA3248" t="s">
        <v>159</v>
      </c>
      <c r="AB3248" t="s">
        <v>66</v>
      </c>
      <c r="AC3248">
        <v>4.4000000000000004</v>
      </c>
    </row>
    <row r="3249" spans="1:29">
      <c r="A3249" t="s">
        <v>3751</v>
      </c>
      <c r="B3249" s="2">
        <v>45196</v>
      </c>
      <c r="C3249" t="s">
        <v>1155</v>
      </c>
      <c r="D3249" t="s">
        <v>31</v>
      </c>
      <c r="E3249" t="s">
        <v>124</v>
      </c>
      <c r="F3249" t="s">
        <v>70</v>
      </c>
      <c r="G3249">
        <v>53</v>
      </c>
      <c r="H3249" t="s">
        <v>99</v>
      </c>
      <c r="I3249" t="s">
        <v>99</v>
      </c>
      <c r="J3249" t="s">
        <v>100</v>
      </c>
      <c r="K3249" t="s">
        <v>257</v>
      </c>
      <c r="L3249" t="s">
        <v>112</v>
      </c>
      <c r="M3249" t="s">
        <v>107</v>
      </c>
      <c r="N3249" t="s">
        <v>53</v>
      </c>
      <c r="O3249">
        <v>4</v>
      </c>
      <c r="P3249" s="4">
        <v>18799</v>
      </c>
      <c r="Q3249" s="4">
        <v>14287</v>
      </c>
      <c r="R3249" s="3">
        <v>0.1</v>
      </c>
      <c r="S3249" s="4">
        <v>67676</v>
      </c>
      <c r="T3249" s="4">
        <v>57148</v>
      </c>
      <c r="U3249" s="4">
        <v>10528</v>
      </c>
      <c r="V3249" s="3">
        <v>0.15556474968969797</v>
      </c>
      <c r="W3249" t="s">
        <v>41</v>
      </c>
      <c r="X3249" t="s">
        <v>42</v>
      </c>
      <c r="Y3249" t="s">
        <v>56</v>
      </c>
      <c r="Z3249">
        <v>7</v>
      </c>
      <c r="AA3249" t="s">
        <v>181</v>
      </c>
      <c r="AB3249" t="s">
        <v>150</v>
      </c>
      <c r="AC3249">
        <v>3.9</v>
      </c>
    </row>
    <row r="3250" spans="1:29">
      <c r="A3250" t="s">
        <v>3752</v>
      </c>
      <c r="B3250" s="2">
        <v>45158</v>
      </c>
      <c r="C3250" t="s">
        <v>247</v>
      </c>
      <c r="D3250" t="s">
        <v>31</v>
      </c>
      <c r="E3250" t="s">
        <v>124</v>
      </c>
      <c r="F3250" t="s">
        <v>70</v>
      </c>
      <c r="G3250">
        <v>45</v>
      </c>
      <c r="H3250" t="s">
        <v>88</v>
      </c>
      <c r="I3250" t="s">
        <v>89</v>
      </c>
      <c r="J3250" t="s">
        <v>82</v>
      </c>
      <c r="K3250" t="s">
        <v>125</v>
      </c>
      <c r="L3250" t="s">
        <v>101</v>
      </c>
      <c r="M3250" t="s">
        <v>83</v>
      </c>
      <c r="N3250" t="s">
        <v>53</v>
      </c>
      <c r="O3250">
        <v>1</v>
      </c>
      <c r="P3250" s="4">
        <v>24899</v>
      </c>
      <c r="Q3250" s="4">
        <v>17429</v>
      </c>
      <c r="R3250" s="3">
        <v>0.2</v>
      </c>
      <c r="S3250" s="4">
        <v>19919</v>
      </c>
      <c r="T3250" s="4">
        <v>17429</v>
      </c>
      <c r="U3250" s="4">
        <v>2490</v>
      </c>
      <c r="V3250" s="3">
        <v>0.12500627541543249</v>
      </c>
      <c r="W3250" t="s">
        <v>41</v>
      </c>
      <c r="X3250" t="s">
        <v>76</v>
      </c>
      <c r="Y3250" t="s">
        <v>56</v>
      </c>
      <c r="Z3250">
        <v>6</v>
      </c>
      <c r="AA3250" t="s">
        <v>85</v>
      </c>
      <c r="AB3250" t="s">
        <v>66</v>
      </c>
      <c r="AC3250">
        <v>4.2</v>
      </c>
    </row>
    <row r="3251" spans="1:29">
      <c r="A3251" t="s">
        <v>3753</v>
      </c>
      <c r="B3251" s="2">
        <v>44981</v>
      </c>
      <c r="C3251" t="s">
        <v>325</v>
      </c>
      <c r="D3251" t="s">
        <v>49</v>
      </c>
      <c r="E3251" t="s">
        <v>170</v>
      </c>
      <c r="F3251" t="s">
        <v>33</v>
      </c>
      <c r="G3251">
        <v>58</v>
      </c>
      <c r="H3251" t="s">
        <v>153</v>
      </c>
      <c r="I3251" t="s">
        <v>154</v>
      </c>
      <c r="J3251" t="s">
        <v>36</v>
      </c>
      <c r="K3251" t="s">
        <v>219</v>
      </c>
      <c r="L3251" t="s">
        <v>101</v>
      </c>
      <c r="M3251" t="s">
        <v>83</v>
      </c>
      <c r="N3251" t="s">
        <v>64</v>
      </c>
      <c r="O3251">
        <v>7</v>
      </c>
      <c r="P3251" s="4">
        <v>14414</v>
      </c>
      <c r="Q3251" s="4">
        <v>11387</v>
      </c>
      <c r="R3251" s="3">
        <v>0.1</v>
      </c>
      <c r="S3251" s="4">
        <v>90808</v>
      </c>
      <c r="T3251" s="4">
        <v>79709</v>
      </c>
      <c r="U3251" s="4">
        <v>11099</v>
      </c>
      <c r="V3251" s="3">
        <v>0.12222491410448419</v>
      </c>
      <c r="W3251" t="s">
        <v>84</v>
      </c>
      <c r="X3251" t="s">
        <v>76</v>
      </c>
      <c r="Y3251" t="s">
        <v>171</v>
      </c>
      <c r="Z3251">
        <v>6</v>
      </c>
      <c r="AA3251" t="s">
        <v>85</v>
      </c>
      <c r="AB3251" t="s">
        <v>95</v>
      </c>
      <c r="AC3251" t="s">
        <v>46</v>
      </c>
    </row>
    <row r="3252" spans="1:29">
      <c r="A3252" t="s">
        <v>3754</v>
      </c>
      <c r="B3252" s="2">
        <v>45365</v>
      </c>
      <c r="C3252" t="s">
        <v>1051</v>
      </c>
      <c r="D3252" t="s">
        <v>31</v>
      </c>
      <c r="E3252" t="s">
        <v>188</v>
      </c>
      <c r="F3252" t="s">
        <v>33</v>
      </c>
      <c r="G3252">
        <v>42</v>
      </c>
      <c r="H3252" t="s">
        <v>105</v>
      </c>
      <c r="I3252" t="s">
        <v>89</v>
      </c>
      <c r="J3252" t="s">
        <v>82</v>
      </c>
      <c r="K3252" t="s">
        <v>368</v>
      </c>
      <c r="L3252" t="s">
        <v>112</v>
      </c>
      <c r="M3252" t="s">
        <v>83</v>
      </c>
      <c r="N3252" t="s">
        <v>40</v>
      </c>
      <c r="O3252">
        <v>8</v>
      </c>
      <c r="P3252" s="4">
        <v>17390</v>
      </c>
      <c r="Q3252" s="4">
        <v>10434</v>
      </c>
      <c r="R3252" s="3">
        <v>0</v>
      </c>
      <c r="S3252" s="4">
        <v>139120</v>
      </c>
      <c r="T3252" s="4">
        <v>83472</v>
      </c>
      <c r="U3252" s="4">
        <v>55648</v>
      </c>
      <c r="V3252" s="3">
        <v>0.4</v>
      </c>
      <c r="W3252" t="s">
        <v>75</v>
      </c>
      <c r="X3252" t="s">
        <v>76</v>
      </c>
      <c r="Y3252" t="s">
        <v>43</v>
      </c>
      <c r="Z3252">
        <v>0</v>
      </c>
      <c r="AA3252" t="s">
        <v>57</v>
      </c>
      <c r="AB3252" t="s">
        <v>45</v>
      </c>
      <c r="AC3252" t="s">
        <v>46</v>
      </c>
    </row>
    <row r="3253" spans="1:29">
      <c r="A3253" t="s">
        <v>3755</v>
      </c>
      <c r="B3253" s="2">
        <v>45544</v>
      </c>
      <c r="C3253" t="s">
        <v>431</v>
      </c>
      <c r="D3253" t="s">
        <v>31</v>
      </c>
      <c r="E3253" t="s">
        <v>111</v>
      </c>
      <c r="F3253" t="s">
        <v>70</v>
      </c>
      <c r="G3253">
        <v>39</v>
      </c>
      <c r="H3253" t="s">
        <v>71</v>
      </c>
      <c r="I3253" t="s">
        <v>72</v>
      </c>
      <c r="J3253" t="s">
        <v>73</v>
      </c>
      <c r="K3253" t="s">
        <v>184</v>
      </c>
      <c r="L3253" t="s">
        <v>101</v>
      </c>
      <c r="M3253" t="s">
        <v>39</v>
      </c>
      <c r="N3253" t="s">
        <v>40</v>
      </c>
      <c r="O3253">
        <v>6</v>
      </c>
      <c r="P3253" s="4">
        <v>12708</v>
      </c>
      <c r="Q3253" s="4">
        <v>8514</v>
      </c>
      <c r="R3253" s="3">
        <v>0.05</v>
      </c>
      <c r="S3253" s="4">
        <v>72436</v>
      </c>
      <c r="T3253" s="4">
        <v>51084</v>
      </c>
      <c r="U3253" s="4">
        <v>21352</v>
      </c>
      <c r="V3253" s="3">
        <v>0.29477055607708874</v>
      </c>
      <c r="W3253" t="s">
        <v>84</v>
      </c>
      <c r="X3253" t="s">
        <v>55</v>
      </c>
      <c r="Y3253" t="s">
        <v>56</v>
      </c>
      <c r="Z3253">
        <v>4</v>
      </c>
      <c r="AA3253" t="s">
        <v>108</v>
      </c>
      <c r="AB3253" t="s">
        <v>66</v>
      </c>
      <c r="AC3253">
        <v>4.3</v>
      </c>
    </row>
    <row r="3254" spans="1:29">
      <c r="A3254" t="s">
        <v>3756</v>
      </c>
      <c r="B3254" s="2">
        <v>45278</v>
      </c>
      <c r="C3254" t="s">
        <v>418</v>
      </c>
      <c r="D3254" t="s">
        <v>49</v>
      </c>
      <c r="E3254" t="s">
        <v>60</v>
      </c>
      <c r="F3254" t="s">
        <v>70</v>
      </c>
      <c r="G3254">
        <v>50</v>
      </c>
      <c r="H3254" t="s">
        <v>80</v>
      </c>
      <c r="I3254" t="s">
        <v>81</v>
      </c>
      <c r="J3254" t="s">
        <v>82</v>
      </c>
      <c r="K3254" t="s">
        <v>291</v>
      </c>
      <c r="L3254" t="s">
        <v>155</v>
      </c>
      <c r="M3254" t="s">
        <v>92</v>
      </c>
      <c r="N3254" t="s">
        <v>40</v>
      </c>
      <c r="O3254">
        <v>8</v>
      </c>
      <c r="P3254" s="4">
        <v>12748</v>
      </c>
      <c r="Q3254" s="4">
        <v>9051</v>
      </c>
      <c r="R3254" s="3">
        <v>0.05</v>
      </c>
      <c r="S3254" s="4">
        <v>96885</v>
      </c>
      <c r="T3254" s="4">
        <v>72408</v>
      </c>
      <c r="U3254" s="4">
        <v>24477</v>
      </c>
      <c r="V3254" s="3">
        <v>0.25263972751199876</v>
      </c>
      <c r="W3254" t="s">
        <v>75</v>
      </c>
      <c r="X3254" t="s">
        <v>42</v>
      </c>
      <c r="Y3254" t="s">
        <v>156</v>
      </c>
      <c r="Z3254">
        <v>0</v>
      </c>
      <c r="AA3254" t="s">
        <v>159</v>
      </c>
      <c r="AB3254" t="s">
        <v>45</v>
      </c>
      <c r="AC3254">
        <v>1.4</v>
      </c>
    </row>
    <row r="3255" spans="1:29">
      <c r="A3255" t="s">
        <v>3757</v>
      </c>
      <c r="B3255" s="2">
        <v>45323</v>
      </c>
      <c r="C3255" t="s">
        <v>123</v>
      </c>
      <c r="D3255" t="s">
        <v>31</v>
      </c>
      <c r="E3255" t="s">
        <v>129</v>
      </c>
      <c r="F3255" t="s">
        <v>33</v>
      </c>
      <c r="G3255">
        <v>43</v>
      </c>
      <c r="H3255" t="s">
        <v>153</v>
      </c>
      <c r="I3255" t="s">
        <v>154</v>
      </c>
      <c r="J3255" t="s">
        <v>36</v>
      </c>
      <c r="K3255" t="s">
        <v>337</v>
      </c>
      <c r="L3255" t="s">
        <v>155</v>
      </c>
      <c r="M3255" t="s">
        <v>39</v>
      </c>
      <c r="N3255" t="s">
        <v>93</v>
      </c>
      <c r="O3255">
        <v>5</v>
      </c>
      <c r="P3255" s="4">
        <v>21606</v>
      </c>
      <c r="Q3255" s="4">
        <v>15772</v>
      </c>
      <c r="R3255" s="3">
        <v>0</v>
      </c>
      <c r="S3255" s="4">
        <v>108030</v>
      </c>
      <c r="T3255" s="4">
        <v>78860</v>
      </c>
      <c r="U3255" s="4">
        <v>29170</v>
      </c>
      <c r="V3255" s="3">
        <v>0.27001758770711837</v>
      </c>
      <c r="W3255" t="s">
        <v>41</v>
      </c>
      <c r="X3255" t="s">
        <v>42</v>
      </c>
      <c r="Y3255" t="s">
        <v>56</v>
      </c>
      <c r="Z3255">
        <v>7</v>
      </c>
      <c r="AA3255" t="s">
        <v>167</v>
      </c>
      <c r="AB3255" t="s">
        <v>121</v>
      </c>
      <c r="AC3255">
        <v>4.2</v>
      </c>
    </row>
    <row r="3256" spans="1:29">
      <c r="A3256" t="s">
        <v>3758</v>
      </c>
      <c r="B3256" s="2">
        <v>44940</v>
      </c>
      <c r="C3256" t="s">
        <v>671</v>
      </c>
      <c r="D3256" t="s">
        <v>31</v>
      </c>
      <c r="E3256" t="s">
        <v>129</v>
      </c>
      <c r="F3256" t="s">
        <v>33</v>
      </c>
      <c r="G3256">
        <v>49</v>
      </c>
      <c r="H3256" t="s">
        <v>105</v>
      </c>
      <c r="I3256" t="s">
        <v>89</v>
      </c>
      <c r="J3256" t="s">
        <v>82</v>
      </c>
      <c r="K3256" t="s">
        <v>162</v>
      </c>
      <c r="L3256" t="s">
        <v>38</v>
      </c>
      <c r="M3256" t="s">
        <v>107</v>
      </c>
      <c r="N3256" t="s">
        <v>64</v>
      </c>
      <c r="O3256">
        <v>4</v>
      </c>
      <c r="P3256" s="4">
        <v>12348</v>
      </c>
      <c r="Q3256" s="4">
        <v>9878</v>
      </c>
      <c r="R3256" s="3">
        <v>0</v>
      </c>
      <c r="S3256" s="4">
        <v>49392</v>
      </c>
      <c r="T3256" s="4">
        <v>39512</v>
      </c>
      <c r="U3256" s="4">
        <v>9880</v>
      </c>
      <c r="V3256" s="3">
        <v>0.20003239390994493</v>
      </c>
      <c r="W3256" t="s">
        <v>54</v>
      </c>
      <c r="X3256" t="s">
        <v>76</v>
      </c>
      <c r="Y3256" t="s">
        <v>171</v>
      </c>
      <c r="Z3256">
        <v>11</v>
      </c>
      <c r="AA3256" t="s">
        <v>77</v>
      </c>
      <c r="AB3256" t="s">
        <v>132</v>
      </c>
      <c r="AC3256" t="s">
        <v>46</v>
      </c>
    </row>
    <row r="3257" spans="1:29">
      <c r="A3257" t="s">
        <v>3759</v>
      </c>
      <c r="B3257" s="2">
        <v>45405</v>
      </c>
      <c r="C3257" t="s">
        <v>1446</v>
      </c>
      <c r="D3257" t="s">
        <v>31</v>
      </c>
      <c r="E3257" t="s">
        <v>98</v>
      </c>
      <c r="F3257" t="s">
        <v>70</v>
      </c>
      <c r="G3257">
        <v>26</v>
      </c>
      <c r="H3257" t="s">
        <v>99</v>
      </c>
      <c r="I3257" t="s">
        <v>99</v>
      </c>
      <c r="J3257" t="s">
        <v>100</v>
      </c>
      <c r="K3257" t="s">
        <v>106</v>
      </c>
      <c r="L3257" t="s">
        <v>62</v>
      </c>
      <c r="M3257" t="s">
        <v>107</v>
      </c>
      <c r="N3257" t="s">
        <v>113</v>
      </c>
      <c r="O3257">
        <v>3</v>
      </c>
      <c r="P3257" s="4">
        <v>13903</v>
      </c>
      <c r="Q3257" s="4">
        <v>9037</v>
      </c>
      <c r="R3257" s="3">
        <v>0.05</v>
      </c>
      <c r="S3257" s="4">
        <v>39624</v>
      </c>
      <c r="T3257" s="4">
        <v>27111</v>
      </c>
      <c r="U3257" s="4">
        <v>12513</v>
      </c>
      <c r="V3257" s="3">
        <v>0.31579345850999396</v>
      </c>
      <c r="W3257" t="s">
        <v>41</v>
      </c>
      <c r="X3257" t="s">
        <v>55</v>
      </c>
      <c r="Y3257" t="s">
        <v>56</v>
      </c>
      <c r="Z3257">
        <v>7</v>
      </c>
      <c r="AA3257" t="s">
        <v>94</v>
      </c>
      <c r="AB3257" t="s">
        <v>95</v>
      </c>
      <c r="AC3257">
        <v>5</v>
      </c>
    </row>
    <row r="3258" spans="1:29">
      <c r="A3258" t="s">
        <v>3760</v>
      </c>
      <c r="B3258" s="2">
        <v>45273</v>
      </c>
      <c r="C3258" t="s">
        <v>87</v>
      </c>
      <c r="D3258" t="s">
        <v>31</v>
      </c>
      <c r="E3258" t="s">
        <v>32</v>
      </c>
      <c r="F3258" t="s">
        <v>33</v>
      </c>
      <c r="G3258">
        <v>34</v>
      </c>
      <c r="H3258" t="s">
        <v>34</v>
      </c>
      <c r="I3258" t="s">
        <v>35</v>
      </c>
      <c r="J3258" t="s">
        <v>36</v>
      </c>
      <c r="K3258" t="s">
        <v>291</v>
      </c>
      <c r="L3258" t="s">
        <v>131</v>
      </c>
      <c r="M3258" t="s">
        <v>92</v>
      </c>
      <c r="N3258" t="s">
        <v>64</v>
      </c>
      <c r="O3258">
        <v>5</v>
      </c>
      <c r="P3258" s="4">
        <v>1066</v>
      </c>
      <c r="Q3258" s="4">
        <v>682</v>
      </c>
      <c r="R3258" s="3">
        <v>0.05</v>
      </c>
      <c r="S3258" s="4">
        <v>5064</v>
      </c>
      <c r="T3258" s="4">
        <v>3410</v>
      </c>
      <c r="U3258" s="4">
        <v>1654</v>
      </c>
      <c r="V3258" s="3">
        <v>0.32661927330173773</v>
      </c>
      <c r="W3258" t="s">
        <v>84</v>
      </c>
      <c r="X3258" t="s">
        <v>55</v>
      </c>
      <c r="Y3258" t="s">
        <v>56</v>
      </c>
      <c r="Z3258">
        <v>4</v>
      </c>
      <c r="AA3258" t="s">
        <v>159</v>
      </c>
      <c r="AB3258" t="s">
        <v>150</v>
      </c>
      <c r="AC3258">
        <v>4.8</v>
      </c>
    </row>
    <row r="3259" spans="1:29">
      <c r="A3259" t="s">
        <v>3761</v>
      </c>
      <c r="B3259" s="2">
        <v>45029</v>
      </c>
      <c r="C3259" t="s">
        <v>819</v>
      </c>
      <c r="D3259" t="s">
        <v>49</v>
      </c>
      <c r="E3259" t="s">
        <v>50</v>
      </c>
      <c r="F3259" t="s">
        <v>33</v>
      </c>
      <c r="G3259">
        <v>39</v>
      </c>
      <c r="H3259" t="s">
        <v>99</v>
      </c>
      <c r="I3259" t="s">
        <v>99</v>
      </c>
      <c r="J3259" t="s">
        <v>100</v>
      </c>
      <c r="K3259" t="s">
        <v>125</v>
      </c>
      <c r="L3259" t="s">
        <v>155</v>
      </c>
      <c r="M3259" t="s">
        <v>39</v>
      </c>
      <c r="N3259" t="s">
        <v>126</v>
      </c>
      <c r="O3259">
        <v>5</v>
      </c>
      <c r="P3259" s="4">
        <v>7507</v>
      </c>
      <c r="Q3259" s="4">
        <v>4804</v>
      </c>
      <c r="R3259" s="3">
        <v>0.05</v>
      </c>
      <c r="S3259" s="4">
        <v>35658</v>
      </c>
      <c r="T3259" s="4">
        <v>24020</v>
      </c>
      <c r="U3259" s="4">
        <v>11638</v>
      </c>
      <c r="V3259" s="3">
        <v>0.32637837231476807</v>
      </c>
      <c r="W3259" t="s">
        <v>84</v>
      </c>
      <c r="X3259" t="s">
        <v>76</v>
      </c>
      <c r="Y3259" t="s">
        <v>171</v>
      </c>
      <c r="Z3259">
        <v>7</v>
      </c>
      <c r="AA3259" t="s">
        <v>167</v>
      </c>
      <c r="AB3259" t="s">
        <v>132</v>
      </c>
      <c r="AC3259" t="s">
        <v>46</v>
      </c>
    </row>
    <row r="3260" spans="1:29">
      <c r="A3260" t="s">
        <v>3762</v>
      </c>
      <c r="B3260" s="2">
        <v>45173</v>
      </c>
      <c r="C3260" t="s">
        <v>429</v>
      </c>
      <c r="D3260" t="s">
        <v>31</v>
      </c>
      <c r="E3260" t="s">
        <v>50</v>
      </c>
      <c r="F3260" t="s">
        <v>33</v>
      </c>
      <c r="G3260">
        <v>26</v>
      </c>
      <c r="H3260" t="s">
        <v>146</v>
      </c>
      <c r="I3260" t="s">
        <v>147</v>
      </c>
      <c r="J3260" t="s">
        <v>36</v>
      </c>
      <c r="K3260" t="s">
        <v>136</v>
      </c>
      <c r="L3260" t="s">
        <v>101</v>
      </c>
      <c r="M3260" t="s">
        <v>39</v>
      </c>
      <c r="N3260" t="s">
        <v>93</v>
      </c>
      <c r="O3260">
        <v>8</v>
      </c>
      <c r="P3260" s="4">
        <v>24090</v>
      </c>
      <c r="Q3260" s="4">
        <v>17827</v>
      </c>
      <c r="R3260" s="3">
        <v>0.1</v>
      </c>
      <c r="S3260" s="4">
        <v>173448</v>
      </c>
      <c r="T3260" s="4">
        <v>142616</v>
      </c>
      <c r="U3260" s="4">
        <v>30832</v>
      </c>
      <c r="V3260" s="3">
        <v>0.17775932844425996</v>
      </c>
      <c r="W3260" t="s">
        <v>75</v>
      </c>
      <c r="X3260" t="s">
        <v>55</v>
      </c>
      <c r="Y3260" t="s">
        <v>56</v>
      </c>
      <c r="Z3260">
        <v>3</v>
      </c>
      <c r="AA3260" t="s">
        <v>226</v>
      </c>
      <c r="AB3260" t="s">
        <v>194</v>
      </c>
      <c r="AC3260">
        <v>3.5</v>
      </c>
    </row>
    <row r="3261" spans="1:29">
      <c r="A3261" t="s">
        <v>3763</v>
      </c>
      <c r="B3261" s="2">
        <v>45069</v>
      </c>
      <c r="C3261" t="s">
        <v>1541</v>
      </c>
      <c r="D3261" t="s">
        <v>31</v>
      </c>
      <c r="E3261" t="s">
        <v>129</v>
      </c>
      <c r="F3261" t="s">
        <v>33</v>
      </c>
      <c r="G3261">
        <v>39</v>
      </c>
      <c r="H3261" t="s">
        <v>146</v>
      </c>
      <c r="I3261" t="s">
        <v>147</v>
      </c>
      <c r="J3261" t="s">
        <v>36</v>
      </c>
      <c r="K3261" t="s">
        <v>179</v>
      </c>
      <c r="L3261" t="s">
        <v>137</v>
      </c>
      <c r="M3261" t="s">
        <v>39</v>
      </c>
      <c r="N3261" t="s">
        <v>126</v>
      </c>
      <c r="O3261">
        <v>5</v>
      </c>
      <c r="P3261" s="4">
        <v>20755</v>
      </c>
      <c r="Q3261" s="4">
        <v>15359</v>
      </c>
      <c r="R3261" s="3">
        <v>0.1</v>
      </c>
      <c r="S3261" s="4">
        <v>93398</v>
      </c>
      <c r="T3261" s="4">
        <v>76795</v>
      </c>
      <c r="U3261" s="4">
        <v>16603</v>
      </c>
      <c r="V3261" s="3">
        <v>0.17776611918884772</v>
      </c>
      <c r="W3261" t="s">
        <v>75</v>
      </c>
      <c r="X3261" t="s">
        <v>42</v>
      </c>
      <c r="Y3261" t="s">
        <v>56</v>
      </c>
      <c r="Z3261">
        <v>1</v>
      </c>
      <c r="AA3261" t="s">
        <v>85</v>
      </c>
      <c r="AB3261" t="s">
        <v>95</v>
      </c>
      <c r="AC3261">
        <v>3.3</v>
      </c>
    </row>
    <row r="3262" spans="1:29">
      <c r="A3262" t="s">
        <v>3764</v>
      </c>
      <c r="B3262" s="2">
        <v>45569</v>
      </c>
      <c r="C3262" t="s">
        <v>710</v>
      </c>
      <c r="D3262" t="s">
        <v>31</v>
      </c>
      <c r="E3262" t="s">
        <v>129</v>
      </c>
      <c r="F3262" t="s">
        <v>33</v>
      </c>
      <c r="G3262">
        <v>45</v>
      </c>
      <c r="H3262" t="s">
        <v>99</v>
      </c>
      <c r="I3262" t="s">
        <v>99</v>
      </c>
      <c r="J3262" t="s">
        <v>100</v>
      </c>
      <c r="K3262" t="s">
        <v>291</v>
      </c>
      <c r="L3262" t="s">
        <v>52</v>
      </c>
      <c r="M3262" t="s">
        <v>39</v>
      </c>
      <c r="N3262" t="s">
        <v>64</v>
      </c>
      <c r="O3262">
        <v>5</v>
      </c>
      <c r="P3262" s="4">
        <v>325</v>
      </c>
      <c r="Q3262" s="4">
        <v>244</v>
      </c>
      <c r="R3262" s="3">
        <v>0</v>
      </c>
      <c r="S3262" s="4">
        <v>1625</v>
      </c>
      <c r="T3262" s="4">
        <v>1220</v>
      </c>
      <c r="U3262" s="4">
        <v>405</v>
      </c>
      <c r="V3262" s="3">
        <v>0.24923076923076923</v>
      </c>
      <c r="W3262" t="s">
        <v>75</v>
      </c>
      <c r="X3262" t="s">
        <v>76</v>
      </c>
      <c r="Y3262" t="s">
        <v>56</v>
      </c>
      <c r="Z3262">
        <v>5</v>
      </c>
      <c r="AA3262" t="s">
        <v>94</v>
      </c>
      <c r="AB3262" t="s">
        <v>95</v>
      </c>
      <c r="AC3262">
        <v>5</v>
      </c>
    </row>
    <row r="3263" spans="1:29">
      <c r="A3263" t="s">
        <v>3765</v>
      </c>
      <c r="B3263" s="2">
        <v>45652</v>
      </c>
      <c r="C3263" t="s">
        <v>735</v>
      </c>
      <c r="D3263" t="s">
        <v>31</v>
      </c>
      <c r="E3263" t="s">
        <v>135</v>
      </c>
      <c r="F3263" t="s">
        <v>33</v>
      </c>
      <c r="G3263">
        <v>19</v>
      </c>
      <c r="H3263" t="s">
        <v>88</v>
      </c>
      <c r="I3263" t="s">
        <v>89</v>
      </c>
      <c r="J3263" t="s">
        <v>82</v>
      </c>
      <c r="K3263" t="s">
        <v>368</v>
      </c>
      <c r="L3263" t="s">
        <v>112</v>
      </c>
      <c r="M3263" t="s">
        <v>107</v>
      </c>
      <c r="N3263" t="s">
        <v>64</v>
      </c>
      <c r="O3263">
        <v>3</v>
      </c>
      <c r="P3263" s="4">
        <v>15028</v>
      </c>
      <c r="Q3263" s="4">
        <v>9167</v>
      </c>
      <c r="R3263" s="3">
        <v>0.1</v>
      </c>
      <c r="S3263" s="4">
        <v>40576</v>
      </c>
      <c r="T3263" s="4">
        <v>27501</v>
      </c>
      <c r="U3263" s="4">
        <v>13075</v>
      </c>
      <c r="V3263" s="3">
        <v>0.32223481861198738</v>
      </c>
      <c r="W3263" t="s">
        <v>75</v>
      </c>
      <c r="X3263" t="s">
        <v>42</v>
      </c>
      <c r="Y3263" t="s">
        <v>156</v>
      </c>
      <c r="Z3263">
        <v>0</v>
      </c>
      <c r="AA3263" t="s">
        <v>226</v>
      </c>
      <c r="AB3263" t="s">
        <v>45</v>
      </c>
      <c r="AC3263">
        <v>2.5</v>
      </c>
    </row>
    <row r="3264" spans="1:29">
      <c r="A3264" t="s">
        <v>3766</v>
      </c>
      <c r="B3264" s="2">
        <v>45430</v>
      </c>
      <c r="C3264" t="s">
        <v>228</v>
      </c>
      <c r="D3264" t="s">
        <v>31</v>
      </c>
      <c r="E3264" t="s">
        <v>50</v>
      </c>
      <c r="F3264" t="s">
        <v>33</v>
      </c>
      <c r="G3264">
        <v>58</v>
      </c>
      <c r="H3264" t="s">
        <v>80</v>
      </c>
      <c r="I3264" t="s">
        <v>81</v>
      </c>
      <c r="J3264" t="s">
        <v>82</v>
      </c>
      <c r="K3264" t="s">
        <v>239</v>
      </c>
      <c r="L3264" t="s">
        <v>155</v>
      </c>
      <c r="M3264" t="s">
        <v>92</v>
      </c>
      <c r="N3264" t="s">
        <v>93</v>
      </c>
      <c r="O3264">
        <v>5</v>
      </c>
      <c r="P3264" s="4">
        <v>13797</v>
      </c>
      <c r="Q3264" s="4">
        <v>9658</v>
      </c>
      <c r="R3264" s="3">
        <v>0.1</v>
      </c>
      <c r="S3264" s="4">
        <v>62087</v>
      </c>
      <c r="T3264" s="4">
        <v>48290</v>
      </c>
      <c r="U3264" s="4">
        <v>13797</v>
      </c>
      <c r="V3264" s="3">
        <v>0.22222043261874466</v>
      </c>
      <c r="W3264" t="s">
        <v>75</v>
      </c>
      <c r="X3264" t="s">
        <v>42</v>
      </c>
      <c r="Y3264" t="s">
        <v>56</v>
      </c>
      <c r="Z3264">
        <v>4</v>
      </c>
      <c r="AA3264" t="s">
        <v>85</v>
      </c>
      <c r="AB3264" t="s">
        <v>189</v>
      </c>
      <c r="AC3264">
        <v>4.2</v>
      </c>
    </row>
    <row r="3265" spans="1:29">
      <c r="A3265" t="s">
        <v>3767</v>
      </c>
      <c r="B3265" s="2">
        <v>45395</v>
      </c>
      <c r="C3265" t="s">
        <v>436</v>
      </c>
      <c r="D3265" t="s">
        <v>49</v>
      </c>
      <c r="E3265" t="s">
        <v>69</v>
      </c>
      <c r="F3265" t="s">
        <v>70</v>
      </c>
      <c r="G3265">
        <v>60</v>
      </c>
      <c r="H3265" t="s">
        <v>34</v>
      </c>
      <c r="I3265" t="s">
        <v>35</v>
      </c>
      <c r="J3265" t="s">
        <v>36</v>
      </c>
      <c r="K3265" t="s">
        <v>199</v>
      </c>
      <c r="L3265" t="s">
        <v>155</v>
      </c>
      <c r="M3265" t="s">
        <v>92</v>
      </c>
      <c r="N3265" t="s">
        <v>40</v>
      </c>
      <c r="O3265">
        <v>2</v>
      </c>
      <c r="P3265" s="4">
        <v>7460</v>
      </c>
      <c r="Q3265" s="4">
        <v>4327</v>
      </c>
      <c r="R3265" s="3">
        <v>0</v>
      </c>
      <c r="S3265" s="4">
        <v>14920</v>
      </c>
      <c r="T3265" s="4">
        <v>8654</v>
      </c>
      <c r="U3265" s="4">
        <v>6266</v>
      </c>
      <c r="V3265" s="3">
        <v>0.41997319034852548</v>
      </c>
      <c r="W3265" t="s">
        <v>41</v>
      </c>
      <c r="X3265" t="s">
        <v>42</v>
      </c>
      <c r="Y3265" t="s">
        <v>56</v>
      </c>
      <c r="Z3265">
        <v>7</v>
      </c>
      <c r="AA3265" t="s">
        <v>167</v>
      </c>
      <c r="AB3265" t="s">
        <v>66</v>
      </c>
      <c r="AC3265">
        <v>5</v>
      </c>
    </row>
    <row r="3266" spans="1:29">
      <c r="A3266" t="s">
        <v>3768</v>
      </c>
      <c r="B3266" s="2">
        <v>45196</v>
      </c>
      <c r="C3266" t="s">
        <v>310</v>
      </c>
      <c r="D3266" t="s">
        <v>31</v>
      </c>
      <c r="E3266" t="s">
        <v>32</v>
      </c>
      <c r="F3266" t="s">
        <v>33</v>
      </c>
      <c r="G3266">
        <v>37</v>
      </c>
      <c r="H3266" t="s">
        <v>80</v>
      </c>
      <c r="I3266" t="s">
        <v>81</v>
      </c>
      <c r="J3266" t="s">
        <v>82</v>
      </c>
      <c r="K3266" t="s">
        <v>239</v>
      </c>
      <c r="L3266" t="s">
        <v>101</v>
      </c>
      <c r="M3266" t="s">
        <v>63</v>
      </c>
      <c r="N3266" t="s">
        <v>113</v>
      </c>
      <c r="O3266">
        <v>5</v>
      </c>
      <c r="P3266" s="4">
        <v>24647</v>
      </c>
      <c r="Q3266" s="4">
        <v>15281</v>
      </c>
      <c r="R3266" s="3">
        <v>0.2</v>
      </c>
      <c r="S3266" s="4">
        <v>98588</v>
      </c>
      <c r="T3266" s="4">
        <v>76405</v>
      </c>
      <c r="U3266" s="4">
        <v>22183</v>
      </c>
      <c r="V3266" s="3">
        <v>0.22500710025560919</v>
      </c>
      <c r="W3266" t="s">
        <v>75</v>
      </c>
      <c r="X3266" t="s">
        <v>42</v>
      </c>
      <c r="Y3266" t="s">
        <v>171</v>
      </c>
      <c r="Z3266">
        <v>8</v>
      </c>
      <c r="AA3266" t="s">
        <v>193</v>
      </c>
      <c r="AB3266" t="s">
        <v>121</v>
      </c>
      <c r="AC3266" t="s">
        <v>46</v>
      </c>
    </row>
    <row r="3267" spans="1:29">
      <c r="A3267" t="s">
        <v>3769</v>
      </c>
      <c r="B3267" s="2">
        <v>44957</v>
      </c>
      <c r="C3267" t="s">
        <v>695</v>
      </c>
      <c r="D3267" t="s">
        <v>49</v>
      </c>
      <c r="E3267" t="s">
        <v>50</v>
      </c>
      <c r="F3267" t="s">
        <v>33</v>
      </c>
      <c r="G3267">
        <v>33</v>
      </c>
      <c r="H3267" t="s">
        <v>105</v>
      </c>
      <c r="I3267" t="s">
        <v>89</v>
      </c>
      <c r="J3267" t="s">
        <v>82</v>
      </c>
      <c r="K3267" t="s">
        <v>337</v>
      </c>
      <c r="L3267" t="s">
        <v>52</v>
      </c>
      <c r="M3267" t="s">
        <v>83</v>
      </c>
      <c r="N3267" t="s">
        <v>40</v>
      </c>
      <c r="O3267">
        <v>7</v>
      </c>
      <c r="P3267" s="4">
        <v>4231</v>
      </c>
      <c r="Q3267" s="4">
        <v>3089</v>
      </c>
      <c r="R3267" s="3">
        <v>0.2</v>
      </c>
      <c r="S3267" s="4">
        <v>23694</v>
      </c>
      <c r="T3267" s="4">
        <v>21623</v>
      </c>
      <c r="U3267" s="4">
        <v>2071</v>
      </c>
      <c r="V3267" s="3">
        <v>8.740609436988267E-2</v>
      </c>
      <c r="W3267" t="s">
        <v>84</v>
      </c>
      <c r="X3267" t="s">
        <v>42</v>
      </c>
      <c r="Y3267" t="s">
        <v>43</v>
      </c>
      <c r="Z3267">
        <v>0</v>
      </c>
      <c r="AA3267" t="s">
        <v>57</v>
      </c>
      <c r="AB3267" t="s">
        <v>150</v>
      </c>
      <c r="AC3267" t="s">
        <v>46</v>
      </c>
    </row>
    <row r="3268" spans="1:29">
      <c r="A3268" t="s">
        <v>3770</v>
      </c>
      <c r="B3268" s="2">
        <v>45328</v>
      </c>
      <c r="C3268" t="s">
        <v>165</v>
      </c>
      <c r="D3268" t="s">
        <v>49</v>
      </c>
      <c r="E3268" t="s">
        <v>98</v>
      </c>
      <c r="F3268" t="s">
        <v>70</v>
      </c>
      <c r="G3268">
        <v>27</v>
      </c>
      <c r="H3268" t="s">
        <v>146</v>
      </c>
      <c r="I3268" t="s">
        <v>147</v>
      </c>
      <c r="J3268" t="s">
        <v>36</v>
      </c>
      <c r="K3268" t="s">
        <v>192</v>
      </c>
      <c r="L3268" t="s">
        <v>131</v>
      </c>
      <c r="M3268" t="s">
        <v>63</v>
      </c>
      <c r="N3268" t="s">
        <v>113</v>
      </c>
      <c r="O3268">
        <v>3</v>
      </c>
      <c r="P3268" s="4">
        <v>15029</v>
      </c>
      <c r="Q3268" s="4">
        <v>11723</v>
      </c>
      <c r="R3268" s="3">
        <v>0</v>
      </c>
      <c r="S3268" s="4">
        <v>45087</v>
      </c>
      <c r="T3268" s="4">
        <v>35169</v>
      </c>
      <c r="U3268" s="4">
        <v>9918</v>
      </c>
      <c r="V3268" s="3">
        <v>0.21997471554993678</v>
      </c>
      <c r="W3268" t="s">
        <v>84</v>
      </c>
      <c r="X3268" t="s">
        <v>55</v>
      </c>
      <c r="Y3268" t="s">
        <v>43</v>
      </c>
      <c r="Z3268">
        <v>0</v>
      </c>
      <c r="AA3268" t="s">
        <v>143</v>
      </c>
      <c r="AB3268" t="s">
        <v>194</v>
      </c>
      <c r="AC3268" t="s">
        <v>46</v>
      </c>
    </row>
    <row r="3269" spans="1:29">
      <c r="A3269" t="s">
        <v>3771</v>
      </c>
      <c r="B3269" s="2">
        <v>45059</v>
      </c>
      <c r="C3269" t="s">
        <v>406</v>
      </c>
      <c r="D3269" t="s">
        <v>31</v>
      </c>
      <c r="E3269" t="s">
        <v>98</v>
      </c>
      <c r="F3269" t="s">
        <v>70</v>
      </c>
      <c r="G3269">
        <v>19</v>
      </c>
      <c r="H3269" t="s">
        <v>153</v>
      </c>
      <c r="I3269" t="s">
        <v>154</v>
      </c>
      <c r="J3269" t="s">
        <v>36</v>
      </c>
      <c r="K3269" t="s">
        <v>90</v>
      </c>
      <c r="L3269" t="s">
        <v>52</v>
      </c>
      <c r="M3269" t="s">
        <v>39</v>
      </c>
      <c r="N3269" t="s">
        <v>126</v>
      </c>
      <c r="O3269">
        <v>2</v>
      </c>
      <c r="P3269" s="4">
        <v>18635</v>
      </c>
      <c r="Q3269" s="4">
        <v>10622</v>
      </c>
      <c r="R3269" s="3">
        <v>0.1</v>
      </c>
      <c r="S3269" s="4">
        <v>33543</v>
      </c>
      <c r="T3269" s="4">
        <v>21244</v>
      </c>
      <c r="U3269" s="4">
        <v>12299</v>
      </c>
      <c r="V3269" s="3">
        <v>0.3666636854187163</v>
      </c>
      <c r="W3269" t="s">
        <v>54</v>
      </c>
      <c r="X3269" t="s">
        <v>76</v>
      </c>
      <c r="Y3269" t="s">
        <v>56</v>
      </c>
      <c r="Z3269">
        <v>6</v>
      </c>
      <c r="AA3269" t="s">
        <v>102</v>
      </c>
      <c r="AB3269" t="s">
        <v>121</v>
      </c>
      <c r="AC3269">
        <v>4.4000000000000004</v>
      </c>
    </row>
    <row r="3270" spans="1:29">
      <c r="A3270" t="s">
        <v>3772</v>
      </c>
      <c r="B3270" s="2">
        <v>45636</v>
      </c>
      <c r="C3270" t="s">
        <v>97</v>
      </c>
      <c r="D3270" t="s">
        <v>49</v>
      </c>
      <c r="E3270" t="s">
        <v>170</v>
      </c>
      <c r="F3270" t="s">
        <v>33</v>
      </c>
      <c r="G3270">
        <v>46</v>
      </c>
      <c r="H3270" t="s">
        <v>146</v>
      </c>
      <c r="I3270" t="s">
        <v>147</v>
      </c>
      <c r="J3270" t="s">
        <v>36</v>
      </c>
      <c r="K3270" t="s">
        <v>51</v>
      </c>
      <c r="L3270" t="s">
        <v>142</v>
      </c>
      <c r="M3270" t="s">
        <v>83</v>
      </c>
      <c r="N3270" t="s">
        <v>93</v>
      </c>
      <c r="O3270">
        <v>3</v>
      </c>
      <c r="P3270" s="4">
        <v>8738</v>
      </c>
      <c r="Q3270" s="4">
        <v>5068</v>
      </c>
      <c r="R3270" s="3">
        <v>0.2</v>
      </c>
      <c r="S3270" s="4">
        <v>20971</v>
      </c>
      <c r="T3270" s="4">
        <v>15204</v>
      </c>
      <c r="U3270" s="4">
        <v>5767</v>
      </c>
      <c r="V3270" s="3">
        <v>0.27499880787754516</v>
      </c>
      <c r="W3270" t="s">
        <v>75</v>
      </c>
      <c r="X3270" t="s">
        <v>42</v>
      </c>
      <c r="Y3270" t="s">
        <v>56</v>
      </c>
      <c r="Z3270">
        <v>7</v>
      </c>
      <c r="AA3270" t="s">
        <v>167</v>
      </c>
      <c r="AB3270" t="s">
        <v>132</v>
      </c>
      <c r="AC3270">
        <v>3.9</v>
      </c>
    </row>
    <row r="3271" spans="1:29">
      <c r="A3271" t="s">
        <v>3773</v>
      </c>
      <c r="B3271" s="2">
        <v>45122</v>
      </c>
      <c r="C3271" t="s">
        <v>1281</v>
      </c>
      <c r="D3271" t="s">
        <v>31</v>
      </c>
      <c r="E3271" t="s">
        <v>69</v>
      </c>
      <c r="F3271" t="s">
        <v>70</v>
      </c>
      <c r="G3271">
        <v>53</v>
      </c>
      <c r="H3271" t="s">
        <v>153</v>
      </c>
      <c r="I3271" t="s">
        <v>154</v>
      </c>
      <c r="J3271" t="s">
        <v>36</v>
      </c>
      <c r="K3271" t="s">
        <v>368</v>
      </c>
      <c r="L3271" t="s">
        <v>62</v>
      </c>
      <c r="M3271" t="s">
        <v>63</v>
      </c>
      <c r="N3271" t="s">
        <v>93</v>
      </c>
      <c r="O3271">
        <v>8</v>
      </c>
      <c r="P3271" s="4">
        <v>24898</v>
      </c>
      <c r="Q3271" s="4">
        <v>14939</v>
      </c>
      <c r="R3271" s="3">
        <v>0</v>
      </c>
      <c r="S3271" s="4">
        <v>199184</v>
      </c>
      <c r="T3271" s="4">
        <v>119512</v>
      </c>
      <c r="U3271" s="4">
        <v>79672</v>
      </c>
      <c r="V3271" s="3">
        <v>0.39999196722628322</v>
      </c>
      <c r="W3271" t="s">
        <v>54</v>
      </c>
      <c r="X3271" t="s">
        <v>42</v>
      </c>
      <c r="Y3271" t="s">
        <v>56</v>
      </c>
      <c r="Z3271">
        <v>7</v>
      </c>
      <c r="AA3271" t="s">
        <v>149</v>
      </c>
      <c r="AB3271" t="s">
        <v>150</v>
      </c>
      <c r="AC3271">
        <v>3.1</v>
      </c>
    </row>
    <row r="3272" spans="1:29">
      <c r="A3272" t="s">
        <v>3774</v>
      </c>
      <c r="B3272" s="2">
        <v>45533</v>
      </c>
      <c r="C3272" t="s">
        <v>293</v>
      </c>
      <c r="D3272" t="s">
        <v>31</v>
      </c>
      <c r="E3272" t="s">
        <v>170</v>
      </c>
      <c r="F3272" t="s">
        <v>33</v>
      </c>
      <c r="G3272">
        <v>34</v>
      </c>
      <c r="H3272" t="s">
        <v>153</v>
      </c>
      <c r="I3272" t="s">
        <v>154</v>
      </c>
      <c r="J3272" t="s">
        <v>36</v>
      </c>
      <c r="K3272" t="s">
        <v>37</v>
      </c>
      <c r="L3272" t="s">
        <v>101</v>
      </c>
      <c r="M3272" t="s">
        <v>39</v>
      </c>
      <c r="N3272" t="s">
        <v>126</v>
      </c>
      <c r="O3272">
        <v>6</v>
      </c>
      <c r="P3272" s="4">
        <v>8775</v>
      </c>
      <c r="Q3272" s="4">
        <v>6669</v>
      </c>
      <c r="R3272" s="3">
        <v>0</v>
      </c>
      <c r="S3272" s="4">
        <v>52650</v>
      </c>
      <c r="T3272" s="4">
        <v>40014</v>
      </c>
      <c r="U3272" s="4">
        <v>12636</v>
      </c>
      <c r="V3272" s="3">
        <v>0.24</v>
      </c>
      <c r="W3272" t="s">
        <v>75</v>
      </c>
      <c r="X3272" t="s">
        <v>42</v>
      </c>
      <c r="Y3272" t="s">
        <v>56</v>
      </c>
      <c r="Z3272">
        <v>6</v>
      </c>
      <c r="AA3272" t="s">
        <v>77</v>
      </c>
      <c r="AB3272" t="s">
        <v>132</v>
      </c>
      <c r="AC3272">
        <v>4.5</v>
      </c>
    </row>
    <row r="3273" spans="1:29">
      <c r="A3273" t="s">
        <v>3775</v>
      </c>
      <c r="B3273" s="2">
        <v>45557</v>
      </c>
      <c r="C3273" t="s">
        <v>862</v>
      </c>
      <c r="D3273" t="s">
        <v>31</v>
      </c>
      <c r="E3273" t="s">
        <v>98</v>
      </c>
      <c r="F3273" t="s">
        <v>70</v>
      </c>
      <c r="G3273">
        <v>29</v>
      </c>
      <c r="H3273" t="s">
        <v>88</v>
      </c>
      <c r="I3273" t="s">
        <v>89</v>
      </c>
      <c r="J3273" t="s">
        <v>82</v>
      </c>
      <c r="K3273" t="s">
        <v>323</v>
      </c>
      <c r="L3273" t="s">
        <v>38</v>
      </c>
      <c r="M3273" t="s">
        <v>39</v>
      </c>
      <c r="N3273" t="s">
        <v>113</v>
      </c>
      <c r="O3273">
        <v>1</v>
      </c>
      <c r="P3273" s="4">
        <v>15071</v>
      </c>
      <c r="Q3273" s="4">
        <v>9043</v>
      </c>
      <c r="R3273" s="3">
        <v>0.1</v>
      </c>
      <c r="S3273" s="4">
        <v>13564</v>
      </c>
      <c r="T3273" s="4">
        <v>9043</v>
      </c>
      <c r="U3273" s="4">
        <v>4521</v>
      </c>
      <c r="V3273" s="3">
        <v>0.33330875847832497</v>
      </c>
      <c r="W3273" t="s">
        <v>84</v>
      </c>
      <c r="X3273" t="s">
        <v>76</v>
      </c>
      <c r="Y3273" t="s">
        <v>156</v>
      </c>
      <c r="Z3273">
        <v>0</v>
      </c>
      <c r="AA3273" t="s">
        <v>65</v>
      </c>
      <c r="AB3273" t="s">
        <v>150</v>
      </c>
      <c r="AC3273">
        <v>1.3</v>
      </c>
    </row>
    <row r="3274" spans="1:29">
      <c r="A3274" t="s">
        <v>3776</v>
      </c>
      <c r="B3274" s="2">
        <v>45599</v>
      </c>
      <c r="C3274" t="s">
        <v>1394</v>
      </c>
      <c r="D3274" t="s">
        <v>31</v>
      </c>
      <c r="E3274" t="s">
        <v>188</v>
      </c>
      <c r="F3274" t="s">
        <v>33</v>
      </c>
      <c r="G3274">
        <v>56</v>
      </c>
      <c r="H3274" t="s">
        <v>71</v>
      </c>
      <c r="I3274" t="s">
        <v>72</v>
      </c>
      <c r="J3274" t="s">
        <v>73</v>
      </c>
      <c r="K3274" t="s">
        <v>61</v>
      </c>
      <c r="L3274" t="s">
        <v>155</v>
      </c>
      <c r="M3274" t="s">
        <v>83</v>
      </c>
      <c r="N3274" t="s">
        <v>126</v>
      </c>
      <c r="O3274">
        <v>3</v>
      </c>
      <c r="P3274" s="4">
        <v>19531</v>
      </c>
      <c r="Q3274" s="4">
        <v>10742</v>
      </c>
      <c r="R3274" s="3">
        <v>0</v>
      </c>
      <c r="S3274" s="4">
        <v>58593</v>
      </c>
      <c r="T3274" s="4">
        <v>32226</v>
      </c>
      <c r="U3274" s="4">
        <v>26367</v>
      </c>
      <c r="V3274" s="3">
        <v>0.4500025600327684</v>
      </c>
      <c r="W3274" t="s">
        <v>75</v>
      </c>
      <c r="X3274" t="s">
        <v>42</v>
      </c>
      <c r="Y3274" t="s">
        <v>56</v>
      </c>
      <c r="Z3274">
        <v>5</v>
      </c>
      <c r="AA3274" t="s">
        <v>77</v>
      </c>
      <c r="AB3274" t="s">
        <v>66</v>
      </c>
      <c r="AC3274">
        <v>3.5</v>
      </c>
    </row>
    <row r="3275" spans="1:29">
      <c r="A3275" t="s">
        <v>3777</v>
      </c>
      <c r="B3275" s="2">
        <v>45088</v>
      </c>
      <c r="C3275" t="s">
        <v>572</v>
      </c>
      <c r="D3275" t="s">
        <v>31</v>
      </c>
      <c r="E3275" t="s">
        <v>50</v>
      </c>
      <c r="F3275" t="s">
        <v>33</v>
      </c>
      <c r="G3275">
        <v>34</v>
      </c>
      <c r="H3275" t="s">
        <v>71</v>
      </c>
      <c r="I3275" t="s">
        <v>72</v>
      </c>
      <c r="J3275" t="s">
        <v>73</v>
      </c>
      <c r="K3275" t="s">
        <v>136</v>
      </c>
      <c r="L3275" t="s">
        <v>155</v>
      </c>
      <c r="M3275" t="s">
        <v>39</v>
      </c>
      <c r="N3275" t="s">
        <v>64</v>
      </c>
      <c r="O3275">
        <v>7</v>
      </c>
      <c r="P3275" s="4">
        <v>4060</v>
      </c>
      <c r="Q3275" s="4">
        <v>3167</v>
      </c>
      <c r="R3275" s="3">
        <v>0.15</v>
      </c>
      <c r="S3275" s="4">
        <v>24157</v>
      </c>
      <c r="T3275" s="4">
        <v>22169</v>
      </c>
      <c r="U3275" s="4">
        <v>1988</v>
      </c>
      <c r="V3275" s="3">
        <v>8.2294986960301367E-2</v>
      </c>
      <c r="W3275" t="s">
        <v>41</v>
      </c>
      <c r="X3275" t="s">
        <v>42</v>
      </c>
      <c r="Y3275" t="s">
        <v>56</v>
      </c>
      <c r="Z3275">
        <v>5</v>
      </c>
      <c r="AA3275" t="s">
        <v>229</v>
      </c>
      <c r="AB3275" t="s">
        <v>45</v>
      </c>
      <c r="AC3275">
        <v>4.9000000000000004</v>
      </c>
    </row>
    <row r="3276" spans="1:29">
      <c r="A3276" t="s">
        <v>3778</v>
      </c>
      <c r="B3276" s="2">
        <v>45077</v>
      </c>
      <c r="C3276" t="s">
        <v>228</v>
      </c>
      <c r="D3276" t="s">
        <v>31</v>
      </c>
      <c r="E3276" t="s">
        <v>170</v>
      </c>
      <c r="F3276" t="s">
        <v>33</v>
      </c>
      <c r="G3276">
        <v>22</v>
      </c>
      <c r="H3276" t="s">
        <v>146</v>
      </c>
      <c r="I3276" t="s">
        <v>147</v>
      </c>
      <c r="J3276" t="s">
        <v>36</v>
      </c>
      <c r="K3276" t="s">
        <v>184</v>
      </c>
      <c r="L3276" t="s">
        <v>101</v>
      </c>
      <c r="M3276" t="s">
        <v>92</v>
      </c>
      <c r="N3276" t="s">
        <v>64</v>
      </c>
      <c r="O3276">
        <v>5</v>
      </c>
      <c r="P3276" s="4">
        <v>7701</v>
      </c>
      <c r="Q3276" s="4">
        <v>5314</v>
      </c>
      <c r="R3276" s="3">
        <v>0.05</v>
      </c>
      <c r="S3276" s="4">
        <v>36580</v>
      </c>
      <c r="T3276" s="4">
        <v>26570</v>
      </c>
      <c r="U3276" s="4">
        <v>10010</v>
      </c>
      <c r="V3276" s="3">
        <v>0.27364680153089121</v>
      </c>
      <c r="W3276" t="s">
        <v>41</v>
      </c>
      <c r="X3276" t="s">
        <v>42</v>
      </c>
      <c r="Y3276" t="s">
        <v>156</v>
      </c>
      <c r="Z3276">
        <v>0</v>
      </c>
      <c r="AA3276" t="s">
        <v>94</v>
      </c>
      <c r="AB3276" t="s">
        <v>95</v>
      </c>
      <c r="AC3276">
        <v>1.4</v>
      </c>
    </row>
    <row r="3277" spans="1:29">
      <c r="A3277" t="s">
        <v>3779</v>
      </c>
      <c r="B3277" s="2">
        <v>45224</v>
      </c>
      <c r="C3277" t="s">
        <v>261</v>
      </c>
      <c r="D3277" t="s">
        <v>31</v>
      </c>
      <c r="E3277" t="s">
        <v>32</v>
      </c>
      <c r="F3277" t="s">
        <v>33</v>
      </c>
      <c r="G3277">
        <v>59</v>
      </c>
      <c r="H3277" t="s">
        <v>34</v>
      </c>
      <c r="I3277" t="s">
        <v>35</v>
      </c>
      <c r="J3277" t="s">
        <v>36</v>
      </c>
      <c r="K3277" t="s">
        <v>326</v>
      </c>
      <c r="L3277" t="s">
        <v>91</v>
      </c>
      <c r="M3277" t="s">
        <v>92</v>
      </c>
      <c r="N3277" t="s">
        <v>53</v>
      </c>
      <c r="O3277">
        <v>8</v>
      </c>
      <c r="P3277" s="4">
        <v>18749</v>
      </c>
      <c r="Q3277" s="4">
        <v>14249</v>
      </c>
      <c r="R3277" s="3">
        <v>0</v>
      </c>
      <c r="S3277" s="4">
        <v>149992</v>
      </c>
      <c r="T3277" s="4">
        <v>113992</v>
      </c>
      <c r="U3277" s="4">
        <v>36000</v>
      </c>
      <c r="V3277" s="3">
        <v>0.24001280068270309</v>
      </c>
      <c r="W3277" t="s">
        <v>84</v>
      </c>
      <c r="X3277" t="s">
        <v>42</v>
      </c>
      <c r="Y3277" t="s">
        <v>56</v>
      </c>
      <c r="Z3277">
        <v>5</v>
      </c>
      <c r="AA3277" t="s">
        <v>44</v>
      </c>
      <c r="AB3277" t="s">
        <v>45</v>
      </c>
      <c r="AC3277">
        <v>4.4000000000000004</v>
      </c>
    </row>
    <row r="3278" spans="1:29">
      <c r="A3278" t="s">
        <v>3780</v>
      </c>
      <c r="B3278" s="2">
        <v>45458</v>
      </c>
      <c r="C3278" t="s">
        <v>165</v>
      </c>
      <c r="D3278" t="s">
        <v>49</v>
      </c>
      <c r="E3278" t="s">
        <v>50</v>
      </c>
      <c r="F3278" t="s">
        <v>33</v>
      </c>
      <c r="G3278">
        <v>42</v>
      </c>
      <c r="H3278" t="s">
        <v>105</v>
      </c>
      <c r="I3278" t="s">
        <v>89</v>
      </c>
      <c r="J3278" t="s">
        <v>82</v>
      </c>
      <c r="K3278" t="s">
        <v>148</v>
      </c>
      <c r="L3278" t="s">
        <v>91</v>
      </c>
      <c r="M3278" t="s">
        <v>107</v>
      </c>
      <c r="N3278" t="s">
        <v>53</v>
      </c>
      <c r="O3278">
        <v>1</v>
      </c>
      <c r="P3278" s="4">
        <v>15680</v>
      </c>
      <c r="Q3278" s="4">
        <v>12544</v>
      </c>
      <c r="R3278" s="3">
        <v>0.1</v>
      </c>
      <c r="S3278" s="4">
        <v>14112</v>
      </c>
      <c r="T3278" s="4">
        <v>12544</v>
      </c>
      <c r="U3278" s="4">
        <v>1568</v>
      </c>
      <c r="V3278" s="3">
        <v>0.1111111111111111</v>
      </c>
      <c r="W3278" t="s">
        <v>84</v>
      </c>
      <c r="X3278" t="s">
        <v>42</v>
      </c>
      <c r="Y3278" t="s">
        <v>56</v>
      </c>
      <c r="Z3278">
        <v>5</v>
      </c>
      <c r="AA3278" t="s">
        <v>149</v>
      </c>
      <c r="AB3278" t="s">
        <v>132</v>
      </c>
      <c r="AC3278">
        <v>4.0999999999999996</v>
      </c>
    </row>
    <row r="3279" spans="1:29">
      <c r="A3279" t="s">
        <v>3781</v>
      </c>
      <c r="B3279" s="2">
        <v>45070</v>
      </c>
      <c r="C3279" t="s">
        <v>350</v>
      </c>
      <c r="D3279" t="s">
        <v>49</v>
      </c>
      <c r="E3279" t="s">
        <v>124</v>
      </c>
      <c r="F3279" t="s">
        <v>70</v>
      </c>
      <c r="G3279">
        <v>49</v>
      </c>
      <c r="H3279" t="s">
        <v>99</v>
      </c>
      <c r="I3279" t="s">
        <v>99</v>
      </c>
      <c r="J3279" t="s">
        <v>100</v>
      </c>
      <c r="K3279" t="s">
        <v>61</v>
      </c>
      <c r="L3279" t="s">
        <v>142</v>
      </c>
      <c r="M3279" t="s">
        <v>107</v>
      </c>
      <c r="N3279" t="s">
        <v>64</v>
      </c>
      <c r="O3279">
        <v>1</v>
      </c>
      <c r="P3279" s="4">
        <v>8245</v>
      </c>
      <c r="Q3279" s="4">
        <v>5277</v>
      </c>
      <c r="R3279" s="3">
        <v>0.2</v>
      </c>
      <c r="S3279" s="4">
        <v>6596</v>
      </c>
      <c r="T3279" s="4">
        <v>5277</v>
      </c>
      <c r="U3279" s="4">
        <v>1319</v>
      </c>
      <c r="V3279" s="3">
        <v>0.19996967859308673</v>
      </c>
      <c r="W3279" t="s">
        <v>84</v>
      </c>
      <c r="X3279" t="s">
        <v>76</v>
      </c>
      <c r="Y3279" t="s">
        <v>56</v>
      </c>
      <c r="Z3279">
        <v>5</v>
      </c>
      <c r="AA3279" t="s">
        <v>172</v>
      </c>
      <c r="AB3279" t="s">
        <v>189</v>
      </c>
      <c r="AC3279">
        <v>4.7</v>
      </c>
    </row>
    <row r="3280" spans="1:29">
      <c r="A3280" t="s">
        <v>3782</v>
      </c>
      <c r="B3280" s="2">
        <v>45384</v>
      </c>
      <c r="C3280" t="s">
        <v>314</v>
      </c>
      <c r="D3280" t="s">
        <v>49</v>
      </c>
      <c r="E3280" t="s">
        <v>69</v>
      </c>
      <c r="F3280" t="s">
        <v>70</v>
      </c>
      <c r="G3280">
        <v>47</v>
      </c>
      <c r="H3280" t="s">
        <v>34</v>
      </c>
      <c r="I3280" t="s">
        <v>35</v>
      </c>
      <c r="J3280" t="s">
        <v>36</v>
      </c>
      <c r="K3280" t="s">
        <v>166</v>
      </c>
      <c r="L3280" t="s">
        <v>101</v>
      </c>
      <c r="M3280" t="s">
        <v>83</v>
      </c>
      <c r="N3280" t="s">
        <v>93</v>
      </c>
      <c r="O3280">
        <v>5</v>
      </c>
      <c r="P3280" s="4">
        <v>22621</v>
      </c>
      <c r="Q3280" s="4">
        <v>12668</v>
      </c>
      <c r="R3280" s="3">
        <v>0</v>
      </c>
      <c r="S3280" s="4">
        <v>113105</v>
      </c>
      <c r="T3280" s="4">
        <v>63340</v>
      </c>
      <c r="U3280" s="4">
        <v>49765</v>
      </c>
      <c r="V3280" s="3">
        <v>0.43998939038946111</v>
      </c>
      <c r="W3280" t="s">
        <v>41</v>
      </c>
      <c r="X3280" t="s">
        <v>55</v>
      </c>
      <c r="Y3280" t="s">
        <v>56</v>
      </c>
      <c r="Z3280">
        <v>6</v>
      </c>
      <c r="AA3280" t="s">
        <v>159</v>
      </c>
      <c r="AB3280" t="s">
        <v>45</v>
      </c>
      <c r="AC3280">
        <v>4.3</v>
      </c>
    </row>
    <row r="3281" spans="1:29">
      <c r="A3281" t="s">
        <v>3783</v>
      </c>
      <c r="B3281" s="2">
        <v>45642</v>
      </c>
      <c r="C3281" t="s">
        <v>538</v>
      </c>
      <c r="D3281" t="s">
        <v>31</v>
      </c>
      <c r="E3281" t="s">
        <v>188</v>
      </c>
      <c r="F3281" t="s">
        <v>33</v>
      </c>
      <c r="G3281">
        <v>57</v>
      </c>
      <c r="H3281" t="s">
        <v>34</v>
      </c>
      <c r="I3281" t="s">
        <v>35</v>
      </c>
      <c r="J3281" t="s">
        <v>36</v>
      </c>
      <c r="K3281" t="s">
        <v>269</v>
      </c>
      <c r="L3281" t="s">
        <v>155</v>
      </c>
      <c r="M3281" t="s">
        <v>39</v>
      </c>
      <c r="N3281" t="s">
        <v>40</v>
      </c>
      <c r="O3281">
        <v>1</v>
      </c>
      <c r="P3281" s="4">
        <v>17005</v>
      </c>
      <c r="Q3281" s="4">
        <v>11393</v>
      </c>
      <c r="R3281" s="3">
        <v>0</v>
      </c>
      <c r="S3281" s="4">
        <v>17005</v>
      </c>
      <c r="T3281" s="4">
        <v>11393</v>
      </c>
      <c r="U3281" s="4">
        <v>5612</v>
      </c>
      <c r="V3281" s="3">
        <v>0.33002058218171126</v>
      </c>
      <c r="W3281" t="s">
        <v>84</v>
      </c>
      <c r="X3281" t="s">
        <v>55</v>
      </c>
      <c r="Y3281" t="s">
        <v>56</v>
      </c>
      <c r="Z3281">
        <v>5</v>
      </c>
      <c r="AA3281" t="s">
        <v>159</v>
      </c>
      <c r="AB3281" t="s">
        <v>95</v>
      </c>
      <c r="AC3281">
        <v>3.9</v>
      </c>
    </row>
    <row r="3282" spans="1:29">
      <c r="A3282" t="s">
        <v>3784</v>
      </c>
      <c r="B3282" s="2">
        <v>45574</v>
      </c>
      <c r="C3282" t="s">
        <v>161</v>
      </c>
      <c r="D3282" t="s">
        <v>31</v>
      </c>
      <c r="E3282" t="s">
        <v>98</v>
      </c>
      <c r="F3282" t="s">
        <v>70</v>
      </c>
      <c r="G3282">
        <v>48</v>
      </c>
      <c r="H3282" t="s">
        <v>99</v>
      </c>
      <c r="I3282" t="s">
        <v>99</v>
      </c>
      <c r="J3282" t="s">
        <v>100</v>
      </c>
      <c r="K3282" t="s">
        <v>162</v>
      </c>
      <c r="L3282" t="s">
        <v>155</v>
      </c>
      <c r="M3282" t="s">
        <v>39</v>
      </c>
      <c r="N3282" t="s">
        <v>93</v>
      </c>
      <c r="O3282">
        <v>2</v>
      </c>
      <c r="P3282" s="4">
        <v>8991</v>
      </c>
      <c r="Q3282" s="4">
        <v>5125</v>
      </c>
      <c r="R3282" s="3">
        <v>0</v>
      </c>
      <c r="S3282" s="4">
        <v>17982</v>
      </c>
      <c r="T3282" s="4">
        <v>10250</v>
      </c>
      <c r="U3282" s="4">
        <v>7732</v>
      </c>
      <c r="V3282" s="3">
        <v>0.42998554109665221</v>
      </c>
      <c r="W3282" t="s">
        <v>84</v>
      </c>
      <c r="X3282" t="s">
        <v>76</v>
      </c>
      <c r="Y3282" t="s">
        <v>56</v>
      </c>
      <c r="Z3282">
        <v>3</v>
      </c>
      <c r="AA3282" t="s">
        <v>220</v>
      </c>
      <c r="AB3282" t="s">
        <v>121</v>
      </c>
      <c r="AC3282">
        <v>3.4</v>
      </c>
    </row>
    <row r="3283" spans="1:29">
      <c r="A3283" t="s">
        <v>3785</v>
      </c>
      <c r="B3283" s="2">
        <v>45515</v>
      </c>
      <c r="C3283" t="s">
        <v>287</v>
      </c>
      <c r="D3283" t="s">
        <v>49</v>
      </c>
      <c r="E3283" t="s">
        <v>98</v>
      </c>
      <c r="F3283" t="s">
        <v>70</v>
      </c>
      <c r="G3283">
        <v>31</v>
      </c>
      <c r="H3283" t="s">
        <v>99</v>
      </c>
      <c r="I3283" t="s">
        <v>99</v>
      </c>
      <c r="J3283" t="s">
        <v>100</v>
      </c>
      <c r="K3283" t="s">
        <v>337</v>
      </c>
      <c r="L3283" t="s">
        <v>91</v>
      </c>
      <c r="M3283" t="s">
        <v>83</v>
      </c>
      <c r="N3283" t="s">
        <v>64</v>
      </c>
      <c r="O3283">
        <v>3</v>
      </c>
      <c r="P3283" s="4">
        <v>3952</v>
      </c>
      <c r="Q3283" s="4">
        <v>3004</v>
      </c>
      <c r="R3283" s="3">
        <v>0</v>
      </c>
      <c r="S3283" s="4">
        <v>11856</v>
      </c>
      <c r="T3283" s="4">
        <v>9012</v>
      </c>
      <c r="U3283" s="4">
        <v>2844</v>
      </c>
      <c r="V3283" s="3">
        <v>0.23987854251012145</v>
      </c>
      <c r="W3283" t="s">
        <v>84</v>
      </c>
      <c r="X3283" t="s">
        <v>42</v>
      </c>
      <c r="Y3283" t="s">
        <v>43</v>
      </c>
      <c r="Z3283">
        <v>0</v>
      </c>
      <c r="AA3283" t="s">
        <v>220</v>
      </c>
      <c r="AB3283" t="s">
        <v>121</v>
      </c>
      <c r="AC3283" t="s">
        <v>46</v>
      </c>
    </row>
    <row r="3284" spans="1:29">
      <c r="A3284" t="s">
        <v>3786</v>
      </c>
      <c r="B3284" s="2">
        <v>45031</v>
      </c>
      <c r="C3284" t="s">
        <v>328</v>
      </c>
      <c r="D3284" t="s">
        <v>31</v>
      </c>
      <c r="E3284" t="s">
        <v>69</v>
      </c>
      <c r="F3284" t="s">
        <v>70</v>
      </c>
      <c r="G3284">
        <v>39</v>
      </c>
      <c r="H3284" t="s">
        <v>88</v>
      </c>
      <c r="I3284" t="s">
        <v>89</v>
      </c>
      <c r="J3284" t="s">
        <v>82</v>
      </c>
      <c r="K3284" t="s">
        <v>136</v>
      </c>
      <c r="L3284" t="s">
        <v>112</v>
      </c>
      <c r="M3284" t="s">
        <v>39</v>
      </c>
      <c r="N3284" t="s">
        <v>53</v>
      </c>
      <c r="O3284">
        <v>2</v>
      </c>
      <c r="P3284" s="4">
        <v>11913</v>
      </c>
      <c r="Q3284" s="4">
        <v>7386</v>
      </c>
      <c r="R3284" s="3">
        <v>0</v>
      </c>
      <c r="S3284" s="4">
        <v>23826</v>
      </c>
      <c r="T3284" s="4">
        <v>14772</v>
      </c>
      <c r="U3284" s="4">
        <v>9054</v>
      </c>
      <c r="V3284" s="3">
        <v>0.38000503651473183</v>
      </c>
      <c r="W3284" t="s">
        <v>41</v>
      </c>
      <c r="X3284" t="s">
        <v>55</v>
      </c>
      <c r="Y3284" t="s">
        <v>56</v>
      </c>
      <c r="Z3284">
        <v>1</v>
      </c>
      <c r="AA3284" t="s">
        <v>44</v>
      </c>
      <c r="AB3284" t="s">
        <v>66</v>
      </c>
      <c r="AC3284">
        <v>4.2</v>
      </c>
    </row>
    <row r="3285" spans="1:29">
      <c r="A3285" t="s">
        <v>3787</v>
      </c>
      <c r="B3285" s="2">
        <v>45217</v>
      </c>
      <c r="C3285" t="s">
        <v>1023</v>
      </c>
      <c r="D3285" t="s">
        <v>31</v>
      </c>
      <c r="E3285" t="s">
        <v>98</v>
      </c>
      <c r="F3285" t="s">
        <v>70</v>
      </c>
      <c r="G3285">
        <v>29</v>
      </c>
      <c r="H3285" t="s">
        <v>34</v>
      </c>
      <c r="I3285" t="s">
        <v>35</v>
      </c>
      <c r="J3285" t="s">
        <v>36</v>
      </c>
      <c r="K3285" t="s">
        <v>162</v>
      </c>
      <c r="L3285" t="s">
        <v>142</v>
      </c>
      <c r="M3285" t="s">
        <v>92</v>
      </c>
      <c r="N3285" t="s">
        <v>113</v>
      </c>
      <c r="O3285">
        <v>2</v>
      </c>
      <c r="P3285" s="4">
        <v>17417</v>
      </c>
      <c r="Q3285" s="4">
        <v>13585</v>
      </c>
      <c r="R3285" s="3">
        <v>0.05</v>
      </c>
      <c r="S3285" s="4">
        <v>33092</v>
      </c>
      <c r="T3285" s="4">
        <v>27170</v>
      </c>
      <c r="U3285" s="4">
        <v>5922</v>
      </c>
      <c r="V3285" s="3">
        <v>0.17895563882509369</v>
      </c>
      <c r="W3285" t="s">
        <v>84</v>
      </c>
      <c r="X3285" t="s">
        <v>55</v>
      </c>
      <c r="Y3285" t="s">
        <v>56</v>
      </c>
      <c r="Z3285">
        <v>3</v>
      </c>
      <c r="AA3285" t="s">
        <v>143</v>
      </c>
      <c r="AB3285" t="s">
        <v>121</v>
      </c>
      <c r="AC3285">
        <v>3.8</v>
      </c>
    </row>
    <row r="3286" spans="1:29">
      <c r="A3286" t="s">
        <v>3788</v>
      </c>
      <c r="B3286" s="2">
        <v>45427</v>
      </c>
      <c r="C3286" t="s">
        <v>1348</v>
      </c>
      <c r="D3286" t="s">
        <v>49</v>
      </c>
      <c r="E3286" t="s">
        <v>69</v>
      </c>
      <c r="F3286" t="s">
        <v>70</v>
      </c>
      <c r="G3286">
        <v>42</v>
      </c>
      <c r="H3286" t="s">
        <v>105</v>
      </c>
      <c r="I3286" t="s">
        <v>89</v>
      </c>
      <c r="J3286" t="s">
        <v>82</v>
      </c>
      <c r="K3286" t="s">
        <v>214</v>
      </c>
      <c r="L3286" t="s">
        <v>38</v>
      </c>
      <c r="M3286" t="s">
        <v>83</v>
      </c>
      <c r="N3286" t="s">
        <v>64</v>
      </c>
      <c r="O3286">
        <v>4</v>
      </c>
      <c r="P3286" s="4">
        <v>10068</v>
      </c>
      <c r="Q3286" s="4">
        <v>6041</v>
      </c>
      <c r="R3286" s="3">
        <v>0.1</v>
      </c>
      <c r="S3286" s="4">
        <v>36245</v>
      </c>
      <c r="T3286" s="4">
        <v>24164</v>
      </c>
      <c r="U3286" s="4">
        <v>12081</v>
      </c>
      <c r="V3286" s="3">
        <v>0.33331493999172301</v>
      </c>
      <c r="W3286" t="s">
        <v>84</v>
      </c>
      <c r="X3286" t="s">
        <v>55</v>
      </c>
      <c r="Y3286" t="s">
        <v>43</v>
      </c>
      <c r="Z3286">
        <v>0</v>
      </c>
      <c r="AA3286" t="s">
        <v>181</v>
      </c>
      <c r="AB3286" t="s">
        <v>121</v>
      </c>
      <c r="AC3286" t="s">
        <v>46</v>
      </c>
    </row>
    <row r="3287" spans="1:29">
      <c r="A3287" t="s">
        <v>3789</v>
      </c>
      <c r="B3287" s="2">
        <v>44988</v>
      </c>
      <c r="C3287" t="s">
        <v>245</v>
      </c>
      <c r="D3287" t="s">
        <v>49</v>
      </c>
      <c r="E3287" t="s">
        <v>188</v>
      </c>
      <c r="F3287" t="s">
        <v>33</v>
      </c>
      <c r="G3287">
        <v>40</v>
      </c>
      <c r="H3287" t="s">
        <v>71</v>
      </c>
      <c r="I3287" t="s">
        <v>72</v>
      </c>
      <c r="J3287" t="s">
        <v>73</v>
      </c>
      <c r="K3287" t="s">
        <v>269</v>
      </c>
      <c r="L3287" t="s">
        <v>155</v>
      </c>
      <c r="M3287" t="s">
        <v>63</v>
      </c>
      <c r="N3287" t="s">
        <v>64</v>
      </c>
      <c r="O3287">
        <v>3</v>
      </c>
      <c r="P3287" s="4">
        <v>23806</v>
      </c>
      <c r="Q3287" s="4">
        <v>15474</v>
      </c>
      <c r="R3287" s="3">
        <v>0.05</v>
      </c>
      <c r="S3287" s="4">
        <v>67847</v>
      </c>
      <c r="T3287" s="4">
        <v>46422</v>
      </c>
      <c r="U3287" s="4">
        <v>21425</v>
      </c>
      <c r="V3287" s="3">
        <v>0.31578404350966144</v>
      </c>
      <c r="W3287" t="s">
        <v>54</v>
      </c>
      <c r="X3287" t="s">
        <v>42</v>
      </c>
      <c r="Y3287" t="s">
        <v>171</v>
      </c>
      <c r="Z3287">
        <v>12</v>
      </c>
      <c r="AA3287" t="s">
        <v>102</v>
      </c>
      <c r="AB3287" t="s">
        <v>194</v>
      </c>
      <c r="AC3287" t="s">
        <v>46</v>
      </c>
    </row>
    <row r="3288" spans="1:29">
      <c r="A3288" t="s">
        <v>3790</v>
      </c>
      <c r="B3288" s="2">
        <v>45108</v>
      </c>
      <c r="C3288" t="s">
        <v>786</v>
      </c>
      <c r="D3288" t="s">
        <v>31</v>
      </c>
      <c r="E3288" t="s">
        <v>50</v>
      </c>
      <c r="F3288" t="s">
        <v>33</v>
      </c>
      <c r="G3288">
        <v>35</v>
      </c>
      <c r="H3288" t="s">
        <v>71</v>
      </c>
      <c r="I3288" t="s">
        <v>72</v>
      </c>
      <c r="J3288" t="s">
        <v>73</v>
      </c>
      <c r="K3288" t="s">
        <v>337</v>
      </c>
      <c r="L3288" t="s">
        <v>91</v>
      </c>
      <c r="M3288" t="s">
        <v>83</v>
      </c>
      <c r="N3288" t="s">
        <v>93</v>
      </c>
      <c r="O3288">
        <v>3</v>
      </c>
      <c r="P3288" s="4">
        <v>10054</v>
      </c>
      <c r="Q3288" s="4">
        <v>7038</v>
      </c>
      <c r="R3288" s="3">
        <v>0.15</v>
      </c>
      <c r="S3288" s="4">
        <v>25638</v>
      </c>
      <c r="T3288" s="4">
        <v>21114</v>
      </c>
      <c r="U3288" s="4">
        <v>4524</v>
      </c>
      <c r="V3288" s="3">
        <v>0.1764568219049848</v>
      </c>
      <c r="W3288" t="s">
        <v>41</v>
      </c>
      <c r="X3288" t="s">
        <v>42</v>
      </c>
      <c r="Y3288" t="s">
        <v>156</v>
      </c>
      <c r="Z3288">
        <v>0</v>
      </c>
      <c r="AA3288" t="s">
        <v>143</v>
      </c>
      <c r="AB3288" t="s">
        <v>45</v>
      </c>
      <c r="AC3288">
        <v>1.1000000000000001</v>
      </c>
    </row>
    <row r="3289" spans="1:29">
      <c r="A3289" t="s">
        <v>3791</v>
      </c>
      <c r="B3289" s="2">
        <v>45639</v>
      </c>
      <c r="C3289" t="s">
        <v>946</v>
      </c>
      <c r="D3289" t="s">
        <v>49</v>
      </c>
      <c r="E3289" t="s">
        <v>129</v>
      </c>
      <c r="F3289" t="s">
        <v>33</v>
      </c>
      <c r="G3289">
        <v>60</v>
      </c>
      <c r="H3289" t="s">
        <v>146</v>
      </c>
      <c r="I3289" t="s">
        <v>147</v>
      </c>
      <c r="J3289" t="s">
        <v>36</v>
      </c>
      <c r="K3289" t="s">
        <v>116</v>
      </c>
      <c r="L3289" t="s">
        <v>91</v>
      </c>
      <c r="M3289" t="s">
        <v>39</v>
      </c>
      <c r="N3289" t="s">
        <v>113</v>
      </c>
      <c r="O3289">
        <v>8</v>
      </c>
      <c r="P3289" s="4">
        <v>17949</v>
      </c>
      <c r="Q3289" s="4">
        <v>12385</v>
      </c>
      <c r="R3289" s="3">
        <v>0</v>
      </c>
      <c r="S3289" s="4">
        <v>143592</v>
      </c>
      <c r="T3289" s="4">
        <v>99080</v>
      </c>
      <c r="U3289" s="4">
        <v>44512</v>
      </c>
      <c r="V3289" s="3">
        <v>0.30998941445205863</v>
      </c>
      <c r="W3289" t="s">
        <v>41</v>
      </c>
      <c r="X3289" t="s">
        <v>42</v>
      </c>
      <c r="Y3289" t="s">
        <v>56</v>
      </c>
      <c r="Z3289">
        <v>2</v>
      </c>
      <c r="AA3289" t="s">
        <v>226</v>
      </c>
      <c r="AB3289" t="s">
        <v>189</v>
      </c>
      <c r="AC3289">
        <v>4.2</v>
      </c>
    </row>
    <row r="3290" spans="1:29">
      <c r="A3290" t="s">
        <v>3792</v>
      </c>
      <c r="B3290" s="2">
        <v>45510</v>
      </c>
      <c r="C3290" t="s">
        <v>436</v>
      </c>
      <c r="D3290" t="s">
        <v>49</v>
      </c>
      <c r="E3290" t="s">
        <v>119</v>
      </c>
      <c r="F3290" t="s">
        <v>70</v>
      </c>
      <c r="G3290">
        <v>38</v>
      </c>
      <c r="H3290" t="s">
        <v>80</v>
      </c>
      <c r="I3290" t="s">
        <v>81</v>
      </c>
      <c r="J3290" t="s">
        <v>82</v>
      </c>
      <c r="K3290" t="s">
        <v>257</v>
      </c>
      <c r="L3290" t="s">
        <v>101</v>
      </c>
      <c r="M3290" t="s">
        <v>39</v>
      </c>
      <c r="N3290" t="s">
        <v>113</v>
      </c>
      <c r="O3290">
        <v>1</v>
      </c>
      <c r="P3290" s="4">
        <v>15560</v>
      </c>
      <c r="Q3290" s="4">
        <v>11359</v>
      </c>
      <c r="R3290" s="3">
        <v>0</v>
      </c>
      <c r="S3290" s="4">
        <v>15560</v>
      </c>
      <c r="T3290" s="4">
        <v>11359</v>
      </c>
      <c r="U3290" s="4">
        <v>4201</v>
      </c>
      <c r="V3290" s="3">
        <v>0.26998714652956296</v>
      </c>
      <c r="W3290" t="s">
        <v>75</v>
      </c>
      <c r="X3290" t="s">
        <v>55</v>
      </c>
      <c r="Y3290" t="s">
        <v>56</v>
      </c>
      <c r="Z3290">
        <v>6</v>
      </c>
      <c r="AA3290" t="s">
        <v>44</v>
      </c>
      <c r="AB3290" t="s">
        <v>150</v>
      </c>
      <c r="AC3290">
        <v>4.4000000000000004</v>
      </c>
    </row>
    <row r="3291" spans="1:29">
      <c r="A3291" t="s">
        <v>3793</v>
      </c>
      <c r="B3291" s="2">
        <v>45056</v>
      </c>
      <c r="C3291" t="s">
        <v>363</v>
      </c>
      <c r="D3291" t="s">
        <v>49</v>
      </c>
      <c r="E3291" t="s">
        <v>32</v>
      </c>
      <c r="F3291" t="s">
        <v>33</v>
      </c>
      <c r="G3291">
        <v>56</v>
      </c>
      <c r="H3291" t="s">
        <v>71</v>
      </c>
      <c r="I3291" t="s">
        <v>72</v>
      </c>
      <c r="J3291" t="s">
        <v>73</v>
      </c>
      <c r="K3291" t="s">
        <v>302</v>
      </c>
      <c r="L3291" t="s">
        <v>112</v>
      </c>
      <c r="M3291" t="s">
        <v>63</v>
      </c>
      <c r="N3291" t="s">
        <v>93</v>
      </c>
      <c r="O3291">
        <v>4</v>
      </c>
      <c r="P3291" s="4">
        <v>9180</v>
      </c>
      <c r="Q3291" s="4">
        <v>6059</v>
      </c>
      <c r="R3291" s="3">
        <v>0</v>
      </c>
      <c r="S3291" s="4">
        <v>36720</v>
      </c>
      <c r="T3291" s="4">
        <v>24236</v>
      </c>
      <c r="U3291" s="4">
        <v>12484</v>
      </c>
      <c r="V3291" s="3">
        <v>0.33997821350762525</v>
      </c>
      <c r="W3291" t="s">
        <v>54</v>
      </c>
      <c r="X3291" t="s">
        <v>42</v>
      </c>
      <c r="Y3291" t="s">
        <v>56</v>
      </c>
      <c r="Z3291">
        <v>5</v>
      </c>
      <c r="AA3291" t="s">
        <v>163</v>
      </c>
      <c r="AB3291" t="s">
        <v>45</v>
      </c>
      <c r="AC3291">
        <v>3.5</v>
      </c>
    </row>
    <row r="3292" spans="1:29">
      <c r="A3292" t="s">
        <v>3794</v>
      </c>
      <c r="B3292" s="2">
        <v>45345</v>
      </c>
      <c r="C3292" t="s">
        <v>211</v>
      </c>
      <c r="D3292" t="s">
        <v>31</v>
      </c>
      <c r="E3292" t="s">
        <v>60</v>
      </c>
      <c r="F3292" t="s">
        <v>70</v>
      </c>
      <c r="G3292">
        <v>27</v>
      </c>
      <c r="H3292" t="s">
        <v>88</v>
      </c>
      <c r="I3292" t="s">
        <v>89</v>
      </c>
      <c r="J3292" t="s">
        <v>82</v>
      </c>
      <c r="K3292" t="s">
        <v>116</v>
      </c>
      <c r="L3292" t="s">
        <v>101</v>
      </c>
      <c r="M3292" t="s">
        <v>63</v>
      </c>
      <c r="N3292" t="s">
        <v>126</v>
      </c>
      <c r="O3292">
        <v>6</v>
      </c>
      <c r="P3292" s="4">
        <v>7017</v>
      </c>
      <c r="Q3292" s="4">
        <v>4210</v>
      </c>
      <c r="R3292" s="3">
        <v>0</v>
      </c>
      <c r="S3292" s="4">
        <v>42102</v>
      </c>
      <c r="T3292" s="4">
        <v>25260</v>
      </c>
      <c r="U3292" s="4">
        <v>16842</v>
      </c>
      <c r="V3292" s="3">
        <v>0.40002850220892117</v>
      </c>
      <c r="W3292" t="s">
        <v>84</v>
      </c>
      <c r="X3292" t="s">
        <v>76</v>
      </c>
      <c r="Y3292" t="s">
        <v>43</v>
      </c>
      <c r="Z3292">
        <v>0</v>
      </c>
      <c r="AA3292" t="s">
        <v>163</v>
      </c>
      <c r="AB3292" t="s">
        <v>132</v>
      </c>
      <c r="AC3292" t="s">
        <v>46</v>
      </c>
    </row>
    <row r="3293" spans="1:29">
      <c r="A3293" t="s">
        <v>3795</v>
      </c>
      <c r="B3293" s="2">
        <v>45111</v>
      </c>
      <c r="C3293" t="s">
        <v>503</v>
      </c>
      <c r="D3293" t="s">
        <v>31</v>
      </c>
      <c r="E3293" t="s">
        <v>124</v>
      </c>
      <c r="F3293" t="s">
        <v>70</v>
      </c>
      <c r="G3293">
        <v>33</v>
      </c>
      <c r="H3293" t="s">
        <v>153</v>
      </c>
      <c r="I3293" t="s">
        <v>154</v>
      </c>
      <c r="J3293" t="s">
        <v>36</v>
      </c>
      <c r="K3293" t="s">
        <v>130</v>
      </c>
      <c r="L3293" t="s">
        <v>142</v>
      </c>
      <c r="M3293" t="s">
        <v>39</v>
      </c>
      <c r="N3293" t="s">
        <v>53</v>
      </c>
      <c r="O3293">
        <v>5</v>
      </c>
      <c r="P3293" s="4">
        <v>5326</v>
      </c>
      <c r="Q3293" s="4">
        <v>3249</v>
      </c>
      <c r="R3293" s="3">
        <v>0.15</v>
      </c>
      <c r="S3293" s="4">
        <v>22636</v>
      </c>
      <c r="T3293" s="4">
        <v>16245</v>
      </c>
      <c r="U3293" s="4">
        <v>6391</v>
      </c>
      <c r="V3293" s="3">
        <v>0.28233786888142781</v>
      </c>
      <c r="W3293" t="s">
        <v>41</v>
      </c>
      <c r="X3293" t="s">
        <v>42</v>
      </c>
      <c r="Y3293" t="s">
        <v>171</v>
      </c>
      <c r="Z3293">
        <v>15</v>
      </c>
      <c r="AA3293" t="s">
        <v>94</v>
      </c>
      <c r="AB3293" t="s">
        <v>95</v>
      </c>
      <c r="AC3293" t="s">
        <v>46</v>
      </c>
    </row>
    <row r="3294" spans="1:29">
      <c r="A3294" t="s">
        <v>3796</v>
      </c>
      <c r="B3294" s="2">
        <v>45523</v>
      </c>
      <c r="C3294" t="s">
        <v>816</v>
      </c>
      <c r="D3294" t="s">
        <v>49</v>
      </c>
      <c r="E3294" t="s">
        <v>188</v>
      </c>
      <c r="F3294" t="s">
        <v>33</v>
      </c>
      <c r="G3294">
        <v>39</v>
      </c>
      <c r="H3294" t="s">
        <v>71</v>
      </c>
      <c r="I3294" t="s">
        <v>72</v>
      </c>
      <c r="J3294" t="s">
        <v>73</v>
      </c>
      <c r="K3294" t="s">
        <v>192</v>
      </c>
      <c r="L3294" t="s">
        <v>101</v>
      </c>
      <c r="M3294" t="s">
        <v>107</v>
      </c>
      <c r="N3294" t="s">
        <v>64</v>
      </c>
      <c r="O3294">
        <v>5</v>
      </c>
      <c r="P3294" s="4">
        <v>8429</v>
      </c>
      <c r="Q3294" s="4">
        <v>4720</v>
      </c>
      <c r="R3294" s="3">
        <v>0.1</v>
      </c>
      <c r="S3294" s="4">
        <v>37931</v>
      </c>
      <c r="T3294" s="4">
        <v>23600</v>
      </c>
      <c r="U3294" s="4">
        <v>14331</v>
      </c>
      <c r="V3294" s="3">
        <v>0.37781761619783288</v>
      </c>
      <c r="W3294" t="s">
        <v>54</v>
      </c>
      <c r="X3294" t="s">
        <v>42</v>
      </c>
      <c r="Y3294" t="s">
        <v>56</v>
      </c>
      <c r="Z3294">
        <v>4</v>
      </c>
      <c r="AA3294" t="s">
        <v>167</v>
      </c>
      <c r="AB3294" t="s">
        <v>132</v>
      </c>
      <c r="AC3294">
        <v>3.4</v>
      </c>
    </row>
    <row r="3295" spans="1:29">
      <c r="A3295" t="s">
        <v>3797</v>
      </c>
      <c r="B3295" s="2">
        <v>45006</v>
      </c>
      <c r="C3295" t="s">
        <v>908</v>
      </c>
      <c r="D3295" t="s">
        <v>31</v>
      </c>
      <c r="E3295" t="s">
        <v>69</v>
      </c>
      <c r="F3295" t="s">
        <v>70</v>
      </c>
      <c r="G3295">
        <v>32</v>
      </c>
      <c r="H3295" t="s">
        <v>153</v>
      </c>
      <c r="I3295" t="s">
        <v>154</v>
      </c>
      <c r="J3295" t="s">
        <v>36</v>
      </c>
      <c r="K3295" t="s">
        <v>51</v>
      </c>
      <c r="L3295" t="s">
        <v>155</v>
      </c>
      <c r="M3295" t="s">
        <v>83</v>
      </c>
      <c r="N3295" t="s">
        <v>93</v>
      </c>
      <c r="O3295">
        <v>7</v>
      </c>
      <c r="P3295" s="4">
        <v>14950</v>
      </c>
      <c r="Q3295" s="4">
        <v>10316</v>
      </c>
      <c r="R3295" s="3">
        <v>0.05</v>
      </c>
      <c r="S3295" s="4">
        <v>99418</v>
      </c>
      <c r="T3295" s="4">
        <v>72212</v>
      </c>
      <c r="U3295" s="4">
        <v>27206</v>
      </c>
      <c r="V3295" s="3">
        <v>0.27365265847230885</v>
      </c>
      <c r="W3295" t="s">
        <v>54</v>
      </c>
      <c r="X3295" t="s">
        <v>55</v>
      </c>
      <c r="Y3295" t="s">
        <v>56</v>
      </c>
      <c r="Z3295">
        <v>6</v>
      </c>
      <c r="AA3295" t="s">
        <v>149</v>
      </c>
      <c r="AB3295" t="s">
        <v>189</v>
      </c>
      <c r="AC3295">
        <v>3.5</v>
      </c>
    </row>
    <row r="3296" spans="1:29">
      <c r="A3296" t="s">
        <v>3798</v>
      </c>
      <c r="B3296" s="2">
        <v>45488</v>
      </c>
      <c r="C3296" t="s">
        <v>216</v>
      </c>
      <c r="D3296" t="s">
        <v>31</v>
      </c>
      <c r="E3296" t="s">
        <v>170</v>
      </c>
      <c r="F3296" t="s">
        <v>33</v>
      </c>
      <c r="G3296">
        <v>57</v>
      </c>
      <c r="H3296" t="s">
        <v>105</v>
      </c>
      <c r="I3296" t="s">
        <v>89</v>
      </c>
      <c r="J3296" t="s">
        <v>82</v>
      </c>
      <c r="K3296" t="s">
        <v>116</v>
      </c>
      <c r="L3296" t="s">
        <v>137</v>
      </c>
      <c r="M3296" t="s">
        <v>63</v>
      </c>
      <c r="N3296" t="s">
        <v>53</v>
      </c>
      <c r="O3296">
        <v>1</v>
      </c>
      <c r="P3296" s="4">
        <v>13926</v>
      </c>
      <c r="Q3296" s="4">
        <v>8634</v>
      </c>
      <c r="R3296" s="3">
        <v>0.1</v>
      </c>
      <c r="S3296" s="4">
        <v>12533</v>
      </c>
      <c r="T3296" s="4">
        <v>8634</v>
      </c>
      <c r="U3296" s="4">
        <v>3899</v>
      </c>
      <c r="V3296" s="3">
        <v>0.31109869943349555</v>
      </c>
      <c r="W3296" t="s">
        <v>41</v>
      </c>
      <c r="X3296" t="s">
        <v>42</v>
      </c>
      <c r="Y3296" t="s">
        <v>56</v>
      </c>
      <c r="Z3296">
        <v>1</v>
      </c>
      <c r="AA3296" t="s">
        <v>163</v>
      </c>
      <c r="AB3296" t="s">
        <v>66</v>
      </c>
      <c r="AC3296">
        <v>4.5</v>
      </c>
    </row>
    <row r="3297" spans="1:29">
      <c r="A3297" t="s">
        <v>3799</v>
      </c>
      <c r="B3297" s="2">
        <v>45552</v>
      </c>
      <c r="C3297" t="s">
        <v>290</v>
      </c>
      <c r="D3297" t="s">
        <v>49</v>
      </c>
      <c r="E3297" t="s">
        <v>50</v>
      </c>
      <c r="F3297" t="s">
        <v>33</v>
      </c>
      <c r="G3297">
        <v>51</v>
      </c>
      <c r="H3297" t="s">
        <v>80</v>
      </c>
      <c r="I3297" t="s">
        <v>81</v>
      </c>
      <c r="J3297" t="s">
        <v>82</v>
      </c>
      <c r="K3297" t="s">
        <v>74</v>
      </c>
      <c r="L3297" t="s">
        <v>142</v>
      </c>
      <c r="M3297" t="s">
        <v>83</v>
      </c>
      <c r="N3297" t="s">
        <v>93</v>
      </c>
      <c r="O3297">
        <v>3</v>
      </c>
      <c r="P3297" s="4">
        <v>9521</v>
      </c>
      <c r="Q3297" s="4">
        <v>7331</v>
      </c>
      <c r="R3297" s="3">
        <v>0</v>
      </c>
      <c r="S3297" s="4">
        <v>28563</v>
      </c>
      <c r="T3297" s="4">
        <v>21993</v>
      </c>
      <c r="U3297" s="4">
        <v>6570</v>
      </c>
      <c r="V3297" s="3">
        <v>0.23001785526730387</v>
      </c>
      <c r="W3297" t="s">
        <v>54</v>
      </c>
      <c r="X3297" t="s">
        <v>76</v>
      </c>
      <c r="Y3297" t="s">
        <v>56</v>
      </c>
      <c r="Z3297">
        <v>2</v>
      </c>
      <c r="AA3297" t="s">
        <v>57</v>
      </c>
      <c r="AB3297" t="s">
        <v>150</v>
      </c>
      <c r="AC3297">
        <v>4.3</v>
      </c>
    </row>
    <row r="3298" spans="1:29">
      <c r="A3298" t="s">
        <v>3800</v>
      </c>
      <c r="B3298" s="2">
        <v>45226</v>
      </c>
      <c r="C3298" t="s">
        <v>418</v>
      </c>
      <c r="D3298" t="s">
        <v>31</v>
      </c>
      <c r="E3298" t="s">
        <v>69</v>
      </c>
      <c r="F3298" t="s">
        <v>70</v>
      </c>
      <c r="G3298">
        <v>25</v>
      </c>
      <c r="H3298" t="s">
        <v>71</v>
      </c>
      <c r="I3298" t="s">
        <v>72</v>
      </c>
      <c r="J3298" t="s">
        <v>73</v>
      </c>
      <c r="K3298" t="s">
        <v>239</v>
      </c>
      <c r="L3298" t="s">
        <v>52</v>
      </c>
      <c r="M3298" t="s">
        <v>83</v>
      </c>
      <c r="N3298" t="s">
        <v>53</v>
      </c>
      <c r="O3298">
        <v>6</v>
      </c>
      <c r="P3298" s="4">
        <v>8352</v>
      </c>
      <c r="Q3298" s="4">
        <v>5679</v>
      </c>
      <c r="R3298" s="3">
        <v>0.1</v>
      </c>
      <c r="S3298" s="4">
        <v>45101</v>
      </c>
      <c r="T3298" s="4">
        <v>34074</v>
      </c>
      <c r="U3298" s="4">
        <v>11027</v>
      </c>
      <c r="V3298" s="3">
        <v>0.24449568745704087</v>
      </c>
      <c r="W3298" t="s">
        <v>41</v>
      </c>
      <c r="X3298" t="s">
        <v>42</v>
      </c>
      <c r="Y3298" t="s">
        <v>56</v>
      </c>
      <c r="Z3298">
        <v>5</v>
      </c>
      <c r="AA3298" t="s">
        <v>193</v>
      </c>
      <c r="AB3298" t="s">
        <v>194</v>
      </c>
      <c r="AC3298">
        <v>4.8</v>
      </c>
    </row>
    <row r="3299" spans="1:29">
      <c r="A3299" t="s">
        <v>3801</v>
      </c>
      <c r="B3299" s="2">
        <v>45247</v>
      </c>
      <c r="C3299" t="s">
        <v>856</v>
      </c>
      <c r="D3299" t="s">
        <v>31</v>
      </c>
      <c r="E3299" t="s">
        <v>188</v>
      </c>
      <c r="F3299" t="s">
        <v>33</v>
      </c>
      <c r="G3299">
        <v>19</v>
      </c>
      <c r="H3299" t="s">
        <v>153</v>
      </c>
      <c r="I3299" t="s">
        <v>154</v>
      </c>
      <c r="J3299" t="s">
        <v>36</v>
      </c>
      <c r="K3299" t="s">
        <v>326</v>
      </c>
      <c r="L3299" t="s">
        <v>91</v>
      </c>
      <c r="M3299" t="s">
        <v>63</v>
      </c>
      <c r="N3299" t="s">
        <v>53</v>
      </c>
      <c r="O3299">
        <v>7</v>
      </c>
      <c r="P3299" s="4">
        <v>7391</v>
      </c>
      <c r="Q3299" s="4">
        <v>4287</v>
      </c>
      <c r="R3299" s="3">
        <v>0.15</v>
      </c>
      <c r="S3299" s="4">
        <v>43976</v>
      </c>
      <c r="T3299" s="4">
        <v>30009</v>
      </c>
      <c r="U3299" s="4">
        <v>13967</v>
      </c>
      <c r="V3299" s="3">
        <v>0.31760505730398397</v>
      </c>
      <c r="W3299" t="s">
        <v>41</v>
      </c>
      <c r="X3299" t="s">
        <v>55</v>
      </c>
      <c r="Y3299" t="s">
        <v>56</v>
      </c>
      <c r="Z3299">
        <v>7</v>
      </c>
      <c r="AA3299" t="s">
        <v>193</v>
      </c>
      <c r="AB3299" t="s">
        <v>150</v>
      </c>
      <c r="AC3299">
        <v>3.7</v>
      </c>
    </row>
    <row r="3300" spans="1:29">
      <c r="A3300" t="s">
        <v>3802</v>
      </c>
      <c r="B3300" s="2">
        <v>45590</v>
      </c>
      <c r="C3300" t="s">
        <v>735</v>
      </c>
      <c r="D3300" t="s">
        <v>31</v>
      </c>
      <c r="E3300" t="s">
        <v>111</v>
      </c>
      <c r="F3300" t="s">
        <v>70</v>
      </c>
      <c r="G3300">
        <v>27</v>
      </c>
      <c r="H3300" t="s">
        <v>71</v>
      </c>
      <c r="I3300" t="s">
        <v>72</v>
      </c>
      <c r="J3300" t="s">
        <v>73</v>
      </c>
      <c r="K3300" t="s">
        <v>269</v>
      </c>
      <c r="L3300" t="s">
        <v>38</v>
      </c>
      <c r="M3300" t="s">
        <v>39</v>
      </c>
      <c r="N3300" t="s">
        <v>93</v>
      </c>
      <c r="O3300">
        <v>5</v>
      </c>
      <c r="P3300" s="4">
        <v>3248</v>
      </c>
      <c r="Q3300" s="4">
        <v>1949</v>
      </c>
      <c r="R3300" s="3">
        <v>0.2</v>
      </c>
      <c r="S3300" s="4">
        <v>12992</v>
      </c>
      <c r="T3300" s="4">
        <v>9745</v>
      </c>
      <c r="U3300" s="4">
        <v>3247</v>
      </c>
      <c r="V3300" s="3">
        <v>0.24992302955665024</v>
      </c>
      <c r="W3300" t="s">
        <v>41</v>
      </c>
      <c r="X3300" t="s">
        <v>76</v>
      </c>
      <c r="Y3300" t="s">
        <v>156</v>
      </c>
      <c r="Z3300">
        <v>0</v>
      </c>
      <c r="AA3300" t="s">
        <v>159</v>
      </c>
      <c r="AB3300" t="s">
        <v>95</v>
      </c>
      <c r="AC3300">
        <v>1.7</v>
      </c>
    </row>
    <row r="3301" spans="1:29">
      <c r="A3301" t="s">
        <v>3803</v>
      </c>
      <c r="B3301" s="2">
        <v>45380</v>
      </c>
      <c r="C3301" t="s">
        <v>640</v>
      </c>
      <c r="D3301" t="s">
        <v>31</v>
      </c>
      <c r="E3301" t="s">
        <v>32</v>
      </c>
      <c r="F3301" t="s">
        <v>33</v>
      </c>
      <c r="G3301">
        <v>58</v>
      </c>
      <c r="H3301" t="s">
        <v>99</v>
      </c>
      <c r="I3301" t="s">
        <v>99</v>
      </c>
      <c r="J3301" t="s">
        <v>100</v>
      </c>
      <c r="K3301" t="s">
        <v>125</v>
      </c>
      <c r="L3301" t="s">
        <v>137</v>
      </c>
      <c r="M3301" t="s">
        <v>92</v>
      </c>
      <c r="N3301" t="s">
        <v>40</v>
      </c>
      <c r="O3301">
        <v>6</v>
      </c>
      <c r="P3301" s="4">
        <v>9706</v>
      </c>
      <c r="Q3301" s="4">
        <v>6600</v>
      </c>
      <c r="R3301" s="3">
        <v>0</v>
      </c>
      <c r="S3301" s="4">
        <v>58236</v>
      </c>
      <c r="T3301" s="4">
        <v>39600</v>
      </c>
      <c r="U3301" s="4">
        <v>18636</v>
      </c>
      <c r="V3301" s="3">
        <v>0.32000824232433545</v>
      </c>
      <c r="W3301" t="s">
        <v>41</v>
      </c>
      <c r="X3301" t="s">
        <v>55</v>
      </c>
      <c r="Y3301" t="s">
        <v>171</v>
      </c>
      <c r="Z3301">
        <v>13</v>
      </c>
      <c r="AA3301" t="s">
        <v>65</v>
      </c>
      <c r="AB3301" t="s">
        <v>150</v>
      </c>
      <c r="AC3301" t="s">
        <v>46</v>
      </c>
    </row>
    <row r="3302" spans="1:29">
      <c r="A3302" t="s">
        <v>3804</v>
      </c>
      <c r="B3302" s="2">
        <v>44970</v>
      </c>
      <c r="C3302" t="s">
        <v>676</v>
      </c>
      <c r="D3302" t="s">
        <v>31</v>
      </c>
      <c r="E3302" t="s">
        <v>32</v>
      </c>
      <c r="F3302" t="s">
        <v>33</v>
      </c>
      <c r="G3302">
        <v>41</v>
      </c>
      <c r="H3302" t="s">
        <v>88</v>
      </c>
      <c r="I3302" t="s">
        <v>89</v>
      </c>
      <c r="J3302" t="s">
        <v>82</v>
      </c>
      <c r="K3302" t="s">
        <v>192</v>
      </c>
      <c r="L3302" t="s">
        <v>155</v>
      </c>
      <c r="M3302" t="s">
        <v>83</v>
      </c>
      <c r="N3302" t="s">
        <v>113</v>
      </c>
      <c r="O3302">
        <v>8</v>
      </c>
      <c r="P3302" s="4">
        <v>7914</v>
      </c>
      <c r="Q3302" s="4">
        <v>5223</v>
      </c>
      <c r="R3302" s="3">
        <v>0.05</v>
      </c>
      <c r="S3302" s="4">
        <v>60146</v>
      </c>
      <c r="T3302" s="4">
        <v>41784</v>
      </c>
      <c r="U3302" s="4">
        <v>18362</v>
      </c>
      <c r="V3302" s="3">
        <v>0.30529045988095632</v>
      </c>
      <c r="W3302" t="s">
        <v>75</v>
      </c>
      <c r="X3302" t="s">
        <v>76</v>
      </c>
      <c r="Y3302" t="s">
        <v>171</v>
      </c>
      <c r="Z3302">
        <v>14</v>
      </c>
      <c r="AA3302" t="s">
        <v>77</v>
      </c>
      <c r="AB3302" t="s">
        <v>66</v>
      </c>
      <c r="AC3302" t="s">
        <v>46</v>
      </c>
    </row>
    <row r="3303" spans="1:29">
      <c r="A3303" t="s">
        <v>3805</v>
      </c>
      <c r="B3303" s="2">
        <v>45221</v>
      </c>
      <c r="C3303" t="s">
        <v>358</v>
      </c>
      <c r="D3303" t="s">
        <v>31</v>
      </c>
      <c r="E3303" t="s">
        <v>188</v>
      </c>
      <c r="F3303" t="s">
        <v>33</v>
      </c>
      <c r="G3303">
        <v>33</v>
      </c>
      <c r="H3303" t="s">
        <v>146</v>
      </c>
      <c r="I3303" t="s">
        <v>147</v>
      </c>
      <c r="J3303" t="s">
        <v>36</v>
      </c>
      <c r="K3303" t="s">
        <v>61</v>
      </c>
      <c r="L3303" t="s">
        <v>101</v>
      </c>
      <c r="M3303" t="s">
        <v>39</v>
      </c>
      <c r="N3303" t="s">
        <v>113</v>
      </c>
      <c r="O3303">
        <v>5</v>
      </c>
      <c r="P3303" s="4">
        <v>13030</v>
      </c>
      <c r="Q3303" s="4">
        <v>9121</v>
      </c>
      <c r="R3303" s="3">
        <v>0.2</v>
      </c>
      <c r="S3303" s="4">
        <v>52120</v>
      </c>
      <c r="T3303" s="4">
        <v>45605</v>
      </c>
      <c r="U3303" s="4">
        <v>6515</v>
      </c>
      <c r="V3303" s="3">
        <v>0.125</v>
      </c>
      <c r="W3303" t="s">
        <v>84</v>
      </c>
      <c r="X3303" t="s">
        <v>42</v>
      </c>
      <c r="Y3303" t="s">
        <v>156</v>
      </c>
      <c r="Z3303">
        <v>0</v>
      </c>
      <c r="AA3303" t="s">
        <v>229</v>
      </c>
      <c r="AB3303" t="s">
        <v>45</v>
      </c>
      <c r="AC3303">
        <v>1.1000000000000001</v>
      </c>
    </row>
    <row r="3304" spans="1:29">
      <c r="A3304" t="s">
        <v>3806</v>
      </c>
      <c r="B3304" s="2">
        <v>45606</v>
      </c>
      <c r="C3304" t="s">
        <v>483</v>
      </c>
      <c r="D3304" t="s">
        <v>31</v>
      </c>
      <c r="E3304" t="s">
        <v>32</v>
      </c>
      <c r="F3304" t="s">
        <v>33</v>
      </c>
      <c r="G3304">
        <v>32</v>
      </c>
      <c r="H3304" t="s">
        <v>99</v>
      </c>
      <c r="I3304" t="s">
        <v>99</v>
      </c>
      <c r="J3304" t="s">
        <v>100</v>
      </c>
      <c r="K3304" t="s">
        <v>148</v>
      </c>
      <c r="L3304" t="s">
        <v>137</v>
      </c>
      <c r="M3304" t="s">
        <v>39</v>
      </c>
      <c r="N3304" t="s">
        <v>126</v>
      </c>
      <c r="O3304">
        <v>6</v>
      </c>
      <c r="P3304" s="4">
        <v>868</v>
      </c>
      <c r="Q3304" s="4">
        <v>495</v>
      </c>
      <c r="R3304" s="3">
        <v>0.15</v>
      </c>
      <c r="S3304" s="4">
        <v>4427</v>
      </c>
      <c r="T3304" s="4">
        <v>2970</v>
      </c>
      <c r="U3304" s="4">
        <v>1457</v>
      </c>
      <c r="V3304" s="3">
        <v>0.32911678337474587</v>
      </c>
      <c r="W3304" t="s">
        <v>84</v>
      </c>
      <c r="X3304" t="s">
        <v>55</v>
      </c>
      <c r="Y3304" t="s">
        <v>171</v>
      </c>
      <c r="Z3304">
        <v>10</v>
      </c>
      <c r="AA3304" t="s">
        <v>172</v>
      </c>
      <c r="AB3304" t="s">
        <v>189</v>
      </c>
      <c r="AC3304" t="s">
        <v>46</v>
      </c>
    </row>
    <row r="3305" spans="1:29">
      <c r="A3305" t="s">
        <v>3807</v>
      </c>
      <c r="B3305" s="2">
        <v>45545</v>
      </c>
      <c r="C3305" t="s">
        <v>1613</v>
      </c>
      <c r="D3305" t="s">
        <v>31</v>
      </c>
      <c r="E3305" t="s">
        <v>60</v>
      </c>
      <c r="F3305" t="s">
        <v>70</v>
      </c>
      <c r="G3305">
        <v>37</v>
      </c>
      <c r="H3305" t="s">
        <v>105</v>
      </c>
      <c r="I3305" t="s">
        <v>89</v>
      </c>
      <c r="J3305" t="s">
        <v>82</v>
      </c>
      <c r="K3305" t="s">
        <v>179</v>
      </c>
      <c r="L3305" t="s">
        <v>38</v>
      </c>
      <c r="M3305" t="s">
        <v>92</v>
      </c>
      <c r="N3305" t="s">
        <v>113</v>
      </c>
      <c r="O3305">
        <v>3</v>
      </c>
      <c r="P3305" s="4">
        <v>4282</v>
      </c>
      <c r="Q3305" s="4">
        <v>2955</v>
      </c>
      <c r="R3305" s="3">
        <v>0</v>
      </c>
      <c r="S3305" s="4">
        <v>12846</v>
      </c>
      <c r="T3305" s="4">
        <v>8865</v>
      </c>
      <c r="U3305" s="4">
        <v>3981</v>
      </c>
      <c r="V3305" s="3">
        <v>0.30990191499299391</v>
      </c>
      <c r="W3305" t="s">
        <v>84</v>
      </c>
      <c r="X3305" t="s">
        <v>76</v>
      </c>
      <c r="Y3305" t="s">
        <v>56</v>
      </c>
      <c r="Z3305">
        <v>2</v>
      </c>
      <c r="AA3305" t="s">
        <v>44</v>
      </c>
      <c r="AB3305" t="s">
        <v>150</v>
      </c>
      <c r="AC3305">
        <v>4.5999999999999996</v>
      </c>
    </row>
    <row r="3306" spans="1:29">
      <c r="A3306" t="s">
        <v>3808</v>
      </c>
      <c r="B3306" s="2">
        <v>45538</v>
      </c>
      <c r="C3306" t="s">
        <v>418</v>
      </c>
      <c r="D3306" t="s">
        <v>49</v>
      </c>
      <c r="E3306" t="s">
        <v>50</v>
      </c>
      <c r="F3306" t="s">
        <v>33</v>
      </c>
      <c r="G3306">
        <v>19</v>
      </c>
      <c r="H3306" t="s">
        <v>34</v>
      </c>
      <c r="I3306" t="s">
        <v>35</v>
      </c>
      <c r="J3306" t="s">
        <v>36</v>
      </c>
      <c r="K3306" t="s">
        <v>148</v>
      </c>
      <c r="L3306" t="s">
        <v>101</v>
      </c>
      <c r="M3306" t="s">
        <v>107</v>
      </c>
      <c r="N3306" t="s">
        <v>113</v>
      </c>
      <c r="O3306">
        <v>8</v>
      </c>
      <c r="P3306" s="4">
        <v>15973</v>
      </c>
      <c r="Q3306" s="4">
        <v>12778</v>
      </c>
      <c r="R3306" s="3">
        <v>0</v>
      </c>
      <c r="S3306" s="4">
        <v>127784</v>
      </c>
      <c r="T3306" s="4">
        <v>102224</v>
      </c>
      <c r="U3306" s="4">
        <v>25560</v>
      </c>
      <c r="V3306" s="3">
        <v>0.20002504225881174</v>
      </c>
      <c r="W3306" t="s">
        <v>75</v>
      </c>
      <c r="X3306" t="s">
        <v>42</v>
      </c>
      <c r="Y3306" t="s">
        <v>56</v>
      </c>
      <c r="Z3306">
        <v>6</v>
      </c>
      <c r="AA3306" t="s">
        <v>172</v>
      </c>
      <c r="AB3306" t="s">
        <v>150</v>
      </c>
      <c r="AC3306">
        <v>4.5</v>
      </c>
    </row>
    <row r="3307" spans="1:29">
      <c r="A3307" t="s">
        <v>3809</v>
      </c>
      <c r="B3307" s="2">
        <v>44971</v>
      </c>
      <c r="C3307" t="s">
        <v>134</v>
      </c>
      <c r="D3307" t="s">
        <v>31</v>
      </c>
      <c r="E3307" t="s">
        <v>119</v>
      </c>
      <c r="F3307" t="s">
        <v>70</v>
      </c>
      <c r="G3307">
        <v>44</v>
      </c>
      <c r="H3307" t="s">
        <v>153</v>
      </c>
      <c r="I3307" t="s">
        <v>154</v>
      </c>
      <c r="J3307" t="s">
        <v>36</v>
      </c>
      <c r="K3307" t="s">
        <v>179</v>
      </c>
      <c r="L3307" t="s">
        <v>62</v>
      </c>
      <c r="M3307" t="s">
        <v>92</v>
      </c>
      <c r="N3307" t="s">
        <v>64</v>
      </c>
      <c r="O3307">
        <v>2</v>
      </c>
      <c r="P3307" s="4">
        <v>13037</v>
      </c>
      <c r="Q3307" s="4">
        <v>9126</v>
      </c>
      <c r="R3307" s="3">
        <v>0.15</v>
      </c>
      <c r="S3307" s="4">
        <v>22163</v>
      </c>
      <c r="T3307" s="4">
        <v>18252</v>
      </c>
      <c r="U3307" s="4">
        <v>3911</v>
      </c>
      <c r="V3307" s="3">
        <v>0.17646527997112305</v>
      </c>
      <c r="W3307" t="s">
        <v>41</v>
      </c>
      <c r="X3307" t="s">
        <v>76</v>
      </c>
      <c r="Y3307" t="s">
        <v>171</v>
      </c>
      <c r="Z3307">
        <v>15</v>
      </c>
      <c r="AA3307" t="s">
        <v>229</v>
      </c>
      <c r="AB3307" t="s">
        <v>189</v>
      </c>
      <c r="AC3307" t="s">
        <v>46</v>
      </c>
    </row>
    <row r="3308" spans="1:29">
      <c r="A3308" t="s">
        <v>3810</v>
      </c>
      <c r="B3308" s="2">
        <v>45398</v>
      </c>
      <c r="C3308" t="s">
        <v>684</v>
      </c>
      <c r="D3308" t="s">
        <v>49</v>
      </c>
      <c r="E3308" t="s">
        <v>135</v>
      </c>
      <c r="F3308" t="s">
        <v>33</v>
      </c>
      <c r="G3308">
        <v>31</v>
      </c>
      <c r="H3308" t="s">
        <v>88</v>
      </c>
      <c r="I3308" t="s">
        <v>89</v>
      </c>
      <c r="J3308" t="s">
        <v>82</v>
      </c>
      <c r="K3308" t="s">
        <v>225</v>
      </c>
      <c r="L3308" t="s">
        <v>137</v>
      </c>
      <c r="M3308" t="s">
        <v>92</v>
      </c>
      <c r="N3308" t="s">
        <v>93</v>
      </c>
      <c r="O3308">
        <v>7</v>
      </c>
      <c r="P3308" s="4">
        <v>4705</v>
      </c>
      <c r="Q3308" s="4">
        <v>3011</v>
      </c>
      <c r="R3308" s="3">
        <v>0</v>
      </c>
      <c r="S3308" s="4">
        <v>32935</v>
      </c>
      <c r="T3308" s="4">
        <v>21077</v>
      </c>
      <c r="U3308" s="4">
        <v>11858</v>
      </c>
      <c r="V3308" s="3">
        <v>0.3600425079702444</v>
      </c>
      <c r="W3308" t="s">
        <v>41</v>
      </c>
      <c r="X3308" t="s">
        <v>76</v>
      </c>
      <c r="Y3308" t="s">
        <v>56</v>
      </c>
      <c r="Z3308">
        <v>6</v>
      </c>
      <c r="AA3308" t="s">
        <v>77</v>
      </c>
      <c r="AB3308" t="s">
        <v>132</v>
      </c>
      <c r="AC3308">
        <v>3.5</v>
      </c>
    </row>
    <row r="3309" spans="1:29">
      <c r="A3309" t="s">
        <v>3811</v>
      </c>
      <c r="B3309" s="2">
        <v>45429</v>
      </c>
      <c r="C3309" t="s">
        <v>439</v>
      </c>
      <c r="D3309" t="s">
        <v>31</v>
      </c>
      <c r="E3309" t="s">
        <v>69</v>
      </c>
      <c r="F3309" t="s">
        <v>70</v>
      </c>
      <c r="G3309">
        <v>30</v>
      </c>
      <c r="H3309" t="s">
        <v>105</v>
      </c>
      <c r="I3309" t="s">
        <v>89</v>
      </c>
      <c r="J3309" t="s">
        <v>82</v>
      </c>
      <c r="K3309" t="s">
        <v>179</v>
      </c>
      <c r="L3309" t="s">
        <v>38</v>
      </c>
      <c r="M3309" t="s">
        <v>107</v>
      </c>
      <c r="N3309" t="s">
        <v>53</v>
      </c>
      <c r="O3309">
        <v>1</v>
      </c>
      <c r="P3309" s="4">
        <v>3492</v>
      </c>
      <c r="Q3309" s="4">
        <v>1990</v>
      </c>
      <c r="R3309" s="3">
        <v>0</v>
      </c>
      <c r="S3309" s="4">
        <v>3492</v>
      </c>
      <c r="T3309" s="4">
        <v>1990</v>
      </c>
      <c r="U3309" s="4">
        <v>1502</v>
      </c>
      <c r="V3309" s="3">
        <v>0.43012600229095077</v>
      </c>
      <c r="W3309" t="s">
        <v>54</v>
      </c>
      <c r="X3309" t="s">
        <v>42</v>
      </c>
      <c r="Y3309" t="s">
        <v>56</v>
      </c>
      <c r="Z3309">
        <v>5</v>
      </c>
      <c r="AA3309" t="s">
        <v>57</v>
      </c>
      <c r="AB3309" t="s">
        <v>189</v>
      </c>
      <c r="AC3309">
        <v>3.5</v>
      </c>
    </row>
    <row r="3310" spans="1:29">
      <c r="A3310" t="s">
        <v>3812</v>
      </c>
      <c r="B3310" s="2">
        <v>45469</v>
      </c>
      <c r="C3310" t="s">
        <v>583</v>
      </c>
      <c r="D3310" t="s">
        <v>49</v>
      </c>
      <c r="E3310" t="s">
        <v>135</v>
      </c>
      <c r="F3310" t="s">
        <v>33</v>
      </c>
      <c r="G3310">
        <v>58</v>
      </c>
      <c r="H3310" t="s">
        <v>34</v>
      </c>
      <c r="I3310" t="s">
        <v>35</v>
      </c>
      <c r="J3310" t="s">
        <v>36</v>
      </c>
      <c r="K3310" t="s">
        <v>323</v>
      </c>
      <c r="L3310" t="s">
        <v>52</v>
      </c>
      <c r="M3310" t="s">
        <v>63</v>
      </c>
      <c r="N3310" t="s">
        <v>53</v>
      </c>
      <c r="O3310">
        <v>3</v>
      </c>
      <c r="P3310" s="4">
        <v>18157</v>
      </c>
      <c r="Q3310" s="4">
        <v>11620</v>
      </c>
      <c r="R3310" s="3">
        <v>0.15</v>
      </c>
      <c r="S3310" s="4">
        <v>46300</v>
      </c>
      <c r="T3310" s="4">
        <v>34860</v>
      </c>
      <c r="U3310" s="4">
        <v>11440</v>
      </c>
      <c r="V3310" s="3">
        <v>0.2470842332613391</v>
      </c>
      <c r="W3310" t="s">
        <v>41</v>
      </c>
      <c r="X3310" t="s">
        <v>42</v>
      </c>
      <c r="Y3310" t="s">
        <v>171</v>
      </c>
      <c r="Z3310">
        <v>9</v>
      </c>
      <c r="AA3310" t="s">
        <v>185</v>
      </c>
      <c r="AB3310" t="s">
        <v>121</v>
      </c>
      <c r="AC3310" t="s">
        <v>46</v>
      </c>
    </row>
    <row r="3311" spans="1:29">
      <c r="A3311" t="s">
        <v>3813</v>
      </c>
      <c r="B3311" s="2">
        <v>45620</v>
      </c>
      <c r="C3311" t="s">
        <v>676</v>
      </c>
      <c r="D3311" t="s">
        <v>31</v>
      </c>
      <c r="E3311" t="s">
        <v>119</v>
      </c>
      <c r="F3311" t="s">
        <v>70</v>
      </c>
      <c r="G3311">
        <v>37</v>
      </c>
      <c r="H3311" t="s">
        <v>88</v>
      </c>
      <c r="I3311" t="s">
        <v>89</v>
      </c>
      <c r="J3311" t="s">
        <v>82</v>
      </c>
      <c r="K3311" t="s">
        <v>61</v>
      </c>
      <c r="L3311" t="s">
        <v>131</v>
      </c>
      <c r="M3311" t="s">
        <v>92</v>
      </c>
      <c r="N3311" t="s">
        <v>126</v>
      </c>
      <c r="O3311">
        <v>7</v>
      </c>
      <c r="P3311" s="4">
        <v>5830</v>
      </c>
      <c r="Q3311" s="4">
        <v>4256</v>
      </c>
      <c r="R3311" s="3">
        <v>0.15</v>
      </c>
      <c r="S3311" s="4">
        <v>34689</v>
      </c>
      <c r="T3311" s="4">
        <v>29792</v>
      </c>
      <c r="U3311" s="4">
        <v>4897</v>
      </c>
      <c r="V3311" s="3">
        <v>0.14116867018363169</v>
      </c>
      <c r="W3311" t="s">
        <v>54</v>
      </c>
      <c r="X3311" t="s">
        <v>76</v>
      </c>
      <c r="Y3311" t="s">
        <v>56</v>
      </c>
      <c r="Z3311">
        <v>5</v>
      </c>
      <c r="AA3311" t="s">
        <v>185</v>
      </c>
      <c r="AB3311" t="s">
        <v>66</v>
      </c>
      <c r="AC3311">
        <v>3.6</v>
      </c>
    </row>
    <row r="3312" spans="1:29">
      <c r="A3312" t="s">
        <v>3814</v>
      </c>
      <c r="B3312" s="2">
        <v>45493</v>
      </c>
      <c r="C3312" t="s">
        <v>1522</v>
      </c>
      <c r="D3312" t="s">
        <v>31</v>
      </c>
      <c r="E3312" t="s">
        <v>129</v>
      </c>
      <c r="F3312" t="s">
        <v>33</v>
      </c>
      <c r="G3312">
        <v>52</v>
      </c>
      <c r="H3312" t="s">
        <v>99</v>
      </c>
      <c r="I3312" t="s">
        <v>99</v>
      </c>
      <c r="J3312" t="s">
        <v>100</v>
      </c>
      <c r="K3312" t="s">
        <v>130</v>
      </c>
      <c r="L3312" t="s">
        <v>142</v>
      </c>
      <c r="M3312" t="s">
        <v>92</v>
      </c>
      <c r="N3312" t="s">
        <v>53</v>
      </c>
      <c r="O3312">
        <v>2</v>
      </c>
      <c r="P3312" s="4">
        <v>24815</v>
      </c>
      <c r="Q3312" s="4">
        <v>14393</v>
      </c>
      <c r="R3312" s="3">
        <v>0.1</v>
      </c>
      <c r="S3312" s="4">
        <v>44667</v>
      </c>
      <c r="T3312" s="4">
        <v>28786</v>
      </c>
      <c r="U3312" s="4">
        <v>15881</v>
      </c>
      <c r="V3312" s="3">
        <v>0.35554212281997893</v>
      </c>
      <c r="W3312" t="s">
        <v>75</v>
      </c>
      <c r="X3312" t="s">
        <v>76</v>
      </c>
      <c r="Y3312" t="s">
        <v>171</v>
      </c>
      <c r="Z3312">
        <v>5</v>
      </c>
      <c r="AA3312" t="s">
        <v>167</v>
      </c>
      <c r="AB3312" t="s">
        <v>45</v>
      </c>
      <c r="AC3312" t="s">
        <v>46</v>
      </c>
    </row>
    <row r="3313" spans="1:29">
      <c r="A3313" t="s">
        <v>3815</v>
      </c>
      <c r="B3313" s="2">
        <v>45113</v>
      </c>
      <c r="C3313" t="s">
        <v>389</v>
      </c>
      <c r="D3313" t="s">
        <v>31</v>
      </c>
      <c r="E3313" t="s">
        <v>135</v>
      </c>
      <c r="F3313" t="s">
        <v>33</v>
      </c>
      <c r="G3313">
        <v>38</v>
      </c>
      <c r="H3313" t="s">
        <v>153</v>
      </c>
      <c r="I3313" t="s">
        <v>154</v>
      </c>
      <c r="J3313" t="s">
        <v>36</v>
      </c>
      <c r="K3313" t="s">
        <v>120</v>
      </c>
      <c r="L3313" t="s">
        <v>112</v>
      </c>
      <c r="M3313" t="s">
        <v>83</v>
      </c>
      <c r="N3313" t="s">
        <v>93</v>
      </c>
      <c r="O3313">
        <v>4</v>
      </c>
      <c r="P3313" s="4">
        <v>3147</v>
      </c>
      <c r="Q3313" s="4">
        <v>1794</v>
      </c>
      <c r="R3313" s="3">
        <v>0</v>
      </c>
      <c r="S3313" s="4">
        <v>12588</v>
      </c>
      <c r="T3313" s="4">
        <v>7176</v>
      </c>
      <c r="U3313" s="4">
        <v>5412</v>
      </c>
      <c r="V3313" s="3">
        <v>0.42993326978074359</v>
      </c>
      <c r="W3313" t="s">
        <v>41</v>
      </c>
      <c r="X3313" t="s">
        <v>55</v>
      </c>
      <c r="Y3313" t="s">
        <v>56</v>
      </c>
      <c r="Z3313">
        <v>2</v>
      </c>
      <c r="AA3313" t="s">
        <v>193</v>
      </c>
      <c r="AB3313" t="s">
        <v>66</v>
      </c>
      <c r="AC3313">
        <v>4.2</v>
      </c>
    </row>
    <row r="3314" spans="1:29">
      <c r="A3314" t="s">
        <v>3816</v>
      </c>
      <c r="B3314" s="2">
        <v>44962</v>
      </c>
      <c r="C3314" t="s">
        <v>490</v>
      </c>
      <c r="D3314" t="s">
        <v>31</v>
      </c>
      <c r="E3314" t="s">
        <v>50</v>
      </c>
      <c r="F3314" t="s">
        <v>33</v>
      </c>
      <c r="G3314">
        <v>28</v>
      </c>
      <c r="H3314" t="s">
        <v>153</v>
      </c>
      <c r="I3314" t="s">
        <v>154</v>
      </c>
      <c r="J3314" t="s">
        <v>36</v>
      </c>
      <c r="K3314" t="s">
        <v>192</v>
      </c>
      <c r="L3314" t="s">
        <v>142</v>
      </c>
      <c r="M3314" t="s">
        <v>92</v>
      </c>
      <c r="N3314" t="s">
        <v>53</v>
      </c>
      <c r="O3314">
        <v>3</v>
      </c>
      <c r="P3314" s="4">
        <v>21807</v>
      </c>
      <c r="Q3314" s="4">
        <v>16355</v>
      </c>
      <c r="R3314" s="3">
        <v>0.1</v>
      </c>
      <c r="S3314" s="4">
        <v>58879</v>
      </c>
      <c r="T3314" s="4">
        <v>49065</v>
      </c>
      <c r="U3314" s="4">
        <v>9814</v>
      </c>
      <c r="V3314" s="3">
        <v>0.16668081998675249</v>
      </c>
      <c r="W3314" t="s">
        <v>84</v>
      </c>
      <c r="X3314" t="s">
        <v>76</v>
      </c>
      <c r="Y3314" t="s">
        <v>56</v>
      </c>
      <c r="Z3314">
        <v>1</v>
      </c>
      <c r="AA3314" t="s">
        <v>57</v>
      </c>
      <c r="AB3314" t="s">
        <v>121</v>
      </c>
      <c r="AC3314">
        <v>3.3</v>
      </c>
    </row>
    <row r="3315" spans="1:29">
      <c r="A3315" t="s">
        <v>3817</v>
      </c>
      <c r="B3315" s="2">
        <v>45393</v>
      </c>
      <c r="C3315" t="s">
        <v>492</v>
      </c>
      <c r="D3315" t="s">
        <v>31</v>
      </c>
      <c r="E3315" t="s">
        <v>111</v>
      </c>
      <c r="F3315" t="s">
        <v>70</v>
      </c>
      <c r="G3315">
        <v>55</v>
      </c>
      <c r="H3315" t="s">
        <v>34</v>
      </c>
      <c r="I3315" t="s">
        <v>35</v>
      </c>
      <c r="J3315" t="s">
        <v>36</v>
      </c>
      <c r="K3315" t="s">
        <v>136</v>
      </c>
      <c r="L3315" t="s">
        <v>101</v>
      </c>
      <c r="M3315" t="s">
        <v>83</v>
      </c>
      <c r="N3315" t="s">
        <v>93</v>
      </c>
      <c r="O3315">
        <v>3</v>
      </c>
      <c r="P3315" s="4">
        <v>24994</v>
      </c>
      <c r="Q3315" s="4">
        <v>14996</v>
      </c>
      <c r="R3315" s="3">
        <v>0.2</v>
      </c>
      <c r="S3315" s="4">
        <v>59986</v>
      </c>
      <c r="T3315" s="4">
        <v>44988</v>
      </c>
      <c r="U3315" s="4">
        <v>14998</v>
      </c>
      <c r="V3315" s="3">
        <v>0.25002500583469478</v>
      </c>
      <c r="W3315" t="s">
        <v>41</v>
      </c>
      <c r="X3315" t="s">
        <v>55</v>
      </c>
      <c r="Y3315" t="s">
        <v>56</v>
      </c>
      <c r="Z3315">
        <v>3</v>
      </c>
      <c r="AA3315" t="s">
        <v>102</v>
      </c>
      <c r="AB3315" t="s">
        <v>95</v>
      </c>
      <c r="AC3315">
        <v>3.4</v>
      </c>
    </row>
    <row r="3316" spans="1:29">
      <c r="A3316" t="s">
        <v>3818</v>
      </c>
      <c r="B3316" s="2">
        <v>45053</v>
      </c>
      <c r="C3316" t="s">
        <v>831</v>
      </c>
      <c r="D3316" t="s">
        <v>49</v>
      </c>
      <c r="E3316" t="s">
        <v>188</v>
      </c>
      <c r="F3316" t="s">
        <v>33</v>
      </c>
      <c r="G3316">
        <v>37</v>
      </c>
      <c r="H3316" t="s">
        <v>146</v>
      </c>
      <c r="I3316" t="s">
        <v>147</v>
      </c>
      <c r="J3316" t="s">
        <v>36</v>
      </c>
      <c r="K3316" t="s">
        <v>51</v>
      </c>
      <c r="L3316" t="s">
        <v>52</v>
      </c>
      <c r="M3316" t="s">
        <v>83</v>
      </c>
      <c r="N3316" t="s">
        <v>64</v>
      </c>
      <c r="O3316">
        <v>3</v>
      </c>
      <c r="P3316" s="4">
        <v>7290</v>
      </c>
      <c r="Q3316" s="4">
        <v>4884</v>
      </c>
      <c r="R3316" s="3">
        <v>0</v>
      </c>
      <c r="S3316" s="4">
        <v>21870</v>
      </c>
      <c r="T3316" s="4">
        <v>14652</v>
      </c>
      <c r="U3316" s="4">
        <v>7218</v>
      </c>
      <c r="V3316" s="3">
        <v>0.33004115226337449</v>
      </c>
      <c r="W3316" t="s">
        <v>75</v>
      </c>
      <c r="X3316" t="s">
        <v>55</v>
      </c>
      <c r="Y3316" t="s">
        <v>56</v>
      </c>
      <c r="Z3316">
        <v>5</v>
      </c>
      <c r="AA3316" t="s">
        <v>185</v>
      </c>
      <c r="AB3316" t="s">
        <v>194</v>
      </c>
      <c r="AC3316">
        <v>3.1</v>
      </c>
    </row>
    <row r="3317" spans="1:29">
      <c r="A3317" t="s">
        <v>3819</v>
      </c>
      <c r="B3317" s="2">
        <v>45040</v>
      </c>
      <c r="C3317" t="s">
        <v>932</v>
      </c>
      <c r="D3317" t="s">
        <v>49</v>
      </c>
      <c r="E3317" t="s">
        <v>69</v>
      </c>
      <c r="F3317" t="s">
        <v>70</v>
      </c>
      <c r="G3317">
        <v>24</v>
      </c>
      <c r="H3317" t="s">
        <v>71</v>
      </c>
      <c r="I3317" t="s">
        <v>72</v>
      </c>
      <c r="J3317" t="s">
        <v>73</v>
      </c>
      <c r="K3317" t="s">
        <v>37</v>
      </c>
      <c r="L3317" t="s">
        <v>38</v>
      </c>
      <c r="M3317" t="s">
        <v>63</v>
      </c>
      <c r="N3317" t="s">
        <v>113</v>
      </c>
      <c r="O3317">
        <v>7</v>
      </c>
      <c r="P3317" s="4">
        <v>14477</v>
      </c>
      <c r="Q3317" s="4">
        <v>8397</v>
      </c>
      <c r="R3317" s="3">
        <v>0</v>
      </c>
      <c r="S3317" s="4">
        <v>101339</v>
      </c>
      <c r="T3317" s="4">
        <v>58779</v>
      </c>
      <c r="U3317" s="4">
        <v>42560</v>
      </c>
      <c r="V3317" s="3">
        <v>0.41997651447123024</v>
      </c>
      <c r="W3317" t="s">
        <v>75</v>
      </c>
      <c r="X3317" t="s">
        <v>76</v>
      </c>
      <c r="Y3317" t="s">
        <v>56</v>
      </c>
      <c r="Z3317">
        <v>2</v>
      </c>
      <c r="AA3317" t="s">
        <v>65</v>
      </c>
      <c r="AB3317" t="s">
        <v>121</v>
      </c>
      <c r="AC3317">
        <v>4.7</v>
      </c>
    </row>
    <row r="3318" spans="1:29">
      <c r="A3318" t="s">
        <v>3820</v>
      </c>
      <c r="B3318" s="2">
        <v>45370</v>
      </c>
      <c r="C3318" t="s">
        <v>275</v>
      </c>
      <c r="D3318" t="s">
        <v>31</v>
      </c>
      <c r="E3318" t="s">
        <v>129</v>
      </c>
      <c r="F3318" t="s">
        <v>33</v>
      </c>
      <c r="G3318">
        <v>42</v>
      </c>
      <c r="H3318" t="s">
        <v>80</v>
      </c>
      <c r="I3318" t="s">
        <v>81</v>
      </c>
      <c r="J3318" t="s">
        <v>82</v>
      </c>
      <c r="K3318" t="s">
        <v>130</v>
      </c>
      <c r="L3318" t="s">
        <v>112</v>
      </c>
      <c r="M3318" t="s">
        <v>107</v>
      </c>
      <c r="N3318" t="s">
        <v>113</v>
      </c>
      <c r="O3318">
        <v>7</v>
      </c>
      <c r="P3318" s="4">
        <v>10012</v>
      </c>
      <c r="Q3318" s="4">
        <v>7309</v>
      </c>
      <c r="R3318" s="3">
        <v>0.1</v>
      </c>
      <c r="S3318" s="4">
        <v>63076</v>
      </c>
      <c r="T3318" s="4">
        <v>51163</v>
      </c>
      <c r="U3318" s="4">
        <v>11913</v>
      </c>
      <c r="V3318" s="3">
        <v>0.1888673980594838</v>
      </c>
      <c r="W3318" t="s">
        <v>84</v>
      </c>
      <c r="X3318" t="s">
        <v>42</v>
      </c>
      <c r="Y3318" t="s">
        <v>56</v>
      </c>
      <c r="Z3318">
        <v>1</v>
      </c>
      <c r="AA3318" t="s">
        <v>65</v>
      </c>
      <c r="AB3318" t="s">
        <v>66</v>
      </c>
      <c r="AC3318">
        <v>4</v>
      </c>
    </row>
    <row r="3319" spans="1:29">
      <c r="A3319" t="s">
        <v>3821</v>
      </c>
      <c r="B3319" s="2">
        <v>45530</v>
      </c>
      <c r="C3319" t="s">
        <v>712</v>
      </c>
      <c r="D3319" t="s">
        <v>31</v>
      </c>
      <c r="E3319" t="s">
        <v>60</v>
      </c>
      <c r="F3319" t="s">
        <v>70</v>
      </c>
      <c r="G3319">
        <v>52</v>
      </c>
      <c r="H3319" t="s">
        <v>99</v>
      </c>
      <c r="I3319" t="s">
        <v>99</v>
      </c>
      <c r="J3319" t="s">
        <v>100</v>
      </c>
      <c r="K3319" t="s">
        <v>125</v>
      </c>
      <c r="L3319" t="s">
        <v>155</v>
      </c>
      <c r="M3319" t="s">
        <v>63</v>
      </c>
      <c r="N3319" t="s">
        <v>113</v>
      </c>
      <c r="O3319">
        <v>8</v>
      </c>
      <c r="P3319" s="4">
        <v>8361</v>
      </c>
      <c r="Q3319" s="4">
        <v>6438</v>
      </c>
      <c r="R3319" s="3">
        <v>0</v>
      </c>
      <c r="S3319" s="4">
        <v>66888</v>
      </c>
      <c r="T3319" s="4">
        <v>51504</v>
      </c>
      <c r="U3319" s="4">
        <v>15384</v>
      </c>
      <c r="V3319" s="3">
        <v>0.22999641191245065</v>
      </c>
      <c r="W3319" t="s">
        <v>41</v>
      </c>
      <c r="X3319" t="s">
        <v>42</v>
      </c>
      <c r="Y3319" t="s">
        <v>56</v>
      </c>
      <c r="Z3319">
        <v>5</v>
      </c>
      <c r="AA3319" t="s">
        <v>193</v>
      </c>
      <c r="AB3319" t="s">
        <v>132</v>
      </c>
      <c r="AC3319">
        <v>3.4</v>
      </c>
    </row>
    <row r="3320" spans="1:29">
      <c r="A3320" t="s">
        <v>3822</v>
      </c>
      <c r="B3320" s="2">
        <v>45607</v>
      </c>
      <c r="C3320" t="s">
        <v>937</v>
      </c>
      <c r="D3320" t="s">
        <v>31</v>
      </c>
      <c r="E3320" t="s">
        <v>170</v>
      </c>
      <c r="F3320" t="s">
        <v>33</v>
      </c>
      <c r="G3320">
        <v>46</v>
      </c>
      <c r="H3320" t="s">
        <v>146</v>
      </c>
      <c r="I3320" t="s">
        <v>147</v>
      </c>
      <c r="J3320" t="s">
        <v>36</v>
      </c>
      <c r="K3320" t="s">
        <v>179</v>
      </c>
      <c r="L3320" t="s">
        <v>38</v>
      </c>
      <c r="M3320" t="s">
        <v>92</v>
      </c>
      <c r="N3320" t="s">
        <v>113</v>
      </c>
      <c r="O3320">
        <v>6</v>
      </c>
      <c r="P3320" s="4">
        <v>10505</v>
      </c>
      <c r="Q3320" s="4">
        <v>6933</v>
      </c>
      <c r="R3320" s="3">
        <v>0.15</v>
      </c>
      <c r="S3320" s="4">
        <v>53576</v>
      </c>
      <c r="T3320" s="4">
        <v>41598</v>
      </c>
      <c r="U3320" s="4">
        <v>11978</v>
      </c>
      <c r="V3320" s="3">
        <v>0.22357025533821115</v>
      </c>
      <c r="W3320" t="s">
        <v>84</v>
      </c>
      <c r="X3320" t="s">
        <v>42</v>
      </c>
      <c r="Y3320" t="s">
        <v>56</v>
      </c>
      <c r="Z3320">
        <v>5</v>
      </c>
      <c r="AA3320" t="s">
        <v>102</v>
      </c>
      <c r="AB3320" t="s">
        <v>121</v>
      </c>
      <c r="AC3320">
        <v>4.4000000000000004</v>
      </c>
    </row>
    <row r="3321" spans="1:29">
      <c r="A3321" t="s">
        <v>3823</v>
      </c>
      <c r="B3321" s="2">
        <v>45587</v>
      </c>
      <c r="C3321" t="s">
        <v>615</v>
      </c>
      <c r="D3321" t="s">
        <v>31</v>
      </c>
      <c r="E3321" t="s">
        <v>170</v>
      </c>
      <c r="F3321" t="s">
        <v>33</v>
      </c>
      <c r="G3321">
        <v>18</v>
      </c>
      <c r="H3321" t="s">
        <v>105</v>
      </c>
      <c r="I3321" t="s">
        <v>89</v>
      </c>
      <c r="J3321" t="s">
        <v>82</v>
      </c>
      <c r="K3321" t="s">
        <v>125</v>
      </c>
      <c r="L3321" t="s">
        <v>62</v>
      </c>
      <c r="M3321" t="s">
        <v>63</v>
      </c>
      <c r="N3321" t="s">
        <v>113</v>
      </c>
      <c r="O3321">
        <v>3</v>
      </c>
      <c r="P3321" s="4">
        <v>21904</v>
      </c>
      <c r="Q3321" s="4">
        <v>12485</v>
      </c>
      <c r="R3321" s="3">
        <v>0.2</v>
      </c>
      <c r="S3321" s="4">
        <v>52570</v>
      </c>
      <c r="T3321" s="4">
        <v>37455</v>
      </c>
      <c r="U3321" s="4">
        <v>15115</v>
      </c>
      <c r="V3321" s="3">
        <v>0.28752140003804449</v>
      </c>
      <c r="W3321" t="s">
        <v>84</v>
      </c>
      <c r="X3321" t="s">
        <v>76</v>
      </c>
      <c r="Y3321" t="s">
        <v>56</v>
      </c>
      <c r="Z3321">
        <v>1</v>
      </c>
      <c r="AA3321" t="s">
        <v>77</v>
      </c>
      <c r="AB3321" t="s">
        <v>132</v>
      </c>
      <c r="AC3321">
        <v>3.9</v>
      </c>
    </row>
    <row r="3322" spans="1:29">
      <c r="A3322" t="s">
        <v>3824</v>
      </c>
      <c r="B3322" s="2">
        <v>45359</v>
      </c>
      <c r="C3322" t="s">
        <v>560</v>
      </c>
      <c r="D3322" t="s">
        <v>31</v>
      </c>
      <c r="E3322" t="s">
        <v>124</v>
      </c>
      <c r="F3322" t="s">
        <v>70</v>
      </c>
      <c r="G3322">
        <v>55</v>
      </c>
      <c r="H3322" t="s">
        <v>34</v>
      </c>
      <c r="I3322" t="s">
        <v>35</v>
      </c>
      <c r="J3322" t="s">
        <v>36</v>
      </c>
      <c r="K3322" t="s">
        <v>120</v>
      </c>
      <c r="L3322" t="s">
        <v>38</v>
      </c>
      <c r="M3322" t="s">
        <v>39</v>
      </c>
      <c r="N3322" t="s">
        <v>126</v>
      </c>
      <c r="O3322">
        <v>4</v>
      </c>
      <c r="P3322" s="4">
        <v>7750</v>
      </c>
      <c r="Q3322" s="4">
        <v>5193</v>
      </c>
      <c r="R3322" s="3">
        <v>0.1</v>
      </c>
      <c r="S3322" s="4">
        <v>27900</v>
      </c>
      <c r="T3322" s="4">
        <v>20772</v>
      </c>
      <c r="U3322" s="4">
        <v>7128</v>
      </c>
      <c r="V3322" s="3">
        <v>0.25548387096774194</v>
      </c>
      <c r="W3322" t="s">
        <v>75</v>
      </c>
      <c r="X3322" t="s">
        <v>55</v>
      </c>
      <c r="Y3322" t="s">
        <v>56</v>
      </c>
      <c r="Z3322">
        <v>5</v>
      </c>
      <c r="AA3322" t="s">
        <v>163</v>
      </c>
      <c r="AB3322" t="s">
        <v>189</v>
      </c>
      <c r="AC3322">
        <v>3.5</v>
      </c>
    </row>
    <row r="3323" spans="1:29">
      <c r="A3323" t="s">
        <v>3825</v>
      </c>
      <c r="B3323" s="2">
        <v>45544</v>
      </c>
      <c r="C3323" t="s">
        <v>1134</v>
      </c>
      <c r="D3323" t="s">
        <v>31</v>
      </c>
      <c r="E3323" t="s">
        <v>32</v>
      </c>
      <c r="F3323" t="s">
        <v>33</v>
      </c>
      <c r="G3323">
        <v>34</v>
      </c>
      <c r="H3323" t="s">
        <v>153</v>
      </c>
      <c r="I3323" t="s">
        <v>154</v>
      </c>
      <c r="J3323" t="s">
        <v>36</v>
      </c>
      <c r="K3323" t="s">
        <v>166</v>
      </c>
      <c r="L3323" t="s">
        <v>131</v>
      </c>
      <c r="M3323" t="s">
        <v>63</v>
      </c>
      <c r="N3323" t="s">
        <v>53</v>
      </c>
      <c r="O3323">
        <v>3</v>
      </c>
      <c r="P3323" s="4">
        <v>7067</v>
      </c>
      <c r="Q3323" s="4">
        <v>5583</v>
      </c>
      <c r="R3323" s="3">
        <v>0</v>
      </c>
      <c r="S3323" s="4">
        <v>21201</v>
      </c>
      <c r="T3323" s="4">
        <v>16749</v>
      </c>
      <c r="U3323" s="4">
        <v>4452</v>
      </c>
      <c r="V3323" s="3">
        <v>0.20999009480684874</v>
      </c>
      <c r="W3323" t="s">
        <v>41</v>
      </c>
      <c r="X3323" t="s">
        <v>55</v>
      </c>
      <c r="Y3323" t="s">
        <v>56</v>
      </c>
      <c r="Z3323">
        <v>2</v>
      </c>
      <c r="AA3323" t="s">
        <v>226</v>
      </c>
      <c r="AB3323" t="s">
        <v>121</v>
      </c>
      <c r="AC3323">
        <v>4.5999999999999996</v>
      </c>
    </row>
    <row r="3324" spans="1:29">
      <c r="A3324" t="s">
        <v>3826</v>
      </c>
      <c r="B3324" s="2">
        <v>44953</v>
      </c>
      <c r="C3324" t="s">
        <v>1062</v>
      </c>
      <c r="D3324" t="s">
        <v>49</v>
      </c>
      <c r="E3324" t="s">
        <v>50</v>
      </c>
      <c r="F3324" t="s">
        <v>33</v>
      </c>
      <c r="G3324">
        <v>29</v>
      </c>
      <c r="H3324" t="s">
        <v>146</v>
      </c>
      <c r="I3324" t="s">
        <v>147</v>
      </c>
      <c r="J3324" t="s">
        <v>36</v>
      </c>
      <c r="K3324" t="s">
        <v>74</v>
      </c>
      <c r="L3324" t="s">
        <v>62</v>
      </c>
      <c r="M3324" t="s">
        <v>107</v>
      </c>
      <c r="N3324" t="s">
        <v>64</v>
      </c>
      <c r="O3324">
        <v>2</v>
      </c>
      <c r="P3324" s="4">
        <v>6242</v>
      </c>
      <c r="Q3324" s="4">
        <v>4432</v>
      </c>
      <c r="R3324" s="3">
        <v>0.2</v>
      </c>
      <c r="S3324" s="4">
        <v>9987</v>
      </c>
      <c r="T3324" s="4">
        <v>8864</v>
      </c>
      <c r="U3324" s="4">
        <v>1123</v>
      </c>
      <c r="V3324" s="3">
        <v>0.11244618003404426</v>
      </c>
      <c r="W3324" t="s">
        <v>84</v>
      </c>
      <c r="X3324" t="s">
        <v>42</v>
      </c>
      <c r="Y3324" t="s">
        <v>56</v>
      </c>
      <c r="Z3324">
        <v>7</v>
      </c>
      <c r="AA3324" t="s">
        <v>185</v>
      </c>
      <c r="AB3324" t="s">
        <v>189</v>
      </c>
      <c r="AC3324">
        <v>3.7</v>
      </c>
    </row>
    <row r="3325" spans="1:29">
      <c r="A3325" t="s">
        <v>3827</v>
      </c>
      <c r="B3325" s="2">
        <v>45388</v>
      </c>
      <c r="C3325" t="s">
        <v>115</v>
      </c>
      <c r="D3325" t="s">
        <v>49</v>
      </c>
      <c r="E3325" t="s">
        <v>129</v>
      </c>
      <c r="F3325" t="s">
        <v>33</v>
      </c>
      <c r="G3325">
        <v>57</v>
      </c>
      <c r="H3325" t="s">
        <v>88</v>
      </c>
      <c r="I3325" t="s">
        <v>89</v>
      </c>
      <c r="J3325" t="s">
        <v>82</v>
      </c>
      <c r="K3325" t="s">
        <v>120</v>
      </c>
      <c r="L3325" t="s">
        <v>91</v>
      </c>
      <c r="M3325" t="s">
        <v>107</v>
      </c>
      <c r="N3325" t="s">
        <v>53</v>
      </c>
      <c r="O3325">
        <v>4</v>
      </c>
      <c r="P3325" s="4">
        <v>19941</v>
      </c>
      <c r="Q3325" s="4">
        <v>13759</v>
      </c>
      <c r="R3325" s="3">
        <v>0.1</v>
      </c>
      <c r="S3325" s="4">
        <v>71788</v>
      </c>
      <c r="T3325" s="4">
        <v>55036</v>
      </c>
      <c r="U3325" s="4">
        <v>16752</v>
      </c>
      <c r="V3325" s="3">
        <v>0.23335376386025519</v>
      </c>
      <c r="W3325" t="s">
        <v>84</v>
      </c>
      <c r="X3325" t="s">
        <v>76</v>
      </c>
      <c r="Y3325" t="s">
        <v>56</v>
      </c>
      <c r="Z3325">
        <v>1</v>
      </c>
      <c r="AA3325" t="s">
        <v>94</v>
      </c>
      <c r="AB3325" t="s">
        <v>189</v>
      </c>
      <c r="AC3325">
        <v>3</v>
      </c>
    </row>
    <row r="3326" spans="1:29">
      <c r="A3326" t="s">
        <v>3828</v>
      </c>
      <c r="B3326" s="2">
        <v>45464</v>
      </c>
      <c r="C3326" t="s">
        <v>597</v>
      </c>
      <c r="D3326" t="s">
        <v>31</v>
      </c>
      <c r="E3326" t="s">
        <v>170</v>
      </c>
      <c r="F3326" t="s">
        <v>33</v>
      </c>
      <c r="G3326">
        <v>37</v>
      </c>
      <c r="H3326" t="s">
        <v>34</v>
      </c>
      <c r="I3326" t="s">
        <v>35</v>
      </c>
      <c r="J3326" t="s">
        <v>36</v>
      </c>
      <c r="K3326" t="s">
        <v>130</v>
      </c>
      <c r="L3326" t="s">
        <v>112</v>
      </c>
      <c r="M3326" t="s">
        <v>83</v>
      </c>
      <c r="N3326" t="s">
        <v>40</v>
      </c>
      <c r="O3326">
        <v>4</v>
      </c>
      <c r="P3326" s="4">
        <v>18665</v>
      </c>
      <c r="Q3326" s="4">
        <v>11572</v>
      </c>
      <c r="R3326" s="3">
        <v>0.1</v>
      </c>
      <c r="S3326" s="4">
        <v>67194</v>
      </c>
      <c r="T3326" s="4">
        <v>46288</v>
      </c>
      <c r="U3326" s="4">
        <v>20906</v>
      </c>
      <c r="V3326" s="3">
        <v>0.31112896984849836</v>
      </c>
      <c r="W3326" t="s">
        <v>41</v>
      </c>
      <c r="X3326" t="s">
        <v>55</v>
      </c>
      <c r="Y3326" t="s">
        <v>156</v>
      </c>
      <c r="Z3326">
        <v>0</v>
      </c>
      <c r="AA3326" t="s">
        <v>65</v>
      </c>
      <c r="AB3326" t="s">
        <v>189</v>
      </c>
      <c r="AC3326">
        <v>2.2000000000000002</v>
      </c>
    </row>
    <row r="3327" spans="1:29">
      <c r="A3327" t="s">
        <v>3829</v>
      </c>
      <c r="B3327" s="2">
        <v>45607</v>
      </c>
      <c r="C3327" t="s">
        <v>532</v>
      </c>
      <c r="D3327" t="s">
        <v>31</v>
      </c>
      <c r="E3327" t="s">
        <v>111</v>
      </c>
      <c r="F3327" t="s">
        <v>70</v>
      </c>
      <c r="G3327">
        <v>30</v>
      </c>
      <c r="H3327" t="s">
        <v>88</v>
      </c>
      <c r="I3327" t="s">
        <v>89</v>
      </c>
      <c r="J3327" t="s">
        <v>82</v>
      </c>
      <c r="K3327" t="s">
        <v>37</v>
      </c>
      <c r="L3327" t="s">
        <v>142</v>
      </c>
      <c r="M3327" t="s">
        <v>39</v>
      </c>
      <c r="N3327" t="s">
        <v>64</v>
      </c>
      <c r="O3327">
        <v>3</v>
      </c>
      <c r="P3327" s="4">
        <v>16763</v>
      </c>
      <c r="Q3327" s="4">
        <v>10225</v>
      </c>
      <c r="R3327" s="3">
        <v>0.1</v>
      </c>
      <c r="S3327" s="4">
        <v>45260</v>
      </c>
      <c r="T3327" s="4">
        <v>30675</v>
      </c>
      <c r="U3327" s="4">
        <v>14585</v>
      </c>
      <c r="V3327" s="3">
        <v>0.3222492266902342</v>
      </c>
      <c r="W3327" t="s">
        <v>54</v>
      </c>
      <c r="X3327" t="s">
        <v>55</v>
      </c>
      <c r="Y3327" t="s">
        <v>56</v>
      </c>
      <c r="Z3327">
        <v>4</v>
      </c>
      <c r="AA3327" t="s">
        <v>102</v>
      </c>
      <c r="AB3327" t="s">
        <v>66</v>
      </c>
      <c r="AC3327">
        <v>3.9</v>
      </c>
    </row>
    <row r="3328" spans="1:29">
      <c r="A3328" t="s">
        <v>3830</v>
      </c>
      <c r="B3328" s="2">
        <v>45591</v>
      </c>
      <c r="C3328" t="s">
        <v>1277</v>
      </c>
      <c r="D3328" t="s">
        <v>31</v>
      </c>
      <c r="E3328" t="s">
        <v>69</v>
      </c>
      <c r="F3328" t="s">
        <v>70</v>
      </c>
      <c r="G3328">
        <v>58</v>
      </c>
      <c r="H3328" t="s">
        <v>71</v>
      </c>
      <c r="I3328" t="s">
        <v>72</v>
      </c>
      <c r="J3328" t="s">
        <v>73</v>
      </c>
      <c r="K3328" t="s">
        <v>214</v>
      </c>
      <c r="L3328" t="s">
        <v>137</v>
      </c>
      <c r="M3328" t="s">
        <v>63</v>
      </c>
      <c r="N3328" t="s">
        <v>93</v>
      </c>
      <c r="O3328">
        <v>7</v>
      </c>
      <c r="P3328" s="4">
        <v>24062</v>
      </c>
      <c r="Q3328" s="4">
        <v>16843</v>
      </c>
      <c r="R3328" s="3">
        <v>0.05</v>
      </c>
      <c r="S3328" s="4">
        <v>160012</v>
      </c>
      <c r="T3328" s="4">
        <v>117901</v>
      </c>
      <c r="U3328" s="4">
        <v>42111</v>
      </c>
      <c r="V3328" s="3">
        <v>0.26317401194910384</v>
      </c>
      <c r="W3328" t="s">
        <v>75</v>
      </c>
      <c r="X3328" t="s">
        <v>42</v>
      </c>
      <c r="Y3328" t="s">
        <v>56</v>
      </c>
      <c r="Z3328">
        <v>6</v>
      </c>
      <c r="AA3328" t="s">
        <v>57</v>
      </c>
      <c r="AB3328" t="s">
        <v>189</v>
      </c>
      <c r="AC3328">
        <v>4.5999999999999996</v>
      </c>
    </row>
    <row r="3329" spans="1:29">
      <c r="A3329" t="s">
        <v>3831</v>
      </c>
      <c r="B3329" s="2">
        <v>45599</v>
      </c>
      <c r="C3329" t="s">
        <v>290</v>
      </c>
      <c r="D3329" t="s">
        <v>31</v>
      </c>
      <c r="E3329" t="s">
        <v>119</v>
      </c>
      <c r="F3329" t="s">
        <v>70</v>
      </c>
      <c r="G3329">
        <v>56</v>
      </c>
      <c r="H3329" t="s">
        <v>34</v>
      </c>
      <c r="I3329" t="s">
        <v>35</v>
      </c>
      <c r="J3329" t="s">
        <v>36</v>
      </c>
      <c r="K3329" t="s">
        <v>136</v>
      </c>
      <c r="L3329" t="s">
        <v>52</v>
      </c>
      <c r="M3329" t="s">
        <v>39</v>
      </c>
      <c r="N3329" t="s">
        <v>53</v>
      </c>
      <c r="O3329">
        <v>1</v>
      </c>
      <c r="P3329" s="4">
        <v>5682</v>
      </c>
      <c r="Q3329" s="4">
        <v>4034</v>
      </c>
      <c r="R3329" s="3">
        <v>0</v>
      </c>
      <c r="S3329" s="4">
        <v>5682</v>
      </c>
      <c r="T3329" s="4">
        <v>4034</v>
      </c>
      <c r="U3329" s="4">
        <v>1648</v>
      </c>
      <c r="V3329" s="3">
        <v>0.29003871876099963</v>
      </c>
      <c r="W3329" t="s">
        <v>75</v>
      </c>
      <c r="X3329" t="s">
        <v>42</v>
      </c>
      <c r="Y3329" t="s">
        <v>56</v>
      </c>
      <c r="Z3329">
        <v>2</v>
      </c>
      <c r="AA3329" t="s">
        <v>77</v>
      </c>
      <c r="AB3329" t="s">
        <v>132</v>
      </c>
      <c r="AC3329">
        <v>4.9000000000000004</v>
      </c>
    </row>
    <row r="3330" spans="1:29">
      <c r="A3330" t="s">
        <v>3832</v>
      </c>
      <c r="B3330" s="2">
        <v>45568</v>
      </c>
      <c r="C3330" t="s">
        <v>1448</v>
      </c>
      <c r="D3330" t="s">
        <v>31</v>
      </c>
      <c r="E3330" t="s">
        <v>111</v>
      </c>
      <c r="F3330" t="s">
        <v>70</v>
      </c>
      <c r="G3330">
        <v>34</v>
      </c>
      <c r="H3330" t="s">
        <v>88</v>
      </c>
      <c r="I3330" t="s">
        <v>89</v>
      </c>
      <c r="J3330" t="s">
        <v>82</v>
      </c>
      <c r="K3330" t="s">
        <v>257</v>
      </c>
      <c r="L3330" t="s">
        <v>155</v>
      </c>
      <c r="M3330" t="s">
        <v>63</v>
      </c>
      <c r="N3330" t="s">
        <v>93</v>
      </c>
      <c r="O3330">
        <v>4</v>
      </c>
      <c r="P3330" s="4">
        <v>23083</v>
      </c>
      <c r="Q3330" s="4">
        <v>14542</v>
      </c>
      <c r="R3330" s="3">
        <v>0.2</v>
      </c>
      <c r="S3330" s="4">
        <v>73866</v>
      </c>
      <c r="T3330" s="4">
        <v>58168</v>
      </c>
      <c r="U3330" s="4">
        <v>15698</v>
      </c>
      <c r="V3330" s="3">
        <v>0.2125199685917743</v>
      </c>
      <c r="W3330" t="s">
        <v>84</v>
      </c>
      <c r="X3330" t="s">
        <v>55</v>
      </c>
      <c r="Y3330" t="s">
        <v>43</v>
      </c>
      <c r="Z3330">
        <v>0</v>
      </c>
      <c r="AA3330" t="s">
        <v>94</v>
      </c>
      <c r="AB3330" t="s">
        <v>121</v>
      </c>
      <c r="AC3330" t="s">
        <v>46</v>
      </c>
    </row>
    <row r="3331" spans="1:29">
      <c r="A3331" t="s">
        <v>3833</v>
      </c>
      <c r="B3331" s="2">
        <v>45423</v>
      </c>
      <c r="C3331" t="s">
        <v>1833</v>
      </c>
      <c r="D3331" t="s">
        <v>31</v>
      </c>
      <c r="E3331" t="s">
        <v>98</v>
      </c>
      <c r="F3331" t="s">
        <v>70</v>
      </c>
      <c r="G3331">
        <v>39</v>
      </c>
      <c r="H3331" t="s">
        <v>34</v>
      </c>
      <c r="I3331" t="s">
        <v>35</v>
      </c>
      <c r="J3331" t="s">
        <v>36</v>
      </c>
      <c r="K3331" t="s">
        <v>326</v>
      </c>
      <c r="L3331" t="s">
        <v>112</v>
      </c>
      <c r="M3331" t="s">
        <v>83</v>
      </c>
      <c r="N3331" t="s">
        <v>93</v>
      </c>
      <c r="O3331">
        <v>7</v>
      </c>
      <c r="P3331" s="4">
        <v>3998</v>
      </c>
      <c r="Q3331" s="4">
        <v>2679</v>
      </c>
      <c r="R3331" s="3">
        <v>0.15</v>
      </c>
      <c r="S3331" s="4">
        <v>23788</v>
      </c>
      <c r="T3331" s="4">
        <v>18753</v>
      </c>
      <c r="U3331" s="4">
        <v>5035</v>
      </c>
      <c r="V3331" s="3">
        <v>0.21166134185303515</v>
      </c>
      <c r="W3331" t="s">
        <v>75</v>
      </c>
      <c r="X3331" t="s">
        <v>76</v>
      </c>
      <c r="Y3331" t="s">
        <v>56</v>
      </c>
      <c r="Z3331">
        <v>7</v>
      </c>
      <c r="AA3331" t="s">
        <v>220</v>
      </c>
      <c r="AB3331" t="s">
        <v>132</v>
      </c>
      <c r="AC3331">
        <v>4.3</v>
      </c>
    </row>
    <row r="3332" spans="1:29">
      <c r="A3332" t="s">
        <v>3834</v>
      </c>
      <c r="B3332" s="2">
        <v>45326</v>
      </c>
      <c r="C3332" t="s">
        <v>365</v>
      </c>
      <c r="D3332" t="s">
        <v>31</v>
      </c>
      <c r="E3332" t="s">
        <v>50</v>
      </c>
      <c r="F3332" t="s">
        <v>33</v>
      </c>
      <c r="G3332">
        <v>25</v>
      </c>
      <c r="H3332" t="s">
        <v>88</v>
      </c>
      <c r="I3332" t="s">
        <v>89</v>
      </c>
      <c r="J3332" t="s">
        <v>82</v>
      </c>
      <c r="K3332" t="s">
        <v>257</v>
      </c>
      <c r="L3332" t="s">
        <v>131</v>
      </c>
      <c r="M3332" t="s">
        <v>92</v>
      </c>
      <c r="N3332" t="s">
        <v>64</v>
      </c>
      <c r="O3332">
        <v>7</v>
      </c>
      <c r="P3332" s="4">
        <v>5878</v>
      </c>
      <c r="Q3332" s="4">
        <v>4644</v>
      </c>
      <c r="R3332" s="3">
        <v>0.15</v>
      </c>
      <c r="S3332" s="4">
        <v>34974</v>
      </c>
      <c r="T3332" s="4">
        <v>32508</v>
      </c>
      <c r="U3332" s="4">
        <v>2466</v>
      </c>
      <c r="V3332" s="3">
        <v>7.0509521358723626E-2</v>
      </c>
      <c r="W3332" t="s">
        <v>41</v>
      </c>
      <c r="X3332" t="s">
        <v>55</v>
      </c>
      <c r="Y3332" t="s">
        <v>56</v>
      </c>
      <c r="Z3332">
        <v>3</v>
      </c>
      <c r="AA3332" t="s">
        <v>77</v>
      </c>
      <c r="AB3332" t="s">
        <v>45</v>
      </c>
      <c r="AC3332">
        <v>3.9</v>
      </c>
    </row>
    <row r="3333" spans="1:29">
      <c r="A3333" t="s">
        <v>3835</v>
      </c>
      <c r="B3333" s="2">
        <v>45121</v>
      </c>
      <c r="C3333" t="s">
        <v>712</v>
      </c>
      <c r="D3333" t="s">
        <v>31</v>
      </c>
      <c r="E3333" t="s">
        <v>32</v>
      </c>
      <c r="F3333" t="s">
        <v>33</v>
      </c>
      <c r="G3333">
        <v>28</v>
      </c>
      <c r="H3333" t="s">
        <v>146</v>
      </c>
      <c r="I3333" t="s">
        <v>147</v>
      </c>
      <c r="J3333" t="s">
        <v>36</v>
      </c>
      <c r="K3333" t="s">
        <v>291</v>
      </c>
      <c r="L3333" t="s">
        <v>91</v>
      </c>
      <c r="M3333" t="s">
        <v>83</v>
      </c>
      <c r="N3333" t="s">
        <v>93</v>
      </c>
      <c r="O3333">
        <v>8</v>
      </c>
      <c r="P3333" s="4">
        <v>6188</v>
      </c>
      <c r="Q3333" s="4">
        <v>4579</v>
      </c>
      <c r="R3333" s="3">
        <v>0.15</v>
      </c>
      <c r="S3333" s="4">
        <v>42078</v>
      </c>
      <c r="T3333" s="4">
        <v>36632</v>
      </c>
      <c r="U3333" s="4">
        <v>5446</v>
      </c>
      <c r="V3333" s="3">
        <v>0.12942630353153667</v>
      </c>
      <c r="W3333" t="s">
        <v>54</v>
      </c>
      <c r="X3333" t="s">
        <v>76</v>
      </c>
      <c r="Y3333" t="s">
        <v>171</v>
      </c>
      <c r="Z3333">
        <v>13</v>
      </c>
      <c r="AA3333" t="s">
        <v>77</v>
      </c>
      <c r="AB3333" t="s">
        <v>121</v>
      </c>
      <c r="AC3333" t="s">
        <v>46</v>
      </c>
    </row>
    <row r="3334" spans="1:29">
      <c r="A3334" t="s">
        <v>3836</v>
      </c>
      <c r="B3334" s="2">
        <v>45467</v>
      </c>
      <c r="C3334" t="s">
        <v>445</v>
      </c>
      <c r="D3334" t="s">
        <v>31</v>
      </c>
      <c r="E3334" t="s">
        <v>98</v>
      </c>
      <c r="F3334" t="s">
        <v>70</v>
      </c>
      <c r="G3334">
        <v>46</v>
      </c>
      <c r="H3334" t="s">
        <v>99</v>
      </c>
      <c r="I3334" t="s">
        <v>99</v>
      </c>
      <c r="J3334" t="s">
        <v>100</v>
      </c>
      <c r="K3334" t="s">
        <v>323</v>
      </c>
      <c r="L3334" t="s">
        <v>101</v>
      </c>
      <c r="M3334" t="s">
        <v>83</v>
      </c>
      <c r="N3334" t="s">
        <v>53</v>
      </c>
      <c r="O3334">
        <v>3</v>
      </c>
      <c r="P3334" s="4">
        <v>10876</v>
      </c>
      <c r="Q3334" s="4">
        <v>7069</v>
      </c>
      <c r="R3334" s="3">
        <v>0.1</v>
      </c>
      <c r="S3334" s="4">
        <v>29365</v>
      </c>
      <c r="T3334" s="4">
        <v>21207</v>
      </c>
      <c r="U3334" s="4">
        <v>8158</v>
      </c>
      <c r="V3334" s="3">
        <v>0.27781372382087521</v>
      </c>
      <c r="W3334" t="s">
        <v>54</v>
      </c>
      <c r="X3334" t="s">
        <v>76</v>
      </c>
      <c r="Y3334" t="s">
        <v>43</v>
      </c>
      <c r="Z3334">
        <v>0</v>
      </c>
      <c r="AA3334" t="s">
        <v>163</v>
      </c>
      <c r="AB3334" t="s">
        <v>95</v>
      </c>
      <c r="AC3334" t="s">
        <v>46</v>
      </c>
    </row>
    <row r="3335" spans="1:29">
      <c r="A3335" t="s">
        <v>3837</v>
      </c>
      <c r="B3335" s="2">
        <v>45250</v>
      </c>
      <c r="C3335" t="s">
        <v>466</v>
      </c>
      <c r="D3335" t="s">
        <v>31</v>
      </c>
      <c r="E3335" t="s">
        <v>135</v>
      </c>
      <c r="F3335" t="s">
        <v>33</v>
      </c>
      <c r="G3335">
        <v>34</v>
      </c>
      <c r="H3335" t="s">
        <v>153</v>
      </c>
      <c r="I3335" t="s">
        <v>154</v>
      </c>
      <c r="J3335" t="s">
        <v>36</v>
      </c>
      <c r="K3335" t="s">
        <v>199</v>
      </c>
      <c r="L3335" t="s">
        <v>62</v>
      </c>
      <c r="M3335" t="s">
        <v>92</v>
      </c>
      <c r="N3335" t="s">
        <v>113</v>
      </c>
      <c r="O3335">
        <v>4</v>
      </c>
      <c r="P3335" s="4">
        <v>8067</v>
      </c>
      <c r="Q3335" s="4">
        <v>5082</v>
      </c>
      <c r="R3335" s="3">
        <v>0.15</v>
      </c>
      <c r="S3335" s="4">
        <v>27428</v>
      </c>
      <c r="T3335" s="4">
        <v>20328</v>
      </c>
      <c r="U3335" s="4">
        <v>7100</v>
      </c>
      <c r="V3335" s="3">
        <v>0.25885955957415779</v>
      </c>
      <c r="W3335" t="s">
        <v>84</v>
      </c>
      <c r="X3335" t="s">
        <v>42</v>
      </c>
      <c r="Y3335" t="s">
        <v>156</v>
      </c>
      <c r="Z3335">
        <v>0</v>
      </c>
      <c r="AA3335" t="s">
        <v>44</v>
      </c>
      <c r="AB3335" t="s">
        <v>189</v>
      </c>
      <c r="AC3335">
        <v>1.2</v>
      </c>
    </row>
    <row r="3336" spans="1:29">
      <c r="A3336" t="s">
        <v>3838</v>
      </c>
      <c r="B3336" s="2">
        <v>45382</v>
      </c>
      <c r="C3336" t="s">
        <v>434</v>
      </c>
      <c r="D3336" t="s">
        <v>31</v>
      </c>
      <c r="E3336" t="s">
        <v>98</v>
      </c>
      <c r="F3336" t="s">
        <v>70</v>
      </c>
      <c r="G3336">
        <v>59</v>
      </c>
      <c r="H3336" t="s">
        <v>88</v>
      </c>
      <c r="I3336" t="s">
        <v>89</v>
      </c>
      <c r="J3336" t="s">
        <v>82</v>
      </c>
      <c r="K3336" t="s">
        <v>214</v>
      </c>
      <c r="L3336" t="s">
        <v>137</v>
      </c>
      <c r="M3336" t="s">
        <v>107</v>
      </c>
      <c r="N3336" t="s">
        <v>113</v>
      </c>
      <c r="O3336">
        <v>7</v>
      </c>
      <c r="P3336" s="4">
        <v>12234</v>
      </c>
      <c r="Q3336" s="4">
        <v>6729</v>
      </c>
      <c r="R3336" s="3">
        <v>0</v>
      </c>
      <c r="S3336" s="4">
        <v>85638</v>
      </c>
      <c r="T3336" s="4">
        <v>47103</v>
      </c>
      <c r="U3336" s="4">
        <v>38535</v>
      </c>
      <c r="V3336" s="3">
        <v>0.44997547817557626</v>
      </c>
      <c r="W3336" t="s">
        <v>84</v>
      </c>
      <c r="X3336" t="s">
        <v>42</v>
      </c>
      <c r="Y3336" t="s">
        <v>56</v>
      </c>
      <c r="Z3336">
        <v>6</v>
      </c>
      <c r="AA3336" t="s">
        <v>167</v>
      </c>
      <c r="AB3336" t="s">
        <v>132</v>
      </c>
      <c r="AC3336">
        <v>4.3</v>
      </c>
    </row>
    <row r="3337" spans="1:29">
      <c r="A3337" t="s">
        <v>3839</v>
      </c>
      <c r="B3337" s="2">
        <v>45482</v>
      </c>
      <c r="C3337" t="s">
        <v>1197</v>
      </c>
      <c r="D3337" t="s">
        <v>31</v>
      </c>
      <c r="E3337" t="s">
        <v>98</v>
      </c>
      <c r="F3337" t="s">
        <v>70</v>
      </c>
      <c r="G3337">
        <v>20</v>
      </c>
      <c r="H3337" t="s">
        <v>105</v>
      </c>
      <c r="I3337" t="s">
        <v>89</v>
      </c>
      <c r="J3337" t="s">
        <v>82</v>
      </c>
      <c r="K3337" t="s">
        <v>219</v>
      </c>
      <c r="L3337" t="s">
        <v>101</v>
      </c>
      <c r="M3337" t="s">
        <v>39</v>
      </c>
      <c r="N3337" t="s">
        <v>40</v>
      </c>
      <c r="O3337">
        <v>2</v>
      </c>
      <c r="P3337" s="4">
        <v>1101</v>
      </c>
      <c r="Q3337" s="4">
        <v>804</v>
      </c>
      <c r="R3337" s="3">
        <v>0</v>
      </c>
      <c r="S3337" s="4">
        <v>2202</v>
      </c>
      <c r="T3337" s="4">
        <v>1608</v>
      </c>
      <c r="U3337" s="4">
        <v>594</v>
      </c>
      <c r="V3337" s="3">
        <v>0.26975476839237056</v>
      </c>
      <c r="W3337" t="s">
        <v>54</v>
      </c>
      <c r="X3337" t="s">
        <v>42</v>
      </c>
      <c r="Y3337" t="s">
        <v>171</v>
      </c>
      <c r="Z3337">
        <v>9</v>
      </c>
      <c r="AA3337" t="s">
        <v>185</v>
      </c>
      <c r="AB3337" t="s">
        <v>189</v>
      </c>
      <c r="AC3337" t="s">
        <v>46</v>
      </c>
    </row>
    <row r="3338" spans="1:29">
      <c r="A3338" t="s">
        <v>3840</v>
      </c>
      <c r="B3338" s="2">
        <v>45428</v>
      </c>
      <c r="C3338" t="s">
        <v>567</v>
      </c>
      <c r="D3338" t="s">
        <v>49</v>
      </c>
      <c r="E3338" t="s">
        <v>50</v>
      </c>
      <c r="F3338" t="s">
        <v>33</v>
      </c>
      <c r="G3338">
        <v>48</v>
      </c>
      <c r="H3338" t="s">
        <v>71</v>
      </c>
      <c r="I3338" t="s">
        <v>72</v>
      </c>
      <c r="J3338" t="s">
        <v>73</v>
      </c>
      <c r="K3338" t="s">
        <v>192</v>
      </c>
      <c r="L3338" t="s">
        <v>101</v>
      </c>
      <c r="M3338" t="s">
        <v>83</v>
      </c>
      <c r="N3338" t="s">
        <v>40</v>
      </c>
      <c r="O3338">
        <v>2</v>
      </c>
      <c r="P3338" s="4">
        <v>24417</v>
      </c>
      <c r="Q3338" s="4">
        <v>17092</v>
      </c>
      <c r="R3338" s="3">
        <v>0.15</v>
      </c>
      <c r="S3338" s="4">
        <v>41509</v>
      </c>
      <c r="T3338" s="4">
        <v>34184</v>
      </c>
      <c r="U3338" s="4">
        <v>7325</v>
      </c>
      <c r="V3338" s="3">
        <v>0.17646775398106435</v>
      </c>
      <c r="W3338" t="s">
        <v>41</v>
      </c>
      <c r="X3338" t="s">
        <v>42</v>
      </c>
      <c r="Y3338" t="s">
        <v>56</v>
      </c>
      <c r="Z3338">
        <v>2</v>
      </c>
      <c r="AA3338" t="s">
        <v>65</v>
      </c>
      <c r="AB3338" t="s">
        <v>132</v>
      </c>
      <c r="AC3338">
        <v>3.7</v>
      </c>
    </row>
    <row r="3339" spans="1:29">
      <c r="A3339" t="s">
        <v>3841</v>
      </c>
      <c r="B3339" s="2">
        <v>45236</v>
      </c>
      <c r="C3339" t="s">
        <v>1810</v>
      </c>
      <c r="D3339" t="s">
        <v>31</v>
      </c>
      <c r="E3339" t="s">
        <v>129</v>
      </c>
      <c r="F3339" t="s">
        <v>33</v>
      </c>
      <c r="G3339">
        <v>57</v>
      </c>
      <c r="H3339" t="s">
        <v>80</v>
      </c>
      <c r="I3339" t="s">
        <v>81</v>
      </c>
      <c r="J3339" t="s">
        <v>82</v>
      </c>
      <c r="K3339" t="s">
        <v>125</v>
      </c>
      <c r="L3339" t="s">
        <v>62</v>
      </c>
      <c r="M3339" t="s">
        <v>39</v>
      </c>
      <c r="N3339" t="s">
        <v>53</v>
      </c>
      <c r="O3339">
        <v>3</v>
      </c>
      <c r="P3339" s="4">
        <v>17470</v>
      </c>
      <c r="Q3339" s="4">
        <v>12229</v>
      </c>
      <c r="R3339" s="3">
        <v>0.1</v>
      </c>
      <c r="S3339" s="4">
        <v>47169</v>
      </c>
      <c r="T3339" s="4">
        <v>36687</v>
      </c>
      <c r="U3339" s="4">
        <v>10482</v>
      </c>
      <c r="V3339" s="3">
        <v>0.22222222222222221</v>
      </c>
      <c r="W3339" t="s">
        <v>41</v>
      </c>
      <c r="X3339" t="s">
        <v>55</v>
      </c>
      <c r="Y3339" t="s">
        <v>56</v>
      </c>
      <c r="Z3339">
        <v>4</v>
      </c>
      <c r="AA3339" t="s">
        <v>94</v>
      </c>
      <c r="AB3339" t="s">
        <v>95</v>
      </c>
      <c r="AC3339">
        <v>3.6</v>
      </c>
    </row>
    <row r="3340" spans="1:29">
      <c r="A3340" t="s">
        <v>3842</v>
      </c>
      <c r="B3340" s="2">
        <v>45414</v>
      </c>
      <c r="C3340" t="s">
        <v>243</v>
      </c>
      <c r="D3340" t="s">
        <v>31</v>
      </c>
      <c r="E3340" t="s">
        <v>111</v>
      </c>
      <c r="F3340" t="s">
        <v>70</v>
      </c>
      <c r="G3340">
        <v>49</v>
      </c>
      <c r="H3340" t="s">
        <v>153</v>
      </c>
      <c r="I3340" t="s">
        <v>154</v>
      </c>
      <c r="J3340" t="s">
        <v>36</v>
      </c>
      <c r="K3340" t="s">
        <v>61</v>
      </c>
      <c r="L3340" t="s">
        <v>142</v>
      </c>
      <c r="M3340" t="s">
        <v>63</v>
      </c>
      <c r="N3340" t="s">
        <v>93</v>
      </c>
      <c r="O3340">
        <v>5</v>
      </c>
      <c r="P3340" s="4">
        <v>17487</v>
      </c>
      <c r="Q3340" s="4">
        <v>13290</v>
      </c>
      <c r="R3340" s="3">
        <v>0.05</v>
      </c>
      <c r="S3340" s="4">
        <v>83063</v>
      </c>
      <c r="T3340" s="4">
        <v>66450</v>
      </c>
      <c r="U3340" s="4">
        <v>16613</v>
      </c>
      <c r="V3340" s="3">
        <v>0.20000481562187736</v>
      </c>
      <c r="W3340" t="s">
        <v>41</v>
      </c>
      <c r="X3340" t="s">
        <v>55</v>
      </c>
      <c r="Y3340" t="s">
        <v>56</v>
      </c>
      <c r="Z3340">
        <v>4</v>
      </c>
      <c r="AA3340" t="s">
        <v>181</v>
      </c>
      <c r="AB3340" t="s">
        <v>189</v>
      </c>
      <c r="AC3340">
        <v>4.5999999999999996</v>
      </c>
    </row>
    <row r="3341" spans="1:29">
      <c r="A3341" t="s">
        <v>3843</v>
      </c>
      <c r="B3341" s="2">
        <v>45222</v>
      </c>
      <c r="C3341" t="s">
        <v>231</v>
      </c>
      <c r="D3341" t="s">
        <v>31</v>
      </c>
      <c r="E3341" t="s">
        <v>69</v>
      </c>
      <c r="F3341" t="s">
        <v>70</v>
      </c>
      <c r="G3341">
        <v>31</v>
      </c>
      <c r="H3341" t="s">
        <v>88</v>
      </c>
      <c r="I3341" t="s">
        <v>89</v>
      </c>
      <c r="J3341" t="s">
        <v>82</v>
      </c>
      <c r="K3341" t="s">
        <v>166</v>
      </c>
      <c r="L3341" t="s">
        <v>91</v>
      </c>
      <c r="M3341" t="s">
        <v>92</v>
      </c>
      <c r="N3341" t="s">
        <v>126</v>
      </c>
      <c r="O3341">
        <v>3</v>
      </c>
      <c r="P3341" s="4">
        <v>7958</v>
      </c>
      <c r="Q3341" s="4">
        <v>6207</v>
      </c>
      <c r="R3341" s="3">
        <v>0.2</v>
      </c>
      <c r="S3341" s="4">
        <v>19099</v>
      </c>
      <c r="T3341" s="4">
        <v>18621</v>
      </c>
      <c r="U3341" s="4">
        <v>478</v>
      </c>
      <c r="V3341" s="3">
        <v>2.5027488350175403E-2</v>
      </c>
      <c r="W3341" t="s">
        <v>41</v>
      </c>
      <c r="X3341" t="s">
        <v>76</v>
      </c>
      <c r="Y3341" t="s">
        <v>43</v>
      </c>
      <c r="Z3341">
        <v>0</v>
      </c>
      <c r="AA3341" t="s">
        <v>163</v>
      </c>
      <c r="AB3341" t="s">
        <v>189</v>
      </c>
      <c r="AC3341" t="s">
        <v>46</v>
      </c>
    </row>
    <row r="3342" spans="1:29">
      <c r="A3342" t="s">
        <v>3844</v>
      </c>
      <c r="B3342" s="2">
        <v>45320</v>
      </c>
      <c r="C3342" t="s">
        <v>400</v>
      </c>
      <c r="D3342" t="s">
        <v>31</v>
      </c>
      <c r="E3342" t="s">
        <v>119</v>
      </c>
      <c r="F3342" t="s">
        <v>70</v>
      </c>
      <c r="G3342">
        <v>57</v>
      </c>
      <c r="H3342" t="s">
        <v>88</v>
      </c>
      <c r="I3342" t="s">
        <v>89</v>
      </c>
      <c r="J3342" t="s">
        <v>82</v>
      </c>
      <c r="K3342" t="s">
        <v>225</v>
      </c>
      <c r="L3342" t="s">
        <v>142</v>
      </c>
      <c r="M3342" t="s">
        <v>83</v>
      </c>
      <c r="N3342" t="s">
        <v>53</v>
      </c>
      <c r="O3342">
        <v>1</v>
      </c>
      <c r="P3342" s="4">
        <v>8551</v>
      </c>
      <c r="Q3342" s="4">
        <v>5558</v>
      </c>
      <c r="R3342" s="3">
        <v>0.2</v>
      </c>
      <c r="S3342" s="4">
        <v>6841</v>
      </c>
      <c r="T3342" s="4">
        <v>5558</v>
      </c>
      <c r="U3342" s="4">
        <v>1283</v>
      </c>
      <c r="V3342" s="3">
        <v>0.18754568045607367</v>
      </c>
      <c r="W3342" t="s">
        <v>41</v>
      </c>
      <c r="X3342" t="s">
        <v>55</v>
      </c>
      <c r="Y3342" t="s">
        <v>171</v>
      </c>
      <c r="Z3342">
        <v>5</v>
      </c>
      <c r="AA3342" t="s">
        <v>159</v>
      </c>
      <c r="AB3342" t="s">
        <v>189</v>
      </c>
      <c r="AC3342" t="s">
        <v>46</v>
      </c>
    </row>
    <row r="3343" spans="1:29">
      <c r="A3343" t="s">
        <v>3845</v>
      </c>
      <c r="B3343" s="2">
        <v>45319</v>
      </c>
      <c r="C3343" t="s">
        <v>503</v>
      </c>
      <c r="D3343" t="s">
        <v>49</v>
      </c>
      <c r="E3343" t="s">
        <v>111</v>
      </c>
      <c r="F3343" t="s">
        <v>70</v>
      </c>
      <c r="G3343">
        <v>58</v>
      </c>
      <c r="H3343" t="s">
        <v>146</v>
      </c>
      <c r="I3343" t="s">
        <v>147</v>
      </c>
      <c r="J3343" t="s">
        <v>36</v>
      </c>
      <c r="K3343" t="s">
        <v>166</v>
      </c>
      <c r="L3343" t="s">
        <v>62</v>
      </c>
      <c r="M3343" t="s">
        <v>92</v>
      </c>
      <c r="N3343" t="s">
        <v>40</v>
      </c>
      <c r="O3343">
        <v>4</v>
      </c>
      <c r="P3343" s="4">
        <v>14385</v>
      </c>
      <c r="Q3343" s="4">
        <v>9206</v>
      </c>
      <c r="R3343" s="3">
        <v>0.15</v>
      </c>
      <c r="S3343" s="4">
        <v>48909</v>
      </c>
      <c r="T3343" s="4">
        <v>36824</v>
      </c>
      <c r="U3343" s="4">
        <v>12085</v>
      </c>
      <c r="V3343" s="3">
        <v>0.24709153734486494</v>
      </c>
      <c r="W3343" t="s">
        <v>54</v>
      </c>
      <c r="X3343" t="s">
        <v>42</v>
      </c>
      <c r="Y3343" t="s">
        <v>56</v>
      </c>
      <c r="Z3343">
        <v>2</v>
      </c>
      <c r="AA3343" t="s">
        <v>57</v>
      </c>
      <c r="AB3343" t="s">
        <v>189</v>
      </c>
      <c r="AC3343">
        <v>4.5</v>
      </c>
    </row>
    <row r="3344" spans="1:29">
      <c r="A3344" t="s">
        <v>3846</v>
      </c>
      <c r="B3344" s="2">
        <v>45317</v>
      </c>
      <c r="C3344" t="s">
        <v>1132</v>
      </c>
      <c r="D3344" t="s">
        <v>31</v>
      </c>
      <c r="E3344" t="s">
        <v>69</v>
      </c>
      <c r="F3344" t="s">
        <v>70</v>
      </c>
      <c r="G3344">
        <v>44</v>
      </c>
      <c r="H3344" t="s">
        <v>88</v>
      </c>
      <c r="I3344" t="s">
        <v>89</v>
      </c>
      <c r="J3344" t="s">
        <v>82</v>
      </c>
      <c r="K3344" t="s">
        <v>120</v>
      </c>
      <c r="L3344" t="s">
        <v>112</v>
      </c>
      <c r="M3344" t="s">
        <v>63</v>
      </c>
      <c r="N3344" t="s">
        <v>126</v>
      </c>
      <c r="O3344">
        <v>1</v>
      </c>
      <c r="P3344" s="4">
        <v>14573</v>
      </c>
      <c r="Q3344" s="4">
        <v>10493</v>
      </c>
      <c r="R3344" s="3">
        <v>0.15</v>
      </c>
      <c r="S3344" s="4">
        <v>12387</v>
      </c>
      <c r="T3344" s="4">
        <v>10493</v>
      </c>
      <c r="U3344" s="4">
        <v>1894</v>
      </c>
      <c r="V3344" s="3">
        <v>0.15290223621538709</v>
      </c>
      <c r="W3344" t="s">
        <v>41</v>
      </c>
      <c r="X3344" t="s">
        <v>55</v>
      </c>
      <c r="Y3344" t="s">
        <v>56</v>
      </c>
      <c r="Z3344">
        <v>7</v>
      </c>
      <c r="AA3344" t="s">
        <v>143</v>
      </c>
      <c r="AB3344" t="s">
        <v>121</v>
      </c>
      <c r="AC3344">
        <v>3.3</v>
      </c>
    </row>
    <row r="3345" spans="1:29">
      <c r="A3345" t="s">
        <v>3847</v>
      </c>
      <c r="B3345" s="2">
        <v>45069</v>
      </c>
      <c r="C3345" t="s">
        <v>673</v>
      </c>
      <c r="D3345" t="s">
        <v>31</v>
      </c>
      <c r="E3345" t="s">
        <v>69</v>
      </c>
      <c r="F3345" t="s">
        <v>70</v>
      </c>
      <c r="G3345">
        <v>28</v>
      </c>
      <c r="H3345" t="s">
        <v>99</v>
      </c>
      <c r="I3345" t="s">
        <v>99</v>
      </c>
      <c r="J3345" t="s">
        <v>100</v>
      </c>
      <c r="K3345" t="s">
        <v>116</v>
      </c>
      <c r="L3345" t="s">
        <v>101</v>
      </c>
      <c r="M3345" t="s">
        <v>107</v>
      </c>
      <c r="N3345" t="s">
        <v>53</v>
      </c>
      <c r="O3345">
        <v>3</v>
      </c>
      <c r="P3345" s="4">
        <v>15624</v>
      </c>
      <c r="Q3345" s="4">
        <v>10781</v>
      </c>
      <c r="R3345" s="3">
        <v>0.2</v>
      </c>
      <c r="S3345" s="4">
        <v>37498</v>
      </c>
      <c r="T3345" s="4">
        <v>32343</v>
      </c>
      <c r="U3345" s="4">
        <v>5155</v>
      </c>
      <c r="V3345" s="3">
        <v>0.13747399861325937</v>
      </c>
      <c r="W3345" t="s">
        <v>75</v>
      </c>
      <c r="X3345" t="s">
        <v>42</v>
      </c>
      <c r="Y3345" t="s">
        <v>56</v>
      </c>
      <c r="Z3345">
        <v>2</v>
      </c>
      <c r="AA3345" t="s">
        <v>229</v>
      </c>
      <c r="AB3345" t="s">
        <v>95</v>
      </c>
      <c r="AC3345">
        <v>3.1</v>
      </c>
    </row>
    <row r="3346" spans="1:29">
      <c r="A3346" t="s">
        <v>3848</v>
      </c>
      <c r="B3346" s="2">
        <v>45208</v>
      </c>
      <c r="C3346" t="s">
        <v>1008</v>
      </c>
      <c r="D3346" t="s">
        <v>31</v>
      </c>
      <c r="E3346" t="s">
        <v>129</v>
      </c>
      <c r="F3346" t="s">
        <v>33</v>
      </c>
      <c r="G3346">
        <v>32</v>
      </c>
      <c r="H3346" t="s">
        <v>71</v>
      </c>
      <c r="I3346" t="s">
        <v>72</v>
      </c>
      <c r="J3346" t="s">
        <v>73</v>
      </c>
      <c r="K3346" t="s">
        <v>199</v>
      </c>
      <c r="L3346" t="s">
        <v>52</v>
      </c>
      <c r="M3346" t="s">
        <v>63</v>
      </c>
      <c r="N3346" t="s">
        <v>126</v>
      </c>
      <c r="O3346">
        <v>8</v>
      </c>
      <c r="P3346" s="4">
        <v>13637</v>
      </c>
      <c r="Q3346" s="4">
        <v>9137</v>
      </c>
      <c r="R3346" s="3">
        <v>0.2</v>
      </c>
      <c r="S3346" s="4">
        <v>87277</v>
      </c>
      <c r="T3346" s="4">
        <v>73096</v>
      </c>
      <c r="U3346" s="4">
        <v>14181</v>
      </c>
      <c r="V3346" s="3">
        <v>0.16248267011927542</v>
      </c>
      <c r="W3346" t="s">
        <v>75</v>
      </c>
      <c r="X3346" t="s">
        <v>42</v>
      </c>
      <c r="Y3346" t="s">
        <v>56</v>
      </c>
      <c r="Z3346">
        <v>7</v>
      </c>
      <c r="AA3346" t="s">
        <v>77</v>
      </c>
      <c r="AB3346" t="s">
        <v>150</v>
      </c>
      <c r="AC3346">
        <v>3.9</v>
      </c>
    </row>
    <row r="3347" spans="1:29">
      <c r="A3347" t="s">
        <v>3849</v>
      </c>
      <c r="B3347" s="2">
        <v>45092</v>
      </c>
      <c r="C3347" t="s">
        <v>1732</v>
      </c>
      <c r="D3347" t="s">
        <v>49</v>
      </c>
      <c r="E3347" t="s">
        <v>124</v>
      </c>
      <c r="F3347" t="s">
        <v>70</v>
      </c>
      <c r="G3347">
        <v>18</v>
      </c>
      <c r="H3347" t="s">
        <v>71</v>
      </c>
      <c r="I3347" t="s">
        <v>72</v>
      </c>
      <c r="J3347" t="s">
        <v>73</v>
      </c>
      <c r="K3347" t="s">
        <v>106</v>
      </c>
      <c r="L3347" t="s">
        <v>155</v>
      </c>
      <c r="M3347" t="s">
        <v>39</v>
      </c>
      <c r="N3347" t="s">
        <v>93</v>
      </c>
      <c r="O3347">
        <v>1</v>
      </c>
      <c r="P3347" s="4">
        <v>18680</v>
      </c>
      <c r="Q3347" s="4">
        <v>12142</v>
      </c>
      <c r="R3347" s="3">
        <v>0.15</v>
      </c>
      <c r="S3347" s="4">
        <v>15878</v>
      </c>
      <c r="T3347" s="4">
        <v>12142</v>
      </c>
      <c r="U3347" s="4">
        <v>3736</v>
      </c>
      <c r="V3347" s="3">
        <v>0.23529411764705882</v>
      </c>
      <c r="W3347" t="s">
        <v>41</v>
      </c>
      <c r="X3347" t="s">
        <v>55</v>
      </c>
      <c r="Y3347" t="s">
        <v>56</v>
      </c>
      <c r="Z3347">
        <v>3</v>
      </c>
      <c r="AA3347" t="s">
        <v>108</v>
      </c>
      <c r="AB3347" t="s">
        <v>194</v>
      </c>
      <c r="AC3347">
        <v>4</v>
      </c>
    </row>
    <row r="3348" spans="1:29">
      <c r="A3348" t="s">
        <v>3850</v>
      </c>
      <c r="B3348" s="2">
        <v>45430</v>
      </c>
      <c r="C3348" t="s">
        <v>379</v>
      </c>
      <c r="D3348" t="s">
        <v>31</v>
      </c>
      <c r="E3348" t="s">
        <v>119</v>
      </c>
      <c r="F3348" t="s">
        <v>70</v>
      </c>
      <c r="G3348">
        <v>23</v>
      </c>
      <c r="H3348" t="s">
        <v>34</v>
      </c>
      <c r="I3348" t="s">
        <v>35</v>
      </c>
      <c r="J3348" t="s">
        <v>36</v>
      </c>
      <c r="K3348" t="s">
        <v>323</v>
      </c>
      <c r="L3348" t="s">
        <v>38</v>
      </c>
      <c r="M3348" t="s">
        <v>39</v>
      </c>
      <c r="N3348" t="s">
        <v>40</v>
      </c>
      <c r="O3348">
        <v>7</v>
      </c>
      <c r="P3348" s="4">
        <v>15467</v>
      </c>
      <c r="Q3348" s="4">
        <v>8662</v>
      </c>
      <c r="R3348" s="3">
        <v>0.15</v>
      </c>
      <c r="S3348" s="4">
        <v>92029</v>
      </c>
      <c r="T3348" s="4">
        <v>60634</v>
      </c>
      <c r="U3348" s="4">
        <v>31395</v>
      </c>
      <c r="V3348" s="3">
        <v>0.34114246596181641</v>
      </c>
      <c r="W3348" t="s">
        <v>41</v>
      </c>
      <c r="X3348" t="s">
        <v>55</v>
      </c>
      <c r="Y3348" t="s">
        <v>171</v>
      </c>
      <c r="Z3348">
        <v>10</v>
      </c>
      <c r="AA3348" t="s">
        <v>226</v>
      </c>
      <c r="AB3348" t="s">
        <v>45</v>
      </c>
      <c r="AC3348" t="s">
        <v>46</v>
      </c>
    </row>
    <row r="3349" spans="1:29">
      <c r="A3349" t="s">
        <v>3851</v>
      </c>
      <c r="B3349" s="2">
        <v>45227</v>
      </c>
      <c r="C3349" t="s">
        <v>141</v>
      </c>
      <c r="D3349" t="s">
        <v>31</v>
      </c>
      <c r="E3349" t="s">
        <v>119</v>
      </c>
      <c r="F3349" t="s">
        <v>70</v>
      </c>
      <c r="G3349">
        <v>60</v>
      </c>
      <c r="H3349" t="s">
        <v>71</v>
      </c>
      <c r="I3349" t="s">
        <v>72</v>
      </c>
      <c r="J3349" t="s">
        <v>73</v>
      </c>
      <c r="K3349" t="s">
        <v>269</v>
      </c>
      <c r="L3349" t="s">
        <v>62</v>
      </c>
      <c r="M3349" t="s">
        <v>83</v>
      </c>
      <c r="N3349" t="s">
        <v>40</v>
      </c>
      <c r="O3349">
        <v>4</v>
      </c>
      <c r="P3349" s="4">
        <v>22736</v>
      </c>
      <c r="Q3349" s="4">
        <v>13187</v>
      </c>
      <c r="R3349" s="3">
        <v>0.05</v>
      </c>
      <c r="S3349" s="4">
        <v>86397</v>
      </c>
      <c r="T3349" s="4">
        <v>52748</v>
      </c>
      <c r="U3349" s="4">
        <v>33649</v>
      </c>
      <c r="V3349" s="3">
        <v>0.38946954176649651</v>
      </c>
      <c r="W3349" t="s">
        <v>41</v>
      </c>
      <c r="X3349" t="s">
        <v>42</v>
      </c>
      <c r="Y3349" t="s">
        <v>56</v>
      </c>
      <c r="Z3349">
        <v>7</v>
      </c>
      <c r="AA3349" t="s">
        <v>85</v>
      </c>
      <c r="AB3349" t="s">
        <v>150</v>
      </c>
      <c r="AC3349">
        <v>3.6</v>
      </c>
    </row>
    <row r="3350" spans="1:29">
      <c r="A3350" t="s">
        <v>3852</v>
      </c>
      <c r="B3350" s="2">
        <v>45074</v>
      </c>
      <c r="C3350" t="s">
        <v>344</v>
      </c>
      <c r="D3350" t="s">
        <v>49</v>
      </c>
      <c r="E3350" t="s">
        <v>119</v>
      </c>
      <c r="F3350" t="s">
        <v>70</v>
      </c>
      <c r="G3350">
        <v>29</v>
      </c>
      <c r="H3350" t="s">
        <v>88</v>
      </c>
      <c r="I3350" t="s">
        <v>89</v>
      </c>
      <c r="J3350" t="s">
        <v>82</v>
      </c>
      <c r="K3350" t="s">
        <v>116</v>
      </c>
      <c r="L3350" t="s">
        <v>137</v>
      </c>
      <c r="M3350" t="s">
        <v>92</v>
      </c>
      <c r="N3350" t="s">
        <v>113</v>
      </c>
      <c r="O3350">
        <v>7</v>
      </c>
      <c r="P3350" s="4">
        <v>10925</v>
      </c>
      <c r="Q3350" s="4">
        <v>6992</v>
      </c>
      <c r="R3350" s="3">
        <v>0</v>
      </c>
      <c r="S3350" s="4">
        <v>76475</v>
      </c>
      <c r="T3350" s="4">
        <v>48944</v>
      </c>
      <c r="U3350" s="4">
        <v>27531</v>
      </c>
      <c r="V3350" s="3">
        <v>0.36</v>
      </c>
      <c r="W3350" t="s">
        <v>75</v>
      </c>
      <c r="X3350" t="s">
        <v>76</v>
      </c>
      <c r="Y3350" t="s">
        <v>56</v>
      </c>
      <c r="Z3350">
        <v>6</v>
      </c>
      <c r="AA3350" t="s">
        <v>181</v>
      </c>
      <c r="AB3350" t="s">
        <v>45</v>
      </c>
      <c r="AC3350">
        <v>3.4</v>
      </c>
    </row>
    <row r="3351" spans="1:29">
      <c r="A3351" t="s">
        <v>3853</v>
      </c>
      <c r="B3351" s="2">
        <v>45579</v>
      </c>
      <c r="C3351" t="s">
        <v>361</v>
      </c>
      <c r="D3351" t="s">
        <v>49</v>
      </c>
      <c r="E3351" t="s">
        <v>119</v>
      </c>
      <c r="F3351" t="s">
        <v>70</v>
      </c>
      <c r="G3351">
        <v>19</v>
      </c>
      <c r="H3351" t="s">
        <v>146</v>
      </c>
      <c r="I3351" t="s">
        <v>147</v>
      </c>
      <c r="J3351" t="s">
        <v>36</v>
      </c>
      <c r="K3351" t="s">
        <v>120</v>
      </c>
      <c r="L3351" t="s">
        <v>38</v>
      </c>
      <c r="M3351" t="s">
        <v>92</v>
      </c>
      <c r="N3351" t="s">
        <v>53</v>
      </c>
      <c r="O3351">
        <v>7</v>
      </c>
      <c r="P3351" s="4">
        <v>15250</v>
      </c>
      <c r="Q3351" s="4">
        <v>10980</v>
      </c>
      <c r="R3351" s="3">
        <v>0.05</v>
      </c>
      <c r="S3351" s="4">
        <v>101413</v>
      </c>
      <c r="T3351" s="4">
        <v>76860</v>
      </c>
      <c r="U3351" s="4">
        <v>24553</v>
      </c>
      <c r="V3351" s="3">
        <v>0.24210899983236864</v>
      </c>
      <c r="W3351" t="s">
        <v>84</v>
      </c>
      <c r="X3351" t="s">
        <v>55</v>
      </c>
      <c r="Y3351" t="s">
        <v>156</v>
      </c>
      <c r="Z3351">
        <v>0</v>
      </c>
      <c r="AA3351" t="s">
        <v>229</v>
      </c>
      <c r="AB3351" t="s">
        <v>66</v>
      </c>
      <c r="AC3351">
        <v>1.6</v>
      </c>
    </row>
    <row r="3352" spans="1:29">
      <c r="A3352" t="s">
        <v>3854</v>
      </c>
      <c r="B3352" s="2">
        <v>45261</v>
      </c>
      <c r="C3352" t="s">
        <v>703</v>
      </c>
      <c r="D3352" t="s">
        <v>31</v>
      </c>
      <c r="E3352" t="s">
        <v>111</v>
      </c>
      <c r="F3352" t="s">
        <v>70</v>
      </c>
      <c r="G3352">
        <v>42</v>
      </c>
      <c r="H3352" t="s">
        <v>88</v>
      </c>
      <c r="I3352" t="s">
        <v>89</v>
      </c>
      <c r="J3352" t="s">
        <v>82</v>
      </c>
      <c r="K3352" t="s">
        <v>37</v>
      </c>
      <c r="L3352" t="s">
        <v>62</v>
      </c>
      <c r="M3352" t="s">
        <v>83</v>
      </c>
      <c r="N3352" t="s">
        <v>53</v>
      </c>
      <c r="O3352">
        <v>3</v>
      </c>
      <c r="P3352" s="4">
        <v>12565</v>
      </c>
      <c r="Q3352" s="4">
        <v>8293</v>
      </c>
      <c r="R3352" s="3">
        <v>0</v>
      </c>
      <c r="S3352" s="4">
        <v>37695</v>
      </c>
      <c r="T3352" s="4">
        <v>24879</v>
      </c>
      <c r="U3352" s="4">
        <v>12816</v>
      </c>
      <c r="V3352" s="3">
        <v>0.33999204138479905</v>
      </c>
      <c r="W3352" t="s">
        <v>84</v>
      </c>
      <c r="X3352" t="s">
        <v>76</v>
      </c>
      <c r="Y3352" t="s">
        <v>56</v>
      </c>
      <c r="Z3352">
        <v>6</v>
      </c>
      <c r="AA3352" t="s">
        <v>108</v>
      </c>
      <c r="AB3352" t="s">
        <v>194</v>
      </c>
      <c r="AC3352">
        <v>3.4</v>
      </c>
    </row>
    <row r="3353" spans="1:29">
      <c r="A3353" t="s">
        <v>3855</v>
      </c>
      <c r="B3353" s="2">
        <v>45083</v>
      </c>
      <c r="C3353" t="s">
        <v>251</v>
      </c>
      <c r="D3353" t="s">
        <v>31</v>
      </c>
      <c r="E3353" t="s">
        <v>170</v>
      </c>
      <c r="F3353" t="s">
        <v>33</v>
      </c>
      <c r="G3353">
        <v>54</v>
      </c>
      <c r="H3353" t="s">
        <v>105</v>
      </c>
      <c r="I3353" t="s">
        <v>89</v>
      </c>
      <c r="J3353" t="s">
        <v>82</v>
      </c>
      <c r="K3353" t="s">
        <v>166</v>
      </c>
      <c r="L3353" t="s">
        <v>131</v>
      </c>
      <c r="M3353" t="s">
        <v>107</v>
      </c>
      <c r="N3353" t="s">
        <v>93</v>
      </c>
      <c r="O3353">
        <v>8</v>
      </c>
      <c r="P3353" s="4">
        <v>13036</v>
      </c>
      <c r="Q3353" s="4">
        <v>8082</v>
      </c>
      <c r="R3353" s="3">
        <v>0.05</v>
      </c>
      <c r="S3353" s="4">
        <v>99074</v>
      </c>
      <c r="T3353" s="4">
        <v>64656</v>
      </c>
      <c r="U3353" s="4">
        <v>34418</v>
      </c>
      <c r="V3353" s="3">
        <v>0.34739689525001516</v>
      </c>
      <c r="W3353" t="s">
        <v>84</v>
      </c>
      <c r="X3353" t="s">
        <v>42</v>
      </c>
      <c r="Y3353" t="s">
        <v>56</v>
      </c>
      <c r="Z3353">
        <v>4</v>
      </c>
      <c r="AA3353" t="s">
        <v>229</v>
      </c>
      <c r="AB3353" t="s">
        <v>132</v>
      </c>
      <c r="AC3353">
        <v>4.7</v>
      </c>
    </row>
    <row r="3354" spans="1:29">
      <c r="A3354" t="s">
        <v>3856</v>
      </c>
      <c r="B3354" s="2">
        <v>45281</v>
      </c>
      <c r="C3354" t="s">
        <v>1026</v>
      </c>
      <c r="D3354" t="s">
        <v>31</v>
      </c>
      <c r="E3354" t="s">
        <v>69</v>
      </c>
      <c r="F3354" t="s">
        <v>70</v>
      </c>
      <c r="G3354">
        <v>41</v>
      </c>
      <c r="H3354" t="s">
        <v>88</v>
      </c>
      <c r="I3354" t="s">
        <v>89</v>
      </c>
      <c r="J3354" t="s">
        <v>82</v>
      </c>
      <c r="K3354" t="s">
        <v>302</v>
      </c>
      <c r="L3354" t="s">
        <v>91</v>
      </c>
      <c r="M3354" t="s">
        <v>92</v>
      </c>
      <c r="N3354" t="s">
        <v>64</v>
      </c>
      <c r="O3354">
        <v>3</v>
      </c>
      <c r="P3354" s="4">
        <v>23797</v>
      </c>
      <c r="Q3354" s="4">
        <v>15706</v>
      </c>
      <c r="R3354" s="3">
        <v>0.2</v>
      </c>
      <c r="S3354" s="4">
        <v>57113</v>
      </c>
      <c r="T3354" s="4">
        <v>47118</v>
      </c>
      <c r="U3354" s="4">
        <v>9995</v>
      </c>
      <c r="V3354" s="3">
        <v>0.17500393955841928</v>
      </c>
      <c r="W3354" t="s">
        <v>75</v>
      </c>
      <c r="X3354" t="s">
        <v>42</v>
      </c>
      <c r="Y3354" t="s">
        <v>56</v>
      </c>
      <c r="Z3354">
        <v>1</v>
      </c>
      <c r="AA3354" t="s">
        <v>149</v>
      </c>
      <c r="AB3354" t="s">
        <v>194</v>
      </c>
      <c r="AC3354">
        <v>3.9</v>
      </c>
    </row>
    <row r="3355" spans="1:29">
      <c r="A3355" t="s">
        <v>3857</v>
      </c>
      <c r="B3355" s="2">
        <v>44961</v>
      </c>
      <c r="C3355" t="s">
        <v>699</v>
      </c>
      <c r="D3355" t="s">
        <v>49</v>
      </c>
      <c r="E3355" t="s">
        <v>50</v>
      </c>
      <c r="F3355" t="s">
        <v>33</v>
      </c>
      <c r="G3355">
        <v>29</v>
      </c>
      <c r="H3355" t="s">
        <v>34</v>
      </c>
      <c r="I3355" t="s">
        <v>35</v>
      </c>
      <c r="J3355" t="s">
        <v>36</v>
      </c>
      <c r="K3355" t="s">
        <v>74</v>
      </c>
      <c r="L3355" t="s">
        <v>38</v>
      </c>
      <c r="M3355" t="s">
        <v>92</v>
      </c>
      <c r="N3355" t="s">
        <v>64</v>
      </c>
      <c r="O3355">
        <v>7</v>
      </c>
      <c r="P3355" s="4">
        <v>14136</v>
      </c>
      <c r="Q3355" s="4">
        <v>10885</v>
      </c>
      <c r="R3355" s="3">
        <v>0</v>
      </c>
      <c r="S3355" s="4">
        <v>98952</v>
      </c>
      <c r="T3355" s="4">
        <v>76195</v>
      </c>
      <c r="U3355" s="4">
        <v>22757</v>
      </c>
      <c r="V3355" s="3">
        <v>0.22998019241652518</v>
      </c>
      <c r="W3355" t="s">
        <v>75</v>
      </c>
      <c r="X3355" t="s">
        <v>42</v>
      </c>
      <c r="Y3355" t="s">
        <v>43</v>
      </c>
      <c r="Z3355">
        <v>0</v>
      </c>
      <c r="AA3355" t="s">
        <v>185</v>
      </c>
      <c r="AB3355" t="s">
        <v>132</v>
      </c>
      <c r="AC3355" t="s">
        <v>46</v>
      </c>
    </row>
    <row r="3356" spans="1:29">
      <c r="A3356" t="s">
        <v>3858</v>
      </c>
      <c r="B3356" s="2">
        <v>45068</v>
      </c>
      <c r="C3356" t="s">
        <v>490</v>
      </c>
      <c r="D3356" t="s">
        <v>31</v>
      </c>
      <c r="E3356" t="s">
        <v>124</v>
      </c>
      <c r="F3356" t="s">
        <v>70</v>
      </c>
      <c r="G3356">
        <v>29</v>
      </c>
      <c r="H3356" t="s">
        <v>105</v>
      </c>
      <c r="I3356" t="s">
        <v>89</v>
      </c>
      <c r="J3356" t="s">
        <v>82</v>
      </c>
      <c r="K3356" t="s">
        <v>51</v>
      </c>
      <c r="L3356" t="s">
        <v>142</v>
      </c>
      <c r="M3356" t="s">
        <v>83</v>
      </c>
      <c r="N3356" t="s">
        <v>64</v>
      </c>
      <c r="O3356">
        <v>3</v>
      </c>
      <c r="P3356" s="4">
        <v>9142</v>
      </c>
      <c r="Q3356" s="4">
        <v>6034</v>
      </c>
      <c r="R3356" s="3">
        <v>0.1</v>
      </c>
      <c r="S3356" s="4">
        <v>24683</v>
      </c>
      <c r="T3356" s="4">
        <v>18102</v>
      </c>
      <c r="U3356" s="4">
        <v>6581</v>
      </c>
      <c r="V3356" s="3">
        <v>0.26662075112425554</v>
      </c>
      <c r="W3356" t="s">
        <v>75</v>
      </c>
      <c r="X3356" t="s">
        <v>42</v>
      </c>
      <c r="Y3356" t="s">
        <v>56</v>
      </c>
      <c r="Z3356">
        <v>7</v>
      </c>
      <c r="AA3356" t="s">
        <v>44</v>
      </c>
      <c r="AB3356" t="s">
        <v>132</v>
      </c>
      <c r="AC3356">
        <v>3.7</v>
      </c>
    </row>
    <row r="3357" spans="1:29">
      <c r="A3357" t="s">
        <v>3859</v>
      </c>
      <c r="B3357" s="2">
        <v>45003</v>
      </c>
      <c r="C3357" t="s">
        <v>612</v>
      </c>
      <c r="D3357" t="s">
        <v>31</v>
      </c>
      <c r="E3357" t="s">
        <v>111</v>
      </c>
      <c r="F3357" t="s">
        <v>70</v>
      </c>
      <c r="G3357">
        <v>43</v>
      </c>
      <c r="H3357" t="s">
        <v>105</v>
      </c>
      <c r="I3357" t="s">
        <v>89</v>
      </c>
      <c r="J3357" t="s">
        <v>82</v>
      </c>
      <c r="K3357" t="s">
        <v>106</v>
      </c>
      <c r="L3357" t="s">
        <v>155</v>
      </c>
      <c r="M3357" t="s">
        <v>107</v>
      </c>
      <c r="N3357" t="s">
        <v>64</v>
      </c>
      <c r="O3357">
        <v>1</v>
      </c>
      <c r="P3357" s="4">
        <v>4348</v>
      </c>
      <c r="Q3357" s="4">
        <v>3044</v>
      </c>
      <c r="R3357" s="3">
        <v>0.2</v>
      </c>
      <c r="S3357" s="4">
        <v>3478</v>
      </c>
      <c r="T3357" s="4">
        <v>3044</v>
      </c>
      <c r="U3357" s="4">
        <v>434</v>
      </c>
      <c r="V3357" s="3">
        <v>0.12478435882691202</v>
      </c>
      <c r="W3357" t="s">
        <v>54</v>
      </c>
      <c r="X3357" t="s">
        <v>42</v>
      </c>
      <c r="Y3357" t="s">
        <v>56</v>
      </c>
      <c r="Z3357">
        <v>1</v>
      </c>
      <c r="AA3357" t="s">
        <v>108</v>
      </c>
      <c r="AB3357" t="s">
        <v>194</v>
      </c>
      <c r="AC3357">
        <v>3.7</v>
      </c>
    </row>
    <row r="3358" spans="1:29">
      <c r="A3358" t="s">
        <v>3860</v>
      </c>
      <c r="B3358" s="2">
        <v>44950</v>
      </c>
      <c r="C3358" t="s">
        <v>745</v>
      </c>
      <c r="D3358" t="s">
        <v>31</v>
      </c>
      <c r="E3358" t="s">
        <v>188</v>
      </c>
      <c r="F3358" t="s">
        <v>33</v>
      </c>
      <c r="G3358">
        <v>48</v>
      </c>
      <c r="H3358" t="s">
        <v>105</v>
      </c>
      <c r="I3358" t="s">
        <v>89</v>
      </c>
      <c r="J3358" t="s">
        <v>82</v>
      </c>
      <c r="K3358" t="s">
        <v>120</v>
      </c>
      <c r="L3358" t="s">
        <v>137</v>
      </c>
      <c r="M3358" t="s">
        <v>92</v>
      </c>
      <c r="N3358" t="s">
        <v>40</v>
      </c>
      <c r="O3358">
        <v>6</v>
      </c>
      <c r="P3358" s="4">
        <v>1776</v>
      </c>
      <c r="Q3358" s="4">
        <v>1137</v>
      </c>
      <c r="R3358" s="3">
        <v>0</v>
      </c>
      <c r="S3358" s="4">
        <v>10656</v>
      </c>
      <c r="T3358" s="4">
        <v>6822</v>
      </c>
      <c r="U3358" s="4">
        <v>3834</v>
      </c>
      <c r="V3358" s="3">
        <v>0.35979729729729731</v>
      </c>
      <c r="W3358" t="s">
        <v>75</v>
      </c>
      <c r="X3358" t="s">
        <v>55</v>
      </c>
      <c r="Y3358" t="s">
        <v>171</v>
      </c>
      <c r="Z3358">
        <v>3</v>
      </c>
      <c r="AA3358" t="s">
        <v>220</v>
      </c>
      <c r="AB3358" t="s">
        <v>150</v>
      </c>
      <c r="AC3358" t="s">
        <v>46</v>
      </c>
    </row>
    <row r="3359" spans="1:29">
      <c r="A3359" t="s">
        <v>3861</v>
      </c>
      <c r="B3359" s="2">
        <v>45042</v>
      </c>
      <c r="C3359" t="s">
        <v>447</v>
      </c>
      <c r="D3359" t="s">
        <v>31</v>
      </c>
      <c r="E3359" t="s">
        <v>188</v>
      </c>
      <c r="F3359" t="s">
        <v>33</v>
      </c>
      <c r="G3359">
        <v>27</v>
      </c>
      <c r="H3359" t="s">
        <v>34</v>
      </c>
      <c r="I3359" t="s">
        <v>35</v>
      </c>
      <c r="J3359" t="s">
        <v>36</v>
      </c>
      <c r="K3359" t="s">
        <v>179</v>
      </c>
      <c r="L3359" t="s">
        <v>91</v>
      </c>
      <c r="M3359" t="s">
        <v>83</v>
      </c>
      <c r="N3359" t="s">
        <v>126</v>
      </c>
      <c r="O3359">
        <v>8</v>
      </c>
      <c r="P3359" s="4">
        <v>18881</v>
      </c>
      <c r="Q3359" s="4">
        <v>11517</v>
      </c>
      <c r="R3359" s="3">
        <v>0.05</v>
      </c>
      <c r="S3359" s="4">
        <v>143496</v>
      </c>
      <c r="T3359" s="4">
        <v>92136</v>
      </c>
      <c r="U3359" s="4">
        <v>51360</v>
      </c>
      <c r="V3359" s="3">
        <v>0.3579193845124603</v>
      </c>
      <c r="W3359" t="s">
        <v>84</v>
      </c>
      <c r="X3359" t="s">
        <v>55</v>
      </c>
      <c r="Y3359" t="s">
        <v>56</v>
      </c>
      <c r="Z3359">
        <v>4</v>
      </c>
      <c r="AA3359" t="s">
        <v>229</v>
      </c>
      <c r="AB3359" t="s">
        <v>45</v>
      </c>
      <c r="AC3359">
        <v>5</v>
      </c>
    </row>
    <row r="3360" spans="1:29">
      <c r="A3360" t="s">
        <v>3862</v>
      </c>
      <c r="B3360" s="2">
        <v>45217</v>
      </c>
      <c r="C3360" t="s">
        <v>555</v>
      </c>
      <c r="D3360" t="s">
        <v>31</v>
      </c>
      <c r="E3360" t="s">
        <v>188</v>
      </c>
      <c r="F3360" t="s">
        <v>33</v>
      </c>
      <c r="G3360">
        <v>56</v>
      </c>
      <c r="H3360" t="s">
        <v>34</v>
      </c>
      <c r="I3360" t="s">
        <v>35</v>
      </c>
      <c r="J3360" t="s">
        <v>36</v>
      </c>
      <c r="K3360" t="s">
        <v>291</v>
      </c>
      <c r="L3360" t="s">
        <v>131</v>
      </c>
      <c r="M3360" t="s">
        <v>92</v>
      </c>
      <c r="N3360" t="s">
        <v>64</v>
      </c>
      <c r="O3360">
        <v>1</v>
      </c>
      <c r="P3360" s="4">
        <v>13680</v>
      </c>
      <c r="Q3360" s="4">
        <v>9029</v>
      </c>
      <c r="R3360" s="3">
        <v>0.1</v>
      </c>
      <c r="S3360" s="4">
        <v>12312</v>
      </c>
      <c r="T3360" s="4">
        <v>9029</v>
      </c>
      <c r="U3360" s="4">
        <v>3283</v>
      </c>
      <c r="V3360" s="3">
        <v>0.26665042235217673</v>
      </c>
      <c r="W3360" t="s">
        <v>84</v>
      </c>
      <c r="X3360" t="s">
        <v>42</v>
      </c>
      <c r="Y3360" t="s">
        <v>56</v>
      </c>
      <c r="Z3360">
        <v>4</v>
      </c>
      <c r="AA3360" t="s">
        <v>44</v>
      </c>
      <c r="AB3360" t="s">
        <v>150</v>
      </c>
      <c r="AC3360">
        <v>4.4000000000000004</v>
      </c>
    </row>
    <row r="3361" spans="1:29">
      <c r="A3361" t="s">
        <v>3863</v>
      </c>
      <c r="B3361" s="2">
        <v>45572</v>
      </c>
      <c r="C3361" t="s">
        <v>587</v>
      </c>
      <c r="D3361" t="s">
        <v>49</v>
      </c>
      <c r="E3361" t="s">
        <v>129</v>
      </c>
      <c r="F3361" t="s">
        <v>33</v>
      </c>
      <c r="G3361">
        <v>41</v>
      </c>
      <c r="H3361" t="s">
        <v>99</v>
      </c>
      <c r="I3361" t="s">
        <v>99</v>
      </c>
      <c r="J3361" t="s">
        <v>100</v>
      </c>
      <c r="K3361" t="s">
        <v>106</v>
      </c>
      <c r="L3361" t="s">
        <v>52</v>
      </c>
      <c r="M3361" t="s">
        <v>92</v>
      </c>
      <c r="N3361" t="s">
        <v>113</v>
      </c>
      <c r="O3361">
        <v>7</v>
      </c>
      <c r="P3361" s="4">
        <v>18331</v>
      </c>
      <c r="Q3361" s="4">
        <v>11732</v>
      </c>
      <c r="R3361" s="3">
        <v>0</v>
      </c>
      <c r="S3361" s="4">
        <v>128317</v>
      </c>
      <c r="T3361" s="4">
        <v>82124</v>
      </c>
      <c r="U3361" s="4">
        <v>46193</v>
      </c>
      <c r="V3361" s="3">
        <v>0.35999127161638755</v>
      </c>
      <c r="W3361" t="s">
        <v>75</v>
      </c>
      <c r="X3361" t="s">
        <v>76</v>
      </c>
      <c r="Y3361" t="s">
        <v>156</v>
      </c>
      <c r="Z3361">
        <v>0</v>
      </c>
      <c r="AA3361" t="s">
        <v>185</v>
      </c>
      <c r="AB3361" t="s">
        <v>194</v>
      </c>
      <c r="AC3361">
        <v>2.4</v>
      </c>
    </row>
    <row r="3362" spans="1:29">
      <c r="A3362" t="s">
        <v>3864</v>
      </c>
      <c r="B3362" s="2">
        <v>45052</v>
      </c>
      <c r="C3362" t="s">
        <v>835</v>
      </c>
      <c r="D3362" t="s">
        <v>31</v>
      </c>
      <c r="E3362" t="s">
        <v>98</v>
      </c>
      <c r="F3362" t="s">
        <v>70</v>
      </c>
      <c r="G3362">
        <v>19</v>
      </c>
      <c r="H3362" t="s">
        <v>71</v>
      </c>
      <c r="I3362" t="s">
        <v>72</v>
      </c>
      <c r="J3362" t="s">
        <v>73</v>
      </c>
      <c r="K3362" t="s">
        <v>257</v>
      </c>
      <c r="L3362" t="s">
        <v>38</v>
      </c>
      <c r="M3362" t="s">
        <v>63</v>
      </c>
      <c r="N3362" t="s">
        <v>113</v>
      </c>
      <c r="O3362">
        <v>7</v>
      </c>
      <c r="P3362" s="4">
        <v>19077</v>
      </c>
      <c r="Q3362" s="4">
        <v>14308</v>
      </c>
      <c r="R3362" s="3">
        <v>0</v>
      </c>
      <c r="S3362" s="4">
        <v>133539</v>
      </c>
      <c r="T3362" s="4">
        <v>100156</v>
      </c>
      <c r="U3362" s="4">
        <v>33383</v>
      </c>
      <c r="V3362" s="3">
        <v>0.2499868952141322</v>
      </c>
      <c r="W3362" t="s">
        <v>84</v>
      </c>
      <c r="X3362" t="s">
        <v>76</v>
      </c>
      <c r="Y3362" t="s">
        <v>56</v>
      </c>
      <c r="Z3362">
        <v>2</v>
      </c>
      <c r="AA3362" t="s">
        <v>65</v>
      </c>
      <c r="AB3362" t="s">
        <v>45</v>
      </c>
      <c r="AC3362">
        <v>3.8</v>
      </c>
    </row>
    <row r="3363" spans="1:29">
      <c r="A3363" t="s">
        <v>3865</v>
      </c>
      <c r="B3363" s="2">
        <v>45626</v>
      </c>
      <c r="C3363" t="s">
        <v>1643</v>
      </c>
      <c r="D3363" t="s">
        <v>49</v>
      </c>
      <c r="E3363" t="s">
        <v>170</v>
      </c>
      <c r="F3363" t="s">
        <v>33</v>
      </c>
      <c r="G3363">
        <v>47</v>
      </c>
      <c r="H3363" t="s">
        <v>80</v>
      </c>
      <c r="I3363" t="s">
        <v>81</v>
      </c>
      <c r="J3363" t="s">
        <v>82</v>
      </c>
      <c r="K3363" t="s">
        <v>120</v>
      </c>
      <c r="L3363" t="s">
        <v>91</v>
      </c>
      <c r="M3363" t="s">
        <v>63</v>
      </c>
      <c r="N3363" t="s">
        <v>93</v>
      </c>
      <c r="O3363">
        <v>1</v>
      </c>
      <c r="P3363" s="4">
        <v>20115</v>
      </c>
      <c r="Q3363" s="4">
        <v>11063</v>
      </c>
      <c r="R3363" s="3">
        <v>0</v>
      </c>
      <c r="S3363" s="4">
        <v>20115</v>
      </c>
      <c r="T3363" s="4">
        <v>11063</v>
      </c>
      <c r="U3363" s="4">
        <v>9052</v>
      </c>
      <c r="V3363" s="3">
        <v>0.4500124285359185</v>
      </c>
      <c r="W3363" t="s">
        <v>41</v>
      </c>
      <c r="X3363" t="s">
        <v>42</v>
      </c>
      <c r="Y3363" t="s">
        <v>56</v>
      </c>
      <c r="Z3363">
        <v>4</v>
      </c>
      <c r="AA3363" t="s">
        <v>77</v>
      </c>
      <c r="AB3363" t="s">
        <v>66</v>
      </c>
      <c r="AC3363">
        <v>4.5999999999999996</v>
      </c>
    </row>
    <row r="3364" spans="1:29">
      <c r="A3364" t="s">
        <v>3866</v>
      </c>
      <c r="B3364" s="2">
        <v>45631</v>
      </c>
      <c r="C3364" t="s">
        <v>811</v>
      </c>
      <c r="D3364" t="s">
        <v>49</v>
      </c>
      <c r="E3364" t="s">
        <v>111</v>
      </c>
      <c r="F3364" t="s">
        <v>70</v>
      </c>
      <c r="G3364">
        <v>36</v>
      </c>
      <c r="H3364" t="s">
        <v>105</v>
      </c>
      <c r="I3364" t="s">
        <v>89</v>
      </c>
      <c r="J3364" t="s">
        <v>82</v>
      </c>
      <c r="K3364" t="s">
        <v>37</v>
      </c>
      <c r="L3364" t="s">
        <v>101</v>
      </c>
      <c r="M3364" t="s">
        <v>39</v>
      </c>
      <c r="N3364" t="s">
        <v>93</v>
      </c>
      <c r="O3364">
        <v>3</v>
      </c>
      <c r="P3364" s="4">
        <v>3179</v>
      </c>
      <c r="Q3364" s="4">
        <v>2066</v>
      </c>
      <c r="R3364" s="3">
        <v>0</v>
      </c>
      <c r="S3364" s="4">
        <v>9537</v>
      </c>
      <c r="T3364" s="4">
        <v>6198</v>
      </c>
      <c r="U3364" s="4">
        <v>3339</v>
      </c>
      <c r="V3364" s="3">
        <v>0.35011009751494182</v>
      </c>
      <c r="W3364" t="s">
        <v>41</v>
      </c>
      <c r="X3364" t="s">
        <v>55</v>
      </c>
      <c r="Y3364" t="s">
        <v>171</v>
      </c>
      <c r="Z3364">
        <v>9</v>
      </c>
      <c r="AA3364" t="s">
        <v>77</v>
      </c>
      <c r="AB3364" t="s">
        <v>45</v>
      </c>
      <c r="AC3364" t="s">
        <v>46</v>
      </c>
    </row>
    <row r="3365" spans="1:29">
      <c r="A3365" t="s">
        <v>3867</v>
      </c>
      <c r="B3365" s="2">
        <v>45299</v>
      </c>
      <c r="C3365" t="s">
        <v>462</v>
      </c>
      <c r="D3365" t="s">
        <v>31</v>
      </c>
      <c r="E3365" t="s">
        <v>119</v>
      </c>
      <c r="F3365" t="s">
        <v>70</v>
      </c>
      <c r="G3365">
        <v>55</v>
      </c>
      <c r="H3365" t="s">
        <v>146</v>
      </c>
      <c r="I3365" t="s">
        <v>147</v>
      </c>
      <c r="J3365" t="s">
        <v>36</v>
      </c>
      <c r="K3365" t="s">
        <v>257</v>
      </c>
      <c r="L3365" t="s">
        <v>137</v>
      </c>
      <c r="M3365" t="s">
        <v>92</v>
      </c>
      <c r="N3365" t="s">
        <v>64</v>
      </c>
      <c r="O3365">
        <v>5</v>
      </c>
      <c r="P3365" s="4">
        <v>15110</v>
      </c>
      <c r="Q3365" s="4">
        <v>9973</v>
      </c>
      <c r="R3365" s="3">
        <v>0.05</v>
      </c>
      <c r="S3365" s="4">
        <v>71773</v>
      </c>
      <c r="T3365" s="4">
        <v>49865</v>
      </c>
      <c r="U3365" s="4">
        <v>21908</v>
      </c>
      <c r="V3365" s="3">
        <v>0.30524013208309531</v>
      </c>
      <c r="W3365" t="s">
        <v>84</v>
      </c>
      <c r="X3365" t="s">
        <v>55</v>
      </c>
      <c r="Y3365" t="s">
        <v>56</v>
      </c>
      <c r="Z3365">
        <v>2</v>
      </c>
      <c r="AA3365" t="s">
        <v>229</v>
      </c>
      <c r="AB3365" t="s">
        <v>121</v>
      </c>
      <c r="AC3365">
        <v>4.2</v>
      </c>
    </row>
    <row r="3366" spans="1:29">
      <c r="A3366" t="s">
        <v>3868</v>
      </c>
      <c r="B3366" s="2">
        <v>45201</v>
      </c>
      <c r="C3366" t="s">
        <v>862</v>
      </c>
      <c r="D3366" t="s">
        <v>31</v>
      </c>
      <c r="E3366" t="s">
        <v>129</v>
      </c>
      <c r="F3366" t="s">
        <v>33</v>
      </c>
      <c r="G3366">
        <v>29</v>
      </c>
      <c r="H3366" t="s">
        <v>80</v>
      </c>
      <c r="I3366" t="s">
        <v>81</v>
      </c>
      <c r="J3366" t="s">
        <v>82</v>
      </c>
      <c r="K3366" t="s">
        <v>269</v>
      </c>
      <c r="L3366" t="s">
        <v>155</v>
      </c>
      <c r="M3366" t="s">
        <v>63</v>
      </c>
      <c r="N3366" t="s">
        <v>53</v>
      </c>
      <c r="O3366">
        <v>6</v>
      </c>
      <c r="P3366" s="4">
        <v>5105</v>
      </c>
      <c r="Q3366" s="4">
        <v>3063</v>
      </c>
      <c r="R3366" s="3">
        <v>0.2</v>
      </c>
      <c r="S3366" s="4">
        <v>24504</v>
      </c>
      <c r="T3366" s="4">
        <v>18378</v>
      </c>
      <c r="U3366" s="4">
        <v>6126</v>
      </c>
      <c r="V3366" s="3">
        <v>0.25</v>
      </c>
      <c r="W3366" t="s">
        <v>41</v>
      </c>
      <c r="X3366" t="s">
        <v>42</v>
      </c>
      <c r="Y3366" t="s">
        <v>56</v>
      </c>
      <c r="Z3366">
        <v>2</v>
      </c>
      <c r="AA3366" t="s">
        <v>193</v>
      </c>
      <c r="AB3366" t="s">
        <v>189</v>
      </c>
      <c r="AC3366">
        <v>4</v>
      </c>
    </row>
    <row r="3367" spans="1:29">
      <c r="A3367" t="s">
        <v>3869</v>
      </c>
      <c r="B3367" s="2">
        <v>45184</v>
      </c>
      <c r="C3367" t="s">
        <v>488</v>
      </c>
      <c r="D3367" t="s">
        <v>49</v>
      </c>
      <c r="E3367" t="s">
        <v>135</v>
      </c>
      <c r="F3367" t="s">
        <v>33</v>
      </c>
      <c r="G3367">
        <v>58</v>
      </c>
      <c r="H3367" t="s">
        <v>80</v>
      </c>
      <c r="I3367" t="s">
        <v>81</v>
      </c>
      <c r="J3367" t="s">
        <v>82</v>
      </c>
      <c r="K3367" t="s">
        <v>337</v>
      </c>
      <c r="L3367" t="s">
        <v>142</v>
      </c>
      <c r="M3367" t="s">
        <v>63</v>
      </c>
      <c r="N3367" t="s">
        <v>64</v>
      </c>
      <c r="O3367">
        <v>1</v>
      </c>
      <c r="P3367" s="4">
        <v>17748</v>
      </c>
      <c r="Q3367" s="4">
        <v>13311</v>
      </c>
      <c r="R3367" s="3">
        <v>0.2</v>
      </c>
      <c r="S3367" s="4">
        <v>14198</v>
      </c>
      <c r="T3367" s="4">
        <v>13311</v>
      </c>
      <c r="U3367" s="4">
        <v>887</v>
      </c>
      <c r="V3367" s="3">
        <v>6.2473587829271732E-2</v>
      </c>
      <c r="W3367" t="s">
        <v>54</v>
      </c>
      <c r="X3367" t="s">
        <v>76</v>
      </c>
      <c r="Y3367" t="s">
        <v>56</v>
      </c>
      <c r="Z3367">
        <v>2</v>
      </c>
      <c r="AA3367" t="s">
        <v>57</v>
      </c>
      <c r="AB3367" t="s">
        <v>189</v>
      </c>
      <c r="AC3367">
        <v>4.8</v>
      </c>
    </row>
    <row r="3368" spans="1:29">
      <c r="A3368" t="s">
        <v>3870</v>
      </c>
      <c r="B3368" s="2">
        <v>45389</v>
      </c>
      <c r="C3368" t="s">
        <v>811</v>
      </c>
      <c r="D3368" t="s">
        <v>49</v>
      </c>
      <c r="E3368" t="s">
        <v>32</v>
      </c>
      <c r="F3368" t="s">
        <v>33</v>
      </c>
      <c r="G3368">
        <v>52</v>
      </c>
      <c r="H3368" t="s">
        <v>88</v>
      </c>
      <c r="I3368" t="s">
        <v>89</v>
      </c>
      <c r="J3368" t="s">
        <v>82</v>
      </c>
      <c r="K3368" t="s">
        <v>214</v>
      </c>
      <c r="L3368" t="s">
        <v>62</v>
      </c>
      <c r="M3368" t="s">
        <v>107</v>
      </c>
      <c r="N3368" t="s">
        <v>113</v>
      </c>
      <c r="O3368">
        <v>3</v>
      </c>
      <c r="P3368" s="4">
        <v>1179</v>
      </c>
      <c r="Q3368" s="4">
        <v>814</v>
      </c>
      <c r="R3368" s="3">
        <v>0.2</v>
      </c>
      <c r="S3368" s="4">
        <v>2830</v>
      </c>
      <c r="T3368" s="4">
        <v>2442</v>
      </c>
      <c r="U3368" s="4">
        <v>388</v>
      </c>
      <c r="V3368" s="3">
        <v>0.13710247349823321</v>
      </c>
      <c r="W3368" t="s">
        <v>75</v>
      </c>
      <c r="X3368" t="s">
        <v>55</v>
      </c>
      <c r="Y3368" t="s">
        <v>56</v>
      </c>
      <c r="Z3368">
        <v>6</v>
      </c>
      <c r="AA3368" t="s">
        <v>108</v>
      </c>
      <c r="AB3368" t="s">
        <v>45</v>
      </c>
      <c r="AC3368">
        <v>3.3</v>
      </c>
    </row>
    <row r="3369" spans="1:29">
      <c r="A3369" t="s">
        <v>3871</v>
      </c>
      <c r="B3369" s="2">
        <v>45475</v>
      </c>
      <c r="C3369" t="s">
        <v>1155</v>
      </c>
      <c r="D3369" t="s">
        <v>49</v>
      </c>
      <c r="E3369" t="s">
        <v>170</v>
      </c>
      <c r="F3369" t="s">
        <v>33</v>
      </c>
      <c r="G3369">
        <v>22</v>
      </c>
      <c r="H3369" t="s">
        <v>71</v>
      </c>
      <c r="I3369" t="s">
        <v>72</v>
      </c>
      <c r="J3369" t="s">
        <v>73</v>
      </c>
      <c r="K3369" t="s">
        <v>323</v>
      </c>
      <c r="L3369" t="s">
        <v>101</v>
      </c>
      <c r="M3369" t="s">
        <v>39</v>
      </c>
      <c r="N3369" t="s">
        <v>40</v>
      </c>
      <c r="O3369">
        <v>2</v>
      </c>
      <c r="P3369" s="4">
        <v>3239</v>
      </c>
      <c r="Q3369" s="4">
        <v>2105</v>
      </c>
      <c r="R3369" s="3">
        <v>0</v>
      </c>
      <c r="S3369" s="4">
        <v>6478</v>
      </c>
      <c r="T3369" s="4">
        <v>4210</v>
      </c>
      <c r="U3369" s="4">
        <v>2268</v>
      </c>
      <c r="V3369" s="3">
        <v>0.35010805804260575</v>
      </c>
      <c r="W3369" t="s">
        <v>75</v>
      </c>
      <c r="X3369" t="s">
        <v>42</v>
      </c>
      <c r="Y3369" t="s">
        <v>56</v>
      </c>
      <c r="Z3369">
        <v>5</v>
      </c>
      <c r="AA3369" t="s">
        <v>108</v>
      </c>
      <c r="AB3369" t="s">
        <v>189</v>
      </c>
      <c r="AC3369">
        <v>3</v>
      </c>
    </row>
    <row r="3370" spans="1:29">
      <c r="A3370" t="s">
        <v>3872</v>
      </c>
      <c r="B3370" s="2">
        <v>45424</v>
      </c>
      <c r="C3370" t="s">
        <v>703</v>
      </c>
      <c r="D3370" t="s">
        <v>31</v>
      </c>
      <c r="E3370" t="s">
        <v>129</v>
      </c>
      <c r="F3370" t="s">
        <v>33</v>
      </c>
      <c r="G3370">
        <v>28</v>
      </c>
      <c r="H3370" t="s">
        <v>153</v>
      </c>
      <c r="I3370" t="s">
        <v>154</v>
      </c>
      <c r="J3370" t="s">
        <v>36</v>
      </c>
      <c r="K3370" t="s">
        <v>61</v>
      </c>
      <c r="L3370" t="s">
        <v>62</v>
      </c>
      <c r="M3370" t="s">
        <v>92</v>
      </c>
      <c r="N3370" t="s">
        <v>93</v>
      </c>
      <c r="O3370">
        <v>1</v>
      </c>
      <c r="P3370" s="4">
        <v>22999</v>
      </c>
      <c r="Q3370" s="4">
        <v>14029</v>
      </c>
      <c r="R3370" s="3">
        <v>0</v>
      </c>
      <c r="S3370" s="4">
        <v>22999</v>
      </c>
      <c r="T3370" s="4">
        <v>14029</v>
      </c>
      <c r="U3370" s="4">
        <v>8970</v>
      </c>
      <c r="V3370" s="3">
        <v>0.39001695725901125</v>
      </c>
      <c r="W3370" t="s">
        <v>84</v>
      </c>
      <c r="X3370" t="s">
        <v>55</v>
      </c>
      <c r="Y3370" t="s">
        <v>56</v>
      </c>
      <c r="Z3370">
        <v>3</v>
      </c>
      <c r="AA3370" t="s">
        <v>108</v>
      </c>
      <c r="AB3370" t="s">
        <v>95</v>
      </c>
      <c r="AC3370">
        <v>3.1</v>
      </c>
    </row>
    <row r="3371" spans="1:29">
      <c r="A3371" t="s">
        <v>3873</v>
      </c>
      <c r="B3371" s="2">
        <v>45426</v>
      </c>
      <c r="C3371" t="s">
        <v>475</v>
      </c>
      <c r="D3371" t="s">
        <v>31</v>
      </c>
      <c r="E3371" t="s">
        <v>135</v>
      </c>
      <c r="F3371" t="s">
        <v>33</v>
      </c>
      <c r="G3371">
        <v>45</v>
      </c>
      <c r="H3371" t="s">
        <v>88</v>
      </c>
      <c r="I3371" t="s">
        <v>89</v>
      </c>
      <c r="J3371" t="s">
        <v>82</v>
      </c>
      <c r="K3371" t="s">
        <v>51</v>
      </c>
      <c r="L3371" t="s">
        <v>155</v>
      </c>
      <c r="M3371" t="s">
        <v>92</v>
      </c>
      <c r="N3371" t="s">
        <v>93</v>
      </c>
      <c r="O3371">
        <v>5</v>
      </c>
      <c r="P3371" s="4">
        <v>22122</v>
      </c>
      <c r="Q3371" s="4">
        <v>16592</v>
      </c>
      <c r="R3371" s="3">
        <v>0</v>
      </c>
      <c r="S3371" s="4">
        <v>110610</v>
      </c>
      <c r="T3371" s="4">
        <v>82960</v>
      </c>
      <c r="U3371" s="4">
        <v>27650</v>
      </c>
      <c r="V3371" s="3">
        <v>0.24997739806527439</v>
      </c>
      <c r="W3371" t="s">
        <v>84</v>
      </c>
      <c r="X3371" t="s">
        <v>76</v>
      </c>
      <c r="Y3371" t="s">
        <v>56</v>
      </c>
      <c r="Z3371">
        <v>6</v>
      </c>
      <c r="AA3371" t="s">
        <v>94</v>
      </c>
      <c r="AB3371" t="s">
        <v>45</v>
      </c>
      <c r="AC3371">
        <v>3.2</v>
      </c>
    </row>
    <row r="3372" spans="1:29">
      <c r="A3372" t="s">
        <v>3874</v>
      </c>
      <c r="B3372" s="2">
        <v>45174</v>
      </c>
      <c r="C3372" t="s">
        <v>263</v>
      </c>
      <c r="D3372" t="s">
        <v>31</v>
      </c>
      <c r="E3372" t="s">
        <v>170</v>
      </c>
      <c r="F3372" t="s">
        <v>33</v>
      </c>
      <c r="G3372">
        <v>24</v>
      </c>
      <c r="H3372" t="s">
        <v>88</v>
      </c>
      <c r="I3372" t="s">
        <v>89</v>
      </c>
      <c r="J3372" t="s">
        <v>82</v>
      </c>
      <c r="K3372" t="s">
        <v>214</v>
      </c>
      <c r="L3372" t="s">
        <v>38</v>
      </c>
      <c r="M3372" t="s">
        <v>63</v>
      </c>
      <c r="N3372" t="s">
        <v>126</v>
      </c>
      <c r="O3372">
        <v>8</v>
      </c>
      <c r="P3372" s="4">
        <v>12164</v>
      </c>
      <c r="Q3372" s="4">
        <v>8272</v>
      </c>
      <c r="R3372" s="3">
        <v>0</v>
      </c>
      <c r="S3372" s="4">
        <v>97312</v>
      </c>
      <c r="T3372" s="4">
        <v>66176</v>
      </c>
      <c r="U3372" s="4">
        <v>31136</v>
      </c>
      <c r="V3372" s="3">
        <v>0.3199605392962841</v>
      </c>
      <c r="W3372" t="s">
        <v>84</v>
      </c>
      <c r="X3372" t="s">
        <v>42</v>
      </c>
      <c r="Y3372" t="s">
        <v>56</v>
      </c>
      <c r="Z3372">
        <v>6</v>
      </c>
      <c r="AA3372" t="s">
        <v>77</v>
      </c>
      <c r="AB3372" t="s">
        <v>66</v>
      </c>
      <c r="AC3372">
        <v>5</v>
      </c>
    </row>
    <row r="3373" spans="1:29">
      <c r="A3373" t="s">
        <v>3875</v>
      </c>
      <c r="B3373" s="2">
        <v>45066</v>
      </c>
      <c r="C3373" t="s">
        <v>439</v>
      </c>
      <c r="D3373" t="s">
        <v>31</v>
      </c>
      <c r="E3373" t="s">
        <v>170</v>
      </c>
      <c r="F3373" t="s">
        <v>33</v>
      </c>
      <c r="G3373">
        <v>55</v>
      </c>
      <c r="H3373" t="s">
        <v>80</v>
      </c>
      <c r="I3373" t="s">
        <v>81</v>
      </c>
      <c r="J3373" t="s">
        <v>82</v>
      </c>
      <c r="K3373" t="s">
        <v>130</v>
      </c>
      <c r="L3373" t="s">
        <v>131</v>
      </c>
      <c r="M3373" t="s">
        <v>63</v>
      </c>
      <c r="N3373" t="s">
        <v>64</v>
      </c>
      <c r="O3373">
        <v>6</v>
      </c>
      <c r="P3373" s="4">
        <v>6630</v>
      </c>
      <c r="Q3373" s="4">
        <v>4707</v>
      </c>
      <c r="R3373" s="3">
        <v>0.15</v>
      </c>
      <c r="S3373" s="4">
        <v>33813</v>
      </c>
      <c r="T3373" s="4">
        <v>28242</v>
      </c>
      <c r="U3373" s="4">
        <v>5571</v>
      </c>
      <c r="V3373" s="3">
        <v>0.16475911631620974</v>
      </c>
      <c r="W3373" t="s">
        <v>75</v>
      </c>
      <c r="X3373" t="s">
        <v>42</v>
      </c>
      <c r="Y3373" t="s">
        <v>56</v>
      </c>
      <c r="Z3373">
        <v>2</v>
      </c>
      <c r="AA3373" t="s">
        <v>108</v>
      </c>
      <c r="AB3373" t="s">
        <v>194</v>
      </c>
      <c r="AC3373">
        <v>3.8</v>
      </c>
    </row>
    <row r="3374" spans="1:29">
      <c r="A3374" t="s">
        <v>3876</v>
      </c>
      <c r="B3374" s="2">
        <v>45474</v>
      </c>
      <c r="C3374" t="s">
        <v>808</v>
      </c>
      <c r="D3374" t="s">
        <v>31</v>
      </c>
      <c r="E3374" t="s">
        <v>119</v>
      </c>
      <c r="F3374" t="s">
        <v>70</v>
      </c>
      <c r="G3374">
        <v>19</v>
      </c>
      <c r="H3374" t="s">
        <v>88</v>
      </c>
      <c r="I3374" t="s">
        <v>89</v>
      </c>
      <c r="J3374" t="s">
        <v>82</v>
      </c>
      <c r="K3374" t="s">
        <v>120</v>
      </c>
      <c r="L3374" t="s">
        <v>131</v>
      </c>
      <c r="M3374" t="s">
        <v>92</v>
      </c>
      <c r="N3374" t="s">
        <v>64</v>
      </c>
      <c r="O3374">
        <v>4</v>
      </c>
      <c r="P3374" s="4">
        <v>13607</v>
      </c>
      <c r="Q3374" s="4">
        <v>7892</v>
      </c>
      <c r="R3374" s="3">
        <v>0.15</v>
      </c>
      <c r="S3374" s="4">
        <v>46264</v>
      </c>
      <c r="T3374" s="4">
        <v>31568</v>
      </c>
      <c r="U3374" s="4">
        <v>14696</v>
      </c>
      <c r="V3374" s="3">
        <v>0.3176551962649144</v>
      </c>
      <c r="W3374" t="s">
        <v>84</v>
      </c>
      <c r="X3374" t="s">
        <v>42</v>
      </c>
      <c r="Y3374" t="s">
        <v>56</v>
      </c>
      <c r="Z3374">
        <v>5</v>
      </c>
      <c r="AA3374" t="s">
        <v>167</v>
      </c>
      <c r="AB3374" t="s">
        <v>150</v>
      </c>
      <c r="AC3374">
        <v>3.2</v>
      </c>
    </row>
    <row r="3375" spans="1:29">
      <c r="A3375" t="s">
        <v>3877</v>
      </c>
      <c r="B3375" s="2">
        <v>45158</v>
      </c>
      <c r="C3375" t="s">
        <v>804</v>
      </c>
      <c r="D3375" t="s">
        <v>31</v>
      </c>
      <c r="E3375" t="s">
        <v>60</v>
      </c>
      <c r="F3375" t="s">
        <v>70</v>
      </c>
      <c r="G3375">
        <v>59</v>
      </c>
      <c r="H3375" t="s">
        <v>80</v>
      </c>
      <c r="I3375" t="s">
        <v>81</v>
      </c>
      <c r="J3375" t="s">
        <v>82</v>
      </c>
      <c r="K3375" t="s">
        <v>219</v>
      </c>
      <c r="L3375" t="s">
        <v>52</v>
      </c>
      <c r="M3375" t="s">
        <v>92</v>
      </c>
      <c r="N3375" t="s">
        <v>93</v>
      </c>
      <c r="O3375">
        <v>8</v>
      </c>
      <c r="P3375" s="4">
        <v>8839</v>
      </c>
      <c r="Q3375" s="4">
        <v>6099</v>
      </c>
      <c r="R3375" s="3">
        <v>0</v>
      </c>
      <c r="S3375" s="4">
        <v>70712</v>
      </c>
      <c r="T3375" s="4">
        <v>48792</v>
      </c>
      <c r="U3375" s="4">
        <v>21920</v>
      </c>
      <c r="V3375" s="3">
        <v>0.30998981785269825</v>
      </c>
      <c r="W3375" t="s">
        <v>84</v>
      </c>
      <c r="X3375" t="s">
        <v>76</v>
      </c>
      <c r="Y3375" t="s">
        <v>56</v>
      </c>
      <c r="Z3375">
        <v>4</v>
      </c>
      <c r="AA3375" t="s">
        <v>159</v>
      </c>
      <c r="AB3375" t="s">
        <v>132</v>
      </c>
      <c r="AC3375">
        <v>5</v>
      </c>
    </row>
    <row r="3376" spans="1:29">
      <c r="A3376" t="s">
        <v>3878</v>
      </c>
      <c r="B3376" s="2">
        <v>45072</v>
      </c>
      <c r="C3376" t="s">
        <v>490</v>
      </c>
      <c r="D3376" t="s">
        <v>49</v>
      </c>
      <c r="E3376" t="s">
        <v>50</v>
      </c>
      <c r="F3376" t="s">
        <v>33</v>
      </c>
      <c r="G3376">
        <v>31</v>
      </c>
      <c r="H3376" t="s">
        <v>34</v>
      </c>
      <c r="I3376" t="s">
        <v>35</v>
      </c>
      <c r="J3376" t="s">
        <v>36</v>
      </c>
      <c r="K3376" t="s">
        <v>199</v>
      </c>
      <c r="L3376" t="s">
        <v>101</v>
      </c>
      <c r="M3376" t="s">
        <v>92</v>
      </c>
      <c r="N3376" t="s">
        <v>53</v>
      </c>
      <c r="O3376">
        <v>2</v>
      </c>
      <c r="P3376" s="4">
        <v>4843</v>
      </c>
      <c r="Q3376" s="4">
        <v>3196</v>
      </c>
      <c r="R3376" s="3">
        <v>0</v>
      </c>
      <c r="S3376" s="4">
        <v>9686</v>
      </c>
      <c r="T3376" s="4">
        <v>6392</v>
      </c>
      <c r="U3376" s="4">
        <v>3294</v>
      </c>
      <c r="V3376" s="3">
        <v>0.34007846376213091</v>
      </c>
      <c r="W3376" t="s">
        <v>84</v>
      </c>
      <c r="X3376" t="s">
        <v>55</v>
      </c>
      <c r="Y3376" t="s">
        <v>56</v>
      </c>
      <c r="Z3376">
        <v>7</v>
      </c>
      <c r="AA3376" t="s">
        <v>65</v>
      </c>
      <c r="AB3376" t="s">
        <v>194</v>
      </c>
      <c r="AC3376">
        <v>3.3</v>
      </c>
    </row>
    <row r="3377" spans="1:29">
      <c r="A3377" t="s">
        <v>3879</v>
      </c>
      <c r="B3377" s="2">
        <v>45038</v>
      </c>
      <c r="C3377" t="s">
        <v>403</v>
      </c>
      <c r="D3377" t="s">
        <v>31</v>
      </c>
      <c r="E3377" t="s">
        <v>50</v>
      </c>
      <c r="F3377" t="s">
        <v>33</v>
      </c>
      <c r="G3377">
        <v>24</v>
      </c>
      <c r="H3377" t="s">
        <v>153</v>
      </c>
      <c r="I3377" t="s">
        <v>154</v>
      </c>
      <c r="J3377" t="s">
        <v>36</v>
      </c>
      <c r="K3377" t="s">
        <v>37</v>
      </c>
      <c r="L3377" t="s">
        <v>112</v>
      </c>
      <c r="M3377" t="s">
        <v>92</v>
      </c>
      <c r="N3377" t="s">
        <v>64</v>
      </c>
      <c r="O3377">
        <v>2</v>
      </c>
      <c r="P3377" s="4">
        <v>7767</v>
      </c>
      <c r="Q3377" s="4">
        <v>5670</v>
      </c>
      <c r="R3377" s="3">
        <v>0</v>
      </c>
      <c r="S3377" s="4">
        <v>15534</v>
      </c>
      <c r="T3377" s="4">
        <v>11340</v>
      </c>
      <c r="U3377" s="4">
        <v>4194</v>
      </c>
      <c r="V3377" s="3">
        <v>0.26998841251448435</v>
      </c>
      <c r="W3377" t="s">
        <v>54</v>
      </c>
      <c r="X3377" t="s">
        <v>76</v>
      </c>
      <c r="Y3377" t="s">
        <v>171</v>
      </c>
      <c r="Z3377">
        <v>7</v>
      </c>
      <c r="AA3377" t="s">
        <v>193</v>
      </c>
      <c r="AB3377" t="s">
        <v>66</v>
      </c>
      <c r="AC3377" t="s">
        <v>46</v>
      </c>
    </row>
    <row r="3378" spans="1:29">
      <c r="A3378" t="s">
        <v>3880</v>
      </c>
      <c r="B3378" s="2">
        <v>45126</v>
      </c>
      <c r="C3378" t="s">
        <v>389</v>
      </c>
      <c r="D3378" t="s">
        <v>31</v>
      </c>
      <c r="E3378" t="s">
        <v>119</v>
      </c>
      <c r="F3378" t="s">
        <v>70</v>
      </c>
      <c r="G3378">
        <v>46</v>
      </c>
      <c r="H3378" t="s">
        <v>88</v>
      </c>
      <c r="I3378" t="s">
        <v>89</v>
      </c>
      <c r="J3378" t="s">
        <v>82</v>
      </c>
      <c r="K3378" t="s">
        <v>179</v>
      </c>
      <c r="L3378" t="s">
        <v>101</v>
      </c>
      <c r="M3378" t="s">
        <v>107</v>
      </c>
      <c r="N3378" t="s">
        <v>40</v>
      </c>
      <c r="O3378">
        <v>6</v>
      </c>
      <c r="P3378" s="4">
        <v>20823</v>
      </c>
      <c r="Q3378" s="4">
        <v>12286</v>
      </c>
      <c r="R3378" s="3">
        <v>0</v>
      </c>
      <c r="S3378" s="4">
        <v>124938</v>
      </c>
      <c r="T3378" s="4">
        <v>73716</v>
      </c>
      <c r="U3378" s="4">
        <v>51222</v>
      </c>
      <c r="V3378" s="3">
        <v>0.40997934975747968</v>
      </c>
      <c r="W3378" t="s">
        <v>84</v>
      </c>
      <c r="X3378" t="s">
        <v>76</v>
      </c>
      <c r="Y3378" t="s">
        <v>43</v>
      </c>
      <c r="Z3378">
        <v>0</v>
      </c>
      <c r="AA3378" t="s">
        <v>193</v>
      </c>
      <c r="AB3378" t="s">
        <v>150</v>
      </c>
      <c r="AC3378" t="s">
        <v>46</v>
      </c>
    </row>
    <row r="3379" spans="1:29">
      <c r="A3379" t="s">
        <v>3881</v>
      </c>
      <c r="B3379" s="2">
        <v>45115</v>
      </c>
      <c r="C3379" t="s">
        <v>512</v>
      </c>
      <c r="D3379" t="s">
        <v>31</v>
      </c>
      <c r="E3379" t="s">
        <v>32</v>
      </c>
      <c r="F3379" t="s">
        <v>33</v>
      </c>
      <c r="G3379">
        <v>19</v>
      </c>
      <c r="H3379" t="s">
        <v>34</v>
      </c>
      <c r="I3379" t="s">
        <v>35</v>
      </c>
      <c r="J3379" t="s">
        <v>36</v>
      </c>
      <c r="K3379" t="s">
        <v>166</v>
      </c>
      <c r="L3379" t="s">
        <v>155</v>
      </c>
      <c r="M3379" t="s">
        <v>107</v>
      </c>
      <c r="N3379" t="s">
        <v>113</v>
      </c>
      <c r="O3379">
        <v>4</v>
      </c>
      <c r="P3379" s="4">
        <v>13741</v>
      </c>
      <c r="Q3379" s="4">
        <v>10855</v>
      </c>
      <c r="R3379" s="3">
        <v>0.15</v>
      </c>
      <c r="S3379" s="4">
        <v>46719</v>
      </c>
      <c r="T3379" s="4">
        <v>43420</v>
      </c>
      <c r="U3379" s="4">
        <v>3299</v>
      </c>
      <c r="V3379" s="3">
        <v>7.0613668956955408E-2</v>
      </c>
      <c r="W3379" t="s">
        <v>75</v>
      </c>
      <c r="X3379" t="s">
        <v>55</v>
      </c>
      <c r="Y3379" t="s">
        <v>156</v>
      </c>
      <c r="Z3379">
        <v>0</v>
      </c>
      <c r="AA3379" t="s">
        <v>163</v>
      </c>
      <c r="AB3379" t="s">
        <v>95</v>
      </c>
      <c r="AC3379">
        <v>1.4</v>
      </c>
    </row>
    <row r="3380" spans="1:29">
      <c r="A3380" t="s">
        <v>3882</v>
      </c>
      <c r="B3380" s="2">
        <v>45070</v>
      </c>
      <c r="C3380" t="s">
        <v>361</v>
      </c>
      <c r="D3380" t="s">
        <v>31</v>
      </c>
      <c r="E3380" t="s">
        <v>135</v>
      </c>
      <c r="F3380" t="s">
        <v>33</v>
      </c>
      <c r="G3380">
        <v>38</v>
      </c>
      <c r="H3380" t="s">
        <v>146</v>
      </c>
      <c r="I3380" t="s">
        <v>147</v>
      </c>
      <c r="J3380" t="s">
        <v>36</v>
      </c>
      <c r="K3380" t="s">
        <v>179</v>
      </c>
      <c r="L3380" t="s">
        <v>91</v>
      </c>
      <c r="M3380" t="s">
        <v>83</v>
      </c>
      <c r="N3380" t="s">
        <v>126</v>
      </c>
      <c r="O3380">
        <v>1</v>
      </c>
      <c r="P3380" s="4">
        <v>10414</v>
      </c>
      <c r="Q3380" s="4">
        <v>7498</v>
      </c>
      <c r="R3380" s="3">
        <v>0</v>
      </c>
      <c r="S3380" s="4">
        <v>10414</v>
      </c>
      <c r="T3380" s="4">
        <v>7498</v>
      </c>
      <c r="U3380" s="4">
        <v>2916</v>
      </c>
      <c r="V3380" s="3">
        <v>0.28000768196658343</v>
      </c>
      <c r="W3380" t="s">
        <v>84</v>
      </c>
      <c r="X3380" t="s">
        <v>42</v>
      </c>
      <c r="Y3380" t="s">
        <v>171</v>
      </c>
      <c r="Z3380">
        <v>4</v>
      </c>
      <c r="AA3380" t="s">
        <v>220</v>
      </c>
      <c r="AB3380" t="s">
        <v>150</v>
      </c>
      <c r="AC3380" t="s">
        <v>46</v>
      </c>
    </row>
    <row r="3381" spans="1:29">
      <c r="A3381" t="s">
        <v>3883</v>
      </c>
      <c r="B3381" s="2">
        <v>45618</v>
      </c>
      <c r="C3381" t="s">
        <v>462</v>
      </c>
      <c r="D3381" t="s">
        <v>49</v>
      </c>
      <c r="E3381" t="s">
        <v>170</v>
      </c>
      <c r="F3381" t="s">
        <v>33</v>
      </c>
      <c r="G3381">
        <v>29</v>
      </c>
      <c r="H3381" t="s">
        <v>153</v>
      </c>
      <c r="I3381" t="s">
        <v>154</v>
      </c>
      <c r="J3381" t="s">
        <v>36</v>
      </c>
      <c r="K3381" t="s">
        <v>120</v>
      </c>
      <c r="L3381" t="s">
        <v>62</v>
      </c>
      <c r="M3381" t="s">
        <v>63</v>
      </c>
      <c r="N3381" t="s">
        <v>113</v>
      </c>
      <c r="O3381">
        <v>4</v>
      </c>
      <c r="P3381" s="4">
        <v>13374</v>
      </c>
      <c r="Q3381" s="4">
        <v>10164</v>
      </c>
      <c r="R3381" s="3">
        <v>0</v>
      </c>
      <c r="S3381" s="4">
        <v>53496</v>
      </c>
      <c r="T3381" s="4">
        <v>40656</v>
      </c>
      <c r="U3381" s="4">
        <v>12840</v>
      </c>
      <c r="V3381" s="3">
        <v>0.24001794526693584</v>
      </c>
      <c r="W3381" t="s">
        <v>75</v>
      </c>
      <c r="X3381" t="s">
        <v>76</v>
      </c>
      <c r="Y3381" t="s">
        <v>56</v>
      </c>
      <c r="Z3381">
        <v>3</v>
      </c>
      <c r="AA3381" t="s">
        <v>85</v>
      </c>
      <c r="AB3381" t="s">
        <v>194</v>
      </c>
      <c r="AC3381">
        <v>4.7</v>
      </c>
    </row>
    <row r="3382" spans="1:29">
      <c r="A3382" t="s">
        <v>3884</v>
      </c>
      <c r="B3382" s="2">
        <v>45273</v>
      </c>
      <c r="C3382" t="s">
        <v>273</v>
      </c>
      <c r="D3382" t="s">
        <v>31</v>
      </c>
      <c r="E3382" t="s">
        <v>32</v>
      </c>
      <c r="F3382" t="s">
        <v>33</v>
      </c>
      <c r="G3382">
        <v>45</v>
      </c>
      <c r="H3382" t="s">
        <v>88</v>
      </c>
      <c r="I3382" t="s">
        <v>89</v>
      </c>
      <c r="J3382" t="s">
        <v>82</v>
      </c>
      <c r="K3382" t="s">
        <v>323</v>
      </c>
      <c r="L3382" t="s">
        <v>52</v>
      </c>
      <c r="M3382" t="s">
        <v>92</v>
      </c>
      <c r="N3382" t="s">
        <v>113</v>
      </c>
      <c r="O3382">
        <v>6</v>
      </c>
      <c r="P3382" s="4">
        <v>7799</v>
      </c>
      <c r="Q3382" s="4">
        <v>5927</v>
      </c>
      <c r="R3382" s="3">
        <v>0</v>
      </c>
      <c r="S3382" s="4">
        <v>46794</v>
      </c>
      <c r="T3382" s="4">
        <v>35562</v>
      </c>
      <c r="U3382" s="4">
        <v>11232</v>
      </c>
      <c r="V3382" s="3">
        <v>0.24003077317604821</v>
      </c>
      <c r="W3382" t="s">
        <v>54</v>
      </c>
      <c r="X3382" t="s">
        <v>55</v>
      </c>
      <c r="Y3382" t="s">
        <v>56</v>
      </c>
      <c r="Z3382">
        <v>4</v>
      </c>
      <c r="AA3382" t="s">
        <v>193</v>
      </c>
      <c r="AB3382" t="s">
        <v>66</v>
      </c>
      <c r="AC3382">
        <v>3.8</v>
      </c>
    </row>
    <row r="3383" spans="1:29">
      <c r="A3383" t="s">
        <v>3885</v>
      </c>
      <c r="B3383" s="2">
        <v>45589</v>
      </c>
      <c r="C3383" t="s">
        <v>538</v>
      </c>
      <c r="D3383" t="s">
        <v>31</v>
      </c>
      <c r="E3383" t="s">
        <v>119</v>
      </c>
      <c r="F3383" t="s">
        <v>70</v>
      </c>
      <c r="G3383">
        <v>27</v>
      </c>
      <c r="H3383" t="s">
        <v>88</v>
      </c>
      <c r="I3383" t="s">
        <v>89</v>
      </c>
      <c r="J3383" t="s">
        <v>82</v>
      </c>
      <c r="K3383" t="s">
        <v>239</v>
      </c>
      <c r="L3383" t="s">
        <v>155</v>
      </c>
      <c r="M3383" t="s">
        <v>63</v>
      </c>
      <c r="N3383" t="s">
        <v>64</v>
      </c>
      <c r="O3383">
        <v>8</v>
      </c>
      <c r="P3383" s="4">
        <v>13403</v>
      </c>
      <c r="Q3383" s="4">
        <v>10588</v>
      </c>
      <c r="R3383" s="3">
        <v>0.05</v>
      </c>
      <c r="S3383" s="4">
        <v>101863</v>
      </c>
      <c r="T3383" s="4">
        <v>84704</v>
      </c>
      <c r="U3383" s="4">
        <v>17159</v>
      </c>
      <c r="V3383" s="3">
        <v>0.16845174400911028</v>
      </c>
      <c r="W3383" t="s">
        <v>54</v>
      </c>
      <c r="X3383" t="s">
        <v>76</v>
      </c>
      <c r="Y3383" t="s">
        <v>56</v>
      </c>
      <c r="Z3383">
        <v>4</v>
      </c>
      <c r="AA3383" t="s">
        <v>163</v>
      </c>
      <c r="AB3383" t="s">
        <v>121</v>
      </c>
      <c r="AC3383">
        <v>3</v>
      </c>
    </row>
    <row r="3384" spans="1:29">
      <c r="A3384" t="s">
        <v>3886</v>
      </c>
      <c r="B3384" s="2">
        <v>45152</v>
      </c>
      <c r="C3384" t="s">
        <v>1155</v>
      </c>
      <c r="D3384" t="s">
        <v>31</v>
      </c>
      <c r="E3384" t="s">
        <v>124</v>
      </c>
      <c r="F3384" t="s">
        <v>70</v>
      </c>
      <c r="G3384">
        <v>59</v>
      </c>
      <c r="H3384" t="s">
        <v>105</v>
      </c>
      <c r="I3384" t="s">
        <v>89</v>
      </c>
      <c r="J3384" t="s">
        <v>82</v>
      </c>
      <c r="K3384" t="s">
        <v>74</v>
      </c>
      <c r="L3384" t="s">
        <v>155</v>
      </c>
      <c r="M3384" t="s">
        <v>39</v>
      </c>
      <c r="N3384" t="s">
        <v>64</v>
      </c>
      <c r="O3384">
        <v>8</v>
      </c>
      <c r="P3384" s="4">
        <v>3723</v>
      </c>
      <c r="Q3384" s="4">
        <v>2494</v>
      </c>
      <c r="R3384" s="3">
        <v>0</v>
      </c>
      <c r="S3384" s="4">
        <v>29784</v>
      </c>
      <c r="T3384" s="4">
        <v>19952</v>
      </c>
      <c r="U3384" s="4">
        <v>9832</v>
      </c>
      <c r="V3384" s="3">
        <v>0.33011012624227776</v>
      </c>
      <c r="W3384" t="s">
        <v>41</v>
      </c>
      <c r="X3384" t="s">
        <v>76</v>
      </c>
      <c r="Y3384" t="s">
        <v>156</v>
      </c>
      <c r="Z3384">
        <v>0</v>
      </c>
      <c r="AA3384" t="s">
        <v>102</v>
      </c>
      <c r="AB3384" t="s">
        <v>45</v>
      </c>
      <c r="AC3384">
        <v>2.2000000000000002</v>
      </c>
    </row>
    <row r="3385" spans="1:29">
      <c r="A3385" t="s">
        <v>3887</v>
      </c>
      <c r="B3385" s="2">
        <v>45307</v>
      </c>
      <c r="C3385" t="s">
        <v>565</v>
      </c>
      <c r="D3385" t="s">
        <v>31</v>
      </c>
      <c r="E3385" t="s">
        <v>170</v>
      </c>
      <c r="F3385" t="s">
        <v>33</v>
      </c>
      <c r="G3385">
        <v>40</v>
      </c>
      <c r="H3385" t="s">
        <v>80</v>
      </c>
      <c r="I3385" t="s">
        <v>81</v>
      </c>
      <c r="J3385" t="s">
        <v>82</v>
      </c>
      <c r="K3385" t="s">
        <v>37</v>
      </c>
      <c r="L3385" t="s">
        <v>112</v>
      </c>
      <c r="M3385" t="s">
        <v>39</v>
      </c>
      <c r="N3385" t="s">
        <v>53</v>
      </c>
      <c r="O3385">
        <v>2</v>
      </c>
      <c r="P3385" s="4">
        <v>24196</v>
      </c>
      <c r="Q3385" s="4">
        <v>15969</v>
      </c>
      <c r="R3385" s="3">
        <v>0.1</v>
      </c>
      <c r="S3385" s="4">
        <v>43553</v>
      </c>
      <c r="T3385" s="4">
        <v>31938</v>
      </c>
      <c r="U3385" s="4">
        <v>11615</v>
      </c>
      <c r="V3385" s="3">
        <v>0.26668656579340116</v>
      </c>
      <c r="W3385" t="s">
        <v>75</v>
      </c>
      <c r="X3385" t="s">
        <v>76</v>
      </c>
      <c r="Y3385" t="s">
        <v>171</v>
      </c>
      <c r="Z3385">
        <v>10</v>
      </c>
      <c r="AA3385" t="s">
        <v>94</v>
      </c>
      <c r="AB3385" t="s">
        <v>121</v>
      </c>
      <c r="AC3385" t="s">
        <v>46</v>
      </c>
    </row>
    <row r="3386" spans="1:29">
      <c r="A3386" t="s">
        <v>3888</v>
      </c>
      <c r="B3386" s="2">
        <v>45117</v>
      </c>
      <c r="C3386" t="s">
        <v>1026</v>
      </c>
      <c r="D3386" t="s">
        <v>31</v>
      </c>
      <c r="E3386" t="s">
        <v>129</v>
      </c>
      <c r="F3386" t="s">
        <v>33</v>
      </c>
      <c r="G3386">
        <v>24</v>
      </c>
      <c r="H3386" t="s">
        <v>153</v>
      </c>
      <c r="I3386" t="s">
        <v>154</v>
      </c>
      <c r="J3386" t="s">
        <v>36</v>
      </c>
      <c r="K3386" t="s">
        <v>214</v>
      </c>
      <c r="L3386" t="s">
        <v>38</v>
      </c>
      <c r="M3386" t="s">
        <v>63</v>
      </c>
      <c r="N3386" t="s">
        <v>93</v>
      </c>
      <c r="O3386">
        <v>5</v>
      </c>
      <c r="P3386" s="4">
        <v>10187</v>
      </c>
      <c r="Q3386" s="4">
        <v>6825</v>
      </c>
      <c r="R3386" s="3">
        <v>0</v>
      </c>
      <c r="S3386" s="4">
        <v>50935</v>
      </c>
      <c r="T3386" s="4">
        <v>34125</v>
      </c>
      <c r="U3386" s="4">
        <v>16810</v>
      </c>
      <c r="V3386" s="3">
        <v>0.33002846765485422</v>
      </c>
      <c r="W3386" t="s">
        <v>54</v>
      </c>
      <c r="X3386" t="s">
        <v>55</v>
      </c>
      <c r="Y3386" t="s">
        <v>56</v>
      </c>
      <c r="Z3386">
        <v>3</v>
      </c>
      <c r="AA3386" t="s">
        <v>193</v>
      </c>
      <c r="AB3386" t="s">
        <v>45</v>
      </c>
      <c r="AC3386">
        <v>4.5</v>
      </c>
    </row>
    <row r="3387" spans="1:29">
      <c r="A3387" t="s">
        <v>3889</v>
      </c>
      <c r="B3387" s="2">
        <v>45187</v>
      </c>
      <c r="C3387" t="s">
        <v>1005</v>
      </c>
      <c r="D3387" t="s">
        <v>31</v>
      </c>
      <c r="E3387" t="s">
        <v>129</v>
      </c>
      <c r="F3387" t="s">
        <v>33</v>
      </c>
      <c r="G3387">
        <v>48</v>
      </c>
      <c r="H3387" t="s">
        <v>80</v>
      </c>
      <c r="I3387" t="s">
        <v>81</v>
      </c>
      <c r="J3387" t="s">
        <v>82</v>
      </c>
      <c r="K3387" t="s">
        <v>130</v>
      </c>
      <c r="L3387" t="s">
        <v>142</v>
      </c>
      <c r="M3387" t="s">
        <v>92</v>
      </c>
      <c r="N3387" t="s">
        <v>126</v>
      </c>
      <c r="O3387">
        <v>2</v>
      </c>
      <c r="P3387" s="4">
        <v>23055</v>
      </c>
      <c r="Q3387" s="4">
        <v>12680</v>
      </c>
      <c r="R3387" s="3">
        <v>0.1</v>
      </c>
      <c r="S3387" s="4">
        <v>41499</v>
      </c>
      <c r="T3387" s="4">
        <v>25360</v>
      </c>
      <c r="U3387" s="4">
        <v>16139</v>
      </c>
      <c r="V3387" s="3">
        <v>0.38890093737198489</v>
      </c>
      <c r="W3387" t="s">
        <v>75</v>
      </c>
      <c r="X3387" t="s">
        <v>76</v>
      </c>
      <c r="Y3387" t="s">
        <v>56</v>
      </c>
      <c r="Z3387">
        <v>1</v>
      </c>
      <c r="AA3387" t="s">
        <v>185</v>
      </c>
      <c r="AB3387" t="s">
        <v>150</v>
      </c>
      <c r="AC3387">
        <v>4.0999999999999996</v>
      </c>
    </row>
    <row r="3388" spans="1:29">
      <c r="A3388" t="s">
        <v>3890</v>
      </c>
      <c r="B3388" s="2">
        <v>44965</v>
      </c>
      <c r="C3388" t="s">
        <v>1134</v>
      </c>
      <c r="D3388" t="s">
        <v>31</v>
      </c>
      <c r="E3388" t="s">
        <v>111</v>
      </c>
      <c r="F3388" t="s">
        <v>70</v>
      </c>
      <c r="G3388">
        <v>30</v>
      </c>
      <c r="H3388" t="s">
        <v>146</v>
      </c>
      <c r="I3388" t="s">
        <v>147</v>
      </c>
      <c r="J3388" t="s">
        <v>36</v>
      </c>
      <c r="K3388" t="s">
        <v>192</v>
      </c>
      <c r="L3388" t="s">
        <v>101</v>
      </c>
      <c r="M3388" t="s">
        <v>63</v>
      </c>
      <c r="N3388" t="s">
        <v>40</v>
      </c>
      <c r="O3388">
        <v>4</v>
      </c>
      <c r="P3388" s="4">
        <v>17203</v>
      </c>
      <c r="Q3388" s="4">
        <v>13074</v>
      </c>
      <c r="R3388" s="3">
        <v>0.15</v>
      </c>
      <c r="S3388" s="4">
        <v>58490</v>
      </c>
      <c r="T3388" s="4">
        <v>52296</v>
      </c>
      <c r="U3388" s="4">
        <v>6194</v>
      </c>
      <c r="V3388" s="3">
        <v>0.10589844417849205</v>
      </c>
      <c r="W3388" t="s">
        <v>75</v>
      </c>
      <c r="X3388" t="s">
        <v>76</v>
      </c>
      <c r="Y3388" t="s">
        <v>56</v>
      </c>
      <c r="Z3388">
        <v>3</v>
      </c>
      <c r="AA3388" t="s">
        <v>185</v>
      </c>
      <c r="AB3388" t="s">
        <v>150</v>
      </c>
      <c r="AC3388">
        <v>4.0999999999999996</v>
      </c>
    </row>
    <row r="3389" spans="1:29">
      <c r="A3389" t="s">
        <v>3891</v>
      </c>
      <c r="B3389" s="2">
        <v>45320</v>
      </c>
      <c r="C3389" t="s">
        <v>431</v>
      </c>
      <c r="D3389" t="s">
        <v>49</v>
      </c>
      <c r="E3389" t="s">
        <v>50</v>
      </c>
      <c r="F3389" t="s">
        <v>33</v>
      </c>
      <c r="G3389">
        <v>46</v>
      </c>
      <c r="H3389" t="s">
        <v>34</v>
      </c>
      <c r="I3389" t="s">
        <v>35</v>
      </c>
      <c r="J3389" t="s">
        <v>36</v>
      </c>
      <c r="K3389" t="s">
        <v>162</v>
      </c>
      <c r="L3389" t="s">
        <v>155</v>
      </c>
      <c r="M3389" t="s">
        <v>83</v>
      </c>
      <c r="N3389" t="s">
        <v>40</v>
      </c>
      <c r="O3389">
        <v>2</v>
      </c>
      <c r="P3389" s="4">
        <v>21267</v>
      </c>
      <c r="Q3389" s="4">
        <v>11910</v>
      </c>
      <c r="R3389" s="3">
        <v>0.05</v>
      </c>
      <c r="S3389" s="4">
        <v>40407</v>
      </c>
      <c r="T3389" s="4">
        <v>23820</v>
      </c>
      <c r="U3389" s="4">
        <v>16587</v>
      </c>
      <c r="V3389" s="3">
        <v>0.41049818100824115</v>
      </c>
      <c r="W3389" t="s">
        <v>84</v>
      </c>
      <c r="X3389" t="s">
        <v>42</v>
      </c>
      <c r="Y3389" t="s">
        <v>156</v>
      </c>
      <c r="Z3389">
        <v>0</v>
      </c>
      <c r="AA3389" t="s">
        <v>94</v>
      </c>
      <c r="AB3389" t="s">
        <v>150</v>
      </c>
      <c r="AC3389">
        <v>2.4</v>
      </c>
    </row>
    <row r="3390" spans="1:29">
      <c r="A3390" t="s">
        <v>3892</v>
      </c>
      <c r="B3390" s="2">
        <v>45411</v>
      </c>
      <c r="C3390" t="s">
        <v>587</v>
      </c>
      <c r="D3390" t="s">
        <v>31</v>
      </c>
      <c r="E3390" t="s">
        <v>124</v>
      </c>
      <c r="F3390" t="s">
        <v>70</v>
      </c>
      <c r="G3390">
        <v>30</v>
      </c>
      <c r="H3390" t="s">
        <v>99</v>
      </c>
      <c r="I3390" t="s">
        <v>99</v>
      </c>
      <c r="J3390" t="s">
        <v>100</v>
      </c>
      <c r="K3390" t="s">
        <v>120</v>
      </c>
      <c r="L3390" t="s">
        <v>142</v>
      </c>
      <c r="M3390" t="s">
        <v>63</v>
      </c>
      <c r="N3390" t="s">
        <v>64</v>
      </c>
      <c r="O3390">
        <v>7</v>
      </c>
      <c r="P3390" s="4">
        <v>20999</v>
      </c>
      <c r="Q3390" s="4">
        <v>13019</v>
      </c>
      <c r="R3390" s="3">
        <v>0.15</v>
      </c>
      <c r="S3390" s="4">
        <v>124944</v>
      </c>
      <c r="T3390" s="4">
        <v>91133</v>
      </c>
      <c r="U3390" s="4">
        <v>33811</v>
      </c>
      <c r="V3390" s="3">
        <v>0.27060923293635547</v>
      </c>
      <c r="W3390" t="s">
        <v>75</v>
      </c>
      <c r="X3390" t="s">
        <v>42</v>
      </c>
      <c r="Y3390" t="s">
        <v>56</v>
      </c>
      <c r="Z3390">
        <v>7</v>
      </c>
      <c r="AA3390" t="s">
        <v>143</v>
      </c>
      <c r="AB3390" t="s">
        <v>194</v>
      </c>
      <c r="AC3390">
        <v>4.5999999999999996</v>
      </c>
    </row>
    <row r="3391" spans="1:29">
      <c r="A3391" t="s">
        <v>3893</v>
      </c>
      <c r="B3391" s="2">
        <v>45033</v>
      </c>
      <c r="C3391" t="s">
        <v>301</v>
      </c>
      <c r="D3391" t="s">
        <v>31</v>
      </c>
      <c r="E3391" t="s">
        <v>188</v>
      </c>
      <c r="F3391" t="s">
        <v>33</v>
      </c>
      <c r="G3391">
        <v>23</v>
      </c>
      <c r="H3391" t="s">
        <v>80</v>
      </c>
      <c r="I3391" t="s">
        <v>81</v>
      </c>
      <c r="J3391" t="s">
        <v>82</v>
      </c>
      <c r="K3391" t="s">
        <v>219</v>
      </c>
      <c r="L3391" t="s">
        <v>38</v>
      </c>
      <c r="M3391" t="s">
        <v>83</v>
      </c>
      <c r="N3391" t="s">
        <v>93</v>
      </c>
      <c r="O3391">
        <v>7</v>
      </c>
      <c r="P3391" s="4">
        <v>10074</v>
      </c>
      <c r="Q3391" s="4">
        <v>7958</v>
      </c>
      <c r="R3391" s="3">
        <v>0.05</v>
      </c>
      <c r="S3391" s="4">
        <v>66992</v>
      </c>
      <c r="T3391" s="4">
        <v>55706</v>
      </c>
      <c r="U3391" s="4">
        <v>11286</v>
      </c>
      <c r="V3391" s="3">
        <v>0.16846787676140434</v>
      </c>
      <c r="W3391" t="s">
        <v>54</v>
      </c>
      <c r="X3391" t="s">
        <v>76</v>
      </c>
      <c r="Y3391" t="s">
        <v>56</v>
      </c>
      <c r="Z3391">
        <v>4</v>
      </c>
      <c r="AA3391" t="s">
        <v>167</v>
      </c>
      <c r="AB3391" t="s">
        <v>121</v>
      </c>
      <c r="AC3391">
        <v>4</v>
      </c>
    </row>
    <row r="3392" spans="1:29">
      <c r="A3392" t="s">
        <v>3894</v>
      </c>
      <c r="B3392" s="2">
        <v>45641</v>
      </c>
      <c r="C3392" t="s">
        <v>490</v>
      </c>
      <c r="D3392" t="s">
        <v>31</v>
      </c>
      <c r="E3392" t="s">
        <v>188</v>
      </c>
      <c r="F3392" t="s">
        <v>33</v>
      </c>
      <c r="G3392">
        <v>32</v>
      </c>
      <c r="H3392" t="s">
        <v>146</v>
      </c>
      <c r="I3392" t="s">
        <v>147</v>
      </c>
      <c r="J3392" t="s">
        <v>36</v>
      </c>
      <c r="K3392" t="s">
        <v>214</v>
      </c>
      <c r="L3392" t="s">
        <v>52</v>
      </c>
      <c r="M3392" t="s">
        <v>92</v>
      </c>
      <c r="N3392" t="s">
        <v>53</v>
      </c>
      <c r="O3392">
        <v>3</v>
      </c>
      <c r="P3392" s="4">
        <v>5114</v>
      </c>
      <c r="Q3392" s="4">
        <v>3426</v>
      </c>
      <c r="R3392" s="3">
        <v>0.1</v>
      </c>
      <c r="S3392" s="4">
        <v>13808</v>
      </c>
      <c r="T3392" s="4">
        <v>10278</v>
      </c>
      <c r="U3392" s="4">
        <v>3530</v>
      </c>
      <c r="V3392" s="3">
        <v>0.25564889918887601</v>
      </c>
      <c r="W3392" t="s">
        <v>75</v>
      </c>
      <c r="X3392" t="s">
        <v>42</v>
      </c>
      <c r="Y3392" t="s">
        <v>171</v>
      </c>
      <c r="Z3392">
        <v>13</v>
      </c>
      <c r="AA3392" t="s">
        <v>185</v>
      </c>
      <c r="AB3392" t="s">
        <v>66</v>
      </c>
      <c r="AC3392" t="s">
        <v>46</v>
      </c>
    </row>
    <row r="3393" spans="1:29">
      <c r="A3393" t="s">
        <v>3895</v>
      </c>
      <c r="B3393" s="2">
        <v>45115</v>
      </c>
      <c r="C3393" t="s">
        <v>813</v>
      </c>
      <c r="D3393" t="s">
        <v>31</v>
      </c>
      <c r="E3393" t="s">
        <v>60</v>
      </c>
      <c r="F3393" t="s">
        <v>70</v>
      </c>
      <c r="G3393">
        <v>25</v>
      </c>
      <c r="H3393" t="s">
        <v>71</v>
      </c>
      <c r="I3393" t="s">
        <v>72</v>
      </c>
      <c r="J3393" t="s">
        <v>73</v>
      </c>
      <c r="K3393" t="s">
        <v>51</v>
      </c>
      <c r="L3393" t="s">
        <v>137</v>
      </c>
      <c r="M3393" t="s">
        <v>92</v>
      </c>
      <c r="N3393" t="s">
        <v>126</v>
      </c>
      <c r="O3393">
        <v>2</v>
      </c>
      <c r="P3393" s="4">
        <v>18385</v>
      </c>
      <c r="Q3393" s="4">
        <v>12870</v>
      </c>
      <c r="R3393" s="3">
        <v>0.05</v>
      </c>
      <c r="S3393" s="4">
        <v>34932</v>
      </c>
      <c r="T3393" s="4">
        <v>25740</v>
      </c>
      <c r="U3393" s="4">
        <v>9192</v>
      </c>
      <c r="V3393" s="3">
        <v>0.26313981449673651</v>
      </c>
      <c r="W3393" t="s">
        <v>84</v>
      </c>
      <c r="X3393" t="s">
        <v>76</v>
      </c>
      <c r="Y3393" t="s">
        <v>56</v>
      </c>
      <c r="Z3393">
        <v>6</v>
      </c>
      <c r="AA3393" t="s">
        <v>94</v>
      </c>
      <c r="AB3393" t="s">
        <v>189</v>
      </c>
      <c r="AC3393">
        <v>4.9000000000000004</v>
      </c>
    </row>
    <row r="3394" spans="1:29">
      <c r="A3394" t="s">
        <v>3896</v>
      </c>
      <c r="B3394" s="2">
        <v>45528</v>
      </c>
      <c r="C3394" t="s">
        <v>1051</v>
      </c>
      <c r="D3394" t="s">
        <v>49</v>
      </c>
      <c r="E3394" t="s">
        <v>119</v>
      </c>
      <c r="F3394" t="s">
        <v>70</v>
      </c>
      <c r="G3394">
        <v>41</v>
      </c>
      <c r="H3394" t="s">
        <v>146</v>
      </c>
      <c r="I3394" t="s">
        <v>147</v>
      </c>
      <c r="J3394" t="s">
        <v>36</v>
      </c>
      <c r="K3394" t="s">
        <v>219</v>
      </c>
      <c r="L3394" t="s">
        <v>62</v>
      </c>
      <c r="M3394" t="s">
        <v>92</v>
      </c>
      <c r="N3394" t="s">
        <v>53</v>
      </c>
      <c r="O3394">
        <v>6</v>
      </c>
      <c r="P3394" s="4">
        <v>9404</v>
      </c>
      <c r="Q3394" s="4">
        <v>6301</v>
      </c>
      <c r="R3394" s="3">
        <v>0</v>
      </c>
      <c r="S3394" s="4">
        <v>56424</v>
      </c>
      <c r="T3394" s="4">
        <v>37806</v>
      </c>
      <c r="U3394" s="4">
        <v>18618</v>
      </c>
      <c r="V3394" s="3">
        <v>0.32996597192683963</v>
      </c>
      <c r="W3394" t="s">
        <v>54</v>
      </c>
      <c r="X3394" t="s">
        <v>55</v>
      </c>
      <c r="Y3394" t="s">
        <v>56</v>
      </c>
      <c r="Z3394">
        <v>1</v>
      </c>
      <c r="AA3394" t="s">
        <v>185</v>
      </c>
      <c r="AB3394" t="s">
        <v>66</v>
      </c>
      <c r="AC3394">
        <v>4</v>
      </c>
    </row>
    <row r="3395" spans="1:29">
      <c r="A3395" t="s">
        <v>3897</v>
      </c>
      <c r="B3395" s="2">
        <v>45107</v>
      </c>
      <c r="C3395" t="s">
        <v>367</v>
      </c>
      <c r="D3395" t="s">
        <v>31</v>
      </c>
      <c r="E3395" t="s">
        <v>188</v>
      </c>
      <c r="F3395" t="s">
        <v>33</v>
      </c>
      <c r="G3395">
        <v>57</v>
      </c>
      <c r="H3395" t="s">
        <v>99</v>
      </c>
      <c r="I3395" t="s">
        <v>99</v>
      </c>
      <c r="J3395" t="s">
        <v>100</v>
      </c>
      <c r="K3395" t="s">
        <v>74</v>
      </c>
      <c r="L3395" t="s">
        <v>142</v>
      </c>
      <c r="M3395" t="s">
        <v>83</v>
      </c>
      <c r="N3395" t="s">
        <v>40</v>
      </c>
      <c r="O3395">
        <v>6</v>
      </c>
      <c r="P3395" s="4">
        <v>11927</v>
      </c>
      <c r="Q3395" s="4">
        <v>9065</v>
      </c>
      <c r="R3395" s="3">
        <v>0</v>
      </c>
      <c r="S3395" s="4">
        <v>71562</v>
      </c>
      <c r="T3395" s="4">
        <v>54390</v>
      </c>
      <c r="U3395" s="4">
        <v>17172</v>
      </c>
      <c r="V3395" s="3">
        <v>0.23995975517732876</v>
      </c>
      <c r="W3395" t="s">
        <v>54</v>
      </c>
      <c r="X3395" t="s">
        <v>55</v>
      </c>
      <c r="Y3395" t="s">
        <v>56</v>
      </c>
      <c r="Z3395">
        <v>7</v>
      </c>
      <c r="AA3395" t="s">
        <v>143</v>
      </c>
      <c r="AB3395" t="s">
        <v>189</v>
      </c>
      <c r="AC3395">
        <v>3.7</v>
      </c>
    </row>
    <row r="3396" spans="1:29">
      <c r="A3396" t="s">
        <v>3898</v>
      </c>
      <c r="B3396" s="2">
        <v>45482</v>
      </c>
      <c r="C3396" t="s">
        <v>532</v>
      </c>
      <c r="D3396" t="s">
        <v>31</v>
      </c>
      <c r="E3396" t="s">
        <v>32</v>
      </c>
      <c r="F3396" t="s">
        <v>33</v>
      </c>
      <c r="G3396">
        <v>43</v>
      </c>
      <c r="H3396" t="s">
        <v>88</v>
      </c>
      <c r="I3396" t="s">
        <v>89</v>
      </c>
      <c r="J3396" t="s">
        <v>82</v>
      </c>
      <c r="K3396" t="s">
        <v>148</v>
      </c>
      <c r="L3396" t="s">
        <v>91</v>
      </c>
      <c r="M3396" t="s">
        <v>83</v>
      </c>
      <c r="N3396" t="s">
        <v>53</v>
      </c>
      <c r="O3396">
        <v>6</v>
      </c>
      <c r="P3396" s="4">
        <v>14476</v>
      </c>
      <c r="Q3396" s="4">
        <v>8251</v>
      </c>
      <c r="R3396" s="3">
        <v>0.2</v>
      </c>
      <c r="S3396" s="4">
        <v>69485</v>
      </c>
      <c r="T3396" s="4">
        <v>49506</v>
      </c>
      <c r="U3396" s="4">
        <v>19979</v>
      </c>
      <c r="V3396" s="3">
        <v>0.28752968266532347</v>
      </c>
      <c r="W3396" t="s">
        <v>84</v>
      </c>
      <c r="X3396" t="s">
        <v>76</v>
      </c>
      <c r="Y3396" t="s">
        <v>56</v>
      </c>
      <c r="Z3396">
        <v>7</v>
      </c>
      <c r="AA3396" t="s">
        <v>102</v>
      </c>
      <c r="AB3396" t="s">
        <v>66</v>
      </c>
      <c r="AC3396">
        <v>4.5</v>
      </c>
    </row>
    <row r="3397" spans="1:29">
      <c r="A3397" t="s">
        <v>3899</v>
      </c>
      <c r="B3397" s="2">
        <v>45326</v>
      </c>
      <c r="C3397" t="s">
        <v>59</v>
      </c>
      <c r="D3397" t="s">
        <v>49</v>
      </c>
      <c r="E3397" t="s">
        <v>98</v>
      </c>
      <c r="F3397" t="s">
        <v>70</v>
      </c>
      <c r="G3397">
        <v>44</v>
      </c>
      <c r="H3397" t="s">
        <v>105</v>
      </c>
      <c r="I3397" t="s">
        <v>89</v>
      </c>
      <c r="J3397" t="s">
        <v>82</v>
      </c>
      <c r="K3397" t="s">
        <v>368</v>
      </c>
      <c r="L3397" t="s">
        <v>52</v>
      </c>
      <c r="M3397" t="s">
        <v>63</v>
      </c>
      <c r="N3397" t="s">
        <v>64</v>
      </c>
      <c r="O3397">
        <v>6</v>
      </c>
      <c r="P3397" s="4">
        <v>14426</v>
      </c>
      <c r="Q3397" s="4">
        <v>9810</v>
      </c>
      <c r="R3397" s="3">
        <v>0.05</v>
      </c>
      <c r="S3397" s="4">
        <v>82228</v>
      </c>
      <c r="T3397" s="4">
        <v>58860</v>
      </c>
      <c r="U3397" s="4">
        <v>23368</v>
      </c>
      <c r="V3397" s="3">
        <v>0.28418543561803766</v>
      </c>
      <c r="W3397" t="s">
        <v>41</v>
      </c>
      <c r="X3397" t="s">
        <v>42</v>
      </c>
      <c r="Y3397" t="s">
        <v>171</v>
      </c>
      <c r="Z3397">
        <v>11</v>
      </c>
      <c r="AA3397" t="s">
        <v>163</v>
      </c>
      <c r="AB3397" t="s">
        <v>189</v>
      </c>
      <c r="AC3397" t="s">
        <v>46</v>
      </c>
    </row>
    <row r="3398" spans="1:29">
      <c r="A3398" t="s">
        <v>3900</v>
      </c>
      <c r="B3398" s="2">
        <v>45644</v>
      </c>
      <c r="C3398" t="s">
        <v>937</v>
      </c>
      <c r="D3398" t="s">
        <v>31</v>
      </c>
      <c r="E3398" t="s">
        <v>129</v>
      </c>
      <c r="F3398" t="s">
        <v>33</v>
      </c>
      <c r="G3398">
        <v>56</v>
      </c>
      <c r="H3398" t="s">
        <v>88</v>
      </c>
      <c r="I3398" t="s">
        <v>89</v>
      </c>
      <c r="J3398" t="s">
        <v>82</v>
      </c>
      <c r="K3398" t="s">
        <v>269</v>
      </c>
      <c r="L3398" t="s">
        <v>52</v>
      </c>
      <c r="M3398" t="s">
        <v>107</v>
      </c>
      <c r="N3398" t="s">
        <v>40</v>
      </c>
      <c r="O3398">
        <v>2</v>
      </c>
      <c r="P3398" s="4">
        <v>24024</v>
      </c>
      <c r="Q3398" s="4">
        <v>16817</v>
      </c>
      <c r="R3398" s="3">
        <v>0</v>
      </c>
      <c r="S3398" s="4">
        <v>48048</v>
      </c>
      <c r="T3398" s="4">
        <v>33634</v>
      </c>
      <c r="U3398" s="4">
        <v>14414</v>
      </c>
      <c r="V3398" s="3">
        <v>0.29999167499167501</v>
      </c>
      <c r="W3398" t="s">
        <v>41</v>
      </c>
      <c r="X3398" t="s">
        <v>55</v>
      </c>
      <c r="Y3398" t="s">
        <v>56</v>
      </c>
      <c r="Z3398">
        <v>2</v>
      </c>
      <c r="AA3398" t="s">
        <v>220</v>
      </c>
      <c r="AB3398" t="s">
        <v>150</v>
      </c>
      <c r="AC3398">
        <v>5</v>
      </c>
    </row>
    <row r="3399" spans="1:29">
      <c r="A3399" t="s">
        <v>3901</v>
      </c>
      <c r="B3399" s="2">
        <v>44958</v>
      </c>
      <c r="C3399" t="s">
        <v>1144</v>
      </c>
      <c r="D3399" t="s">
        <v>49</v>
      </c>
      <c r="E3399" t="s">
        <v>129</v>
      </c>
      <c r="F3399" t="s">
        <v>33</v>
      </c>
      <c r="G3399">
        <v>31</v>
      </c>
      <c r="H3399" t="s">
        <v>88</v>
      </c>
      <c r="I3399" t="s">
        <v>89</v>
      </c>
      <c r="J3399" t="s">
        <v>82</v>
      </c>
      <c r="K3399" t="s">
        <v>116</v>
      </c>
      <c r="L3399" t="s">
        <v>155</v>
      </c>
      <c r="M3399" t="s">
        <v>63</v>
      </c>
      <c r="N3399" t="s">
        <v>40</v>
      </c>
      <c r="O3399">
        <v>5</v>
      </c>
      <c r="P3399" s="4">
        <v>14384</v>
      </c>
      <c r="Q3399" s="4">
        <v>10788</v>
      </c>
      <c r="R3399" s="3">
        <v>0.1</v>
      </c>
      <c r="S3399" s="4">
        <v>64728</v>
      </c>
      <c r="T3399" s="4">
        <v>53940</v>
      </c>
      <c r="U3399" s="4">
        <v>10788</v>
      </c>
      <c r="V3399" s="3">
        <v>0.16666666666666666</v>
      </c>
      <c r="W3399" t="s">
        <v>84</v>
      </c>
      <c r="X3399" t="s">
        <v>55</v>
      </c>
      <c r="Y3399" t="s">
        <v>56</v>
      </c>
      <c r="Z3399">
        <v>3</v>
      </c>
      <c r="AA3399" t="s">
        <v>172</v>
      </c>
      <c r="AB3399" t="s">
        <v>132</v>
      </c>
      <c r="AC3399">
        <v>3.5</v>
      </c>
    </row>
    <row r="3400" spans="1:29">
      <c r="A3400" t="s">
        <v>3902</v>
      </c>
      <c r="B3400" s="2">
        <v>45016</v>
      </c>
      <c r="C3400" t="s">
        <v>572</v>
      </c>
      <c r="D3400" t="s">
        <v>31</v>
      </c>
      <c r="E3400" t="s">
        <v>60</v>
      </c>
      <c r="F3400" t="s">
        <v>70</v>
      </c>
      <c r="G3400">
        <v>18</v>
      </c>
      <c r="H3400" t="s">
        <v>153</v>
      </c>
      <c r="I3400" t="s">
        <v>154</v>
      </c>
      <c r="J3400" t="s">
        <v>36</v>
      </c>
      <c r="K3400" t="s">
        <v>302</v>
      </c>
      <c r="L3400" t="s">
        <v>38</v>
      </c>
      <c r="M3400" t="s">
        <v>92</v>
      </c>
      <c r="N3400" t="s">
        <v>40</v>
      </c>
      <c r="O3400">
        <v>3</v>
      </c>
      <c r="P3400" s="4">
        <v>9773</v>
      </c>
      <c r="Q3400" s="4">
        <v>7037</v>
      </c>
      <c r="R3400" s="3">
        <v>0</v>
      </c>
      <c r="S3400" s="4">
        <v>29319</v>
      </c>
      <c r="T3400" s="4">
        <v>21111</v>
      </c>
      <c r="U3400" s="4">
        <v>8208</v>
      </c>
      <c r="V3400" s="3">
        <v>0.27995497800061392</v>
      </c>
      <c r="W3400" t="s">
        <v>54</v>
      </c>
      <c r="X3400" t="s">
        <v>42</v>
      </c>
      <c r="Y3400" t="s">
        <v>56</v>
      </c>
      <c r="Z3400">
        <v>1</v>
      </c>
      <c r="AA3400" t="s">
        <v>220</v>
      </c>
      <c r="AB3400" t="s">
        <v>150</v>
      </c>
      <c r="AC3400">
        <v>4.2</v>
      </c>
    </row>
    <row r="3401" spans="1:29">
      <c r="A3401" t="s">
        <v>3903</v>
      </c>
      <c r="B3401" s="2">
        <v>45161</v>
      </c>
      <c r="C3401" t="s">
        <v>684</v>
      </c>
      <c r="D3401" t="s">
        <v>31</v>
      </c>
      <c r="E3401" t="s">
        <v>119</v>
      </c>
      <c r="F3401" t="s">
        <v>70</v>
      </c>
      <c r="G3401">
        <v>47</v>
      </c>
      <c r="H3401" t="s">
        <v>153</v>
      </c>
      <c r="I3401" t="s">
        <v>154</v>
      </c>
      <c r="J3401" t="s">
        <v>36</v>
      </c>
      <c r="K3401" t="s">
        <v>136</v>
      </c>
      <c r="L3401" t="s">
        <v>112</v>
      </c>
      <c r="M3401" t="s">
        <v>39</v>
      </c>
      <c r="N3401" t="s">
        <v>64</v>
      </c>
      <c r="O3401">
        <v>8</v>
      </c>
      <c r="P3401" s="4">
        <v>24030</v>
      </c>
      <c r="Q3401" s="4">
        <v>18743</v>
      </c>
      <c r="R3401" s="3">
        <v>0.05</v>
      </c>
      <c r="S3401" s="4">
        <v>182628</v>
      </c>
      <c r="T3401" s="4">
        <v>149944</v>
      </c>
      <c r="U3401" s="4">
        <v>32684</v>
      </c>
      <c r="V3401" s="3">
        <v>0.17896489037825525</v>
      </c>
      <c r="W3401" t="s">
        <v>84</v>
      </c>
      <c r="X3401" t="s">
        <v>55</v>
      </c>
      <c r="Y3401" t="s">
        <v>56</v>
      </c>
      <c r="Z3401">
        <v>4</v>
      </c>
      <c r="AA3401" t="s">
        <v>44</v>
      </c>
      <c r="AB3401" t="s">
        <v>66</v>
      </c>
      <c r="AC3401">
        <v>4.9000000000000004</v>
      </c>
    </row>
    <row r="3402" spans="1:29">
      <c r="A3402" t="s">
        <v>3904</v>
      </c>
      <c r="B3402" s="2">
        <v>45353</v>
      </c>
      <c r="C3402" t="s">
        <v>207</v>
      </c>
      <c r="D3402" t="s">
        <v>31</v>
      </c>
      <c r="E3402" t="s">
        <v>129</v>
      </c>
      <c r="F3402" t="s">
        <v>33</v>
      </c>
      <c r="G3402">
        <v>35</v>
      </c>
      <c r="H3402" t="s">
        <v>105</v>
      </c>
      <c r="I3402" t="s">
        <v>89</v>
      </c>
      <c r="J3402" t="s">
        <v>82</v>
      </c>
      <c r="K3402" t="s">
        <v>239</v>
      </c>
      <c r="L3402" t="s">
        <v>155</v>
      </c>
      <c r="M3402" t="s">
        <v>92</v>
      </c>
      <c r="N3402" t="s">
        <v>126</v>
      </c>
      <c r="O3402">
        <v>8</v>
      </c>
      <c r="P3402" s="4">
        <v>6966</v>
      </c>
      <c r="Q3402" s="4">
        <v>4249</v>
      </c>
      <c r="R3402" s="3">
        <v>0.05</v>
      </c>
      <c r="S3402" s="4">
        <v>52942</v>
      </c>
      <c r="T3402" s="4">
        <v>33992</v>
      </c>
      <c r="U3402" s="4">
        <v>18950</v>
      </c>
      <c r="V3402" s="3">
        <v>0.35793887650636547</v>
      </c>
      <c r="W3402" t="s">
        <v>75</v>
      </c>
      <c r="X3402" t="s">
        <v>55</v>
      </c>
      <c r="Y3402" t="s">
        <v>156</v>
      </c>
      <c r="Z3402">
        <v>0</v>
      </c>
      <c r="AA3402" t="s">
        <v>85</v>
      </c>
      <c r="AB3402" t="s">
        <v>66</v>
      </c>
      <c r="AC3402">
        <v>2.1</v>
      </c>
    </row>
    <row r="3403" spans="1:29">
      <c r="A3403" t="s">
        <v>3905</v>
      </c>
      <c r="B3403" s="2">
        <v>45302</v>
      </c>
      <c r="C3403" t="s">
        <v>48</v>
      </c>
      <c r="D3403" t="s">
        <v>31</v>
      </c>
      <c r="E3403" t="s">
        <v>69</v>
      </c>
      <c r="F3403" t="s">
        <v>70</v>
      </c>
      <c r="G3403">
        <v>22</v>
      </c>
      <c r="H3403" t="s">
        <v>80</v>
      </c>
      <c r="I3403" t="s">
        <v>81</v>
      </c>
      <c r="J3403" t="s">
        <v>82</v>
      </c>
      <c r="K3403" t="s">
        <v>257</v>
      </c>
      <c r="L3403" t="s">
        <v>137</v>
      </c>
      <c r="M3403" t="s">
        <v>107</v>
      </c>
      <c r="N3403" t="s">
        <v>126</v>
      </c>
      <c r="O3403">
        <v>4</v>
      </c>
      <c r="P3403" s="4">
        <v>11714</v>
      </c>
      <c r="Q3403" s="4">
        <v>6677</v>
      </c>
      <c r="R3403" s="3">
        <v>0</v>
      </c>
      <c r="S3403" s="4">
        <v>46856</v>
      </c>
      <c r="T3403" s="4">
        <v>26708</v>
      </c>
      <c r="U3403" s="4">
        <v>20148</v>
      </c>
      <c r="V3403" s="3">
        <v>0.42999829264128392</v>
      </c>
      <c r="W3403" t="s">
        <v>84</v>
      </c>
      <c r="X3403" t="s">
        <v>76</v>
      </c>
      <c r="Y3403" t="s">
        <v>156</v>
      </c>
      <c r="Z3403">
        <v>0</v>
      </c>
      <c r="AA3403" t="s">
        <v>220</v>
      </c>
      <c r="AB3403" t="s">
        <v>95</v>
      </c>
      <c r="AC3403">
        <v>1.3</v>
      </c>
    </row>
    <row r="3404" spans="1:29">
      <c r="A3404" t="s">
        <v>3906</v>
      </c>
      <c r="B3404" s="2">
        <v>45101</v>
      </c>
      <c r="C3404" t="s">
        <v>301</v>
      </c>
      <c r="D3404" t="s">
        <v>49</v>
      </c>
      <c r="E3404" t="s">
        <v>111</v>
      </c>
      <c r="F3404" t="s">
        <v>70</v>
      </c>
      <c r="G3404">
        <v>21</v>
      </c>
      <c r="H3404" t="s">
        <v>146</v>
      </c>
      <c r="I3404" t="s">
        <v>147</v>
      </c>
      <c r="J3404" t="s">
        <v>36</v>
      </c>
      <c r="K3404" t="s">
        <v>184</v>
      </c>
      <c r="L3404" t="s">
        <v>131</v>
      </c>
      <c r="M3404" t="s">
        <v>39</v>
      </c>
      <c r="N3404" t="s">
        <v>40</v>
      </c>
      <c r="O3404">
        <v>8</v>
      </c>
      <c r="P3404" s="4">
        <v>1067</v>
      </c>
      <c r="Q3404" s="4">
        <v>747</v>
      </c>
      <c r="R3404" s="3">
        <v>0.1</v>
      </c>
      <c r="S3404" s="4">
        <v>7682</v>
      </c>
      <c r="T3404" s="4">
        <v>5976</v>
      </c>
      <c r="U3404" s="4">
        <v>1706</v>
      </c>
      <c r="V3404" s="3">
        <v>0.22207758396250976</v>
      </c>
      <c r="W3404" t="s">
        <v>41</v>
      </c>
      <c r="X3404" t="s">
        <v>76</v>
      </c>
      <c r="Y3404" t="s">
        <v>56</v>
      </c>
      <c r="Z3404">
        <v>2</v>
      </c>
      <c r="AA3404" t="s">
        <v>220</v>
      </c>
      <c r="AB3404" t="s">
        <v>194</v>
      </c>
      <c r="AC3404">
        <v>4.5999999999999996</v>
      </c>
    </row>
    <row r="3405" spans="1:29">
      <c r="A3405" t="s">
        <v>3907</v>
      </c>
      <c r="B3405" s="2">
        <v>45131</v>
      </c>
      <c r="C3405" t="s">
        <v>471</v>
      </c>
      <c r="D3405" t="s">
        <v>49</v>
      </c>
      <c r="E3405" t="s">
        <v>129</v>
      </c>
      <c r="F3405" t="s">
        <v>33</v>
      </c>
      <c r="G3405">
        <v>41</v>
      </c>
      <c r="H3405" t="s">
        <v>71</v>
      </c>
      <c r="I3405" t="s">
        <v>72</v>
      </c>
      <c r="J3405" t="s">
        <v>73</v>
      </c>
      <c r="K3405" t="s">
        <v>120</v>
      </c>
      <c r="L3405" t="s">
        <v>91</v>
      </c>
      <c r="M3405" t="s">
        <v>83</v>
      </c>
      <c r="N3405" t="s">
        <v>126</v>
      </c>
      <c r="O3405">
        <v>8</v>
      </c>
      <c r="P3405" s="4">
        <v>8995</v>
      </c>
      <c r="Q3405" s="4">
        <v>6926</v>
      </c>
      <c r="R3405" s="3">
        <v>0</v>
      </c>
      <c r="S3405" s="4">
        <v>71960</v>
      </c>
      <c r="T3405" s="4">
        <v>55408</v>
      </c>
      <c r="U3405" s="4">
        <v>16552</v>
      </c>
      <c r="V3405" s="3">
        <v>0.23001667593107281</v>
      </c>
      <c r="W3405" t="s">
        <v>75</v>
      </c>
      <c r="X3405" t="s">
        <v>55</v>
      </c>
      <c r="Y3405" t="s">
        <v>56</v>
      </c>
      <c r="Z3405">
        <v>5</v>
      </c>
      <c r="AA3405" t="s">
        <v>172</v>
      </c>
      <c r="AB3405" t="s">
        <v>121</v>
      </c>
      <c r="AC3405">
        <v>3.7</v>
      </c>
    </row>
    <row r="3406" spans="1:29">
      <c r="A3406" t="s">
        <v>3908</v>
      </c>
      <c r="B3406" s="2">
        <v>45218</v>
      </c>
      <c r="C3406" t="s">
        <v>1275</v>
      </c>
      <c r="D3406" t="s">
        <v>31</v>
      </c>
      <c r="E3406" t="s">
        <v>188</v>
      </c>
      <c r="F3406" t="s">
        <v>33</v>
      </c>
      <c r="G3406">
        <v>28</v>
      </c>
      <c r="H3406" t="s">
        <v>71</v>
      </c>
      <c r="I3406" t="s">
        <v>72</v>
      </c>
      <c r="J3406" t="s">
        <v>73</v>
      </c>
      <c r="K3406" t="s">
        <v>192</v>
      </c>
      <c r="L3406" t="s">
        <v>101</v>
      </c>
      <c r="M3406" t="s">
        <v>107</v>
      </c>
      <c r="N3406" t="s">
        <v>126</v>
      </c>
      <c r="O3406">
        <v>7</v>
      </c>
      <c r="P3406" s="4">
        <v>20343</v>
      </c>
      <c r="Q3406" s="4">
        <v>13426</v>
      </c>
      <c r="R3406" s="3">
        <v>0.05</v>
      </c>
      <c r="S3406" s="4">
        <v>135281</v>
      </c>
      <c r="T3406" s="4">
        <v>93982</v>
      </c>
      <c r="U3406" s="4">
        <v>41299</v>
      </c>
      <c r="V3406" s="3">
        <v>0.30528307744620459</v>
      </c>
      <c r="W3406" t="s">
        <v>54</v>
      </c>
      <c r="X3406" t="s">
        <v>42</v>
      </c>
      <c r="Y3406" t="s">
        <v>56</v>
      </c>
      <c r="Z3406">
        <v>2</v>
      </c>
      <c r="AA3406" t="s">
        <v>143</v>
      </c>
      <c r="AB3406" t="s">
        <v>189</v>
      </c>
      <c r="AC3406">
        <v>3.9</v>
      </c>
    </row>
    <row r="3407" spans="1:29">
      <c r="A3407" t="s">
        <v>3909</v>
      </c>
      <c r="B3407" s="2">
        <v>45348</v>
      </c>
      <c r="C3407" t="s">
        <v>228</v>
      </c>
      <c r="D3407" t="s">
        <v>31</v>
      </c>
      <c r="E3407" t="s">
        <v>119</v>
      </c>
      <c r="F3407" t="s">
        <v>70</v>
      </c>
      <c r="G3407">
        <v>44</v>
      </c>
      <c r="H3407" t="s">
        <v>34</v>
      </c>
      <c r="I3407" t="s">
        <v>35</v>
      </c>
      <c r="J3407" t="s">
        <v>36</v>
      </c>
      <c r="K3407" t="s">
        <v>136</v>
      </c>
      <c r="L3407" t="s">
        <v>131</v>
      </c>
      <c r="M3407" t="s">
        <v>92</v>
      </c>
      <c r="N3407" t="s">
        <v>40</v>
      </c>
      <c r="O3407">
        <v>5</v>
      </c>
      <c r="P3407" s="4">
        <v>4318</v>
      </c>
      <c r="Q3407" s="4">
        <v>3325</v>
      </c>
      <c r="R3407" s="3">
        <v>0</v>
      </c>
      <c r="S3407" s="4">
        <v>21590</v>
      </c>
      <c r="T3407" s="4">
        <v>16625</v>
      </c>
      <c r="U3407" s="4">
        <v>4965</v>
      </c>
      <c r="V3407" s="3">
        <v>0.22996757758221398</v>
      </c>
      <c r="W3407" t="s">
        <v>41</v>
      </c>
      <c r="X3407" t="s">
        <v>55</v>
      </c>
      <c r="Y3407" t="s">
        <v>56</v>
      </c>
      <c r="Z3407">
        <v>5</v>
      </c>
      <c r="AA3407" t="s">
        <v>77</v>
      </c>
      <c r="AB3407" t="s">
        <v>189</v>
      </c>
      <c r="AC3407">
        <v>4.5</v>
      </c>
    </row>
    <row r="3408" spans="1:29">
      <c r="A3408" t="s">
        <v>3910</v>
      </c>
      <c r="B3408" s="2">
        <v>45277</v>
      </c>
      <c r="C3408" t="s">
        <v>295</v>
      </c>
      <c r="D3408" t="s">
        <v>31</v>
      </c>
      <c r="E3408" t="s">
        <v>111</v>
      </c>
      <c r="F3408" t="s">
        <v>70</v>
      </c>
      <c r="G3408">
        <v>20</v>
      </c>
      <c r="H3408" t="s">
        <v>99</v>
      </c>
      <c r="I3408" t="s">
        <v>99</v>
      </c>
      <c r="J3408" t="s">
        <v>100</v>
      </c>
      <c r="K3408" t="s">
        <v>120</v>
      </c>
      <c r="L3408" t="s">
        <v>38</v>
      </c>
      <c r="M3408" t="s">
        <v>107</v>
      </c>
      <c r="N3408" t="s">
        <v>64</v>
      </c>
      <c r="O3408">
        <v>7</v>
      </c>
      <c r="P3408" s="4">
        <v>23375</v>
      </c>
      <c r="Q3408" s="4">
        <v>15428</v>
      </c>
      <c r="R3408" s="3">
        <v>0.15</v>
      </c>
      <c r="S3408" s="4">
        <v>139081</v>
      </c>
      <c r="T3408" s="4">
        <v>107996</v>
      </c>
      <c r="U3408" s="4">
        <v>31085</v>
      </c>
      <c r="V3408" s="3">
        <v>0.22350285085669502</v>
      </c>
      <c r="W3408" t="s">
        <v>84</v>
      </c>
      <c r="X3408" t="s">
        <v>42</v>
      </c>
      <c r="Y3408" t="s">
        <v>56</v>
      </c>
      <c r="Z3408">
        <v>3</v>
      </c>
      <c r="AA3408" t="s">
        <v>44</v>
      </c>
      <c r="AB3408" t="s">
        <v>95</v>
      </c>
      <c r="AC3408">
        <v>3.2</v>
      </c>
    </row>
    <row r="3409" spans="1:29">
      <c r="A3409" t="s">
        <v>3911</v>
      </c>
      <c r="B3409" s="2">
        <v>45494</v>
      </c>
      <c r="C3409" t="s">
        <v>191</v>
      </c>
      <c r="D3409" t="s">
        <v>31</v>
      </c>
      <c r="E3409" t="s">
        <v>124</v>
      </c>
      <c r="F3409" t="s">
        <v>70</v>
      </c>
      <c r="G3409">
        <v>51</v>
      </c>
      <c r="H3409" t="s">
        <v>99</v>
      </c>
      <c r="I3409" t="s">
        <v>99</v>
      </c>
      <c r="J3409" t="s">
        <v>100</v>
      </c>
      <c r="K3409" t="s">
        <v>90</v>
      </c>
      <c r="L3409" t="s">
        <v>155</v>
      </c>
      <c r="M3409" t="s">
        <v>63</v>
      </c>
      <c r="N3409" t="s">
        <v>93</v>
      </c>
      <c r="O3409">
        <v>7</v>
      </c>
      <c r="P3409" s="4">
        <v>4229</v>
      </c>
      <c r="Q3409" s="4">
        <v>2918</v>
      </c>
      <c r="R3409" s="3">
        <v>0.15</v>
      </c>
      <c r="S3409" s="4">
        <v>25163</v>
      </c>
      <c r="T3409" s="4">
        <v>20426</v>
      </c>
      <c r="U3409" s="4">
        <v>4737</v>
      </c>
      <c r="V3409" s="3">
        <v>0.18825259309303341</v>
      </c>
      <c r="W3409" t="s">
        <v>75</v>
      </c>
      <c r="X3409" t="s">
        <v>55</v>
      </c>
      <c r="Y3409" t="s">
        <v>56</v>
      </c>
      <c r="Z3409">
        <v>7</v>
      </c>
      <c r="AA3409" t="s">
        <v>85</v>
      </c>
      <c r="AB3409" t="s">
        <v>189</v>
      </c>
      <c r="AC3409">
        <v>4.5999999999999996</v>
      </c>
    </row>
    <row r="3410" spans="1:29">
      <c r="A3410" t="s">
        <v>3912</v>
      </c>
      <c r="B3410" s="2">
        <v>45653</v>
      </c>
      <c r="C3410" t="s">
        <v>1186</v>
      </c>
      <c r="D3410" t="s">
        <v>49</v>
      </c>
      <c r="E3410" t="s">
        <v>170</v>
      </c>
      <c r="F3410" t="s">
        <v>33</v>
      </c>
      <c r="G3410">
        <v>21</v>
      </c>
      <c r="H3410" t="s">
        <v>146</v>
      </c>
      <c r="I3410" t="s">
        <v>147</v>
      </c>
      <c r="J3410" t="s">
        <v>36</v>
      </c>
      <c r="K3410" t="s">
        <v>199</v>
      </c>
      <c r="L3410" t="s">
        <v>101</v>
      </c>
      <c r="M3410" t="s">
        <v>83</v>
      </c>
      <c r="N3410" t="s">
        <v>40</v>
      </c>
      <c r="O3410">
        <v>8</v>
      </c>
      <c r="P3410" s="4">
        <v>17956</v>
      </c>
      <c r="Q3410" s="4">
        <v>11851</v>
      </c>
      <c r="R3410" s="3">
        <v>0.1</v>
      </c>
      <c r="S3410" s="4">
        <v>129283</v>
      </c>
      <c r="T3410" s="4">
        <v>94808</v>
      </c>
      <c r="U3410" s="4">
        <v>34475</v>
      </c>
      <c r="V3410" s="3">
        <v>0.26666305701445664</v>
      </c>
      <c r="W3410" t="s">
        <v>84</v>
      </c>
      <c r="X3410" t="s">
        <v>55</v>
      </c>
      <c r="Y3410" t="s">
        <v>171</v>
      </c>
      <c r="Z3410">
        <v>12</v>
      </c>
      <c r="AA3410" t="s">
        <v>181</v>
      </c>
      <c r="AB3410" t="s">
        <v>45</v>
      </c>
      <c r="AC3410" t="s">
        <v>46</v>
      </c>
    </row>
    <row r="3411" spans="1:29">
      <c r="A3411" t="s">
        <v>3913</v>
      </c>
      <c r="B3411" s="2">
        <v>44929</v>
      </c>
      <c r="C3411" t="s">
        <v>1275</v>
      </c>
      <c r="D3411" t="s">
        <v>31</v>
      </c>
      <c r="E3411" t="s">
        <v>50</v>
      </c>
      <c r="F3411" t="s">
        <v>33</v>
      </c>
      <c r="G3411">
        <v>28</v>
      </c>
      <c r="H3411" t="s">
        <v>88</v>
      </c>
      <c r="I3411" t="s">
        <v>89</v>
      </c>
      <c r="J3411" t="s">
        <v>82</v>
      </c>
      <c r="K3411" t="s">
        <v>269</v>
      </c>
      <c r="L3411" t="s">
        <v>131</v>
      </c>
      <c r="M3411" t="s">
        <v>107</v>
      </c>
      <c r="N3411" t="s">
        <v>40</v>
      </c>
      <c r="O3411">
        <v>5</v>
      </c>
      <c r="P3411" s="4">
        <v>14202</v>
      </c>
      <c r="Q3411" s="4">
        <v>9799</v>
      </c>
      <c r="R3411" s="3">
        <v>0</v>
      </c>
      <c r="S3411" s="4">
        <v>71010</v>
      </c>
      <c r="T3411" s="4">
        <v>48995</v>
      </c>
      <c r="U3411" s="4">
        <v>22015</v>
      </c>
      <c r="V3411" s="3">
        <v>0.31002675679481762</v>
      </c>
      <c r="W3411" t="s">
        <v>75</v>
      </c>
      <c r="X3411" t="s">
        <v>76</v>
      </c>
      <c r="Y3411" t="s">
        <v>156</v>
      </c>
      <c r="Z3411">
        <v>0</v>
      </c>
      <c r="AA3411" t="s">
        <v>159</v>
      </c>
      <c r="AB3411" t="s">
        <v>189</v>
      </c>
      <c r="AC3411">
        <v>1.2</v>
      </c>
    </row>
    <row r="3412" spans="1:29">
      <c r="A3412" t="s">
        <v>3914</v>
      </c>
      <c r="B3412" s="2">
        <v>45070</v>
      </c>
      <c r="C3412" t="s">
        <v>196</v>
      </c>
      <c r="D3412" t="s">
        <v>31</v>
      </c>
      <c r="E3412" t="s">
        <v>98</v>
      </c>
      <c r="F3412" t="s">
        <v>70</v>
      </c>
      <c r="G3412">
        <v>48</v>
      </c>
      <c r="H3412" t="s">
        <v>80</v>
      </c>
      <c r="I3412" t="s">
        <v>81</v>
      </c>
      <c r="J3412" t="s">
        <v>82</v>
      </c>
      <c r="K3412" t="s">
        <v>179</v>
      </c>
      <c r="L3412" t="s">
        <v>52</v>
      </c>
      <c r="M3412" t="s">
        <v>63</v>
      </c>
      <c r="N3412" t="s">
        <v>126</v>
      </c>
      <c r="O3412">
        <v>2</v>
      </c>
      <c r="P3412" s="4">
        <v>16783</v>
      </c>
      <c r="Q3412" s="4">
        <v>10741</v>
      </c>
      <c r="R3412" s="3">
        <v>0.15</v>
      </c>
      <c r="S3412" s="4">
        <v>28531</v>
      </c>
      <c r="T3412" s="4">
        <v>21482</v>
      </c>
      <c r="U3412" s="4">
        <v>7049</v>
      </c>
      <c r="V3412" s="3">
        <v>0.24706459640391154</v>
      </c>
      <c r="W3412" t="s">
        <v>84</v>
      </c>
      <c r="X3412" t="s">
        <v>76</v>
      </c>
      <c r="Y3412" t="s">
        <v>56</v>
      </c>
      <c r="Z3412">
        <v>5</v>
      </c>
      <c r="AA3412" t="s">
        <v>226</v>
      </c>
      <c r="AB3412" t="s">
        <v>45</v>
      </c>
      <c r="AC3412">
        <v>4.0999999999999996</v>
      </c>
    </row>
    <row r="3413" spans="1:29">
      <c r="A3413" t="s">
        <v>3915</v>
      </c>
      <c r="B3413" s="2">
        <v>45046</v>
      </c>
      <c r="C3413" t="s">
        <v>439</v>
      </c>
      <c r="D3413" t="s">
        <v>31</v>
      </c>
      <c r="E3413" t="s">
        <v>188</v>
      </c>
      <c r="F3413" t="s">
        <v>33</v>
      </c>
      <c r="G3413">
        <v>50</v>
      </c>
      <c r="H3413" t="s">
        <v>146</v>
      </c>
      <c r="I3413" t="s">
        <v>147</v>
      </c>
      <c r="J3413" t="s">
        <v>36</v>
      </c>
      <c r="K3413" t="s">
        <v>162</v>
      </c>
      <c r="L3413" t="s">
        <v>91</v>
      </c>
      <c r="M3413" t="s">
        <v>39</v>
      </c>
      <c r="N3413" t="s">
        <v>93</v>
      </c>
      <c r="O3413">
        <v>8</v>
      </c>
      <c r="P3413" s="4">
        <v>13373</v>
      </c>
      <c r="Q3413" s="4">
        <v>8158</v>
      </c>
      <c r="R3413" s="3">
        <v>0.1</v>
      </c>
      <c r="S3413" s="4">
        <v>96286</v>
      </c>
      <c r="T3413" s="4">
        <v>65264</v>
      </c>
      <c r="U3413" s="4">
        <v>31022</v>
      </c>
      <c r="V3413" s="3">
        <v>0.3221859875786719</v>
      </c>
      <c r="W3413" t="s">
        <v>41</v>
      </c>
      <c r="X3413" t="s">
        <v>76</v>
      </c>
      <c r="Y3413" t="s">
        <v>56</v>
      </c>
      <c r="Z3413">
        <v>4</v>
      </c>
      <c r="AA3413" t="s">
        <v>102</v>
      </c>
      <c r="AB3413" t="s">
        <v>150</v>
      </c>
      <c r="AC3413">
        <v>3.9</v>
      </c>
    </row>
    <row r="3414" spans="1:29">
      <c r="A3414" t="s">
        <v>3916</v>
      </c>
      <c r="B3414" s="2">
        <v>45567</v>
      </c>
      <c r="C3414" t="s">
        <v>1700</v>
      </c>
      <c r="D3414" t="s">
        <v>31</v>
      </c>
      <c r="E3414" t="s">
        <v>98</v>
      </c>
      <c r="F3414" t="s">
        <v>70</v>
      </c>
      <c r="G3414">
        <v>28</v>
      </c>
      <c r="H3414" t="s">
        <v>153</v>
      </c>
      <c r="I3414" t="s">
        <v>154</v>
      </c>
      <c r="J3414" t="s">
        <v>36</v>
      </c>
      <c r="K3414" t="s">
        <v>120</v>
      </c>
      <c r="L3414" t="s">
        <v>52</v>
      </c>
      <c r="M3414" t="s">
        <v>83</v>
      </c>
      <c r="N3414" t="s">
        <v>40</v>
      </c>
      <c r="O3414">
        <v>1</v>
      </c>
      <c r="P3414" s="4">
        <v>4498</v>
      </c>
      <c r="Q3414" s="4">
        <v>3239</v>
      </c>
      <c r="R3414" s="3">
        <v>0.2</v>
      </c>
      <c r="S3414" s="4">
        <v>3598</v>
      </c>
      <c r="T3414" s="4">
        <v>3239</v>
      </c>
      <c r="U3414" s="4">
        <v>359</v>
      </c>
      <c r="V3414" s="3">
        <v>9.977765425236243E-2</v>
      </c>
      <c r="W3414" t="s">
        <v>41</v>
      </c>
      <c r="X3414" t="s">
        <v>55</v>
      </c>
      <c r="Y3414" t="s">
        <v>56</v>
      </c>
      <c r="Z3414">
        <v>4</v>
      </c>
      <c r="AA3414" t="s">
        <v>220</v>
      </c>
      <c r="AB3414" t="s">
        <v>66</v>
      </c>
      <c r="AC3414">
        <v>4.2</v>
      </c>
    </row>
    <row r="3415" spans="1:29">
      <c r="A3415" t="s">
        <v>3917</v>
      </c>
      <c r="B3415" s="2">
        <v>45520</v>
      </c>
      <c r="C3415" t="s">
        <v>707</v>
      </c>
      <c r="D3415" t="s">
        <v>31</v>
      </c>
      <c r="E3415" t="s">
        <v>32</v>
      </c>
      <c r="F3415" t="s">
        <v>33</v>
      </c>
      <c r="G3415">
        <v>36</v>
      </c>
      <c r="H3415" t="s">
        <v>153</v>
      </c>
      <c r="I3415" t="s">
        <v>154</v>
      </c>
      <c r="J3415" t="s">
        <v>36</v>
      </c>
      <c r="K3415" t="s">
        <v>326</v>
      </c>
      <c r="L3415" t="s">
        <v>101</v>
      </c>
      <c r="M3415" t="s">
        <v>63</v>
      </c>
      <c r="N3415" t="s">
        <v>64</v>
      </c>
      <c r="O3415">
        <v>4</v>
      </c>
      <c r="P3415" s="4">
        <v>2495</v>
      </c>
      <c r="Q3415" s="4">
        <v>1796</v>
      </c>
      <c r="R3415" s="3">
        <v>0.15</v>
      </c>
      <c r="S3415" s="4">
        <v>8483</v>
      </c>
      <c r="T3415" s="4">
        <v>7184</v>
      </c>
      <c r="U3415" s="4">
        <v>1299</v>
      </c>
      <c r="V3415" s="3">
        <v>0.15312978898974419</v>
      </c>
      <c r="W3415" t="s">
        <v>84</v>
      </c>
      <c r="X3415" t="s">
        <v>55</v>
      </c>
      <c r="Y3415" t="s">
        <v>171</v>
      </c>
      <c r="Z3415">
        <v>3</v>
      </c>
      <c r="AA3415" t="s">
        <v>220</v>
      </c>
      <c r="AB3415" t="s">
        <v>95</v>
      </c>
      <c r="AC3415" t="s">
        <v>46</v>
      </c>
    </row>
    <row r="3416" spans="1:29">
      <c r="A3416" t="s">
        <v>3918</v>
      </c>
      <c r="B3416" s="2">
        <v>45501</v>
      </c>
      <c r="C3416" t="s">
        <v>1365</v>
      </c>
      <c r="D3416" t="s">
        <v>31</v>
      </c>
      <c r="E3416" t="s">
        <v>98</v>
      </c>
      <c r="F3416" t="s">
        <v>70</v>
      </c>
      <c r="G3416">
        <v>40</v>
      </c>
      <c r="H3416" t="s">
        <v>153</v>
      </c>
      <c r="I3416" t="s">
        <v>154</v>
      </c>
      <c r="J3416" t="s">
        <v>36</v>
      </c>
      <c r="K3416" t="s">
        <v>323</v>
      </c>
      <c r="L3416" t="s">
        <v>155</v>
      </c>
      <c r="M3416" t="s">
        <v>92</v>
      </c>
      <c r="N3416" t="s">
        <v>64</v>
      </c>
      <c r="O3416">
        <v>1</v>
      </c>
      <c r="P3416" s="4">
        <v>16942</v>
      </c>
      <c r="Q3416" s="4">
        <v>12876</v>
      </c>
      <c r="R3416" s="3">
        <v>0.15</v>
      </c>
      <c r="S3416" s="4">
        <v>14401</v>
      </c>
      <c r="T3416" s="4">
        <v>12876</v>
      </c>
      <c r="U3416" s="4">
        <v>1525</v>
      </c>
      <c r="V3416" s="3">
        <v>0.10589542392889383</v>
      </c>
      <c r="W3416" t="s">
        <v>54</v>
      </c>
      <c r="X3416" t="s">
        <v>55</v>
      </c>
      <c r="Y3416" t="s">
        <v>56</v>
      </c>
      <c r="Z3416">
        <v>2</v>
      </c>
      <c r="AA3416" t="s">
        <v>77</v>
      </c>
      <c r="AB3416" t="s">
        <v>194</v>
      </c>
      <c r="AC3416">
        <v>4.4000000000000004</v>
      </c>
    </row>
    <row r="3417" spans="1:29">
      <c r="A3417" t="s">
        <v>3919</v>
      </c>
      <c r="B3417" s="2">
        <v>45461</v>
      </c>
      <c r="C3417" t="s">
        <v>464</v>
      </c>
      <c r="D3417" t="s">
        <v>49</v>
      </c>
      <c r="E3417" t="s">
        <v>32</v>
      </c>
      <c r="F3417" t="s">
        <v>33</v>
      </c>
      <c r="G3417">
        <v>37</v>
      </c>
      <c r="H3417" t="s">
        <v>71</v>
      </c>
      <c r="I3417" t="s">
        <v>72</v>
      </c>
      <c r="J3417" t="s">
        <v>73</v>
      </c>
      <c r="K3417" t="s">
        <v>106</v>
      </c>
      <c r="L3417" t="s">
        <v>101</v>
      </c>
      <c r="M3417" t="s">
        <v>63</v>
      </c>
      <c r="N3417" t="s">
        <v>53</v>
      </c>
      <c r="O3417">
        <v>8</v>
      </c>
      <c r="P3417" s="4">
        <v>23620</v>
      </c>
      <c r="Q3417" s="4">
        <v>15117</v>
      </c>
      <c r="R3417" s="3">
        <v>0.05</v>
      </c>
      <c r="S3417" s="4">
        <v>179512</v>
      </c>
      <c r="T3417" s="4">
        <v>120936</v>
      </c>
      <c r="U3417" s="4">
        <v>58576</v>
      </c>
      <c r="V3417" s="3">
        <v>0.32630687642051787</v>
      </c>
      <c r="W3417" t="s">
        <v>84</v>
      </c>
      <c r="X3417" t="s">
        <v>76</v>
      </c>
      <c r="Y3417" t="s">
        <v>43</v>
      </c>
      <c r="Z3417">
        <v>0</v>
      </c>
      <c r="AA3417" t="s">
        <v>102</v>
      </c>
      <c r="AB3417" t="s">
        <v>95</v>
      </c>
      <c r="AC3417" t="s">
        <v>46</v>
      </c>
    </row>
    <row r="3418" spans="1:29">
      <c r="A3418" t="s">
        <v>3920</v>
      </c>
      <c r="B3418" s="2">
        <v>45062</v>
      </c>
      <c r="C3418" t="s">
        <v>165</v>
      </c>
      <c r="D3418" t="s">
        <v>31</v>
      </c>
      <c r="E3418" t="s">
        <v>60</v>
      </c>
      <c r="F3418" t="s">
        <v>70</v>
      </c>
      <c r="G3418">
        <v>43</v>
      </c>
      <c r="H3418" t="s">
        <v>99</v>
      </c>
      <c r="I3418" t="s">
        <v>99</v>
      </c>
      <c r="J3418" t="s">
        <v>100</v>
      </c>
      <c r="K3418" t="s">
        <v>51</v>
      </c>
      <c r="L3418" t="s">
        <v>142</v>
      </c>
      <c r="M3418" t="s">
        <v>39</v>
      </c>
      <c r="N3418" t="s">
        <v>64</v>
      </c>
      <c r="O3418">
        <v>5</v>
      </c>
      <c r="P3418" s="4">
        <v>17721</v>
      </c>
      <c r="Q3418" s="4">
        <v>11164</v>
      </c>
      <c r="R3418" s="3">
        <v>0.05</v>
      </c>
      <c r="S3418" s="4">
        <v>84175</v>
      </c>
      <c r="T3418" s="4">
        <v>55820</v>
      </c>
      <c r="U3418" s="4">
        <v>28355</v>
      </c>
      <c r="V3418" s="3">
        <v>0.33685773685773684</v>
      </c>
      <c r="W3418" t="s">
        <v>41</v>
      </c>
      <c r="X3418" t="s">
        <v>55</v>
      </c>
      <c r="Y3418" t="s">
        <v>56</v>
      </c>
      <c r="Z3418">
        <v>5</v>
      </c>
      <c r="AA3418" t="s">
        <v>77</v>
      </c>
      <c r="AB3418" t="s">
        <v>95</v>
      </c>
      <c r="AC3418">
        <v>4.3</v>
      </c>
    </row>
    <row r="3419" spans="1:29">
      <c r="A3419" t="s">
        <v>3921</v>
      </c>
      <c r="B3419" s="2">
        <v>45093</v>
      </c>
      <c r="C3419" t="s">
        <v>712</v>
      </c>
      <c r="D3419" t="s">
        <v>31</v>
      </c>
      <c r="E3419" t="s">
        <v>69</v>
      </c>
      <c r="F3419" t="s">
        <v>70</v>
      </c>
      <c r="G3419">
        <v>57</v>
      </c>
      <c r="H3419" t="s">
        <v>153</v>
      </c>
      <c r="I3419" t="s">
        <v>154</v>
      </c>
      <c r="J3419" t="s">
        <v>36</v>
      </c>
      <c r="K3419" t="s">
        <v>136</v>
      </c>
      <c r="L3419" t="s">
        <v>131</v>
      </c>
      <c r="M3419" t="s">
        <v>107</v>
      </c>
      <c r="N3419" t="s">
        <v>53</v>
      </c>
      <c r="O3419">
        <v>3</v>
      </c>
      <c r="P3419" s="4">
        <v>10772</v>
      </c>
      <c r="Q3419" s="4">
        <v>5925</v>
      </c>
      <c r="R3419" s="3">
        <v>0.05</v>
      </c>
      <c r="S3419" s="4">
        <v>30700</v>
      </c>
      <c r="T3419" s="4">
        <v>17775</v>
      </c>
      <c r="U3419" s="4">
        <v>12925</v>
      </c>
      <c r="V3419" s="3">
        <v>0.4210097719869707</v>
      </c>
      <c r="W3419" t="s">
        <v>75</v>
      </c>
      <c r="X3419" t="s">
        <v>55</v>
      </c>
      <c r="Y3419" t="s">
        <v>56</v>
      </c>
      <c r="Z3419">
        <v>1</v>
      </c>
      <c r="AA3419" t="s">
        <v>77</v>
      </c>
      <c r="AB3419" t="s">
        <v>95</v>
      </c>
      <c r="AC3419">
        <v>3.1</v>
      </c>
    </row>
    <row r="3420" spans="1:29">
      <c r="A3420" t="s">
        <v>3922</v>
      </c>
      <c r="B3420" s="2">
        <v>45107</v>
      </c>
      <c r="C3420" t="s">
        <v>268</v>
      </c>
      <c r="D3420" t="s">
        <v>31</v>
      </c>
      <c r="E3420" t="s">
        <v>60</v>
      </c>
      <c r="F3420" t="s">
        <v>70</v>
      </c>
      <c r="G3420">
        <v>56</v>
      </c>
      <c r="H3420" t="s">
        <v>146</v>
      </c>
      <c r="I3420" t="s">
        <v>147</v>
      </c>
      <c r="J3420" t="s">
        <v>36</v>
      </c>
      <c r="K3420" t="s">
        <v>184</v>
      </c>
      <c r="L3420" t="s">
        <v>38</v>
      </c>
      <c r="M3420" t="s">
        <v>83</v>
      </c>
      <c r="N3420" t="s">
        <v>93</v>
      </c>
      <c r="O3420">
        <v>1</v>
      </c>
      <c r="P3420" s="4">
        <v>762</v>
      </c>
      <c r="Q3420" s="4">
        <v>526</v>
      </c>
      <c r="R3420" s="3">
        <v>0.1</v>
      </c>
      <c r="S3420" s="4">
        <v>686</v>
      </c>
      <c r="T3420" s="4">
        <v>526</v>
      </c>
      <c r="U3420" s="4">
        <v>160</v>
      </c>
      <c r="V3420" s="3">
        <v>0.23323615160349853</v>
      </c>
      <c r="W3420" t="s">
        <v>41</v>
      </c>
      <c r="X3420" t="s">
        <v>55</v>
      </c>
      <c r="Y3420" t="s">
        <v>56</v>
      </c>
      <c r="Z3420">
        <v>6</v>
      </c>
      <c r="AA3420" t="s">
        <v>163</v>
      </c>
      <c r="AB3420" t="s">
        <v>150</v>
      </c>
      <c r="AC3420">
        <v>3.7</v>
      </c>
    </row>
    <row r="3421" spans="1:29">
      <c r="A3421" t="s">
        <v>3923</v>
      </c>
      <c r="B3421" s="2">
        <v>45093</v>
      </c>
      <c r="C3421" t="s">
        <v>503</v>
      </c>
      <c r="D3421" t="s">
        <v>31</v>
      </c>
      <c r="E3421" t="s">
        <v>188</v>
      </c>
      <c r="F3421" t="s">
        <v>33</v>
      </c>
      <c r="G3421">
        <v>33</v>
      </c>
      <c r="H3421" t="s">
        <v>153</v>
      </c>
      <c r="I3421" t="s">
        <v>154</v>
      </c>
      <c r="J3421" t="s">
        <v>36</v>
      </c>
      <c r="K3421" t="s">
        <v>199</v>
      </c>
      <c r="L3421" t="s">
        <v>137</v>
      </c>
      <c r="M3421" t="s">
        <v>39</v>
      </c>
      <c r="N3421" t="s">
        <v>53</v>
      </c>
      <c r="O3421">
        <v>3</v>
      </c>
      <c r="P3421" s="4">
        <v>12954</v>
      </c>
      <c r="Q3421" s="4">
        <v>8809</v>
      </c>
      <c r="R3421" s="3">
        <v>0.15</v>
      </c>
      <c r="S3421" s="4">
        <v>33033</v>
      </c>
      <c r="T3421" s="4">
        <v>26427</v>
      </c>
      <c r="U3421" s="4">
        <v>6606</v>
      </c>
      <c r="V3421" s="3">
        <v>0.1999818363454727</v>
      </c>
      <c r="W3421" t="s">
        <v>41</v>
      </c>
      <c r="X3421" t="s">
        <v>76</v>
      </c>
      <c r="Y3421" t="s">
        <v>156</v>
      </c>
      <c r="Z3421">
        <v>0</v>
      </c>
      <c r="AA3421" t="s">
        <v>149</v>
      </c>
      <c r="AB3421" t="s">
        <v>189</v>
      </c>
      <c r="AC3421">
        <v>1.3</v>
      </c>
    </row>
    <row r="3422" spans="1:29">
      <c r="A3422" t="s">
        <v>3924</v>
      </c>
      <c r="B3422" s="2">
        <v>45435</v>
      </c>
      <c r="C3422" t="s">
        <v>1037</v>
      </c>
      <c r="D3422" t="s">
        <v>31</v>
      </c>
      <c r="E3422" t="s">
        <v>98</v>
      </c>
      <c r="F3422" t="s">
        <v>70</v>
      </c>
      <c r="G3422">
        <v>42</v>
      </c>
      <c r="H3422" t="s">
        <v>71</v>
      </c>
      <c r="I3422" t="s">
        <v>72</v>
      </c>
      <c r="J3422" t="s">
        <v>73</v>
      </c>
      <c r="K3422" t="s">
        <v>214</v>
      </c>
      <c r="L3422" t="s">
        <v>52</v>
      </c>
      <c r="M3422" t="s">
        <v>39</v>
      </c>
      <c r="N3422" t="s">
        <v>93</v>
      </c>
      <c r="O3422">
        <v>5</v>
      </c>
      <c r="P3422" s="4">
        <v>1841</v>
      </c>
      <c r="Q3422" s="4">
        <v>1215</v>
      </c>
      <c r="R3422" s="3">
        <v>0</v>
      </c>
      <c r="S3422" s="4">
        <v>9205</v>
      </c>
      <c r="T3422" s="4">
        <v>6075</v>
      </c>
      <c r="U3422" s="4">
        <v>3130</v>
      </c>
      <c r="V3422" s="3">
        <v>0.3400325909831613</v>
      </c>
      <c r="W3422" t="s">
        <v>84</v>
      </c>
      <c r="X3422" t="s">
        <v>76</v>
      </c>
      <c r="Y3422" t="s">
        <v>56</v>
      </c>
      <c r="Z3422">
        <v>2</v>
      </c>
      <c r="AA3422" t="s">
        <v>77</v>
      </c>
      <c r="AB3422" t="s">
        <v>189</v>
      </c>
      <c r="AC3422">
        <v>5</v>
      </c>
    </row>
    <row r="3423" spans="1:29">
      <c r="A3423" t="s">
        <v>3925</v>
      </c>
      <c r="B3423" s="2">
        <v>45412</v>
      </c>
      <c r="C3423" t="s">
        <v>118</v>
      </c>
      <c r="D3423" t="s">
        <v>49</v>
      </c>
      <c r="E3423" t="s">
        <v>124</v>
      </c>
      <c r="F3423" t="s">
        <v>70</v>
      </c>
      <c r="G3423">
        <v>58</v>
      </c>
      <c r="H3423" t="s">
        <v>146</v>
      </c>
      <c r="I3423" t="s">
        <v>147</v>
      </c>
      <c r="J3423" t="s">
        <v>36</v>
      </c>
      <c r="K3423" t="s">
        <v>37</v>
      </c>
      <c r="L3423" t="s">
        <v>101</v>
      </c>
      <c r="M3423" t="s">
        <v>63</v>
      </c>
      <c r="N3423" t="s">
        <v>93</v>
      </c>
      <c r="O3423">
        <v>7</v>
      </c>
      <c r="P3423" s="4">
        <v>22182</v>
      </c>
      <c r="Q3423" s="4">
        <v>17302</v>
      </c>
      <c r="R3423" s="3">
        <v>0.2</v>
      </c>
      <c r="S3423" s="4">
        <v>124219</v>
      </c>
      <c r="T3423" s="4">
        <v>121114</v>
      </c>
      <c r="U3423" s="4">
        <v>3105</v>
      </c>
      <c r="V3423" s="3">
        <v>2.4996176108324813E-2</v>
      </c>
      <c r="W3423" t="s">
        <v>84</v>
      </c>
      <c r="X3423" t="s">
        <v>76</v>
      </c>
      <c r="Y3423" t="s">
        <v>56</v>
      </c>
      <c r="Z3423">
        <v>5</v>
      </c>
      <c r="AA3423" t="s">
        <v>159</v>
      </c>
      <c r="AB3423" t="s">
        <v>66</v>
      </c>
      <c r="AC3423">
        <v>4.9000000000000004</v>
      </c>
    </row>
    <row r="3424" spans="1:29">
      <c r="A3424" t="s">
        <v>3926</v>
      </c>
      <c r="B3424" s="2">
        <v>45316</v>
      </c>
      <c r="C3424" t="s">
        <v>445</v>
      </c>
      <c r="D3424" t="s">
        <v>31</v>
      </c>
      <c r="E3424" t="s">
        <v>135</v>
      </c>
      <c r="F3424" t="s">
        <v>33</v>
      </c>
      <c r="G3424">
        <v>43</v>
      </c>
      <c r="H3424" t="s">
        <v>71</v>
      </c>
      <c r="I3424" t="s">
        <v>72</v>
      </c>
      <c r="J3424" t="s">
        <v>73</v>
      </c>
      <c r="K3424" t="s">
        <v>130</v>
      </c>
      <c r="L3424" t="s">
        <v>91</v>
      </c>
      <c r="M3424" t="s">
        <v>92</v>
      </c>
      <c r="N3424" t="s">
        <v>113</v>
      </c>
      <c r="O3424">
        <v>5</v>
      </c>
      <c r="P3424" s="4">
        <v>4778</v>
      </c>
      <c r="Q3424" s="4">
        <v>2676</v>
      </c>
      <c r="R3424" s="3">
        <v>0.15</v>
      </c>
      <c r="S3424" s="4">
        <v>20307</v>
      </c>
      <c r="T3424" s="4">
        <v>13380</v>
      </c>
      <c r="U3424" s="4">
        <v>6927</v>
      </c>
      <c r="V3424" s="3">
        <v>0.34111390161028216</v>
      </c>
      <c r="W3424" t="s">
        <v>54</v>
      </c>
      <c r="X3424" t="s">
        <v>42</v>
      </c>
      <c r="Y3424" t="s">
        <v>56</v>
      </c>
      <c r="Z3424">
        <v>1</v>
      </c>
      <c r="AA3424" t="s">
        <v>57</v>
      </c>
      <c r="AB3424" t="s">
        <v>95</v>
      </c>
      <c r="AC3424">
        <v>3.5</v>
      </c>
    </row>
    <row r="3425" spans="1:29">
      <c r="A3425" t="s">
        <v>3927</v>
      </c>
      <c r="B3425" s="2">
        <v>45443</v>
      </c>
      <c r="C3425" t="s">
        <v>743</v>
      </c>
      <c r="D3425" t="s">
        <v>49</v>
      </c>
      <c r="E3425" t="s">
        <v>69</v>
      </c>
      <c r="F3425" t="s">
        <v>70</v>
      </c>
      <c r="G3425">
        <v>55</v>
      </c>
      <c r="H3425" t="s">
        <v>146</v>
      </c>
      <c r="I3425" t="s">
        <v>147</v>
      </c>
      <c r="J3425" t="s">
        <v>36</v>
      </c>
      <c r="K3425" t="s">
        <v>291</v>
      </c>
      <c r="L3425" t="s">
        <v>155</v>
      </c>
      <c r="M3425" t="s">
        <v>39</v>
      </c>
      <c r="N3425" t="s">
        <v>40</v>
      </c>
      <c r="O3425">
        <v>2</v>
      </c>
      <c r="P3425" s="4">
        <v>11733</v>
      </c>
      <c r="Q3425" s="4">
        <v>6805</v>
      </c>
      <c r="R3425" s="3">
        <v>0.15</v>
      </c>
      <c r="S3425" s="4">
        <v>19946</v>
      </c>
      <c r="T3425" s="4">
        <v>13610</v>
      </c>
      <c r="U3425" s="4">
        <v>6336</v>
      </c>
      <c r="V3425" s="3">
        <v>0.31765767572445602</v>
      </c>
      <c r="W3425" t="s">
        <v>54</v>
      </c>
      <c r="X3425" t="s">
        <v>42</v>
      </c>
      <c r="Y3425" t="s">
        <v>171</v>
      </c>
      <c r="Z3425">
        <v>9</v>
      </c>
      <c r="AA3425" t="s">
        <v>77</v>
      </c>
      <c r="AB3425" t="s">
        <v>121</v>
      </c>
      <c r="AC3425" t="s">
        <v>46</v>
      </c>
    </row>
    <row r="3426" spans="1:29">
      <c r="A3426" t="s">
        <v>3928</v>
      </c>
      <c r="B3426" s="2">
        <v>45195</v>
      </c>
      <c r="C3426" t="s">
        <v>1613</v>
      </c>
      <c r="D3426" t="s">
        <v>49</v>
      </c>
      <c r="E3426" t="s">
        <v>129</v>
      </c>
      <c r="F3426" t="s">
        <v>33</v>
      </c>
      <c r="G3426">
        <v>53</v>
      </c>
      <c r="H3426" t="s">
        <v>88</v>
      </c>
      <c r="I3426" t="s">
        <v>89</v>
      </c>
      <c r="J3426" t="s">
        <v>82</v>
      </c>
      <c r="K3426" t="s">
        <v>192</v>
      </c>
      <c r="L3426" t="s">
        <v>62</v>
      </c>
      <c r="M3426" t="s">
        <v>63</v>
      </c>
      <c r="N3426" t="s">
        <v>126</v>
      </c>
      <c r="O3426">
        <v>8</v>
      </c>
      <c r="P3426" s="4">
        <v>8807</v>
      </c>
      <c r="Q3426" s="4">
        <v>6429</v>
      </c>
      <c r="R3426" s="3">
        <v>0.1</v>
      </c>
      <c r="S3426" s="4">
        <v>63410</v>
      </c>
      <c r="T3426" s="4">
        <v>51432</v>
      </c>
      <c r="U3426" s="4">
        <v>11978</v>
      </c>
      <c r="V3426" s="3">
        <v>0.18889765021290017</v>
      </c>
      <c r="W3426" t="s">
        <v>75</v>
      </c>
      <c r="X3426" t="s">
        <v>76</v>
      </c>
      <c r="Y3426" t="s">
        <v>156</v>
      </c>
      <c r="Z3426">
        <v>0</v>
      </c>
      <c r="AA3426" t="s">
        <v>108</v>
      </c>
      <c r="AB3426" t="s">
        <v>95</v>
      </c>
      <c r="AC3426">
        <v>1.6</v>
      </c>
    </row>
    <row r="3427" spans="1:29">
      <c r="A3427" t="s">
        <v>3929</v>
      </c>
      <c r="B3427" s="2">
        <v>45054</v>
      </c>
      <c r="C3427" t="s">
        <v>695</v>
      </c>
      <c r="D3427" t="s">
        <v>31</v>
      </c>
      <c r="E3427" t="s">
        <v>129</v>
      </c>
      <c r="F3427" t="s">
        <v>33</v>
      </c>
      <c r="G3427">
        <v>20</v>
      </c>
      <c r="H3427" t="s">
        <v>153</v>
      </c>
      <c r="I3427" t="s">
        <v>154</v>
      </c>
      <c r="J3427" t="s">
        <v>36</v>
      </c>
      <c r="K3427" t="s">
        <v>179</v>
      </c>
      <c r="L3427" t="s">
        <v>112</v>
      </c>
      <c r="M3427" t="s">
        <v>63</v>
      </c>
      <c r="N3427" t="s">
        <v>40</v>
      </c>
      <c r="O3427">
        <v>1</v>
      </c>
      <c r="P3427" s="4">
        <v>3271</v>
      </c>
      <c r="Q3427" s="4">
        <v>2126</v>
      </c>
      <c r="R3427" s="3">
        <v>0.15</v>
      </c>
      <c r="S3427" s="4">
        <v>2780</v>
      </c>
      <c r="T3427" s="4">
        <v>2126</v>
      </c>
      <c r="U3427" s="4">
        <v>654</v>
      </c>
      <c r="V3427" s="3">
        <v>0.23525179856115108</v>
      </c>
      <c r="W3427" t="s">
        <v>84</v>
      </c>
      <c r="X3427" t="s">
        <v>55</v>
      </c>
      <c r="Y3427" t="s">
        <v>43</v>
      </c>
      <c r="Z3427">
        <v>0</v>
      </c>
      <c r="AA3427" t="s">
        <v>102</v>
      </c>
      <c r="AB3427" t="s">
        <v>132</v>
      </c>
      <c r="AC3427" t="s">
        <v>46</v>
      </c>
    </row>
    <row r="3428" spans="1:29">
      <c r="A3428" t="s">
        <v>3930</v>
      </c>
      <c r="B3428" s="2">
        <v>45308</v>
      </c>
      <c r="C3428" t="s">
        <v>932</v>
      </c>
      <c r="D3428" t="s">
        <v>31</v>
      </c>
      <c r="E3428" t="s">
        <v>135</v>
      </c>
      <c r="F3428" t="s">
        <v>33</v>
      </c>
      <c r="G3428">
        <v>46</v>
      </c>
      <c r="H3428" t="s">
        <v>99</v>
      </c>
      <c r="I3428" t="s">
        <v>99</v>
      </c>
      <c r="J3428" t="s">
        <v>100</v>
      </c>
      <c r="K3428" t="s">
        <v>74</v>
      </c>
      <c r="L3428" t="s">
        <v>52</v>
      </c>
      <c r="M3428" t="s">
        <v>107</v>
      </c>
      <c r="N3428" t="s">
        <v>113</v>
      </c>
      <c r="O3428">
        <v>5</v>
      </c>
      <c r="P3428" s="4">
        <v>13194</v>
      </c>
      <c r="Q3428" s="4">
        <v>9896</v>
      </c>
      <c r="R3428" s="3">
        <v>0</v>
      </c>
      <c r="S3428" s="4">
        <v>65970</v>
      </c>
      <c r="T3428" s="4">
        <v>49480</v>
      </c>
      <c r="U3428" s="4">
        <v>16490</v>
      </c>
      <c r="V3428" s="3">
        <v>0.24996210398666061</v>
      </c>
      <c r="W3428" t="s">
        <v>75</v>
      </c>
      <c r="X3428" t="s">
        <v>42</v>
      </c>
      <c r="Y3428" t="s">
        <v>56</v>
      </c>
      <c r="Z3428">
        <v>7</v>
      </c>
      <c r="AA3428" t="s">
        <v>172</v>
      </c>
      <c r="AB3428" t="s">
        <v>194</v>
      </c>
      <c r="AC3428">
        <v>3.4</v>
      </c>
    </row>
    <row r="3429" spans="1:29">
      <c r="A3429" t="s">
        <v>3931</v>
      </c>
      <c r="B3429" s="2">
        <v>45460</v>
      </c>
      <c r="C3429" t="s">
        <v>247</v>
      </c>
      <c r="D3429" t="s">
        <v>31</v>
      </c>
      <c r="E3429" t="s">
        <v>98</v>
      </c>
      <c r="F3429" t="s">
        <v>70</v>
      </c>
      <c r="G3429">
        <v>42</v>
      </c>
      <c r="H3429" t="s">
        <v>105</v>
      </c>
      <c r="I3429" t="s">
        <v>89</v>
      </c>
      <c r="J3429" t="s">
        <v>82</v>
      </c>
      <c r="K3429" t="s">
        <v>37</v>
      </c>
      <c r="L3429" t="s">
        <v>62</v>
      </c>
      <c r="M3429" t="s">
        <v>83</v>
      </c>
      <c r="N3429" t="s">
        <v>40</v>
      </c>
      <c r="O3429">
        <v>5</v>
      </c>
      <c r="P3429" s="4">
        <v>10266</v>
      </c>
      <c r="Q3429" s="4">
        <v>7700</v>
      </c>
      <c r="R3429" s="3">
        <v>0.15</v>
      </c>
      <c r="S3429" s="4">
        <v>43631</v>
      </c>
      <c r="T3429" s="4">
        <v>38500</v>
      </c>
      <c r="U3429" s="4">
        <v>5131</v>
      </c>
      <c r="V3429" s="3">
        <v>0.11759987165089042</v>
      </c>
      <c r="W3429" t="s">
        <v>75</v>
      </c>
      <c r="X3429" t="s">
        <v>55</v>
      </c>
      <c r="Y3429" t="s">
        <v>56</v>
      </c>
      <c r="Z3429">
        <v>5</v>
      </c>
      <c r="AA3429" t="s">
        <v>226</v>
      </c>
      <c r="AB3429" t="s">
        <v>189</v>
      </c>
      <c r="AC3429">
        <v>3.6</v>
      </c>
    </row>
    <row r="3430" spans="1:29">
      <c r="A3430" t="s">
        <v>3932</v>
      </c>
      <c r="B3430" s="2">
        <v>45271</v>
      </c>
      <c r="C3430" t="s">
        <v>273</v>
      </c>
      <c r="D3430" t="s">
        <v>31</v>
      </c>
      <c r="E3430" t="s">
        <v>129</v>
      </c>
      <c r="F3430" t="s">
        <v>33</v>
      </c>
      <c r="G3430">
        <v>53</v>
      </c>
      <c r="H3430" t="s">
        <v>34</v>
      </c>
      <c r="I3430" t="s">
        <v>35</v>
      </c>
      <c r="J3430" t="s">
        <v>36</v>
      </c>
      <c r="K3430" t="s">
        <v>291</v>
      </c>
      <c r="L3430" t="s">
        <v>131</v>
      </c>
      <c r="M3430" t="s">
        <v>107</v>
      </c>
      <c r="N3430" t="s">
        <v>93</v>
      </c>
      <c r="O3430">
        <v>4</v>
      </c>
      <c r="P3430" s="4">
        <v>18533</v>
      </c>
      <c r="Q3430" s="4">
        <v>14826</v>
      </c>
      <c r="R3430" s="3">
        <v>0</v>
      </c>
      <c r="S3430" s="4">
        <v>74132</v>
      </c>
      <c r="T3430" s="4">
        <v>59304</v>
      </c>
      <c r="U3430" s="4">
        <v>14828</v>
      </c>
      <c r="V3430" s="3">
        <v>0.20002158312199861</v>
      </c>
      <c r="W3430" t="s">
        <v>84</v>
      </c>
      <c r="X3430" t="s">
        <v>42</v>
      </c>
      <c r="Y3430" t="s">
        <v>43</v>
      </c>
      <c r="Z3430">
        <v>0</v>
      </c>
      <c r="AA3430" t="s">
        <v>149</v>
      </c>
      <c r="AB3430" t="s">
        <v>45</v>
      </c>
      <c r="AC3430" t="s">
        <v>46</v>
      </c>
    </row>
    <row r="3431" spans="1:29">
      <c r="A3431" t="s">
        <v>3933</v>
      </c>
      <c r="B3431" s="2">
        <v>45223</v>
      </c>
      <c r="C3431" t="s">
        <v>297</v>
      </c>
      <c r="D3431" t="s">
        <v>31</v>
      </c>
      <c r="E3431" t="s">
        <v>188</v>
      </c>
      <c r="F3431" t="s">
        <v>33</v>
      </c>
      <c r="G3431">
        <v>44</v>
      </c>
      <c r="H3431" t="s">
        <v>88</v>
      </c>
      <c r="I3431" t="s">
        <v>89</v>
      </c>
      <c r="J3431" t="s">
        <v>82</v>
      </c>
      <c r="K3431" t="s">
        <v>219</v>
      </c>
      <c r="L3431" t="s">
        <v>142</v>
      </c>
      <c r="M3431" t="s">
        <v>107</v>
      </c>
      <c r="N3431" t="s">
        <v>53</v>
      </c>
      <c r="O3431">
        <v>6</v>
      </c>
      <c r="P3431" s="4">
        <v>17716</v>
      </c>
      <c r="Q3431" s="4">
        <v>13818</v>
      </c>
      <c r="R3431" s="3">
        <v>0.2</v>
      </c>
      <c r="S3431" s="4">
        <v>85037</v>
      </c>
      <c r="T3431" s="4">
        <v>82908</v>
      </c>
      <c r="U3431" s="4">
        <v>2129</v>
      </c>
      <c r="V3431" s="3">
        <v>2.5036160730035163E-2</v>
      </c>
      <c r="W3431" t="s">
        <v>41</v>
      </c>
      <c r="X3431" t="s">
        <v>55</v>
      </c>
      <c r="Y3431" t="s">
        <v>56</v>
      </c>
      <c r="Z3431">
        <v>4</v>
      </c>
      <c r="AA3431" t="s">
        <v>163</v>
      </c>
      <c r="AB3431" t="s">
        <v>150</v>
      </c>
      <c r="AC3431">
        <v>3.5</v>
      </c>
    </row>
    <row r="3432" spans="1:29">
      <c r="A3432" t="s">
        <v>3934</v>
      </c>
      <c r="B3432" s="2">
        <v>45254</v>
      </c>
      <c r="C3432" t="s">
        <v>207</v>
      </c>
      <c r="D3432" t="s">
        <v>31</v>
      </c>
      <c r="E3432" t="s">
        <v>119</v>
      </c>
      <c r="F3432" t="s">
        <v>70</v>
      </c>
      <c r="G3432">
        <v>33</v>
      </c>
      <c r="H3432" t="s">
        <v>146</v>
      </c>
      <c r="I3432" t="s">
        <v>147</v>
      </c>
      <c r="J3432" t="s">
        <v>36</v>
      </c>
      <c r="K3432" t="s">
        <v>90</v>
      </c>
      <c r="L3432" t="s">
        <v>38</v>
      </c>
      <c r="M3432" t="s">
        <v>39</v>
      </c>
      <c r="N3432" t="s">
        <v>64</v>
      </c>
      <c r="O3432">
        <v>2</v>
      </c>
      <c r="P3432" s="4">
        <v>14406</v>
      </c>
      <c r="Q3432" s="4">
        <v>9364</v>
      </c>
      <c r="R3432" s="3">
        <v>0.2</v>
      </c>
      <c r="S3432" s="4">
        <v>23050</v>
      </c>
      <c r="T3432" s="4">
        <v>18728</v>
      </c>
      <c r="U3432" s="4">
        <v>4322</v>
      </c>
      <c r="V3432" s="3">
        <v>0.1875054229934924</v>
      </c>
      <c r="W3432" t="s">
        <v>75</v>
      </c>
      <c r="X3432" t="s">
        <v>76</v>
      </c>
      <c r="Y3432" t="s">
        <v>43</v>
      </c>
      <c r="Z3432">
        <v>0</v>
      </c>
      <c r="AA3432" t="s">
        <v>108</v>
      </c>
      <c r="AB3432" t="s">
        <v>150</v>
      </c>
      <c r="AC3432" t="s">
        <v>46</v>
      </c>
    </row>
    <row r="3433" spans="1:29">
      <c r="A3433" t="s">
        <v>3935</v>
      </c>
      <c r="B3433" s="2">
        <v>45272</v>
      </c>
      <c r="C3433" t="s">
        <v>299</v>
      </c>
      <c r="D3433" t="s">
        <v>31</v>
      </c>
      <c r="E3433" t="s">
        <v>32</v>
      </c>
      <c r="F3433" t="s">
        <v>33</v>
      </c>
      <c r="G3433">
        <v>33</v>
      </c>
      <c r="H3433" t="s">
        <v>71</v>
      </c>
      <c r="I3433" t="s">
        <v>72</v>
      </c>
      <c r="J3433" t="s">
        <v>73</v>
      </c>
      <c r="K3433" t="s">
        <v>120</v>
      </c>
      <c r="L3433" t="s">
        <v>142</v>
      </c>
      <c r="M3433" t="s">
        <v>107</v>
      </c>
      <c r="N3433" t="s">
        <v>126</v>
      </c>
      <c r="O3433">
        <v>1</v>
      </c>
      <c r="P3433" s="4">
        <v>15601</v>
      </c>
      <c r="Q3433" s="4">
        <v>10141</v>
      </c>
      <c r="R3433" s="3">
        <v>0.2</v>
      </c>
      <c r="S3433" s="4">
        <v>12481</v>
      </c>
      <c r="T3433" s="4">
        <v>10141</v>
      </c>
      <c r="U3433" s="4">
        <v>2340</v>
      </c>
      <c r="V3433" s="3">
        <v>0.18748497716529125</v>
      </c>
      <c r="W3433" t="s">
        <v>84</v>
      </c>
      <c r="X3433" t="s">
        <v>76</v>
      </c>
      <c r="Y3433" t="s">
        <v>156</v>
      </c>
      <c r="Z3433">
        <v>0</v>
      </c>
      <c r="AA3433" t="s">
        <v>229</v>
      </c>
      <c r="AB3433" t="s">
        <v>121</v>
      </c>
      <c r="AC3433">
        <v>2.1</v>
      </c>
    </row>
    <row r="3434" spans="1:29">
      <c r="A3434" t="s">
        <v>3936</v>
      </c>
      <c r="B3434" s="2">
        <v>45171</v>
      </c>
      <c r="C3434" t="s">
        <v>590</v>
      </c>
      <c r="D3434" t="s">
        <v>31</v>
      </c>
      <c r="E3434" t="s">
        <v>32</v>
      </c>
      <c r="F3434" t="s">
        <v>33</v>
      </c>
      <c r="G3434">
        <v>33</v>
      </c>
      <c r="H3434" t="s">
        <v>105</v>
      </c>
      <c r="I3434" t="s">
        <v>89</v>
      </c>
      <c r="J3434" t="s">
        <v>82</v>
      </c>
      <c r="K3434" t="s">
        <v>116</v>
      </c>
      <c r="L3434" t="s">
        <v>142</v>
      </c>
      <c r="M3434" t="s">
        <v>107</v>
      </c>
      <c r="N3434" t="s">
        <v>64</v>
      </c>
      <c r="O3434">
        <v>1</v>
      </c>
      <c r="P3434" s="4">
        <v>11347</v>
      </c>
      <c r="Q3434" s="4">
        <v>8737</v>
      </c>
      <c r="R3434" s="3">
        <v>0</v>
      </c>
      <c r="S3434" s="4">
        <v>11347</v>
      </c>
      <c r="T3434" s="4">
        <v>8737</v>
      </c>
      <c r="U3434" s="4">
        <v>2610</v>
      </c>
      <c r="V3434" s="3">
        <v>0.23001674451396845</v>
      </c>
      <c r="W3434" t="s">
        <v>54</v>
      </c>
      <c r="X3434" t="s">
        <v>76</v>
      </c>
      <c r="Y3434" t="s">
        <v>56</v>
      </c>
      <c r="Z3434">
        <v>7</v>
      </c>
      <c r="AA3434" t="s">
        <v>159</v>
      </c>
      <c r="AB3434" t="s">
        <v>150</v>
      </c>
      <c r="AC3434">
        <v>4.0999999999999996</v>
      </c>
    </row>
    <row r="3435" spans="1:29">
      <c r="A3435" t="s">
        <v>3937</v>
      </c>
      <c r="B3435" s="2">
        <v>45192</v>
      </c>
      <c r="C3435" t="s">
        <v>806</v>
      </c>
      <c r="D3435" t="s">
        <v>31</v>
      </c>
      <c r="E3435" t="s">
        <v>69</v>
      </c>
      <c r="F3435" t="s">
        <v>70</v>
      </c>
      <c r="G3435">
        <v>53</v>
      </c>
      <c r="H3435" t="s">
        <v>99</v>
      </c>
      <c r="I3435" t="s">
        <v>99</v>
      </c>
      <c r="J3435" t="s">
        <v>100</v>
      </c>
      <c r="K3435" t="s">
        <v>368</v>
      </c>
      <c r="L3435" t="s">
        <v>137</v>
      </c>
      <c r="M3435" t="s">
        <v>63</v>
      </c>
      <c r="N3435" t="s">
        <v>93</v>
      </c>
      <c r="O3435">
        <v>5</v>
      </c>
      <c r="P3435" s="4">
        <v>13272</v>
      </c>
      <c r="Q3435" s="4">
        <v>9556</v>
      </c>
      <c r="R3435" s="3">
        <v>0.1</v>
      </c>
      <c r="S3435" s="4">
        <v>59724</v>
      </c>
      <c r="T3435" s="4">
        <v>47780</v>
      </c>
      <c r="U3435" s="4">
        <v>11944</v>
      </c>
      <c r="V3435" s="3">
        <v>0.19998660504989618</v>
      </c>
      <c r="W3435" t="s">
        <v>54</v>
      </c>
      <c r="X3435" t="s">
        <v>76</v>
      </c>
      <c r="Y3435" t="s">
        <v>56</v>
      </c>
      <c r="Z3435">
        <v>6</v>
      </c>
      <c r="AA3435" t="s">
        <v>181</v>
      </c>
      <c r="AB3435" t="s">
        <v>45</v>
      </c>
      <c r="AC3435">
        <v>3.5</v>
      </c>
    </row>
    <row r="3436" spans="1:29">
      <c r="A3436" t="s">
        <v>3938</v>
      </c>
      <c r="B3436" s="2">
        <v>45586</v>
      </c>
      <c r="C3436" t="s">
        <v>379</v>
      </c>
      <c r="D3436" t="s">
        <v>31</v>
      </c>
      <c r="E3436" t="s">
        <v>119</v>
      </c>
      <c r="F3436" t="s">
        <v>70</v>
      </c>
      <c r="G3436">
        <v>59</v>
      </c>
      <c r="H3436" t="s">
        <v>146</v>
      </c>
      <c r="I3436" t="s">
        <v>147</v>
      </c>
      <c r="J3436" t="s">
        <v>36</v>
      </c>
      <c r="K3436" t="s">
        <v>269</v>
      </c>
      <c r="L3436" t="s">
        <v>131</v>
      </c>
      <c r="M3436" t="s">
        <v>107</v>
      </c>
      <c r="N3436" t="s">
        <v>126</v>
      </c>
      <c r="O3436">
        <v>8</v>
      </c>
      <c r="P3436" s="4">
        <v>16947</v>
      </c>
      <c r="Q3436" s="4">
        <v>11354</v>
      </c>
      <c r="R3436" s="3">
        <v>0</v>
      </c>
      <c r="S3436" s="4">
        <v>135576</v>
      </c>
      <c r="T3436" s="4">
        <v>90832</v>
      </c>
      <c r="U3436" s="4">
        <v>44744</v>
      </c>
      <c r="V3436" s="3">
        <v>0.33002891367203635</v>
      </c>
      <c r="W3436" t="s">
        <v>54</v>
      </c>
      <c r="X3436" t="s">
        <v>42</v>
      </c>
      <c r="Y3436" t="s">
        <v>56</v>
      </c>
      <c r="Z3436">
        <v>7</v>
      </c>
      <c r="AA3436" t="s">
        <v>65</v>
      </c>
      <c r="AB3436" t="s">
        <v>95</v>
      </c>
      <c r="AC3436">
        <v>3.4</v>
      </c>
    </row>
    <row r="3437" spans="1:29">
      <c r="A3437" t="s">
        <v>3939</v>
      </c>
      <c r="B3437" s="2">
        <v>45218</v>
      </c>
      <c r="C3437" t="s">
        <v>187</v>
      </c>
      <c r="D3437" t="s">
        <v>31</v>
      </c>
      <c r="E3437" t="s">
        <v>111</v>
      </c>
      <c r="F3437" t="s">
        <v>70</v>
      </c>
      <c r="G3437">
        <v>46</v>
      </c>
      <c r="H3437" t="s">
        <v>99</v>
      </c>
      <c r="I3437" t="s">
        <v>99</v>
      </c>
      <c r="J3437" t="s">
        <v>100</v>
      </c>
      <c r="K3437" t="s">
        <v>291</v>
      </c>
      <c r="L3437" t="s">
        <v>52</v>
      </c>
      <c r="M3437" t="s">
        <v>39</v>
      </c>
      <c r="N3437" t="s">
        <v>64</v>
      </c>
      <c r="O3437">
        <v>2</v>
      </c>
      <c r="P3437" s="4">
        <v>24248</v>
      </c>
      <c r="Q3437" s="4">
        <v>15761</v>
      </c>
      <c r="R3437" s="3">
        <v>0</v>
      </c>
      <c r="S3437" s="4">
        <v>48496</v>
      </c>
      <c r="T3437" s="4">
        <v>31522</v>
      </c>
      <c r="U3437" s="4">
        <v>16974</v>
      </c>
      <c r="V3437" s="3">
        <v>0.35000824810293635</v>
      </c>
      <c r="W3437" t="s">
        <v>84</v>
      </c>
      <c r="X3437" t="s">
        <v>42</v>
      </c>
      <c r="Y3437" t="s">
        <v>171</v>
      </c>
      <c r="Z3437">
        <v>13</v>
      </c>
      <c r="AA3437" t="s">
        <v>172</v>
      </c>
      <c r="AB3437" t="s">
        <v>189</v>
      </c>
      <c r="AC3437" t="s">
        <v>46</v>
      </c>
    </row>
    <row r="3438" spans="1:29">
      <c r="A3438" t="s">
        <v>3940</v>
      </c>
      <c r="B3438" s="2">
        <v>45331</v>
      </c>
      <c r="C3438" t="s">
        <v>439</v>
      </c>
      <c r="D3438" t="s">
        <v>49</v>
      </c>
      <c r="E3438" t="s">
        <v>69</v>
      </c>
      <c r="F3438" t="s">
        <v>70</v>
      </c>
      <c r="G3438">
        <v>40</v>
      </c>
      <c r="H3438" t="s">
        <v>146</v>
      </c>
      <c r="I3438" t="s">
        <v>147</v>
      </c>
      <c r="J3438" t="s">
        <v>36</v>
      </c>
      <c r="K3438" t="s">
        <v>106</v>
      </c>
      <c r="L3438" t="s">
        <v>131</v>
      </c>
      <c r="M3438" t="s">
        <v>83</v>
      </c>
      <c r="N3438" t="s">
        <v>53</v>
      </c>
      <c r="O3438">
        <v>8</v>
      </c>
      <c r="P3438" s="4">
        <v>19453</v>
      </c>
      <c r="Q3438" s="4">
        <v>12255</v>
      </c>
      <c r="R3438" s="3">
        <v>0.1</v>
      </c>
      <c r="S3438" s="4">
        <v>140062</v>
      </c>
      <c r="T3438" s="4">
        <v>98040</v>
      </c>
      <c r="U3438" s="4">
        <v>42022</v>
      </c>
      <c r="V3438" s="3">
        <v>0.30002427496394452</v>
      </c>
      <c r="W3438" t="s">
        <v>75</v>
      </c>
      <c r="X3438" t="s">
        <v>42</v>
      </c>
      <c r="Y3438" t="s">
        <v>43</v>
      </c>
      <c r="Z3438">
        <v>0</v>
      </c>
      <c r="AA3438" t="s">
        <v>143</v>
      </c>
      <c r="AB3438" t="s">
        <v>150</v>
      </c>
      <c r="AC3438" t="s">
        <v>46</v>
      </c>
    </row>
    <row r="3439" spans="1:29">
      <c r="A3439" t="s">
        <v>3941</v>
      </c>
      <c r="B3439" s="2">
        <v>45097</v>
      </c>
      <c r="C3439" t="s">
        <v>358</v>
      </c>
      <c r="D3439" t="s">
        <v>31</v>
      </c>
      <c r="E3439" t="s">
        <v>119</v>
      </c>
      <c r="F3439" t="s">
        <v>70</v>
      </c>
      <c r="G3439">
        <v>25</v>
      </c>
      <c r="H3439" t="s">
        <v>34</v>
      </c>
      <c r="I3439" t="s">
        <v>35</v>
      </c>
      <c r="J3439" t="s">
        <v>36</v>
      </c>
      <c r="K3439" t="s">
        <v>257</v>
      </c>
      <c r="L3439" t="s">
        <v>91</v>
      </c>
      <c r="M3439" t="s">
        <v>63</v>
      </c>
      <c r="N3439" t="s">
        <v>126</v>
      </c>
      <c r="O3439">
        <v>2</v>
      </c>
      <c r="P3439" s="4">
        <v>8736</v>
      </c>
      <c r="Q3439" s="4">
        <v>6901</v>
      </c>
      <c r="R3439" s="3">
        <v>0.05</v>
      </c>
      <c r="S3439" s="4">
        <v>16598</v>
      </c>
      <c r="T3439" s="4">
        <v>13802</v>
      </c>
      <c r="U3439" s="4">
        <v>2796</v>
      </c>
      <c r="V3439" s="3">
        <v>0.16845403060609712</v>
      </c>
      <c r="W3439" t="s">
        <v>84</v>
      </c>
      <c r="X3439" t="s">
        <v>76</v>
      </c>
      <c r="Y3439" t="s">
        <v>156</v>
      </c>
      <c r="Z3439">
        <v>0</v>
      </c>
      <c r="AA3439" t="s">
        <v>85</v>
      </c>
      <c r="AB3439" t="s">
        <v>45</v>
      </c>
      <c r="AC3439">
        <v>1.1000000000000001</v>
      </c>
    </row>
    <row r="3440" spans="1:29">
      <c r="A3440" t="s">
        <v>3942</v>
      </c>
      <c r="B3440" s="2">
        <v>45182</v>
      </c>
      <c r="C3440" t="s">
        <v>1348</v>
      </c>
      <c r="D3440" t="s">
        <v>31</v>
      </c>
      <c r="E3440" t="s">
        <v>170</v>
      </c>
      <c r="F3440" t="s">
        <v>33</v>
      </c>
      <c r="G3440">
        <v>51</v>
      </c>
      <c r="H3440" t="s">
        <v>71</v>
      </c>
      <c r="I3440" t="s">
        <v>72</v>
      </c>
      <c r="J3440" t="s">
        <v>73</v>
      </c>
      <c r="K3440" t="s">
        <v>269</v>
      </c>
      <c r="L3440" t="s">
        <v>131</v>
      </c>
      <c r="M3440" t="s">
        <v>107</v>
      </c>
      <c r="N3440" t="s">
        <v>53</v>
      </c>
      <c r="O3440">
        <v>8</v>
      </c>
      <c r="P3440" s="4">
        <v>5312</v>
      </c>
      <c r="Q3440" s="4">
        <v>3400</v>
      </c>
      <c r="R3440" s="3">
        <v>0.1</v>
      </c>
      <c r="S3440" s="4">
        <v>38246</v>
      </c>
      <c r="T3440" s="4">
        <v>27200</v>
      </c>
      <c r="U3440" s="4">
        <v>11046</v>
      </c>
      <c r="V3440" s="3">
        <v>0.28881451655075041</v>
      </c>
      <c r="W3440" t="s">
        <v>75</v>
      </c>
      <c r="X3440" t="s">
        <v>55</v>
      </c>
      <c r="Y3440" t="s">
        <v>156</v>
      </c>
      <c r="Z3440">
        <v>0</v>
      </c>
      <c r="AA3440" t="s">
        <v>163</v>
      </c>
      <c r="AB3440" t="s">
        <v>150</v>
      </c>
      <c r="AC3440">
        <v>1.5</v>
      </c>
    </row>
    <row r="3441" spans="1:29">
      <c r="A3441" t="s">
        <v>3943</v>
      </c>
      <c r="B3441" s="2">
        <v>45037</v>
      </c>
      <c r="C3441" t="s">
        <v>224</v>
      </c>
      <c r="D3441" t="s">
        <v>31</v>
      </c>
      <c r="E3441" t="s">
        <v>32</v>
      </c>
      <c r="F3441" t="s">
        <v>33</v>
      </c>
      <c r="G3441">
        <v>58</v>
      </c>
      <c r="H3441" t="s">
        <v>105</v>
      </c>
      <c r="I3441" t="s">
        <v>89</v>
      </c>
      <c r="J3441" t="s">
        <v>82</v>
      </c>
      <c r="K3441" t="s">
        <v>257</v>
      </c>
      <c r="L3441" t="s">
        <v>91</v>
      </c>
      <c r="M3441" t="s">
        <v>107</v>
      </c>
      <c r="N3441" t="s">
        <v>64</v>
      </c>
      <c r="O3441">
        <v>5</v>
      </c>
      <c r="P3441" s="4">
        <v>875</v>
      </c>
      <c r="Q3441" s="4">
        <v>560</v>
      </c>
      <c r="R3441" s="3">
        <v>0.1</v>
      </c>
      <c r="S3441" s="4">
        <v>3938</v>
      </c>
      <c r="T3441" s="4">
        <v>2800</v>
      </c>
      <c r="U3441" s="4">
        <v>1138</v>
      </c>
      <c r="V3441" s="3">
        <v>0.28897917724733369</v>
      </c>
      <c r="W3441" t="s">
        <v>84</v>
      </c>
      <c r="X3441" t="s">
        <v>42</v>
      </c>
      <c r="Y3441" t="s">
        <v>156</v>
      </c>
      <c r="Z3441">
        <v>0</v>
      </c>
      <c r="AA3441" t="s">
        <v>102</v>
      </c>
      <c r="AB3441" t="s">
        <v>189</v>
      </c>
      <c r="AC3441">
        <v>2.5</v>
      </c>
    </row>
    <row r="3442" spans="1:29">
      <c r="A3442" t="s">
        <v>3944</v>
      </c>
      <c r="B3442" s="2">
        <v>45456</v>
      </c>
      <c r="C3442" t="s">
        <v>216</v>
      </c>
      <c r="D3442" t="s">
        <v>49</v>
      </c>
      <c r="E3442" t="s">
        <v>188</v>
      </c>
      <c r="F3442" t="s">
        <v>33</v>
      </c>
      <c r="G3442">
        <v>21</v>
      </c>
      <c r="H3442" t="s">
        <v>99</v>
      </c>
      <c r="I3442" t="s">
        <v>99</v>
      </c>
      <c r="J3442" t="s">
        <v>100</v>
      </c>
      <c r="K3442" t="s">
        <v>192</v>
      </c>
      <c r="L3442" t="s">
        <v>131</v>
      </c>
      <c r="M3442" t="s">
        <v>83</v>
      </c>
      <c r="N3442" t="s">
        <v>53</v>
      </c>
      <c r="O3442">
        <v>2</v>
      </c>
      <c r="P3442" s="4">
        <v>6597</v>
      </c>
      <c r="Q3442" s="4">
        <v>3958</v>
      </c>
      <c r="R3442" s="3">
        <v>0</v>
      </c>
      <c r="S3442" s="4">
        <v>13194</v>
      </c>
      <c r="T3442" s="4">
        <v>7916</v>
      </c>
      <c r="U3442" s="4">
        <v>5278</v>
      </c>
      <c r="V3442" s="3">
        <v>0.40003031681067153</v>
      </c>
      <c r="W3442" t="s">
        <v>54</v>
      </c>
      <c r="X3442" t="s">
        <v>42</v>
      </c>
      <c r="Y3442" t="s">
        <v>43</v>
      </c>
      <c r="Z3442">
        <v>0</v>
      </c>
      <c r="AA3442" t="s">
        <v>85</v>
      </c>
      <c r="AB3442" t="s">
        <v>150</v>
      </c>
      <c r="AC3442" t="s">
        <v>46</v>
      </c>
    </row>
    <row r="3443" spans="1:29">
      <c r="A3443" t="s">
        <v>3945</v>
      </c>
      <c r="B3443" s="2">
        <v>45303</v>
      </c>
      <c r="C3443" t="s">
        <v>858</v>
      </c>
      <c r="D3443" t="s">
        <v>49</v>
      </c>
      <c r="E3443" t="s">
        <v>50</v>
      </c>
      <c r="F3443" t="s">
        <v>33</v>
      </c>
      <c r="G3443">
        <v>26</v>
      </c>
      <c r="H3443" t="s">
        <v>80</v>
      </c>
      <c r="I3443" t="s">
        <v>81</v>
      </c>
      <c r="J3443" t="s">
        <v>82</v>
      </c>
      <c r="K3443" t="s">
        <v>291</v>
      </c>
      <c r="L3443" t="s">
        <v>142</v>
      </c>
      <c r="M3443" t="s">
        <v>107</v>
      </c>
      <c r="N3443" t="s">
        <v>53</v>
      </c>
      <c r="O3443">
        <v>6</v>
      </c>
      <c r="P3443" s="4">
        <v>17005</v>
      </c>
      <c r="Q3443" s="4">
        <v>12414</v>
      </c>
      <c r="R3443" s="3">
        <v>0</v>
      </c>
      <c r="S3443" s="4">
        <v>102030</v>
      </c>
      <c r="T3443" s="4">
        <v>74484</v>
      </c>
      <c r="U3443" s="4">
        <v>27546</v>
      </c>
      <c r="V3443" s="3">
        <v>0.26997941781828871</v>
      </c>
      <c r="W3443" t="s">
        <v>54</v>
      </c>
      <c r="X3443" t="s">
        <v>55</v>
      </c>
      <c r="Y3443" t="s">
        <v>56</v>
      </c>
      <c r="Z3443">
        <v>2</v>
      </c>
      <c r="AA3443" t="s">
        <v>226</v>
      </c>
      <c r="AB3443" t="s">
        <v>121</v>
      </c>
      <c r="AC3443">
        <v>3</v>
      </c>
    </row>
    <row r="3444" spans="1:29">
      <c r="A3444" t="s">
        <v>3946</v>
      </c>
      <c r="B3444" s="2">
        <v>45028</v>
      </c>
      <c r="C3444" t="s">
        <v>245</v>
      </c>
      <c r="D3444" t="s">
        <v>31</v>
      </c>
      <c r="E3444" t="s">
        <v>124</v>
      </c>
      <c r="F3444" t="s">
        <v>70</v>
      </c>
      <c r="G3444">
        <v>50</v>
      </c>
      <c r="H3444" t="s">
        <v>146</v>
      </c>
      <c r="I3444" t="s">
        <v>147</v>
      </c>
      <c r="J3444" t="s">
        <v>36</v>
      </c>
      <c r="K3444" t="s">
        <v>106</v>
      </c>
      <c r="L3444" t="s">
        <v>62</v>
      </c>
      <c r="M3444" t="s">
        <v>107</v>
      </c>
      <c r="N3444" t="s">
        <v>113</v>
      </c>
      <c r="O3444">
        <v>5</v>
      </c>
      <c r="P3444" s="4">
        <v>16434</v>
      </c>
      <c r="Q3444" s="4">
        <v>11175</v>
      </c>
      <c r="R3444" s="3">
        <v>0.05</v>
      </c>
      <c r="S3444" s="4">
        <v>78062</v>
      </c>
      <c r="T3444" s="4">
        <v>55875</v>
      </c>
      <c r="U3444" s="4">
        <v>22187</v>
      </c>
      <c r="V3444" s="3">
        <v>0.28422279726371347</v>
      </c>
      <c r="W3444" t="s">
        <v>54</v>
      </c>
      <c r="X3444" t="s">
        <v>55</v>
      </c>
      <c r="Y3444" t="s">
        <v>171</v>
      </c>
      <c r="Z3444">
        <v>7</v>
      </c>
      <c r="AA3444" t="s">
        <v>77</v>
      </c>
      <c r="AB3444" t="s">
        <v>95</v>
      </c>
      <c r="AC3444" t="s">
        <v>46</v>
      </c>
    </row>
    <row r="3445" spans="1:29">
      <c r="A3445" t="s">
        <v>3947</v>
      </c>
      <c r="B3445" s="2">
        <v>45474</v>
      </c>
      <c r="C3445" t="s">
        <v>350</v>
      </c>
      <c r="D3445" t="s">
        <v>31</v>
      </c>
      <c r="E3445" t="s">
        <v>119</v>
      </c>
      <c r="F3445" t="s">
        <v>70</v>
      </c>
      <c r="G3445">
        <v>41</v>
      </c>
      <c r="H3445" t="s">
        <v>34</v>
      </c>
      <c r="I3445" t="s">
        <v>35</v>
      </c>
      <c r="J3445" t="s">
        <v>36</v>
      </c>
      <c r="K3445" t="s">
        <v>302</v>
      </c>
      <c r="L3445" t="s">
        <v>131</v>
      </c>
      <c r="M3445" t="s">
        <v>107</v>
      </c>
      <c r="N3445" t="s">
        <v>113</v>
      </c>
      <c r="O3445">
        <v>4</v>
      </c>
      <c r="P3445" s="4">
        <v>21418</v>
      </c>
      <c r="Q3445" s="4">
        <v>15849</v>
      </c>
      <c r="R3445" s="3">
        <v>0</v>
      </c>
      <c r="S3445" s="4">
        <v>85672</v>
      </c>
      <c r="T3445" s="4">
        <v>63396</v>
      </c>
      <c r="U3445" s="4">
        <v>22276</v>
      </c>
      <c r="V3445" s="3">
        <v>0.26001494070408065</v>
      </c>
      <c r="W3445" t="s">
        <v>75</v>
      </c>
      <c r="X3445" t="s">
        <v>76</v>
      </c>
      <c r="Y3445" t="s">
        <v>56</v>
      </c>
      <c r="Z3445">
        <v>2</v>
      </c>
      <c r="AA3445" t="s">
        <v>149</v>
      </c>
      <c r="AB3445" t="s">
        <v>121</v>
      </c>
      <c r="AC3445">
        <v>4</v>
      </c>
    </row>
    <row r="3446" spans="1:29">
      <c r="A3446" t="s">
        <v>3948</v>
      </c>
      <c r="B3446" s="2">
        <v>45182</v>
      </c>
      <c r="C3446" t="s">
        <v>1142</v>
      </c>
      <c r="D3446" t="s">
        <v>31</v>
      </c>
      <c r="E3446" t="s">
        <v>111</v>
      </c>
      <c r="F3446" t="s">
        <v>70</v>
      </c>
      <c r="G3446">
        <v>27</v>
      </c>
      <c r="H3446" t="s">
        <v>80</v>
      </c>
      <c r="I3446" t="s">
        <v>81</v>
      </c>
      <c r="J3446" t="s">
        <v>82</v>
      </c>
      <c r="K3446" t="s">
        <v>337</v>
      </c>
      <c r="L3446" t="s">
        <v>155</v>
      </c>
      <c r="M3446" t="s">
        <v>39</v>
      </c>
      <c r="N3446" t="s">
        <v>93</v>
      </c>
      <c r="O3446">
        <v>6</v>
      </c>
      <c r="P3446" s="4">
        <v>11329</v>
      </c>
      <c r="Q3446" s="4">
        <v>8723</v>
      </c>
      <c r="R3446" s="3">
        <v>0.05</v>
      </c>
      <c r="S3446" s="4">
        <v>64575</v>
      </c>
      <c r="T3446" s="4">
        <v>52338</v>
      </c>
      <c r="U3446" s="4">
        <v>12237</v>
      </c>
      <c r="V3446" s="3">
        <v>0.1895005807200929</v>
      </c>
      <c r="W3446" t="s">
        <v>54</v>
      </c>
      <c r="X3446" t="s">
        <v>42</v>
      </c>
      <c r="Y3446" t="s">
        <v>171</v>
      </c>
      <c r="Z3446">
        <v>4</v>
      </c>
      <c r="AA3446" t="s">
        <v>94</v>
      </c>
      <c r="AB3446" t="s">
        <v>132</v>
      </c>
      <c r="AC3446" t="s">
        <v>46</v>
      </c>
    </row>
    <row r="3447" spans="1:29">
      <c r="A3447" t="s">
        <v>3949</v>
      </c>
      <c r="B3447" s="2">
        <v>45461</v>
      </c>
      <c r="C3447" t="s">
        <v>687</v>
      </c>
      <c r="D3447" t="s">
        <v>49</v>
      </c>
      <c r="E3447" t="s">
        <v>60</v>
      </c>
      <c r="F3447" t="s">
        <v>70</v>
      </c>
      <c r="G3447">
        <v>29</v>
      </c>
      <c r="H3447" t="s">
        <v>105</v>
      </c>
      <c r="I3447" t="s">
        <v>89</v>
      </c>
      <c r="J3447" t="s">
        <v>82</v>
      </c>
      <c r="K3447" t="s">
        <v>51</v>
      </c>
      <c r="L3447" t="s">
        <v>155</v>
      </c>
      <c r="M3447" t="s">
        <v>107</v>
      </c>
      <c r="N3447" t="s">
        <v>126</v>
      </c>
      <c r="O3447">
        <v>1</v>
      </c>
      <c r="P3447" s="4">
        <v>11076</v>
      </c>
      <c r="Q3447" s="4">
        <v>6313</v>
      </c>
      <c r="R3447" s="3">
        <v>0.2</v>
      </c>
      <c r="S3447" s="4">
        <v>8861</v>
      </c>
      <c r="T3447" s="4">
        <v>6313</v>
      </c>
      <c r="U3447" s="4">
        <v>2548</v>
      </c>
      <c r="V3447" s="3">
        <v>0.2875521950118497</v>
      </c>
      <c r="W3447" t="s">
        <v>54</v>
      </c>
      <c r="X3447" t="s">
        <v>55</v>
      </c>
      <c r="Y3447" t="s">
        <v>56</v>
      </c>
      <c r="Z3447">
        <v>6</v>
      </c>
      <c r="AA3447" t="s">
        <v>226</v>
      </c>
      <c r="AB3447" t="s">
        <v>194</v>
      </c>
      <c r="AC3447">
        <v>4.7</v>
      </c>
    </row>
    <row r="3448" spans="1:29">
      <c r="A3448" t="s">
        <v>3950</v>
      </c>
      <c r="B3448" s="2">
        <v>44939</v>
      </c>
      <c r="C3448" t="s">
        <v>946</v>
      </c>
      <c r="D3448" t="s">
        <v>31</v>
      </c>
      <c r="E3448" t="s">
        <v>50</v>
      </c>
      <c r="F3448" t="s">
        <v>33</v>
      </c>
      <c r="G3448">
        <v>34</v>
      </c>
      <c r="H3448" t="s">
        <v>34</v>
      </c>
      <c r="I3448" t="s">
        <v>35</v>
      </c>
      <c r="J3448" t="s">
        <v>36</v>
      </c>
      <c r="K3448" t="s">
        <v>326</v>
      </c>
      <c r="L3448" t="s">
        <v>131</v>
      </c>
      <c r="M3448" t="s">
        <v>107</v>
      </c>
      <c r="N3448" t="s">
        <v>93</v>
      </c>
      <c r="O3448">
        <v>1</v>
      </c>
      <c r="P3448" s="4">
        <v>9842</v>
      </c>
      <c r="Q3448" s="4">
        <v>7874</v>
      </c>
      <c r="R3448" s="3">
        <v>0.1</v>
      </c>
      <c r="S3448" s="4">
        <v>8858</v>
      </c>
      <c r="T3448" s="4">
        <v>7874</v>
      </c>
      <c r="U3448" s="4">
        <v>984</v>
      </c>
      <c r="V3448" s="3">
        <v>0.11108602393316776</v>
      </c>
      <c r="W3448" t="s">
        <v>75</v>
      </c>
      <c r="X3448" t="s">
        <v>76</v>
      </c>
      <c r="Y3448" t="s">
        <v>56</v>
      </c>
      <c r="Z3448">
        <v>3</v>
      </c>
      <c r="AA3448" t="s">
        <v>159</v>
      </c>
      <c r="AB3448" t="s">
        <v>95</v>
      </c>
      <c r="AC3448">
        <v>3.1</v>
      </c>
    </row>
    <row r="3449" spans="1:29">
      <c r="A3449" t="s">
        <v>3951</v>
      </c>
      <c r="B3449" s="2">
        <v>45187</v>
      </c>
      <c r="C3449" t="s">
        <v>579</v>
      </c>
      <c r="D3449" t="s">
        <v>31</v>
      </c>
      <c r="E3449" t="s">
        <v>119</v>
      </c>
      <c r="F3449" t="s">
        <v>70</v>
      </c>
      <c r="G3449">
        <v>20</v>
      </c>
      <c r="H3449" t="s">
        <v>105</v>
      </c>
      <c r="I3449" t="s">
        <v>89</v>
      </c>
      <c r="J3449" t="s">
        <v>82</v>
      </c>
      <c r="K3449" t="s">
        <v>51</v>
      </c>
      <c r="L3449" t="s">
        <v>38</v>
      </c>
      <c r="M3449" t="s">
        <v>92</v>
      </c>
      <c r="N3449" t="s">
        <v>93</v>
      </c>
      <c r="O3449">
        <v>5</v>
      </c>
      <c r="P3449" s="4">
        <v>11581</v>
      </c>
      <c r="Q3449" s="4">
        <v>9149</v>
      </c>
      <c r="R3449" s="3">
        <v>0.15</v>
      </c>
      <c r="S3449" s="4">
        <v>49219</v>
      </c>
      <c r="T3449" s="4">
        <v>45745</v>
      </c>
      <c r="U3449" s="4">
        <v>3474</v>
      </c>
      <c r="V3449" s="3">
        <v>7.0582498628578391E-2</v>
      </c>
      <c r="W3449" t="s">
        <v>84</v>
      </c>
      <c r="X3449" t="s">
        <v>42</v>
      </c>
      <c r="Y3449" t="s">
        <v>56</v>
      </c>
      <c r="Z3449">
        <v>1</v>
      </c>
      <c r="AA3449" t="s">
        <v>172</v>
      </c>
      <c r="AB3449" t="s">
        <v>95</v>
      </c>
      <c r="AC3449">
        <v>3</v>
      </c>
    </row>
    <row r="3450" spans="1:29">
      <c r="A3450" t="s">
        <v>3952</v>
      </c>
      <c r="B3450" s="2">
        <v>45192</v>
      </c>
      <c r="C3450" t="s">
        <v>1487</v>
      </c>
      <c r="D3450" t="s">
        <v>31</v>
      </c>
      <c r="E3450" t="s">
        <v>98</v>
      </c>
      <c r="F3450" t="s">
        <v>70</v>
      </c>
      <c r="G3450">
        <v>49</v>
      </c>
      <c r="H3450" t="s">
        <v>146</v>
      </c>
      <c r="I3450" t="s">
        <v>147</v>
      </c>
      <c r="J3450" t="s">
        <v>36</v>
      </c>
      <c r="K3450" t="s">
        <v>179</v>
      </c>
      <c r="L3450" t="s">
        <v>137</v>
      </c>
      <c r="M3450" t="s">
        <v>63</v>
      </c>
      <c r="N3450" t="s">
        <v>113</v>
      </c>
      <c r="O3450">
        <v>5</v>
      </c>
      <c r="P3450" s="4">
        <v>4253</v>
      </c>
      <c r="Q3450" s="4">
        <v>2552</v>
      </c>
      <c r="R3450" s="3">
        <v>0.15</v>
      </c>
      <c r="S3450" s="4">
        <v>18075</v>
      </c>
      <c r="T3450" s="4">
        <v>12760</v>
      </c>
      <c r="U3450" s="4">
        <v>5315</v>
      </c>
      <c r="V3450" s="3">
        <v>0.29405255878284925</v>
      </c>
      <c r="W3450" t="s">
        <v>41</v>
      </c>
      <c r="X3450" t="s">
        <v>55</v>
      </c>
      <c r="Y3450" t="s">
        <v>56</v>
      </c>
      <c r="Z3450">
        <v>7</v>
      </c>
      <c r="AA3450" t="s">
        <v>149</v>
      </c>
      <c r="AB3450" t="s">
        <v>66</v>
      </c>
      <c r="AC3450">
        <v>3.4</v>
      </c>
    </row>
    <row r="3451" spans="1:29">
      <c r="A3451" t="s">
        <v>3953</v>
      </c>
      <c r="B3451" s="2">
        <v>45388</v>
      </c>
      <c r="C3451" t="s">
        <v>403</v>
      </c>
      <c r="D3451" t="s">
        <v>31</v>
      </c>
      <c r="E3451" t="s">
        <v>111</v>
      </c>
      <c r="F3451" t="s">
        <v>70</v>
      </c>
      <c r="G3451">
        <v>30</v>
      </c>
      <c r="H3451" t="s">
        <v>153</v>
      </c>
      <c r="I3451" t="s">
        <v>154</v>
      </c>
      <c r="J3451" t="s">
        <v>36</v>
      </c>
      <c r="K3451" t="s">
        <v>199</v>
      </c>
      <c r="L3451" t="s">
        <v>91</v>
      </c>
      <c r="M3451" t="s">
        <v>107</v>
      </c>
      <c r="N3451" t="s">
        <v>40</v>
      </c>
      <c r="O3451">
        <v>5</v>
      </c>
      <c r="P3451" s="4">
        <v>12385</v>
      </c>
      <c r="Q3451" s="4">
        <v>8546</v>
      </c>
      <c r="R3451" s="3">
        <v>0</v>
      </c>
      <c r="S3451" s="4">
        <v>61925</v>
      </c>
      <c r="T3451" s="4">
        <v>42730</v>
      </c>
      <c r="U3451" s="4">
        <v>19195</v>
      </c>
      <c r="V3451" s="3">
        <v>0.30997174000807426</v>
      </c>
      <c r="W3451" t="s">
        <v>41</v>
      </c>
      <c r="X3451" t="s">
        <v>76</v>
      </c>
      <c r="Y3451" t="s">
        <v>56</v>
      </c>
      <c r="Z3451">
        <v>1</v>
      </c>
      <c r="AA3451" t="s">
        <v>193</v>
      </c>
      <c r="AB3451" t="s">
        <v>121</v>
      </c>
      <c r="AC3451">
        <v>4.4000000000000004</v>
      </c>
    </row>
    <row r="3452" spans="1:29">
      <c r="A3452" t="s">
        <v>3954</v>
      </c>
      <c r="B3452" s="2">
        <v>45142</v>
      </c>
      <c r="C3452" t="s">
        <v>912</v>
      </c>
      <c r="D3452" t="s">
        <v>31</v>
      </c>
      <c r="E3452" t="s">
        <v>124</v>
      </c>
      <c r="F3452" t="s">
        <v>70</v>
      </c>
      <c r="G3452">
        <v>26</v>
      </c>
      <c r="H3452" t="s">
        <v>146</v>
      </c>
      <c r="I3452" t="s">
        <v>147</v>
      </c>
      <c r="J3452" t="s">
        <v>36</v>
      </c>
      <c r="K3452" t="s">
        <v>120</v>
      </c>
      <c r="L3452" t="s">
        <v>52</v>
      </c>
      <c r="M3452" t="s">
        <v>39</v>
      </c>
      <c r="N3452" t="s">
        <v>64</v>
      </c>
      <c r="O3452">
        <v>3</v>
      </c>
      <c r="P3452" s="4">
        <v>14894</v>
      </c>
      <c r="Q3452" s="4">
        <v>8787</v>
      </c>
      <c r="R3452" s="3">
        <v>0.2</v>
      </c>
      <c r="S3452" s="4">
        <v>35746</v>
      </c>
      <c r="T3452" s="4">
        <v>26361</v>
      </c>
      <c r="U3452" s="4">
        <v>9385</v>
      </c>
      <c r="V3452" s="3">
        <v>0.26254685838974989</v>
      </c>
      <c r="W3452" t="s">
        <v>54</v>
      </c>
      <c r="X3452" t="s">
        <v>42</v>
      </c>
      <c r="Y3452" t="s">
        <v>56</v>
      </c>
      <c r="Z3452">
        <v>2</v>
      </c>
      <c r="AA3452" t="s">
        <v>172</v>
      </c>
      <c r="AB3452" t="s">
        <v>121</v>
      </c>
      <c r="AC3452">
        <v>4.5</v>
      </c>
    </row>
    <row r="3453" spans="1:29">
      <c r="A3453" t="s">
        <v>3955</v>
      </c>
      <c r="B3453" s="2">
        <v>45638</v>
      </c>
      <c r="C3453" t="s">
        <v>522</v>
      </c>
      <c r="D3453" t="s">
        <v>31</v>
      </c>
      <c r="E3453" t="s">
        <v>124</v>
      </c>
      <c r="F3453" t="s">
        <v>70</v>
      </c>
      <c r="G3453">
        <v>34</v>
      </c>
      <c r="H3453" t="s">
        <v>71</v>
      </c>
      <c r="I3453" t="s">
        <v>72</v>
      </c>
      <c r="J3453" t="s">
        <v>73</v>
      </c>
      <c r="K3453" t="s">
        <v>74</v>
      </c>
      <c r="L3453" t="s">
        <v>137</v>
      </c>
      <c r="M3453" t="s">
        <v>83</v>
      </c>
      <c r="N3453" t="s">
        <v>126</v>
      </c>
      <c r="O3453">
        <v>8</v>
      </c>
      <c r="P3453" s="4">
        <v>13535</v>
      </c>
      <c r="Q3453" s="4">
        <v>9339</v>
      </c>
      <c r="R3453" s="3">
        <v>0</v>
      </c>
      <c r="S3453" s="4">
        <v>108280</v>
      </c>
      <c r="T3453" s="4">
        <v>74712</v>
      </c>
      <c r="U3453" s="4">
        <v>33568</v>
      </c>
      <c r="V3453" s="3">
        <v>0.31001108237901737</v>
      </c>
      <c r="W3453" t="s">
        <v>84</v>
      </c>
      <c r="X3453" t="s">
        <v>76</v>
      </c>
      <c r="Y3453" t="s">
        <v>171</v>
      </c>
      <c r="Z3453">
        <v>3</v>
      </c>
      <c r="AA3453" t="s">
        <v>94</v>
      </c>
      <c r="AB3453" t="s">
        <v>45</v>
      </c>
      <c r="AC3453" t="s">
        <v>46</v>
      </c>
    </row>
    <row r="3454" spans="1:29">
      <c r="A3454" t="s">
        <v>3956</v>
      </c>
      <c r="B3454" s="2">
        <v>45197</v>
      </c>
      <c r="C3454" t="s">
        <v>532</v>
      </c>
      <c r="D3454" t="s">
        <v>49</v>
      </c>
      <c r="E3454" t="s">
        <v>124</v>
      </c>
      <c r="F3454" t="s">
        <v>70</v>
      </c>
      <c r="G3454">
        <v>39</v>
      </c>
      <c r="H3454" t="s">
        <v>34</v>
      </c>
      <c r="I3454" t="s">
        <v>35</v>
      </c>
      <c r="J3454" t="s">
        <v>36</v>
      </c>
      <c r="K3454" t="s">
        <v>199</v>
      </c>
      <c r="L3454" t="s">
        <v>91</v>
      </c>
      <c r="M3454" t="s">
        <v>39</v>
      </c>
      <c r="N3454" t="s">
        <v>40</v>
      </c>
      <c r="O3454">
        <v>3</v>
      </c>
      <c r="P3454" s="4">
        <v>2944</v>
      </c>
      <c r="Q3454" s="4">
        <v>2326</v>
      </c>
      <c r="R3454" s="3">
        <v>0</v>
      </c>
      <c r="S3454" s="4">
        <v>8832</v>
      </c>
      <c r="T3454" s="4">
        <v>6978</v>
      </c>
      <c r="U3454" s="4">
        <v>1854</v>
      </c>
      <c r="V3454" s="3">
        <v>0.20991847826086957</v>
      </c>
      <c r="W3454" t="s">
        <v>75</v>
      </c>
      <c r="X3454" t="s">
        <v>42</v>
      </c>
      <c r="Y3454" t="s">
        <v>56</v>
      </c>
      <c r="Z3454">
        <v>5</v>
      </c>
      <c r="AA3454" t="s">
        <v>181</v>
      </c>
      <c r="AB3454" t="s">
        <v>194</v>
      </c>
      <c r="AC3454">
        <v>4.4000000000000004</v>
      </c>
    </row>
    <row r="3455" spans="1:29">
      <c r="A3455" t="s">
        <v>3957</v>
      </c>
      <c r="B3455" s="2">
        <v>45482</v>
      </c>
      <c r="C3455" t="s">
        <v>583</v>
      </c>
      <c r="D3455" t="s">
        <v>31</v>
      </c>
      <c r="E3455" t="s">
        <v>60</v>
      </c>
      <c r="F3455" t="s">
        <v>70</v>
      </c>
      <c r="G3455">
        <v>33</v>
      </c>
      <c r="H3455" t="s">
        <v>153</v>
      </c>
      <c r="I3455" t="s">
        <v>154</v>
      </c>
      <c r="J3455" t="s">
        <v>36</v>
      </c>
      <c r="K3455" t="s">
        <v>214</v>
      </c>
      <c r="L3455" t="s">
        <v>112</v>
      </c>
      <c r="M3455" t="s">
        <v>83</v>
      </c>
      <c r="N3455" t="s">
        <v>40</v>
      </c>
      <c r="O3455">
        <v>4</v>
      </c>
      <c r="P3455" s="4">
        <v>6529</v>
      </c>
      <c r="Q3455" s="4">
        <v>3852</v>
      </c>
      <c r="R3455" s="3">
        <v>0.05</v>
      </c>
      <c r="S3455" s="4">
        <v>24810</v>
      </c>
      <c r="T3455" s="4">
        <v>15408</v>
      </c>
      <c r="U3455" s="4">
        <v>9402</v>
      </c>
      <c r="V3455" s="3">
        <v>0.37896009673518743</v>
      </c>
      <c r="W3455" t="s">
        <v>75</v>
      </c>
      <c r="X3455" t="s">
        <v>55</v>
      </c>
      <c r="Y3455" t="s">
        <v>171</v>
      </c>
      <c r="Z3455">
        <v>14</v>
      </c>
      <c r="AA3455" t="s">
        <v>77</v>
      </c>
      <c r="AB3455" t="s">
        <v>45</v>
      </c>
      <c r="AC3455" t="s">
        <v>46</v>
      </c>
    </row>
    <row r="3456" spans="1:29">
      <c r="A3456" t="s">
        <v>3958</v>
      </c>
      <c r="B3456" s="2">
        <v>45422</v>
      </c>
      <c r="C3456" t="s">
        <v>833</v>
      </c>
      <c r="D3456" t="s">
        <v>31</v>
      </c>
      <c r="E3456" t="s">
        <v>188</v>
      </c>
      <c r="F3456" t="s">
        <v>33</v>
      </c>
      <c r="G3456">
        <v>60</v>
      </c>
      <c r="H3456" t="s">
        <v>88</v>
      </c>
      <c r="I3456" t="s">
        <v>89</v>
      </c>
      <c r="J3456" t="s">
        <v>82</v>
      </c>
      <c r="K3456" t="s">
        <v>302</v>
      </c>
      <c r="L3456" t="s">
        <v>142</v>
      </c>
      <c r="M3456" t="s">
        <v>107</v>
      </c>
      <c r="N3456" t="s">
        <v>64</v>
      </c>
      <c r="O3456">
        <v>4</v>
      </c>
      <c r="P3456" s="4">
        <v>6647</v>
      </c>
      <c r="Q3456" s="4">
        <v>4985</v>
      </c>
      <c r="R3456" s="3">
        <v>0.2</v>
      </c>
      <c r="S3456" s="4">
        <v>21270</v>
      </c>
      <c r="T3456" s="4">
        <v>19940</v>
      </c>
      <c r="U3456" s="4">
        <v>1330</v>
      </c>
      <c r="V3456" s="3">
        <v>6.2529384109073813E-2</v>
      </c>
      <c r="W3456" t="s">
        <v>75</v>
      </c>
      <c r="X3456" t="s">
        <v>76</v>
      </c>
      <c r="Y3456" t="s">
        <v>156</v>
      </c>
      <c r="Z3456">
        <v>0</v>
      </c>
      <c r="AA3456" t="s">
        <v>229</v>
      </c>
      <c r="AB3456" t="s">
        <v>189</v>
      </c>
      <c r="AC3456">
        <v>1.1000000000000001</v>
      </c>
    </row>
    <row r="3457" spans="1:29">
      <c r="A3457" t="s">
        <v>3959</v>
      </c>
      <c r="B3457" s="2">
        <v>45156</v>
      </c>
      <c r="C3457" t="s">
        <v>1186</v>
      </c>
      <c r="D3457" t="s">
        <v>31</v>
      </c>
      <c r="E3457" t="s">
        <v>119</v>
      </c>
      <c r="F3457" t="s">
        <v>70</v>
      </c>
      <c r="G3457">
        <v>35</v>
      </c>
      <c r="H3457" t="s">
        <v>153</v>
      </c>
      <c r="I3457" t="s">
        <v>154</v>
      </c>
      <c r="J3457" t="s">
        <v>36</v>
      </c>
      <c r="K3457" t="s">
        <v>192</v>
      </c>
      <c r="L3457" t="s">
        <v>142</v>
      </c>
      <c r="M3457" t="s">
        <v>107</v>
      </c>
      <c r="N3457" t="s">
        <v>40</v>
      </c>
      <c r="O3457">
        <v>1</v>
      </c>
      <c r="P3457" s="4">
        <v>16582</v>
      </c>
      <c r="Q3457" s="4">
        <v>12768</v>
      </c>
      <c r="R3457" s="3">
        <v>0</v>
      </c>
      <c r="S3457" s="4">
        <v>16582</v>
      </c>
      <c r="T3457" s="4">
        <v>12768</v>
      </c>
      <c r="U3457" s="4">
        <v>3814</v>
      </c>
      <c r="V3457" s="3">
        <v>0.23000844288988059</v>
      </c>
      <c r="W3457" t="s">
        <v>54</v>
      </c>
      <c r="X3457" t="s">
        <v>76</v>
      </c>
      <c r="Y3457" t="s">
        <v>56</v>
      </c>
      <c r="Z3457">
        <v>2</v>
      </c>
      <c r="AA3457" t="s">
        <v>159</v>
      </c>
      <c r="AB3457" t="s">
        <v>194</v>
      </c>
      <c r="AC3457">
        <v>3.9</v>
      </c>
    </row>
    <row r="3458" spans="1:29">
      <c r="A3458" t="s">
        <v>3960</v>
      </c>
      <c r="B3458" s="2">
        <v>45596</v>
      </c>
      <c r="C3458" t="s">
        <v>725</v>
      </c>
      <c r="D3458" t="s">
        <v>31</v>
      </c>
      <c r="E3458" t="s">
        <v>69</v>
      </c>
      <c r="F3458" t="s">
        <v>70</v>
      </c>
      <c r="G3458">
        <v>37</v>
      </c>
      <c r="H3458" t="s">
        <v>88</v>
      </c>
      <c r="I3458" t="s">
        <v>89</v>
      </c>
      <c r="J3458" t="s">
        <v>82</v>
      </c>
      <c r="K3458" t="s">
        <v>337</v>
      </c>
      <c r="L3458" t="s">
        <v>101</v>
      </c>
      <c r="M3458" t="s">
        <v>107</v>
      </c>
      <c r="N3458" t="s">
        <v>93</v>
      </c>
      <c r="O3458">
        <v>8</v>
      </c>
      <c r="P3458" s="4">
        <v>1260</v>
      </c>
      <c r="Q3458" s="4">
        <v>920</v>
      </c>
      <c r="R3458" s="3">
        <v>0.15</v>
      </c>
      <c r="S3458" s="4">
        <v>8568</v>
      </c>
      <c r="T3458" s="4">
        <v>7360</v>
      </c>
      <c r="U3458" s="4">
        <v>1208</v>
      </c>
      <c r="V3458" s="3">
        <v>0.14098972922502334</v>
      </c>
      <c r="W3458" t="s">
        <v>84</v>
      </c>
      <c r="X3458" t="s">
        <v>76</v>
      </c>
      <c r="Y3458" t="s">
        <v>56</v>
      </c>
      <c r="Z3458">
        <v>6</v>
      </c>
      <c r="AA3458" t="s">
        <v>172</v>
      </c>
      <c r="AB3458" t="s">
        <v>95</v>
      </c>
      <c r="AC3458">
        <v>4.3</v>
      </c>
    </row>
    <row r="3459" spans="1:29">
      <c r="A3459" t="s">
        <v>3961</v>
      </c>
      <c r="B3459" s="2">
        <v>45095</v>
      </c>
      <c r="C3459" t="s">
        <v>1672</v>
      </c>
      <c r="D3459" t="s">
        <v>31</v>
      </c>
      <c r="E3459" t="s">
        <v>50</v>
      </c>
      <c r="F3459" t="s">
        <v>33</v>
      </c>
      <c r="G3459">
        <v>27</v>
      </c>
      <c r="H3459" t="s">
        <v>71</v>
      </c>
      <c r="I3459" t="s">
        <v>72</v>
      </c>
      <c r="J3459" t="s">
        <v>73</v>
      </c>
      <c r="K3459" t="s">
        <v>269</v>
      </c>
      <c r="L3459" t="s">
        <v>62</v>
      </c>
      <c r="M3459" t="s">
        <v>107</v>
      </c>
      <c r="N3459" t="s">
        <v>93</v>
      </c>
      <c r="O3459">
        <v>2</v>
      </c>
      <c r="P3459" s="4">
        <v>8374</v>
      </c>
      <c r="Q3459" s="4">
        <v>4606</v>
      </c>
      <c r="R3459" s="3">
        <v>0</v>
      </c>
      <c r="S3459" s="4">
        <v>16748</v>
      </c>
      <c r="T3459" s="4">
        <v>9212</v>
      </c>
      <c r="U3459" s="4">
        <v>7536</v>
      </c>
      <c r="V3459" s="3">
        <v>0.44996417482684498</v>
      </c>
      <c r="W3459" t="s">
        <v>75</v>
      </c>
      <c r="X3459" t="s">
        <v>55</v>
      </c>
      <c r="Y3459" t="s">
        <v>43</v>
      </c>
      <c r="Z3459">
        <v>0</v>
      </c>
      <c r="AA3459" t="s">
        <v>57</v>
      </c>
      <c r="AB3459" t="s">
        <v>189</v>
      </c>
      <c r="AC3459" t="s">
        <v>46</v>
      </c>
    </row>
    <row r="3460" spans="1:29">
      <c r="A3460" t="s">
        <v>3962</v>
      </c>
      <c r="B3460" s="2">
        <v>44940</v>
      </c>
      <c r="C3460" t="s">
        <v>253</v>
      </c>
      <c r="D3460" t="s">
        <v>49</v>
      </c>
      <c r="E3460" t="s">
        <v>188</v>
      </c>
      <c r="F3460" t="s">
        <v>33</v>
      </c>
      <c r="G3460">
        <v>20</v>
      </c>
      <c r="H3460" t="s">
        <v>80</v>
      </c>
      <c r="I3460" t="s">
        <v>81</v>
      </c>
      <c r="J3460" t="s">
        <v>82</v>
      </c>
      <c r="K3460" t="s">
        <v>184</v>
      </c>
      <c r="L3460" t="s">
        <v>155</v>
      </c>
      <c r="M3460" t="s">
        <v>83</v>
      </c>
      <c r="N3460" t="s">
        <v>113</v>
      </c>
      <c r="O3460">
        <v>4</v>
      </c>
      <c r="P3460" s="4">
        <v>19373</v>
      </c>
      <c r="Q3460" s="4">
        <v>13367</v>
      </c>
      <c r="R3460" s="3">
        <v>0</v>
      </c>
      <c r="S3460" s="4">
        <v>77492</v>
      </c>
      <c r="T3460" s="4">
        <v>53468</v>
      </c>
      <c r="U3460" s="4">
        <v>24024</v>
      </c>
      <c r="V3460" s="3">
        <v>0.31001909874567696</v>
      </c>
      <c r="W3460" t="s">
        <v>54</v>
      </c>
      <c r="X3460" t="s">
        <v>76</v>
      </c>
      <c r="Y3460" t="s">
        <v>56</v>
      </c>
      <c r="Z3460">
        <v>4</v>
      </c>
      <c r="AA3460" t="s">
        <v>85</v>
      </c>
      <c r="AB3460" t="s">
        <v>194</v>
      </c>
      <c r="AC3460">
        <v>3.8</v>
      </c>
    </row>
    <row r="3461" spans="1:29">
      <c r="A3461" t="s">
        <v>3963</v>
      </c>
      <c r="B3461" s="2">
        <v>45130</v>
      </c>
      <c r="C3461" t="s">
        <v>769</v>
      </c>
      <c r="D3461" t="s">
        <v>31</v>
      </c>
      <c r="E3461" t="s">
        <v>170</v>
      </c>
      <c r="F3461" t="s">
        <v>33</v>
      </c>
      <c r="G3461">
        <v>40</v>
      </c>
      <c r="H3461" t="s">
        <v>105</v>
      </c>
      <c r="I3461" t="s">
        <v>89</v>
      </c>
      <c r="J3461" t="s">
        <v>82</v>
      </c>
      <c r="K3461" t="s">
        <v>162</v>
      </c>
      <c r="L3461" t="s">
        <v>62</v>
      </c>
      <c r="M3461" t="s">
        <v>92</v>
      </c>
      <c r="N3461" t="s">
        <v>64</v>
      </c>
      <c r="O3461">
        <v>8</v>
      </c>
      <c r="P3461" s="4">
        <v>1212</v>
      </c>
      <c r="Q3461" s="4">
        <v>727</v>
      </c>
      <c r="R3461" s="3">
        <v>0.05</v>
      </c>
      <c r="S3461" s="4">
        <v>9211</v>
      </c>
      <c r="T3461" s="4">
        <v>5816</v>
      </c>
      <c r="U3461" s="4">
        <v>3395</v>
      </c>
      <c r="V3461" s="3">
        <v>0.3685810444034307</v>
      </c>
      <c r="W3461" t="s">
        <v>84</v>
      </c>
      <c r="X3461" t="s">
        <v>42</v>
      </c>
      <c r="Y3461" t="s">
        <v>56</v>
      </c>
      <c r="Z3461">
        <v>4</v>
      </c>
      <c r="AA3461" t="s">
        <v>57</v>
      </c>
      <c r="AB3461" t="s">
        <v>66</v>
      </c>
      <c r="AC3461">
        <v>5</v>
      </c>
    </row>
    <row r="3462" spans="1:29">
      <c r="A3462" t="s">
        <v>3964</v>
      </c>
      <c r="B3462" s="2">
        <v>45077</v>
      </c>
      <c r="C3462" t="s">
        <v>68</v>
      </c>
      <c r="D3462" t="s">
        <v>49</v>
      </c>
      <c r="E3462" t="s">
        <v>124</v>
      </c>
      <c r="F3462" t="s">
        <v>70</v>
      </c>
      <c r="G3462">
        <v>28</v>
      </c>
      <c r="H3462" t="s">
        <v>153</v>
      </c>
      <c r="I3462" t="s">
        <v>154</v>
      </c>
      <c r="J3462" t="s">
        <v>36</v>
      </c>
      <c r="K3462" t="s">
        <v>120</v>
      </c>
      <c r="L3462" t="s">
        <v>142</v>
      </c>
      <c r="M3462" t="s">
        <v>63</v>
      </c>
      <c r="N3462" t="s">
        <v>126</v>
      </c>
      <c r="O3462">
        <v>8</v>
      </c>
      <c r="P3462" s="4">
        <v>19371</v>
      </c>
      <c r="Q3462" s="4">
        <v>11041</v>
      </c>
      <c r="R3462" s="3">
        <v>0.1</v>
      </c>
      <c r="S3462" s="4">
        <v>139471</v>
      </c>
      <c r="T3462" s="4">
        <v>88328</v>
      </c>
      <c r="U3462" s="4">
        <v>51143</v>
      </c>
      <c r="V3462" s="3">
        <v>0.36669271748248738</v>
      </c>
      <c r="W3462" t="s">
        <v>75</v>
      </c>
      <c r="X3462" t="s">
        <v>42</v>
      </c>
      <c r="Y3462" t="s">
        <v>56</v>
      </c>
      <c r="Z3462">
        <v>5</v>
      </c>
      <c r="AA3462" t="s">
        <v>57</v>
      </c>
      <c r="AB3462" t="s">
        <v>150</v>
      </c>
      <c r="AC3462">
        <v>3</v>
      </c>
    </row>
    <row r="3463" spans="1:29">
      <c r="A3463" t="s">
        <v>3965</v>
      </c>
      <c r="B3463" s="2">
        <v>45056</v>
      </c>
      <c r="C3463" t="s">
        <v>379</v>
      </c>
      <c r="D3463" t="s">
        <v>49</v>
      </c>
      <c r="E3463" t="s">
        <v>129</v>
      </c>
      <c r="F3463" t="s">
        <v>33</v>
      </c>
      <c r="G3463">
        <v>57</v>
      </c>
      <c r="H3463" t="s">
        <v>153</v>
      </c>
      <c r="I3463" t="s">
        <v>154</v>
      </c>
      <c r="J3463" t="s">
        <v>36</v>
      </c>
      <c r="K3463" t="s">
        <v>291</v>
      </c>
      <c r="L3463" t="s">
        <v>101</v>
      </c>
      <c r="M3463" t="s">
        <v>39</v>
      </c>
      <c r="N3463" t="s">
        <v>113</v>
      </c>
      <c r="O3463">
        <v>2</v>
      </c>
      <c r="P3463" s="4">
        <v>13738</v>
      </c>
      <c r="Q3463" s="4">
        <v>8792</v>
      </c>
      <c r="R3463" s="3">
        <v>0.05</v>
      </c>
      <c r="S3463" s="4">
        <v>26102</v>
      </c>
      <c r="T3463" s="4">
        <v>17584</v>
      </c>
      <c r="U3463" s="4">
        <v>8518</v>
      </c>
      <c r="V3463" s="3">
        <v>0.32633514673205116</v>
      </c>
      <c r="W3463" t="s">
        <v>41</v>
      </c>
      <c r="X3463" t="s">
        <v>55</v>
      </c>
      <c r="Y3463" t="s">
        <v>56</v>
      </c>
      <c r="Z3463">
        <v>2</v>
      </c>
      <c r="AA3463" t="s">
        <v>65</v>
      </c>
      <c r="AB3463" t="s">
        <v>121</v>
      </c>
      <c r="AC3463">
        <v>3</v>
      </c>
    </row>
    <row r="3464" spans="1:29">
      <c r="A3464" t="s">
        <v>3966</v>
      </c>
      <c r="B3464" s="2">
        <v>45015</v>
      </c>
      <c r="C3464" t="s">
        <v>750</v>
      </c>
      <c r="D3464" t="s">
        <v>31</v>
      </c>
      <c r="E3464" t="s">
        <v>129</v>
      </c>
      <c r="F3464" t="s">
        <v>33</v>
      </c>
      <c r="G3464">
        <v>25</v>
      </c>
      <c r="H3464" t="s">
        <v>71</v>
      </c>
      <c r="I3464" t="s">
        <v>72</v>
      </c>
      <c r="J3464" t="s">
        <v>73</v>
      </c>
      <c r="K3464" t="s">
        <v>37</v>
      </c>
      <c r="L3464" t="s">
        <v>52</v>
      </c>
      <c r="M3464" t="s">
        <v>107</v>
      </c>
      <c r="N3464" t="s">
        <v>126</v>
      </c>
      <c r="O3464">
        <v>5</v>
      </c>
      <c r="P3464" s="4">
        <v>3841</v>
      </c>
      <c r="Q3464" s="4">
        <v>2151</v>
      </c>
      <c r="R3464" s="3">
        <v>0.1</v>
      </c>
      <c r="S3464" s="4">
        <v>17285</v>
      </c>
      <c r="T3464" s="4">
        <v>10755</v>
      </c>
      <c r="U3464" s="4">
        <v>6530</v>
      </c>
      <c r="V3464" s="3">
        <v>0.37778420595892392</v>
      </c>
      <c r="W3464" t="s">
        <v>75</v>
      </c>
      <c r="X3464" t="s">
        <v>55</v>
      </c>
      <c r="Y3464" t="s">
        <v>56</v>
      </c>
      <c r="Z3464">
        <v>6</v>
      </c>
      <c r="AA3464" t="s">
        <v>220</v>
      </c>
      <c r="AB3464" t="s">
        <v>150</v>
      </c>
      <c r="AC3464">
        <v>4.4000000000000004</v>
      </c>
    </row>
    <row r="3465" spans="1:29">
      <c r="A3465" t="s">
        <v>3967</v>
      </c>
      <c r="B3465" s="2">
        <v>45343</v>
      </c>
      <c r="C3465" t="s">
        <v>621</v>
      </c>
      <c r="D3465" t="s">
        <v>49</v>
      </c>
      <c r="E3465" t="s">
        <v>119</v>
      </c>
      <c r="F3465" t="s">
        <v>70</v>
      </c>
      <c r="G3465">
        <v>43</v>
      </c>
      <c r="H3465" t="s">
        <v>153</v>
      </c>
      <c r="I3465" t="s">
        <v>154</v>
      </c>
      <c r="J3465" t="s">
        <v>36</v>
      </c>
      <c r="K3465" t="s">
        <v>106</v>
      </c>
      <c r="L3465" t="s">
        <v>101</v>
      </c>
      <c r="M3465" t="s">
        <v>63</v>
      </c>
      <c r="N3465" t="s">
        <v>53</v>
      </c>
      <c r="O3465">
        <v>4</v>
      </c>
      <c r="P3465" s="4">
        <v>24355</v>
      </c>
      <c r="Q3465" s="4">
        <v>16805</v>
      </c>
      <c r="R3465" s="3">
        <v>0.2</v>
      </c>
      <c r="S3465" s="4">
        <v>77936</v>
      </c>
      <c r="T3465" s="4">
        <v>67220</v>
      </c>
      <c r="U3465" s="4">
        <v>10716</v>
      </c>
      <c r="V3465" s="3">
        <v>0.13749743379182919</v>
      </c>
      <c r="W3465" t="s">
        <v>75</v>
      </c>
      <c r="X3465" t="s">
        <v>42</v>
      </c>
      <c r="Y3465" t="s">
        <v>56</v>
      </c>
      <c r="Z3465">
        <v>4</v>
      </c>
      <c r="AA3465" t="s">
        <v>193</v>
      </c>
      <c r="AB3465" t="s">
        <v>132</v>
      </c>
      <c r="AC3465">
        <v>3.3</v>
      </c>
    </row>
    <row r="3466" spans="1:29">
      <c r="A3466" t="s">
        <v>3968</v>
      </c>
      <c r="B3466" s="2">
        <v>45459</v>
      </c>
      <c r="C3466" t="s">
        <v>730</v>
      </c>
      <c r="D3466" t="s">
        <v>31</v>
      </c>
      <c r="E3466" t="s">
        <v>50</v>
      </c>
      <c r="F3466" t="s">
        <v>33</v>
      </c>
      <c r="G3466">
        <v>45</v>
      </c>
      <c r="H3466" t="s">
        <v>71</v>
      </c>
      <c r="I3466" t="s">
        <v>72</v>
      </c>
      <c r="J3466" t="s">
        <v>73</v>
      </c>
      <c r="K3466" t="s">
        <v>179</v>
      </c>
      <c r="L3466" t="s">
        <v>52</v>
      </c>
      <c r="M3466" t="s">
        <v>39</v>
      </c>
      <c r="N3466" t="s">
        <v>113</v>
      </c>
      <c r="O3466">
        <v>2</v>
      </c>
      <c r="P3466" s="4">
        <v>13018</v>
      </c>
      <c r="Q3466" s="4">
        <v>8592</v>
      </c>
      <c r="R3466" s="3">
        <v>0.15</v>
      </c>
      <c r="S3466" s="4">
        <v>22131</v>
      </c>
      <c r="T3466" s="4">
        <v>17184</v>
      </c>
      <c r="U3466" s="4">
        <v>4947</v>
      </c>
      <c r="V3466" s="3">
        <v>0.22353260132845329</v>
      </c>
      <c r="W3466" t="s">
        <v>75</v>
      </c>
      <c r="X3466" t="s">
        <v>76</v>
      </c>
      <c r="Y3466" t="s">
        <v>56</v>
      </c>
      <c r="Z3466">
        <v>5</v>
      </c>
      <c r="AA3466" t="s">
        <v>44</v>
      </c>
      <c r="AB3466" t="s">
        <v>95</v>
      </c>
      <c r="AC3466">
        <v>3.5</v>
      </c>
    </row>
    <row r="3467" spans="1:29">
      <c r="A3467" t="s">
        <v>3969</v>
      </c>
      <c r="B3467" s="2">
        <v>45386</v>
      </c>
      <c r="C3467" t="s">
        <v>427</v>
      </c>
      <c r="D3467" t="s">
        <v>31</v>
      </c>
      <c r="E3467" t="s">
        <v>50</v>
      </c>
      <c r="F3467" t="s">
        <v>33</v>
      </c>
      <c r="G3467">
        <v>51</v>
      </c>
      <c r="H3467" t="s">
        <v>146</v>
      </c>
      <c r="I3467" t="s">
        <v>147</v>
      </c>
      <c r="J3467" t="s">
        <v>36</v>
      </c>
      <c r="K3467" t="s">
        <v>239</v>
      </c>
      <c r="L3467" t="s">
        <v>62</v>
      </c>
      <c r="M3467" t="s">
        <v>83</v>
      </c>
      <c r="N3467" t="s">
        <v>40</v>
      </c>
      <c r="O3467">
        <v>7</v>
      </c>
      <c r="P3467" s="4">
        <v>2125</v>
      </c>
      <c r="Q3467" s="4">
        <v>1169</v>
      </c>
      <c r="R3467" s="3">
        <v>0.15</v>
      </c>
      <c r="S3467" s="4">
        <v>12644</v>
      </c>
      <c r="T3467" s="4">
        <v>8183</v>
      </c>
      <c r="U3467" s="4">
        <v>4461</v>
      </c>
      <c r="V3467" s="3">
        <v>0.35281556469471687</v>
      </c>
      <c r="W3467" t="s">
        <v>75</v>
      </c>
      <c r="X3467" t="s">
        <v>55</v>
      </c>
      <c r="Y3467" t="s">
        <v>56</v>
      </c>
      <c r="Z3467">
        <v>6</v>
      </c>
      <c r="AA3467" t="s">
        <v>163</v>
      </c>
      <c r="AB3467" t="s">
        <v>189</v>
      </c>
      <c r="AC3467">
        <v>3.2</v>
      </c>
    </row>
    <row r="3468" spans="1:29">
      <c r="A3468" t="s">
        <v>3970</v>
      </c>
      <c r="B3468" s="2">
        <v>45372</v>
      </c>
      <c r="C3468" t="s">
        <v>1096</v>
      </c>
      <c r="D3468" t="s">
        <v>31</v>
      </c>
      <c r="E3468" t="s">
        <v>50</v>
      </c>
      <c r="F3468" t="s">
        <v>33</v>
      </c>
      <c r="G3468">
        <v>52</v>
      </c>
      <c r="H3468" t="s">
        <v>99</v>
      </c>
      <c r="I3468" t="s">
        <v>99</v>
      </c>
      <c r="J3468" t="s">
        <v>100</v>
      </c>
      <c r="K3468" t="s">
        <v>184</v>
      </c>
      <c r="L3468" t="s">
        <v>52</v>
      </c>
      <c r="M3468" t="s">
        <v>63</v>
      </c>
      <c r="N3468" t="s">
        <v>113</v>
      </c>
      <c r="O3468">
        <v>5</v>
      </c>
      <c r="P3468" s="4">
        <v>14710</v>
      </c>
      <c r="Q3468" s="4">
        <v>9267</v>
      </c>
      <c r="R3468" s="3">
        <v>0</v>
      </c>
      <c r="S3468" s="4">
        <v>73550</v>
      </c>
      <c r="T3468" s="4">
        <v>46335</v>
      </c>
      <c r="U3468" s="4">
        <v>27215</v>
      </c>
      <c r="V3468" s="3">
        <v>0.37002039428959893</v>
      </c>
      <c r="W3468" t="s">
        <v>54</v>
      </c>
      <c r="X3468" t="s">
        <v>55</v>
      </c>
      <c r="Y3468" t="s">
        <v>56</v>
      </c>
      <c r="Z3468">
        <v>6</v>
      </c>
      <c r="AA3468" t="s">
        <v>193</v>
      </c>
      <c r="AB3468" t="s">
        <v>121</v>
      </c>
      <c r="AC3468">
        <v>4.3</v>
      </c>
    </row>
    <row r="3469" spans="1:29">
      <c r="A3469" t="s">
        <v>3971</v>
      </c>
      <c r="B3469" s="2">
        <v>45629</v>
      </c>
      <c r="C3469" t="s">
        <v>637</v>
      </c>
      <c r="D3469" t="s">
        <v>31</v>
      </c>
      <c r="E3469" t="s">
        <v>50</v>
      </c>
      <c r="F3469" t="s">
        <v>33</v>
      </c>
      <c r="G3469">
        <v>22</v>
      </c>
      <c r="H3469" t="s">
        <v>34</v>
      </c>
      <c r="I3469" t="s">
        <v>35</v>
      </c>
      <c r="J3469" t="s">
        <v>36</v>
      </c>
      <c r="K3469" t="s">
        <v>125</v>
      </c>
      <c r="L3469" t="s">
        <v>38</v>
      </c>
      <c r="M3469" t="s">
        <v>83</v>
      </c>
      <c r="N3469" t="s">
        <v>93</v>
      </c>
      <c r="O3469">
        <v>8</v>
      </c>
      <c r="P3469" s="4">
        <v>22629</v>
      </c>
      <c r="Q3469" s="4">
        <v>16067</v>
      </c>
      <c r="R3469" s="3">
        <v>0.05</v>
      </c>
      <c r="S3469" s="4">
        <v>171980</v>
      </c>
      <c r="T3469" s="4">
        <v>128536</v>
      </c>
      <c r="U3469" s="4">
        <v>43444</v>
      </c>
      <c r="V3469" s="3">
        <v>0.2526107686940342</v>
      </c>
      <c r="W3469" t="s">
        <v>75</v>
      </c>
      <c r="X3469" t="s">
        <v>55</v>
      </c>
      <c r="Y3469" t="s">
        <v>43</v>
      </c>
      <c r="Z3469">
        <v>0</v>
      </c>
      <c r="AA3469" t="s">
        <v>44</v>
      </c>
      <c r="AB3469" t="s">
        <v>189</v>
      </c>
      <c r="AC3469" t="s">
        <v>46</v>
      </c>
    </row>
    <row r="3470" spans="1:29">
      <c r="A3470" t="s">
        <v>3972</v>
      </c>
      <c r="B3470" s="2">
        <v>45517</v>
      </c>
      <c r="C3470" t="s">
        <v>763</v>
      </c>
      <c r="D3470" t="s">
        <v>49</v>
      </c>
      <c r="E3470" t="s">
        <v>129</v>
      </c>
      <c r="F3470" t="s">
        <v>33</v>
      </c>
      <c r="G3470">
        <v>38</v>
      </c>
      <c r="H3470" t="s">
        <v>105</v>
      </c>
      <c r="I3470" t="s">
        <v>89</v>
      </c>
      <c r="J3470" t="s">
        <v>82</v>
      </c>
      <c r="K3470" t="s">
        <v>368</v>
      </c>
      <c r="L3470" t="s">
        <v>52</v>
      </c>
      <c r="M3470" t="s">
        <v>92</v>
      </c>
      <c r="N3470" t="s">
        <v>126</v>
      </c>
      <c r="O3470">
        <v>1</v>
      </c>
      <c r="P3470" s="4">
        <v>11413</v>
      </c>
      <c r="Q3470" s="4">
        <v>8674</v>
      </c>
      <c r="R3470" s="3">
        <v>0</v>
      </c>
      <c r="S3470" s="4">
        <v>11413</v>
      </c>
      <c r="T3470" s="4">
        <v>8674</v>
      </c>
      <c r="U3470" s="4">
        <v>2739</v>
      </c>
      <c r="V3470" s="3">
        <v>0.23998948567423115</v>
      </c>
      <c r="W3470" t="s">
        <v>75</v>
      </c>
      <c r="X3470" t="s">
        <v>42</v>
      </c>
      <c r="Y3470" t="s">
        <v>56</v>
      </c>
      <c r="Z3470">
        <v>4</v>
      </c>
      <c r="AA3470" t="s">
        <v>102</v>
      </c>
      <c r="AB3470" t="s">
        <v>150</v>
      </c>
      <c r="AC3470">
        <v>3.4</v>
      </c>
    </row>
    <row r="3471" spans="1:29">
      <c r="A3471" t="s">
        <v>3973</v>
      </c>
      <c r="B3471" s="2">
        <v>45301</v>
      </c>
      <c r="C3471" t="s">
        <v>406</v>
      </c>
      <c r="D3471" t="s">
        <v>49</v>
      </c>
      <c r="E3471" t="s">
        <v>98</v>
      </c>
      <c r="F3471" t="s">
        <v>70</v>
      </c>
      <c r="G3471">
        <v>20</v>
      </c>
      <c r="H3471" t="s">
        <v>99</v>
      </c>
      <c r="I3471" t="s">
        <v>99</v>
      </c>
      <c r="J3471" t="s">
        <v>100</v>
      </c>
      <c r="K3471" t="s">
        <v>199</v>
      </c>
      <c r="L3471" t="s">
        <v>52</v>
      </c>
      <c r="M3471" t="s">
        <v>92</v>
      </c>
      <c r="N3471" t="s">
        <v>113</v>
      </c>
      <c r="O3471">
        <v>5</v>
      </c>
      <c r="P3471" s="4">
        <v>21582</v>
      </c>
      <c r="Q3471" s="4">
        <v>13812</v>
      </c>
      <c r="R3471" s="3">
        <v>0.15</v>
      </c>
      <c r="S3471" s="4">
        <v>91724</v>
      </c>
      <c r="T3471" s="4">
        <v>69060</v>
      </c>
      <c r="U3471" s="4">
        <v>22664</v>
      </c>
      <c r="V3471" s="3">
        <v>0.2470890933670577</v>
      </c>
      <c r="W3471" t="s">
        <v>41</v>
      </c>
      <c r="X3471" t="s">
        <v>55</v>
      </c>
      <c r="Y3471" t="s">
        <v>156</v>
      </c>
      <c r="Z3471">
        <v>0</v>
      </c>
      <c r="AA3471" t="s">
        <v>226</v>
      </c>
      <c r="AB3471" t="s">
        <v>95</v>
      </c>
      <c r="AC3471">
        <v>2.4</v>
      </c>
    </row>
    <row r="3472" spans="1:29">
      <c r="A3472" t="s">
        <v>3974</v>
      </c>
      <c r="B3472" s="2">
        <v>45400</v>
      </c>
      <c r="C3472" t="s">
        <v>191</v>
      </c>
      <c r="D3472" t="s">
        <v>31</v>
      </c>
      <c r="E3472" t="s">
        <v>135</v>
      </c>
      <c r="F3472" t="s">
        <v>33</v>
      </c>
      <c r="G3472">
        <v>32</v>
      </c>
      <c r="H3472" t="s">
        <v>88</v>
      </c>
      <c r="I3472" t="s">
        <v>89</v>
      </c>
      <c r="J3472" t="s">
        <v>82</v>
      </c>
      <c r="K3472" t="s">
        <v>125</v>
      </c>
      <c r="L3472" t="s">
        <v>38</v>
      </c>
      <c r="M3472" t="s">
        <v>63</v>
      </c>
      <c r="N3472" t="s">
        <v>113</v>
      </c>
      <c r="O3472">
        <v>3</v>
      </c>
      <c r="P3472" s="4">
        <v>538</v>
      </c>
      <c r="Q3472" s="4">
        <v>371</v>
      </c>
      <c r="R3472" s="3">
        <v>0.15</v>
      </c>
      <c r="S3472" s="4">
        <v>1372</v>
      </c>
      <c r="T3472" s="4">
        <v>1113</v>
      </c>
      <c r="U3472" s="4">
        <v>259</v>
      </c>
      <c r="V3472" s="3">
        <v>0.18877551020408162</v>
      </c>
      <c r="W3472" t="s">
        <v>54</v>
      </c>
      <c r="X3472" t="s">
        <v>76</v>
      </c>
      <c r="Y3472" t="s">
        <v>171</v>
      </c>
      <c r="Z3472">
        <v>13</v>
      </c>
      <c r="AA3472" t="s">
        <v>108</v>
      </c>
      <c r="AB3472" t="s">
        <v>132</v>
      </c>
      <c r="AC3472" t="s">
        <v>46</v>
      </c>
    </row>
    <row r="3473" spans="1:29">
      <c r="A3473" t="s">
        <v>3975</v>
      </c>
      <c r="B3473" s="2">
        <v>45041</v>
      </c>
      <c r="C3473" t="s">
        <v>572</v>
      </c>
      <c r="D3473" t="s">
        <v>31</v>
      </c>
      <c r="E3473" t="s">
        <v>69</v>
      </c>
      <c r="F3473" t="s">
        <v>70</v>
      </c>
      <c r="G3473">
        <v>44</v>
      </c>
      <c r="H3473" t="s">
        <v>153</v>
      </c>
      <c r="I3473" t="s">
        <v>154</v>
      </c>
      <c r="J3473" t="s">
        <v>36</v>
      </c>
      <c r="K3473" t="s">
        <v>192</v>
      </c>
      <c r="L3473" t="s">
        <v>62</v>
      </c>
      <c r="M3473" t="s">
        <v>92</v>
      </c>
      <c r="N3473" t="s">
        <v>113</v>
      </c>
      <c r="O3473">
        <v>8</v>
      </c>
      <c r="P3473" s="4">
        <v>19335</v>
      </c>
      <c r="Q3473" s="4">
        <v>14501</v>
      </c>
      <c r="R3473" s="3">
        <v>0.2</v>
      </c>
      <c r="S3473" s="4">
        <v>123744</v>
      </c>
      <c r="T3473" s="4">
        <v>116008</v>
      </c>
      <c r="U3473" s="4">
        <v>7736</v>
      </c>
      <c r="V3473" s="3">
        <v>6.2516162399793115E-2</v>
      </c>
      <c r="W3473" t="s">
        <v>75</v>
      </c>
      <c r="X3473" t="s">
        <v>76</v>
      </c>
      <c r="Y3473" t="s">
        <v>156</v>
      </c>
      <c r="Z3473">
        <v>0</v>
      </c>
      <c r="AA3473" t="s">
        <v>85</v>
      </c>
      <c r="AB3473" t="s">
        <v>150</v>
      </c>
      <c r="AC3473">
        <v>2.2999999999999998</v>
      </c>
    </row>
    <row r="3474" spans="1:29">
      <c r="A3474" t="s">
        <v>3976</v>
      </c>
      <c r="B3474" s="2">
        <v>45228</v>
      </c>
      <c r="C3474" t="s">
        <v>488</v>
      </c>
      <c r="D3474" t="s">
        <v>31</v>
      </c>
      <c r="E3474" t="s">
        <v>170</v>
      </c>
      <c r="F3474" t="s">
        <v>33</v>
      </c>
      <c r="G3474">
        <v>49</v>
      </c>
      <c r="H3474" t="s">
        <v>88</v>
      </c>
      <c r="I3474" t="s">
        <v>89</v>
      </c>
      <c r="J3474" t="s">
        <v>82</v>
      </c>
      <c r="K3474" t="s">
        <v>130</v>
      </c>
      <c r="L3474" t="s">
        <v>38</v>
      </c>
      <c r="M3474" t="s">
        <v>92</v>
      </c>
      <c r="N3474" t="s">
        <v>126</v>
      </c>
      <c r="O3474">
        <v>4</v>
      </c>
      <c r="P3474" s="4">
        <v>14527</v>
      </c>
      <c r="Q3474" s="4">
        <v>10605</v>
      </c>
      <c r="R3474" s="3">
        <v>0.2</v>
      </c>
      <c r="S3474" s="4">
        <v>46486</v>
      </c>
      <c r="T3474" s="4">
        <v>42420</v>
      </c>
      <c r="U3474" s="4">
        <v>4066</v>
      </c>
      <c r="V3474" s="3">
        <v>8.7467194424127689E-2</v>
      </c>
      <c r="W3474" t="s">
        <v>75</v>
      </c>
      <c r="X3474" t="s">
        <v>42</v>
      </c>
      <c r="Y3474" t="s">
        <v>156</v>
      </c>
      <c r="Z3474">
        <v>0</v>
      </c>
      <c r="AA3474" t="s">
        <v>65</v>
      </c>
      <c r="AB3474" t="s">
        <v>95</v>
      </c>
      <c r="AC3474">
        <v>2.2000000000000002</v>
      </c>
    </row>
    <row r="3475" spans="1:29">
      <c r="A3475" t="s">
        <v>3977</v>
      </c>
      <c r="B3475" s="2">
        <v>45602</v>
      </c>
      <c r="C3475" t="s">
        <v>363</v>
      </c>
      <c r="D3475" t="s">
        <v>31</v>
      </c>
      <c r="E3475" t="s">
        <v>69</v>
      </c>
      <c r="F3475" t="s">
        <v>70</v>
      </c>
      <c r="G3475">
        <v>30</v>
      </c>
      <c r="H3475" t="s">
        <v>153</v>
      </c>
      <c r="I3475" t="s">
        <v>154</v>
      </c>
      <c r="J3475" t="s">
        <v>36</v>
      </c>
      <c r="K3475" t="s">
        <v>219</v>
      </c>
      <c r="L3475" t="s">
        <v>155</v>
      </c>
      <c r="M3475" t="s">
        <v>83</v>
      </c>
      <c r="N3475" t="s">
        <v>93</v>
      </c>
      <c r="O3475">
        <v>6</v>
      </c>
      <c r="P3475" s="4">
        <v>14374</v>
      </c>
      <c r="Q3475" s="4">
        <v>9056</v>
      </c>
      <c r="R3475" s="3">
        <v>0</v>
      </c>
      <c r="S3475" s="4">
        <v>86244</v>
      </c>
      <c r="T3475" s="4">
        <v>54336</v>
      </c>
      <c r="U3475" s="4">
        <v>31908</v>
      </c>
      <c r="V3475" s="3">
        <v>0.36997356337832199</v>
      </c>
      <c r="W3475" t="s">
        <v>84</v>
      </c>
      <c r="X3475" t="s">
        <v>55</v>
      </c>
      <c r="Y3475" t="s">
        <v>43</v>
      </c>
      <c r="Z3475">
        <v>0</v>
      </c>
      <c r="AA3475" t="s">
        <v>193</v>
      </c>
      <c r="AB3475" t="s">
        <v>189</v>
      </c>
      <c r="AC3475" t="s">
        <v>46</v>
      </c>
    </row>
    <row r="3476" spans="1:29">
      <c r="A3476" t="s">
        <v>3978</v>
      </c>
      <c r="B3476" s="2">
        <v>45452</v>
      </c>
      <c r="C3476" t="s">
        <v>562</v>
      </c>
      <c r="D3476" t="s">
        <v>31</v>
      </c>
      <c r="E3476" t="s">
        <v>188</v>
      </c>
      <c r="F3476" t="s">
        <v>33</v>
      </c>
      <c r="G3476">
        <v>18</v>
      </c>
      <c r="H3476" t="s">
        <v>80</v>
      </c>
      <c r="I3476" t="s">
        <v>81</v>
      </c>
      <c r="J3476" t="s">
        <v>82</v>
      </c>
      <c r="K3476" t="s">
        <v>199</v>
      </c>
      <c r="L3476" t="s">
        <v>137</v>
      </c>
      <c r="M3476" t="s">
        <v>39</v>
      </c>
      <c r="N3476" t="s">
        <v>40</v>
      </c>
      <c r="O3476">
        <v>4</v>
      </c>
      <c r="P3476" s="4">
        <v>14797</v>
      </c>
      <c r="Q3476" s="4">
        <v>11394</v>
      </c>
      <c r="R3476" s="3">
        <v>0</v>
      </c>
      <c r="S3476" s="4">
        <v>59188</v>
      </c>
      <c r="T3476" s="4">
        <v>45576</v>
      </c>
      <c r="U3476" s="4">
        <v>13612</v>
      </c>
      <c r="V3476" s="3">
        <v>0.22997904980739339</v>
      </c>
      <c r="W3476" t="s">
        <v>41</v>
      </c>
      <c r="X3476" t="s">
        <v>55</v>
      </c>
      <c r="Y3476" t="s">
        <v>43</v>
      </c>
      <c r="Z3476">
        <v>0</v>
      </c>
      <c r="AA3476" t="s">
        <v>94</v>
      </c>
      <c r="AB3476" t="s">
        <v>95</v>
      </c>
      <c r="AC3476" t="s">
        <v>46</v>
      </c>
    </row>
    <row r="3477" spans="1:29">
      <c r="A3477" t="s">
        <v>3979</v>
      </c>
      <c r="B3477" s="2">
        <v>45288</v>
      </c>
      <c r="C3477" t="s">
        <v>930</v>
      </c>
      <c r="D3477" t="s">
        <v>31</v>
      </c>
      <c r="E3477" t="s">
        <v>60</v>
      </c>
      <c r="F3477" t="s">
        <v>70</v>
      </c>
      <c r="G3477">
        <v>40</v>
      </c>
      <c r="H3477" t="s">
        <v>105</v>
      </c>
      <c r="I3477" t="s">
        <v>89</v>
      </c>
      <c r="J3477" t="s">
        <v>82</v>
      </c>
      <c r="K3477" t="s">
        <v>179</v>
      </c>
      <c r="L3477" t="s">
        <v>137</v>
      </c>
      <c r="M3477" t="s">
        <v>107</v>
      </c>
      <c r="N3477" t="s">
        <v>53</v>
      </c>
      <c r="O3477">
        <v>8</v>
      </c>
      <c r="P3477" s="4">
        <v>5368</v>
      </c>
      <c r="Q3477" s="4">
        <v>3704</v>
      </c>
      <c r="R3477" s="3">
        <v>0.15</v>
      </c>
      <c r="S3477" s="4">
        <v>36502</v>
      </c>
      <c r="T3477" s="4">
        <v>29632</v>
      </c>
      <c r="U3477" s="4">
        <v>6870</v>
      </c>
      <c r="V3477" s="3">
        <v>0.18820886526765657</v>
      </c>
      <c r="W3477" t="s">
        <v>54</v>
      </c>
      <c r="X3477" t="s">
        <v>42</v>
      </c>
      <c r="Y3477" t="s">
        <v>171</v>
      </c>
      <c r="Z3477">
        <v>11</v>
      </c>
      <c r="AA3477" t="s">
        <v>181</v>
      </c>
      <c r="AB3477" t="s">
        <v>132</v>
      </c>
      <c r="AC3477" t="s">
        <v>46</v>
      </c>
    </row>
    <row r="3478" spans="1:29">
      <c r="A3478" t="s">
        <v>3980</v>
      </c>
      <c r="B3478" s="2">
        <v>45123</v>
      </c>
      <c r="C3478" t="s">
        <v>626</v>
      </c>
      <c r="D3478" t="s">
        <v>31</v>
      </c>
      <c r="E3478" t="s">
        <v>32</v>
      </c>
      <c r="F3478" t="s">
        <v>33</v>
      </c>
      <c r="G3478">
        <v>22</v>
      </c>
      <c r="H3478" t="s">
        <v>80</v>
      </c>
      <c r="I3478" t="s">
        <v>81</v>
      </c>
      <c r="J3478" t="s">
        <v>82</v>
      </c>
      <c r="K3478" t="s">
        <v>225</v>
      </c>
      <c r="L3478" t="s">
        <v>155</v>
      </c>
      <c r="M3478" t="s">
        <v>63</v>
      </c>
      <c r="N3478" t="s">
        <v>40</v>
      </c>
      <c r="O3478">
        <v>1</v>
      </c>
      <c r="P3478" s="4">
        <v>20022</v>
      </c>
      <c r="Q3478" s="4">
        <v>15817</v>
      </c>
      <c r="R3478" s="3">
        <v>0.15</v>
      </c>
      <c r="S3478" s="4">
        <v>17019</v>
      </c>
      <c r="T3478" s="4">
        <v>15817</v>
      </c>
      <c r="U3478" s="4">
        <v>1202</v>
      </c>
      <c r="V3478" s="3">
        <v>7.0626946354074863E-2</v>
      </c>
      <c r="W3478" t="s">
        <v>54</v>
      </c>
      <c r="X3478" t="s">
        <v>76</v>
      </c>
      <c r="Y3478" t="s">
        <v>56</v>
      </c>
      <c r="Z3478">
        <v>2</v>
      </c>
      <c r="AA3478" t="s">
        <v>94</v>
      </c>
      <c r="AB3478" t="s">
        <v>66</v>
      </c>
      <c r="AC3478">
        <v>4.2</v>
      </c>
    </row>
    <row r="3479" spans="1:29">
      <c r="A3479" t="s">
        <v>3981</v>
      </c>
      <c r="B3479" s="2">
        <v>45063</v>
      </c>
      <c r="C3479" t="s">
        <v>205</v>
      </c>
      <c r="D3479" t="s">
        <v>31</v>
      </c>
      <c r="E3479" t="s">
        <v>135</v>
      </c>
      <c r="F3479" t="s">
        <v>33</v>
      </c>
      <c r="G3479">
        <v>47</v>
      </c>
      <c r="H3479" t="s">
        <v>146</v>
      </c>
      <c r="I3479" t="s">
        <v>147</v>
      </c>
      <c r="J3479" t="s">
        <v>36</v>
      </c>
      <c r="K3479" t="s">
        <v>326</v>
      </c>
      <c r="L3479" t="s">
        <v>38</v>
      </c>
      <c r="M3479" t="s">
        <v>107</v>
      </c>
      <c r="N3479" t="s">
        <v>93</v>
      </c>
      <c r="O3479">
        <v>1</v>
      </c>
      <c r="P3479" s="4">
        <v>8775</v>
      </c>
      <c r="Q3479" s="4">
        <v>4914</v>
      </c>
      <c r="R3479" s="3">
        <v>0</v>
      </c>
      <c r="S3479" s="4">
        <v>8775</v>
      </c>
      <c r="T3479" s="4">
        <v>4914</v>
      </c>
      <c r="U3479" s="4">
        <v>3861</v>
      </c>
      <c r="V3479" s="3">
        <v>0.44</v>
      </c>
      <c r="W3479" t="s">
        <v>75</v>
      </c>
      <c r="X3479" t="s">
        <v>55</v>
      </c>
      <c r="Y3479" t="s">
        <v>56</v>
      </c>
      <c r="Z3479">
        <v>7</v>
      </c>
      <c r="AA3479" t="s">
        <v>108</v>
      </c>
      <c r="AB3479" t="s">
        <v>189</v>
      </c>
      <c r="AC3479">
        <v>3.4</v>
      </c>
    </row>
    <row r="3480" spans="1:29">
      <c r="A3480" t="s">
        <v>3982</v>
      </c>
      <c r="B3480" s="2">
        <v>45070</v>
      </c>
      <c r="C3480" t="s">
        <v>496</v>
      </c>
      <c r="D3480" t="s">
        <v>49</v>
      </c>
      <c r="E3480" t="s">
        <v>170</v>
      </c>
      <c r="F3480" t="s">
        <v>33</v>
      </c>
      <c r="G3480">
        <v>36</v>
      </c>
      <c r="H3480" t="s">
        <v>71</v>
      </c>
      <c r="I3480" t="s">
        <v>72</v>
      </c>
      <c r="J3480" t="s">
        <v>73</v>
      </c>
      <c r="K3480" t="s">
        <v>166</v>
      </c>
      <c r="L3480" t="s">
        <v>137</v>
      </c>
      <c r="M3480" t="s">
        <v>83</v>
      </c>
      <c r="N3480" t="s">
        <v>113</v>
      </c>
      <c r="O3480">
        <v>4</v>
      </c>
      <c r="P3480" s="4">
        <v>8336</v>
      </c>
      <c r="Q3480" s="4">
        <v>5252</v>
      </c>
      <c r="R3480" s="3">
        <v>0.2</v>
      </c>
      <c r="S3480" s="4">
        <v>26675</v>
      </c>
      <c r="T3480" s="4">
        <v>21008</v>
      </c>
      <c r="U3480" s="4">
        <v>5667</v>
      </c>
      <c r="V3480" s="3">
        <v>0.2124461105904405</v>
      </c>
      <c r="W3480" t="s">
        <v>41</v>
      </c>
      <c r="X3480" t="s">
        <v>76</v>
      </c>
      <c r="Y3480" t="s">
        <v>56</v>
      </c>
      <c r="Z3480">
        <v>2</v>
      </c>
      <c r="AA3480" t="s">
        <v>44</v>
      </c>
      <c r="AB3480" t="s">
        <v>132</v>
      </c>
      <c r="AC3480">
        <v>4.0999999999999996</v>
      </c>
    </row>
    <row r="3481" spans="1:29">
      <c r="A3481" t="s">
        <v>3983</v>
      </c>
      <c r="B3481" s="2">
        <v>45222</v>
      </c>
      <c r="C3481" t="s">
        <v>375</v>
      </c>
      <c r="D3481" t="s">
        <v>49</v>
      </c>
      <c r="E3481" t="s">
        <v>60</v>
      </c>
      <c r="F3481" t="s">
        <v>70</v>
      </c>
      <c r="G3481">
        <v>37</v>
      </c>
      <c r="H3481" t="s">
        <v>71</v>
      </c>
      <c r="I3481" t="s">
        <v>72</v>
      </c>
      <c r="J3481" t="s">
        <v>73</v>
      </c>
      <c r="K3481" t="s">
        <v>130</v>
      </c>
      <c r="L3481" t="s">
        <v>52</v>
      </c>
      <c r="M3481" t="s">
        <v>63</v>
      </c>
      <c r="N3481" t="s">
        <v>53</v>
      </c>
      <c r="O3481">
        <v>4</v>
      </c>
      <c r="P3481" s="4">
        <v>21157</v>
      </c>
      <c r="Q3481" s="4">
        <v>14387</v>
      </c>
      <c r="R3481" s="3">
        <v>0</v>
      </c>
      <c r="S3481" s="4">
        <v>84628</v>
      </c>
      <c r="T3481" s="4">
        <v>57548</v>
      </c>
      <c r="U3481" s="4">
        <v>27080</v>
      </c>
      <c r="V3481" s="3">
        <v>0.31998865623670653</v>
      </c>
      <c r="W3481" t="s">
        <v>54</v>
      </c>
      <c r="X3481" t="s">
        <v>42</v>
      </c>
      <c r="Y3481" t="s">
        <v>156</v>
      </c>
      <c r="Z3481">
        <v>0</v>
      </c>
      <c r="AA3481" t="s">
        <v>77</v>
      </c>
      <c r="AB3481" t="s">
        <v>150</v>
      </c>
      <c r="AC3481">
        <v>2.2999999999999998</v>
      </c>
    </row>
    <row r="3482" spans="1:29">
      <c r="A3482" t="s">
        <v>3984</v>
      </c>
      <c r="B3482" s="2">
        <v>45516</v>
      </c>
      <c r="C3482" t="s">
        <v>1446</v>
      </c>
      <c r="D3482" t="s">
        <v>31</v>
      </c>
      <c r="E3482" t="s">
        <v>170</v>
      </c>
      <c r="F3482" t="s">
        <v>33</v>
      </c>
      <c r="G3482">
        <v>20</v>
      </c>
      <c r="H3482" t="s">
        <v>99</v>
      </c>
      <c r="I3482" t="s">
        <v>99</v>
      </c>
      <c r="J3482" t="s">
        <v>100</v>
      </c>
      <c r="K3482" t="s">
        <v>214</v>
      </c>
      <c r="L3482" t="s">
        <v>112</v>
      </c>
      <c r="M3482" t="s">
        <v>39</v>
      </c>
      <c r="N3482" t="s">
        <v>53</v>
      </c>
      <c r="O3482">
        <v>8</v>
      </c>
      <c r="P3482" s="4">
        <v>597</v>
      </c>
      <c r="Q3482" s="4">
        <v>352</v>
      </c>
      <c r="R3482" s="3">
        <v>0.2</v>
      </c>
      <c r="S3482" s="4">
        <v>3821</v>
      </c>
      <c r="T3482" s="4">
        <v>2816</v>
      </c>
      <c r="U3482" s="4">
        <v>1005</v>
      </c>
      <c r="V3482" s="3">
        <v>0.26302015179272442</v>
      </c>
      <c r="W3482" t="s">
        <v>54</v>
      </c>
      <c r="X3482" t="s">
        <v>76</v>
      </c>
      <c r="Y3482" t="s">
        <v>156</v>
      </c>
      <c r="Z3482">
        <v>0</v>
      </c>
      <c r="AA3482" t="s">
        <v>159</v>
      </c>
      <c r="AB3482" t="s">
        <v>95</v>
      </c>
      <c r="AC3482">
        <v>2</v>
      </c>
    </row>
    <row r="3483" spans="1:29">
      <c r="A3483" t="s">
        <v>3985</v>
      </c>
      <c r="B3483" s="2">
        <v>45009</v>
      </c>
      <c r="C3483" t="s">
        <v>716</v>
      </c>
      <c r="D3483" t="s">
        <v>31</v>
      </c>
      <c r="E3483" t="s">
        <v>135</v>
      </c>
      <c r="F3483" t="s">
        <v>33</v>
      </c>
      <c r="G3483">
        <v>27</v>
      </c>
      <c r="H3483" t="s">
        <v>146</v>
      </c>
      <c r="I3483" t="s">
        <v>147</v>
      </c>
      <c r="J3483" t="s">
        <v>36</v>
      </c>
      <c r="K3483" t="s">
        <v>130</v>
      </c>
      <c r="L3483" t="s">
        <v>62</v>
      </c>
      <c r="M3483" t="s">
        <v>92</v>
      </c>
      <c r="N3483" t="s">
        <v>40</v>
      </c>
      <c r="O3483">
        <v>7</v>
      </c>
      <c r="P3483" s="4">
        <v>15222</v>
      </c>
      <c r="Q3483" s="4">
        <v>9438</v>
      </c>
      <c r="R3483" s="3">
        <v>0.1</v>
      </c>
      <c r="S3483" s="4">
        <v>95899</v>
      </c>
      <c r="T3483" s="4">
        <v>66066</v>
      </c>
      <c r="U3483" s="4">
        <v>29833</v>
      </c>
      <c r="V3483" s="3">
        <v>0.31108770685825715</v>
      </c>
      <c r="W3483" t="s">
        <v>41</v>
      </c>
      <c r="X3483" t="s">
        <v>55</v>
      </c>
      <c r="Y3483" t="s">
        <v>56</v>
      </c>
      <c r="Z3483">
        <v>3</v>
      </c>
      <c r="AA3483" t="s">
        <v>229</v>
      </c>
      <c r="AB3483" t="s">
        <v>95</v>
      </c>
      <c r="AC3483">
        <v>4.8</v>
      </c>
    </row>
    <row r="3484" spans="1:29">
      <c r="A3484" t="s">
        <v>3986</v>
      </c>
      <c r="B3484" s="2">
        <v>45261</v>
      </c>
      <c r="C3484" t="s">
        <v>637</v>
      </c>
      <c r="D3484" t="s">
        <v>31</v>
      </c>
      <c r="E3484" t="s">
        <v>188</v>
      </c>
      <c r="F3484" t="s">
        <v>33</v>
      </c>
      <c r="G3484">
        <v>25</v>
      </c>
      <c r="H3484" t="s">
        <v>153</v>
      </c>
      <c r="I3484" t="s">
        <v>154</v>
      </c>
      <c r="J3484" t="s">
        <v>36</v>
      </c>
      <c r="K3484" t="s">
        <v>166</v>
      </c>
      <c r="L3484" t="s">
        <v>155</v>
      </c>
      <c r="M3484" t="s">
        <v>63</v>
      </c>
      <c r="N3484" t="s">
        <v>126</v>
      </c>
      <c r="O3484">
        <v>4</v>
      </c>
      <c r="P3484" s="4">
        <v>12703</v>
      </c>
      <c r="Q3484" s="4">
        <v>7495</v>
      </c>
      <c r="R3484" s="3">
        <v>0.1</v>
      </c>
      <c r="S3484" s="4">
        <v>45731</v>
      </c>
      <c r="T3484" s="4">
        <v>29980</v>
      </c>
      <c r="U3484" s="4">
        <v>15751</v>
      </c>
      <c r="V3484" s="3">
        <v>0.34442719380726422</v>
      </c>
      <c r="W3484" t="s">
        <v>41</v>
      </c>
      <c r="X3484" t="s">
        <v>76</v>
      </c>
      <c r="Y3484" t="s">
        <v>43</v>
      </c>
      <c r="Z3484">
        <v>0</v>
      </c>
      <c r="AA3484" t="s">
        <v>167</v>
      </c>
      <c r="AB3484" t="s">
        <v>189</v>
      </c>
      <c r="AC3484" t="s">
        <v>46</v>
      </c>
    </row>
    <row r="3485" spans="1:29">
      <c r="A3485" t="s">
        <v>3987</v>
      </c>
      <c r="B3485" s="2">
        <v>45371</v>
      </c>
      <c r="C3485" t="s">
        <v>943</v>
      </c>
      <c r="D3485" t="s">
        <v>49</v>
      </c>
      <c r="E3485" t="s">
        <v>170</v>
      </c>
      <c r="F3485" t="s">
        <v>33</v>
      </c>
      <c r="G3485">
        <v>32</v>
      </c>
      <c r="H3485" t="s">
        <v>99</v>
      </c>
      <c r="I3485" t="s">
        <v>99</v>
      </c>
      <c r="J3485" t="s">
        <v>100</v>
      </c>
      <c r="K3485" t="s">
        <v>291</v>
      </c>
      <c r="L3485" t="s">
        <v>155</v>
      </c>
      <c r="M3485" t="s">
        <v>92</v>
      </c>
      <c r="N3485" t="s">
        <v>93</v>
      </c>
      <c r="O3485">
        <v>4</v>
      </c>
      <c r="P3485" s="4">
        <v>12202</v>
      </c>
      <c r="Q3485" s="4">
        <v>9152</v>
      </c>
      <c r="R3485" s="3">
        <v>0.2</v>
      </c>
      <c r="S3485" s="4">
        <v>39046</v>
      </c>
      <c r="T3485" s="4">
        <v>36608</v>
      </c>
      <c r="U3485" s="4">
        <v>2438</v>
      </c>
      <c r="V3485" s="3">
        <v>6.2439174307227376E-2</v>
      </c>
      <c r="W3485" t="s">
        <v>84</v>
      </c>
      <c r="X3485" t="s">
        <v>76</v>
      </c>
      <c r="Y3485" t="s">
        <v>56</v>
      </c>
      <c r="Z3485">
        <v>5</v>
      </c>
      <c r="AA3485" t="s">
        <v>167</v>
      </c>
      <c r="AB3485" t="s">
        <v>95</v>
      </c>
      <c r="AC3485">
        <v>3</v>
      </c>
    </row>
    <row r="3486" spans="1:29">
      <c r="A3486" t="s">
        <v>3988</v>
      </c>
      <c r="B3486" s="2">
        <v>45547</v>
      </c>
      <c r="C3486" t="s">
        <v>198</v>
      </c>
      <c r="D3486" t="s">
        <v>31</v>
      </c>
      <c r="E3486" t="s">
        <v>124</v>
      </c>
      <c r="F3486" t="s">
        <v>70</v>
      </c>
      <c r="G3486">
        <v>36</v>
      </c>
      <c r="H3486" t="s">
        <v>80</v>
      </c>
      <c r="I3486" t="s">
        <v>81</v>
      </c>
      <c r="J3486" t="s">
        <v>82</v>
      </c>
      <c r="K3486" t="s">
        <v>120</v>
      </c>
      <c r="L3486" t="s">
        <v>131</v>
      </c>
      <c r="M3486" t="s">
        <v>63</v>
      </c>
      <c r="N3486" t="s">
        <v>93</v>
      </c>
      <c r="O3486">
        <v>7</v>
      </c>
      <c r="P3486" s="4">
        <v>15788</v>
      </c>
      <c r="Q3486" s="4">
        <v>9473</v>
      </c>
      <c r="R3486" s="3">
        <v>0</v>
      </c>
      <c r="S3486" s="4">
        <v>110516</v>
      </c>
      <c r="T3486" s="4">
        <v>66311</v>
      </c>
      <c r="U3486" s="4">
        <v>44205</v>
      </c>
      <c r="V3486" s="3">
        <v>0.39998733215100074</v>
      </c>
      <c r="W3486" t="s">
        <v>84</v>
      </c>
      <c r="X3486" t="s">
        <v>76</v>
      </c>
      <c r="Y3486" t="s">
        <v>56</v>
      </c>
      <c r="Z3486">
        <v>2</v>
      </c>
      <c r="AA3486" t="s">
        <v>220</v>
      </c>
      <c r="AB3486" t="s">
        <v>95</v>
      </c>
      <c r="AC3486">
        <v>4.0999999999999996</v>
      </c>
    </row>
    <row r="3487" spans="1:29">
      <c r="A3487" t="s">
        <v>3989</v>
      </c>
      <c r="B3487" s="2">
        <v>45057</v>
      </c>
      <c r="C3487" t="s">
        <v>664</v>
      </c>
      <c r="D3487" t="s">
        <v>31</v>
      </c>
      <c r="E3487" t="s">
        <v>135</v>
      </c>
      <c r="F3487" t="s">
        <v>33</v>
      </c>
      <c r="G3487">
        <v>47</v>
      </c>
      <c r="H3487" t="s">
        <v>71</v>
      </c>
      <c r="I3487" t="s">
        <v>72</v>
      </c>
      <c r="J3487" t="s">
        <v>73</v>
      </c>
      <c r="K3487" t="s">
        <v>130</v>
      </c>
      <c r="L3487" t="s">
        <v>131</v>
      </c>
      <c r="M3487" t="s">
        <v>92</v>
      </c>
      <c r="N3487" t="s">
        <v>126</v>
      </c>
      <c r="O3487">
        <v>7</v>
      </c>
      <c r="P3487" s="4">
        <v>20573</v>
      </c>
      <c r="Q3487" s="4">
        <v>13990</v>
      </c>
      <c r="R3487" s="3">
        <v>0</v>
      </c>
      <c r="S3487" s="4">
        <v>144011</v>
      </c>
      <c r="T3487" s="4">
        <v>97930</v>
      </c>
      <c r="U3487" s="4">
        <v>46081</v>
      </c>
      <c r="V3487" s="3">
        <v>0.31998250133670347</v>
      </c>
      <c r="W3487" t="s">
        <v>41</v>
      </c>
      <c r="X3487" t="s">
        <v>76</v>
      </c>
      <c r="Y3487" t="s">
        <v>43</v>
      </c>
      <c r="Z3487">
        <v>0</v>
      </c>
      <c r="AA3487" t="s">
        <v>149</v>
      </c>
      <c r="AB3487" t="s">
        <v>150</v>
      </c>
      <c r="AC3487" t="s">
        <v>46</v>
      </c>
    </row>
    <row r="3488" spans="1:29">
      <c r="A3488" t="s">
        <v>3990</v>
      </c>
      <c r="B3488" s="2">
        <v>45242</v>
      </c>
      <c r="C3488" t="s">
        <v>1448</v>
      </c>
      <c r="D3488" t="s">
        <v>31</v>
      </c>
      <c r="E3488" t="s">
        <v>32</v>
      </c>
      <c r="F3488" t="s">
        <v>33</v>
      </c>
      <c r="G3488">
        <v>28</v>
      </c>
      <c r="H3488" t="s">
        <v>34</v>
      </c>
      <c r="I3488" t="s">
        <v>35</v>
      </c>
      <c r="J3488" t="s">
        <v>36</v>
      </c>
      <c r="K3488" t="s">
        <v>368</v>
      </c>
      <c r="L3488" t="s">
        <v>101</v>
      </c>
      <c r="M3488" t="s">
        <v>92</v>
      </c>
      <c r="N3488" t="s">
        <v>113</v>
      </c>
      <c r="O3488">
        <v>1</v>
      </c>
      <c r="P3488" s="4">
        <v>17558</v>
      </c>
      <c r="Q3488" s="4">
        <v>10359</v>
      </c>
      <c r="R3488" s="3">
        <v>0</v>
      </c>
      <c r="S3488" s="4">
        <v>17558</v>
      </c>
      <c r="T3488" s="4">
        <v>10359</v>
      </c>
      <c r="U3488" s="4">
        <v>7199</v>
      </c>
      <c r="V3488" s="3">
        <v>0.41001252990089987</v>
      </c>
      <c r="W3488" t="s">
        <v>84</v>
      </c>
      <c r="X3488" t="s">
        <v>55</v>
      </c>
      <c r="Y3488" t="s">
        <v>56</v>
      </c>
      <c r="Z3488">
        <v>2</v>
      </c>
      <c r="AA3488" t="s">
        <v>108</v>
      </c>
      <c r="AB3488" t="s">
        <v>121</v>
      </c>
      <c r="AC3488">
        <v>3.3</v>
      </c>
    </row>
    <row r="3489" spans="1:29">
      <c r="A3489" t="s">
        <v>3991</v>
      </c>
      <c r="B3489" s="2">
        <v>45305</v>
      </c>
      <c r="C3489" t="s">
        <v>524</v>
      </c>
      <c r="D3489" t="s">
        <v>31</v>
      </c>
      <c r="E3489" t="s">
        <v>69</v>
      </c>
      <c r="F3489" t="s">
        <v>70</v>
      </c>
      <c r="G3489">
        <v>29</v>
      </c>
      <c r="H3489" t="s">
        <v>99</v>
      </c>
      <c r="I3489" t="s">
        <v>99</v>
      </c>
      <c r="J3489" t="s">
        <v>100</v>
      </c>
      <c r="K3489" t="s">
        <v>219</v>
      </c>
      <c r="L3489" t="s">
        <v>52</v>
      </c>
      <c r="M3489" t="s">
        <v>83</v>
      </c>
      <c r="N3489" t="s">
        <v>53</v>
      </c>
      <c r="O3489">
        <v>7</v>
      </c>
      <c r="P3489" s="4">
        <v>5571</v>
      </c>
      <c r="Q3489" s="4">
        <v>4123</v>
      </c>
      <c r="R3489" s="3">
        <v>0.05</v>
      </c>
      <c r="S3489" s="4">
        <v>37047</v>
      </c>
      <c r="T3489" s="4">
        <v>28861</v>
      </c>
      <c r="U3489" s="4">
        <v>8186</v>
      </c>
      <c r="V3489" s="3">
        <v>0.22096256107107187</v>
      </c>
      <c r="W3489" t="s">
        <v>75</v>
      </c>
      <c r="X3489" t="s">
        <v>42</v>
      </c>
      <c r="Y3489" t="s">
        <v>56</v>
      </c>
      <c r="Z3489">
        <v>5</v>
      </c>
      <c r="AA3489" t="s">
        <v>226</v>
      </c>
      <c r="AB3489" t="s">
        <v>45</v>
      </c>
      <c r="AC3489">
        <v>4.8</v>
      </c>
    </row>
    <row r="3490" spans="1:29">
      <c r="A3490" t="s">
        <v>3992</v>
      </c>
      <c r="B3490" s="2">
        <v>45038</v>
      </c>
      <c r="C3490" t="s">
        <v>205</v>
      </c>
      <c r="D3490" t="s">
        <v>31</v>
      </c>
      <c r="E3490" t="s">
        <v>188</v>
      </c>
      <c r="F3490" t="s">
        <v>33</v>
      </c>
      <c r="G3490">
        <v>54</v>
      </c>
      <c r="H3490" t="s">
        <v>88</v>
      </c>
      <c r="I3490" t="s">
        <v>89</v>
      </c>
      <c r="J3490" t="s">
        <v>82</v>
      </c>
      <c r="K3490" t="s">
        <v>257</v>
      </c>
      <c r="L3490" t="s">
        <v>142</v>
      </c>
      <c r="M3490" t="s">
        <v>107</v>
      </c>
      <c r="N3490" t="s">
        <v>113</v>
      </c>
      <c r="O3490">
        <v>8</v>
      </c>
      <c r="P3490" s="4">
        <v>15903</v>
      </c>
      <c r="Q3490" s="4">
        <v>10337</v>
      </c>
      <c r="R3490" s="3">
        <v>0</v>
      </c>
      <c r="S3490" s="4">
        <v>127224</v>
      </c>
      <c r="T3490" s="4">
        <v>82696</v>
      </c>
      <c r="U3490" s="4">
        <v>44528</v>
      </c>
      <c r="V3490" s="3">
        <v>0.34999685593913099</v>
      </c>
      <c r="W3490" t="s">
        <v>75</v>
      </c>
      <c r="X3490" t="s">
        <v>55</v>
      </c>
      <c r="Y3490" t="s">
        <v>171</v>
      </c>
      <c r="Z3490">
        <v>10</v>
      </c>
      <c r="AA3490" t="s">
        <v>185</v>
      </c>
      <c r="AB3490" t="s">
        <v>194</v>
      </c>
      <c r="AC3490" t="s">
        <v>46</v>
      </c>
    </row>
    <row r="3491" spans="1:29">
      <c r="A3491" t="s">
        <v>3993</v>
      </c>
      <c r="B3491" s="2">
        <v>45633</v>
      </c>
      <c r="C3491" t="s">
        <v>804</v>
      </c>
      <c r="D3491" t="s">
        <v>31</v>
      </c>
      <c r="E3491" t="s">
        <v>50</v>
      </c>
      <c r="F3491" t="s">
        <v>33</v>
      </c>
      <c r="G3491">
        <v>47</v>
      </c>
      <c r="H3491" t="s">
        <v>34</v>
      </c>
      <c r="I3491" t="s">
        <v>35</v>
      </c>
      <c r="J3491" t="s">
        <v>36</v>
      </c>
      <c r="K3491" t="s">
        <v>106</v>
      </c>
      <c r="L3491" t="s">
        <v>131</v>
      </c>
      <c r="M3491" t="s">
        <v>107</v>
      </c>
      <c r="N3491" t="s">
        <v>126</v>
      </c>
      <c r="O3491">
        <v>8</v>
      </c>
      <c r="P3491" s="4">
        <v>1499</v>
      </c>
      <c r="Q3491" s="4">
        <v>839</v>
      </c>
      <c r="R3491" s="3">
        <v>0.2</v>
      </c>
      <c r="S3491" s="4">
        <v>9594</v>
      </c>
      <c r="T3491" s="4">
        <v>6712</v>
      </c>
      <c r="U3491" s="4">
        <v>2882</v>
      </c>
      <c r="V3491" s="3">
        <v>0.30039608088388575</v>
      </c>
      <c r="W3491" t="s">
        <v>75</v>
      </c>
      <c r="X3491" t="s">
        <v>42</v>
      </c>
      <c r="Y3491" t="s">
        <v>56</v>
      </c>
      <c r="Z3491">
        <v>4</v>
      </c>
      <c r="AA3491" t="s">
        <v>163</v>
      </c>
      <c r="AB3491" t="s">
        <v>194</v>
      </c>
      <c r="AC3491">
        <v>4</v>
      </c>
    </row>
    <row r="3492" spans="1:29">
      <c r="A3492" t="s">
        <v>3994</v>
      </c>
      <c r="B3492" s="2">
        <v>45042</v>
      </c>
      <c r="C3492" t="s">
        <v>387</v>
      </c>
      <c r="D3492" t="s">
        <v>31</v>
      </c>
      <c r="E3492" t="s">
        <v>124</v>
      </c>
      <c r="F3492" t="s">
        <v>70</v>
      </c>
      <c r="G3492">
        <v>58</v>
      </c>
      <c r="H3492" t="s">
        <v>105</v>
      </c>
      <c r="I3492" t="s">
        <v>89</v>
      </c>
      <c r="J3492" t="s">
        <v>82</v>
      </c>
      <c r="K3492" t="s">
        <v>37</v>
      </c>
      <c r="L3492" t="s">
        <v>112</v>
      </c>
      <c r="M3492" t="s">
        <v>92</v>
      </c>
      <c r="N3492" t="s">
        <v>113</v>
      </c>
      <c r="O3492">
        <v>3</v>
      </c>
      <c r="P3492" s="4">
        <v>24365</v>
      </c>
      <c r="Q3492" s="4">
        <v>14132</v>
      </c>
      <c r="R3492" s="3">
        <v>0</v>
      </c>
      <c r="S3492" s="4">
        <v>73095</v>
      </c>
      <c r="T3492" s="4">
        <v>42396</v>
      </c>
      <c r="U3492" s="4">
        <v>30699</v>
      </c>
      <c r="V3492" s="3">
        <v>0.4199876872563103</v>
      </c>
      <c r="W3492" t="s">
        <v>75</v>
      </c>
      <c r="X3492" t="s">
        <v>42</v>
      </c>
      <c r="Y3492" t="s">
        <v>56</v>
      </c>
      <c r="Z3492">
        <v>6</v>
      </c>
      <c r="AA3492" t="s">
        <v>229</v>
      </c>
      <c r="AB3492" t="s">
        <v>45</v>
      </c>
      <c r="AC3492">
        <v>3.9</v>
      </c>
    </row>
    <row r="3493" spans="1:29">
      <c r="A3493" t="s">
        <v>3995</v>
      </c>
      <c r="B3493" s="2">
        <v>45535</v>
      </c>
      <c r="C3493" t="s">
        <v>196</v>
      </c>
      <c r="D3493" t="s">
        <v>31</v>
      </c>
      <c r="E3493" t="s">
        <v>32</v>
      </c>
      <c r="F3493" t="s">
        <v>33</v>
      </c>
      <c r="G3493">
        <v>31</v>
      </c>
      <c r="H3493" t="s">
        <v>71</v>
      </c>
      <c r="I3493" t="s">
        <v>72</v>
      </c>
      <c r="J3493" t="s">
        <v>73</v>
      </c>
      <c r="K3493" t="s">
        <v>184</v>
      </c>
      <c r="L3493" t="s">
        <v>137</v>
      </c>
      <c r="M3493" t="s">
        <v>39</v>
      </c>
      <c r="N3493" t="s">
        <v>113</v>
      </c>
      <c r="O3493">
        <v>6</v>
      </c>
      <c r="P3493" s="4">
        <v>23565</v>
      </c>
      <c r="Q3493" s="4">
        <v>16496</v>
      </c>
      <c r="R3493" s="3">
        <v>0.1</v>
      </c>
      <c r="S3493" s="4">
        <v>127251</v>
      </c>
      <c r="T3493" s="4">
        <v>98976</v>
      </c>
      <c r="U3493" s="4">
        <v>28275</v>
      </c>
      <c r="V3493" s="3">
        <v>0.22219864676898413</v>
      </c>
      <c r="W3493" t="s">
        <v>41</v>
      </c>
      <c r="X3493" t="s">
        <v>55</v>
      </c>
      <c r="Y3493" t="s">
        <v>156</v>
      </c>
      <c r="Z3493">
        <v>0</v>
      </c>
      <c r="AA3493" t="s">
        <v>167</v>
      </c>
      <c r="AB3493" t="s">
        <v>45</v>
      </c>
      <c r="AC3493">
        <v>2.2999999999999998</v>
      </c>
    </row>
    <row r="3494" spans="1:29">
      <c r="A3494" t="s">
        <v>3996</v>
      </c>
      <c r="B3494" s="2">
        <v>45231</v>
      </c>
      <c r="C3494" t="s">
        <v>1062</v>
      </c>
      <c r="D3494" t="s">
        <v>31</v>
      </c>
      <c r="E3494" t="s">
        <v>188</v>
      </c>
      <c r="F3494" t="s">
        <v>33</v>
      </c>
      <c r="G3494">
        <v>35</v>
      </c>
      <c r="H3494" t="s">
        <v>88</v>
      </c>
      <c r="I3494" t="s">
        <v>89</v>
      </c>
      <c r="J3494" t="s">
        <v>82</v>
      </c>
      <c r="K3494" t="s">
        <v>219</v>
      </c>
      <c r="L3494" t="s">
        <v>142</v>
      </c>
      <c r="M3494" t="s">
        <v>107</v>
      </c>
      <c r="N3494" t="s">
        <v>113</v>
      </c>
      <c r="O3494">
        <v>5</v>
      </c>
      <c r="P3494" s="4">
        <v>4970</v>
      </c>
      <c r="Q3494" s="4">
        <v>3976</v>
      </c>
      <c r="R3494" s="3">
        <v>0</v>
      </c>
      <c r="S3494" s="4">
        <v>24850</v>
      </c>
      <c r="T3494" s="4">
        <v>19880</v>
      </c>
      <c r="U3494" s="4">
        <v>4970</v>
      </c>
      <c r="V3494" s="3">
        <v>0.2</v>
      </c>
      <c r="W3494" t="s">
        <v>54</v>
      </c>
      <c r="X3494" t="s">
        <v>42</v>
      </c>
      <c r="Y3494" t="s">
        <v>56</v>
      </c>
      <c r="Z3494">
        <v>2</v>
      </c>
      <c r="AA3494" t="s">
        <v>163</v>
      </c>
      <c r="AB3494" t="s">
        <v>132</v>
      </c>
      <c r="AC3494">
        <v>4.5999999999999996</v>
      </c>
    </row>
    <row r="3495" spans="1:29">
      <c r="A3495" t="s">
        <v>3997</v>
      </c>
      <c r="B3495" s="2">
        <v>45139</v>
      </c>
      <c r="C3495" t="s">
        <v>431</v>
      </c>
      <c r="D3495" t="s">
        <v>31</v>
      </c>
      <c r="E3495" t="s">
        <v>124</v>
      </c>
      <c r="F3495" t="s">
        <v>70</v>
      </c>
      <c r="G3495">
        <v>42</v>
      </c>
      <c r="H3495" t="s">
        <v>71</v>
      </c>
      <c r="I3495" t="s">
        <v>72</v>
      </c>
      <c r="J3495" t="s">
        <v>73</v>
      </c>
      <c r="K3495" t="s">
        <v>120</v>
      </c>
      <c r="L3495" t="s">
        <v>137</v>
      </c>
      <c r="M3495" t="s">
        <v>63</v>
      </c>
      <c r="N3495" t="s">
        <v>53</v>
      </c>
      <c r="O3495">
        <v>2</v>
      </c>
      <c r="P3495" s="4">
        <v>15173</v>
      </c>
      <c r="Q3495" s="4">
        <v>11987</v>
      </c>
      <c r="R3495" s="3">
        <v>0.1</v>
      </c>
      <c r="S3495" s="4">
        <v>27311</v>
      </c>
      <c r="T3495" s="4">
        <v>23974</v>
      </c>
      <c r="U3495" s="4">
        <v>3337</v>
      </c>
      <c r="V3495" s="3">
        <v>0.12218520010252279</v>
      </c>
      <c r="W3495" t="s">
        <v>41</v>
      </c>
      <c r="X3495" t="s">
        <v>42</v>
      </c>
      <c r="Y3495" t="s">
        <v>56</v>
      </c>
      <c r="Z3495">
        <v>2</v>
      </c>
      <c r="AA3495" t="s">
        <v>102</v>
      </c>
      <c r="AB3495" t="s">
        <v>66</v>
      </c>
      <c r="AC3495">
        <v>4.7</v>
      </c>
    </row>
    <row r="3496" spans="1:29">
      <c r="A3496" t="s">
        <v>3998</v>
      </c>
      <c r="B3496" s="2">
        <v>45226</v>
      </c>
      <c r="C3496" t="s">
        <v>261</v>
      </c>
      <c r="D3496" t="s">
        <v>31</v>
      </c>
      <c r="E3496" t="s">
        <v>124</v>
      </c>
      <c r="F3496" t="s">
        <v>70</v>
      </c>
      <c r="G3496">
        <v>30</v>
      </c>
      <c r="H3496" t="s">
        <v>146</v>
      </c>
      <c r="I3496" t="s">
        <v>147</v>
      </c>
      <c r="J3496" t="s">
        <v>36</v>
      </c>
      <c r="K3496" t="s">
        <v>302</v>
      </c>
      <c r="L3496" t="s">
        <v>131</v>
      </c>
      <c r="M3496" t="s">
        <v>92</v>
      </c>
      <c r="N3496" t="s">
        <v>53</v>
      </c>
      <c r="O3496">
        <v>3</v>
      </c>
      <c r="P3496" s="4">
        <v>5531</v>
      </c>
      <c r="Q3496" s="4">
        <v>3429</v>
      </c>
      <c r="R3496" s="3">
        <v>0.05</v>
      </c>
      <c r="S3496" s="4">
        <v>15763</v>
      </c>
      <c r="T3496" s="4">
        <v>10287</v>
      </c>
      <c r="U3496" s="4">
        <v>5476</v>
      </c>
      <c r="V3496" s="3">
        <v>0.3473958002918226</v>
      </c>
      <c r="W3496" t="s">
        <v>54</v>
      </c>
      <c r="X3496" t="s">
        <v>42</v>
      </c>
      <c r="Y3496" t="s">
        <v>56</v>
      </c>
      <c r="Z3496">
        <v>6</v>
      </c>
      <c r="AA3496" t="s">
        <v>44</v>
      </c>
      <c r="AB3496" t="s">
        <v>121</v>
      </c>
      <c r="AC3496">
        <v>3.8</v>
      </c>
    </row>
    <row r="3497" spans="1:29">
      <c r="A3497" t="s">
        <v>3999</v>
      </c>
      <c r="B3497" s="2">
        <v>44973</v>
      </c>
      <c r="C3497" t="s">
        <v>290</v>
      </c>
      <c r="D3497" t="s">
        <v>49</v>
      </c>
      <c r="E3497" t="s">
        <v>129</v>
      </c>
      <c r="F3497" t="s">
        <v>33</v>
      </c>
      <c r="G3497">
        <v>29</v>
      </c>
      <c r="H3497" t="s">
        <v>71</v>
      </c>
      <c r="I3497" t="s">
        <v>72</v>
      </c>
      <c r="J3497" t="s">
        <v>73</v>
      </c>
      <c r="K3497" t="s">
        <v>214</v>
      </c>
      <c r="L3497" t="s">
        <v>101</v>
      </c>
      <c r="M3497" t="s">
        <v>92</v>
      </c>
      <c r="N3497" t="s">
        <v>126</v>
      </c>
      <c r="O3497">
        <v>6</v>
      </c>
      <c r="P3497" s="4">
        <v>10820</v>
      </c>
      <c r="Q3497" s="4">
        <v>6817</v>
      </c>
      <c r="R3497" s="3">
        <v>0.15</v>
      </c>
      <c r="S3497" s="4">
        <v>55182</v>
      </c>
      <c r="T3497" s="4">
        <v>40902</v>
      </c>
      <c r="U3497" s="4">
        <v>14280</v>
      </c>
      <c r="V3497" s="3">
        <v>0.25878003696857671</v>
      </c>
      <c r="W3497" t="s">
        <v>54</v>
      </c>
      <c r="X3497" t="s">
        <v>42</v>
      </c>
      <c r="Y3497" t="s">
        <v>171</v>
      </c>
      <c r="Z3497">
        <v>15</v>
      </c>
      <c r="AA3497" t="s">
        <v>185</v>
      </c>
      <c r="AB3497" t="s">
        <v>95</v>
      </c>
      <c r="AC3497" t="s">
        <v>46</v>
      </c>
    </row>
    <row r="3498" spans="1:29">
      <c r="A3498" t="s">
        <v>4000</v>
      </c>
      <c r="B3498" s="2">
        <v>45126</v>
      </c>
      <c r="C3498" t="s">
        <v>478</v>
      </c>
      <c r="D3498" t="s">
        <v>49</v>
      </c>
      <c r="E3498" t="s">
        <v>170</v>
      </c>
      <c r="F3498" t="s">
        <v>33</v>
      </c>
      <c r="G3498">
        <v>48</v>
      </c>
      <c r="H3498" t="s">
        <v>71</v>
      </c>
      <c r="I3498" t="s">
        <v>72</v>
      </c>
      <c r="J3498" t="s">
        <v>73</v>
      </c>
      <c r="K3498" t="s">
        <v>214</v>
      </c>
      <c r="L3498" t="s">
        <v>112</v>
      </c>
      <c r="M3498" t="s">
        <v>92</v>
      </c>
      <c r="N3498" t="s">
        <v>53</v>
      </c>
      <c r="O3498">
        <v>2</v>
      </c>
      <c r="P3498" s="4">
        <v>9296</v>
      </c>
      <c r="Q3498" s="4">
        <v>7251</v>
      </c>
      <c r="R3498" s="3">
        <v>0.2</v>
      </c>
      <c r="S3498" s="4">
        <v>14874</v>
      </c>
      <c r="T3498" s="4">
        <v>14502</v>
      </c>
      <c r="U3498" s="4">
        <v>372</v>
      </c>
      <c r="V3498" s="3">
        <v>2.501008471157725E-2</v>
      </c>
      <c r="W3498" t="s">
        <v>84</v>
      </c>
      <c r="X3498" t="s">
        <v>55</v>
      </c>
      <c r="Y3498" t="s">
        <v>43</v>
      </c>
      <c r="Z3498">
        <v>0</v>
      </c>
      <c r="AA3498" t="s">
        <v>181</v>
      </c>
      <c r="AB3498" t="s">
        <v>66</v>
      </c>
      <c r="AC3498" t="s">
        <v>46</v>
      </c>
    </row>
    <row r="3499" spans="1:29">
      <c r="A3499" t="s">
        <v>4001</v>
      </c>
      <c r="B3499" s="2">
        <v>45254</v>
      </c>
      <c r="C3499" t="s">
        <v>30</v>
      </c>
      <c r="D3499" t="s">
        <v>31</v>
      </c>
      <c r="E3499" t="s">
        <v>32</v>
      </c>
      <c r="F3499" t="s">
        <v>33</v>
      </c>
      <c r="G3499">
        <v>36</v>
      </c>
      <c r="H3499" t="s">
        <v>71</v>
      </c>
      <c r="I3499" t="s">
        <v>72</v>
      </c>
      <c r="J3499" t="s">
        <v>73</v>
      </c>
      <c r="K3499" t="s">
        <v>199</v>
      </c>
      <c r="L3499" t="s">
        <v>137</v>
      </c>
      <c r="M3499" t="s">
        <v>63</v>
      </c>
      <c r="N3499" t="s">
        <v>53</v>
      </c>
      <c r="O3499">
        <v>6</v>
      </c>
      <c r="P3499" s="4">
        <v>10249</v>
      </c>
      <c r="Q3499" s="4">
        <v>6867</v>
      </c>
      <c r="R3499" s="3">
        <v>0.05</v>
      </c>
      <c r="S3499" s="4">
        <v>58419</v>
      </c>
      <c r="T3499" s="4">
        <v>41202</v>
      </c>
      <c r="U3499" s="4">
        <v>17217</v>
      </c>
      <c r="V3499" s="3">
        <v>0.29471576028346941</v>
      </c>
      <c r="W3499" t="s">
        <v>84</v>
      </c>
      <c r="X3499" t="s">
        <v>42</v>
      </c>
      <c r="Y3499" t="s">
        <v>56</v>
      </c>
      <c r="Z3499">
        <v>6</v>
      </c>
      <c r="AA3499" t="s">
        <v>149</v>
      </c>
      <c r="AB3499" t="s">
        <v>150</v>
      </c>
      <c r="AC3499">
        <v>4.5</v>
      </c>
    </row>
    <row r="3500" spans="1:29">
      <c r="A3500" t="s">
        <v>4002</v>
      </c>
      <c r="B3500" s="2">
        <v>45139</v>
      </c>
      <c r="C3500" t="s">
        <v>363</v>
      </c>
      <c r="D3500" t="s">
        <v>49</v>
      </c>
      <c r="E3500" t="s">
        <v>188</v>
      </c>
      <c r="F3500" t="s">
        <v>33</v>
      </c>
      <c r="G3500">
        <v>50</v>
      </c>
      <c r="H3500" t="s">
        <v>146</v>
      </c>
      <c r="I3500" t="s">
        <v>147</v>
      </c>
      <c r="J3500" t="s">
        <v>36</v>
      </c>
      <c r="K3500" t="s">
        <v>179</v>
      </c>
      <c r="L3500" t="s">
        <v>131</v>
      </c>
      <c r="M3500" t="s">
        <v>39</v>
      </c>
      <c r="N3500" t="s">
        <v>113</v>
      </c>
      <c r="O3500">
        <v>1</v>
      </c>
      <c r="P3500" s="4">
        <v>20657</v>
      </c>
      <c r="Q3500" s="4">
        <v>14666</v>
      </c>
      <c r="R3500" s="3">
        <v>0.2</v>
      </c>
      <c r="S3500" s="4">
        <v>16526</v>
      </c>
      <c r="T3500" s="4">
        <v>14666</v>
      </c>
      <c r="U3500" s="4">
        <v>1860</v>
      </c>
      <c r="V3500" s="3">
        <v>0.11254992133607648</v>
      </c>
      <c r="W3500" t="s">
        <v>84</v>
      </c>
      <c r="X3500" t="s">
        <v>55</v>
      </c>
      <c r="Y3500" t="s">
        <v>56</v>
      </c>
      <c r="Z3500">
        <v>7</v>
      </c>
      <c r="AA3500" t="s">
        <v>172</v>
      </c>
      <c r="AB3500" t="s">
        <v>132</v>
      </c>
      <c r="AC3500">
        <v>3.8</v>
      </c>
    </row>
    <row r="3501" spans="1:29">
      <c r="A3501" t="s">
        <v>4003</v>
      </c>
      <c r="B3501" s="2">
        <v>45072</v>
      </c>
      <c r="C3501" t="s">
        <v>651</v>
      </c>
      <c r="D3501" t="s">
        <v>49</v>
      </c>
      <c r="E3501" t="s">
        <v>98</v>
      </c>
      <c r="F3501" t="s">
        <v>70</v>
      </c>
      <c r="G3501">
        <v>60</v>
      </c>
      <c r="H3501" t="s">
        <v>71</v>
      </c>
      <c r="I3501" t="s">
        <v>72</v>
      </c>
      <c r="J3501" t="s">
        <v>73</v>
      </c>
      <c r="K3501" t="s">
        <v>148</v>
      </c>
      <c r="L3501" t="s">
        <v>52</v>
      </c>
      <c r="M3501" t="s">
        <v>83</v>
      </c>
      <c r="N3501" t="s">
        <v>40</v>
      </c>
      <c r="O3501">
        <v>8</v>
      </c>
      <c r="P3501" s="4">
        <v>4204</v>
      </c>
      <c r="Q3501" s="4">
        <v>2438</v>
      </c>
      <c r="R3501" s="3">
        <v>0</v>
      </c>
      <c r="S3501" s="4">
        <v>33632</v>
      </c>
      <c r="T3501" s="4">
        <v>19504</v>
      </c>
      <c r="U3501" s="4">
        <v>14128</v>
      </c>
      <c r="V3501" s="3">
        <v>0.42007611798287348</v>
      </c>
      <c r="W3501" t="s">
        <v>41</v>
      </c>
      <c r="X3501" t="s">
        <v>42</v>
      </c>
      <c r="Y3501" t="s">
        <v>56</v>
      </c>
      <c r="Z3501">
        <v>3</v>
      </c>
      <c r="AA3501" t="s">
        <v>149</v>
      </c>
      <c r="AB3501" t="s">
        <v>132</v>
      </c>
      <c r="AC3501">
        <v>3</v>
      </c>
    </row>
    <row r="3502" spans="1:29">
      <c r="A3502" t="s">
        <v>4004</v>
      </c>
      <c r="B3502" s="2">
        <v>45408</v>
      </c>
      <c r="C3502" t="s">
        <v>505</v>
      </c>
      <c r="D3502" t="s">
        <v>31</v>
      </c>
      <c r="E3502" t="s">
        <v>170</v>
      </c>
      <c r="F3502" t="s">
        <v>33</v>
      </c>
      <c r="G3502">
        <v>43</v>
      </c>
      <c r="H3502" t="s">
        <v>153</v>
      </c>
      <c r="I3502" t="s">
        <v>154</v>
      </c>
      <c r="J3502" t="s">
        <v>36</v>
      </c>
      <c r="K3502" t="s">
        <v>214</v>
      </c>
      <c r="L3502" t="s">
        <v>112</v>
      </c>
      <c r="M3502" t="s">
        <v>83</v>
      </c>
      <c r="N3502" t="s">
        <v>113</v>
      </c>
      <c r="O3502">
        <v>7</v>
      </c>
      <c r="P3502" s="4">
        <v>17827</v>
      </c>
      <c r="Q3502" s="4">
        <v>10340</v>
      </c>
      <c r="R3502" s="3">
        <v>0.05</v>
      </c>
      <c r="S3502" s="4">
        <v>118550</v>
      </c>
      <c r="T3502" s="4">
        <v>72380</v>
      </c>
      <c r="U3502" s="4">
        <v>46170</v>
      </c>
      <c r="V3502" s="3">
        <v>0.38945592576971744</v>
      </c>
      <c r="W3502" t="s">
        <v>84</v>
      </c>
      <c r="X3502" t="s">
        <v>42</v>
      </c>
      <c r="Y3502" t="s">
        <v>171</v>
      </c>
      <c r="Z3502">
        <v>5</v>
      </c>
      <c r="AA3502" t="s">
        <v>172</v>
      </c>
      <c r="AB3502" t="s">
        <v>95</v>
      </c>
      <c r="AC3502" t="s">
        <v>46</v>
      </c>
    </row>
    <row r="3503" spans="1:29">
      <c r="A3503" t="s">
        <v>4005</v>
      </c>
      <c r="B3503" s="2">
        <v>45275</v>
      </c>
      <c r="C3503" t="s">
        <v>336</v>
      </c>
      <c r="D3503" t="s">
        <v>31</v>
      </c>
      <c r="E3503" t="s">
        <v>129</v>
      </c>
      <c r="F3503" t="s">
        <v>33</v>
      </c>
      <c r="G3503">
        <v>58</v>
      </c>
      <c r="H3503" t="s">
        <v>88</v>
      </c>
      <c r="I3503" t="s">
        <v>89</v>
      </c>
      <c r="J3503" t="s">
        <v>82</v>
      </c>
      <c r="K3503" t="s">
        <v>106</v>
      </c>
      <c r="L3503" t="s">
        <v>38</v>
      </c>
      <c r="M3503" t="s">
        <v>107</v>
      </c>
      <c r="N3503" t="s">
        <v>40</v>
      </c>
      <c r="O3503">
        <v>5</v>
      </c>
      <c r="P3503" s="4">
        <v>18432</v>
      </c>
      <c r="Q3503" s="4">
        <v>13824</v>
      </c>
      <c r="R3503" s="3">
        <v>0</v>
      </c>
      <c r="S3503" s="4">
        <v>92160</v>
      </c>
      <c r="T3503" s="4">
        <v>69120</v>
      </c>
      <c r="U3503" s="4">
        <v>23040</v>
      </c>
      <c r="V3503" s="3">
        <v>0.25</v>
      </c>
      <c r="W3503" t="s">
        <v>75</v>
      </c>
      <c r="X3503" t="s">
        <v>42</v>
      </c>
      <c r="Y3503" t="s">
        <v>56</v>
      </c>
      <c r="Z3503">
        <v>6</v>
      </c>
      <c r="AA3503" t="s">
        <v>108</v>
      </c>
      <c r="AB3503" t="s">
        <v>194</v>
      </c>
      <c r="AC3503">
        <v>4.5</v>
      </c>
    </row>
    <row r="3504" spans="1:29">
      <c r="A3504" t="s">
        <v>4006</v>
      </c>
      <c r="B3504" s="2">
        <v>45447</v>
      </c>
      <c r="C3504" t="s">
        <v>882</v>
      </c>
      <c r="D3504" t="s">
        <v>31</v>
      </c>
      <c r="E3504" t="s">
        <v>111</v>
      </c>
      <c r="F3504" t="s">
        <v>70</v>
      </c>
      <c r="G3504">
        <v>21</v>
      </c>
      <c r="H3504" t="s">
        <v>146</v>
      </c>
      <c r="I3504" t="s">
        <v>147</v>
      </c>
      <c r="J3504" t="s">
        <v>36</v>
      </c>
      <c r="K3504" t="s">
        <v>302</v>
      </c>
      <c r="L3504" t="s">
        <v>155</v>
      </c>
      <c r="M3504" t="s">
        <v>63</v>
      </c>
      <c r="N3504" t="s">
        <v>64</v>
      </c>
      <c r="O3504">
        <v>1</v>
      </c>
      <c r="P3504" s="4">
        <v>17063</v>
      </c>
      <c r="Q3504" s="4">
        <v>12968</v>
      </c>
      <c r="R3504" s="3">
        <v>0.15</v>
      </c>
      <c r="S3504" s="4">
        <v>14504</v>
      </c>
      <c r="T3504" s="4">
        <v>12968</v>
      </c>
      <c r="U3504" s="4">
        <v>1536</v>
      </c>
      <c r="V3504" s="3">
        <v>0.10590182018753447</v>
      </c>
      <c r="W3504" t="s">
        <v>84</v>
      </c>
      <c r="X3504" t="s">
        <v>42</v>
      </c>
      <c r="Y3504" t="s">
        <v>156</v>
      </c>
      <c r="Z3504">
        <v>0</v>
      </c>
      <c r="AA3504" t="s">
        <v>108</v>
      </c>
      <c r="AB3504" t="s">
        <v>95</v>
      </c>
      <c r="AC3504">
        <v>2.4</v>
      </c>
    </row>
    <row r="3505" spans="1:29">
      <c r="A3505" t="s">
        <v>4007</v>
      </c>
      <c r="B3505" s="2">
        <v>45017</v>
      </c>
      <c r="C3505" t="s">
        <v>779</v>
      </c>
      <c r="D3505" t="s">
        <v>31</v>
      </c>
      <c r="E3505" t="s">
        <v>60</v>
      </c>
      <c r="F3505" t="s">
        <v>70</v>
      </c>
      <c r="G3505">
        <v>18</v>
      </c>
      <c r="H3505" t="s">
        <v>71</v>
      </c>
      <c r="I3505" t="s">
        <v>72</v>
      </c>
      <c r="J3505" t="s">
        <v>73</v>
      </c>
      <c r="K3505" t="s">
        <v>120</v>
      </c>
      <c r="L3505" t="s">
        <v>131</v>
      </c>
      <c r="M3505" t="s">
        <v>63</v>
      </c>
      <c r="N3505" t="s">
        <v>126</v>
      </c>
      <c r="O3505">
        <v>6</v>
      </c>
      <c r="P3505" s="4">
        <v>13270</v>
      </c>
      <c r="Q3505" s="4">
        <v>8227</v>
      </c>
      <c r="R3505" s="3">
        <v>0.1</v>
      </c>
      <c r="S3505" s="4">
        <v>71658</v>
      </c>
      <c r="T3505" s="4">
        <v>49362</v>
      </c>
      <c r="U3505" s="4">
        <v>22296</v>
      </c>
      <c r="V3505" s="3">
        <v>0.31114460353345058</v>
      </c>
      <c r="W3505" t="s">
        <v>41</v>
      </c>
      <c r="X3505" t="s">
        <v>76</v>
      </c>
      <c r="Y3505" t="s">
        <v>56</v>
      </c>
      <c r="Z3505">
        <v>2</v>
      </c>
      <c r="AA3505" t="s">
        <v>229</v>
      </c>
      <c r="AB3505" t="s">
        <v>121</v>
      </c>
      <c r="AC3505">
        <v>3.3</v>
      </c>
    </row>
    <row r="3506" spans="1:29">
      <c r="A3506" t="s">
        <v>4008</v>
      </c>
      <c r="B3506" s="2">
        <v>45584</v>
      </c>
      <c r="C3506" t="s">
        <v>835</v>
      </c>
      <c r="D3506" t="s">
        <v>49</v>
      </c>
      <c r="E3506" t="s">
        <v>98</v>
      </c>
      <c r="F3506" t="s">
        <v>70</v>
      </c>
      <c r="G3506">
        <v>58</v>
      </c>
      <c r="H3506" t="s">
        <v>80</v>
      </c>
      <c r="I3506" t="s">
        <v>81</v>
      </c>
      <c r="J3506" t="s">
        <v>82</v>
      </c>
      <c r="K3506" t="s">
        <v>184</v>
      </c>
      <c r="L3506" t="s">
        <v>112</v>
      </c>
      <c r="M3506" t="s">
        <v>39</v>
      </c>
      <c r="N3506" t="s">
        <v>126</v>
      </c>
      <c r="O3506">
        <v>3</v>
      </c>
      <c r="P3506" s="4">
        <v>2998</v>
      </c>
      <c r="Q3506" s="4">
        <v>1889</v>
      </c>
      <c r="R3506" s="3">
        <v>0.15</v>
      </c>
      <c r="S3506" s="4">
        <v>7645</v>
      </c>
      <c r="T3506" s="4">
        <v>5667</v>
      </c>
      <c r="U3506" s="4">
        <v>1978</v>
      </c>
      <c r="V3506" s="3">
        <v>0.25873119686069329</v>
      </c>
      <c r="W3506" t="s">
        <v>54</v>
      </c>
      <c r="X3506" t="s">
        <v>42</v>
      </c>
      <c r="Y3506" t="s">
        <v>156</v>
      </c>
      <c r="Z3506">
        <v>0</v>
      </c>
      <c r="AA3506" t="s">
        <v>185</v>
      </c>
      <c r="AB3506" t="s">
        <v>150</v>
      </c>
      <c r="AC3506">
        <v>1.8</v>
      </c>
    </row>
    <row r="3507" spans="1:29">
      <c r="A3507" t="s">
        <v>4009</v>
      </c>
      <c r="B3507" s="2">
        <v>45347</v>
      </c>
      <c r="C3507" t="s">
        <v>1348</v>
      </c>
      <c r="D3507" t="s">
        <v>31</v>
      </c>
      <c r="E3507" t="s">
        <v>135</v>
      </c>
      <c r="F3507" t="s">
        <v>33</v>
      </c>
      <c r="G3507">
        <v>54</v>
      </c>
      <c r="H3507" t="s">
        <v>99</v>
      </c>
      <c r="I3507" t="s">
        <v>99</v>
      </c>
      <c r="J3507" t="s">
        <v>100</v>
      </c>
      <c r="K3507" t="s">
        <v>323</v>
      </c>
      <c r="L3507" t="s">
        <v>137</v>
      </c>
      <c r="M3507" t="s">
        <v>107</v>
      </c>
      <c r="N3507" t="s">
        <v>64</v>
      </c>
      <c r="O3507">
        <v>5</v>
      </c>
      <c r="P3507" s="4">
        <v>20533</v>
      </c>
      <c r="Q3507" s="4">
        <v>11498</v>
      </c>
      <c r="R3507" s="3">
        <v>0.15</v>
      </c>
      <c r="S3507" s="4">
        <v>87265</v>
      </c>
      <c r="T3507" s="4">
        <v>57490</v>
      </c>
      <c r="U3507" s="4">
        <v>29775</v>
      </c>
      <c r="V3507" s="3">
        <v>0.34120208560132931</v>
      </c>
      <c r="W3507" t="s">
        <v>84</v>
      </c>
      <c r="X3507" t="s">
        <v>55</v>
      </c>
      <c r="Y3507" t="s">
        <v>156</v>
      </c>
      <c r="Z3507">
        <v>0</v>
      </c>
      <c r="AA3507" t="s">
        <v>57</v>
      </c>
      <c r="AB3507" t="s">
        <v>194</v>
      </c>
      <c r="AC3507">
        <v>2.4</v>
      </c>
    </row>
    <row r="3508" spans="1:29">
      <c r="A3508" t="s">
        <v>4010</v>
      </c>
      <c r="B3508" s="2">
        <v>45238</v>
      </c>
      <c r="C3508" t="s">
        <v>350</v>
      </c>
      <c r="D3508" t="s">
        <v>31</v>
      </c>
      <c r="E3508" t="s">
        <v>111</v>
      </c>
      <c r="F3508" t="s">
        <v>70</v>
      </c>
      <c r="G3508">
        <v>47</v>
      </c>
      <c r="H3508" t="s">
        <v>88</v>
      </c>
      <c r="I3508" t="s">
        <v>89</v>
      </c>
      <c r="J3508" t="s">
        <v>82</v>
      </c>
      <c r="K3508" t="s">
        <v>337</v>
      </c>
      <c r="L3508" t="s">
        <v>101</v>
      </c>
      <c r="M3508" t="s">
        <v>92</v>
      </c>
      <c r="N3508" t="s">
        <v>126</v>
      </c>
      <c r="O3508">
        <v>6</v>
      </c>
      <c r="P3508" s="4">
        <v>17854</v>
      </c>
      <c r="Q3508" s="4">
        <v>13748</v>
      </c>
      <c r="R3508" s="3">
        <v>0.2</v>
      </c>
      <c r="S3508" s="4">
        <v>85699</v>
      </c>
      <c r="T3508" s="4">
        <v>82488</v>
      </c>
      <c r="U3508" s="4">
        <v>3211</v>
      </c>
      <c r="V3508" s="3">
        <v>3.7468348522153118E-2</v>
      </c>
      <c r="W3508" t="s">
        <v>75</v>
      </c>
      <c r="X3508" t="s">
        <v>55</v>
      </c>
      <c r="Y3508" t="s">
        <v>171</v>
      </c>
      <c r="Z3508">
        <v>8</v>
      </c>
      <c r="AA3508" t="s">
        <v>226</v>
      </c>
      <c r="AB3508" t="s">
        <v>45</v>
      </c>
      <c r="AC3508" t="s">
        <v>46</v>
      </c>
    </row>
    <row r="3509" spans="1:29">
      <c r="A3509" t="s">
        <v>4011</v>
      </c>
      <c r="B3509" s="2">
        <v>45341</v>
      </c>
      <c r="C3509" t="s">
        <v>576</v>
      </c>
      <c r="D3509" t="s">
        <v>49</v>
      </c>
      <c r="E3509" t="s">
        <v>129</v>
      </c>
      <c r="F3509" t="s">
        <v>33</v>
      </c>
      <c r="G3509">
        <v>59</v>
      </c>
      <c r="H3509" t="s">
        <v>71</v>
      </c>
      <c r="I3509" t="s">
        <v>72</v>
      </c>
      <c r="J3509" t="s">
        <v>73</v>
      </c>
      <c r="K3509" t="s">
        <v>130</v>
      </c>
      <c r="L3509" t="s">
        <v>112</v>
      </c>
      <c r="M3509" t="s">
        <v>39</v>
      </c>
      <c r="N3509" t="s">
        <v>40</v>
      </c>
      <c r="O3509">
        <v>7</v>
      </c>
      <c r="P3509" s="4">
        <v>4485</v>
      </c>
      <c r="Q3509" s="4">
        <v>2915</v>
      </c>
      <c r="R3509" s="3">
        <v>0</v>
      </c>
      <c r="S3509" s="4">
        <v>31395</v>
      </c>
      <c r="T3509" s="4">
        <v>20405</v>
      </c>
      <c r="U3509" s="4">
        <v>10990</v>
      </c>
      <c r="V3509" s="3">
        <v>0.35005574136008921</v>
      </c>
      <c r="W3509" t="s">
        <v>41</v>
      </c>
      <c r="X3509" t="s">
        <v>42</v>
      </c>
      <c r="Y3509" t="s">
        <v>56</v>
      </c>
      <c r="Z3509">
        <v>6</v>
      </c>
      <c r="AA3509" t="s">
        <v>65</v>
      </c>
      <c r="AB3509" t="s">
        <v>66</v>
      </c>
      <c r="AC3509">
        <v>4.4000000000000004</v>
      </c>
    </row>
    <row r="3510" spans="1:29">
      <c r="A3510" t="s">
        <v>4012</v>
      </c>
      <c r="B3510" s="2">
        <v>45333</v>
      </c>
      <c r="C3510" t="s">
        <v>350</v>
      </c>
      <c r="D3510" t="s">
        <v>31</v>
      </c>
      <c r="E3510" t="s">
        <v>124</v>
      </c>
      <c r="F3510" t="s">
        <v>70</v>
      </c>
      <c r="G3510">
        <v>23</v>
      </c>
      <c r="H3510" t="s">
        <v>71</v>
      </c>
      <c r="I3510" t="s">
        <v>72</v>
      </c>
      <c r="J3510" t="s">
        <v>73</v>
      </c>
      <c r="K3510" t="s">
        <v>74</v>
      </c>
      <c r="L3510" t="s">
        <v>52</v>
      </c>
      <c r="M3510" t="s">
        <v>92</v>
      </c>
      <c r="N3510" t="s">
        <v>40</v>
      </c>
      <c r="O3510">
        <v>3</v>
      </c>
      <c r="P3510" s="4">
        <v>6775</v>
      </c>
      <c r="Q3510" s="4">
        <v>4065</v>
      </c>
      <c r="R3510" s="3">
        <v>0.2</v>
      </c>
      <c r="S3510" s="4">
        <v>16260</v>
      </c>
      <c r="T3510" s="4">
        <v>12195</v>
      </c>
      <c r="U3510" s="4">
        <v>4065</v>
      </c>
      <c r="V3510" s="3">
        <v>0.25</v>
      </c>
      <c r="W3510" t="s">
        <v>54</v>
      </c>
      <c r="X3510" t="s">
        <v>42</v>
      </c>
      <c r="Y3510" t="s">
        <v>156</v>
      </c>
      <c r="Z3510">
        <v>0</v>
      </c>
      <c r="AA3510" t="s">
        <v>57</v>
      </c>
      <c r="AB3510" t="s">
        <v>121</v>
      </c>
      <c r="AC3510">
        <v>1.9</v>
      </c>
    </row>
    <row r="3511" spans="1:29">
      <c r="A3511" t="s">
        <v>4013</v>
      </c>
      <c r="B3511" s="2">
        <v>45508</v>
      </c>
      <c r="C3511" t="s">
        <v>664</v>
      </c>
      <c r="D3511" t="s">
        <v>49</v>
      </c>
      <c r="E3511" t="s">
        <v>188</v>
      </c>
      <c r="F3511" t="s">
        <v>33</v>
      </c>
      <c r="G3511">
        <v>32</v>
      </c>
      <c r="H3511" t="s">
        <v>146</v>
      </c>
      <c r="I3511" t="s">
        <v>147</v>
      </c>
      <c r="J3511" t="s">
        <v>36</v>
      </c>
      <c r="K3511" t="s">
        <v>291</v>
      </c>
      <c r="L3511" t="s">
        <v>62</v>
      </c>
      <c r="M3511" t="s">
        <v>83</v>
      </c>
      <c r="N3511" t="s">
        <v>64</v>
      </c>
      <c r="O3511">
        <v>4</v>
      </c>
      <c r="P3511" s="4">
        <v>19516</v>
      </c>
      <c r="Q3511" s="4">
        <v>12685</v>
      </c>
      <c r="R3511" s="3">
        <v>0.05</v>
      </c>
      <c r="S3511" s="4">
        <v>74161</v>
      </c>
      <c r="T3511" s="4">
        <v>50740</v>
      </c>
      <c r="U3511" s="4">
        <v>23421</v>
      </c>
      <c r="V3511" s="3">
        <v>0.31581289356939629</v>
      </c>
      <c r="W3511" t="s">
        <v>84</v>
      </c>
      <c r="X3511" t="s">
        <v>55</v>
      </c>
      <c r="Y3511" t="s">
        <v>56</v>
      </c>
      <c r="Z3511">
        <v>6</v>
      </c>
      <c r="AA3511" t="s">
        <v>108</v>
      </c>
      <c r="AB3511" t="s">
        <v>150</v>
      </c>
      <c r="AC3511">
        <v>3.2</v>
      </c>
    </row>
    <row r="3512" spans="1:29">
      <c r="A3512" t="s">
        <v>4014</v>
      </c>
      <c r="B3512" s="2">
        <v>45149</v>
      </c>
      <c r="C3512" t="s">
        <v>761</v>
      </c>
      <c r="D3512" t="s">
        <v>31</v>
      </c>
      <c r="E3512" t="s">
        <v>111</v>
      </c>
      <c r="F3512" t="s">
        <v>70</v>
      </c>
      <c r="G3512">
        <v>38</v>
      </c>
      <c r="H3512" t="s">
        <v>71</v>
      </c>
      <c r="I3512" t="s">
        <v>72</v>
      </c>
      <c r="J3512" t="s">
        <v>73</v>
      </c>
      <c r="K3512" t="s">
        <v>136</v>
      </c>
      <c r="L3512" t="s">
        <v>91</v>
      </c>
      <c r="M3512" t="s">
        <v>63</v>
      </c>
      <c r="N3512" t="s">
        <v>93</v>
      </c>
      <c r="O3512">
        <v>7</v>
      </c>
      <c r="P3512" s="4">
        <v>22046</v>
      </c>
      <c r="Q3512" s="4">
        <v>15212</v>
      </c>
      <c r="R3512" s="3">
        <v>0.15</v>
      </c>
      <c r="S3512" s="4">
        <v>131174</v>
      </c>
      <c r="T3512" s="4">
        <v>106484</v>
      </c>
      <c r="U3512" s="4">
        <v>24690</v>
      </c>
      <c r="V3512" s="3">
        <v>0.18822327595407626</v>
      </c>
      <c r="W3512" t="s">
        <v>41</v>
      </c>
      <c r="X3512" t="s">
        <v>55</v>
      </c>
      <c r="Y3512" t="s">
        <v>56</v>
      </c>
      <c r="Z3512">
        <v>4</v>
      </c>
      <c r="AA3512" t="s">
        <v>57</v>
      </c>
      <c r="AB3512" t="s">
        <v>189</v>
      </c>
      <c r="AC3512">
        <v>4</v>
      </c>
    </row>
    <row r="3513" spans="1:29">
      <c r="A3513" t="s">
        <v>4015</v>
      </c>
      <c r="B3513" s="2">
        <v>45006</v>
      </c>
      <c r="C3513" t="s">
        <v>336</v>
      </c>
      <c r="D3513" t="s">
        <v>49</v>
      </c>
      <c r="E3513" t="s">
        <v>135</v>
      </c>
      <c r="F3513" t="s">
        <v>33</v>
      </c>
      <c r="G3513">
        <v>58</v>
      </c>
      <c r="H3513" t="s">
        <v>146</v>
      </c>
      <c r="I3513" t="s">
        <v>147</v>
      </c>
      <c r="J3513" t="s">
        <v>36</v>
      </c>
      <c r="K3513" t="s">
        <v>51</v>
      </c>
      <c r="L3513" t="s">
        <v>38</v>
      </c>
      <c r="M3513" t="s">
        <v>39</v>
      </c>
      <c r="N3513" t="s">
        <v>64</v>
      </c>
      <c r="O3513">
        <v>1</v>
      </c>
      <c r="P3513" s="4">
        <v>23059</v>
      </c>
      <c r="Q3513" s="4">
        <v>17294</v>
      </c>
      <c r="R3513" s="3">
        <v>0</v>
      </c>
      <c r="S3513" s="4">
        <v>23059</v>
      </c>
      <c r="T3513" s="4">
        <v>17294</v>
      </c>
      <c r="U3513" s="4">
        <v>5765</v>
      </c>
      <c r="V3513" s="3">
        <v>0.25001084175376209</v>
      </c>
      <c r="W3513" t="s">
        <v>84</v>
      </c>
      <c r="X3513" t="s">
        <v>76</v>
      </c>
      <c r="Y3513" t="s">
        <v>56</v>
      </c>
      <c r="Z3513">
        <v>5</v>
      </c>
      <c r="AA3513" t="s">
        <v>193</v>
      </c>
      <c r="AB3513" t="s">
        <v>45</v>
      </c>
      <c r="AC3513">
        <v>3</v>
      </c>
    </row>
    <row r="3514" spans="1:29">
      <c r="A3514" t="s">
        <v>4016</v>
      </c>
      <c r="B3514" s="2">
        <v>45041</v>
      </c>
      <c r="C3514" t="s">
        <v>1394</v>
      </c>
      <c r="D3514" t="s">
        <v>31</v>
      </c>
      <c r="E3514" t="s">
        <v>60</v>
      </c>
      <c r="F3514" t="s">
        <v>70</v>
      </c>
      <c r="G3514">
        <v>41</v>
      </c>
      <c r="H3514" t="s">
        <v>34</v>
      </c>
      <c r="I3514" t="s">
        <v>35</v>
      </c>
      <c r="J3514" t="s">
        <v>36</v>
      </c>
      <c r="K3514" t="s">
        <v>136</v>
      </c>
      <c r="L3514" t="s">
        <v>62</v>
      </c>
      <c r="M3514" t="s">
        <v>39</v>
      </c>
      <c r="N3514" t="s">
        <v>126</v>
      </c>
      <c r="O3514">
        <v>6</v>
      </c>
      <c r="P3514" s="4">
        <v>12394</v>
      </c>
      <c r="Q3514" s="4">
        <v>7189</v>
      </c>
      <c r="R3514" s="3">
        <v>0.05</v>
      </c>
      <c r="S3514" s="4">
        <v>70646</v>
      </c>
      <c r="T3514" s="4">
        <v>43134</v>
      </c>
      <c r="U3514" s="4">
        <v>27512</v>
      </c>
      <c r="V3514" s="3">
        <v>0.3894346459813719</v>
      </c>
      <c r="W3514" t="s">
        <v>75</v>
      </c>
      <c r="X3514" t="s">
        <v>42</v>
      </c>
      <c r="Y3514" t="s">
        <v>43</v>
      </c>
      <c r="Z3514">
        <v>0</v>
      </c>
      <c r="AA3514" t="s">
        <v>94</v>
      </c>
      <c r="AB3514" t="s">
        <v>121</v>
      </c>
      <c r="AC3514" t="s">
        <v>46</v>
      </c>
    </row>
    <row r="3515" spans="1:29">
      <c r="A3515" t="s">
        <v>4017</v>
      </c>
      <c r="B3515" s="2">
        <v>45317</v>
      </c>
      <c r="C3515" t="s">
        <v>466</v>
      </c>
      <c r="D3515" t="s">
        <v>49</v>
      </c>
      <c r="E3515" t="s">
        <v>111</v>
      </c>
      <c r="F3515" t="s">
        <v>70</v>
      </c>
      <c r="G3515">
        <v>25</v>
      </c>
      <c r="H3515" t="s">
        <v>71</v>
      </c>
      <c r="I3515" t="s">
        <v>72</v>
      </c>
      <c r="J3515" t="s">
        <v>73</v>
      </c>
      <c r="K3515" t="s">
        <v>37</v>
      </c>
      <c r="L3515" t="s">
        <v>38</v>
      </c>
      <c r="M3515" t="s">
        <v>63</v>
      </c>
      <c r="N3515" t="s">
        <v>93</v>
      </c>
      <c r="O3515">
        <v>5</v>
      </c>
      <c r="P3515" s="4">
        <v>17008</v>
      </c>
      <c r="Q3515" s="4">
        <v>13606</v>
      </c>
      <c r="R3515" s="3">
        <v>0</v>
      </c>
      <c r="S3515" s="4">
        <v>85040</v>
      </c>
      <c r="T3515" s="4">
        <v>68030</v>
      </c>
      <c r="U3515" s="4">
        <v>17010</v>
      </c>
      <c r="V3515" s="3">
        <v>0.20002351834430857</v>
      </c>
      <c r="W3515" t="s">
        <v>75</v>
      </c>
      <c r="X3515" t="s">
        <v>42</v>
      </c>
      <c r="Y3515" t="s">
        <v>56</v>
      </c>
      <c r="Z3515">
        <v>5</v>
      </c>
      <c r="AA3515" t="s">
        <v>163</v>
      </c>
      <c r="AB3515" t="s">
        <v>150</v>
      </c>
      <c r="AC3515">
        <v>4.4000000000000004</v>
      </c>
    </row>
    <row r="3516" spans="1:29">
      <c r="A3516" t="s">
        <v>4018</v>
      </c>
      <c r="B3516" s="2">
        <v>45348</v>
      </c>
      <c r="C3516" t="s">
        <v>900</v>
      </c>
      <c r="D3516" t="s">
        <v>49</v>
      </c>
      <c r="E3516" t="s">
        <v>188</v>
      </c>
      <c r="F3516" t="s">
        <v>33</v>
      </c>
      <c r="G3516">
        <v>52</v>
      </c>
      <c r="H3516" t="s">
        <v>71</v>
      </c>
      <c r="I3516" t="s">
        <v>72</v>
      </c>
      <c r="J3516" t="s">
        <v>73</v>
      </c>
      <c r="K3516" t="s">
        <v>125</v>
      </c>
      <c r="L3516" t="s">
        <v>62</v>
      </c>
      <c r="M3516" t="s">
        <v>92</v>
      </c>
      <c r="N3516" t="s">
        <v>40</v>
      </c>
      <c r="O3516">
        <v>8</v>
      </c>
      <c r="P3516" s="4">
        <v>672</v>
      </c>
      <c r="Q3516" s="4">
        <v>383</v>
      </c>
      <c r="R3516" s="3">
        <v>0.05</v>
      </c>
      <c r="S3516" s="4">
        <v>5107</v>
      </c>
      <c r="T3516" s="4">
        <v>3064</v>
      </c>
      <c r="U3516" s="4">
        <v>2043</v>
      </c>
      <c r="V3516" s="3">
        <v>0.4000391619345996</v>
      </c>
      <c r="W3516" t="s">
        <v>54</v>
      </c>
      <c r="X3516" t="s">
        <v>42</v>
      </c>
      <c r="Y3516" t="s">
        <v>56</v>
      </c>
      <c r="Z3516">
        <v>4</v>
      </c>
      <c r="AA3516" t="s">
        <v>193</v>
      </c>
      <c r="AB3516" t="s">
        <v>132</v>
      </c>
      <c r="AC3516">
        <v>3.1</v>
      </c>
    </row>
    <row r="3517" spans="1:29">
      <c r="A3517" t="s">
        <v>4019</v>
      </c>
      <c r="B3517" s="2">
        <v>45404</v>
      </c>
      <c r="C3517" t="s">
        <v>1810</v>
      </c>
      <c r="D3517" t="s">
        <v>31</v>
      </c>
      <c r="E3517" t="s">
        <v>188</v>
      </c>
      <c r="F3517" t="s">
        <v>33</v>
      </c>
      <c r="G3517">
        <v>29</v>
      </c>
      <c r="H3517" t="s">
        <v>80</v>
      </c>
      <c r="I3517" t="s">
        <v>81</v>
      </c>
      <c r="J3517" t="s">
        <v>82</v>
      </c>
      <c r="K3517" t="s">
        <v>116</v>
      </c>
      <c r="L3517" t="s">
        <v>112</v>
      </c>
      <c r="M3517" t="s">
        <v>83</v>
      </c>
      <c r="N3517" t="s">
        <v>53</v>
      </c>
      <c r="O3517">
        <v>5</v>
      </c>
      <c r="P3517" s="4">
        <v>889</v>
      </c>
      <c r="Q3517" s="4">
        <v>516</v>
      </c>
      <c r="R3517" s="3">
        <v>0.15</v>
      </c>
      <c r="S3517" s="4">
        <v>3778</v>
      </c>
      <c r="T3517" s="4">
        <v>2580</v>
      </c>
      <c r="U3517" s="4">
        <v>1198</v>
      </c>
      <c r="V3517" s="3">
        <v>0.31709899417681314</v>
      </c>
      <c r="W3517" t="s">
        <v>54</v>
      </c>
      <c r="X3517" t="s">
        <v>55</v>
      </c>
      <c r="Y3517" t="s">
        <v>56</v>
      </c>
      <c r="Z3517">
        <v>7</v>
      </c>
      <c r="AA3517" t="s">
        <v>167</v>
      </c>
      <c r="AB3517" t="s">
        <v>150</v>
      </c>
      <c r="AC3517">
        <v>3.9</v>
      </c>
    </row>
    <row r="3518" spans="1:29">
      <c r="A3518" t="s">
        <v>4020</v>
      </c>
      <c r="B3518" s="2">
        <v>45392</v>
      </c>
      <c r="C3518" t="s">
        <v>555</v>
      </c>
      <c r="D3518" t="s">
        <v>49</v>
      </c>
      <c r="E3518" t="s">
        <v>124</v>
      </c>
      <c r="F3518" t="s">
        <v>70</v>
      </c>
      <c r="G3518">
        <v>39</v>
      </c>
      <c r="H3518" t="s">
        <v>99</v>
      </c>
      <c r="I3518" t="s">
        <v>99</v>
      </c>
      <c r="J3518" t="s">
        <v>100</v>
      </c>
      <c r="K3518" t="s">
        <v>192</v>
      </c>
      <c r="L3518" t="s">
        <v>142</v>
      </c>
      <c r="M3518" t="s">
        <v>92</v>
      </c>
      <c r="N3518" t="s">
        <v>113</v>
      </c>
      <c r="O3518">
        <v>2</v>
      </c>
      <c r="P3518" s="4">
        <v>19862</v>
      </c>
      <c r="Q3518" s="4">
        <v>15095</v>
      </c>
      <c r="R3518" s="3">
        <v>0.1</v>
      </c>
      <c r="S3518" s="4">
        <v>35752</v>
      </c>
      <c r="T3518" s="4">
        <v>30190</v>
      </c>
      <c r="U3518" s="4">
        <v>5562</v>
      </c>
      <c r="V3518" s="3">
        <v>0.1555717162676214</v>
      </c>
      <c r="W3518" t="s">
        <v>41</v>
      </c>
      <c r="X3518" t="s">
        <v>55</v>
      </c>
      <c r="Y3518" t="s">
        <v>43</v>
      </c>
      <c r="Z3518">
        <v>0</v>
      </c>
      <c r="AA3518" t="s">
        <v>77</v>
      </c>
      <c r="AB3518" t="s">
        <v>189</v>
      </c>
      <c r="AC3518" t="s">
        <v>46</v>
      </c>
    </row>
    <row r="3519" spans="1:29">
      <c r="A3519" t="s">
        <v>4021</v>
      </c>
      <c r="B3519" s="2">
        <v>44931</v>
      </c>
      <c r="C3519" t="s">
        <v>492</v>
      </c>
      <c r="D3519" t="s">
        <v>31</v>
      </c>
      <c r="E3519" t="s">
        <v>50</v>
      </c>
      <c r="F3519" t="s">
        <v>33</v>
      </c>
      <c r="G3519">
        <v>38</v>
      </c>
      <c r="H3519" t="s">
        <v>146</v>
      </c>
      <c r="I3519" t="s">
        <v>147</v>
      </c>
      <c r="J3519" t="s">
        <v>36</v>
      </c>
      <c r="K3519" t="s">
        <v>51</v>
      </c>
      <c r="L3519" t="s">
        <v>131</v>
      </c>
      <c r="M3519" t="s">
        <v>83</v>
      </c>
      <c r="N3519" t="s">
        <v>53</v>
      </c>
      <c r="O3519">
        <v>1</v>
      </c>
      <c r="P3519" s="4">
        <v>7563</v>
      </c>
      <c r="Q3519" s="4">
        <v>5143</v>
      </c>
      <c r="R3519" s="3">
        <v>0</v>
      </c>
      <c r="S3519" s="4">
        <v>7563</v>
      </c>
      <c r="T3519" s="4">
        <v>5143</v>
      </c>
      <c r="U3519" s="4">
        <v>2420</v>
      </c>
      <c r="V3519" s="3">
        <v>0.31997884437392571</v>
      </c>
      <c r="W3519" t="s">
        <v>41</v>
      </c>
      <c r="X3519" t="s">
        <v>55</v>
      </c>
      <c r="Y3519" t="s">
        <v>56</v>
      </c>
      <c r="Z3519">
        <v>3</v>
      </c>
      <c r="AA3519" t="s">
        <v>163</v>
      </c>
      <c r="AB3519" t="s">
        <v>45</v>
      </c>
      <c r="AC3519">
        <v>4.3</v>
      </c>
    </row>
    <row r="3520" spans="1:29">
      <c r="A3520" t="s">
        <v>4022</v>
      </c>
      <c r="B3520" s="2">
        <v>45000</v>
      </c>
      <c r="C3520" t="s">
        <v>602</v>
      </c>
      <c r="D3520" t="s">
        <v>31</v>
      </c>
      <c r="E3520" t="s">
        <v>98</v>
      </c>
      <c r="F3520" t="s">
        <v>70</v>
      </c>
      <c r="G3520">
        <v>27</v>
      </c>
      <c r="H3520" t="s">
        <v>88</v>
      </c>
      <c r="I3520" t="s">
        <v>89</v>
      </c>
      <c r="J3520" t="s">
        <v>82</v>
      </c>
      <c r="K3520" t="s">
        <v>61</v>
      </c>
      <c r="L3520" t="s">
        <v>142</v>
      </c>
      <c r="M3520" t="s">
        <v>39</v>
      </c>
      <c r="N3520" t="s">
        <v>64</v>
      </c>
      <c r="O3520">
        <v>8</v>
      </c>
      <c r="P3520" s="4">
        <v>14270</v>
      </c>
      <c r="Q3520" s="4">
        <v>7991</v>
      </c>
      <c r="R3520" s="3">
        <v>0.1</v>
      </c>
      <c r="S3520" s="4">
        <v>102744</v>
      </c>
      <c r="T3520" s="4">
        <v>63928</v>
      </c>
      <c r="U3520" s="4">
        <v>38816</v>
      </c>
      <c r="V3520" s="3">
        <v>0.37779335046328738</v>
      </c>
      <c r="W3520" t="s">
        <v>75</v>
      </c>
      <c r="X3520" t="s">
        <v>55</v>
      </c>
      <c r="Y3520" t="s">
        <v>56</v>
      </c>
      <c r="Z3520">
        <v>1</v>
      </c>
      <c r="AA3520" t="s">
        <v>149</v>
      </c>
      <c r="AB3520" t="s">
        <v>95</v>
      </c>
      <c r="AC3520">
        <v>3.4</v>
      </c>
    </row>
    <row r="3521" spans="1:29">
      <c r="A3521" t="s">
        <v>4023</v>
      </c>
      <c r="B3521" s="2">
        <v>45536</v>
      </c>
      <c r="C3521" t="s">
        <v>455</v>
      </c>
      <c r="D3521" t="s">
        <v>31</v>
      </c>
      <c r="E3521" t="s">
        <v>135</v>
      </c>
      <c r="F3521" t="s">
        <v>33</v>
      </c>
      <c r="G3521">
        <v>59</v>
      </c>
      <c r="H3521" t="s">
        <v>105</v>
      </c>
      <c r="I3521" t="s">
        <v>89</v>
      </c>
      <c r="J3521" t="s">
        <v>82</v>
      </c>
      <c r="K3521" t="s">
        <v>130</v>
      </c>
      <c r="L3521" t="s">
        <v>62</v>
      </c>
      <c r="M3521" t="s">
        <v>92</v>
      </c>
      <c r="N3521" t="s">
        <v>126</v>
      </c>
      <c r="O3521">
        <v>8</v>
      </c>
      <c r="P3521" s="4">
        <v>18704</v>
      </c>
      <c r="Q3521" s="4">
        <v>14963</v>
      </c>
      <c r="R3521" s="3">
        <v>0</v>
      </c>
      <c r="S3521" s="4">
        <v>149632</v>
      </c>
      <c r="T3521" s="4">
        <v>119704</v>
      </c>
      <c r="U3521" s="4">
        <v>29928</v>
      </c>
      <c r="V3521" s="3">
        <v>0.20001069289991447</v>
      </c>
      <c r="W3521" t="s">
        <v>41</v>
      </c>
      <c r="X3521" t="s">
        <v>55</v>
      </c>
      <c r="Y3521" t="s">
        <v>56</v>
      </c>
      <c r="Z3521">
        <v>5</v>
      </c>
      <c r="AA3521" t="s">
        <v>193</v>
      </c>
      <c r="AB3521" t="s">
        <v>150</v>
      </c>
      <c r="AC3521">
        <v>3.3</v>
      </c>
    </row>
    <row r="3522" spans="1:29">
      <c r="A3522" t="s">
        <v>4024</v>
      </c>
      <c r="B3522" s="2">
        <v>45557</v>
      </c>
      <c r="C3522" t="s">
        <v>281</v>
      </c>
      <c r="D3522" t="s">
        <v>49</v>
      </c>
      <c r="E3522" t="s">
        <v>170</v>
      </c>
      <c r="F3522" t="s">
        <v>33</v>
      </c>
      <c r="G3522">
        <v>26</v>
      </c>
      <c r="H3522" t="s">
        <v>80</v>
      </c>
      <c r="I3522" t="s">
        <v>81</v>
      </c>
      <c r="J3522" t="s">
        <v>82</v>
      </c>
      <c r="K3522" t="s">
        <v>219</v>
      </c>
      <c r="L3522" t="s">
        <v>137</v>
      </c>
      <c r="M3522" t="s">
        <v>83</v>
      </c>
      <c r="N3522" t="s">
        <v>93</v>
      </c>
      <c r="O3522">
        <v>6</v>
      </c>
      <c r="P3522" s="4">
        <v>9196</v>
      </c>
      <c r="Q3522" s="4">
        <v>6161</v>
      </c>
      <c r="R3522" s="3">
        <v>0</v>
      </c>
      <c r="S3522" s="4">
        <v>55176</v>
      </c>
      <c r="T3522" s="4">
        <v>36966</v>
      </c>
      <c r="U3522" s="4">
        <v>18210</v>
      </c>
      <c r="V3522" s="3">
        <v>0.33003479773814703</v>
      </c>
      <c r="W3522" t="s">
        <v>75</v>
      </c>
      <c r="X3522" t="s">
        <v>76</v>
      </c>
      <c r="Y3522" t="s">
        <v>56</v>
      </c>
      <c r="Z3522">
        <v>7</v>
      </c>
      <c r="AA3522" t="s">
        <v>143</v>
      </c>
      <c r="AB3522" t="s">
        <v>132</v>
      </c>
      <c r="AC3522">
        <v>3.5</v>
      </c>
    </row>
    <row r="3523" spans="1:29">
      <c r="A3523" t="s">
        <v>4025</v>
      </c>
      <c r="B3523" s="2">
        <v>45105</v>
      </c>
      <c r="C3523" t="s">
        <v>224</v>
      </c>
      <c r="D3523" t="s">
        <v>31</v>
      </c>
      <c r="E3523" t="s">
        <v>124</v>
      </c>
      <c r="F3523" t="s">
        <v>70</v>
      </c>
      <c r="G3523">
        <v>33</v>
      </c>
      <c r="H3523" t="s">
        <v>99</v>
      </c>
      <c r="I3523" t="s">
        <v>99</v>
      </c>
      <c r="J3523" t="s">
        <v>100</v>
      </c>
      <c r="K3523" t="s">
        <v>257</v>
      </c>
      <c r="L3523" t="s">
        <v>91</v>
      </c>
      <c r="M3523" t="s">
        <v>83</v>
      </c>
      <c r="N3523" t="s">
        <v>126</v>
      </c>
      <c r="O3523">
        <v>5</v>
      </c>
      <c r="P3523" s="4">
        <v>9163</v>
      </c>
      <c r="Q3523" s="4">
        <v>6964</v>
      </c>
      <c r="R3523" s="3">
        <v>0.05</v>
      </c>
      <c r="S3523" s="4">
        <v>43524</v>
      </c>
      <c r="T3523" s="4">
        <v>34820</v>
      </c>
      <c r="U3523" s="4">
        <v>8704</v>
      </c>
      <c r="V3523" s="3">
        <v>0.19998161933645806</v>
      </c>
      <c r="W3523" t="s">
        <v>41</v>
      </c>
      <c r="X3523" t="s">
        <v>42</v>
      </c>
      <c r="Y3523" t="s">
        <v>43</v>
      </c>
      <c r="Z3523">
        <v>0</v>
      </c>
      <c r="AA3523" t="s">
        <v>85</v>
      </c>
      <c r="AB3523" t="s">
        <v>45</v>
      </c>
      <c r="AC3523" t="s">
        <v>46</v>
      </c>
    </row>
    <row r="3524" spans="1:29">
      <c r="A3524" t="s">
        <v>4026</v>
      </c>
      <c r="B3524" s="2">
        <v>45621</v>
      </c>
      <c r="C3524" t="s">
        <v>48</v>
      </c>
      <c r="D3524" t="s">
        <v>31</v>
      </c>
      <c r="E3524" t="s">
        <v>129</v>
      </c>
      <c r="F3524" t="s">
        <v>33</v>
      </c>
      <c r="G3524">
        <v>32</v>
      </c>
      <c r="H3524" t="s">
        <v>80</v>
      </c>
      <c r="I3524" t="s">
        <v>81</v>
      </c>
      <c r="J3524" t="s">
        <v>82</v>
      </c>
      <c r="K3524" t="s">
        <v>326</v>
      </c>
      <c r="L3524" t="s">
        <v>101</v>
      </c>
      <c r="M3524" t="s">
        <v>92</v>
      </c>
      <c r="N3524" t="s">
        <v>64</v>
      </c>
      <c r="O3524">
        <v>7</v>
      </c>
      <c r="P3524" s="4">
        <v>16319</v>
      </c>
      <c r="Q3524" s="4">
        <v>9628</v>
      </c>
      <c r="R3524" s="3">
        <v>0.15</v>
      </c>
      <c r="S3524" s="4">
        <v>97098</v>
      </c>
      <c r="T3524" s="4">
        <v>67396</v>
      </c>
      <c r="U3524" s="4">
        <v>29702</v>
      </c>
      <c r="V3524" s="3">
        <v>0.30589713485344705</v>
      </c>
      <c r="W3524" t="s">
        <v>41</v>
      </c>
      <c r="X3524" t="s">
        <v>42</v>
      </c>
      <c r="Y3524" t="s">
        <v>56</v>
      </c>
      <c r="Z3524">
        <v>2</v>
      </c>
      <c r="AA3524" t="s">
        <v>102</v>
      </c>
      <c r="AB3524" t="s">
        <v>121</v>
      </c>
      <c r="AC3524">
        <v>3</v>
      </c>
    </row>
    <row r="3525" spans="1:29">
      <c r="A3525" t="s">
        <v>4027</v>
      </c>
      <c r="B3525" s="2">
        <v>45007</v>
      </c>
      <c r="C3525" t="s">
        <v>198</v>
      </c>
      <c r="D3525" t="s">
        <v>49</v>
      </c>
      <c r="E3525" t="s">
        <v>124</v>
      </c>
      <c r="F3525" t="s">
        <v>70</v>
      </c>
      <c r="G3525">
        <v>49</v>
      </c>
      <c r="H3525" t="s">
        <v>99</v>
      </c>
      <c r="I3525" t="s">
        <v>99</v>
      </c>
      <c r="J3525" t="s">
        <v>100</v>
      </c>
      <c r="K3525" t="s">
        <v>90</v>
      </c>
      <c r="L3525" t="s">
        <v>91</v>
      </c>
      <c r="M3525" t="s">
        <v>107</v>
      </c>
      <c r="N3525" t="s">
        <v>113</v>
      </c>
      <c r="O3525">
        <v>4</v>
      </c>
      <c r="P3525" s="4">
        <v>4040</v>
      </c>
      <c r="Q3525" s="4">
        <v>2626</v>
      </c>
      <c r="R3525" s="3">
        <v>0</v>
      </c>
      <c r="S3525" s="4">
        <v>16160</v>
      </c>
      <c r="T3525" s="4">
        <v>10504</v>
      </c>
      <c r="U3525" s="4">
        <v>5656</v>
      </c>
      <c r="V3525" s="3">
        <v>0.35</v>
      </c>
      <c r="W3525" t="s">
        <v>84</v>
      </c>
      <c r="X3525" t="s">
        <v>76</v>
      </c>
      <c r="Y3525" t="s">
        <v>43</v>
      </c>
      <c r="Z3525">
        <v>0</v>
      </c>
      <c r="AA3525" t="s">
        <v>226</v>
      </c>
      <c r="AB3525" t="s">
        <v>189</v>
      </c>
      <c r="AC3525" t="s">
        <v>46</v>
      </c>
    </row>
    <row r="3526" spans="1:29">
      <c r="A3526" t="s">
        <v>4028</v>
      </c>
      <c r="B3526" s="2">
        <v>44947</v>
      </c>
      <c r="C3526" t="s">
        <v>1051</v>
      </c>
      <c r="D3526" t="s">
        <v>31</v>
      </c>
      <c r="E3526" t="s">
        <v>50</v>
      </c>
      <c r="F3526" t="s">
        <v>33</v>
      </c>
      <c r="G3526">
        <v>35</v>
      </c>
      <c r="H3526" t="s">
        <v>153</v>
      </c>
      <c r="I3526" t="s">
        <v>154</v>
      </c>
      <c r="J3526" t="s">
        <v>36</v>
      </c>
      <c r="K3526" t="s">
        <v>120</v>
      </c>
      <c r="L3526" t="s">
        <v>38</v>
      </c>
      <c r="M3526" t="s">
        <v>92</v>
      </c>
      <c r="N3526" t="s">
        <v>113</v>
      </c>
      <c r="O3526">
        <v>3</v>
      </c>
      <c r="P3526" s="4">
        <v>1932</v>
      </c>
      <c r="Q3526" s="4">
        <v>1236</v>
      </c>
      <c r="R3526" s="3">
        <v>0</v>
      </c>
      <c r="S3526" s="4">
        <v>5796</v>
      </c>
      <c r="T3526" s="4">
        <v>3708</v>
      </c>
      <c r="U3526" s="4">
        <v>2088</v>
      </c>
      <c r="V3526" s="3">
        <v>0.36024844720496896</v>
      </c>
      <c r="W3526" t="s">
        <v>41</v>
      </c>
      <c r="X3526" t="s">
        <v>42</v>
      </c>
      <c r="Y3526" t="s">
        <v>56</v>
      </c>
      <c r="Z3526">
        <v>4</v>
      </c>
      <c r="AA3526" t="s">
        <v>159</v>
      </c>
      <c r="AB3526" t="s">
        <v>121</v>
      </c>
      <c r="AC3526">
        <v>3.5</v>
      </c>
    </row>
    <row r="3527" spans="1:29">
      <c r="A3527" t="s">
        <v>4029</v>
      </c>
      <c r="B3527" s="2">
        <v>45201</v>
      </c>
      <c r="C3527" t="s">
        <v>671</v>
      </c>
      <c r="D3527" t="s">
        <v>49</v>
      </c>
      <c r="E3527" t="s">
        <v>50</v>
      </c>
      <c r="F3527" t="s">
        <v>33</v>
      </c>
      <c r="G3527">
        <v>38</v>
      </c>
      <c r="H3527" t="s">
        <v>153</v>
      </c>
      <c r="I3527" t="s">
        <v>154</v>
      </c>
      <c r="J3527" t="s">
        <v>36</v>
      </c>
      <c r="K3527" t="s">
        <v>106</v>
      </c>
      <c r="L3527" t="s">
        <v>62</v>
      </c>
      <c r="M3527" t="s">
        <v>39</v>
      </c>
      <c r="N3527" t="s">
        <v>40</v>
      </c>
      <c r="O3527">
        <v>6</v>
      </c>
      <c r="P3527" s="4">
        <v>21453</v>
      </c>
      <c r="Q3527" s="4">
        <v>13301</v>
      </c>
      <c r="R3527" s="3">
        <v>0</v>
      </c>
      <c r="S3527" s="4">
        <v>128718</v>
      </c>
      <c r="T3527" s="4">
        <v>79806</v>
      </c>
      <c r="U3527" s="4">
        <v>48912</v>
      </c>
      <c r="V3527" s="3">
        <v>0.37999347410618561</v>
      </c>
      <c r="W3527" t="s">
        <v>75</v>
      </c>
      <c r="X3527" t="s">
        <v>42</v>
      </c>
      <c r="Y3527" t="s">
        <v>56</v>
      </c>
      <c r="Z3527">
        <v>1</v>
      </c>
      <c r="AA3527" t="s">
        <v>167</v>
      </c>
      <c r="AB3527" t="s">
        <v>121</v>
      </c>
      <c r="AC3527">
        <v>3.8</v>
      </c>
    </row>
    <row r="3528" spans="1:29">
      <c r="A3528" t="s">
        <v>4030</v>
      </c>
      <c r="B3528" s="2">
        <v>45335</v>
      </c>
      <c r="C3528" t="s">
        <v>424</v>
      </c>
      <c r="D3528" t="s">
        <v>49</v>
      </c>
      <c r="E3528" t="s">
        <v>60</v>
      </c>
      <c r="F3528" t="s">
        <v>70</v>
      </c>
      <c r="G3528">
        <v>57</v>
      </c>
      <c r="H3528" t="s">
        <v>105</v>
      </c>
      <c r="I3528" t="s">
        <v>89</v>
      </c>
      <c r="J3528" t="s">
        <v>82</v>
      </c>
      <c r="K3528" t="s">
        <v>106</v>
      </c>
      <c r="L3528" t="s">
        <v>142</v>
      </c>
      <c r="M3528" t="s">
        <v>63</v>
      </c>
      <c r="N3528" t="s">
        <v>53</v>
      </c>
      <c r="O3528">
        <v>3</v>
      </c>
      <c r="P3528" s="4">
        <v>6617</v>
      </c>
      <c r="Q3528" s="4">
        <v>4433</v>
      </c>
      <c r="R3528" s="3">
        <v>0.2</v>
      </c>
      <c r="S3528" s="4">
        <v>15881</v>
      </c>
      <c r="T3528" s="4">
        <v>13299</v>
      </c>
      <c r="U3528" s="4">
        <v>2582</v>
      </c>
      <c r="V3528" s="3">
        <v>0.16258422013727095</v>
      </c>
      <c r="W3528" t="s">
        <v>41</v>
      </c>
      <c r="X3528" t="s">
        <v>55</v>
      </c>
      <c r="Y3528" t="s">
        <v>56</v>
      </c>
      <c r="Z3528">
        <v>7</v>
      </c>
      <c r="AA3528" t="s">
        <v>181</v>
      </c>
      <c r="AB3528" t="s">
        <v>132</v>
      </c>
      <c r="AC3528">
        <v>4</v>
      </c>
    </row>
    <row r="3529" spans="1:29">
      <c r="A3529" t="s">
        <v>4031</v>
      </c>
      <c r="B3529" s="2">
        <v>45408</v>
      </c>
      <c r="C3529" t="s">
        <v>755</v>
      </c>
      <c r="D3529" t="s">
        <v>31</v>
      </c>
      <c r="E3529" t="s">
        <v>111</v>
      </c>
      <c r="F3529" t="s">
        <v>70</v>
      </c>
      <c r="G3529">
        <v>36</v>
      </c>
      <c r="H3529" t="s">
        <v>105</v>
      </c>
      <c r="I3529" t="s">
        <v>89</v>
      </c>
      <c r="J3529" t="s">
        <v>82</v>
      </c>
      <c r="K3529" t="s">
        <v>239</v>
      </c>
      <c r="L3529" t="s">
        <v>137</v>
      </c>
      <c r="M3529" t="s">
        <v>39</v>
      </c>
      <c r="N3529" t="s">
        <v>93</v>
      </c>
      <c r="O3529">
        <v>4</v>
      </c>
      <c r="P3529" s="4">
        <v>12793</v>
      </c>
      <c r="Q3529" s="4">
        <v>8571</v>
      </c>
      <c r="R3529" s="3">
        <v>0.15</v>
      </c>
      <c r="S3529" s="4">
        <v>43496</v>
      </c>
      <c r="T3529" s="4">
        <v>34284</v>
      </c>
      <c r="U3529" s="4">
        <v>9212</v>
      </c>
      <c r="V3529" s="3">
        <v>0.21178958984734228</v>
      </c>
      <c r="W3529" t="s">
        <v>75</v>
      </c>
      <c r="X3529" t="s">
        <v>42</v>
      </c>
      <c r="Y3529" t="s">
        <v>43</v>
      </c>
      <c r="Z3529">
        <v>0</v>
      </c>
      <c r="AA3529" t="s">
        <v>85</v>
      </c>
      <c r="AB3529" t="s">
        <v>189</v>
      </c>
      <c r="AC3529" t="s">
        <v>46</v>
      </c>
    </row>
    <row r="3530" spans="1:29">
      <c r="A3530" t="s">
        <v>4032</v>
      </c>
      <c r="B3530" s="2">
        <v>45608</v>
      </c>
      <c r="C3530" t="s">
        <v>418</v>
      </c>
      <c r="D3530" t="s">
        <v>31</v>
      </c>
      <c r="E3530" t="s">
        <v>188</v>
      </c>
      <c r="F3530" t="s">
        <v>33</v>
      </c>
      <c r="G3530">
        <v>29</v>
      </c>
      <c r="H3530" t="s">
        <v>99</v>
      </c>
      <c r="I3530" t="s">
        <v>99</v>
      </c>
      <c r="J3530" t="s">
        <v>100</v>
      </c>
      <c r="K3530" t="s">
        <v>130</v>
      </c>
      <c r="L3530" t="s">
        <v>62</v>
      </c>
      <c r="M3530" t="s">
        <v>83</v>
      </c>
      <c r="N3530" t="s">
        <v>40</v>
      </c>
      <c r="O3530">
        <v>2</v>
      </c>
      <c r="P3530" s="4">
        <v>17742</v>
      </c>
      <c r="Q3530" s="4">
        <v>13839</v>
      </c>
      <c r="R3530" s="3">
        <v>0.2</v>
      </c>
      <c r="S3530" s="4">
        <v>28387</v>
      </c>
      <c r="T3530" s="4">
        <v>27678</v>
      </c>
      <c r="U3530" s="4">
        <v>709</v>
      </c>
      <c r="V3530" s="3">
        <v>2.4976221509846058E-2</v>
      </c>
      <c r="W3530" t="s">
        <v>75</v>
      </c>
      <c r="X3530" t="s">
        <v>55</v>
      </c>
      <c r="Y3530" t="s">
        <v>56</v>
      </c>
      <c r="Z3530">
        <v>4</v>
      </c>
      <c r="AA3530" t="s">
        <v>85</v>
      </c>
      <c r="AB3530" t="s">
        <v>189</v>
      </c>
      <c r="AC3530">
        <v>4.4000000000000004</v>
      </c>
    </row>
    <row r="3531" spans="1:29">
      <c r="A3531" t="s">
        <v>4033</v>
      </c>
      <c r="B3531" s="2">
        <v>45652</v>
      </c>
      <c r="C3531" t="s">
        <v>1182</v>
      </c>
      <c r="D3531" t="s">
        <v>49</v>
      </c>
      <c r="E3531" t="s">
        <v>32</v>
      </c>
      <c r="F3531" t="s">
        <v>33</v>
      </c>
      <c r="G3531">
        <v>55</v>
      </c>
      <c r="H3531" t="s">
        <v>88</v>
      </c>
      <c r="I3531" t="s">
        <v>89</v>
      </c>
      <c r="J3531" t="s">
        <v>82</v>
      </c>
      <c r="K3531" t="s">
        <v>184</v>
      </c>
      <c r="L3531" t="s">
        <v>91</v>
      </c>
      <c r="M3531" t="s">
        <v>39</v>
      </c>
      <c r="N3531" t="s">
        <v>126</v>
      </c>
      <c r="O3531">
        <v>8</v>
      </c>
      <c r="P3531" s="4">
        <v>17379</v>
      </c>
      <c r="Q3531" s="4">
        <v>10080</v>
      </c>
      <c r="R3531" s="3">
        <v>0.2</v>
      </c>
      <c r="S3531" s="4">
        <v>111226</v>
      </c>
      <c r="T3531" s="4">
        <v>80640</v>
      </c>
      <c r="U3531" s="4">
        <v>30586</v>
      </c>
      <c r="V3531" s="3">
        <v>0.27498966069084568</v>
      </c>
      <c r="W3531" t="s">
        <v>41</v>
      </c>
      <c r="X3531" t="s">
        <v>55</v>
      </c>
      <c r="Y3531" t="s">
        <v>56</v>
      </c>
      <c r="Z3531">
        <v>7</v>
      </c>
      <c r="AA3531" t="s">
        <v>85</v>
      </c>
      <c r="AB3531" t="s">
        <v>95</v>
      </c>
      <c r="AC3531">
        <v>3.3</v>
      </c>
    </row>
    <row r="3532" spans="1:29">
      <c r="A3532" t="s">
        <v>4034</v>
      </c>
      <c r="B3532" s="2">
        <v>45128</v>
      </c>
      <c r="C3532" t="s">
        <v>1178</v>
      </c>
      <c r="D3532" t="s">
        <v>31</v>
      </c>
      <c r="E3532" t="s">
        <v>111</v>
      </c>
      <c r="F3532" t="s">
        <v>70</v>
      </c>
      <c r="G3532">
        <v>36</v>
      </c>
      <c r="H3532" t="s">
        <v>146</v>
      </c>
      <c r="I3532" t="s">
        <v>147</v>
      </c>
      <c r="J3532" t="s">
        <v>36</v>
      </c>
      <c r="K3532" t="s">
        <v>199</v>
      </c>
      <c r="L3532" t="s">
        <v>62</v>
      </c>
      <c r="M3532" t="s">
        <v>83</v>
      </c>
      <c r="N3532" t="s">
        <v>53</v>
      </c>
      <c r="O3532">
        <v>4</v>
      </c>
      <c r="P3532" s="4">
        <v>18470</v>
      </c>
      <c r="Q3532" s="4">
        <v>10897</v>
      </c>
      <c r="R3532" s="3">
        <v>0</v>
      </c>
      <c r="S3532" s="4">
        <v>73880</v>
      </c>
      <c r="T3532" s="4">
        <v>43588</v>
      </c>
      <c r="U3532" s="4">
        <v>30292</v>
      </c>
      <c r="V3532" s="3">
        <v>0.4100162425554954</v>
      </c>
      <c r="W3532" t="s">
        <v>84</v>
      </c>
      <c r="X3532" t="s">
        <v>55</v>
      </c>
      <c r="Y3532" t="s">
        <v>156</v>
      </c>
      <c r="Z3532">
        <v>0</v>
      </c>
      <c r="AA3532" t="s">
        <v>172</v>
      </c>
      <c r="AB3532" t="s">
        <v>150</v>
      </c>
      <c r="AC3532">
        <v>1</v>
      </c>
    </row>
    <row r="3533" spans="1:29">
      <c r="A3533" t="s">
        <v>4035</v>
      </c>
      <c r="B3533" s="2">
        <v>45542</v>
      </c>
      <c r="C3533" t="s">
        <v>328</v>
      </c>
      <c r="D3533" t="s">
        <v>31</v>
      </c>
      <c r="E3533" t="s">
        <v>135</v>
      </c>
      <c r="F3533" t="s">
        <v>33</v>
      </c>
      <c r="G3533">
        <v>39</v>
      </c>
      <c r="H3533" t="s">
        <v>146</v>
      </c>
      <c r="I3533" t="s">
        <v>147</v>
      </c>
      <c r="J3533" t="s">
        <v>36</v>
      </c>
      <c r="K3533" t="s">
        <v>291</v>
      </c>
      <c r="L3533" t="s">
        <v>62</v>
      </c>
      <c r="M3533" t="s">
        <v>107</v>
      </c>
      <c r="N3533" t="s">
        <v>64</v>
      </c>
      <c r="O3533">
        <v>1</v>
      </c>
      <c r="P3533" s="4">
        <v>9141</v>
      </c>
      <c r="Q3533" s="4">
        <v>6673</v>
      </c>
      <c r="R3533" s="3">
        <v>0</v>
      </c>
      <c r="S3533" s="4">
        <v>9141</v>
      </c>
      <c r="T3533" s="4">
        <v>6673</v>
      </c>
      <c r="U3533" s="4">
        <v>2468</v>
      </c>
      <c r="V3533" s="3">
        <v>0.26999234219450824</v>
      </c>
      <c r="W3533" t="s">
        <v>54</v>
      </c>
      <c r="X3533" t="s">
        <v>55</v>
      </c>
      <c r="Y3533" t="s">
        <v>156</v>
      </c>
      <c r="Z3533">
        <v>0</v>
      </c>
      <c r="AA3533" t="s">
        <v>159</v>
      </c>
      <c r="AB3533" t="s">
        <v>66</v>
      </c>
      <c r="AC3533">
        <v>1.1000000000000001</v>
      </c>
    </row>
    <row r="3534" spans="1:29">
      <c r="A3534" t="s">
        <v>4036</v>
      </c>
      <c r="B3534" s="2">
        <v>45134</v>
      </c>
      <c r="C3534" t="s">
        <v>684</v>
      </c>
      <c r="D3534" t="s">
        <v>31</v>
      </c>
      <c r="E3534" t="s">
        <v>50</v>
      </c>
      <c r="F3534" t="s">
        <v>33</v>
      </c>
      <c r="G3534">
        <v>20</v>
      </c>
      <c r="H3534" t="s">
        <v>105</v>
      </c>
      <c r="I3534" t="s">
        <v>89</v>
      </c>
      <c r="J3534" t="s">
        <v>82</v>
      </c>
      <c r="K3534" t="s">
        <v>269</v>
      </c>
      <c r="L3534" t="s">
        <v>112</v>
      </c>
      <c r="M3534" t="s">
        <v>39</v>
      </c>
      <c r="N3534" t="s">
        <v>40</v>
      </c>
      <c r="O3534">
        <v>6</v>
      </c>
      <c r="P3534" s="4">
        <v>21003</v>
      </c>
      <c r="Q3534" s="4">
        <v>12812</v>
      </c>
      <c r="R3534" s="3">
        <v>0.05</v>
      </c>
      <c r="S3534" s="4">
        <v>119717</v>
      </c>
      <c r="T3534" s="4">
        <v>76872</v>
      </c>
      <c r="U3534" s="4">
        <v>42845</v>
      </c>
      <c r="V3534" s="3">
        <v>0.35788568039626789</v>
      </c>
      <c r="W3534" t="s">
        <v>75</v>
      </c>
      <c r="X3534" t="s">
        <v>42</v>
      </c>
      <c r="Y3534" t="s">
        <v>56</v>
      </c>
      <c r="Z3534">
        <v>2</v>
      </c>
      <c r="AA3534" t="s">
        <v>229</v>
      </c>
      <c r="AB3534" t="s">
        <v>194</v>
      </c>
      <c r="AC3534">
        <v>4.0999999999999996</v>
      </c>
    </row>
    <row r="3535" spans="1:29">
      <c r="A3535" t="s">
        <v>4037</v>
      </c>
      <c r="B3535" s="2">
        <v>45640</v>
      </c>
      <c r="C3535" t="s">
        <v>158</v>
      </c>
      <c r="D3535" t="s">
        <v>31</v>
      </c>
      <c r="E3535" t="s">
        <v>170</v>
      </c>
      <c r="F3535" t="s">
        <v>33</v>
      </c>
      <c r="G3535">
        <v>45</v>
      </c>
      <c r="H3535" t="s">
        <v>34</v>
      </c>
      <c r="I3535" t="s">
        <v>35</v>
      </c>
      <c r="J3535" t="s">
        <v>36</v>
      </c>
      <c r="K3535" t="s">
        <v>162</v>
      </c>
      <c r="L3535" t="s">
        <v>131</v>
      </c>
      <c r="M3535" t="s">
        <v>92</v>
      </c>
      <c r="N3535" t="s">
        <v>53</v>
      </c>
      <c r="O3535">
        <v>7</v>
      </c>
      <c r="P3535" s="4">
        <v>485</v>
      </c>
      <c r="Q3535" s="4">
        <v>388</v>
      </c>
      <c r="R3535" s="3">
        <v>0.15</v>
      </c>
      <c r="S3535" s="4">
        <v>2886</v>
      </c>
      <c r="T3535" s="4">
        <v>2716</v>
      </c>
      <c r="U3535" s="4">
        <v>170</v>
      </c>
      <c r="V3535" s="3">
        <v>5.8905058905058906E-2</v>
      </c>
      <c r="W3535" t="s">
        <v>84</v>
      </c>
      <c r="X3535" t="s">
        <v>76</v>
      </c>
      <c r="Y3535" t="s">
        <v>156</v>
      </c>
      <c r="Z3535">
        <v>0</v>
      </c>
      <c r="AA3535" t="s">
        <v>65</v>
      </c>
      <c r="AB3535" t="s">
        <v>132</v>
      </c>
      <c r="AC3535">
        <v>1.2</v>
      </c>
    </row>
    <row r="3536" spans="1:29">
      <c r="A3536" t="s">
        <v>4038</v>
      </c>
      <c r="B3536" s="2">
        <v>45128</v>
      </c>
      <c r="C3536" t="s">
        <v>890</v>
      </c>
      <c r="D3536" t="s">
        <v>49</v>
      </c>
      <c r="E3536" t="s">
        <v>98</v>
      </c>
      <c r="F3536" t="s">
        <v>70</v>
      </c>
      <c r="G3536">
        <v>49</v>
      </c>
      <c r="H3536" t="s">
        <v>34</v>
      </c>
      <c r="I3536" t="s">
        <v>35</v>
      </c>
      <c r="J3536" t="s">
        <v>36</v>
      </c>
      <c r="K3536" t="s">
        <v>90</v>
      </c>
      <c r="L3536" t="s">
        <v>52</v>
      </c>
      <c r="M3536" t="s">
        <v>63</v>
      </c>
      <c r="N3536" t="s">
        <v>113</v>
      </c>
      <c r="O3536">
        <v>3</v>
      </c>
      <c r="P3536" s="4">
        <v>12935</v>
      </c>
      <c r="Q3536" s="4">
        <v>8537</v>
      </c>
      <c r="R3536" s="3">
        <v>0</v>
      </c>
      <c r="S3536" s="4">
        <v>38805</v>
      </c>
      <c r="T3536" s="4">
        <v>25611</v>
      </c>
      <c r="U3536" s="4">
        <v>13194</v>
      </c>
      <c r="V3536" s="3">
        <v>0.34000773096250481</v>
      </c>
      <c r="W3536" t="s">
        <v>41</v>
      </c>
      <c r="X3536" t="s">
        <v>76</v>
      </c>
      <c r="Y3536" t="s">
        <v>56</v>
      </c>
      <c r="Z3536">
        <v>5</v>
      </c>
      <c r="AA3536" t="s">
        <v>172</v>
      </c>
      <c r="AB3536" t="s">
        <v>194</v>
      </c>
      <c r="AC3536">
        <v>3.2</v>
      </c>
    </row>
    <row r="3537" spans="1:29">
      <c r="A3537" t="s">
        <v>4039</v>
      </c>
      <c r="B3537" s="2">
        <v>45642</v>
      </c>
      <c r="C3537" t="s">
        <v>118</v>
      </c>
      <c r="D3537" t="s">
        <v>31</v>
      </c>
      <c r="E3537" t="s">
        <v>129</v>
      </c>
      <c r="F3537" t="s">
        <v>33</v>
      </c>
      <c r="G3537">
        <v>48</v>
      </c>
      <c r="H3537" t="s">
        <v>105</v>
      </c>
      <c r="I3537" t="s">
        <v>89</v>
      </c>
      <c r="J3537" t="s">
        <v>82</v>
      </c>
      <c r="K3537" t="s">
        <v>120</v>
      </c>
      <c r="L3537" t="s">
        <v>142</v>
      </c>
      <c r="M3537" t="s">
        <v>83</v>
      </c>
      <c r="N3537" t="s">
        <v>93</v>
      </c>
      <c r="O3537">
        <v>8</v>
      </c>
      <c r="P3537" s="4">
        <v>7085</v>
      </c>
      <c r="Q3537" s="4">
        <v>5455</v>
      </c>
      <c r="R3537" s="3">
        <v>0.2</v>
      </c>
      <c r="S3537" s="4">
        <v>45344</v>
      </c>
      <c r="T3537" s="4">
        <v>43640</v>
      </c>
      <c r="U3537" s="4">
        <v>1704</v>
      </c>
      <c r="V3537" s="3">
        <v>3.7579393083980242E-2</v>
      </c>
      <c r="W3537" t="s">
        <v>75</v>
      </c>
      <c r="X3537" t="s">
        <v>55</v>
      </c>
      <c r="Y3537" t="s">
        <v>156</v>
      </c>
      <c r="Z3537">
        <v>0</v>
      </c>
      <c r="AA3537" t="s">
        <v>159</v>
      </c>
      <c r="AB3537" t="s">
        <v>132</v>
      </c>
      <c r="AC3537">
        <v>2.5</v>
      </c>
    </row>
    <row r="3538" spans="1:29">
      <c r="A3538" t="s">
        <v>4040</v>
      </c>
      <c r="B3538" s="2">
        <v>45392</v>
      </c>
      <c r="C3538" t="s">
        <v>707</v>
      </c>
      <c r="D3538" t="s">
        <v>31</v>
      </c>
      <c r="E3538" t="s">
        <v>170</v>
      </c>
      <c r="F3538" t="s">
        <v>33</v>
      </c>
      <c r="G3538">
        <v>56</v>
      </c>
      <c r="H3538" t="s">
        <v>146</v>
      </c>
      <c r="I3538" t="s">
        <v>147</v>
      </c>
      <c r="J3538" t="s">
        <v>36</v>
      </c>
      <c r="K3538" t="s">
        <v>214</v>
      </c>
      <c r="L3538" t="s">
        <v>101</v>
      </c>
      <c r="M3538" t="s">
        <v>107</v>
      </c>
      <c r="N3538" t="s">
        <v>113</v>
      </c>
      <c r="O3538">
        <v>2</v>
      </c>
      <c r="P3538" s="4">
        <v>18068</v>
      </c>
      <c r="Q3538" s="4">
        <v>14274</v>
      </c>
      <c r="R3538" s="3">
        <v>0</v>
      </c>
      <c r="S3538" s="4">
        <v>36136</v>
      </c>
      <c r="T3538" s="4">
        <v>28548</v>
      </c>
      <c r="U3538" s="4">
        <v>7588</v>
      </c>
      <c r="V3538" s="3">
        <v>0.20998450298870933</v>
      </c>
      <c r="W3538" t="s">
        <v>75</v>
      </c>
      <c r="X3538" t="s">
        <v>76</v>
      </c>
      <c r="Y3538" t="s">
        <v>56</v>
      </c>
      <c r="Z3538">
        <v>1</v>
      </c>
      <c r="AA3538" t="s">
        <v>229</v>
      </c>
      <c r="AB3538" t="s">
        <v>95</v>
      </c>
      <c r="AC3538">
        <v>4.3</v>
      </c>
    </row>
    <row r="3539" spans="1:29">
      <c r="A3539" t="s">
        <v>4041</v>
      </c>
      <c r="B3539" s="2">
        <v>45455</v>
      </c>
      <c r="C3539" t="s">
        <v>228</v>
      </c>
      <c r="D3539" t="s">
        <v>31</v>
      </c>
      <c r="E3539" t="s">
        <v>50</v>
      </c>
      <c r="F3539" t="s">
        <v>33</v>
      </c>
      <c r="G3539">
        <v>27</v>
      </c>
      <c r="H3539" t="s">
        <v>71</v>
      </c>
      <c r="I3539" t="s">
        <v>72</v>
      </c>
      <c r="J3539" t="s">
        <v>73</v>
      </c>
      <c r="K3539" t="s">
        <v>179</v>
      </c>
      <c r="L3539" t="s">
        <v>91</v>
      </c>
      <c r="M3539" t="s">
        <v>107</v>
      </c>
      <c r="N3539" t="s">
        <v>126</v>
      </c>
      <c r="O3539">
        <v>7</v>
      </c>
      <c r="P3539" s="4">
        <v>1840</v>
      </c>
      <c r="Q3539" s="4">
        <v>1067</v>
      </c>
      <c r="R3539" s="3">
        <v>0.05</v>
      </c>
      <c r="S3539" s="4">
        <v>12236</v>
      </c>
      <c r="T3539" s="4">
        <v>7469</v>
      </c>
      <c r="U3539" s="4">
        <v>4767</v>
      </c>
      <c r="V3539" s="3">
        <v>0.38958810068649885</v>
      </c>
      <c r="W3539" t="s">
        <v>84</v>
      </c>
      <c r="X3539" t="s">
        <v>76</v>
      </c>
      <c r="Y3539" t="s">
        <v>56</v>
      </c>
      <c r="Z3539">
        <v>4</v>
      </c>
      <c r="AA3539" t="s">
        <v>57</v>
      </c>
      <c r="AB3539" t="s">
        <v>121</v>
      </c>
      <c r="AC3539">
        <v>4.4000000000000004</v>
      </c>
    </row>
    <row r="3540" spans="1:29">
      <c r="A3540" t="s">
        <v>4042</v>
      </c>
      <c r="B3540" s="2">
        <v>45102</v>
      </c>
      <c r="C3540" t="s">
        <v>2107</v>
      </c>
      <c r="D3540" t="s">
        <v>49</v>
      </c>
      <c r="E3540" t="s">
        <v>135</v>
      </c>
      <c r="F3540" t="s">
        <v>33</v>
      </c>
      <c r="G3540">
        <v>59</v>
      </c>
      <c r="H3540" t="s">
        <v>105</v>
      </c>
      <c r="I3540" t="s">
        <v>89</v>
      </c>
      <c r="J3540" t="s">
        <v>82</v>
      </c>
      <c r="K3540" t="s">
        <v>214</v>
      </c>
      <c r="L3540" t="s">
        <v>101</v>
      </c>
      <c r="M3540" t="s">
        <v>39</v>
      </c>
      <c r="N3540" t="s">
        <v>40</v>
      </c>
      <c r="O3540">
        <v>2</v>
      </c>
      <c r="P3540" s="4">
        <v>24749</v>
      </c>
      <c r="Q3540" s="4">
        <v>18314</v>
      </c>
      <c r="R3540" s="3">
        <v>0.05</v>
      </c>
      <c r="S3540" s="4">
        <v>47023</v>
      </c>
      <c r="T3540" s="4">
        <v>36628</v>
      </c>
      <c r="U3540" s="4">
        <v>10395</v>
      </c>
      <c r="V3540" s="3">
        <v>0.22106203347298131</v>
      </c>
      <c r="W3540" t="s">
        <v>41</v>
      </c>
      <c r="X3540" t="s">
        <v>76</v>
      </c>
      <c r="Y3540" t="s">
        <v>56</v>
      </c>
      <c r="Z3540">
        <v>1</v>
      </c>
      <c r="AA3540" t="s">
        <v>172</v>
      </c>
      <c r="AB3540" t="s">
        <v>45</v>
      </c>
      <c r="AC3540">
        <v>3.5</v>
      </c>
    </row>
    <row r="3541" spans="1:29">
      <c r="A3541" t="s">
        <v>4043</v>
      </c>
      <c r="B3541" s="2">
        <v>45366</v>
      </c>
      <c r="C3541" t="s">
        <v>651</v>
      </c>
      <c r="D3541" t="s">
        <v>31</v>
      </c>
      <c r="E3541" t="s">
        <v>129</v>
      </c>
      <c r="F3541" t="s">
        <v>33</v>
      </c>
      <c r="G3541">
        <v>26</v>
      </c>
      <c r="H3541" t="s">
        <v>153</v>
      </c>
      <c r="I3541" t="s">
        <v>154</v>
      </c>
      <c r="J3541" t="s">
        <v>36</v>
      </c>
      <c r="K3541" t="s">
        <v>326</v>
      </c>
      <c r="L3541" t="s">
        <v>155</v>
      </c>
      <c r="M3541" t="s">
        <v>63</v>
      </c>
      <c r="N3541" t="s">
        <v>93</v>
      </c>
      <c r="O3541">
        <v>3</v>
      </c>
      <c r="P3541" s="4">
        <v>21792</v>
      </c>
      <c r="Q3541" s="4">
        <v>12204</v>
      </c>
      <c r="R3541" s="3">
        <v>0</v>
      </c>
      <c r="S3541" s="4">
        <v>65376</v>
      </c>
      <c r="T3541" s="4">
        <v>36612</v>
      </c>
      <c r="U3541" s="4">
        <v>28764</v>
      </c>
      <c r="V3541" s="3">
        <v>0.43997797356828194</v>
      </c>
      <c r="W3541" t="s">
        <v>54</v>
      </c>
      <c r="X3541" t="s">
        <v>76</v>
      </c>
      <c r="Y3541" t="s">
        <v>56</v>
      </c>
      <c r="Z3541">
        <v>7</v>
      </c>
      <c r="AA3541" t="s">
        <v>44</v>
      </c>
      <c r="AB3541" t="s">
        <v>95</v>
      </c>
      <c r="AC3541">
        <v>4.8</v>
      </c>
    </row>
    <row r="3542" spans="1:29">
      <c r="A3542" t="s">
        <v>4044</v>
      </c>
      <c r="B3542" s="2">
        <v>45217</v>
      </c>
      <c r="C3542" t="s">
        <v>152</v>
      </c>
      <c r="D3542" t="s">
        <v>49</v>
      </c>
      <c r="E3542" t="s">
        <v>170</v>
      </c>
      <c r="F3542" t="s">
        <v>33</v>
      </c>
      <c r="G3542">
        <v>48</v>
      </c>
      <c r="H3542" t="s">
        <v>88</v>
      </c>
      <c r="I3542" t="s">
        <v>89</v>
      </c>
      <c r="J3542" t="s">
        <v>82</v>
      </c>
      <c r="K3542" t="s">
        <v>219</v>
      </c>
      <c r="L3542" t="s">
        <v>131</v>
      </c>
      <c r="M3542" t="s">
        <v>107</v>
      </c>
      <c r="N3542" t="s">
        <v>113</v>
      </c>
      <c r="O3542">
        <v>6</v>
      </c>
      <c r="P3542" s="4">
        <v>21866</v>
      </c>
      <c r="Q3542" s="4">
        <v>14432</v>
      </c>
      <c r="R3542" s="3">
        <v>0.05</v>
      </c>
      <c r="S3542" s="4">
        <v>124636</v>
      </c>
      <c r="T3542" s="4">
        <v>86592</v>
      </c>
      <c r="U3542" s="4">
        <v>38044</v>
      </c>
      <c r="V3542" s="3">
        <v>0.30524086138836293</v>
      </c>
      <c r="W3542" t="s">
        <v>75</v>
      </c>
      <c r="X3542" t="s">
        <v>76</v>
      </c>
      <c r="Y3542" t="s">
        <v>56</v>
      </c>
      <c r="Z3542">
        <v>3</v>
      </c>
      <c r="AA3542" t="s">
        <v>185</v>
      </c>
      <c r="AB3542" t="s">
        <v>132</v>
      </c>
      <c r="AC3542">
        <v>4.8</v>
      </c>
    </row>
    <row r="3543" spans="1:29">
      <c r="A3543" t="s">
        <v>4045</v>
      </c>
      <c r="B3543" s="2">
        <v>45261</v>
      </c>
      <c r="C3543" t="s">
        <v>1155</v>
      </c>
      <c r="D3543" t="s">
        <v>31</v>
      </c>
      <c r="E3543" t="s">
        <v>98</v>
      </c>
      <c r="F3543" t="s">
        <v>70</v>
      </c>
      <c r="G3543">
        <v>31</v>
      </c>
      <c r="H3543" t="s">
        <v>80</v>
      </c>
      <c r="I3543" t="s">
        <v>81</v>
      </c>
      <c r="J3543" t="s">
        <v>82</v>
      </c>
      <c r="K3543" t="s">
        <v>337</v>
      </c>
      <c r="L3543" t="s">
        <v>155</v>
      </c>
      <c r="M3543" t="s">
        <v>83</v>
      </c>
      <c r="N3543" t="s">
        <v>113</v>
      </c>
      <c r="O3543">
        <v>7</v>
      </c>
      <c r="P3543" s="4">
        <v>18714</v>
      </c>
      <c r="Q3543" s="4">
        <v>14036</v>
      </c>
      <c r="R3543" s="3">
        <v>0</v>
      </c>
      <c r="S3543" s="4">
        <v>130998</v>
      </c>
      <c r="T3543" s="4">
        <v>98252</v>
      </c>
      <c r="U3543" s="4">
        <v>32746</v>
      </c>
      <c r="V3543" s="3">
        <v>0.24997328203484023</v>
      </c>
      <c r="W3543" t="s">
        <v>75</v>
      </c>
      <c r="X3543" t="s">
        <v>76</v>
      </c>
      <c r="Y3543" t="s">
        <v>156</v>
      </c>
      <c r="Z3543">
        <v>0</v>
      </c>
      <c r="AA3543" t="s">
        <v>226</v>
      </c>
      <c r="AB3543" t="s">
        <v>121</v>
      </c>
      <c r="AC3543">
        <v>2.4</v>
      </c>
    </row>
    <row r="3544" spans="1:29">
      <c r="A3544" t="s">
        <v>4046</v>
      </c>
      <c r="B3544" s="2">
        <v>45037</v>
      </c>
      <c r="C3544" t="s">
        <v>579</v>
      </c>
      <c r="D3544" t="s">
        <v>31</v>
      </c>
      <c r="E3544" t="s">
        <v>188</v>
      </c>
      <c r="F3544" t="s">
        <v>33</v>
      </c>
      <c r="G3544">
        <v>26</v>
      </c>
      <c r="H3544" t="s">
        <v>153</v>
      </c>
      <c r="I3544" t="s">
        <v>154</v>
      </c>
      <c r="J3544" t="s">
        <v>36</v>
      </c>
      <c r="K3544" t="s">
        <v>148</v>
      </c>
      <c r="L3544" t="s">
        <v>38</v>
      </c>
      <c r="M3544" t="s">
        <v>92</v>
      </c>
      <c r="N3544" t="s">
        <v>40</v>
      </c>
      <c r="O3544">
        <v>5</v>
      </c>
      <c r="P3544" s="4">
        <v>9227</v>
      </c>
      <c r="Q3544" s="4">
        <v>7013</v>
      </c>
      <c r="R3544" s="3">
        <v>0</v>
      </c>
      <c r="S3544" s="4">
        <v>46135</v>
      </c>
      <c r="T3544" s="4">
        <v>35065</v>
      </c>
      <c r="U3544" s="4">
        <v>11070</v>
      </c>
      <c r="V3544" s="3">
        <v>0.23994797875799284</v>
      </c>
      <c r="W3544" t="s">
        <v>75</v>
      </c>
      <c r="X3544" t="s">
        <v>55</v>
      </c>
      <c r="Y3544" t="s">
        <v>156</v>
      </c>
      <c r="Z3544">
        <v>0</v>
      </c>
      <c r="AA3544" t="s">
        <v>143</v>
      </c>
      <c r="AB3544" t="s">
        <v>45</v>
      </c>
      <c r="AC3544">
        <v>2.4</v>
      </c>
    </row>
    <row r="3545" spans="1:29">
      <c r="A3545" t="s">
        <v>4047</v>
      </c>
      <c r="B3545" s="2">
        <v>45547</v>
      </c>
      <c r="C3545" t="s">
        <v>1446</v>
      </c>
      <c r="D3545" t="s">
        <v>49</v>
      </c>
      <c r="E3545" t="s">
        <v>111</v>
      </c>
      <c r="F3545" t="s">
        <v>70</v>
      </c>
      <c r="G3545">
        <v>22</v>
      </c>
      <c r="H3545" t="s">
        <v>71</v>
      </c>
      <c r="I3545" t="s">
        <v>72</v>
      </c>
      <c r="J3545" t="s">
        <v>73</v>
      </c>
      <c r="K3545" t="s">
        <v>326</v>
      </c>
      <c r="L3545" t="s">
        <v>142</v>
      </c>
      <c r="M3545" t="s">
        <v>63</v>
      </c>
      <c r="N3545" t="s">
        <v>126</v>
      </c>
      <c r="O3545">
        <v>4</v>
      </c>
      <c r="P3545" s="4">
        <v>1117</v>
      </c>
      <c r="Q3545" s="4">
        <v>849</v>
      </c>
      <c r="R3545" s="3">
        <v>0</v>
      </c>
      <c r="S3545" s="4">
        <v>4468</v>
      </c>
      <c r="T3545" s="4">
        <v>3396</v>
      </c>
      <c r="U3545" s="4">
        <v>1072</v>
      </c>
      <c r="V3545" s="3">
        <v>0.23992837958818264</v>
      </c>
      <c r="W3545" t="s">
        <v>84</v>
      </c>
      <c r="X3545" t="s">
        <v>55</v>
      </c>
      <c r="Y3545" t="s">
        <v>56</v>
      </c>
      <c r="Z3545">
        <v>6</v>
      </c>
      <c r="AA3545" t="s">
        <v>163</v>
      </c>
      <c r="AB3545" t="s">
        <v>45</v>
      </c>
      <c r="AC3545">
        <v>4.4000000000000004</v>
      </c>
    </row>
    <row r="3546" spans="1:29">
      <c r="A3546" t="s">
        <v>4048</v>
      </c>
      <c r="B3546" s="2">
        <v>45049</v>
      </c>
      <c r="C3546" t="s">
        <v>213</v>
      </c>
      <c r="D3546" t="s">
        <v>49</v>
      </c>
      <c r="E3546" t="s">
        <v>50</v>
      </c>
      <c r="F3546" t="s">
        <v>33</v>
      </c>
      <c r="G3546">
        <v>51</v>
      </c>
      <c r="H3546" t="s">
        <v>80</v>
      </c>
      <c r="I3546" t="s">
        <v>81</v>
      </c>
      <c r="J3546" t="s">
        <v>82</v>
      </c>
      <c r="K3546" t="s">
        <v>61</v>
      </c>
      <c r="L3546" t="s">
        <v>131</v>
      </c>
      <c r="M3546" t="s">
        <v>63</v>
      </c>
      <c r="N3546" t="s">
        <v>53</v>
      </c>
      <c r="O3546">
        <v>8</v>
      </c>
      <c r="P3546" s="4">
        <v>8565</v>
      </c>
      <c r="Q3546" s="4">
        <v>5910</v>
      </c>
      <c r="R3546" s="3">
        <v>0</v>
      </c>
      <c r="S3546" s="4">
        <v>68520</v>
      </c>
      <c r="T3546" s="4">
        <v>47280</v>
      </c>
      <c r="U3546" s="4">
        <v>21240</v>
      </c>
      <c r="V3546" s="3">
        <v>0.30998248686514884</v>
      </c>
      <c r="W3546" t="s">
        <v>41</v>
      </c>
      <c r="X3546" t="s">
        <v>76</v>
      </c>
      <c r="Y3546" t="s">
        <v>156</v>
      </c>
      <c r="Z3546">
        <v>0</v>
      </c>
      <c r="AA3546" t="s">
        <v>94</v>
      </c>
      <c r="AB3546" t="s">
        <v>66</v>
      </c>
      <c r="AC3546">
        <v>1</v>
      </c>
    </row>
    <row r="3547" spans="1:29">
      <c r="A3547" t="s">
        <v>4049</v>
      </c>
      <c r="B3547" s="2">
        <v>45185</v>
      </c>
      <c r="C3547" t="s">
        <v>565</v>
      </c>
      <c r="D3547" t="s">
        <v>31</v>
      </c>
      <c r="E3547" t="s">
        <v>124</v>
      </c>
      <c r="F3547" t="s">
        <v>70</v>
      </c>
      <c r="G3547">
        <v>52</v>
      </c>
      <c r="H3547" t="s">
        <v>34</v>
      </c>
      <c r="I3547" t="s">
        <v>35</v>
      </c>
      <c r="J3547" t="s">
        <v>36</v>
      </c>
      <c r="K3547" t="s">
        <v>106</v>
      </c>
      <c r="L3547" t="s">
        <v>38</v>
      </c>
      <c r="M3547" t="s">
        <v>107</v>
      </c>
      <c r="N3547" t="s">
        <v>53</v>
      </c>
      <c r="O3547">
        <v>3</v>
      </c>
      <c r="P3547" s="4">
        <v>862</v>
      </c>
      <c r="Q3547" s="4">
        <v>603</v>
      </c>
      <c r="R3547" s="3">
        <v>0</v>
      </c>
      <c r="S3547" s="4">
        <v>2586</v>
      </c>
      <c r="T3547" s="4">
        <v>1809</v>
      </c>
      <c r="U3547" s="4">
        <v>777</v>
      </c>
      <c r="V3547" s="3">
        <v>0.30046403712296982</v>
      </c>
      <c r="W3547" t="s">
        <v>75</v>
      </c>
      <c r="X3547" t="s">
        <v>42</v>
      </c>
      <c r="Y3547" t="s">
        <v>56</v>
      </c>
      <c r="Z3547">
        <v>6</v>
      </c>
      <c r="AA3547" t="s">
        <v>102</v>
      </c>
      <c r="AB3547" t="s">
        <v>95</v>
      </c>
      <c r="AC3547">
        <v>4.3</v>
      </c>
    </row>
    <row r="3548" spans="1:29">
      <c r="A3548" t="s">
        <v>4050</v>
      </c>
      <c r="B3548" s="2">
        <v>44939</v>
      </c>
      <c r="C3548" t="s">
        <v>796</v>
      </c>
      <c r="D3548" t="s">
        <v>31</v>
      </c>
      <c r="E3548" t="s">
        <v>129</v>
      </c>
      <c r="F3548" t="s">
        <v>33</v>
      </c>
      <c r="G3548">
        <v>24</v>
      </c>
      <c r="H3548" t="s">
        <v>34</v>
      </c>
      <c r="I3548" t="s">
        <v>35</v>
      </c>
      <c r="J3548" t="s">
        <v>36</v>
      </c>
      <c r="K3548" t="s">
        <v>166</v>
      </c>
      <c r="L3548" t="s">
        <v>62</v>
      </c>
      <c r="M3548" t="s">
        <v>63</v>
      </c>
      <c r="N3548" t="s">
        <v>93</v>
      </c>
      <c r="O3548">
        <v>6</v>
      </c>
      <c r="P3548" s="4">
        <v>15451</v>
      </c>
      <c r="Q3548" s="4">
        <v>11897</v>
      </c>
      <c r="R3548" s="3">
        <v>0</v>
      </c>
      <c r="S3548" s="4">
        <v>92706</v>
      </c>
      <c r="T3548" s="4">
        <v>71382</v>
      </c>
      <c r="U3548" s="4">
        <v>21324</v>
      </c>
      <c r="V3548" s="3">
        <v>0.23001747459711344</v>
      </c>
      <c r="W3548" t="s">
        <v>41</v>
      </c>
      <c r="X3548" t="s">
        <v>76</v>
      </c>
      <c r="Y3548" t="s">
        <v>56</v>
      </c>
      <c r="Z3548">
        <v>7</v>
      </c>
      <c r="AA3548" t="s">
        <v>108</v>
      </c>
      <c r="AB3548" t="s">
        <v>150</v>
      </c>
      <c r="AC3548">
        <v>4.9000000000000004</v>
      </c>
    </row>
    <row r="3549" spans="1:29">
      <c r="A3549" t="s">
        <v>4051</v>
      </c>
      <c r="B3549" s="2">
        <v>44954</v>
      </c>
      <c r="C3549" t="s">
        <v>222</v>
      </c>
      <c r="D3549" t="s">
        <v>31</v>
      </c>
      <c r="E3549" t="s">
        <v>129</v>
      </c>
      <c r="F3549" t="s">
        <v>33</v>
      </c>
      <c r="G3549">
        <v>23</v>
      </c>
      <c r="H3549" t="s">
        <v>153</v>
      </c>
      <c r="I3549" t="s">
        <v>154</v>
      </c>
      <c r="J3549" t="s">
        <v>36</v>
      </c>
      <c r="K3549" t="s">
        <v>90</v>
      </c>
      <c r="L3549" t="s">
        <v>112</v>
      </c>
      <c r="M3549" t="s">
        <v>63</v>
      </c>
      <c r="N3549" t="s">
        <v>53</v>
      </c>
      <c r="O3549">
        <v>1</v>
      </c>
      <c r="P3549" s="4">
        <v>12005</v>
      </c>
      <c r="Q3549" s="4">
        <v>7323</v>
      </c>
      <c r="R3549" s="3">
        <v>0.1</v>
      </c>
      <c r="S3549" s="4">
        <v>10805</v>
      </c>
      <c r="T3549" s="4">
        <v>7323</v>
      </c>
      <c r="U3549" s="4">
        <v>3482</v>
      </c>
      <c r="V3549" s="3">
        <v>0.3222582137899121</v>
      </c>
      <c r="W3549" t="s">
        <v>75</v>
      </c>
      <c r="X3549" t="s">
        <v>42</v>
      </c>
      <c r="Y3549" t="s">
        <v>171</v>
      </c>
      <c r="Z3549">
        <v>10</v>
      </c>
      <c r="AA3549" t="s">
        <v>85</v>
      </c>
      <c r="AB3549" t="s">
        <v>66</v>
      </c>
      <c r="AC3549" t="s">
        <v>46</v>
      </c>
    </row>
    <row r="3550" spans="1:29">
      <c r="A3550" t="s">
        <v>4052</v>
      </c>
      <c r="B3550" s="2">
        <v>45064</v>
      </c>
      <c r="C3550" t="s">
        <v>592</v>
      </c>
      <c r="D3550" t="s">
        <v>31</v>
      </c>
      <c r="E3550" t="s">
        <v>170</v>
      </c>
      <c r="F3550" t="s">
        <v>33</v>
      </c>
      <c r="G3550">
        <v>35</v>
      </c>
      <c r="H3550" t="s">
        <v>146</v>
      </c>
      <c r="I3550" t="s">
        <v>147</v>
      </c>
      <c r="J3550" t="s">
        <v>36</v>
      </c>
      <c r="K3550" t="s">
        <v>148</v>
      </c>
      <c r="L3550" t="s">
        <v>91</v>
      </c>
      <c r="M3550" t="s">
        <v>92</v>
      </c>
      <c r="N3550" t="s">
        <v>113</v>
      </c>
      <c r="O3550">
        <v>5</v>
      </c>
      <c r="P3550" s="4">
        <v>13240</v>
      </c>
      <c r="Q3550" s="4">
        <v>9268</v>
      </c>
      <c r="R3550" s="3">
        <v>0.05</v>
      </c>
      <c r="S3550" s="4">
        <v>62890</v>
      </c>
      <c r="T3550" s="4">
        <v>46340</v>
      </c>
      <c r="U3550" s="4">
        <v>16550</v>
      </c>
      <c r="V3550" s="3">
        <v>0.26315789473684209</v>
      </c>
      <c r="W3550" t="s">
        <v>84</v>
      </c>
      <c r="X3550" t="s">
        <v>42</v>
      </c>
      <c r="Y3550" t="s">
        <v>56</v>
      </c>
      <c r="Z3550">
        <v>5</v>
      </c>
      <c r="AA3550" t="s">
        <v>102</v>
      </c>
      <c r="AB3550" t="s">
        <v>189</v>
      </c>
      <c r="AC3550">
        <v>3.6</v>
      </c>
    </row>
    <row r="3551" spans="1:29">
      <c r="A3551" t="s">
        <v>4053</v>
      </c>
      <c r="B3551" s="2">
        <v>45328</v>
      </c>
      <c r="C3551" t="s">
        <v>618</v>
      </c>
      <c r="D3551" t="s">
        <v>31</v>
      </c>
      <c r="E3551" t="s">
        <v>129</v>
      </c>
      <c r="F3551" t="s">
        <v>33</v>
      </c>
      <c r="G3551">
        <v>46</v>
      </c>
      <c r="H3551" t="s">
        <v>146</v>
      </c>
      <c r="I3551" t="s">
        <v>147</v>
      </c>
      <c r="J3551" t="s">
        <v>36</v>
      </c>
      <c r="K3551" t="s">
        <v>120</v>
      </c>
      <c r="L3551" t="s">
        <v>38</v>
      </c>
      <c r="M3551" t="s">
        <v>63</v>
      </c>
      <c r="N3551" t="s">
        <v>40</v>
      </c>
      <c r="O3551">
        <v>6</v>
      </c>
      <c r="P3551" s="4">
        <v>970</v>
      </c>
      <c r="Q3551" s="4">
        <v>718</v>
      </c>
      <c r="R3551" s="3">
        <v>0</v>
      </c>
      <c r="S3551" s="4">
        <v>5820</v>
      </c>
      <c r="T3551" s="4">
        <v>4308</v>
      </c>
      <c r="U3551" s="4">
        <v>1512</v>
      </c>
      <c r="V3551" s="3">
        <v>0.25979381443298971</v>
      </c>
      <c r="W3551" t="s">
        <v>41</v>
      </c>
      <c r="X3551" t="s">
        <v>76</v>
      </c>
      <c r="Y3551" t="s">
        <v>56</v>
      </c>
      <c r="Z3551">
        <v>7</v>
      </c>
      <c r="AA3551" t="s">
        <v>172</v>
      </c>
      <c r="AB3551" t="s">
        <v>132</v>
      </c>
      <c r="AC3551">
        <v>3.8</v>
      </c>
    </row>
    <row r="3552" spans="1:29">
      <c r="A3552" t="s">
        <v>4054</v>
      </c>
      <c r="B3552" s="2">
        <v>45499</v>
      </c>
      <c r="C3552" t="s">
        <v>290</v>
      </c>
      <c r="D3552" t="s">
        <v>49</v>
      </c>
      <c r="E3552" t="s">
        <v>111</v>
      </c>
      <c r="F3552" t="s">
        <v>70</v>
      </c>
      <c r="G3552">
        <v>38</v>
      </c>
      <c r="H3552" t="s">
        <v>105</v>
      </c>
      <c r="I3552" t="s">
        <v>89</v>
      </c>
      <c r="J3552" t="s">
        <v>82</v>
      </c>
      <c r="K3552" t="s">
        <v>125</v>
      </c>
      <c r="L3552" t="s">
        <v>131</v>
      </c>
      <c r="M3552" t="s">
        <v>92</v>
      </c>
      <c r="N3552" t="s">
        <v>126</v>
      </c>
      <c r="O3552">
        <v>4</v>
      </c>
      <c r="P3552" s="4">
        <v>11386</v>
      </c>
      <c r="Q3552" s="4">
        <v>8084</v>
      </c>
      <c r="R3552" s="3">
        <v>0.05</v>
      </c>
      <c r="S3552" s="4">
        <v>43267</v>
      </c>
      <c r="T3552" s="4">
        <v>32336</v>
      </c>
      <c r="U3552" s="4">
        <v>10931</v>
      </c>
      <c r="V3552" s="3">
        <v>0.25264058058104327</v>
      </c>
      <c r="W3552" t="s">
        <v>84</v>
      </c>
      <c r="X3552" t="s">
        <v>76</v>
      </c>
      <c r="Y3552" t="s">
        <v>56</v>
      </c>
      <c r="Z3552">
        <v>6</v>
      </c>
      <c r="AA3552" t="s">
        <v>65</v>
      </c>
      <c r="AB3552" t="s">
        <v>45</v>
      </c>
      <c r="AC3552">
        <v>3.1</v>
      </c>
    </row>
    <row r="3553" spans="1:29">
      <c r="A3553" t="s">
        <v>4055</v>
      </c>
      <c r="B3553" s="2">
        <v>45634</v>
      </c>
      <c r="C3553" t="s">
        <v>110</v>
      </c>
      <c r="D3553" t="s">
        <v>31</v>
      </c>
      <c r="E3553" t="s">
        <v>119</v>
      </c>
      <c r="F3553" t="s">
        <v>70</v>
      </c>
      <c r="G3553">
        <v>24</v>
      </c>
      <c r="H3553" t="s">
        <v>146</v>
      </c>
      <c r="I3553" t="s">
        <v>147</v>
      </c>
      <c r="J3553" t="s">
        <v>36</v>
      </c>
      <c r="K3553" t="s">
        <v>90</v>
      </c>
      <c r="L3553" t="s">
        <v>91</v>
      </c>
      <c r="M3553" t="s">
        <v>39</v>
      </c>
      <c r="N3553" t="s">
        <v>113</v>
      </c>
      <c r="O3553">
        <v>2</v>
      </c>
      <c r="P3553" s="4">
        <v>18939</v>
      </c>
      <c r="Q3553" s="4">
        <v>10606</v>
      </c>
      <c r="R3553" s="3">
        <v>0.2</v>
      </c>
      <c r="S3553" s="4">
        <v>30302</v>
      </c>
      <c r="T3553" s="4">
        <v>21212</v>
      </c>
      <c r="U3553" s="4">
        <v>9090</v>
      </c>
      <c r="V3553" s="3">
        <v>0.29998019932677711</v>
      </c>
      <c r="W3553" t="s">
        <v>75</v>
      </c>
      <c r="X3553" t="s">
        <v>55</v>
      </c>
      <c r="Y3553" t="s">
        <v>56</v>
      </c>
      <c r="Z3553">
        <v>3</v>
      </c>
      <c r="AA3553" t="s">
        <v>193</v>
      </c>
      <c r="AB3553" t="s">
        <v>121</v>
      </c>
      <c r="AC3553">
        <v>3.1</v>
      </c>
    </row>
    <row r="3554" spans="1:29">
      <c r="A3554" t="s">
        <v>4056</v>
      </c>
      <c r="B3554" s="2">
        <v>45358</v>
      </c>
      <c r="C3554" t="s">
        <v>1037</v>
      </c>
      <c r="D3554" t="s">
        <v>31</v>
      </c>
      <c r="E3554" t="s">
        <v>135</v>
      </c>
      <c r="F3554" t="s">
        <v>33</v>
      </c>
      <c r="G3554">
        <v>55</v>
      </c>
      <c r="H3554" t="s">
        <v>71</v>
      </c>
      <c r="I3554" t="s">
        <v>72</v>
      </c>
      <c r="J3554" t="s">
        <v>73</v>
      </c>
      <c r="K3554" t="s">
        <v>90</v>
      </c>
      <c r="L3554" t="s">
        <v>62</v>
      </c>
      <c r="M3554" t="s">
        <v>39</v>
      </c>
      <c r="N3554" t="s">
        <v>126</v>
      </c>
      <c r="O3554">
        <v>6</v>
      </c>
      <c r="P3554" s="4">
        <v>21595</v>
      </c>
      <c r="Q3554" s="4">
        <v>11877</v>
      </c>
      <c r="R3554" s="3">
        <v>0.1</v>
      </c>
      <c r="S3554" s="4">
        <v>116613</v>
      </c>
      <c r="T3554" s="4">
        <v>71262</v>
      </c>
      <c r="U3554" s="4">
        <v>45351</v>
      </c>
      <c r="V3554" s="3">
        <v>0.38890175194875359</v>
      </c>
      <c r="W3554" t="s">
        <v>75</v>
      </c>
      <c r="X3554" t="s">
        <v>42</v>
      </c>
      <c r="Y3554" t="s">
        <v>171</v>
      </c>
      <c r="Z3554">
        <v>7</v>
      </c>
      <c r="AA3554" t="s">
        <v>102</v>
      </c>
      <c r="AB3554" t="s">
        <v>121</v>
      </c>
      <c r="AC3554" t="s">
        <v>46</v>
      </c>
    </row>
    <row r="3555" spans="1:29">
      <c r="A3555" t="s">
        <v>4057</v>
      </c>
      <c r="B3555" s="2">
        <v>45093</v>
      </c>
      <c r="C3555" t="s">
        <v>381</v>
      </c>
      <c r="D3555" t="s">
        <v>31</v>
      </c>
      <c r="E3555" t="s">
        <v>129</v>
      </c>
      <c r="F3555" t="s">
        <v>33</v>
      </c>
      <c r="G3555">
        <v>32</v>
      </c>
      <c r="H3555" t="s">
        <v>34</v>
      </c>
      <c r="I3555" t="s">
        <v>35</v>
      </c>
      <c r="J3555" t="s">
        <v>36</v>
      </c>
      <c r="K3555" t="s">
        <v>257</v>
      </c>
      <c r="L3555" t="s">
        <v>52</v>
      </c>
      <c r="M3555" t="s">
        <v>92</v>
      </c>
      <c r="N3555" t="s">
        <v>64</v>
      </c>
      <c r="O3555">
        <v>3</v>
      </c>
      <c r="P3555" s="4">
        <v>5122</v>
      </c>
      <c r="Q3555" s="4">
        <v>3227</v>
      </c>
      <c r="R3555" s="3">
        <v>0</v>
      </c>
      <c r="S3555" s="4">
        <v>15366</v>
      </c>
      <c r="T3555" s="4">
        <v>9681</v>
      </c>
      <c r="U3555" s="4">
        <v>5685</v>
      </c>
      <c r="V3555" s="3">
        <v>0.36997266692698166</v>
      </c>
      <c r="W3555" t="s">
        <v>54</v>
      </c>
      <c r="X3555" t="s">
        <v>42</v>
      </c>
      <c r="Y3555" t="s">
        <v>156</v>
      </c>
      <c r="Z3555">
        <v>0</v>
      </c>
      <c r="AA3555" t="s">
        <v>163</v>
      </c>
      <c r="AB3555" t="s">
        <v>121</v>
      </c>
      <c r="AC3555">
        <v>1</v>
      </c>
    </row>
    <row r="3556" spans="1:29">
      <c r="A3556" t="s">
        <v>4058</v>
      </c>
      <c r="B3556" s="2">
        <v>45334</v>
      </c>
      <c r="C3556" t="s">
        <v>637</v>
      </c>
      <c r="D3556" t="s">
        <v>49</v>
      </c>
      <c r="E3556" t="s">
        <v>170</v>
      </c>
      <c r="F3556" t="s">
        <v>33</v>
      </c>
      <c r="G3556">
        <v>49</v>
      </c>
      <c r="H3556" t="s">
        <v>146</v>
      </c>
      <c r="I3556" t="s">
        <v>147</v>
      </c>
      <c r="J3556" t="s">
        <v>36</v>
      </c>
      <c r="K3556" t="s">
        <v>166</v>
      </c>
      <c r="L3556" t="s">
        <v>52</v>
      </c>
      <c r="M3556" t="s">
        <v>63</v>
      </c>
      <c r="N3556" t="s">
        <v>53</v>
      </c>
      <c r="O3556">
        <v>3</v>
      </c>
      <c r="P3556" s="4">
        <v>7930</v>
      </c>
      <c r="Q3556" s="4">
        <v>4996</v>
      </c>
      <c r="R3556" s="3">
        <v>0.2</v>
      </c>
      <c r="S3556" s="4">
        <v>19032</v>
      </c>
      <c r="T3556" s="4">
        <v>14988</v>
      </c>
      <c r="U3556" s="4">
        <v>4044</v>
      </c>
      <c r="V3556" s="3">
        <v>0.21248423707440101</v>
      </c>
      <c r="W3556" t="s">
        <v>75</v>
      </c>
      <c r="X3556" t="s">
        <v>76</v>
      </c>
      <c r="Y3556" t="s">
        <v>43</v>
      </c>
      <c r="Z3556">
        <v>0</v>
      </c>
      <c r="AA3556" t="s">
        <v>181</v>
      </c>
      <c r="AB3556" t="s">
        <v>45</v>
      </c>
      <c r="AC3556" t="s">
        <v>46</v>
      </c>
    </row>
    <row r="3557" spans="1:29">
      <c r="A3557" t="s">
        <v>4059</v>
      </c>
      <c r="B3557" s="2">
        <v>45039</v>
      </c>
      <c r="C3557" t="s">
        <v>442</v>
      </c>
      <c r="D3557" t="s">
        <v>31</v>
      </c>
      <c r="E3557" t="s">
        <v>50</v>
      </c>
      <c r="F3557" t="s">
        <v>33</v>
      </c>
      <c r="G3557">
        <v>33</v>
      </c>
      <c r="H3557" t="s">
        <v>153</v>
      </c>
      <c r="I3557" t="s">
        <v>154</v>
      </c>
      <c r="J3557" t="s">
        <v>36</v>
      </c>
      <c r="K3557" t="s">
        <v>337</v>
      </c>
      <c r="L3557" t="s">
        <v>137</v>
      </c>
      <c r="M3557" t="s">
        <v>83</v>
      </c>
      <c r="N3557" t="s">
        <v>53</v>
      </c>
      <c r="O3557">
        <v>5</v>
      </c>
      <c r="P3557" s="4">
        <v>21818</v>
      </c>
      <c r="Q3557" s="4">
        <v>13964</v>
      </c>
      <c r="R3557" s="3">
        <v>0.05</v>
      </c>
      <c r="S3557" s="4">
        <v>103636</v>
      </c>
      <c r="T3557" s="4">
        <v>69820</v>
      </c>
      <c r="U3557" s="4">
        <v>33816</v>
      </c>
      <c r="V3557" s="3">
        <v>0.32629588173993596</v>
      </c>
      <c r="W3557" t="s">
        <v>75</v>
      </c>
      <c r="X3557" t="s">
        <v>55</v>
      </c>
      <c r="Y3557" t="s">
        <v>56</v>
      </c>
      <c r="Z3557">
        <v>6</v>
      </c>
      <c r="AA3557" t="s">
        <v>44</v>
      </c>
      <c r="AB3557" t="s">
        <v>189</v>
      </c>
      <c r="AC3557">
        <v>4.7</v>
      </c>
    </row>
    <row r="3558" spans="1:29">
      <c r="A3558" t="s">
        <v>4060</v>
      </c>
      <c r="B3558" s="2">
        <v>44977</v>
      </c>
      <c r="C3558" t="s">
        <v>238</v>
      </c>
      <c r="D3558" t="s">
        <v>31</v>
      </c>
      <c r="E3558" t="s">
        <v>129</v>
      </c>
      <c r="F3558" t="s">
        <v>33</v>
      </c>
      <c r="G3558">
        <v>56</v>
      </c>
      <c r="H3558" t="s">
        <v>88</v>
      </c>
      <c r="I3558" t="s">
        <v>89</v>
      </c>
      <c r="J3558" t="s">
        <v>82</v>
      </c>
      <c r="K3558" t="s">
        <v>74</v>
      </c>
      <c r="L3558" t="s">
        <v>52</v>
      </c>
      <c r="M3558" t="s">
        <v>63</v>
      </c>
      <c r="N3558" t="s">
        <v>53</v>
      </c>
      <c r="O3558">
        <v>1</v>
      </c>
      <c r="P3558" s="4">
        <v>15626</v>
      </c>
      <c r="Q3558" s="4">
        <v>11251</v>
      </c>
      <c r="R3558" s="3">
        <v>0.1</v>
      </c>
      <c r="S3558" s="4">
        <v>14063</v>
      </c>
      <c r="T3558" s="4">
        <v>11251</v>
      </c>
      <c r="U3558" s="4">
        <v>2812</v>
      </c>
      <c r="V3558" s="3">
        <v>0.19995733485031644</v>
      </c>
      <c r="W3558" t="s">
        <v>41</v>
      </c>
      <c r="X3558" t="s">
        <v>42</v>
      </c>
      <c r="Y3558" t="s">
        <v>56</v>
      </c>
      <c r="Z3558">
        <v>3</v>
      </c>
      <c r="AA3558" t="s">
        <v>163</v>
      </c>
      <c r="AB3558" t="s">
        <v>194</v>
      </c>
      <c r="AC3558">
        <v>3.9</v>
      </c>
    </row>
    <row r="3559" spans="1:29">
      <c r="A3559" t="s">
        <v>4061</v>
      </c>
      <c r="B3559" s="2">
        <v>45324</v>
      </c>
      <c r="C3559" t="s">
        <v>475</v>
      </c>
      <c r="D3559" t="s">
        <v>31</v>
      </c>
      <c r="E3559" t="s">
        <v>119</v>
      </c>
      <c r="F3559" t="s">
        <v>70</v>
      </c>
      <c r="G3559">
        <v>41</v>
      </c>
      <c r="H3559" t="s">
        <v>105</v>
      </c>
      <c r="I3559" t="s">
        <v>89</v>
      </c>
      <c r="J3559" t="s">
        <v>82</v>
      </c>
      <c r="K3559" t="s">
        <v>61</v>
      </c>
      <c r="L3559" t="s">
        <v>155</v>
      </c>
      <c r="M3559" t="s">
        <v>92</v>
      </c>
      <c r="N3559" t="s">
        <v>64</v>
      </c>
      <c r="O3559">
        <v>4</v>
      </c>
      <c r="P3559" s="4">
        <v>17165</v>
      </c>
      <c r="Q3559" s="4">
        <v>12874</v>
      </c>
      <c r="R3559" s="3">
        <v>0.15</v>
      </c>
      <c r="S3559" s="4">
        <v>58361</v>
      </c>
      <c r="T3559" s="4">
        <v>51496</v>
      </c>
      <c r="U3559" s="4">
        <v>6865</v>
      </c>
      <c r="V3559" s="3">
        <v>0.11762992409314439</v>
      </c>
      <c r="W3559" t="s">
        <v>41</v>
      </c>
      <c r="X3559" t="s">
        <v>55</v>
      </c>
      <c r="Y3559" t="s">
        <v>171</v>
      </c>
      <c r="Z3559">
        <v>9</v>
      </c>
      <c r="AA3559" t="s">
        <v>108</v>
      </c>
      <c r="AB3559" t="s">
        <v>95</v>
      </c>
      <c r="AC3559" t="s">
        <v>46</v>
      </c>
    </row>
    <row r="3560" spans="1:29">
      <c r="A3560" t="s">
        <v>4062</v>
      </c>
      <c r="B3560" s="2">
        <v>45037</v>
      </c>
      <c r="C3560" t="s">
        <v>301</v>
      </c>
      <c r="D3560" t="s">
        <v>31</v>
      </c>
      <c r="E3560" t="s">
        <v>135</v>
      </c>
      <c r="F3560" t="s">
        <v>33</v>
      </c>
      <c r="G3560">
        <v>31</v>
      </c>
      <c r="H3560" t="s">
        <v>34</v>
      </c>
      <c r="I3560" t="s">
        <v>35</v>
      </c>
      <c r="J3560" t="s">
        <v>36</v>
      </c>
      <c r="K3560" t="s">
        <v>37</v>
      </c>
      <c r="L3560" t="s">
        <v>91</v>
      </c>
      <c r="M3560" t="s">
        <v>92</v>
      </c>
      <c r="N3560" t="s">
        <v>113</v>
      </c>
      <c r="O3560">
        <v>4</v>
      </c>
      <c r="P3560" s="4">
        <v>11326</v>
      </c>
      <c r="Q3560" s="4">
        <v>7362</v>
      </c>
      <c r="R3560" s="3">
        <v>0</v>
      </c>
      <c r="S3560" s="4">
        <v>45304</v>
      </c>
      <c r="T3560" s="4">
        <v>29448</v>
      </c>
      <c r="U3560" s="4">
        <v>15856</v>
      </c>
      <c r="V3560" s="3">
        <v>0.34999117075754899</v>
      </c>
      <c r="W3560" t="s">
        <v>54</v>
      </c>
      <c r="X3560" t="s">
        <v>42</v>
      </c>
      <c r="Y3560" t="s">
        <v>56</v>
      </c>
      <c r="Z3560">
        <v>2</v>
      </c>
      <c r="AA3560" t="s">
        <v>149</v>
      </c>
      <c r="AB3560" t="s">
        <v>45</v>
      </c>
      <c r="AC3560">
        <v>5</v>
      </c>
    </row>
    <row r="3561" spans="1:29">
      <c r="A3561" t="s">
        <v>4063</v>
      </c>
      <c r="B3561" s="2">
        <v>45499</v>
      </c>
      <c r="C3561" t="s">
        <v>361</v>
      </c>
      <c r="D3561" t="s">
        <v>31</v>
      </c>
      <c r="E3561" t="s">
        <v>69</v>
      </c>
      <c r="F3561" t="s">
        <v>70</v>
      </c>
      <c r="G3561">
        <v>21</v>
      </c>
      <c r="H3561" t="s">
        <v>88</v>
      </c>
      <c r="I3561" t="s">
        <v>89</v>
      </c>
      <c r="J3561" t="s">
        <v>82</v>
      </c>
      <c r="K3561" t="s">
        <v>219</v>
      </c>
      <c r="L3561" t="s">
        <v>155</v>
      </c>
      <c r="M3561" t="s">
        <v>107</v>
      </c>
      <c r="N3561" t="s">
        <v>113</v>
      </c>
      <c r="O3561">
        <v>8</v>
      </c>
      <c r="P3561" s="4">
        <v>4508</v>
      </c>
      <c r="Q3561" s="4">
        <v>2524</v>
      </c>
      <c r="R3561" s="3">
        <v>0.1</v>
      </c>
      <c r="S3561" s="4">
        <v>32458</v>
      </c>
      <c r="T3561" s="4">
        <v>20192</v>
      </c>
      <c r="U3561" s="4">
        <v>12266</v>
      </c>
      <c r="V3561" s="3">
        <v>0.37790375254174624</v>
      </c>
      <c r="W3561" t="s">
        <v>84</v>
      </c>
      <c r="X3561" t="s">
        <v>42</v>
      </c>
      <c r="Y3561" t="s">
        <v>156</v>
      </c>
      <c r="Z3561">
        <v>0</v>
      </c>
      <c r="AA3561" t="s">
        <v>149</v>
      </c>
      <c r="AB3561" t="s">
        <v>45</v>
      </c>
      <c r="AC3561">
        <v>1.4</v>
      </c>
    </row>
    <row r="3562" spans="1:29">
      <c r="A3562" t="s">
        <v>4064</v>
      </c>
      <c r="B3562" s="2">
        <v>45106</v>
      </c>
      <c r="C3562" t="s">
        <v>761</v>
      </c>
      <c r="D3562" t="s">
        <v>31</v>
      </c>
      <c r="E3562" t="s">
        <v>124</v>
      </c>
      <c r="F3562" t="s">
        <v>70</v>
      </c>
      <c r="G3562">
        <v>20</v>
      </c>
      <c r="H3562" t="s">
        <v>88</v>
      </c>
      <c r="I3562" t="s">
        <v>89</v>
      </c>
      <c r="J3562" t="s">
        <v>82</v>
      </c>
      <c r="K3562" t="s">
        <v>116</v>
      </c>
      <c r="L3562" t="s">
        <v>131</v>
      </c>
      <c r="M3562" t="s">
        <v>107</v>
      </c>
      <c r="N3562" t="s">
        <v>53</v>
      </c>
      <c r="O3562">
        <v>3</v>
      </c>
      <c r="P3562" s="4">
        <v>13574</v>
      </c>
      <c r="Q3562" s="4">
        <v>7466</v>
      </c>
      <c r="R3562" s="3">
        <v>0</v>
      </c>
      <c r="S3562" s="4">
        <v>40722</v>
      </c>
      <c r="T3562" s="4">
        <v>22398</v>
      </c>
      <c r="U3562" s="4">
        <v>18324</v>
      </c>
      <c r="V3562" s="3">
        <v>0.44997789892441431</v>
      </c>
      <c r="W3562" t="s">
        <v>54</v>
      </c>
      <c r="X3562" t="s">
        <v>76</v>
      </c>
      <c r="Y3562" t="s">
        <v>56</v>
      </c>
      <c r="Z3562">
        <v>4</v>
      </c>
      <c r="AA3562" t="s">
        <v>229</v>
      </c>
      <c r="AB3562" t="s">
        <v>95</v>
      </c>
      <c r="AC3562">
        <v>3.7</v>
      </c>
    </row>
    <row r="3563" spans="1:29">
      <c r="A3563" t="s">
        <v>4065</v>
      </c>
      <c r="B3563" s="2">
        <v>45563</v>
      </c>
      <c r="C3563" t="s">
        <v>259</v>
      </c>
      <c r="D3563" t="s">
        <v>31</v>
      </c>
      <c r="E3563" t="s">
        <v>170</v>
      </c>
      <c r="F3563" t="s">
        <v>33</v>
      </c>
      <c r="G3563">
        <v>43</v>
      </c>
      <c r="H3563" t="s">
        <v>99</v>
      </c>
      <c r="I3563" t="s">
        <v>99</v>
      </c>
      <c r="J3563" t="s">
        <v>100</v>
      </c>
      <c r="K3563" t="s">
        <v>326</v>
      </c>
      <c r="L3563" t="s">
        <v>112</v>
      </c>
      <c r="M3563" t="s">
        <v>39</v>
      </c>
      <c r="N3563" t="s">
        <v>126</v>
      </c>
      <c r="O3563">
        <v>3</v>
      </c>
      <c r="P3563" s="4">
        <v>3478</v>
      </c>
      <c r="Q3563" s="4">
        <v>2782</v>
      </c>
      <c r="R3563" s="3">
        <v>0</v>
      </c>
      <c r="S3563" s="4">
        <v>10434</v>
      </c>
      <c r="T3563" s="4">
        <v>8346</v>
      </c>
      <c r="U3563" s="4">
        <v>2088</v>
      </c>
      <c r="V3563" s="3">
        <v>0.20011500862564693</v>
      </c>
      <c r="W3563" t="s">
        <v>54</v>
      </c>
      <c r="X3563" t="s">
        <v>42</v>
      </c>
      <c r="Y3563" t="s">
        <v>56</v>
      </c>
      <c r="Z3563">
        <v>6</v>
      </c>
      <c r="AA3563" t="s">
        <v>220</v>
      </c>
      <c r="AB3563" t="s">
        <v>194</v>
      </c>
      <c r="AC3563">
        <v>3.8</v>
      </c>
    </row>
    <row r="3564" spans="1:29">
      <c r="A3564" t="s">
        <v>4066</v>
      </c>
      <c r="B3564" s="2">
        <v>45287</v>
      </c>
      <c r="C3564" t="s">
        <v>841</v>
      </c>
      <c r="D3564" t="s">
        <v>31</v>
      </c>
      <c r="E3564" t="s">
        <v>129</v>
      </c>
      <c r="F3564" t="s">
        <v>33</v>
      </c>
      <c r="G3564">
        <v>21</v>
      </c>
      <c r="H3564" t="s">
        <v>71</v>
      </c>
      <c r="I3564" t="s">
        <v>72</v>
      </c>
      <c r="J3564" t="s">
        <v>73</v>
      </c>
      <c r="K3564" t="s">
        <v>214</v>
      </c>
      <c r="L3564" t="s">
        <v>101</v>
      </c>
      <c r="M3564" t="s">
        <v>63</v>
      </c>
      <c r="N3564" t="s">
        <v>126</v>
      </c>
      <c r="O3564">
        <v>8</v>
      </c>
      <c r="P3564" s="4">
        <v>11618</v>
      </c>
      <c r="Q3564" s="4">
        <v>8481</v>
      </c>
      <c r="R3564" s="3">
        <v>0.15</v>
      </c>
      <c r="S3564" s="4">
        <v>79002</v>
      </c>
      <c r="T3564" s="4">
        <v>67848</v>
      </c>
      <c r="U3564" s="4">
        <v>11154</v>
      </c>
      <c r="V3564" s="3">
        <v>0.14118629908103592</v>
      </c>
      <c r="W3564" t="s">
        <v>84</v>
      </c>
      <c r="X3564" t="s">
        <v>55</v>
      </c>
      <c r="Y3564" t="s">
        <v>56</v>
      </c>
      <c r="Z3564">
        <v>2</v>
      </c>
      <c r="AA3564" t="s">
        <v>85</v>
      </c>
      <c r="AB3564" t="s">
        <v>95</v>
      </c>
      <c r="AC3564">
        <v>4.0999999999999996</v>
      </c>
    </row>
    <row r="3565" spans="1:29">
      <c r="A3565" t="s">
        <v>4067</v>
      </c>
      <c r="B3565" s="2">
        <v>45454</v>
      </c>
      <c r="C3565" t="s">
        <v>761</v>
      </c>
      <c r="D3565" t="s">
        <v>49</v>
      </c>
      <c r="E3565" t="s">
        <v>98</v>
      </c>
      <c r="F3565" t="s">
        <v>70</v>
      </c>
      <c r="G3565">
        <v>36</v>
      </c>
      <c r="H3565" t="s">
        <v>34</v>
      </c>
      <c r="I3565" t="s">
        <v>35</v>
      </c>
      <c r="J3565" t="s">
        <v>36</v>
      </c>
      <c r="K3565" t="s">
        <v>136</v>
      </c>
      <c r="L3565" t="s">
        <v>91</v>
      </c>
      <c r="M3565" t="s">
        <v>63</v>
      </c>
      <c r="N3565" t="s">
        <v>64</v>
      </c>
      <c r="O3565">
        <v>8</v>
      </c>
      <c r="P3565" s="4">
        <v>7068</v>
      </c>
      <c r="Q3565" s="4">
        <v>5654</v>
      </c>
      <c r="R3565" s="3">
        <v>0.1</v>
      </c>
      <c r="S3565" s="4">
        <v>50890</v>
      </c>
      <c r="T3565" s="4">
        <v>45232</v>
      </c>
      <c r="U3565" s="4">
        <v>5658</v>
      </c>
      <c r="V3565" s="3">
        <v>0.11118097858125368</v>
      </c>
      <c r="W3565" t="s">
        <v>54</v>
      </c>
      <c r="X3565" t="s">
        <v>76</v>
      </c>
      <c r="Y3565" t="s">
        <v>171</v>
      </c>
      <c r="Z3565">
        <v>9</v>
      </c>
      <c r="AA3565" t="s">
        <v>149</v>
      </c>
      <c r="AB3565" t="s">
        <v>95</v>
      </c>
      <c r="AC3565" t="s">
        <v>46</v>
      </c>
    </row>
    <row r="3566" spans="1:29">
      <c r="A3566" t="s">
        <v>4068</v>
      </c>
      <c r="B3566" s="2">
        <v>45326</v>
      </c>
      <c r="C3566" t="s">
        <v>336</v>
      </c>
      <c r="D3566" t="s">
        <v>31</v>
      </c>
      <c r="E3566" t="s">
        <v>135</v>
      </c>
      <c r="F3566" t="s">
        <v>33</v>
      </c>
      <c r="G3566">
        <v>53</v>
      </c>
      <c r="H3566" t="s">
        <v>88</v>
      </c>
      <c r="I3566" t="s">
        <v>89</v>
      </c>
      <c r="J3566" t="s">
        <v>82</v>
      </c>
      <c r="K3566" t="s">
        <v>219</v>
      </c>
      <c r="L3566" t="s">
        <v>155</v>
      </c>
      <c r="M3566" t="s">
        <v>39</v>
      </c>
      <c r="N3566" t="s">
        <v>113</v>
      </c>
      <c r="O3566">
        <v>1</v>
      </c>
      <c r="P3566" s="4">
        <v>1428</v>
      </c>
      <c r="Q3566" s="4">
        <v>914</v>
      </c>
      <c r="R3566" s="3">
        <v>0.1</v>
      </c>
      <c r="S3566" s="4">
        <v>1285</v>
      </c>
      <c r="T3566" s="4">
        <v>914</v>
      </c>
      <c r="U3566" s="4">
        <v>371</v>
      </c>
      <c r="V3566" s="3">
        <v>0.28871595330739297</v>
      </c>
      <c r="W3566" t="s">
        <v>54</v>
      </c>
      <c r="X3566" t="s">
        <v>55</v>
      </c>
      <c r="Y3566" t="s">
        <v>56</v>
      </c>
      <c r="Z3566">
        <v>6</v>
      </c>
      <c r="AA3566" t="s">
        <v>163</v>
      </c>
      <c r="AB3566" t="s">
        <v>150</v>
      </c>
      <c r="AC3566">
        <v>3.9</v>
      </c>
    </row>
    <row r="3567" spans="1:29">
      <c r="A3567" t="s">
        <v>4069</v>
      </c>
      <c r="B3567" s="2">
        <v>45205</v>
      </c>
      <c r="C3567" t="s">
        <v>475</v>
      </c>
      <c r="D3567" t="s">
        <v>31</v>
      </c>
      <c r="E3567" t="s">
        <v>124</v>
      </c>
      <c r="F3567" t="s">
        <v>70</v>
      </c>
      <c r="G3567">
        <v>53</v>
      </c>
      <c r="H3567" t="s">
        <v>105</v>
      </c>
      <c r="I3567" t="s">
        <v>89</v>
      </c>
      <c r="J3567" t="s">
        <v>82</v>
      </c>
      <c r="K3567" t="s">
        <v>326</v>
      </c>
      <c r="L3567" t="s">
        <v>112</v>
      </c>
      <c r="M3567" t="s">
        <v>63</v>
      </c>
      <c r="N3567" t="s">
        <v>126</v>
      </c>
      <c r="O3567">
        <v>5</v>
      </c>
      <c r="P3567" s="4">
        <v>10302</v>
      </c>
      <c r="Q3567" s="4">
        <v>6902</v>
      </c>
      <c r="R3567" s="3">
        <v>0.15</v>
      </c>
      <c r="S3567" s="4">
        <v>43784</v>
      </c>
      <c r="T3567" s="4">
        <v>34510</v>
      </c>
      <c r="U3567" s="4">
        <v>9274</v>
      </c>
      <c r="V3567" s="3">
        <v>0.21181253425909008</v>
      </c>
      <c r="W3567" t="s">
        <v>75</v>
      </c>
      <c r="X3567" t="s">
        <v>55</v>
      </c>
      <c r="Y3567" t="s">
        <v>56</v>
      </c>
      <c r="Z3567">
        <v>6</v>
      </c>
      <c r="AA3567" t="s">
        <v>226</v>
      </c>
      <c r="AB3567" t="s">
        <v>189</v>
      </c>
      <c r="AC3567">
        <v>3</v>
      </c>
    </row>
    <row r="3568" spans="1:29">
      <c r="A3568" t="s">
        <v>4070</v>
      </c>
      <c r="B3568" s="2">
        <v>45057</v>
      </c>
      <c r="C3568" t="s">
        <v>782</v>
      </c>
      <c r="D3568" t="s">
        <v>31</v>
      </c>
      <c r="E3568" t="s">
        <v>32</v>
      </c>
      <c r="F3568" t="s">
        <v>33</v>
      </c>
      <c r="G3568">
        <v>26</v>
      </c>
      <c r="H3568" t="s">
        <v>146</v>
      </c>
      <c r="I3568" t="s">
        <v>147</v>
      </c>
      <c r="J3568" t="s">
        <v>36</v>
      </c>
      <c r="K3568" t="s">
        <v>326</v>
      </c>
      <c r="L3568" t="s">
        <v>38</v>
      </c>
      <c r="M3568" t="s">
        <v>39</v>
      </c>
      <c r="N3568" t="s">
        <v>113</v>
      </c>
      <c r="O3568">
        <v>1</v>
      </c>
      <c r="P3568" s="4">
        <v>23142</v>
      </c>
      <c r="Q3568" s="4">
        <v>13885</v>
      </c>
      <c r="R3568" s="3">
        <v>0.2</v>
      </c>
      <c r="S3568" s="4">
        <v>18514</v>
      </c>
      <c r="T3568" s="4">
        <v>13885</v>
      </c>
      <c r="U3568" s="4">
        <v>4629</v>
      </c>
      <c r="V3568" s="3">
        <v>0.25002700658960786</v>
      </c>
      <c r="W3568" t="s">
        <v>84</v>
      </c>
      <c r="X3568" t="s">
        <v>76</v>
      </c>
      <c r="Y3568" t="s">
        <v>56</v>
      </c>
      <c r="Z3568">
        <v>6</v>
      </c>
      <c r="AA3568" t="s">
        <v>57</v>
      </c>
      <c r="AB3568" t="s">
        <v>150</v>
      </c>
      <c r="AC3568">
        <v>4.2</v>
      </c>
    </row>
    <row r="3569" spans="1:29">
      <c r="A3569" t="s">
        <v>4071</v>
      </c>
      <c r="B3569" s="2">
        <v>45115</v>
      </c>
      <c r="C3569" t="s">
        <v>367</v>
      </c>
      <c r="D3569" t="s">
        <v>49</v>
      </c>
      <c r="E3569" t="s">
        <v>170</v>
      </c>
      <c r="F3569" t="s">
        <v>33</v>
      </c>
      <c r="G3569">
        <v>46</v>
      </c>
      <c r="H3569" t="s">
        <v>88</v>
      </c>
      <c r="I3569" t="s">
        <v>89</v>
      </c>
      <c r="J3569" t="s">
        <v>82</v>
      </c>
      <c r="K3569" t="s">
        <v>326</v>
      </c>
      <c r="L3569" t="s">
        <v>155</v>
      </c>
      <c r="M3569" t="s">
        <v>92</v>
      </c>
      <c r="N3569" t="s">
        <v>53</v>
      </c>
      <c r="O3569">
        <v>3</v>
      </c>
      <c r="P3569" s="4">
        <v>23971</v>
      </c>
      <c r="Q3569" s="4">
        <v>13184</v>
      </c>
      <c r="R3569" s="3">
        <v>0</v>
      </c>
      <c r="S3569" s="4">
        <v>71913</v>
      </c>
      <c r="T3569" s="4">
        <v>39552</v>
      </c>
      <c r="U3569" s="4">
        <v>32361</v>
      </c>
      <c r="V3569" s="3">
        <v>0.45000208585373991</v>
      </c>
      <c r="W3569" t="s">
        <v>84</v>
      </c>
      <c r="X3569" t="s">
        <v>42</v>
      </c>
      <c r="Y3569" t="s">
        <v>56</v>
      </c>
      <c r="Z3569">
        <v>7</v>
      </c>
      <c r="AA3569" t="s">
        <v>172</v>
      </c>
      <c r="AB3569" t="s">
        <v>45</v>
      </c>
      <c r="AC3569">
        <v>3.2</v>
      </c>
    </row>
    <row r="3570" spans="1:29">
      <c r="A3570" t="s">
        <v>4072</v>
      </c>
      <c r="B3570" s="2">
        <v>45617</v>
      </c>
      <c r="C3570" t="s">
        <v>888</v>
      </c>
      <c r="D3570" t="s">
        <v>31</v>
      </c>
      <c r="E3570" t="s">
        <v>188</v>
      </c>
      <c r="F3570" t="s">
        <v>33</v>
      </c>
      <c r="G3570">
        <v>23</v>
      </c>
      <c r="H3570" t="s">
        <v>146</v>
      </c>
      <c r="I3570" t="s">
        <v>147</v>
      </c>
      <c r="J3570" t="s">
        <v>36</v>
      </c>
      <c r="K3570" t="s">
        <v>179</v>
      </c>
      <c r="L3570" t="s">
        <v>101</v>
      </c>
      <c r="M3570" t="s">
        <v>107</v>
      </c>
      <c r="N3570" t="s">
        <v>113</v>
      </c>
      <c r="O3570">
        <v>2</v>
      </c>
      <c r="P3570" s="4">
        <v>5506</v>
      </c>
      <c r="Q3570" s="4">
        <v>3634</v>
      </c>
      <c r="R3570" s="3">
        <v>0</v>
      </c>
      <c r="S3570" s="4">
        <v>11012</v>
      </c>
      <c r="T3570" s="4">
        <v>7268</v>
      </c>
      <c r="U3570" s="4">
        <v>3744</v>
      </c>
      <c r="V3570" s="3">
        <v>0.33999273519796586</v>
      </c>
      <c r="W3570" t="s">
        <v>54</v>
      </c>
      <c r="X3570" t="s">
        <v>76</v>
      </c>
      <c r="Y3570" t="s">
        <v>56</v>
      </c>
      <c r="Z3570">
        <v>1</v>
      </c>
      <c r="AA3570" t="s">
        <v>159</v>
      </c>
      <c r="AB3570" t="s">
        <v>194</v>
      </c>
      <c r="AC3570">
        <v>3.5</v>
      </c>
    </row>
    <row r="3571" spans="1:29">
      <c r="A3571" t="s">
        <v>4073</v>
      </c>
      <c r="B3571" s="2">
        <v>45604</v>
      </c>
      <c r="C3571" t="s">
        <v>1275</v>
      </c>
      <c r="D3571" t="s">
        <v>49</v>
      </c>
      <c r="E3571" t="s">
        <v>170</v>
      </c>
      <c r="F3571" t="s">
        <v>33</v>
      </c>
      <c r="G3571">
        <v>50</v>
      </c>
      <c r="H3571" t="s">
        <v>105</v>
      </c>
      <c r="I3571" t="s">
        <v>89</v>
      </c>
      <c r="J3571" t="s">
        <v>82</v>
      </c>
      <c r="K3571" t="s">
        <v>214</v>
      </c>
      <c r="L3571" t="s">
        <v>112</v>
      </c>
      <c r="M3571" t="s">
        <v>63</v>
      </c>
      <c r="N3571" t="s">
        <v>40</v>
      </c>
      <c r="O3571">
        <v>8</v>
      </c>
      <c r="P3571" s="4">
        <v>20375</v>
      </c>
      <c r="Q3571" s="4">
        <v>14466</v>
      </c>
      <c r="R3571" s="3">
        <v>0</v>
      </c>
      <c r="S3571" s="4">
        <v>163000</v>
      </c>
      <c r="T3571" s="4">
        <v>115728</v>
      </c>
      <c r="U3571" s="4">
        <v>47272</v>
      </c>
      <c r="V3571" s="3">
        <v>0.29001226993865031</v>
      </c>
      <c r="W3571" t="s">
        <v>75</v>
      </c>
      <c r="X3571" t="s">
        <v>55</v>
      </c>
      <c r="Y3571" t="s">
        <v>156</v>
      </c>
      <c r="Z3571">
        <v>0</v>
      </c>
      <c r="AA3571" t="s">
        <v>44</v>
      </c>
      <c r="AB3571" t="s">
        <v>194</v>
      </c>
      <c r="AC3571">
        <v>1.9</v>
      </c>
    </row>
    <row r="3572" spans="1:29">
      <c r="A3572" t="s">
        <v>4074</v>
      </c>
      <c r="B3572" s="2">
        <v>45261</v>
      </c>
      <c r="C3572" t="s">
        <v>687</v>
      </c>
      <c r="D3572" t="s">
        <v>31</v>
      </c>
      <c r="E3572" t="s">
        <v>60</v>
      </c>
      <c r="F3572" t="s">
        <v>70</v>
      </c>
      <c r="G3572">
        <v>31</v>
      </c>
      <c r="H3572" t="s">
        <v>88</v>
      </c>
      <c r="I3572" t="s">
        <v>89</v>
      </c>
      <c r="J3572" t="s">
        <v>82</v>
      </c>
      <c r="K3572" t="s">
        <v>51</v>
      </c>
      <c r="L3572" t="s">
        <v>131</v>
      </c>
      <c r="M3572" t="s">
        <v>63</v>
      </c>
      <c r="N3572" t="s">
        <v>53</v>
      </c>
      <c r="O3572">
        <v>1</v>
      </c>
      <c r="P3572" s="4">
        <v>15037</v>
      </c>
      <c r="Q3572" s="4">
        <v>8721</v>
      </c>
      <c r="R3572" s="3">
        <v>0.15</v>
      </c>
      <c r="S3572" s="4">
        <v>12781</v>
      </c>
      <c r="T3572" s="4">
        <v>8721</v>
      </c>
      <c r="U3572" s="4">
        <v>4060</v>
      </c>
      <c r="V3572" s="3">
        <v>0.31765902511540567</v>
      </c>
      <c r="W3572" t="s">
        <v>75</v>
      </c>
      <c r="X3572" t="s">
        <v>42</v>
      </c>
      <c r="Y3572" t="s">
        <v>56</v>
      </c>
      <c r="Z3572">
        <v>5</v>
      </c>
      <c r="AA3572" t="s">
        <v>85</v>
      </c>
      <c r="AB3572" t="s">
        <v>66</v>
      </c>
      <c r="AC3572">
        <v>3.5</v>
      </c>
    </row>
    <row r="3573" spans="1:29">
      <c r="A3573" t="s">
        <v>4075</v>
      </c>
      <c r="B3573" s="2">
        <v>45324</v>
      </c>
      <c r="C3573" t="s">
        <v>728</v>
      </c>
      <c r="D3573" t="s">
        <v>31</v>
      </c>
      <c r="E3573" t="s">
        <v>69</v>
      </c>
      <c r="F3573" t="s">
        <v>70</v>
      </c>
      <c r="G3573">
        <v>22</v>
      </c>
      <c r="H3573" t="s">
        <v>80</v>
      </c>
      <c r="I3573" t="s">
        <v>81</v>
      </c>
      <c r="J3573" t="s">
        <v>82</v>
      </c>
      <c r="K3573" t="s">
        <v>192</v>
      </c>
      <c r="L3573" t="s">
        <v>137</v>
      </c>
      <c r="M3573" t="s">
        <v>83</v>
      </c>
      <c r="N3573" t="s">
        <v>64</v>
      </c>
      <c r="O3573">
        <v>1</v>
      </c>
      <c r="P3573" s="4">
        <v>22359</v>
      </c>
      <c r="Q3573" s="4">
        <v>14981</v>
      </c>
      <c r="R3573" s="3">
        <v>0</v>
      </c>
      <c r="S3573" s="4">
        <v>22359</v>
      </c>
      <c r="T3573" s="4">
        <v>14981</v>
      </c>
      <c r="U3573" s="4">
        <v>7378</v>
      </c>
      <c r="V3573" s="3">
        <v>0.3299789793819044</v>
      </c>
      <c r="W3573" t="s">
        <v>54</v>
      </c>
      <c r="X3573" t="s">
        <v>42</v>
      </c>
      <c r="Y3573" t="s">
        <v>56</v>
      </c>
      <c r="Z3573">
        <v>4</v>
      </c>
      <c r="AA3573" t="s">
        <v>85</v>
      </c>
      <c r="AB3573" t="s">
        <v>150</v>
      </c>
      <c r="AC3573">
        <v>4.5999999999999996</v>
      </c>
    </row>
    <row r="3574" spans="1:29">
      <c r="A3574" t="s">
        <v>4076</v>
      </c>
      <c r="B3574" s="2">
        <v>45652</v>
      </c>
      <c r="C3574" t="s">
        <v>247</v>
      </c>
      <c r="D3574" t="s">
        <v>49</v>
      </c>
      <c r="E3574" t="s">
        <v>135</v>
      </c>
      <c r="F3574" t="s">
        <v>33</v>
      </c>
      <c r="G3574">
        <v>34</v>
      </c>
      <c r="H3574" t="s">
        <v>80</v>
      </c>
      <c r="I3574" t="s">
        <v>81</v>
      </c>
      <c r="J3574" t="s">
        <v>82</v>
      </c>
      <c r="K3574" t="s">
        <v>323</v>
      </c>
      <c r="L3574" t="s">
        <v>137</v>
      </c>
      <c r="M3574" t="s">
        <v>92</v>
      </c>
      <c r="N3574" t="s">
        <v>113</v>
      </c>
      <c r="O3574">
        <v>7</v>
      </c>
      <c r="P3574" s="4">
        <v>22929</v>
      </c>
      <c r="Q3574" s="4">
        <v>16280</v>
      </c>
      <c r="R3574" s="3">
        <v>0.1</v>
      </c>
      <c r="S3574" s="4">
        <v>144453</v>
      </c>
      <c r="T3574" s="4">
        <v>113960</v>
      </c>
      <c r="U3574" s="4">
        <v>30493</v>
      </c>
      <c r="V3574" s="3">
        <v>0.21109288142163887</v>
      </c>
      <c r="W3574" t="s">
        <v>41</v>
      </c>
      <c r="X3574" t="s">
        <v>42</v>
      </c>
      <c r="Y3574" t="s">
        <v>156</v>
      </c>
      <c r="Z3574">
        <v>0</v>
      </c>
      <c r="AA3574" t="s">
        <v>149</v>
      </c>
      <c r="AB3574" t="s">
        <v>45</v>
      </c>
      <c r="AC3574">
        <v>2.5</v>
      </c>
    </row>
    <row r="3575" spans="1:29">
      <c r="A3575" t="s">
        <v>4077</v>
      </c>
      <c r="B3575" s="2">
        <v>45234</v>
      </c>
      <c r="C3575" t="s">
        <v>1394</v>
      </c>
      <c r="D3575" t="s">
        <v>49</v>
      </c>
      <c r="E3575" t="s">
        <v>60</v>
      </c>
      <c r="F3575" t="s">
        <v>70</v>
      </c>
      <c r="G3575">
        <v>30</v>
      </c>
      <c r="H3575" t="s">
        <v>80</v>
      </c>
      <c r="I3575" t="s">
        <v>81</v>
      </c>
      <c r="J3575" t="s">
        <v>82</v>
      </c>
      <c r="K3575" t="s">
        <v>199</v>
      </c>
      <c r="L3575" t="s">
        <v>38</v>
      </c>
      <c r="M3575" t="s">
        <v>107</v>
      </c>
      <c r="N3575" t="s">
        <v>126</v>
      </c>
      <c r="O3575">
        <v>8</v>
      </c>
      <c r="P3575" s="4">
        <v>16505</v>
      </c>
      <c r="Q3575" s="4">
        <v>9408</v>
      </c>
      <c r="R3575" s="3">
        <v>0</v>
      </c>
      <c r="S3575" s="4">
        <v>132040</v>
      </c>
      <c r="T3575" s="4">
        <v>75264</v>
      </c>
      <c r="U3575" s="4">
        <v>56776</v>
      </c>
      <c r="V3575" s="3">
        <v>0.42999091184489546</v>
      </c>
      <c r="W3575" t="s">
        <v>41</v>
      </c>
      <c r="X3575" t="s">
        <v>55</v>
      </c>
      <c r="Y3575" t="s">
        <v>56</v>
      </c>
      <c r="Z3575">
        <v>4</v>
      </c>
      <c r="AA3575" t="s">
        <v>44</v>
      </c>
      <c r="AB3575" t="s">
        <v>66</v>
      </c>
      <c r="AC3575">
        <v>3.9</v>
      </c>
    </row>
    <row r="3576" spans="1:29">
      <c r="A3576" t="s">
        <v>4078</v>
      </c>
      <c r="B3576" s="2">
        <v>45529</v>
      </c>
      <c r="C3576" t="s">
        <v>488</v>
      </c>
      <c r="D3576" t="s">
        <v>49</v>
      </c>
      <c r="E3576" t="s">
        <v>69</v>
      </c>
      <c r="F3576" t="s">
        <v>70</v>
      </c>
      <c r="G3576">
        <v>50</v>
      </c>
      <c r="H3576" t="s">
        <v>80</v>
      </c>
      <c r="I3576" t="s">
        <v>81</v>
      </c>
      <c r="J3576" t="s">
        <v>82</v>
      </c>
      <c r="K3576" t="s">
        <v>337</v>
      </c>
      <c r="L3576" t="s">
        <v>52</v>
      </c>
      <c r="M3576" t="s">
        <v>83</v>
      </c>
      <c r="N3576" t="s">
        <v>53</v>
      </c>
      <c r="O3576">
        <v>2</v>
      </c>
      <c r="P3576" s="4">
        <v>24087</v>
      </c>
      <c r="Q3576" s="4">
        <v>13248</v>
      </c>
      <c r="R3576" s="3">
        <v>0</v>
      </c>
      <c r="S3576" s="4">
        <v>48174</v>
      </c>
      <c r="T3576" s="4">
        <v>26496</v>
      </c>
      <c r="U3576" s="4">
        <v>21678</v>
      </c>
      <c r="V3576" s="3">
        <v>0.44999377257441775</v>
      </c>
      <c r="W3576" t="s">
        <v>41</v>
      </c>
      <c r="X3576" t="s">
        <v>76</v>
      </c>
      <c r="Y3576" t="s">
        <v>171</v>
      </c>
      <c r="Z3576">
        <v>6</v>
      </c>
      <c r="AA3576" t="s">
        <v>172</v>
      </c>
      <c r="AB3576" t="s">
        <v>95</v>
      </c>
      <c r="AC3576" t="s">
        <v>46</v>
      </c>
    </row>
    <row r="3577" spans="1:29">
      <c r="A3577" t="s">
        <v>4079</v>
      </c>
      <c r="B3577" s="2">
        <v>45074</v>
      </c>
      <c r="C3577" t="s">
        <v>233</v>
      </c>
      <c r="D3577" t="s">
        <v>49</v>
      </c>
      <c r="E3577" t="s">
        <v>135</v>
      </c>
      <c r="F3577" t="s">
        <v>33</v>
      </c>
      <c r="G3577">
        <v>41</v>
      </c>
      <c r="H3577" t="s">
        <v>34</v>
      </c>
      <c r="I3577" t="s">
        <v>35</v>
      </c>
      <c r="J3577" t="s">
        <v>36</v>
      </c>
      <c r="K3577" t="s">
        <v>323</v>
      </c>
      <c r="L3577" t="s">
        <v>62</v>
      </c>
      <c r="M3577" t="s">
        <v>39</v>
      </c>
      <c r="N3577" t="s">
        <v>113</v>
      </c>
      <c r="O3577">
        <v>8</v>
      </c>
      <c r="P3577" s="4">
        <v>9836</v>
      </c>
      <c r="Q3577" s="4">
        <v>6393</v>
      </c>
      <c r="R3577" s="3">
        <v>0.1</v>
      </c>
      <c r="S3577" s="4">
        <v>70819</v>
      </c>
      <c r="T3577" s="4">
        <v>51144</v>
      </c>
      <c r="U3577" s="4">
        <v>19675</v>
      </c>
      <c r="V3577" s="3">
        <v>0.27782092376339684</v>
      </c>
      <c r="W3577" t="s">
        <v>54</v>
      </c>
      <c r="X3577" t="s">
        <v>42</v>
      </c>
      <c r="Y3577" t="s">
        <v>56</v>
      </c>
      <c r="Z3577">
        <v>3</v>
      </c>
      <c r="AA3577" t="s">
        <v>149</v>
      </c>
      <c r="AB3577" t="s">
        <v>121</v>
      </c>
      <c r="AC3577">
        <v>4.4000000000000004</v>
      </c>
    </row>
    <row r="3578" spans="1:29">
      <c r="A3578" t="s">
        <v>4080</v>
      </c>
      <c r="B3578" s="2">
        <v>45547</v>
      </c>
      <c r="C3578" t="s">
        <v>958</v>
      </c>
      <c r="D3578" t="s">
        <v>49</v>
      </c>
      <c r="E3578" t="s">
        <v>129</v>
      </c>
      <c r="F3578" t="s">
        <v>33</v>
      </c>
      <c r="G3578">
        <v>60</v>
      </c>
      <c r="H3578" t="s">
        <v>99</v>
      </c>
      <c r="I3578" t="s">
        <v>99</v>
      </c>
      <c r="J3578" t="s">
        <v>100</v>
      </c>
      <c r="K3578" t="s">
        <v>179</v>
      </c>
      <c r="L3578" t="s">
        <v>155</v>
      </c>
      <c r="M3578" t="s">
        <v>63</v>
      </c>
      <c r="N3578" t="s">
        <v>53</v>
      </c>
      <c r="O3578">
        <v>4</v>
      </c>
      <c r="P3578" s="4">
        <v>24033</v>
      </c>
      <c r="Q3578" s="4">
        <v>17784</v>
      </c>
      <c r="R3578" s="3">
        <v>0.05</v>
      </c>
      <c r="S3578" s="4">
        <v>91325</v>
      </c>
      <c r="T3578" s="4">
        <v>71136</v>
      </c>
      <c r="U3578" s="4">
        <v>20189</v>
      </c>
      <c r="V3578" s="3">
        <v>0.221067615658363</v>
      </c>
      <c r="W3578" t="s">
        <v>41</v>
      </c>
      <c r="X3578" t="s">
        <v>42</v>
      </c>
      <c r="Y3578" t="s">
        <v>56</v>
      </c>
      <c r="Z3578">
        <v>4</v>
      </c>
      <c r="AA3578" t="s">
        <v>94</v>
      </c>
      <c r="AB3578" t="s">
        <v>132</v>
      </c>
      <c r="AC3578">
        <v>4.9000000000000004</v>
      </c>
    </row>
    <row r="3579" spans="1:29">
      <c r="A3579" t="s">
        <v>4081</v>
      </c>
      <c r="B3579" s="2">
        <v>45637</v>
      </c>
      <c r="C3579" t="s">
        <v>684</v>
      </c>
      <c r="D3579" t="s">
        <v>31</v>
      </c>
      <c r="E3579" t="s">
        <v>129</v>
      </c>
      <c r="F3579" t="s">
        <v>33</v>
      </c>
      <c r="G3579">
        <v>60</v>
      </c>
      <c r="H3579" t="s">
        <v>71</v>
      </c>
      <c r="I3579" t="s">
        <v>72</v>
      </c>
      <c r="J3579" t="s">
        <v>73</v>
      </c>
      <c r="K3579" t="s">
        <v>61</v>
      </c>
      <c r="L3579" t="s">
        <v>131</v>
      </c>
      <c r="M3579" t="s">
        <v>83</v>
      </c>
      <c r="N3579" t="s">
        <v>64</v>
      </c>
      <c r="O3579">
        <v>5</v>
      </c>
      <c r="P3579" s="4">
        <v>16452</v>
      </c>
      <c r="Q3579" s="4">
        <v>12174</v>
      </c>
      <c r="R3579" s="3">
        <v>0</v>
      </c>
      <c r="S3579" s="4">
        <v>82260</v>
      </c>
      <c r="T3579" s="4">
        <v>60870</v>
      </c>
      <c r="U3579" s="4">
        <v>21390</v>
      </c>
      <c r="V3579" s="3">
        <v>0.26002917578409918</v>
      </c>
      <c r="W3579" t="s">
        <v>54</v>
      </c>
      <c r="X3579" t="s">
        <v>76</v>
      </c>
      <c r="Y3579" t="s">
        <v>56</v>
      </c>
      <c r="Z3579">
        <v>4</v>
      </c>
      <c r="AA3579" t="s">
        <v>85</v>
      </c>
      <c r="AB3579" t="s">
        <v>45</v>
      </c>
      <c r="AC3579">
        <v>4.0999999999999996</v>
      </c>
    </row>
    <row r="3580" spans="1:29">
      <c r="A3580" t="s">
        <v>4082</v>
      </c>
      <c r="B3580" s="2">
        <v>45510</v>
      </c>
      <c r="C3580" t="s">
        <v>835</v>
      </c>
      <c r="D3580" t="s">
        <v>31</v>
      </c>
      <c r="E3580" t="s">
        <v>69</v>
      </c>
      <c r="F3580" t="s">
        <v>70</v>
      </c>
      <c r="G3580">
        <v>30</v>
      </c>
      <c r="H3580" t="s">
        <v>99</v>
      </c>
      <c r="I3580" t="s">
        <v>99</v>
      </c>
      <c r="J3580" t="s">
        <v>100</v>
      </c>
      <c r="K3580" t="s">
        <v>269</v>
      </c>
      <c r="L3580" t="s">
        <v>142</v>
      </c>
      <c r="M3580" t="s">
        <v>83</v>
      </c>
      <c r="N3580" t="s">
        <v>126</v>
      </c>
      <c r="O3580">
        <v>6</v>
      </c>
      <c r="P3580" s="4">
        <v>19241</v>
      </c>
      <c r="Q3580" s="4">
        <v>13661</v>
      </c>
      <c r="R3580" s="3">
        <v>0</v>
      </c>
      <c r="S3580" s="4">
        <v>115446</v>
      </c>
      <c r="T3580" s="4">
        <v>81966</v>
      </c>
      <c r="U3580" s="4">
        <v>33480</v>
      </c>
      <c r="V3580" s="3">
        <v>0.29000571695857802</v>
      </c>
      <c r="W3580" t="s">
        <v>41</v>
      </c>
      <c r="X3580" t="s">
        <v>76</v>
      </c>
      <c r="Y3580" t="s">
        <v>56</v>
      </c>
      <c r="Z3580">
        <v>4</v>
      </c>
      <c r="AA3580" t="s">
        <v>163</v>
      </c>
      <c r="AB3580" t="s">
        <v>132</v>
      </c>
      <c r="AC3580">
        <v>3.5</v>
      </c>
    </row>
    <row r="3581" spans="1:29">
      <c r="A3581" t="s">
        <v>4083</v>
      </c>
      <c r="B3581" s="2">
        <v>45549</v>
      </c>
      <c r="C3581" t="s">
        <v>583</v>
      </c>
      <c r="D3581" t="s">
        <v>31</v>
      </c>
      <c r="E3581" t="s">
        <v>119</v>
      </c>
      <c r="F3581" t="s">
        <v>70</v>
      </c>
      <c r="G3581">
        <v>37</v>
      </c>
      <c r="H3581" t="s">
        <v>80</v>
      </c>
      <c r="I3581" t="s">
        <v>81</v>
      </c>
      <c r="J3581" t="s">
        <v>82</v>
      </c>
      <c r="K3581" t="s">
        <v>116</v>
      </c>
      <c r="L3581" t="s">
        <v>137</v>
      </c>
      <c r="M3581" t="s">
        <v>83</v>
      </c>
      <c r="N3581" t="s">
        <v>126</v>
      </c>
      <c r="O3581">
        <v>4</v>
      </c>
      <c r="P3581" s="4">
        <v>3878</v>
      </c>
      <c r="Q3581" s="4">
        <v>2715</v>
      </c>
      <c r="R3581" s="3">
        <v>0.15</v>
      </c>
      <c r="S3581" s="4">
        <v>13185</v>
      </c>
      <c r="T3581" s="4">
        <v>10860</v>
      </c>
      <c r="U3581" s="4">
        <v>2325</v>
      </c>
      <c r="V3581" s="3">
        <v>0.17633674630261661</v>
      </c>
      <c r="W3581" t="s">
        <v>84</v>
      </c>
      <c r="X3581" t="s">
        <v>55</v>
      </c>
      <c r="Y3581" t="s">
        <v>56</v>
      </c>
      <c r="Z3581">
        <v>6</v>
      </c>
      <c r="AA3581" t="s">
        <v>108</v>
      </c>
      <c r="AB3581" t="s">
        <v>121</v>
      </c>
      <c r="AC3581">
        <v>3</v>
      </c>
    </row>
    <row r="3582" spans="1:29">
      <c r="A3582" t="s">
        <v>4084</v>
      </c>
      <c r="B3582" s="2">
        <v>45025</v>
      </c>
      <c r="C3582" t="s">
        <v>903</v>
      </c>
      <c r="D3582" t="s">
        <v>49</v>
      </c>
      <c r="E3582" t="s">
        <v>98</v>
      </c>
      <c r="F3582" t="s">
        <v>70</v>
      </c>
      <c r="G3582">
        <v>22</v>
      </c>
      <c r="H3582" t="s">
        <v>99</v>
      </c>
      <c r="I3582" t="s">
        <v>99</v>
      </c>
      <c r="J3582" t="s">
        <v>100</v>
      </c>
      <c r="K3582" t="s">
        <v>116</v>
      </c>
      <c r="L3582" t="s">
        <v>142</v>
      </c>
      <c r="M3582" t="s">
        <v>39</v>
      </c>
      <c r="N3582" t="s">
        <v>126</v>
      </c>
      <c r="O3582">
        <v>6</v>
      </c>
      <c r="P3582" s="4">
        <v>19940</v>
      </c>
      <c r="Q3582" s="4">
        <v>14955</v>
      </c>
      <c r="R3582" s="3">
        <v>0.05</v>
      </c>
      <c r="S3582" s="4">
        <v>113658</v>
      </c>
      <c r="T3582" s="4">
        <v>89730</v>
      </c>
      <c r="U3582" s="4">
        <v>23928</v>
      </c>
      <c r="V3582" s="3">
        <v>0.21052631578947367</v>
      </c>
      <c r="W3582" t="s">
        <v>75</v>
      </c>
      <c r="X3582" t="s">
        <v>55</v>
      </c>
      <c r="Y3582" t="s">
        <v>56</v>
      </c>
      <c r="Z3582">
        <v>6</v>
      </c>
      <c r="AA3582" t="s">
        <v>193</v>
      </c>
      <c r="AB3582" t="s">
        <v>121</v>
      </c>
      <c r="AC3582">
        <v>4.5</v>
      </c>
    </row>
    <row r="3583" spans="1:29">
      <c r="A3583" t="s">
        <v>4085</v>
      </c>
      <c r="B3583" s="2">
        <v>44990</v>
      </c>
      <c r="C3583" t="s">
        <v>118</v>
      </c>
      <c r="D3583" t="s">
        <v>31</v>
      </c>
      <c r="E3583" t="s">
        <v>129</v>
      </c>
      <c r="F3583" t="s">
        <v>33</v>
      </c>
      <c r="G3583">
        <v>47</v>
      </c>
      <c r="H3583" t="s">
        <v>88</v>
      </c>
      <c r="I3583" t="s">
        <v>89</v>
      </c>
      <c r="J3583" t="s">
        <v>82</v>
      </c>
      <c r="K3583" t="s">
        <v>106</v>
      </c>
      <c r="L3583" t="s">
        <v>52</v>
      </c>
      <c r="M3583" t="s">
        <v>83</v>
      </c>
      <c r="N3583" t="s">
        <v>40</v>
      </c>
      <c r="O3583">
        <v>5</v>
      </c>
      <c r="P3583" s="4">
        <v>2873</v>
      </c>
      <c r="Q3583" s="4">
        <v>2069</v>
      </c>
      <c r="R3583" s="3">
        <v>0</v>
      </c>
      <c r="S3583" s="4">
        <v>14365</v>
      </c>
      <c r="T3583" s="4">
        <v>10345</v>
      </c>
      <c r="U3583" s="4">
        <v>4020</v>
      </c>
      <c r="V3583" s="3">
        <v>0.27984684998259657</v>
      </c>
      <c r="W3583" t="s">
        <v>84</v>
      </c>
      <c r="X3583" t="s">
        <v>76</v>
      </c>
      <c r="Y3583" t="s">
        <v>156</v>
      </c>
      <c r="Z3583">
        <v>0</v>
      </c>
      <c r="AA3583" t="s">
        <v>185</v>
      </c>
      <c r="AB3583" t="s">
        <v>66</v>
      </c>
      <c r="AC3583">
        <v>1.2</v>
      </c>
    </row>
    <row r="3584" spans="1:29">
      <c r="A3584" t="s">
        <v>4086</v>
      </c>
      <c r="B3584" s="2">
        <v>45190</v>
      </c>
      <c r="C3584" t="s">
        <v>782</v>
      </c>
      <c r="D3584" t="s">
        <v>31</v>
      </c>
      <c r="E3584" t="s">
        <v>135</v>
      </c>
      <c r="F3584" t="s">
        <v>33</v>
      </c>
      <c r="G3584">
        <v>54</v>
      </c>
      <c r="H3584" t="s">
        <v>88</v>
      </c>
      <c r="I3584" t="s">
        <v>89</v>
      </c>
      <c r="J3584" t="s">
        <v>82</v>
      </c>
      <c r="K3584" t="s">
        <v>61</v>
      </c>
      <c r="L3584" t="s">
        <v>137</v>
      </c>
      <c r="M3584" t="s">
        <v>107</v>
      </c>
      <c r="N3584" t="s">
        <v>53</v>
      </c>
      <c r="O3584">
        <v>1</v>
      </c>
      <c r="P3584" s="4">
        <v>8824</v>
      </c>
      <c r="Q3584" s="4">
        <v>5736</v>
      </c>
      <c r="R3584" s="3">
        <v>0.15</v>
      </c>
      <c r="S3584" s="4">
        <v>7500</v>
      </c>
      <c r="T3584" s="4">
        <v>5736</v>
      </c>
      <c r="U3584" s="4">
        <v>1764</v>
      </c>
      <c r="V3584" s="3">
        <v>0.23519999999999999</v>
      </c>
      <c r="W3584" t="s">
        <v>41</v>
      </c>
      <c r="X3584" t="s">
        <v>42</v>
      </c>
      <c r="Y3584" t="s">
        <v>171</v>
      </c>
      <c r="Z3584">
        <v>4</v>
      </c>
      <c r="AA3584" t="s">
        <v>149</v>
      </c>
      <c r="AB3584" t="s">
        <v>121</v>
      </c>
      <c r="AC3584" t="s">
        <v>46</v>
      </c>
    </row>
    <row r="3585" spans="1:29">
      <c r="A3585" t="s">
        <v>4087</v>
      </c>
      <c r="B3585" s="2">
        <v>45039</v>
      </c>
      <c r="C3585" t="s">
        <v>747</v>
      </c>
      <c r="D3585" t="s">
        <v>31</v>
      </c>
      <c r="E3585" t="s">
        <v>124</v>
      </c>
      <c r="F3585" t="s">
        <v>70</v>
      </c>
      <c r="G3585">
        <v>40</v>
      </c>
      <c r="H3585" t="s">
        <v>153</v>
      </c>
      <c r="I3585" t="s">
        <v>154</v>
      </c>
      <c r="J3585" t="s">
        <v>36</v>
      </c>
      <c r="K3585" t="s">
        <v>148</v>
      </c>
      <c r="L3585" t="s">
        <v>131</v>
      </c>
      <c r="M3585" t="s">
        <v>92</v>
      </c>
      <c r="N3585" t="s">
        <v>53</v>
      </c>
      <c r="O3585">
        <v>2</v>
      </c>
      <c r="P3585" s="4">
        <v>24764</v>
      </c>
      <c r="Q3585" s="4">
        <v>18821</v>
      </c>
      <c r="R3585" s="3">
        <v>0</v>
      </c>
      <c r="S3585" s="4">
        <v>49528</v>
      </c>
      <c r="T3585" s="4">
        <v>37642</v>
      </c>
      <c r="U3585" s="4">
        <v>11886</v>
      </c>
      <c r="V3585" s="3">
        <v>0.23998546276853497</v>
      </c>
      <c r="W3585" t="s">
        <v>75</v>
      </c>
      <c r="X3585" t="s">
        <v>76</v>
      </c>
      <c r="Y3585" t="s">
        <v>56</v>
      </c>
      <c r="Z3585">
        <v>4</v>
      </c>
      <c r="AA3585" t="s">
        <v>108</v>
      </c>
      <c r="AB3585" t="s">
        <v>132</v>
      </c>
      <c r="AC3585">
        <v>3</v>
      </c>
    </row>
    <row r="3586" spans="1:29">
      <c r="A3586" t="s">
        <v>4088</v>
      </c>
      <c r="B3586" s="2">
        <v>45571</v>
      </c>
      <c r="C3586" t="s">
        <v>808</v>
      </c>
      <c r="D3586" t="s">
        <v>31</v>
      </c>
      <c r="E3586" t="s">
        <v>98</v>
      </c>
      <c r="F3586" t="s">
        <v>70</v>
      </c>
      <c r="G3586">
        <v>56</v>
      </c>
      <c r="H3586" t="s">
        <v>105</v>
      </c>
      <c r="I3586" t="s">
        <v>89</v>
      </c>
      <c r="J3586" t="s">
        <v>82</v>
      </c>
      <c r="K3586" t="s">
        <v>61</v>
      </c>
      <c r="L3586" t="s">
        <v>62</v>
      </c>
      <c r="M3586" t="s">
        <v>63</v>
      </c>
      <c r="N3586" t="s">
        <v>53</v>
      </c>
      <c r="O3586">
        <v>8</v>
      </c>
      <c r="P3586" s="4">
        <v>8118</v>
      </c>
      <c r="Q3586" s="4">
        <v>4627</v>
      </c>
      <c r="R3586" s="3">
        <v>0.05</v>
      </c>
      <c r="S3586" s="4">
        <v>61697</v>
      </c>
      <c r="T3586" s="4">
        <v>37016</v>
      </c>
      <c r="U3586" s="4">
        <v>24681</v>
      </c>
      <c r="V3586" s="3">
        <v>0.40003565813572783</v>
      </c>
      <c r="W3586" t="s">
        <v>41</v>
      </c>
      <c r="X3586" t="s">
        <v>76</v>
      </c>
      <c r="Y3586" t="s">
        <v>56</v>
      </c>
      <c r="Z3586">
        <v>1</v>
      </c>
      <c r="AA3586" t="s">
        <v>102</v>
      </c>
      <c r="AB3586" t="s">
        <v>95</v>
      </c>
      <c r="AC3586">
        <v>4.0999999999999996</v>
      </c>
    </row>
    <row r="3587" spans="1:29">
      <c r="A3587" t="s">
        <v>4089</v>
      </c>
      <c r="B3587" s="2">
        <v>45603</v>
      </c>
      <c r="C3587" t="s">
        <v>1182</v>
      </c>
      <c r="D3587" t="s">
        <v>31</v>
      </c>
      <c r="E3587" t="s">
        <v>135</v>
      </c>
      <c r="F3587" t="s">
        <v>33</v>
      </c>
      <c r="G3587">
        <v>20</v>
      </c>
      <c r="H3587" t="s">
        <v>153</v>
      </c>
      <c r="I3587" t="s">
        <v>154</v>
      </c>
      <c r="J3587" t="s">
        <v>36</v>
      </c>
      <c r="K3587" t="s">
        <v>337</v>
      </c>
      <c r="L3587" t="s">
        <v>112</v>
      </c>
      <c r="M3587" t="s">
        <v>92</v>
      </c>
      <c r="N3587" t="s">
        <v>126</v>
      </c>
      <c r="O3587">
        <v>5</v>
      </c>
      <c r="P3587" s="4">
        <v>12778</v>
      </c>
      <c r="Q3587" s="4">
        <v>9584</v>
      </c>
      <c r="R3587" s="3">
        <v>0</v>
      </c>
      <c r="S3587" s="4">
        <v>63890</v>
      </c>
      <c r="T3587" s="4">
        <v>47920</v>
      </c>
      <c r="U3587" s="4">
        <v>15970</v>
      </c>
      <c r="V3587" s="3">
        <v>0.24996087024573485</v>
      </c>
      <c r="W3587" t="s">
        <v>75</v>
      </c>
      <c r="X3587" t="s">
        <v>42</v>
      </c>
      <c r="Y3587" t="s">
        <v>56</v>
      </c>
      <c r="Z3587">
        <v>2</v>
      </c>
      <c r="AA3587" t="s">
        <v>57</v>
      </c>
      <c r="AB3587" t="s">
        <v>150</v>
      </c>
      <c r="AC3587">
        <v>4.2</v>
      </c>
    </row>
    <row r="3588" spans="1:29">
      <c r="A3588" t="s">
        <v>4090</v>
      </c>
      <c r="B3588" s="2">
        <v>45320</v>
      </c>
      <c r="C3588" t="s">
        <v>695</v>
      </c>
      <c r="D3588" t="s">
        <v>49</v>
      </c>
      <c r="E3588" t="s">
        <v>124</v>
      </c>
      <c r="F3588" t="s">
        <v>70</v>
      </c>
      <c r="G3588">
        <v>49</v>
      </c>
      <c r="H3588" t="s">
        <v>80</v>
      </c>
      <c r="I3588" t="s">
        <v>81</v>
      </c>
      <c r="J3588" t="s">
        <v>82</v>
      </c>
      <c r="K3588" t="s">
        <v>368</v>
      </c>
      <c r="L3588" t="s">
        <v>155</v>
      </c>
      <c r="M3588" t="s">
        <v>107</v>
      </c>
      <c r="N3588" t="s">
        <v>64</v>
      </c>
      <c r="O3588">
        <v>5</v>
      </c>
      <c r="P3588" s="4">
        <v>12775</v>
      </c>
      <c r="Q3588" s="4">
        <v>9709</v>
      </c>
      <c r="R3588" s="3">
        <v>0.05</v>
      </c>
      <c r="S3588" s="4">
        <v>60681</v>
      </c>
      <c r="T3588" s="4">
        <v>48545</v>
      </c>
      <c r="U3588" s="4">
        <v>12136</v>
      </c>
      <c r="V3588" s="3">
        <v>0.19999670407541076</v>
      </c>
      <c r="W3588" t="s">
        <v>84</v>
      </c>
      <c r="X3588" t="s">
        <v>76</v>
      </c>
      <c r="Y3588" t="s">
        <v>56</v>
      </c>
      <c r="Z3588">
        <v>1</v>
      </c>
      <c r="AA3588" t="s">
        <v>163</v>
      </c>
      <c r="AB3588" t="s">
        <v>189</v>
      </c>
      <c r="AC3588">
        <v>3.6</v>
      </c>
    </row>
    <row r="3589" spans="1:29">
      <c r="A3589" t="s">
        <v>4091</v>
      </c>
      <c r="B3589" s="2">
        <v>45356</v>
      </c>
      <c r="C3589" t="s">
        <v>1448</v>
      </c>
      <c r="D3589" t="s">
        <v>31</v>
      </c>
      <c r="E3589" t="s">
        <v>124</v>
      </c>
      <c r="F3589" t="s">
        <v>70</v>
      </c>
      <c r="G3589">
        <v>27</v>
      </c>
      <c r="H3589" t="s">
        <v>34</v>
      </c>
      <c r="I3589" t="s">
        <v>35</v>
      </c>
      <c r="J3589" t="s">
        <v>36</v>
      </c>
      <c r="K3589" t="s">
        <v>192</v>
      </c>
      <c r="L3589" t="s">
        <v>112</v>
      </c>
      <c r="M3589" t="s">
        <v>39</v>
      </c>
      <c r="N3589" t="s">
        <v>53</v>
      </c>
      <c r="O3589">
        <v>6</v>
      </c>
      <c r="P3589" s="4">
        <v>8918</v>
      </c>
      <c r="Q3589" s="4">
        <v>5886</v>
      </c>
      <c r="R3589" s="3">
        <v>0</v>
      </c>
      <c r="S3589" s="4">
        <v>53508</v>
      </c>
      <c r="T3589" s="4">
        <v>35316</v>
      </c>
      <c r="U3589" s="4">
        <v>18192</v>
      </c>
      <c r="V3589" s="3">
        <v>0.33998654406817674</v>
      </c>
      <c r="W3589" t="s">
        <v>84</v>
      </c>
      <c r="X3589" t="s">
        <v>55</v>
      </c>
      <c r="Y3589" t="s">
        <v>56</v>
      </c>
      <c r="Z3589">
        <v>1</v>
      </c>
      <c r="AA3589" t="s">
        <v>167</v>
      </c>
      <c r="AB3589" t="s">
        <v>66</v>
      </c>
      <c r="AC3589">
        <v>3</v>
      </c>
    </row>
    <row r="3590" spans="1:29">
      <c r="A3590" t="s">
        <v>4092</v>
      </c>
      <c r="B3590" s="2">
        <v>45021</v>
      </c>
      <c r="C3590" t="s">
        <v>710</v>
      </c>
      <c r="D3590" t="s">
        <v>31</v>
      </c>
      <c r="E3590" t="s">
        <v>119</v>
      </c>
      <c r="F3590" t="s">
        <v>70</v>
      </c>
      <c r="G3590">
        <v>27</v>
      </c>
      <c r="H3590" t="s">
        <v>99</v>
      </c>
      <c r="I3590" t="s">
        <v>99</v>
      </c>
      <c r="J3590" t="s">
        <v>100</v>
      </c>
      <c r="K3590" t="s">
        <v>116</v>
      </c>
      <c r="L3590" t="s">
        <v>142</v>
      </c>
      <c r="M3590" t="s">
        <v>39</v>
      </c>
      <c r="N3590" t="s">
        <v>126</v>
      </c>
      <c r="O3590">
        <v>4</v>
      </c>
      <c r="P3590" s="4">
        <v>17440</v>
      </c>
      <c r="Q3590" s="4">
        <v>9766</v>
      </c>
      <c r="R3590" s="3">
        <v>0</v>
      </c>
      <c r="S3590" s="4">
        <v>69760</v>
      </c>
      <c r="T3590" s="4">
        <v>39064</v>
      </c>
      <c r="U3590" s="4">
        <v>30696</v>
      </c>
      <c r="V3590" s="3">
        <v>0.44002293577981649</v>
      </c>
      <c r="W3590" t="s">
        <v>54</v>
      </c>
      <c r="X3590" t="s">
        <v>76</v>
      </c>
      <c r="Y3590" t="s">
        <v>56</v>
      </c>
      <c r="Z3590">
        <v>3</v>
      </c>
      <c r="AA3590" t="s">
        <v>65</v>
      </c>
      <c r="AB3590" t="s">
        <v>150</v>
      </c>
      <c r="AC3590">
        <v>5</v>
      </c>
    </row>
    <row r="3591" spans="1:29">
      <c r="A3591" t="s">
        <v>4093</v>
      </c>
      <c r="B3591" s="2">
        <v>45601</v>
      </c>
      <c r="C3591" t="s">
        <v>618</v>
      </c>
      <c r="D3591" t="s">
        <v>49</v>
      </c>
      <c r="E3591" t="s">
        <v>50</v>
      </c>
      <c r="F3591" t="s">
        <v>33</v>
      </c>
      <c r="G3591">
        <v>56</v>
      </c>
      <c r="H3591" t="s">
        <v>99</v>
      </c>
      <c r="I3591" t="s">
        <v>99</v>
      </c>
      <c r="J3591" t="s">
        <v>100</v>
      </c>
      <c r="K3591" t="s">
        <v>106</v>
      </c>
      <c r="L3591" t="s">
        <v>112</v>
      </c>
      <c r="M3591" t="s">
        <v>107</v>
      </c>
      <c r="N3591" t="s">
        <v>64</v>
      </c>
      <c r="O3591">
        <v>2</v>
      </c>
      <c r="P3591" s="4">
        <v>12817</v>
      </c>
      <c r="Q3591" s="4">
        <v>8587</v>
      </c>
      <c r="R3591" s="3">
        <v>0</v>
      </c>
      <c r="S3591" s="4">
        <v>25634</v>
      </c>
      <c r="T3591" s="4">
        <v>17174</v>
      </c>
      <c r="U3591" s="4">
        <v>8460</v>
      </c>
      <c r="V3591" s="3">
        <v>0.33003042833736446</v>
      </c>
      <c r="W3591" t="s">
        <v>84</v>
      </c>
      <c r="X3591" t="s">
        <v>42</v>
      </c>
      <c r="Y3591" t="s">
        <v>56</v>
      </c>
      <c r="Z3591">
        <v>4</v>
      </c>
      <c r="AA3591" t="s">
        <v>220</v>
      </c>
      <c r="AB3591" t="s">
        <v>132</v>
      </c>
      <c r="AC3591">
        <v>4.7</v>
      </c>
    </row>
    <row r="3592" spans="1:29">
      <c r="A3592" t="s">
        <v>4094</v>
      </c>
      <c r="B3592" s="2">
        <v>44969</v>
      </c>
      <c r="C3592" t="s">
        <v>301</v>
      </c>
      <c r="D3592" t="s">
        <v>49</v>
      </c>
      <c r="E3592" t="s">
        <v>188</v>
      </c>
      <c r="F3592" t="s">
        <v>33</v>
      </c>
      <c r="G3592">
        <v>31</v>
      </c>
      <c r="H3592" t="s">
        <v>105</v>
      </c>
      <c r="I3592" t="s">
        <v>89</v>
      </c>
      <c r="J3592" t="s">
        <v>82</v>
      </c>
      <c r="K3592" t="s">
        <v>225</v>
      </c>
      <c r="L3592" t="s">
        <v>142</v>
      </c>
      <c r="M3592" t="s">
        <v>63</v>
      </c>
      <c r="N3592" t="s">
        <v>93</v>
      </c>
      <c r="O3592">
        <v>4</v>
      </c>
      <c r="P3592" s="4">
        <v>1166</v>
      </c>
      <c r="Q3592" s="4">
        <v>863</v>
      </c>
      <c r="R3592" s="3">
        <v>0.15</v>
      </c>
      <c r="S3592" s="4">
        <v>3964</v>
      </c>
      <c r="T3592" s="4">
        <v>3452</v>
      </c>
      <c r="U3592" s="4">
        <v>512</v>
      </c>
      <c r="V3592" s="3">
        <v>0.12916246215943492</v>
      </c>
      <c r="W3592" t="s">
        <v>54</v>
      </c>
      <c r="X3592" t="s">
        <v>55</v>
      </c>
      <c r="Y3592" t="s">
        <v>56</v>
      </c>
      <c r="Z3592">
        <v>1</v>
      </c>
      <c r="AA3592" t="s">
        <v>44</v>
      </c>
      <c r="AB3592" t="s">
        <v>150</v>
      </c>
      <c r="AC3592">
        <v>4.0999999999999996</v>
      </c>
    </row>
    <row r="3593" spans="1:29">
      <c r="A3593" t="s">
        <v>4095</v>
      </c>
      <c r="B3593" s="2">
        <v>45205</v>
      </c>
      <c r="C3593" t="s">
        <v>1017</v>
      </c>
      <c r="D3593" t="s">
        <v>31</v>
      </c>
      <c r="E3593" t="s">
        <v>119</v>
      </c>
      <c r="F3593" t="s">
        <v>70</v>
      </c>
      <c r="G3593">
        <v>60</v>
      </c>
      <c r="H3593" t="s">
        <v>34</v>
      </c>
      <c r="I3593" t="s">
        <v>35</v>
      </c>
      <c r="J3593" t="s">
        <v>36</v>
      </c>
      <c r="K3593" t="s">
        <v>106</v>
      </c>
      <c r="L3593" t="s">
        <v>101</v>
      </c>
      <c r="M3593" t="s">
        <v>63</v>
      </c>
      <c r="N3593" t="s">
        <v>113</v>
      </c>
      <c r="O3593">
        <v>2</v>
      </c>
      <c r="P3593" s="4">
        <v>7743</v>
      </c>
      <c r="Q3593" s="4">
        <v>4646</v>
      </c>
      <c r="R3593" s="3">
        <v>0</v>
      </c>
      <c r="S3593" s="4">
        <v>15486</v>
      </c>
      <c r="T3593" s="4">
        <v>9292</v>
      </c>
      <c r="U3593" s="4">
        <v>6194</v>
      </c>
      <c r="V3593" s="3">
        <v>0.39997417021826165</v>
      </c>
      <c r="W3593" t="s">
        <v>75</v>
      </c>
      <c r="X3593" t="s">
        <v>76</v>
      </c>
      <c r="Y3593" t="s">
        <v>56</v>
      </c>
      <c r="Z3593">
        <v>3</v>
      </c>
      <c r="AA3593" t="s">
        <v>102</v>
      </c>
      <c r="AB3593" t="s">
        <v>45</v>
      </c>
      <c r="AC3593">
        <v>3</v>
      </c>
    </row>
    <row r="3594" spans="1:29">
      <c r="A3594" t="s">
        <v>4096</v>
      </c>
      <c r="B3594" s="2">
        <v>45100</v>
      </c>
      <c r="C3594" t="s">
        <v>355</v>
      </c>
      <c r="D3594" t="s">
        <v>31</v>
      </c>
      <c r="E3594" t="s">
        <v>98</v>
      </c>
      <c r="F3594" t="s">
        <v>70</v>
      </c>
      <c r="G3594">
        <v>60</v>
      </c>
      <c r="H3594" t="s">
        <v>80</v>
      </c>
      <c r="I3594" t="s">
        <v>81</v>
      </c>
      <c r="J3594" t="s">
        <v>82</v>
      </c>
      <c r="K3594" t="s">
        <v>337</v>
      </c>
      <c r="L3594" t="s">
        <v>131</v>
      </c>
      <c r="M3594" t="s">
        <v>39</v>
      </c>
      <c r="N3594" t="s">
        <v>40</v>
      </c>
      <c r="O3594">
        <v>1</v>
      </c>
      <c r="P3594" s="4">
        <v>6810</v>
      </c>
      <c r="Q3594" s="4">
        <v>3882</v>
      </c>
      <c r="R3594" s="3">
        <v>0</v>
      </c>
      <c r="S3594" s="4">
        <v>6810</v>
      </c>
      <c r="T3594" s="4">
        <v>3882</v>
      </c>
      <c r="U3594" s="4">
        <v>2928</v>
      </c>
      <c r="V3594" s="3">
        <v>0.42995594713656388</v>
      </c>
      <c r="W3594" t="s">
        <v>84</v>
      </c>
      <c r="X3594" t="s">
        <v>42</v>
      </c>
      <c r="Y3594" t="s">
        <v>56</v>
      </c>
      <c r="Z3594">
        <v>4</v>
      </c>
      <c r="AA3594" t="s">
        <v>185</v>
      </c>
      <c r="AB3594" t="s">
        <v>194</v>
      </c>
      <c r="AC3594">
        <v>4</v>
      </c>
    </row>
    <row r="3595" spans="1:29">
      <c r="A3595" t="s">
        <v>4097</v>
      </c>
      <c r="B3595" s="2">
        <v>45202</v>
      </c>
      <c r="C3595" t="s">
        <v>243</v>
      </c>
      <c r="D3595" t="s">
        <v>49</v>
      </c>
      <c r="E3595" t="s">
        <v>135</v>
      </c>
      <c r="F3595" t="s">
        <v>33</v>
      </c>
      <c r="G3595">
        <v>31</v>
      </c>
      <c r="H3595" t="s">
        <v>80</v>
      </c>
      <c r="I3595" t="s">
        <v>81</v>
      </c>
      <c r="J3595" t="s">
        <v>82</v>
      </c>
      <c r="K3595" t="s">
        <v>225</v>
      </c>
      <c r="L3595" t="s">
        <v>112</v>
      </c>
      <c r="M3595" t="s">
        <v>39</v>
      </c>
      <c r="N3595" t="s">
        <v>53</v>
      </c>
      <c r="O3595">
        <v>6</v>
      </c>
      <c r="P3595" s="4">
        <v>22024</v>
      </c>
      <c r="Q3595" s="4">
        <v>14536</v>
      </c>
      <c r="R3595" s="3">
        <v>0.05</v>
      </c>
      <c r="S3595" s="4">
        <v>125537</v>
      </c>
      <c r="T3595" s="4">
        <v>87216</v>
      </c>
      <c r="U3595" s="4">
        <v>38321</v>
      </c>
      <c r="V3595" s="3">
        <v>0.30525661757091532</v>
      </c>
      <c r="W3595" t="s">
        <v>84</v>
      </c>
      <c r="X3595" t="s">
        <v>42</v>
      </c>
      <c r="Y3595" t="s">
        <v>156</v>
      </c>
      <c r="Z3595">
        <v>0</v>
      </c>
      <c r="AA3595" t="s">
        <v>143</v>
      </c>
      <c r="AB3595" t="s">
        <v>45</v>
      </c>
      <c r="AC3595">
        <v>1.8</v>
      </c>
    </row>
    <row r="3596" spans="1:29">
      <c r="A3596" t="s">
        <v>4098</v>
      </c>
      <c r="B3596" s="2">
        <v>44982</v>
      </c>
      <c r="C3596" t="s">
        <v>216</v>
      </c>
      <c r="D3596" t="s">
        <v>49</v>
      </c>
      <c r="E3596" t="s">
        <v>32</v>
      </c>
      <c r="F3596" t="s">
        <v>33</v>
      </c>
      <c r="G3596">
        <v>59</v>
      </c>
      <c r="H3596" t="s">
        <v>153</v>
      </c>
      <c r="I3596" t="s">
        <v>154</v>
      </c>
      <c r="J3596" t="s">
        <v>36</v>
      </c>
      <c r="K3596" t="s">
        <v>116</v>
      </c>
      <c r="L3596" t="s">
        <v>142</v>
      </c>
      <c r="M3596" t="s">
        <v>83</v>
      </c>
      <c r="N3596" t="s">
        <v>40</v>
      </c>
      <c r="O3596">
        <v>2</v>
      </c>
      <c r="P3596" s="4">
        <v>1475</v>
      </c>
      <c r="Q3596" s="4">
        <v>1062</v>
      </c>
      <c r="R3596" s="3">
        <v>0</v>
      </c>
      <c r="S3596" s="4">
        <v>2950</v>
      </c>
      <c r="T3596" s="4">
        <v>2124</v>
      </c>
      <c r="U3596" s="4">
        <v>826</v>
      </c>
      <c r="V3596" s="3">
        <v>0.28000000000000003</v>
      </c>
      <c r="W3596" t="s">
        <v>84</v>
      </c>
      <c r="X3596" t="s">
        <v>55</v>
      </c>
      <c r="Y3596" t="s">
        <v>56</v>
      </c>
      <c r="Z3596">
        <v>5</v>
      </c>
      <c r="AA3596" t="s">
        <v>172</v>
      </c>
      <c r="AB3596" t="s">
        <v>45</v>
      </c>
      <c r="AC3596">
        <v>3.3</v>
      </c>
    </row>
    <row r="3597" spans="1:29">
      <c r="A3597" t="s">
        <v>4099</v>
      </c>
      <c r="B3597" s="2">
        <v>45189</v>
      </c>
      <c r="C3597" t="s">
        <v>169</v>
      </c>
      <c r="D3597" t="s">
        <v>31</v>
      </c>
      <c r="E3597" t="s">
        <v>60</v>
      </c>
      <c r="F3597" t="s">
        <v>70</v>
      </c>
      <c r="G3597">
        <v>42</v>
      </c>
      <c r="H3597" t="s">
        <v>99</v>
      </c>
      <c r="I3597" t="s">
        <v>99</v>
      </c>
      <c r="J3597" t="s">
        <v>100</v>
      </c>
      <c r="K3597" t="s">
        <v>74</v>
      </c>
      <c r="L3597" t="s">
        <v>112</v>
      </c>
      <c r="M3597" t="s">
        <v>63</v>
      </c>
      <c r="N3597" t="s">
        <v>64</v>
      </c>
      <c r="O3597">
        <v>4</v>
      </c>
      <c r="P3597" s="4">
        <v>8039</v>
      </c>
      <c r="Q3597" s="4">
        <v>5547</v>
      </c>
      <c r="R3597" s="3">
        <v>0.2</v>
      </c>
      <c r="S3597" s="4">
        <v>25725</v>
      </c>
      <c r="T3597" s="4">
        <v>22188</v>
      </c>
      <c r="U3597" s="4">
        <v>3537</v>
      </c>
      <c r="V3597" s="3">
        <v>0.13749271137026239</v>
      </c>
      <c r="W3597" t="s">
        <v>41</v>
      </c>
      <c r="X3597" t="s">
        <v>76</v>
      </c>
      <c r="Y3597" t="s">
        <v>56</v>
      </c>
      <c r="Z3597">
        <v>5</v>
      </c>
      <c r="AA3597" t="s">
        <v>226</v>
      </c>
      <c r="AB3597" t="s">
        <v>189</v>
      </c>
      <c r="AC3597">
        <v>3.8</v>
      </c>
    </row>
    <row r="3598" spans="1:29">
      <c r="A3598" t="s">
        <v>4100</v>
      </c>
      <c r="B3598" s="2">
        <v>45369</v>
      </c>
      <c r="C3598" t="s">
        <v>1487</v>
      </c>
      <c r="D3598" t="s">
        <v>49</v>
      </c>
      <c r="E3598" t="s">
        <v>170</v>
      </c>
      <c r="F3598" t="s">
        <v>33</v>
      </c>
      <c r="G3598">
        <v>55</v>
      </c>
      <c r="H3598" t="s">
        <v>88</v>
      </c>
      <c r="I3598" t="s">
        <v>89</v>
      </c>
      <c r="J3598" t="s">
        <v>82</v>
      </c>
      <c r="K3598" t="s">
        <v>106</v>
      </c>
      <c r="L3598" t="s">
        <v>91</v>
      </c>
      <c r="M3598" t="s">
        <v>39</v>
      </c>
      <c r="N3598" t="s">
        <v>93</v>
      </c>
      <c r="O3598">
        <v>3</v>
      </c>
      <c r="P3598" s="4">
        <v>2475</v>
      </c>
      <c r="Q3598" s="4">
        <v>1386</v>
      </c>
      <c r="R3598" s="3">
        <v>0.1</v>
      </c>
      <c r="S3598" s="4">
        <v>6683</v>
      </c>
      <c r="T3598" s="4">
        <v>4158</v>
      </c>
      <c r="U3598" s="4">
        <v>2525</v>
      </c>
      <c r="V3598" s="3">
        <v>0.37782433039054319</v>
      </c>
      <c r="W3598" t="s">
        <v>54</v>
      </c>
      <c r="X3598" t="s">
        <v>42</v>
      </c>
      <c r="Y3598" t="s">
        <v>56</v>
      </c>
      <c r="Z3598">
        <v>7</v>
      </c>
      <c r="AA3598" t="s">
        <v>185</v>
      </c>
      <c r="AB3598" t="s">
        <v>45</v>
      </c>
      <c r="AC3598">
        <v>4.9000000000000004</v>
      </c>
    </row>
    <row r="3599" spans="1:29">
      <c r="A3599" t="s">
        <v>4101</v>
      </c>
      <c r="B3599" s="2">
        <v>45319</v>
      </c>
      <c r="C3599" t="s">
        <v>707</v>
      </c>
      <c r="D3599" t="s">
        <v>31</v>
      </c>
      <c r="E3599" t="s">
        <v>60</v>
      </c>
      <c r="F3599" t="s">
        <v>70</v>
      </c>
      <c r="G3599">
        <v>20</v>
      </c>
      <c r="H3599" t="s">
        <v>71</v>
      </c>
      <c r="I3599" t="s">
        <v>72</v>
      </c>
      <c r="J3599" t="s">
        <v>73</v>
      </c>
      <c r="K3599" t="s">
        <v>179</v>
      </c>
      <c r="L3599" t="s">
        <v>91</v>
      </c>
      <c r="M3599" t="s">
        <v>83</v>
      </c>
      <c r="N3599" t="s">
        <v>93</v>
      </c>
      <c r="O3599">
        <v>4</v>
      </c>
      <c r="P3599" s="4">
        <v>8227</v>
      </c>
      <c r="Q3599" s="4">
        <v>6582</v>
      </c>
      <c r="R3599" s="3">
        <v>0</v>
      </c>
      <c r="S3599" s="4">
        <v>32908</v>
      </c>
      <c r="T3599" s="4">
        <v>26328</v>
      </c>
      <c r="U3599" s="4">
        <v>6580</v>
      </c>
      <c r="V3599" s="3">
        <v>0.19995137960374376</v>
      </c>
      <c r="W3599" t="s">
        <v>54</v>
      </c>
      <c r="X3599" t="s">
        <v>76</v>
      </c>
      <c r="Y3599" t="s">
        <v>56</v>
      </c>
      <c r="Z3599">
        <v>6</v>
      </c>
      <c r="AA3599" t="s">
        <v>57</v>
      </c>
      <c r="AB3599" t="s">
        <v>132</v>
      </c>
      <c r="AC3599">
        <v>5</v>
      </c>
    </row>
    <row r="3600" spans="1:29">
      <c r="A3600" t="s">
        <v>4102</v>
      </c>
      <c r="B3600" s="2">
        <v>45637</v>
      </c>
      <c r="C3600" t="s">
        <v>97</v>
      </c>
      <c r="D3600" t="s">
        <v>31</v>
      </c>
      <c r="E3600" t="s">
        <v>188</v>
      </c>
      <c r="F3600" t="s">
        <v>33</v>
      </c>
      <c r="G3600">
        <v>45</v>
      </c>
      <c r="H3600" t="s">
        <v>34</v>
      </c>
      <c r="I3600" t="s">
        <v>35</v>
      </c>
      <c r="J3600" t="s">
        <v>36</v>
      </c>
      <c r="K3600" t="s">
        <v>368</v>
      </c>
      <c r="L3600" t="s">
        <v>101</v>
      </c>
      <c r="M3600" t="s">
        <v>39</v>
      </c>
      <c r="N3600" t="s">
        <v>53</v>
      </c>
      <c r="O3600">
        <v>8</v>
      </c>
      <c r="P3600" s="4">
        <v>19784</v>
      </c>
      <c r="Q3600" s="4">
        <v>13057</v>
      </c>
      <c r="R3600" s="3">
        <v>0</v>
      </c>
      <c r="S3600" s="4">
        <v>158272</v>
      </c>
      <c r="T3600" s="4">
        <v>104456</v>
      </c>
      <c r="U3600" s="4">
        <v>53816</v>
      </c>
      <c r="V3600" s="3">
        <v>0.34002224019409621</v>
      </c>
      <c r="W3600" t="s">
        <v>41</v>
      </c>
      <c r="X3600" t="s">
        <v>55</v>
      </c>
      <c r="Y3600" t="s">
        <v>56</v>
      </c>
      <c r="Z3600">
        <v>7</v>
      </c>
      <c r="AA3600" t="s">
        <v>193</v>
      </c>
      <c r="AB3600" t="s">
        <v>189</v>
      </c>
      <c r="AC3600">
        <v>3.3</v>
      </c>
    </row>
    <row r="3601" spans="1:29">
      <c r="A3601" t="s">
        <v>4103</v>
      </c>
      <c r="B3601" s="2">
        <v>45640</v>
      </c>
      <c r="C3601" t="s">
        <v>1810</v>
      </c>
      <c r="D3601" t="s">
        <v>31</v>
      </c>
      <c r="E3601" t="s">
        <v>129</v>
      </c>
      <c r="F3601" t="s">
        <v>33</v>
      </c>
      <c r="G3601">
        <v>56</v>
      </c>
      <c r="H3601" t="s">
        <v>99</v>
      </c>
      <c r="I3601" t="s">
        <v>99</v>
      </c>
      <c r="J3601" t="s">
        <v>100</v>
      </c>
      <c r="K3601" t="s">
        <v>257</v>
      </c>
      <c r="L3601" t="s">
        <v>131</v>
      </c>
      <c r="M3601" t="s">
        <v>92</v>
      </c>
      <c r="N3601" t="s">
        <v>64</v>
      </c>
      <c r="O3601">
        <v>3</v>
      </c>
      <c r="P3601" s="4">
        <v>9590</v>
      </c>
      <c r="Q3601" s="4">
        <v>5754</v>
      </c>
      <c r="R3601" s="3">
        <v>0</v>
      </c>
      <c r="S3601" s="4">
        <v>28770</v>
      </c>
      <c r="T3601" s="4">
        <v>17262</v>
      </c>
      <c r="U3601" s="4">
        <v>11508</v>
      </c>
      <c r="V3601" s="3">
        <v>0.4</v>
      </c>
      <c r="W3601" t="s">
        <v>41</v>
      </c>
      <c r="X3601" t="s">
        <v>42</v>
      </c>
      <c r="Y3601" t="s">
        <v>56</v>
      </c>
      <c r="Z3601">
        <v>7</v>
      </c>
      <c r="AA3601" t="s">
        <v>229</v>
      </c>
      <c r="AB3601" t="s">
        <v>95</v>
      </c>
      <c r="AC3601">
        <v>4</v>
      </c>
    </row>
    <row r="3602" spans="1:29">
      <c r="A3602" t="s">
        <v>4104</v>
      </c>
      <c r="B3602" s="2">
        <v>45012</v>
      </c>
      <c r="C3602" t="s">
        <v>233</v>
      </c>
      <c r="D3602" t="s">
        <v>31</v>
      </c>
      <c r="E3602" t="s">
        <v>98</v>
      </c>
      <c r="F3602" t="s">
        <v>70</v>
      </c>
      <c r="G3602">
        <v>33</v>
      </c>
      <c r="H3602" t="s">
        <v>71</v>
      </c>
      <c r="I3602" t="s">
        <v>72</v>
      </c>
      <c r="J3602" t="s">
        <v>73</v>
      </c>
      <c r="K3602" t="s">
        <v>257</v>
      </c>
      <c r="L3602" t="s">
        <v>112</v>
      </c>
      <c r="M3602" t="s">
        <v>92</v>
      </c>
      <c r="N3602" t="s">
        <v>53</v>
      </c>
      <c r="O3602">
        <v>2</v>
      </c>
      <c r="P3602" s="4">
        <v>7826</v>
      </c>
      <c r="Q3602" s="4">
        <v>6026</v>
      </c>
      <c r="R3602" s="3">
        <v>0</v>
      </c>
      <c r="S3602" s="4">
        <v>15652</v>
      </c>
      <c r="T3602" s="4">
        <v>12052</v>
      </c>
      <c r="U3602" s="4">
        <v>3600</v>
      </c>
      <c r="V3602" s="3">
        <v>0.23000255558395094</v>
      </c>
      <c r="W3602" t="s">
        <v>54</v>
      </c>
      <c r="X3602" t="s">
        <v>55</v>
      </c>
      <c r="Y3602" t="s">
        <v>56</v>
      </c>
      <c r="Z3602">
        <v>5</v>
      </c>
      <c r="AA3602" t="s">
        <v>102</v>
      </c>
      <c r="AB3602" t="s">
        <v>194</v>
      </c>
      <c r="AC3602">
        <v>4.0999999999999996</v>
      </c>
    </row>
    <row r="3603" spans="1:29">
      <c r="A3603" t="s">
        <v>4105</v>
      </c>
      <c r="B3603" s="2">
        <v>45102</v>
      </c>
      <c r="C3603" t="s">
        <v>2287</v>
      </c>
      <c r="D3603" t="s">
        <v>31</v>
      </c>
      <c r="E3603" t="s">
        <v>129</v>
      </c>
      <c r="F3603" t="s">
        <v>33</v>
      </c>
      <c r="G3603">
        <v>54</v>
      </c>
      <c r="H3603" t="s">
        <v>71</v>
      </c>
      <c r="I3603" t="s">
        <v>72</v>
      </c>
      <c r="J3603" t="s">
        <v>73</v>
      </c>
      <c r="K3603" t="s">
        <v>337</v>
      </c>
      <c r="L3603" t="s">
        <v>38</v>
      </c>
      <c r="M3603" t="s">
        <v>39</v>
      </c>
      <c r="N3603" t="s">
        <v>53</v>
      </c>
      <c r="O3603">
        <v>8</v>
      </c>
      <c r="P3603" s="4">
        <v>16599</v>
      </c>
      <c r="Q3603" s="4">
        <v>9627</v>
      </c>
      <c r="R3603" s="3">
        <v>0</v>
      </c>
      <c r="S3603" s="4">
        <v>132792</v>
      </c>
      <c r="T3603" s="4">
        <v>77016</v>
      </c>
      <c r="U3603" s="4">
        <v>55776</v>
      </c>
      <c r="V3603" s="3">
        <v>0.42002530272908006</v>
      </c>
      <c r="W3603" t="s">
        <v>84</v>
      </c>
      <c r="X3603" t="s">
        <v>76</v>
      </c>
      <c r="Y3603" t="s">
        <v>156</v>
      </c>
      <c r="Z3603">
        <v>0</v>
      </c>
      <c r="AA3603" t="s">
        <v>220</v>
      </c>
      <c r="AB3603" t="s">
        <v>150</v>
      </c>
      <c r="AC3603">
        <v>1.9</v>
      </c>
    </row>
    <row r="3604" spans="1:29">
      <c r="A3604" t="s">
        <v>4106</v>
      </c>
      <c r="B3604" s="2">
        <v>45524</v>
      </c>
      <c r="C3604" t="s">
        <v>348</v>
      </c>
      <c r="D3604" t="s">
        <v>31</v>
      </c>
      <c r="E3604" t="s">
        <v>119</v>
      </c>
      <c r="F3604" t="s">
        <v>70</v>
      </c>
      <c r="G3604">
        <v>48</v>
      </c>
      <c r="H3604" t="s">
        <v>105</v>
      </c>
      <c r="I3604" t="s">
        <v>89</v>
      </c>
      <c r="J3604" t="s">
        <v>82</v>
      </c>
      <c r="K3604" t="s">
        <v>74</v>
      </c>
      <c r="L3604" t="s">
        <v>137</v>
      </c>
      <c r="M3604" t="s">
        <v>83</v>
      </c>
      <c r="N3604" t="s">
        <v>126</v>
      </c>
      <c r="O3604">
        <v>5</v>
      </c>
      <c r="P3604" s="4">
        <v>11206</v>
      </c>
      <c r="Q3604" s="4">
        <v>8068</v>
      </c>
      <c r="R3604" s="3">
        <v>0.05</v>
      </c>
      <c r="S3604" s="4">
        <v>53229</v>
      </c>
      <c r="T3604" s="4">
        <v>40340</v>
      </c>
      <c r="U3604" s="4">
        <v>12889</v>
      </c>
      <c r="V3604" s="3">
        <v>0.24214244115050065</v>
      </c>
      <c r="W3604" t="s">
        <v>41</v>
      </c>
      <c r="X3604" t="s">
        <v>55</v>
      </c>
      <c r="Y3604" t="s">
        <v>43</v>
      </c>
      <c r="Z3604">
        <v>0</v>
      </c>
      <c r="AA3604" t="s">
        <v>193</v>
      </c>
      <c r="AB3604" t="s">
        <v>194</v>
      </c>
      <c r="AC3604" t="s">
        <v>46</v>
      </c>
    </row>
    <row r="3605" spans="1:29">
      <c r="A3605" t="s">
        <v>4107</v>
      </c>
      <c r="B3605" s="2">
        <v>45612</v>
      </c>
      <c r="C3605" t="s">
        <v>737</v>
      </c>
      <c r="D3605" t="s">
        <v>31</v>
      </c>
      <c r="E3605" t="s">
        <v>32</v>
      </c>
      <c r="F3605" t="s">
        <v>33</v>
      </c>
      <c r="G3605">
        <v>54</v>
      </c>
      <c r="H3605" t="s">
        <v>34</v>
      </c>
      <c r="I3605" t="s">
        <v>35</v>
      </c>
      <c r="J3605" t="s">
        <v>36</v>
      </c>
      <c r="K3605" t="s">
        <v>90</v>
      </c>
      <c r="L3605" t="s">
        <v>131</v>
      </c>
      <c r="M3605" t="s">
        <v>83</v>
      </c>
      <c r="N3605" t="s">
        <v>93</v>
      </c>
      <c r="O3605">
        <v>6</v>
      </c>
      <c r="P3605" s="4">
        <v>11794</v>
      </c>
      <c r="Q3605" s="4">
        <v>8138</v>
      </c>
      <c r="R3605" s="3">
        <v>0</v>
      </c>
      <c r="S3605" s="4">
        <v>70764</v>
      </c>
      <c r="T3605" s="4">
        <v>48828</v>
      </c>
      <c r="U3605" s="4">
        <v>21936</v>
      </c>
      <c r="V3605" s="3">
        <v>0.30998812955740207</v>
      </c>
      <c r="W3605" t="s">
        <v>84</v>
      </c>
      <c r="X3605" t="s">
        <v>55</v>
      </c>
      <c r="Y3605" t="s">
        <v>43</v>
      </c>
      <c r="Z3605">
        <v>0</v>
      </c>
      <c r="AA3605" t="s">
        <v>102</v>
      </c>
      <c r="AB3605" t="s">
        <v>121</v>
      </c>
      <c r="AC3605" t="s">
        <v>46</v>
      </c>
    </row>
    <row r="3606" spans="1:29">
      <c r="A3606" t="s">
        <v>4108</v>
      </c>
      <c r="B3606" s="2">
        <v>45467</v>
      </c>
      <c r="C3606" t="s">
        <v>247</v>
      </c>
      <c r="D3606" t="s">
        <v>31</v>
      </c>
      <c r="E3606" t="s">
        <v>50</v>
      </c>
      <c r="F3606" t="s">
        <v>33</v>
      </c>
      <c r="G3606">
        <v>19</v>
      </c>
      <c r="H3606" t="s">
        <v>71</v>
      </c>
      <c r="I3606" t="s">
        <v>72</v>
      </c>
      <c r="J3606" t="s">
        <v>73</v>
      </c>
      <c r="K3606" t="s">
        <v>239</v>
      </c>
      <c r="L3606" t="s">
        <v>131</v>
      </c>
      <c r="M3606" t="s">
        <v>63</v>
      </c>
      <c r="N3606" t="s">
        <v>53</v>
      </c>
      <c r="O3606">
        <v>5</v>
      </c>
      <c r="P3606" s="4">
        <v>11813</v>
      </c>
      <c r="Q3606" s="4">
        <v>8505</v>
      </c>
      <c r="R3606" s="3">
        <v>0.05</v>
      </c>
      <c r="S3606" s="4">
        <v>56112</v>
      </c>
      <c r="T3606" s="4">
        <v>42525</v>
      </c>
      <c r="U3606" s="4">
        <v>13587</v>
      </c>
      <c r="V3606" s="3">
        <v>0.24214071856287425</v>
      </c>
      <c r="W3606" t="s">
        <v>75</v>
      </c>
      <c r="X3606" t="s">
        <v>55</v>
      </c>
      <c r="Y3606" t="s">
        <v>56</v>
      </c>
      <c r="Z3606">
        <v>1</v>
      </c>
      <c r="AA3606" t="s">
        <v>172</v>
      </c>
      <c r="AB3606" t="s">
        <v>66</v>
      </c>
      <c r="AC3606">
        <v>3.5</v>
      </c>
    </row>
    <row r="3607" spans="1:29">
      <c r="A3607" t="s">
        <v>4109</v>
      </c>
      <c r="B3607" s="2">
        <v>45273</v>
      </c>
      <c r="C3607" t="s">
        <v>145</v>
      </c>
      <c r="D3607" t="s">
        <v>49</v>
      </c>
      <c r="E3607" t="s">
        <v>50</v>
      </c>
      <c r="F3607" t="s">
        <v>33</v>
      </c>
      <c r="G3607">
        <v>29</v>
      </c>
      <c r="H3607" t="s">
        <v>71</v>
      </c>
      <c r="I3607" t="s">
        <v>72</v>
      </c>
      <c r="J3607" t="s">
        <v>73</v>
      </c>
      <c r="K3607" t="s">
        <v>106</v>
      </c>
      <c r="L3607" t="s">
        <v>91</v>
      </c>
      <c r="M3607" t="s">
        <v>63</v>
      </c>
      <c r="N3607" t="s">
        <v>113</v>
      </c>
      <c r="O3607">
        <v>6</v>
      </c>
      <c r="P3607" s="4">
        <v>22010</v>
      </c>
      <c r="Q3607" s="4">
        <v>16948</v>
      </c>
      <c r="R3607" s="3">
        <v>0.1</v>
      </c>
      <c r="S3607" s="4">
        <v>118854</v>
      </c>
      <c r="T3607" s="4">
        <v>101688</v>
      </c>
      <c r="U3607" s="4">
        <v>17166</v>
      </c>
      <c r="V3607" s="3">
        <v>0.14442929981321623</v>
      </c>
      <c r="W3607" t="s">
        <v>84</v>
      </c>
      <c r="X3607" t="s">
        <v>42</v>
      </c>
      <c r="Y3607" t="s">
        <v>56</v>
      </c>
      <c r="Z3607">
        <v>7</v>
      </c>
      <c r="AA3607" t="s">
        <v>85</v>
      </c>
      <c r="AB3607" t="s">
        <v>121</v>
      </c>
      <c r="AC3607">
        <v>4.7</v>
      </c>
    </row>
    <row r="3608" spans="1:29">
      <c r="A3608" t="s">
        <v>4110</v>
      </c>
      <c r="B3608" s="2">
        <v>45134</v>
      </c>
      <c r="C3608" t="s">
        <v>439</v>
      </c>
      <c r="D3608" t="s">
        <v>49</v>
      </c>
      <c r="E3608" t="s">
        <v>135</v>
      </c>
      <c r="F3608" t="s">
        <v>33</v>
      </c>
      <c r="G3608">
        <v>31</v>
      </c>
      <c r="H3608" t="s">
        <v>99</v>
      </c>
      <c r="I3608" t="s">
        <v>99</v>
      </c>
      <c r="J3608" t="s">
        <v>100</v>
      </c>
      <c r="K3608" t="s">
        <v>214</v>
      </c>
      <c r="L3608" t="s">
        <v>137</v>
      </c>
      <c r="M3608" t="s">
        <v>63</v>
      </c>
      <c r="N3608" t="s">
        <v>53</v>
      </c>
      <c r="O3608">
        <v>6</v>
      </c>
      <c r="P3608" s="4">
        <v>15265</v>
      </c>
      <c r="Q3608" s="4">
        <v>9312</v>
      </c>
      <c r="R3608" s="3">
        <v>0.05</v>
      </c>
      <c r="S3608" s="4">
        <v>87011</v>
      </c>
      <c r="T3608" s="4">
        <v>55872</v>
      </c>
      <c r="U3608" s="4">
        <v>31139</v>
      </c>
      <c r="V3608" s="3">
        <v>0.35787429175621471</v>
      </c>
      <c r="W3608" t="s">
        <v>84</v>
      </c>
      <c r="X3608" t="s">
        <v>42</v>
      </c>
      <c r="Y3608" t="s">
        <v>56</v>
      </c>
      <c r="Z3608">
        <v>6</v>
      </c>
      <c r="AA3608" t="s">
        <v>229</v>
      </c>
      <c r="AB3608" t="s">
        <v>132</v>
      </c>
      <c r="AC3608">
        <v>4.5</v>
      </c>
    </row>
    <row r="3609" spans="1:29">
      <c r="A3609" t="s">
        <v>4111</v>
      </c>
      <c r="B3609" s="2">
        <v>45161</v>
      </c>
      <c r="C3609" t="s">
        <v>1487</v>
      </c>
      <c r="D3609" t="s">
        <v>31</v>
      </c>
      <c r="E3609" t="s">
        <v>129</v>
      </c>
      <c r="F3609" t="s">
        <v>33</v>
      </c>
      <c r="G3609">
        <v>58</v>
      </c>
      <c r="H3609" t="s">
        <v>34</v>
      </c>
      <c r="I3609" t="s">
        <v>35</v>
      </c>
      <c r="J3609" t="s">
        <v>36</v>
      </c>
      <c r="K3609" t="s">
        <v>368</v>
      </c>
      <c r="L3609" t="s">
        <v>131</v>
      </c>
      <c r="M3609" t="s">
        <v>63</v>
      </c>
      <c r="N3609" t="s">
        <v>40</v>
      </c>
      <c r="O3609">
        <v>8</v>
      </c>
      <c r="P3609" s="4">
        <v>22043</v>
      </c>
      <c r="Q3609" s="4">
        <v>15430</v>
      </c>
      <c r="R3609" s="3">
        <v>0.1</v>
      </c>
      <c r="S3609" s="4">
        <v>158710</v>
      </c>
      <c r="T3609" s="4">
        <v>123440</v>
      </c>
      <c r="U3609" s="4">
        <v>35270</v>
      </c>
      <c r="V3609" s="3">
        <v>0.22222922311133514</v>
      </c>
      <c r="W3609" t="s">
        <v>75</v>
      </c>
      <c r="X3609" t="s">
        <v>42</v>
      </c>
      <c r="Y3609" t="s">
        <v>56</v>
      </c>
      <c r="Z3609">
        <v>5</v>
      </c>
      <c r="AA3609" t="s">
        <v>77</v>
      </c>
      <c r="AB3609" t="s">
        <v>150</v>
      </c>
      <c r="AC3609">
        <v>4.0999999999999996</v>
      </c>
    </row>
    <row r="3610" spans="1:29">
      <c r="A3610" t="s">
        <v>4112</v>
      </c>
      <c r="B3610" s="2">
        <v>45537</v>
      </c>
      <c r="C3610" t="s">
        <v>532</v>
      </c>
      <c r="D3610" t="s">
        <v>31</v>
      </c>
      <c r="E3610" t="s">
        <v>129</v>
      </c>
      <c r="F3610" t="s">
        <v>33</v>
      </c>
      <c r="G3610">
        <v>50</v>
      </c>
      <c r="H3610" t="s">
        <v>71</v>
      </c>
      <c r="I3610" t="s">
        <v>72</v>
      </c>
      <c r="J3610" t="s">
        <v>73</v>
      </c>
      <c r="K3610" t="s">
        <v>192</v>
      </c>
      <c r="L3610" t="s">
        <v>155</v>
      </c>
      <c r="M3610" t="s">
        <v>92</v>
      </c>
      <c r="N3610" t="s">
        <v>53</v>
      </c>
      <c r="O3610">
        <v>1</v>
      </c>
      <c r="P3610" s="4">
        <v>13499</v>
      </c>
      <c r="Q3610" s="4">
        <v>9314</v>
      </c>
      <c r="R3610" s="3">
        <v>0</v>
      </c>
      <c r="S3610" s="4">
        <v>13499</v>
      </c>
      <c r="T3610" s="4">
        <v>9314</v>
      </c>
      <c r="U3610" s="4">
        <v>4185</v>
      </c>
      <c r="V3610" s="3">
        <v>0.31002296466404922</v>
      </c>
      <c r="W3610" t="s">
        <v>54</v>
      </c>
      <c r="X3610" t="s">
        <v>55</v>
      </c>
      <c r="Y3610" t="s">
        <v>56</v>
      </c>
      <c r="Z3610">
        <v>7</v>
      </c>
      <c r="AA3610" t="s">
        <v>159</v>
      </c>
      <c r="AB3610" t="s">
        <v>132</v>
      </c>
      <c r="AC3610">
        <v>3.2</v>
      </c>
    </row>
    <row r="3611" spans="1:29">
      <c r="A3611" t="s">
        <v>4113</v>
      </c>
      <c r="B3611" s="2">
        <v>45481</v>
      </c>
      <c r="C3611" t="s">
        <v>728</v>
      </c>
      <c r="D3611" t="s">
        <v>49</v>
      </c>
      <c r="E3611" t="s">
        <v>124</v>
      </c>
      <c r="F3611" t="s">
        <v>70</v>
      </c>
      <c r="G3611">
        <v>34</v>
      </c>
      <c r="H3611" t="s">
        <v>153</v>
      </c>
      <c r="I3611" t="s">
        <v>154</v>
      </c>
      <c r="J3611" t="s">
        <v>36</v>
      </c>
      <c r="K3611" t="s">
        <v>192</v>
      </c>
      <c r="L3611" t="s">
        <v>155</v>
      </c>
      <c r="M3611" t="s">
        <v>63</v>
      </c>
      <c r="N3611" t="s">
        <v>93</v>
      </c>
      <c r="O3611">
        <v>7</v>
      </c>
      <c r="P3611" s="4">
        <v>8878</v>
      </c>
      <c r="Q3611" s="4">
        <v>5504</v>
      </c>
      <c r="R3611" s="3">
        <v>0.15</v>
      </c>
      <c r="S3611" s="4">
        <v>52824</v>
      </c>
      <c r="T3611" s="4">
        <v>38528</v>
      </c>
      <c r="U3611" s="4">
        <v>14296</v>
      </c>
      <c r="V3611" s="3">
        <v>0.27063456004846281</v>
      </c>
      <c r="W3611" t="s">
        <v>54</v>
      </c>
      <c r="X3611" t="s">
        <v>55</v>
      </c>
      <c r="Y3611" t="s">
        <v>56</v>
      </c>
      <c r="Z3611">
        <v>7</v>
      </c>
      <c r="AA3611" t="s">
        <v>65</v>
      </c>
      <c r="AB3611" t="s">
        <v>150</v>
      </c>
      <c r="AC3611">
        <v>3.2</v>
      </c>
    </row>
    <row r="3612" spans="1:29">
      <c r="A3612" t="s">
        <v>4114</v>
      </c>
      <c r="B3612" s="2">
        <v>44999</v>
      </c>
      <c r="C3612" t="s">
        <v>1252</v>
      </c>
      <c r="D3612" t="s">
        <v>31</v>
      </c>
      <c r="E3612" t="s">
        <v>60</v>
      </c>
      <c r="F3612" t="s">
        <v>70</v>
      </c>
      <c r="G3612">
        <v>51</v>
      </c>
      <c r="H3612" t="s">
        <v>146</v>
      </c>
      <c r="I3612" t="s">
        <v>147</v>
      </c>
      <c r="J3612" t="s">
        <v>36</v>
      </c>
      <c r="K3612" t="s">
        <v>106</v>
      </c>
      <c r="L3612" t="s">
        <v>142</v>
      </c>
      <c r="M3612" t="s">
        <v>39</v>
      </c>
      <c r="N3612" t="s">
        <v>53</v>
      </c>
      <c r="O3612">
        <v>8</v>
      </c>
      <c r="P3612" s="4">
        <v>7033</v>
      </c>
      <c r="Q3612" s="4">
        <v>4853</v>
      </c>
      <c r="R3612" s="3">
        <v>0.2</v>
      </c>
      <c r="S3612" s="4">
        <v>45011</v>
      </c>
      <c r="T3612" s="4">
        <v>38824</v>
      </c>
      <c r="U3612" s="4">
        <v>6187</v>
      </c>
      <c r="V3612" s="3">
        <v>0.13745528870720491</v>
      </c>
      <c r="W3612" t="s">
        <v>75</v>
      </c>
      <c r="X3612" t="s">
        <v>55</v>
      </c>
      <c r="Y3612" t="s">
        <v>56</v>
      </c>
      <c r="Z3612">
        <v>2</v>
      </c>
      <c r="AA3612" t="s">
        <v>181</v>
      </c>
      <c r="AB3612" t="s">
        <v>95</v>
      </c>
      <c r="AC3612">
        <v>3.6</v>
      </c>
    </row>
    <row r="3613" spans="1:29">
      <c r="A3613" t="s">
        <v>4115</v>
      </c>
      <c r="B3613" s="2">
        <v>45618</v>
      </c>
      <c r="C3613" t="s">
        <v>1039</v>
      </c>
      <c r="D3613" t="s">
        <v>31</v>
      </c>
      <c r="E3613" t="s">
        <v>69</v>
      </c>
      <c r="F3613" t="s">
        <v>70</v>
      </c>
      <c r="G3613">
        <v>30</v>
      </c>
      <c r="H3613" t="s">
        <v>34</v>
      </c>
      <c r="I3613" t="s">
        <v>35</v>
      </c>
      <c r="J3613" t="s">
        <v>36</v>
      </c>
      <c r="K3613" t="s">
        <v>302</v>
      </c>
      <c r="L3613" t="s">
        <v>52</v>
      </c>
      <c r="M3613" t="s">
        <v>92</v>
      </c>
      <c r="N3613" t="s">
        <v>64</v>
      </c>
      <c r="O3613">
        <v>1</v>
      </c>
      <c r="P3613" s="4">
        <v>13221</v>
      </c>
      <c r="Q3613" s="4">
        <v>8726</v>
      </c>
      <c r="R3613" s="3">
        <v>0.15</v>
      </c>
      <c r="S3613" s="4">
        <v>11238</v>
      </c>
      <c r="T3613" s="4">
        <v>8726</v>
      </c>
      <c r="U3613" s="4">
        <v>2512</v>
      </c>
      <c r="V3613" s="3">
        <v>0.22352731802811887</v>
      </c>
      <c r="W3613" t="s">
        <v>75</v>
      </c>
      <c r="X3613" t="s">
        <v>55</v>
      </c>
      <c r="Y3613" t="s">
        <v>56</v>
      </c>
      <c r="Z3613">
        <v>5</v>
      </c>
      <c r="AA3613" t="s">
        <v>65</v>
      </c>
      <c r="AB3613" t="s">
        <v>150</v>
      </c>
      <c r="AC3613">
        <v>4.4000000000000004</v>
      </c>
    </row>
    <row r="3614" spans="1:29">
      <c r="A3614" t="s">
        <v>4116</v>
      </c>
      <c r="B3614" s="2">
        <v>45499</v>
      </c>
      <c r="C3614" t="s">
        <v>1142</v>
      </c>
      <c r="D3614" t="s">
        <v>31</v>
      </c>
      <c r="E3614" t="s">
        <v>50</v>
      </c>
      <c r="F3614" t="s">
        <v>33</v>
      </c>
      <c r="G3614">
        <v>38</v>
      </c>
      <c r="H3614" t="s">
        <v>34</v>
      </c>
      <c r="I3614" t="s">
        <v>35</v>
      </c>
      <c r="J3614" t="s">
        <v>36</v>
      </c>
      <c r="K3614" t="s">
        <v>323</v>
      </c>
      <c r="L3614" t="s">
        <v>142</v>
      </c>
      <c r="M3614" t="s">
        <v>83</v>
      </c>
      <c r="N3614" t="s">
        <v>126</v>
      </c>
      <c r="O3614">
        <v>3</v>
      </c>
      <c r="P3614" s="4">
        <v>12562</v>
      </c>
      <c r="Q3614" s="4">
        <v>9045</v>
      </c>
      <c r="R3614" s="3">
        <v>0.15</v>
      </c>
      <c r="S3614" s="4">
        <v>32033</v>
      </c>
      <c r="T3614" s="4">
        <v>27135</v>
      </c>
      <c r="U3614" s="4">
        <v>4898</v>
      </c>
      <c r="V3614" s="3">
        <v>0.15290481690756408</v>
      </c>
      <c r="W3614" t="s">
        <v>54</v>
      </c>
      <c r="X3614" t="s">
        <v>42</v>
      </c>
      <c r="Y3614" t="s">
        <v>156</v>
      </c>
      <c r="Z3614">
        <v>0</v>
      </c>
      <c r="AA3614" t="s">
        <v>220</v>
      </c>
      <c r="AB3614" t="s">
        <v>45</v>
      </c>
      <c r="AC3614">
        <v>1.1000000000000001</v>
      </c>
    </row>
    <row r="3615" spans="1:29">
      <c r="A3615" t="s">
        <v>4117</v>
      </c>
      <c r="B3615" s="2">
        <v>45432</v>
      </c>
      <c r="C3615" t="s">
        <v>243</v>
      </c>
      <c r="D3615" t="s">
        <v>49</v>
      </c>
      <c r="E3615" t="s">
        <v>170</v>
      </c>
      <c r="F3615" t="s">
        <v>33</v>
      </c>
      <c r="G3615">
        <v>33</v>
      </c>
      <c r="H3615" t="s">
        <v>99</v>
      </c>
      <c r="I3615" t="s">
        <v>99</v>
      </c>
      <c r="J3615" t="s">
        <v>100</v>
      </c>
      <c r="K3615" t="s">
        <v>61</v>
      </c>
      <c r="L3615" t="s">
        <v>62</v>
      </c>
      <c r="M3615" t="s">
        <v>92</v>
      </c>
      <c r="N3615" t="s">
        <v>40</v>
      </c>
      <c r="O3615">
        <v>1</v>
      </c>
      <c r="P3615" s="4">
        <v>12435</v>
      </c>
      <c r="Q3615" s="4">
        <v>7834</v>
      </c>
      <c r="R3615" s="3">
        <v>0</v>
      </c>
      <c r="S3615" s="4">
        <v>12435</v>
      </c>
      <c r="T3615" s="4">
        <v>7834</v>
      </c>
      <c r="U3615" s="4">
        <v>4601</v>
      </c>
      <c r="V3615" s="3">
        <v>0.37000402090872536</v>
      </c>
      <c r="W3615" t="s">
        <v>54</v>
      </c>
      <c r="X3615" t="s">
        <v>42</v>
      </c>
      <c r="Y3615" t="s">
        <v>56</v>
      </c>
      <c r="Z3615">
        <v>2</v>
      </c>
      <c r="AA3615" t="s">
        <v>220</v>
      </c>
      <c r="AB3615" t="s">
        <v>66</v>
      </c>
      <c r="AC3615">
        <v>4.7</v>
      </c>
    </row>
    <row r="3616" spans="1:29">
      <c r="A3616" t="s">
        <v>4118</v>
      </c>
      <c r="B3616" s="2">
        <v>45474</v>
      </c>
      <c r="C3616" t="s">
        <v>471</v>
      </c>
      <c r="D3616" t="s">
        <v>49</v>
      </c>
      <c r="E3616" t="s">
        <v>32</v>
      </c>
      <c r="F3616" t="s">
        <v>33</v>
      </c>
      <c r="G3616">
        <v>19</v>
      </c>
      <c r="H3616" t="s">
        <v>99</v>
      </c>
      <c r="I3616" t="s">
        <v>99</v>
      </c>
      <c r="J3616" t="s">
        <v>100</v>
      </c>
      <c r="K3616" t="s">
        <v>326</v>
      </c>
      <c r="L3616" t="s">
        <v>112</v>
      </c>
      <c r="M3616" t="s">
        <v>107</v>
      </c>
      <c r="N3616" t="s">
        <v>53</v>
      </c>
      <c r="O3616">
        <v>3</v>
      </c>
      <c r="P3616" s="4">
        <v>19012</v>
      </c>
      <c r="Q3616" s="4">
        <v>12168</v>
      </c>
      <c r="R3616" s="3">
        <v>0.15</v>
      </c>
      <c r="S3616" s="4">
        <v>48481</v>
      </c>
      <c r="T3616" s="4">
        <v>36504</v>
      </c>
      <c r="U3616" s="4">
        <v>11977</v>
      </c>
      <c r="V3616" s="3">
        <v>0.24704523421546584</v>
      </c>
      <c r="W3616" t="s">
        <v>41</v>
      </c>
      <c r="X3616" t="s">
        <v>55</v>
      </c>
      <c r="Y3616" t="s">
        <v>56</v>
      </c>
      <c r="Z3616">
        <v>2</v>
      </c>
      <c r="AA3616" t="s">
        <v>143</v>
      </c>
      <c r="AB3616" t="s">
        <v>45</v>
      </c>
      <c r="AC3616">
        <v>3.1</v>
      </c>
    </row>
    <row r="3617" spans="1:29">
      <c r="A3617" t="s">
        <v>4119</v>
      </c>
      <c r="B3617" s="2">
        <v>45294</v>
      </c>
      <c r="C3617" t="s">
        <v>1732</v>
      </c>
      <c r="D3617" t="s">
        <v>31</v>
      </c>
      <c r="E3617" t="s">
        <v>98</v>
      </c>
      <c r="F3617" t="s">
        <v>70</v>
      </c>
      <c r="G3617">
        <v>46</v>
      </c>
      <c r="H3617" t="s">
        <v>80</v>
      </c>
      <c r="I3617" t="s">
        <v>81</v>
      </c>
      <c r="J3617" t="s">
        <v>82</v>
      </c>
      <c r="K3617" t="s">
        <v>269</v>
      </c>
      <c r="L3617" t="s">
        <v>91</v>
      </c>
      <c r="M3617" t="s">
        <v>39</v>
      </c>
      <c r="N3617" t="s">
        <v>93</v>
      </c>
      <c r="O3617">
        <v>5</v>
      </c>
      <c r="P3617" s="4">
        <v>17497</v>
      </c>
      <c r="Q3617" s="4">
        <v>13473</v>
      </c>
      <c r="R3617" s="3">
        <v>0.15</v>
      </c>
      <c r="S3617" s="4">
        <v>74362</v>
      </c>
      <c r="T3617" s="4">
        <v>67365</v>
      </c>
      <c r="U3617" s="4">
        <v>6997</v>
      </c>
      <c r="V3617" s="3">
        <v>9.4093757564347388E-2</v>
      </c>
      <c r="W3617" t="s">
        <v>84</v>
      </c>
      <c r="X3617" t="s">
        <v>76</v>
      </c>
      <c r="Y3617" t="s">
        <v>56</v>
      </c>
      <c r="Z3617">
        <v>6</v>
      </c>
      <c r="AA3617" t="s">
        <v>77</v>
      </c>
      <c r="AB3617" t="s">
        <v>189</v>
      </c>
      <c r="AC3617">
        <v>3.8</v>
      </c>
    </row>
    <row r="3618" spans="1:29">
      <c r="A3618" t="s">
        <v>4120</v>
      </c>
      <c r="B3618" s="2">
        <v>45067</v>
      </c>
      <c r="C3618" t="s">
        <v>427</v>
      </c>
      <c r="D3618" t="s">
        <v>31</v>
      </c>
      <c r="E3618" t="s">
        <v>124</v>
      </c>
      <c r="F3618" t="s">
        <v>70</v>
      </c>
      <c r="G3618">
        <v>48</v>
      </c>
      <c r="H3618" t="s">
        <v>153</v>
      </c>
      <c r="I3618" t="s">
        <v>154</v>
      </c>
      <c r="J3618" t="s">
        <v>36</v>
      </c>
      <c r="K3618" t="s">
        <v>192</v>
      </c>
      <c r="L3618" t="s">
        <v>101</v>
      </c>
      <c r="M3618" t="s">
        <v>107</v>
      </c>
      <c r="N3618" t="s">
        <v>93</v>
      </c>
      <c r="O3618">
        <v>2</v>
      </c>
      <c r="P3618" s="4">
        <v>21413</v>
      </c>
      <c r="Q3618" s="4">
        <v>14347</v>
      </c>
      <c r="R3618" s="3">
        <v>0</v>
      </c>
      <c r="S3618" s="4">
        <v>42826</v>
      </c>
      <c r="T3618" s="4">
        <v>28694</v>
      </c>
      <c r="U3618" s="4">
        <v>14132</v>
      </c>
      <c r="V3618" s="3">
        <v>0.32998645682529304</v>
      </c>
      <c r="W3618" t="s">
        <v>84</v>
      </c>
      <c r="X3618" t="s">
        <v>76</v>
      </c>
      <c r="Y3618" t="s">
        <v>171</v>
      </c>
      <c r="Z3618">
        <v>4</v>
      </c>
      <c r="AA3618" t="s">
        <v>65</v>
      </c>
      <c r="AB3618" t="s">
        <v>150</v>
      </c>
      <c r="AC3618" t="s">
        <v>46</v>
      </c>
    </row>
    <row r="3619" spans="1:29">
      <c r="A3619" t="s">
        <v>4121</v>
      </c>
      <c r="B3619" s="2">
        <v>45561</v>
      </c>
      <c r="C3619" t="s">
        <v>178</v>
      </c>
      <c r="D3619" t="s">
        <v>31</v>
      </c>
      <c r="E3619" t="s">
        <v>60</v>
      </c>
      <c r="F3619" t="s">
        <v>70</v>
      </c>
      <c r="G3619">
        <v>54</v>
      </c>
      <c r="H3619" t="s">
        <v>146</v>
      </c>
      <c r="I3619" t="s">
        <v>147</v>
      </c>
      <c r="J3619" t="s">
        <v>36</v>
      </c>
      <c r="K3619" t="s">
        <v>302</v>
      </c>
      <c r="L3619" t="s">
        <v>131</v>
      </c>
      <c r="M3619" t="s">
        <v>92</v>
      </c>
      <c r="N3619" t="s">
        <v>93</v>
      </c>
      <c r="O3619">
        <v>8</v>
      </c>
      <c r="P3619" s="4">
        <v>16569</v>
      </c>
      <c r="Q3619" s="4">
        <v>9610</v>
      </c>
      <c r="R3619" s="3">
        <v>0</v>
      </c>
      <c r="S3619" s="4">
        <v>132552</v>
      </c>
      <c r="T3619" s="4">
        <v>76880</v>
      </c>
      <c r="U3619" s="4">
        <v>55672</v>
      </c>
      <c r="V3619" s="3">
        <v>0.4200012070734504</v>
      </c>
      <c r="W3619" t="s">
        <v>54</v>
      </c>
      <c r="X3619" t="s">
        <v>42</v>
      </c>
      <c r="Y3619" t="s">
        <v>56</v>
      </c>
      <c r="Z3619">
        <v>5</v>
      </c>
      <c r="AA3619" t="s">
        <v>57</v>
      </c>
      <c r="AB3619" t="s">
        <v>150</v>
      </c>
      <c r="AC3619">
        <v>4.5999999999999996</v>
      </c>
    </row>
    <row r="3620" spans="1:29">
      <c r="A3620" t="s">
        <v>4122</v>
      </c>
      <c r="B3620" s="2">
        <v>45312</v>
      </c>
      <c r="C3620" t="s">
        <v>637</v>
      </c>
      <c r="D3620" t="s">
        <v>31</v>
      </c>
      <c r="E3620" t="s">
        <v>111</v>
      </c>
      <c r="F3620" t="s">
        <v>70</v>
      </c>
      <c r="G3620">
        <v>37</v>
      </c>
      <c r="H3620" t="s">
        <v>153</v>
      </c>
      <c r="I3620" t="s">
        <v>154</v>
      </c>
      <c r="J3620" t="s">
        <v>36</v>
      </c>
      <c r="K3620" t="s">
        <v>291</v>
      </c>
      <c r="L3620" t="s">
        <v>137</v>
      </c>
      <c r="M3620" t="s">
        <v>83</v>
      </c>
      <c r="N3620" t="s">
        <v>93</v>
      </c>
      <c r="O3620">
        <v>7</v>
      </c>
      <c r="P3620" s="4">
        <v>17836</v>
      </c>
      <c r="Q3620" s="4">
        <v>13734</v>
      </c>
      <c r="R3620" s="3">
        <v>0.1</v>
      </c>
      <c r="S3620" s="4">
        <v>112367</v>
      </c>
      <c r="T3620" s="4">
        <v>96138</v>
      </c>
      <c r="U3620" s="4">
        <v>16229</v>
      </c>
      <c r="V3620" s="3">
        <v>0.14442852438883302</v>
      </c>
      <c r="W3620" t="s">
        <v>41</v>
      </c>
      <c r="X3620" t="s">
        <v>55</v>
      </c>
      <c r="Y3620" t="s">
        <v>171</v>
      </c>
      <c r="Z3620">
        <v>14</v>
      </c>
      <c r="AA3620" t="s">
        <v>220</v>
      </c>
      <c r="AB3620" t="s">
        <v>150</v>
      </c>
      <c r="AC3620" t="s">
        <v>46</v>
      </c>
    </row>
    <row r="3621" spans="1:29">
      <c r="A3621" t="s">
        <v>4123</v>
      </c>
      <c r="B3621" s="2">
        <v>45614</v>
      </c>
      <c r="C3621" t="s">
        <v>481</v>
      </c>
      <c r="D3621" t="s">
        <v>31</v>
      </c>
      <c r="E3621" t="s">
        <v>170</v>
      </c>
      <c r="F3621" t="s">
        <v>33</v>
      </c>
      <c r="G3621">
        <v>18</v>
      </c>
      <c r="H3621" t="s">
        <v>99</v>
      </c>
      <c r="I3621" t="s">
        <v>99</v>
      </c>
      <c r="J3621" t="s">
        <v>100</v>
      </c>
      <c r="K3621" t="s">
        <v>214</v>
      </c>
      <c r="L3621" t="s">
        <v>38</v>
      </c>
      <c r="M3621" t="s">
        <v>107</v>
      </c>
      <c r="N3621" t="s">
        <v>126</v>
      </c>
      <c r="O3621">
        <v>5</v>
      </c>
      <c r="P3621" s="4">
        <v>24761</v>
      </c>
      <c r="Q3621" s="4">
        <v>17333</v>
      </c>
      <c r="R3621" s="3">
        <v>0</v>
      </c>
      <c r="S3621" s="4">
        <v>123805</v>
      </c>
      <c r="T3621" s="4">
        <v>86665</v>
      </c>
      <c r="U3621" s="4">
        <v>37140</v>
      </c>
      <c r="V3621" s="3">
        <v>0.2999878841726909</v>
      </c>
      <c r="W3621" t="s">
        <v>41</v>
      </c>
      <c r="X3621" t="s">
        <v>42</v>
      </c>
      <c r="Y3621" t="s">
        <v>56</v>
      </c>
      <c r="Z3621">
        <v>3</v>
      </c>
      <c r="AA3621" t="s">
        <v>57</v>
      </c>
      <c r="AB3621" t="s">
        <v>132</v>
      </c>
      <c r="AC3621">
        <v>4.3</v>
      </c>
    </row>
    <row r="3622" spans="1:29">
      <c r="A3622" t="s">
        <v>4124</v>
      </c>
      <c r="B3622" s="2">
        <v>45382</v>
      </c>
      <c r="C3622" t="s">
        <v>755</v>
      </c>
      <c r="D3622" t="s">
        <v>49</v>
      </c>
      <c r="E3622" t="s">
        <v>129</v>
      </c>
      <c r="F3622" t="s">
        <v>33</v>
      </c>
      <c r="G3622">
        <v>42</v>
      </c>
      <c r="H3622" t="s">
        <v>146</v>
      </c>
      <c r="I3622" t="s">
        <v>147</v>
      </c>
      <c r="J3622" t="s">
        <v>36</v>
      </c>
      <c r="K3622" t="s">
        <v>257</v>
      </c>
      <c r="L3622" t="s">
        <v>142</v>
      </c>
      <c r="M3622" t="s">
        <v>63</v>
      </c>
      <c r="N3622" t="s">
        <v>93</v>
      </c>
      <c r="O3622">
        <v>3</v>
      </c>
      <c r="P3622" s="4">
        <v>5970</v>
      </c>
      <c r="Q3622" s="4">
        <v>3582</v>
      </c>
      <c r="R3622" s="3">
        <v>0.05</v>
      </c>
      <c r="S3622" s="4">
        <v>17015</v>
      </c>
      <c r="T3622" s="4">
        <v>10746</v>
      </c>
      <c r="U3622" s="4">
        <v>6269</v>
      </c>
      <c r="V3622" s="3">
        <v>0.36843961210696446</v>
      </c>
      <c r="W3622" t="s">
        <v>84</v>
      </c>
      <c r="X3622" t="s">
        <v>42</v>
      </c>
      <c r="Y3622" t="s">
        <v>56</v>
      </c>
      <c r="Z3622">
        <v>1</v>
      </c>
      <c r="AA3622" t="s">
        <v>167</v>
      </c>
      <c r="AB3622" t="s">
        <v>132</v>
      </c>
      <c r="AC3622">
        <v>3.3</v>
      </c>
    </row>
    <row r="3623" spans="1:29">
      <c r="A3623" t="s">
        <v>4125</v>
      </c>
      <c r="B3623" s="2">
        <v>45535</v>
      </c>
      <c r="C3623" t="s">
        <v>837</v>
      </c>
      <c r="D3623" t="s">
        <v>31</v>
      </c>
      <c r="E3623" t="s">
        <v>32</v>
      </c>
      <c r="F3623" t="s">
        <v>33</v>
      </c>
      <c r="G3623">
        <v>51</v>
      </c>
      <c r="H3623" t="s">
        <v>34</v>
      </c>
      <c r="I3623" t="s">
        <v>35</v>
      </c>
      <c r="J3623" t="s">
        <v>36</v>
      </c>
      <c r="K3623" t="s">
        <v>239</v>
      </c>
      <c r="L3623" t="s">
        <v>112</v>
      </c>
      <c r="M3623" t="s">
        <v>107</v>
      </c>
      <c r="N3623" t="s">
        <v>126</v>
      </c>
      <c r="O3623">
        <v>6</v>
      </c>
      <c r="P3623" s="4">
        <v>5004</v>
      </c>
      <c r="Q3623" s="4">
        <v>3403</v>
      </c>
      <c r="R3623" s="3">
        <v>0.15</v>
      </c>
      <c r="S3623" s="4">
        <v>25520</v>
      </c>
      <c r="T3623" s="4">
        <v>20418</v>
      </c>
      <c r="U3623" s="4">
        <v>5102</v>
      </c>
      <c r="V3623" s="3">
        <v>0.1999216300940439</v>
      </c>
      <c r="W3623" t="s">
        <v>75</v>
      </c>
      <c r="X3623" t="s">
        <v>55</v>
      </c>
      <c r="Y3623" t="s">
        <v>56</v>
      </c>
      <c r="Z3623">
        <v>6</v>
      </c>
      <c r="AA3623" t="s">
        <v>181</v>
      </c>
      <c r="AB3623" t="s">
        <v>45</v>
      </c>
      <c r="AC3623">
        <v>3.9</v>
      </c>
    </row>
    <row r="3624" spans="1:29">
      <c r="A3624" t="s">
        <v>4126</v>
      </c>
      <c r="B3624" s="2">
        <v>44964</v>
      </c>
      <c r="C3624" t="s">
        <v>304</v>
      </c>
      <c r="D3624" t="s">
        <v>31</v>
      </c>
      <c r="E3624" t="s">
        <v>135</v>
      </c>
      <c r="F3624" t="s">
        <v>33</v>
      </c>
      <c r="G3624">
        <v>49</v>
      </c>
      <c r="H3624" t="s">
        <v>153</v>
      </c>
      <c r="I3624" t="s">
        <v>154</v>
      </c>
      <c r="J3624" t="s">
        <v>36</v>
      </c>
      <c r="K3624" t="s">
        <v>199</v>
      </c>
      <c r="L3624" t="s">
        <v>131</v>
      </c>
      <c r="M3624" t="s">
        <v>39</v>
      </c>
      <c r="N3624" t="s">
        <v>126</v>
      </c>
      <c r="O3624">
        <v>6</v>
      </c>
      <c r="P3624" s="4">
        <v>10302</v>
      </c>
      <c r="Q3624" s="4">
        <v>6799</v>
      </c>
      <c r="R3624" s="3">
        <v>0.2</v>
      </c>
      <c r="S3624" s="4">
        <v>49450</v>
      </c>
      <c r="T3624" s="4">
        <v>40794</v>
      </c>
      <c r="U3624" s="4">
        <v>8656</v>
      </c>
      <c r="V3624" s="3">
        <v>0.17504550050556117</v>
      </c>
      <c r="W3624" t="s">
        <v>54</v>
      </c>
      <c r="X3624" t="s">
        <v>76</v>
      </c>
      <c r="Y3624" t="s">
        <v>43</v>
      </c>
      <c r="Z3624">
        <v>0</v>
      </c>
      <c r="AA3624" t="s">
        <v>65</v>
      </c>
      <c r="AB3624" t="s">
        <v>121</v>
      </c>
      <c r="AC3624" t="s">
        <v>46</v>
      </c>
    </row>
    <row r="3625" spans="1:29">
      <c r="A3625" t="s">
        <v>4127</v>
      </c>
      <c r="B3625" s="2">
        <v>45611</v>
      </c>
      <c r="C3625" t="s">
        <v>393</v>
      </c>
      <c r="D3625" t="s">
        <v>31</v>
      </c>
      <c r="E3625" t="s">
        <v>98</v>
      </c>
      <c r="F3625" t="s">
        <v>70</v>
      </c>
      <c r="G3625">
        <v>57</v>
      </c>
      <c r="H3625" t="s">
        <v>71</v>
      </c>
      <c r="I3625" t="s">
        <v>72</v>
      </c>
      <c r="J3625" t="s">
        <v>73</v>
      </c>
      <c r="K3625" t="s">
        <v>61</v>
      </c>
      <c r="L3625" t="s">
        <v>38</v>
      </c>
      <c r="M3625" t="s">
        <v>63</v>
      </c>
      <c r="N3625" t="s">
        <v>64</v>
      </c>
      <c r="O3625">
        <v>3</v>
      </c>
      <c r="P3625" s="4">
        <v>7877</v>
      </c>
      <c r="Q3625" s="4">
        <v>5278</v>
      </c>
      <c r="R3625" s="3">
        <v>0</v>
      </c>
      <c r="S3625" s="4">
        <v>23631</v>
      </c>
      <c r="T3625" s="4">
        <v>15834</v>
      </c>
      <c r="U3625" s="4">
        <v>7797</v>
      </c>
      <c r="V3625" s="3">
        <v>0.32994794972705344</v>
      </c>
      <c r="W3625" t="s">
        <v>84</v>
      </c>
      <c r="X3625" t="s">
        <v>55</v>
      </c>
      <c r="Y3625" t="s">
        <v>56</v>
      </c>
      <c r="Z3625">
        <v>7</v>
      </c>
      <c r="AA3625" t="s">
        <v>102</v>
      </c>
      <c r="AB3625" t="s">
        <v>45</v>
      </c>
      <c r="AC3625">
        <v>4.4000000000000004</v>
      </c>
    </row>
    <row r="3626" spans="1:29">
      <c r="A3626" t="s">
        <v>4128</v>
      </c>
      <c r="B3626" s="2">
        <v>45495</v>
      </c>
      <c r="C3626" t="s">
        <v>245</v>
      </c>
      <c r="D3626" t="s">
        <v>49</v>
      </c>
      <c r="E3626" t="s">
        <v>124</v>
      </c>
      <c r="F3626" t="s">
        <v>70</v>
      </c>
      <c r="G3626">
        <v>45</v>
      </c>
      <c r="H3626" t="s">
        <v>99</v>
      </c>
      <c r="I3626" t="s">
        <v>99</v>
      </c>
      <c r="J3626" t="s">
        <v>100</v>
      </c>
      <c r="K3626" t="s">
        <v>199</v>
      </c>
      <c r="L3626" t="s">
        <v>62</v>
      </c>
      <c r="M3626" t="s">
        <v>83</v>
      </c>
      <c r="N3626" t="s">
        <v>113</v>
      </c>
      <c r="O3626">
        <v>5</v>
      </c>
      <c r="P3626" s="4">
        <v>307</v>
      </c>
      <c r="Q3626" s="4">
        <v>175</v>
      </c>
      <c r="R3626" s="3">
        <v>0</v>
      </c>
      <c r="S3626" s="4">
        <v>1535</v>
      </c>
      <c r="T3626" s="4">
        <v>875</v>
      </c>
      <c r="U3626" s="4">
        <v>660</v>
      </c>
      <c r="V3626" s="3">
        <v>0.42996742671009774</v>
      </c>
      <c r="W3626" t="s">
        <v>41</v>
      </c>
      <c r="X3626" t="s">
        <v>76</v>
      </c>
      <c r="Y3626" t="s">
        <v>56</v>
      </c>
      <c r="Z3626">
        <v>4</v>
      </c>
      <c r="AA3626" t="s">
        <v>65</v>
      </c>
      <c r="AB3626" t="s">
        <v>95</v>
      </c>
      <c r="AC3626">
        <v>4.9000000000000004</v>
      </c>
    </row>
    <row r="3627" spans="1:29">
      <c r="A3627" t="s">
        <v>4129</v>
      </c>
      <c r="B3627" s="2">
        <v>45619</v>
      </c>
      <c r="C3627" t="s">
        <v>314</v>
      </c>
      <c r="D3627" t="s">
        <v>31</v>
      </c>
      <c r="E3627" t="s">
        <v>32</v>
      </c>
      <c r="F3627" t="s">
        <v>33</v>
      </c>
      <c r="G3627">
        <v>19</v>
      </c>
      <c r="H3627" t="s">
        <v>34</v>
      </c>
      <c r="I3627" t="s">
        <v>35</v>
      </c>
      <c r="J3627" t="s">
        <v>36</v>
      </c>
      <c r="K3627" t="s">
        <v>74</v>
      </c>
      <c r="L3627" t="s">
        <v>101</v>
      </c>
      <c r="M3627" t="s">
        <v>83</v>
      </c>
      <c r="N3627" t="s">
        <v>93</v>
      </c>
      <c r="O3627">
        <v>8</v>
      </c>
      <c r="P3627" s="4">
        <v>11175</v>
      </c>
      <c r="Q3627" s="4">
        <v>7152</v>
      </c>
      <c r="R3627" s="3">
        <v>0.2</v>
      </c>
      <c r="S3627" s="4">
        <v>71520</v>
      </c>
      <c r="T3627" s="4">
        <v>57216</v>
      </c>
      <c r="U3627" s="4">
        <v>14304</v>
      </c>
      <c r="V3627" s="3">
        <v>0.2</v>
      </c>
      <c r="W3627" t="s">
        <v>41</v>
      </c>
      <c r="X3627" t="s">
        <v>76</v>
      </c>
      <c r="Y3627" t="s">
        <v>56</v>
      </c>
      <c r="Z3627">
        <v>1</v>
      </c>
      <c r="AA3627" t="s">
        <v>185</v>
      </c>
      <c r="AB3627" t="s">
        <v>121</v>
      </c>
      <c r="AC3627">
        <v>3.3</v>
      </c>
    </row>
    <row r="3628" spans="1:29">
      <c r="A3628" t="s">
        <v>4130</v>
      </c>
      <c r="B3628" s="2">
        <v>44944</v>
      </c>
      <c r="C3628" t="s">
        <v>1436</v>
      </c>
      <c r="D3628" t="s">
        <v>31</v>
      </c>
      <c r="E3628" t="s">
        <v>119</v>
      </c>
      <c r="F3628" t="s">
        <v>70</v>
      </c>
      <c r="G3628">
        <v>33</v>
      </c>
      <c r="H3628" t="s">
        <v>71</v>
      </c>
      <c r="I3628" t="s">
        <v>72</v>
      </c>
      <c r="J3628" t="s">
        <v>73</v>
      </c>
      <c r="K3628" t="s">
        <v>37</v>
      </c>
      <c r="L3628" t="s">
        <v>38</v>
      </c>
      <c r="M3628" t="s">
        <v>107</v>
      </c>
      <c r="N3628" t="s">
        <v>126</v>
      </c>
      <c r="O3628">
        <v>1</v>
      </c>
      <c r="P3628" s="4">
        <v>8424</v>
      </c>
      <c r="Q3628" s="4">
        <v>6655</v>
      </c>
      <c r="R3628" s="3">
        <v>0.05</v>
      </c>
      <c r="S3628" s="4">
        <v>8003</v>
      </c>
      <c r="T3628" s="4">
        <v>6655</v>
      </c>
      <c r="U3628" s="4">
        <v>1348</v>
      </c>
      <c r="V3628" s="3">
        <v>0.1684368361864301</v>
      </c>
      <c r="W3628" t="s">
        <v>54</v>
      </c>
      <c r="X3628" t="s">
        <v>42</v>
      </c>
      <c r="Y3628" t="s">
        <v>171</v>
      </c>
      <c r="Z3628">
        <v>10</v>
      </c>
      <c r="AA3628" t="s">
        <v>102</v>
      </c>
      <c r="AB3628" t="s">
        <v>121</v>
      </c>
      <c r="AC3628" t="s">
        <v>46</v>
      </c>
    </row>
    <row r="3629" spans="1:29">
      <c r="A3629" t="s">
        <v>4131</v>
      </c>
      <c r="B3629" s="2">
        <v>45251</v>
      </c>
      <c r="C3629" t="s">
        <v>255</v>
      </c>
      <c r="D3629" t="s">
        <v>31</v>
      </c>
      <c r="E3629" t="s">
        <v>69</v>
      </c>
      <c r="F3629" t="s">
        <v>70</v>
      </c>
      <c r="G3629">
        <v>41</v>
      </c>
      <c r="H3629" t="s">
        <v>34</v>
      </c>
      <c r="I3629" t="s">
        <v>35</v>
      </c>
      <c r="J3629" t="s">
        <v>36</v>
      </c>
      <c r="K3629" t="s">
        <v>136</v>
      </c>
      <c r="L3629" t="s">
        <v>38</v>
      </c>
      <c r="M3629" t="s">
        <v>83</v>
      </c>
      <c r="N3629" t="s">
        <v>126</v>
      </c>
      <c r="O3629">
        <v>3</v>
      </c>
      <c r="P3629" s="4">
        <v>24792</v>
      </c>
      <c r="Q3629" s="4">
        <v>17106</v>
      </c>
      <c r="R3629" s="3">
        <v>0</v>
      </c>
      <c r="S3629" s="4">
        <v>74376</v>
      </c>
      <c r="T3629" s="4">
        <v>51318</v>
      </c>
      <c r="U3629" s="4">
        <v>23058</v>
      </c>
      <c r="V3629" s="3">
        <v>0.31001936108422073</v>
      </c>
      <c r="W3629" t="s">
        <v>54</v>
      </c>
      <c r="X3629" t="s">
        <v>76</v>
      </c>
      <c r="Y3629" t="s">
        <v>56</v>
      </c>
      <c r="Z3629">
        <v>1</v>
      </c>
      <c r="AA3629" t="s">
        <v>44</v>
      </c>
      <c r="AB3629" t="s">
        <v>150</v>
      </c>
      <c r="AC3629">
        <v>3.5</v>
      </c>
    </row>
    <row r="3630" spans="1:29">
      <c r="A3630" t="s">
        <v>4132</v>
      </c>
      <c r="B3630" s="2">
        <v>45119</v>
      </c>
      <c r="C3630" t="s">
        <v>862</v>
      </c>
      <c r="D3630" t="s">
        <v>49</v>
      </c>
      <c r="E3630" t="s">
        <v>135</v>
      </c>
      <c r="F3630" t="s">
        <v>33</v>
      </c>
      <c r="G3630">
        <v>44</v>
      </c>
      <c r="H3630" t="s">
        <v>71</v>
      </c>
      <c r="I3630" t="s">
        <v>72</v>
      </c>
      <c r="J3630" t="s">
        <v>73</v>
      </c>
      <c r="K3630" t="s">
        <v>179</v>
      </c>
      <c r="L3630" t="s">
        <v>52</v>
      </c>
      <c r="M3630" t="s">
        <v>92</v>
      </c>
      <c r="N3630" t="s">
        <v>113</v>
      </c>
      <c r="O3630">
        <v>2</v>
      </c>
      <c r="P3630" s="4">
        <v>5231</v>
      </c>
      <c r="Q3630" s="4">
        <v>3609</v>
      </c>
      <c r="R3630" s="3">
        <v>0.05</v>
      </c>
      <c r="S3630" s="4">
        <v>9939</v>
      </c>
      <c r="T3630" s="4">
        <v>7218</v>
      </c>
      <c r="U3630" s="4">
        <v>2721</v>
      </c>
      <c r="V3630" s="3">
        <v>0.27376999698158766</v>
      </c>
      <c r="W3630" t="s">
        <v>75</v>
      </c>
      <c r="X3630" t="s">
        <v>42</v>
      </c>
      <c r="Y3630" t="s">
        <v>56</v>
      </c>
      <c r="Z3630">
        <v>2</v>
      </c>
      <c r="AA3630" t="s">
        <v>77</v>
      </c>
      <c r="AB3630" t="s">
        <v>121</v>
      </c>
      <c r="AC3630">
        <v>4.7</v>
      </c>
    </row>
    <row r="3631" spans="1:29">
      <c r="A3631" t="s">
        <v>4133</v>
      </c>
      <c r="B3631" s="2">
        <v>45246</v>
      </c>
      <c r="C3631" t="s">
        <v>243</v>
      </c>
      <c r="D3631" t="s">
        <v>31</v>
      </c>
      <c r="E3631" t="s">
        <v>60</v>
      </c>
      <c r="F3631" t="s">
        <v>70</v>
      </c>
      <c r="G3631">
        <v>36</v>
      </c>
      <c r="H3631" t="s">
        <v>88</v>
      </c>
      <c r="I3631" t="s">
        <v>89</v>
      </c>
      <c r="J3631" t="s">
        <v>82</v>
      </c>
      <c r="K3631" t="s">
        <v>106</v>
      </c>
      <c r="L3631" t="s">
        <v>52</v>
      </c>
      <c r="M3631" t="s">
        <v>92</v>
      </c>
      <c r="N3631" t="s">
        <v>126</v>
      </c>
      <c r="O3631">
        <v>8</v>
      </c>
      <c r="P3631" s="4">
        <v>18312</v>
      </c>
      <c r="Q3631" s="4">
        <v>12269</v>
      </c>
      <c r="R3631" s="3">
        <v>0</v>
      </c>
      <c r="S3631" s="4">
        <v>146496</v>
      </c>
      <c r="T3631" s="4">
        <v>98152</v>
      </c>
      <c r="U3631" s="4">
        <v>48344</v>
      </c>
      <c r="V3631" s="3">
        <v>0.33000218435998252</v>
      </c>
      <c r="W3631" t="s">
        <v>54</v>
      </c>
      <c r="X3631" t="s">
        <v>55</v>
      </c>
      <c r="Y3631" t="s">
        <v>56</v>
      </c>
      <c r="Z3631">
        <v>4</v>
      </c>
      <c r="AA3631" t="s">
        <v>229</v>
      </c>
      <c r="AB3631" t="s">
        <v>121</v>
      </c>
      <c r="AC3631">
        <v>3.8</v>
      </c>
    </row>
    <row r="3632" spans="1:29">
      <c r="A3632" t="s">
        <v>4134</v>
      </c>
      <c r="B3632" s="2">
        <v>45414</v>
      </c>
      <c r="C3632" t="s">
        <v>478</v>
      </c>
      <c r="D3632" t="s">
        <v>49</v>
      </c>
      <c r="E3632" t="s">
        <v>60</v>
      </c>
      <c r="F3632" t="s">
        <v>70</v>
      </c>
      <c r="G3632">
        <v>49</v>
      </c>
      <c r="H3632" t="s">
        <v>105</v>
      </c>
      <c r="I3632" t="s">
        <v>89</v>
      </c>
      <c r="J3632" t="s">
        <v>82</v>
      </c>
      <c r="K3632" t="s">
        <v>166</v>
      </c>
      <c r="L3632" t="s">
        <v>137</v>
      </c>
      <c r="M3632" t="s">
        <v>107</v>
      </c>
      <c r="N3632" t="s">
        <v>40</v>
      </c>
      <c r="O3632">
        <v>1</v>
      </c>
      <c r="P3632" s="4">
        <v>13228</v>
      </c>
      <c r="Q3632" s="4">
        <v>8334</v>
      </c>
      <c r="R3632" s="3">
        <v>0.15</v>
      </c>
      <c r="S3632" s="4">
        <v>11244</v>
      </c>
      <c r="T3632" s="4">
        <v>8334</v>
      </c>
      <c r="U3632" s="4">
        <v>2910</v>
      </c>
      <c r="V3632" s="3">
        <v>0.25880469583778015</v>
      </c>
      <c r="W3632" t="s">
        <v>54</v>
      </c>
      <c r="X3632" t="s">
        <v>76</v>
      </c>
      <c r="Y3632" t="s">
        <v>43</v>
      </c>
      <c r="Z3632">
        <v>0</v>
      </c>
      <c r="AA3632" t="s">
        <v>65</v>
      </c>
      <c r="AB3632" t="s">
        <v>194</v>
      </c>
      <c r="AC3632" t="s">
        <v>46</v>
      </c>
    </row>
    <row r="3633" spans="1:29">
      <c r="A3633" t="s">
        <v>4135</v>
      </c>
      <c r="B3633" s="2">
        <v>45047</v>
      </c>
      <c r="C3633" t="s">
        <v>427</v>
      </c>
      <c r="D3633" t="s">
        <v>31</v>
      </c>
      <c r="E3633" t="s">
        <v>60</v>
      </c>
      <c r="F3633" t="s">
        <v>70</v>
      </c>
      <c r="G3633">
        <v>32</v>
      </c>
      <c r="H3633" t="s">
        <v>88</v>
      </c>
      <c r="I3633" t="s">
        <v>89</v>
      </c>
      <c r="J3633" t="s">
        <v>82</v>
      </c>
      <c r="K3633" t="s">
        <v>269</v>
      </c>
      <c r="L3633" t="s">
        <v>38</v>
      </c>
      <c r="M3633" t="s">
        <v>39</v>
      </c>
      <c r="N3633" t="s">
        <v>126</v>
      </c>
      <c r="O3633">
        <v>8</v>
      </c>
      <c r="P3633" s="4">
        <v>14279</v>
      </c>
      <c r="Q3633" s="4">
        <v>8567</v>
      </c>
      <c r="R3633" s="3">
        <v>0.2</v>
      </c>
      <c r="S3633" s="4">
        <v>91386</v>
      </c>
      <c r="T3633" s="4">
        <v>68536</v>
      </c>
      <c r="U3633" s="4">
        <v>22850</v>
      </c>
      <c r="V3633" s="3">
        <v>0.25003829908301051</v>
      </c>
      <c r="W3633" t="s">
        <v>75</v>
      </c>
      <c r="X3633" t="s">
        <v>76</v>
      </c>
      <c r="Y3633" t="s">
        <v>156</v>
      </c>
      <c r="Z3633">
        <v>0</v>
      </c>
      <c r="AA3633" t="s">
        <v>181</v>
      </c>
      <c r="AB3633" t="s">
        <v>45</v>
      </c>
      <c r="AC3633">
        <v>2</v>
      </c>
    </row>
    <row r="3634" spans="1:29">
      <c r="A3634" t="s">
        <v>4136</v>
      </c>
      <c r="B3634" s="2">
        <v>44983</v>
      </c>
      <c r="C3634" t="s">
        <v>447</v>
      </c>
      <c r="D3634" t="s">
        <v>49</v>
      </c>
      <c r="E3634" t="s">
        <v>69</v>
      </c>
      <c r="F3634" t="s">
        <v>70</v>
      </c>
      <c r="G3634">
        <v>48</v>
      </c>
      <c r="H3634" t="s">
        <v>153</v>
      </c>
      <c r="I3634" t="s">
        <v>154</v>
      </c>
      <c r="J3634" t="s">
        <v>36</v>
      </c>
      <c r="K3634" t="s">
        <v>106</v>
      </c>
      <c r="L3634" t="s">
        <v>38</v>
      </c>
      <c r="M3634" t="s">
        <v>83</v>
      </c>
      <c r="N3634" t="s">
        <v>113</v>
      </c>
      <c r="O3634">
        <v>5</v>
      </c>
      <c r="P3634" s="4">
        <v>15074</v>
      </c>
      <c r="Q3634" s="4">
        <v>8743</v>
      </c>
      <c r="R3634" s="3">
        <v>0.05</v>
      </c>
      <c r="S3634" s="4">
        <v>71602</v>
      </c>
      <c r="T3634" s="4">
        <v>43715</v>
      </c>
      <c r="U3634" s="4">
        <v>27887</v>
      </c>
      <c r="V3634" s="3">
        <v>0.38947236110723166</v>
      </c>
      <c r="W3634" t="s">
        <v>41</v>
      </c>
      <c r="X3634" t="s">
        <v>76</v>
      </c>
      <c r="Y3634" t="s">
        <v>56</v>
      </c>
      <c r="Z3634">
        <v>1</v>
      </c>
      <c r="AA3634" t="s">
        <v>94</v>
      </c>
      <c r="AB3634" t="s">
        <v>45</v>
      </c>
      <c r="AC3634">
        <v>3.7</v>
      </c>
    </row>
    <row r="3635" spans="1:29">
      <c r="A3635" t="s">
        <v>4137</v>
      </c>
      <c r="B3635" s="2">
        <v>45278</v>
      </c>
      <c r="C3635" t="s">
        <v>312</v>
      </c>
      <c r="D3635" t="s">
        <v>31</v>
      </c>
      <c r="E3635" t="s">
        <v>170</v>
      </c>
      <c r="F3635" t="s">
        <v>33</v>
      </c>
      <c r="G3635">
        <v>29</v>
      </c>
      <c r="H3635" t="s">
        <v>153</v>
      </c>
      <c r="I3635" t="s">
        <v>154</v>
      </c>
      <c r="J3635" t="s">
        <v>36</v>
      </c>
      <c r="K3635" t="s">
        <v>162</v>
      </c>
      <c r="L3635" t="s">
        <v>101</v>
      </c>
      <c r="M3635" t="s">
        <v>63</v>
      </c>
      <c r="N3635" t="s">
        <v>64</v>
      </c>
      <c r="O3635">
        <v>5</v>
      </c>
      <c r="P3635" s="4">
        <v>24680</v>
      </c>
      <c r="Q3635" s="4">
        <v>19004</v>
      </c>
      <c r="R3635" s="3">
        <v>0.15</v>
      </c>
      <c r="S3635" s="4">
        <v>104890</v>
      </c>
      <c r="T3635" s="4">
        <v>95020</v>
      </c>
      <c r="U3635" s="4">
        <v>9870</v>
      </c>
      <c r="V3635" s="3">
        <v>9.4098579464200596E-2</v>
      </c>
      <c r="W3635" t="s">
        <v>84</v>
      </c>
      <c r="X3635" t="s">
        <v>42</v>
      </c>
      <c r="Y3635" t="s">
        <v>56</v>
      </c>
      <c r="Z3635">
        <v>7</v>
      </c>
      <c r="AA3635" t="s">
        <v>159</v>
      </c>
      <c r="AB3635" t="s">
        <v>45</v>
      </c>
      <c r="AC3635">
        <v>3.6</v>
      </c>
    </row>
    <row r="3636" spans="1:29">
      <c r="A3636" t="s">
        <v>4138</v>
      </c>
      <c r="B3636" s="2">
        <v>45214</v>
      </c>
      <c r="C3636" t="s">
        <v>361</v>
      </c>
      <c r="D3636" t="s">
        <v>31</v>
      </c>
      <c r="E3636" t="s">
        <v>135</v>
      </c>
      <c r="F3636" t="s">
        <v>33</v>
      </c>
      <c r="G3636">
        <v>49</v>
      </c>
      <c r="H3636" t="s">
        <v>99</v>
      </c>
      <c r="I3636" t="s">
        <v>99</v>
      </c>
      <c r="J3636" t="s">
        <v>100</v>
      </c>
      <c r="K3636" t="s">
        <v>166</v>
      </c>
      <c r="L3636" t="s">
        <v>52</v>
      </c>
      <c r="M3636" t="s">
        <v>107</v>
      </c>
      <c r="N3636" t="s">
        <v>53</v>
      </c>
      <c r="O3636">
        <v>3</v>
      </c>
      <c r="P3636" s="4">
        <v>24396</v>
      </c>
      <c r="Q3636" s="4">
        <v>15613</v>
      </c>
      <c r="R3636" s="3">
        <v>0</v>
      </c>
      <c r="S3636" s="4">
        <v>73188</v>
      </c>
      <c r="T3636" s="4">
        <v>46839</v>
      </c>
      <c r="U3636" s="4">
        <v>26349</v>
      </c>
      <c r="V3636" s="3">
        <v>0.3600180357435645</v>
      </c>
      <c r="W3636" t="s">
        <v>41</v>
      </c>
      <c r="X3636" t="s">
        <v>76</v>
      </c>
      <c r="Y3636" t="s">
        <v>171</v>
      </c>
      <c r="Z3636">
        <v>15</v>
      </c>
      <c r="AA3636" t="s">
        <v>226</v>
      </c>
      <c r="AB3636" t="s">
        <v>45</v>
      </c>
      <c r="AC3636" t="s">
        <v>46</v>
      </c>
    </row>
    <row r="3637" spans="1:29">
      <c r="A3637" t="s">
        <v>4139</v>
      </c>
      <c r="B3637" s="2">
        <v>45597</v>
      </c>
      <c r="C3637" t="s">
        <v>341</v>
      </c>
      <c r="D3637" t="s">
        <v>31</v>
      </c>
      <c r="E3637" t="s">
        <v>98</v>
      </c>
      <c r="F3637" t="s">
        <v>70</v>
      </c>
      <c r="G3637">
        <v>27</v>
      </c>
      <c r="H3637" t="s">
        <v>153</v>
      </c>
      <c r="I3637" t="s">
        <v>154</v>
      </c>
      <c r="J3637" t="s">
        <v>36</v>
      </c>
      <c r="K3637" t="s">
        <v>162</v>
      </c>
      <c r="L3637" t="s">
        <v>137</v>
      </c>
      <c r="M3637" t="s">
        <v>63</v>
      </c>
      <c r="N3637" t="s">
        <v>64</v>
      </c>
      <c r="O3637">
        <v>1</v>
      </c>
      <c r="P3637" s="4">
        <v>20786</v>
      </c>
      <c r="Q3637" s="4">
        <v>13095</v>
      </c>
      <c r="R3637" s="3">
        <v>0</v>
      </c>
      <c r="S3637" s="4">
        <v>20786</v>
      </c>
      <c r="T3637" s="4">
        <v>13095</v>
      </c>
      <c r="U3637" s="4">
        <v>7691</v>
      </c>
      <c r="V3637" s="3">
        <v>0.37000865967478108</v>
      </c>
      <c r="W3637" t="s">
        <v>41</v>
      </c>
      <c r="X3637" t="s">
        <v>76</v>
      </c>
      <c r="Y3637" t="s">
        <v>56</v>
      </c>
      <c r="Z3637">
        <v>4</v>
      </c>
      <c r="AA3637" t="s">
        <v>163</v>
      </c>
      <c r="AB3637" t="s">
        <v>189</v>
      </c>
      <c r="AC3637">
        <v>4.3</v>
      </c>
    </row>
    <row r="3638" spans="1:29">
      <c r="A3638" t="s">
        <v>4140</v>
      </c>
      <c r="B3638" s="2">
        <v>45138</v>
      </c>
      <c r="C3638" t="s">
        <v>460</v>
      </c>
      <c r="D3638" t="s">
        <v>31</v>
      </c>
      <c r="E3638" t="s">
        <v>135</v>
      </c>
      <c r="F3638" t="s">
        <v>33</v>
      </c>
      <c r="G3638">
        <v>23</v>
      </c>
      <c r="H3638" t="s">
        <v>71</v>
      </c>
      <c r="I3638" t="s">
        <v>72</v>
      </c>
      <c r="J3638" t="s">
        <v>73</v>
      </c>
      <c r="K3638" t="s">
        <v>326</v>
      </c>
      <c r="L3638" t="s">
        <v>52</v>
      </c>
      <c r="M3638" t="s">
        <v>39</v>
      </c>
      <c r="N3638" t="s">
        <v>113</v>
      </c>
      <c r="O3638">
        <v>2</v>
      </c>
      <c r="P3638" s="4">
        <v>19939</v>
      </c>
      <c r="Q3638" s="4">
        <v>14954</v>
      </c>
      <c r="R3638" s="3">
        <v>0.05</v>
      </c>
      <c r="S3638" s="4">
        <v>37884</v>
      </c>
      <c r="T3638" s="4">
        <v>29908</v>
      </c>
      <c r="U3638" s="4">
        <v>7976</v>
      </c>
      <c r="V3638" s="3">
        <v>0.21053743004962516</v>
      </c>
      <c r="W3638" t="s">
        <v>54</v>
      </c>
      <c r="X3638" t="s">
        <v>76</v>
      </c>
      <c r="Y3638" t="s">
        <v>56</v>
      </c>
      <c r="Z3638">
        <v>6</v>
      </c>
      <c r="AA3638" t="s">
        <v>57</v>
      </c>
      <c r="AB3638" t="s">
        <v>189</v>
      </c>
      <c r="AC3638">
        <v>3</v>
      </c>
    </row>
    <row r="3639" spans="1:29">
      <c r="A3639" t="s">
        <v>4141</v>
      </c>
      <c r="B3639" s="2">
        <v>45092</v>
      </c>
      <c r="C3639" t="s">
        <v>750</v>
      </c>
      <c r="D3639" t="s">
        <v>31</v>
      </c>
      <c r="E3639" t="s">
        <v>124</v>
      </c>
      <c r="F3639" t="s">
        <v>70</v>
      </c>
      <c r="G3639">
        <v>26</v>
      </c>
      <c r="H3639" t="s">
        <v>34</v>
      </c>
      <c r="I3639" t="s">
        <v>35</v>
      </c>
      <c r="J3639" t="s">
        <v>36</v>
      </c>
      <c r="K3639" t="s">
        <v>148</v>
      </c>
      <c r="L3639" t="s">
        <v>112</v>
      </c>
      <c r="M3639" t="s">
        <v>63</v>
      </c>
      <c r="N3639" t="s">
        <v>40</v>
      </c>
      <c r="O3639">
        <v>4</v>
      </c>
      <c r="P3639" s="4">
        <v>7641</v>
      </c>
      <c r="Q3639" s="4">
        <v>5654</v>
      </c>
      <c r="R3639" s="3">
        <v>0</v>
      </c>
      <c r="S3639" s="4">
        <v>30564</v>
      </c>
      <c r="T3639" s="4">
        <v>22616</v>
      </c>
      <c r="U3639" s="4">
        <v>7948</v>
      </c>
      <c r="V3639" s="3">
        <v>0.26004449679361341</v>
      </c>
      <c r="W3639" t="s">
        <v>54</v>
      </c>
      <c r="X3639" t="s">
        <v>42</v>
      </c>
      <c r="Y3639" t="s">
        <v>56</v>
      </c>
      <c r="Z3639">
        <v>1</v>
      </c>
      <c r="AA3639" t="s">
        <v>65</v>
      </c>
      <c r="AB3639" t="s">
        <v>150</v>
      </c>
      <c r="AC3639">
        <v>5</v>
      </c>
    </row>
    <row r="3640" spans="1:29">
      <c r="A3640" t="s">
        <v>4142</v>
      </c>
      <c r="B3640" s="2">
        <v>44983</v>
      </c>
      <c r="C3640" t="s">
        <v>306</v>
      </c>
      <c r="D3640" t="s">
        <v>31</v>
      </c>
      <c r="E3640" t="s">
        <v>129</v>
      </c>
      <c r="F3640" t="s">
        <v>33</v>
      </c>
      <c r="G3640">
        <v>35</v>
      </c>
      <c r="H3640" t="s">
        <v>146</v>
      </c>
      <c r="I3640" t="s">
        <v>147</v>
      </c>
      <c r="J3640" t="s">
        <v>36</v>
      </c>
      <c r="K3640" t="s">
        <v>136</v>
      </c>
      <c r="L3640" t="s">
        <v>52</v>
      </c>
      <c r="M3640" t="s">
        <v>92</v>
      </c>
      <c r="N3640" t="s">
        <v>53</v>
      </c>
      <c r="O3640">
        <v>8</v>
      </c>
      <c r="P3640" s="4">
        <v>13309</v>
      </c>
      <c r="Q3640" s="4">
        <v>9582</v>
      </c>
      <c r="R3640" s="3">
        <v>0.15</v>
      </c>
      <c r="S3640" s="4">
        <v>90501</v>
      </c>
      <c r="T3640" s="4">
        <v>76656</v>
      </c>
      <c r="U3640" s="4">
        <v>13845</v>
      </c>
      <c r="V3640" s="3">
        <v>0.15298173500845294</v>
      </c>
      <c r="W3640" t="s">
        <v>41</v>
      </c>
      <c r="X3640" t="s">
        <v>42</v>
      </c>
      <c r="Y3640" t="s">
        <v>156</v>
      </c>
      <c r="Z3640">
        <v>0</v>
      </c>
      <c r="AA3640" t="s">
        <v>167</v>
      </c>
      <c r="AB3640" t="s">
        <v>150</v>
      </c>
      <c r="AC3640">
        <v>1.7</v>
      </c>
    </row>
    <row r="3641" spans="1:29">
      <c r="A3641" t="s">
        <v>4143</v>
      </c>
      <c r="B3641" s="2">
        <v>45441</v>
      </c>
      <c r="C3641" t="s">
        <v>118</v>
      </c>
      <c r="D3641" t="s">
        <v>31</v>
      </c>
      <c r="E3641" t="s">
        <v>98</v>
      </c>
      <c r="F3641" t="s">
        <v>70</v>
      </c>
      <c r="G3641">
        <v>42</v>
      </c>
      <c r="H3641" t="s">
        <v>105</v>
      </c>
      <c r="I3641" t="s">
        <v>89</v>
      </c>
      <c r="J3641" t="s">
        <v>82</v>
      </c>
      <c r="K3641" t="s">
        <v>74</v>
      </c>
      <c r="L3641" t="s">
        <v>62</v>
      </c>
      <c r="M3641" t="s">
        <v>39</v>
      </c>
      <c r="N3641" t="s">
        <v>53</v>
      </c>
      <c r="O3641">
        <v>7</v>
      </c>
      <c r="P3641" s="4">
        <v>5101</v>
      </c>
      <c r="Q3641" s="4">
        <v>3265</v>
      </c>
      <c r="R3641" s="3">
        <v>0.1</v>
      </c>
      <c r="S3641" s="4">
        <v>32136</v>
      </c>
      <c r="T3641" s="4">
        <v>22855</v>
      </c>
      <c r="U3641" s="4">
        <v>9281</v>
      </c>
      <c r="V3641" s="3">
        <v>0.28880383370674634</v>
      </c>
      <c r="W3641" t="s">
        <v>75</v>
      </c>
      <c r="X3641" t="s">
        <v>76</v>
      </c>
      <c r="Y3641" t="s">
        <v>156</v>
      </c>
      <c r="Z3641">
        <v>0</v>
      </c>
      <c r="AA3641" t="s">
        <v>94</v>
      </c>
      <c r="AB3641" t="s">
        <v>150</v>
      </c>
      <c r="AC3641">
        <v>1.3</v>
      </c>
    </row>
    <row r="3642" spans="1:29">
      <c r="A3642" t="s">
        <v>4144</v>
      </c>
      <c r="B3642" s="2">
        <v>44989</v>
      </c>
      <c r="C3642" t="s">
        <v>910</v>
      </c>
      <c r="D3642" t="s">
        <v>49</v>
      </c>
      <c r="E3642" t="s">
        <v>170</v>
      </c>
      <c r="F3642" t="s">
        <v>33</v>
      </c>
      <c r="G3642">
        <v>32</v>
      </c>
      <c r="H3642" t="s">
        <v>71</v>
      </c>
      <c r="I3642" t="s">
        <v>72</v>
      </c>
      <c r="J3642" t="s">
        <v>73</v>
      </c>
      <c r="K3642" t="s">
        <v>225</v>
      </c>
      <c r="L3642" t="s">
        <v>142</v>
      </c>
      <c r="M3642" t="s">
        <v>83</v>
      </c>
      <c r="N3642" t="s">
        <v>113</v>
      </c>
      <c r="O3642">
        <v>1</v>
      </c>
      <c r="P3642" s="4">
        <v>22405</v>
      </c>
      <c r="Q3642" s="4">
        <v>13443</v>
      </c>
      <c r="R3642" s="3">
        <v>0.2</v>
      </c>
      <c r="S3642" s="4">
        <v>17924</v>
      </c>
      <c r="T3642" s="4">
        <v>13443</v>
      </c>
      <c r="U3642" s="4">
        <v>4481</v>
      </c>
      <c r="V3642" s="3">
        <v>0.25</v>
      </c>
      <c r="W3642" t="s">
        <v>75</v>
      </c>
      <c r="X3642" t="s">
        <v>76</v>
      </c>
      <c r="Y3642" t="s">
        <v>56</v>
      </c>
      <c r="Z3642">
        <v>7</v>
      </c>
      <c r="AA3642" t="s">
        <v>167</v>
      </c>
      <c r="AB3642" t="s">
        <v>121</v>
      </c>
      <c r="AC3642">
        <v>4.8</v>
      </c>
    </row>
    <row r="3643" spans="1:29">
      <c r="A3643" t="s">
        <v>4145</v>
      </c>
      <c r="B3643" s="2">
        <v>45534</v>
      </c>
      <c r="C3643" t="s">
        <v>853</v>
      </c>
      <c r="D3643" t="s">
        <v>49</v>
      </c>
      <c r="E3643" t="s">
        <v>119</v>
      </c>
      <c r="F3643" t="s">
        <v>70</v>
      </c>
      <c r="G3643">
        <v>58</v>
      </c>
      <c r="H3643" t="s">
        <v>71</v>
      </c>
      <c r="I3643" t="s">
        <v>72</v>
      </c>
      <c r="J3643" t="s">
        <v>73</v>
      </c>
      <c r="K3643" t="s">
        <v>136</v>
      </c>
      <c r="L3643" t="s">
        <v>131</v>
      </c>
      <c r="M3643" t="s">
        <v>92</v>
      </c>
      <c r="N3643" t="s">
        <v>93</v>
      </c>
      <c r="O3643">
        <v>5</v>
      </c>
      <c r="P3643" s="4">
        <v>14107</v>
      </c>
      <c r="Q3643" s="4">
        <v>9028</v>
      </c>
      <c r="R3643" s="3">
        <v>0.05</v>
      </c>
      <c r="S3643" s="4">
        <v>67008</v>
      </c>
      <c r="T3643" s="4">
        <v>45140</v>
      </c>
      <c r="U3643" s="4">
        <v>21868</v>
      </c>
      <c r="V3643" s="3">
        <v>0.32634909264565426</v>
      </c>
      <c r="W3643" t="s">
        <v>84</v>
      </c>
      <c r="X3643" t="s">
        <v>55</v>
      </c>
      <c r="Y3643" t="s">
        <v>56</v>
      </c>
      <c r="Z3643">
        <v>6</v>
      </c>
      <c r="AA3643" t="s">
        <v>226</v>
      </c>
      <c r="AB3643" t="s">
        <v>45</v>
      </c>
      <c r="AC3643">
        <v>3.1</v>
      </c>
    </row>
    <row r="3644" spans="1:29">
      <c r="A3644" t="s">
        <v>4146</v>
      </c>
      <c r="B3644" s="2">
        <v>45297</v>
      </c>
      <c r="C3644" t="s">
        <v>165</v>
      </c>
      <c r="D3644" t="s">
        <v>31</v>
      </c>
      <c r="E3644" t="s">
        <v>50</v>
      </c>
      <c r="F3644" t="s">
        <v>33</v>
      </c>
      <c r="G3644">
        <v>36</v>
      </c>
      <c r="H3644" t="s">
        <v>34</v>
      </c>
      <c r="I3644" t="s">
        <v>35</v>
      </c>
      <c r="J3644" t="s">
        <v>36</v>
      </c>
      <c r="K3644" t="s">
        <v>199</v>
      </c>
      <c r="L3644" t="s">
        <v>142</v>
      </c>
      <c r="M3644" t="s">
        <v>83</v>
      </c>
      <c r="N3644" t="s">
        <v>53</v>
      </c>
      <c r="O3644">
        <v>2</v>
      </c>
      <c r="P3644" s="4">
        <v>6229</v>
      </c>
      <c r="Q3644" s="4">
        <v>3488</v>
      </c>
      <c r="R3644" s="3">
        <v>0.15</v>
      </c>
      <c r="S3644" s="4">
        <v>10589</v>
      </c>
      <c r="T3644" s="4">
        <v>6976</v>
      </c>
      <c r="U3644" s="4">
        <v>3613</v>
      </c>
      <c r="V3644" s="3">
        <v>0.34120313532911511</v>
      </c>
      <c r="W3644" t="s">
        <v>41</v>
      </c>
      <c r="X3644" t="s">
        <v>42</v>
      </c>
      <c r="Y3644" t="s">
        <v>56</v>
      </c>
      <c r="Z3644">
        <v>7</v>
      </c>
      <c r="AA3644" t="s">
        <v>193</v>
      </c>
      <c r="AB3644" t="s">
        <v>95</v>
      </c>
      <c r="AC3644">
        <v>4.9000000000000004</v>
      </c>
    </row>
    <row r="3645" spans="1:29">
      <c r="A3645" t="s">
        <v>4147</v>
      </c>
      <c r="B3645" s="2">
        <v>45452</v>
      </c>
      <c r="C3645" t="s">
        <v>1810</v>
      </c>
      <c r="D3645" t="s">
        <v>31</v>
      </c>
      <c r="E3645" t="s">
        <v>60</v>
      </c>
      <c r="F3645" t="s">
        <v>70</v>
      </c>
      <c r="G3645">
        <v>56</v>
      </c>
      <c r="H3645" t="s">
        <v>80</v>
      </c>
      <c r="I3645" t="s">
        <v>81</v>
      </c>
      <c r="J3645" t="s">
        <v>82</v>
      </c>
      <c r="K3645" t="s">
        <v>291</v>
      </c>
      <c r="L3645" t="s">
        <v>137</v>
      </c>
      <c r="M3645" t="s">
        <v>107</v>
      </c>
      <c r="N3645" t="s">
        <v>64</v>
      </c>
      <c r="O3645">
        <v>3</v>
      </c>
      <c r="P3645" s="4">
        <v>14370</v>
      </c>
      <c r="Q3645" s="4">
        <v>10778</v>
      </c>
      <c r="R3645" s="3">
        <v>0</v>
      </c>
      <c r="S3645" s="4">
        <v>43110</v>
      </c>
      <c r="T3645" s="4">
        <v>32334</v>
      </c>
      <c r="U3645" s="4">
        <v>10776</v>
      </c>
      <c r="V3645" s="3">
        <v>0.24996520528879609</v>
      </c>
      <c r="W3645" t="s">
        <v>75</v>
      </c>
      <c r="X3645" t="s">
        <v>76</v>
      </c>
      <c r="Y3645" t="s">
        <v>56</v>
      </c>
      <c r="Z3645">
        <v>7</v>
      </c>
      <c r="AA3645" t="s">
        <v>181</v>
      </c>
      <c r="AB3645" t="s">
        <v>150</v>
      </c>
      <c r="AC3645">
        <v>3.9</v>
      </c>
    </row>
    <row r="3646" spans="1:29">
      <c r="A3646" t="s">
        <v>4148</v>
      </c>
      <c r="B3646" s="2">
        <v>44936</v>
      </c>
      <c r="C3646" t="s">
        <v>1005</v>
      </c>
      <c r="D3646" t="s">
        <v>31</v>
      </c>
      <c r="E3646" t="s">
        <v>98</v>
      </c>
      <c r="F3646" t="s">
        <v>70</v>
      </c>
      <c r="G3646">
        <v>25</v>
      </c>
      <c r="H3646" t="s">
        <v>105</v>
      </c>
      <c r="I3646" t="s">
        <v>89</v>
      </c>
      <c r="J3646" t="s">
        <v>82</v>
      </c>
      <c r="K3646" t="s">
        <v>162</v>
      </c>
      <c r="L3646" t="s">
        <v>142</v>
      </c>
      <c r="M3646" t="s">
        <v>83</v>
      </c>
      <c r="N3646" t="s">
        <v>113</v>
      </c>
      <c r="O3646">
        <v>6</v>
      </c>
      <c r="P3646" s="4">
        <v>20567</v>
      </c>
      <c r="Q3646" s="4">
        <v>15425</v>
      </c>
      <c r="R3646" s="3">
        <v>0.15</v>
      </c>
      <c r="S3646" s="4">
        <v>104892</v>
      </c>
      <c r="T3646" s="4">
        <v>92550</v>
      </c>
      <c r="U3646" s="4">
        <v>12342</v>
      </c>
      <c r="V3646" s="3">
        <v>0.11766388285093239</v>
      </c>
      <c r="W3646" t="s">
        <v>75</v>
      </c>
      <c r="X3646" t="s">
        <v>76</v>
      </c>
      <c r="Y3646" t="s">
        <v>56</v>
      </c>
      <c r="Z3646">
        <v>2</v>
      </c>
      <c r="AA3646" t="s">
        <v>167</v>
      </c>
      <c r="AB3646" t="s">
        <v>121</v>
      </c>
      <c r="AC3646">
        <v>4.5</v>
      </c>
    </row>
    <row r="3647" spans="1:29">
      <c r="A3647" t="s">
        <v>4149</v>
      </c>
      <c r="B3647" s="2">
        <v>44966</v>
      </c>
      <c r="C3647" t="s">
        <v>782</v>
      </c>
      <c r="D3647" t="s">
        <v>31</v>
      </c>
      <c r="E3647" t="s">
        <v>188</v>
      </c>
      <c r="F3647" t="s">
        <v>33</v>
      </c>
      <c r="G3647">
        <v>34</v>
      </c>
      <c r="H3647" t="s">
        <v>34</v>
      </c>
      <c r="I3647" t="s">
        <v>35</v>
      </c>
      <c r="J3647" t="s">
        <v>36</v>
      </c>
      <c r="K3647" t="s">
        <v>291</v>
      </c>
      <c r="L3647" t="s">
        <v>155</v>
      </c>
      <c r="M3647" t="s">
        <v>63</v>
      </c>
      <c r="N3647" t="s">
        <v>93</v>
      </c>
      <c r="O3647">
        <v>6</v>
      </c>
      <c r="P3647" s="4">
        <v>923</v>
      </c>
      <c r="Q3647" s="4">
        <v>600</v>
      </c>
      <c r="R3647" s="3">
        <v>0.1</v>
      </c>
      <c r="S3647" s="4">
        <v>4984</v>
      </c>
      <c r="T3647" s="4">
        <v>3600</v>
      </c>
      <c r="U3647" s="4">
        <v>1384</v>
      </c>
      <c r="V3647" s="3">
        <v>0.27768860353130015</v>
      </c>
      <c r="W3647" t="s">
        <v>84</v>
      </c>
      <c r="X3647" t="s">
        <v>42</v>
      </c>
      <c r="Y3647" t="s">
        <v>43</v>
      </c>
      <c r="Z3647">
        <v>0</v>
      </c>
      <c r="AA3647" t="s">
        <v>167</v>
      </c>
      <c r="AB3647" t="s">
        <v>121</v>
      </c>
      <c r="AC3647" t="s">
        <v>46</v>
      </c>
    </row>
    <row r="3648" spans="1:29">
      <c r="A3648" t="s">
        <v>4150</v>
      </c>
      <c r="B3648" s="2">
        <v>45149</v>
      </c>
      <c r="C3648" t="s">
        <v>424</v>
      </c>
      <c r="D3648" t="s">
        <v>49</v>
      </c>
      <c r="E3648" t="s">
        <v>69</v>
      </c>
      <c r="F3648" t="s">
        <v>70</v>
      </c>
      <c r="G3648">
        <v>24</v>
      </c>
      <c r="H3648" t="s">
        <v>153</v>
      </c>
      <c r="I3648" t="s">
        <v>154</v>
      </c>
      <c r="J3648" t="s">
        <v>36</v>
      </c>
      <c r="K3648" t="s">
        <v>257</v>
      </c>
      <c r="L3648" t="s">
        <v>52</v>
      </c>
      <c r="M3648" t="s">
        <v>92</v>
      </c>
      <c r="N3648" t="s">
        <v>40</v>
      </c>
      <c r="O3648">
        <v>2</v>
      </c>
      <c r="P3648" s="4">
        <v>14282</v>
      </c>
      <c r="Q3648" s="4">
        <v>10426</v>
      </c>
      <c r="R3648" s="3">
        <v>0.1</v>
      </c>
      <c r="S3648" s="4">
        <v>25708</v>
      </c>
      <c r="T3648" s="4">
        <v>20852</v>
      </c>
      <c r="U3648" s="4">
        <v>4856</v>
      </c>
      <c r="V3648" s="3">
        <v>0.1888906177065505</v>
      </c>
      <c r="W3648" t="s">
        <v>84</v>
      </c>
      <c r="X3648" t="s">
        <v>55</v>
      </c>
      <c r="Y3648" t="s">
        <v>56</v>
      </c>
      <c r="Z3648">
        <v>7</v>
      </c>
      <c r="AA3648" t="s">
        <v>172</v>
      </c>
      <c r="AB3648" t="s">
        <v>150</v>
      </c>
      <c r="AC3648">
        <v>3.3</v>
      </c>
    </row>
    <row r="3649" spans="1:29">
      <c r="A3649" t="s">
        <v>4151</v>
      </c>
      <c r="B3649" s="2">
        <v>45188</v>
      </c>
      <c r="C3649" t="s">
        <v>835</v>
      </c>
      <c r="D3649" t="s">
        <v>31</v>
      </c>
      <c r="E3649" t="s">
        <v>60</v>
      </c>
      <c r="F3649" t="s">
        <v>70</v>
      </c>
      <c r="G3649">
        <v>50</v>
      </c>
      <c r="H3649" t="s">
        <v>99</v>
      </c>
      <c r="I3649" t="s">
        <v>99</v>
      </c>
      <c r="J3649" t="s">
        <v>100</v>
      </c>
      <c r="K3649" t="s">
        <v>184</v>
      </c>
      <c r="L3649" t="s">
        <v>131</v>
      </c>
      <c r="M3649" t="s">
        <v>39</v>
      </c>
      <c r="N3649" t="s">
        <v>93</v>
      </c>
      <c r="O3649">
        <v>3</v>
      </c>
      <c r="P3649" s="4">
        <v>16825</v>
      </c>
      <c r="Q3649" s="4">
        <v>10095</v>
      </c>
      <c r="R3649" s="3">
        <v>0.15</v>
      </c>
      <c r="S3649" s="4">
        <v>42904</v>
      </c>
      <c r="T3649" s="4">
        <v>30285</v>
      </c>
      <c r="U3649" s="4">
        <v>12619</v>
      </c>
      <c r="V3649" s="3">
        <v>0.29412176020883835</v>
      </c>
      <c r="W3649" t="s">
        <v>84</v>
      </c>
      <c r="X3649" t="s">
        <v>76</v>
      </c>
      <c r="Y3649" t="s">
        <v>56</v>
      </c>
      <c r="Z3649">
        <v>1</v>
      </c>
      <c r="AA3649" t="s">
        <v>229</v>
      </c>
      <c r="AB3649" t="s">
        <v>66</v>
      </c>
      <c r="AC3649">
        <v>3.6</v>
      </c>
    </row>
    <row r="3650" spans="1:29">
      <c r="A3650" t="s">
        <v>4152</v>
      </c>
      <c r="B3650" s="2">
        <v>45301</v>
      </c>
      <c r="C3650" t="s">
        <v>403</v>
      </c>
      <c r="D3650" t="s">
        <v>49</v>
      </c>
      <c r="E3650" t="s">
        <v>111</v>
      </c>
      <c r="F3650" t="s">
        <v>70</v>
      </c>
      <c r="G3650">
        <v>33</v>
      </c>
      <c r="H3650" t="s">
        <v>153</v>
      </c>
      <c r="I3650" t="s">
        <v>154</v>
      </c>
      <c r="J3650" t="s">
        <v>36</v>
      </c>
      <c r="K3650" t="s">
        <v>368</v>
      </c>
      <c r="L3650" t="s">
        <v>137</v>
      </c>
      <c r="M3650" t="s">
        <v>63</v>
      </c>
      <c r="N3650" t="s">
        <v>93</v>
      </c>
      <c r="O3650">
        <v>8</v>
      </c>
      <c r="P3650" s="4">
        <v>996</v>
      </c>
      <c r="Q3650" s="4">
        <v>647</v>
      </c>
      <c r="R3650" s="3">
        <v>0</v>
      </c>
      <c r="S3650" s="4">
        <v>7968</v>
      </c>
      <c r="T3650" s="4">
        <v>5176</v>
      </c>
      <c r="U3650" s="4">
        <v>2792</v>
      </c>
      <c r="V3650" s="3">
        <v>0.35040160642570284</v>
      </c>
      <c r="W3650" t="s">
        <v>54</v>
      </c>
      <c r="X3650" t="s">
        <v>42</v>
      </c>
      <c r="Y3650" t="s">
        <v>56</v>
      </c>
      <c r="Z3650">
        <v>3</v>
      </c>
      <c r="AA3650" t="s">
        <v>193</v>
      </c>
      <c r="AB3650" t="s">
        <v>150</v>
      </c>
      <c r="AC3650">
        <v>3.5</v>
      </c>
    </row>
    <row r="3651" spans="1:29">
      <c r="A3651" t="s">
        <v>4153</v>
      </c>
      <c r="B3651" s="2">
        <v>45382</v>
      </c>
      <c r="C3651" t="s">
        <v>597</v>
      </c>
      <c r="D3651" t="s">
        <v>49</v>
      </c>
      <c r="E3651" t="s">
        <v>32</v>
      </c>
      <c r="F3651" t="s">
        <v>33</v>
      </c>
      <c r="G3651">
        <v>19</v>
      </c>
      <c r="H3651" t="s">
        <v>34</v>
      </c>
      <c r="I3651" t="s">
        <v>35</v>
      </c>
      <c r="J3651" t="s">
        <v>36</v>
      </c>
      <c r="K3651" t="s">
        <v>162</v>
      </c>
      <c r="L3651" t="s">
        <v>112</v>
      </c>
      <c r="M3651" t="s">
        <v>39</v>
      </c>
      <c r="N3651" t="s">
        <v>53</v>
      </c>
      <c r="O3651">
        <v>2</v>
      </c>
      <c r="P3651" s="4">
        <v>15924</v>
      </c>
      <c r="Q3651" s="4">
        <v>9873</v>
      </c>
      <c r="R3651" s="3">
        <v>0</v>
      </c>
      <c r="S3651" s="4">
        <v>31848</v>
      </c>
      <c r="T3651" s="4">
        <v>19746</v>
      </c>
      <c r="U3651" s="4">
        <v>12102</v>
      </c>
      <c r="V3651" s="3">
        <v>0.37999246420497362</v>
      </c>
      <c r="W3651" t="s">
        <v>54</v>
      </c>
      <c r="X3651" t="s">
        <v>55</v>
      </c>
      <c r="Y3651" t="s">
        <v>56</v>
      </c>
      <c r="Z3651">
        <v>3</v>
      </c>
      <c r="AA3651" t="s">
        <v>172</v>
      </c>
      <c r="AB3651" t="s">
        <v>95</v>
      </c>
      <c r="AC3651">
        <v>3.7</v>
      </c>
    </row>
    <row r="3652" spans="1:29">
      <c r="A3652" t="s">
        <v>4154</v>
      </c>
      <c r="B3652" s="2">
        <v>45182</v>
      </c>
      <c r="C3652" t="s">
        <v>2287</v>
      </c>
      <c r="D3652" t="s">
        <v>31</v>
      </c>
      <c r="E3652" t="s">
        <v>111</v>
      </c>
      <c r="F3652" t="s">
        <v>70</v>
      </c>
      <c r="G3652">
        <v>37</v>
      </c>
      <c r="H3652" t="s">
        <v>153</v>
      </c>
      <c r="I3652" t="s">
        <v>154</v>
      </c>
      <c r="J3652" t="s">
        <v>36</v>
      </c>
      <c r="K3652" t="s">
        <v>125</v>
      </c>
      <c r="L3652" t="s">
        <v>62</v>
      </c>
      <c r="M3652" t="s">
        <v>63</v>
      </c>
      <c r="N3652" t="s">
        <v>113</v>
      </c>
      <c r="O3652">
        <v>8</v>
      </c>
      <c r="P3652" s="4">
        <v>10649</v>
      </c>
      <c r="Q3652" s="4">
        <v>6070</v>
      </c>
      <c r="R3652" s="3">
        <v>0.15</v>
      </c>
      <c r="S3652" s="4">
        <v>72413</v>
      </c>
      <c r="T3652" s="4">
        <v>48560</v>
      </c>
      <c r="U3652" s="4">
        <v>23853</v>
      </c>
      <c r="V3652" s="3">
        <v>0.32940217916672421</v>
      </c>
      <c r="W3652" t="s">
        <v>54</v>
      </c>
      <c r="X3652" t="s">
        <v>55</v>
      </c>
      <c r="Y3652" t="s">
        <v>43</v>
      </c>
      <c r="Z3652">
        <v>0</v>
      </c>
      <c r="AA3652" t="s">
        <v>167</v>
      </c>
      <c r="AB3652" t="s">
        <v>45</v>
      </c>
      <c r="AC3652" t="s">
        <v>46</v>
      </c>
    </row>
    <row r="3653" spans="1:29">
      <c r="A3653" t="s">
        <v>4155</v>
      </c>
      <c r="B3653" s="2">
        <v>45351</v>
      </c>
      <c r="C3653" t="s">
        <v>1134</v>
      </c>
      <c r="D3653" t="s">
        <v>49</v>
      </c>
      <c r="E3653" t="s">
        <v>60</v>
      </c>
      <c r="F3653" t="s">
        <v>70</v>
      </c>
      <c r="G3653">
        <v>54</v>
      </c>
      <c r="H3653" t="s">
        <v>146</v>
      </c>
      <c r="I3653" t="s">
        <v>147</v>
      </c>
      <c r="J3653" t="s">
        <v>36</v>
      </c>
      <c r="K3653" t="s">
        <v>51</v>
      </c>
      <c r="L3653" t="s">
        <v>38</v>
      </c>
      <c r="M3653" t="s">
        <v>39</v>
      </c>
      <c r="N3653" t="s">
        <v>64</v>
      </c>
      <c r="O3653">
        <v>5</v>
      </c>
      <c r="P3653" s="4">
        <v>4737</v>
      </c>
      <c r="Q3653" s="4">
        <v>3316</v>
      </c>
      <c r="R3653" s="3">
        <v>0.05</v>
      </c>
      <c r="S3653" s="4">
        <v>22501</v>
      </c>
      <c r="T3653" s="4">
        <v>16580</v>
      </c>
      <c r="U3653" s="4">
        <v>5921</v>
      </c>
      <c r="V3653" s="3">
        <v>0.26314386027287678</v>
      </c>
      <c r="W3653" t="s">
        <v>75</v>
      </c>
      <c r="X3653" t="s">
        <v>76</v>
      </c>
      <c r="Y3653" t="s">
        <v>56</v>
      </c>
      <c r="Z3653">
        <v>5</v>
      </c>
      <c r="AA3653" t="s">
        <v>149</v>
      </c>
      <c r="AB3653" t="s">
        <v>121</v>
      </c>
      <c r="AC3653">
        <v>4.2</v>
      </c>
    </row>
    <row r="3654" spans="1:29">
      <c r="A3654" t="s">
        <v>4156</v>
      </c>
      <c r="B3654" s="2">
        <v>45207</v>
      </c>
      <c r="C3654" t="s">
        <v>375</v>
      </c>
      <c r="D3654" t="s">
        <v>49</v>
      </c>
      <c r="E3654" t="s">
        <v>50</v>
      </c>
      <c r="F3654" t="s">
        <v>33</v>
      </c>
      <c r="G3654">
        <v>58</v>
      </c>
      <c r="H3654" t="s">
        <v>34</v>
      </c>
      <c r="I3654" t="s">
        <v>35</v>
      </c>
      <c r="J3654" t="s">
        <v>36</v>
      </c>
      <c r="K3654" t="s">
        <v>291</v>
      </c>
      <c r="L3654" t="s">
        <v>101</v>
      </c>
      <c r="M3654" t="s">
        <v>83</v>
      </c>
      <c r="N3654" t="s">
        <v>126</v>
      </c>
      <c r="O3654">
        <v>2</v>
      </c>
      <c r="P3654" s="4">
        <v>7637</v>
      </c>
      <c r="Q3654" s="4">
        <v>5346</v>
      </c>
      <c r="R3654" s="3">
        <v>0.15</v>
      </c>
      <c r="S3654" s="4">
        <v>12983</v>
      </c>
      <c r="T3654" s="4">
        <v>10692</v>
      </c>
      <c r="U3654" s="4">
        <v>2291</v>
      </c>
      <c r="V3654" s="3">
        <v>0.17646152661172301</v>
      </c>
      <c r="W3654" t="s">
        <v>54</v>
      </c>
      <c r="X3654" t="s">
        <v>76</v>
      </c>
      <c r="Y3654" t="s">
        <v>171</v>
      </c>
      <c r="Z3654">
        <v>13</v>
      </c>
      <c r="AA3654" t="s">
        <v>167</v>
      </c>
      <c r="AB3654" t="s">
        <v>132</v>
      </c>
      <c r="AC3654" t="s">
        <v>46</v>
      </c>
    </row>
    <row r="3655" spans="1:29">
      <c r="A3655" t="s">
        <v>4157</v>
      </c>
      <c r="B3655" s="2">
        <v>45066</v>
      </c>
      <c r="C3655" t="s">
        <v>503</v>
      </c>
      <c r="D3655" t="s">
        <v>31</v>
      </c>
      <c r="E3655" t="s">
        <v>135</v>
      </c>
      <c r="F3655" t="s">
        <v>33</v>
      </c>
      <c r="G3655">
        <v>50</v>
      </c>
      <c r="H3655" t="s">
        <v>88</v>
      </c>
      <c r="I3655" t="s">
        <v>89</v>
      </c>
      <c r="J3655" t="s">
        <v>82</v>
      </c>
      <c r="K3655" t="s">
        <v>239</v>
      </c>
      <c r="L3655" t="s">
        <v>38</v>
      </c>
      <c r="M3655" t="s">
        <v>92</v>
      </c>
      <c r="N3655" t="s">
        <v>126</v>
      </c>
      <c r="O3655">
        <v>2</v>
      </c>
      <c r="P3655" s="4">
        <v>21754</v>
      </c>
      <c r="Q3655" s="4">
        <v>13270</v>
      </c>
      <c r="R3655" s="3">
        <v>0.15</v>
      </c>
      <c r="S3655" s="4">
        <v>36982</v>
      </c>
      <c r="T3655" s="4">
        <v>26540</v>
      </c>
      <c r="U3655" s="4">
        <v>10442</v>
      </c>
      <c r="V3655" s="3">
        <v>0.28235357741604022</v>
      </c>
      <c r="W3655" t="s">
        <v>54</v>
      </c>
      <c r="X3655" t="s">
        <v>76</v>
      </c>
      <c r="Y3655" t="s">
        <v>56</v>
      </c>
      <c r="Z3655">
        <v>6</v>
      </c>
      <c r="AA3655" t="s">
        <v>229</v>
      </c>
      <c r="AB3655" t="s">
        <v>194</v>
      </c>
      <c r="AC3655">
        <v>3.5</v>
      </c>
    </row>
    <row r="3656" spans="1:29">
      <c r="A3656" t="s">
        <v>4158</v>
      </c>
      <c r="B3656" s="2">
        <v>45517</v>
      </c>
      <c r="C3656" t="s">
        <v>416</v>
      </c>
      <c r="D3656" t="s">
        <v>31</v>
      </c>
      <c r="E3656" t="s">
        <v>60</v>
      </c>
      <c r="F3656" t="s">
        <v>70</v>
      </c>
      <c r="G3656">
        <v>30</v>
      </c>
      <c r="H3656" t="s">
        <v>146</v>
      </c>
      <c r="I3656" t="s">
        <v>147</v>
      </c>
      <c r="J3656" t="s">
        <v>36</v>
      </c>
      <c r="K3656" t="s">
        <v>37</v>
      </c>
      <c r="L3656" t="s">
        <v>131</v>
      </c>
      <c r="M3656" t="s">
        <v>92</v>
      </c>
      <c r="N3656" t="s">
        <v>64</v>
      </c>
      <c r="O3656">
        <v>5</v>
      </c>
      <c r="P3656" s="4">
        <v>14380</v>
      </c>
      <c r="Q3656" s="4">
        <v>10929</v>
      </c>
      <c r="R3656" s="3">
        <v>0</v>
      </c>
      <c r="S3656" s="4">
        <v>71900</v>
      </c>
      <c r="T3656" s="4">
        <v>54645</v>
      </c>
      <c r="U3656" s="4">
        <v>17255</v>
      </c>
      <c r="V3656" s="3">
        <v>0.23998609179415856</v>
      </c>
      <c r="W3656" t="s">
        <v>54</v>
      </c>
      <c r="X3656" t="s">
        <v>42</v>
      </c>
      <c r="Y3656" t="s">
        <v>56</v>
      </c>
      <c r="Z3656">
        <v>1</v>
      </c>
      <c r="AA3656" t="s">
        <v>65</v>
      </c>
      <c r="AB3656" t="s">
        <v>45</v>
      </c>
      <c r="AC3656">
        <v>3.1</v>
      </c>
    </row>
    <row r="3657" spans="1:29">
      <c r="A3657" t="s">
        <v>4159</v>
      </c>
      <c r="B3657" s="2">
        <v>45464</v>
      </c>
      <c r="C3657" t="s">
        <v>560</v>
      </c>
      <c r="D3657" t="s">
        <v>49</v>
      </c>
      <c r="E3657" t="s">
        <v>111</v>
      </c>
      <c r="F3657" t="s">
        <v>70</v>
      </c>
      <c r="G3657">
        <v>54</v>
      </c>
      <c r="H3657" t="s">
        <v>34</v>
      </c>
      <c r="I3657" t="s">
        <v>35</v>
      </c>
      <c r="J3657" t="s">
        <v>36</v>
      </c>
      <c r="K3657" t="s">
        <v>74</v>
      </c>
      <c r="L3657" t="s">
        <v>155</v>
      </c>
      <c r="M3657" t="s">
        <v>83</v>
      </c>
      <c r="N3657" t="s">
        <v>93</v>
      </c>
      <c r="O3657">
        <v>4</v>
      </c>
      <c r="P3657" s="4">
        <v>24154</v>
      </c>
      <c r="Q3657" s="4">
        <v>14734</v>
      </c>
      <c r="R3657" s="3">
        <v>0.05</v>
      </c>
      <c r="S3657" s="4">
        <v>91785</v>
      </c>
      <c r="T3657" s="4">
        <v>58936</v>
      </c>
      <c r="U3657" s="4">
        <v>32849</v>
      </c>
      <c r="V3657" s="3">
        <v>0.35789072288500301</v>
      </c>
      <c r="W3657" t="s">
        <v>41</v>
      </c>
      <c r="X3657" t="s">
        <v>42</v>
      </c>
      <c r="Y3657" t="s">
        <v>56</v>
      </c>
      <c r="Z3657">
        <v>5</v>
      </c>
      <c r="AA3657" t="s">
        <v>185</v>
      </c>
      <c r="AB3657" t="s">
        <v>132</v>
      </c>
      <c r="AC3657">
        <v>3.6</v>
      </c>
    </row>
    <row r="3658" spans="1:29">
      <c r="A3658" t="s">
        <v>4160</v>
      </c>
      <c r="B3658" s="2">
        <v>45201</v>
      </c>
      <c r="C3658" t="s">
        <v>1203</v>
      </c>
      <c r="D3658" t="s">
        <v>49</v>
      </c>
      <c r="E3658" t="s">
        <v>50</v>
      </c>
      <c r="F3658" t="s">
        <v>33</v>
      </c>
      <c r="G3658">
        <v>36</v>
      </c>
      <c r="H3658" t="s">
        <v>99</v>
      </c>
      <c r="I3658" t="s">
        <v>99</v>
      </c>
      <c r="J3658" t="s">
        <v>100</v>
      </c>
      <c r="K3658" t="s">
        <v>214</v>
      </c>
      <c r="L3658" t="s">
        <v>131</v>
      </c>
      <c r="M3658" t="s">
        <v>63</v>
      </c>
      <c r="N3658" t="s">
        <v>64</v>
      </c>
      <c r="O3658">
        <v>5</v>
      </c>
      <c r="P3658" s="4">
        <v>4903</v>
      </c>
      <c r="Q3658" s="4">
        <v>3824</v>
      </c>
      <c r="R3658" s="3">
        <v>0.1</v>
      </c>
      <c r="S3658" s="4">
        <v>22064</v>
      </c>
      <c r="T3658" s="4">
        <v>19120</v>
      </c>
      <c r="U3658" s="4">
        <v>2944</v>
      </c>
      <c r="V3658" s="3">
        <v>0.13343002175489485</v>
      </c>
      <c r="W3658" t="s">
        <v>84</v>
      </c>
      <c r="X3658" t="s">
        <v>42</v>
      </c>
      <c r="Y3658" t="s">
        <v>56</v>
      </c>
      <c r="Z3658">
        <v>4</v>
      </c>
      <c r="AA3658" t="s">
        <v>193</v>
      </c>
      <c r="AB3658" t="s">
        <v>132</v>
      </c>
      <c r="AC3658">
        <v>3.9</v>
      </c>
    </row>
    <row r="3659" spans="1:29">
      <c r="A3659" t="s">
        <v>4161</v>
      </c>
      <c r="B3659" s="2">
        <v>45012</v>
      </c>
      <c r="C3659" t="s">
        <v>241</v>
      </c>
      <c r="D3659" t="s">
        <v>49</v>
      </c>
      <c r="E3659" t="s">
        <v>124</v>
      </c>
      <c r="F3659" t="s">
        <v>70</v>
      </c>
      <c r="G3659">
        <v>24</v>
      </c>
      <c r="H3659" t="s">
        <v>153</v>
      </c>
      <c r="I3659" t="s">
        <v>154</v>
      </c>
      <c r="J3659" t="s">
        <v>36</v>
      </c>
      <c r="K3659" t="s">
        <v>120</v>
      </c>
      <c r="L3659" t="s">
        <v>91</v>
      </c>
      <c r="M3659" t="s">
        <v>107</v>
      </c>
      <c r="N3659" t="s">
        <v>40</v>
      </c>
      <c r="O3659">
        <v>6</v>
      </c>
      <c r="P3659" s="4">
        <v>6048</v>
      </c>
      <c r="Q3659" s="4">
        <v>3689</v>
      </c>
      <c r="R3659" s="3">
        <v>0.05</v>
      </c>
      <c r="S3659" s="4">
        <v>34474</v>
      </c>
      <c r="T3659" s="4">
        <v>22134</v>
      </c>
      <c r="U3659" s="4">
        <v>12340</v>
      </c>
      <c r="V3659" s="3">
        <v>0.35795091953356151</v>
      </c>
      <c r="W3659" t="s">
        <v>54</v>
      </c>
      <c r="X3659" t="s">
        <v>55</v>
      </c>
      <c r="Y3659" t="s">
        <v>156</v>
      </c>
      <c r="Z3659">
        <v>0</v>
      </c>
      <c r="AA3659" t="s">
        <v>181</v>
      </c>
      <c r="AB3659" t="s">
        <v>189</v>
      </c>
      <c r="AC3659">
        <v>1.7</v>
      </c>
    </row>
    <row r="3660" spans="1:29">
      <c r="A3660" t="s">
        <v>4162</v>
      </c>
      <c r="B3660" s="2">
        <v>45378</v>
      </c>
      <c r="C3660" t="s">
        <v>447</v>
      </c>
      <c r="D3660" t="s">
        <v>31</v>
      </c>
      <c r="E3660" t="s">
        <v>129</v>
      </c>
      <c r="F3660" t="s">
        <v>33</v>
      </c>
      <c r="G3660">
        <v>57</v>
      </c>
      <c r="H3660" t="s">
        <v>153</v>
      </c>
      <c r="I3660" t="s">
        <v>154</v>
      </c>
      <c r="J3660" t="s">
        <v>36</v>
      </c>
      <c r="K3660" t="s">
        <v>116</v>
      </c>
      <c r="L3660" t="s">
        <v>101</v>
      </c>
      <c r="M3660" t="s">
        <v>92</v>
      </c>
      <c r="N3660" t="s">
        <v>93</v>
      </c>
      <c r="O3660">
        <v>6</v>
      </c>
      <c r="P3660" s="4">
        <v>11443</v>
      </c>
      <c r="Q3660" s="4">
        <v>8010</v>
      </c>
      <c r="R3660" s="3">
        <v>0.2</v>
      </c>
      <c r="S3660" s="4">
        <v>54926</v>
      </c>
      <c r="T3660" s="4">
        <v>48060</v>
      </c>
      <c r="U3660" s="4">
        <v>6866</v>
      </c>
      <c r="V3660" s="3">
        <v>0.12500455157848742</v>
      </c>
      <c r="W3660" t="s">
        <v>41</v>
      </c>
      <c r="X3660" t="s">
        <v>55</v>
      </c>
      <c r="Y3660" t="s">
        <v>56</v>
      </c>
      <c r="Z3660">
        <v>1</v>
      </c>
      <c r="AA3660" t="s">
        <v>94</v>
      </c>
      <c r="AB3660" t="s">
        <v>132</v>
      </c>
      <c r="AC3660">
        <v>4.9000000000000004</v>
      </c>
    </row>
    <row r="3661" spans="1:29">
      <c r="A3661" t="s">
        <v>4163</v>
      </c>
      <c r="B3661" s="2">
        <v>45506</v>
      </c>
      <c r="C3661" t="s">
        <v>918</v>
      </c>
      <c r="D3661" t="s">
        <v>31</v>
      </c>
      <c r="E3661" t="s">
        <v>188</v>
      </c>
      <c r="F3661" t="s">
        <v>33</v>
      </c>
      <c r="G3661">
        <v>54</v>
      </c>
      <c r="H3661" t="s">
        <v>146</v>
      </c>
      <c r="I3661" t="s">
        <v>147</v>
      </c>
      <c r="J3661" t="s">
        <v>36</v>
      </c>
      <c r="K3661" t="s">
        <v>90</v>
      </c>
      <c r="L3661" t="s">
        <v>52</v>
      </c>
      <c r="M3661" t="s">
        <v>39</v>
      </c>
      <c r="N3661" t="s">
        <v>113</v>
      </c>
      <c r="O3661">
        <v>1</v>
      </c>
      <c r="P3661" s="4">
        <v>5940</v>
      </c>
      <c r="Q3661" s="4">
        <v>3980</v>
      </c>
      <c r="R3661" s="3">
        <v>0.2</v>
      </c>
      <c r="S3661" s="4">
        <v>4752</v>
      </c>
      <c r="T3661" s="4">
        <v>3980</v>
      </c>
      <c r="U3661" s="4">
        <v>772</v>
      </c>
      <c r="V3661" s="3">
        <v>0.16245791245791247</v>
      </c>
      <c r="W3661" t="s">
        <v>54</v>
      </c>
      <c r="X3661" t="s">
        <v>55</v>
      </c>
      <c r="Y3661" t="s">
        <v>56</v>
      </c>
      <c r="Z3661">
        <v>4</v>
      </c>
      <c r="AA3661" t="s">
        <v>57</v>
      </c>
      <c r="AB3661" t="s">
        <v>95</v>
      </c>
      <c r="AC3661">
        <v>3.8</v>
      </c>
    </row>
    <row r="3662" spans="1:29">
      <c r="A3662" t="s">
        <v>4164</v>
      </c>
      <c r="B3662" s="2">
        <v>45631</v>
      </c>
      <c r="C3662" t="s">
        <v>1051</v>
      </c>
      <c r="D3662" t="s">
        <v>31</v>
      </c>
      <c r="E3662" t="s">
        <v>50</v>
      </c>
      <c r="F3662" t="s">
        <v>33</v>
      </c>
      <c r="G3662">
        <v>59</v>
      </c>
      <c r="H3662" t="s">
        <v>34</v>
      </c>
      <c r="I3662" t="s">
        <v>35</v>
      </c>
      <c r="J3662" t="s">
        <v>36</v>
      </c>
      <c r="K3662" t="s">
        <v>192</v>
      </c>
      <c r="L3662" t="s">
        <v>62</v>
      </c>
      <c r="M3662" t="s">
        <v>83</v>
      </c>
      <c r="N3662" t="s">
        <v>126</v>
      </c>
      <c r="O3662">
        <v>7</v>
      </c>
      <c r="P3662" s="4">
        <v>309</v>
      </c>
      <c r="Q3662" s="4">
        <v>195</v>
      </c>
      <c r="R3662" s="3">
        <v>0</v>
      </c>
      <c r="S3662" s="4">
        <v>2163</v>
      </c>
      <c r="T3662" s="4">
        <v>1365</v>
      </c>
      <c r="U3662" s="4">
        <v>798</v>
      </c>
      <c r="V3662" s="3">
        <v>0.36893203883495146</v>
      </c>
      <c r="W3662" t="s">
        <v>41</v>
      </c>
      <c r="X3662" t="s">
        <v>76</v>
      </c>
      <c r="Y3662" t="s">
        <v>43</v>
      </c>
      <c r="Z3662">
        <v>0</v>
      </c>
      <c r="AA3662" t="s">
        <v>149</v>
      </c>
      <c r="AB3662" t="s">
        <v>121</v>
      </c>
      <c r="AC3662" t="s">
        <v>46</v>
      </c>
    </row>
    <row r="3663" spans="1:29">
      <c r="A3663" t="s">
        <v>4165</v>
      </c>
      <c r="B3663" s="2">
        <v>44979</v>
      </c>
      <c r="C3663" t="s">
        <v>104</v>
      </c>
      <c r="D3663" t="s">
        <v>31</v>
      </c>
      <c r="E3663" t="s">
        <v>111</v>
      </c>
      <c r="F3663" t="s">
        <v>70</v>
      </c>
      <c r="G3663">
        <v>56</v>
      </c>
      <c r="H3663" t="s">
        <v>80</v>
      </c>
      <c r="I3663" t="s">
        <v>81</v>
      </c>
      <c r="J3663" t="s">
        <v>82</v>
      </c>
      <c r="K3663" t="s">
        <v>125</v>
      </c>
      <c r="L3663" t="s">
        <v>62</v>
      </c>
      <c r="M3663" t="s">
        <v>83</v>
      </c>
      <c r="N3663" t="s">
        <v>53</v>
      </c>
      <c r="O3663">
        <v>2</v>
      </c>
      <c r="P3663" s="4">
        <v>5928</v>
      </c>
      <c r="Q3663" s="4">
        <v>4150</v>
      </c>
      <c r="R3663" s="3">
        <v>0.2</v>
      </c>
      <c r="S3663" s="4">
        <v>9485</v>
      </c>
      <c r="T3663" s="4">
        <v>8300</v>
      </c>
      <c r="U3663" s="4">
        <v>1185</v>
      </c>
      <c r="V3663" s="3">
        <v>0.12493410648392199</v>
      </c>
      <c r="W3663" t="s">
        <v>84</v>
      </c>
      <c r="X3663" t="s">
        <v>42</v>
      </c>
      <c r="Y3663" t="s">
        <v>43</v>
      </c>
      <c r="Z3663">
        <v>0</v>
      </c>
      <c r="AA3663" t="s">
        <v>44</v>
      </c>
      <c r="AB3663" t="s">
        <v>189</v>
      </c>
      <c r="AC3663" t="s">
        <v>46</v>
      </c>
    </row>
    <row r="3664" spans="1:29">
      <c r="A3664" t="s">
        <v>4166</v>
      </c>
      <c r="B3664" s="2">
        <v>44927</v>
      </c>
      <c r="C3664" t="s">
        <v>1014</v>
      </c>
      <c r="D3664" t="s">
        <v>31</v>
      </c>
      <c r="E3664" t="s">
        <v>124</v>
      </c>
      <c r="F3664" t="s">
        <v>70</v>
      </c>
      <c r="G3664">
        <v>53</v>
      </c>
      <c r="H3664" t="s">
        <v>153</v>
      </c>
      <c r="I3664" t="s">
        <v>154</v>
      </c>
      <c r="J3664" t="s">
        <v>36</v>
      </c>
      <c r="K3664" t="s">
        <v>74</v>
      </c>
      <c r="L3664" t="s">
        <v>62</v>
      </c>
      <c r="M3664" t="s">
        <v>107</v>
      </c>
      <c r="N3664" t="s">
        <v>40</v>
      </c>
      <c r="O3664">
        <v>7</v>
      </c>
      <c r="P3664" s="4">
        <v>6848</v>
      </c>
      <c r="Q3664" s="4">
        <v>4999</v>
      </c>
      <c r="R3664" s="3">
        <v>0</v>
      </c>
      <c r="S3664" s="4">
        <v>47936</v>
      </c>
      <c r="T3664" s="4">
        <v>34993</v>
      </c>
      <c r="U3664" s="4">
        <v>12943</v>
      </c>
      <c r="V3664" s="3">
        <v>0.27000584112149534</v>
      </c>
      <c r="W3664" t="s">
        <v>84</v>
      </c>
      <c r="X3664" t="s">
        <v>55</v>
      </c>
      <c r="Y3664" t="s">
        <v>156</v>
      </c>
      <c r="Z3664">
        <v>0</v>
      </c>
      <c r="AA3664" t="s">
        <v>44</v>
      </c>
      <c r="AB3664" t="s">
        <v>66</v>
      </c>
      <c r="AC3664">
        <v>2.2999999999999998</v>
      </c>
    </row>
    <row r="3665" spans="1:29">
      <c r="A3665" t="s">
        <v>4167</v>
      </c>
      <c r="B3665" s="2">
        <v>45353</v>
      </c>
      <c r="C3665" t="s">
        <v>1051</v>
      </c>
      <c r="D3665" t="s">
        <v>49</v>
      </c>
      <c r="E3665" t="s">
        <v>135</v>
      </c>
      <c r="F3665" t="s">
        <v>33</v>
      </c>
      <c r="G3665">
        <v>55</v>
      </c>
      <c r="H3665" t="s">
        <v>88</v>
      </c>
      <c r="I3665" t="s">
        <v>89</v>
      </c>
      <c r="J3665" t="s">
        <v>82</v>
      </c>
      <c r="K3665" t="s">
        <v>257</v>
      </c>
      <c r="L3665" t="s">
        <v>137</v>
      </c>
      <c r="M3665" t="s">
        <v>63</v>
      </c>
      <c r="N3665" t="s">
        <v>53</v>
      </c>
      <c r="O3665">
        <v>4</v>
      </c>
      <c r="P3665" s="4">
        <v>11217</v>
      </c>
      <c r="Q3665" s="4">
        <v>6618</v>
      </c>
      <c r="R3665" s="3">
        <v>0.1</v>
      </c>
      <c r="S3665" s="4">
        <v>40381</v>
      </c>
      <c r="T3665" s="4">
        <v>26472</v>
      </c>
      <c r="U3665" s="4">
        <v>13909</v>
      </c>
      <c r="V3665" s="3">
        <v>0.34444416928753624</v>
      </c>
      <c r="W3665" t="s">
        <v>54</v>
      </c>
      <c r="X3665" t="s">
        <v>42</v>
      </c>
      <c r="Y3665" t="s">
        <v>56</v>
      </c>
      <c r="Z3665">
        <v>7</v>
      </c>
      <c r="AA3665" t="s">
        <v>149</v>
      </c>
      <c r="AB3665" t="s">
        <v>189</v>
      </c>
      <c r="AC3665">
        <v>4.5999999999999996</v>
      </c>
    </row>
    <row r="3666" spans="1:29">
      <c r="A3666" t="s">
        <v>4168</v>
      </c>
      <c r="B3666" s="2">
        <v>45028</v>
      </c>
      <c r="C3666" t="s">
        <v>671</v>
      </c>
      <c r="D3666" t="s">
        <v>31</v>
      </c>
      <c r="E3666" t="s">
        <v>69</v>
      </c>
      <c r="F3666" t="s">
        <v>70</v>
      </c>
      <c r="G3666">
        <v>53</v>
      </c>
      <c r="H3666" t="s">
        <v>34</v>
      </c>
      <c r="I3666" t="s">
        <v>35</v>
      </c>
      <c r="J3666" t="s">
        <v>36</v>
      </c>
      <c r="K3666" t="s">
        <v>326</v>
      </c>
      <c r="L3666" t="s">
        <v>52</v>
      </c>
      <c r="M3666" t="s">
        <v>83</v>
      </c>
      <c r="N3666" t="s">
        <v>126</v>
      </c>
      <c r="O3666">
        <v>8</v>
      </c>
      <c r="P3666" s="4">
        <v>23280</v>
      </c>
      <c r="Q3666" s="4">
        <v>17926</v>
      </c>
      <c r="R3666" s="3">
        <v>0</v>
      </c>
      <c r="S3666" s="4">
        <v>186240</v>
      </c>
      <c r="T3666" s="4">
        <v>143408</v>
      </c>
      <c r="U3666" s="4">
        <v>42832</v>
      </c>
      <c r="V3666" s="3">
        <v>0.2299828178694158</v>
      </c>
      <c r="W3666" t="s">
        <v>75</v>
      </c>
      <c r="X3666" t="s">
        <v>55</v>
      </c>
      <c r="Y3666" t="s">
        <v>56</v>
      </c>
      <c r="Z3666">
        <v>6</v>
      </c>
      <c r="AA3666" t="s">
        <v>65</v>
      </c>
      <c r="AB3666" t="s">
        <v>95</v>
      </c>
      <c r="AC3666">
        <v>3.8</v>
      </c>
    </row>
    <row r="3667" spans="1:29">
      <c r="A3667" t="s">
        <v>4169</v>
      </c>
      <c r="B3667" s="2">
        <v>45212</v>
      </c>
      <c r="C3667" t="s">
        <v>365</v>
      </c>
      <c r="D3667" t="s">
        <v>31</v>
      </c>
      <c r="E3667" t="s">
        <v>98</v>
      </c>
      <c r="F3667" t="s">
        <v>70</v>
      </c>
      <c r="G3667">
        <v>47</v>
      </c>
      <c r="H3667" t="s">
        <v>105</v>
      </c>
      <c r="I3667" t="s">
        <v>89</v>
      </c>
      <c r="J3667" t="s">
        <v>82</v>
      </c>
      <c r="K3667" t="s">
        <v>148</v>
      </c>
      <c r="L3667" t="s">
        <v>62</v>
      </c>
      <c r="M3667" t="s">
        <v>83</v>
      </c>
      <c r="N3667" t="s">
        <v>64</v>
      </c>
      <c r="O3667">
        <v>6</v>
      </c>
      <c r="P3667" s="4">
        <v>12321</v>
      </c>
      <c r="Q3667" s="4">
        <v>8132</v>
      </c>
      <c r="R3667" s="3">
        <v>0.05</v>
      </c>
      <c r="S3667" s="4">
        <v>70230</v>
      </c>
      <c r="T3667" s="4">
        <v>48792</v>
      </c>
      <c r="U3667" s="4">
        <v>21438</v>
      </c>
      <c r="V3667" s="3">
        <v>0.30525416488680052</v>
      </c>
      <c r="W3667" t="s">
        <v>75</v>
      </c>
      <c r="X3667" t="s">
        <v>55</v>
      </c>
      <c r="Y3667" t="s">
        <v>56</v>
      </c>
      <c r="Z3667">
        <v>2</v>
      </c>
      <c r="AA3667" t="s">
        <v>229</v>
      </c>
      <c r="AB3667" t="s">
        <v>150</v>
      </c>
      <c r="AC3667">
        <v>4.5</v>
      </c>
    </row>
    <row r="3668" spans="1:29">
      <c r="A3668" t="s">
        <v>4170</v>
      </c>
      <c r="B3668" s="2">
        <v>45177</v>
      </c>
      <c r="C3668" t="s">
        <v>1023</v>
      </c>
      <c r="D3668" t="s">
        <v>31</v>
      </c>
      <c r="E3668" t="s">
        <v>98</v>
      </c>
      <c r="F3668" t="s">
        <v>70</v>
      </c>
      <c r="G3668">
        <v>41</v>
      </c>
      <c r="H3668" t="s">
        <v>34</v>
      </c>
      <c r="I3668" t="s">
        <v>35</v>
      </c>
      <c r="J3668" t="s">
        <v>36</v>
      </c>
      <c r="K3668" t="s">
        <v>162</v>
      </c>
      <c r="L3668" t="s">
        <v>52</v>
      </c>
      <c r="M3668" t="s">
        <v>63</v>
      </c>
      <c r="N3668" t="s">
        <v>113</v>
      </c>
      <c r="O3668">
        <v>3</v>
      </c>
      <c r="P3668" s="4">
        <v>21896</v>
      </c>
      <c r="Q3668" s="4">
        <v>12919</v>
      </c>
      <c r="R3668" s="3">
        <v>0.15</v>
      </c>
      <c r="S3668" s="4">
        <v>55835</v>
      </c>
      <c r="T3668" s="4">
        <v>38757</v>
      </c>
      <c r="U3668" s="4">
        <v>17078</v>
      </c>
      <c r="V3668" s="3">
        <v>0.30586549655234174</v>
      </c>
      <c r="W3668" t="s">
        <v>54</v>
      </c>
      <c r="X3668" t="s">
        <v>42</v>
      </c>
      <c r="Y3668" t="s">
        <v>56</v>
      </c>
      <c r="Z3668">
        <v>3</v>
      </c>
      <c r="AA3668" t="s">
        <v>143</v>
      </c>
      <c r="AB3668" t="s">
        <v>132</v>
      </c>
      <c r="AC3668">
        <v>3.9</v>
      </c>
    </row>
    <row r="3669" spans="1:29">
      <c r="A3669" t="s">
        <v>4171</v>
      </c>
      <c r="B3669" s="2">
        <v>45415</v>
      </c>
      <c r="C3669" t="s">
        <v>666</v>
      </c>
      <c r="D3669" t="s">
        <v>49</v>
      </c>
      <c r="E3669" t="s">
        <v>135</v>
      </c>
      <c r="F3669" t="s">
        <v>33</v>
      </c>
      <c r="G3669">
        <v>42</v>
      </c>
      <c r="H3669" t="s">
        <v>71</v>
      </c>
      <c r="I3669" t="s">
        <v>72</v>
      </c>
      <c r="J3669" t="s">
        <v>73</v>
      </c>
      <c r="K3669" t="s">
        <v>106</v>
      </c>
      <c r="L3669" t="s">
        <v>131</v>
      </c>
      <c r="M3669" t="s">
        <v>63</v>
      </c>
      <c r="N3669" t="s">
        <v>64</v>
      </c>
      <c r="O3669">
        <v>4</v>
      </c>
      <c r="P3669" s="4">
        <v>24308</v>
      </c>
      <c r="Q3669" s="4">
        <v>14342</v>
      </c>
      <c r="R3669" s="3">
        <v>0.15</v>
      </c>
      <c r="S3669" s="4">
        <v>82647</v>
      </c>
      <c r="T3669" s="4">
        <v>57368</v>
      </c>
      <c r="U3669" s="4">
        <v>25279</v>
      </c>
      <c r="V3669" s="3">
        <v>0.30586712161360968</v>
      </c>
      <c r="W3669" t="s">
        <v>41</v>
      </c>
      <c r="X3669" t="s">
        <v>76</v>
      </c>
      <c r="Y3669" t="s">
        <v>56</v>
      </c>
      <c r="Z3669">
        <v>3</v>
      </c>
      <c r="AA3669" t="s">
        <v>85</v>
      </c>
      <c r="AB3669" t="s">
        <v>132</v>
      </c>
      <c r="AC3669">
        <v>3.3</v>
      </c>
    </row>
    <row r="3670" spans="1:29">
      <c r="A3670" t="s">
        <v>4172</v>
      </c>
      <c r="B3670" s="2">
        <v>45024</v>
      </c>
      <c r="C3670" t="s">
        <v>253</v>
      </c>
      <c r="D3670" t="s">
        <v>49</v>
      </c>
      <c r="E3670" t="s">
        <v>98</v>
      </c>
      <c r="F3670" t="s">
        <v>70</v>
      </c>
      <c r="G3670">
        <v>52</v>
      </c>
      <c r="H3670" t="s">
        <v>34</v>
      </c>
      <c r="I3670" t="s">
        <v>35</v>
      </c>
      <c r="J3670" t="s">
        <v>36</v>
      </c>
      <c r="K3670" t="s">
        <v>51</v>
      </c>
      <c r="L3670" t="s">
        <v>131</v>
      </c>
      <c r="M3670" t="s">
        <v>39</v>
      </c>
      <c r="N3670" t="s">
        <v>53</v>
      </c>
      <c r="O3670">
        <v>8</v>
      </c>
      <c r="P3670" s="4">
        <v>2884</v>
      </c>
      <c r="Q3670" s="4">
        <v>1788</v>
      </c>
      <c r="R3670" s="3">
        <v>0.1</v>
      </c>
      <c r="S3670" s="4">
        <v>20765</v>
      </c>
      <c r="T3670" s="4">
        <v>14304</v>
      </c>
      <c r="U3670" s="4">
        <v>6461</v>
      </c>
      <c r="V3670" s="3">
        <v>0.31114856730074647</v>
      </c>
      <c r="W3670" t="s">
        <v>75</v>
      </c>
      <c r="X3670" t="s">
        <v>42</v>
      </c>
      <c r="Y3670" t="s">
        <v>56</v>
      </c>
      <c r="Z3670">
        <v>7</v>
      </c>
      <c r="AA3670" t="s">
        <v>149</v>
      </c>
      <c r="AB3670" t="s">
        <v>189</v>
      </c>
      <c r="AC3670">
        <v>3.7</v>
      </c>
    </row>
    <row r="3671" spans="1:29">
      <c r="A3671" t="s">
        <v>4173</v>
      </c>
      <c r="B3671" s="2">
        <v>45129</v>
      </c>
      <c r="C3671" t="s">
        <v>862</v>
      </c>
      <c r="D3671" t="s">
        <v>31</v>
      </c>
      <c r="E3671" t="s">
        <v>129</v>
      </c>
      <c r="F3671" t="s">
        <v>33</v>
      </c>
      <c r="G3671">
        <v>52</v>
      </c>
      <c r="H3671" t="s">
        <v>146</v>
      </c>
      <c r="I3671" t="s">
        <v>147</v>
      </c>
      <c r="J3671" t="s">
        <v>36</v>
      </c>
      <c r="K3671" t="s">
        <v>225</v>
      </c>
      <c r="L3671" t="s">
        <v>155</v>
      </c>
      <c r="M3671" t="s">
        <v>39</v>
      </c>
      <c r="N3671" t="s">
        <v>126</v>
      </c>
      <c r="O3671">
        <v>6</v>
      </c>
      <c r="P3671" s="4">
        <v>15904</v>
      </c>
      <c r="Q3671" s="4">
        <v>9860</v>
      </c>
      <c r="R3671" s="3">
        <v>0.2</v>
      </c>
      <c r="S3671" s="4">
        <v>76339</v>
      </c>
      <c r="T3671" s="4">
        <v>59160</v>
      </c>
      <c r="U3671" s="4">
        <v>17179</v>
      </c>
      <c r="V3671" s="3">
        <v>0.22503569604003196</v>
      </c>
      <c r="W3671" t="s">
        <v>41</v>
      </c>
      <c r="X3671" t="s">
        <v>76</v>
      </c>
      <c r="Y3671" t="s">
        <v>56</v>
      </c>
      <c r="Z3671">
        <v>3</v>
      </c>
      <c r="AA3671" t="s">
        <v>143</v>
      </c>
      <c r="AB3671" t="s">
        <v>150</v>
      </c>
      <c r="AC3671">
        <v>3.8</v>
      </c>
    </row>
    <row r="3672" spans="1:29">
      <c r="A3672" t="s">
        <v>4174</v>
      </c>
      <c r="B3672" s="2">
        <v>45142</v>
      </c>
      <c r="C3672" t="s">
        <v>1182</v>
      </c>
      <c r="D3672" t="s">
        <v>31</v>
      </c>
      <c r="E3672" t="s">
        <v>124</v>
      </c>
      <c r="F3672" t="s">
        <v>70</v>
      </c>
      <c r="G3672">
        <v>31</v>
      </c>
      <c r="H3672" t="s">
        <v>34</v>
      </c>
      <c r="I3672" t="s">
        <v>35</v>
      </c>
      <c r="J3672" t="s">
        <v>36</v>
      </c>
      <c r="K3672" t="s">
        <v>257</v>
      </c>
      <c r="L3672" t="s">
        <v>38</v>
      </c>
      <c r="M3672" t="s">
        <v>63</v>
      </c>
      <c r="N3672" t="s">
        <v>40</v>
      </c>
      <c r="O3672">
        <v>8</v>
      </c>
      <c r="P3672" s="4">
        <v>21155</v>
      </c>
      <c r="Q3672" s="4">
        <v>14385</v>
      </c>
      <c r="R3672" s="3">
        <v>0.1</v>
      </c>
      <c r="S3672" s="4">
        <v>152316</v>
      </c>
      <c r="T3672" s="4">
        <v>115080</v>
      </c>
      <c r="U3672" s="4">
        <v>37236</v>
      </c>
      <c r="V3672" s="3">
        <v>0.24446545339951153</v>
      </c>
      <c r="W3672" t="s">
        <v>75</v>
      </c>
      <c r="X3672" t="s">
        <v>55</v>
      </c>
      <c r="Y3672" t="s">
        <v>171</v>
      </c>
      <c r="Z3672">
        <v>10</v>
      </c>
      <c r="AA3672" t="s">
        <v>185</v>
      </c>
      <c r="AB3672" t="s">
        <v>132</v>
      </c>
      <c r="AC3672" t="s">
        <v>46</v>
      </c>
    </row>
    <row r="3673" spans="1:29">
      <c r="A3673" t="s">
        <v>4175</v>
      </c>
      <c r="B3673" s="2">
        <v>45184</v>
      </c>
      <c r="C3673" t="s">
        <v>541</v>
      </c>
      <c r="D3673" t="s">
        <v>31</v>
      </c>
      <c r="E3673" t="s">
        <v>60</v>
      </c>
      <c r="F3673" t="s">
        <v>70</v>
      </c>
      <c r="G3673">
        <v>47</v>
      </c>
      <c r="H3673" t="s">
        <v>34</v>
      </c>
      <c r="I3673" t="s">
        <v>35</v>
      </c>
      <c r="J3673" t="s">
        <v>36</v>
      </c>
      <c r="K3673" t="s">
        <v>269</v>
      </c>
      <c r="L3673" t="s">
        <v>142</v>
      </c>
      <c r="M3673" t="s">
        <v>63</v>
      </c>
      <c r="N3673" t="s">
        <v>93</v>
      </c>
      <c r="O3673">
        <v>5</v>
      </c>
      <c r="P3673" s="4">
        <v>20258</v>
      </c>
      <c r="Q3673" s="4">
        <v>14383</v>
      </c>
      <c r="R3673" s="3">
        <v>0.1</v>
      </c>
      <c r="S3673" s="4">
        <v>91161</v>
      </c>
      <c r="T3673" s="4">
        <v>71915</v>
      </c>
      <c r="U3673" s="4">
        <v>19246</v>
      </c>
      <c r="V3673" s="3">
        <v>0.21112098375401761</v>
      </c>
      <c r="W3673" t="s">
        <v>75</v>
      </c>
      <c r="X3673" t="s">
        <v>42</v>
      </c>
      <c r="Y3673" t="s">
        <v>56</v>
      </c>
      <c r="Z3673">
        <v>4</v>
      </c>
      <c r="AA3673" t="s">
        <v>167</v>
      </c>
      <c r="AB3673" t="s">
        <v>132</v>
      </c>
      <c r="AC3673">
        <v>5</v>
      </c>
    </row>
    <row r="3674" spans="1:29">
      <c r="A3674" t="s">
        <v>4176</v>
      </c>
      <c r="B3674" s="2">
        <v>44949</v>
      </c>
      <c r="C3674" t="s">
        <v>431</v>
      </c>
      <c r="D3674" t="s">
        <v>31</v>
      </c>
      <c r="E3674" t="s">
        <v>69</v>
      </c>
      <c r="F3674" t="s">
        <v>70</v>
      </c>
      <c r="G3674">
        <v>56</v>
      </c>
      <c r="H3674" t="s">
        <v>88</v>
      </c>
      <c r="I3674" t="s">
        <v>89</v>
      </c>
      <c r="J3674" t="s">
        <v>82</v>
      </c>
      <c r="K3674" t="s">
        <v>337</v>
      </c>
      <c r="L3674" t="s">
        <v>142</v>
      </c>
      <c r="M3674" t="s">
        <v>107</v>
      </c>
      <c r="N3674" t="s">
        <v>64</v>
      </c>
      <c r="O3674">
        <v>1</v>
      </c>
      <c r="P3674" s="4">
        <v>18044</v>
      </c>
      <c r="Q3674" s="4">
        <v>11007</v>
      </c>
      <c r="R3674" s="3">
        <v>0.1</v>
      </c>
      <c r="S3674" s="4">
        <v>16240</v>
      </c>
      <c r="T3674" s="4">
        <v>11007</v>
      </c>
      <c r="U3674" s="4">
        <v>5233</v>
      </c>
      <c r="V3674" s="3">
        <v>0.32222906403940887</v>
      </c>
      <c r="W3674" t="s">
        <v>84</v>
      </c>
      <c r="X3674" t="s">
        <v>42</v>
      </c>
      <c r="Y3674" t="s">
        <v>156</v>
      </c>
      <c r="Z3674">
        <v>0</v>
      </c>
      <c r="AA3674" t="s">
        <v>44</v>
      </c>
      <c r="AB3674" t="s">
        <v>189</v>
      </c>
      <c r="AC3674">
        <v>2.4</v>
      </c>
    </row>
    <row r="3675" spans="1:29">
      <c r="A3675" t="s">
        <v>4177</v>
      </c>
      <c r="B3675" s="2">
        <v>45343</v>
      </c>
      <c r="C3675" t="s">
        <v>396</v>
      </c>
      <c r="D3675" t="s">
        <v>31</v>
      </c>
      <c r="E3675" t="s">
        <v>129</v>
      </c>
      <c r="F3675" t="s">
        <v>33</v>
      </c>
      <c r="G3675">
        <v>33</v>
      </c>
      <c r="H3675" t="s">
        <v>146</v>
      </c>
      <c r="I3675" t="s">
        <v>147</v>
      </c>
      <c r="J3675" t="s">
        <v>36</v>
      </c>
      <c r="K3675" t="s">
        <v>179</v>
      </c>
      <c r="L3675" t="s">
        <v>62</v>
      </c>
      <c r="M3675" t="s">
        <v>63</v>
      </c>
      <c r="N3675" t="s">
        <v>126</v>
      </c>
      <c r="O3675">
        <v>3</v>
      </c>
      <c r="P3675" s="4">
        <v>21617</v>
      </c>
      <c r="Q3675" s="4">
        <v>16213</v>
      </c>
      <c r="R3675" s="3">
        <v>0.1</v>
      </c>
      <c r="S3675" s="4">
        <v>58366</v>
      </c>
      <c r="T3675" s="4">
        <v>48639</v>
      </c>
      <c r="U3675" s="4">
        <v>9727</v>
      </c>
      <c r="V3675" s="3">
        <v>0.16665524449165611</v>
      </c>
      <c r="W3675" t="s">
        <v>41</v>
      </c>
      <c r="X3675" t="s">
        <v>55</v>
      </c>
      <c r="Y3675" t="s">
        <v>56</v>
      </c>
      <c r="Z3675">
        <v>3</v>
      </c>
      <c r="AA3675" t="s">
        <v>65</v>
      </c>
      <c r="AB3675" t="s">
        <v>194</v>
      </c>
      <c r="AC3675">
        <v>3</v>
      </c>
    </row>
    <row r="3676" spans="1:29">
      <c r="A3676" t="s">
        <v>4178</v>
      </c>
      <c r="B3676" s="2">
        <v>45407</v>
      </c>
      <c r="C3676" t="s">
        <v>1700</v>
      </c>
      <c r="D3676" t="s">
        <v>31</v>
      </c>
      <c r="E3676" t="s">
        <v>69</v>
      </c>
      <c r="F3676" t="s">
        <v>70</v>
      </c>
      <c r="G3676">
        <v>51</v>
      </c>
      <c r="H3676" t="s">
        <v>99</v>
      </c>
      <c r="I3676" t="s">
        <v>99</v>
      </c>
      <c r="J3676" t="s">
        <v>100</v>
      </c>
      <c r="K3676" t="s">
        <v>136</v>
      </c>
      <c r="L3676" t="s">
        <v>101</v>
      </c>
      <c r="M3676" t="s">
        <v>83</v>
      </c>
      <c r="N3676" t="s">
        <v>53</v>
      </c>
      <c r="O3676">
        <v>4</v>
      </c>
      <c r="P3676" s="4">
        <v>14899</v>
      </c>
      <c r="Q3676" s="4">
        <v>10280</v>
      </c>
      <c r="R3676" s="3">
        <v>0.2</v>
      </c>
      <c r="S3676" s="4">
        <v>47677</v>
      </c>
      <c r="T3676" s="4">
        <v>41120</v>
      </c>
      <c r="U3676" s="4">
        <v>6557</v>
      </c>
      <c r="V3676" s="3">
        <v>0.13752962644461691</v>
      </c>
      <c r="W3676" t="s">
        <v>41</v>
      </c>
      <c r="X3676" t="s">
        <v>55</v>
      </c>
      <c r="Y3676" t="s">
        <v>56</v>
      </c>
      <c r="Z3676">
        <v>2</v>
      </c>
      <c r="AA3676" t="s">
        <v>102</v>
      </c>
      <c r="AB3676" t="s">
        <v>45</v>
      </c>
      <c r="AC3676">
        <v>3.5</v>
      </c>
    </row>
    <row r="3677" spans="1:29">
      <c r="A3677" t="s">
        <v>4179</v>
      </c>
      <c r="B3677" s="2">
        <v>45478</v>
      </c>
      <c r="C3677" t="s">
        <v>737</v>
      </c>
      <c r="D3677" t="s">
        <v>31</v>
      </c>
      <c r="E3677" t="s">
        <v>50</v>
      </c>
      <c r="F3677" t="s">
        <v>33</v>
      </c>
      <c r="G3677">
        <v>28</v>
      </c>
      <c r="H3677" t="s">
        <v>105</v>
      </c>
      <c r="I3677" t="s">
        <v>89</v>
      </c>
      <c r="J3677" t="s">
        <v>82</v>
      </c>
      <c r="K3677" t="s">
        <v>219</v>
      </c>
      <c r="L3677" t="s">
        <v>155</v>
      </c>
      <c r="M3677" t="s">
        <v>63</v>
      </c>
      <c r="N3677" t="s">
        <v>93</v>
      </c>
      <c r="O3677">
        <v>3</v>
      </c>
      <c r="P3677" s="4">
        <v>22896</v>
      </c>
      <c r="Q3677" s="4">
        <v>14424</v>
      </c>
      <c r="R3677" s="3">
        <v>0</v>
      </c>
      <c r="S3677" s="4">
        <v>68688</v>
      </c>
      <c r="T3677" s="4">
        <v>43272</v>
      </c>
      <c r="U3677" s="4">
        <v>25416</v>
      </c>
      <c r="V3677" s="3">
        <v>0.37002096436058701</v>
      </c>
      <c r="W3677" t="s">
        <v>41</v>
      </c>
      <c r="X3677" t="s">
        <v>55</v>
      </c>
      <c r="Y3677" t="s">
        <v>56</v>
      </c>
      <c r="Z3677">
        <v>6</v>
      </c>
      <c r="AA3677" t="s">
        <v>57</v>
      </c>
      <c r="AB3677" t="s">
        <v>132</v>
      </c>
      <c r="AC3677">
        <v>4.2</v>
      </c>
    </row>
    <row r="3678" spans="1:29">
      <c r="A3678" t="s">
        <v>4180</v>
      </c>
      <c r="B3678" s="2">
        <v>45451</v>
      </c>
      <c r="C3678" t="s">
        <v>587</v>
      </c>
      <c r="D3678" t="s">
        <v>49</v>
      </c>
      <c r="E3678" t="s">
        <v>124</v>
      </c>
      <c r="F3678" t="s">
        <v>70</v>
      </c>
      <c r="G3678">
        <v>46</v>
      </c>
      <c r="H3678" t="s">
        <v>71</v>
      </c>
      <c r="I3678" t="s">
        <v>72</v>
      </c>
      <c r="J3678" t="s">
        <v>73</v>
      </c>
      <c r="K3678" t="s">
        <v>125</v>
      </c>
      <c r="L3678" t="s">
        <v>131</v>
      </c>
      <c r="M3678" t="s">
        <v>107</v>
      </c>
      <c r="N3678" t="s">
        <v>93</v>
      </c>
      <c r="O3678">
        <v>3</v>
      </c>
      <c r="P3678" s="4">
        <v>23177</v>
      </c>
      <c r="Q3678" s="4">
        <v>16687</v>
      </c>
      <c r="R3678" s="3">
        <v>0.1</v>
      </c>
      <c r="S3678" s="4">
        <v>62578</v>
      </c>
      <c r="T3678" s="4">
        <v>50061</v>
      </c>
      <c r="U3678" s="4">
        <v>12517</v>
      </c>
      <c r="V3678" s="3">
        <v>0.2000223720796446</v>
      </c>
      <c r="W3678" t="s">
        <v>41</v>
      </c>
      <c r="X3678" t="s">
        <v>55</v>
      </c>
      <c r="Y3678" t="s">
        <v>43</v>
      </c>
      <c r="Z3678">
        <v>0</v>
      </c>
      <c r="AA3678" t="s">
        <v>226</v>
      </c>
      <c r="AB3678" t="s">
        <v>66</v>
      </c>
      <c r="AC3678" t="s">
        <v>46</v>
      </c>
    </row>
    <row r="3679" spans="1:29">
      <c r="A3679" t="s">
        <v>4181</v>
      </c>
      <c r="B3679" s="2">
        <v>45464</v>
      </c>
      <c r="C3679" t="s">
        <v>488</v>
      </c>
      <c r="D3679" t="s">
        <v>31</v>
      </c>
      <c r="E3679" t="s">
        <v>124</v>
      </c>
      <c r="F3679" t="s">
        <v>70</v>
      </c>
      <c r="G3679">
        <v>53</v>
      </c>
      <c r="H3679" t="s">
        <v>146</v>
      </c>
      <c r="I3679" t="s">
        <v>147</v>
      </c>
      <c r="J3679" t="s">
        <v>36</v>
      </c>
      <c r="K3679" t="s">
        <v>166</v>
      </c>
      <c r="L3679" t="s">
        <v>112</v>
      </c>
      <c r="M3679" t="s">
        <v>63</v>
      </c>
      <c r="N3679" t="s">
        <v>40</v>
      </c>
      <c r="O3679">
        <v>5</v>
      </c>
      <c r="P3679" s="4">
        <v>9216</v>
      </c>
      <c r="Q3679" s="4">
        <v>5990</v>
      </c>
      <c r="R3679" s="3">
        <v>0.1</v>
      </c>
      <c r="S3679" s="4">
        <v>41472</v>
      </c>
      <c r="T3679" s="4">
        <v>29950</v>
      </c>
      <c r="U3679" s="4">
        <v>11522</v>
      </c>
      <c r="V3679" s="3">
        <v>0.27782600308641975</v>
      </c>
      <c r="W3679" t="s">
        <v>75</v>
      </c>
      <c r="X3679" t="s">
        <v>76</v>
      </c>
      <c r="Y3679" t="s">
        <v>56</v>
      </c>
      <c r="Z3679">
        <v>6</v>
      </c>
      <c r="AA3679" t="s">
        <v>193</v>
      </c>
      <c r="AB3679" t="s">
        <v>189</v>
      </c>
      <c r="AC3679">
        <v>4.9000000000000004</v>
      </c>
    </row>
    <row r="3680" spans="1:29">
      <c r="A3680" t="s">
        <v>4182</v>
      </c>
      <c r="B3680" s="2">
        <v>45628</v>
      </c>
      <c r="C3680" t="s">
        <v>48</v>
      </c>
      <c r="D3680" t="s">
        <v>31</v>
      </c>
      <c r="E3680" t="s">
        <v>135</v>
      </c>
      <c r="F3680" t="s">
        <v>33</v>
      </c>
      <c r="G3680">
        <v>35</v>
      </c>
      <c r="H3680" t="s">
        <v>80</v>
      </c>
      <c r="I3680" t="s">
        <v>81</v>
      </c>
      <c r="J3680" t="s">
        <v>82</v>
      </c>
      <c r="K3680" t="s">
        <v>326</v>
      </c>
      <c r="L3680" t="s">
        <v>52</v>
      </c>
      <c r="M3680" t="s">
        <v>63</v>
      </c>
      <c r="N3680" t="s">
        <v>113</v>
      </c>
      <c r="O3680">
        <v>6</v>
      </c>
      <c r="P3680" s="4">
        <v>9293</v>
      </c>
      <c r="Q3680" s="4">
        <v>6319</v>
      </c>
      <c r="R3680" s="3">
        <v>0.2</v>
      </c>
      <c r="S3680" s="4">
        <v>44606</v>
      </c>
      <c r="T3680" s="4">
        <v>37914</v>
      </c>
      <c r="U3680" s="4">
        <v>6692</v>
      </c>
      <c r="V3680" s="3">
        <v>0.15002466035959289</v>
      </c>
      <c r="W3680" t="s">
        <v>75</v>
      </c>
      <c r="X3680" t="s">
        <v>42</v>
      </c>
      <c r="Y3680" t="s">
        <v>43</v>
      </c>
      <c r="Z3680">
        <v>0</v>
      </c>
      <c r="AA3680" t="s">
        <v>108</v>
      </c>
      <c r="AB3680" t="s">
        <v>150</v>
      </c>
      <c r="AC3680" t="s">
        <v>46</v>
      </c>
    </row>
    <row r="3681" spans="1:29">
      <c r="A3681" t="s">
        <v>4183</v>
      </c>
      <c r="B3681" s="2">
        <v>45196</v>
      </c>
      <c r="C3681" t="s">
        <v>183</v>
      </c>
      <c r="D3681" t="s">
        <v>31</v>
      </c>
      <c r="E3681" t="s">
        <v>69</v>
      </c>
      <c r="F3681" t="s">
        <v>70</v>
      </c>
      <c r="G3681">
        <v>57</v>
      </c>
      <c r="H3681" t="s">
        <v>146</v>
      </c>
      <c r="I3681" t="s">
        <v>147</v>
      </c>
      <c r="J3681" t="s">
        <v>36</v>
      </c>
      <c r="K3681" t="s">
        <v>90</v>
      </c>
      <c r="L3681" t="s">
        <v>52</v>
      </c>
      <c r="M3681" t="s">
        <v>107</v>
      </c>
      <c r="N3681" t="s">
        <v>64</v>
      </c>
      <c r="O3681">
        <v>4</v>
      </c>
      <c r="P3681" s="4">
        <v>19813</v>
      </c>
      <c r="Q3681" s="4">
        <v>13869</v>
      </c>
      <c r="R3681" s="3">
        <v>0.15</v>
      </c>
      <c r="S3681" s="4">
        <v>67364</v>
      </c>
      <c r="T3681" s="4">
        <v>55476</v>
      </c>
      <c r="U3681" s="4">
        <v>11888</v>
      </c>
      <c r="V3681" s="3">
        <v>0.17647408111157295</v>
      </c>
      <c r="W3681" t="s">
        <v>84</v>
      </c>
      <c r="X3681" t="s">
        <v>76</v>
      </c>
      <c r="Y3681" t="s">
        <v>156</v>
      </c>
      <c r="Z3681">
        <v>0</v>
      </c>
      <c r="AA3681" t="s">
        <v>172</v>
      </c>
      <c r="AB3681" t="s">
        <v>45</v>
      </c>
      <c r="AC3681">
        <v>1.8</v>
      </c>
    </row>
    <row r="3682" spans="1:29">
      <c r="A3682" t="s">
        <v>4184</v>
      </c>
      <c r="B3682" s="2">
        <v>45440</v>
      </c>
      <c r="C3682" t="s">
        <v>87</v>
      </c>
      <c r="D3682" t="s">
        <v>49</v>
      </c>
      <c r="E3682" t="s">
        <v>135</v>
      </c>
      <c r="F3682" t="s">
        <v>33</v>
      </c>
      <c r="G3682">
        <v>20</v>
      </c>
      <c r="H3682" t="s">
        <v>71</v>
      </c>
      <c r="I3682" t="s">
        <v>72</v>
      </c>
      <c r="J3682" t="s">
        <v>73</v>
      </c>
      <c r="K3682" t="s">
        <v>302</v>
      </c>
      <c r="L3682" t="s">
        <v>131</v>
      </c>
      <c r="M3682" t="s">
        <v>107</v>
      </c>
      <c r="N3682" t="s">
        <v>93</v>
      </c>
      <c r="O3682">
        <v>3</v>
      </c>
      <c r="P3682" s="4">
        <v>4866</v>
      </c>
      <c r="Q3682" s="4">
        <v>3114</v>
      </c>
      <c r="R3682" s="3">
        <v>0.1</v>
      </c>
      <c r="S3682" s="4">
        <v>13138</v>
      </c>
      <c r="T3682" s="4">
        <v>9342</v>
      </c>
      <c r="U3682" s="4">
        <v>3796</v>
      </c>
      <c r="V3682" s="3">
        <v>0.28893286649413913</v>
      </c>
      <c r="W3682" t="s">
        <v>41</v>
      </c>
      <c r="X3682" t="s">
        <v>42</v>
      </c>
      <c r="Y3682" t="s">
        <v>56</v>
      </c>
      <c r="Z3682">
        <v>1</v>
      </c>
      <c r="AA3682" t="s">
        <v>193</v>
      </c>
      <c r="AB3682" t="s">
        <v>194</v>
      </c>
      <c r="AC3682">
        <v>4.4000000000000004</v>
      </c>
    </row>
    <row r="3683" spans="1:29">
      <c r="A3683" t="s">
        <v>4185</v>
      </c>
      <c r="B3683" s="2">
        <v>45115</v>
      </c>
      <c r="C3683" t="s">
        <v>819</v>
      </c>
      <c r="D3683" t="s">
        <v>31</v>
      </c>
      <c r="E3683" t="s">
        <v>170</v>
      </c>
      <c r="F3683" t="s">
        <v>33</v>
      </c>
      <c r="G3683">
        <v>47</v>
      </c>
      <c r="H3683" t="s">
        <v>146</v>
      </c>
      <c r="I3683" t="s">
        <v>147</v>
      </c>
      <c r="J3683" t="s">
        <v>36</v>
      </c>
      <c r="K3683" t="s">
        <v>269</v>
      </c>
      <c r="L3683" t="s">
        <v>62</v>
      </c>
      <c r="M3683" t="s">
        <v>83</v>
      </c>
      <c r="N3683" t="s">
        <v>113</v>
      </c>
      <c r="O3683">
        <v>5</v>
      </c>
      <c r="P3683" s="4">
        <v>11084</v>
      </c>
      <c r="Q3683" s="4">
        <v>7870</v>
      </c>
      <c r="R3683" s="3">
        <v>0.1</v>
      </c>
      <c r="S3683" s="4">
        <v>49878</v>
      </c>
      <c r="T3683" s="4">
        <v>39350</v>
      </c>
      <c r="U3683" s="4">
        <v>10528</v>
      </c>
      <c r="V3683" s="3">
        <v>0.21107502305625728</v>
      </c>
      <c r="W3683" t="s">
        <v>54</v>
      </c>
      <c r="X3683" t="s">
        <v>76</v>
      </c>
      <c r="Y3683" t="s">
        <v>43</v>
      </c>
      <c r="Z3683">
        <v>0</v>
      </c>
      <c r="AA3683" t="s">
        <v>226</v>
      </c>
      <c r="AB3683" t="s">
        <v>132</v>
      </c>
      <c r="AC3683" t="s">
        <v>46</v>
      </c>
    </row>
    <row r="3684" spans="1:29">
      <c r="A3684" t="s">
        <v>4186</v>
      </c>
      <c r="B3684" s="2">
        <v>45145</v>
      </c>
      <c r="C3684" t="s">
        <v>732</v>
      </c>
      <c r="D3684" t="s">
        <v>31</v>
      </c>
      <c r="E3684" t="s">
        <v>69</v>
      </c>
      <c r="F3684" t="s">
        <v>70</v>
      </c>
      <c r="G3684">
        <v>49</v>
      </c>
      <c r="H3684" t="s">
        <v>80</v>
      </c>
      <c r="I3684" t="s">
        <v>81</v>
      </c>
      <c r="J3684" t="s">
        <v>82</v>
      </c>
      <c r="K3684" t="s">
        <v>269</v>
      </c>
      <c r="L3684" t="s">
        <v>112</v>
      </c>
      <c r="M3684" t="s">
        <v>92</v>
      </c>
      <c r="N3684" t="s">
        <v>64</v>
      </c>
      <c r="O3684">
        <v>1</v>
      </c>
      <c r="P3684" s="4">
        <v>21747</v>
      </c>
      <c r="Q3684" s="4">
        <v>15875</v>
      </c>
      <c r="R3684" s="3">
        <v>0</v>
      </c>
      <c r="S3684" s="4">
        <v>21747</v>
      </c>
      <c r="T3684" s="4">
        <v>15875</v>
      </c>
      <c r="U3684" s="4">
        <v>5872</v>
      </c>
      <c r="V3684" s="3">
        <v>0.270014254839748</v>
      </c>
      <c r="W3684" t="s">
        <v>75</v>
      </c>
      <c r="X3684" t="s">
        <v>42</v>
      </c>
      <c r="Y3684" t="s">
        <v>56</v>
      </c>
      <c r="Z3684">
        <v>7</v>
      </c>
      <c r="AA3684" t="s">
        <v>226</v>
      </c>
      <c r="AB3684" t="s">
        <v>45</v>
      </c>
      <c r="AC3684">
        <v>3</v>
      </c>
    </row>
    <row r="3685" spans="1:29">
      <c r="A3685" t="s">
        <v>4187</v>
      </c>
      <c r="B3685" s="2">
        <v>45127</v>
      </c>
      <c r="C3685" t="s">
        <v>222</v>
      </c>
      <c r="D3685" t="s">
        <v>49</v>
      </c>
      <c r="E3685" t="s">
        <v>69</v>
      </c>
      <c r="F3685" t="s">
        <v>70</v>
      </c>
      <c r="G3685">
        <v>23</v>
      </c>
      <c r="H3685" t="s">
        <v>34</v>
      </c>
      <c r="I3685" t="s">
        <v>35</v>
      </c>
      <c r="J3685" t="s">
        <v>36</v>
      </c>
      <c r="K3685" t="s">
        <v>61</v>
      </c>
      <c r="L3685" t="s">
        <v>38</v>
      </c>
      <c r="M3685" t="s">
        <v>92</v>
      </c>
      <c r="N3685" t="s">
        <v>64</v>
      </c>
      <c r="O3685">
        <v>2</v>
      </c>
      <c r="P3685" s="4">
        <v>12046</v>
      </c>
      <c r="Q3685" s="4">
        <v>7107</v>
      </c>
      <c r="R3685" s="3">
        <v>0.15</v>
      </c>
      <c r="S3685" s="4">
        <v>20478</v>
      </c>
      <c r="T3685" s="4">
        <v>14214</v>
      </c>
      <c r="U3685" s="4">
        <v>6264</v>
      </c>
      <c r="V3685" s="3">
        <v>0.30588924699677705</v>
      </c>
      <c r="W3685" t="s">
        <v>84</v>
      </c>
      <c r="X3685" t="s">
        <v>42</v>
      </c>
      <c r="Y3685" t="s">
        <v>56</v>
      </c>
      <c r="Z3685">
        <v>2</v>
      </c>
      <c r="AA3685" t="s">
        <v>181</v>
      </c>
      <c r="AB3685" t="s">
        <v>189</v>
      </c>
      <c r="AC3685">
        <v>4.2</v>
      </c>
    </row>
    <row r="3686" spans="1:29">
      <c r="A3686" t="s">
        <v>4188</v>
      </c>
      <c r="B3686" s="2">
        <v>44972</v>
      </c>
      <c r="C3686" t="s">
        <v>800</v>
      </c>
      <c r="D3686" t="s">
        <v>49</v>
      </c>
      <c r="E3686" t="s">
        <v>60</v>
      </c>
      <c r="F3686" t="s">
        <v>70</v>
      </c>
      <c r="G3686">
        <v>45</v>
      </c>
      <c r="H3686" t="s">
        <v>153</v>
      </c>
      <c r="I3686" t="s">
        <v>154</v>
      </c>
      <c r="J3686" t="s">
        <v>36</v>
      </c>
      <c r="K3686" t="s">
        <v>162</v>
      </c>
      <c r="L3686" t="s">
        <v>101</v>
      </c>
      <c r="M3686" t="s">
        <v>83</v>
      </c>
      <c r="N3686" t="s">
        <v>93</v>
      </c>
      <c r="O3686">
        <v>1</v>
      </c>
      <c r="P3686" s="4">
        <v>18922</v>
      </c>
      <c r="Q3686" s="4">
        <v>14759</v>
      </c>
      <c r="R3686" s="3">
        <v>0</v>
      </c>
      <c r="S3686" s="4">
        <v>18922</v>
      </c>
      <c r="T3686" s="4">
        <v>14759</v>
      </c>
      <c r="U3686" s="4">
        <v>4163</v>
      </c>
      <c r="V3686" s="3">
        <v>0.2200084557657753</v>
      </c>
      <c r="W3686" t="s">
        <v>75</v>
      </c>
      <c r="X3686" t="s">
        <v>42</v>
      </c>
      <c r="Y3686" t="s">
        <v>56</v>
      </c>
      <c r="Z3686">
        <v>2</v>
      </c>
      <c r="AA3686" t="s">
        <v>143</v>
      </c>
      <c r="AB3686" t="s">
        <v>45</v>
      </c>
      <c r="AC3686">
        <v>3.9</v>
      </c>
    </row>
    <row r="3687" spans="1:29">
      <c r="A3687" t="s">
        <v>4189</v>
      </c>
      <c r="B3687" s="2">
        <v>44973</v>
      </c>
      <c r="C3687" t="s">
        <v>306</v>
      </c>
      <c r="D3687" t="s">
        <v>31</v>
      </c>
      <c r="E3687" t="s">
        <v>135</v>
      </c>
      <c r="F3687" t="s">
        <v>33</v>
      </c>
      <c r="G3687">
        <v>51</v>
      </c>
      <c r="H3687" t="s">
        <v>146</v>
      </c>
      <c r="I3687" t="s">
        <v>147</v>
      </c>
      <c r="J3687" t="s">
        <v>36</v>
      </c>
      <c r="K3687" t="s">
        <v>269</v>
      </c>
      <c r="L3687" t="s">
        <v>52</v>
      </c>
      <c r="M3687" t="s">
        <v>83</v>
      </c>
      <c r="N3687" t="s">
        <v>40</v>
      </c>
      <c r="O3687">
        <v>1</v>
      </c>
      <c r="P3687" s="4">
        <v>24675</v>
      </c>
      <c r="Q3687" s="4">
        <v>17273</v>
      </c>
      <c r="R3687" s="3">
        <v>0</v>
      </c>
      <c r="S3687" s="4">
        <v>24675</v>
      </c>
      <c r="T3687" s="4">
        <v>17273</v>
      </c>
      <c r="U3687" s="4">
        <v>7402</v>
      </c>
      <c r="V3687" s="3">
        <v>0.29997973657548127</v>
      </c>
      <c r="W3687" t="s">
        <v>54</v>
      </c>
      <c r="X3687" t="s">
        <v>55</v>
      </c>
      <c r="Y3687" t="s">
        <v>56</v>
      </c>
      <c r="Z3687">
        <v>5</v>
      </c>
      <c r="AA3687" t="s">
        <v>102</v>
      </c>
      <c r="AB3687" t="s">
        <v>66</v>
      </c>
      <c r="AC3687">
        <v>3.9</v>
      </c>
    </row>
    <row r="3688" spans="1:29">
      <c r="A3688" t="s">
        <v>4190</v>
      </c>
      <c r="B3688" s="2">
        <v>45257</v>
      </c>
      <c r="C3688" t="s">
        <v>1277</v>
      </c>
      <c r="D3688" t="s">
        <v>49</v>
      </c>
      <c r="E3688" t="s">
        <v>98</v>
      </c>
      <c r="F3688" t="s">
        <v>70</v>
      </c>
      <c r="G3688">
        <v>55</v>
      </c>
      <c r="H3688" t="s">
        <v>146</v>
      </c>
      <c r="I3688" t="s">
        <v>147</v>
      </c>
      <c r="J3688" t="s">
        <v>36</v>
      </c>
      <c r="K3688" t="s">
        <v>61</v>
      </c>
      <c r="L3688" t="s">
        <v>142</v>
      </c>
      <c r="M3688" t="s">
        <v>107</v>
      </c>
      <c r="N3688" t="s">
        <v>64</v>
      </c>
      <c r="O3688">
        <v>3</v>
      </c>
      <c r="P3688" s="4">
        <v>6421</v>
      </c>
      <c r="Q3688" s="4">
        <v>3853</v>
      </c>
      <c r="R3688" s="3">
        <v>0.1</v>
      </c>
      <c r="S3688" s="4">
        <v>17337</v>
      </c>
      <c r="T3688" s="4">
        <v>11559</v>
      </c>
      <c r="U3688" s="4">
        <v>5778</v>
      </c>
      <c r="V3688" s="3">
        <v>0.33327565322720193</v>
      </c>
      <c r="W3688" t="s">
        <v>75</v>
      </c>
      <c r="X3688" t="s">
        <v>42</v>
      </c>
      <c r="Y3688" t="s">
        <v>171</v>
      </c>
      <c r="Z3688">
        <v>3</v>
      </c>
      <c r="AA3688" t="s">
        <v>226</v>
      </c>
      <c r="AB3688" t="s">
        <v>121</v>
      </c>
      <c r="AC3688" t="s">
        <v>46</v>
      </c>
    </row>
    <row r="3689" spans="1:29">
      <c r="A3689" t="s">
        <v>4191</v>
      </c>
      <c r="B3689" s="2">
        <v>45510</v>
      </c>
      <c r="C3689" t="s">
        <v>403</v>
      </c>
      <c r="D3689" t="s">
        <v>31</v>
      </c>
      <c r="E3689" t="s">
        <v>135</v>
      </c>
      <c r="F3689" t="s">
        <v>33</v>
      </c>
      <c r="G3689">
        <v>40</v>
      </c>
      <c r="H3689" t="s">
        <v>80</v>
      </c>
      <c r="I3689" t="s">
        <v>81</v>
      </c>
      <c r="J3689" t="s">
        <v>82</v>
      </c>
      <c r="K3689" t="s">
        <v>120</v>
      </c>
      <c r="L3689" t="s">
        <v>131</v>
      </c>
      <c r="M3689" t="s">
        <v>83</v>
      </c>
      <c r="N3689" t="s">
        <v>126</v>
      </c>
      <c r="O3689">
        <v>3</v>
      </c>
      <c r="P3689" s="4">
        <v>9884</v>
      </c>
      <c r="Q3689" s="4">
        <v>7215</v>
      </c>
      <c r="R3689" s="3">
        <v>0.1</v>
      </c>
      <c r="S3689" s="4">
        <v>26687</v>
      </c>
      <c r="T3689" s="4">
        <v>21645</v>
      </c>
      <c r="U3689" s="4">
        <v>5042</v>
      </c>
      <c r="V3689" s="3">
        <v>0.18893094015812942</v>
      </c>
      <c r="W3689" t="s">
        <v>84</v>
      </c>
      <c r="X3689" t="s">
        <v>42</v>
      </c>
      <c r="Y3689" t="s">
        <v>43</v>
      </c>
      <c r="Z3689">
        <v>0</v>
      </c>
      <c r="AA3689" t="s">
        <v>65</v>
      </c>
      <c r="AB3689" t="s">
        <v>121</v>
      </c>
      <c r="AC3689" t="s">
        <v>46</v>
      </c>
    </row>
    <row r="3690" spans="1:29">
      <c r="A3690" t="s">
        <v>4192</v>
      </c>
      <c r="B3690" s="2">
        <v>45657</v>
      </c>
      <c r="C3690" t="s">
        <v>1384</v>
      </c>
      <c r="D3690" t="s">
        <v>31</v>
      </c>
      <c r="E3690" t="s">
        <v>124</v>
      </c>
      <c r="F3690" t="s">
        <v>70</v>
      </c>
      <c r="G3690">
        <v>41</v>
      </c>
      <c r="H3690" t="s">
        <v>34</v>
      </c>
      <c r="I3690" t="s">
        <v>35</v>
      </c>
      <c r="J3690" t="s">
        <v>36</v>
      </c>
      <c r="K3690" t="s">
        <v>368</v>
      </c>
      <c r="L3690" t="s">
        <v>101</v>
      </c>
      <c r="M3690" t="s">
        <v>107</v>
      </c>
      <c r="N3690" t="s">
        <v>40</v>
      </c>
      <c r="O3690">
        <v>1</v>
      </c>
      <c r="P3690" s="4">
        <v>22278</v>
      </c>
      <c r="Q3690" s="4">
        <v>15817</v>
      </c>
      <c r="R3690" s="3">
        <v>0.05</v>
      </c>
      <c r="S3690" s="4">
        <v>21164</v>
      </c>
      <c r="T3690" s="4">
        <v>15817</v>
      </c>
      <c r="U3690" s="4">
        <v>5347</v>
      </c>
      <c r="V3690" s="3">
        <v>0.25264600264600262</v>
      </c>
      <c r="W3690" t="s">
        <v>41</v>
      </c>
      <c r="X3690" t="s">
        <v>42</v>
      </c>
      <c r="Y3690" t="s">
        <v>156</v>
      </c>
      <c r="Z3690">
        <v>0</v>
      </c>
      <c r="AA3690" t="s">
        <v>102</v>
      </c>
      <c r="AB3690" t="s">
        <v>194</v>
      </c>
      <c r="AC3690">
        <v>1.1000000000000001</v>
      </c>
    </row>
    <row r="3691" spans="1:29">
      <c r="A3691" t="s">
        <v>4193</v>
      </c>
      <c r="B3691" s="2">
        <v>45244</v>
      </c>
      <c r="C3691" t="s">
        <v>930</v>
      </c>
      <c r="D3691" t="s">
        <v>49</v>
      </c>
      <c r="E3691" t="s">
        <v>32</v>
      </c>
      <c r="F3691" t="s">
        <v>33</v>
      </c>
      <c r="G3691">
        <v>45</v>
      </c>
      <c r="H3691" t="s">
        <v>34</v>
      </c>
      <c r="I3691" t="s">
        <v>35</v>
      </c>
      <c r="J3691" t="s">
        <v>36</v>
      </c>
      <c r="K3691" t="s">
        <v>61</v>
      </c>
      <c r="L3691" t="s">
        <v>137</v>
      </c>
      <c r="M3691" t="s">
        <v>107</v>
      </c>
      <c r="N3691" t="s">
        <v>53</v>
      </c>
      <c r="O3691">
        <v>4</v>
      </c>
      <c r="P3691" s="4">
        <v>7709</v>
      </c>
      <c r="Q3691" s="4">
        <v>5936</v>
      </c>
      <c r="R3691" s="3">
        <v>0.2</v>
      </c>
      <c r="S3691" s="4">
        <v>24669</v>
      </c>
      <c r="T3691" s="4">
        <v>23744</v>
      </c>
      <c r="U3691" s="4">
        <v>925</v>
      </c>
      <c r="V3691" s="3">
        <v>3.7496453038226116E-2</v>
      </c>
      <c r="W3691" t="s">
        <v>84</v>
      </c>
      <c r="X3691" t="s">
        <v>76</v>
      </c>
      <c r="Y3691" t="s">
        <v>56</v>
      </c>
      <c r="Z3691">
        <v>4</v>
      </c>
      <c r="AA3691" t="s">
        <v>185</v>
      </c>
      <c r="AB3691" t="s">
        <v>150</v>
      </c>
      <c r="AC3691">
        <v>4.9000000000000004</v>
      </c>
    </row>
    <row r="3692" spans="1:29">
      <c r="A3692" t="s">
        <v>4194</v>
      </c>
      <c r="B3692" s="2">
        <v>45203</v>
      </c>
      <c r="C3692" t="s">
        <v>1522</v>
      </c>
      <c r="D3692" t="s">
        <v>31</v>
      </c>
      <c r="E3692" t="s">
        <v>69</v>
      </c>
      <c r="F3692" t="s">
        <v>70</v>
      </c>
      <c r="G3692">
        <v>35</v>
      </c>
      <c r="H3692" t="s">
        <v>34</v>
      </c>
      <c r="I3692" t="s">
        <v>35</v>
      </c>
      <c r="J3692" t="s">
        <v>36</v>
      </c>
      <c r="K3692" t="s">
        <v>302</v>
      </c>
      <c r="L3692" t="s">
        <v>52</v>
      </c>
      <c r="M3692" t="s">
        <v>83</v>
      </c>
      <c r="N3692" t="s">
        <v>64</v>
      </c>
      <c r="O3692">
        <v>1</v>
      </c>
      <c r="P3692" s="4">
        <v>12854</v>
      </c>
      <c r="Q3692" s="4">
        <v>8998</v>
      </c>
      <c r="R3692" s="3">
        <v>0</v>
      </c>
      <c r="S3692" s="4">
        <v>12854</v>
      </c>
      <c r="T3692" s="4">
        <v>8998</v>
      </c>
      <c r="U3692" s="4">
        <v>3856</v>
      </c>
      <c r="V3692" s="3">
        <v>0.29998444064104557</v>
      </c>
      <c r="W3692" t="s">
        <v>54</v>
      </c>
      <c r="X3692" t="s">
        <v>55</v>
      </c>
      <c r="Y3692" t="s">
        <v>56</v>
      </c>
      <c r="Z3692">
        <v>3</v>
      </c>
      <c r="AA3692" t="s">
        <v>94</v>
      </c>
      <c r="AB3692" t="s">
        <v>121</v>
      </c>
      <c r="AC3692">
        <v>4.7</v>
      </c>
    </row>
    <row r="3693" spans="1:29">
      <c r="A3693" t="s">
        <v>4195</v>
      </c>
      <c r="B3693" s="2">
        <v>45063</v>
      </c>
      <c r="C3693" t="s">
        <v>141</v>
      </c>
      <c r="D3693" t="s">
        <v>49</v>
      </c>
      <c r="E3693" t="s">
        <v>50</v>
      </c>
      <c r="F3693" t="s">
        <v>33</v>
      </c>
      <c r="G3693">
        <v>42</v>
      </c>
      <c r="H3693" t="s">
        <v>146</v>
      </c>
      <c r="I3693" t="s">
        <v>147</v>
      </c>
      <c r="J3693" t="s">
        <v>36</v>
      </c>
      <c r="K3693" t="s">
        <v>291</v>
      </c>
      <c r="L3693" t="s">
        <v>137</v>
      </c>
      <c r="M3693" t="s">
        <v>39</v>
      </c>
      <c r="N3693" t="s">
        <v>126</v>
      </c>
      <c r="O3693">
        <v>2</v>
      </c>
      <c r="P3693" s="4">
        <v>17585</v>
      </c>
      <c r="Q3693" s="4">
        <v>11079</v>
      </c>
      <c r="R3693" s="3">
        <v>0.15</v>
      </c>
      <c r="S3693" s="4">
        <v>29895</v>
      </c>
      <c r="T3693" s="4">
        <v>22158</v>
      </c>
      <c r="U3693" s="4">
        <v>7737</v>
      </c>
      <c r="V3693" s="3">
        <v>0.25880582037129957</v>
      </c>
      <c r="W3693" t="s">
        <v>75</v>
      </c>
      <c r="X3693" t="s">
        <v>76</v>
      </c>
      <c r="Y3693" t="s">
        <v>56</v>
      </c>
      <c r="Z3693">
        <v>2</v>
      </c>
      <c r="AA3693" t="s">
        <v>163</v>
      </c>
      <c r="AB3693" t="s">
        <v>150</v>
      </c>
      <c r="AC3693">
        <v>4.3</v>
      </c>
    </row>
    <row r="3694" spans="1:29">
      <c r="A3694" t="s">
        <v>4196</v>
      </c>
      <c r="B3694" s="2">
        <v>45571</v>
      </c>
      <c r="C3694" t="s">
        <v>908</v>
      </c>
      <c r="D3694" t="s">
        <v>31</v>
      </c>
      <c r="E3694" t="s">
        <v>111</v>
      </c>
      <c r="F3694" t="s">
        <v>70</v>
      </c>
      <c r="G3694">
        <v>43</v>
      </c>
      <c r="H3694" t="s">
        <v>146</v>
      </c>
      <c r="I3694" t="s">
        <v>147</v>
      </c>
      <c r="J3694" t="s">
        <v>36</v>
      </c>
      <c r="K3694" t="s">
        <v>148</v>
      </c>
      <c r="L3694" t="s">
        <v>155</v>
      </c>
      <c r="M3694" t="s">
        <v>107</v>
      </c>
      <c r="N3694" t="s">
        <v>64</v>
      </c>
      <c r="O3694">
        <v>1</v>
      </c>
      <c r="P3694" s="4">
        <v>16345</v>
      </c>
      <c r="Q3694" s="4">
        <v>12913</v>
      </c>
      <c r="R3694" s="3">
        <v>0</v>
      </c>
      <c r="S3694" s="4">
        <v>16345</v>
      </c>
      <c r="T3694" s="4">
        <v>12913</v>
      </c>
      <c r="U3694" s="4">
        <v>3432</v>
      </c>
      <c r="V3694" s="3">
        <v>0.20997246864484551</v>
      </c>
      <c r="W3694" t="s">
        <v>75</v>
      </c>
      <c r="X3694" t="s">
        <v>42</v>
      </c>
      <c r="Y3694" t="s">
        <v>156</v>
      </c>
      <c r="Z3694">
        <v>0</v>
      </c>
      <c r="AA3694" t="s">
        <v>172</v>
      </c>
      <c r="AB3694" t="s">
        <v>121</v>
      </c>
      <c r="AC3694">
        <v>1.7</v>
      </c>
    </row>
    <row r="3695" spans="1:29">
      <c r="A3695" t="s">
        <v>4197</v>
      </c>
      <c r="B3695" s="2">
        <v>45415</v>
      </c>
      <c r="C3695" t="s">
        <v>623</v>
      </c>
      <c r="D3695" t="s">
        <v>31</v>
      </c>
      <c r="E3695" t="s">
        <v>50</v>
      </c>
      <c r="F3695" t="s">
        <v>33</v>
      </c>
      <c r="G3695">
        <v>42</v>
      </c>
      <c r="H3695" t="s">
        <v>105</v>
      </c>
      <c r="I3695" t="s">
        <v>89</v>
      </c>
      <c r="J3695" t="s">
        <v>82</v>
      </c>
      <c r="K3695" t="s">
        <v>166</v>
      </c>
      <c r="L3695" t="s">
        <v>137</v>
      </c>
      <c r="M3695" t="s">
        <v>39</v>
      </c>
      <c r="N3695" t="s">
        <v>53</v>
      </c>
      <c r="O3695">
        <v>3</v>
      </c>
      <c r="P3695" s="4">
        <v>3260</v>
      </c>
      <c r="Q3695" s="4">
        <v>1793</v>
      </c>
      <c r="R3695" s="3">
        <v>0</v>
      </c>
      <c r="S3695" s="4">
        <v>9780</v>
      </c>
      <c r="T3695" s="4">
        <v>5379</v>
      </c>
      <c r="U3695" s="4">
        <v>4401</v>
      </c>
      <c r="V3695" s="3">
        <v>0.45</v>
      </c>
      <c r="W3695" t="s">
        <v>84</v>
      </c>
      <c r="X3695" t="s">
        <v>55</v>
      </c>
      <c r="Y3695" t="s">
        <v>56</v>
      </c>
      <c r="Z3695">
        <v>3</v>
      </c>
      <c r="AA3695" t="s">
        <v>167</v>
      </c>
      <c r="AB3695" t="s">
        <v>66</v>
      </c>
      <c r="AC3695">
        <v>4.3</v>
      </c>
    </row>
    <row r="3696" spans="1:29">
      <c r="A3696" t="s">
        <v>4198</v>
      </c>
      <c r="B3696" s="2">
        <v>45334</v>
      </c>
      <c r="C3696" t="s">
        <v>1259</v>
      </c>
      <c r="D3696" t="s">
        <v>31</v>
      </c>
      <c r="E3696" t="s">
        <v>124</v>
      </c>
      <c r="F3696" t="s">
        <v>70</v>
      </c>
      <c r="G3696">
        <v>44</v>
      </c>
      <c r="H3696" t="s">
        <v>99</v>
      </c>
      <c r="I3696" t="s">
        <v>99</v>
      </c>
      <c r="J3696" t="s">
        <v>100</v>
      </c>
      <c r="K3696" t="s">
        <v>179</v>
      </c>
      <c r="L3696" t="s">
        <v>91</v>
      </c>
      <c r="M3696" t="s">
        <v>107</v>
      </c>
      <c r="N3696" t="s">
        <v>93</v>
      </c>
      <c r="O3696">
        <v>8</v>
      </c>
      <c r="P3696" s="4">
        <v>15837</v>
      </c>
      <c r="Q3696" s="4">
        <v>9344</v>
      </c>
      <c r="R3696" s="3">
        <v>0.2</v>
      </c>
      <c r="S3696" s="4">
        <v>101357</v>
      </c>
      <c r="T3696" s="4">
        <v>74752</v>
      </c>
      <c r="U3696" s="4">
        <v>26605</v>
      </c>
      <c r="V3696" s="3">
        <v>0.26248803733338594</v>
      </c>
      <c r="W3696" t="s">
        <v>84</v>
      </c>
      <c r="X3696" t="s">
        <v>42</v>
      </c>
      <c r="Y3696" t="s">
        <v>56</v>
      </c>
      <c r="Z3696">
        <v>1</v>
      </c>
      <c r="AA3696" t="s">
        <v>167</v>
      </c>
      <c r="AB3696" t="s">
        <v>66</v>
      </c>
      <c r="AC3696">
        <v>4.5999999999999996</v>
      </c>
    </row>
    <row r="3697" spans="1:29">
      <c r="A3697" t="s">
        <v>4199</v>
      </c>
      <c r="B3697" s="2">
        <v>45185</v>
      </c>
      <c r="C3697" t="s">
        <v>786</v>
      </c>
      <c r="D3697" t="s">
        <v>31</v>
      </c>
      <c r="E3697" t="s">
        <v>119</v>
      </c>
      <c r="F3697" t="s">
        <v>70</v>
      </c>
      <c r="G3697">
        <v>25</v>
      </c>
      <c r="H3697" t="s">
        <v>99</v>
      </c>
      <c r="I3697" t="s">
        <v>99</v>
      </c>
      <c r="J3697" t="s">
        <v>100</v>
      </c>
      <c r="K3697" t="s">
        <v>337</v>
      </c>
      <c r="L3697" t="s">
        <v>137</v>
      </c>
      <c r="M3697" t="s">
        <v>39</v>
      </c>
      <c r="N3697" t="s">
        <v>93</v>
      </c>
      <c r="O3697">
        <v>2</v>
      </c>
      <c r="P3697" s="4">
        <v>9926</v>
      </c>
      <c r="Q3697" s="4">
        <v>7445</v>
      </c>
      <c r="R3697" s="3">
        <v>0.1</v>
      </c>
      <c r="S3697" s="4">
        <v>17867</v>
      </c>
      <c r="T3697" s="4">
        <v>14890</v>
      </c>
      <c r="U3697" s="4">
        <v>2977</v>
      </c>
      <c r="V3697" s="3">
        <v>0.16662002574578832</v>
      </c>
      <c r="W3697" t="s">
        <v>41</v>
      </c>
      <c r="X3697" t="s">
        <v>55</v>
      </c>
      <c r="Y3697" t="s">
        <v>43</v>
      </c>
      <c r="Z3697">
        <v>0</v>
      </c>
      <c r="AA3697" t="s">
        <v>77</v>
      </c>
      <c r="AB3697" t="s">
        <v>95</v>
      </c>
      <c r="AC3697" t="s">
        <v>46</v>
      </c>
    </row>
    <row r="3698" spans="1:29">
      <c r="A3698" t="s">
        <v>4200</v>
      </c>
      <c r="B3698" s="2">
        <v>45398</v>
      </c>
      <c r="C3698" t="s">
        <v>169</v>
      </c>
      <c r="D3698" t="s">
        <v>31</v>
      </c>
      <c r="E3698" t="s">
        <v>50</v>
      </c>
      <c r="F3698" t="s">
        <v>33</v>
      </c>
      <c r="G3698">
        <v>49</v>
      </c>
      <c r="H3698" t="s">
        <v>146</v>
      </c>
      <c r="I3698" t="s">
        <v>147</v>
      </c>
      <c r="J3698" t="s">
        <v>36</v>
      </c>
      <c r="K3698" t="s">
        <v>302</v>
      </c>
      <c r="L3698" t="s">
        <v>62</v>
      </c>
      <c r="M3698" t="s">
        <v>39</v>
      </c>
      <c r="N3698" t="s">
        <v>40</v>
      </c>
      <c r="O3698">
        <v>4</v>
      </c>
      <c r="P3698" s="4">
        <v>22254</v>
      </c>
      <c r="Q3698" s="4">
        <v>16468</v>
      </c>
      <c r="R3698" s="3">
        <v>0.1</v>
      </c>
      <c r="S3698" s="4">
        <v>80114</v>
      </c>
      <c r="T3698" s="4">
        <v>65872</v>
      </c>
      <c r="U3698" s="4">
        <v>14242</v>
      </c>
      <c r="V3698" s="3">
        <v>0.17777167536260829</v>
      </c>
      <c r="W3698" t="s">
        <v>41</v>
      </c>
      <c r="X3698" t="s">
        <v>55</v>
      </c>
      <c r="Y3698" t="s">
        <v>156</v>
      </c>
      <c r="Z3698">
        <v>0</v>
      </c>
      <c r="AA3698" t="s">
        <v>172</v>
      </c>
      <c r="AB3698" t="s">
        <v>121</v>
      </c>
      <c r="AC3698">
        <v>1</v>
      </c>
    </row>
    <row r="3699" spans="1:29">
      <c r="A3699" t="s">
        <v>4201</v>
      </c>
      <c r="B3699" s="2">
        <v>45120</v>
      </c>
      <c r="C3699" t="s">
        <v>396</v>
      </c>
      <c r="D3699" t="s">
        <v>31</v>
      </c>
      <c r="E3699" t="s">
        <v>50</v>
      </c>
      <c r="F3699" t="s">
        <v>33</v>
      </c>
      <c r="G3699">
        <v>48</v>
      </c>
      <c r="H3699" t="s">
        <v>34</v>
      </c>
      <c r="I3699" t="s">
        <v>35</v>
      </c>
      <c r="J3699" t="s">
        <v>36</v>
      </c>
      <c r="K3699" t="s">
        <v>184</v>
      </c>
      <c r="L3699" t="s">
        <v>131</v>
      </c>
      <c r="M3699" t="s">
        <v>63</v>
      </c>
      <c r="N3699" t="s">
        <v>53</v>
      </c>
      <c r="O3699">
        <v>3</v>
      </c>
      <c r="P3699" s="4">
        <v>10817</v>
      </c>
      <c r="Q3699" s="4">
        <v>6166</v>
      </c>
      <c r="R3699" s="3">
        <v>0.2</v>
      </c>
      <c r="S3699" s="4">
        <v>25961</v>
      </c>
      <c r="T3699" s="4">
        <v>18498</v>
      </c>
      <c r="U3699" s="4">
        <v>7463</v>
      </c>
      <c r="V3699" s="3">
        <v>0.28746966603751783</v>
      </c>
      <c r="W3699" t="s">
        <v>84</v>
      </c>
      <c r="X3699" t="s">
        <v>42</v>
      </c>
      <c r="Y3699" t="s">
        <v>56</v>
      </c>
      <c r="Z3699">
        <v>3</v>
      </c>
      <c r="AA3699" t="s">
        <v>77</v>
      </c>
      <c r="AB3699" t="s">
        <v>150</v>
      </c>
      <c r="AC3699">
        <v>3.2</v>
      </c>
    </row>
    <row r="3700" spans="1:29">
      <c r="A3700" t="s">
        <v>4202</v>
      </c>
      <c r="B3700" s="2">
        <v>45533</v>
      </c>
      <c r="C3700" t="s">
        <v>532</v>
      </c>
      <c r="D3700" t="s">
        <v>31</v>
      </c>
      <c r="E3700" t="s">
        <v>188</v>
      </c>
      <c r="F3700" t="s">
        <v>33</v>
      </c>
      <c r="G3700">
        <v>57</v>
      </c>
      <c r="H3700" t="s">
        <v>146</v>
      </c>
      <c r="I3700" t="s">
        <v>147</v>
      </c>
      <c r="J3700" t="s">
        <v>36</v>
      </c>
      <c r="K3700" t="s">
        <v>337</v>
      </c>
      <c r="L3700" t="s">
        <v>137</v>
      </c>
      <c r="M3700" t="s">
        <v>107</v>
      </c>
      <c r="N3700" t="s">
        <v>40</v>
      </c>
      <c r="O3700">
        <v>3</v>
      </c>
      <c r="P3700" s="4">
        <v>8774</v>
      </c>
      <c r="Q3700" s="4">
        <v>4826</v>
      </c>
      <c r="R3700" s="3">
        <v>0</v>
      </c>
      <c r="S3700" s="4">
        <v>26322</v>
      </c>
      <c r="T3700" s="4">
        <v>14478</v>
      </c>
      <c r="U3700" s="4">
        <v>11844</v>
      </c>
      <c r="V3700" s="3">
        <v>0.44996580806929565</v>
      </c>
      <c r="W3700" t="s">
        <v>84</v>
      </c>
      <c r="X3700" t="s">
        <v>42</v>
      </c>
      <c r="Y3700" t="s">
        <v>56</v>
      </c>
      <c r="Z3700">
        <v>5</v>
      </c>
      <c r="AA3700" t="s">
        <v>94</v>
      </c>
      <c r="AB3700" t="s">
        <v>194</v>
      </c>
      <c r="AC3700">
        <v>4.2</v>
      </c>
    </row>
    <row r="3701" spans="1:29">
      <c r="A3701" t="s">
        <v>4203</v>
      </c>
      <c r="B3701" s="2">
        <v>45549</v>
      </c>
      <c r="C3701" t="s">
        <v>858</v>
      </c>
      <c r="D3701" t="s">
        <v>31</v>
      </c>
      <c r="E3701" t="s">
        <v>135</v>
      </c>
      <c r="F3701" t="s">
        <v>33</v>
      </c>
      <c r="G3701">
        <v>46</v>
      </c>
      <c r="H3701" t="s">
        <v>99</v>
      </c>
      <c r="I3701" t="s">
        <v>99</v>
      </c>
      <c r="J3701" t="s">
        <v>100</v>
      </c>
      <c r="K3701" t="s">
        <v>90</v>
      </c>
      <c r="L3701" t="s">
        <v>52</v>
      </c>
      <c r="M3701" t="s">
        <v>83</v>
      </c>
      <c r="N3701" t="s">
        <v>64</v>
      </c>
      <c r="O3701">
        <v>2</v>
      </c>
      <c r="P3701" s="4">
        <v>20784</v>
      </c>
      <c r="Q3701" s="4">
        <v>14757</v>
      </c>
      <c r="R3701" s="3">
        <v>0</v>
      </c>
      <c r="S3701" s="4">
        <v>41568</v>
      </c>
      <c r="T3701" s="4">
        <v>29514</v>
      </c>
      <c r="U3701" s="4">
        <v>12054</v>
      </c>
      <c r="V3701" s="3">
        <v>0.28998267898383373</v>
      </c>
      <c r="W3701" t="s">
        <v>54</v>
      </c>
      <c r="X3701" t="s">
        <v>55</v>
      </c>
      <c r="Y3701" t="s">
        <v>56</v>
      </c>
      <c r="Z3701">
        <v>5</v>
      </c>
      <c r="AA3701" t="s">
        <v>102</v>
      </c>
      <c r="AB3701" t="s">
        <v>150</v>
      </c>
      <c r="AC3701">
        <v>4</v>
      </c>
    </row>
    <row r="3702" spans="1:29">
      <c r="A3702" t="s">
        <v>4204</v>
      </c>
      <c r="B3702" s="2">
        <v>44939</v>
      </c>
      <c r="C3702" t="s">
        <v>408</v>
      </c>
      <c r="D3702" t="s">
        <v>31</v>
      </c>
      <c r="E3702" t="s">
        <v>32</v>
      </c>
      <c r="F3702" t="s">
        <v>33</v>
      </c>
      <c r="G3702">
        <v>41</v>
      </c>
      <c r="H3702" t="s">
        <v>99</v>
      </c>
      <c r="I3702" t="s">
        <v>99</v>
      </c>
      <c r="J3702" t="s">
        <v>100</v>
      </c>
      <c r="K3702" t="s">
        <v>106</v>
      </c>
      <c r="L3702" t="s">
        <v>62</v>
      </c>
      <c r="M3702" t="s">
        <v>107</v>
      </c>
      <c r="N3702" t="s">
        <v>40</v>
      </c>
      <c r="O3702">
        <v>7</v>
      </c>
      <c r="P3702" s="4">
        <v>23744</v>
      </c>
      <c r="Q3702" s="4">
        <v>13534</v>
      </c>
      <c r="R3702" s="3">
        <v>0</v>
      </c>
      <c r="S3702" s="4">
        <v>166208</v>
      </c>
      <c r="T3702" s="4">
        <v>94738</v>
      </c>
      <c r="U3702" s="4">
        <v>71470</v>
      </c>
      <c r="V3702" s="3">
        <v>0.4300033692722372</v>
      </c>
      <c r="W3702" t="s">
        <v>75</v>
      </c>
      <c r="X3702" t="s">
        <v>55</v>
      </c>
      <c r="Y3702" t="s">
        <v>56</v>
      </c>
      <c r="Z3702">
        <v>6</v>
      </c>
      <c r="AA3702" t="s">
        <v>220</v>
      </c>
      <c r="AB3702" t="s">
        <v>66</v>
      </c>
      <c r="AC3702">
        <v>3.2</v>
      </c>
    </row>
    <row r="3703" spans="1:29">
      <c r="A3703" t="s">
        <v>4205</v>
      </c>
      <c r="B3703" s="2">
        <v>45508</v>
      </c>
      <c r="C3703" t="s">
        <v>238</v>
      </c>
      <c r="D3703" t="s">
        <v>49</v>
      </c>
      <c r="E3703" t="s">
        <v>135</v>
      </c>
      <c r="F3703" t="s">
        <v>33</v>
      </c>
      <c r="G3703">
        <v>58</v>
      </c>
      <c r="H3703" t="s">
        <v>88</v>
      </c>
      <c r="I3703" t="s">
        <v>89</v>
      </c>
      <c r="J3703" t="s">
        <v>82</v>
      </c>
      <c r="K3703" t="s">
        <v>120</v>
      </c>
      <c r="L3703" t="s">
        <v>131</v>
      </c>
      <c r="M3703" t="s">
        <v>39</v>
      </c>
      <c r="N3703" t="s">
        <v>64</v>
      </c>
      <c r="O3703">
        <v>2</v>
      </c>
      <c r="P3703" s="4">
        <v>9801</v>
      </c>
      <c r="Q3703" s="4">
        <v>7155</v>
      </c>
      <c r="R3703" s="3">
        <v>0</v>
      </c>
      <c r="S3703" s="4">
        <v>19602</v>
      </c>
      <c r="T3703" s="4">
        <v>14310</v>
      </c>
      <c r="U3703" s="4">
        <v>5292</v>
      </c>
      <c r="V3703" s="3">
        <v>0.26997245179063362</v>
      </c>
      <c r="W3703" t="s">
        <v>41</v>
      </c>
      <c r="X3703" t="s">
        <v>42</v>
      </c>
      <c r="Y3703" t="s">
        <v>56</v>
      </c>
      <c r="Z3703">
        <v>6</v>
      </c>
      <c r="AA3703" t="s">
        <v>167</v>
      </c>
      <c r="AB3703" t="s">
        <v>95</v>
      </c>
      <c r="AC3703">
        <v>4.8</v>
      </c>
    </row>
    <row r="3704" spans="1:29">
      <c r="A3704" t="s">
        <v>4206</v>
      </c>
      <c r="B3704" s="2">
        <v>45528</v>
      </c>
      <c r="C3704" t="s">
        <v>169</v>
      </c>
      <c r="D3704" t="s">
        <v>31</v>
      </c>
      <c r="E3704" t="s">
        <v>98</v>
      </c>
      <c r="F3704" t="s">
        <v>70</v>
      </c>
      <c r="G3704">
        <v>23</v>
      </c>
      <c r="H3704" t="s">
        <v>99</v>
      </c>
      <c r="I3704" t="s">
        <v>99</v>
      </c>
      <c r="J3704" t="s">
        <v>100</v>
      </c>
      <c r="K3704" t="s">
        <v>257</v>
      </c>
      <c r="L3704" t="s">
        <v>142</v>
      </c>
      <c r="M3704" t="s">
        <v>83</v>
      </c>
      <c r="N3704" t="s">
        <v>113</v>
      </c>
      <c r="O3704">
        <v>1</v>
      </c>
      <c r="P3704" s="4">
        <v>19830</v>
      </c>
      <c r="Q3704" s="4">
        <v>12691</v>
      </c>
      <c r="R3704" s="3">
        <v>0</v>
      </c>
      <c r="S3704" s="4">
        <v>19830</v>
      </c>
      <c r="T3704" s="4">
        <v>12691</v>
      </c>
      <c r="U3704" s="4">
        <v>7139</v>
      </c>
      <c r="V3704" s="3">
        <v>0.36001008572869392</v>
      </c>
      <c r="W3704" t="s">
        <v>54</v>
      </c>
      <c r="X3704" t="s">
        <v>42</v>
      </c>
      <c r="Y3704" t="s">
        <v>56</v>
      </c>
      <c r="Z3704">
        <v>4</v>
      </c>
      <c r="AA3704" t="s">
        <v>193</v>
      </c>
      <c r="AB3704" t="s">
        <v>121</v>
      </c>
      <c r="AC3704">
        <v>3.6</v>
      </c>
    </row>
    <row r="3705" spans="1:29">
      <c r="A3705" t="s">
        <v>4207</v>
      </c>
      <c r="B3705" s="2">
        <v>45487</v>
      </c>
      <c r="C3705" t="s">
        <v>890</v>
      </c>
      <c r="D3705" t="s">
        <v>49</v>
      </c>
      <c r="E3705" t="s">
        <v>50</v>
      </c>
      <c r="F3705" t="s">
        <v>33</v>
      </c>
      <c r="G3705">
        <v>21</v>
      </c>
      <c r="H3705" t="s">
        <v>99</v>
      </c>
      <c r="I3705" t="s">
        <v>99</v>
      </c>
      <c r="J3705" t="s">
        <v>100</v>
      </c>
      <c r="K3705" t="s">
        <v>225</v>
      </c>
      <c r="L3705" t="s">
        <v>52</v>
      </c>
      <c r="M3705" t="s">
        <v>63</v>
      </c>
      <c r="N3705" t="s">
        <v>113</v>
      </c>
      <c r="O3705">
        <v>4</v>
      </c>
      <c r="P3705" s="4">
        <v>19356</v>
      </c>
      <c r="Q3705" s="4">
        <v>13936</v>
      </c>
      <c r="R3705" s="3">
        <v>0.1</v>
      </c>
      <c r="S3705" s="4">
        <v>69682</v>
      </c>
      <c r="T3705" s="4">
        <v>55744</v>
      </c>
      <c r="U3705" s="4">
        <v>13938</v>
      </c>
      <c r="V3705" s="3">
        <v>0.20002296145345999</v>
      </c>
      <c r="W3705" t="s">
        <v>75</v>
      </c>
      <c r="X3705" t="s">
        <v>42</v>
      </c>
      <c r="Y3705" t="s">
        <v>56</v>
      </c>
      <c r="Z3705">
        <v>3</v>
      </c>
      <c r="AA3705" t="s">
        <v>77</v>
      </c>
      <c r="AB3705" t="s">
        <v>132</v>
      </c>
      <c r="AC3705">
        <v>3.4</v>
      </c>
    </row>
    <row r="3706" spans="1:29">
      <c r="A3706" t="s">
        <v>4208</v>
      </c>
      <c r="B3706" s="2">
        <v>45460</v>
      </c>
      <c r="C3706" t="s">
        <v>243</v>
      </c>
      <c r="D3706" t="s">
        <v>31</v>
      </c>
      <c r="E3706" t="s">
        <v>69</v>
      </c>
      <c r="F3706" t="s">
        <v>70</v>
      </c>
      <c r="G3706">
        <v>56</v>
      </c>
      <c r="H3706" t="s">
        <v>71</v>
      </c>
      <c r="I3706" t="s">
        <v>72</v>
      </c>
      <c r="J3706" t="s">
        <v>73</v>
      </c>
      <c r="K3706" t="s">
        <v>37</v>
      </c>
      <c r="L3706" t="s">
        <v>62</v>
      </c>
      <c r="M3706" t="s">
        <v>63</v>
      </c>
      <c r="N3706" t="s">
        <v>40</v>
      </c>
      <c r="O3706">
        <v>8</v>
      </c>
      <c r="P3706" s="4">
        <v>12720</v>
      </c>
      <c r="Q3706" s="4">
        <v>8141</v>
      </c>
      <c r="R3706" s="3">
        <v>0.15</v>
      </c>
      <c r="S3706" s="4">
        <v>86496</v>
      </c>
      <c r="T3706" s="4">
        <v>65128</v>
      </c>
      <c r="U3706" s="4">
        <v>21368</v>
      </c>
      <c r="V3706" s="3">
        <v>0.24704032556418795</v>
      </c>
      <c r="W3706" t="s">
        <v>84</v>
      </c>
      <c r="X3706" t="s">
        <v>76</v>
      </c>
      <c r="Y3706" t="s">
        <v>56</v>
      </c>
      <c r="Z3706">
        <v>1</v>
      </c>
      <c r="AA3706" t="s">
        <v>102</v>
      </c>
      <c r="AB3706" t="s">
        <v>45</v>
      </c>
      <c r="AC3706">
        <v>4.9000000000000004</v>
      </c>
    </row>
    <row r="3707" spans="1:29">
      <c r="A3707" t="s">
        <v>4209</v>
      </c>
      <c r="B3707" s="2">
        <v>45385</v>
      </c>
      <c r="C3707" t="s">
        <v>1017</v>
      </c>
      <c r="D3707" t="s">
        <v>31</v>
      </c>
      <c r="E3707" t="s">
        <v>170</v>
      </c>
      <c r="F3707" t="s">
        <v>33</v>
      </c>
      <c r="G3707">
        <v>52</v>
      </c>
      <c r="H3707" t="s">
        <v>34</v>
      </c>
      <c r="I3707" t="s">
        <v>35</v>
      </c>
      <c r="J3707" t="s">
        <v>36</v>
      </c>
      <c r="K3707" t="s">
        <v>179</v>
      </c>
      <c r="L3707" t="s">
        <v>52</v>
      </c>
      <c r="M3707" t="s">
        <v>63</v>
      </c>
      <c r="N3707" t="s">
        <v>40</v>
      </c>
      <c r="O3707">
        <v>7</v>
      </c>
      <c r="P3707" s="4">
        <v>15012</v>
      </c>
      <c r="Q3707" s="4">
        <v>8407</v>
      </c>
      <c r="R3707" s="3">
        <v>0.2</v>
      </c>
      <c r="S3707" s="4">
        <v>84067</v>
      </c>
      <c r="T3707" s="4">
        <v>58849</v>
      </c>
      <c r="U3707" s="4">
        <v>25218</v>
      </c>
      <c r="V3707" s="3">
        <v>0.29997501992458397</v>
      </c>
      <c r="W3707" t="s">
        <v>54</v>
      </c>
      <c r="X3707" t="s">
        <v>55</v>
      </c>
      <c r="Y3707" t="s">
        <v>56</v>
      </c>
      <c r="Z3707">
        <v>3</v>
      </c>
      <c r="AA3707" t="s">
        <v>65</v>
      </c>
      <c r="AB3707" t="s">
        <v>132</v>
      </c>
      <c r="AC3707">
        <v>4.8</v>
      </c>
    </row>
    <row r="3708" spans="1:29">
      <c r="A3708" t="s">
        <v>4210</v>
      </c>
      <c r="B3708" s="2">
        <v>45369</v>
      </c>
      <c r="C3708" t="s">
        <v>831</v>
      </c>
      <c r="D3708" t="s">
        <v>49</v>
      </c>
      <c r="E3708" t="s">
        <v>69</v>
      </c>
      <c r="F3708" t="s">
        <v>70</v>
      </c>
      <c r="G3708">
        <v>57</v>
      </c>
      <c r="H3708" t="s">
        <v>153</v>
      </c>
      <c r="I3708" t="s">
        <v>154</v>
      </c>
      <c r="J3708" t="s">
        <v>36</v>
      </c>
      <c r="K3708" t="s">
        <v>326</v>
      </c>
      <c r="L3708" t="s">
        <v>142</v>
      </c>
      <c r="M3708" t="s">
        <v>83</v>
      </c>
      <c r="N3708" t="s">
        <v>93</v>
      </c>
      <c r="O3708">
        <v>2</v>
      </c>
      <c r="P3708" s="4">
        <v>3771</v>
      </c>
      <c r="Q3708" s="4">
        <v>2300</v>
      </c>
      <c r="R3708" s="3">
        <v>0</v>
      </c>
      <c r="S3708" s="4">
        <v>7542</v>
      </c>
      <c r="T3708" s="4">
        <v>4600</v>
      </c>
      <c r="U3708" s="4">
        <v>2942</v>
      </c>
      <c r="V3708" s="3">
        <v>0.39008220631132323</v>
      </c>
      <c r="W3708" t="s">
        <v>41</v>
      </c>
      <c r="X3708" t="s">
        <v>76</v>
      </c>
      <c r="Y3708" t="s">
        <v>56</v>
      </c>
      <c r="Z3708">
        <v>1</v>
      </c>
      <c r="AA3708" t="s">
        <v>102</v>
      </c>
      <c r="AB3708" t="s">
        <v>132</v>
      </c>
      <c r="AC3708">
        <v>3.7</v>
      </c>
    </row>
    <row r="3709" spans="1:29">
      <c r="A3709" t="s">
        <v>4211</v>
      </c>
      <c r="B3709" s="2">
        <v>45591</v>
      </c>
      <c r="C3709" t="s">
        <v>895</v>
      </c>
      <c r="D3709" t="s">
        <v>49</v>
      </c>
      <c r="E3709" t="s">
        <v>124</v>
      </c>
      <c r="F3709" t="s">
        <v>70</v>
      </c>
      <c r="G3709">
        <v>35</v>
      </c>
      <c r="H3709" t="s">
        <v>34</v>
      </c>
      <c r="I3709" t="s">
        <v>35</v>
      </c>
      <c r="J3709" t="s">
        <v>36</v>
      </c>
      <c r="K3709" t="s">
        <v>148</v>
      </c>
      <c r="L3709" t="s">
        <v>38</v>
      </c>
      <c r="M3709" t="s">
        <v>83</v>
      </c>
      <c r="N3709" t="s">
        <v>113</v>
      </c>
      <c r="O3709">
        <v>2</v>
      </c>
      <c r="P3709" s="4">
        <v>21845</v>
      </c>
      <c r="Q3709" s="4">
        <v>12670</v>
      </c>
      <c r="R3709" s="3">
        <v>0.2</v>
      </c>
      <c r="S3709" s="4">
        <v>34952</v>
      </c>
      <c r="T3709" s="4">
        <v>25340</v>
      </c>
      <c r="U3709" s="4">
        <v>9612</v>
      </c>
      <c r="V3709" s="3">
        <v>0.27500572213321128</v>
      </c>
      <c r="W3709" t="s">
        <v>41</v>
      </c>
      <c r="X3709" t="s">
        <v>42</v>
      </c>
      <c r="Y3709" t="s">
        <v>56</v>
      </c>
      <c r="Z3709">
        <v>4</v>
      </c>
      <c r="AA3709" t="s">
        <v>85</v>
      </c>
      <c r="AB3709" t="s">
        <v>95</v>
      </c>
      <c r="AC3709">
        <v>3.9</v>
      </c>
    </row>
    <row r="3710" spans="1:29">
      <c r="A3710" t="s">
        <v>4212</v>
      </c>
      <c r="B3710" s="2">
        <v>45510</v>
      </c>
      <c r="C3710" t="s">
        <v>590</v>
      </c>
      <c r="D3710" t="s">
        <v>31</v>
      </c>
      <c r="E3710" t="s">
        <v>60</v>
      </c>
      <c r="F3710" t="s">
        <v>70</v>
      </c>
      <c r="G3710">
        <v>26</v>
      </c>
      <c r="H3710" t="s">
        <v>88</v>
      </c>
      <c r="I3710" t="s">
        <v>89</v>
      </c>
      <c r="J3710" t="s">
        <v>82</v>
      </c>
      <c r="K3710" t="s">
        <v>302</v>
      </c>
      <c r="L3710" t="s">
        <v>131</v>
      </c>
      <c r="M3710" t="s">
        <v>83</v>
      </c>
      <c r="N3710" t="s">
        <v>93</v>
      </c>
      <c r="O3710">
        <v>5</v>
      </c>
      <c r="P3710" s="4">
        <v>1131</v>
      </c>
      <c r="Q3710" s="4">
        <v>758</v>
      </c>
      <c r="R3710" s="3">
        <v>0</v>
      </c>
      <c r="S3710" s="4">
        <v>5655</v>
      </c>
      <c r="T3710" s="4">
        <v>3790</v>
      </c>
      <c r="U3710" s="4">
        <v>1865</v>
      </c>
      <c r="V3710" s="3">
        <v>0.3297966401414677</v>
      </c>
      <c r="W3710" t="s">
        <v>84</v>
      </c>
      <c r="X3710" t="s">
        <v>42</v>
      </c>
      <c r="Y3710" t="s">
        <v>56</v>
      </c>
      <c r="Z3710">
        <v>6</v>
      </c>
      <c r="AA3710" t="s">
        <v>193</v>
      </c>
      <c r="AB3710" t="s">
        <v>150</v>
      </c>
      <c r="AC3710">
        <v>3.2</v>
      </c>
    </row>
    <row r="3711" spans="1:29">
      <c r="A3711" t="s">
        <v>4213</v>
      </c>
      <c r="B3711" s="2">
        <v>45346</v>
      </c>
      <c r="C3711" t="s">
        <v>318</v>
      </c>
      <c r="D3711" t="s">
        <v>49</v>
      </c>
      <c r="E3711" t="s">
        <v>60</v>
      </c>
      <c r="F3711" t="s">
        <v>70</v>
      </c>
      <c r="G3711">
        <v>25</v>
      </c>
      <c r="H3711" t="s">
        <v>153</v>
      </c>
      <c r="I3711" t="s">
        <v>154</v>
      </c>
      <c r="J3711" t="s">
        <v>36</v>
      </c>
      <c r="K3711" t="s">
        <v>225</v>
      </c>
      <c r="L3711" t="s">
        <v>62</v>
      </c>
      <c r="M3711" t="s">
        <v>107</v>
      </c>
      <c r="N3711" t="s">
        <v>126</v>
      </c>
      <c r="O3711">
        <v>1</v>
      </c>
      <c r="P3711" s="4">
        <v>8864</v>
      </c>
      <c r="Q3711" s="4">
        <v>5673</v>
      </c>
      <c r="R3711" s="3">
        <v>0</v>
      </c>
      <c r="S3711" s="4">
        <v>8864</v>
      </c>
      <c r="T3711" s="4">
        <v>5673</v>
      </c>
      <c r="U3711" s="4">
        <v>3191</v>
      </c>
      <c r="V3711" s="3">
        <v>0.35999548736462095</v>
      </c>
      <c r="W3711" t="s">
        <v>84</v>
      </c>
      <c r="X3711" t="s">
        <v>42</v>
      </c>
      <c r="Y3711" t="s">
        <v>56</v>
      </c>
      <c r="Z3711">
        <v>7</v>
      </c>
      <c r="AA3711" t="s">
        <v>229</v>
      </c>
      <c r="AB3711" t="s">
        <v>150</v>
      </c>
      <c r="AC3711">
        <v>3.1</v>
      </c>
    </row>
    <row r="3712" spans="1:29">
      <c r="A3712" t="s">
        <v>4214</v>
      </c>
      <c r="B3712" s="2">
        <v>45057</v>
      </c>
      <c r="C3712" t="s">
        <v>1487</v>
      </c>
      <c r="D3712" t="s">
        <v>49</v>
      </c>
      <c r="E3712" t="s">
        <v>124</v>
      </c>
      <c r="F3712" t="s">
        <v>70</v>
      </c>
      <c r="G3712">
        <v>27</v>
      </c>
      <c r="H3712" t="s">
        <v>71</v>
      </c>
      <c r="I3712" t="s">
        <v>72</v>
      </c>
      <c r="J3712" t="s">
        <v>73</v>
      </c>
      <c r="K3712" t="s">
        <v>136</v>
      </c>
      <c r="L3712" t="s">
        <v>155</v>
      </c>
      <c r="M3712" t="s">
        <v>39</v>
      </c>
      <c r="N3712" t="s">
        <v>53</v>
      </c>
      <c r="O3712">
        <v>2</v>
      </c>
      <c r="P3712" s="4">
        <v>12981</v>
      </c>
      <c r="Q3712" s="4">
        <v>10385</v>
      </c>
      <c r="R3712" s="3">
        <v>0</v>
      </c>
      <c r="S3712" s="4">
        <v>25962</v>
      </c>
      <c r="T3712" s="4">
        <v>20770</v>
      </c>
      <c r="U3712" s="4">
        <v>5192</v>
      </c>
      <c r="V3712" s="3">
        <v>0.1999845928664972</v>
      </c>
      <c r="W3712" t="s">
        <v>75</v>
      </c>
      <c r="X3712" t="s">
        <v>76</v>
      </c>
      <c r="Y3712" t="s">
        <v>171</v>
      </c>
      <c r="Z3712">
        <v>7</v>
      </c>
      <c r="AA3712" t="s">
        <v>85</v>
      </c>
      <c r="AB3712" t="s">
        <v>150</v>
      </c>
      <c r="AC3712" t="s">
        <v>46</v>
      </c>
    </row>
    <row r="3713" spans="1:29">
      <c r="A3713" t="s">
        <v>4215</v>
      </c>
      <c r="B3713" s="2">
        <v>45531</v>
      </c>
      <c r="C3713" t="s">
        <v>779</v>
      </c>
      <c r="D3713" t="s">
        <v>31</v>
      </c>
      <c r="E3713" t="s">
        <v>50</v>
      </c>
      <c r="F3713" t="s">
        <v>33</v>
      </c>
      <c r="G3713">
        <v>40</v>
      </c>
      <c r="H3713" t="s">
        <v>153</v>
      </c>
      <c r="I3713" t="s">
        <v>154</v>
      </c>
      <c r="J3713" t="s">
        <v>36</v>
      </c>
      <c r="K3713" t="s">
        <v>337</v>
      </c>
      <c r="L3713" t="s">
        <v>131</v>
      </c>
      <c r="M3713" t="s">
        <v>39</v>
      </c>
      <c r="N3713" t="s">
        <v>40</v>
      </c>
      <c r="O3713">
        <v>3</v>
      </c>
      <c r="P3713" s="4">
        <v>11468</v>
      </c>
      <c r="Q3713" s="4">
        <v>7110</v>
      </c>
      <c r="R3713" s="3">
        <v>0.1</v>
      </c>
      <c r="S3713" s="4">
        <v>30964</v>
      </c>
      <c r="T3713" s="4">
        <v>21330</v>
      </c>
      <c r="U3713" s="4">
        <v>9634</v>
      </c>
      <c r="V3713" s="3">
        <v>0.31113551220772512</v>
      </c>
      <c r="W3713" t="s">
        <v>75</v>
      </c>
      <c r="X3713" t="s">
        <v>76</v>
      </c>
      <c r="Y3713" t="s">
        <v>56</v>
      </c>
      <c r="Z3713">
        <v>3</v>
      </c>
      <c r="AA3713" t="s">
        <v>193</v>
      </c>
      <c r="AB3713" t="s">
        <v>45</v>
      </c>
      <c r="AC3713">
        <v>4.5999999999999996</v>
      </c>
    </row>
    <row r="3714" spans="1:29">
      <c r="A3714" t="s">
        <v>4216</v>
      </c>
      <c r="B3714" s="2">
        <v>45525</v>
      </c>
      <c r="C3714" t="s">
        <v>800</v>
      </c>
      <c r="D3714" t="s">
        <v>49</v>
      </c>
      <c r="E3714" t="s">
        <v>69</v>
      </c>
      <c r="F3714" t="s">
        <v>70</v>
      </c>
      <c r="G3714">
        <v>24</v>
      </c>
      <c r="H3714" t="s">
        <v>105</v>
      </c>
      <c r="I3714" t="s">
        <v>89</v>
      </c>
      <c r="J3714" t="s">
        <v>82</v>
      </c>
      <c r="K3714" t="s">
        <v>136</v>
      </c>
      <c r="L3714" t="s">
        <v>131</v>
      </c>
      <c r="M3714" t="s">
        <v>83</v>
      </c>
      <c r="N3714" t="s">
        <v>40</v>
      </c>
      <c r="O3714">
        <v>7</v>
      </c>
      <c r="P3714" s="4">
        <v>2196</v>
      </c>
      <c r="Q3714" s="4">
        <v>1669</v>
      </c>
      <c r="R3714" s="3">
        <v>0.1</v>
      </c>
      <c r="S3714" s="4">
        <v>13835</v>
      </c>
      <c r="T3714" s="4">
        <v>11683</v>
      </c>
      <c r="U3714" s="4">
        <v>2152</v>
      </c>
      <c r="V3714" s="3">
        <v>0.15554752439465125</v>
      </c>
      <c r="W3714" t="s">
        <v>75</v>
      </c>
      <c r="X3714" t="s">
        <v>55</v>
      </c>
      <c r="Y3714" t="s">
        <v>56</v>
      </c>
      <c r="Z3714">
        <v>3</v>
      </c>
      <c r="AA3714" t="s">
        <v>94</v>
      </c>
      <c r="AB3714" t="s">
        <v>132</v>
      </c>
      <c r="AC3714">
        <v>4.9000000000000004</v>
      </c>
    </row>
    <row r="3715" spans="1:29">
      <c r="A3715" t="s">
        <v>4217</v>
      </c>
      <c r="B3715" s="2">
        <v>45076</v>
      </c>
      <c r="C3715" t="s">
        <v>1127</v>
      </c>
      <c r="D3715" t="s">
        <v>31</v>
      </c>
      <c r="E3715" t="s">
        <v>135</v>
      </c>
      <c r="F3715" t="s">
        <v>33</v>
      </c>
      <c r="G3715">
        <v>36</v>
      </c>
      <c r="H3715" t="s">
        <v>105</v>
      </c>
      <c r="I3715" t="s">
        <v>89</v>
      </c>
      <c r="J3715" t="s">
        <v>82</v>
      </c>
      <c r="K3715" t="s">
        <v>239</v>
      </c>
      <c r="L3715" t="s">
        <v>101</v>
      </c>
      <c r="M3715" t="s">
        <v>92</v>
      </c>
      <c r="N3715" t="s">
        <v>113</v>
      </c>
      <c r="O3715">
        <v>6</v>
      </c>
      <c r="P3715" s="4">
        <v>21799</v>
      </c>
      <c r="Q3715" s="4">
        <v>14605</v>
      </c>
      <c r="R3715" s="3">
        <v>0.2</v>
      </c>
      <c r="S3715" s="4">
        <v>104635</v>
      </c>
      <c r="T3715" s="4">
        <v>87630</v>
      </c>
      <c r="U3715" s="4">
        <v>17005</v>
      </c>
      <c r="V3715" s="3">
        <v>0.16251732211974962</v>
      </c>
      <c r="W3715" t="s">
        <v>75</v>
      </c>
      <c r="X3715" t="s">
        <v>42</v>
      </c>
      <c r="Y3715" t="s">
        <v>43</v>
      </c>
      <c r="Z3715">
        <v>0</v>
      </c>
      <c r="AA3715" t="s">
        <v>77</v>
      </c>
      <c r="AB3715" t="s">
        <v>66</v>
      </c>
      <c r="AC3715" t="s">
        <v>46</v>
      </c>
    </row>
    <row r="3716" spans="1:29">
      <c r="A3716" t="s">
        <v>4218</v>
      </c>
      <c r="B3716" s="2">
        <v>45512</v>
      </c>
      <c r="C3716" t="s">
        <v>265</v>
      </c>
      <c r="D3716" t="s">
        <v>49</v>
      </c>
      <c r="E3716" t="s">
        <v>98</v>
      </c>
      <c r="F3716" t="s">
        <v>70</v>
      </c>
      <c r="G3716">
        <v>40</v>
      </c>
      <c r="H3716" t="s">
        <v>105</v>
      </c>
      <c r="I3716" t="s">
        <v>89</v>
      </c>
      <c r="J3716" t="s">
        <v>82</v>
      </c>
      <c r="K3716" t="s">
        <v>192</v>
      </c>
      <c r="L3716" t="s">
        <v>38</v>
      </c>
      <c r="M3716" t="s">
        <v>107</v>
      </c>
      <c r="N3716" t="s">
        <v>40</v>
      </c>
      <c r="O3716">
        <v>5</v>
      </c>
      <c r="P3716" s="4">
        <v>2624</v>
      </c>
      <c r="Q3716" s="4">
        <v>1942</v>
      </c>
      <c r="R3716" s="3">
        <v>0</v>
      </c>
      <c r="S3716" s="4">
        <v>13120</v>
      </c>
      <c r="T3716" s="4">
        <v>9710</v>
      </c>
      <c r="U3716" s="4">
        <v>3410</v>
      </c>
      <c r="V3716" s="3">
        <v>0.25990853658536583</v>
      </c>
      <c r="W3716" t="s">
        <v>75</v>
      </c>
      <c r="X3716" t="s">
        <v>42</v>
      </c>
      <c r="Y3716" t="s">
        <v>56</v>
      </c>
      <c r="Z3716">
        <v>1</v>
      </c>
      <c r="AA3716" t="s">
        <v>229</v>
      </c>
      <c r="AB3716" t="s">
        <v>194</v>
      </c>
      <c r="AC3716">
        <v>4.9000000000000004</v>
      </c>
    </row>
    <row r="3717" spans="1:29">
      <c r="A3717" t="s">
        <v>4219</v>
      </c>
      <c r="B3717" s="2">
        <v>45627</v>
      </c>
      <c r="C3717" t="s">
        <v>393</v>
      </c>
      <c r="D3717" t="s">
        <v>31</v>
      </c>
      <c r="E3717" t="s">
        <v>32</v>
      </c>
      <c r="F3717" t="s">
        <v>33</v>
      </c>
      <c r="G3717">
        <v>42</v>
      </c>
      <c r="H3717" t="s">
        <v>99</v>
      </c>
      <c r="I3717" t="s">
        <v>99</v>
      </c>
      <c r="J3717" t="s">
        <v>100</v>
      </c>
      <c r="K3717" t="s">
        <v>192</v>
      </c>
      <c r="L3717" t="s">
        <v>91</v>
      </c>
      <c r="M3717" t="s">
        <v>83</v>
      </c>
      <c r="N3717" t="s">
        <v>40</v>
      </c>
      <c r="O3717">
        <v>5</v>
      </c>
      <c r="P3717" s="4">
        <v>21427</v>
      </c>
      <c r="Q3717" s="4">
        <v>14570</v>
      </c>
      <c r="R3717" s="3">
        <v>0.05</v>
      </c>
      <c r="S3717" s="4">
        <v>101778</v>
      </c>
      <c r="T3717" s="4">
        <v>72850</v>
      </c>
      <c r="U3717" s="4">
        <v>28928</v>
      </c>
      <c r="V3717" s="3">
        <v>0.28422645365403132</v>
      </c>
      <c r="W3717" t="s">
        <v>41</v>
      </c>
      <c r="X3717" t="s">
        <v>42</v>
      </c>
      <c r="Y3717" t="s">
        <v>56</v>
      </c>
      <c r="Z3717">
        <v>3</v>
      </c>
      <c r="AA3717" t="s">
        <v>77</v>
      </c>
      <c r="AB3717" t="s">
        <v>121</v>
      </c>
      <c r="AC3717">
        <v>3.8</v>
      </c>
    </row>
    <row r="3718" spans="1:29">
      <c r="A3718" t="s">
        <v>4220</v>
      </c>
      <c r="B3718" s="2">
        <v>45353</v>
      </c>
      <c r="C3718" t="s">
        <v>222</v>
      </c>
      <c r="D3718" t="s">
        <v>31</v>
      </c>
      <c r="E3718" t="s">
        <v>111</v>
      </c>
      <c r="F3718" t="s">
        <v>70</v>
      </c>
      <c r="G3718">
        <v>20</v>
      </c>
      <c r="H3718" t="s">
        <v>146</v>
      </c>
      <c r="I3718" t="s">
        <v>147</v>
      </c>
      <c r="J3718" t="s">
        <v>36</v>
      </c>
      <c r="K3718" t="s">
        <v>337</v>
      </c>
      <c r="L3718" t="s">
        <v>155</v>
      </c>
      <c r="M3718" t="s">
        <v>39</v>
      </c>
      <c r="N3718" t="s">
        <v>126</v>
      </c>
      <c r="O3718">
        <v>1</v>
      </c>
      <c r="P3718" s="4">
        <v>18715</v>
      </c>
      <c r="Q3718" s="4">
        <v>10668</v>
      </c>
      <c r="R3718" s="3">
        <v>0</v>
      </c>
      <c r="S3718" s="4">
        <v>18715</v>
      </c>
      <c r="T3718" s="4">
        <v>10668</v>
      </c>
      <c r="U3718" s="4">
        <v>8047</v>
      </c>
      <c r="V3718" s="3">
        <v>0.42997595511621695</v>
      </c>
      <c r="W3718" t="s">
        <v>41</v>
      </c>
      <c r="X3718" t="s">
        <v>42</v>
      </c>
      <c r="Y3718" t="s">
        <v>56</v>
      </c>
      <c r="Z3718">
        <v>3</v>
      </c>
      <c r="AA3718" t="s">
        <v>85</v>
      </c>
      <c r="AB3718" t="s">
        <v>45</v>
      </c>
      <c r="AC3718">
        <v>3.1</v>
      </c>
    </row>
    <row r="3719" spans="1:29">
      <c r="A3719" t="s">
        <v>4221</v>
      </c>
      <c r="B3719" s="2">
        <v>45021</v>
      </c>
      <c r="C3719" t="s">
        <v>431</v>
      </c>
      <c r="D3719" t="s">
        <v>31</v>
      </c>
      <c r="E3719" t="s">
        <v>119</v>
      </c>
      <c r="F3719" t="s">
        <v>70</v>
      </c>
      <c r="G3719">
        <v>45</v>
      </c>
      <c r="H3719" t="s">
        <v>153</v>
      </c>
      <c r="I3719" t="s">
        <v>154</v>
      </c>
      <c r="J3719" t="s">
        <v>36</v>
      </c>
      <c r="K3719" t="s">
        <v>106</v>
      </c>
      <c r="L3719" t="s">
        <v>101</v>
      </c>
      <c r="M3719" t="s">
        <v>63</v>
      </c>
      <c r="N3719" t="s">
        <v>40</v>
      </c>
      <c r="O3719">
        <v>1</v>
      </c>
      <c r="P3719" s="4">
        <v>3668</v>
      </c>
      <c r="Q3719" s="4">
        <v>2861</v>
      </c>
      <c r="R3719" s="3">
        <v>0</v>
      </c>
      <c r="S3719" s="4">
        <v>3668</v>
      </c>
      <c r="T3719" s="4">
        <v>2861</v>
      </c>
      <c r="U3719" s="4">
        <v>807</v>
      </c>
      <c r="V3719" s="3">
        <v>0.22001090512540894</v>
      </c>
      <c r="W3719" t="s">
        <v>84</v>
      </c>
      <c r="X3719" t="s">
        <v>42</v>
      </c>
      <c r="Y3719" t="s">
        <v>56</v>
      </c>
      <c r="Z3719">
        <v>5</v>
      </c>
      <c r="AA3719" t="s">
        <v>159</v>
      </c>
      <c r="AB3719" t="s">
        <v>95</v>
      </c>
      <c r="AC3719">
        <v>4.2</v>
      </c>
    </row>
    <row r="3720" spans="1:29">
      <c r="A3720" t="s">
        <v>4222</v>
      </c>
      <c r="B3720" s="2">
        <v>45195</v>
      </c>
      <c r="C3720" t="s">
        <v>1017</v>
      </c>
      <c r="D3720" t="s">
        <v>49</v>
      </c>
      <c r="E3720" t="s">
        <v>69</v>
      </c>
      <c r="F3720" t="s">
        <v>70</v>
      </c>
      <c r="G3720">
        <v>29</v>
      </c>
      <c r="H3720" t="s">
        <v>88</v>
      </c>
      <c r="I3720" t="s">
        <v>89</v>
      </c>
      <c r="J3720" t="s">
        <v>82</v>
      </c>
      <c r="K3720" t="s">
        <v>337</v>
      </c>
      <c r="L3720" t="s">
        <v>142</v>
      </c>
      <c r="M3720" t="s">
        <v>39</v>
      </c>
      <c r="N3720" t="s">
        <v>93</v>
      </c>
      <c r="O3720">
        <v>3</v>
      </c>
      <c r="P3720" s="4">
        <v>24835</v>
      </c>
      <c r="Q3720" s="4">
        <v>14404</v>
      </c>
      <c r="R3720" s="3">
        <v>0.2</v>
      </c>
      <c r="S3720" s="4">
        <v>59604</v>
      </c>
      <c r="T3720" s="4">
        <v>43212</v>
      </c>
      <c r="U3720" s="4">
        <v>16392</v>
      </c>
      <c r="V3720" s="3">
        <v>0.27501509965774107</v>
      </c>
      <c r="W3720" t="s">
        <v>41</v>
      </c>
      <c r="X3720" t="s">
        <v>55</v>
      </c>
      <c r="Y3720" t="s">
        <v>56</v>
      </c>
      <c r="Z3720">
        <v>5</v>
      </c>
      <c r="AA3720" t="s">
        <v>220</v>
      </c>
      <c r="AB3720" t="s">
        <v>150</v>
      </c>
      <c r="AC3720">
        <v>4.0999999999999996</v>
      </c>
    </row>
    <row r="3721" spans="1:29">
      <c r="A3721" t="s">
        <v>4223</v>
      </c>
      <c r="B3721" s="2">
        <v>45232</v>
      </c>
      <c r="C3721" t="s">
        <v>819</v>
      </c>
      <c r="D3721" t="s">
        <v>31</v>
      </c>
      <c r="E3721" t="s">
        <v>129</v>
      </c>
      <c r="F3721" t="s">
        <v>33</v>
      </c>
      <c r="G3721">
        <v>51</v>
      </c>
      <c r="H3721" t="s">
        <v>80</v>
      </c>
      <c r="I3721" t="s">
        <v>81</v>
      </c>
      <c r="J3721" t="s">
        <v>82</v>
      </c>
      <c r="K3721" t="s">
        <v>323</v>
      </c>
      <c r="L3721" t="s">
        <v>91</v>
      </c>
      <c r="M3721" t="s">
        <v>107</v>
      </c>
      <c r="N3721" t="s">
        <v>40</v>
      </c>
      <c r="O3721">
        <v>2</v>
      </c>
      <c r="P3721" s="4">
        <v>6580</v>
      </c>
      <c r="Q3721" s="4">
        <v>5198</v>
      </c>
      <c r="R3721" s="3">
        <v>0</v>
      </c>
      <c r="S3721" s="4">
        <v>13160</v>
      </c>
      <c r="T3721" s="4">
        <v>10396</v>
      </c>
      <c r="U3721" s="4">
        <v>2764</v>
      </c>
      <c r="V3721" s="3">
        <v>0.21003039513677813</v>
      </c>
      <c r="W3721" t="s">
        <v>41</v>
      </c>
      <c r="X3721" t="s">
        <v>76</v>
      </c>
      <c r="Y3721" t="s">
        <v>171</v>
      </c>
      <c r="Z3721">
        <v>4</v>
      </c>
      <c r="AA3721" t="s">
        <v>229</v>
      </c>
      <c r="AB3721" t="s">
        <v>121</v>
      </c>
      <c r="AC3721" t="s">
        <v>46</v>
      </c>
    </row>
    <row r="3722" spans="1:29">
      <c r="A3722" t="s">
        <v>4224</v>
      </c>
      <c r="B3722" s="2">
        <v>45328</v>
      </c>
      <c r="C3722" t="s">
        <v>608</v>
      </c>
      <c r="D3722" t="s">
        <v>49</v>
      </c>
      <c r="E3722" t="s">
        <v>135</v>
      </c>
      <c r="F3722" t="s">
        <v>33</v>
      </c>
      <c r="G3722">
        <v>45</v>
      </c>
      <c r="H3722" t="s">
        <v>153</v>
      </c>
      <c r="I3722" t="s">
        <v>154</v>
      </c>
      <c r="J3722" t="s">
        <v>36</v>
      </c>
      <c r="K3722" t="s">
        <v>148</v>
      </c>
      <c r="L3722" t="s">
        <v>142</v>
      </c>
      <c r="M3722" t="s">
        <v>39</v>
      </c>
      <c r="N3722" t="s">
        <v>113</v>
      </c>
      <c r="O3722">
        <v>6</v>
      </c>
      <c r="P3722" s="4">
        <v>9458</v>
      </c>
      <c r="Q3722" s="4">
        <v>6904</v>
      </c>
      <c r="R3722" s="3">
        <v>0.05</v>
      </c>
      <c r="S3722" s="4">
        <v>53911</v>
      </c>
      <c r="T3722" s="4">
        <v>41424</v>
      </c>
      <c r="U3722" s="4">
        <v>12487</v>
      </c>
      <c r="V3722" s="3">
        <v>0.23162248891691861</v>
      </c>
      <c r="W3722" t="s">
        <v>54</v>
      </c>
      <c r="X3722" t="s">
        <v>76</v>
      </c>
      <c r="Y3722" t="s">
        <v>171</v>
      </c>
      <c r="Z3722">
        <v>7</v>
      </c>
      <c r="AA3722" t="s">
        <v>94</v>
      </c>
      <c r="AB3722" t="s">
        <v>132</v>
      </c>
      <c r="AC3722" t="s">
        <v>46</v>
      </c>
    </row>
    <row r="3723" spans="1:29">
      <c r="A3723" t="s">
        <v>4225</v>
      </c>
      <c r="B3723" s="2">
        <v>45381</v>
      </c>
      <c r="C3723" t="s">
        <v>68</v>
      </c>
      <c r="D3723" t="s">
        <v>31</v>
      </c>
      <c r="E3723" t="s">
        <v>119</v>
      </c>
      <c r="F3723" t="s">
        <v>70</v>
      </c>
      <c r="G3723">
        <v>52</v>
      </c>
      <c r="H3723" t="s">
        <v>80</v>
      </c>
      <c r="I3723" t="s">
        <v>81</v>
      </c>
      <c r="J3723" t="s">
        <v>82</v>
      </c>
      <c r="K3723" t="s">
        <v>51</v>
      </c>
      <c r="L3723" t="s">
        <v>101</v>
      </c>
      <c r="M3723" t="s">
        <v>83</v>
      </c>
      <c r="N3723" t="s">
        <v>113</v>
      </c>
      <c r="O3723">
        <v>5</v>
      </c>
      <c r="P3723" s="4">
        <v>11539</v>
      </c>
      <c r="Q3723" s="4">
        <v>6923</v>
      </c>
      <c r="R3723" s="3">
        <v>0.1</v>
      </c>
      <c r="S3723" s="4">
        <v>51926</v>
      </c>
      <c r="T3723" s="4">
        <v>34615</v>
      </c>
      <c r="U3723" s="4">
        <v>17311</v>
      </c>
      <c r="V3723" s="3">
        <v>0.33337826907522244</v>
      </c>
      <c r="W3723" t="s">
        <v>41</v>
      </c>
      <c r="X3723" t="s">
        <v>55</v>
      </c>
      <c r="Y3723" t="s">
        <v>171</v>
      </c>
      <c r="Z3723">
        <v>3</v>
      </c>
      <c r="AA3723" t="s">
        <v>65</v>
      </c>
      <c r="AB3723" t="s">
        <v>66</v>
      </c>
      <c r="AC3723" t="s">
        <v>46</v>
      </c>
    </row>
    <row r="3724" spans="1:29">
      <c r="A3724" t="s">
        <v>4226</v>
      </c>
      <c r="B3724" s="2">
        <v>45297</v>
      </c>
      <c r="C3724" t="s">
        <v>205</v>
      </c>
      <c r="D3724" t="s">
        <v>31</v>
      </c>
      <c r="E3724" t="s">
        <v>32</v>
      </c>
      <c r="F3724" t="s">
        <v>33</v>
      </c>
      <c r="G3724">
        <v>36</v>
      </c>
      <c r="H3724" t="s">
        <v>146</v>
      </c>
      <c r="I3724" t="s">
        <v>147</v>
      </c>
      <c r="J3724" t="s">
        <v>36</v>
      </c>
      <c r="K3724" t="s">
        <v>179</v>
      </c>
      <c r="L3724" t="s">
        <v>62</v>
      </c>
      <c r="M3724" t="s">
        <v>63</v>
      </c>
      <c r="N3724" t="s">
        <v>113</v>
      </c>
      <c r="O3724">
        <v>8</v>
      </c>
      <c r="P3724" s="4">
        <v>2025</v>
      </c>
      <c r="Q3724" s="4">
        <v>1620</v>
      </c>
      <c r="R3724" s="3">
        <v>0</v>
      </c>
      <c r="S3724" s="4">
        <v>16200</v>
      </c>
      <c r="T3724" s="4">
        <v>12960</v>
      </c>
      <c r="U3724" s="4">
        <v>3240</v>
      </c>
      <c r="V3724" s="3">
        <v>0.2</v>
      </c>
      <c r="W3724" t="s">
        <v>75</v>
      </c>
      <c r="X3724" t="s">
        <v>76</v>
      </c>
      <c r="Y3724" t="s">
        <v>43</v>
      </c>
      <c r="Z3724">
        <v>0</v>
      </c>
      <c r="AA3724" t="s">
        <v>159</v>
      </c>
      <c r="AB3724" t="s">
        <v>45</v>
      </c>
      <c r="AC3724" t="s">
        <v>46</v>
      </c>
    </row>
    <row r="3725" spans="1:29">
      <c r="A3725" t="s">
        <v>4227</v>
      </c>
      <c r="B3725" s="2">
        <v>45233</v>
      </c>
      <c r="C3725" t="s">
        <v>414</v>
      </c>
      <c r="D3725" t="s">
        <v>31</v>
      </c>
      <c r="E3725" t="s">
        <v>119</v>
      </c>
      <c r="F3725" t="s">
        <v>70</v>
      </c>
      <c r="G3725">
        <v>49</v>
      </c>
      <c r="H3725" t="s">
        <v>99</v>
      </c>
      <c r="I3725" t="s">
        <v>99</v>
      </c>
      <c r="J3725" t="s">
        <v>100</v>
      </c>
      <c r="K3725" t="s">
        <v>148</v>
      </c>
      <c r="L3725" t="s">
        <v>112</v>
      </c>
      <c r="M3725" t="s">
        <v>63</v>
      </c>
      <c r="N3725" t="s">
        <v>40</v>
      </c>
      <c r="O3725">
        <v>2</v>
      </c>
      <c r="P3725" s="4">
        <v>24009</v>
      </c>
      <c r="Q3725" s="4">
        <v>13685</v>
      </c>
      <c r="R3725" s="3">
        <v>0</v>
      </c>
      <c r="S3725" s="4">
        <v>48018</v>
      </c>
      <c r="T3725" s="4">
        <v>27370</v>
      </c>
      <c r="U3725" s="4">
        <v>20648</v>
      </c>
      <c r="V3725" s="3">
        <v>0.43000541463617808</v>
      </c>
      <c r="W3725" t="s">
        <v>41</v>
      </c>
      <c r="X3725" t="s">
        <v>42</v>
      </c>
      <c r="Y3725" t="s">
        <v>171</v>
      </c>
      <c r="Z3725">
        <v>13</v>
      </c>
      <c r="AA3725" t="s">
        <v>167</v>
      </c>
      <c r="AB3725" t="s">
        <v>150</v>
      </c>
      <c r="AC3725" t="s">
        <v>46</v>
      </c>
    </row>
    <row r="3726" spans="1:29">
      <c r="A3726" t="s">
        <v>4228</v>
      </c>
      <c r="B3726" s="2">
        <v>45067</v>
      </c>
      <c r="C3726" t="s">
        <v>600</v>
      </c>
      <c r="D3726" t="s">
        <v>31</v>
      </c>
      <c r="E3726" t="s">
        <v>111</v>
      </c>
      <c r="F3726" t="s">
        <v>70</v>
      </c>
      <c r="G3726">
        <v>43</v>
      </c>
      <c r="H3726" t="s">
        <v>105</v>
      </c>
      <c r="I3726" t="s">
        <v>89</v>
      </c>
      <c r="J3726" t="s">
        <v>82</v>
      </c>
      <c r="K3726" t="s">
        <v>368</v>
      </c>
      <c r="L3726" t="s">
        <v>155</v>
      </c>
      <c r="M3726" t="s">
        <v>39</v>
      </c>
      <c r="N3726" t="s">
        <v>126</v>
      </c>
      <c r="O3726">
        <v>8</v>
      </c>
      <c r="P3726" s="4">
        <v>20652</v>
      </c>
      <c r="Q3726" s="4">
        <v>12804</v>
      </c>
      <c r="R3726" s="3">
        <v>0.15</v>
      </c>
      <c r="S3726" s="4">
        <v>140434</v>
      </c>
      <c r="T3726" s="4">
        <v>102432</v>
      </c>
      <c r="U3726" s="4">
        <v>38002</v>
      </c>
      <c r="V3726" s="3">
        <v>0.27060398479000813</v>
      </c>
      <c r="W3726" t="s">
        <v>41</v>
      </c>
      <c r="X3726" t="s">
        <v>55</v>
      </c>
      <c r="Y3726" t="s">
        <v>56</v>
      </c>
      <c r="Z3726">
        <v>7</v>
      </c>
      <c r="AA3726" t="s">
        <v>143</v>
      </c>
      <c r="AB3726" t="s">
        <v>45</v>
      </c>
      <c r="AC3726">
        <v>4.3</v>
      </c>
    </row>
    <row r="3727" spans="1:29">
      <c r="A3727" t="s">
        <v>4229</v>
      </c>
      <c r="B3727" s="2">
        <v>45482</v>
      </c>
      <c r="C3727" t="s">
        <v>30</v>
      </c>
      <c r="D3727" t="s">
        <v>31</v>
      </c>
      <c r="E3727" t="s">
        <v>50</v>
      </c>
      <c r="F3727" t="s">
        <v>33</v>
      </c>
      <c r="G3727">
        <v>45</v>
      </c>
      <c r="H3727" t="s">
        <v>99</v>
      </c>
      <c r="I3727" t="s">
        <v>99</v>
      </c>
      <c r="J3727" t="s">
        <v>100</v>
      </c>
      <c r="K3727" t="s">
        <v>184</v>
      </c>
      <c r="L3727" t="s">
        <v>131</v>
      </c>
      <c r="M3727" t="s">
        <v>83</v>
      </c>
      <c r="N3727" t="s">
        <v>113</v>
      </c>
      <c r="O3727">
        <v>1</v>
      </c>
      <c r="P3727" s="4">
        <v>17637</v>
      </c>
      <c r="Q3727" s="4">
        <v>13580</v>
      </c>
      <c r="R3727" s="3">
        <v>0</v>
      </c>
      <c r="S3727" s="4">
        <v>17637</v>
      </c>
      <c r="T3727" s="4">
        <v>13580</v>
      </c>
      <c r="U3727" s="4">
        <v>4057</v>
      </c>
      <c r="V3727" s="3">
        <v>0.23002778250269321</v>
      </c>
      <c r="W3727" t="s">
        <v>41</v>
      </c>
      <c r="X3727" t="s">
        <v>76</v>
      </c>
      <c r="Y3727" t="s">
        <v>43</v>
      </c>
      <c r="Z3727">
        <v>0</v>
      </c>
      <c r="AA3727" t="s">
        <v>172</v>
      </c>
      <c r="AB3727" t="s">
        <v>150</v>
      </c>
      <c r="AC3727" t="s">
        <v>46</v>
      </c>
    </row>
    <row r="3728" spans="1:29">
      <c r="A3728" t="s">
        <v>4230</v>
      </c>
      <c r="B3728" s="2">
        <v>45227</v>
      </c>
      <c r="C3728" t="s">
        <v>767</v>
      </c>
      <c r="D3728" t="s">
        <v>49</v>
      </c>
      <c r="E3728" t="s">
        <v>69</v>
      </c>
      <c r="F3728" t="s">
        <v>70</v>
      </c>
      <c r="G3728">
        <v>28</v>
      </c>
      <c r="H3728" t="s">
        <v>105</v>
      </c>
      <c r="I3728" t="s">
        <v>89</v>
      </c>
      <c r="J3728" t="s">
        <v>82</v>
      </c>
      <c r="K3728" t="s">
        <v>368</v>
      </c>
      <c r="L3728" t="s">
        <v>137</v>
      </c>
      <c r="M3728" t="s">
        <v>83</v>
      </c>
      <c r="N3728" t="s">
        <v>113</v>
      </c>
      <c r="O3728">
        <v>4</v>
      </c>
      <c r="P3728" s="4">
        <v>13615</v>
      </c>
      <c r="Q3728" s="4">
        <v>8714</v>
      </c>
      <c r="R3728" s="3">
        <v>0</v>
      </c>
      <c r="S3728" s="4">
        <v>54460</v>
      </c>
      <c r="T3728" s="4">
        <v>34856</v>
      </c>
      <c r="U3728" s="4">
        <v>19604</v>
      </c>
      <c r="V3728" s="3">
        <v>0.35997062063900109</v>
      </c>
      <c r="W3728" t="s">
        <v>84</v>
      </c>
      <c r="X3728" t="s">
        <v>55</v>
      </c>
      <c r="Y3728" t="s">
        <v>56</v>
      </c>
      <c r="Z3728">
        <v>2</v>
      </c>
      <c r="AA3728" t="s">
        <v>167</v>
      </c>
      <c r="AB3728" t="s">
        <v>121</v>
      </c>
      <c r="AC3728">
        <v>3.3</v>
      </c>
    </row>
    <row r="3729" spans="1:29">
      <c r="A3729" t="s">
        <v>4231</v>
      </c>
      <c r="B3729" s="2">
        <v>44943</v>
      </c>
      <c r="C3729" t="s">
        <v>567</v>
      </c>
      <c r="D3729" t="s">
        <v>31</v>
      </c>
      <c r="E3729" t="s">
        <v>69</v>
      </c>
      <c r="F3729" t="s">
        <v>70</v>
      </c>
      <c r="G3729">
        <v>24</v>
      </c>
      <c r="H3729" t="s">
        <v>105</v>
      </c>
      <c r="I3729" t="s">
        <v>89</v>
      </c>
      <c r="J3729" t="s">
        <v>82</v>
      </c>
      <c r="K3729" t="s">
        <v>90</v>
      </c>
      <c r="L3729" t="s">
        <v>155</v>
      </c>
      <c r="M3729" t="s">
        <v>92</v>
      </c>
      <c r="N3729" t="s">
        <v>64</v>
      </c>
      <c r="O3729">
        <v>3</v>
      </c>
      <c r="P3729" s="4">
        <v>12161</v>
      </c>
      <c r="Q3729" s="4">
        <v>8269</v>
      </c>
      <c r="R3729" s="3">
        <v>0.1</v>
      </c>
      <c r="S3729" s="4">
        <v>32835</v>
      </c>
      <c r="T3729" s="4">
        <v>24807</v>
      </c>
      <c r="U3729" s="4">
        <v>8028</v>
      </c>
      <c r="V3729" s="3">
        <v>0.24449520328917315</v>
      </c>
      <c r="W3729" t="s">
        <v>41</v>
      </c>
      <c r="X3729" t="s">
        <v>55</v>
      </c>
      <c r="Y3729" t="s">
        <v>43</v>
      </c>
      <c r="Z3729">
        <v>0</v>
      </c>
      <c r="AA3729" t="s">
        <v>85</v>
      </c>
      <c r="AB3729" t="s">
        <v>132</v>
      </c>
      <c r="AC3729" t="s">
        <v>46</v>
      </c>
    </row>
    <row r="3730" spans="1:29">
      <c r="A3730" t="s">
        <v>4232</v>
      </c>
      <c r="B3730" s="2">
        <v>45449</v>
      </c>
      <c r="C3730" t="s">
        <v>1810</v>
      </c>
      <c r="D3730" t="s">
        <v>49</v>
      </c>
      <c r="E3730" t="s">
        <v>69</v>
      </c>
      <c r="F3730" t="s">
        <v>70</v>
      </c>
      <c r="G3730">
        <v>57</v>
      </c>
      <c r="H3730" t="s">
        <v>88</v>
      </c>
      <c r="I3730" t="s">
        <v>89</v>
      </c>
      <c r="J3730" t="s">
        <v>82</v>
      </c>
      <c r="K3730" t="s">
        <v>368</v>
      </c>
      <c r="L3730" t="s">
        <v>101</v>
      </c>
      <c r="M3730" t="s">
        <v>107</v>
      </c>
      <c r="N3730" t="s">
        <v>53</v>
      </c>
      <c r="O3730">
        <v>8</v>
      </c>
      <c r="P3730" s="4">
        <v>13999</v>
      </c>
      <c r="Q3730" s="4">
        <v>8679</v>
      </c>
      <c r="R3730" s="3">
        <v>0.15</v>
      </c>
      <c r="S3730" s="4">
        <v>95193</v>
      </c>
      <c r="T3730" s="4">
        <v>69432</v>
      </c>
      <c r="U3730" s="4">
        <v>25761</v>
      </c>
      <c r="V3730" s="3">
        <v>0.27061863792505753</v>
      </c>
      <c r="W3730" t="s">
        <v>41</v>
      </c>
      <c r="X3730" t="s">
        <v>42</v>
      </c>
      <c r="Y3730" t="s">
        <v>56</v>
      </c>
      <c r="Z3730">
        <v>3</v>
      </c>
      <c r="AA3730" t="s">
        <v>108</v>
      </c>
      <c r="AB3730" t="s">
        <v>194</v>
      </c>
      <c r="AC3730">
        <v>4.4000000000000004</v>
      </c>
    </row>
    <row r="3731" spans="1:29">
      <c r="A3731" t="s">
        <v>4233</v>
      </c>
      <c r="B3731" s="2">
        <v>45166</v>
      </c>
      <c r="C3731" t="s">
        <v>346</v>
      </c>
      <c r="D3731" t="s">
        <v>31</v>
      </c>
      <c r="E3731" t="s">
        <v>119</v>
      </c>
      <c r="F3731" t="s">
        <v>70</v>
      </c>
      <c r="G3731">
        <v>48</v>
      </c>
      <c r="H3731" t="s">
        <v>146</v>
      </c>
      <c r="I3731" t="s">
        <v>147</v>
      </c>
      <c r="J3731" t="s">
        <v>36</v>
      </c>
      <c r="K3731" t="s">
        <v>125</v>
      </c>
      <c r="L3731" t="s">
        <v>62</v>
      </c>
      <c r="M3731" t="s">
        <v>107</v>
      </c>
      <c r="N3731" t="s">
        <v>126</v>
      </c>
      <c r="O3731">
        <v>5</v>
      </c>
      <c r="P3731" s="4">
        <v>16926</v>
      </c>
      <c r="Q3731" s="4">
        <v>11679</v>
      </c>
      <c r="R3731" s="3">
        <v>0</v>
      </c>
      <c r="S3731" s="4">
        <v>84630</v>
      </c>
      <c r="T3731" s="4">
        <v>58395</v>
      </c>
      <c r="U3731" s="4">
        <v>26235</v>
      </c>
      <c r="V3731" s="3">
        <v>0.30999645515774549</v>
      </c>
      <c r="W3731" t="s">
        <v>54</v>
      </c>
      <c r="X3731" t="s">
        <v>55</v>
      </c>
      <c r="Y3731" t="s">
        <v>56</v>
      </c>
      <c r="Z3731">
        <v>1</v>
      </c>
      <c r="AA3731" t="s">
        <v>229</v>
      </c>
      <c r="AB3731" t="s">
        <v>66</v>
      </c>
      <c r="AC3731">
        <v>3.6</v>
      </c>
    </row>
    <row r="3732" spans="1:29">
      <c r="A3732" t="s">
        <v>4234</v>
      </c>
      <c r="B3732" s="2">
        <v>45423</v>
      </c>
      <c r="C3732" t="s">
        <v>358</v>
      </c>
      <c r="D3732" t="s">
        <v>31</v>
      </c>
      <c r="E3732" t="s">
        <v>32</v>
      </c>
      <c r="F3732" t="s">
        <v>33</v>
      </c>
      <c r="G3732">
        <v>58</v>
      </c>
      <c r="H3732" t="s">
        <v>71</v>
      </c>
      <c r="I3732" t="s">
        <v>72</v>
      </c>
      <c r="J3732" t="s">
        <v>73</v>
      </c>
      <c r="K3732" t="s">
        <v>269</v>
      </c>
      <c r="L3732" t="s">
        <v>101</v>
      </c>
      <c r="M3732" t="s">
        <v>39</v>
      </c>
      <c r="N3732" t="s">
        <v>53</v>
      </c>
      <c r="O3732">
        <v>6</v>
      </c>
      <c r="P3732" s="4">
        <v>19870</v>
      </c>
      <c r="Q3732" s="4">
        <v>14903</v>
      </c>
      <c r="R3732" s="3">
        <v>0</v>
      </c>
      <c r="S3732" s="4">
        <v>119220</v>
      </c>
      <c r="T3732" s="4">
        <v>89418</v>
      </c>
      <c r="U3732" s="4">
        <v>29802</v>
      </c>
      <c r="V3732" s="3">
        <v>0.24997483643683946</v>
      </c>
      <c r="W3732" t="s">
        <v>41</v>
      </c>
      <c r="X3732" t="s">
        <v>42</v>
      </c>
      <c r="Y3732" t="s">
        <v>56</v>
      </c>
      <c r="Z3732">
        <v>4</v>
      </c>
      <c r="AA3732" t="s">
        <v>143</v>
      </c>
      <c r="AB3732" t="s">
        <v>121</v>
      </c>
      <c r="AC3732">
        <v>3.2</v>
      </c>
    </row>
    <row r="3733" spans="1:29">
      <c r="A3733" t="s">
        <v>4235</v>
      </c>
      <c r="B3733" s="2">
        <v>45291</v>
      </c>
      <c r="C3733" t="s">
        <v>434</v>
      </c>
      <c r="D3733" t="s">
        <v>31</v>
      </c>
      <c r="E3733" t="s">
        <v>98</v>
      </c>
      <c r="F3733" t="s">
        <v>70</v>
      </c>
      <c r="G3733">
        <v>55</v>
      </c>
      <c r="H3733" t="s">
        <v>105</v>
      </c>
      <c r="I3733" t="s">
        <v>89</v>
      </c>
      <c r="J3733" t="s">
        <v>82</v>
      </c>
      <c r="K3733" t="s">
        <v>337</v>
      </c>
      <c r="L3733" t="s">
        <v>101</v>
      </c>
      <c r="M3733" t="s">
        <v>63</v>
      </c>
      <c r="N3733" t="s">
        <v>93</v>
      </c>
      <c r="O3733">
        <v>8</v>
      </c>
      <c r="P3733" s="4">
        <v>21917</v>
      </c>
      <c r="Q3733" s="4">
        <v>13369</v>
      </c>
      <c r="R3733" s="3">
        <v>0.1</v>
      </c>
      <c r="S3733" s="4">
        <v>157802</v>
      </c>
      <c r="T3733" s="4">
        <v>106952</v>
      </c>
      <c r="U3733" s="4">
        <v>50850</v>
      </c>
      <c r="V3733" s="3">
        <v>0.32223926185979901</v>
      </c>
      <c r="W3733" t="s">
        <v>75</v>
      </c>
      <c r="X3733" t="s">
        <v>55</v>
      </c>
      <c r="Y3733" t="s">
        <v>56</v>
      </c>
      <c r="Z3733">
        <v>3</v>
      </c>
      <c r="AA3733" t="s">
        <v>65</v>
      </c>
      <c r="AB3733" t="s">
        <v>132</v>
      </c>
      <c r="AC3733">
        <v>3.5</v>
      </c>
    </row>
    <row r="3734" spans="1:29">
      <c r="A3734" t="s">
        <v>4236</v>
      </c>
      <c r="B3734" s="2">
        <v>45014</v>
      </c>
      <c r="C3734" t="s">
        <v>918</v>
      </c>
      <c r="D3734" t="s">
        <v>31</v>
      </c>
      <c r="E3734" t="s">
        <v>124</v>
      </c>
      <c r="F3734" t="s">
        <v>70</v>
      </c>
      <c r="G3734">
        <v>24</v>
      </c>
      <c r="H3734" t="s">
        <v>71</v>
      </c>
      <c r="I3734" t="s">
        <v>72</v>
      </c>
      <c r="J3734" t="s">
        <v>73</v>
      </c>
      <c r="K3734" t="s">
        <v>162</v>
      </c>
      <c r="L3734" t="s">
        <v>62</v>
      </c>
      <c r="M3734" t="s">
        <v>83</v>
      </c>
      <c r="N3734" t="s">
        <v>53</v>
      </c>
      <c r="O3734">
        <v>5</v>
      </c>
      <c r="P3734" s="4">
        <v>21242</v>
      </c>
      <c r="Q3734" s="4">
        <v>13595</v>
      </c>
      <c r="R3734" s="3">
        <v>0.1</v>
      </c>
      <c r="S3734" s="4">
        <v>95589</v>
      </c>
      <c r="T3734" s="4">
        <v>67975</v>
      </c>
      <c r="U3734" s="4">
        <v>27614</v>
      </c>
      <c r="V3734" s="3">
        <v>0.28888261201602694</v>
      </c>
      <c r="W3734" t="s">
        <v>75</v>
      </c>
      <c r="X3734" t="s">
        <v>42</v>
      </c>
      <c r="Y3734" t="s">
        <v>56</v>
      </c>
      <c r="Z3734">
        <v>2</v>
      </c>
      <c r="AA3734" t="s">
        <v>185</v>
      </c>
      <c r="AB3734" t="s">
        <v>194</v>
      </c>
      <c r="AC3734">
        <v>3.8</v>
      </c>
    </row>
    <row r="3735" spans="1:29">
      <c r="A3735" t="s">
        <v>4237</v>
      </c>
      <c r="B3735" s="2">
        <v>45331</v>
      </c>
      <c r="C3735" t="s">
        <v>796</v>
      </c>
      <c r="D3735" t="s">
        <v>31</v>
      </c>
      <c r="E3735" t="s">
        <v>129</v>
      </c>
      <c r="F3735" t="s">
        <v>33</v>
      </c>
      <c r="G3735">
        <v>24</v>
      </c>
      <c r="H3735" t="s">
        <v>153</v>
      </c>
      <c r="I3735" t="s">
        <v>154</v>
      </c>
      <c r="J3735" t="s">
        <v>36</v>
      </c>
      <c r="K3735" t="s">
        <v>166</v>
      </c>
      <c r="L3735" t="s">
        <v>38</v>
      </c>
      <c r="M3735" t="s">
        <v>92</v>
      </c>
      <c r="N3735" t="s">
        <v>126</v>
      </c>
      <c r="O3735">
        <v>1</v>
      </c>
      <c r="P3735" s="4">
        <v>16794</v>
      </c>
      <c r="Q3735" s="4">
        <v>11924</v>
      </c>
      <c r="R3735" s="3">
        <v>0</v>
      </c>
      <c r="S3735" s="4">
        <v>16794</v>
      </c>
      <c r="T3735" s="4">
        <v>11924</v>
      </c>
      <c r="U3735" s="4">
        <v>4870</v>
      </c>
      <c r="V3735" s="3">
        <v>0.28998451828033822</v>
      </c>
      <c r="W3735" t="s">
        <v>54</v>
      </c>
      <c r="X3735" t="s">
        <v>55</v>
      </c>
      <c r="Y3735" t="s">
        <v>156</v>
      </c>
      <c r="Z3735">
        <v>0</v>
      </c>
      <c r="AA3735" t="s">
        <v>159</v>
      </c>
      <c r="AB3735" t="s">
        <v>121</v>
      </c>
      <c r="AC3735">
        <v>2.2000000000000002</v>
      </c>
    </row>
    <row r="3736" spans="1:29">
      <c r="A3736" t="s">
        <v>4238</v>
      </c>
      <c r="B3736" s="2">
        <v>45491</v>
      </c>
      <c r="C3736" t="s">
        <v>732</v>
      </c>
      <c r="D3736" t="s">
        <v>31</v>
      </c>
      <c r="E3736" t="s">
        <v>50</v>
      </c>
      <c r="F3736" t="s">
        <v>33</v>
      </c>
      <c r="G3736">
        <v>23</v>
      </c>
      <c r="H3736" t="s">
        <v>99</v>
      </c>
      <c r="I3736" t="s">
        <v>99</v>
      </c>
      <c r="J3736" t="s">
        <v>100</v>
      </c>
      <c r="K3736" t="s">
        <v>130</v>
      </c>
      <c r="L3736" t="s">
        <v>62</v>
      </c>
      <c r="M3736" t="s">
        <v>107</v>
      </c>
      <c r="N3736" t="s">
        <v>126</v>
      </c>
      <c r="O3736">
        <v>1</v>
      </c>
      <c r="P3736" s="4">
        <v>9040</v>
      </c>
      <c r="Q3736" s="4">
        <v>5424</v>
      </c>
      <c r="R3736" s="3">
        <v>0.15</v>
      </c>
      <c r="S3736" s="4">
        <v>7684</v>
      </c>
      <c r="T3736" s="4">
        <v>5424</v>
      </c>
      <c r="U3736" s="4">
        <v>2260</v>
      </c>
      <c r="V3736" s="3">
        <v>0.29411764705882354</v>
      </c>
      <c r="W3736" t="s">
        <v>84</v>
      </c>
      <c r="X3736" t="s">
        <v>55</v>
      </c>
      <c r="Y3736" t="s">
        <v>171</v>
      </c>
      <c r="Z3736">
        <v>7</v>
      </c>
      <c r="AA3736" t="s">
        <v>149</v>
      </c>
      <c r="AB3736" t="s">
        <v>150</v>
      </c>
      <c r="AC3736" t="s">
        <v>46</v>
      </c>
    </row>
    <row r="3737" spans="1:29">
      <c r="A3737" t="s">
        <v>4239</v>
      </c>
      <c r="B3737" s="2">
        <v>45192</v>
      </c>
      <c r="C3737" t="s">
        <v>191</v>
      </c>
      <c r="D3737" t="s">
        <v>31</v>
      </c>
      <c r="E3737" t="s">
        <v>69</v>
      </c>
      <c r="F3737" t="s">
        <v>70</v>
      </c>
      <c r="G3737">
        <v>55</v>
      </c>
      <c r="H3737" t="s">
        <v>34</v>
      </c>
      <c r="I3737" t="s">
        <v>35</v>
      </c>
      <c r="J3737" t="s">
        <v>36</v>
      </c>
      <c r="K3737" t="s">
        <v>219</v>
      </c>
      <c r="L3737" t="s">
        <v>38</v>
      </c>
      <c r="M3737" t="s">
        <v>63</v>
      </c>
      <c r="N3737" t="s">
        <v>64</v>
      </c>
      <c r="O3737">
        <v>2</v>
      </c>
      <c r="P3737" s="4">
        <v>3040</v>
      </c>
      <c r="Q3737" s="4">
        <v>2402</v>
      </c>
      <c r="R3737" s="3">
        <v>0</v>
      </c>
      <c r="S3737" s="4">
        <v>6080</v>
      </c>
      <c r="T3737" s="4">
        <v>4804</v>
      </c>
      <c r="U3737" s="4">
        <v>1276</v>
      </c>
      <c r="V3737" s="3">
        <v>0.20986842105263157</v>
      </c>
      <c r="W3737" t="s">
        <v>84</v>
      </c>
      <c r="X3737" t="s">
        <v>55</v>
      </c>
      <c r="Y3737" t="s">
        <v>56</v>
      </c>
      <c r="Z3737">
        <v>2</v>
      </c>
      <c r="AA3737" t="s">
        <v>220</v>
      </c>
      <c r="AB3737" t="s">
        <v>150</v>
      </c>
      <c r="AC3737">
        <v>3</v>
      </c>
    </row>
    <row r="3738" spans="1:29">
      <c r="A3738" t="s">
        <v>4240</v>
      </c>
      <c r="B3738" s="2">
        <v>45000</v>
      </c>
      <c r="C3738" t="s">
        <v>597</v>
      </c>
      <c r="D3738" t="s">
        <v>31</v>
      </c>
      <c r="E3738" t="s">
        <v>188</v>
      </c>
      <c r="F3738" t="s">
        <v>33</v>
      </c>
      <c r="G3738">
        <v>52</v>
      </c>
      <c r="H3738" t="s">
        <v>34</v>
      </c>
      <c r="I3738" t="s">
        <v>35</v>
      </c>
      <c r="J3738" t="s">
        <v>36</v>
      </c>
      <c r="K3738" t="s">
        <v>148</v>
      </c>
      <c r="L3738" t="s">
        <v>38</v>
      </c>
      <c r="M3738" t="s">
        <v>107</v>
      </c>
      <c r="N3738" t="s">
        <v>53</v>
      </c>
      <c r="O3738">
        <v>5</v>
      </c>
      <c r="P3738" s="4">
        <v>1189</v>
      </c>
      <c r="Q3738" s="4">
        <v>654</v>
      </c>
      <c r="R3738" s="3">
        <v>0</v>
      </c>
      <c r="S3738" s="4">
        <v>5945</v>
      </c>
      <c r="T3738" s="4">
        <v>3270</v>
      </c>
      <c r="U3738" s="4">
        <v>2675</v>
      </c>
      <c r="V3738" s="3">
        <v>0.4499579478553406</v>
      </c>
      <c r="W3738" t="s">
        <v>75</v>
      </c>
      <c r="X3738" t="s">
        <v>55</v>
      </c>
      <c r="Y3738" t="s">
        <v>43</v>
      </c>
      <c r="Z3738">
        <v>0</v>
      </c>
      <c r="AA3738" t="s">
        <v>102</v>
      </c>
      <c r="AB3738" t="s">
        <v>45</v>
      </c>
      <c r="AC3738" t="s">
        <v>46</v>
      </c>
    </row>
    <row r="3739" spans="1:29">
      <c r="A3739" t="s">
        <v>4241</v>
      </c>
      <c r="B3739" s="2">
        <v>45361</v>
      </c>
      <c r="C3739" t="s">
        <v>312</v>
      </c>
      <c r="D3739" t="s">
        <v>31</v>
      </c>
      <c r="E3739" t="s">
        <v>32</v>
      </c>
      <c r="F3739" t="s">
        <v>33</v>
      </c>
      <c r="G3739">
        <v>32</v>
      </c>
      <c r="H3739" t="s">
        <v>146</v>
      </c>
      <c r="I3739" t="s">
        <v>147</v>
      </c>
      <c r="J3739" t="s">
        <v>36</v>
      </c>
      <c r="K3739" t="s">
        <v>61</v>
      </c>
      <c r="L3739" t="s">
        <v>131</v>
      </c>
      <c r="M3739" t="s">
        <v>92</v>
      </c>
      <c r="N3739" t="s">
        <v>64</v>
      </c>
      <c r="O3739">
        <v>2</v>
      </c>
      <c r="P3739" s="4">
        <v>21281</v>
      </c>
      <c r="Q3739" s="4">
        <v>15748</v>
      </c>
      <c r="R3739" s="3">
        <v>0</v>
      </c>
      <c r="S3739" s="4">
        <v>42562</v>
      </c>
      <c r="T3739" s="4">
        <v>31496</v>
      </c>
      <c r="U3739" s="4">
        <v>11066</v>
      </c>
      <c r="V3739" s="3">
        <v>0.2599971805836192</v>
      </c>
      <c r="W3739" t="s">
        <v>41</v>
      </c>
      <c r="X3739" t="s">
        <v>42</v>
      </c>
      <c r="Y3739" t="s">
        <v>56</v>
      </c>
      <c r="Z3739">
        <v>4</v>
      </c>
      <c r="AA3739" t="s">
        <v>226</v>
      </c>
      <c r="AB3739" t="s">
        <v>121</v>
      </c>
      <c r="AC3739">
        <v>4.8</v>
      </c>
    </row>
    <row r="3740" spans="1:29">
      <c r="A3740" t="s">
        <v>4242</v>
      </c>
      <c r="B3740" s="2">
        <v>45471</v>
      </c>
      <c r="C3740" t="s">
        <v>651</v>
      </c>
      <c r="D3740" t="s">
        <v>49</v>
      </c>
      <c r="E3740" t="s">
        <v>124</v>
      </c>
      <c r="F3740" t="s">
        <v>70</v>
      </c>
      <c r="G3740">
        <v>28</v>
      </c>
      <c r="H3740" t="s">
        <v>146</v>
      </c>
      <c r="I3740" t="s">
        <v>147</v>
      </c>
      <c r="J3740" t="s">
        <v>36</v>
      </c>
      <c r="K3740" t="s">
        <v>125</v>
      </c>
      <c r="L3740" t="s">
        <v>142</v>
      </c>
      <c r="M3740" t="s">
        <v>63</v>
      </c>
      <c r="N3740" t="s">
        <v>126</v>
      </c>
      <c r="O3740">
        <v>3</v>
      </c>
      <c r="P3740" s="4">
        <v>17687</v>
      </c>
      <c r="Q3740" s="4">
        <v>10082</v>
      </c>
      <c r="R3740" s="3">
        <v>0</v>
      </c>
      <c r="S3740" s="4">
        <v>53061</v>
      </c>
      <c r="T3740" s="4">
        <v>30246</v>
      </c>
      <c r="U3740" s="4">
        <v>22815</v>
      </c>
      <c r="V3740" s="3">
        <v>0.42997681913269631</v>
      </c>
      <c r="W3740" t="s">
        <v>41</v>
      </c>
      <c r="X3740" t="s">
        <v>42</v>
      </c>
      <c r="Y3740" t="s">
        <v>171</v>
      </c>
      <c r="Z3740">
        <v>10</v>
      </c>
      <c r="AA3740" t="s">
        <v>181</v>
      </c>
      <c r="AB3740" t="s">
        <v>121</v>
      </c>
      <c r="AC3740" t="s">
        <v>46</v>
      </c>
    </row>
    <row r="3741" spans="1:29">
      <c r="A3741" t="s">
        <v>4243</v>
      </c>
      <c r="B3741" s="2">
        <v>45316</v>
      </c>
      <c r="C3741" t="s">
        <v>895</v>
      </c>
      <c r="D3741" t="s">
        <v>31</v>
      </c>
      <c r="E3741" t="s">
        <v>32</v>
      </c>
      <c r="F3741" t="s">
        <v>33</v>
      </c>
      <c r="G3741">
        <v>57</v>
      </c>
      <c r="H3741" t="s">
        <v>71</v>
      </c>
      <c r="I3741" t="s">
        <v>72</v>
      </c>
      <c r="J3741" t="s">
        <v>73</v>
      </c>
      <c r="K3741" t="s">
        <v>368</v>
      </c>
      <c r="L3741" t="s">
        <v>131</v>
      </c>
      <c r="M3741" t="s">
        <v>63</v>
      </c>
      <c r="N3741" t="s">
        <v>64</v>
      </c>
      <c r="O3741">
        <v>7</v>
      </c>
      <c r="P3741" s="4">
        <v>11716</v>
      </c>
      <c r="Q3741" s="4">
        <v>7615</v>
      </c>
      <c r="R3741" s="3">
        <v>0.05</v>
      </c>
      <c r="S3741" s="4">
        <v>77911</v>
      </c>
      <c r="T3741" s="4">
        <v>53305</v>
      </c>
      <c r="U3741" s="4">
        <v>24606</v>
      </c>
      <c r="V3741" s="3">
        <v>0.31582189934669047</v>
      </c>
      <c r="W3741" t="s">
        <v>75</v>
      </c>
      <c r="X3741" t="s">
        <v>55</v>
      </c>
      <c r="Y3741" t="s">
        <v>56</v>
      </c>
      <c r="Z3741">
        <v>6</v>
      </c>
      <c r="AA3741" t="s">
        <v>226</v>
      </c>
      <c r="AB3741" t="s">
        <v>45</v>
      </c>
      <c r="AC3741">
        <v>4.8</v>
      </c>
    </row>
    <row r="3742" spans="1:29">
      <c r="A3742" t="s">
        <v>4244</v>
      </c>
      <c r="B3742" s="2">
        <v>45475</v>
      </c>
      <c r="C3742" t="s">
        <v>453</v>
      </c>
      <c r="D3742" t="s">
        <v>31</v>
      </c>
      <c r="E3742" t="s">
        <v>129</v>
      </c>
      <c r="F3742" t="s">
        <v>33</v>
      </c>
      <c r="G3742">
        <v>19</v>
      </c>
      <c r="H3742" t="s">
        <v>88</v>
      </c>
      <c r="I3742" t="s">
        <v>89</v>
      </c>
      <c r="J3742" t="s">
        <v>82</v>
      </c>
      <c r="K3742" t="s">
        <v>269</v>
      </c>
      <c r="L3742" t="s">
        <v>38</v>
      </c>
      <c r="M3742" t="s">
        <v>83</v>
      </c>
      <c r="N3742" t="s">
        <v>126</v>
      </c>
      <c r="O3742">
        <v>2</v>
      </c>
      <c r="P3742" s="4">
        <v>9288</v>
      </c>
      <c r="Q3742" s="4">
        <v>5944</v>
      </c>
      <c r="R3742" s="3">
        <v>0.15</v>
      </c>
      <c r="S3742" s="4">
        <v>15790</v>
      </c>
      <c r="T3742" s="4">
        <v>11888</v>
      </c>
      <c r="U3742" s="4">
        <v>3902</v>
      </c>
      <c r="V3742" s="3">
        <v>0.24711842938568715</v>
      </c>
      <c r="W3742" t="s">
        <v>41</v>
      </c>
      <c r="X3742" t="s">
        <v>76</v>
      </c>
      <c r="Y3742" t="s">
        <v>171</v>
      </c>
      <c r="Z3742">
        <v>5</v>
      </c>
      <c r="AA3742" t="s">
        <v>65</v>
      </c>
      <c r="AB3742" t="s">
        <v>132</v>
      </c>
      <c r="AC3742" t="s">
        <v>46</v>
      </c>
    </row>
    <row r="3743" spans="1:29">
      <c r="A3743" t="s">
        <v>4245</v>
      </c>
      <c r="B3743" s="2">
        <v>45482</v>
      </c>
      <c r="C3743" t="s">
        <v>831</v>
      </c>
      <c r="D3743" t="s">
        <v>49</v>
      </c>
      <c r="E3743" t="s">
        <v>98</v>
      </c>
      <c r="F3743" t="s">
        <v>70</v>
      </c>
      <c r="G3743">
        <v>22</v>
      </c>
      <c r="H3743" t="s">
        <v>88</v>
      </c>
      <c r="I3743" t="s">
        <v>89</v>
      </c>
      <c r="J3743" t="s">
        <v>82</v>
      </c>
      <c r="K3743" t="s">
        <v>302</v>
      </c>
      <c r="L3743" t="s">
        <v>142</v>
      </c>
      <c r="M3743" t="s">
        <v>39</v>
      </c>
      <c r="N3743" t="s">
        <v>126</v>
      </c>
      <c r="O3743">
        <v>1</v>
      </c>
      <c r="P3743" s="4">
        <v>9819</v>
      </c>
      <c r="Q3743" s="4">
        <v>7364</v>
      </c>
      <c r="R3743" s="3">
        <v>0.1</v>
      </c>
      <c r="S3743" s="4">
        <v>8837</v>
      </c>
      <c r="T3743" s="4">
        <v>7364</v>
      </c>
      <c r="U3743" s="4">
        <v>1473</v>
      </c>
      <c r="V3743" s="3">
        <v>0.16668552676247594</v>
      </c>
      <c r="W3743" t="s">
        <v>75</v>
      </c>
      <c r="X3743" t="s">
        <v>76</v>
      </c>
      <c r="Y3743" t="s">
        <v>56</v>
      </c>
      <c r="Z3743">
        <v>2</v>
      </c>
      <c r="AA3743" t="s">
        <v>57</v>
      </c>
      <c r="AB3743" t="s">
        <v>45</v>
      </c>
      <c r="AC3743">
        <v>4.7</v>
      </c>
    </row>
    <row r="3744" spans="1:29">
      <c r="A3744" t="s">
        <v>4246</v>
      </c>
      <c r="B3744" s="2">
        <v>45493</v>
      </c>
      <c r="C3744" t="s">
        <v>699</v>
      </c>
      <c r="D3744" t="s">
        <v>31</v>
      </c>
      <c r="E3744" t="s">
        <v>129</v>
      </c>
      <c r="F3744" t="s">
        <v>33</v>
      </c>
      <c r="G3744">
        <v>45</v>
      </c>
      <c r="H3744" t="s">
        <v>88</v>
      </c>
      <c r="I3744" t="s">
        <v>89</v>
      </c>
      <c r="J3744" t="s">
        <v>82</v>
      </c>
      <c r="K3744" t="s">
        <v>116</v>
      </c>
      <c r="L3744" t="s">
        <v>52</v>
      </c>
      <c r="M3744" t="s">
        <v>107</v>
      </c>
      <c r="N3744" t="s">
        <v>53</v>
      </c>
      <c r="O3744">
        <v>2</v>
      </c>
      <c r="P3744" s="4">
        <v>1561</v>
      </c>
      <c r="Q3744" s="4">
        <v>952</v>
      </c>
      <c r="R3744" s="3">
        <v>0.05</v>
      </c>
      <c r="S3744" s="4">
        <v>2966</v>
      </c>
      <c r="T3744" s="4">
        <v>1904</v>
      </c>
      <c r="U3744" s="4">
        <v>1062</v>
      </c>
      <c r="V3744" s="3">
        <v>0.35805799055967635</v>
      </c>
      <c r="W3744" t="s">
        <v>54</v>
      </c>
      <c r="X3744" t="s">
        <v>76</v>
      </c>
      <c r="Y3744" t="s">
        <v>56</v>
      </c>
      <c r="Z3744">
        <v>5</v>
      </c>
      <c r="AA3744" t="s">
        <v>44</v>
      </c>
      <c r="AB3744" t="s">
        <v>150</v>
      </c>
      <c r="AC3744">
        <v>4.4000000000000004</v>
      </c>
    </row>
    <row r="3745" spans="1:29">
      <c r="A3745" t="s">
        <v>4247</v>
      </c>
      <c r="B3745" s="2">
        <v>45587</v>
      </c>
      <c r="C3745" t="s">
        <v>213</v>
      </c>
      <c r="D3745" t="s">
        <v>31</v>
      </c>
      <c r="E3745" t="s">
        <v>129</v>
      </c>
      <c r="F3745" t="s">
        <v>33</v>
      </c>
      <c r="G3745">
        <v>56</v>
      </c>
      <c r="H3745" t="s">
        <v>146</v>
      </c>
      <c r="I3745" t="s">
        <v>147</v>
      </c>
      <c r="J3745" t="s">
        <v>36</v>
      </c>
      <c r="K3745" t="s">
        <v>120</v>
      </c>
      <c r="L3745" t="s">
        <v>101</v>
      </c>
      <c r="M3745" t="s">
        <v>107</v>
      </c>
      <c r="N3745" t="s">
        <v>93</v>
      </c>
      <c r="O3745">
        <v>7</v>
      </c>
      <c r="P3745" s="4">
        <v>1745</v>
      </c>
      <c r="Q3745" s="4">
        <v>1361</v>
      </c>
      <c r="R3745" s="3">
        <v>0</v>
      </c>
      <c r="S3745" s="4">
        <v>12215</v>
      </c>
      <c r="T3745" s="4">
        <v>9527</v>
      </c>
      <c r="U3745" s="4">
        <v>2688</v>
      </c>
      <c r="V3745" s="3">
        <v>0.22005730659025788</v>
      </c>
      <c r="W3745" t="s">
        <v>75</v>
      </c>
      <c r="X3745" t="s">
        <v>55</v>
      </c>
      <c r="Y3745" t="s">
        <v>43</v>
      </c>
      <c r="Z3745">
        <v>0</v>
      </c>
      <c r="AA3745" t="s">
        <v>102</v>
      </c>
      <c r="AB3745" t="s">
        <v>95</v>
      </c>
      <c r="AC3745" t="s">
        <v>46</v>
      </c>
    </row>
    <row r="3746" spans="1:29">
      <c r="A3746" t="s">
        <v>4248</v>
      </c>
      <c r="B3746" s="2">
        <v>44933</v>
      </c>
      <c r="C3746" t="s">
        <v>500</v>
      </c>
      <c r="D3746" t="s">
        <v>31</v>
      </c>
      <c r="E3746" t="s">
        <v>60</v>
      </c>
      <c r="F3746" t="s">
        <v>70</v>
      </c>
      <c r="G3746">
        <v>21</v>
      </c>
      <c r="H3746" t="s">
        <v>71</v>
      </c>
      <c r="I3746" t="s">
        <v>72</v>
      </c>
      <c r="J3746" t="s">
        <v>73</v>
      </c>
      <c r="K3746" t="s">
        <v>136</v>
      </c>
      <c r="L3746" t="s">
        <v>52</v>
      </c>
      <c r="M3746" t="s">
        <v>83</v>
      </c>
      <c r="N3746" t="s">
        <v>113</v>
      </c>
      <c r="O3746">
        <v>4</v>
      </c>
      <c r="P3746" s="4">
        <v>15153</v>
      </c>
      <c r="Q3746" s="4">
        <v>9546</v>
      </c>
      <c r="R3746" s="3">
        <v>0.15</v>
      </c>
      <c r="S3746" s="4">
        <v>51520</v>
      </c>
      <c r="T3746" s="4">
        <v>38184</v>
      </c>
      <c r="U3746" s="4">
        <v>13336</v>
      </c>
      <c r="V3746" s="3">
        <v>0.25885093167701861</v>
      </c>
      <c r="W3746" t="s">
        <v>75</v>
      </c>
      <c r="X3746" t="s">
        <v>42</v>
      </c>
      <c r="Y3746" t="s">
        <v>156</v>
      </c>
      <c r="Z3746">
        <v>0</v>
      </c>
      <c r="AA3746" t="s">
        <v>172</v>
      </c>
      <c r="AB3746" t="s">
        <v>45</v>
      </c>
      <c r="AC3746">
        <v>1.9</v>
      </c>
    </row>
    <row r="3747" spans="1:29">
      <c r="A3747" t="s">
        <v>4249</v>
      </c>
      <c r="B3747" s="2">
        <v>45546</v>
      </c>
      <c r="C3747" t="s">
        <v>1259</v>
      </c>
      <c r="D3747" t="s">
        <v>31</v>
      </c>
      <c r="E3747" t="s">
        <v>60</v>
      </c>
      <c r="F3747" t="s">
        <v>70</v>
      </c>
      <c r="G3747">
        <v>47</v>
      </c>
      <c r="H3747" t="s">
        <v>105</v>
      </c>
      <c r="I3747" t="s">
        <v>89</v>
      </c>
      <c r="J3747" t="s">
        <v>82</v>
      </c>
      <c r="K3747" t="s">
        <v>192</v>
      </c>
      <c r="L3747" t="s">
        <v>155</v>
      </c>
      <c r="M3747" t="s">
        <v>39</v>
      </c>
      <c r="N3747" t="s">
        <v>64</v>
      </c>
      <c r="O3747">
        <v>1</v>
      </c>
      <c r="P3747" s="4">
        <v>2921</v>
      </c>
      <c r="Q3747" s="4">
        <v>1636</v>
      </c>
      <c r="R3747" s="3">
        <v>0</v>
      </c>
      <c r="S3747" s="4">
        <v>2921</v>
      </c>
      <c r="T3747" s="4">
        <v>1636</v>
      </c>
      <c r="U3747" s="4">
        <v>1285</v>
      </c>
      <c r="V3747" s="3">
        <v>0.43991783635741183</v>
      </c>
      <c r="W3747" t="s">
        <v>75</v>
      </c>
      <c r="X3747" t="s">
        <v>76</v>
      </c>
      <c r="Y3747" t="s">
        <v>56</v>
      </c>
      <c r="Z3747">
        <v>7</v>
      </c>
      <c r="AA3747" t="s">
        <v>57</v>
      </c>
      <c r="AB3747" t="s">
        <v>150</v>
      </c>
      <c r="AC3747">
        <v>3.9</v>
      </c>
    </row>
    <row r="3748" spans="1:29">
      <c r="A3748" t="s">
        <v>4250</v>
      </c>
      <c r="B3748" s="2">
        <v>45159</v>
      </c>
      <c r="C3748" t="s">
        <v>224</v>
      </c>
      <c r="D3748" t="s">
        <v>31</v>
      </c>
      <c r="E3748" t="s">
        <v>170</v>
      </c>
      <c r="F3748" t="s">
        <v>33</v>
      </c>
      <c r="G3748">
        <v>18</v>
      </c>
      <c r="H3748" t="s">
        <v>34</v>
      </c>
      <c r="I3748" t="s">
        <v>35</v>
      </c>
      <c r="J3748" t="s">
        <v>36</v>
      </c>
      <c r="K3748" t="s">
        <v>90</v>
      </c>
      <c r="L3748" t="s">
        <v>131</v>
      </c>
      <c r="M3748" t="s">
        <v>92</v>
      </c>
      <c r="N3748" t="s">
        <v>113</v>
      </c>
      <c r="O3748">
        <v>3</v>
      </c>
      <c r="P3748" s="4">
        <v>24137</v>
      </c>
      <c r="Q3748" s="4">
        <v>13275</v>
      </c>
      <c r="R3748" s="3">
        <v>0.15</v>
      </c>
      <c r="S3748" s="4">
        <v>61549</v>
      </c>
      <c r="T3748" s="4">
        <v>39825</v>
      </c>
      <c r="U3748" s="4">
        <v>21724</v>
      </c>
      <c r="V3748" s="3">
        <v>0.35295455653219387</v>
      </c>
      <c r="W3748" t="s">
        <v>75</v>
      </c>
      <c r="X3748" t="s">
        <v>55</v>
      </c>
      <c r="Y3748" t="s">
        <v>56</v>
      </c>
      <c r="Z3748">
        <v>6</v>
      </c>
      <c r="AA3748" t="s">
        <v>181</v>
      </c>
      <c r="AB3748" t="s">
        <v>189</v>
      </c>
      <c r="AC3748">
        <v>5</v>
      </c>
    </row>
    <row r="3749" spans="1:29">
      <c r="A3749" t="s">
        <v>4251</v>
      </c>
      <c r="B3749" s="2">
        <v>45577</v>
      </c>
      <c r="C3749" t="s">
        <v>888</v>
      </c>
      <c r="D3749" t="s">
        <v>31</v>
      </c>
      <c r="E3749" t="s">
        <v>124</v>
      </c>
      <c r="F3749" t="s">
        <v>70</v>
      </c>
      <c r="G3749">
        <v>24</v>
      </c>
      <c r="H3749" t="s">
        <v>71</v>
      </c>
      <c r="I3749" t="s">
        <v>72</v>
      </c>
      <c r="J3749" t="s">
        <v>73</v>
      </c>
      <c r="K3749" t="s">
        <v>179</v>
      </c>
      <c r="L3749" t="s">
        <v>142</v>
      </c>
      <c r="M3749" t="s">
        <v>92</v>
      </c>
      <c r="N3749" t="s">
        <v>126</v>
      </c>
      <c r="O3749">
        <v>1</v>
      </c>
      <c r="P3749" s="4">
        <v>4460</v>
      </c>
      <c r="Q3749" s="4">
        <v>2676</v>
      </c>
      <c r="R3749" s="3">
        <v>0</v>
      </c>
      <c r="S3749" s="4">
        <v>4460</v>
      </c>
      <c r="T3749" s="4">
        <v>2676</v>
      </c>
      <c r="U3749" s="4">
        <v>1784</v>
      </c>
      <c r="V3749" s="3">
        <v>0.4</v>
      </c>
      <c r="W3749" t="s">
        <v>84</v>
      </c>
      <c r="X3749" t="s">
        <v>76</v>
      </c>
      <c r="Y3749" t="s">
        <v>156</v>
      </c>
      <c r="Z3749">
        <v>0</v>
      </c>
      <c r="AA3749" t="s">
        <v>85</v>
      </c>
      <c r="AB3749" t="s">
        <v>150</v>
      </c>
      <c r="AC3749">
        <v>2.1</v>
      </c>
    </row>
    <row r="3750" spans="1:29">
      <c r="A3750" t="s">
        <v>4252</v>
      </c>
      <c r="B3750" s="2">
        <v>44991</v>
      </c>
      <c r="C3750" t="s">
        <v>447</v>
      </c>
      <c r="D3750" t="s">
        <v>49</v>
      </c>
      <c r="E3750" t="s">
        <v>188</v>
      </c>
      <c r="F3750" t="s">
        <v>33</v>
      </c>
      <c r="G3750">
        <v>45</v>
      </c>
      <c r="H3750" t="s">
        <v>105</v>
      </c>
      <c r="I3750" t="s">
        <v>89</v>
      </c>
      <c r="J3750" t="s">
        <v>82</v>
      </c>
      <c r="K3750" t="s">
        <v>148</v>
      </c>
      <c r="L3750" t="s">
        <v>91</v>
      </c>
      <c r="M3750" t="s">
        <v>39</v>
      </c>
      <c r="N3750" t="s">
        <v>40</v>
      </c>
      <c r="O3750">
        <v>2</v>
      </c>
      <c r="P3750" s="4">
        <v>4553</v>
      </c>
      <c r="Q3750" s="4">
        <v>3096</v>
      </c>
      <c r="R3750" s="3">
        <v>0</v>
      </c>
      <c r="S3750" s="4">
        <v>9106</v>
      </c>
      <c r="T3750" s="4">
        <v>6192</v>
      </c>
      <c r="U3750" s="4">
        <v>2914</v>
      </c>
      <c r="V3750" s="3">
        <v>0.32000878541620909</v>
      </c>
      <c r="W3750" t="s">
        <v>84</v>
      </c>
      <c r="X3750" t="s">
        <v>76</v>
      </c>
      <c r="Y3750" t="s">
        <v>56</v>
      </c>
      <c r="Z3750">
        <v>4</v>
      </c>
      <c r="AA3750" t="s">
        <v>102</v>
      </c>
      <c r="AB3750" t="s">
        <v>150</v>
      </c>
      <c r="AC3750">
        <v>4.8</v>
      </c>
    </row>
    <row r="3751" spans="1:29">
      <c r="A3751" t="s">
        <v>4253</v>
      </c>
      <c r="B3751" s="2">
        <v>45524</v>
      </c>
      <c r="C3751" t="s">
        <v>367</v>
      </c>
      <c r="D3751" t="s">
        <v>31</v>
      </c>
      <c r="E3751" t="s">
        <v>129</v>
      </c>
      <c r="F3751" t="s">
        <v>33</v>
      </c>
      <c r="G3751">
        <v>50</v>
      </c>
      <c r="H3751" t="s">
        <v>153</v>
      </c>
      <c r="I3751" t="s">
        <v>154</v>
      </c>
      <c r="J3751" t="s">
        <v>36</v>
      </c>
      <c r="K3751" t="s">
        <v>90</v>
      </c>
      <c r="L3751" t="s">
        <v>142</v>
      </c>
      <c r="M3751" t="s">
        <v>63</v>
      </c>
      <c r="N3751" t="s">
        <v>53</v>
      </c>
      <c r="O3751">
        <v>3</v>
      </c>
      <c r="P3751" s="4">
        <v>2985</v>
      </c>
      <c r="Q3751" s="4">
        <v>2090</v>
      </c>
      <c r="R3751" s="3">
        <v>0</v>
      </c>
      <c r="S3751" s="4">
        <v>8955</v>
      </c>
      <c r="T3751" s="4">
        <v>6270</v>
      </c>
      <c r="U3751" s="4">
        <v>2685</v>
      </c>
      <c r="V3751" s="3">
        <v>0.29983249581239529</v>
      </c>
      <c r="W3751" t="s">
        <v>54</v>
      </c>
      <c r="X3751" t="s">
        <v>76</v>
      </c>
      <c r="Y3751" t="s">
        <v>56</v>
      </c>
      <c r="Z3751">
        <v>1</v>
      </c>
      <c r="AA3751" t="s">
        <v>172</v>
      </c>
      <c r="AB3751" t="s">
        <v>194</v>
      </c>
      <c r="AC3751">
        <v>3.5</v>
      </c>
    </row>
    <row r="3752" spans="1:29">
      <c r="A3752" t="s">
        <v>4254</v>
      </c>
      <c r="B3752" s="2">
        <v>45417</v>
      </c>
      <c r="C3752" t="s">
        <v>462</v>
      </c>
      <c r="D3752" t="s">
        <v>31</v>
      </c>
      <c r="E3752" t="s">
        <v>188</v>
      </c>
      <c r="F3752" t="s">
        <v>33</v>
      </c>
      <c r="G3752">
        <v>29</v>
      </c>
      <c r="H3752" t="s">
        <v>105</v>
      </c>
      <c r="I3752" t="s">
        <v>89</v>
      </c>
      <c r="J3752" t="s">
        <v>82</v>
      </c>
      <c r="K3752" t="s">
        <v>192</v>
      </c>
      <c r="L3752" t="s">
        <v>131</v>
      </c>
      <c r="M3752" t="s">
        <v>39</v>
      </c>
      <c r="N3752" t="s">
        <v>113</v>
      </c>
      <c r="O3752">
        <v>1</v>
      </c>
      <c r="P3752" s="4">
        <v>18899</v>
      </c>
      <c r="Q3752" s="4">
        <v>11717</v>
      </c>
      <c r="R3752" s="3">
        <v>0</v>
      </c>
      <c r="S3752" s="4">
        <v>18899</v>
      </c>
      <c r="T3752" s="4">
        <v>11717</v>
      </c>
      <c r="U3752" s="4">
        <v>7182</v>
      </c>
      <c r="V3752" s="3">
        <v>0.38002010688396209</v>
      </c>
      <c r="W3752" t="s">
        <v>84</v>
      </c>
      <c r="X3752" t="s">
        <v>42</v>
      </c>
      <c r="Y3752" t="s">
        <v>56</v>
      </c>
      <c r="Z3752">
        <v>3</v>
      </c>
      <c r="AA3752" t="s">
        <v>94</v>
      </c>
      <c r="AB3752" t="s">
        <v>45</v>
      </c>
      <c r="AC3752">
        <v>5</v>
      </c>
    </row>
    <row r="3753" spans="1:29">
      <c r="A3753" t="s">
        <v>4255</v>
      </c>
      <c r="B3753" s="2">
        <v>45221</v>
      </c>
      <c r="C3753" t="s">
        <v>2107</v>
      </c>
      <c r="D3753" t="s">
        <v>49</v>
      </c>
      <c r="E3753" t="s">
        <v>170</v>
      </c>
      <c r="F3753" t="s">
        <v>33</v>
      </c>
      <c r="G3753">
        <v>31</v>
      </c>
      <c r="H3753" t="s">
        <v>71</v>
      </c>
      <c r="I3753" t="s">
        <v>72</v>
      </c>
      <c r="J3753" t="s">
        <v>73</v>
      </c>
      <c r="K3753" t="s">
        <v>125</v>
      </c>
      <c r="L3753" t="s">
        <v>62</v>
      </c>
      <c r="M3753" t="s">
        <v>92</v>
      </c>
      <c r="N3753" t="s">
        <v>126</v>
      </c>
      <c r="O3753">
        <v>1</v>
      </c>
      <c r="P3753" s="4">
        <v>4722</v>
      </c>
      <c r="Q3753" s="4">
        <v>2739</v>
      </c>
      <c r="R3753" s="3">
        <v>0</v>
      </c>
      <c r="S3753" s="4">
        <v>4722</v>
      </c>
      <c r="T3753" s="4">
        <v>2739</v>
      </c>
      <c r="U3753" s="4">
        <v>1983</v>
      </c>
      <c r="V3753" s="3">
        <v>0.41994917407878019</v>
      </c>
      <c r="W3753" t="s">
        <v>75</v>
      </c>
      <c r="X3753" t="s">
        <v>42</v>
      </c>
      <c r="Y3753" t="s">
        <v>56</v>
      </c>
      <c r="Z3753">
        <v>1</v>
      </c>
      <c r="AA3753" t="s">
        <v>159</v>
      </c>
      <c r="AB3753" t="s">
        <v>121</v>
      </c>
      <c r="AC3753">
        <v>4.5999999999999996</v>
      </c>
    </row>
    <row r="3754" spans="1:29">
      <c r="A3754" t="s">
        <v>4256</v>
      </c>
      <c r="B3754" s="2">
        <v>45134</v>
      </c>
      <c r="C3754" t="s">
        <v>626</v>
      </c>
      <c r="D3754" t="s">
        <v>31</v>
      </c>
      <c r="E3754" t="s">
        <v>129</v>
      </c>
      <c r="F3754" t="s">
        <v>33</v>
      </c>
      <c r="G3754">
        <v>25</v>
      </c>
      <c r="H3754" t="s">
        <v>80</v>
      </c>
      <c r="I3754" t="s">
        <v>81</v>
      </c>
      <c r="J3754" t="s">
        <v>82</v>
      </c>
      <c r="K3754" t="s">
        <v>116</v>
      </c>
      <c r="L3754" t="s">
        <v>131</v>
      </c>
      <c r="M3754" t="s">
        <v>92</v>
      </c>
      <c r="N3754" t="s">
        <v>64</v>
      </c>
      <c r="O3754">
        <v>1</v>
      </c>
      <c r="P3754" s="4">
        <v>1181</v>
      </c>
      <c r="Q3754" s="4">
        <v>839</v>
      </c>
      <c r="R3754" s="3">
        <v>0.1</v>
      </c>
      <c r="S3754" s="4">
        <v>1063</v>
      </c>
      <c r="T3754" s="4">
        <v>839</v>
      </c>
      <c r="U3754" s="4">
        <v>224</v>
      </c>
      <c r="V3754" s="3">
        <v>0.21072436500470368</v>
      </c>
      <c r="W3754" t="s">
        <v>41</v>
      </c>
      <c r="X3754" t="s">
        <v>42</v>
      </c>
      <c r="Y3754" t="s">
        <v>43</v>
      </c>
      <c r="Z3754">
        <v>0</v>
      </c>
      <c r="AA3754" t="s">
        <v>185</v>
      </c>
      <c r="AB3754" t="s">
        <v>121</v>
      </c>
      <c r="AC3754" t="s">
        <v>46</v>
      </c>
    </row>
    <row r="3755" spans="1:29">
      <c r="A3755" t="s">
        <v>4257</v>
      </c>
      <c r="B3755" s="2">
        <v>45437</v>
      </c>
      <c r="C3755" t="s">
        <v>581</v>
      </c>
      <c r="D3755" t="s">
        <v>31</v>
      </c>
      <c r="E3755" t="s">
        <v>170</v>
      </c>
      <c r="F3755" t="s">
        <v>33</v>
      </c>
      <c r="G3755">
        <v>35</v>
      </c>
      <c r="H3755" t="s">
        <v>146</v>
      </c>
      <c r="I3755" t="s">
        <v>147</v>
      </c>
      <c r="J3755" t="s">
        <v>36</v>
      </c>
      <c r="K3755" t="s">
        <v>192</v>
      </c>
      <c r="L3755" t="s">
        <v>38</v>
      </c>
      <c r="M3755" t="s">
        <v>83</v>
      </c>
      <c r="N3755" t="s">
        <v>53</v>
      </c>
      <c r="O3755">
        <v>6</v>
      </c>
      <c r="P3755" s="4">
        <v>6943</v>
      </c>
      <c r="Q3755" s="4">
        <v>4027</v>
      </c>
      <c r="R3755" s="3">
        <v>0</v>
      </c>
      <c r="S3755" s="4">
        <v>41658</v>
      </c>
      <c r="T3755" s="4">
        <v>24162</v>
      </c>
      <c r="U3755" s="4">
        <v>17496</v>
      </c>
      <c r="V3755" s="3">
        <v>0.4199913582025061</v>
      </c>
      <c r="W3755" t="s">
        <v>54</v>
      </c>
      <c r="X3755" t="s">
        <v>42</v>
      </c>
      <c r="Y3755" t="s">
        <v>56</v>
      </c>
      <c r="Z3755">
        <v>2</v>
      </c>
      <c r="AA3755" t="s">
        <v>226</v>
      </c>
      <c r="AB3755" t="s">
        <v>121</v>
      </c>
      <c r="AC3755">
        <v>3.3</v>
      </c>
    </row>
    <row r="3756" spans="1:29">
      <c r="A3756" t="s">
        <v>4258</v>
      </c>
      <c r="B3756" s="2">
        <v>45110</v>
      </c>
      <c r="C3756" t="s">
        <v>205</v>
      </c>
      <c r="D3756" t="s">
        <v>31</v>
      </c>
      <c r="E3756" t="s">
        <v>60</v>
      </c>
      <c r="F3756" t="s">
        <v>70</v>
      </c>
      <c r="G3756">
        <v>45</v>
      </c>
      <c r="H3756" t="s">
        <v>99</v>
      </c>
      <c r="I3756" t="s">
        <v>99</v>
      </c>
      <c r="J3756" t="s">
        <v>100</v>
      </c>
      <c r="K3756" t="s">
        <v>116</v>
      </c>
      <c r="L3756" t="s">
        <v>137</v>
      </c>
      <c r="M3756" t="s">
        <v>107</v>
      </c>
      <c r="N3756" t="s">
        <v>126</v>
      </c>
      <c r="O3756">
        <v>6</v>
      </c>
      <c r="P3756" s="4">
        <v>16381</v>
      </c>
      <c r="Q3756" s="4">
        <v>11794</v>
      </c>
      <c r="R3756" s="3">
        <v>0.05</v>
      </c>
      <c r="S3756" s="4">
        <v>93372</v>
      </c>
      <c r="T3756" s="4">
        <v>70764</v>
      </c>
      <c r="U3756" s="4">
        <v>22608</v>
      </c>
      <c r="V3756" s="3">
        <v>0.24212826114895258</v>
      </c>
      <c r="W3756" t="s">
        <v>54</v>
      </c>
      <c r="X3756" t="s">
        <v>42</v>
      </c>
      <c r="Y3756" t="s">
        <v>56</v>
      </c>
      <c r="Z3756">
        <v>1</v>
      </c>
      <c r="AA3756" t="s">
        <v>57</v>
      </c>
      <c r="AB3756" t="s">
        <v>95</v>
      </c>
      <c r="AC3756">
        <v>4.7</v>
      </c>
    </row>
    <row r="3757" spans="1:29">
      <c r="A3757" t="s">
        <v>4259</v>
      </c>
      <c r="B3757" s="2">
        <v>44965</v>
      </c>
      <c r="C3757" t="s">
        <v>169</v>
      </c>
      <c r="D3757" t="s">
        <v>31</v>
      </c>
      <c r="E3757" t="s">
        <v>124</v>
      </c>
      <c r="F3757" t="s">
        <v>70</v>
      </c>
      <c r="G3757">
        <v>53</v>
      </c>
      <c r="H3757" t="s">
        <v>105</v>
      </c>
      <c r="I3757" t="s">
        <v>89</v>
      </c>
      <c r="J3757" t="s">
        <v>82</v>
      </c>
      <c r="K3757" t="s">
        <v>166</v>
      </c>
      <c r="L3757" t="s">
        <v>142</v>
      </c>
      <c r="M3757" t="s">
        <v>63</v>
      </c>
      <c r="N3757" t="s">
        <v>93</v>
      </c>
      <c r="O3757">
        <v>6</v>
      </c>
      <c r="P3757" s="4">
        <v>17939</v>
      </c>
      <c r="Q3757" s="4">
        <v>13275</v>
      </c>
      <c r="R3757" s="3">
        <v>0.2</v>
      </c>
      <c r="S3757" s="4">
        <v>86107</v>
      </c>
      <c r="T3757" s="4">
        <v>79650</v>
      </c>
      <c r="U3757" s="4">
        <v>6457</v>
      </c>
      <c r="V3757" s="3">
        <v>7.4988096205883384E-2</v>
      </c>
      <c r="W3757" t="s">
        <v>84</v>
      </c>
      <c r="X3757" t="s">
        <v>42</v>
      </c>
      <c r="Y3757" t="s">
        <v>43</v>
      </c>
      <c r="Z3757">
        <v>0</v>
      </c>
      <c r="AA3757" t="s">
        <v>149</v>
      </c>
      <c r="AB3757" t="s">
        <v>132</v>
      </c>
      <c r="AC3757" t="s">
        <v>46</v>
      </c>
    </row>
    <row r="3758" spans="1:29">
      <c r="A3758" t="s">
        <v>4260</v>
      </c>
      <c r="B3758" s="2">
        <v>45286</v>
      </c>
      <c r="C3758" t="s">
        <v>209</v>
      </c>
      <c r="D3758" t="s">
        <v>49</v>
      </c>
      <c r="E3758" t="s">
        <v>50</v>
      </c>
      <c r="F3758" t="s">
        <v>33</v>
      </c>
      <c r="G3758">
        <v>32</v>
      </c>
      <c r="H3758" t="s">
        <v>146</v>
      </c>
      <c r="I3758" t="s">
        <v>147</v>
      </c>
      <c r="J3758" t="s">
        <v>36</v>
      </c>
      <c r="K3758" t="s">
        <v>51</v>
      </c>
      <c r="L3758" t="s">
        <v>62</v>
      </c>
      <c r="M3758" t="s">
        <v>83</v>
      </c>
      <c r="N3758" t="s">
        <v>40</v>
      </c>
      <c r="O3758">
        <v>1</v>
      </c>
      <c r="P3758" s="4">
        <v>4827</v>
      </c>
      <c r="Q3758" s="4">
        <v>2896</v>
      </c>
      <c r="R3758" s="3">
        <v>0</v>
      </c>
      <c r="S3758" s="4">
        <v>4827</v>
      </c>
      <c r="T3758" s="4">
        <v>2896</v>
      </c>
      <c r="U3758" s="4">
        <v>1931</v>
      </c>
      <c r="V3758" s="3">
        <v>0.40004143360265176</v>
      </c>
      <c r="W3758" t="s">
        <v>84</v>
      </c>
      <c r="X3758" t="s">
        <v>76</v>
      </c>
      <c r="Y3758" t="s">
        <v>56</v>
      </c>
      <c r="Z3758">
        <v>6</v>
      </c>
      <c r="AA3758" t="s">
        <v>85</v>
      </c>
      <c r="AB3758" t="s">
        <v>132</v>
      </c>
      <c r="AC3758">
        <v>4.9000000000000004</v>
      </c>
    </row>
    <row r="3759" spans="1:29">
      <c r="A3759" t="s">
        <v>4261</v>
      </c>
      <c r="B3759" s="2">
        <v>45172</v>
      </c>
      <c r="C3759" t="s">
        <v>661</v>
      </c>
      <c r="D3759" t="s">
        <v>31</v>
      </c>
      <c r="E3759" t="s">
        <v>69</v>
      </c>
      <c r="F3759" t="s">
        <v>70</v>
      </c>
      <c r="G3759">
        <v>38</v>
      </c>
      <c r="H3759" t="s">
        <v>80</v>
      </c>
      <c r="I3759" t="s">
        <v>81</v>
      </c>
      <c r="J3759" t="s">
        <v>82</v>
      </c>
      <c r="K3759" t="s">
        <v>302</v>
      </c>
      <c r="L3759" t="s">
        <v>131</v>
      </c>
      <c r="M3759" t="s">
        <v>39</v>
      </c>
      <c r="N3759" t="s">
        <v>53</v>
      </c>
      <c r="O3759">
        <v>5</v>
      </c>
      <c r="P3759" s="4">
        <v>14976</v>
      </c>
      <c r="Q3759" s="4">
        <v>9135</v>
      </c>
      <c r="R3759" s="3">
        <v>0</v>
      </c>
      <c r="S3759" s="4">
        <v>74880</v>
      </c>
      <c r="T3759" s="4">
        <v>45675</v>
      </c>
      <c r="U3759" s="4">
        <v>29205</v>
      </c>
      <c r="V3759" s="3">
        <v>0.39002403846153844</v>
      </c>
      <c r="W3759" t="s">
        <v>54</v>
      </c>
      <c r="X3759" t="s">
        <v>55</v>
      </c>
      <c r="Y3759" t="s">
        <v>156</v>
      </c>
      <c r="Z3759">
        <v>0</v>
      </c>
      <c r="AA3759" t="s">
        <v>108</v>
      </c>
      <c r="AB3759" t="s">
        <v>132</v>
      </c>
      <c r="AC3759">
        <v>1.9</v>
      </c>
    </row>
    <row r="3760" spans="1:29">
      <c r="A3760" t="s">
        <v>4262</v>
      </c>
      <c r="B3760" s="2">
        <v>45453</v>
      </c>
      <c r="C3760" t="s">
        <v>406</v>
      </c>
      <c r="D3760" t="s">
        <v>31</v>
      </c>
      <c r="E3760" t="s">
        <v>60</v>
      </c>
      <c r="F3760" t="s">
        <v>70</v>
      </c>
      <c r="G3760">
        <v>24</v>
      </c>
      <c r="H3760" t="s">
        <v>88</v>
      </c>
      <c r="I3760" t="s">
        <v>89</v>
      </c>
      <c r="J3760" t="s">
        <v>82</v>
      </c>
      <c r="K3760" t="s">
        <v>116</v>
      </c>
      <c r="L3760" t="s">
        <v>112</v>
      </c>
      <c r="M3760" t="s">
        <v>83</v>
      </c>
      <c r="N3760" t="s">
        <v>93</v>
      </c>
      <c r="O3760">
        <v>5</v>
      </c>
      <c r="P3760" s="4">
        <v>8639</v>
      </c>
      <c r="Q3760" s="4">
        <v>5788</v>
      </c>
      <c r="R3760" s="3">
        <v>0.2</v>
      </c>
      <c r="S3760" s="4">
        <v>34556</v>
      </c>
      <c r="T3760" s="4">
        <v>28940</v>
      </c>
      <c r="U3760" s="4">
        <v>5616</v>
      </c>
      <c r="V3760" s="3">
        <v>0.16251881004745919</v>
      </c>
      <c r="W3760" t="s">
        <v>84</v>
      </c>
      <c r="X3760" t="s">
        <v>55</v>
      </c>
      <c r="Y3760" t="s">
        <v>56</v>
      </c>
      <c r="Z3760">
        <v>2</v>
      </c>
      <c r="AA3760" t="s">
        <v>77</v>
      </c>
      <c r="AB3760" t="s">
        <v>45</v>
      </c>
      <c r="AC3760">
        <v>4.5</v>
      </c>
    </row>
    <row r="3761" spans="1:29">
      <c r="A3761" t="s">
        <v>4263</v>
      </c>
      <c r="B3761" s="2">
        <v>45036</v>
      </c>
      <c r="C3761" t="s">
        <v>956</v>
      </c>
      <c r="D3761" t="s">
        <v>49</v>
      </c>
      <c r="E3761" t="s">
        <v>188</v>
      </c>
      <c r="F3761" t="s">
        <v>33</v>
      </c>
      <c r="G3761">
        <v>60</v>
      </c>
      <c r="H3761" t="s">
        <v>88</v>
      </c>
      <c r="I3761" t="s">
        <v>89</v>
      </c>
      <c r="J3761" t="s">
        <v>82</v>
      </c>
      <c r="K3761" t="s">
        <v>166</v>
      </c>
      <c r="L3761" t="s">
        <v>101</v>
      </c>
      <c r="M3761" t="s">
        <v>83</v>
      </c>
      <c r="N3761" t="s">
        <v>40</v>
      </c>
      <c r="O3761">
        <v>1</v>
      </c>
      <c r="P3761" s="4">
        <v>20930</v>
      </c>
      <c r="Q3761" s="4">
        <v>11721</v>
      </c>
      <c r="R3761" s="3">
        <v>0.05</v>
      </c>
      <c r="S3761" s="4">
        <v>19884</v>
      </c>
      <c r="T3761" s="4">
        <v>11721</v>
      </c>
      <c r="U3761" s="4">
        <v>8163</v>
      </c>
      <c r="V3761" s="3">
        <v>0.41053108026554014</v>
      </c>
      <c r="W3761" t="s">
        <v>54</v>
      </c>
      <c r="X3761" t="s">
        <v>76</v>
      </c>
      <c r="Y3761" t="s">
        <v>56</v>
      </c>
      <c r="Z3761">
        <v>3</v>
      </c>
      <c r="AA3761" t="s">
        <v>185</v>
      </c>
      <c r="AB3761" t="s">
        <v>150</v>
      </c>
      <c r="AC3761">
        <v>4.8</v>
      </c>
    </row>
    <row r="3762" spans="1:29">
      <c r="A3762" t="s">
        <v>4264</v>
      </c>
      <c r="B3762" s="2">
        <v>45580</v>
      </c>
      <c r="C3762" t="s">
        <v>637</v>
      </c>
      <c r="D3762" t="s">
        <v>31</v>
      </c>
      <c r="E3762" t="s">
        <v>50</v>
      </c>
      <c r="F3762" t="s">
        <v>33</v>
      </c>
      <c r="G3762">
        <v>56</v>
      </c>
      <c r="H3762" t="s">
        <v>153</v>
      </c>
      <c r="I3762" t="s">
        <v>154</v>
      </c>
      <c r="J3762" t="s">
        <v>36</v>
      </c>
      <c r="K3762" t="s">
        <v>239</v>
      </c>
      <c r="L3762" t="s">
        <v>142</v>
      </c>
      <c r="M3762" t="s">
        <v>39</v>
      </c>
      <c r="N3762" t="s">
        <v>53</v>
      </c>
      <c r="O3762">
        <v>5</v>
      </c>
      <c r="P3762" s="4">
        <v>12006</v>
      </c>
      <c r="Q3762" s="4">
        <v>8644</v>
      </c>
      <c r="R3762" s="3">
        <v>0.2</v>
      </c>
      <c r="S3762" s="4">
        <v>48024</v>
      </c>
      <c r="T3762" s="4">
        <v>43220</v>
      </c>
      <c r="U3762" s="4">
        <v>4804</v>
      </c>
      <c r="V3762" s="3">
        <v>0.10003331667499583</v>
      </c>
      <c r="W3762" t="s">
        <v>84</v>
      </c>
      <c r="X3762" t="s">
        <v>76</v>
      </c>
      <c r="Y3762" t="s">
        <v>56</v>
      </c>
      <c r="Z3762">
        <v>3</v>
      </c>
      <c r="AA3762" t="s">
        <v>163</v>
      </c>
      <c r="AB3762" t="s">
        <v>95</v>
      </c>
      <c r="AC3762">
        <v>4.5</v>
      </c>
    </row>
    <row r="3763" spans="1:29">
      <c r="A3763" t="s">
        <v>4265</v>
      </c>
      <c r="B3763" s="2">
        <v>45491</v>
      </c>
      <c r="C3763" t="s">
        <v>1182</v>
      </c>
      <c r="D3763" t="s">
        <v>49</v>
      </c>
      <c r="E3763" t="s">
        <v>129</v>
      </c>
      <c r="F3763" t="s">
        <v>33</v>
      </c>
      <c r="G3763">
        <v>30</v>
      </c>
      <c r="H3763" t="s">
        <v>146</v>
      </c>
      <c r="I3763" t="s">
        <v>147</v>
      </c>
      <c r="J3763" t="s">
        <v>36</v>
      </c>
      <c r="K3763" t="s">
        <v>326</v>
      </c>
      <c r="L3763" t="s">
        <v>38</v>
      </c>
      <c r="M3763" t="s">
        <v>39</v>
      </c>
      <c r="N3763" t="s">
        <v>113</v>
      </c>
      <c r="O3763">
        <v>7</v>
      </c>
      <c r="P3763" s="4">
        <v>15262</v>
      </c>
      <c r="Q3763" s="4">
        <v>9310</v>
      </c>
      <c r="R3763" s="3">
        <v>0.15</v>
      </c>
      <c r="S3763" s="4">
        <v>90809</v>
      </c>
      <c r="T3763" s="4">
        <v>65170</v>
      </c>
      <c r="U3763" s="4">
        <v>25639</v>
      </c>
      <c r="V3763" s="3">
        <v>0.28233985618165602</v>
      </c>
      <c r="W3763" t="s">
        <v>84</v>
      </c>
      <c r="X3763" t="s">
        <v>55</v>
      </c>
      <c r="Y3763" t="s">
        <v>56</v>
      </c>
      <c r="Z3763">
        <v>5</v>
      </c>
      <c r="AA3763" t="s">
        <v>65</v>
      </c>
      <c r="AB3763" t="s">
        <v>66</v>
      </c>
      <c r="AC3763">
        <v>3.7</v>
      </c>
    </row>
    <row r="3764" spans="1:29">
      <c r="A3764" t="s">
        <v>4266</v>
      </c>
      <c r="B3764" s="2">
        <v>45442</v>
      </c>
      <c r="C3764" t="s">
        <v>888</v>
      </c>
      <c r="D3764" t="s">
        <v>31</v>
      </c>
      <c r="E3764" t="s">
        <v>124</v>
      </c>
      <c r="F3764" t="s">
        <v>70</v>
      </c>
      <c r="G3764">
        <v>36</v>
      </c>
      <c r="H3764" t="s">
        <v>34</v>
      </c>
      <c r="I3764" t="s">
        <v>35</v>
      </c>
      <c r="J3764" t="s">
        <v>36</v>
      </c>
      <c r="K3764" t="s">
        <v>214</v>
      </c>
      <c r="L3764" t="s">
        <v>101</v>
      </c>
      <c r="M3764" t="s">
        <v>92</v>
      </c>
      <c r="N3764" t="s">
        <v>113</v>
      </c>
      <c r="O3764">
        <v>2</v>
      </c>
      <c r="P3764" s="4">
        <v>8281</v>
      </c>
      <c r="Q3764" s="4">
        <v>4803</v>
      </c>
      <c r="R3764" s="3">
        <v>0.15</v>
      </c>
      <c r="S3764" s="4">
        <v>14078</v>
      </c>
      <c r="T3764" s="4">
        <v>9606</v>
      </c>
      <c r="U3764" s="4">
        <v>4472</v>
      </c>
      <c r="V3764" s="3">
        <v>0.31765875834635604</v>
      </c>
      <c r="W3764" t="s">
        <v>84</v>
      </c>
      <c r="X3764" t="s">
        <v>42</v>
      </c>
      <c r="Y3764" t="s">
        <v>171</v>
      </c>
      <c r="Z3764">
        <v>9</v>
      </c>
      <c r="AA3764" t="s">
        <v>149</v>
      </c>
      <c r="AB3764" t="s">
        <v>95</v>
      </c>
      <c r="AC3764" t="s">
        <v>46</v>
      </c>
    </row>
    <row r="3765" spans="1:29">
      <c r="A3765" t="s">
        <v>4267</v>
      </c>
      <c r="B3765" s="2">
        <v>45258</v>
      </c>
      <c r="C3765" t="s">
        <v>737</v>
      </c>
      <c r="D3765" t="s">
        <v>31</v>
      </c>
      <c r="E3765" t="s">
        <v>119</v>
      </c>
      <c r="F3765" t="s">
        <v>70</v>
      </c>
      <c r="G3765">
        <v>47</v>
      </c>
      <c r="H3765" t="s">
        <v>99</v>
      </c>
      <c r="I3765" t="s">
        <v>99</v>
      </c>
      <c r="J3765" t="s">
        <v>100</v>
      </c>
      <c r="K3765" t="s">
        <v>214</v>
      </c>
      <c r="L3765" t="s">
        <v>112</v>
      </c>
      <c r="M3765" t="s">
        <v>92</v>
      </c>
      <c r="N3765" t="s">
        <v>93</v>
      </c>
      <c r="O3765">
        <v>6</v>
      </c>
      <c r="P3765" s="4">
        <v>3659</v>
      </c>
      <c r="Q3765" s="4">
        <v>2232</v>
      </c>
      <c r="R3765" s="3">
        <v>0.15</v>
      </c>
      <c r="S3765" s="4">
        <v>18661</v>
      </c>
      <c r="T3765" s="4">
        <v>13392</v>
      </c>
      <c r="U3765" s="4">
        <v>5269</v>
      </c>
      <c r="V3765" s="3">
        <v>0.28235357161995606</v>
      </c>
      <c r="W3765" t="s">
        <v>54</v>
      </c>
      <c r="X3765" t="s">
        <v>76</v>
      </c>
      <c r="Y3765" t="s">
        <v>56</v>
      </c>
      <c r="Z3765">
        <v>1</v>
      </c>
      <c r="AA3765" t="s">
        <v>226</v>
      </c>
      <c r="AB3765" t="s">
        <v>45</v>
      </c>
      <c r="AC3765">
        <v>3.8</v>
      </c>
    </row>
    <row r="3766" spans="1:29">
      <c r="A3766" t="s">
        <v>4268</v>
      </c>
      <c r="B3766" s="2">
        <v>45504</v>
      </c>
      <c r="C3766" t="s">
        <v>657</v>
      </c>
      <c r="D3766" t="s">
        <v>49</v>
      </c>
      <c r="E3766" t="s">
        <v>170</v>
      </c>
      <c r="F3766" t="s">
        <v>33</v>
      </c>
      <c r="G3766">
        <v>44</v>
      </c>
      <c r="H3766" t="s">
        <v>71</v>
      </c>
      <c r="I3766" t="s">
        <v>72</v>
      </c>
      <c r="J3766" t="s">
        <v>73</v>
      </c>
      <c r="K3766" t="s">
        <v>219</v>
      </c>
      <c r="L3766" t="s">
        <v>112</v>
      </c>
      <c r="M3766" t="s">
        <v>83</v>
      </c>
      <c r="N3766" t="s">
        <v>93</v>
      </c>
      <c r="O3766">
        <v>4</v>
      </c>
      <c r="P3766" s="4">
        <v>23776</v>
      </c>
      <c r="Q3766" s="4">
        <v>14028</v>
      </c>
      <c r="R3766" s="3">
        <v>0.05</v>
      </c>
      <c r="S3766" s="4">
        <v>90349</v>
      </c>
      <c r="T3766" s="4">
        <v>56112</v>
      </c>
      <c r="U3766" s="4">
        <v>34237</v>
      </c>
      <c r="V3766" s="3">
        <v>0.37894165956457737</v>
      </c>
      <c r="W3766" t="s">
        <v>84</v>
      </c>
      <c r="X3766" t="s">
        <v>76</v>
      </c>
      <c r="Y3766" t="s">
        <v>56</v>
      </c>
      <c r="Z3766">
        <v>7</v>
      </c>
      <c r="AA3766" t="s">
        <v>94</v>
      </c>
      <c r="AB3766" t="s">
        <v>132</v>
      </c>
      <c r="AC3766">
        <v>3.2</v>
      </c>
    </row>
    <row r="3767" spans="1:29">
      <c r="A3767" t="s">
        <v>4269</v>
      </c>
      <c r="B3767" s="2">
        <v>45607</v>
      </c>
      <c r="C3767" t="s">
        <v>769</v>
      </c>
      <c r="D3767" t="s">
        <v>31</v>
      </c>
      <c r="E3767" t="s">
        <v>50</v>
      </c>
      <c r="F3767" t="s">
        <v>33</v>
      </c>
      <c r="G3767">
        <v>33</v>
      </c>
      <c r="H3767" t="s">
        <v>71</v>
      </c>
      <c r="I3767" t="s">
        <v>72</v>
      </c>
      <c r="J3767" t="s">
        <v>73</v>
      </c>
      <c r="K3767" t="s">
        <v>302</v>
      </c>
      <c r="L3767" t="s">
        <v>91</v>
      </c>
      <c r="M3767" t="s">
        <v>92</v>
      </c>
      <c r="N3767" t="s">
        <v>40</v>
      </c>
      <c r="O3767">
        <v>6</v>
      </c>
      <c r="P3767" s="4">
        <v>15866</v>
      </c>
      <c r="Q3767" s="4">
        <v>12693</v>
      </c>
      <c r="R3767" s="3">
        <v>0.05</v>
      </c>
      <c r="S3767" s="4">
        <v>90436</v>
      </c>
      <c r="T3767" s="4">
        <v>76158</v>
      </c>
      <c r="U3767" s="4">
        <v>14278</v>
      </c>
      <c r="V3767" s="3">
        <v>0.15787960546684948</v>
      </c>
      <c r="W3767" t="s">
        <v>75</v>
      </c>
      <c r="X3767" t="s">
        <v>42</v>
      </c>
      <c r="Y3767" t="s">
        <v>56</v>
      </c>
      <c r="Z3767">
        <v>4</v>
      </c>
      <c r="AA3767" t="s">
        <v>185</v>
      </c>
      <c r="AB3767" t="s">
        <v>66</v>
      </c>
      <c r="AC3767">
        <v>4.8</v>
      </c>
    </row>
    <row r="3768" spans="1:29">
      <c r="A3768" t="s">
        <v>4270</v>
      </c>
      <c r="B3768" s="2">
        <v>45210</v>
      </c>
      <c r="C3768" t="s">
        <v>921</v>
      </c>
      <c r="D3768" t="s">
        <v>31</v>
      </c>
      <c r="E3768" t="s">
        <v>124</v>
      </c>
      <c r="F3768" t="s">
        <v>70</v>
      </c>
      <c r="G3768">
        <v>38</v>
      </c>
      <c r="H3768" t="s">
        <v>71</v>
      </c>
      <c r="I3768" t="s">
        <v>72</v>
      </c>
      <c r="J3768" t="s">
        <v>73</v>
      </c>
      <c r="K3768" t="s">
        <v>166</v>
      </c>
      <c r="L3768" t="s">
        <v>101</v>
      </c>
      <c r="M3768" t="s">
        <v>107</v>
      </c>
      <c r="N3768" t="s">
        <v>64</v>
      </c>
      <c r="O3768">
        <v>8</v>
      </c>
      <c r="P3768" s="4">
        <v>19447</v>
      </c>
      <c r="Q3768" s="4">
        <v>12252</v>
      </c>
      <c r="R3768" s="3">
        <v>0.15</v>
      </c>
      <c r="S3768" s="4">
        <v>132240</v>
      </c>
      <c r="T3768" s="4">
        <v>98016</v>
      </c>
      <c r="U3768" s="4">
        <v>34224</v>
      </c>
      <c r="V3768" s="3">
        <v>0.25880217785843918</v>
      </c>
      <c r="W3768" t="s">
        <v>84</v>
      </c>
      <c r="X3768" t="s">
        <v>76</v>
      </c>
      <c r="Y3768" t="s">
        <v>171</v>
      </c>
      <c r="Z3768">
        <v>8</v>
      </c>
      <c r="AA3768" t="s">
        <v>65</v>
      </c>
      <c r="AB3768" t="s">
        <v>194</v>
      </c>
      <c r="AC3768" t="s">
        <v>46</v>
      </c>
    </row>
    <row r="3769" spans="1:29">
      <c r="A3769" t="s">
        <v>4271</v>
      </c>
      <c r="B3769" s="2">
        <v>45213</v>
      </c>
      <c r="C3769" t="s">
        <v>1026</v>
      </c>
      <c r="D3769" t="s">
        <v>31</v>
      </c>
      <c r="E3769" t="s">
        <v>188</v>
      </c>
      <c r="F3769" t="s">
        <v>33</v>
      </c>
      <c r="G3769">
        <v>55</v>
      </c>
      <c r="H3769" t="s">
        <v>80</v>
      </c>
      <c r="I3769" t="s">
        <v>81</v>
      </c>
      <c r="J3769" t="s">
        <v>82</v>
      </c>
      <c r="K3769" t="s">
        <v>90</v>
      </c>
      <c r="L3769" t="s">
        <v>137</v>
      </c>
      <c r="M3769" t="s">
        <v>39</v>
      </c>
      <c r="N3769" t="s">
        <v>113</v>
      </c>
      <c r="O3769">
        <v>3</v>
      </c>
      <c r="P3769" s="4">
        <v>12905</v>
      </c>
      <c r="Q3769" s="4">
        <v>7356</v>
      </c>
      <c r="R3769" s="3">
        <v>0</v>
      </c>
      <c r="S3769" s="4">
        <v>38715</v>
      </c>
      <c r="T3769" s="4">
        <v>22068</v>
      </c>
      <c r="U3769" s="4">
        <v>16647</v>
      </c>
      <c r="V3769" s="3">
        <v>0.42998837659821776</v>
      </c>
      <c r="W3769" t="s">
        <v>84</v>
      </c>
      <c r="X3769" t="s">
        <v>42</v>
      </c>
      <c r="Y3769" t="s">
        <v>56</v>
      </c>
      <c r="Z3769">
        <v>3</v>
      </c>
      <c r="AA3769" t="s">
        <v>163</v>
      </c>
      <c r="AB3769" t="s">
        <v>150</v>
      </c>
      <c r="AC3769">
        <v>4.3</v>
      </c>
    </row>
    <row r="3770" spans="1:29">
      <c r="A3770" t="s">
        <v>4272</v>
      </c>
      <c r="B3770" s="2">
        <v>45090</v>
      </c>
      <c r="C3770" t="s">
        <v>673</v>
      </c>
      <c r="D3770" t="s">
        <v>31</v>
      </c>
      <c r="E3770" t="s">
        <v>69</v>
      </c>
      <c r="F3770" t="s">
        <v>70</v>
      </c>
      <c r="G3770">
        <v>26</v>
      </c>
      <c r="H3770" t="s">
        <v>105</v>
      </c>
      <c r="I3770" t="s">
        <v>89</v>
      </c>
      <c r="J3770" t="s">
        <v>82</v>
      </c>
      <c r="K3770" t="s">
        <v>225</v>
      </c>
      <c r="L3770" t="s">
        <v>112</v>
      </c>
      <c r="M3770" t="s">
        <v>107</v>
      </c>
      <c r="N3770" t="s">
        <v>126</v>
      </c>
      <c r="O3770">
        <v>8</v>
      </c>
      <c r="P3770" s="4">
        <v>23162</v>
      </c>
      <c r="Q3770" s="4">
        <v>14129</v>
      </c>
      <c r="R3770" s="3">
        <v>0.1</v>
      </c>
      <c r="S3770" s="4">
        <v>166766</v>
      </c>
      <c r="T3770" s="4">
        <v>113032</v>
      </c>
      <c r="U3770" s="4">
        <v>53734</v>
      </c>
      <c r="V3770" s="3">
        <v>0.32221196167084415</v>
      </c>
      <c r="W3770" t="s">
        <v>75</v>
      </c>
      <c r="X3770" t="s">
        <v>42</v>
      </c>
      <c r="Y3770" t="s">
        <v>156</v>
      </c>
      <c r="Z3770">
        <v>0</v>
      </c>
      <c r="AA3770" t="s">
        <v>44</v>
      </c>
      <c r="AB3770" t="s">
        <v>45</v>
      </c>
      <c r="AC3770">
        <v>2.2999999999999998</v>
      </c>
    </row>
    <row r="3771" spans="1:29">
      <c r="A3771" t="s">
        <v>4273</v>
      </c>
      <c r="B3771" s="2">
        <v>45145</v>
      </c>
      <c r="C3771" t="s">
        <v>1008</v>
      </c>
      <c r="D3771" t="s">
        <v>31</v>
      </c>
      <c r="E3771" t="s">
        <v>60</v>
      </c>
      <c r="F3771" t="s">
        <v>70</v>
      </c>
      <c r="G3771">
        <v>53</v>
      </c>
      <c r="H3771" t="s">
        <v>71</v>
      </c>
      <c r="I3771" t="s">
        <v>72</v>
      </c>
      <c r="J3771" t="s">
        <v>73</v>
      </c>
      <c r="K3771" t="s">
        <v>291</v>
      </c>
      <c r="L3771" t="s">
        <v>131</v>
      </c>
      <c r="M3771" t="s">
        <v>63</v>
      </c>
      <c r="N3771" t="s">
        <v>113</v>
      </c>
      <c r="O3771">
        <v>6</v>
      </c>
      <c r="P3771" s="4">
        <v>24689</v>
      </c>
      <c r="Q3771" s="4">
        <v>14567</v>
      </c>
      <c r="R3771" s="3">
        <v>0.15</v>
      </c>
      <c r="S3771" s="4">
        <v>125914</v>
      </c>
      <c r="T3771" s="4">
        <v>87402</v>
      </c>
      <c r="U3771" s="4">
        <v>38512</v>
      </c>
      <c r="V3771" s="3">
        <v>0.30585955493432027</v>
      </c>
      <c r="W3771" t="s">
        <v>41</v>
      </c>
      <c r="X3771" t="s">
        <v>55</v>
      </c>
      <c r="Y3771" t="s">
        <v>56</v>
      </c>
      <c r="Z3771">
        <v>4</v>
      </c>
      <c r="AA3771" t="s">
        <v>108</v>
      </c>
      <c r="AB3771" t="s">
        <v>95</v>
      </c>
      <c r="AC3771">
        <v>3.9</v>
      </c>
    </row>
    <row r="3772" spans="1:29">
      <c r="A3772" t="s">
        <v>4274</v>
      </c>
      <c r="B3772" s="2">
        <v>45417</v>
      </c>
      <c r="C3772" t="s">
        <v>429</v>
      </c>
      <c r="D3772" t="s">
        <v>49</v>
      </c>
      <c r="E3772" t="s">
        <v>119</v>
      </c>
      <c r="F3772" t="s">
        <v>70</v>
      </c>
      <c r="G3772">
        <v>22</v>
      </c>
      <c r="H3772" t="s">
        <v>80</v>
      </c>
      <c r="I3772" t="s">
        <v>81</v>
      </c>
      <c r="J3772" t="s">
        <v>82</v>
      </c>
      <c r="K3772" t="s">
        <v>219</v>
      </c>
      <c r="L3772" t="s">
        <v>52</v>
      </c>
      <c r="M3772" t="s">
        <v>92</v>
      </c>
      <c r="N3772" t="s">
        <v>40</v>
      </c>
      <c r="O3772">
        <v>8</v>
      </c>
      <c r="P3772" s="4">
        <v>13338</v>
      </c>
      <c r="Q3772" s="4">
        <v>8936</v>
      </c>
      <c r="R3772" s="3">
        <v>0.1</v>
      </c>
      <c r="S3772" s="4">
        <v>96034</v>
      </c>
      <c r="T3772" s="4">
        <v>71488</v>
      </c>
      <c r="U3772" s="4">
        <v>24546</v>
      </c>
      <c r="V3772" s="3">
        <v>0.25559697607097487</v>
      </c>
      <c r="W3772" t="s">
        <v>75</v>
      </c>
      <c r="X3772" t="s">
        <v>55</v>
      </c>
      <c r="Y3772" t="s">
        <v>56</v>
      </c>
      <c r="Z3772">
        <v>7</v>
      </c>
      <c r="AA3772" t="s">
        <v>108</v>
      </c>
      <c r="AB3772" t="s">
        <v>121</v>
      </c>
      <c r="AC3772">
        <v>4.5999999999999996</v>
      </c>
    </row>
    <row r="3773" spans="1:29">
      <c r="A3773" t="s">
        <v>4275</v>
      </c>
      <c r="B3773" s="2">
        <v>45148</v>
      </c>
      <c r="C3773" t="s">
        <v>716</v>
      </c>
      <c r="D3773" t="s">
        <v>31</v>
      </c>
      <c r="E3773" t="s">
        <v>124</v>
      </c>
      <c r="F3773" t="s">
        <v>70</v>
      </c>
      <c r="G3773">
        <v>33</v>
      </c>
      <c r="H3773" t="s">
        <v>71</v>
      </c>
      <c r="I3773" t="s">
        <v>72</v>
      </c>
      <c r="J3773" t="s">
        <v>73</v>
      </c>
      <c r="K3773" t="s">
        <v>219</v>
      </c>
      <c r="L3773" t="s">
        <v>131</v>
      </c>
      <c r="M3773" t="s">
        <v>107</v>
      </c>
      <c r="N3773" t="s">
        <v>64</v>
      </c>
      <c r="O3773">
        <v>3</v>
      </c>
      <c r="P3773" s="4">
        <v>15854</v>
      </c>
      <c r="Q3773" s="4">
        <v>12049</v>
      </c>
      <c r="R3773" s="3">
        <v>0</v>
      </c>
      <c r="S3773" s="4">
        <v>47562</v>
      </c>
      <c r="T3773" s="4">
        <v>36147</v>
      </c>
      <c r="U3773" s="4">
        <v>11415</v>
      </c>
      <c r="V3773" s="3">
        <v>0.24000252302258104</v>
      </c>
      <c r="W3773" t="s">
        <v>75</v>
      </c>
      <c r="X3773" t="s">
        <v>42</v>
      </c>
      <c r="Y3773" t="s">
        <v>171</v>
      </c>
      <c r="Z3773">
        <v>8</v>
      </c>
      <c r="AA3773" t="s">
        <v>108</v>
      </c>
      <c r="AB3773" t="s">
        <v>150</v>
      </c>
      <c r="AC3773" t="s">
        <v>46</v>
      </c>
    </row>
    <row r="3774" spans="1:29">
      <c r="A3774" t="s">
        <v>4276</v>
      </c>
      <c r="B3774" s="2">
        <v>45082</v>
      </c>
      <c r="C3774" t="s">
        <v>930</v>
      </c>
      <c r="D3774" t="s">
        <v>31</v>
      </c>
      <c r="E3774" t="s">
        <v>124</v>
      </c>
      <c r="F3774" t="s">
        <v>70</v>
      </c>
      <c r="G3774">
        <v>50</v>
      </c>
      <c r="H3774" t="s">
        <v>105</v>
      </c>
      <c r="I3774" t="s">
        <v>89</v>
      </c>
      <c r="J3774" t="s">
        <v>82</v>
      </c>
      <c r="K3774" t="s">
        <v>291</v>
      </c>
      <c r="L3774" t="s">
        <v>62</v>
      </c>
      <c r="M3774" t="s">
        <v>39</v>
      </c>
      <c r="N3774" t="s">
        <v>126</v>
      </c>
      <c r="O3774">
        <v>8</v>
      </c>
      <c r="P3774" s="4">
        <v>16790</v>
      </c>
      <c r="Q3774" s="4">
        <v>10410</v>
      </c>
      <c r="R3774" s="3">
        <v>0.2</v>
      </c>
      <c r="S3774" s="4">
        <v>107456</v>
      </c>
      <c r="T3774" s="4">
        <v>83280</v>
      </c>
      <c r="U3774" s="4">
        <v>24176</v>
      </c>
      <c r="V3774" s="3">
        <v>0.22498511018463371</v>
      </c>
      <c r="W3774" t="s">
        <v>84</v>
      </c>
      <c r="X3774" t="s">
        <v>55</v>
      </c>
      <c r="Y3774" t="s">
        <v>56</v>
      </c>
      <c r="Z3774">
        <v>7</v>
      </c>
      <c r="AA3774" t="s">
        <v>185</v>
      </c>
      <c r="AB3774" t="s">
        <v>194</v>
      </c>
      <c r="AC3774">
        <v>3.8</v>
      </c>
    </row>
    <row r="3775" spans="1:29">
      <c r="A3775" t="s">
        <v>4277</v>
      </c>
      <c r="B3775" s="2">
        <v>45300</v>
      </c>
      <c r="C3775" t="s">
        <v>592</v>
      </c>
      <c r="D3775" t="s">
        <v>31</v>
      </c>
      <c r="E3775" t="s">
        <v>170</v>
      </c>
      <c r="F3775" t="s">
        <v>33</v>
      </c>
      <c r="G3775">
        <v>28</v>
      </c>
      <c r="H3775" t="s">
        <v>71</v>
      </c>
      <c r="I3775" t="s">
        <v>72</v>
      </c>
      <c r="J3775" t="s">
        <v>73</v>
      </c>
      <c r="K3775" t="s">
        <v>37</v>
      </c>
      <c r="L3775" t="s">
        <v>91</v>
      </c>
      <c r="M3775" t="s">
        <v>63</v>
      </c>
      <c r="N3775" t="s">
        <v>113</v>
      </c>
      <c r="O3775">
        <v>3</v>
      </c>
      <c r="P3775" s="4">
        <v>17942</v>
      </c>
      <c r="Q3775" s="4">
        <v>12918</v>
      </c>
      <c r="R3775" s="3">
        <v>0.2</v>
      </c>
      <c r="S3775" s="4">
        <v>43061</v>
      </c>
      <c r="T3775" s="4">
        <v>38754</v>
      </c>
      <c r="U3775" s="4">
        <v>4307</v>
      </c>
      <c r="V3775" s="3">
        <v>0.10002090058289403</v>
      </c>
      <c r="W3775" t="s">
        <v>75</v>
      </c>
      <c r="X3775" t="s">
        <v>42</v>
      </c>
      <c r="Y3775" t="s">
        <v>56</v>
      </c>
      <c r="Z3775">
        <v>3</v>
      </c>
      <c r="AA3775" t="s">
        <v>44</v>
      </c>
      <c r="AB3775" t="s">
        <v>66</v>
      </c>
      <c r="AC3775">
        <v>3</v>
      </c>
    </row>
    <row r="3776" spans="1:29">
      <c r="A3776" t="s">
        <v>4278</v>
      </c>
      <c r="B3776" s="2">
        <v>45003</v>
      </c>
      <c r="C3776" t="s">
        <v>396</v>
      </c>
      <c r="D3776" t="s">
        <v>49</v>
      </c>
      <c r="E3776" t="s">
        <v>129</v>
      </c>
      <c r="F3776" t="s">
        <v>33</v>
      </c>
      <c r="G3776">
        <v>33</v>
      </c>
      <c r="H3776" t="s">
        <v>153</v>
      </c>
      <c r="I3776" t="s">
        <v>154</v>
      </c>
      <c r="J3776" t="s">
        <v>36</v>
      </c>
      <c r="K3776" t="s">
        <v>179</v>
      </c>
      <c r="L3776" t="s">
        <v>101</v>
      </c>
      <c r="M3776" t="s">
        <v>107</v>
      </c>
      <c r="N3776" t="s">
        <v>93</v>
      </c>
      <c r="O3776">
        <v>1</v>
      </c>
      <c r="P3776" s="4">
        <v>22474</v>
      </c>
      <c r="Q3776" s="4">
        <v>15507</v>
      </c>
      <c r="R3776" s="3">
        <v>0.05</v>
      </c>
      <c r="S3776" s="4">
        <v>21350</v>
      </c>
      <c r="T3776" s="4">
        <v>15507</v>
      </c>
      <c r="U3776" s="4">
        <v>5843</v>
      </c>
      <c r="V3776" s="3">
        <v>0.27367681498829038</v>
      </c>
      <c r="W3776" t="s">
        <v>41</v>
      </c>
      <c r="X3776" t="s">
        <v>55</v>
      </c>
      <c r="Y3776" t="s">
        <v>56</v>
      </c>
      <c r="Z3776">
        <v>1</v>
      </c>
      <c r="AA3776" t="s">
        <v>220</v>
      </c>
      <c r="AB3776" t="s">
        <v>66</v>
      </c>
      <c r="AC3776">
        <v>4.3</v>
      </c>
    </row>
    <row r="3777" spans="1:29">
      <c r="A3777" t="s">
        <v>4279</v>
      </c>
      <c r="B3777" s="2">
        <v>45493</v>
      </c>
      <c r="C3777" t="s">
        <v>1307</v>
      </c>
      <c r="D3777" t="s">
        <v>31</v>
      </c>
      <c r="E3777" t="s">
        <v>111</v>
      </c>
      <c r="F3777" t="s">
        <v>70</v>
      </c>
      <c r="G3777">
        <v>53</v>
      </c>
      <c r="H3777" t="s">
        <v>71</v>
      </c>
      <c r="I3777" t="s">
        <v>72</v>
      </c>
      <c r="J3777" t="s">
        <v>73</v>
      </c>
      <c r="K3777" t="s">
        <v>326</v>
      </c>
      <c r="L3777" t="s">
        <v>52</v>
      </c>
      <c r="M3777" t="s">
        <v>83</v>
      </c>
      <c r="N3777" t="s">
        <v>53</v>
      </c>
      <c r="O3777">
        <v>4</v>
      </c>
      <c r="P3777" s="4">
        <v>22353</v>
      </c>
      <c r="Q3777" s="4">
        <v>15424</v>
      </c>
      <c r="R3777" s="3">
        <v>0.2</v>
      </c>
      <c r="S3777" s="4">
        <v>71530</v>
      </c>
      <c r="T3777" s="4">
        <v>61696</v>
      </c>
      <c r="U3777" s="4">
        <v>9834</v>
      </c>
      <c r="V3777" s="3">
        <v>0.13748077729623934</v>
      </c>
      <c r="W3777" t="s">
        <v>54</v>
      </c>
      <c r="X3777" t="s">
        <v>55</v>
      </c>
      <c r="Y3777" t="s">
        <v>56</v>
      </c>
      <c r="Z3777">
        <v>6</v>
      </c>
      <c r="AA3777" t="s">
        <v>44</v>
      </c>
      <c r="AB3777" t="s">
        <v>66</v>
      </c>
      <c r="AC3777">
        <v>3.6</v>
      </c>
    </row>
    <row r="3778" spans="1:29">
      <c r="A3778" t="s">
        <v>4280</v>
      </c>
      <c r="B3778" s="2">
        <v>45232</v>
      </c>
      <c r="C3778" t="s">
        <v>837</v>
      </c>
      <c r="D3778" t="s">
        <v>31</v>
      </c>
      <c r="E3778" t="s">
        <v>188</v>
      </c>
      <c r="F3778" t="s">
        <v>33</v>
      </c>
      <c r="G3778">
        <v>27</v>
      </c>
      <c r="H3778" t="s">
        <v>99</v>
      </c>
      <c r="I3778" t="s">
        <v>99</v>
      </c>
      <c r="J3778" t="s">
        <v>100</v>
      </c>
      <c r="K3778" t="s">
        <v>90</v>
      </c>
      <c r="L3778" t="s">
        <v>142</v>
      </c>
      <c r="M3778" t="s">
        <v>92</v>
      </c>
      <c r="N3778" t="s">
        <v>53</v>
      </c>
      <c r="O3778">
        <v>6</v>
      </c>
      <c r="P3778" s="4">
        <v>19683</v>
      </c>
      <c r="Q3778" s="4">
        <v>11613</v>
      </c>
      <c r="R3778" s="3">
        <v>0.1</v>
      </c>
      <c r="S3778" s="4">
        <v>106288</v>
      </c>
      <c r="T3778" s="4">
        <v>69678</v>
      </c>
      <c r="U3778" s="4">
        <v>36610</v>
      </c>
      <c r="V3778" s="3">
        <v>0.34444151738672285</v>
      </c>
      <c r="W3778" t="s">
        <v>84</v>
      </c>
      <c r="X3778" t="s">
        <v>76</v>
      </c>
      <c r="Y3778" t="s">
        <v>171</v>
      </c>
      <c r="Z3778">
        <v>6</v>
      </c>
      <c r="AA3778" t="s">
        <v>102</v>
      </c>
      <c r="AB3778" t="s">
        <v>95</v>
      </c>
      <c r="AC3778" t="s">
        <v>46</v>
      </c>
    </row>
    <row r="3779" spans="1:29">
      <c r="A3779" t="s">
        <v>4281</v>
      </c>
      <c r="B3779" s="2">
        <v>45165</v>
      </c>
      <c r="C3779" t="s">
        <v>304</v>
      </c>
      <c r="D3779" t="s">
        <v>49</v>
      </c>
      <c r="E3779" t="s">
        <v>32</v>
      </c>
      <c r="F3779" t="s">
        <v>33</v>
      </c>
      <c r="G3779">
        <v>32</v>
      </c>
      <c r="H3779" t="s">
        <v>71</v>
      </c>
      <c r="I3779" t="s">
        <v>72</v>
      </c>
      <c r="J3779" t="s">
        <v>73</v>
      </c>
      <c r="K3779" t="s">
        <v>269</v>
      </c>
      <c r="L3779" t="s">
        <v>52</v>
      </c>
      <c r="M3779" t="s">
        <v>107</v>
      </c>
      <c r="N3779" t="s">
        <v>64</v>
      </c>
      <c r="O3779">
        <v>2</v>
      </c>
      <c r="P3779" s="4">
        <v>8061</v>
      </c>
      <c r="Q3779" s="4">
        <v>5159</v>
      </c>
      <c r="R3779" s="3">
        <v>0.1</v>
      </c>
      <c r="S3779" s="4">
        <v>14510</v>
      </c>
      <c r="T3779" s="4">
        <v>10318</v>
      </c>
      <c r="U3779" s="4">
        <v>4192</v>
      </c>
      <c r="V3779" s="3">
        <v>0.28890420399724326</v>
      </c>
      <c r="W3779" t="s">
        <v>54</v>
      </c>
      <c r="X3779" t="s">
        <v>42</v>
      </c>
      <c r="Y3779" t="s">
        <v>56</v>
      </c>
      <c r="Z3779">
        <v>7</v>
      </c>
      <c r="AA3779" t="s">
        <v>143</v>
      </c>
      <c r="AB3779" t="s">
        <v>132</v>
      </c>
      <c r="AC3779">
        <v>3.8</v>
      </c>
    </row>
    <row r="3780" spans="1:29">
      <c r="A3780" t="s">
        <v>4282</v>
      </c>
      <c r="B3780" s="2">
        <v>45157</v>
      </c>
      <c r="C3780" t="s">
        <v>811</v>
      </c>
      <c r="D3780" t="s">
        <v>31</v>
      </c>
      <c r="E3780" t="s">
        <v>98</v>
      </c>
      <c r="F3780" t="s">
        <v>70</v>
      </c>
      <c r="G3780">
        <v>60</v>
      </c>
      <c r="H3780" t="s">
        <v>99</v>
      </c>
      <c r="I3780" t="s">
        <v>99</v>
      </c>
      <c r="J3780" t="s">
        <v>100</v>
      </c>
      <c r="K3780" t="s">
        <v>162</v>
      </c>
      <c r="L3780" t="s">
        <v>155</v>
      </c>
      <c r="M3780" t="s">
        <v>83</v>
      </c>
      <c r="N3780" t="s">
        <v>113</v>
      </c>
      <c r="O3780">
        <v>7</v>
      </c>
      <c r="P3780" s="4">
        <v>11388</v>
      </c>
      <c r="Q3780" s="4">
        <v>8541</v>
      </c>
      <c r="R3780" s="3">
        <v>0</v>
      </c>
      <c r="S3780" s="4">
        <v>79716</v>
      </c>
      <c r="T3780" s="4">
        <v>59787</v>
      </c>
      <c r="U3780" s="4">
        <v>19929</v>
      </c>
      <c r="V3780" s="3">
        <v>0.25</v>
      </c>
      <c r="W3780" t="s">
        <v>84</v>
      </c>
      <c r="X3780" t="s">
        <v>55</v>
      </c>
      <c r="Y3780" t="s">
        <v>56</v>
      </c>
      <c r="Z3780">
        <v>1</v>
      </c>
      <c r="AA3780" t="s">
        <v>229</v>
      </c>
      <c r="AB3780" t="s">
        <v>194</v>
      </c>
      <c r="AC3780">
        <v>4.5</v>
      </c>
    </row>
    <row r="3781" spans="1:29">
      <c r="A3781" t="s">
        <v>4283</v>
      </c>
      <c r="B3781" s="2">
        <v>45548</v>
      </c>
      <c r="C3781" t="s">
        <v>198</v>
      </c>
      <c r="D3781" t="s">
        <v>49</v>
      </c>
      <c r="E3781" t="s">
        <v>111</v>
      </c>
      <c r="F3781" t="s">
        <v>70</v>
      </c>
      <c r="G3781">
        <v>47</v>
      </c>
      <c r="H3781" t="s">
        <v>34</v>
      </c>
      <c r="I3781" t="s">
        <v>35</v>
      </c>
      <c r="J3781" t="s">
        <v>36</v>
      </c>
      <c r="K3781" t="s">
        <v>120</v>
      </c>
      <c r="L3781" t="s">
        <v>91</v>
      </c>
      <c r="M3781" t="s">
        <v>83</v>
      </c>
      <c r="N3781" t="s">
        <v>40</v>
      </c>
      <c r="O3781">
        <v>7</v>
      </c>
      <c r="P3781" s="4">
        <v>23019</v>
      </c>
      <c r="Q3781" s="4">
        <v>15653</v>
      </c>
      <c r="R3781" s="3">
        <v>0.15</v>
      </c>
      <c r="S3781" s="4">
        <v>136963</v>
      </c>
      <c r="T3781" s="4">
        <v>109571</v>
      </c>
      <c r="U3781" s="4">
        <v>27392</v>
      </c>
      <c r="V3781" s="3">
        <v>0.19999561925483525</v>
      </c>
      <c r="W3781" t="s">
        <v>84</v>
      </c>
      <c r="X3781" t="s">
        <v>55</v>
      </c>
      <c r="Y3781" t="s">
        <v>56</v>
      </c>
      <c r="Z3781">
        <v>6</v>
      </c>
      <c r="AA3781" t="s">
        <v>65</v>
      </c>
      <c r="AB3781" t="s">
        <v>66</v>
      </c>
      <c r="AC3781">
        <v>4.7</v>
      </c>
    </row>
    <row r="3782" spans="1:29">
      <c r="A3782" t="s">
        <v>4284</v>
      </c>
      <c r="B3782" s="2">
        <v>45450</v>
      </c>
      <c r="C3782" t="s">
        <v>661</v>
      </c>
      <c r="D3782" t="s">
        <v>31</v>
      </c>
      <c r="E3782" t="s">
        <v>50</v>
      </c>
      <c r="F3782" t="s">
        <v>33</v>
      </c>
      <c r="G3782">
        <v>25</v>
      </c>
      <c r="H3782" t="s">
        <v>153</v>
      </c>
      <c r="I3782" t="s">
        <v>154</v>
      </c>
      <c r="J3782" t="s">
        <v>36</v>
      </c>
      <c r="K3782" t="s">
        <v>74</v>
      </c>
      <c r="L3782" t="s">
        <v>131</v>
      </c>
      <c r="M3782" t="s">
        <v>39</v>
      </c>
      <c r="N3782" t="s">
        <v>53</v>
      </c>
      <c r="O3782">
        <v>5</v>
      </c>
      <c r="P3782" s="4">
        <v>23789</v>
      </c>
      <c r="Q3782" s="4">
        <v>16890</v>
      </c>
      <c r="R3782" s="3">
        <v>0</v>
      </c>
      <c r="S3782" s="4">
        <v>118945</v>
      </c>
      <c r="T3782" s="4">
        <v>84450</v>
      </c>
      <c r="U3782" s="4">
        <v>34495</v>
      </c>
      <c r="V3782" s="3">
        <v>0.29000798688469459</v>
      </c>
      <c r="W3782" t="s">
        <v>84</v>
      </c>
      <c r="X3782" t="s">
        <v>55</v>
      </c>
      <c r="Y3782" t="s">
        <v>156</v>
      </c>
      <c r="Z3782">
        <v>0</v>
      </c>
      <c r="AA3782" t="s">
        <v>77</v>
      </c>
      <c r="AB3782" t="s">
        <v>189</v>
      </c>
      <c r="AC3782">
        <v>1.8</v>
      </c>
    </row>
    <row r="3783" spans="1:29">
      <c r="A3783" t="s">
        <v>4285</v>
      </c>
      <c r="B3783" s="2">
        <v>45549</v>
      </c>
      <c r="C3783" t="s">
        <v>161</v>
      </c>
      <c r="D3783" t="s">
        <v>31</v>
      </c>
      <c r="E3783" t="s">
        <v>188</v>
      </c>
      <c r="F3783" t="s">
        <v>33</v>
      </c>
      <c r="G3783">
        <v>36</v>
      </c>
      <c r="H3783" t="s">
        <v>71</v>
      </c>
      <c r="I3783" t="s">
        <v>72</v>
      </c>
      <c r="J3783" t="s">
        <v>73</v>
      </c>
      <c r="K3783" t="s">
        <v>148</v>
      </c>
      <c r="L3783" t="s">
        <v>142</v>
      </c>
      <c r="M3783" t="s">
        <v>107</v>
      </c>
      <c r="N3783" t="s">
        <v>40</v>
      </c>
      <c r="O3783">
        <v>4</v>
      </c>
      <c r="P3783" s="4">
        <v>13099</v>
      </c>
      <c r="Q3783" s="4">
        <v>7990</v>
      </c>
      <c r="R3783" s="3">
        <v>0.05</v>
      </c>
      <c r="S3783" s="4">
        <v>49776</v>
      </c>
      <c r="T3783" s="4">
        <v>31960</v>
      </c>
      <c r="U3783" s="4">
        <v>17816</v>
      </c>
      <c r="V3783" s="3">
        <v>0.35792349726775957</v>
      </c>
      <c r="W3783" t="s">
        <v>84</v>
      </c>
      <c r="X3783" t="s">
        <v>42</v>
      </c>
      <c r="Y3783" t="s">
        <v>56</v>
      </c>
      <c r="Z3783">
        <v>1</v>
      </c>
      <c r="AA3783" t="s">
        <v>143</v>
      </c>
      <c r="AB3783" t="s">
        <v>150</v>
      </c>
      <c r="AC3783">
        <v>3.4</v>
      </c>
    </row>
    <row r="3784" spans="1:29">
      <c r="A3784" t="s">
        <v>4286</v>
      </c>
      <c r="B3784" s="2">
        <v>45073</v>
      </c>
      <c r="C3784" t="s">
        <v>562</v>
      </c>
      <c r="D3784" t="s">
        <v>49</v>
      </c>
      <c r="E3784" t="s">
        <v>50</v>
      </c>
      <c r="F3784" t="s">
        <v>33</v>
      </c>
      <c r="G3784">
        <v>48</v>
      </c>
      <c r="H3784" t="s">
        <v>34</v>
      </c>
      <c r="I3784" t="s">
        <v>35</v>
      </c>
      <c r="J3784" t="s">
        <v>36</v>
      </c>
      <c r="K3784" t="s">
        <v>323</v>
      </c>
      <c r="L3784" t="s">
        <v>52</v>
      </c>
      <c r="M3784" t="s">
        <v>92</v>
      </c>
      <c r="N3784" t="s">
        <v>113</v>
      </c>
      <c r="O3784">
        <v>6</v>
      </c>
      <c r="P3784" s="4">
        <v>15814</v>
      </c>
      <c r="Q3784" s="4">
        <v>11544</v>
      </c>
      <c r="R3784" s="3">
        <v>0.2</v>
      </c>
      <c r="S3784" s="4">
        <v>75907</v>
      </c>
      <c r="T3784" s="4">
        <v>69264</v>
      </c>
      <c r="U3784" s="4">
        <v>6643</v>
      </c>
      <c r="V3784" s="3">
        <v>8.7514985442712787E-2</v>
      </c>
      <c r="W3784" t="s">
        <v>41</v>
      </c>
      <c r="X3784" t="s">
        <v>55</v>
      </c>
      <c r="Y3784" t="s">
        <v>56</v>
      </c>
      <c r="Z3784">
        <v>7</v>
      </c>
      <c r="AA3784" t="s">
        <v>44</v>
      </c>
      <c r="AB3784" t="s">
        <v>45</v>
      </c>
      <c r="AC3784">
        <v>4.3</v>
      </c>
    </row>
    <row r="3785" spans="1:29">
      <c r="A3785" t="s">
        <v>4287</v>
      </c>
      <c r="B3785" s="2">
        <v>44956</v>
      </c>
      <c r="C3785" t="s">
        <v>676</v>
      </c>
      <c r="D3785" t="s">
        <v>31</v>
      </c>
      <c r="E3785" t="s">
        <v>69</v>
      </c>
      <c r="F3785" t="s">
        <v>70</v>
      </c>
      <c r="G3785">
        <v>37</v>
      </c>
      <c r="H3785" t="s">
        <v>80</v>
      </c>
      <c r="I3785" t="s">
        <v>81</v>
      </c>
      <c r="J3785" t="s">
        <v>82</v>
      </c>
      <c r="K3785" t="s">
        <v>179</v>
      </c>
      <c r="L3785" t="s">
        <v>112</v>
      </c>
      <c r="M3785" t="s">
        <v>39</v>
      </c>
      <c r="N3785" t="s">
        <v>64</v>
      </c>
      <c r="O3785">
        <v>7</v>
      </c>
      <c r="P3785" s="4">
        <v>20007</v>
      </c>
      <c r="Q3785" s="4">
        <v>13205</v>
      </c>
      <c r="R3785" s="3">
        <v>0.2</v>
      </c>
      <c r="S3785" s="4">
        <v>112039</v>
      </c>
      <c r="T3785" s="4">
        <v>92435</v>
      </c>
      <c r="U3785" s="4">
        <v>19604</v>
      </c>
      <c r="V3785" s="3">
        <v>0.1749747855657405</v>
      </c>
      <c r="W3785" t="s">
        <v>84</v>
      </c>
      <c r="X3785" t="s">
        <v>42</v>
      </c>
      <c r="Y3785" t="s">
        <v>56</v>
      </c>
      <c r="Z3785">
        <v>7</v>
      </c>
      <c r="AA3785" t="s">
        <v>143</v>
      </c>
      <c r="AB3785" t="s">
        <v>132</v>
      </c>
      <c r="AC3785">
        <v>3</v>
      </c>
    </row>
    <row r="3786" spans="1:29">
      <c r="A3786" t="s">
        <v>4288</v>
      </c>
      <c r="B3786" s="2">
        <v>45034</v>
      </c>
      <c r="C3786" t="s">
        <v>982</v>
      </c>
      <c r="D3786" t="s">
        <v>31</v>
      </c>
      <c r="E3786" t="s">
        <v>98</v>
      </c>
      <c r="F3786" t="s">
        <v>70</v>
      </c>
      <c r="G3786">
        <v>39</v>
      </c>
      <c r="H3786" t="s">
        <v>34</v>
      </c>
      <c r="I3786" t="s">
        <v>35</v>
      </c>
      <c r="J3786" t="s">
        <v>36</v>
      </c>
      <c r="K3786" t="s">
        <v>323</v>
      </c>
      <c r="L3786" t="s">
        <v>131</v>
      </c>
      <c r="M3786" t="s">
        <v>107</v>
      </c>
      <c r="N3786" t="s">
        <v>40</v>
      </c>
      <c r="O3786">
        <v>2</v>
      </c>
      <c r="P3786" s="4">
        <v>18712</v>
      </c>
      <c r="Q3786" s="4">
        <v>13847</v>
      </c>
      <c r="R3786" s="3">
        <v>0.2</v>
      </c>
      <c r="S3786" s="4">
        <v>29939</v>
      </c>
      <c r="T3786" s="4">
        <v>27694</v>
      </c>
      <c r="U3786" s="4">
        <v>2245</v>
      </c>
      <c r="V3786" s="3">
        <v>7.4985804469087147E-2</v>
      </c>
      <c r="W3786" t="s">
        <v>54</v>
      </c>
      <c r="X3786" t="s">
        <v>55</v>
      </c>
      <c r="Y3786" t="s">
        <v>56</v>
      </c>
      <c r="Z3786">
        <v>4</v>
      </c>
      <c r="AA3786" t="s">
        <v>65</v>
      </c>
      <c r="AB3786" t="s">
        <v>121</v>
      </c>
      <c r="AC3786">
        <v>3.4</v>
      </c>
    </row>
    <row r="3787" spans="1:29">
      <c r="A3787" t="s">
        <v>4289</v>
      </c>
      <c r="B3787" s="2">
        <v>45498</v>
      </c>
      <c r="C3787" t="s">
        <v>1541</v>
      </c>
      <c r="D3787" t="s">
        <v>31</v>
      </c>
      <c r="E3787" t="s">
        <v>119</v>
      </c>
      <c r="F3787" t="s">
        <v>70</v>
      </c>
      <c r="G3787">
        <v>36</v>
      </c>
      <c r="H3787" t="s">
        <v>153</v>
      </c>
      <c r="I3787" t="s">
        <v>154</v>
      </c>
      <c r="J3787" t="s">
        <v>36</v>
      </c>
      <c r="K3787" t="s">
        <v>130</v>
      </c>
      <c r="L3787" t="s">
        <v>101</v>
      </c>
      <c r="M3787" t="s">
        <v>92</v>
      </c>
      <c r="N3787" t="s">
        <v>93</v>
      </c>
      <c r="O3787">
        <v>5</v>
      </c>
      <c r="P3787" s="4">
        <v>17442</v>
      </c>
      <c r="Q3787" s="4">
        <v>11337</v>
      </c>
      <c r="R3787" s="3">
        <v>0</v>
      </c>
      <c r="S3787" s="4">
        <v>87210</v>
      </c>
      <c r="T3787" s="4">
        <v>56685</v>
      </c>
      <c r="U3787" s="4">
        <v>30525</v>
      </c>
      <c r="V3787" s="3">
        <v>0.3500171998624011</v>
      </c>
      <c r="W3787" t="s">
        <v>75</v>
      </c>
      <c r="X3787" t="s">
        <v>55</v>
      </c>
      <c r="Y3787" t="s">
        <v>171</v>
      </c>
      <c r="Z3787">
        <v>12</v>
      </c>
      <c r="AA3787" t="s">
        <v>143</v>
      </c>
      <c r="AB3787" t="s">
        <v>132</v>
      </c>
      <c r="AC3787" t="s">
        <v>46</v>
      </c>
    </row>
    <row r="3788" spans="1:29">
      <c r="A3788" t="s">
        <v>4290</v>
      </c>
      <c r="B3788" s="2">
        <v>44969</v>
      </c>
      <c r="C3788" t="s">
        <v>241</v>
      </c>
      <c r="D3788" t="s">
        <v>31</v>
      </c>
      <c r="E3788" t="s">
        <v>129</v>
      </c>
      <c r="F3788" t="s">
        <v>33</v>
      </c>
      <c r="G3788">
        <v>43</v>
      </c>
      <c r="H3788" t="s">
        <v>105</v>
      </c>
      <c r="I3788" t="s">
        <v>89</v>
      </c>
      <c r="J3788" t="s">
        <v>82</v>
      </c>
      <c r="K3788" t="s">
        <v>219</v>
      </c>
      <c r="L3788" t="s">
        <v>131</v>
      </c>
      <c r="M3788" t="s">
        <v>107</v>
      </c>
      <c r="N3788" t="s">
        <v>53</v>
      </c>
      <c r="O3788">
        <v>3</v>
      </c>
      <c r="P3788" s="4">
        <v>5504</v>
      </c>
      <c r="Q3788" s="4">
        <v>4348</v>
      </c>
      <c r="R3788" s="3">
        <v>0.15</v>
      </c>
      <c r="S3788" s="4">
        <v>14035</v>
      </c>
      <c r="T3788" s="4">
        <v>13044</v>
      </c>
      <c r="U3788" s="4">
        <v>991</v>
      </c>
      <c r="V3788" s="3">
        <v>7.0609191307445668E-2</v>
      </c>
      <c r="W3788" t="s">
        <v>84</v>
      </c>
      <c r="X3788" t="s">
        <v>42</v>
      </c>
      <c r="Y3788" t="s">
        <v>56</v>
      </c>
      <c r="Z3788">
        <v>4</v>
      </c>
      <c r="AA3788" t="s">
        <v>102</v>
      </c>
      <c r="AB3788" t="s">
        <v>66</v>
      </c>
      <c r="AC3788">
        <v>3.8</v>
      </c>
    </row>
    <row r="3789" spans="1:29">
      <c r="A3789" t="s">
        <v>4291</v>
      </c>
      <c r="B3789" s="2">
        <v>45538</v>
      </c>
      <c r="C3789" t="s">
        <v>567</v>
      </c>
      <c r="D3789" t="s">
        <v>31</v>
      </c>
      <c r="E3789" t="s">
        <v>129</v>
      </c>
      <c r="F3789" t="s">
        <v>33</v>
      </c>
      <c r="G3789">
        <v>59</v>
      </c>
      <c r="H3789" t="s">
        <v>146</v>
      </c>
      <c r="I3789" t="s">
        <v>147</v>
      </c>
      <c r="J3789" t="s">
        <v>36</v>
      </c>
      <c r="K3789" t="s">
        <v>239</v>
      </c>
      <c r="L3789" t="s">
        <v>62</v>
      </c>
      <c r="M3789" t="s">
        <v>92</v>
      </c>
      <c r="N3789" t="s">
        <v>113</v>
      </c>
      <c r="O3789">
        <v>8</v>
      </c>
      <c r="P3789" s="4">
        <v>22328</v>
      </c>
      <c r="Q3789" s="4">
        <v>15853</v>
      </c>
      <c r="R3789" s="3">
        <v>0.15</v>
      </c>
      <c r="S3789" s="4">
        <v>151830</v>
      </c>
      <c r="T3789" s="4">
        <v>126824</v>
      </c>
      <c r="U3789" s="4">
        <v>25006</v>
      </c>
      <c r="V3789" s="3">
        <v>0.16469735888823026</v>
      </c>
      <c r="W3789" t="s">
        <v>84</v>
      </c>
      <c r="X3789" t="s">
        <v>76</v>
      </c>
      <c r="Y3789" t="s">
        <v>56</v>
      </c>
      <c r="Z3789">
        <v>1</v>
      </c>
      <c r="AA3789" t="s">
        <v>77</v>
      </c>
      <c r="AB3789" t="s">
        <v>121</v>
      </c>
      <c r="AC3789">
        <v>4.8</v>
      </c>
    </row>
    <row r="3790" spans="1:29">
      <c r="A3790" t="s">
        <v>4292</v>
      </c>
      <c r="B3790" s="2">
        <v>45395</v>
      </c>
      <c r="C3790" t="s">
        <v>381</v>
      </c>
      <c r="D3790" t="s">
        <v>31</v>
      </c>
      <c r="E3790" t="s">
        <v>129</v>
      </c>
      <c r="F3790" t="s">
        <v>33</v>
      </c>
      <c r="G3790">
        <v>33</v>
      </c>
      <c r="H3790" t="s">
        <v>88</v>
      </c>
      <c r="I3790" t="s">
        <v>89</v>
      </c>
      <c r="J3790" t="s">
        <v>82</v>
      </c>
      <c r="K3790" t="s">
        <v>368</v>
      </c>
      <c r="L3790" t="s">
        <v>38</v>
      </c>
      <c r="M3790" t="s">
        <v>63</v>
      </c>
      <c r="N3790" t="s">
        <v>126</v>
      </c>
      <c r="O3790">
        <v>2</v>
      </c>
      <c r="P3790" s="4">
        <v>586</v>
      </c>
      <c r="Q3790" s="4">
        <v>328</v>
      </c>
      <c r="R3790" s="3">
        <v>0</v>
      </c>
      <c r="S3790" s="4">
        <v>1172</v>
      </c>
      <c r="T3790" s="4">
        <v>656</v>
      </c>
      <c r="U3790" s="4">
        <v>516</v>
      </c>
      <c r="V3790" s="3">
        <v>0.44027303754266212</v>
      </c>
      <c r="W3790" t="s">
        <v>84</v>
      </c>
      <c r="X3790" t="s">
        <v>55</v>
      </c>
      <c r="Y3790" t="s">
        <v>56</v>
      </c>
      <c r="Z3790">
        <v>4</v>
      </c>
      <c r="AA3790" t="s">
        <v>193</v>
      </c>
      <c r="AB3790" t="s">
        <v>150</v>
      </c>
      <c r="AC3790">
        <v>3.3</v>
      </c>
    </row>
    <row r="3791" spans="1:29">
      <c r="A3791" t="s">
        <v>4293</v>
      </c>
      <c r="B3791" s="2">
        <v>45397</v>
      </c>
      <c r="C3791" t="s">
        <v>396</v>
      </c>
      <c r="D3791" t="s">
        <v>31</v>
      </c>
      <c r="E3791" t="s">
        <v>188</v>
      </c>
      <c r="F3791" t="s">
        <v>33</v>
      </c>
      <c r="G3791">
        <v>27</v>
      </c>
      <c r="H3791" t="s">
        <v>88</v>
      </c>
      <c r="I3791" t="s">
        <v>89</v>
      </c>
      <c r="J3791" t="s">
        <v>82</v>
      </c>
      <c r="K3791" t="s">
        <v>291</v>
      </c>
      <c r="L3791" t="s">
        <v>38</v>
      </c>
      <c r="M3791" t="s">
        <v>63</v>
      </c>
      <c r="N3791" t="s">
        <v>64</v>
      </c>
      <c r="O3791">
        <v>6</v>
      </c>
      <c r="P3791" s="4">
        <v>15885</v>
      </c>
      <c r="Q3791" s="4">
        <v>10008</v>
      </c>
      <c r="R3791" s="3">
        <v>0</v>
      </c>
      <c r="S3791" s="4">
        <v>95310</v>
      </c>
      <c r="T3791" s="4">
        <v>60048</v>
      </c>
      <c r="U3791" s="4">
        <v>35262</v>
      </c>
      <c r="V3791" s="3">
        <v>0.369971671388102</v>
      </c>
      <c r="W3791" t="s">
        <v>75</v>
      </c>
      <c r="X3791" t="s">
        <v>76</v>
      </c>
      <c r="Y3791" t="s">
        <v>171</v>
      </c>
      <c r="Z3791">
        <v>10</v>
      </c>
      <c r="AA3791" t="s">
        <v>226</v>
      </c>
      <c r="AB3791" t="s">
        <v>132</v>
      </c>
      <c r="AC3791" t="s">
        <v>46</v>
      </c>
    </row>
    <row r="3792" spans="1:29">
      <c r="A3792" t="s">
        <v>4294</v>
      </c>
      <c r="B3792" s="2">
        <v>45406</v>
      </c>
      <c r="C3792" t="s">
        <v>372</v>
      </c>
      <c r="D3792" t="s">
        <v>49</v>
      </c>
      <c r="E3792" t="s">
        <v>60</v>
      </c>
      <c r="F3792" t="s">
        <v>70</v>
      </c>
      <c r="G3792">
        <v>39</v>
      </c>
      <c r="H3792" t="s">
        <v>99</v>
      </c>
      <c r="I3792" t="s">
        <v>99</v>
      </c>
      <c r="J3792" t="s">
        <v>100</v>
      </c>
      <c r="K3792" t="s">
        <v>125</v>
      </c>
      <c r="L3792" t="s">
        <v>52</v>
      </c>
      <c r="M3792" t="s">
        <v>63</v>
      </c>
      <c r="N3792" t="s">
        <v>64</v>
      </c>
      <c r="O3792">
        <v>2</v>
      </c>
      <c r="P3792" s="4">
        <v>16887</v>
      </c>
      <c r="Q3792" s="4">
        <v>9626</v>
      </c>
      <c r="R3792" s="3">
        <v>0.1</v>
      </c>
      <c r="S3792" s="4">
        <v>30397</v>
      </c>
      <c r="T3792" s="4">
        <v>19252</v>
      </c>
      <c r="U3792" s="4">
        <v>11145</v>
      </c>
      <c r="V3792" s="3">
        <v>0.36664802447609962</v>
      </c>
      <c r="W3792" t="s">
        <v>75</v>
      </c>
      <c r="X3792" t="s">
        <v>76</v>
      </c>
      <c r="Y3792" t="s">
        <v>56</v>
      </c>
      <c r="Z3792">
        <v>1</v>
      </c>
      <c r="AA3792" t="s">
        <v>65</v>
      </c>
      <c r="AB3792" t="s">
        <v>132</v>
      </c>
      <c r="AC3792">
        <v>3.9</v>
      </c>
    </row>
    <row r="3793" spans="1:29">
      <c r="A3793" t="s">
        <v>4295</v>
      </c>
      <c r="B3793" s="2">
        <v>45022</v>
      </c>
      <c r="C3793" t="s">
        <v>416</v>
      </c>
      <c r="D3793" t="s">
        <v>31</v>
      </c>
      <c r="E3793" t="s">
        <v>98</v>
      </c>
      <c r="F3793" t="s">
        <v>70</v>
      </c>
      <c r="G3793">
        <v>32</v>
      </c>
      <c r="H3793" t="s">
        <v>153</v>
      </c>
      <c r="I3793" t="s">
        <v>154</v>
      </c>
      <c r="J3793" t="s">
        <v>36</v>
      </c>
      <c r="K3793" t="s">
        <v>116</v>
      </c>
      <c r="L3793" t="s">
        <v>131</v>
      </c>
      <c r="M3793" t="s">
        <v>92</v>
      </c>
      <c r="N3793" t="s">
        <v>126</v>
      </c>
      <c r="O3793">
        <v>6</v>
      </c>
      <c r="P3793" s="4">
        <v>7619</v>
      </c>
      <c r="Q3793" s="4">
        <v>5790</v>
      </c>
      <c r="R3793" s="3">
        <v>0.05</v>
      </c>
      <c r="S3793" s="4">
        <v>43428</v>
      </c>
      <c r="T3793" s="4">
        <v>34740</v>
      </c>
      <c r="U3793" s="4">
        <v>8688</v>
      </c>
      <c r="V3793" s="3">
        <v>0.20005526388505113</v>
      </c>
      <c r="W3793" t="s">
        <v>41</v>
      </c>
      <c r="X3793" t="s">
        <v>42</v>
      </c>
      <c r="Y3793" t="s">
        <v>56</v>
      </c>
      <c r="Z3793">
        <v>3</v>
      </c>
      <c r="AA3793" t="s">
        <v>193</v>
      </c>
      <c r="AB3793" t="s">
        <v>194</v>
      </c>
      <c r="AC3793">
        <v>3.2</v>
      </c>
    </row>
    <row r="3794" spans="1:29">
      <c r="A3794" t="s">
        <v>4296</v>
      </c>
      <c r="B3794" s="2">
        <v>45338</v>
      </c>
      <c r="C3794" t="s">
        <v>1051</v>
      </c>
      <c r="D3794" t="s">
        <v>31</v>
      </c>
      <c r="E3794" t="s">
        <v>170</v>
      </c>
      <c r="F3794" t="s">
        <v>33</v>
      </c>
      <c r="G3794">
        <v>49</v>
      </c>
      <c r="H3794" t="s">
        <v>80</v>
      </c>
      <c r="I3794" t="s">
        <v>81</v>
      </c>
      <c r="J3794" t="s">
        <v>82</v>
      </c>
      <c r="K3794" t="s">
        <v>257</v>
      </c>
      <c r="L3794" t="s">
        <v>155</v>
      </c>
      <c r="M3794" t="s">
        <v>107</v>
      </c>
      <c r="N3794" t="s">
        <v>53</v>
      </c>
      <c r="O3794">
        <v>6</v>
      </c>
      <c r="P3794" s="4">
        <v>23799</v>
      </c>
      <c r="Q3794" s="4">
        <v>19039</v>
      </c>
      <c r="R3794" s="3">
        <v>0.15</v>
      </c>
      <c r="S3794" s="4">
        <v>121375</v>
      </c>
      <c r="T3794" s="4">
        <v>114234</v>
      </c>
      <c r="U3794" s="4">
        <v>7141</v>
      </c>
      <c r="V3794" s="3">
        <v>5.8834191555097837E-2</v>
      </c>
      <c r="W3794" t="s">
        <v>75</v>
      </c>
      <c r="X3794" t="s">
        <v>55</v>
      </c>
      <c r="Y3794" t="s">
        <v>43</v>
      </c>
      <c r="Z3794">
        <v>0</v>
      </c>
      <c r="AA3794" t="s">
        <v>77</v>
      </c>
      <c r="AB3794" t="s">
        <v>45</v>
      </c>
      <c r="AC3794" t="s">
        <v>46</v>
      </c>
    </row>
    <row r="3795" spans="1:29">
      <c r="A3795" t="s">
        <v>4297</v>
      </c>
      <c r="B3795" s="2">
        <v>45532</v>
      </c>
      <c r="C3795" t="s">
        <v>632</v>
      </c>
      <c r="D3795" t="s">
        <v>49</v>
      </c>
      <c r="E3795" t="s">
        <v>119</v>
      </c>
      <c r="F3795" t="s">
        <v>70</v>
      </c>
      <c r="G3795">
        <v>25</v>
      </c>
      <c r="H3795" t="s">
        <v>80</v>
      </c>
      <c r="I3795" t="s">
        <v>81</v>
      </c>
      <c r="J3795" t="s">
        <v>82</v>
      </c>
      <c r="K3795" t="s">
        <v>162</v>
      </c>
      <c r="L3795" t="s">
        <v>112</v>
      </c>
      <c r="M3795" t="s">
        <v>39</v>
      </c>
      <c r="N3795" t="s">
        <v>93</v>
      </c>
      <c r="O3795">
        <v>8</v>
      </c>
      <c r="P3795" s="4">
        <v>5478</v>
      </c>
      <c r="Q3795" s="4">
        <v>3889</v>
      </c>
      <c r="R3795" s="3">
        <v>0.15</v>
      </c>
      <c r="S3795" s="4">
        <v>37250</v>
      </c>
      <c r="T3795" s="4">
        <v>31112</v>
      </c>
      <c r="U3795" s="4">
        <v>6138</v>
      </c>
      <c r="V3795" s="3">
        <v>0.16477852348993288</v>
      </c>
      <c r="W3795" t="s">
        <v>84</v>
      </c>
      <c r="X3795" t="s">
        <v>42</v>
      </c>
      <c r="Y3795" t="s">
        <v>56</v>
      </c>
      <c r="Z3795">
        <v>3</v>
      </c>
      <c r="AA3795" t="s">
        <v>102</v>
      </c>
      <c r="AB3795" t="s">
        <v>121</v>
      </c>
      <c r="AC3795">
        <v>3.5</v>
      </c>
    </row>
    <row r="3796" spans="1:29">
      <c r="A3796" t="s">
        <v>4298</v>
      </c>
      <c r="B3796" s="2">
        <v>44980</v>
      </c>
      <c r="C3796" t="s">
        <v>216</v>
      </c>
      <c r="D3796" t="s">
        <v>31</v>
      </c>
      <c r="E3796" t="s">
        <v>98</v>
      </c>
      <c r="F3796" t="s">
        <v>70</v>
      </c>
      <c r="G3796">
        <v>55</v>
      </c>
      <c r="H3796" t="s">
        <v>34</v>
      </c>
      <c r="I3796" t="s">
        <v>35</v>
      </c>
      <c r="J3796" t="s">
        <v>36</v>
      </c>
      <c r="K3796" t="s">
        <v>199</v>
      </c>
      <c r="L3796" t="s">
        <v>101</v>
      </c>
      <c r="M3796" t="s">
        <v>63</v>
      </c>
      <c r="N3796" t="s">
        <v>64</v>
      </c>
      <c r="O3796">
        <v>2</v>
      </c>
      <c r="P3796" s="4">
        <v>16352</v>
      </c>
      <c r="Q3796" s="4">
        <v>9484</v>
      </c>
      <c r="R3796" s="3">
        <v>0</v>
      </c>
      <c r="S3796" s="4">
        <v>32704</v>
      </c>
      <c r="T3796" s="4">
        <v>18968</v>
      </c>
      <c r="U3796" s="4">
        <v>13736</v>
      </c>
      <c r="V3796" s="3">
        <v>0.42000978473581213</v>
      </c>
      <c r="W3796" t="s">
        <v>41</v>
      </c>
      <c r="X3796" t="s">
        <v>76</v>
      </c>
      <c r="Y3796" t="s">
        <v>56</v>
      </c>
      <c r="Z3796">
        <v>3</v>
      </c>
      <c r="AA3796" t="s">
        <v>220</v>
      </c>
      <c r="AB3796" t="s">
        <v>132</v>
      </c>
      <c r="AC3796">
        <v>4.9000000000000004</v>
      </c>
    </row>
    <row r="3797" spans="1:29">
      <c r="A3797" t="s">
        <v>4299</v>
      </c>
      <c r="B3797" s="2">
        <v>45314</v>
      </c>
      <c r="C3797" t="s">
        <v>183</v>
      </c>
      <c r="D3797" t="s">
        <v>31</v>
      </c>
      <c r="E3797" t="s">
        <v>129</v>
      </c>
      <c r="F3797" t="s">
        <v>33</v>
      </c>
      <c r="G3797">
        <v>43</v>
      </c>
      <c r="H3797" t="s">
        <v>80</v>
      </c>
      <c r="I3797" t="s">
        <v>81</v>
      </c>
      <c r="J3797" t="s">
        <v>82</v>
      </c>
      <c r="K3797" t="s">
        <v>225</v>
      </c>
      <c r="L3797" t="s">
        <v>52</v>
      </c>
      <c r="M3797" t="s">
        <v>39</v>
      </c>
      <c r="N3797" t="s">
        <v>40</v>
      </c>
      <c r="O3797">
        <v>2</v>
      </c>
      <c r="P3797" s="4">
        <v>12958</v>
      </c>
      <c r="Q3797" s="4">
        <v>8423</v>
      </c>
      <c r="R3797" s="3">
        <v>0</v>
      </c>
      <c r="S3797" s="4">
        <v>25916</v>
      </c>
      <c r="T3797" s="4">
        <v>16846</v>
      </c>
      <c r="U3797" s="4">
        <v>9070</v>
      </c>
      <c r="V3797" s="3">
        <v>0.3499768482790554</v>
      </c>
      <c r="W3797" t="s">
        <v>41</v>
      </c>
      <c r="X3797" t="s">
        <v>55</v>
      </c>
      <c r="Y3797" t="s">
        <v>56</v>
      </c>
      <c r="Z3797">
        <v>1</v>
      </c>
      <c r="AA3797" t="s">
        <v>226</v>
      </c>
      <c r="AB3797" t="s">
        <v>45</v>
      </c>
      <c r="AC3797">
        <v>4.5</v>
      </c>
    </row>
    <row r="3798" spans="1:29">
      <c r="A3798" t="s">
        <v>4300</v>
      </c>
      <c r="B3798" s="2">
        <v>45057</v>
      </c>
      <c r="C3798" t="s">
        <v>332</v>
      </c>
      <c r="D3798" t="s">
        <v>31</v>
      </c>
      <c r="E3798" t="s">
        <v>69</v>
      </c>
      <c r="F3798" t="s">
        <v>70</v>
      </c>
      <c r="G3798">
        <v>43</v>
      </c>
      <c r="H3798" t="s">
        <v>34</v>
      </c>
      <c r="I3798" t="s">
        <v>35</v>
      </c>
      <c r="J3798" t="s">
        <v>36</v>
      </c>
      <c r="K3798" t="s">
        <v>368</v>
      </c>
      <c r="L3798" t="s">
        <v>62</v>
      </c>
      <c r="M3798" t="s">
        <v>107</v>
      </c>
      <c r="N3798" t="s">
        <v>40</v>
      </c>
      <c r="O3798">
        <v>7</v>
      </c>
      <c r="P3798" s="4">
        <v>21899</v>
      </c>
      <c r="Q3798" s="4">
        <v>15329</v>
      </c>
      <c r="R3798" s="3">
        <v>0</v>
      </c>
      <c r="S3798" s="4">
        <v>153293</v>
      </c>
      <c r="T3798" s="4">
        <v>107303</v>
      </c>
      <c r="U3798" s="4">
        <v>45990</v>
      </c>
      <c r="V3798" s="3">
        <v>0.30001369925567378</v>
      </c>
      <c r="W3798" t="s">
        <v>54</v>
      </c>
      <c r="X3798" t="s">
        <v>76</v>
      </c>
      <c r="Y3798" t="s">
        <v>56</v>
      </c>
      <c r="Z3798">
        <v>3</v>
      </c>
      <c r="AA3798" t="s">
        <v>193</v>
      </c>
      <c r="AB3798" t="s">
        <v>194</v>
      </c>
      <c r="AC3798">
        <v>4.4000000000000004</v>
      </c>
    </row>
    <row r="3799" spans="1:29">
      <c r="A3799" t="s">
        <v>4301</v>
      </c>
      <c r="B3799" s="2">
        <v>45285</v>
      </c>
      <c r="C3799" t="s">
        <v>676</v>
      </c>
      <c r="D3799" t="s">
        <v>49</v>
      </c>
      <c r="E3799" t="s">
        <v>69</v>
      </c>
      <c r="F3799" t="s">
        <v>70</v>
      </c>
      <c r="G3799">
        <v>42</v>
      </c>
      <c r="H3799" t="s">
        <v>105</v>
      </c>
      <c r="I3799" t="s">
        <v>89</v>
      </c>
      <c r="J3799" t="s">
        <v>82</v>
      </c>
      <c r="K3799" t="s">
        <v>225</v>
      </c>
      <c r="L3799" t="s">
        <v>137</v>
      </c>
      <c r="M3799" t="s">
        <v>83</v>
      </c>
      <c r="N3799" t="s">
        <v>40</v>
      </c>
      <c r="O3799">
        <v>8</v>
      </c>
      <c r="P3799" s="4">
        <v>17458</v>
      </c>
      <c r="Q3799" s="4">
        <v>13966</v>
      </c>
      <c r="R3799" s="3">
        <v>0.2</v>
      </c>
      <c r="S3799" s="4">
        <v>111731</v>
      </c>
      <c r="T3799" s="4">
        <v>111728</v>
      </c>
      <c r="U3799" s="4">
        <v>3</v>
      </c>
      <c r="V3799" s="3">
        <v>2.6850202719030529E-5</v>
      </c>
      <c r="W3799" t="s">
        <v>41</v>
      </c>
      <c r="X3799" t="s">
        <v>42</v>
      </c>
      <c r="Y3799" t="s">
        <v>56</v>
      </c>
      <c r="Z3799">
        <v>2</v>
      </c>
      <c r="AA3799" t="s">
        <v>167</v>
      </c>
      <c r="AB3799" t="s">
        <v>45</v>
      </c>
      <c r="AC3799">
        <v>3.9</v>
      </c>
    </row>
    <row r="3800" spans="1:29">
      <c r="A3800" t="s">
        <v>4302</v>
      </c>
      <c r="B3800" s="2">
        <v>45188</v>
      </c>
      <c r="C3800" t="s">
        <v>680</v>
      </c>
      <c r="D3800" t="s">
        <v>31</v>
      </c>
      <c r="E3800" t="s">
        <v>119</v>
      </c>
      <c r="F3800" t="s">
        <v>70</v>
      </c>
      <c r="G3800">
        <v>46</v>
      </c>
      <c r="H3800" t="s">
        <v>88</v>
      </c>
      <c r="I3800" t="s">
        <v>89</v>
      </c>
      <c r="J3800" t="s">
        <v>82</v>
      </c>
      <c r="K3800" t="s">
        <v>116</v>
      </c>
      <c r="L3800" t="s">
        <v>38</v>
      </c>
      <c r="M3800" t="s">
        <v>92</v>
      </c>
      <c r="N3800" t="s">
        <v>113</v>
      </c>
      <c r="O3800">
        <v>3</v>
      </c>
      <c r="P3800" s="4">
        <v>18914</v>
      </c>
      <c r="Q3800" s="4">
        <v>10781</v>
      </c>
      <c r="R3800" s="3">
        <v>0</v>
      </c>
      <c r="S3800" s="4">
        <v>56742</v>
      </c>
      <c r="T3800" s="4">
        <v>32343</v>
      </c>
      <c r="U3800" s="4">
        <v>24399</v>
      </c>
      <c r="V3800" s="3">
        <v>0.42999894258221422</v>
      </c>
      <c r="W3800" t="s">
        <v>41</v>
      </c>
      <c r="X3800" t="s">
        <v>55</v>
      </c>
      <c r="Y3800" t="s">
        <v>56</v>
      </c>
      <c r="Z3800">
        <v>2</v>
      </c>
      <c r="AA3800" t="s">
        <v>143</v>
      </c>
      <c r="AB3800" t="s">
        <v>121</v>
      </c>
      <c r="AC3800">
        <v>3.1</v>
      </c>
    </row>
    <row r="3801" spans="1:29">
      <c r="A3801" t="s">
        <v>4303</v>
      </c>
      <c r="B3801" s="2">
        <v>45017</v>
      </c>
      <c r="C3801" t="s">
        <v>1275</v>
      </c>
      <c r="D3801" t="s">
        <v>31</v>
      </c>
      <c r="E3801" t="s">
        <v>69</v>
      </c>
      <c r="F3801" t="s">
        <v>70</v>
      </c>
      <c r="G3801">
        <v>29</v>
      </c>
      <c r="H3801" t="s">
        <v>146</v>
      </c>
      <c r="I3801" t="s">
        <v>147</v>
      </c>
      <c r="J3801" t="s">
        <v>36</v>
      </c>
      <c r="K3801" t="s">
        <v>219</v>
      </c>
      <c r="L3801" t="s">
        <v>155</v>
      </c>
      <c r="M3801" t="s">
        <v>39</v>
      </c>
      <c r="N3801" t="s">
        <v>40</v>
      </c>
      <c r="O3801">
        <v>5</v>
      </c>
      <c r="P3801" s="4">
        <v>15164</v>
      </c>
      <c r="Q3801" s="4">
        <v>10918</v>
      </c>
      <c r="R3801" s="3">
        <v>0.15</v>
      </c>
      <c r="S3801" s="4">
        <v>64447</v>
      </c>
      <c r="T3801" s="4">
        <v>54590</v>
      </c>
      <c r="U3801" s="4">
        <v>9857</v>
      </c>
      <c r="V3801" s="3">
        <v>0.15294738312101416</v>
      </c>
      <c r="W3801" t="s">
        <v>54</v>
      </c>
      <c r="X3801" t="s">
        <v>42</v>
      </c>
      <c r="Y3801" t="s">
        <v>156</v>
      </c>
      <c r="Z3801">
        <v>0</v>
      </c>
      <c r="AA3801" t="s">
        <v>57</v>
      </c>
      <c r="AB3801" t="s">
        <v>189</v>
      </c>
      <c r="AC3801">
        <v>1.3</v>
      </c>
    </row>
    <row r="3802" spans="1:29">
      <c r="A3802" t="s">
        <v>4304</v>
      </c>
      <c r="B3802" s="2">
        <v>45076</v>
      </c>
      <c r="C3802" t="s">
        <v>243</v>
      </c>
      <c r="D3802" t="s">
        <v>31</v>
      </c>
      <c r="E3802" t="s">
        <v>124</v>
      </c>
      <c r="F3802" t="s">
        <v>70</v>
      </c>
      <c r="G3802">
        <v>25</v>
      </c>
      <c r="H3802" t="s">
        <v>88</v>
      </c>
      <c r="I3802" t="s">
        <v>89</v>
      </c>
      <c r="J3802" t="s">
        <v>82</v>
      </c>
      <c r="K3802" t="s">
        <v>337</v>
      </c>
      <c r="L3802" t="s">
        <v>91</v>
      </c>
      <c r="M3802" t="s">
        <v>92</v>
      </c>
      <c r="N3802" t="s">
        <v>93</v>
      </c>
      <c r="O3802">
        <v>8</v>
      </c>
      <c r="P3802" s="4">
        <v>11304</v>
      </c>
      <c r="Q3802" s="4">
        <v>8139</v>
      </c>
      <c r="R3802" s="3">
        <v>0</v>
      </c>
      <c r="S3802" s="4">
        <v>90432</v>
      </c>
      <c r="T3802" s="4">
        <v>65112</v>
      </c>
      <c r="U3802" s="4">
        <v>25320</v>
      </c>
      <c r="V3802" s="3">
        <v>0.27998938428874737</v>
      </c>
      <c r="W3802" t="s">
        <v>54</v>
      </c>
      <c r="X3802" t="s">
        <v>55</v>
      </c>
      <c r="Y3802" t="s">
        <v>171</v>
      </c>
      <c r="Z3802">
        <v>14</v>
      </c>
      <c r="AA3802" t="s">
        <v>94</v>
      </c>
      <c r="AB3802" t="s">
        <v>132</v>
      </c>
      <c r="AC3802" t="s">
        <v>46</v>
      </c>
    </row>
    <row r="3803" spans="1:29">
      <c r="A3803" t="s">
        <v>4305</v>
      </c>
      <c r="B3803" s="2">
        <v>45503</v>
      </c>
      <c r="C3803" t="s">
        <v>541</v>
      </c>
      <c r="D3803" t="s">
        <v>31</v>
      </c>
      <c r="E3803" t="s">
        <v>60</v>
      </c>
      <c r="F3803" t="s">
        <v>70</v>
      </c>
      <c r="G3803">
        <v>30</v>
      </c>
      <c r="H3803" t="s">
        <v>105</v>
      </c>
      <c r="I3803" t="s">
        <v>89</v>
      </c>
      <c r="J3803" t="s">
        <v>82</v>
      </c>
      <c r="K3803" t="s">
        <v>199</v>
      </c>
      <c r="L3803" t="s">
        <v>131</v>
      </c>
      <c r="M3803" t="s">
        <v>83</v>
      </c>
      <c r="N3803" t="s">
        <v>53</v>
      </c>
      <c r="O3803">
        <v>7</v>
      </c>
      <c r="P3803" s="4">
        <v>21490</v>
      </c>
      <c r="Q3803" s="4">
        <v>12894</v>
      </c>
      <c r="R3803" s="3">
        <v>0.05</v>
      </c>
      <c r="S3803" s="4">
        <v>142909</v>
      </c>
      <c r="T3803" s="4">
        <v>90258</v>
      </c>
      <c r="U3803" s="4">
        <v>52651</v>
      </c>
      <c r="V3803" s="3">
        <v>0.36842326235576484</v>
      </c>
      <c r="W3803" t="s">
        <v>54</v>
      </c>
      <c r="X3803" t="s">
        <v>42</v>
      </c>
      <c r="Y3803" t="s">
        <v>156</v>
      </c>
      <c r="Z3803">
        <v>0</v>
      </c>
      <c r="AA3803" t="s">
        <v>181</v>
      </c>
      <c r="AB3803" t="s">
        <v>45</v>
      </c>
      <c r="AC3803">
        <v>2.2999999999999998</v>
      </c>
    </row>
    <row r="3804" spans="1:29">
      <c r="A3804" t="s">
        <v>4306</v>
      </c>
      <c r="B3804" s="2">
        <v>45556</v>
      </c>
      <c r="C3804" t="s">
        <v>235</v>
      </c>
      <c r="D3804" t="s">
        <v>31</v>
      </c>
      <c r="E3804" t="s">
        <v>50</v>
      </c>
      <c r="F3804" t="s">
        <v>33</v>
      </c>
      <c r="G3804">
        <v>39</v>
      </c>
      <c r="H3804" t="s">
        <v>99</v>
      </c>
      <c r="I3804" t="s">
        <v>99</v>
      </c>
      <c r="J3804" t="s">
        <v>100</v>
      </c>
      <c r="K3804" t="s">
        <v>61</v>
      </c>
      <c r="L3804" t="s">
        <v>112</v>
      </c>
      <c r="M3804" t="s">
        <v>92</v>
      </c>
      <c r="N3804" t="s">
        <v>113</v>
      </c>
      <c r="O3804">
        <v>6</v>
      </c>
      <c r="P3804" s="4">
        <v>9898</v>
      </c>
      <c r="Q3804" s="4">
        <v>7226</v>
      </c>
      <c r="R3804" s="3">
        <v>0.2</v>
      </c>
      <c r="S3804" s="4">
        <v>47510</v>
      </c>
      <c r="T3804" s="4">
        <v>43356</v>
      </c>
      <c r="U3804" s="4">
        <v>4154</v>
      </c>
      <c r="V3804" s="3">
        <v>8.7434224373816039E-2</v>
      </c>
      <c r="W3804" t="s">
        <v>54</v>
      </c>
      <c r="X3804" t="s">
        <v>55</v>
      </c>
      <c r="Y3804" t="s">
        <v>56</v>
      </c>
      <c r="Z3804">
        <v>2</v>
      </c>
      <c r="AA3804" t="s">
        <v>57</v>
      </c>
      <c r="AB3804" t="s">
        <v>132</v>
      </c>
      <c r="AC3804">
        <v>3.9</v>
      </c>
    </row>
    <row r="3805" spans="1:29">
      <c r="A3805" t="s">
        <v>4307</v>
      </c>
      <c r="B3805" s="2">
        <v>45508</v>
      </c>
      <c r="C3805" t="s">
        <v>628</v>
      </c>
      <c r="D3805" t="s">
        <v>31</v>
      </c>
      <c r="E3805" t="s">
        <v>188</v>
      </c>
      <c r="F3805" t="s">
        <v>33</v>
      </c>
      <c r="G3805">
        <v>42</v>
      </c>
      <c r="H3805" t="s">
        <v>71</v>
      </c>
      <c r="I3805" t="s">
        <v>72</v>
      </c>
      <c r="J3805" t="s">
        <v>73</v>
      </c>
      <c r="K3805" t="s">
        <v>337</v>
      </c>
      <c r="L3805" t="s">
        <v>52</v>
      </c>
      <c r="M3805" t="s">
        <v>63</v>
      </c>
      <c r="N3805" t="s">
        <v>113</v>
      </c>
      <c r="O3805">
        <v>8</v>
      </c>
      <c r="P3805" s="4">
        <v>24678</v>
      </c>
      <c r="Q3805" s="4">
        <v>16781</v>
      </c>
      <c r="R3805" s="3">
        <v>0</v>
      </c>
      <c r="S3805" s="4">
        <v>197424</v>
      </c>
      <c r="T3805" s="4">
        <v>134248</v>
      </c>
      <c r="U3805" s="4">
        <v>63176</v>
      </c>
      <c r="V3805" s="3">
        <v>0.32000162087689438</v>
      </c>
      <c r="W3805" t="s">
        <v>41</v>
      </c>
      <c r="X3805" t="s">
        <v>76</v>
      </c>
      <c r="Y3805" t="s">
        <v>171</v>
      </c>
      <c r="Z3805">
        <v>14</v>
      </c>
      <c r="AA3805" t="s">
        <v>167</v>
      </c>
      <c r="AB3805" t="s">
        <v>132</v>
      </c>
      <c r="AC3805" t="s">
        <v>46</v>
      </c>
    </row>
    <row r="3806" spans="1:29">
      <c r="A3806" t="s">
        <v>4308</v>
      </c>
      <c r="B3806" s="2">
        <v>45576</v>
      </c>
      <c r="C3806" t="s">
        <v>1023</v>
      </c>
      <c r="D3806" t="s">
        <v>49</v>
      </c>
      <c r="E3806" t="s">
        <v>188</v>
      </c>
      <c r="F3806" t="s">
        <v>33</v>
      </c>
      <c r="G3806">
        <v>19</v>
      </c>
      <c r="H3806" t="s">
        <v>88</v>
      </c>
      <c r="I3806" t="s">
        <v>89</v>
      </c>
      <c r="J3806" t="s">
        <v>82</v>
      </c>
      <c r="K3806" t="s">
        <v>179</v>
      </c>
      <c r="L3806" t="s">
        <v>52</v>
      </c>
      <c r="M3806" t="s">
        <v>63</v>
      </c>
      <c r="N3806" t="s">
        <v>40</v>
      </c>
      <c r="O3806">
        <v>8</v>
      </c>
      <c r="P3806" s="4">
        <v>1904</v>
      </c>
      <c r="Q3806" s="4">
        <v>1409</v>
      </c>
      <c r="R3806" s="3">
        <v>0.1</v>
      </c>
      <c r="S3806" s="4">
        <v>13709</v>
      </c>
      <c r="T3806" s="4">
        <v>11272</v>
      </c>
      <c r="U3806" s="4">
        <v>2437</v>
      </c>
      <c r="V3806" s="3">
        <v>0.1777664308118754</v>
      </c>
      <c r="W3806" t="s">
        <v>54</v>
      </c>
      <c r="X3806" t="s">
        <v>55</v>
      </c>
      <c r="Y3806" t="s">
        <v>156</v>
      </c>
      <c r="Z3806">
        <v>0</v>
      </c>
      <c r="AA3806" t="s">
        <v>77</v>
      </c>
      <c r="AB3806" t="s">
        <v>132</v>
      </c>
      <c r="AC3806">
        <v>1</v>
      </c>
    </row>
    <row r="3807" spans="1:29">
      <c r="A3807" t="s">
        <v>4309</v>
      </c>
      <c r="B3807" s="2">
        <v>45503</v>
      </c>
      <c r="C3807" t="s">
        <v>737</v>
      </c>
      <c r="D3807" t="s">
        <v>49</v>
      </c>
      <c r="E3807" t="s">
        <v>98</v>
      </c>
      <c r="F3807" t="s">
        <v>70</v>
      </c>
      <c r="G3807">
        <v>26</v>
      </c>
      <c r="H3807" t="s">
        <v>88</v>
      </c>
      <c r="I3807" t="s">
        <v>89</v>
      </c>
      <c r="J3807" t="s">
        <v>82</v>
      </c>
      <c r="K3807" t="s">
        <v>51</v>
      </c>
      <c r="L3807" t="s">
        <v>131</v>
      </c>
      <c r="M3807" t="s">
        <v>63</v>
      </c>
      <c r="N3807" t="s">
        <v>93</v>
      </c>
      <c r="O3807">
        <v>4</v>
      </c>
      <c r="P3807" s="4">
        <v>9758</v>
      </c>
      <c r="Q3807" s="4">
        <v>6928</v>
      </c>
      <c r="R3807" s="3">
        <v>0.05</v>
      </c>
      <c r="S3807" s="4">
        <v>37080</v>
      </c>
      <c r="T3807" s="4">
        <v>27712</v>
      </c>
      <c r="U3807" s="4">
        <v>9368</v>
      </c>
      <c r="V3807" s="3">
        <v>0.25264293419633227</v>
      </c>
      <c r="W3807" t="s">
        <v>75</v>
      </c>
      <c r="X3807" t="s">
        <v>42</v>
      </c>
      <c r="Y3807" t="s">
        <v>56</v>
      </c>
      <c r="Z3807">
        <v>1</v>
      </c>
      <c r="AA3807" t="s">
        <v>185</v>
      </c>
      <c r="AB3807" t="s">
        <v>66</v>
      </c>
      <c r="AC3807">
        <v>3.9</v>
      </c>
    </row>
    <row r="3808" spans="1:29">
      <c r="A3808" t="s">
        <v>4310</v>
      </c>
      <c r="B3808" s="2">
        <v>45449</v>
      </c>
      <c r="C3808" t="s">
        <v>628</v>
      </c>
      <c r="D3808" t="s">
        <v>49</v>
      </c>
      <c r="E3808" t="s">
        <v>98</v>
      </c>
      <c r="F3808" t="s">
        <v>70</v>
      </c>
      <c r="G3808">
        <v>43</v>
      </c>
      <c r="H3808" t="s">
        <v>105</v>
      </c>
      <c r="I3808" t="s">
        <v>89</v>
      </c>
      <c r="J3808" t="s">
        <v>82</v>
      </c>
      <c r="K3808" t="s">
        <v>148</v>
      </c>
      <c r="L3808" t="s">
        <v>101</v>
      </c>
      <c r="M3808" t="s">
        <v>107</v>
      </c>
      <c r="N3808" t="s">
        <v>113</v>
      </c>
      <c r="O3808">
        <v>8</v>
      </c>
      <c r="P3808" s="4">
        <v>13088</v>
      </c>
      <c r="Q3808" s="4">
        <v>7984</v>
      </c>
      <c r="R3808" s="3">
        <v>0.05</v>
      </c>
      <c r="S3808" s="4">
        <v>99469</v>
      </c>
      <c r="T3808" s="4">
        <v>63872</v>
      </c>
      <c r="U3808" s="4">
        <v>35597</v>
      </c>
      <c r="V3808" s="3">
        <v>0.35787029124651903</v>
      </c>
      <c r="W3808" t="s">
        <v>41</v>
      </c>
      <c r="X3808" t="s">
        <v>55</v>
      </c>
      <c r="Y3808" t="s">
        <v>56</v>
      </c>
      <c r="Z3808">
        <v>1</v>
      </c>
      <c r="AA3808" t="s">
        <v>220</v>
      </c>
      <c r="AB3808" t="s">
        <v>121</v>
      </c>
      <c r="AC3808">
        <v>4.7</v>
      </c>
    </row>
    <row r="3809" spans="1:29">
      <c r="A3809" t="s">
        <v>4311</v>
      </c>
      <c r="B3809" s="2">
        <v>45104</v>
      </c>
      <c r="C3809" t="s">
        <v>453</v>
      </c>
      <c r="D3809" t="s">
        <v>31</v>
      </c>
      <c r="E3809" t="s">
        <v>60</v>
      </c>
      <c r="F3809" t="s">
        <v>70</v>
      </c>
      <c r="G3809">
        <v>29</v>
      </c>
      <c r="H3809" t="s">
        <v>88</v>
      </c>
      <c r="I3809" t="s">
        <v>89</v>
      </c>
      <c r="J3809" t="s">
        <v>82</v>
      </c>
      <c r="K3809" t="s">
        <v>302</v>
      </c>
      <c r="L3809" t="s">
        <v>62</v>
      </c>
      <c r="M3809" t="s">
        <v>63</v>
      </c>
      <c r="N3809" t="s">
        <v>126</v>
      </c>
      <c r="O3809">
        <v>6</v>
      </c>
      <c r="P3809" s="4">
        <v>3816</v>
      </c>
      <c r="Q3809" s="4">
        <v>2976</v>
      </c>
      <c r="R3809" s="3">
        <v>0.05</v>
      </c>
      <c r="S3809" s="4">
        <v>21751</v>
      </c>
      <c r="T3809" s="4">
        <v>17856</v>
      </c>
      <c r="U3809" s="4">
        <v>3895</v>
      </c>
      <c r="V3809" s="3">
        <v>0.17907222656429589</v>
      </c>
      <c r="W3809" t="s">
        <v>84</v>
      </c>
      <c r="X3809" t="s">
        <v>42</v>
      </c>
      <c r="Y3809" t="s">
        <v>56</v>
      </c>
      <c r="Z3809">
        <v>6</v>
      </c>
      <c r="AA3809" t="s">
        <v>94</v>
      </c>
      <c r="AB3809" t="s">
        <v>66</v>
      </c>
      <c r="AC3809">
        <v>4.3</v>
      </c>
    </row>
    <row r="3810" spans="1:29">
      <c r="A3810" t="s">
        <v>4312</v>
      </c>
      <c r="B3810" s="2">
        <v>45390</v>
      </c>
      <c r="C3810" t="s">
        <v>1499</v>
      </c>
      <c r="D3810" t="s">
        <v>49</v>
      </c>
      <c r="E3810" t="s">
        <v>124</v>
      </c>
      <c r="F3810" t="s">
        <v>70</v>
      </c>
      <c r="G3810">
        <v>51</v>
      </c>
      <c r="H3810" t="s">
        <v>146</v>
      </c>
      <c r="I3810" t="s">
        <v>147</v>
      </c>
      <c r="J3810" t="s">
        <v>36</v>
      </c>
      <c r="K3810" t="s">
        <v>192</v>
      </c>
      <c r="L3810" t="s">
        <v>38</v>
      </c>
      <c r="M3810" t="s">
        <v>92</v>
      </c>
      <c r="N3810" t="s">
        <v>64</v>
      </c>
      <c r="O3810">
        <v>4</v>
      </c>
      <c r="P3810" s="4">
        <v>11997</v>
      </c>
      <c r="Q3810" s="4">
        <v>9478</v>
      </c>
      <c r="R3810" s="3">
        <v>0.1</v>
      </c>
      <c r="S3810" s="4">
        <v>43189</v>
      </c>
      <c r="T3810" s="4">
        <v>37912</v>
      </c>
      <c r="U3810" s="4">
        <v>5277</v>
      </c>
      <c r="V3810" s="3">
        <v>0.12218388941628655</v>
      </c>
      <c r="W3810" t="s">
        <v>84</v>
      </c>
      <c r="X3810" t="s">
        <v>42</v>
      </c>
      <c r="Y3810" t="s">
        <v>56</v>
      </c>
      <c r="Z3810">
        <v>2</v>
      </c>
      <c r="AA3810" t="s">
        <v>85</v>
      </c>
      <c r="AB3810" t="s">
        <v>95</v>
      </c>
      <c r="AC3810">
        <v>3.9</v>
      </c>
    </row>
    <row r="3811" spans="1:29">
      <c r="A3811" t="s">
        <v>4313</v>
      </c>
      <c r="B3811" s="2">
        <v>45216</v>
      </c>
      <c r="C3811" t="s">
        <v>279</v>
      </c>
      <c r="D3811" t="s">
        <v>49</v>
      </c>
      <c r="E3811" t="s">
        <v>188</v>
      </c>
      <c r="F3811" t="s">
        <v>33</v>
      </c>
      <c r="G3811">
        <v>28</v>
      </c>
      <c r="H3811" t="s">
        <v>105</v>
      </c>
      <c r="I3811" t="s">
        <v>89</v>
      </c>
      <c r="J3811" t="s">
        <v>82</v>
      </c>
      <c r="K3811" t="s">
        <v>74</v>
      </c>
      <c r="L3811" t="s">
        <v>137</v>
      </c>
      <c r="M3811" t="s">
        <v>92</v>
      </c>
      <c r="N3811" t="s">
        <v>113</v>
      </c>
      <c r="O3811">
        <v>7</v>
      </c>
      <c r="P3811" s="4">
        <v>22724</v>
      </c>
      <c r="Q3811" s="4">
        <v>14998</v>
      </c>
      <c r="R3811" s="3">
        <v>0.1</v>
      </c>
      <c r="S3811" s="4">
        <v>143161</v>
      </c>
      <c r="T3811" s="4">
        <v>104986</v>
      </c>
      <c r="U3811" s="4">
        <v>38175</v>
      </c>
      <c r="V3811" s="3">
        <v>0.26665781881937117</v>
      </c>
      <c r="W3811" t="s">
        <v>41</v>
      </c>
      <c r="X3811" t="s">
        <v>42</v>
      </c>
      <c r="Y3811" t="s">
        <v>156</v>
      </c>
      <c r="Z3811">
        <v>0</v>
      </c>
      <c r="AA3811" t="s">
        <v>185</v>
      </c>
      <c r="AB3811" t="s">
        <v>189</v>
      </c>
      <c r="AC3811">
        <v>1.7</v>
      </c>
    </row>
    <row r="3812" spans="1:29">
      <c r="A3812" t="s">
        <v>4314</v>
      </c>
      <c r="B3812" s="2">
        <v>45649</v>
      </c>
      <c r="C3812" t="s">
        <v>442</v>
      </c>
      <c r="D3812" t="s">
        <v>49</v>
      </c>
      <c r="E3812" t="s">
        <v>50</v>
      </c>
      <c r="F3812" t="s">
        <v>33</v>
      </c>
      <c r="G3812">
        <v>24</v>
      </c>
      <c r="H3812" t="s">
        <v>88</v>
      </c>
      <c r="I3812" t="s">
        <v>89</v>
      </c>
      <c r="J3812" t="s">
        <v>82</v>
      </c>
      <c r="K3812" t="s">
        <v>106</v>
      </c>
      <c r="L3812" t="s">
        <v>101</v>
      </c>
      <c r="M3812" t="s">
        <v>92</v>
      </c>
      <c r="N3812" t="s">
        <v>40</v>
      </c>
      <c r="O3812">
        <v>4</v>
      </c>
      <c r="P3812" s="4">
        <v>13194</v>
      </c>
      <c r="Q3812" s="4">
        <v>9764</v>
      </c>
      <c r="R3812" s="3">
        <v>0</v>
      </c>
      <c r="S3812" s="4">
        <v>52776</v>
      </c>
      <c r="T3812" s="4">
        <v>39056</v>
      </c>
      <c r="U3812" s="4">
        <v>13720</v>
      </c>
      <c r="V3812" s="3">
        <v>0.25996665150826131</v>
      </c>
      <c r="W3812" t="s">
        <v>54</v>
      </c>
      <c r="X3812" t="s">
        <v>55</v>
      </c>
      <c r="Y3812" t="s">
        <v>156</v>
      </c>
      <c r="Z3812">
        <v>0</v>
      </c>
      <c r="AA3812" t="s">
        <v>163</v>
      </c>
      <c r="AB3812" t="s">
        <v>45</v>
      </c>
      <c r="AC3812">
        <v>1.1000000000000001</v>
      </c>
    </row>
    <row r="3813" spans="1:29">
      <c r="A3813" t="s">
        <v>4315</v>
      </c>
      <c r="B3813" s="2">
        <v>45145</v>
      </c>
      <c r="C3813" t="s">
        <v>1023</v>
      </c>
      <c r="D3813" t="s">
        <v>49</v>
      </c>
      <c r="E3813" t="s">
        <v>32</v>
      </c>
      <c r="F3813" t="s">
        <v>33</v>
      </c>
      <c r="G3813">
        <v>34</v>
      </c>
      <c r="H3813" t="s">
        <v>88</v>
      </c>
      <c r="I3813" t="s">
        <v>89</v>
      </c>
      <c r="J3813" t="s">
        <v>82</v>
      </c>
      <c r="K3813" t="s">
        <v>37</v>
      </c>
      <c r="L3813" t="s">
        <v>38</v>
      </c>
      <c r="M3813" t="s">
        <v>63</v>
      </c>
      <c r="N3813" t="s">
        <v>64</v>
      </c>
      <c r="O3813">
        <v>5</v>
      </c>
      <c r="P3813" s="4">
        <v>20286</v>
      </c>
      <c r="Q3813" s="4">
        <v>16026</v>
      </c>
      <c r="R3813" s="3">
        <v>0.2</v>
      </c>
      <c r="S3813" s="4">
        <v>81144</v>
      </c>
      <c r="T3813" s="4">
        <v>80130</v>
      </c>
      <c r="U3813" s="4">
        <v>1014</v>
      </c>
      <c r="V3813" s="3">
        <v>1.2496302868973677E-2</v>
      </c>
      <c r="W3813" t="s">
        <v>54</v>
      </c>
      <c r="X3813" t="s">
        <v>42</v>
      </c>
      <c r="Y3813" t="s">
        <v>56</v>
      </c>
      <c r="Z3813">
        <v>1</v>
      </c>
      <c r="AA3813" t="s">
        <v>229</v>
      </c>
      <c r="AB3813" t="s">
        <v>150</v>
      </c>
      <c r="AC3813">
        <v>4.4000000000000004</v>
      </c>
    </row>
    <row r="3814" spans="1:29">
      <c r="A3814" t="s">
        <v>4316</v>
      </c>
      <c r="B3814" s="2">
        <v>45138</v>
      </c>
      <c r="C3814" t="s">
        <v>176</v>
      </c>
      <c r="D3814" t="s">
        <v>49</v>
      </c>
      <c r="E3814" t="s">
        <v>124</v>
      </c>
      <c r="F3814" t="s">
        <v>70</v>
      </c>
      <c r="G3814">
        <v>35</v>
      </c>
      <c r="H3814" t="s">
        <v>146</v>
      </c>
      <c r="I3814" t="s">
        <v>147</v>
      </c>
      <c r="J3814" t="s">
        <v>36</v>
      </c>
      <c r="K3814" t="s">
        <v>368</v>
      </c>
      <c r="L3814" t="s">
        <v>101</v>
      </c>
      <c r="M3814" t="s">
        <v>63</v>
      </c>
      <c r="N3814" t="s">
        <v>40</v>
      </c>
      <c r="O3814">
        <v>3</v>
      </c>
      <c r="P3814" s="4">
        <v>4853</v>
      </c>
      <c r="Q3814" s="4">
        <v>3300</v>
      </c>
      <c r="R3814" s="3">
        <v>0</v>
      </c>
      <c r="S3814" s="4">
        <v>14559</v>
      </c>
      <c r="T3814" s="4">
        <v>9900</v>
      </c>
      <c r="U3814" s="4">
        <v>4659</v>
      </c>
      <c r="V3814" s="3">
        <v>0.32000824232433545</v>
      </c>
      <c r="W3814" t="s">
        <v>84</v>
      </c>
      <c r="X3814" t="s">
        <v>42</v>
      </c>
      <c r="Y3814" t="s">
        <v>56</v>
      </c>
      <c r="Z3814">
        <v>3</v>
      </c>
      <c r="AA3814" t="s">
        <v>57</v>
      </c>
      <c r="AB3814" t="s">
        <v>189</v>
      </c>
      <c r="AC3814">
        <v>4.3</v>
      </c>
    </row>
    <row r="3815" spans="1:29">
      <c r="A3815" t="s">
        <v>4317</v>
      </c>
      <c r="B3815" s="2">
        <v>45365</v>
      </c>
      <c r="C3815" t="s">
        <v>1062</v>
      </c>
      <c r="D3815" t="s">
        <v>31</v>
      </c>
      <c r="E3815" t="s">
        <v>69</v>
      </c>
      <c r="F3815" t="s">
        <v>70</v>
      </c>
      <c r="G3815">
        <v>59</v>
      </c>
      <c r="H3815" t="s">
        <v>153</v>
      </c>
      <c r="I3815" t="s">
        <v>154</v>
      </c>
      <c r="J3815" t="s">
        <v>36</v>
      </c>
      <c r="K3815" t="s">
        <v>61</v>
      </c>
      <c r="L3815" t="s">
        <v>137</v>
      </c>
      <c r="M3815" t="s">
        <v>39</v>
      </c>
      <c r="N3815" t="s">
        <v>126</v>
      </c>
      <c r="O3815">
        <v>3</v>
      </c>
      <c r="P3815" s="4">
        <v>17823</v>
      </c>
      <c r="Q3815" s="4">
        <v>13011</v>
      </c>
      <c r="R3815" s="3">
        <v>0.2</v>
      </c>
      <c r="S3815" s="4">
        <v>42775</v>
      </c>
      <c r="T3815" s="4">
        <v>39033</v>
      </c>
      <c r="U3815" s="4">
        <v>3742</v>
      </c>
      <c r="V3815" s="3">
        <v>8.7481005260081818E-2</v>
      </c>
      <c r="W3815" t="s">
        <v>54</v>
      </c>
      <c r="X3815" t="s">
        <v>42</v>
      </c>
      <c r="Y3815" t="s">
        <v>56</v>
      </c>
      <c r="Z3815">
        <v>4</v>
      </c>
      <c r="AA3815" t="s">
        <v>172</v>
      </c>
      <c r="AB3815" t="s">
        <v>132</v>
      </c>
      <c r="AC3815">
        <v>3.5</v>
      </c>
    </row>
    <row r="3816" spans="1:29">
      <c r="A3816" t="s">
        <v>4318</v>
      </c>
      <c r="B3816" s="2">
        <v>44958</v>
      </c>
      <c r="C3816" t="s">
        <v>295</v>
      </c>
      <c r="D3816" t="s">
        <v>31</v>
      </c>
      <c r="E3816" t="s">
        <v>170</v>
      </c>
      <c r="F3816" t="s">
        <v>33</v>
      </c>
      <c r="G3816">
        <v>58</v>
      </c>
      <c r="H3816" t="s">
        <v>153</v>
      </c>
      <c r="I3816" t="s">
        <v>154</v>
      </c>
      <c r="J3816" t="s">
        <v>36</v>
      </c>
      <c r="K3816" t="s">
        <v>37</v>
      </c>
      <c r="L3816" t="s">
        <v>52</v>
      </c>
      <c r="M3816" t="s">
        <v>107</v>
      </c>
      <c r="N3816" t="s">
        <v>126</v>
      </c>
      <c r="O3816">
        <v>6</v>
      </c>
      <c r="P3816" s="4">
        <v>7339</v>
      </c>
      <c r="Q3816" s="4">
        <v>4917</v>
      </c>
      <c r="R3816" s="3">
        <v>0.05</v>
      </c>
      <c r="S3816" s="4">
        <v>41832</v>
      </c>
      <c r="T3816" s="4">
        <v>29502</v>
      </c>
      <c r="U3816" s="4">
        <v>12330</v>
      </c>
      <c r="V3816" s="3">
        <v>0.29475043029259895</v>
      </c>
      <c r="W3816" t="s">
        <v>41</v>
      </c>
      <c r="X3816" t="s">
        <v>42</v>
      </c>
      <c r="Y3816" t="s">
        <v>56</v>
      </c>
      <c r="Z3816">
        <v>3</v>
      </c>
      <c r="AA3816" t="s">
        <v>94</v>
      </c>
      <c r="AB3816" t="s">
        <v>45</v>
      </c>
      <c r="AC3816">
        <v>3.3</v>
      </c>
    </row>
    <row r="3817" spans="1:29">
      <c r="A3817" t="s">
        <v>4319</v>
      </c>
      <c r="B3817" s="2">
        <v>45204</v>
      </c>
      <c r="C3817" t="s">
        <v>747</v>
      </c>
      <c r="D3817" t="s">
        <v>49</v>
      </c>
      <c r="E3817" t="s">
        <v>170</v>
      </c>
      <c r="F3817" t="s">
        <v>33</v>
      </c>
      <c r="G3817">
        <v>41</v>
      </c>
      <c r="H3817" t="s">
        <v>146</v>
      </c>
      <c r="I3817" t="s">
        <v>147</v>
      </c>
      <c r="J3817" t="s">
        <v>36</v>
      </c>
      <c r="K3817" t="s">
        <v>323</v>
      </c>
      <c r="L3817" t="s">
        <v>62</v>
      </c>
      <c r="M3817" t="s">
        <v>39</v>
      </c>
      <c r="N3817" t="s">
        <v>93</v>
      </c>
      <c r="O3817">
        <v>4</v>
      </c>
      <c r="P3817" s="4">
        <v>24515</v>
      </c>
      <c r="Q3817" s="4">
        <v>14954</v>
      </c>
      <c r="R3817" s="3">
        <v>0</v>
      </c>
      <c r="S3817" s="4">
        <v>98060</v>
      </c>
      <c r="T3817" s="4">
        <v>59816</v>
      </c>
      <c r="U3817" s="4">
        <v>38244</v>
      </c>
      <c r="V3817" s="3">
        <v>0.39000611870283503</v>
      </c>
      <c r="W3817" t="s">
        <v>54</v>
      </c>
      <c r="X3817" t="s">
        <v>55</v>
      </c>
      <c r="Y3817" t="s">
        <v>156</v>
      </c>
      <c r="Z3817">
        <v>0</v>
      </c>
      <c r="AA3817" t="s">
        <v>229</v>
      </c>
      <c r="AB3817" t="s">
        <v>121</v>
      </c>
      <c r="AC3817">
        <v>1.5</v>
      </c>
    </row>
    <row r="3818" spans="1:29">
      <c r="A3818" t="s">
        <v>4320</v>
      </c>
      <c r="B3818" s="2">
        <v>45252</v>
      </c>
      <c r="C3818" t="s">
        <v>481</v>
      </c>
      <c r="D3818" t="s">
        <v>31</v>
      </c>
      <c r="E3818" t="s">
        <v>32</v>
      </c>
      <c r="F3818" t="s">
        <v>33</v>
      </c>
      <c r="G3818">
        <v>20</v>
      </c>
      <c r="H3818" t="s">
        <v>99</v>
      </c>
      <c r="I3818" t="s">
        <v>99</v>
      </c>
      <c r="J3818" t="s">
        <v>100</v>
      </c>
      <c r="K3818" t="s">
        <v>225</v>
      </c>
      <c r="L3818" t="s">
        <v>131</v>
      </c>
      <c r="M3818" t="s">
        <v>92</v>
      </c>
      <c r="N3818" t="s">
        <v>126</v>
      </c>
      <c r="O3818">
        <v>6</v>
      </c>
      <c r="P3818" s="4">
        <v>1071</v>
      </c>
      <c r="Q3818" s="4">
        <v>793</v>
      </c>
      <c r="R3818" s="3">
        <v>0.1</v>
      </c>
      <c r="S3818" s="4">
        <v>5783</v>
      </c>
      <c r="T3818" s="4">
        <v>4758</v>
      </c>
      <c r="U3818" s="4">
        <v>1025</v>
      </c>
      <c r="V3818" s="3">
        <v>0.17724364516686841</v>
      </c>
      <c r="W3818" t="s">
        <v>84</v>
      </c>
      <c r="X3818" t="s">
        <v>55</v>
      </c>
      <c r="Y3818" t="s">
        <v>171</v>
      </c>
      <c r="Z3818">
        <v>8</v>
      </c>
      <c r="AA3818" t="s">
        <v>193</v>
      </c>
      <c r="AB3818" t="s">
        <v>121</v>
      </c>
      <c r="AC3818" t="s">
        <v>46</v>
      </c>
    </row>
    <row r="3819" spans="1:29">
      <c r="A3819" t="s">
        <v>4321</v>
      </c>
      <c r="B3819" s="2">
        <v>44930</v>
      </c>
      <c r="C3819" t="s">
        <v>984</v>
      </c>
      <c r="D3819" t="s">
        <v>49</v>
      </c>
      <c r="E3819" t="s">
        <v>135</v>
      </c>
      <c r="F3819" t="s">
        <v>33</v>
      </c>
      <c r="G3819">
        <v>48</v>
      </c>
      <c r="H3819" t="s">
        <v>71</v>
      </c>
      <c r="I3819" t="s">
        <v>72</v>
      </c>
      <c r="J3819" t="s">
        <v>73</v>
      </c>
      <c r="K3819" t="s">
        <v>125</v>
      </c>
      <c r="L3819" t="s">
        <v>155</v>
      </c>
      <c r="M3819" t="s">
        <v>63</v>
      </c>
      <c r="N3819" t="s">
        <v>113</v>
      </c>
      <c r="O3819">
        <v>1</v>
      </c>
      <c r="P3819" s="4">
        <v>12741</v>
      </c>
      <c r="Q3819" s="4">
        <v>8154</v>
      </c>
      <c r="R3819" s="3">
        <v>0.1</v>
      </c>
      <c r="S3819" s="4">
        <v>11467</v>
      </c>
      <c r="T3819" s="4">
        <v>8154</v>
      </c>
      <c r="U3819" s="4">
        <v>3313</v>
      </c>
      <c r="V3819" s="3">
        <v>0.28891601988314292</v>
      </c>
      <c r="W3819" t="s">
        <v>84</v>
      </c>
      <c r="X3819" t="s">
        <v>76</v>
      </c>
      <c r="Y3819" t="s">
        <v>43</v>
      </c>
      <c r="Z3819">
        <v>0</v>
      </c>
      <c r="AA3819" t="s">
        <v>108</v>
      </c>
      <c r="AB3819" t="s">
        <v>132</v>
      </c>
      <c r="AC3819" t="s">
        <v>46</v>
      </c>
    </row>
    <row r="3820" spans="1:29">
      <c r="A3820" t="s">
        <v>4322</v>
      </c>
      <c r="B3820" s="2">
        <v>45036</v>
      </c>
      <c r="C3820" t="s">
        <v>418</v>
      </c>
      <c r="D3820" t="s">
        <v>49</v>
      </c>
      <c r="E3820" t="s">
        <v>170</v>
      </c>
      <c r="F3820" t="s">
        <v>33</v>
      </c>
      <c r="G3820">
        <v>53</v>
      </c>
      <c r="H3820" t="s">
        <v>34</v>
      </c>
      <c r="I3820" t="s">
        <v>35</v>
      </c>
      <c r="J3820" t="s">
        <v>36</v>
      </c>
      <c r="K3820" t="s">
        <v>106</v>
      </c>
      <c r="L3820" t="s">
        <v>91</v>
      </c>
      <c r="M3820" t="s">
        <v>63</v>
      </c>
      <c r="N3820" t="s">
        <v>64</v>
      </c>
      <c r="O3820">
        <v>4</v>
      </c>
      <c r="P3820" s="4">
        <v>14125</v>
      </c>
      <c r="Q3820" s="4">
        <v>8334</v>
      </c>
      <c r="R3820" s="3">
        <v>0.05</v>
      </c>
      <c r="S3820" s="4">
        <v>53675</v>
      </c>
      <c r="T3820" s="4">
        <v>33336</v>
      </c>
      <c r="U3820" s="4">
        <v>20339</v>
      </c>
      <c r="V3820" s="3">
        <v>0.37892873777363761</v>
      </c>
      <c r="W3820" t="s">
        <v>75</v>
      </c>
      <c r="X3820" t="s">
        <v>42</v>
      </c>
      <c r="Y3820" t="s">
        <v>56</v>
      </c>
      <c r="Z3820">
        <v>4</v>
      </c>
      <c r="AA3820" t="s">
        <v>172</v>
      </c>
      <c r="AB3820" t="s">
        <v>189</v>
      </c>
      <c r="AC3820">
        <v>4.7</v>
      </c>
    </row>
    <row r="3821" spans="1:29">
      <c r="A3821" t="s">
        <v>4323</v>
      </c>
      <c r="B3821" s="2">
        <v>45521</v>
      </c>
      <c r="C3821" t="s">
        <v>458</v>
      </c>
      <c r="D3821" t="s">
        <v>31</v>
      </c>
      <c r="E3821" t="s">
        <v>60</v>
      </c>
      <c r="F3821" t="s">
        <v>70</v>
      </c>
      <c r="G3821">
        <v>39</v>
      </c>
      <c r="H3821" t="s">
        <v>34</v>
      </c>
      <c r="I3821" t="s">
        <v>35</v>
      </c>
      <c r="J3821" t="s">
        <v>36</v>
      </c>
      <c r="K3821" t="s">
        <v>37</v>
      </c>
      <c r="L3821" t="s">
        <v>62</v>
      </c>
      <c r="M3821" t="s">
        <v>83</v>
      </c>
      <c r="N3821" t="s">
        <v>64</v>
      </c>
      <c r="O3821">
        <v>5</v>
      </c>
      <c r="P3821" s="4">
        <v>4422</v>
      </c>
      <c r="Q3821" s="4">
        <v>3493</v>
      </c>
      <c r="R3821" s="3">
        <v>0.2</v>
      </c>
      <c r="S3821" s="4">
        <v>17688</v>
      </c>
      <c r="T3821" s="4">
        <v>17465</v>
      </c>
      <c r="U3821" s="4">
        <v>223</v>
      </c>
      <c r="V3821" s="3">
        <v>1.2607417458163727E-2</v>
      </c>
      <c r="W3821" t="s">
        <v>41</v>
      </c>
      <c r="X3821" t="s">
        <v>55</v>
      </c>
      <c r="Y3821" t="s">
        <v>56</v>
      </c>
      <c r="Z3821">
        <v>4</v>
      </c>
      <c r="AA3821" t="s">
        <v>102</v>
      </c>
      <c r="AB3821" t="s">
        <v>66</v>
      </c>
      <c r="AC3821">
        <v>3.6</v>
      </c>
    </row>
    <row r="3822" spans="1:29">
      <c r="A3822" t="s">
        <v>4324</v>
      </c>
      <c r="B3822" s="2">
        <v>45625</v>
      </c>
      <c r="C3822" t="s">
        <v>703</v>
      </c>
      <c r="D3822" t="s">
        <v>49</v>
      </c>
      <c r="E3822" t="s">
        <v>188</v>
      </c>
      <c r="F3822" t="s">
        <v>33</v>
      </c>
      <c r="G3822">
        <v>49</v>
      </c>
      <c r="H3822" t="s">
        <v>34</v>
      </c>
      <c r="I3822" t="s">
        <v>35</v>
      </c>
      <c r="J3822" t="s">
        <v>36</v>
      </c>
      <c r="K3822" t="s">
        <v>368</v>
      </c>
      <c r="L3822" t="s">
        <v>112</v>
      </c>
      <c r="M3822" t="s">
        <v>39</v>
      </c>
      <c r="N3822" t="s">
        <v>40</v>
      </c>
      <c r="O3822">
        <v>3</v>
      </c>
      <c r="P3822" s="4">
        <v>12681</v>
      </c>
      <c r="Q3822" s="4">
        <v>7482</v>
      </c>
      <c r="R3822" s="3">
        <v>0.1</v>
      </c>
      <c r="S3822" s="4">
        <v>34239</v>
      </c>
      <c r="T3822" s="4">
        <v>22446</v>
      </c>
      <c r="U3822" s="4">
        <v>11793</v>
      </c>
      <c r="V3822" s="3">
        <v>0.3444317883115745</v>
      </c>
      <c r="W3822" t="s">
        <v>84</v>
      </c>
      <c r="X3822" t="s">
        <v>55</v>
      </c>
      <c r="Y3822" t="s">
        <v>56</v>
      </c>
      <c r="Z3822">
        <v>3</v>
      </c>
      <c r="AA3822" t="s">
        <v>181</v>
      </c>
      <c r="AB3822" t="s">
        <v>189</v>
      </c>
      <c r="AC3822">
        <v>4.4000000000000004</v>
      </c>
    </row>
    <row r="3823" spans="1:29">
      <c r="A3823" t="s">
        <v>4325</v>
      </c>
      <c r="B3823" s="2">
        <v>45533</v>
      </c>
      <c r="C3823" t="s">
        <v>196</v>
      </c>
      <c r="D3823" t="s">
        <v>31</v>
      </c>
      <c r="E3823" t="s">
        <v>32</v>
      </c>
      <c r="F3823" t="s">
        <v>33</v>
      </c>
      <c r="G3823">
        <v>36</v>
      </c>
      <c r="H3823" t="s">
        <v>146</v>
      </c>
      <c r="I3823" t="s">
        <v>147</v>
      </c>
      <c r="J3823" t="s">
        <v>36</v>
      </c>
      <c r="K3823" t="s">
        <v>116</v>
      </c>
      <c r="L3823" t="s">
        <v>38</v>
      </c>
      <c r="M3823" t="s">
        <v>107</v>
      </c>
      <c r="N3823" t="s">
        <v>126</v>
      </c>
      <c r="O3823">
        <v>6</v>
      </c>
      <c r="P3823" s="4">
        <v>23372</v>
      </c>
      <c r="Q3823" s="4">
        <v>14257</v>
      </c>
      <c r="R3823" s="3">
        <v>0</v>
      </c>
      <c r="S3823" s="4">
        <v>140232</v>
      </c>
      <c r="T3823" s="4">
        <v>85542</v>
      </c>
      <c r="U3823" s="4">
        <v>54690</v>
      </c>
      <c r="V3823" s="3">
        <v>0.38999657710080438</v>
      </c>
      <c r="W3823" t="s">
        <v>41</v>
      </c>
      <c r="X3823" t="s">
        <v>55</v>
      </c>
      <c r="Y3823" t="s">
        <v>56</v>
      </c>
      <c r="Z3823">
        <v>7</v>
      </c>
      <c r="AA3823" t="s">
        <v>102</v>
      </c>
      <c r="AB3823" t="s">
        <v>189</v>
      </c>
      <c r="AC3823">
        <v>4.2</v>
      </c>
    </row>
    <row r="3824" spans="1:29">
      <c r="A3824" t="s">
        <v>4326</v>
      </c>
      <c r="B3824" s="2">
        <v>44979</v>
      </c>
      <c r="C3824" t="s">
        <v>1522</v>
      </c>
      <c r="D3824" t="s">
        <v>49</v>
      </c>
      <c r="E3824" t="s">
        <v>170</v>
      </c>
      <c r="F3824" t="s">
        <v>33</v>
      </c>
      <c r="G3824">
        <v>44</v>
      </c>
      <c r="H3824" t="s">
        <v>146</v>
      </c>
      <c r="I3824" t="s">
        <v>147</v>
      </c>
      <c r="J3824" t="s">
        <v>36</v>
      </c>
      <c r="K3824" t="s">
        <v>116</v>
      </c>
      <c r="L3824" t="s">
        <v>52</v>
      </c>
      <c r="M3824" t="s">
        <v>107</v>
      </c>
      <c r="N3824" t="s">
        <v>126</v>
      </c>
      <c r="O3824">
        <v>1</v>
      </c>
      <c r="P3824" s="4">
        <v>23031</v>
      </c>
      <c r="Q3824" s="4">
        <v>14970</v>
      </c>
      <c r="R3824" s="3">
        <v>0.1</v>
      </c>
      <c r="S3824" s="4">
        <v>20728</v>
      </c>
      <c r="T3824" s="4">
        <v>14970</v>
      </c>
      <c r="U3824" s="4">
        <v>5758</v>
      </c>
      <c r="V3824" s="3">
        <v>0.27778849864917021</v>
      </c>
      <c r="W3824" t="s">
        <v>84</v>
      </c>
      <c r="X3824" t="s">
        <v>42</v>
      </c>
      <c r="Y3824" t="s">
        <v>171</v>
      </c>
      <c r="Z3824">
        <v>15</v>
      </c>
      <c r="AA3824" t="s">
        <v>220</v>
      </c>
      <c r="AB3824" t="s">
        <v>66</v>
      </c>
      <c r="AC3824" t="s">
        <v>46</v>
      </c>
    </row>
    <row r="3825" spans="1:29">
      <c r="A3825" t="s">
        <v>4327</v>
      </c>
      <c r="B3825" s="2">
        <v>45566</v>
      </c>
      <c r="C3825" t="s">
        <v>1203</v>
      </c>
      <c r="D3825" t="s">
        <v>31</v>
      </c>
      <c r="E3825" t="s">
        <v>129</v>
      </c>
      <c r="F3825" t="s">
        <v>33</v>
      </c>
      <c r="G3825">
        <v>49</v>
      </c>
      <c r="H3825" t="s">
        <v>146</v>
      </c>
      <c r="I3825" t="s">
        <v>147</v>
      </c>
      <c r="J3825" t="s">
        <v>36</v>
      </c>
      <c r="K3825" t="s">
        <v>291</v>
      </c>
      <c r="L3825" t="s">
        <v>142</v>
      </c>
      <c r="M3825" t="s">
        <v>83</v>
      </c>
      <c r="N3825" t="s">
        <v>64</v>
      </c>
      <c r="O3825">
        <v>2</v>
      </c>
      <c r="P3825" s="4">
        <v>2409</v>
      </c>
      <c r="Q3825" s="4">
        <v>1855</v>
      </c>
      <c r="R3825" s="3">
        <v>0</v>
      </c>
      <c r="S3825" s="4">
        <v>4818</v>
      </c>
      <c r="T3825" s="4">
        <v>3710</v>
      </c>
      <c r="U3825" s="4">
        <v>1108</v>
      </c>
      <c r="V3825" s="3">
        <v>0.22997094229970944</v>
      </c>
      <c r="W3825" t="s">
        <v>54</v>
      </c>
      <c r="X3825" t="s">
        <v>42</v>
      </c>
      <c r="Y3825" t="s">
        <v>43</v>
      </c>
      <c r="Z3825">
        <v>0</v>
      </c>
      <c r="AA3825" t="s">
        <v>108</v>
      </c>
      <c r="AB3825" t="s">
        <v>121</v>
      </c>
      <c r="AC3825" t="s">
        <v>46</v>
      </c>
    </row>
    <row r="3826" spans="1:29">
      <c r="A3826" t="s">
        <v>4328</v>
      </c>
      <c r="B3826" s="2">
        <v>45541</v>
      </c>
      <c r="C3826" t="s">
        <v>427</v>
      </c>
      <c r="D3826" t="s">
        <v>31</v>
      </c>
      <c r="E3826" t="s">
        <v>50</v>
      </c>
      <c r="F3826" t="s">
        <v>33</v>
      </c>
      <c r="G3826">
        <v>51</v>
      </c>
      <c r="H3826" t="s">
        <v>105</v>
      </c>
      <c r="I3826" t="s">
        <v>89</v>
      </c>
      <c r="J3826" t="s">
        <v>82</v>
      </c>
      <c r="K3826" t="s">
        <v>90</v>
      </c>
      <c r="L3826" t="s">
        <v>142</v>
      </c>
      <c r="M3826" t="s">
        <v>39</v>
      </c>
      <c r="N3826" t="s">
        <v>93</v>
      </c>
      <c r="O3826">
        <v>8</v>
      </c>
      <c r="P3826" s="4">
        <v>4290</v>
      </c>
      <c r="Q3826" s="4">
        <v>3389</v>
      </c>
      <c r="R3826" s="3">
        <v>0</v>
      </c>
      <c r="S3826" s="4">
        <v>34320</v>
      </c>
      <c r="T3826" s="4">
        <v>27112</v>
      </c>
      <c r="U3826" s="4">
        <v>7208</v>
      </c>
      <c r="V3826" s="3">
        <v>0.21002331002331001</v>
      </c>
      <c r="W3826" t="s">
        <v>84</v>
      </c>
      <c r="X3826" t="s">
        <v>76</v>
      </c>
      <c r="Y3826" t="s">
        <v>56</v>
      </c>
      <c r="Z3826">
        <v>7</v>
      </c>
      <c r="AA3826" t="s">
        <v>163</v>
      </c>
      <c r="AB3826" t="s">
        <v>66</v>
      </c>
      <c r="AC3826">
        <v>4.7</v>
      </c>
    </row>
    <row r="3827" spans="1:29">
      <c r="A3827" t="s">
        <v>4329</v>
      </c>
      <c r="B3827" s="2">
        <v>45385</v>
      </c>
      <c r="C3827" t="s">
        <v>550</v>
      </c>
      <c r="D3827" t="s">
        <v>31</v>
      </c>
      <c r="E3827" t="s">
        <v>170</v>
      </c>
      <c r="F3827" t="s">
        <v>33</v>
      </c>
      <c r="G3827">
        <v>48</v>
      </c>
      <c r="H3827" t="s">
        <v>105</v>
      </c>
      <c r="I3827" t="s">
        <v>89</v>
      </c>
      <c r="J3827" t="s">
        <v>82</v>
      </c>
      <c r="K3827" t="s">
        <v>74</v>
      </c>
      <c r="L3827" t="s">
        <v>91</v>
      </c>
      <c r="M3827" t="s">
        <v>83</v>
      </c>
      <c r="N3827" t="s">
        <v>40</v>
      </c>
      <c r="O3827">
        <v>8</v>
      </c>
      <c r="P3827" s="4">
        <v>16777</v>
      </c>
      <c r="Q3827" s="4">
        <v>10570</v>
      </c>
      <c r="R3827" s="3">
        <v>0.2</v>
      </c>
      <c r="S3827" s="4">
        <v>107373</v>
      </c>
      <c r="T3827" s="4">
        <v>84560</v>
      </c>
      <c r="U3827" s="4">
        <v>22813</v>
      </c>
      <c r="V3827" s="3">
        <v>0.2124649586022557</v>
      </c>
      <c r="W3827" t="s">
        <v>41</v>
      </c>
      <c r="X3827" t="s">
        <v>55</v>
      </c>
      <c r="Y3827" t="s">
        <v>56</v>
      </c>
      <c r="Z3827">
        <v>1</v>
      </c>
      <c r="AA3827" t="s">
        <v>94</v>
      </c>
      <c r="AB3827" t="s">
        <v>66</v>
      </c>
      <c r="AC3827">
        <v>3.6</v>
      </c>
    </row>
    <row r="3828" spans="1:29">
      <c r="A3828" t="s">
        <v>4330</v>
      </c>
      <c r="B3828" s="2">
        <v>45499</v>
      </c>
      <c r="C3828" t="s">
        <v>299</v>
      </c>
      <c r="D3828" t="s">
        <v>49</v>
      </c>
      <c r="E3828" t="s">
        <v>69</v>
      </c>
      <c r="F3828" t="s">
        <v>70</v>
      </c>
      <c r="G3828">
        <v>23</v>
      </c>
      <c r="H3828" t="s">
        <v>146</v>
      </c>
      <c r="I3828" t="s">
        <v>147</v>
      </c>
      <c r="J3828" t="s">
        <v>36</v>
      </c>
      <c r="K3828" t="s">
        <v>130</v>
      </c>
      <c r="L3828" t="s">
        <v>101</v>
      </c>
      <c r="M3828" t="s">
        <v>39</v>
      </c>
      <c r="N3828" t="s">
        <v>40</v>
      </c>
      <c r="O3828">
        <v>2</v>
      </c>
      <c r="P3828" s="4">
        <v>17191</v>
      </c>
      <c r="Q3828" s="4">
        <v>9971</v>
      </c>
      <c r="R3828" s="3">
        <v>0.15</v>
      </c>
      <c r="S3828" s="4">
        <v>29225</v>
      </c>
      <c r="T3828" s="4">
        <v>19942</v>
      </c>
      <c r="U3828" s="4">
        <v>9283</v>
      </c>
      <c r="V3828" s="3">
        <v>0.31763900769888792</v>
      </c>
      <c r="W3828" t="s">
        <v>75</v>
      </c>
      <c r="X3828" t="s">
        <v>76</v>
      </c>
      <c r="Y3828" t="s">
        <v>43</v>
      </c>
      <c r="Z3828">
        <v>0</v>
      </c>
      <c r="AA3828" t="s">
        <v>163</v>
      </c>
      <c r="AB3828" t="s">
        <v>194</v>
      </c>
      <c r="AC3828" t="s">
        <v>46</v>
      </c>
    </row>
    <row r="3829" spans="1:29">
      <c r="A3829" t="s">
        <v>4331</v>
      </c>
      <c r="B3829" s="2">
        <v>44979</v>
      </c>
      <c r="C3829" t="s">
        <v>363</v>
      </c>
      <c r="D3829" t="s">
        <v>31</v>
      </c>
      <c r="E3829" t="s">
        <v>60</v>
      </c>
      <c r="F3829" t="s">
        <v>70</v>
      </c>
      <c r="G3829">
        <v>48</v>
      </c>
      <c r="H3829" t="s">
        <v>99</v>
      </c>
      <c r="I3829" t="s">
        <v>99</v>
      </c>
      <c r="J3829" t="s">
        <v>100</v>
      </c>
      <c r="K3829" t="s">
        <v>225</v>
      </c>
      <c r="L3829" t="s">
        <v>38</v>
      </c>
      <c r="M3829" t="s">
        <v>63</v>
      </c>
      <c r="N3829" t="s">
        <v>126</v>
      </c>
      <c r="O3829">
        <v>1</v>
      </c>
      <c r="P3829" s="4">
        <v>6127</v>
      </c>
      <c r="Q3829" s="4">
        <v>4534</v>
      </c>
      <c r="R3829" s="3">
        <v>0.15</v>
      </c>
      <c r="S3829" s="4">
        <v>5208</v>
      </c>
      <c r="T3829" s="4">
        <v>4534</v>
      </c>
      <c r="U3829" s="4">
        <v>674</v>
      </c>
      <c r="V3829" s="3">
        <v>0.1294162826420891</v>
      </c>
      <c r="W3829" t="s">
        <v>75</v>
      </c>
      <c r="X3829" t="s">
        <v>55</v>
      </c>
      <c r="Y3829" t="s">
        <v>56</v>
      </c>
      <c r="Z3829">
        <v>4</v>
      </c>
      <c r="AA3829" t="s">
        <v>94</v>
      </c>
      <c r="AB3829" t="s">
        <v>194</v>
      </c>
      <c r="AC3829">
        <v>3.5</v>
      </c>
    </row>
    <row r="3830" spans="1:29">
      <c r="A3830" t="s">
        <v>4332</v>
      </c>
      <c r="B3830" s="2">
        <v>44971</v>
      </c>
      <c r="C3830" t="s">
        <v>118</v>
      </c>
      <c r="D3830" t="s">
        <v>31</v>
      </c>
      <c r="E3830" t="s">
        <v>129</v>
      </c>
      <c r="F3830" t="s">
        <v>33</v>
      </c>
      <c r="G3830">
        <v>42</v>
      </c>
      <c r="H3830" t="s">
        <v>146</v>
      </c>
      <c r="I3830" t="s">
        <v>147</v>
      </c>
      <c r="J3830" t="s">
        <v>36</v>
      </c>
      <c r="K3830" t="s">
        <v>199</v>
      </c>
      <c r="L3830" t="s">
        <v>38</v>
      </c>
      <c r="M3830" t="s">
        <v>83</v>
      </c>
      <c r="N3830" t="s">
        <v>64</v>
      </c>
      <c r="O3830">
        <v>6</v>
      </c>
      <c r="P3830" s="4">
        <v>15626</v>
      </c>
      <c r="Q3830" s="4">
        <v>9376</v>
      </c>
      <c r="R3830" s="3">
        <v>0.2</v>
      </c>
      <c r="S3830" s="4">
        <v>75005</v>
      </c>
      <c r="T3830" s="4">
        <v>56256</v>
      </c>
      <c r="U3830" s="4">
        <v>18749</v>
      </c>
      <c r="V3830" s="3">
        <v>0.24997000199986669</v>
      </c>
      <c r="W3830" t="s">
        <v>54</v>
      </c>
      <c r="X3830" t="s">
        <v>55</v>
      </c>
      <c r="Y3830" t="s">
        <v>56</v>
      </c>
      <c r="Z3830">
        <v>1</v>
      </c>
      <c r="AA3830" t="s">
        <v>65</v>
      </c>
      <c r="AB3830" t="s">
        <v>150</v>
      </c>
      <c r="AC3830">
        <v>4</v>
      </c>
    </row>
    <row r="3831" spans="1:29">
      <c r="A3831" t="s">
        <v>4333</v>
      </c>
      <c r="B3831" s="2">
        <v>45034</v>
      </c>
      <c r="C3831" t="s">
        <v>811</v>
      </c>
      <c r="D3831" t="s">
        <v>31</v>
      </c>
      <c r="E3831" t="s">
        <v>32</v>
      </c>
      <c r="F3831" t="s">
        <v>33</v>
      </c>
      <c r="G3831">
        <v>30</v>
      </c>
      <c r="H3831" t="s">
        <v>153</v>
      </c>
      <c r="I3831" t="s">
        <v>154</v>
      </c>
      <c r="J3831" t="s">
        <v>36</v>
      </c>
      <c r="K3831" t="s">
        <v>184</v>
      </c>
      <c r="L3831" t="s">
        <v>142</v>
      </c>
      <c r="M3831" t="s">
        <v>63</v>
      </c>
      <c r="N3831" t="s">
        <v>53</v>
      </c>
      <c r="O3831">
        <v>3</v>
      </c>
      <c r="P3831" s="4">
        <v>19722</v>
      </c>
      <c r="Q3831" s="4">
        <v>15383</v>
      </c>
      <c r="R3831" s="3">
        <v>0.05</v>
      </c>
      <c r="S3831" s="4">
        <v>56208</v>
      </c>
      <c r="T3831" s="4">
        <v>46149</v>
      </c>
      <c r="U3831" s="4">
        <v>10059</v>
      </c>
      <c r="V3831" s="3">
        <v>0.17896029035012809</v>
      </c>
      <c r="W3831" t="s">
        <v>54</v>
      </c>
      <c r="X3831" t="s">
        <v>42</v>
      </c>
      <c r="Y3831" t="s">
        <v>56</v>
      </c>
      <c r="Z3831">
        <v>2</v>
      </c>
      <c r="AA3831" t="s">
        <v>229</v>
      </c>
      <c r="AB3831" t="s">
        <v>95</v>
      </c>
      <c r="AC3831">
        <v>3.2</v>
      </c>
    </row>
    <row r="3832" spans="1:29">
      <c r="A3832" t="s">
        <v>4334</v>
      </c>
      <c r="B3832" s="2">
        <v>45504</v>
      </c>
      <c r="C3832" t="s">
        <v>285</v>
      </c>
      <c r="D3832" t="s">
        <v>49</v>
      </c>
      <c r="E3832" t="s">
        <v>32</v>
      </c>
      <c r="F3832" t="s">
        <v>33</v>
      </c>
      <c r="G3832">
        <v>33</v>
      </c>
      <c r="H3832" t="s">
        <v>88</v>
      </c>
      <c r="I3832" t="s">
        <v>89</v>
      </c>
      <c r="J3832" t="s">
        <v>82</v>
      </c>
      <c r="K3832" t="s">
        <v>199</v>
      </c>
      <c r="L3832" t="s">
        <v>91</v>
      </c>
      <c r="M3832" t="s">
        <v>83</v>
      </c>
      <c r="N3832" t="s">
        <v>93</v>
      </c>
      <c r="O3832">
        <v>1</v>
      </c>
      <c r="P3832" s="4">
        <v>12821</v>
      </c>
      <c r="Q3832" s="4">
        <v>8205</v>
      </c>
      <c r="R3832" s="3">
        <v>0</v>
      </c>
      <c r="S3832" s="4">
        <v>12821</v>
      </c>
      <c r="T3832" s="4">
        <v>8205</v>
      </c>
      <c r="U3832" s="4">
        <v>4616</v>
      </c>
      <c r="V3832" s="3">
        <v>0.36003431869588953</v>
      </c>
      <c r="W3832" t="s">
        <v>75</v>
      </c>
      <c r="X3832" t="s">
        <v>55</v>
      </c>
      <c r="Y3832" t="s">
        <v>156</v>
      </c>
      <c r="Z3832">
        <v>0</v>
      </c>
      <c r="AA3832" t="s">
        <v>220</v>
      </c>
      <c r="AB3832" t="s">
        <v>189</v>
      </c>
      <c r="AC3832">
        <v>1.4</v>
      </c>
    </row>
    <row r="3833" spans="1:29">
      <c r="A3833" t="s">
        <v>4335</v>
      </c>
      <c r="B3833" s="2">
        <v>45274</v>
      </c>
      <c r="C3833" t="s">
        <v>412</v>
      </c>
      <c r="D3833" t="s">
        <v>31</v>
      </c>
      <c r="E3833" t="s">
        <v>69</v>
      </c>
      <c r="F3833" t="s">
        <v>70</v>
      </c>
      <c r="G3833">
        <v>33</v>
      </c>
      <c r="H3833" t="s">
        <v>99</v>
      </c>
      <c r="I3833" t="s">
        <v>99</v>
      </c>
      <c r="J3833" t="s">
        <v>100</v>
      </c>
      <c r="K3833" t="s">
        <v>239</v>
      </c>
      <c r="L3833" t="s">
        <v>112</v>
      </c>
      <c r="M3833" t="s">
        <v>107</v>
      </c>
      <c r="N3833" t="s">
        <v>64</v>
      </c>
      <c r="O3833">
        <v>4</v>
      </c>
      <c r="P3833" s="4">
        <v>21642</v>
      </c>
      <c r="Q3833" s="4">
        <v>16232</v>
      </c>
      <c r="R3833" s="3">
        <v>0.05</v>
      </c>
      <c r="S3833" s="4">
        <v>82240</v>
      </c>
      <c r="T3833" s="4">
        <v>64928</v>
      </c>
      <c r="U3833" s="4">
        <v>17312</v>
      </c>
      <c r="V3833" s="3">
        <v>0.21050583657587549</v>
      </c>
      <c r="W3833" t="s">
        <v>75</v>
      </c>
      <c r="X3833" t="s">
        <v>76</v>
      </c>
      <c r="Y3833" t="s">
        <v>56</v>
      </c>
      <c r="Z3833">
        <v>4</v>
      </c>
      <c r="AA3833" t="s">
        <v>102</v>
      </c>
      <c r="AB3833" t="s">
        <v>132</v>
      </c>
      <c r="AC3833">
        <v>4.7</v>
      </c>
    </row>
    <row r="3834" spans="1:29">
      <c r="A3834" t="s">
        <v>4336</v>
      </c>
      <c r="B3834" s="2">
        <v>45493</v>
      </c>
      <c r="C3834" t="s">
        <v>1252</v>
      </c>
      <c r="D3834" t="s">
        <v>49</v>
      </c>
      <c r="E3834" t="s">
        <v>170</v>
      </c>
      <c r="F3834" t="s">
        <v>33</v>
      </c>
      <c r="G3834">
        <v>37</v>
      </c>
      <c r="H3834" t="s">
        <v>99</v>
      </c>
      <c r="I3834" t="s">
        <v>99</v>
      </c>
      <c r="J3834" t="s">
        <v>100</v>
      </c>
      <c r="K3834" t="s">
        <v>166</v>
      </c>
      <c r="L3834" t="s">
        <v>52</v>
      </c>
      <c r="M3834" t="s">
        <v>63</v>
      </c>
      <c r="N3834" t="s">
        <v>113</v>
      </c>
      <c r="O3834">
        <v>7</v>
      </c>
      <c r="P3834" s="4">
        <v>22804</v>
      </c>
      <c r="Q3834" s="4">
        <v>17103</v>
      </c>
      <c r="R3834" s="3">
        <v>0.05</v>
      </c>
      <c r="S3834" s="4">
        <v>151647</v>
      </c>
      <c r="T3834" s="4">
        <v>119721</v>
      </c>
      <c r="U3834" s="4">
        <v>31926</v>
      </c>
      <c r="V3834" s="3">
        <v>0.2105283981878969</v>
      </c>
      <c r="W3834" t="s">
        <v>84</v>
      </c>
      <c r="X3834" t="s">
        <v>55</v>
      </c>
      <c r="Y3834" t="s">
        <v>56</v>
      </c>
      <c r="Z3834">
        <v>1</v>
      </c>
      <c r="AA3834" t="s">
        <v>220</v>
      </c>
      <c r="AB3834" t="s">
        <v>132</v>
      </c>
      <c r="AC3834">
        <v>3.7</v>
      </c>
    </row>
    <row r="3835" spans="1:29">
      <c r="A3835" t="s">
        <v>4337</v>
      </c>
      <c r="B3835" s="2">
        <v>45138</v>
      </c>
      <c r="C3835" t="s">
        <v>567</v>
      </c>
      <c r="D3835" t="s">
        <v>31</v>
      </c>
      <c r="E3835" t="s">
        <v>50</v>
      </c>
      <c r="F3835" t="s">
        <v>33</v>
      </c>
      <c r="G3835">
        <v>38</v>
      </c>
      <c r="H3835" t="s">
        <v>34</v>
      </c>
      <c r="I3835" t="s">
        <v>35</v>
      </c>
      <c r="J3835" t="s">
        <v>36</v>
      </c>
      <c r="K3835" t="s">
        <v>199</v>
      </c>
      <c r="L3835" t="s">
        <v>62</v>
      </c>
      <c r="M3835" t="s">
        <v>63</v>
      </c>
      <c r="N3835" t="s">
        <v>64</v>
      </c>
      <c r="O3835">
        <v>3</v>
      </c>
      <c r="P3835" s="4">
        <v>3199</v>
      </c>
      <c r="Q3835" s="4">
        <v>1983</v>
      </c>
      <c r="R3835" s="3">
        <v>0.15</v>
      </c>
      <c r="S3835" s="4">
        <v>8157</v>
      </c>
      <c r="T3835" s="4">
        <v>5949</v>
      </c>
      <c r="U3835" s="4">
        <v>2208</v>
      </c>
      <c r="V3835" s="3">
        <v>0.2706877528503126</v>
      </c>
      <c r="W3835" t="s">
        <v>84</v>
      </c>
      <c r="X3835" t="s">
        <v>42</v>
      </c>
      <c r="Y3835" t="s">
        <v>56</v>
      </c>
      <c r="Z3835">
        <v>5</v>
      </c>
      <c r="AA3835" t="s">
        <v>108</v>
      </c>
      <c r="AB3835" t="s">
        <v>95</v>
      </c>
      <c r="AC3835">
        <v>3.8</v>
      </c>
    </row>
    <row r="3836" spans="1:29">
      <c r="A3836" t="s">
        <v>4338</v>
      </c>
      <c r="B3836" s="2">
        <v>45270</v>
      </c>
      <c r="C3836" t="s">
        <v>932</v>
      </c>
      <c r="D3836" t="s">
        <v>49</v>
      </c>
      <c r="E3836" t="s">
        <v>129</v>
      </c>
      <c r="F3836" t="s">
        <v>33</v>
      </c>
      <c r="G3836">
        <v>30</v>
      </c>
      <c r="H3836" t="s">
        <v>71</v>
      </c>
      <c r="I3836" t="s">
        <v>72</v>
      </c>
      <c r="J3836" t="s">
        <v>73</v>
      </c>
      <c r="K3836" t="s">
        <v>302</v>
      </c>
      <c r="L3836" t="s">
        <v>101</v>
      </c>
      <c r="M3836" t="s">
        <v>107</v>
      </c>
      <c r="N3836" t="s">
        <v>40</v>
      </c>
      <c r="O3836">
        <v>6</v>
      </c>
      <c r="P3836" s="4">
        <v>4317</v>
      </c>
      <c r="Q3836" s="4">
        <v>2979</v>
      </c>
      <c r="R3836" s="3">
        <v>0.15</v>
      </c>
      <c r="S3836" s="4">
        <v>22017</v>
      </c>
      <c r="T3836" s="4">
        <v>17874</v>
      </c>
      <c r="U3836" s="4">
        <v>4143</v>
      </c>
      <c r="V3836" s="3">
        <v>0.18817277558250442</v>
      </c>
      <c r="W3836" t="s">
        <v>84</v>
      </c>
      <c r="X3836" t="s">
        <v>76</v>
      </c>
      <c r="Y3836" t="s">
        <v>156</v>
      </c>
      <c r="Z3836">
        <v>0</v>
      </c>
      <c r="AA3836" t="s">
        <v>102</v>
      </c>
      <c r="AB3836" t="s">
        <v>132</v>
      </c>
      <c r="AC3836">
        <v>1.6</v>
      </c>
    </row>
    <row r="3837" spans="1:29">
      <c r="A3837" t="s">
        <v>4339</v>
      </c>
      <c r="B3837" s="2">
        <v>45350</v>
      </c>
      <c r="C3837" t="s">
        <v>517</v>
      </c>
      <c r="D3837" t="s">
        <v>31</v>
      </c>
      <c r="E3837" t="s">
        <v>69</v>
      </c>
      <c r="F3837" t="s">
        <v>70</v>
      </c>
      <c r="G3837">
        <v>30</v>
      </c>
      <c r="H3837" t="s">
        <v>153</v>
      </c>
      <c r="I3837" t="s">
        <v>154</v>
      </c>
      <c r="J3837" t="s">
        <v>36</v>
      </c>
      <c r="K3837" t="s">
        <v>257</v>
      </c>
      <c r="L3837" t="s">
        <v>91</v>
      </c>
      <c r="M3837" t="s">
        <v>39</v>
      </c>
      <c r="N3837" t="s">
        <v>113</v>
      </c>
      <c r="O3837">
        <v>2</v>
      </c>
      <c r="P3837" s="4">
        <v>5206</v>
      </c>
      <c r="Q3837" s="4">
        <v>3488</v>
      </c>
      <c r="R3837" s="3">
        <v>0.1</v>
      </c>
      <c r="S3837" s="4">
        <v>9371</v>
      </c>
      <c r="T3837" s="4">
        <v>6976</v>
      </c>
      <c r="U3837" s="4">
        <v>2395</v>
      </c>
      <c r="V3837" s="3">
        <v>0.25557571230391635</v>
      </c>
      <c r="W3837" t="s">
        <v>75</v>
      </c>
      <c r="X3837" t="s">
        <v>55</v>
      </c>
      <c r="Y3837" t="s">
        <v>56</v>
      </c>
      <c r="Z3837">
        <v>6</v>
      </c>
      <c r="AA3837" t="s">
        <v>94</v>
      </c>
      <c r="AB3837" t="s">
        <v>66</v>
      </c>
      <c r="AC3837">
        <v>4.5999999999999996</v>
      </c>
    </row>
    <row r="3838" spans="1:29">
      <c r="A3838" t="s">
        <v>4340</v>
      </c>
      <c r="B3838" s="2">
        <v>45598</v>
      </c>
      <c r="C3838" t="s">
        <v>128</v>
      </c>
      <c r="D3838" t="s">
        <v>49</v>
      </c>
      <c r="E3838" t="s">
        <v>69</v>
      </c>
      <c r="F3838" t="s">
        <v>70</v>
      </c>
      <c r="G3838">
        <v>19</v>
      </c>
      <c r="H3838" t="s">
        <v>88</v>
      </c>
      <c r="I3838" t="s">
        <v>89</v>
      </c>
      <c r="J3838" t="s">
        <v>82</v>
      </c>
      <c r="K3838" t="s">
        <v>61</v>
      </c>
      <c r="L3838" t="s">
        <v>131</v>
      </c>
      <c r="M3838" t="s">
        <v>107</v>
      </c>
      <c r="N3838" t="s">
        <v>93</v>
      </c>
      <c r="O3838">
        <v>6</v>
      </c>
      <c r="P3838" s="4">
        <v>22430</v>
      </c>
      <c r="Q3838" s="4">
        <v>16374</v>
      </c>
      <c r="R3838" s="3">
        <v>0.1</v>
      </c>
      <c r="S3838" s="4">
        <v>121122</v>
      </c>
      <c r="T3838" s="4">
        <v>98244</v>
      </c>
      <c r="U3838" s="4">
        <v>22878</v>
      </c>
      <c r="V3838" s="3">
        <v>0.18888393520582553</v>
      </c>
      <c r="W3838" t="s">
        <v>84</v>
      </c>
      <c r="X3838" t="s">
        <v>55</v>
      </c>
      <c r="Y3838" t="s">
        <v>56</v>
      </c>
      <c r="Z3838">
        <v>3</v>
      </c>
      <c r="AA3838" t="s">
        <v>149</v>
      </c>
      <c r="AB3838" t="s">
        <v>150</v>
      </c>
      <c r="AC3838">
        <v>4.4000000000000004</v>
      </c>
    </row>
    <row r="3839" spans="1:29">
      <c r="A3839" t="s">
        <v>4341</v>
      </c>
      <c r="B3839" s="2">
        <v>45401</v>
      </c>
      <c r="C3839" t="s">
        <v>1377</v>
      </c>
      <c r="D3839" t="s">
        <v>31</v>
      </c>
      <c r="E3839" t="s">
        <v>129</v>
      </c>
      <c r="F3839" t="s">
        <v>33</v>
      </c>
      <c r="G3839">
        <v>33</v>
      </c>
      <c r="H3839" t="s">
        <v>71</v>
      </c>
      <c r="I3839" t="s">
        <v>72</v>
      </c>
      <c r="J3839" t="s">
        <v>73</v>
      </c>
      <c r="K3839" t="s">
        <v>368</v>
      </c>
      <c r="L3839" t="s">
        <v>155</v>
      </c>
      <c r="M3839" t="s">
        <v>83</v>
      </c>
      <c r="N3839" t="s">
        <v>93</v>
      </c>
      <c r="O3839">
        <v>1</v>
      </c>
      <c r="P3839" s="4">
        <v>9820</v>
      </c>
      <c r="Q3839" s="4">
        <v>5499</v>
      </c>
      <c r="R3839" s="3">
        <v>0.05</v>
      </c>
      <c r="S3839" s="4">
        <v>9329</v>
      </c>
      <c r="T3839" s="4">
        <v>5499</v>
      </c>
      <c r="U3839" s="4">
        <v>3830</v>
      </c>
      <c r="V3839" s="3">
        <v>0.41054775431450319</v>
      </c>
      <c r="W3839" t="s">
        <v>41</v>
      </c>
      <c r="X3839" t="s">
        <v>76</v>
      </c>
      <c r="Y3839" t="s">
        <v>56</v>
      </c>
      <c r="Z3839">
        <v>3</v>
      </c>
      <c r="AA3839" t="s">
        <v>108</v>
      </c>
      <c r="AB3839" t="s">
        <v>194</v>
      </c>
      <c r="AC3839">
        <v>4.5999999999999996</v>
      </c>
    </row>
    <row r="3840" spans="1:29">
      <c r="A3840" t="s">
        <v>4342</v>
      </c>
      <c r="B3840" s="2">
        <v>44968</v>
      </c>
      <c r="C3840" t="s">
        <v>314</v>
      </c>
      <c r="D3840" t="s">
        <v>31</v>
      </c>
      <c r="E3840" t="s">
        <v>129</v>
      </c>
      <c r="F3840" t="s">
        <v>33</v>
      </c>
      <c r="G3840">
        <v>33</v>
      </c>
      <c r="H3840" t="s">
        <v>71</v>
      </c>
      <c r="I3840" t="s">
        <v>72</v>
      </c>
      <c r="J3840" t="s">
        <v>73</v>
      </c>
      <c r="K3840" t="s">
        <v>162</v>
      </c>
      <c r="L3840" t="s">
        <v>101</v>
      </c>
      <c r="M3840" t="s">
        <v>92</v>
      </c>
      <c r="N3840" t="s">
        <v>113</v>
      </c>
      <c r="O3840">
        <v>7</v>
      </c>
      <c r="P3840" s="4">
        <v>22448</v>
      </c>
      <c r="Q3840" s="4">
        <v>15938</v>
      </c>
      <c r="R3840" s="3">
        <v>0</v>
      </c>
      <c r="S3840" s="4">
        <v>157136</v>
      </c>
      <c r="T3840" s="4">
        <v>111566</v>
      </c>
      <c r="U3840" s="4">
        <v>45570</v>
      </c>
      <c r="V3840" s="3">
        <v>0.29000356379187453</v>
      </c>
      <c r="W3840" t="s">
        <v>54</v>
      </c>
      <c r="X3840" t="s">
        <v>55</v>
      </c>
      <c r="Y3840" t="s">
        <v>56</v>
      </c>
      <c r="Z3840">
        <v>7</v>
      </c>
      <c r="AA3840" t="s">
        <v>159</v>
      </c>
      <c r="AB3840" t="s">
        <v>150</v>
      </c>
      <c r="AC3840">
        <v>3.3</v>
      </c>
    </row>
    <row r="3841" spans="1:29">
      <c r="A3841" t="s">
        <v>4343</v>
      </c>
      <c r="B3841" s="2">
        <v>45485</v>
      </c>
      <c r="C3841" t="s">
        <v>640</v>
      </c>
      <c r="D3841" t="s">
        <v>31</v>
      </c>
      <c r="E3841" t="s">
        <v>60</v>
      </c>
      <c r="F3841" t="s">
        <v>70</v>
      </c>
      <c r="G3841">
        <v>18</v>
      </c>
      <c r="H3841" t="s">
        <v>153</v>
      </c>
      <c r="I3841" t="s">
        <v>154</v>
      </c>
      <c r="J3841" t="s">
        <v>36</v>
      </c>
      <c r="K3841" t="s">
        <v>225</v>
      </c>
      <c r="L3841" t="s">
        <v>91</v>
      </c>
      <c r="M3841" t="s">
        <v>107</v>
      </c>
      <c r="N3841" t="s">
        <v>53</v>
      </c>
      <c r="O3841">
        <v>1</v>
      </c>
      <c r="P3841" s="4">
        <v>6007</v>
      </c>
      <c r="Q3841" s="4">
        <v>4806</v>
      </c>
      <c r="R3841" s="3">
        <v>0.15</v>
      </c>
      <c r="S3841" s="4">
        <v>5106</v>
      </c>
      <c r="T3841" s="4">
        <v>4806</v>
      </c>
      <c r="U3841" s="4">
        <v>300</v>
      </c>
      <c r="V3841" s="3">
        <v>5.8754406580493537E-2</v>
      </c>
      <c r="W3841" t="s">
        <v>75</v>
      </c>
      <c r="X3841" t="s">
        <v>55</v>
      </c>
      <c r="Y3841" t="s">
        <v>171</v>
      </c>
      <c r="Z3841">
        <v>15</v>
      </c>
      <c r="AA3841" t="s">
        <v>185</v>
      </c>
      <c r="AB3841" t="s">
        <v>132</v>
      </c>
      <c r="AC3841" t="s">
        <v>46</v>
      </c>
    </row>
    <row r="3842" spans="1:29">
      <c r="A3842" t="s">
        <v>4344</v>
      </c>
      <c r="B3842" s="2">
        <v>45253</v>
      </c>
      <c r="C3842" t="s">
        <v>1055</v>
      </c>
      <c r="D3842" t="s">
        <v>31</v>
      </c>
      <c r="E3842" t="s">
        <v>69</v>
      </c>
      <c r="F3842" t="s">
        <v>70</v>
      </c>
      <c r="G3842">
        <v>27</v>
      </c>
      <c r="H3842" t="s">
        <v>80</v>
      </c>
      <c r="I3842" t="s">
        <v>81</v>
      </c>
      <c r="J3842" t="s">
        <v>82</v>
      </c>
      <c r="K3842" t="s">
        <v>90</v>
      </c>
      <c r="L3842" t="s">
        <v>52</v>
      </c>
      <c r="M3842" t="s">
        <v>39</v>
      </c>
      <c r="N3842" t="s">
        <v>64</v>
      </c>
      <c r="O3842">
        <v>2</v>
      </c>
      <c r="P3842" s="4">
        <v>4914</v>
      </c>
      <c r="Q3842" s="4">
        <v>3636</v>
      </c>
      <c r="R3842" s="3">
        <v>0.2</v>
      </c>
      <c r="S3842" s="4">
        <v>7862</v>
      </c>
      <c r="T3842" s="4">
        <v>7272</v>
      </c>
      <c r="U3842" s="4">
        <v>590</v>
      </c>
      <c r="V3842" s="3">
        <v>7.5044517934367852E-2</v>
      </c>
      <c r="W3842" t="s">
        <v>54</v>
      </c>
      <c r="X3842" t="s">
        <v>55</v>
      </c>
      <c r="Y3842" t="s">
        <v>56</v>
      </c>
      <c r="Z3842">
        <v>3</v>
      </c>
      <c r="AA3842" t="s">
        <v>57</v>
      </c>
      <c r="AB3842" t="s">
        <v>150</v>
      </c>
      <c r="AC3842">
        <v>4.0999999999999996</v>
      </c>
    </row>
    <row r="3843" spans="1:29">
      <c r="A3843" t="s">
        <v>4345</v>
      </c>
      <c r="B3843" s="2">
        <v>45078</v>
      </c>
      <c r="C3843" t="s">
        <v>123</v>
      </c>
      <c r="D3843" t="s">
        <v>31</v>
      </c>
      <c r="E3843" t="s">
        <v>60</v>
      </c>
      <c r="F3843" t="s">
        <v>70</v>
      </c>
      <c r="G3843">
        <v>26</v>
      </c>
      <c r="H3843" t="s">
        <v>105</v>
      </c>
      <c r="I3843" t="s">
        <v>89</v>
      </c>
      <c r="J3843" t="s">
        <v>82</v>
      </c>
      <c r="K3843" t="s">
        <v>120</v>
      </c>
      <c r="L3843" t="s">
        <v>52</v>
      </c>
      <c r="M3843" t="s">
        <v>63</v>
      </c>
      <c r="N3843" t="s">
        <v>53</v>
      </c>
      <c r="O3843">
        <v>7</v>
      </c>
      <c r="P3843" s="4">
        <v>5941</v>
      </c>
      <c r="Q3843" s="4">
        <v>3386</v>
      </c>
      <c r="R3843" s="3">
        <v>0.2</v>
      </c>
      <c r="S3843" s="4">
        <v>33270</v>
      </c>
      <c r="T3843" s="4">
        <v>23702</v>
      </c>
      <c r="U3843" s="4">
        <v>9568</v>
      </c>
      <c r="V3843" s="3">
        <v>0.28758641418695524</v>
      </c>
      <c r="W3843" t="s">
        <v>75</v>
      </c>
      <c r="X3843" t="s">
        <v>42</v>
      </c>
      <c r="Y3843" t="s">
        <v>156</v>
      </c>
      <c r="Z3843">
        <v>0</v>
      </c>
      <c r="AA3843" t="s">
        <v>102</v>
      </c>
      <c r="AB3843" t="s">
        <v>194</v>
      </c>
      <c r="AC3843">
        <v>1.1000000000000001</v>
      </c>
    </row>
    <row r="3844" spans="1:29">
      <c r="A3844" t="s">
        <v>4346</v>
      </c>
      <c r="B3844" s="2">
        <v>45234</v>
      </c>
      <c r="C3844" t="s">
        <v>750</v>
      </c>
      <c r="D3844" t="s">
        <v>31</v>
      </c>
      <c r="E3844" t="s">
        <v>129</v>
      </c>
      <c r="F3844" t="s">
        <v>33</v>
      </c>
      <c r="G3844">
        <v>31</v>
      </c>
      <c r="H3844" t="s">
        <v>80</v>
      </c>
      <c r="I3844" t="s">
        <v>81</v>
      </c>
      <c r="J3844" t="s">
        <v>82</v>
      </c>
      <c r="K3844" t="s">
        <v>51</v>
      </c>
      <c r="L3844" t="s">
        <v>52</v>
      </c>
      <c r="M3844" t="s">
        <v>107</v>
      </c>
      <c r="N3844" t="s">
        <v>126</v>
      </c>
      <c r="O3844">
        <v>3</v>
      </c>
      <c r="P3844" s="4">
        <v>9485</v>
      </c>
      <c r="Q3844" s="4">
        <v>6260</v>
      </c>
      <c r="R3844" s="3">
        <v>0.15</v>
      </c>
      <c r="S3844" s="4">
        <v>24187</v>
      </c>
      <c r="T3844" s="4">
        <v>18780</v>
      </c>
      <c r="U3844" s="4">
        <v>5407</v>
      </c>
      <c r="V3844" s="3">
        <v>0.22354984082358292</v>
      </c>
      <c r="W3844" t="s">
        <v>84</v>
      </c>
      <c r="X3844" t="s">
        <v>55</v>
      </c>
      <c r="Y3844" t="s">
        <v>56</v>
      </c>
      <c r="Z3844">
        <v>1</v>
      </c>
      <c r="AA3844" t="s">
        <v>172</v>
      </c>
      <c r="AB3844" t="s">
        <v>194</v>
      </c>
      <c r="AC3844">
        <v>3.8</v>
      </c>
    </row>
    <row r="3845" spans="1:29">
      <c r="A3845" t="s">
        <v>4347</v>
      </c>
      <c r="B3845" s="2">
        <v>45000</v>
      </c>
      <c r="C3845" t="s">
        <v>1035</v>
      </c>
      <c r="D3845" t="s">
        <v>31</v>
      </c>
      <c r="E3845" t="s">
        <v>119</v>
      </c>
      <c r="F3845" t="s">
        <v>70</v>
      </c>
      <c r="G3845">
        <v>24</v>
      </c>
      <c r="H3845" t="s">
        <v>153</v>
      </c>
      <c r="I3845" t="s">
        <v>154</v>
      </c>
      <c r="J3845" t="s">
        <v>36</v>
      </c>
      <c r="K3845" t="s">
        <v>120</v>
      </c>
      <c r="L3845" t="s">
        <v>155</v>
      </c>
      <c r="M3845" t="s">
        <v>92</v>
      </c>
      <c r="N3845" t="s">
        <v>40</v>
      </c>
      <c r="O3845">
        <v>5</v>
      </c>
      <c r="P3845" s="4">
        <v>10599</v>
      </c>
      <c r="Q3845" s="4">
        <v>7949</v>
      </c>
      <c r="R3845" s="3">
        <v>0.15</v>
      </c>
      <c r="S3845" s="4">
        <v>45046</v>
      </c>
      <c r="T3845" s="4">
        <v>39745</v>
      </c>
      <c r="U3845" s="4">
        <v>5301</v>
      </c>
      <c r="V3845" s="3">
        <v>0.11767970519024996</v>
      </c>
      <c r="W3845" t="s">
        <v>41</v>
      </c>
      <c r="X3845" t="s">
        <v>55</v>
      </c>
      <c r="Y3845" t="s">
        <v>156</v>
      </c>
      <c r="Z3845">
        <v>0</v>
      </c>
      <c r="AA3845" t="s">
        <v>65</v>
      </c>
      <c r="AB3845" t="s">
        <v>45</v>
      </c>
      <c r="AC3845">
        <v>1.7</v>
      </c>
    </row>
    <row r="3846" spans="1:29">
      <c r="A3846" t="s">
        <v>4348</v>
      </c>
      <c r="B3846" s="2">
        <v>45531</v>
      </c>
      <c r="C3846" t="s">
        <v>471</v>
      </c>
      <c r="D3846" t="s">
        <v>31</v>
      </c>
      <c r="E3846" t="s">
        <v>32</v>
      </c>
      <c r="F3846" t="s">
        <v>33</v>
      </c>
      <c r="G3846">
        <v>19</v>
      </c>
      <c r="H3846" t="s">
        <v>153</v>
      </c>
      <c r="I3846" t="s">
        <v>154</v>
      </c>
      <c r="J3846" t="s">
        <v>36</v>
      </c>
      <c r="K3846" t="s">
        <v>37</v>
      </c>
      <c r="L3846" t="s">
        <v>155</v>
      </c>
      <c r="M3846" t="s">
        <v>39</v>
      </c>
      <c r="N3846" t="s">
        <v>64</v>
      </c>
      <c r="O3846">
        <v>5</v>
      </c>
      <c r="P3846" s="4">
        <v>4425</v>
      </c>
      <c r="Q3846" s="4">
        <v>2655</v>
      </c>
      <c r="R3846" s="3">
        <v>0.15</v>
      </c>
      <c r="S3846" s="4">
        <v>18806</v>
      </c>
      <c r="T3846" s="4">
        <v>13275</v>
      </c>
      <c r="U3846" s="4">
        <v>5531</v>
      </c>
      <c r="V3846" s="3">
        <v>0.29410826332021694</v>
      </c>
      <c r="W3846" t="s">
        <v>54</v>
      </c>
      <c r="X3846" t="s">
        <v>76</v>
      </c>
      <c r="Y3846" t="s">
        <v>43</v>
      </c>
      <c r="Z3846">
        <v>0</v>
      </c>
      <c r="AA3846" t="s">
        <v>220</v>
      </c>
      <c r="AB3846" t="s">
        <v>189</v>
      </c>
      <c r="AC3846" t="s">
        <v>46</v>
      </c>
    </row>
    <row r="3847" spans="1:29">
      <c r="A3847" t="s">
        <v>4349</v>
      </c>
      <c r="B3847" s="2">
        <v>45130</v>
      </c>
      <c r="C3847" t="s">
        <v>213</v>
      </c>
      <c r="D3847" t="s">
        <v>31</v>
      </c>
      <c r="E3847" t="s">
        <v>188</v>
      </c>
      <c r="F3847" t="s">
        <v>33</v>
      </c>
      <c r="G3847">
        <v>53</v>
      </c>
      <c r="H3847" t="s">
        <v>71</v>
      </c>
      <c r="I3847" t="s">
        <v>72</v>
      </c>
      <c r="J3847" t="s">
        <v>73</v>
      </c>
      <c r="K3847" t="s">
        <v>130</v>
      </c>
      <c r="L3847" t="s">
        <v>62</v>
      </c>
      <c r="M3847" t="s">
        <v>39</v>
      </c>
      <c r="N3847" t="s">
        <v>126</v>
      </c>
      <c r="O3847">
        <v>6</v>
      </c>
      <c r="P3847" s="4">
        <v>7170</v>
      </c>
      <c r="Q3847" s="4">
        <v>4374</v>
      </c>
      <c r="R3847" s="3">
        <v>0</v>
      </c>
      <c r="S3847" s="4">
        <v>43020</v>
      </c>
      <c r="T3847" s="4">
        <v>26244</v>
      </c>
      <c r="U3847" s="4">
        <v>16776</v>
      </c>
      <c r="V3847" s="3">
        <v>0.38995815899581587</v>
      </c>
      <c r="W3847" t="s">
        <v>54</v>
      </c>
      <c r="X3847" t="s">
        <v>55</v>
      </c>
      <c r="Y3847" t="s">
        <v>56</v>
      </c>
      <c r="Z3847">
        <v>6</v>
      </c>
      <c r="AA3847" t="s">
        <v>65</v>
      </c>
      <c r="AB3847" t="s">
        <v>45</v>
      </c>
      <c r="AC3847">
        <v>3.8</v>
      </c>
    </row>
    <row r="3848" spans="1:29">
      <c r="A3848" t="s">
        <v>4350</v>
      </c>
      <c r="B3848" s="2">
        <v>45383</v>
      </c>
      <c r="C3848" t="s">
        <v>707</v>
      </c>
      <c r="D3848" t="s">
        <v>31</v>
      </c>
      <c r="E3848" t="s">
        <v>111</v>
      </c>
      <c r="F3848" t="s">
        <v>70</v>
      </c>
      <c r="G3848">
        <v>44</v>
      </c>
      <c r="H3848" t="s">
        <v>34</v>
      </c>
      <c r="I3848" t="s">
        <v>35</v>
      </c>
      <c r="J3848" t="s">
        <v>36</v>
      </c>
      <c r="K3848" t="s">
        <v>302</v>
      </c>
      <c r="L3848" t="s">
        <v>62</v>
      </c>
      <c r="M3848" t="s">
        <v>39</v>
      </c>
      <c r="N3848" t="s">
        <v>126</v>
      </c>
      <c r="O3848">
        <v>3</v>
      </c>
      <c r="P3848" s="4">
        <v>11284</v>
      </c>
      <c r="Q3848" s="4">
        <v>6883</v>
      </c>
      <c r="R3848" s="3">
        <v>0.15</v>
      </c>
      <c r="S3848" s="4">
        <v>28774</v>
      </c>
      <c r="T3848" s="4">
        <v>20649</v>
      </c>
      <c r="U3848" s="4">
        <v>8125</v>
      </c>
      <c r="V3848" s="3">
        <v>0.28237297560297492</v>
      </c>
      <c r="W3848" t="s">
        <v>75</v>
      </c>
      <c r="X3848" t="s">
        <v>42</v>
      </c>
      <c r="Y3848" t="s">
        <v>56</v>
      </c>
      <c r="Z3848">
        <v>6</v>
      </c>
      <c r="AA3848" t="s">
        <v>159</v>
      </c>
      <c r="AB3848" t="s">
        <v>121</v>
      </c>
      <c r="AC3848">
        <v>3.8</v>
      </c>
    </row>
    <row r="3849" spans="1:29">
      <c r="A3849" t="s">
        <v>4351</v>
      </c>
      <c r="B3849" s="2">
        <v>45255</v>
      </c>
      <c r="C3849" t="s">
        <v>684</v>
      </c>
      <c r="D3849" t="s">
        <v>31</v>
      </c>
      <c r="E3849" t="s">
        <v>32</v>
      </c>
      <c r="F3849" t="s">
        <v>33</v>
      </c>
      <c r="G3849">
        <v>57</v>
      </c>
      <c r="H3849" t="s">
        <v>88</v>
      </c>
      <c r="I3849" t="s">
        <v>89</v>
      </c>
      <c r="J3849" t="s">
        <v>82</v>
      </c>
      <c r="K3849" t="s">
        <v>120</v>
      </c>
      <c r="L3849" t="s">
        <v>38</v>
      </c>
      <c r="M3849" t="s">
        <v>39</v>
      </c>
      <c r="N3849" t="s">
        <v>53</v>
      </c>
      <c r="O3849">
        <v>3</v>
      </c>
      <c r="P3849" s="4">
        <v>17216</v>
      </c>
      <c r="Q3849" s="4">
        <v>10157</v>
      </c>
      <c r="R3849" s="3">
        <v>0</v>
      </c>
      <c r="S3849" s="4">
        <v>51648</v>
      </c>
      <c r="T3849" s="4">
        <v>30471</v>
      </c>
      <c r="U3849" s="4">
        <v>21177</v>
      </c>
      <c r="V3849" s="3">
        <v>0.41002555762081783</v>
      </c>
      <c r="W3849" t="s">
        <v>84</v>
      </c>
      <c r="X3849" t="s">
        <v>76</v>
      </c>
      <c r="Y3849" t="s">
        <v>171</v>
      </c>
      <c r="Z3849">
        <v>3</v>
      </c>
      <c r="AA3849" t="s">
        <v>143</v>
      </c>
      <c r="AB3849" t="s">
        <v>66</v>
      </c>
      <c r="AC3849" t="s">
        <v>46</v>
      </c>
    </row>
    <row r="3850" spans="1:29">
      <c r="A3850" t="s">
        <v>4352</v>
      </c>
      <c r="B3850" s="2">
        <v>45097</v>
      </c>
      <c r="C3850" t="s">
        <v>632</v>
      </c>
      <c r="D3850" t="s">
        <v>49</v>
      </c>
      <c r="E3850" t="s">
        <v>50</v>
      </c>
      <c r="F3850" t="s">
        <v>33</v>
      </c>
      <c r="G3850">
        <v>25</v>
      </c>
      <c r="H3850" t="s">
        <v>34</v>
      </c>
      <c r="I3850" t="s">
        <v>35</v>
      </c>
      <c r="J3850" t="s">
        <v>36</v>
      </c>
      <c r="K3850" t="s">
        <v>257</v>
      </c>
      <c r="L3850" t="s">
        <v>155</v>
      </c>
      <c r="M3850" t="s">
        <v>92</v>
      </c>
      <c r="N3850" t="s">
        <v>113</v>
      </c>
      <c r="O3850">
        <v>3</v>
      </c>
      <c r="P3850" s="4">
        <v>7748</v>
      </c>
      <c r="Q3850" s="4">
        <v>4261</v>
      </c>
      <c r="R3850" s="3">
        <v>0</v>
      </c>
      <c r="S3850" s="4">
        <v>23244</v>
      </c>
      <c r="T3850" s="4">
        <v>12783</v>
      </c>
      <c r="U3850" s="4">
        <v>10461</v>
      </c>
      <c r="V3850" s="3">
        <v>0.45005162622612288</v>
      </c>
      <c r="W3850" t="s">
        <v>41</v>
      </c>
      <c r="X3850" t="s">
        <v>55</v>
      </c>
      <c r="Y3850" t="s">
        <v>171</v>
      </c>
      <c r="Z3850">
        <v>13</v>
      </c>
      <c r="AA3850" t="s">
        <v>85</v>
      </c>
      <c r="AB3850" t="s">
        <v>132</v>
      </c>
      <c r="AC3850" t="s">
        <v>46</v>
      </c>
    </row>
    <row r="3851" spans="1:29">
      <c r="A3851" t="s">
        <v>4353</v>
      </c>
      <c r="B3851" s="2">
        <v>45058</v>
      </c>
      <c r="C3851" t="s">
        <v>281</v>
      </c>
      <c r="D3851" t="s">
        <v>31</v>
      </c>
      <c r="E3851" t="s">
        <v>119</v>
      </c>
      <c r="F3851" t="s">
        <v>70</v>
      </c>
      <c r="G3851">
        <v>37</v>
      </c>
      <c r="H3851" t="s">
        <v>99</v>
      </c>
      <c r="I3851" t="s">
        <v>99</v>
      </c>
      <c r="J3851" t="s">
        <v>100</v>
      </c>
      <c r="K3851" t="s">
        <v>192</v>
      </c>
      <c r="L3851" t="s">
        <v>137</v>
      </c>
      <c r="M3851" t="s">
        <v>63</v>
      </c>
      <c r="N3851" t="s">
        <v>53</v>
      </c>
      <c r="O3851">
        <v>5</v>
      </c>
      <c r="P3851" s="4">
        <v>2323</v>
      </c>
      <c r="Q3851" s="4">
        <v>1789</v>
      </c>
      <c r="R3851" s="3">
        <v>0</v>
      </c>
      <c r="S3851" s="4">
        <v>11615</v>
      </c>
      <c r="T3851" s="4">
        <v>8945</v>
      </c>
      <c r="U3851" s="4">
        <v>2670</v>
      </c>
      <c r="V3851" s="3">
        <v>0.2298751614291864</v>
      </c>
      <c r="W3851" t="s">
        <v>54</v>
      </c>
      <c r="X3851" t="s">
        <v>55</v>
      </c>
      <c r="Y3851" t="s">
        <v>56</v>
      </c>
      <c r="Z3851">
        <v>5</v>
      </c>
      <c r="AA3851" t="s">
        <v>185</v>
      </c>
      <c r="AB3851" t="s">
        <v>150</v>
      </c>
      <c r="AC3851">
        <v>3.1</v>
      </c>
    </row>
    <row r="3852" spans="1:29">
      <c r="A3852" t="s">
        <v>4354</v>
      </c>
      <c r="B3852" s="2">
        <v>45210</v>
      </c>
      <c r="C3852" t="s">
        <v>932</v>
      </c>
      <c r="D3852" t="s">
        <v>31</v>
      </c>
      <c r="E3852" t="s">
        <v>69</v>
      </c>
      <c r="F3852" t="s">
        <v>70</v>
      </c>
      <c r="G3852">
        <v>58</v>
      </c>
      <c r="H3852" t="s">
        <v>71</v>
      </c>
      <c r="I3852" t="s">
        <v>72</v>
      </c>
      <c r="J3852" t="s">
        <v>73</v>
      </c>
      <c r="K3852" t="s">
        <v>368</v>
      </c>
      <c r="L3852" t="s">
        <v>137</v>
      </c>
      <c r="M3852" t="s">
        <v>92</v>
      </c>
      <c r="N3852" t="s">
        <v>64</v>
      </c>
      <c r="O3852">
        <v>7</v>
      </c>
      <c r="P3852" s="4">
        <v>1567</v>
      </c>
      <c r="Q3852" s="4">
        <v>1081</v>
      </c>
      <c r="R3852" s="3">
        <v>0.1</v>
      </c>
      <c r="S3852" s="4">
        <v>9872</v>
      </c>
      <c r="T3852" s="4">
        <v>7567</v>
      </c>
      <c r="U3852" s="4">
        <v>2305</v>
      </c>
      <c r="V3852" s="3">
        <v>0.23348865478119935</v>
      </c>
      <c r="W3852" t="s">
        <v>41</v>
      </c>
      <c r="X3852" t="s">
        <v>76</v>
      </c>
      <c r="Y3852" t="s">
        <v>43</v>
      </c>
      <c r="Z3852">
        <v>0</v>
      </c>
      <c r="AA3852" t="s">
        <v>185</v>
      </c>
      <c r="AB3852" t="s">
        <v>194</v>
      </c>
      <c r="AC3852" t="s">
        <v>46</v>
      </c>
    </row>
    <row r="3853" spans="1:29">
      <c r="A3853" t="s">
        <v>4355</v>
      </c>
      <c r="B3853" s="2">
        <v>45088</v>
      </c>
      <c r="C3853" t="s">
        <v>211</v>
      </c>
      <c r="D3853" t="s">
        <v>31</v>
      </c>
      <c r="E3853" t="s">
        <v>119</v>
      </c>
      <c r="F3853" t="s">
        <v>70</v>
      </c>
      <c r="G3853">
        <v>55</v>
      </c>
      <c r="H3853" t="s">
        <v>71</v>
      </c>
      <c r="I3853" t="s">
        <v>72</v>
      </c>
      <c r="J3853" t="s">
        <v>73</v>
      </c>
      <c r="K3853" t="s">
        <v>162</v>
      </c>
      <c r="L3853" t="s">
        <v>112</v>
      </c>
      <c r="M3853" t="s">
        <v>83</v>
      </c>
      <c r="N3853" t="s">
        <v>113</v>
      </c>
      <c r="O3853">
        <v>3</v>
      </c>
      <c r="P3853" s="4">
        <v>18253</v>
      </c>
      <c r="Q3853" s="4">
        <v>10952</v>
      </c>
      <c r="R3853" s="3">
        <v>0.1</v>
      </c>
      <c r="S3853" s="4">
        <v>49283</v>
      </c>
      <c r="T3853" s="4">
        <v>32856</v>
      </c>
      <c r="U3853" s="4">
        <v>16427</v>
      </c>
      <c r="V3853" s="3">
        <v>0.33331980601830247</v>
      </c>
      <c r="W3853" t="s">
        <v>75</v>
      </c>
      <c r="X3853" t="s">
        <v>42</v>
      </c>
      <c r="Y3853" t="s">
        <v>56</v>
      </c>
      <c r="Z3853">
        <v>4</v>
      </c>
      <c r="AA3853" t="s">
        <v>185</v>
      </c>
      <c r="AB3853" t="s">
        <v>95</v>
      </c>
      <c r="AC3853">
        <v>4.3</v>
      </c>
    </row>
    <row r="3854" spans="1:29">
      <c r="A3854" t="s">
        <v>4356</v>
      </c>
      <c r="B3854" s="2">
        <v>44990</v>
      </c>
      <c r="C3854" t="s">
        <v>2287</v>
      </c>
      <c r="D3854" t="s">
        <v>31</v>
      </c>
      <c r="E3854" t="s">
        <v>129</v>
      </c>
      <c r="F3854" t="s">
        <v>33</v>
      </c>
      <c r="G3854">
        <v>55</v>
      </c>
      <c r="H3854" t="s">
        <v>71</v>
      </c>
      <c r="I3854" t="s">
        <v>72</v>
      </c>
      <c r="J3854" t="s">
        <v>73</v>
      </c>
      <c r="K3854" t="s">
        <v>291</v>
      </c>
      <c r="L3854" t="s">
        <v>38</v>
      </c>
      <c r="M3854" t="s">
        <v>107</v>
      </c>
      <c r="N3854" t="s">
        <v>64</v>
      </c>
      <c r="O3854">
        <v>8</v>
      </c>
      <c r="P3854" s="4">
        <v>12571</v>
      </c>
      <c r="Q3854" s="4">
        <v>9805</v>
      </c>
      <c r="R3854" s="3">
        <v>0.15</v>
      </c>
      <c r="S3854" s="4">
        <v>85483</v>
      </c>
      <c r="T3854" s="4">
        <v>78440</v>
      </c>
      <c r="U3854" s="4">
        <v>7043</v>
      </c>
      <c r="V3854" s="3">
        <v>8.2390650772668245E-2</v>
      </c>
      <c r="W3854" t="s">
        <v>41</v>
      </c>
      <c r="X3854" t="s">
        <v>42</v>
      </c>
      <c r="Y3854" t="s">
        <v>56</v>
      </c>
      <c r="Z3854">
        <v>6</v>
      </c>
      <c r="AA3854" t="s">
        <v>102</v>
      </c>
      <c r="AB3854" t="s">
        <v>194</v>
      </c>
      <c r="AC3854">
        <v>3.5</v>
      </c>
    </row>
    <row r="3855" spans="1:29">
      <c r="A3855" t="s">
        <v>4357</v>
      </c>
      <c r="B3855" s="2">
        <v>45478</v>
      </c>
      <c r="C3855" t="s">
        <v>684</v>
      </c>
      <c r="D3855" t="s">
        <v>31</v>
      </c>
      <c r="E3855" t="s">
        <v>60</v>
      </c>
      <c r="F3855" t="s">
        <v>70</v>
      </c>
      <c r="G3855">
        <v>36</v>
      </c>
      <c r="H3855" t="s">
        <v>71</v>
      </c>
      <c r="I3855" t="s">
        <v>72</v>
      </c>
      <c r="J3855" t="s">
        <v>73</v>
      </c>
      <c r="K3855" t="s">
        <v>199</v>
      </c>
      <c r="L3855" t="s">
        <v>131</v>
      </c>
      <c r="M3855" t="s">
        <v>63</v>
      </c>
      <c r="N3855" t="s">
        <v>126</v>
      </c>
      <c r="O3855">
        <v>6</v>
      </c>
      <c r="P3855" s="4">
        <v>8509</v>
      </c>
      <c r="Q3855" s="4">
        <v>6041</v>
      </c>
      <c r="R3855" s="3">
        <v>0.2</v>
      </c>
      <c r="S3855" s="4">
        <v>40843</v>
      </c>
      <c r="T3855" s="4">
        <v>36246</v>
      </c>
      <c r="U3855" s="4">
        <v>4597</v>
      </c>
      <c r="V3855" s="3">
        <v>0.11255294664936465</v>
      </c>
      <c r="W3855" t="s">
        <v>41</v>
      </c>
      <c r="X3855" t="s">
        <v>42</v>
      </c>
      <c r="Y3855" t="s">
        <v>56</v>
      </c>
      <c r="Z3855">
        <v>6</v>
      </c>
      <c r="AA3855" t="s">
        <v>85</v>
      </c>
      <c r="AB3855" t="s">
        <v>194</v>
      </c>
      <c r="AC3855">
        <v>3.5</v>
      </c>
    </row>
    <row r="3856" spans="1:29">
      <c r="A3856" t="s">
        <v>4358</v>
      </c>
      <c r="B3856" s="2">
        <v>45575</v>
      </c>
      <c r="C3856" t="s">
        <v>277</v>
      </c>
      <c r="D3856" t="s">
        <v>31</v>
      </c>
      <c r="E3856" t="s">
        <v>50</v>
      </c>
      <c r="F3856" t="s">
        <v>33</v>
      </c>
      <c r="G3856">
        <v>48</v>
      </c>
      <c r="H3856" t="s">
        <v>153</v>
      </c>
      <c r="I3856" t="s">
        <v>154</v>
      </c>
      <c r="J3856" t="s">
        <v>36</v>
      </c>
      <c r="K3856" t="s">
        <v>184</v>
      </c>
      <c r="L3856" t="s">
        <v>91</v>
      </c>
      <c r="M3856" t="s">
        <v>107</v>
      </c>
      <c r="N3856" t="s">
        <v>40</v>
      </c>
      <c r="O3856">
        <v>8</v>
      </c>
      <c r="P3856" s="4">
        <v>7170</v>
      </c>
      <c r="Q3856" s="4">
        <v>4230</v>
      </c>
      <c r="R3856" s="3">
        <v>0</v>
      </c>
      <c r="S3856" s="4">
        <v>57360</v>
      </c>
      <c r="T3856" s="4">
        <v>33840</v>
      </c>
      <c r="U3856" s="4">
        <v>23520</v>
      </c>
      <c r="V3856" s="3">
        <v>0.41004184100418412</v>
      </c>
      <c r="W3856" t="s">
        <v>54</v>
      </c>
      <c r="X3856" t="s">
        <v>42</v>
      </c>
      <c r="Y3856" t="s">
        <v>171</v>
      </c>
      <c r="Z3856">
        <v>14</v>
      </c>
      <c r="AA3856" t="s">
        <v>44</v>
      </c>
      <c r="AB3856" t="s">
        <v>66</v>
      </c>
      <c r="AC3856" t="s">
        <v>46</v>
      </c>
    </row>
    <row r="3857" spans="1:29">
      <c r="A3857" t="s">
        <v>4359</v>
      </c>
      <c r="B3857" s="2">
        <v>45276</v>
      </c>
      <c r="C3857" t="s">
        <v>310</v>
      </c>
      <c r="D3857" t="s">
        <v>49</v>
      </c>
      <c r="E3857" t="s">
        <v>50</v>
      </c>
      <c r="F3857" t="s">
        <v>33</v>
      </c>
      <c r="G3857">
        <v>34</v>
      </c>
      <c r="H3857" t="s">
        <v>71</v>
      </c>
      <c r="I3857" t="s">
        <v>72</v>
      </c>
      <c r="J3857" t="s">
        <v>73</v>
      </c>
      <c r="K3857" t="s">
        <v>120</v>
      </c>
      <c r="L3857" t="s">
        <v>91</v>
      </c>
      <c r="M3857" t="s">
        <v>92</v>
      </c>
      <c r="N3857" t="s">
        <v>93</v>
      </c>
      <c r="O3857">
        <v>1</v>
      </c>
      <c r="P3857" s="4">
        <v>19477</v>
      </c>
      <c r="Q3857" s="4">
        <v>15582</v>
      </c>
      <c r="R3857" s="3">
        <v>0.05</v>
      </c>
      <c r="S3857" s="4">
        <v>18503</v>
      </c>
      <c r="T3857" s="4">
        <v>15582</v>
      </c>
      <c r="U3857" s="4">
        <v>2921</v>
      </c>
      <c r="V3857" s="3">
        <v>0.15786629195265633</v>
      </c>
      <c r="W3857" t="s">
        <v>75</v>
      </c>
      <c r="X3857" t="s">
        <v>76</v>
      </c>
      <c r="Y3857" t="s">
        <v>43</v>
      </c>
      <c r="Z3857">
        <v>0</v>
      </c>
      <c r="AA3857" t="s">
        <v>44</v>
      </c>
      <c r="AB3857" t="s">
        <v>189</v>
      </c>
      <c r="AC3857" t="s">
        <v>46</v>
      </c>
    </row>
    <row r="3858" spans="1:29">
      <c r="A3858" t="s">
        <v>4360</v>
      </c>
      <c r="B3858" s="2">
        <v>45564</v>
      </c>
      <c r="C3858" t="s">
        <v>412</v>
      </c>
      <c r="D3858" t="s">
        <v>49</v>
      </c>
      <c r="E3858" t="s">
        <v>32</v>
      </c>
      <c r="F3858" t="s">
        <v>33</v>
      </c>
      <c r="G3858">
        <v>22</v>
      </c>
      <c r="H3858" t="s">
        <v>99</v>
      </c>
      <c r="I3858" t="s">
        <v>99</v>
      </c>
      <c r="J3858" t="s">
        <v>100</v>
      </c>
      <c r="K3858" t="s">
        <v>51</v>
      </c>
      <c r="L3858" t="s">
        <v>112</v>
      </c>
      <c r="M3858" t="s">
        <v>92</v>
      </c>
      <c r="N3858" t="s">
        <v>93</v>
      </c>
      <c r="O3858">
        <v>6</v>
      </c>
      <c r="P3858" s="4">
        <v>19188</v>
      </c>
      <c r="Q3858" s="4">
        <v>15159</v>
      </c>
      <c r="R3858" s="3">
        <v>0.15</v>
      </c>
      <c r="S3858" s="4">
        <v>97859</v>
      </c>
      <c r="T3858" s="4">
        <v>90954</v>
      </c>
      <c r="U3858" s="4">
        <v>6905</v>
      </c>
      <c r="V3858" s="3">
        <v>7.0560704687356299E-2</v>
      </c>
      <c r="W3858" t="s">
        <v>75</v>
      </c>
      <c r="X3858" t="s">
        <v>55</v>
      </c>
      <c r="Y3858" t="s">
        <v>56</v>
      </c>
      <c r="Z3858">
        <v>4</v>
      </c>
      <c r="AA3858" t="s">
        <v>172</v>
      </c>
      <c r="AB3858" t="s">
        <v>45</v>
      </c>
      <c r="AC3858">
        <v>5</v>
      </c>
    </row>
    <row r="3859" spans="1:29">
      <c r="A3859" t="s">
        <v>4361</v>
      </c>
      <c r="B3859" s="2">
        <v>45131</v>
      </c>
      <c r="C3859" t="s">
        <v>888</v>
      </c>
      <c r="D3859" t="s">
        <v>31</v>
      </c>
      <c r="E3859" t="s">
        <v>124</v>
      </c>
      <c r="F3859" t="s">
        <v>70</v>
      </c>
      <c r="G3859">
        <v>26</v>
      </c>
      <c r="H3859" t="s">
        <v>99</v>
      </c>
      <c r="I3859" t="s">
        <v>99</v>
      </c>
      <c r="J3859" t="s">
        <v>100</v>
      </c>
      <c r="K3859" t="s">
        <v>323</v>
      </c>
      <c r="L3859" t="s">
        <v>142</v>
      </c>
      <c r="M3859" t="s">
        <v>63</v>
      </c>
      <c r="N3859" t="s">
        <v>53</v>
      </c>
      <c r="O3859">
        <v>5</v>
      </c>
      <c r="P3859" s="4">
        <v>22156</v>
      </c>
      <c r="Q3859" s="4">
        <v>12629</v>
      </c>
      <c r="R3859" s="3">
        <v>0.2</v>
      </c>
      <c r="S3859" s="4">
        <v>88624</v>
      </c>
      <c r="T3859" s="4">
        <v>63145</v>
      </c>
      <c r="U3859" s="4">
        <v>25479</v>
      </c>
      <c r="V3859" s="3">
        <v>0.28749548654991874</v>
      </c>
      <c r="W3859" t="s">
        <v>84</v>
      </c>
      <c r="X3859" t="s">
        <v>42</v>
      </c>
      <c r="Y3859" t="s">
        <v>56</v>
      </c>
      <c r="Z3859">
        <v>2</v>
      </c>
      <c r="AA3859" t="s">
        <v>185</v>
      </c>
      <c r="AB3859" t="s">
        <v>189</v>
      </c>
      <c r="AC3859">
        <v>3.4</v>
      </c>
    </row>
    <row r="3860" spans="1:29">
      <c r="A3860" t="s">
        <v>4362</v>
      </c>
      <c r="B3860" s="2">
        <v>45533</v>
      </c>
      <c r="C3860" t="s">
        <v>393</v>
      </c>
      <c r="D3860" t="s">
        <v>49</v>
      </c>
      <c r="E3860" t="s">
        <v>111</v>
      </c>
      <c r="F3860" t="s">
        <v>70</v>
      </c>
      <c r="G3860">
        <v>39</v>
      </c>
      <c r="H3860" t="s">
        <v>146</v>
      </c>
      <c r="I3860" t="s">
        <v>147</v>
      </c>
      <c r="J3860" t="s">
        <v>36</v>
      </c>
      <c r="K3860" t="s">
        <v>323</v>
      </c>
      <c r="L3860" t="s">
        <v>142</v>
      </c>
      <c r="M3860" t="s">
        <v>92</v>
      </c>
      <c r="N3860" t="s">
        <v>64</v>
      </c>
      <c r="O3860">
        <v>4</v>
      </c>
      <c r="P3860" s="4">
        <v>19535</v>
      </c>
      <c r="Q3860" s="4">
        <v>11330</v>
      </c>
      <c r="R3860" s="3">
        <v>0.1</v>
      </c>
      <c r="S3860" s="4">
        <v>70326</v>
      </c>
      <c r="T3860" s="4">
        <v>45320</v>
      </c>
      <c r="U3860" s="4">
        <v>25006</v>
      </c>
      <c r="V3860" s="3">
        <v>0.35557261894605124</v>
      </c>
      <c r="W3860" t="s">
        <v>41</v>
      </c>
      <c r="X3860" t="s">
        <v>42</v>
      </c>
      <c r="Y3860" t="s">
        <v>56</v>
      </c>
      <c r="Z3860">
        <v>2</v>
      </c>
      <c r="AA3860" t="s">
        <v>181</v>
      </c>
      <c r="AB3860" t="s">
        <v>132</v>
      </c>
      <c r="AC3860">
        <v>3.6</v>
      </c>
    </row>
    <row r="3861" spans="1:29">
      <c r="A3861" t="s">
        <v>4363</v>
      </c>
      <c r="B3861" s="2">
        <v>44993</v>
      </c>
      <c r="C3861" t="s">
        <v>541</v>
      </c>
      <c r="D3861" t="s">
        <v>49</v>
      </c>
      <c r="E3861" t="s">
        <v>50</v>
      </c>
      <c r="F3861" t="s">
        <v>33</v>
      </c>
      <c r="G3861">
        <v>45</v>
      </c>
      <c r="H3861" t="s">
        <v>99</v>
      </c>
      <c r="I3861" t="s">
        <v>99</v>
      </c>
      <c r="J3861" t="s">
        <v>100</v>
      </c>
      <c r="K3861" t="s">
        <v>269</v>
      </c>
      <c r="L3861" t="s">
        <v>91</v>
      </c>
      <c r="M3861" t="s">
        <v>39</v>
      </c>
      <c r="N3861" t="s">
        <v>64</v>
      </c>
      <c r="O3861">
        <v>8</v>
      </c>
      <c r="P3861" s="4">
        <v>7791</v>
      </c>
      <c r="Q3861" s="4">
        <v>5142</v>
      </c>
      <c r="R3861" s="3">
        <v>0.2</v>
      </c>
      <c r="S3861" s="4">
        <v>49862</v>
      </c>
      <c r="T3861" s="4">
        <v>41136</v>
      </c>
      <c r="U3861" s="4">
        <v>8726</v>
      </c>
      <c r="V3861" s="3">
        <v>0.17500300830291604</v>
      </c>
      <c r="W3861" t="s">
        <v>41</v>
      </c>
      <c r="X3861" t="s">
        <v>55</v>
      </c>
      <c r="Y3861" t="s">
        <v>56</v>
      </c>
      <c r="Z3861">
        <v>5</v>
      </c>
      <c r="AA3861" t="s">
        <v>220</v>
      </c>
      <c r="AB3861" t="s">
        <v>189</v>
      </c>
      <c r="AC3861">
        <v>3.9</v>
      </c>
    </row>
    <row r="3862" spans="1:29">
      <c r="A3862" t="s">
        <v>4364</v>
      </c>
      <c r="B3862" s="2">
        <v>45360</v>
      </c>
      <c r="C3862" t="s">
        <v>581</v>
      </c>
      <c r="D3862" t="s">
        <v>49</v>
      </c>
      <c r="E3862" t="s">
        <v>124</v>
      </c>
      <c r="F3862" t="s">
        <v>70</v>
      </c>
      <c r="G3862">
        <v>46</v>
      </c>
      <c r="H3862" t="s">
        <v>34</v>
      </c>
      <c r="I3862" t="s">
        <v>35</v>
      </c>
      <c r="J3862" t="s">
        <v>36</v>
      </c>
      <c r="K3862" t="s">
        <v>192</v>
      </c>
      <c r="L3862" t="s">
        <v>137</v>
      </c>
      <c r="M3862" t="s">
        <v>92</v>
      </c>
      <c r="N3862" t="s">
        <v>53</v>
      </c>
      <c r="O3862">
        <v>1</v>
      </c>
      <c r="P3862" s="4">
        <v>6457</v>
      </c>
      <c r="Q3862" s="4">
        <v>4714</v>
      </c>
      <c r="R3862" s="3">
        <v>0.05</v>
      </c>
      <c r="S3862" s="4">
        <v>6134</v>
      </c>
      <c r="T3862" s="4">
        <v>4714</v>
      </c>
      <c r="U3862" s="4">
        <v>1420</v>
      </c>
      <c r="V3862" s="3">
        <v>0.23149657645908053</v>
      </c>
      <c r="W3862" t="s">
        <v>84</v>
      </c>
      <c r="X3862" t="s">
        <v>55</v>
      </c>
      <c r="Y3862" t="s">
        <v>56</v>
      </c>
      <c r="Z3862">
        <v>5</v>
      </c>
      <c r="AA3862" t="s">
        <v>149</v>
      </c>
      <c r="AB3862" t="s">
        <v>121</v>
      </c>
      <c r="AC3862">
        <v>3</v>
      </c>
    </row>
    <row r="3863" spans="1:29">
      <c r="A3863" t="s">
        <v>4365</v>
      </c>
      <c r="B3863" s="2">
        <v>45282</v>
      </c>
      <c r="C3863" t="s">
        <v>458</v>
      </c>
      <c r="D3863" t="s">
        <v>31</v>
      </c>
      <c r="E3863" t="s">
        <v>124</v>
      </c>
      <c r="F3863" t="s">
        <v>70</v>
      </c>
      <c r="G3863">
        <v>60</v>
      </c>
      <c r="H3863" t="s">
        <v>34</v>
      </c>
      <c r="I3863" t="s">
        <v>35</v>
      </c>
      <c r="J3863" t="s">
        <v>36</v>
      </c>
      <c r="K3863" t="s">
        <v>219</v>
      </c>
      <c r="L3863" t="s">
        <v>91</v>
      </c>
      <c r="M3863" t="s">
        <v>107</v>
      </c>
      <c r="N3863" t="s">
        <v>113</v>
      </c>
      <c r="O3863">
        <v>3</v>
      </c>
      <c r="P3863" s="4">
        <v>2311</v>
      </c>
      <c r="Q3863" s="4">
        <v>1363</v>
      </c>
      <c r="R3863" s="3">
        <v>0</v>
      </c>
      <c r="S3863" s="4">
        <v>6933</v>
      </c>
      <c r="T3863" s="4">
        <v>4089</v>
      </c>
      <c r="U3863" s="4">
        <v>2844</v>
      </c>
      <c r="V3863" s="3">
        <v>0.41021202942449159</v>
      </c>
      <c r="W3863" t="s">
        <v>54</v>
      </c>
      <c r="X3863" t="s">
        <v>55</v>
      </c>
      <c r="Y3863" t="s">
        <v>56</v>
      </c>
      <c r="Z3863">
        <v>2</v>
      </c>
      <c r="AA3863" t="s">
        <v>159</v>
      </c>
      <c r="AB3863" t="s">
        <v>95</v>
      </c>
      <c r="AC3863">
        <v>4.7</v>
      </c>
    </row>
    <row r="3864" spans="1:29">
      <c r="A3864" t="s">
        <v>4366</v>
      </c>
      <c r="B3864" s="2">
        <v>45188</v>
      </c>
      <c r="C3864" t="s">
        <v>375</v>
      </c>
      <c r="D3864" t="s">
        <v>49</v>
      </c>
      <c r="E3864" t="s">
        <v>69</v>
      </c>
      <c r="F3864" t="s">
        <v>70</v>
      </c>
      <c r="G3864">
        <v>50</v>
      </c>
      <c r="H3864" t="s">
        <v>153</v>
      </c>
      <c r="I3864" t="s">
        <v>154</v>
      </c>
      <c r="J3864" t="s">
        <v>36</v>
      </c>
      <c r="K3864" t="s">
        <v>125</v>
      </c>
      <c r="L3864" t="s">
        <v>137</v>
      </c>
      <c r="M3864" t="s">
        <v>39</v>
      </c>
      <c r="N3864" t="s">
        <v>126</v>
      </c>
      <c r="O3864">
        <v>2</v>
      </c>
      <c r="P3864" s="4">
        <v>15748</v>
      </c>
      <c r="Q3864" s="4">
        <v>11654</v>
      </c>
      <c r="R3864" s="3">
        <v>0.2</v>
      </c>
      <c r="S3864" s="4">
        <v>25197</v>
      </c>
      <c r="T3864" s="4">
        <v>23308</v>
      </c>
      <c r="U3864" s="4">
        <v>1889</v>
      </c>
      <c r="V3864" s="3">
        <v>7.4969242370123423E-2</v>
      </c>
      <c r="W3864" t="s">
        <v>75</v>
      </c>
      <c r="X3864" t="s">
        <v>55</v>
      </c>
      <c r="Y3864" t="s">
        <v>56</v>
      </c>
      <c r="Z3864">
        <v>2</v>
      </c>
      <c r="AA3864" t="s">
        <v>229</v>
      </c>
      <c r="AB3864" t="s">
        <v>121</v>
      </c>
      <c r="AC3864">
        <v>3.4</v>
      </c>
    </row>
    <row r="3865" spans="1:29">
      <c r="A3865" t="s">
        <v>4367</v>
      </c>
      <c r="B3865" s="2">
        <v>45641</v>
      </c>
      <c r="C3865" t="s">
        <v>110</v>
      </c>
      <c r="D3865" t="s">
        <v>31</v>
      </c>
      <c r="E3865" t="s">
        <v>124</v>
      </c>
      <c r="F3865" t="s">
        <v>70</v>
      </c>
      <c r="G3865">
        <v>59</v>
      </c>
      <c r="H3865" t="s">
        <v>80</v>
      </c>
      <c r="I3865" t="s">
        <v>81</v>
      </c>
      <c r="J3865" t="s">
        <v>82</v>
      </c>
      <c r="K3865" t="s">
        <v>179</v>
      </c>
      <c r="L3865" t="s">
        <v>62</v>
      </c>
      <c r="M3865" t="s">
        <v>63</v>
      </c>
      <c r="N3865" t="s">
        <v>40</v>
      </c>
      <c r="O3865">
        <v>1</v>
      </c>
      <c r="P3865" s="4">
        <v>3209</v>
      </c>
      <c r="Q3865" s="4">
        <v>2246</v>
      </c>
      <c r="R3865" s="3">
        <v>0.05</v>
      </c>
      <c r="S3865" s="4">
        <v>3049</v>
      </c>
      <c r="T3865" s="4">
        <v>2246</v>
      </c>
      <c r="U3865" s="4">
        <v>803</v>
      </c>
      <c r="V3865" s="3">
        <v>0.26336503771728437</v>
      </c>
      <c r="W3865" t="s">
        <v>84</v>
      </c>
      <c r="X3865" t="s">
        <v>42</v>
      </c>
      <c r="Y3865" t="s">
        <v>171</v>
      </c>
      <c r="Z3865">
        <v>9</v>
      </c>
      <c r="AA3865" t="s">
        <v>167</v>
      </c>
      <c r="AB3865" t="s">
        <v>150</v>
      </c>
      <c r="AC3865" t="s">
        <v>46</v>
      </c>
    </row>
    <row r="3866" spans="1:29">
      <c r="A3866" t="s">
        <v>4368</v>
      </c>
      <c r="B3866" s="2">
        <v>45352</v>
      </c>
      <c r="C3866" t="s">
        <v>439</v>
      </c>
      <c r="D3866" t="s">
        <v>31</v>
      </c>
      <c r="E3866" t="s">
        <v>32</v>
      </c>
      <c r="F3866" t="s">
        <v>33</v>
      </c>
      <c r="G3866">
        <v>36</v>
      </c>
      <c r="H3866" t="s">
        <v>99</v>
      </c>
      <c r="I3866" t="s">
        <v>99</v>
      </c>
      <c r="J3866" t="s">
        <v>100</v>
      </c>
      <c r="K3866" t="s">
        <v>225</v>
      </c>
      <c r="L3866" t="s">
        <v>52</v>
      </c>
      <c r="M3866" t="s">
        <v>63</v>
      </c>
      <c r="N3866" t="s">
        <v>40</v>
      </c>
      <c r="O3866">
        <v>4</v>
      </c>
      <c r="P3866" s="4">
        <v>12276</v>
      </c>
      <c r="Q3866" s="4">
        <v>9453</v>
      </c>
      <c r="R3866" s="3">
        <v>0.1</v>
      </c>
      <c r="S3866" s="4">
        <v>44194</v>
      </c>
      <c r="T3866" s="4">
        <v>37812</v>
      </c>
      <c r="U3866" s="4">
        <v>6382</v>
      </c>
      <c r="V3866" s="3">
        <v>0.14440874326831696</v>
      </c>
      <c r="W3866" t="s">
        <v>75</v>
      </c>
      <c r="X3866" t="s">
        <v>55</v>
      </c>
      <c r="Y3866" t="s">
        <v>171</v>
      </c>
      <c r="Z3866">
        <v>8</v>
      </c>
      <c r="AA3866" t="s">
        <v>226</v>
      </c>
      <c r="AB3866" t="s">
        <v>121</v>
      </c>
      <c r="AC3866" t="s">
        <v>46</v>
      </c>
    </row>
    <row r="3867" spans="1:29">
      <c r="A3867" t="s">
        <v>4369</v>
      </c>
      <c r="B3867" s="2">
        <v>45594</v>
      </c>
      <c r="C3867" t="s">
        <v>336</v>
      </c>
      <c r="D3867" t="s">
        <v>31</v>
      </c>
      <c r="E3867" t="s">
        <v>32</v>
      </c>
      <c r="F3867" t="s">
        <v>33</v>
      </c>
      <c r="G3867">
        <v>48</v>
      </c>
      <c r="H3867" t="s">
        <v>71</v>
      </c>
      <c r="I3867" t="s">
        <v>72</v>
      </c>
      <c r="J3867" t="s">
        <v>73</v>
      </c>
      <c r="K3867" t="s">
        <v>291</v>
      </c>
      <c r="L3867" t="s">
        <v>101</v>
      </c>
      <c r="M3867" t="s">
        <v>92</v>
      </c>
      <c r="N3867" t="s">
        <v>40</v>
      </c>
      <c r="O3867">
        <v>1</v>
      </c>
      <c r="P3867" s="4">
        <v>9425</v>
      </c>
      <c r="Q3867" s="4">
        <v>6503</v>
      </c>
      <c r="R3867" s="3">
        <v>0.05</v>
      </c>
      <c r="S3867" s="4">
        <v>8954</v>
      </c>
      <c r="T3867" s="4">
        <v>6503</v>
      </c>
      <c r="U3867" s="4">
        <v>2451</v>
      </c>
      <c r="V3867" s="3">
        <v>0.27373241009604649</v>
      </c>
      <c r="W3867" t="s">
        <v>75</v>
      </c>
      <c r="X3867" t="s">
        <v>42</v>
      </c>
      <c r="Y3867" t="s">
        <v>43</v>
      </c>
      <c r="Z3867">
        <v>0</v>
      </c>
      <c r="AA3867" t="s">
        <v>159</v>
      </c>
      <c r="AB3867" t="s">
        <v>150</v>
      </c>
      <c r="AC3867" t="s">
        <v>46</v>
      </c>
    </row>
    <row r="3868" spans="1:29">
      <c r="A3868" t="s">
        <v>4370</v>
      </c>
      <c r="B3868" s="2">
        <v>45086</v>
      </c>
      <c r="C3868" t="s">
        <v>737</v>
      </c>
      <c r="D3868" t="s">
        <v>31</v>
      </c>
      <c r="E3868" t="s">
        <v>135</v>
      </c>
      <c r="F3868" t="s">
        <v>33</v>
      </c>
      <c r="G3868">
        <v>18</v>
      </c>
      <c r="H3868" t="s">
        <v>105</v>
      </c>
      <c r="I3868" t="s">
        <v>89</v>
      </c>
      <c r="J3868" t="s">
        <v>82</v>
      </c>
      <c r="K3868" t="s">
        <v>37</v>
      </c>
      <c r="L3868" t="s">
        <v>91</v>
      </c>
      <c r="M3868" t="s">
        <v>83</v>
      </c>
      <c r="N3868" t="s">
        <v>40</v>
      </c>
      <c r="O3868">
        <v>8</v>
      </c>
      <c r="P3868" s="4">
        <v>2636</v>
      </c>
      <c r="Q3868" s="4">
        <v>1819</v>
      </c>
      <c r="R3868" s="3">
        <v>0</v>
      </c>
      <c r="S3868" s="4">
        <v>21088</v>
      </c>
      <c r="T3868" s="4">
        <v>14552</v>
      </c>
      <c r="U3868" s="4">
        <v>6536</v>
      </c>
      <c r="V3868" s="3">
        <v>0.30993930197268588</v>
      </c>
      <c r="W3868" t="s">
        <v>84</v>
      </c>
      <c r="X3868" t="s">
        <v>42</v>
      </c>
      <c r="Y3868" t="s">
        <v>56</v>
      </c>
      <c r="Z3868">
        <v>3</v>
      </c>
      <c r="AA3868" t="s">
        <v>226</v>
      </c>
      <c r="AB3868" t="s">
        <v>150</v>
      </c>
      <c r="AC3868">
        <v>4.5999999999999996</v>
      </c>
    </row>
    <row r="3869" spans="1:29">
      <c r="A3869" t="s">
        <v>4371</v>
      </c>
      <c r="B3869" s="2">
        <v>45447</v>
      </c>
      <c r="C3869" t="s">
        <v>339</v>
      </c>
      <c r="D3869" t="s">
        <v>31</v>
      </c>
      <c r="E3869" t="s">
        <v>50</v>
      </c>
      <c r="F3869" t="s">
        <v>33</v>
      </c>
      <c r="G3869">
        <v>27</v>
      </c>
      <c r="H3869" t="s">
        <v>153</v>
      </c>
      <c r="I3869" t="s">
        <v>154</v>
      </c>
      <c r="J3869" t="s">
        <v>36</v>
      </c>
      <c r="K3869" t="s">
        <v>51</v>
      </c>
      <c r="L3869" t="s">
        <v>101</v>
      </c>
      <c r="M3869" t="s">
        <v>63</v>
      </c>
      <c r="N3869" t="s">
        <v>126</v>
      </c>
      <c r="O3869">
        <v>8</v>
      </c>
      <c r="P3869" s="4">
        <v>5892</v>
      </c>
      <c r="Q3869" s="4">
        <v>4242</v>
      </c>
      <c r="R3869" s="3">
        <v>0.05</v>
      </c>
      <c r="S3869" s="4">
        <v>44779</v>
      </c>
      <c r="T3869" s="4">
        <v>33936</v>
      </c>
      <c r="U3869" s="4">
        <v>10843</v>
      </c>
      <c r="V3869" s="3">
        <v>0.24214475535407223</v>
      </c>
      <c r="W3869" t="s">
        <v>75</v>
      </c>
      <c r="X3869" t="s">
        <v>55</v>
      </c>
      <c r="Y3869" t="s">
        <v>56</v>
      </c>
      <c r="Z3869">
        <v>5</v>
      </c>
      <c r="AA3869" t="s">
        <v>77</v>
      </c>
      <c r="AB3869" t="s">
        <v>194</v>
      </c>
      <c r="AC3869">
        <v>3.6</v>
      </c>
    </row>
    <row r="3870" spans="1:29">
      <c r="A3870" t="s">
        <v>4372</v>
      </c>
      <c r="B3870" s="2">
        <v>44942</v>
      </c>
      <c r="C3870" t="s">
        <v>1307</v>
      </c>
      <c r="D3870" t="s">
        <v>31</v>
      </c>
      <c r="E3870" t="s">
        <v>32</v>
      </c>
      <c r="F3870" t="s">
        <v>33</v>
      </c>
      <c r="G3870">
        <v>43</v>
      </c>
      <c r="H3870" t="s">
        <v>99</v>
      </c>
      <c r="I3870" t="s">
        <v>99</v>
      </c>
      <c r="J3870" t="s">
        <v>100</v>
      </c>
      <c r="K3870" t="s">
        <v>239</v>
      </c>
      <c r="L3870" t="s">
        <v>52</v>
      </c>
      <c r="M3870" t="s">
        <v>39</v>
      </c>
      <c r="N3870" t="s">
        <v>113</v>
      </c>
      <c r="O3870">
        <v>7</v>
      </c>
      <c r="P3870" s="4">
        <v>5331</v>
      </c>
      <c r="Q3870" s="4">
        <v>4211</v>
      </c>
      <c r="R3870" s="3">
        <v>0</v>
      </c>
      <c r="S3870" s="4">
        <v>37317</v>
      </c>
      <c r="T3870" s="4">
        <v>29477</v>
      </c>
      <c r="U3870" s="4">
        <v>7840</v>
      </c>
      <c r="V3870" s="3">
        <v>0.21009191521290566</v>
      </c>
      <c r="W3870" t="s">
        <v>84</v>
      </c>
      <c r="X3870" t="s">
        <v>42</v>
      </c>
      <c r="Y3870" t="s">
        <v>156</v>
      </c>
      <c r="Z3870">
        <v>0</v>
      </c>
      <c r="AA3870" t="s">
        <v>185</v>
      </c>
      <c r="AB3870" t="s">
        <v>194</v>
      </c>
      <c r="AC3870">
        <v>2.2999999999999998</v>
      </c>
    </row>
    <row r="3871" spans="1:29">
      <c r="A3871" t="s">
        <v>4373</v>
      </c>
      <c r="B3871" s="2">
        <v>45231</v>
      </c>
      <c r="C3871" t="s">
        <v>486</v>
      </c>
      <c r="D3871" t="s">
        <v>31</v>
      </c>
      <c r="E3871" t="s">
        <v>135</v>
      </c>
      <c r="F3871" t="s">
        <v>33</v>
      </c>
      <c r="G3871">
        <v>35</v>
      </c>
      <c r="H3871" t="s">
        <v>99</v>
      </c>
      <c r="I3871" t="s">
        <v>99</v>
      </c>
      <c r="J3871" t="s">
        <v>100</v>
      </c>
      <c r="K3871" t="s">
        <v>337</v>
      </c>
      <c r="L3871" t="s">
        <v>112</v>
      </c>
      <c r="M3871" t="s">
        <v>107</v>
      </c>
      <c r="N3871" t="s">
        <v>53</v>
      </c>
      <c r="O3871">
        <v>8</v>
      </c>
      <c r="P3871" s="4">
        <v>18389</v>
      </c>
      <c r="Q3871" s="4">
        <v>10482</v>
      </c>
      <c r="R3871" s="3">
        <v>0.05</v>
      </c>
      <c r="S3871" s="4">
        <v>139756</v>
      </c>
      <c r="T3871" s="4">
        <v>83856</v>
      </c>
      <c r="U3871" s="4">
        <v>55900</v>
      </c>
      <c r="V3871" s="3">
        <v>0.39998282721314293</v>
      </c>
      <c r="W3871" t="s">
        <v>84</v>
      </c>
      <c r="X3871" t="s">
        <v>55</v>
      </c>
      <c r="Y3871" t="s">
        <v>56</v>
      </c>
      <c r="Z3871">
        <v>5</v>
      </c>
      <c r="AA3871" t="s">
        <v>149</v>
      </c>
      <c r="AB3871" t="s">
        <v>45</v>
      </c>
      <c r="AC3871">
        <v>4.0999999999999996</v>
      </c>
    </row>
    <row r="3872" spans="1:29">
      <c r="A3872" t="s">
        <v>4374</v>
      </c>
      <c r="B3872" s="2">
        <v>45045</v>
      </c>
      <c r="C3872" t="s">
        <v>277</v>
      </c>
      <c r="D3872" t="s">
        <v>31</v>
      </c>
      <c r="E3872" t="s">
        <v>129</v>
      </c>
      <c r="F3872" t="s">
        <v>33</v>
      </c>
      <c r="G3872">
        <v>23</v>
      </c>
      <c r="H3872" t="s">
        <v>71</v>
      </c>
      <c r="I3872" t="s">
        <v>72</v>
      </c>
      <c r="J3872" t="s">
        <v>73</v>
      </c>
      <c r="K3872" t="s">
        <v>326</v>
      </c>
      <c r="L3872" t="s">
        <v>155</v>
      </c>
      <c r="M3872" t="s">
        <v>92</v>
      </c>
      <c r="N3872" t="s">
        <v>53</v>
      </c>
      <c r="O3872">
        <v>5</v>
      </c>
      <c r="P3872" s="4">
        <v>11752</v>
      </c>
      <c r="Q3872" s="4">
        <v>7169</v>
      </c>
      <c r="R3872" s="3">
        <v>0</v>
      </c>
      <c r="S3872" s="4">
        <v>58760</v>
      </c>
      <c r="T3872" s="4">
        <v>35845</v>
      </c>
      <c r="U3872" s="4">
        <v>22915</v>
      </c>
      <c r="V3872" s="3">
        <v>0.38997617426820969</v>
      </c>
      <c r="W3872" t="s">
        <v>54</v>
      </c>
      <c r="X3872" t="s">
        <v>55</v>
      </c>
      <c r="Y3872" t="s">
        <v>156</v>
      </c>
      <c r="Z3872">
        <v>0</v>
      </c>
      <c r="AA3872" t="s">
        <v>102</v>
      </c>
      <c r="AB3872" t="s">
        <v>66</v>
      </c>
      <c r="AC3872">
        <v>2.4</v>
      </c>
    </row>
    <row r="3873" spans="1:29">
      <c r="A3873" t="s">
        <v>4375</v>
      </c>
      <c r="B3873" s="2">
        <v>45065</v>
      </c>
      <c r="C3873" t="s">
        <v>355</v>
      </c>
      <c r="D3873" t="s">
        <v>31</v>
      </c>
      <c r="E3873" t="s">
        <v>129</v>
      </c>
      <c r="F3873" t="s">
        <v>33</v>
      </c>
      <c r="G3873">
        <v>55</v>
      </c>
      <c r="H3873" t="s">
        <v>34</v>
      </c>
      <c r="I3873" t="s">
        <v>35</v>
      </c>
      <c r="J3873" t="s">
        <v>36</v>
      </c>
      <c r="K3873" t="s">
        <v>257</v>
      </c>
      <c r="L3873" t="s">
        <v>131</v>
      </c>
      <c r="M3873" t="s">
        <v>83</v>
      </c>
      <c r="N3873" t="s">
        <v>113</v>
      </c>
      <c r="O3873">
        <v>5</v>
      </c>
      <c r="P3873" s="4">
        <v>15651</v>
      </c>
      <c r="Q3873" s="4">
        <v>9860</v>
      </c>
      <c r="R3873" s="3">
        <v>0</v>
      </c>
      <c r="S3873" s="4">
        <v>78255</v>
      </c>
      <c r="T3873" s="4">
        <v>49300</v>
      </c>
      <c r="U3873" s="4">
        <v>28955</v>
      </c>
      <c r="V3873" s="3">
        <v>0.37000830617851893</v>
      </c>
      <c r="W3873" t="s">
        <v>75</v>
      </c>
      <c r="X3873" t="s">
        <v>76</v>
      </c>
      <c r="Y3873" t="s">
        <v>56</v>
      </c>
      <c r="Z3873">
        <v>3</v>
      </c>
      <c r="AA3873" t="s">
        <v>44</v>
      </c>
      <c r="AB3873" t="s">
        <v>95</v>
      </c>
      <c r="AC3873">
        <v>4.4000000000000004</v>
      </c>
    </row>
    <row r="3874" spans="1:29">
      <c r="A3874" t="s">
        <v>4376</v>
      </c>
      <c r="B3874" s="2">
        <v>45359</v>
      </c>
      <c r="C3874" t="s">
        <v>992</v>
      </c>
      <c r="D3874" t="s">
        <v>49</v>
      </c>
      <c r="E3874" t="s">
        <v>50</v>
      </c>
      <c r="F3874" t="s">
        <v>33</v>
      </c>
      <c r="G3874">
        <v>55</v>
      </c>
      <c r="H3874" t="s">
        <v>105</v>
      </c>
      <c r="I3874" t="s">
        <v>89</v>
      </c>
      <c r="J3874" t="s">
        <v>82</v>
      </c>
      <c r="K3874" t="s">
        <v>337</v>
      </c>
      <c r="L3874" t="s">
        <v>131</v>
      </c>
      <c r="M3874" t="s">
        <v>39</v>
      </c>
      <c r="N3874" t="s">
        <v>64</v>
      </c>
      <c r="O3874">
        <v>2</v>
      </c>
      <c r="P3874" s="4">
        <v>1411</v>
      </c>
      <c r="Q3874" s="4">
        <v>1129</v>
      </c>
      <c r="R3874" s="3">
        <v>0</v>
      </c>
      <c r="S3874" s="4">
        <v>2822</v>
      </c>
      <c r="T3874" s="4">
        <v>2258</v>
      </c>
      <c r="U3874" s="4">
        <v>564</v>
      </c>
      <c r="V3874" s="3">
        <v>0.1998582565556343</v>
      </c>
      <c r="W3874" t="s">
        <v>54</v>
      </c>
      <c r="X3874" t="s">
        <v>76</v>
      </c>
      <c r="Y3874" t="s">
        <v>56</v>
      </c>
      <c r="Z3874">
        <v>1</v>
      </c>
      <c r="AA3874" t="s">
        <v>102</v>
      </c>
      <c r="AB3874" t="s">
        <v>45</v>
      </c>
      <c r="AC3874">
        <v>4.3</v>
      </c>
    </row>
    <row r="3875" spans="1:29">
      <c r="A3875" t="s">
        <v>4377</v>
      </c>
      <c r="B3875" s="2">
        <v>45421</v>
      </c>
      <c r="C3875" t="s">
        <v>453</v>
      </c>
      <c r="D3875" t="s">
        <v>31</v>
      </c>
      <c r="E3875" t="s">
        <v>69</v>
      </c>
      <c r="F3875" t="s">
        <v>70</v>
      </c>
      <c r="G3875">
        <v>28</v>
      </c>
      <c r="H3875" t="s">
        <v>71</v>
      </c>
      <c r="I3875" t="s">
        <v>72</v>
      </c>
      <c r="J3875" t="s">
        <v>73</v>
      </c>
      <c r="K3875" t="s">
        <v>179</v>
      </c>
      <c r="L3875" t="s">
        <v>101</v>
      </c>
      <c r="M3875" t="s">
        <v>63</v>
      </c>
      <c r="N3875" t="s">
        <v>113</v>
      </c>
      <c r="O3875">
        <v>7</v>
      </c>
      <c r="P3875" s="4">
        <v>20515</v>
      </c>
      <c r="Q3875" s="4">
        <v>15386</v>
      </c>
      <c r="R3875" s="3">
        <v>0</v>
      </c>
      <c r="S3875" s="4">
        <v>143605</v>
      </c>
      <c r="T3875" s="4">
        <v>107702</v>
      </c>
      <c r="U3875" s="4">
        <v>35903</v>
      </c>
      <c r="V3875" s="3">
        <v>0.2500121862052157</v>
      </c>
      <c r="W3875" t="s">
        <v>75</v>
      </c>
      <c r="X3875" t="s">
        <v>42</v>
      </c>
      <c r="Y3875" t="s">
        <v>43</v>
      </c>
      <c r="Z3875">
        <v>0</v>
      </c>
      <c r="AA3875" t="s">
        <v>77</v>
      </c>
      <c r="AB3875" t="s">
        <v>189</v>
      </c>
      <c r="AC3875" t="s">
        <v>46</v>
      </c>
    </row>
    <row r="3876" spans="1:29">
      <c r="A3876" t="s">
        <v>4378</v>
      </c>
      <c r="B3876" s="2">
        <v>45237</v>
      </c>
      <c r="C3876" t="s">
        <v>283</v>
      </c>
      <c r="D3876" t="s">
        <v>31</v>
      </c>
      <c r="E3876" t="s">
        <v>124</v>
      </c>
      <c r="F3876" t="s">
        <v>70</v>
      </c>
      <c r="G3876">
        <v>60</v>
      </c>
      <c r="H3876" t="s">
        <v>146</v>
      </c>
      <c r="I3876" t="s">
        <v>147</v>
      </c>
      <c r="J3876" t="s">
        <v>36</v>
      </c>
      <c r="K3876" t="s">
        <v>120</v>
      </c>
      <c r="L3876" t="s">
        <v>131</v>
      </c>
      <c r="M3876" t="s">
        <v>39</v>
      </c>
      <c r="N3876" t="s">
        <v>53</v>
      </c>
      <c r="O3876">
        <v>3</v>
      </c>
      <c r="P3876" s="4">
        <v>5646</v>
      </c>
      <c r="Q3876" s="4">
        <v>3952</v>
      </c>
      <c r="R3876" s="3">
        <v>0.2</v>
      </c>
      <c r="S3876" s="4">
        <v>13550</v>
      </c>
      <c r="T3876" s="4">
        <v>11856</v>
      </c>
      <c r="U3876" s="4">
        <v>1694</v>
      </c>
      <c r="V3876" s="3">
        <v>0.12501845018450183</v>
      </c>
      <c r="W3876" t="s">
        <v>75</v>
      </c>
      <c r="X3876" t="s">
        <v>42</v>
      </c>
      <c r="Y3876" t="s">
        <v>156</v>
      </c>
      <c r="Z3876">
        <v>0</v>
      </c>
      <c r="AA3876" t="s">
        <v>229</v>
      </c>
      <c r="AB3876" t="s">
        <v>132</v>
      </c>
      <c r="AC3876">
        <v>2.2999999999999998</v>
      </c>
    </row>
    <row r="3877" spans="1:29">
      <c r="A3877" t="s">
        <v>4379</v>
      </c>
      <c r="B3877" s="2">
        <v>45625</v>
      </c>
      <c r="C3877" t="s">
        <v>583</v>
      </c>
      <c r="D3877" t="s">
        <v>31</v>
      </c>
      <c r="E3877" t="s">
        <v>170</v>
      </c>
      <c r="F3877" t="s">
        <v>33</v>
      </c>
      <c r="G3877">
        <v>48</v>
      </c>
      <c r="H3877" t="s">
        <v>80</v>
      </c>
      <c r="I3877" t="s">
        <v>81</v>
      </c>
      <c r="J3877" t="s">
        <v>82</v>
      </c>
      <c r="K3877" t="s">
        <v>184</v>
      </c>
      <c r="L3877" t="s">
        <v>131</v>
      </c>
      <c r="M3877" t="s">
        <v>107</v>
      </c>
      <c r="N3877" t="s">
        <v>53</v>
      </c>
      <c r="O3877">
        <v>1</v>
      </c>
      <c r="P3877" s="4">
        <v>23128</v>
      </c>
      <c r="Q3877" s="4">
        <v>18271</v>
      </c>
      <c r="R3877" s="3">
        <v>0.2</v>
      </c>
      <c r="S3877" s="4">
        <v>18502</v>
      </c>
      <c r="T3877" s="4">
        <v>18271</v>
      </c>
      <c r="U3877" s="4">
        <v>231</v>
      </c>
      <c r="V3877" s="3">
        <v>1.2485136741973841E-2</v>
      </c>
      <c r="W3877" t="s">
        <v>41</v>
      </c>
      <c r="X3877" t="s">
        <v>55</v>
      </c>
      <c r="Y3877" t="s">
        <v>56</v>
      </c>
      <c r="Z3877">
        <v>5</v>
      </c>
      <c r="AA3877" t="s">
        <v>193</v>
      </c>
      <c r="AB3877" t="s">
        <v>189</v>
      </c>
      <c r="AC3877">
        <v>3.7</v>
      </c>
    </row>
    <row r="3878" spans="1:29">
      <c r="A3878" t="s">
        <v>4380</v>
      </c>
      <c r="B3878" s="2">
        <v>44998</v>
      </c>
      <c r="C3878" t="s">
        <v>505</v>
      </c>
      <c r="D3878" t="s">
        <v>31</v>
      </c>
      <c r="E3878" t="s">
        <v>32</v>
      </c>
      <c r="F3878" t="s">
        <v>33</v>
      </c>
      <c r="G3878">
        <v>58</v>
      </c>
      <c r="H3878" t="s">
        <v>99</v>
      </c>
      <c r="I3878" t="s">
        <v>99</v>
      </c>
      <c r="J3878" t="s">
        <v>100</v>
      </c>
      <c r="K3878" t="s">
        <v>130</v>
      </c>
      <c r="L3878" t="s">
        <v>112</v>
      </c>
      <c r="M3878" t="s">
        <v>83</v>
      </c>
      <c r="N3878" t="s">
        <v>64</v>
      </c>
      <c r="O3878">
        <v>7</v>
      </c>
      <c r="P3878" s="4">
        <v>13655</v>
      </c>
      <c r="Q3878" s="4">
        <v>8193</v>
      </c>
      <c r="R3878" s="3">
        <v>0</v>
      </c>
      <c r="S3878" s="4">
        <v>95585</v>
      </c>
      <c r="T3878" s="4">
        <v>57351</v>
      </c>
      <c r="U3878" s="4">
        <v>38234</v>
      </c>
      <c r="V3878" s="3">
        <v>0.4</v>
      </c>
      <c r="W3878" t="s">
        <v>75</v>
      </c>
      <c r="X3878" t="s">
        <v>76</v>
      </c>
      <c r="Y3878" t="s">
        <v>56</v>
      </c>
      <c r="Z3878">
        <v>2</v>
      </c>
      <c r="AA3878" t="s">
        <v>149</v>
      </c>
      <c r="AB3878" t="s">
        <v>150</v>
      </c>
      <c r="AC3878">
        <v>3</v>
      </c>
    </row>
    <row r="3879" spans="1:29">
      <c r="A3879" t="s">
        <v>4381</v>
      </c>
      <c r="B3879" s="2">
        <v>44937</v>
      </c>
      <c r="C3879" t="s">
        <v>471</v>
      </c>
      <c r="D3879" t="s">
        <v>31</v>
      </c>
      <c r="E3879" t="s">
        <v>98</v>
      </c>
      <c r="F3879" t="s">
        <v>70</v>
      </c>
      <c r="G3879">
        <v>26</v>
      </c>
      <c r="H3879" t="s">
        <v>153</v>
      </c>
      <c r="I3879" t="s">
        <v>154</v>
      </c>
      <c r="J3879" t="s">
        <v>36</v>
      </c>
      <c r="K3879" t="s">
        <v>166</v>
      </c>
      <c r="L3879" t="s">
        <v>62</v>
      </c>
      <c r="M3879" t="s">
        <v>92</v>
      </c>
      <c r="N3879" t="s">
        <v>113</v>
      </c>
      <c r="O3879">
        <v>8</v>
      </c>
      <c r="P3879" s="4">
        <v>18393</v>
      </c>
      <c r="Q3879" s="4">
        <v>10484</v>
      </c>
      <c r="R3879" s="3">
        <v>0.1</v>
      </c>
      <c r="S3879" s="4">
        <v>132430</v>
      </c>
      <c r="T3879" s="4">
        <v>83872</v>
      </c>
      <c r="U3879" s="4">
        <v>48558</v>
      </c>
      <c r="V3879" s="3">
        <v>0.36666918371970098</v>
      </c>
      <c r="W3879" t="s">
        <v>84</v>
      </c>
      <c r="X3879" t="s">
        <v>76</v>
      </c>
      <c r="Y3879" t="s">
        <v>156</v>
      </c>
      <c r="Z3879">
        <v>0</v>
      </c>
      <c r="AA3879" t="s">
        <v>167</v>
      </c>
      <c r="AB3879" t="s">
        <v>95</v>
      </c>
      <c r="AC3879">
        <v>1.1000000000000001</v>
      </c>
    </row>
    <row r="3880" spans="1:29">
      <c r="A3880" t="s">
        <v>4382</v>
      </c>
      <c r="B3880" s="2">
        <v>45419</v>
      </c>
      <c r="C3880" t="s">
        <v>427</v>
      </c>
      <c r="D3880" t="s">
        <v>31</v>
      </c>
      <c r="E3880" t="s">
        <v>188</v>
      </c>
      <c r="F3880" t="s">
        <v>33</v>
      </c>
      <c r="G3880">
        <v>28</v>
      </c>
      <c r="H3880" t="s">
        <v>105</v>
      </c>
      <c r="I3880" t="s">
        <v>89</v>
      </c>
      <c r="J3880" t="s">
        <v>82</v>
      </c>
      <c r="K3880" t="s">
        <v>136</v>
      </c>
      <c r="L3880" t="s">
        <v>52</v>
      </c>
      <c r="M3880" t="s">
        <v>92</v>
      </c>
      <c r="N3880" t="s">
        <v>93</v>
      </c>
      <c r="O3880">
        <v>4</v>
      </c>
      <c r="P3880" s="4">
        <v>9489</v>
      </c>
      <c r="Q3880" s="4">
        <v>5599</v>
      </c>
      <c r="R3880" s="3">
        <v>0.15</v>
      </c>
      <c r="S3880" s="4">
        <v>32263</v>
      </c>
      <c r="T3880" s="4">
        <v>22396</v>
      </c>
      <c r="U3880" s="4">
        <v>9867</v>
      </c>
      <c r="V3880" s="3">
        <v>0.30583020797817934</v>
      </c>
      <c r="W3880" t="s">
        <v>41</v>
      </c>
      <c r="X3880" t="s">
        <v>55</v>
      </c>
      <c r="Y3880" t="s">
        <v>56</v>
      </c>
      <c r="Z3880">
        <v>5</v>
      </c>
      <c r="AA3880" t="s">
        <v>159</v>
      </c>
      <c r="AB3880" t="s">
        <v>66</v>
      </c>
      <c r="AC3880">
        <v>3.5</v>
      </c>
    </row>
    <row r="3881" spans="1:29">
      <c r="A3881" t="s">
        <v>4383</v>
      </c>
      <c r="B3881" s="2">
        <v>45591</v>
      </c>
      <c r="C3881" t="s">
        <v>910</v>
      </c>
      <c r="D3881" t="s">
        <v>49</v>
      </c>
      <c r="E3881" t="s">
        <v>32</v>
      </c>
      <c r="F3881" t="s">
        <v>33</v>
      </c>
      <c r="G3881">
        <v>28</v>
      </c>
      <c r="H3881" t="s">
        <v>153</v>
      </c>
      <c r="I3881" t="s">
        <v>154</v>
      </c>
      <c r="J3881" t="s">
        <v>36</v>
      </c>
      <c r="K3881" t="s">
        <v>74</v>
      </c>
      <c r="L3881" t="s">
        <v>91</v>
      </c>
      <c r="M3881" t="s">
        <v>107</v>
      </c>
      <c r="N3881" t="s">
        <v>64</v>
      </c>
      <c r="O3881">
        <v>4</v>
      </c>
      <c r="P3881" s="4">
        <v>3621</v>
      </c>
      <c r="Q3881" s="4">
        <v>2643</v>
      </c>
      <c r="R3881" s="3">
        <v>0</v>
      </c>
      <c r="S3881" s="4">
        <v>14484</v>
      </c>
      <c r="T3881" s="4">
        <v>10572</v>
      </c>
      <c r="U3881" s="4">
        <v>3912</v>
      </c>
      <c r="V3881" s="3">
        <v>0.27009113504556753</v>
      </c>
      <c r="W3881" t="s">
        <v>75</v>
      </c>
      <c r="X3881" t="s">
        <v>55</v>
      </c>
      <c r="Y3881" t="s">
        <v>56</v>
      </c>
      <c r="Z3881">
        <v>4</v>
      </c>
      <c r="AA3881" t="s">
        <v>226</v>
      </c>
      <c r="AB3881" t="s">
        <v>150</v>
      </c>
      <c r="AC3881">
        <v>4.0999999999999996</v>
      </c>
    </row>
    <row r="3882" spans="1:29">
      <c r="A3882" t="s">
        <v>4384</v>
      </c>
      <c r="B3882" s="2">
        <v>45286</v>
      </c>
      <c r="C3882" t="s">
        <v>273</v>
      </c>
      <c r="D3882" t="s">
        <v>31</v>
      </c>
      <c r="E3882" t="s">
        <v>98</v>
      </c>
      <c r="F3882" t="s">
        <v>70</v>
      </c>
      <c r="G3882">
        <v>53</v>
      </c>
      <c r="H3882" t="s">
        <v>34</v>
      </c>
      <c r="I3882" t="s">
        <v>35</v>
      </c>
      <c r="J3882" t="s">
        <v>36</v>
      </c>
      <c r="K3882" t="s">
        <v>257</v>
      </c>
      <c r="L3882" t="s">
        <v>101</v>
      </c>
      <c r="M3882" t="s">
        <v>83</v>
      </c>
      <c r="N3882" t="s">
        <v>126</v>
      </c>
      <c r="O3882">
        <v>5</v>
      </c>
      <c r="P3882" s="4">
        <v>16656</v>
      </c>
      <c r="Q3882" s="4">
        <v>12492</v>
      </c>
      <c r="R3882" s="3">
        <v>0.05</v>
      </c>
      <c r="S3882" s="4">
        <v>79116</v>
      </c>
      <c r="T3882" s="4">
        <v>62460</v>
      </c>
      <c r="U3882" s="4">
        <v>16656</v>
      </c>
      <c r="V3882" s="3">
        <v>0.21052631578947367</v>
      </c>
      <c r="W3882" t="s">
        <v>54</v>
      </c>
      <c r="X3882" t="s">
        <v>76</v>
      </c>
      <c r="Y3882" t="s">
        <v>56</v>
      </c>
      <c r="Z3882">
        <v>3</v>
      </c>
      <c r="AA3882" t="s">
        <v>185</v>
      </c>
      <c r="AB3882" t="s">
        <v>45</v>
      </c>
      <c r="AC3882">
        <v>3</v>
      </c>
    </row>
    <row r="3883" spans="1:29">
      <c r="A3883" t="s">
        <v>4385</v>
      </c>
      <c r="B3883" s="2">
        <v>44945</v>
      </c>
      <c r="C3883" t="s">
        <v>406</v>
      </c>
      <c r="D3883" t="s">
        <v>31</v>
      </c>
      <c r="E3883" t="s">
        <v>170</v>
      </c>
      <c r="F3883" t="s">
        <v>33</v>
      </c>
      <c r="G3883">
        <v>58</v>
      </c>
      <c r="H3883" t="s">
        <v>80</v>
      </c>
      <c r="I3883" t="s">
        <v>81</v>
      </c>
      <c r="J3883" t="s">
        <v>82</v>
      </c>
      <c r="K3883" t="s">
        <v>214</v>
      </c>
      <c r="L3883" t="s">
        <v>91</v>
      </c>
      <c r="M3883" t="s">
        <v>107</v>
      </c>
      <c r="N3883" t="s">
        <v>93</v>
      </c>
      <c r="O3883">
        <v>1</v>
      </c>
      <c r="P3883" s="4">
        <v>9055</v>
      </c>
      <c r="Q3883" s="4">
        <v>6339</v>
      </c>
      <c r="R3883" s="3">
        <v>0.2</v>
      </c>
      <c r="S3883" s="4">
        <v>7244</v>
      </c>
      <c r="T3883" s="4">
        <v>6339</v>
      </c>
      <c r="U3883" s="4">
        <v>905</v>
      </c>
      <c r="V3883" s="3">
        <v>0.12493097736057426</v>
      </c>
      <c r="W3883" t="s">
        <v>54</v>
      </c>
      <c r="X3883" t="s">
        <v>42</v>
      </c>
      <c r="Y3883" t="s">
        <v>56</v>
      </c>
      <c r="Z3883">
        <v>4</v>
      </c>
      <c r="AA3883" t="s">
        <v>44</v>
      </c>
      <c r="AB3883" t="s">
        <v>132</v>
      </c>
      <c r="AC3883">
        <v>3.6</v>
      </c>
    </row>
    <row r="3884" spans="1:29">
      <c r="A3884" t="s">
        <v>4386</v>
      </c>
      <c r="B3884" s="2">
        <v>44988</v>
      </c>
      <c r="C3884" t="s">
        <v>735</v>
      </c>
      <c r="D3884" t="s">
        <v>49</v>
      </c>
      <c r="E3884" t="s">
        <v>135</v>
      </c>
      <c r="F3884" t="s">
        <v>33</v>
      </c>
      <c r="G3884">
        <v>54</v>
      </c>
      <c r="H3884" t="s">
        <v>99</v>
      </c>
      <c r="I3884" t="s">
        <v>99</v>
      </c>
      <c r="J3884" t="s">
        <v>100</v>
      </c>
      <c r="K3884" t="s">
        <v>61</v>
      </c>
      <c r="L3884" t="s">
        <v>137</v>
      </c>
      <c r="M3884" t="s">
        <v>39</v>
      </c>
      <c r="N3884" t="s">
        <v>53</v>
      </c>
      <c r="O3884">
        <v>7</v>
      </c>
      <c r="P3884" s="4">
        <v>17789</v>
      </c>
      <c r="Q3884" s="4">
        <v>12630</v>
      </c>
      <c r="R3884" s="3">
        <v>0.15</v>
      </c>
      <c r="S3884" s="4">
        <v>105845</v>
      </c>
      <c r="T3884" s="4">
        <v>88410</v>
      </c>
      <c r="U3884" s="4">
        <v>17435</v>
      </c>
      <c r="V3884" s="3">
        <v>0.16472199914970004</v>
      </c>
      <c r="W3884" t="s">
        <v>41</v>
      </c>
      <c r="X3884" t="s">
        <v>42</v>
      </c>
      <c r="Y3884" t="s">
        <v>56</v>
      </c>
      <c r="Z3884">
        <v>5</v>
      </c>
      <c r="AA3884" t="s">
        <v>229</v>
      </c>
      <c r="AB3884" t="s">
        <v>189</v>
      </c>
      <c r="AC3884">
        <v>4</v>
      </c>
    </row>
    <row r="3885" spans="1:29">
      <c r="A3885" t="s">
        <v>4387</v>
      </c>
      <c r="B3885" s="2">
        <v>45412</v>
      </c>
      <c r="C3885" t="s">
        <v>178</v>
      </c>
      <c r="D3885" t="s">
        <v>31</v>
      </c>
      <c r="E3885" t="s">
        <v>50</v>
      </c>
      <c r="F3885" t="s">
        <v>33</v>
      </c>
      <c r="G3885">
        <v>60</v>
      </c>
      <c r="H3885" t="s">
        <v>146</v>
      </c>
      <c r="I3885" t="s">
        <v>147</v>
      </c>
      <c r="J3885" t="s">
        <v>36</v>
      </c>
      <c r="K3885" t="s">
        <v>120</v>
      </c>
      <c r="L3885" t="s">
        <v>142</v>
      </c>
      <c r="M3885" t="s">
        <v>107</v>
      </c>
      <c r="N3885" t="s">
        <v>53</v>
      </c>
      <c r="O3885">
        <v>3</v>
      </c>
      <c r="P3885" s="4">
        <v>18321</v>
      </c>
      <c r="Q3885" s="4">
        <v>13924</v>
      </c>
      <c r="R3885" s="3">
        <v>0.05</v>
      </c>
      <c r="S3885" s="4">
        <v>52215</v>
      </c>
      <c r="T3885" s="4">
        <v>41772</v>
      </c>
      <c r="U3885" s="4">
        <v>10443</v>
      </c>
      <c r="V3885" s="3">
        <v>0.2</v>
      </c>
      <c r="W3885" t="s">
        <v>54</v>
      </c>
      <c r="X3885" t="s">
        <v>76</v>
      </c>
      <c r="Y3885" t="s">
        <v>43</v>
      </c>
      <c r="Z3885">
        <v>0</v>
      </c>
      <c r="AA3885" t="s">
        <v>220</v>
      </c>
      <c r="AB3885" t="s">
        <v>189</v>
      </c>
      <c r="AC3885" t="s">
        <v>46</v>
      </c>
    </row>
    <row r="3886" spans="1:29">
      <c r="A3886" t="s">
        <v>4388</v>
      </c>
      <c r="B3886" s="2">
        <v>45159</v>
      </c>
      <c r="C3886" t="s">
        <v>379</v>
      </c>
      <c r="D3886" t="s">
        <v>31</v>
      </c>
      <c r="E3886" t="s">
        <v>32</v>
      </c>
      <c r="F3886" t="s">
        <v>33</v>
      </c>
      <c r="G3886">
        <v>58</v>
      </c>
      <c r="H3886" t="s">
        <v>34</v>
      </c>
      <c r="I3886" t="s">
        <v>35</v>
      </c>
      <c r="J3886" t="s">
        <v>36</v>
      </c>
      <c r="K3886" t="s">
        <v>291</v>
      </c>
      <c r="L3886" t="s">
        <v>38</v>
      </c>
      <c r="M3886" t="s">
        <v>83</v>
      </c>
      <c r="N3886" t="s">
        <v>113</v>
      </c>
      <c r="O3886">
        <v>8</v>
      </c>
      <c r="P3886" s="4">
        <v>3859</v>
      </c>
      <c r="Q3886" s="4">
        <v>3049</v>
      </c>
      <c r="R3886" s="3">
        <v>0.2</v>
      </c>
      <c r="S3886" s="4">
        <v>24698</v>
      </c>
      <c r="T3886" s="4">
        <v>24392</v>
      </c>
      <c r="U3886" s="4">
        <v>306</v>
      </c>
      <c r="V3886" s="3">
        <v>1.2389667179528706E-2</v>
      </c>
      <c r="W3886" t="s">
        <v>75</v>
      </c>
      <c r="X3886" t="s">
        <v>76</v>
      </c>
      <c r="Y3886" t="s">
        <v>56</v>
      </c>
      <c r="Z3886">
        <v>6</v>
      </c>
      <c r="AA3886" t="s">
        <v>181</v>
      </c>
      <c r="AB3886" t="s">
        <v>66</v>
      </c>
      <c r="AC3886">
        <v>4.0999999999999996</v>
      </c>
    </row>
    <row r="3887" spans="1:29">
      <c r="A3887" t="s">
        <v>4389</v>
      </c>
      <c r="B3887" s="2">
        <v>45627</v>
      </c>
      <c r="C3887" t="s">
        <v>455</v>
      </c>
      <c r="D3887" t="s">
        <v>31</v>
      </c>
      <c r="E3887" t="s">
        <v>135</v>
      </c>
      <c r="F3887" t="s">
        <v>33</v>
      </c>
      <c r="G3887">
        <v>58</v>
      </c>
      <c r="H3887" t="s">
        <v>153</v>
      </c>
      <c r="I3887" t="s">
        <v>154</v>
      </c>
      <c r="J3887" t="s">
        <v>36</v>
      </c>
      <c r="K3887" t="s">
        <v>37</v>
      </c>
      <c r="L3887" t="s">
        <v>52</v>
      </c>
      <c r="M3887" t="s">
        <v>107</v>
      </c>
      <c r="N3887" t="s">
        <v>40</v>
      </c>
      <c r="O3887">
        <v>4</v>
      </c>
      <c r="P3887" s="4">
        <v>14781</v>
      </c>
      <c r="Q3887" s="4">
        <v>10938</v>
      </c>
      <c r="R3887" s="3">
        <v>0.15</v>
      </c>
      <c r="S3887" s="4">
        <v>50255</v>
      </c>
      <c r="T3887" s="4">
        <v>43752</v>
      </c>
      <c r="U3887" s="4">
        <v>6503</v>
      </c>
      <c r="V3887" s="3">
        <v>0.12940005969555268</v>
      </c>
      <c r="W3887" t="s">
        <v>75</v>
      </c>
      <c r="X3887" t="s">
        <v>42</v>
      </c>
      <c r="Y3887" t="s">
        <v>171</v>
      </c>
      <c r="Z3887">
        <v>4</v>
      </c>
      <c r="AA3887" t="s">
        <v>85</v>
      </c>
      <c r="AB3887" t="s">
        <v>66</v>
      </c>
      <c r="AC3887" t="s">
        <v>46</v>
      </c>
    </row>
    <row r="3888" spans="1:29">
      <c r="A3888" t="s">
        <v>4390</v>
      </c>
      <c r="B3888" s="2">
        <v>45573</v>
      </c>
      <c r="C3888" t="s">
        <v>1348</v>
      </c>
      <c r="D3888" t="s">
        <v>31</v>
      </c>
      <c r="E3888" t="s">
        <v>69</v>
      </c>
      <c r="F3888" t="s">
        <v>70</v>
      </c>
      <c r="G3888">
        <v>42</v>
      </c>
      <c r="H3888" t="s">
        <v>34</v>
      </c>
      <c r="I3888" t="s">
        <v>35</v>
      </c>
      <c r="J3888" t="s">
        <v>36</v>
      </c>
      <c r="K3888" t="s">
        <v>106</v>
      </c>
      <c r="L3888" t="s">
        <v>131</v>
      </c>
      <c r="M3888" t="s">
        <v>83</v>
      </c>
      <c r="N3888" t="s">
        <v>93</v>
      </c>
      <c r="O3888">
        <v>5</v>
      </c>
      <c r="P3888" s="4">
        <v>17564</v>
      </c>
      <c r="Q3888" s="4">
        <v>12470</v>
      </c>
      <c r="R3888" s="3">
        <v>0.05</v>
      </c>
      <c r="S3888" s="4">
        <v>83429</v>
      </c>
      <c r="T3888" s="4">
        <v>62350</v>
      </c>
      <c r="U3888" s="4">
        <v>21079</v>
      </c>
      <c r="V3888" s="3">
        <v>0.2526579486749212</v>
      </c>
      <c r="W3888" t="s">
        <v>54</v>
      </c>
      <c r="X3888" t="s">
        <v>76</v>
      </c>
      <c r="Y3888" t="s">
        <v>56</v>
      </c>
      <c r="Z3888">
        <v>7</v>
      </c>
      <c r="AA3888" t="s">
        <v>229</v>
      </c>
      <c r="AB3888" t="s">
        <v>194</v>
      </c>
      <c r="AC3888">
        <v>3.7</v>
      </c>
    </row>
    <row r="3889" spans="1:29">
      <c r="A3889" t="s">
        <v>4391</v>
      </c>
      <c r="B3889" s="2">
        <v>44937</v>
      </c>
      <c r="C3889" t="s">
        <v>819</v>
      </c>
      <c r="D3889" t="s">
        <v>31</v>
      </c>
      <c r="E3889" t="s">
        <v>170</v>
      </c>
      <c r="F3889" t="s">
        <v>33</v>
      </c>
      <c r="G3889">
        <v>58</v>
      </c>
      <c r="H3889" t="s">
        <v>80</v>
      </c>
      <c r="I3889" t="s">
        <v>81</v>
      </c>
      <c r="J3889" t="s">
        <v>82</v>
      </c>
      <c r="K3889" t="s">
        <v>61</v>
      </c>
      <c r="L3889" t="s">
        <v>101</v>
      </c>
      <c r="M3889" t="s">
        <v>39</v>
      </c>
      <c r="N3889" t="s">
        <v>40</v>
      </c>
      <c r="O3889">
        <v>1</v>
      </c>
      <c r="P3889" s="4">
        <v>13097</v>
      </c>
      <c r="Q3889" s="4">
        <v>8775</v>
      </c>
      <c r="R3889" s="3">
        <v>0</v>
      </c>
      <c r="S3889" s="4">
        <v>13097</v>
      </c>
      <c r="T3889" s="4">
        <v>8775</v>
      </c>
      <c r="U3889" s="4">
        <v>4322</v>
      </c>
      <c r="V3889" s="3">
        <v>0.32999923646636636</v>
      </c>
      <c r="W3889" t="s">
        <v>54</v>
      </c>
      <c r="X3889" t="s">
        <v>42</v>
      </c>
      <c r="Y3889" t="s">
        <v>56</v>
      </c>
      <c r="Z3889">
        <v>6</v>
      </c>
      <c r="AA3889" t="s">
        <v>181</v>
      </c>
      <c r="AB3889" t="s">
        <v>150</v>
      </c>
      <c r="AC3889">
        <v>4.5999999999999996</v>
      </c>
    </row>
    <row r="3890" spans="1:29">
      <c r="A3890" t="s">
        <v>4392</v>
      </c>
      <c r="B3890" s="2">
        <v>45194</v>
      </c>
      <c r="C3890" t="s">
        <v>410</v>
      </c>
      <c r="D3890" t="s">
        <v>49</v>
      </c>
      <c r="E3890" t="s">
        <v>32</v>
      </c>
      <c r="F3890" t="s">
        <v>33</v>
      </c>
      <c r="G3890">
        <v>38</v>
      </c>
      <c r="H3890" t="s">
        <v>71</v>
      </c>
      <c r="I3890" t="s">
        <v>72</v>
      </c>
      <c r="J3890" t="s">
        <v>73</v>
      </c>
      <c r="K3890" t="s">
        <v>148</v>
      </c>
      <c r="L3890" t="s">
        <v>155</v>
      </c>
      <c r="M3890" t="s">
        <v>83</v>
      </c>
      <c r="N3890" t="s">
        <v>113</v>
      </c>
      <c r="O3890">
        <v>4</v>
      </c>
      <c r="P3890" s="4">
        <v>14907</v>
      </c>
      <c r="Q3890" s="4">
        <v>8944</v>
      </c>
      <c r="R3890" s="3">
        <v>0</v>
      </c>
      <c r="S3890" s="4">
        <v>59628</v>
      </c>
      <c r="T3890" s="4">
        <v>35776</v>
      </c>
      <c r="U3890" s="4">
        <v>23852</v>
      </c>
      <c r="V3890" s="3">
        <v>0.40001341651573086</v>
      </c>
      <c r="W3890" t="s">
        <v>54</v>
      </c>
      <c r="X3890" t="s">
        <v>42</v>
      </c>
      <c r="Y3890" t="s">
        <v>171</v>
      </c>
      <c r="Z3890">
        <v>9</v>
      </c>
      <c r="AA3890" t="s">
        <v>149</v>
      </c>
      <c r="AB3890" t="s">
        <v>194</v>
      </c>
      <c r="AC3890" t="s">
        <v>46</v>
      </c>
    </row>
    <row r="3891" spans="1:29">
      <c r="A3891" t="s">
        <v>4393</v>
      </c>
      <c r="B3891" s="2">
        <v>45193</v>
      </c>
      <c r="C3891" t="s">
        <v>365</v>
      </c>
      <c r="D3891" t="s">
        <v>31</v>
      </c>
      <c r="E3891" t="s">
        <v>32</v>
      </c>
      <c r="F3891" t="s">
        <v>33</v>
      </c>
      <c r="G3891">
        <v>19</v>
      </c>
      <c r="H3891" t="s">
        <v>88</v>
      </c>
      <c r="I3891" t="s">
        <v>89</v>
      </c>
      <c r="J3891" t="s">
        <v>82</v>
      </c>
      <c r="K3891" t="s">
        <v>239</v>
      </c>
      <c r="L3891" t="s">
        <v>142</v>
      </c>
      <c r="M3891" t="s">
        <v>107</v>
      </c>
      <c r="N3891" t="s">
        <v>93</v>
      </c>
      <c r="O3891">
        <v>8</v>
      </c>
      <c r="P3891" s="4">
        <v>8108</v>
      </c>
      <c r="Q3891" s="4">
        <v>4946</v>
      </c>
      <c r="R3891" s="3">
        <v>0</v>
      </c>
      <c r="S3891" s="4">
        <v>64864</v>
      </c>
      <c r="T3891" s="4">
        <v>39568</v>
      </c>
      <c r="U3891" s="4">
        <v>25296</v>
      </c>
      <c r="V3891" s="3">
        <v>0.38998519980266405</v>
      </c>
      <c r="W3891" t="s">
        <v>54</v>
      </c>
      <c r="X3891" t="s">
        <v>42</v>
      </c>
      <c r="Y3891" t="s">
        <v>56</v>
      </c>
      <c r="Z3891">
        <v>5</v>
      </c>
      <c r="AA3891" t="s">
        <v>108</v>
      </c>
      <c r="AB3891" t="s">
        <v>189</v>
      </c>
      <c r="AC3891">
        <v>3.5</v>
      </c>
    </row>
    <row r="3892" spans="1:29">
      <c r="A3892" t="s">
        <v>4394</v>
      </c>
      <c r="B3892" s="2">
        <v>45042</v>
      </c>
      <c r="C3892" t="s">
        <v>290</v>
      </c>
      <c r="D3892" t="s">
        <v>49</v>
      </c>
      <c r="E3892" t="s">
        <v>119</v>
      </c>
      <c r="F3892" t="s">
        <v>70</v>
      </c>
      <c r="G3892">
        <v>37</v>
      </c>
      <c r="H3892" t="s">
        <v>153</v>
      </c>
      <c r="I3892" t="s">
        <v>154</v>
      </c>
      <c r="J3892" t="s">
        <v>36</v>
      </c>
      <c r="K3892" t="s">
        <v>302</v>
      </c>
      <c r="L3892" t="s">
        <v>91</v>
      </c>
      <c r="M3892" t="s">
        <v>92</v>
      </c>
      <c r="N3892" t="s">
        <v>113</v>
      </c>
      <c r="O3892">
        <v>8</v>
      </c>
      <c r="P3892" s="4">
        <v>9291</v>
      </c>
      <c r="Q3892" s="4">
        <v>6504</v>
      </c>
      <c r="R3892" s="3">
        <v>0.2</v>
      </c>
      <c r="S3892" s="4">
        <v>59462</v>
      </c>
      <c r="T3892" s="4">
        <v>52032</v>
      </c>
      <c r="U3892" s="4">
        <v>7430</v>
      </c>
      <c r="V3892" s="3">
        <v>0.12495375197605194</v>
      </c>
      <c r="W3892" t="s">
        <v>41</v>
      </c>
      <c r="X3892" t="s">
        <v>42</v>
      </c>
      <c r="Y3892" t="s">
        <v>171</v>
      </c>
      <c r="Z3892">
        <v>6</v>
      </c>
      <c r="AA3892" t="s">
        <v>181</v>
      </c>
      <c r="AB3892" t="s">
        <v>189</v>
      </c>
      <c r="AC3892" t="s">
        <v>46</v>
      </c>
    </row>
    <row r="3893" spans="1:29">
      <c r="A3893" t="s">
        <v>4395</v>
      </c>
      <c r="B3893" s="2">
        <v>44950</v>
      </c>
      <c r="C3893" t="s">
        <v>1570</v>
      </c>
      <c r="D3893" t="s">
        <v>31</v>
      </c>
      <c r="E3893" t="s">
        <v>124</v>
      </c>
      <c r="F3893" t="s">
        <v>70</v>
      </c>
      <c r="G3893">
        <v>28</v>
      </c>
      <c r="H3893" t="s">
        <v>105</v>
      </c>
      <c r="I3893" t="s">
        <v>89</v>
      </c>
      <c r="J3893" t="s">
        <v>82</v>
      </c>
      <c r="K3893" t="s">
        <v>219</v>
      </c>
      <c r="L3893" t="s">
        <v>155</v>
      </c>
      <c r="M3893" t="s">
        <v>39</v>
      </c>
      <c r="N3893" t="s">
        <v>113</v>
      </c>
      <c r="O3893">
        <v>4</v>
      </c>
      <c r="P3893" s="4">
        <v>2994</v>
      </c>
      <c r="Q3893" s="4">
        <v>2186</v>
      </c>
      <c r="R3893" s="3">
        <v>0.2</v>
      </c>
      <c r="S3893" s="4">
        <v>9581</v>
      </c>
      <c r="T3893" s="4">
        <v>8744</v>
      </c>
      <c r="U3893" s="4">
        <v>837</v>
      </c>
      <c r="V3893" s="3">
        <v>8.736040079323662E-2</v>
      </c>
      <c r="W3893" t="s">
        <v>84</v>
      </c>
      <c r="X3893" t="s">
        <v>42</v>
      </c>
      <c r="Y3893" t="s">
        <v>56</v>
      </c>
      <c r="Z3893">
        <v>4</v>
      </c>
      <c r="AA3893" t="s">
        <v>172</v>
      </c>
      <c r="AB3893" t="s">
        <v>66</v>
      </c>
      <c r="AC3893">
        <v>3.6</v>
      </c>
    </row>
    <row r="3894" spans="1:29">
      <c r="A3894" t="s">
        <v>4396</v>
      </c>
      <c r="B3894" s="2">
        <v>45448</v>
      </c>
      <c r="C3894" t="s">
        <v>1134</v>
      </c>
      <c r="D3894" t="s">
        <v>31</v>
      </c>
      <c r="E3894" t="s">
        <v>32</v>
      </c>
      <c r="F3894" t="s">
        <v>33</v>
      </c>
      <c r="G3894">
        <v>47</v>
      </c>
      <c r="H3894" t="s">
        <v>88</v>
      </c>
      <c r="I3894" t="s">
        <v>89</v>
      </c>
      <c r="J3894" t="s">
        <v>82</v>
      </c>
      <c r="K3894" t="s">
        <v>225</v>
      </c>
      <c r="L3894" t="s">
        <v>155</v>
      </c>
      <c r="M3894" t="s">
        <v>107</v>
      </c>
      <c r="N3894" t="s">
        <v>93</v>
      </c>
      <c r="O3894">
        <v>1</v>
      </c>
      <c r="P3894" s="4">
        <v>5151</v>
      </c>
      <c r="Q3894" s="4">
        <v>3657</v>
      </c>
      <c r="R3894" s="3">
        <v>0</v>
      </c>
      <c r="S3894" s="4">
        <v>5151</v>
      </c>
      <c r="T3894" s="4">
        <v>3657</v>
      </c>
      <c r="U3894" s="4">
        <v>1494</v>
      </c>
      <c r="V3894" s="3">
        <v>0.29004076878276064</v>
      </c>
      <c r="W3894" t="s">
        <v>54</v>
      </c>
      <c r="X3894" t="s">
        <v>55</v>
      </c>
      <c r="Y3894" t="s">
        <v>156</v>
      </c>
      <c r="Z3894">
        <v>0</v>
      </c>
      <c r="AA3894" t="s">
        <v>172</v>
      </c>
      <c r="AB3894" t="s">
        <v>150</v>
      </c>
      <c r="AC3894">
        <v>2</v>
      </c>
    </row>
    <row r="3895" spans="1:29">
      <c r="A3895" t="s">
        <v>4397</v>
      </c>
      <c r="B3895" s="2">
        <v>45190</v>
      </c>
      <c r="C3895" t="s">
        <v>1710</v>
      </c>
      <c r="D3895" t="s">
        <v>31</v>
      </c>
      <c r="E3895" t="s">
        <v>60</v>
      </c>
      <c r="F3895" t="s">
        <v>70</v>
      </c>
      <c r="G3895">
        <v>31</v>
      </c>
      <c r="H3895" t="s">
        <v>153</v>
      </c>
      <c r="I3895" t="s">
        <v>154</v>
      </c>
      <c r="J3895" t="s">
        <v>36</v>
      </c>
      <c r="K3895" t="s">
        <v>291</v>
      </c>
      <c r="L3895" t="s">
        <v>101</v>
      </c>
      <c r="M3895" t="s">
        <v>39</v>
      </c>
      <c r="N3895" t="s">
        <v>53</v>
      </c>
      <c r="O3895">
        <v>4</v>
      </c>
      <c r="P3895" s="4">
        <v>8968</v>
      </c>
      <c r="Q3895" s="4">
        <v>6995</v>
      </c>
      <c r="R3895" s="3">
        <v>0.05</v>
      </c>
      <c r="S3895" s="4">
        <v>34078</v>
      </c>
      <c r="T3895" s="4">
        <v>27980</v>
      </c>
      <c r="U3895" s="4">
        <v>6098</v>
      </c>
      <c r="V3895" s="3">
        <v>0.17894242619872058</v>
      </c>
      <c r="W3895" t="s">
        <v>41</v>
      </c>
      <c r="X3895" t="s">
        <v>76</v>
      </c>
      <c r="Y3895" t="s">
        <v>56</v>
      </c>
      <c r="Z3895">
        <v>6</v>
      </c>
      <c r="AA3895" t="s">
        <v>65</v>
      </c>
      <c r="AB3895" t="s">
        <v>189</v>
      </c>
      <c r="AC3895">
        <v>4.5999999999999996</v>
      </c>
    </row>
    <row r="3896" spans="1:29">
      <c r="A3896" t="s">
        <v>4398</v>
      </c>
      <c r="B3896" s="2">
        <v>45581</v>
      </c>
      <c r="C3896" t="s">
        <v>687</v>
      </c>
      <c r="D3896" t="s">
        <v>49</v>
      </c>
      <c r="E3896" t="s">
        <v>98</v>
      </c>
      <c r="F3896" t="s">
        <v>70</v>
      </c>
      <c r="G3896">
        <v>27</v>
      </c>
      <c r="H3896" t="s">
        <v>80</v>
      </c>
      <c r="I3896" t="s">
        <v>81</v>
      </c>
      <c r="J3896" t="s">
        <v>82</v>
      </c>
      <c r="K3896" t="s">
        <v>337</v>
      </c>
      <c r="L3896" t="s">
        <v>131</v>
      </c>
      <c r="M3896" t="s">
        <v>92</v>
      </c>
      <c r="N3896" t="s">
        <v>64</v>
      </c>
      <c r="O3896">
        <v>6</v>
      </c>
      <c r="P3896" s="4">
        <v>22841</v>
      </c>
      <c r="Q3896" s="4">
        <v>12563</v>
      </c>
      <c r="R3896" s="3">
        <v>0</v>
      </c>
      <c r="S3896" s="4">
        <v>137046</v>
      </c>
      <c r="T3896" s="4">
        <v>75378</v>
      </c>
      <c r="U3896" s="4">
        <v>61668</v>
      </c>
      <c r="V3896" s="3">
        <v>0.44998029858587629</v>
      </c>
      <c r="W3896" t="s">
        <v>75</v>
      </c>
      <c r="X3896" t="s">
        <v>42</v>
      </c>
      <c r="Y3896" t="s">
        <v>56</v>
      </c>
      <c r="Z3896">
        <v>1</v>
      </c>
      <c r="AA3896" t="s">
        <v>149</v>
      </c>
      <c r="AB3896" t="s">
        <v>194</v>
      </c>
      <c r="AC3896">
        <v>4.9000000000000004</v>
      </c>
    </row>
    <row r="3897" spans="1:29">
      <c r="A3897" t="s">
        <v>4399</v>
      </c>
      <c r="B3897" s="2">
        <v>45195</v>
      </c>
      <c r="C3897" t="s">
        <v>287</v>
      </c>
      <c r="D3897" t="s">
        <v>31</v>
      </c>
      <c r="E3897" t="s">
        <v>170</v>
      </c>
      <c r="F3897" t="s">
        <v>33</v>
      </c>
      <c r="G3897">
        <v>54</v>
      </c>
      <c r="H3897" t="s">
        <v>146</v>
      </c>
      <c r="I3897" t="s">
        <v>147</v>
      </c>
      <c r="J3897" t="s">
        <v>36</v>
      </c>
      <c r="K3897" t="s">
        <v>219</v>
      </c>
      <c r="L3897" t="s">
        <v>137</v>
      </c>
      <c r="M3897" t="s">
        <v>83</v>
      </c>
      <c r="N3897" t="s">
        <v>64</v>
      </c>
      <c r="O3897">
        <v>5</v>
      </c>
      <c r="P3897" s="4">
        <v>16914</v>
      </c>
      <c r="Q3897" s="4">
        <v>11671</v>
      </c>
      <c r="R3897" s="3">
        <v>0.2</v>
      </c>
      <c r="S3897" s="4">
        <v>67656</v>
      </c>
      <c r="T3897" s="4">
        <v>58355</v>
      </c>
      <c r="U3897" s="4">
        <v>9301</v>
      </c>
      <c r="V3897" s="3">
        <v>0.13747487288636631</v>
      </c>
      <c r="W3897" t="s">
        <v>75</v>
      </c>
      <c r="X3897" t="s">
        <v>42</v>
      </c>
      <c r="Y3897" t="s">
        <v>43</v>
      </c>
      <c r="Z3897">
        <v>0</v>
      </c>
      <c r="AA3897" t="s">
        <v>44</v>
      </c>
      <c r="AB3897" t="s">
        <v>189</v>
      </c>
      <c r="AC3897" t="s">
        <v>46</v>
      </c>
    </row>
    <row r="3898" spans="1:29">
      <c r="A3898" t="s">
        <v>4400</v>
      </c>
      <c r="B3898" s="2">
        <v>45407</v>
      </c>
      <c r="C3898" t="s">
        <v>325</v>
      </c>
      <c r="D3898" t="s">
        <v>49</v>
      </c>
      <c r="E3898" t="s">
        <v>119</v>
      </c>
      <c r="F3898" t="s">
        <v>70</v>
      </c>
      <c r="G3898">
        <v>30</v>
      </c>
      <c r="H3898" t="s">
        <v>88</v>
      </c>
      <c r="I3898" t="s">
        <v>89</v>
      </c>
      <c r="J3898" t="s">
        <v>82</v>
      </c>
      <c r="K3898" t="s">
        <v>326</v>
      </c>
      <c r="L3898" t="s">
        <v>155</v>
      </c>
      <c r="M3898" t="s">
        <v>107</v>
      </c>
      <c r="N3898" t="s">
        <v>64</v>
      </c>
      <c r="O3898">
        <v>4</v>
      </c>
      <c r="P3898" s="4">
        <v>11886</v>
      </c>
      <c r="Q3898" s="4">
        <v>8677</v>
      </c>
      <c r="R3898" s="3">
        <v>0</v>
      </c>
      <c r="S3898" s="4">
        <v>47544</v>
      </c>
      <c r="T3898" s="4">
        <v>34708</v>
      </c>
      <c r="U3898" s="4">
        <v>12836</v>
      </c>
      <c r="V3898" s="3">
        <v>0.26998149082954737</v>
      </c>
      <c r="W3898" t="s">
        <v>54</v>
      </c>
      <c r="X3898" t="s">
        <v>42</v>
      </c>
      <c r="Y3898" t="s">
        <v>56</v>
      </c>
      <c r="Z3898">
        <v>6</v>
      </c>
      <c r="AA3898" t="s">
        <v>163</v>
      </c>
      <c r="AB3898" t="s">
        <v>66</v>
      </c>
      <c r="AC3898">
        <v>4.2</v>
      </c>
    </row>
    <row r="3899" spans="1:29">
      <c r="A3899" t="s">
        <v>4401</v>
      </c>
      <c r="B3899" s="2">
        <v>45524</v>
      </c>
      <c r="C3899" t="s">
        <v>310</v>
      </c>
      <c r="D3899" t="s">
        <v>31</v>
      </c>
      <c r="E3899" t="s">
        <v>188</v>
      </c>
      <c r="F3899" t="s">
        <v>33</v>
      </c>
      <c r="G3899">
        <v>30</v>
      </c>
      <c r="H3899" t="s">
        <v>34</v>
      </c>
      <c r="I3899" t="s">
        <v>35</v>
      </c>
      <c r="J3899" t="s">
        <v>36</v>
      </c>
      <c r="K3899" t="s">
        <v>136</v>
      </c>
      <c r="L3899" t="s">
        <v>142</v>
      </c>
      <c r="M3899" t="s">
        <v>63</v>
      </c>
      <c r="N3899" t="s">
        <v>53</v>
      </c>
      <c r="O3899">
        <v>1</v>
      </c>
      <c r="P3899" s="4">
        <v>13605</v>
      </c>
      <c r="Q3899" s="4">
        <v>10884</v>
      </c>
      <c r="R3899" s="3">
        <v>0.15</v>
      </c>
      <c r="S3899" s="4">
        <v>11564</v>
      </c>
      <c r="T3899" s="4">
        <v>10884</v>
      </c>
      <c r="U3899" s="4">
        <v>680</v>
      </c>
      <c r="V3899" s="3">
        <v>5.88031822898651E-2</v>
      </c>
      <c r="W3899" t="s">
        <v>54</v>
      </c>
      <c r="X3899" t="s">
        <v>76</v>
      </c>
      <c r="Y3899" t="s">
        <v>56</v>
      </c>
      <c r="Z3899">
        <v>4</v>
      </c>
      <c r="AA3899" t="s">
        <v>185</v>
      </c>
      <c r="AB3899" t="s">
        <v>45</v>
      </c>
      <c r="AC3899">
        <v>4.9000000000000004</v>
      </c>
    </row>
    <row r="3900" spans="1:29">
      <c r="A3900" t="s">
        <v>4402</v>
      </c>
      <c r="B3900" s="2">
        <v>45456</v>
      </c>
      <c r="C3900" t="s">
        <v>1499</v>
      </c>
      <c r="D3900" t="s">
        <v>31</v>
      </c>
      <c r="E3900" t="s">
        <v>32</v>
      </c>
      <c r="F3900" t="s">
        <v>33</v>
      </c>
      <c r="G3900">
        <v>29</v>
      </c>
      <c r="H3900" t="s">
        <v>146</v>
      </c>
      <c r="I3900" t="s">
        <v>147</v>
      </c>
      <c r="J3900" t="s">
        <v>36</v>
      </c>
      <c r="K3900" t="s">
        <v>219</v>
      </c>
      <c r="L3900" t="s">
        <v>131</v>
      </c>
      <c r="M3900" t="s">
        <v>92</v>
      </c>
      <c r="N3900" t="s">
        <v>40</v>
      </c>
      <c r="O3900">
        <v>5</v>
      </c>
      <c r="P3900" s="4">
        <v>13286</v>
      </c>
      <c r="Q3900" s="4">
        <v>7839</v>
      </c>
      <c r="R3900" s="3">
        <v>0.15</v>
      </c>
      <c r="S3900" s="4">
        <v>56466</v>
      </c>
      <c r="T3900" s="4">
        <v>39195</v>
      </c>
      <c r="U3900" s="4">
        <v>17271</v>
      </c>
      <c r="V3900" s="3">
        <v>0.30586547656997132</v>
      </c>
      <c r="W3900" t="s">
        <v>54</v>
      </c>
      <c r="X3900" t="s">
        <v>55</v>
      </c>
      <c r="Y3900" t="s">
        <v>56</v>
      </c>
      <c r="Z3900">
        <v>3</v>
      </c>
      <c r="AA3900" t="s">
        <v>65</v>
      </c>
      <c r="AB3900" t="s">
        <v>132</v>
      </c>
      <c r="AC3900">
        <v>4.8</v>
      </c>
    </row>
    <row r="3901" spans="1:29">
      <c r="A3901" t="s">
        <v>4403</v>
      </c>
      <c r="B3901" s="2">
        <v>45313</v>
      </c>
      <c r="C3901" t="s">
        <v>921</v>
      </c>
      <c r="D3901" t="s">
        <v>31</v>
      </c>
      <c r="E3901" t="s">
        <v>111</v>
      </c>
      <c r="F3901" t="s">
        <v>70</v>
      </c>
      <c r="G3901">
        <v>57</v>
      </c>
      <c r="H3901" t="s">
        <v>153</v>
      </c>
      <c r="I3901" t="s">
        <v>154</v>
      </c>
      <c r="J3901" t="s">
        <v>36</v>
      </c>
      <c r="K3901" t="s">
        <v>192</v>
      </c>
      <c r="L3901" t="s">
        <v>137</v>
      </c>
      <c r="M3901" t="s">
        <v>39</v>
      </c>
      <c r="N3901" t="s">
        <v>53</v>
      </c>
      <c r="O3901">
        <v>5</v>
      </c>
      <c r="P3901" s="4">
        <v>23838</v>
      </c>
      <c r="Q3901" s="4">
        <v>15018</v>
      </c>
      <c r="R3901" s="3">
        <v>0.2</v>
      </c>
      <c r="S3901" s="4">
        <v>95352</v>
      </c>
      <c r="T3901" s="4">
        <v>75090</v>
      </c>
      <c r="U3901" s="4">
        <v>20262</v>
      </c>
      <c r="V3901" s="3">
        <v>0.21249685376289956</v>
      </c>
      <c r="W3901" t="s">
        <v>41</v>
      </c>
      <c r="X3901" t="s">
        <v>42</v>
      </c>
      <c r="Y3901" t="s">
        <v>56</v>
      </c>
      <c r="Z3901">
        <v>3</v>
      </c>
      <c r="AA3901" t="s">
        <v>44</v>
      </c>
      <c r="AB3901" t="s">
        <v>150</v>
      </c>
      <c r="AC3901">
        <v>3.8</v>
      </c>
    </row>
    <row r="3902" spans="1:29">
      <c r="A3902" t="s">
        <v>4404</v>
      </c>
      <c r="B3902" s="2">
        <v>45308</v>
      </c>
      <c r="C3902" t="s">
        <v>1017</v>
      </c>
      <c r="D3902" t="s">
        <v>31</v>
      </c>
      <c r="E3902" t="s">
        <v>111</v>
      </c>
      <c r="F3902" t="s">
        <v>70</v>
      </c>
      <c r="G3902">
        <v>40</v>
      </c>
      <c r="H3902" t="s">
        <v>153</v>
      </c>
      <c r="I3902" t="s">
        <v>154</v>
      </c>
      <c r="J3902" t="s">
        <v>36</v>
      </c>
      <c r="K3902" t="s">
        <v>61</v>
      </c>
      <c r="L3902" t="s">
        <v>101</v>
      </c>
      <c r="M3902" t="s">
        <v>63</v>
      </c>
      <c r="N3902" t="s">
        <v>53</v>
      </c>
      <c r="O3902">
        <v>7</v>
      </c>
      <c r="P3902" s="4">
        <v>14905</v>
      </c>
      <c r="Q3902" s="4">
        <v>11924</v>
      </c>
      <c r="R3902" s="3">
        <v>0.2</v>
      </c>
      <c r="S3902" s="4">
        <v>83468</v>
      </c>
      <c r="T3902" s="4">
        <v>83468</v>
      </c>
      <c r="U3902" s="4">
        <v>0</v>
      </c>
      <c r="V3902" s="3">
        <v>0</v>
      </c>
      <c r="W3902" t="s">
        <v>54</v>
      </c>
      <c r="X3902" t="s">
        <v>42</v>
      </c>
      <c r="Y3902" t="s">
        <v>56</v>
      </c>
      <c r="Z3902">
        <v>4</v>
      </c>
      <c r="AA3902" t="s">
        <v>172</v>
      </c>
      <c r="AB3902" t="s">
        <v>132</v>
      </c>
      <c r="AC3902">
        <v>3.2</v>
      </c>
    </row>
    <row r="3903" spans="1:29">
      <c r="A3903" t="s">
        <v>4405</v>
      </c>
      <c r="B3903" s="2">
        <v>45580</v>
      </c>
      <c r="C3903" t="s">
        <v>222</v>
      </c>
      <c r="D3903" t="s">
        <v>31</v>
      </c>
      <c r="E3903" t="s">
        <v>135</v>
      </c>
      <c r="F3903" t="s">
        <v>33</v>
      </c>
      <c r="G3903">
        <v>29</v>
      </c>
      <c r="H3903" t="s">
        <v>34</v>
      </c>
      <c r="I3903" t="s">
        <v>35</v>
      </c>
      <c r="J3903" t="s">
        <v>36</v>
      </c>
      <c r="K3903" t="s">
        <v>192</v>
      </c>
      <c r="L3903" t="s">
        <v>142</v>
      </c>
      <c r="M3903" t="s">
        <v>107</v>
      </c>
      <c r="N3903" t="s">
        <v>64</v>
      </c>
      <c r="O3903">
        <v>5</v>
      </c>
      <c r="P3903" s="4">
        <v>6449</v>
      </c>
      <c r="Q3903" s="4">
        <v>3676</v>
      </c>
      <c r="R3903" s="3">
        <v>0</v>
      </c>
      <c r="S3903" s="4">
        <v>32245</v>
      </c>
      <c r="T3903" s="4">
        <v>18380</v>
      </c>
      <c r="U3903" s="4">
        <v>13865</v>
      </c>
      <c r="V3903" s="3">
        <v>0.42998914560396961</v>
      </c>
      <c r="W3903" t="s">
        <v>75</v>
      </c>
      <c r="X3903" t="s">
        <v>55</v>
      </c>
      <c r="Y3903" t="s">
        <v>56</v>
      </c>
      <c r="Z3903">
        <v>5</v>
      </c>
      <c r="AA3903" t="s">
        <v>172</v>
      </c>
      <c r="AB3903" t="s">
        <v>194</v>
      </c>
      <c r="AC3903">
        <v>3.9</v>
      </c>
    </row>
    <row r="3904" spans="1:29">
      <c r="A3904" t="s">
        <v>4406</v>
      </c>
      <c r="B3904" s="2">
        <v>45024</v>
      </c>
      <c r="C3904" t="s">
        <v>1275</v>
      </c>
      <c r="D3904" t="s">
        <v>31</v>
      </c>
      <c r="E3904" t="s">
        <v>188</v>
      </c>
      <c r="F3904" t="s">
        <v>33</v>
      </c>
      <c r="G3904">
        <v>39</v>
      </c>
      <c r="H3904" t="s">
        <v>99</v>
      </c>
      <c r="I3904" t="s">
        <v>99</v>
      </c>
      <c r="J3904" t="s">
        <v>100</v>
      </c>
      <c r="K3904" t="s">
        <v>368</v>
      </c>
      <c r="L3904" t="s">
        <v>142</v>
      </c>
      <c r="M3904" t="s">
        <v>83</v>
      </c>
      <c r="N3904" t="s">
        <v>64</v>
      </c>
      <c r="O3904">
        <v>8</v>
      </c>
      <c r="P3904" s="4">
        <v>21050</v>
      </c>
      <c r="Q3904" s="4">
        <v>11578</v>
      </c>
      <c r="R3904" s="3">
        <v>0.15</v>
      </c>
      <c r="S3904" s="4">
        <v>143140</v>
      </c>
      <c r="T3904" s="4">
        <v>92624</v>
      </c>
      <c r="U3904" s="4">
        <v>50516</v>
      </c>
      <c r="V3904" s="3">
        <v>0.35291323180103396</v>
      </c>
      <c r="W3904" t="s">
        <v>75</v>
      </c>
      <c r="X3904" t="s">
        <v>55</v>
      </c>
      <c r="Y3904" t="s">
        <v>43</v>
      </c>
      <c r="Z3904">
        <v>0</v>
      </c>
      <c r="AA3904" t="s">
        <v>44</v>
      </c>
      <c r="AB3904" t="s">
        <v>150</v>
      </c>
      <c r="AC3904" t="s">
        <v>46</v>
      </c>
    </row>
    <row r="3905" spans="1:29">
      <c r="A3905" t="s">
        <v>4407</v>
      </c>
      <c r="B3905" s="2">
        <v>45587</v>
      </c>
      <c r="C3905" t="s">
        <v>403</v>
      </c>
      <c r="D3905" t="s">
        <v>31</v>
      </c>
      <c r="E3905" t="s">
        <v>60</v>
      </c>
      <c r="F3905" t="s">
        <v>70</v>
      </c>
      <c r="G3905">
        <v>56</v>
      </c>
      <c r="H3905" t="s">
        <v>99</v>
      </c>
      <c r="I3905" t="s">
        <v>99</v>
      </c>
      <c r="J3905" t="s">
        <v>100</v>
      </c>
      <c r="K3905" t="s">
        <v>37</v>
      </c>
      <c r="L3905" t="s">
        <v>38</v>
      </c>
      <c r="M3905" t="s">
        <v>63</v>
      </c>
      <c r="N3905" t="s">
        <v>53</v>
      </c>
      <c r="O3905">
        <v>7</v>
      </c>
      <c r="P3905" s="4">
        <v>6356</v>
      </c>
      <c r="Q3905" s="4">
        <v>4259</v>
      </c>
      <c r="R3905" s="3">
        <v>0.05</v>
      </c>
      <c r="S3905" s="4">
        <v>42267</v>
      </c>
      <c r="T3905" s="4">
        <v>29813</v>
      </c>
      <c r="U3905" s="4">
        <v>12454</v>
      </c>
      <c r="V3905" s="3">
        <v>0.29465067310194715</v>
      </c>
      <c r="W3905" t="s">
        <v>75</v>
      </c>
      <c r="X3905" t="s">
        <v>42</v>
      </c>
      <c r="Y3905" t="s">
        <v>56</v>
      </c>
      <c r="Z3905">
        <v>5</v>
      </c>
      <c r="AA3905" t="s">
        <v>102</v>
      </c>
      <c r="AB3905" t="s">
        <v>189</v>
      </c>
      <c r="AC3905">
        <v>3.6</v>
      </c>
    </row>
    <row r="3906" spans="1:29">
      <c r="A3906" t="s">
        <v>4408</v>
      </c>
      <c r="B3906" s="2">
        <v>45621</v>
      </c>
      <c r="C3906" t="s">
        <v>247</v>
      </c>
      <c r="D3906" t="s">
        <v>49</v>
      </c>
      <c r="E3906" t="s">
        <v>119</v>
      </c>
      <c r="F3906" t="s">
        <v>70</v>
      </c>
      <c r="G3906">
        <v>57</v>
      </c>
      <c r="H3906" t="s">
        <v>99</v>
      </c>
      <c r="I3906" t="s">
        <v>99</v>
      </c>
      <c r="J3906" t="s">
        <v>100</v>
      </c>
      <c r="K3906" t="s">
        <v>302</v>
      </c>
      <c r="L3906" t="s">
        <v>142</v>
      </c>
      <c r="M3906" t="s">
        <v>39</v>
      </c>
      <c r="N3906" t="s">
        <v>64</v>
      </c>
      <c r="O3906">
        <v>3</v>
      </c>
      <c r="P3906" s="4">
        <v>13080</v>
      </c>
      <c r="Q3906" s="4">
        <v>9679</v>
      </c>
      <c r="R3906" s="3">
        <v>0.05</v>
      </c>
      <c r="S3906" s="4">
        <v>37278</v>
      </c>
      <c r="T3906" s="4">
        <v>29037</v>
      </c>
      <c r="U3906" s="4">
        <v>8241</v>
      </c>
      <c r="V3906" s="3">
        <v>0.22106872686302914</v>
      </c>
      <c r="W3906" t="s">
        <v>84</v>
      </c>
      <c r="X3906" t="s">
        <v>76</v>
      </c>
      <c r="Y3906" t="s">
        <v>56</v>
      </c>
      <c r="Z3906">
        <v>7</v>
      </c>
      <c r="AA3906" t="s">
        <v>167</v>
      </c>
      <c r="AB3906" t="s">
        <v>194</v>
      </c>
      <c r="AC3906">
        <v>4.0999999999999996</v>
      </c>
    </row>
    <row r="3907" spans="1:29">
      <c r="A3907" t="s">
        <v>4409</v>
      </c>
      <c r="B3907" s="2">
        <v>45497</v>
      </c>
      <c r="C3907" t="s">
        <v>416</v>
      </c>
      <c r="D3907" t="s">
        <v>31</v>
      </c>
      <c r="E3907" t="s">
        <v>170</v>
      </c>
      <c r="F3907" t="s">
        <v>33</v>
      </c>
      <c r="G3907">
        <v>26</v>
      </c>
      <c r="H3907" t="s">
        <v>80</v>
      </c>
      <c r="I3907" t="s">
        <v>81</v>
      </c>
      <c r="J3907" t="s">
        <v>82</v>
      </c>
      <c r="K3907" t="s">
        <v>120</v>
      </c>
      <c r="L3907" t="s">
        <v>142</v>
      </c>
      <c r="M3907" t="s">
        <v>83</v>
      </c>
      <c r="N3907" t="s">
        <v>53</v>
      </c>
      <c r="O3907">
        <v>3</v>
      </c>
      <c r="P3907" s="4">
        <v>7327</v>
      </c>
      <c r="Q3907" s="4">
        <v>5129</v>
      </c>
      <c r="R3907" s="3">
        <v>0</v>
      </c>
      <c r="S3907" s="4">
        <v>21981</v>
      </c>
      <c r="T3907" s="4">
        <v>15387</v>
      </c>
      <c r="U3907" s="4">
        <v>6594</v>
      </c>
      <c r="V3907" s="3">
        <v>0.29998635184932443</v>
      </c>
      <c r="W3907" t="s">
        <v>54</v>
      </c>
      <c r="X3907" t="s">
        <v>76</v>
      </c>
      <c r="Y3907" t="s">
        <v>56</v>
      </c>
      <c r="Z3907">
        <v>7</v>
      </c>
      <c r="AA3907" t="s">
        <v>149</v>
      </c>
      <c r="AB3907" t="s">
        <v>95</v>
      </c>
      <c r="AC3907">
        <v>4.3</v>
      </c>
    </row>
    <row r="3908" spans="1:29">
      <c r="A3908" t="s">
        <v>4410</v>
      </c>
      <c r="B3908" s="2">
        <v>45159</v>
      </c>
      <c r="C3908" t="s">
        <v>1275</v>
      </c>
      <c r="D3908" t="s">
        <v>31</v>
      </c>
      <c r="E3908" t="s">
        <v>32</v>
      </c>
      <c r="F3908" t="s">
        <v>33</v>
      </c>
      <c r="G3908">
        <v>23</v>
      </c>
      <c r="H3908" t="s">
        <v>34</v>
      </c>
      <c r="I3908" t="s">
        <v>35</v>
      </c>
      <c r="J3908" t="s">
        <v>36</v>
      </c>
      <c r="K3908" t="s">
        <v>179</v>
      </c>
      <c r="L3908" t="s">
        <v>101</v>
      </c>
      <c r="M3908" t="s">
        <v>83</v>
      </c>
      <c r="N3908" t="s">
        <v>64</v>
      </c>
      <c r="O3908">
        <v>6</v>
      </c>
      <c r="P3908" s="4">
        <v>20116</v>
      </c>
      <c r="Q3908" s="4">
        <v>15892</v>
      </c>
      <c r="R3908" s="3">
        <v>0</v>
      </c>
      <c r="S3908" s="4">
        <v>120696</v>
      </c>
      <c r="T3908" s="4">
        <v>95352</v>
      </c>
      <c r="U3908" s="4">
        <v>25344</v>
      </c>
      <c r="V3908" s="3">
        <v>0.20998210379797178</v>
      </c>
      <c r="W3908" t="s">
        <v>75</v>
      </c>
      <c r="X3908" t="s">
        <v>55</v>
      </c>
      <c r="Y3908" t="s">
        <v>56</v>
      </c>
      <c r="Z3908">
        <v>6</v>
      </c>
      <c r="AA3908" t="s">
        <v>226</v>
      </c>
      <c r="AB3908" t="s">
        <v>194</v>
      </c>
      <c r="AC3908">
        <v>4.5</v>
      </c>
    </row>
    <row r="3909" spans="1:29">
      <c r="A3909" t="s">
        <v>4411</v>
      </c>
      <c r="B3909" s="2">
        <v>45364</v>
      </c>
      <c r="C3909" t="s">
        <v>1008</v>
      </c>
      <c r="D3909" t="s">
        <v>31</v>
      </c>
      <c r="E3909" t="s">
        <v>188</v>
      </c>
      <c r="F3909" t="s">
        <v>33</v>
      </c>
      <c r="G3909">
        <v>20</v>
      </c>
      <c r="H3909" t="s">
        <v>71</v>
      </c>
      <c r="I3909" t="s">
        <v>72</v>
      </c>
      <c r="J3909" t="s">
        <v>73</v>
      </c>
      <c r="K3909" t="s">
        <v>106</v>
      </c>
      <c r="L3909" t="s">
        <v>101</v>
      </c>
      <c r="M3909" t="s">
        <v>83</v>
      </c>
      <c r="N3909" t="s">
        <v>93</v>
      </c>
      <c r="O3909">
        <v>6</v>
      </c>
      <c r="P3909" s="4">
        <v>3895</v>
      </c>
      <c r="Q3909" s="4">
        <v>2142</v>
      </c>
      <c r="R3909" s="3">
        <v>0.1</v>
      </c>
      <c r="S3909" s="4">
        <v>21033</v>
      </c>
      <c r="T3909" s="4">
        <v>12852</v>
      </c>
      <c r="U3909" s="4">
        <v>8181</v>
      </c>
      <c r="V3909" s="3">
        <v>0.38896020539152759</v>
      </c>
      <c r="W3909" t="s">
        <v>84</v>
      </c>
      <c r="X3909" t="s">
        <v>76</v>
      </c>
      <c r="Y3909" t="s">
        <v>56</v>
      </c>
      <c r="Z3909">
        <v>3</v>
      </c>
      <c r="AA3909" t="s">
        <v>163</v>
      </c>
      <c r="AB3909" t="s">
        <v>150</v>
      </c>
      <c r="AC3909">
        <v>4.2</v>
      </c>
    </row>
    <row r="3910" spans="1:29">
      <c r="A3910" t="s">
        <v>4412</v>
      </c>
      <c r="B3910" s="2">
        <v>44950</v>
      </c>
      <c r="C3910" t="s">
        <v>325</v>
      </c>
      <c r="D3910" t="s">
        <v>31</v>
      </c>
      <c r="E3910" t="s">
        <v>129</v>
      </c>
      <c r="F3910" t="s">
        <v>33</v>
      </c>
      <c r="G3910">
        <v>35</v>
      </c>
      <c r="H3910" t="s">
        <v>80</v>
      </c>
      <c r="I3910" t="s">
        <v>81</v>
      </c>
      <c r="J3910" t="s">
        <v>82</v>
      </c>
      <c r="K3910" t="s">
        <v>199</v>
      </c>
      <c r="L3910" t="s">
        <v>52</v>
      </c>
      <c r="M3910" t="s">
        <v>83</v>
      </c>
      <c r="N3910" t="s">
        <v>40</v>
      </c>
      <c r="O3910">
        <v>1</v>
      </c>
      <c r="P3910" s="4">
        <v>21567</v>
      </c>
      <c r="Q3910" s="4">
        <v>15744</v>
      </c>
      <c r="R3910" s="3">
        <v>0</v>
      </c>
      <c r="S3910" s="4">
        <v>21567</v>
      </c>
      <c r="T3910" s="4">
        <v>15744</v>
      </c>
      <c r="U3910" s="4">
        <v>5823</v>
      </c>
      <c r="V3910" s="3">
        <v>0.26999582695785229</v>
      </c>
      <c r="W3910" t="s">
        <v>84</v>
      </c>
      <c r="X3910" t="s">
        <v>55</v>
      </c>
      <c r="Y3910" t="s">
        <v>56</v>
      </c>
      <c r="Z3910">
        <v>5</v>
      </c>
      <c r="AA3910" t="s">
        <v>65</v>
      </c>
      <c r="AB3910" t="s">
        <v>45</v>
      </c>
      <c r="AC3910">
        <v>3.1</v>
      </c>
    </row>
    <row r="3911" spans="1:29">
      <c r="A3911" t="s">
        <v>4413</v>
      </c>
      <c r="B3911" s="2">
        <v>45352</v>
      </c>
      <c r="C3911" t="s">
        <v>1446</v>
      </c>
      <c r="D3911" t="s">
        <v>49</v>
      </c>
      <c r="E3911" t="s">
        <v>119</v>
      </c>
      <c r="F3911" t="s">
        <v>70</v>
      </c>
      <c r="G3911">
        <v>42</v>
      </c>
      <c r="H3911" t="s">
        <v>105</v>
      </c>
      <c r="I3911" t="s">
        <v>89</v>
      </c>
      <c r="J3911" t="s">
        <v>82</v>
      </c>
      <c r="K3911" t="s">
        <v>61</v>
      </c>
      <c r="L3911" t="s">
        <v>155</v>
      </c>
      <c r="M3911" t="s">
        <v>107</v>
      </c>
      <c r="N3911" t="s">
        <v>53</v>
      </c>
      <c r="O3911">
        <v>7</v>
      </c>
      <c r="P3911" s="4">
        <v>16846</v>
      </c>
      <c r="Q3911" s="4">
        <v>12129</v>
      </c>
      <c r="R3911" s="3">
        <v>0.2</v>
      </c>
      <c r="S3911" s="4">
        <v>94338</v>
      </c>
      <c r="T3911" s="4">
        <v>84903</v>
      </c>
      <c r="U3911" s="4">
        <v>9435</v>
      </c>
      <c r="V3911" s="3">
        <v>0.10001272021878777</v>
      </c>
      <c r="W3911" t="s">
        <v>84</v>
      </c>
      <c r="X3911" t="s">
        <v>42</v>
      </c>
      <c r="Y3911" t="s">
        <v>156</v>
      </c>
      <c r="Z3911">
        <v>0</v>
      </c>
      <c r="AA3911" t="s">
        <v>143</v>
      </c>
      <c r="AB3911" t="s">
        <v>150</v>
      </c>
      <c r="AC3911">
        <v>2.2999999999999998</v>
      </c>
    </row>
    <row r="3912" spans="1:29">
      <c r="A3912" t="s">
        <v>4414</v>
      </c>
      <c r="B3912" s="2">
        <v>45213</v>
      </c>
      <c r="C3912" t="s">
        <v>375</v>
      </c>
      <c r="D3912" t="s">
        <v>31</v>
      </c>
      <c r="E3912" t="s">
        <v>135</v>
      </c>
      <c r="F3912" t="s">
        <v>33</v>
      </c>
      <c r="G3912">
        <v>34</v>
      </c>
      <c r="H3912" t="s">
        <v>153</v>
      </c>
      <c r="I3912" t="s">
        <v>154</v>
      </c>
      <c r="J3912" t="s">
        <v>36</v>
      </c>
      <c r="K3912" t="s">
        <v>192</v>
      </c>
      <c r="L3912" t="s">
        <v>38</v>
      </c>
      <c r="M3912" t="s">
        <v>63</v>
      </c>
      <c r="N3912" t="s">
        <v>53</v>
      </c>
      <c r="O3912">
        <v>8</v>
      </c>
      <c r="P3912" s="4">
        <v>13824</v>
      </c>
      <c r="Q3912" s="4">
        <v>10092</v>
      </c>
      <c r="R3912" s="3">
        <v>0</v>
      </c>
      <c r="S3912" s="4">
        <v>110592</v>
      </c>
      <c r="T3912" s="4">
        <v>80736</v>
      </c>
      <c r="U3912" s="4">
        <v>29856</v>
      </c>
      <c r="V3912" s="3">
        <v>0.26996527777777779</v>
      </c>
      <c r="W3912" t="s">
        <v>75</v>
      </c>
      <c r="X3912" t="s">
        <v>55</v>
      </c>
      <c r="Y3912" t="s">
        <v>56</v>
      </c>
      <c r="Z3912">
        <v>6</v>
      </c>
      <c r="AA3912" t="s">
        <v>143</v>
      </c>
      <c r="AB3912" t="s">
        <v>150</v>
      </c>
      <c r="AC3912">
        <v>5</v>
      </c>
    </row>
    <row r="3913" spans="1:29">
      <c r="A3913" t="s">
        <v>4415</v>
      </c>
      <c r="B3913" s="2">
        <v>44971</v>
      </c>
      <c r="C3913" t="s">
        <v>1672</v>
      </c>
      <c r="D3913" t="s">
        <v>31</v>
      </c>
      <c r="E3913" t="s">
        <v>111</v>
      </c>
      <c r="F3913" t="s">
        <v>70</v>
      </c>
      <c r="G3913">
        <v>41</v>
      </c>
      <c r="H3913" t="s">
        <v>88</v>
      </c>
      <c r="I3913" t="s">
        <v>89</v>
      </c>
      <c r="J3913" t="s">
        <v>82</v>
      </c>
      <c r="K3913" t="s">
        <v>225</v>
      </c>
      <c r="L3913" t="s">
        <v>62</v>
      </c>
      <c r="M3913" t="s">
        <v>39</v>
      </c>
      <c r="N3913" t="s">
        <v>64</v>
      </c>
      <c r="O3913">
        <v>8</v>
      </c>
      <c r="P3913" s="4">
        <v>12571</v>
      </c>
      <c r="Q3913" s="4">
        <v>8171</v>
      </c>
      <c r="R3913" s="3">
        <v>0</v>
      </c>
      <c r="S3913" s="4">
        <v>100568</v>
      </c>
      <c r="T3913" s="4">
        <v>65368</v>
      </c>
      <c r="U3913" s="4">
        <v>35200</v>
      </c>
      <c r="V3913" s="3">
        <v>0.35001193222496224</v>
      </c>
      <c r="W3913" t="s">
        <v>75</v>
      </c>
      <c r="X3913" t="s">
        <v>76</v>
      </c>
      <c r="Y3913" t="s">
        <v>43</v>
      </c>
      <c r="Z3913">
        <v>0</v>
      </c>
      <c r="AA3913" t="s">
        <v>172</v>
      </c>
      <c r="AB3913" t="s">
        <v>189</v>
      </c>
      <c r="AC3913" t="s">
        <v>46</v>
      </c>
    </row>
    <row r="3914" spans="1:29">
      <c r="A3914" t="s">
        <v>4416</v>
      </c>
      <c r="B3914" s="2">
        <v>45317</v>
      </c>
      <c r="C3914" t="s">
        <v>600</v>
      </c>
      <c r="D3914" t="s">
        <v>31</v>
      </c>
      <c r="E3914" t="s">
        <v>50</v>
      </c>
      <c r="F3914" t="s">
        <v>33</v>
      </c>
      <c r="G3914">
        <v>48</v>
      </c>
      <c r="H3914" t="s">
        <v>146</v>
      </c>
      <c r="I3914" t="s">
        <v>147</v>
      </c>
      <c r="J3914" t="s">
        <v>36</v>
      </c>
      <c r="K3914" t="s">
        <v>179</v>
      </c>
      <c r="L3914" t="s">
        <v>38</v>
      </c>
      <c r="M3914" t="s">
        <v>92</v>
      </c>
      <c r="N3914" t="s">
        <v>93</v>
      </c>
      <c r="O3914">
        <v>6</v>
      </c>
      <c r="P3914" s="4">
        <v>14460</v>
      </c>
      <c r="Q3914" s="4">
        <v>10556</v>
      </c>
      <c r="R3914" s="3">
        <v>0.1</v>
      </c>
      <c r="S3914" s="4">
        <v>78084</v>
      </c>
      <c r="T3914" s="4">
        <v>63336</v>
      </c>
      <c r="U3914" s="4">
        <v>14748</v>
      </c>
      <c r="V3914" s="3">
        <v>0.1888735208237283</v>
      </c>
      <c r="W3914" t="s">
        <v>84</v>
      </c>
      <c r="X3914" t="s">
        <v>42</v>
      </c>
      <c r="Y3914" t="s">
        <v>56</v>
      </c>
      <c r="Z3914">
        <v>7</v>
      </c>
      <c r="AA3914" t="s">
        <v>57</v>
      </c>
      <c r="AB3914" t="s">
        <v>45</v>
      </c>
      <c r="AC3914">
        <v>3</v>
      </c>
    </row>
    <row r="3915" spans="1:29">
      <c r="A3915" t="s">
        <v>4417</v>
      </c>
      <c r="B3915" s="2">
        <v>45563</v>
      </c>
      <c r="C3915" t="s">
        <v>350</v>
      </c>
      <c r="D3915" t="s">
        <v>49</v>
      </c>
      <c r="E3915" t="s">
        <v>69</v>
      </c>
      <c r="F3915" t="s">
        <v>70</v>
      </c>
      <c r="G3915">
        <v>24</v>
      </c>
      <c r="H3915" t="s">
        <v>153</v>
      </c>
      <c r="I3915" t="s">
        <v>154</v>
      </c>
      <c r="J3915" t="s">
        <v>36</v>
      </c>
      <c r="K3915" t="s">
        <v>125</v>
      </c>
      <c r="L3915" t="s">
        <v>112</v>
      </c>
      <c r="M3915" t="s">
        <v>63</v>
      </c>
      <c r="N3915" t="s">
        <v>126</v>
      </c>
      <c r="O3915">
        <v>1</v>
      </c>
      <c r="P3915" s="4">
        <v>19466</v>
      </c>
      <c r="Q3915" s="4">
        <v>11290</v>
      </c>
      <c r="R3915" s="3">
        <v>0.1</v>
      </c>
      <c r="S3915" s="4">
        <v>17519</v>
      </c>
      <c r="T3915" s="4">
        <v>11290</v>
      </c>
      <c r="U3915" s="4">
        <v>6229</v>
      </c>
      <c r="V3915" s="3">
        <v>0.35555682401963584</v>
      </c>
      <c r="W3915" t="s">
        <v>84</v>
      </c>
      <c r="X3915" t="s">
        <v>76</v>
      </c>
      <c r="Y3915" t="s">
        <v>56</v>
      </c>
      <c r="Z3915">
        <v>5</v>
      </c>
      <c r="AA3915" t="s">
        <v>57</v>
      </c>
      <c r="AB3915" t="s">
        <v>95</v>
      </c>
      <c r="AC3915">
        <v>4.8</v>
      </c>
    </row>
    <row r="3916" spans="1:29">
      <c r="A3916" t="s">
        <v>4418</v>
      </c>
      <c r="B3916" s="2">
        <v>45618</v>
      </c>
      <c r="C3916" t="s">
        <v>434</v>
      </c>
      <c r="D3916" t="s">
        <v>31</v>
      </c>
      <c r="E3916" t="s">
        <v>60</v>
      </c>
      <c r="F3916" t="s">
        <v>70</v>
      </c>
      <c r="G3916">
        <v>52</v>
      </c>
      <c r="H3916" t="s">
        <v>80</v>
      </c>
      <c r="I3916" t="s">
        <v>81</v>
      </c>
      <c r="J3916" t="s">
        <v>82</v>
      </c>
      <c r="K3916" t="s">
        <v>74</v>
      </c>
      <c r="L3916" t="s">
        <v>38</v>
      </c>
      <c r="M3916" t="s">
        <v>83</v>
      </c>
      <c r="N3916" t="s">
        <v>40</v>
      </c>
      <c r="O3916">
        <v>1</v>
      </c>
      <c r="P3916" s="4">
        <v>14867</v>
      </c>
      <c r="Q3916" s="4">
        <v>9366</v>
      </c>
      <c r="R3916" s="3">
        <v>0.1</v>
      </c>
      <c r="S3916" s="4">
        <v>13380</v>
      </c>
      <c r="T3916" s="4">
        <v>9366</v>
      </c>
      <c r="U3916" s="4">
        <v>4014</v>
      </c>
      <c r="V3916" s="3">
        <v>0.3</v>
      </c>
      <c r="W3916" t="s">
        <v>84</v>
      </c>
      <c r="X3916" t="s">
        <v>55</v>
      </c>
      <c r="Y3916" t="s">
        <v>171</v>
      </c>
      <c r="Z3916">
        <v>10</v>
      </c>
      <c r="AA3916" t="s">
        <v>226</v>
      </c>
      <c r="AB3916" t="s">
        <v>66</v>
      </c>
      <c r="AC3916" t="s">
        <v>46</v>
      </c>
    </row>
    <row r="3917" spans="1:29">
      <c r="A3917" t="s">
        <v>4419</v>
      </c>
      <c r="B3917" s="2">
        <v>45263</v>
      </c>
      <c r="C3917" t="s">
        <v>956</v>
      </c>
      <c r="D3917" t="s">
        <v>31</v>
      </c>
      <c r="E3917" t="s">
        <v>32</v>
      </c>
      <c r="F3917" t="s">
        <v>33</v>
      </c>
      <c r="G3917">
        <v>54</v>
      </c>
      <c r="H3917" t="s">
        <v>105</v>
      </c>
      <c r="I3917" t="s">
        <v>89</v>
      </c>
      <c r="J3917" t="s">
        <v>82</v>
      </c>
      <c r="K3917" t="s">
        <v>162</v>
      </c>
      <c r="L3917" t="s">
        <v>52</v>
      </c>
      <c r="M3917" t="s">
        <v>83</v>
      </c>
      <c r="N3917" t="s">
        <v>113</v>
      </c>
      <c r="O3917">
        <v>5</v>
      </c>
      <c r="P3917" s="4">
        <v>5629</v>
      </c>
      <c r="Q3917" s="4">
        <v>4109</v>
      </c>
      <c r="R3917" s="3">
        <v>0.2</v>
      </c>
      <c r="S3917" s="4">
        <v>22516</v>
      </c>
      <c r="T3917" s="4">
        <v>20545</v>
      </c>
      <c r="U3917" s="4">
        <v>1971</v>
      </c>
      <c r="V3917" s="3">
        <v>8.7537750932670105E-2</v>
      </c>
      <c r="W3917" t="s">
        <v>75</v>
      </c>
      <c r="X3917" t="s">
        <v>76</v>
      </c>
      <c r="Y3917" t="s">
        <v>56</v>
      </c>
      <c r="Z3917">
        <v>7</v>
      </c>
      <c r="AA3917" t="s">
        <v>167</v>
      </c>
      <c r="AB3917" t="s">
        <v>45</v>
      </c>
      <c r="AC3917">
        <v>3.2</v>
      </c>
    </row>
    <row r="3918" spans="1:29">
      <c r="A3918" t="s">
        <v>4420</v>
      </c>
      <c r="B3918" s="2">
        <v>45120</v>
      </c>
      <c r="C3918" t="s">
        <v>745</v>
      </c>
      <c r="D3918" t="s">
        <v>49</v>
      </c>
      <c r="E3918" t="s">
        <v>188</v>
      </c>
      <c r="F3918" t="s">
        <v>33</v>
      </c>
      <c r="G3918">
        <v>37</v>
      </c>
      <c r="H3918" t="s">
        <v>34</v>
      </c>
      <c r="I3918" t="s">
        <v>35</v>
      </c>
      <c r="J3918" t="s">
        <v>36</v>
      </c>
      <c r="K3918" t="s">
        <v>199</v>
      </c>
      <c r="L3918" t="s">
        <v>112</v>
      </c>
      <c r="M3918" t="s">
        <v>83</v>
      </c>
      <c r="N3918" t="s">
        <v>93</v>
      </c>
      <c r="O3918">
        <v>4</v>
      </c>
      <c r="P3918" s="4">
        <v>16917</v>
      </c>
      <c r="Q3918" s="4">
        <v>11165</v>
      </c>
      <c r="R3918" s="3">
        <v>0</v>
      </c>
      <c r="S3918" s="4">
        <v>67668</v>
      </c>
      <c r="T3918" s="4">
        <v>44660</v>
      </c>
      <c r="U3918" s="4">
        <v>23008</v>
      </c>
      <c r="V3918" s="3">
        <v>0.34001300466985873</v>
      </c>
      <c r="W3918" t="s">
        <v>54</v>
      </c>
      <c r="X3918" t="s">
        <v>55</v>
      </c>
      <c r="Y3918" t="s">
        <v>56</v>
      </c>
      <c r="Z3918">
        <v>2</v>
      </c>
      <c r="AA3918" t="s">
        <v>181</v>
      </c>
      <c r="AB3918" t="s">
        <v>121</v>
      </c>
      <c r="AC3918">
        <v>3.4</v>
      </c>
    </row>
    <row r="3919" spans="1:29">
      <c r="A3919" t="s">
        <v>4421</v>
      </c>
      <c r="B3919" s="2">
        <v>45615</v>
      </c>
      <c r="C3919" t="s">
        <v>361</v>
      </c>
      <c r="D3919" t="s">
        <v>49</v>
      </c>
      <c r="E3919" t="s">
        <v>98</v>
      </c>
      <c r="F3919" t="s">
        <v>70</v>
      </c>
      <c r="G3919">
        <v>49</v>
      </c>
      <c r="H3919" t="s">
        <v>71</v>
      </c>
      <c r="I3919" t="s">
        <v>72</v>
      </c>
      <c r="J3919" t="s">
        <v>73</v>
      </c>
      <c r="K3919" t="s">
        <v>125</v>
      </c>
      <c r="L3919" t="s">
        <v>137</v>
      </c>
      <c r="M3919" t="s">
        <v>107</v>
      </c>
      <c r="N3919" t="s">
        <v>40</v>
      </c>
      <c r="O3919">
        <v>7</v>
      </c>
      <c r="P3919" s="4">
        <v>11539</v>
      </c>
      <c r="Q3919" s="4">
        <v>8077</v>
      </c>
      <c r="R3919" s="3">
        <v>0</v>
      </c>
      <c r="S3919" s="4">
        <v>80773</v>
      </c>
      <c r="T3919" s="4">
        <v>56539</v>
      </c>
      <c r="U3919" s="4">
        <v>24234</v>
      </c>
      <c r="V3919" s="3">
        <v>0.30002599878672331</v>
      </c>
      <c r="W3919" t="s">
        <v>41</v>
      </c>
      <c r="X3919" t="s">
        <v>55</v>
      </c>
      <c r="Y3919" t="s">
        <v>43</v>
      </c>
      <c r="Z3919">
        <v>0</v>
      </c>
      <c r="AA3919" t="s">
        <v>57</v>
      </c>
      <c r="AB3919" t="s">
        <v>132</v>
      </c>
      <c r="AC3919" t="s">
        <v>46</v>
      </c>
    </row>
    <row r="3920" spans="1:29">
      <c r="A3920" t="s">
        <v>4422</v>
      </c>
      <c r="B3920" s="2">
        <v>45167</v>
      </c>
      <c r="C3920" t="s">
        <v>2287</v>
      </c>
      <c r="D3920" t="s">
        <v>31</v>
      </c>
      <c r="E3920" t="s">
        <v>111</v>
      </c>
      <c r="F3920" t="s">
        <v>70</v>
      </c>
      <c r="G3920">
        <v>43</v>
      </c>
      <c r="H3920" t="s">
        <v>105</v>
      </c>
      <c r="I3920" t="s">
        <v>89</v>
      </c>
      <c r="J3920" t="s">
        <v>82</v>
      </c>
      <c r="K3920" t="s">
        <v>61</v>
      </c>
      <c r="L3920" t="s">
        <v>38</v>
      </c>
      <c r="M3920" t="s">
        <v>63</v>
      </c>
      <c r="N3920" t="s">
        <v>40</v>
      </c>
      <c r="O3920">
        <v>4</v>
      </c>
      <c r="P3920" s="4">
        <v>24133</v>
      </c>
      <c r="Q3920" s="4">
        <v>18100</v>
      </c>
      <c r="R3920" s="3">
        <v>0</v>
      </c>
      <c r="S3920" s="4">
        <v>96532</v>
      </c>
      <c r="T3920" s="4">
        <v>72400</v>
      </c>
      <c r="U3920" s="4">
        <v>24132</v>
      </c>
      <c r="V3920" s="3">
        <v>0.24998964074089422</v>
      </c>
      <c r="W3920" t="s">
        <v>41</v>
      </c>
      <c r="X3920" t="s">
        <v>55</v>
      </c>
      <c r="Y3920" t="s">
        <v>156</v>
      </c>
      <c r="Z3920">
        <v>0</v>
      </c>
      <c r="AA3920" t="s">
        <v>185</v>
      </c>
      <c r="AB3920" t="s">
        <v>132</v>
      </c>
      <c r="AC3920">
        <v>1.6</v>
      </c>
    </row>
    <row r="3921" spans="1:29">
      <c r="A3921" t="s">
        <v>4423</v>
      </c>
      <c r="B3921" s="2">
        <v>45320</v>
      </c>
      <c r="C3921" t="s">
        <v>412</v>
      </c>
      <c r="D3921" t="s">
        <v>49</v>
      </c>
      <c r="E3921" t="s">
        <v>135</v>
      </c>
      <c r="F3921" t="s">
        <v>33</v>
      </c>
      <c r="G3921">
        <v>39</v>
      </c>
      <c r="H3921" t="s">
        <v>99</v>
      </c>
      <c r="I3921" t="s">
        <v>99</v>
      </c>
      <c r="J3921" t="s">
        <v>100</v>
      </c>
      <c r="K3921" t="s">
        <v>130</v>
      </c>
      <c r="L3921" t="s">
        <v>38</v>
      </c>
      <c r="M3921" t="s">
        <v>92</v>
      </c>
      <c r="N3921" t="s">
        <v>126</v>
      </c>
      <c r="O3921">
        <v>4</v>
      </c>
      <c r="P3921" s="4">
        <v>4895</v>
      </c>
      <c r="Q3921" s="4">
        <v>3769</v>
      </c>
      <c r="R3921" s="3">
        <v>0</v>
      </c>
      <c r="S3921" s="4">
        <v>19580</v>
      </c>
      <c r="T3921" s="4">
        <v>15076</v>
      </c>
      <c r="U3921" s="4">
        <v>4504</v>
      </c>
      <c r="V3921" s="3">
        <v>0.23003064351378957</v>
      </c>
      <c r="W3921" t="s">
        <v>54</v>
      </c>
      <c r="X3921" t="s">
        <v>76</v>
      </c>
      <c r="Y3921" t="s">
        <v>156</v>
      </c>
      <c r="Z3921">
        <v>0</v>
      </c>
      <c r="AA3921" t="s">
        <v>143</v>
      </c>
      <c r="AB3921" t="s">
        <v>194</v>
      </c>
      <c r="AC3921">
        <v>2.5</v>
      </c>
    </row>
    <row r="3922" spans="1:29">
      <c r="A3922" t="s">
        <v>4424</v>
      </c>
      <c r="B3922" s="2">
        <v>45264</v>
      </c>
      <c r="C3922" t="s">
        <v>316</v>
      </c>
      <c r="D3922" t="s">
        <v>31</v>
      </c>
      <c r="E3922" t="s">
        <v>69</v>
      </c>
      <c r="F3922" t="s">
        <v>70</v>
      </c>
      <c r="G3922">
        <v>42</v>
      </c>
      <c r="H3922" t="s">
        <v>88</v>
      </c>
      <c r="I3922" t="s">
        <v>89</v>
      </c>
      <c r="J3922" t="s">
        <v>82</v>
      </c>
      <c r="K3922" t="s">
        <v>326</v>
      </c>
      <c r="L3922" t="s">
        <v>38</v>
      </c>
      <c r="M3922" t="s">
        <v>63</v>
      </c>
      <c r="N3922" t="s">
        <v>64</v>
      </c>
      <c r="O3922">
        <v>5</v>
      </c>
      <c r="P3922" s="4">
        <v>14305</v>
      </c>
      <c r="Q3922" s="4">
        <v>9870</v>
      </c>
      <c r="R3922" s="3">
        <v>0.1</v>
      </c>
      <c r="S3922" s="4">
        <v>64373</v>
      </c>
      <c r="T3922" s="4">
        <v>49350</v>
      </c>
      <c r="U3922" s="4">
        <v>15023</v>
      </c>
      <c r="V3922" s="3">
        <v>0.23337424075311078</v>
      </c>
      <c r="W3922" t="s">
        <v>84</v>
      </c>
      <c r="X3922" t="s">
        <v>55</v>
      </c>
      <c r="Y3922" t="s">
        <v>56</v>
      </c>
      <c r="Z3922">
        <v>4</v>
      </c>
      <c r="AA3922" t="s">
        <v>57</v>
      </c>
      <c r="AB3922" t="s">
        <v>194</v>
      </c>
      <c r="AC3922">
        <v>3.9</v>
      </c>
    </row>
    <row r="3923" spans="1:29">
      <c r="A3923" t="s">
        <v>4425</v>
      </c>
      <c r="B3923" s="2">
        <v>45533</v>
      </c>
      <c r="C3923" t="s">
        <v>608</v>
      </c>
      <c r="D3923" t="s">
        <v>31</v>
      </c>
      <c r="E3923" t="s">
        <v>69</v>
      </c>
      <c r="F3923" t="s">
        <v>70</v>
      </c>
      <c r="G3923">
        <v>48</v>
      </c>
      <c r="H3923" t="s">
        <v>105</v>
      </c>
      <c r="I3923" t="s">
        <v>89</v>
      </c>
      <c r="J3923" t="s">
        <v>82</v>
      </c>
      <c r="K3923" t="s">
        <v>136</v>
      </c>
      <c r="L3923" t="s">
        <v>155</v>
      </c>
      <c r="M3923" t="s">
        <v>63</v>
      </c>
      <c r="N3923" t="s">
        <v>126</v>
      </c>
      <c r="O3923">
        <v>4</v>
      </c>
      <c r="P3923" s="4">
        <v>21799</v>
      </c>
      <c r="Q3923" s="4">
        <v>17439</v>
      </c>
      <c r="R3923" s="3">
        <v>0</v>
      </c>
      <c r="S3923" s="4">
        <v>87196</v>
      </c>
      <c r="T3923" s="4">
        <v>69756</v>
      </c>
      <c r="U3923" s="4">
        <v>17440</v>
      </c>
      <c r="V3923" s="3">
        <v>0.2000091747327859</v>
      </c>
      <c r="W3923" t="s">
        <v>54</v>
      </c>
      <c r="X3923" t="s">
        <v>76</v>
      </c>
      <c r="Y3923" t="s">
        <v>43</v>
      </c>
      <c r="Z3923">
        <v>0</v>
      </c>
      <c r="AA3923" t="s">
        <v>57</v>
      </c>
      <c r="AB3923" t="s">
        <v>45</v>
      </c>
      <c r="AC3923" t="s">
        <v>46</v>
      </c>
    </row>
    <row r="3924" spans="1:29">
      <c r="A3924" t="s">
        <v>4426</v>
      </c>
      <c r="B3924" s="2">
        <v>45020</v>
      </c>
      <c r="C3924" t="s">
        <v>110</v>
      </c>
      <c r="D3924" t="s">
        <v>31</v>
      </c>
      <c r="E3924" t="s">
        <v>69</v>
      </c>
      <c r="F3924" t="s">
        <v>70</v>
      </c>
      <c r="G3924">
        <v>59</v>
      </c>
      <c r="H3924" t="s">
        <v>146</v>
      </c>
      <c r="I3924" t="s">
        <v>147</v>
      </c>
      <c r="J3924" t="s">
        <v>36</v>
      </c>
      <c r="K3924" t="s">
        <v>162</v>
      </c>
      <c r="L3924" t="s">
        <v>52</v>
      </c>
      <c r="M3924" t="s">
        <v>63</v>
      </c>
      <c r="N3924" t="s">
        <v>113</v>
      </c>
      <c r="O3924">
        <v>7</v>
      </c>
      <c r="P3924" s="4">
        <v>8752</v>
      </c>
      <c r="Q3924" s="4">
        <v>5164</v>
      </c>
      <c r="R3924" s="3">
        <v>0.2</v>
      </c>
      <c r="S3924" s="4">
        <v>49011</v>
      </c>
      <c r="T3924" s="4">
        <v>36148</v>
      </c>
      <c r="U3924" s="4">
        <v>12863</v>
      </c>
      <c r="V3924" s="3">
        <v>0.26245128644589988</v>
      </c>
      <c r="W3924" t="s">
        <v>75</v>
      </c>
      <c r="X3924" t="s">
        <v>76</v>
      </c>
      <c r="Y3924" t="s">
        <v>56</v>
      </c>
      <c r="Z3924">
        <v>2</v>
      </c>
      <c r="AA3924" t="s">
        <v>44</v>
      </c>
      <c r="AB3924" t="s">
        <v>66</v>
      </c>
      <c r="AC3924">
        <v>4.5999999999999996</v>
      </c>
    </row>
    <row r="3925" spans="1:29">
      <c r="A3925" t="s">
        <v>4427</v>
      </c>
      <c r="B3925" s="2">
        <v>45468</v>
      </c>
      <c r="C3925" t="s">
        <v>1096</v>
      </c>
      <c r="D3925" t="s">
        <v>49</v>
      </c>
      <c r="E3925" t="s">
        <v>50</v>
      </c>
      <c r="F3925" t="s">
        <v>33</v>
      </c>
      <c r="G3925">
        <v>40</v>
      </c>
      <c r="H3925" t="s">
        <v>105</v>
      </c>
      <c r="I3925" t="s">
        <v>89</v>
      </c>
      <c r="J3925" t="s">
        <v>82</v>
      </c>
      <c r="K3925" t="s">
        <v>120</v>
      </c>
      <c r="L3925" t="s">
        <v>52</v>
      </c>
      <c r="M3925" t="s">
        <v>39</v>
      </c>
      <c r="N3925" t="s">
        <v>126</v>
      </c>
      <c r="O3925">
        <v>3</v>
      </c>
      <c r="P3925" s="4">
        <v>22140</v>
      </c>
      <c r="Q3925" s="4">
        <v>17491</v>
      </c>
      <c r="R3925" s="3">
        <v>0.15</v>
      </c>
      <c r="S3925" s="4">
        <v>56457</v>
      </c>
      <c r="T3925" s="4">
        <v>52473</v>
      </c>
      <c r="U3925" s="4">
        <v>3984</v>
      </c>
      <c r="V3925" s="3">
        <v>7.0566980179605721E-2</v>
      </c>
      <c r="W3925" t="s">
        <v>75</v>
      </c>
      <c r="X3925" t="s">
        <v>55</v>
      </c>
      <c r="Y3925" t="s">
        <v>56</v>
      </c>
      <c r="Z3925">
        <v>3</v>
      </c>
      <c r="AA3925" t="s">
        <v>163</v>
      </c>
      <c r="AB3925" t="s">
        <v>194</v>
      </c>
      <c r="AC3925">
        <v>3.8</v>
      </c>
    </row>
    <row r="3926" spans="1:29">
      <c r="A3926" t="s">
        <v>4428</v>
      </c>
      <c r="B3926" s="2">
        <v>45469</v>
      </c>
      <c r="C3926" t="s">
        <v>1039</v>
      </c>
      <c r="D3926" t="s">
        <v>31</v>
      </c>
      <c r="E3926" t="s">
        <v>111</v>
      </c>
      <c r="F3926" t="s">
        <v>70</v>
      </c>
      <c r="G3926">
        <v>48</v>
      </c>
      <c r="H3926" t="s">
        <v>105</v>
      </c>
      <c r="I3926" t="s">
        <v>89</v>
      </c>
      <c r="J3926" t="s">
        <v>82</v>
      </c>
      <c r="K3926" t="s">
        <v>130</v>
      </c>
      <c r="L3926" t="s">
        <v>52</v>
      </c>
      <c r="M3926" t="s">
        <v>63</v>
      </c>
      <c r="N3926" t="s">
        <v>53</v>
      </c>
      <c r="O3926">
        <v>2</v>
      </c>
      <c r="P3926" s="4">
        <v>1875</v>
      </c>
      <c r="Q3926" s="4">
        <v>1350</v>
      </c>
      <c r="R3926" s="3">
        <v>0.2</v>
      </c>
      <c r="S3926" s="4">
        <v>3000</v>
      </c>
      <c r="T3926" s="4">
        <v>2700</v>
      </c>
      <c r="U3926" s="4">
        <v>300</v>
      </c>
      <c r="V3926" s="3">
        <v>0.1</v>
      </c>
      <c r="W3926" t="s">
        <v>75</v>
      </c>
      <c r="X3926" t="s">
        <v>55</v>
      </c>
      <c r="Y3926" t="s">
        <v>56</v>
      </c>
      <c r="Z3926">
        <v>4</v>
      </c>
      <c r="AA3926" t="s">
        <v>163</v>
      </c>
      <c r="AB3926" t="s">
        <v>189</v>
      </c>
      <c r="AC3926">
        <v>3.9</v>
      </c>
    </row>
    <row r="3927" spans="1:29">
      <c r="A3927" t="s">
        <v>4429</v>
      </c>
      <c r="B3927" s="2">
        <v>45196</v>
      </c>
      <c r="C3927" t="s">
        <v>191</v>
      </c>
      <c r="D3927" t="s">
        <v>31</v>
      </c>
      <c r="E3927" t="s">
        <v>60</v>
      </c>
      <c r="F3927" t="s">
        <v>70</v>
      </c>
      <c r="G3927">
        <v>57</v>
      </c>
      <c r="H3927" t="s">
        <v>71</v>
      </c>
      <c r="I3927" t="s">
        <v>72</v>
      </c>
      <c r="J3927" t="s">
        <v>73</v>
      </c>
      <c r="K3927" t="s">
        <v>120</v>
      </c>
      <c r="L3927" t="s">
        <v>155</v>
      </c>
      <c r="M3927" t="s">
        <v>39</v>
      </c>
      <c r="N3927" t="s">
        <v>53</v>
      </c>
      <c r="O3927">
        <v>7</v>
      </c>
      <c r="P3927" s="4">
        <v>20566</v>
      </c>
      <c r="Q3927" s="4">
        <v>14191</v>
      </c>
      <c r="R3927" s="3">
        <v>0.1</v>
      </c>
      <c r="S3927" s="4">
        <v>129566</v>
      </c>
      <c r="T3927" s="4">
        <v>99337</v>
      </c>
      <c r="U3927" s="4">
        <v>30229</v>
      </c>
      <c r="V3927" s="3">
        <v>0.23330966457249588</v>
      </c>
      <c r="W3927" t="s">
        <v>75</v>
      </c>
      <c r="X3927" t="s">
        <v>42</v>
      </c>
      <c r="Y3927" t="s">
        <v>43</v>
      </c>
      <c r="Z3927">
        <v>0</v>
      </c>
      <c r="AA3927" t="s">
        <v>181</v>
      </c>
      <c r="AB3927" t="s">
        <v>95</v>
      </c>
      <c r="AC3927" t="s">
        <v>46</v>
      </c>
    </row>
    <row r="3928" spans="1:29">
      <c r="A3928" t="s">
        <v>4430</v>
      </c>
      <c r="B3928" s="2">
        <v>45430</v>
      </c>
      <c r="C3928" t="s">
        <v>895</v>
      </c>
      <c r="D3928" t="s">
        <v>49</v>
      </c>
      <c r="E3928" t="s">
        <v>170</v>
      </c>
      <c r="F3928" t="s">
        <v>33</v>
      </c>
      <c r="G3928">
        <v>45</v>
      </c>
      <c r="H3928" t="s">
        <v>71</v>
      </c>
      <c r="I3928" t="s">
        <v>72</v>
      </c>
      <c r="J3928" t="s">
        <v>73</v>
      </c>
      <c r="K3928" t="s">
        <v>302</v>
      </c>
      <c r="L3928" t="s">
        <v>52</v>
      </c>
      <c r="M3928" t="s">
        <v>107</v>
      </c>
      <c r="N3928" t="s">
        <v>64</v>
      </c>
      <c r="O3928">
        <v>6</v>
      </c>
      <c r="P3928" s="4">
        <v>8788</v>
      </c>
      <c r="Q3928" s="4">
        <v>4833</v>
      </c>
      <c r="R3928" s="3">
        <v>0</v>
      </c>
      <c r="S3928" s="4">
        <v>52728</v>
      </c>
      <c r="T3928" s="4">
        <v>28998</v>
      </c>
      <c r="U3928" s="4">
        <v>23730</v>
      </c>
      <c r="V3928" s="3">
        <v>0.45004551661356396</v>
      </c>
      <c r="W3928" t="s">
        <v>54</v>
      </c>
      <c r="X3928" t="s">
        <v>42</v>
      </c>
      <c r="Y3928" t="s">
        <v>56</v>
      </c>
      <c r="Z3928">
        <v>7</v>
      </c>
      <c r="AA3928" t="s">
        <v>229</v>
      </c>
      <c r="AB3928" t="s">
        <v>66</v>
      </c>
      <c r="AC3928">
        <v>4.9000000000000004</v>
      </c>
    </row>
    <row r="3929" spans="1:29">
      <c r="A3929" t="s">
        <v>4431</v>
      </c>
      <c r="B3929" s="2">
        <v>45255</v>
      </c>
      <c r="C3929" t="s">
        <v>776</v>
      </c>
      <c r="D3929" t="s">
        <v>31</v>
      </c>
      <c r="E3929" t="s">
        <v>50</v>
      </c>
      <c r="F3929" t="s">
        <v>33</v>
      </c>
      <c r="G3929">
        <v>22</v>
      </c>
      <c r="H3929" t="s">
        <v>105</v>
      </c>
      <c r="I3929" t="s">
        <v>89</v>
      </c>
      <c r="J3929" t="s">
        <v>82</v>
      </c>
      <c r="K3929" t="s">
        <v>219</v>
      </c>
      <c r="L3929" t="s">
        <v>142</v>
      </c>
      <c r="M3929" t="s">
        <v>63</v>
      </c>
      <c r="N3929" t="s">
        <v>93</v>
      </c>
      <c r="O3929">
        <v>6</v>
      </c>
      <c r="P3929" s="4">
        <v>20605</v>
      </c>
      <c r="Q3929" s="4">
        <v>14836</v>
      </c>
      <c r="R3929" s="3">
        <v>0.2</v>
      </c>
      <c r="S3929" s="4">
        <v>98904</v>
      </c>
      <c r="T3929" s="4">
        <v>89016</v>
      </c>
      <c r="U3929" s="4">
        <v>9888</v>
      </c>
      <c r="V3929" s="3">
        <v>9.997573404513467E-2</v>
      </c>
      <c r="W3929" t="s">
        <v>54</v>
      </c>
      <c r="X3929" t="s">
        <v>42</v>
      </c>
      <c r="Y3929" t="s">
        <v>171</v>
      </c>
      <c r="Z3929">
        <v>15</v>
      </c>
      <c r="AA3929" t="s">
        <v>167</v>
      </c>
      <c r="AB3929" t="s">
        <v>194</v>
      </c>
      <c r="AC3929" t="s">
        <v>46</v>
      </c>
    </row>
    <row r="3930" spans="1:29">
      <c r="A3930" t="s">
        <v>4432</v>
      </c>
      <c r="B3930" s="2">
        <v>45375</v>
      </c>
      <c r="C3930" t="s">
        <v>1281</v>
      </c>
      <c r="D3930" t="s">
        <v>31</v>
      </c>
      <c r="E3930" t="s">
        <v>119</v>
      </c>
      <c r="F3930" t="s">
        <v>70</v>
      </c>
      <c r="G3930">
        <v>36</v>
      </c>
      <c r="H3930" t="s">
        <v>34</v>
      </c>
      <c r="I3930" t="s">
        <v>35</v>
      </c>
      <c r="J3930" t="s">
        <v>36</v>
      </c>
      <c r="K3930" t="s">
        <v>192</v>
      </c>
      <c r="L3930" t="s">
        <v>131</v>
      </c>
      <c r="M3930" t="s">
        <v>92</v>
      </c>
      <c r="N3930" t="s">
        <v>64</v>
      </c>
      <c r="O3930">
        <v>4</v>
      </c>
      <c r="P3930" s="4">
        <v>18378</v>
      </c>
      <c r="Q3930" s="4">
        <v>12129</v>
      </c>
      <c r="R3930" s="3">
        <v>0.1</v>
      </c>
      <c r="S3930" s="4">
        <v>66161</v>
      </c>
      <c r="T3930" s="4">
        <v>48516</v>
      </c>
      <c r="U3930" s="4">
        <v>17645</v>
      </c>
      <c r="V3930" s="3">
        <v>0.26669790359879686</v>
      </c>
      <c r="W3930" t="s">
        <v>54</v>
      </c>
      <c r="X3930" t="s">
        <v>55</v>
      </c>
      <c r="Y3930" t="s">
        <v>156</v>
      </c>
      <c r="Z3930">
        <v>0</v>
      </c>
      <c r="AA3930" t="s">
        <v>44</v>
      </c>
      <c r="AB3930" t="s">
        <v>189</v>
      </c>
      <c r="AC3930">
        <v>1</v>
      </c>
    </row>
    <row r="3931" spans="1:29">
      <c r="A3931" t="s">
        <v>4433</v>
      </c>
      <c r="B3931" s="2">
        <v>45193</v>
      </c>
      <c r="C3931" t="s">
        <v>483</v>
      </c>
      <c r="D3931" t="s">
        <v>31</v>
      </c>
      <c r="E3931" t="s">
        <v>50</v>
      </c>
      <c r="F3931" t="s">
        <v>33</v>
      </c>
      <c r="G3931">
        <v>56</v>
      </c>
      <c r="H3931" t="s">
        <v>88</v>
      </c>
      <c r="I3931" t="s">
        <v>89</v>
      </c>
      <c r="J3931" t="s">
        <v>82</v>
      </c>
      <c r="K3931" t="s">
        <v>239</v>
      </c>
      <c r="L3931" t="s">
        <v>91</v>
      </c>
      <c r="M3931" t="s">
        <v>83</v>
      </c>
      <c r="N3931" t="s">
        <v>93</v>
      </c>
      <c r="O3931">
        <v>6</v>
      </c>
      <c r="P3931" s="4">
        <v>23938</v>
      </c>
      <c r="Q3931" s="4">
        <v>15560</v>
      </c>
      <c r="R3931" s="3">
        <v>0.1</v>
      </c>
      <c r="S3931" s="4">
        <v>129265</v>
      </c>
      <c r="T3931" s="4">
        <v>93360</v>
      </c>
      <c r="U3931" s="4">
        <v>35905</v>
      </c>
      <c r="V3931" s="3">
        <v>0.27776273546590335</v>
      </c>
      <c r="W3931" t="s">
        <v>41</v>
      </c>
      <c r="X3931" t="s">
        <v>55</v>
      </c>
      <c r="Y3931" t="s">
        <v>56</v>
      </c>
      <c r="Z3931">
        <v>5</v>
      </c>
      <c r="AA3931" t="s">
        <v>57</v>
      </c>
      <c r="AB3931" t="s">
        <v>150</v>
      </c>
      <c r="AC3931">
        <v>4.9000000000000004</v>
      </c>
    </row>
    <row r="3932" spans="1:29">
      <c r="A3932" t="s">
        <v>4434</v>
      </c>
      <c r="B3932" s="2">
        <v>45227</v>
      </c>
      <c r="C3932" t="s">
        <v>211</v>
      </c>
      <c r="D3932" t="s">
        <v>31</v>
      </c>
      <c r="E3932" t="s">
        <v>98</v>
      </c>
      <c r="F3932" t="s">
        <v>70</v>
      </c>
      <c r="G3932">
        <v>44</v>
      </c>
      <c r="H3932" t="s">
        <v>34</v>
      </c>
      <c r="I3932" t="s">
        <v>35</v>
      </c>
      <c r="J3932" t="s">
        <v>36</v>
      </c>
      <c r="K3932" t="s">
        <v>90</v>
      </c>
      <c r="L3932" t="s">
        <v>112</v>
      </c>
      <c r="M3932" t="s">
        <v>39</v>
      </c>
      <c r="N3932" t="s">
        <v>40</v>
      </c>
      <c r="O3932">
        <v>2</v>
      </c>
      <c r="P3932" s="4">
        <v>6470</v>
      </c>
      <c r="Q3932" s="4">
        <v>4270</v>
      </c>
      <c r="R3932" s="3">
        <v>0</v>
      </c>
      <c r="S3932" s="4">
        <v>12940</v>
      </c>
      <c r="T3932" s="4">
        <v>8540</v>
      </c>
      <c r="U3932" s="4">
        <v>4400</v>
      </c>
      <c r="V3932" s="3">
        <v>0.34003091190108192</v>
      </c>
      <c r="W3932" t="s">
        <v>75</v>
      </c>
      <c r="X3932" t="s">
        <v>76</v>
      </c>
      <c r="Y3932" t="s">
        <v>56</v>
      </c>
      <c r="Z3932">
        <v>6</v>
      </c>
      <c r="AA3932" t="s">
        <v>94</v>
      </c>
      <c r="AB3932" t="s">
        <v>132</v>
      </c>
      <c r="AC3932">
        <v>3.8</v>
      </c>
    </row>
    <row r="3933" spans="1:29">
      <c r="A3933" t="s">
        <v>4435</v>
      </c>
      <c r="B3933" s="2">
        <v>45602</v>
      </c>
      <c r="C3933" t="s">
        <v>1014</v>
      </c>
      <c r="D3933" t="s">
        <v>49</v>
      </c>
      <c r="E3933" t="s">
        <v>111</v>
      </c>
      <c r="F3933" t="s">
        <v>70</v>
      </c>
      <c r="G3933">
        <v>58</v>
      </c>
      <c r="H3933" t="s">
        <v>99</v>
      </c>
      <c r="I3933" t="s">
        <v>99</v>
      </c>
      <c r="J3933" t="s">
        <v>100</v>
      </c>
      <c r="K3933" t="s">
        <v>199</v>
      </c>
      <c r="L3933" t="s">
        <v>62</v>
      </c>
      <c r="M3933" t="s">
        <v>107</v>
      </c>
      <c r="N3933" t="s">
        <v>53</v>
      </c>
      <c r="O3933">
        <v>6</v>
      </c>
      <c r="P3933" s="4">
        <v>6703</v>
      </c>
      <c r="Q3933" s="4">
        <v>4089</v>
      </c>
      <c r="R3933" s="3">
        <v>0</v>
      </c>
      <c r="S3933" s="4">
        <v>40218</v>
      </c>
      <c r="T3933" s="4">
        <v>24534</v>
      </c>
      <c r="U3933" s="4">
        <v>15684</v>
      </c>
      <c r="V3933" s="3">
        <v>0.38997463822169176</v>
      </c>
      <c r="W3933" t="s">
        <v>54</v>
      </c>
      <c r="X3933" t="s">
        <v>76</v>
      </c>
      <c r="Y3933" t="s">
        <v>56</v>
      </c>
      <c r="Z3933">
        <v>4</v>
      </c>
      <c r="AA3933" t="s">
        <v>193</v>
      </c>
      <c r="AB3933" t="s">
        <v>66</v>
      </c>
      <c r="AC3933">
        <v>3.5</v>
      </c>
    </row>
    <row r="3934" spans="1:29">
      <c r="A3934" t="s">
        <v>4436</v>
      </c>
      <c r="B3934" s="2">
        <v>45185</v>
      </c>
      <c r="C3934" t="s">
        <v>1672</v>
      </c>
      <c r="D3934" t="s">
        <v>31</v>
      </c>
      <c r="E3934" t="s">
        <v>32</v>
      </c>
      <c r="F3934" t="s">
        <v>33</v>
      </c>
      <c r="G3934">
        <v>29</v>
      </c>
      <c r="H3934" t="s">
        <v>88</v>
      </c>
      <c r="I3934" t="s">
        <v>89</v>
      </c>
      <c r="J3934" t="s">
        <v>82</v>
      </c>
      <c r="K3934" t="s">
        <v>51</v>
      </c>
      <c r="L3934" t="s">
        <v>38</v>
      </c>
      <c r="M3934" t="s">
        <v>39</v>
      </c>
      <c r="N3934" t="s">
        <v>93</v>
      </c>
      <c r="O3934">
        <v>2</v>
      </c>
      <c r="P3934" s="4">
        <v>5618</v>
      </c>
      <c r="Q3934" s="4">
        <v>3146</v>
      </c>
      <c r="R3934" s="3">
        <v>0</v>
      </c>
      <c r="S3934" s="4">
        <v>11236</v>
      </c>
      <c r="T3934" s="4">
        <v>6292</v>
      </c>
      <c r="U3934" s="4">
        <v>4944</v>
      </c>
      <c r="V3934" s="3">
        <v>0.44001423994304023</v>
      </c>
      <c r="W3934" t="s">
        <v>41</v>
      </c>
      <c r="X3934" t="s">
        <v>42</v>
      </c>
      <c r="Y3934" t="s">
        <v>56</v>
      </c>
      <c r="Z3934">
        <v>6</v>
      </c>
      <c r="AA3934" t="s">
        <v>185</v>
      </c>
      <c r="AB3934" t="s">
        <v>121</v>
      </c>
      <c r="AC3934">
        <v>5</v>
      </c>
    </row>
    <row r="3935" spans="1:29">
      <c r="A3935" t="s">
        <v>4437</v>
      </c>
      <c r="B3935" s="2">
        <v>45391</v>
      </c>
      <c r="C3935" t="s">
        <v>1182</v>
      </c>
      <c r="D3935" t="s">
        <v>49</v>
      </c>
      <c r="E3935" t="s">
        <v>32</v>
      </c>
      <c r="F3935" t="s">
        <v>33</v>
      </c>
      <c r="G3935">
        <v>18</v>
      </c>
      <c r="H3935" t="s">
        <v>80</v>
      </c>
      <c r="I3935" t="s">
        <v>81</v>
      </c>
      <c r="J3935" t="s">
        <v>82</v>
      </c>
      <c r="K3935" t="s">
        <v>214</v>
      </c>
      <c r="L3935" t="s">
        <v>38</v>
      </c>
      <c r="M3935" t="s">
        <v>92</v>
      </c>
      <c r="N3935" t="s">
        <v>64</v>
      </c>
      <c r="O3935">
        <v>6</v>
      </c>
      <c r="P3935" s="4">
        <v>15959</v>
      </c>
      <c r="Q3935" s="4">
        <v>9097</v>
      </c>
      <c r="R3935" s="3">
        <v>0.05</v>
      </c>
      <c r="S3935" s="4">
        <v>90966</v>
      </c>
      <c r="T3935" s="4">
        <v>54582</v>
      </c>
      <c r="U3935" s="4">
        <v>36384</v>
      </c>
      <c r="V3935" s="3">
        <v>0.39997361651606095</v>
      </c>
      <c r="W3935" t="s">
        <v>54</v>
      </c>
      <c r="X3935" t="s">
        <v>42</v>
      </c>
      <c r="Y3935" t="s">
        <v>56</v>
      </c>
      <c r="Z3935">
        <v>5</v>
      </c>
      <c r="AA3935" t="s">
        <v>44</v>
      </c>
      <c r="AB3935" t="s">
        <v>150</v>
      </c>
      <c r="AC3935">
        <v>3.3</v>
      </c>
    </row>
    <row r="3936" spans="1:29">
      <c r="A3936" t="s">
        <v>4438</v>
      </c>
      <c r="B3936" s="2">
        <v>44946</v>
      </c>
      <c r="C3936" t="s">
        <v>198</v>
      </c>
      <c r="D3936" t="s">
        <v>31</v>
      </c>
      <c r="E3936" t="s">
        <v>98</v>
      </c>
      <c r="F3936" t="s">
        <v>70</v>
      </c>
      <c r="G3936">
        <v>59</v>
      </c>
      <c r="H3936" t="s">
        <v>88</v>
      </c>
      <c r="I3936" t="s">
        <v>89</v>
      </c>
      <c r="J3936" t="s">
        <v>82</v>
      </c>
      <c r="K3936" t="s">
        <v>269</v>
      </c>
      <c r="L3936" t="s">
        <v>142</v>
      </c>
      <c r="M3936" t="s">
        <v>92</v>
      </c>
      <c r="N3936" t="s">
        <v>126</v>
      </c>
      <c r="O3936">
        <v>8</v>
      </c>
      <c r="P3936" s="4">
        <v>11787</v>
      </c>
      <c r="Q3936" s="4">
        <v>8251</v>
      </c>
      <c r="R3936" s="3">
        <v>0.1</v>
      </c>
      <c r="S3936" s="4">
        <v>84866</v>
      </c>
      <c r="T3936" s="4">
        <v>66008</v>
      </c>
      <c r="U3936" s="4">
        <v>18858</v>
      </c>
      <c r="V3936" s="3">
        <v>0.22220912968680037</v>
      </c>
      <c r="W3936" t="s">
        <v>41</v>
      </c>
      <c r="X3936" t="s">
        <v>76</v>
      </c>
      <c r="Y3936" t="s">
        <v>56</v>
      </c>
      <c r="Z3936">
        <v>6</v>
      </c>
      <c r="AA3936" t="s">
        <v>163</v>
      </c>
      <c r="AB3936" t="s">
        <v>95</v>
      </c>
      <c r="AC3936">
        <v>4</v>
      </c>
    </row>
    <row r="3937" spans="1:29">
      <c r="A3937" t="s">
        <v>4439</v>
      </c>
      <c r="B3937" s="2">
        <v>45301</v>
      </c>
      <c r="C3937" t="s">
        <v>1321</v>
      </c>
      <c r="D3937" t="s">
        <v>31</v>
      </c>
      <c r="E3937" t="s">
        <v>188</v>
      </c>
      <c r="F3937" t="s">
        <v>33</v>
      </c>
      <c r="G3937">
        <v>29</v>
      </c>
      <c r="H3937" t="s">
        <v>153</v>
      </c>
      <c r="I3937" t="s">
        <v>154</v>
      </c>
      <c r="J3937" t="s">
        <v>36</v>
      </c>
      <c r="K3937" t="s">
        <v>130</v>
      </c>
      <c r="L3937" t="s">
        <v>112</v>
      </c>
      <c r="M3937" t="s">
        <v>63</v>
      </c>
      <c r="N3937" t="s">
        <v>93</v>
      </c>
      <c r="O3937">
        <v>3</v>
      </c>
      <c r="P3937" s="4">
        <v>24918</v>
      </c>
      <c r="Q3937" s="4">
        <v>14951</v>
      </c>
      <c r="R3937" s="3">
        <v>0.2</v>
      </c>
      <c r="S3937" s="4">
        <v>59803</v>
      </c>
      <c r="T3937" s="4">
        <v>44853</v>
      </c>
      <c r="U3937" s="4">
        <v>14950</v>
      </c>
      <c r="V3937" s="3">
        <v>0.24998745882313597</v>
      </c>
      <c r="W3937" t="s">
        <v>75</v>
      </c>
      <c r="X3937" t="s">
        <v>55</v>
      </c>
      <c r="Y3937" t="s">
        <v>43</v>
      </c>
      <c r="Z3937">
        <v>0</v>
      </c>
      <c r="AA3937" t="s">
        <v>229</v>
      </c>
      <c r="AB3937" t="s">
        <v>95</v>
      </c>
      <c r="AC3937" t="s">
        <v>46</v>
      </c>
    </row>
    <row r="3938" spans="1:29">
      <c r="A3938" t="s">
        <v>4440</v>
      </c>
      <c r="B3938" s="2">
        <v>45078</v>
      </c>
      <c r="C3938" t="s">
        <v>763</v>
      </c>
      <c r="D3938" t="s">
        <v>31</v>
      </c>
      <c r="E3938" t="s">
        <v>111</v>
      </c>
      <c r="F3938" t="s">
        <v>70</v>
      </c>
      <c r="G3938">
        <v>27</v>
      </c>
      <c r="H3938" t="s">
        <v>153</v>
      </c>
      <c r="I3938" t="s">
        <v>154</v>
      </c>
      <c r="J3938" t="s">
        <v>36</v>
      </c>
      <c r="K3938" t="s">
        <v>192</v>
      </c>
      <c r="L3938" t="s">
        <v>142</v>
      </c>
      <c r="M3938" t="s">
        <v>83</v>
      </c>
      <c r="N3938" t="s">
        <v>53</v>
      </c>
      <c r="O3938">
        <v>4</v>
      </c>
      <c r="P3938" s="4">
        <v>14454</v>
      </c>
      <c r="Q3938" s="4">
        <v>8672</v>
      </c>
      <c r="R3938" s="3">
        <v>0</v>
      </c>
      <c r="S3938" s="4">
        <v>57816</v>
      </c>
      <c r="T3938" s="4">
        <v>34688</v>
      </c>
      <c r="U3938" s="4">
        <v>23128</v>
      </c>
      <c r="V3938" s="3">
        <v>0.40002767400027672</v>
      </c>
      <c r="W3938" t="s">
        <v>75</v>
      </c>
      <c r="X3938" t="s">
        <v>76</v>
      </c>
      <c r="Y3938" t="s">
        <v>56</v>
      </c>
      <c r="Z3938">
        <v>6</v>
      </c>
      <c r="AA3938" t="s">
        <v>159</v>
      </c>
      <c r="AB3938" t="s">
        <v>66</v>
      </c>
      <c r="AC3938">
        <v>3.1</v>
      </c>
    </row>
    <row r="3939" spans="1:29">
      <c r="A3939" t="s">
        <v>4441</v>
      </c>
      <c r="B3939" s="2">
        <v>45140</v>
      </c>
      <c r="C3939" t="s">
        <v>550</v>
      </c>
      <c r="D3939" t="s">
        <v>31</v>
      </c>
      <c r="E3939" t="s">
        <v>188</v>
      </c>
      <c r="F3939" t="s">
        <v>33</v>
      </c>
      <c r="G3939">
        <v>31</v>
      </c>
      <c r="H3939" t="s">
        <v>34</v>
      </c>
      <c r="I3939" t="s">
        <v>35</v>
      </c>
      <c r="J3939" t="s">
        <v>36</v>
      </c>
      <c r="K3939" t="s">
        <v>125</v>
      </c>
      <c r="L3939" t="s">
        <v>155</v>
      </c>
      <c r="M3939" t="s">
        <v>63</v>
      </c>
      <c r="N3939" t="s">
        <v>53</v>
      </c>
      <c r="O3939">
        <v>6</v>
      </c>
      <c r="P3939" s="4">
        <v>3313</v>
      </c>
      <c r="Q3939" s="4">
        <v>2617</v>
      </c>
      <c r="R3939" s="3">
        <v>0.1</v>
      </c>
      <c r="S3939" s="4">
        <v>17890</v>
      </c>
      <c r="T3939" s="4">
        <v>15702</v>
      </c>
      <c r="U3939" s="4">
        <v>2188</v>
      </c>
      <c r="V3939" s="3">
        <v>0.12230296254891</v>
      </c>
      <c r="W3939" t="s">
        <v>75</v>
      </c>
      <c r="X3939" t="s">
        <v>55</v>
      </c>
      <c r="Y3939" t="s">
        <v>171</v>
      </c>
      <c r="Z3939">
        <v>15</v>
      </c>
      <c r="AA3939" t="s">
        <v>185</v>
      </c>
      <c r="AB3939" t="s">
        <v>66</v>
      </c>
      <c r="AC3939" t="s">
        <v>46</v>
      </c>
    </row>
    <row r="3940" spans="1:29">
      <c r="A3940" t="s">
        <v>4442</v>
      </c>
      <c r="B3940" s="2">
        <v>45626</v>
      </c>
      <c r="C3940" t="s">
        <v>372</v>
      </c>
      <c r="D3940" t="s">
        <v>31</v>
      </c>
      <c r="E3940" t="s">
        <v>69</v>
      </c>
      <c r="F3940" t="s">
        <v>70</v>
      </c>
      <c r="G3940">
        <v>46</v>
      </c>
      <c r="H3940" t="s">
        <v>71</v>
      </c>
      <c r="I3940" t="s">
        <v>72</v>
      </c>
      <c r="J3940" t="s">
        <v>73</v>
      </c>
      <c r="K3940" t="s">
        <v>148</v>
      </c>
      <c r="L3940" t="s">
        <v>131</v>
      </c>
      <c r="M3940" t="s">
        <v>92</v>
      </c>
      <c r="N3940" t="s">
        <v>64</v>
      </c>
      <c r="O3940">
        <v>3</v>
      </c>
      <c r="P3940" s="4">
        <v>3834</v>
      </c>
      <c r="Q3940" s="4">
        <v>2377</v>
      </c>
      <c r="R3940" s="3">
        <v>0</v>
      </c>
      <c r="S3940" s="4">
        <v>11502</v>
      </c>
      <c r="T3940" s="4">
        <v>7131</v>
      </c>
      <c r="U3940" s="4">
        <v>4371</v>
      </c>
      <c r="V3940" s="3">
        <v>0.38002086593635892</v>
      </c>
      <c r="W3940" t="s">
        <v>75</v>
      </c>
      <c r="X3940" t="s">
        <v>76</v>
      </c>
      <c r="Y3940" t="s">
        <v>56</v>
      </c>
      <c r="Z3940">
        <v>1</v>
      </c>
      <c r="AA3940" t="s">
        <v>85</v>
      </c>
      <c r="AB3940" t="s">
        <v>121</v>
      </c>
      <c r="AC3940">
        <v>4.4000000000000004</v>
      </c>
    </row>
    <row r="3941" spans="1:29">
      <c r="A3941" t="s">
        <v>4443</v>
      </c>
      <c r="B3941" s="2">
        <v>45407</v>
      </c>
      <c r="C3941" t="s">
        <v>299</v>
      </c>
      <c r="D3941" t="s">
        <v>31</v>
      </c>
      <c r="E3941" t="s">
        <v>129</v>
      </c>
      <c r="F3941" t="s">
        <v>33</v>
      </c>
      <c r="G3941">
        <v>57</v>
      </c>
      <c r="H3941" t="s">
        <v>146</v>
      </c>
      <c r="I3941" t="s">
        <v>147</v>
      </c>
      <c r="J3941" t="s">
        <v>36</v>
      </c>
      <c r="K3941" t="s">
        <v>323</v>
      </c>
      <c r="L3941" t="s">
        <v>62</v>
      </c>
      <c r="M3941" t="s">
        <v>39</v>
      </c>
      <c r="N3941" t="s">
        <v>113</v>
      </c>
      <c r="O3941">
        <v>4</v>
      </c>
      <c r="P3941" s="4">
        <v>15277</v>
      </c>
      <c r="Q3941" s="4">
        <v>12222</v>
      </c>
      <c r="R3941" s="3">
        <v>0.2</v>
      </c>
      <c r="S3941" s="4">
        <v>48886</v>
      </c>
      <c r="T3941" s="4">
        <v>48888</v>
      </c>
      <c r="U3941" s="4">
        <v>-2</v>
      </c>
      <c r="V3941" s="3">
        <v>-4.0911508407314974E-5</v>
      </c>
      <c r="W3941" t="s">
        <v>41</v>
      </c>
      <c r="X3941" t="s">
        <v>76</v>
      </c>
      <c r="Y3941" t="s">
        <v>56</v>
      </c>
      <c r="Z3941">
        <v>5</v>
      </c>
      <c r="AA3941" t="s">
        <v>149</v>
      </c>
      <c r="AB3941" t="s">
        <v>45</v>
      </c>
      <c r="AC3941">
        <v>4.0999999999999996</v>
      </c>
    </row>
    <row r="3942" spans="1:29">
      <c r="A3942" t="s">
        <v>4444</v>
      </c>
      <c r="B3942" s="2">
        <v>44997</v>
      </c>
      <c r="C3942" t="s">
        <v>1365</v>
      </c>
      <c r="D3942" t="s">
        <v>31</v>
      </c>
      <c r="E3942" t="s">
        <v>135</v>
      </c>
      <c r="F3942" t="s">
        <v>33</v>
      </c>
      <c r="G3942">
        <v>32</v>
      </c>
      <c r="H3942" t="s">
        <v>99</v>
      </c>
      <c r="I3942" t="s">
        <v>99</v>
      </c>
      <c r="J3942" t="s">
        <v>100</v>
      </c>
      <c r="K3942" t="s">
        <v>192</v>
      </c>
      <c r="L3942" t="s">
        <v>155</v>
      </c>
      <c r="M3942" t="s">
        <v>63</v>
      </c>
      <c r="N3942" t="s">
        <v>113</v>
      </c>
      <c r="O3942">
        <v>4</v>
      </c>
      <c r="P3942" s="4">
        <v>10839</v>
      </c>
      <c r="Q3942" s="4">
        <v>6612</v>
      </c>
      <c r="R3942" s="3">
        <v>0.15</v>
      </c>
      <c r="S3942" s="4">
        <v>36853</v>
      </c>
      <c r="T3942" s="4">
        <v>26448</v>
      </c>
      <c r="U3942" s="4">
        <v>10405</v>
      </c>
      <c r="V3942" s="3">
        <v>0.28233793720999645</v>
      </c>
      <c r="W3942" t="s">
        <v>84</v>
      </c>
      <c r="X3942" t="s">
        <v>42</v>
      </c>
      <c r="Y3942" t="s">
        <v>56</v>
      </c>
      <c r="Z3942">
        <v>5</v>
      </c>
      <c r="AA3942" t="s">
        <v>159</v>
      </c>
      <c r="AB3942" t="s">
        <v>95</v>
      </c>
      <c r="AC3942">
        <v>3.9</v>
      </c>
    </row>
    <row r="3943" spans="1:29">
      <c r="A3943" t="s">
        <v>4445</v>
      </c>
      <c r="B3943" s="2">
        <v>45584</v>
      </c>
      <c r="C3943" t="s">
        <v>365</v>
      </c>
      <c r="D3943" t="s">
        <v>31</v>
      </c>
      <c r="E3943" t="s">
        <v>170</v>
      </c>
      <c r="F3943" t="s">
        <v>33</v>
      </c>
      <c r="G3943">
        <v>60</v>
      </c>
      <c r="H3943" t="s">
        <v>34</v>
      </c>
      <c r="I3943" t="s">
        <v>35</v>
      </c>
      <c r="J3943" t="s">
        <v>36</v>
      </c>
      <c r="K3943" t="s">
        <v>179</v>
      </c>
      <c r="L3943" t="s">
        <v>112</v>
      </c>
      <c r="M3943" t="s">
        <v>83</v>
      </c>
      <c r="N3943" t="s">
        <v>93</v>
      </c>
      <c r="O3943">
        <v>7</v>
      </c>
      <c r="P3943" s="4">
        <v>11740</v>
      </c>
      <c r="Q3943" s="4">
        <v>8688</v>
      </c>
      <c r="R3943" s="3">
        <v>0</v>
      </c>
      <c r="S3943" s="4">
        <v>82180</v>
      </c>
      <c r="T3943" s="4">
        <v>60816</v>
      </c>
      <c r="U3943" s="4">
        <v>21364</v>
      </c>
      <c r="V3943" s="3">
        <v>0.25996592844974448</v>
      </c>
      <c r="W3943" t="s">
        <v>41</v>
      </c>
      <c r="X3943" t="s">
        <v>42</v>
      </c>
      <c r="Y3943" t="s">
        <v>56</v>
      </c>
      <c r="Z3943">
        <v>7</v>
      </c>
      <c r="AA3943" t="s">
        <v>181</v>
      </c>
      <c r="AB3943" t="s">
        <v>66</v>
      </c>
      <c r="AC3943">
        <v>4.7</v>
      </c>
    </row>
    <row r="3944" spans="1:29">
      <c r="A3944" t="s">
        <v>4446</v>
      </c>
      <c r="B3944" s="2">
        <v>45181</v>
      </c>
      <c r="C3944" t="s">
        <v>1487</v>
      </c>
      <c r="D3944" t="s">
        <v>49</v>
      </c>
      <c r="E3944" t="s">
        <v>69</v>
      </c>
      <c r="F3944" t="s">
        <v>70</v>
      </c>
      <c r="G3944">
        <v>29</v>
      </c>
      <c r="H3944" t="s">
        <v>80</v>
      </c>
      <c r="I3944" t="s">
        <v>81</v>
      </c>
      <c r="J3944" t="s">
        <v>82</v>
      </c>
      <c r="K3944" t="s">
        <v>199</v>
      </c>
      <c r="L3944" t="s">
        <v>142</v>
      </c>
      <c r="M3944" t="s">
        <v>107</v>
      </c>
      <c r="N3944" t="s">
        <v>40</v>
      </c>
      <c r="O3944">
        <v>1</v>
      </c>
      <c r="P3944" s="4">
        <v>5401</v>
      </c>
      <c r="Q3944" s="4">
        <v>3781</v>
      </c>
      <c r="R3944" s="3">
        <v>0.1</v>
      </c>
      <c r="S3944" s="4">
        <v>4861</v>
      </c>
      <c r="T3944" s="4">
        <v>3781</v>
      </c>
      <c r="U3944" s="4">
        <v>1080</v>
      </c>
      <c r="V3944" s="3">
        <v>0.22217650689158611</v>
      </c>
      <c r="W3944" t="s">
        <v>54</v>
      </c>
      <c r="X3944" t="s">
        <v>55</v>
      </c>
      <c r="Y3944" t="s">
        <v>56</v>
      </c>
      <c r="Z3944">
        <v>2</v>
      </c>
      <c r="AA3944" t="s">
        <v>220</v>
      </c>
      <c r="AB3944" t="s">
        <v>95</v>
      </c>
      <c r="AC3944">
        <v>4.3</v>
      </c>
    </row>
    <row r="3945" spans="1:29">
      <c r="A3945" t="s">
        <v>4447</v>
      </c>
      <c r="B3945" s="2">
        <v>45232</v>
      </c>
      <c r="C3945" t="s">
        <v>984</v>
      </c>
      <c r="D3945" t="s">
        <v>49</v>
      </c>
      <c r="E3945" t="s">
        <v>98</v>
      </c>
      <c r="F3945" t="s">
        <v>70</v>
      </c>
      <c r="G3945">
        <v>20</v>
      </c>
      <c r="H3945" t="s">
        <v>71</v>
      </c>
      <c r="I3945" t="s">
        <v>72</v>
      </c>
      <c r="J3945" t="s">
        <v>73</v>
      </c>
      <c r="K3945" t="s">
        <v>120</v>
      </c>
      <c r="L3945" t="s">
        <v>142</v>
      </c>
      <c r="M3945" t="s">
        <v>92</v>
      </c>
      <c r="N3945" t="s">
        <v>64</v>
      </c>
      <c r="O3945">
        <v>5</v>
      </c>
      <c r="P3945" s="4">
        <v>19591</v>
      </c>
      <c r="Q3945" s="4">
        <v>15085</v>
      </c>
      <c r="R3945" s="3">
        <v>0.1</v>
      </c>
      <c r="S3945" s="4">
        <v>88160</v>
      </c>
      <c r="T3945" s="4">
        <v>75425</v>
      </c>
      <c r="U3945" s="4">
        <v>12735</v>
      </c>
      <c r="V3945" s="3">
        <v>0.1444532667876588</v>
      </c>
      <c r="W3945" t="s">
        <v>54</v>
      </c>
      <c r="X3945" t="s">
        <v>55</v>
      </c>
      <c r="Y3945" t="s">
        <v>156</v>
      </c>
      <c r="Z3945">
        <v>0</v>
      </c>
      <c r="AA3945" t="s">
        <v>159</v>
      </c>
      <c r="AB3945" t="s">
        <v>194</v>
      </c>
      <c r="AC3945">
        <v>1.8</v>
      </c>
    </row>
    <row r="3946" spans="1:29">
      <c r="A3946" t="s">
        <v>4448</v>
      </c>
      <c r="B3946" s="2">
        <v>45213</v>
      </c>
      <c r="C3946" t="s">
        <v>831</v>
      </c>
      <c r="D3946" t="s">
        <v>31</v>
      </c>
      <c r="E3946" t="s">
        <v>119</v>
      </c>
      <c r="F3946" t="s">
        <v>70</v>
      </c>
      <c r="G3946">
        <v>51</v>
      </c>
      <c r="H3946" t="s">
        <v>146</v>
      </c>
      <c r="I3946" t="s">
        <v>147</v>
      </c>
      <c r="J3946" t="s">
        <v>36</v>
      </c>
      <c r="K3946" t="s">
        <v>326</v>
      </c>
      <c r="L3946" t="s">
        <v>131</v>
      </c>
      <c r="M3946" t="s">
        <v>92</v>
      </c>
      <c r="N3946" t="s">
        <v>126</v>
      </c>
      <c r="O3946">
        <v>2</v>
      </c>
      <c r="P3946" s="4">
        <v>4911</v>
      </c>
      <c r="Q3946" s="4">
        <v>3438</v>
      </c>
      <c r="R3946" s="3">
        <v>0.2</v>
      </c>
      <c r="S3946" s="4">
        <v>7858</v>
      </c>
      <c r="T3946" s="4">
        <v>6876</v>
      </c>
      <c r="U3946" s="4">
        <v>982</v>
      </c>
      <c r="V3946" s="3">
        <v>0.12496818528887757</v>
      </c>
      <c r="W3946" t="s">
        <v>75</v>
      </c>
      <c r="X3946" t="s">
        <v>55</v>
      </c>
      <c r="Y3946" t="s">
        <v>171</v>
      </c>
      <c r="Z3946">
        <v>13</v>
      </c>
      <c r="AA3946" t="s">
        <v>226</v>
      </c>
      <c r="AB3946" t="s">
        <v>121</v>
      </c>
      <c r="AC3946" t="s">
        <v>46</v>
      </c>
    </row>
    <row r="3947" spans="1:29">
      <c r="A3947" t="s">
        <v>4449</v>
      </c>
      <c r="B3947" s="2">
        <v>45434</v>
      </c>
      <c r="C3947" t="s">
        <v>968</v>
      </c>
      <c r="D3947" t="s">
        <v>49</v>
      </c>
      <c r="E3947" t="s">
        <v>32</v>
      </c>
      <c r="F3947" t="s">
        <v>33</v>
      </c>
      <c r="G3947">
        <v>32</v>
      </c>
      <c r="H3947" t="s">
        <v>71</v>
      </c>
      <c r="I3947" t="s">
        <v>72</v>
      </c>
      <c r="J3947" t="s">
        <v>73</v>
      </c>
      <c r="K3947" t="s">
        <v>179</v>
      </c>
      <c r="L3947" t="s">
        <v>91</v>
      </c>
      <c r="M3947" t="s">
        <v>107</v>
      </c>
      <c r="N3947" t="s">
        <v>113</v>
      </c>
      <c r="O3947">
        <v>2</v>
      </c>
      <c r="P3947" s="4">
        <v>16193</v>
      </c>
      <c r="Q3947" s="4">
        <v>10364</v>
      </c>
      <c r="R3947" s="3">
        <v>0.2</v>
      </c>
      <c r="S3947" s="4">
        <v>25909</v>
      </c>
      <c r="T3947" s="4">
        <v>20728</v>
      </c>
      <c r="U3947" s="4">
        <v>5181</v>
      </c>
      <c r="V3947" s="3">
        <v>0.19996912269867614</v>
      </c>
      <c r="W3947" t="s">
        <v>84</v>
      </c>
      <c r="X3947" t="s">
        <v>42</v>
      </c>
      <c r="Y3947" t="s">
        <v>56</v>
      </c>
      <c r="Z3947">
        <v>6</v>
      </c>
      <c r="AA3947" t="s">
        <v>143</v>
      </c>
      <c r="AB3947" t="s">
        <v>194</v>
      </c>
      <c r="AC3947">
        <v>4.4000000000000004</v>
      </c>
    </row>
    <row r="3948" spans="1:29">
      <c r="A3948" t="s">
        <v>4450</v>
      </c>
      <c r="B3948" s="2">
        <v>45169</v>
      </c>
      <c r="C3948" t="s">
        <v>1252</v>
      </c>
      <c r="D3948" t="s">
        <v>31</v>
      </c>
      <c r="E3948" t="s">
        <v>60</v>
      </c>
      <c r="F3948" t="s">
        <v>70</v>
      </c>
      <c r="G3948">
        <v>24</v>
      </c>
      <c r="H3948" t="s">
        <v>99</v>
      </c>
      <c r="I3948" t="s">
        <v>99</v>
      </c>
      <c r="J3948" t="s">
        <v>100</v>
      </c>
      <c r="K3948" t="s">
        <v>120</v>
      </c>
      <c r="L3948" t="s">
        <v>52</v>
      </c>
      <c r="M3948" t="s">
        <v>107</v>
      </c>
      <c r="N3948" t="s">
        <v>64</v>
      </c>
      <c r="O3948">
        <v>3</v>
      </c>
      <c r="P3948" s="4">
        <v>20387</v>
      </c>
      <c r="Q3948" s="4">
        <v>12640</v>
      </c>
      <c r="R3948" s="3">
        <v>0</v>
      </c>
      <c r="S3948" s="4">
        <v>61161</v>
      </c>
      <c r="T3948" s="4">
        <v>37920</v>
      </c>
      <c r="U3948" s="4">
        <v>23241</v>
      </c>
      <c r="V3948" s="3">
        <v>0.37999705694805513</v>
      </c>
      <c r="W3948" t="s">
        <v>75</v>
      </c>
      <c r="X3948" t="s">
        <v>55</v>
      </c>
      <c r="Y3948" t="s">
        <v>56</v>
      </c>
      <c r="Z3948">
        <v>6</v>
      </c>
      <c r="AA3948" t="s">
        <v>159</v>
      </c>
      <c r="AB3948" t="s">
        <v>45</v>
      </c>
      <c r="AC3948">
        <v>3.1</v>
      </c>
    </row>
    <row r="3949" spans="1:29">
      <c r="A3949" t="s">
        <v>4451</v>
      </c>
      <c r="B3949" s="2">
        <v>44993</v>
      </c>
      <c r="C3949" t="s">
        <v>128</v>
      </c>
      <c r="D3949" t="s">
        <v>31</v>
      </c>
      <c r="E3949" t="s">
        <v>129</v>
      </c>
      <c r="F3949" t="s">
        <v>33</v>
      </c>
      <c r="G3949">
        <v>25</v>
      </c>
      <c r="H3949" t="s">
        <v>153</v>
      </c>
      <c r="I3949" t="s">
        <v>154</v>
      </c>
      <c r="J3949" t="s">
        <v>36</v>
      </c>
      <c r="K3949" t="s">
        <v>136</v>
      </c>
      <c r="L3949" t="s">
        <v>131</v>
      </c>
      <c r="M3949" t="s">
        <v>83</v>
      </c>
      <c r="N3949" t="s">
        <v>64</v>
      </c>
      <c r="O3949">
        <v>6</v>
      </c>
      <c r="P3949" s="4">
        <v>7185</v>
      </c>
      <c r="Q3949" s="4">
        <v>3952</v>
      </c>
      <c r="R3949" s="3">
        <v>0.2</v>
      </c>
      <c r="S3949" s="4">
        <v>34488</v>
      </c>
      <c r="T3949" s="4">
        <v>23712</v>
      </c>
      <c r="U3949" s="4">
        <v>10776</v>
      </c>
      <c r="V3949" s="3">
        <v>0.31245650661099511</v>
      </c>
      <c r="W3949" t="s">
        <v>84</v>
      </c>
      <c r="X3949" t="s">
        <v>42</v>
      </c>
      <c r="Y3949" t="s">
        <v>56</v>
      </c>
      <c r="Z3949">
        <v>7</v>
      </c>
      <c r="AA3949" t="s">
        <v>181</v>
      </c>
      <c r="AB3949" t="s">
        <v>121</v>
      </c>
      <c r="AC3949">
        <v>3.4</v>
      </c>
    </row>
    <row r="3950" spans="1:29">
      <c r="A3950" t="s">
        <v>4452</v>
      </c>
      <c r="B3950" s="2">
        <v>45552</v>
      </c>
      <c r="C3950" t="s">
        <v>203</v>
      </c>
      <c r="D3950" t="s">
        <v>49</v>
      </c>
      <c r="E3950" t="s">
        <v>170</v>
      </c>
      <c r="F3950" t="s">
        <v>33</v>
      </c>
      <c r="G3950">
        <v>19</v>
      </c>
      <c r="H3950" t="s">
        <v>34</v>
      </c>
      <c r="I3950" t="s">
        <v>35</v>
      </c>
      <c r="J3950" t="s">
        <v>36</v>
      </c>
      <c r="K3950" t="s">
        <v>214</v>
      </c>
      <c r="L3950" t="s">
        <v>137</v>
      </c>
      <c r="M3950" t="s">
        <v>39</v>
      </c>
      <c r="N3950" t="s">
        <v>93</v>
      </c>
      <c r="O3950">
        <v>4</v>
      </c>
      <c r="P3950" s="4">
        <v>6987</v>
      </c>
      <c r="Q3950" s="4">
        <v>3983</v>
      </c>
      <c r="R3950" s="3">
        <v>0.15</v>
      </c>
      <c r="S3950" s="4">
        <v>23756</v>
      </c>
      <c r="T3950" s="4">
        <v>15932</v>
      </c>
      <c r="U3950" s="4">
        <v>7824</v>
      </c>
      <c r="V3950" s="3">
        <v>0.32934837514733117</v>
      </c>
      <c r="W3950" t="s">
        <v>54</v>
      </c>
      <c r="X3950" t="s">
        <v>42</v>
      </c>
      <c r="Y3950" t="s">
        <v>56</v>
      </c>
      <c r="Z3950">
        <v>6</v>
      </c>
      <c r="AA3950" t="s">
        <v>163</v>
      </c>
      <c r="AB3950" t="s">
        <v>189</v>
      </c>
      <c r="AC3950">
        <v>4.2</v>
      </c>
    </row>
    <row r="3951" spans="1:29">
      <c r="A3951" t="s">
        <v>4453</v>
      </c>
      <c r="B3951" s="2">
        <v>45596</v>
      </c>
      <c r="C3951" t="s">
        <v>740</v>
      </c>
      <c r="D3951" t="s">
        <v>31</v>
      </c>
      <c r="E3951" t="s">
        <v>124</v>
      </c>
      <c r="F3951" t="s">
        <v>70</v>
      </c>
      <c r="G3951">
        <v>21</v>
      </c>
      <c r="H3951" t="s">
        <v>71</v>
      </c>
      <c r="I3951" t="s">
        <v>72</v>
      </c>
      <c r="J3951" t="s">
        <v>73</v>
      </c>
      <c r="K3951" t="s">
        <v>90</v>
      </c>
      <c r="L3951" t="s">
        <v>137</v>
      </c>
      <c r="M3951" t="s">
        <v>39</v>
      </c>
      <c r="N3951" t="s">
        <v>113</v>
      </c>
      <c r="O3951">
        <v>6</v>
      </c>
      <c r="P3951" s="4">
        <v>6115</v>
      </c>
      <c r="Q3951" s="4">
        <v>4647</v>
      </c>
      <c r="R3951" s="3">
        <v>0.1</v>
      </c>
      <c r="S3951" s="4">
        <v>33021</v>
      </c>
      <c r="T3951" s="4">
        <v>27882</v>
      </c>
      <c r="U3951" s="4">
        <v>5139</v>
      </c>
      <c r="V3951" s="3">
        <v>0.15562823657672389</v>
      </c>
      <c r="W3951" t="s">
        <v>41</v>
      </c>
      <c r="X3951" t="s">
        <v>76</v>
      </c>
      <c r="Y3951" t="s">
        <v>56</v>
      </c>
      <c r="Z3951">
        <v>7</v>
      </c>
      <c r="AA3951" t="s">
        <v>163</v>
      </c>
      <c r="AB3951" t="s">
        <v>132</v>
      </c>
      <c r="AC3951">
        <v>3.9</v>
      </c>
    </row>
    <row r="3952" spans="1:29">
      <c r="A3952" t="s">
        <v>4454</v>
      </c>
      <c r="B3952" s="2">
        <v>45496</v>
      </c>
      <c r="C3952" t="s">
        <v>576</v>
      </c>
      <c r="D3952" t="s">
        <v>31</v>
      </c>
      <c r="E3952" t="s">
        <v>124</v>
      </c>
      <c r="F3952" t="s">
        <v>70</v>
      </c>
      <c r="G3952">
        <v>50</v>
      </c>
      <c r="H3952" t="s">
        <v>105</v>
      </c>
      <c r="I3952" t="s">
        <v>89</v>
      </c>
      <c r="J3952" t="s">
        <v>82</v>
      </c>
      <c r="K3952" t="s">
        <v>136</v>
      </c>
      <c r="L3952" t="s">
        <v>52</v>
      </c>
      <c r="M3952" t="s">
        <v>63</v>
      </c>
      <c r="N3952" t="s">
        <v>93</v>
      </c>
      <c r="O3952">
        <v>7</v>
      </c>
      <c r="P3952" s="4">
        <v>11718</v>
      </c>
      <c r="Q3952" s="4">
        <v>7148</v>
      </c>
      <c r="R3952" s="3">
        <v>0</v>
      </c>
      <c r="S3952" s="4">
        <v>82026</v>
      </c>
      <c r="T3952" s="4">
        <v>50036</v>
      </c>
      <c r="U3952" s="4">
        <v>31990</v>
      </c>
      <c r="V3952" s="3">
        <v>0.38999829322409968</v>
      </c>
      <c r="W3952" t="s">
        <v>84</v>
      </c>
      <c r="X3952" t="s">
        <v>76</v>
      </c>
      <c r="Y3952" t="s">
        <v>56</v>
      </c>
      <c r="Z3952">
        <v>1</v>
      </c>
      <c r="AA3952" t="s">
        <v>193</v>
      </c>
      <c r="AB3952" t="s">
        <v>189</v>
      </c>
      <c r="AC3952">
        <v>4.5</v>
      </c>
    </row>
    <row r="3953" spans="1:29">
      <c r="A3953" t="s">
        <v>4455</v>
      </c>
      <c r="B3953" s="2">
        <v>45250</v>
      </c>
      <c r="C3953" t="s">
        <v>856</v>
      </c>
      <c r="D3953" t="s">
        <v>31</v>
      </c>
      <c r="E3953" t="s">
        <v>98</v>
      </c>
      <c r="F3953" t="s">
        <v>70</v>
      </c>
      <c r="G3953">
        <v>46</v>
      </c>
      <c r="H3953" t="s">
        <v>99</v>
      </c>
      <c r="I3953" t="s">
        <v>99</v>
      </c>
      <c r="J3953" t="s">
        <v>100</v>
      </c>
      <c r="K3953" t="s">
        <v>326</v>
      </c>
      <c r="L3953" t="s">
        <v>137</v>
      </c>
      <c r="M3953" t="s">
        <v>63</v>
      </c>
      <c r="N3953" t="s">
        <v>40</v>
      </c>
      <c r="O3953">
        <v>4</v>
      </c>
      <c r="P3953" s="4">
        <v>9189</v>
      </c>
      <c r="Q3953" s="4">
        <v>7259</v>
      </c>
      <c r="R3953" s="3">
        <v>0.1</v>
      </c>
      <c r="S3953" s="4">
        <v>33080</v>
      </c>
      <c r="T3953" s="4">
        <v>29036</v>
      </c>
      <c r="U3953" s="4">
        <v>4044</v>
      </c>
      <c r="V3953" s="3">
        <v>0.12224909310761789</v>
      </c>
      <c r="W3953" t="s">
        <v>75</v>
      </c>
      <c r="X3953" t="s">
        <v>76</v>
      </c>
      <c r="Y3953" t="s">
        <v>56</v>
      </c>
      <c r="Z3953">
        <v>5</v>
      </c>
      <c r="AA3953" t="s">
        <v>57</v>
      </c>
      <c r="AB3953" t="s">
        <v>189</v>
      </c>
      <c r="AC3953">
        <v>4.8</v>
      </c>
    </row>
    <row r="3954" spans="1:29">
      <c r="A3954" t="s">
        <v>4456</v>
      </c>
      <c r="B3954" s="2">
        <v>44930</v>
      </c>
      <c r="C3954" t="s">
        <v>1155</v>
      </c>
      <c r="D3954" t="s">
        <v>31</v>
      </c>
      <c r="E3954" t="s">
        <v>69</v>
      </c>
      <c r="F3954" t="s">
        <v>70</v>
      </c>
      <c r="G3954">
        <v>37</v>
      </c>
      <c r="H3954" t="s">
        <v>153</v>
      </c>
      <c r="I3954" t="s">
        <v>154</v>
      </c>
      <c r="J3954" t="s">
        <v>36</v>
      </c>
      <c r="K3954" t="s">
        <v>337</v>
      </c>
      <c r="L3954" t="s">
        <v>131</v>
      </c>
      <c r="M3954" t="s">
        <v>63</v>
      </c>
      <c r="N3954" t="s">
        <v>40</v>
      </c>
      <c r="O3954">
        <v>6</v>
      </c>
      <c r="P3954" s="4">
        <v>7133</v>
      </c>
      <c r="Q3954" s="4">
        <v>4422</v>
      </c>
      <c r="R3954" s="3">
        <v>0.2</v>
      </c>
      <c r="S3954" s="4">
        <v>34238</v>
      </c>
      <c r="T3954" s="4">
        <v>26532</v>
      </c>
      <c r="U3954" s="4">
        <v>7706</v>
      </c>
      <c r="V3954" s="3">
        <v>0.22507155791810268</v>
      </c>
      <c r="W3954" t="s">
        <v>75</v>
      </c>
      <c r="X3954" t="s">
        <v>55</v>
      </c>
      <c r="Y3954" t="s">
        <v>56</v>
      </c>
      <c r="Z3954">
        <v>1</v>
      </c>
      <c r="AA3954" t="s">
        <v>57</v>
      </c>
      <c r="AB3954" t="s">
        <v>66</v>
      </c>
      <c r="AC3954">
        <v>4.8</v>
      </c>
    </row>
    <row r="3955" spans="1:29">
      <c r="A3955" t="s">
        <v>4457</v>
      </c>
      <c r="B3955" s="2">
        <v>45378</v>
      </c>
      <c r="C3955" t="s">
        <v>408</v>
      </c>
      <c r="D3955" t="s">
        <v>31</v>
      </c>
      <c r="E3955" t="s">
        <v>119</v>
      </c>
      <c r="F3955" t="s">
        <v>70</v>
      </c>
      <c r="G3955">
        <v>22</v>
      </c>
      <c r="H3955" t="s">
        <v>105</v>
      </c>
      <c r="I3955" t="s">
        <v>89</v>
      </c>
      <c r="J3955" t="s">
        <v>82</v>
      </c>
      <c r="K3955" t="s">
        <v>225</v>
      </c>
      <c r="L3955" t="s">
        <v>131</v>
      </c>
      <c r="M3955" t="s">
        <v>92</v>
      </c>
      <c r="N3955" t="s">
        <v>113</v>
      </c>
      <c r="O3955">
        <v>2</v>
      </c>
      <c r="P3955" s="4">
        <v>8308</v>
      </c>
      <c r="Q3955" s="4">
        <v>4736</v>
      </c>
      <c r="R3955" s="3">
        <v>0</v>
      </c>
      <c r="S3955" s="4">
        <v>16616</v>
      </c>
      <c r="T3955" s="4">
        <v>9472</v>
      </c>
      <c r="U3955" s="4">
        <v>7144</v>
      </c>
      <c r="V3955" s="3">
        <v>0.42994703899855563</v>
      </c>
      <c r="W3955" t="s">
        <v>75</v>
      </c>
      <c r="X3955" t="s">
        <v>55</v>
      </c>
      <c r="Y3955" t="s">
        <v>56</v>
      </c>
      <c r="Z3955">
        <v>3</v>
      </c>
      <c r="AA3955" t="s">
        <v>108</v>
      </c>
      <c r="AB3955" t="s">
        <v>189</v>
      </c>
      <c r="AC3955">
        <v>3.4</v>
      </c>
    </row>
    <row r="3956" spans="1:29">
      <c r="A3956" t="s">
        <v>4458</v>
      </c>
      <c r="B3956" s="2">
        <v>45478</v>
      </c>
      <c r="C3956" t="s">
        <v>1700</v>
      </c>
      <c r="D3956" t="s">
        <v>49</v>
      </c>
      <c r="E3956" t="s">
        <v>111</v>
      </c>
      <c r="F3956" t="s">
        <v>70</v>
      </c>
      <c r="G3956">
        <v>59</v>
      </c>
      <c r="H3956" t="s">
        <v>146</v>
      </c>
      <c r="I3956" t="s">
        <v>147</v>
      </c>
      <c r="J3956" t="s">
        <v>36</v>
      </c>
      <c r="K3956" t="s">
        <v>269</v>
      </c>
      <c r="L3956" t="s">
        <v>137</v>
      </c>
      <c r="M3956" t="s">
        <v>39</v>
      </c>
      <c r="N3956" t="s">
        <v>40</v>
      </c>
      <c r="O3956">
        <v>7</v>
      </c>
      <c r="P3956" s="4">
        <v>19171</v>
      </c>
      <c r="Q3956" s="4">
        <v>13995</v>
      </c>
      <c r="R3956" s="3">
        <v>0.2</v>
      </c>
      <c r="S3956" s="4">
        <v>107358</v>
      </c>
      <c r="T3956" s="4">
        <v>97965</v>
      </c>
      <c r="U3956" s="4">
        <v>9393</v>
      </c>
      <c r="V3956" s="3">
        <v>8.7492315430615322E-2</v>
      </c>
      <c r="W3956" t="s">
        <v>54</v>
      </c>
      <c r="X3956" t="s">
        <v>55</v>
      </c>
      <c r="Y3956" t="s">
        <v>171</v>
      </c>
      <c r="Z3956">
        <v>11</v>
      </c>
      <c r="AA3956" t="s">
        <v>108</v>
      </c>
      <c r="AB3956" t="s">
        <v>189</v>
      </c>
      <c r="AC3956" t="s">
        <v>46</v>
      </c>
    </row>
    <row r="3957" spans="1:29">
      <c r="A3957" t="s">
        <v>4459</v>
      </c>
      <c r="B3957" s="2">
        <v>45618</v>
      </c>
      <c r="C3957" t="s">
        <v>245</v>
      </c>
      <c r="D3957" t="s">
        <v>49</v>
      </c>
      <c r="E3957" t="s">
        <v>170</v>
      </c>
      <c r="F3957" t="s">
        <v>33</v>
      </c>
      <c r="G3957">
        <v>29</v>
      </c>
      <c r="H3957" t="s">
        <v>105</v>
      </c>
      <c r="I3957" t="s">
        <v>89</v>
      </c>
      <c r="J3957" t="s">
        <v>82</v>
      </c>
      <c r="K3957" t="s">
        <v>162</v>
      </c>
      <c r="L3957" t="s">
        <v>137</v>
      </c>
      <c r="M3957" t="s">
        <v>92</v>
      </c>
      <c r="N3957" t="s">
        <v>126</v>
      </c>
      <c r="O3957">
        <v>3</v>
      </c>
      <c r="P3957" s="4">
        <v>17957</v>
      </c>
      <c r="Q3957" s="4">
        <v>11492</v>
      </c>
      <c r="R3957" s="3">
        <v>0.2</v>
      </c>
      <c r="S3957" s="4">
        <v>43097</v>
      </c>
      <c r="T3957" s="4">
        <v>34476</v>
      </c>
      <c r="U3957" s="4">
        <v>8621</v>
      </c>
      <c r="V3957" s="3">
        <v>0.20003712555398287</v>
      </c>
      <c r="W3957" t="s">
        <v>41</v>
      </c>
      <c r="X3957" t="s">
        <v>55</v>
      </c>
      <c r="Y3957" t="s">
        <v>56</v>
      </c>
      <c r="Z3957">
        <v>1</v>
      </c>
      <c r="AA3957" t="s">
        <v>172</v>
      </c>
      <c r="AB3957" t="s">
        <v>132</v>
      </c>
      <c r="AC3957">
        <v>3.2</v>
      </c>
    </row>
    <row r="3958" spans="1:29">
      <c r="A3958" t="s">
        <v>4460</v>
      </c>
      <c r="B3958" s="2">
        <v>45316</v>
      </c>
      <c r="C3958" t="s">
        <v>460</v>
      </c>
      <c r="D3958" t="s">
        <v>49</v>
      </c>
      <c r="E3958" t="s">
        <v>69</v>
      </c>
      <c r="F3958" t="s">
        <v>70</v>
      </c>
      <c r="G3958">
        <v>49</v>
      </c>
      <c r="H3958" t="s">
        <v>105</v>
      </c>
      <c r="I3958" t="s">
        <v>89</v>
      </c>
      <c r="J3958" t="s">
        <v>82</v>
      </c>
      <c r="K3958" t="s">
        <v>192</v>
      </c>
      <c r="L3958" t="s">
        <v>62</v>
      </c>
      <c r="M3958" t="s">
        <v>63</v>
      </c>
      <c r="N3958" t="s">
        <v>126</v>
      </c>
      <c r="O3958">
        <v>2</v>
      </c>
      <c r="P3958" s="4">
        <v>22899</v>
      </c>
      <c r="Q3958" s="4">
        <v>16258</v>
      </c>
      <c r="R3958" s="3">
        <v>0</v>
      </c>
      <c r="S3958" s="4">
        <v>45798</v>
      </c>
      <c r="T3958" s="4">
        <v>32516</v>
      </c>
      <c r="U3958" s="4">
        <v>13282</v>
      </c>
      <c r="V3958" s="3">
        <v>0.2900126643084851</v>
      </c>
      <c r="W3958" t="s">
        <v>84</v>
      </c>
      <c r="X3958" t="s">
        <v>42</v>
      </c>
      <c r="Y3958" t="s">
        <v>56</v>
      </c>
      <c r="Z3958">
        <v>4</v>
      </c>
      <c r="AA3958" t="s">
        <v>220</v>
      </c>
      <c r="AB3958" t="s">
        <v>121</v>
      </c>
      <c r="AC3958">
        <v>3.1</v>
      </c>
    </row>
    <row r="3959" spans="1:29">
      <c r="A3959" t="s">
        <v>4461</v>
      </c>
      <c r="B3959" s="2">
        <v>45427</v>
      </c>
      <c r="C3959" t="s">
        <v>59</v>
      </c>
      <c r="D3959" t="s">
        <v>31</v>
      </c>
      <c r="E3959" t="s">
        <v>69</v>
      </c>
      <c r="F3959" t="s">
        <v>70</v>
      </c>
      <c r="G3959">
        <v>31</v>
      </c>
      <c r="H3959" t="s">
        <v>99</v>
      </c>
      <c r="I3959" t="s">
        <v>99</v>
      </c>
      <c r="J3959" t="s">
        <v>100</v>
      </c>
      <c r="K3959" t="s">
        <v>184</v>
      </c>
      <c r="L3959" t="s">
        <v>142</v>
      </c>
      <c r="M3959" t="s">
        <v>92</v>
      </c>
      <c r="N3959" t="s">
        <v>53</v>
      </c>
      <c r="O3959">
        <v>7</v>
      </c>
      <c r="P3959" s="4">
        <v>20336</v>
      </c>
      <c r="Q3959" s="4">
        <v>13828</v>
      </c>
      <c r="R3959" s="3">
        <v>0.15</v>
      </c>
      <c r="S3959" s="4">
        <v>120999</v>
      </c>
      <c r="T3959" s="4">
        <v>96796</v>
      </c>
      <c r="U3959" s="4">
        <v>24203</v>
      </c>
      <c r="V3959" s="3">
        <v>0.20002644649955784</v>
      </c>
      <c r="W3959" t="s">
        <v>75</v>
      </c>
      <c r="X3959" t="s">
        <v>42</v>
      </c>
      <c r="Y3959" t="s">
        <v>156</v>
      </c>
      <c r="Z3959">
        <v>0</v>
      </c>
      <c r="AA3959" t="s">
        <v>229</v>
      </c>
      <c r="AB3959" t="s">
        <v>45</v>
      </c>
      <c r="AC3959">
        <v>1.7</v>
      </c>
    </row>
    <row r="3960" spans="1:29">
      <c r="A3960" t="s">
        <v>4462</v>
      </c>
      <c r="B3960" s="2">
        <v>45326</v>
      </c>
      <c r="C3960" t="s">
        <v>1833</v>
      </c>
      <c r="D3960" t="s">
        <v>31</v>
      </c>
      <c r="E3960" t="s">
        <v>124</v>
      </c>
      <c r="F3960" t="s">
        <v>70</v>
      </c>
      <c r="G3960">
        <v>37</v>
      </c>
      <c r="H3960" t="s">
        <v>80</v>
      </c>
      <c r="I3960" t="s">
        <v>81</v>
      </c>
      <c r="J3960" t="s">
        <v>82</v>
      </c>
      <c r="K3960" t="s">
        <v>136</v>
      </c>
      <c r="L3960" t="s">
        <v>137</v>
      </c>
      <c r="M3960" t="s">
        <v>107</v>
      </c>
      <c r="N3960" t="s">
        <v>53</v>
      </c>
      <c r="O3960">
        <v>8</v>
      </c>
      <c r="P3960" s="4">
        <v>15010</v>
      </c>
      <c r="Q3960" s="4">
        <v>9757</v>
      </c>
      <c r="R3960" s="3">
        <v>0</v>
      </c>
      <c r="S3960" s="4">
        <v>120080</v>
      </c>
      <c r="T3960" s="4">
        <v>78056</v>
      </c>
      <c r="U3960" s="4">
        <v>42024</v>
      </c>
      <c r="V3960" s="3">
        <v>0.34996668887408394</v>
      </c>
      <c r="W3960" t="s">
        <v>41</v>
      </c>
      <c r="X3960" t="s">
        <v>42</v>
      </c>
      <c r="Y3960" t="s">
        <v>56</v>
      </c>
      <c r="Z3960">
        <v>5</v>
      </c>
      <c r="AA3960" t="s">
        <v>159</v>
      </c>
      <c r="AB3960" t="s">
        <v>150</v>
      </c>
      <c r="AC3960">
        <v>4.5</v>
      </c>
    </row>
    <row r="3961" spans="1:29">
      <c r="A3961" t="s">
        <v>4463</v>
      </c>
      <c r="B3961" s="2">
        <v>45345</v>
      </c>
      <c r="C3961" t="s">
        <v>393</v>
      </c>
      <c r="D3961" t="s">
        <v>49</v>
      </c>
      <c r="E3961" t="s">
        <v>119</v>
      </c>
      <c r="F3961" t="s">
        <v>70</v>
      </c>
      <c r="G3961">
        <v>54</v>
      </c>
      <c r="H3961" t="s">
        <v>34</v>
      </c>
      <c r="I3961" t="s">
        <v>35</v>
      </c>
      <c r="J3961" t="s">
        <v>36</v>
      </c>
      <c r="K3961" t="s">
        <v>125</v>
      </c>
      <c r="L3961" t="s">
        <v>91</v>
      </c>
      <c r="M3961" t="s">
        <v>63</v>
      </c>
      <c r="N3961" t="s">
        <v>113</v>
      </c>
      <c r="O3961">
        <v>6</v>
      </c>
      <c r="P3961" s="4">
        <v>13101</v>
      </c>
      <c r="Q3961" s="4">
        <v>9433</v>
      </c>
      <c r="R3961" s="3">
        <v>0</v>
      </c>
      <c r="S3961" s="4">
        <v>78606</v>
      </c>
      <c r="T3961" s="4">
        <v>56598</v>
      </c>
      <c r="U3961" s="4">
        <v>22008</v>
      </c>
      <c r="V3961" s="3">
        <v>0.27997862758568048</v>
      </c>
      <c r="W3961" t="s">
        <v>84</v>
      </c>
      <c r="X3961" t="s">
        <v>42</v>
      </c>
      <c r="Y3961" t="s">
        <v>56</v>
      </c>
      <c r="Z3961">
        <v>5</v>
      </c>
      <c r="AA3961" t="s">
        <v>143</v>
      </c>
      <c r="AB3961" t="s">
        <v>132</v>
      </c>
      <c r="AC3961">
        <v>3.4</v>
      </c>
    </row>
    <row r="3962" spans="1:29">
      <c r="A3962" t="s">
        <v>4464</v>
      </c>
      <c r="B3962" s="2">
        <v>45302</v>
      </c>
      <c r="C3962" t="s">
        <v>956</v>
      </c>
      <c r="D3962" t="s">
        <v>49</v>
      </c>
      <c r="E3962" t="s">
        <v>124</v>
      </c>
      <c r="F3962" t="s">
        <v>70</v>
      </c>
      <c r="G3962">
        <v>48</v>
      </c>
      <c r="H3962" t="s">
        <v>99</v>
      </c>
      <c r="I3962" t="s">
        <v>99</v>
      </c>
      <c r="J3962" t="s">
        <v>100</v>
      </c>
      <c r="K3962" t="s">
        <v>106</v>
      </c>
      <c r="L3962" t="s">
        <v>142</v>
      </c>
      <c r="M3962" t="s">
        <v>39</v>
      </c>
      <c r="N3962" t="s">
        <v>126</v>
      </c>
      <c r="O3962">
        <v>8</v>
      </c>
      <c r="P3962" s="4">
        <v>7746</v>
      </c>
      <c r="Q3962" s="4">
        <v>4260</v>
      </c>
      <c r="R3962" s="3">
        <v>0.1</v>
      </c>
      <c r="S3962" s="4">
        <v>55771</v>
      </c>
      <c r="T3962" s="4">
        <v>34080</v>
      </c>
      <c r="U3962" s="4">
        <v>21691</v>
      </c>
      <c r="V3962" s="3">
        <v>0.38892973050510121</v>
      </c>
      <c r="W3962" t="s">
        <v>54</v>
      </c>
      <c r="X3962" t="s">
        <v>55</v>
      </c>
      <c r="Y3962" t="s">
        <v>56</v>
      </c>
      <c r="Z3962">
        <v>3</v>
      </c>
      <c r="AA3962" t="s">
        <v>185</v>
      </c>
      <c r="AB3962" t="s">
        <v>194</v>
      </c>
      <c r="AC3962">
        <v>3.6</v>
      </c>
    </row>
    <row r="3963" spans="1:29">
      <c r="A3963" t="s">
        <v>4465</v>
      </c>
      <c r="B3963" s="2">
        <v>45648</v>
      </c>
      <c r="C3963" t="s">
        <v>178</v>
      </c>
      <c r="D3963" t="s">
        <v>49</v>
      </c>
      <c r="E3963" t="s">
        <v>170</v>
      </c>
      <c r="F3963" t="s">
        <v>33</v>
      </c>
      <c r="G3963">
        <v>37</v>
      </c>
      <c r="H3963" t="s">
        <v>153</v>
      </c>
      <c r="I3963" t="s">
        <v>154</v>
      </c>
      <c r="J3963" t="s">
        <v>36</v>
      </c>
      <c r="K3963" t="s">
        <v>74</v>
      </c>
      <c r="L3963" t="s">
        <v>101</v>
      </c>
      <c r="M3963" t="s">
        <v>83</v>
      </c>
      <c r="N3963" t="s">
        <v>40</v>
      </c>
      <c r="O3963">
        <v>4</v>
      </c>
      <c r="P3963" s="4">
        <v>9476</v>
      </c>
      <c r="Q3963" s="4">
        <v>7107</v>
      </c>
      <c r="R3963" s="3">
        <v>0.15</v>
      </c>
      <c r="S3963" s="4">
        <v>32218</v>
      </c>
      <c r="T3963" s="4">
        <v>28428</v>
      </c>
      <c r="U3963" s="4">
        <v>3790</v>
      </c>
      <c r="V3963" s="3">
        <v>0.1176361040412192</v>
      </c>
      <c r="W3963" t="s">
        <v>84</v>
      </c>
      <c r="X3963" t="s">
        <v>42</v>
      </c>
      <c r="Y3963" t="s">
        <v>156</v>
      </c>
      <c r="Z3963">
        <v>0</v>
      </c>
      <c r="AA3963" t="s">
        <v>193</v>
      </c>
      <c r="AB3963" t="s">
        <v>150</v>
      </c>
      <c r="AC3963">
        <v>2.5</v>
      </c>
    </row>
    <row r="3964" spans="1:29">
      <c r="A3964" t="s">
        <v>4466</v>
      </c>
      <c r="B3964" s="2">
        <v>45049</v>
      </c>
      <c r="C3964" t="s">
        <v>174</v>
      </c>
      <c r="D3964" t="s">
        <v>31</v>
      </c>
      <c r="E3964" t="s">
        <v>188</v>
      </c>
      <c r="F3964" t="s">
        <v>33</v>
      </c>
      <c r="G3964">
        <v>32</v>
      </c>
      <c r="H3964" t="s">
        <v>99</v>
      </c>
      <c r="I3964" t="s">
        <v>99</v>
      </c>
      <c r="J3964" t="s">
        <v>100</v>
      </c>
      <c r="K3964" t="s">
        <v>74</v>
      </c>
      <c r="L3964" t="s">
        <v>155</v>
      </c>
      <c r="M3964" t="s">
        <v>107</v>
      </c>
      <c r="N3964" t="s">
        <v>64</v>
      </c>
      <c r="O3964">
        <v>4</v>
      </c>
      <c r="P3964" s="4">
        <v>16208</v>
      </c>
      <c r="Q3964" s="4">
        <v>12642</v>
      </c>
      <c r="R3964" s="3">
        <v>0</v>
      </c>
      <c r="S3964" s="4">
        <v>64832</v>
      </c>
      <c r="T3964" s="4">
        <v>50568</v>
      </c>
      <c r="U3964" s="4">
        <v>14264</v>
      </c>
      <c r="V3964" s="3">
        <v>0.22001480750246791</v>
      </c>
      <c r="W3964" t="s">
        <v>84</v>
      </c>
      <c r="X3964" t="s">
        <v>55</v>
      </c>
      <c r="Y3964" t="s">
        <v>56</v>
      </c>
      <c r="Z3964">
        <v>3</v>
      </c>
      <c r="AA3964" t="s">
        <v>181</v>
      </c>
      <c r="AB3964" t="s">
        <v>45</v>
      </c>
      <c r="AC3964">
        <v>4.5999999999999996</v>
      </c>
    </row>
    <row r="3965" spans="1:29">
      <c r="A3965" t="s">
        <v>4467</v>
      </c>
      <c r="B3965" s="2">
        <v>45511</v>
      </c>
      <c r="C3965" t="s">
        <v>590</v>
      </c>
      <c r="D3965" t="s">
        <v>31</v>
      </c>
      <c r="E3965" t="s">
        <v>98</v>
      </c>
      <c r="F3965" t="s">
        <v>70</v>
      </c>
      <c r="G3965">
        <v>42</v>
      </c>
      <c r="H3965" t="s">
        <v>88</v>
      </c>
      <c r="I3965" t="s">
        <v>89</v>
      </c>
      <c r="J3965" t="s">
        <v>82</v>
      </c>
      <c r="K3965" t="s">
        <v>125</v>
      </c>
      <c r="L3965" t="s">
        <v>52</v>
      </c>
      <c r="M3965" t="s">
        <v>107</v>
      </c>
      <c r="N3965" t="s">
        <v>93</v>
      </c>
      <c r="O3965">
        <v>4</v>
      </c>
      <c r="P3965" s="4">
        <v>1655</v>
      </c>
      <c r="Q3965" s="4">
        <v>1109</v>
      </c>
      <c r="R3965" s="3">
        <v>0.05</v>
      </c>
      <c r="S3965" s="4">
        <v>6289</v>
      </c>
      <c r="T3965" s="4">
        <v>4436</v>
      </c>
      <c r="U3965" s="4">
        <v>1853</v>
      </c>
      <c r="V3965" s="3">
        <v>0.29464143743043408</v>
      </c>
      <c r="W3965" t="s">
        <v>41</v>
      </c>
      <c r="X3965" t="s">
        <v>55</v>
      </c>
      <c r="Y3965" t="s">
        <v>56</v>
      </c>
      <c r="Z3965">
        <v>7</v>
      </c>
      <c r="AA3965" t="s">
        <v>181</v>
      </c>
      <c r="AB3965" t="s">
        <v>194</v>
      </c>
      <c r="AC3965">
        <v>4.5999999999999996</v>
      </c>
    </row>
    <row r="3966" spans="1:29">
      <c r="A3966" t="s">
        <v>4468</v>
      </c>
      <c r="B3966" s="2">
        <v>45216</v>
      </c>
      <c r="C3966" t="s">
        <v>115</v>
      </c>
      <c r="D3966" t="s">
        <v>31</v>
      </c>
      <c r="E3966" t="s">
        <v>50</v>
      </c>
      <c r="F3966" t="s">
        <v>33</v>
      </c>
      <c r="G3966">
        <v>37</v>
      </c>
      <c r="H3966" t="s">
        <v>99</v>
      </c>
      <c r="I3966" t="s">
        <v>99</v>
      </c>
      <c r="J3966" t="s">
        <v>100</v>
      </c>
      <c r="K3966" t="s">
        <v>291</v>
      </c>
      <c r="L3966" t="s">
        <v>38</v>
      </c>
      <c r="M3966" t="s">
        <v>83</v>
      </c>
      <c r="N3966" t="s">
        <v>53</v>
      </c>
      <c r="O3966">
        <v>1</v>
      </c>
      <c r="P3966" s="4">
        <v>11136</v>
      </c>
      <c r="Q3966" s="4">
        <v>8018</v>
      </c>
      <c r="R3966" s="3">
        <v>0.15</v>
      </c>
      <c r="S3966" s="4">
        <v>9466</v>
      </c>
      <c r="T3966" s="4">
        <v>8018</v>
      </c>
      <c r="U3966" s="4">
        <v>1448</v>
      </c>
      <c r="V3966" s="3">
        <v>0.15296851890978239</v>
      </c>
      <c r="W3966" t="s">
        <v>75</v>
      </c>
      <c r="X3966" t="s">
        <v>55</v>
      </c>
      <c r="Y3966" t="s">
        <v>56</v>
      </c>
      <c r="Z3966">
        <v>5</v>
      </c>
      <c r="AA3966" t="s">
        <v>85</v>
      </c>
      <c r="AB3966" t="s">
        <v>194</v>
      </c>
      <c r="AC3966">
        <v>4.5999999999999996</v>
      </c>
    </row>
    <row r="3967" spans="1:29">
      <c r="A3967" t="s">
        <v>4469</v>
      </c>
      <c r="B3967" s="2">
        <v>45657</v>
      </c>
      <c r="C3967" t="s">
        <v>178</v>
      </c>
      <c r="D3967" t="s">
        <v>31</v>
      </c>
      <c r="E3967" t="s">
        <v>50</v>
      </c>
      <c r="F3967" t="s">
        <v>33</v>
      </c>
      <c r="G3967">
        <v>19</v>
      </c>
      <c r="H3967" t="s">
        <v>34</v>
      </c>
      <c r="I3967" t="s">
        <v>35</v>
      </c>
      <c r="J3967" t="s">
        <v>36</v>
      </c>
      <c r="K3967" t="s">
        <v>166</v>
      </c>
      <c r="L3967" t="s">
        <v>142</v>
      </c>
      <c r="M3967" t="s">
        <v>63</v>
      </c>
      <c r="N3967" t="s">
        <v>40</v>
      </c>
      <c r="O3967">
        <v>7</v>
      </c>
      <c r="P3967" s="4">
        <v>9022</v>
      </c>
      <c r="Q3967" s="4">
        <v>5233</v>
      </c>
      <c r="R3967" s="3">
        <v>0.15</v>
      </c>
      <c r="S3967" s="4">
        <v>53681</v>
      </c>
      <c r="T3967" s="4">
        <v>36631</v>
      </c>
      <c r="U3967" s="4">
        <v>17050</v>
      </c>
      <c r="V3967" s="3">
        <v>0.31761703395987406</v>
      </c>
      <c r="W3967" t="s">
        <v>75</v>
      </c>
      <c r="X3967" t="s">
        <v>42</v>
      </c>
      <c r="Y3967" t="s">
        <v>56</v>
      </c>
      <c r="Z3967">
        <v>2</v>
      </c>
      <c r="AA3967" t="s">
        <v>85</v>
      </c>
      <c r="AB3967" t="s">
        <v>132</v>
      </c>
      <c r="AC3967">
        <v>4.5</v>
      </c>
    </row>
    <row r="3968" spans="1:29">
      <c r="A3968" t="s">
        <v>4470</v>
      </c>
      <c r="B3968" s="2">
        <v>45104</v>
      </c>
      <c r="C3968" t="s">
        <v>436</v>
      </c>
      <c r="D3968" t="s">
        <v>31</v>
      </c>
      <c r="E3968" t="s">
        <v>119</v>
      </c>
      <c r="F3968" t="s">
        <v>70</v>
      </c>
      <c r="G3968">
        <v>37</v>
      </c>
      <c r="H3968" t="s">
        <v>34</v>
      </c>
      <c r="I3968" t="s">
        <v>35</v>
      </c>
      <c r="J3968" t="s">
        <v>36</v>
      </c>
      <c r="K3968" t="s">
        <v>130</v>
      </c>
      <c r="L3968" t="s">
        <v>137</v>
      </c>
      <c r="M3968" t="s">
        <v>92</v>
      </c>
      <c r="N3968" t="s">
        <v>113</v>
      </c>
      <c r="O3968">
        <v>2</v>
      </c>
      <c r="P3968" s="4">
        <v>8380</v>
      </c>
      <c r="Q3968" s="4">
        <v>5531</v>
      </c>
      <c r="R3968" s="3">
        <v>0</v>
      </c>
      <c r="S3968" s="4">
        <v>16760</v>
      </c>
      <c r="T3968" s="4">
        <v>11062</v>
      </c>
      <c r="U3968" s="4">
        <v>5698</v>
      </c>
      <c r="V3968" s="3">
        <v>0.33997613365155133</v>
      </c>
      <c r="W3968" t="s">
        <v>84</v>
      </c>
      <c r="X3968" t="s">
        <v>55</v>
      </c>
      <c r="Y3968" t="s">
        <v>156</v>
      </c>
      <c r="Z3968">
        <v>0</v>
      </c>
      <c r="AA3968" t="s">
        <v>193</v>
      </c>
      <c r="AB3968" t="s">
        <v>121</v>
      </c>
      <c r="AC3968">
        <v>2.4</v>
      </c>
    </row>
    <row r="3969" spans="1:29">
      <c r="A3969" t="s">
        <v>4471</v>
      </c>
      <c r="B3969" s="2">
        <v>44948</v>
      </c>
      <c r="C3969" t="s">
        <v>623</v>
      </c>
      <c r="D3969" t="s">
        <v>31</v>
      </c>
      <c r="E3969" t="s">
        <v>50</v>
      </c>
      <c r="F3969" t="s">
        <v>33</v>
      </c>
      <c r="G3969">
        <v>33</v>
      </c>
      <c r="H3969" t="s">
        <v>146</v>
      </c>
      <c r="I3969" t="s">
        <v>147</v>
      </c>
      <c r="J3969" t="s">
        <v>36</v>
      </c>
      <c r="K3969" t="s">
        <v>116</v>
      </c>
      <c r="L3969" t="s">
        <v>101</v>
      </c>
      <c r="M3969" t="s">
        <v>107</v>
      </c>
      <c r="N3969" t="s">
        <v>64</v>
      </c>
      <c r="O3969">
        <v>5</v>
      </c>
      <c r="P3969" s="4">
        <v>7824</v>
      </c>
      <c r="Q3969" s="4">
        <v>5712</v>
      </c>
      <c r="R3969" s="3">
        <v>0.2</v>
      </c>
      <c r="S3969" s="4">
        <v>31296</v>
      </c>
      <c r="T3969" s="4">
        <v>28560</v>
      </c>
      <c r="U3969" s="4">
        <v>2736</v>
      </c>
      <c r="V3969" s="3">
        <v>8.7423312883435578E-2</v>
      </c>
      <c r="W3969" t="s">
        <v>41</v>
      </c>
      <c r="X3969" t="s">
        <v>42</v>
      </c>
      <c r="Y3969" t="s">
        <v>156</v>
      </c>
      <c r="Z3969">
        <v>0</v>
      </c>
      <c r="AA3969" t="s">
        <v>159</v>
      </c>
      <c r="AB3969" t="s">
        <v>95</v>
      </c>
      <c r="AC3969">
        <v>1.1000000000000001</v>
      </c>
    </row>
    <row r="3970" spans="1:29">
      <c r="A3970" t="s">
        <v>4472</v>
      </c>
      <c r="B3970" s="2">
        <v>45643</v>
      </c>
      <c r="C3970" t="s">
        <v>348</v>
      </c>
      <c r="D3970" t="s">
        <v>31</v>
      </c>
      <c r="E3970" t="s">
        <v>170</v>
      </c>
      <c r="F3970" t="s">
        <v>33</v>
      </c>
      <c r="G3970">
        <v>58</v>
      </c>
      <c r="H3970" t="s">
        <v>80</v>
      </c>
      <c r="I3970" t="s">
        <v>81</v>
      </c>
      <c r="J3970" t="s">
        <v>82</v>
      </c>
      <c r="K3970" t="s">
        <v>37</v>
      </c>
      <c r="L3970" t="s">
        <v>155</v>
      </c>
      <c r="M3970" t="s">
        <v>63</v>
      </c>
      <c r="N3970" t="s">
        <v>40</v>
      </c>
      <c r="O3970">
        <v>8</v>
      </c>
      <c r="P3970" s="4">
        <v>9707</v>
      </c>
      <c r="Q3970" s="4">
        <v>5339</v>
      </c>
      <c r="R3970" s="3">
        <v>0</v>
      </c>
      <c r="S3970" s="4">
        <v>77656</v>
      </c>
      <c r="T3970" s="4">
        <v>42712</v>
      </c>
      <c r="U3970" s="4">
        <v>34944</v>
      </c>
      <c r="V3970" s="3">
        <v>0.44998454723395487</v>
      </c>
      <c r="W3970" t="s">
        <v>84</v>
      </c>
      <c r="X3970" t="s">
        <v>42</v>
      </c>
      <c r="Y3970" t="s">
        <v>156</v>
      </c>
      <c r="Z3970">
        <v>0</v>
      </c>
      <c r="AA3970" t="s">
        <v>226</v>
      </c>
      <c r="AB3970" t="s">
        <v>194</v>
      </c>
      <c r="AC3970">
        <v>1.2</v>
      </c>
    </row>
    <row r="3971" spans="1:29">
      <c r="A3971" t="s">
        <v>4473</v>
      </c>
      <c r="B3971" s="2">
        <v>45160</v>
      </c>
      <c r="C3971" t="s">
        <v>344</v>
      </c>
      <c r="D3971" t="s">
        <v>31</v>
      </c>
      <c r="E3971" t="s">
        <v>135</v>
      </c>
      <c r="F3971" t="s">
        <v>33</v>
      </c>
      <c r="G3971">
        <v>21</v>
      </c>
      <c r="H3971" t="s">
        <v>34</v>
      </c>
      <c r="I3971" t="s">
        <v>35</v>
      </c>
      <c r="J3971" t="s">
        <v>36</v>
      </c>
      <c r="K3971" t="s">
        <v>130</v>
      </c>
      <c r="L3971" t="s">
        <v>62</v>
      </c>
      <c r="M3971" t="s">
        <v>92</v>
      </c>
      <c r="N3971" t="s">
        <v>93</v>
      </c>
      <c r="O3971">
        <v>3</v>
      </c>
      <c r="P3971" s="4">
        <v>6136</v>
      </c>
      <c r="Q3971" s="4">
        <v>4725</v>
      </c>
      <c r="R3971" s="3">
        <v>0</v>
      </c>
      <c r="S3971" s="4">
        <v>18408</v>
      </c>
      <c r="T3971" s="4">
        <v>14175</v>
      </c>
      <c r="U3971" s="4">
        <v>4233</v>
      </c>
      <c r="V3971" s="3">
        <v>0.22995436766623206</v>
      </c>
      <c r="W3971" t="s">
        <v>84</v>
      </c>
      <c r="X3971" t="s">
        <v>42</v>
      </c>
      <c r="Y3971" t="s">
        <v>56</v>
      </c>
      <c r="Z3971">
        <v>3</v>
      </c>
      <c r="AA3971" t="s">
        <v>143</v>
      </c>
      <c r="AB3971" t="s">
        <v>95</v>
      </c>
      <c r="AC3971">
        <v>3.2</v>
      </c>
    </row>
    <row r="3972" spans="1:29">
      <c r="A3972" t="s">
        <v>4474</v>
      </c>
      <c r="B3972" s="2">
        <v>45345</v>
      </c>
      <c r="C3972" t="s">
        <v>1072</v>
      </c>
      <c r="D3972" t="s">
        <v>49</v>
      </c>
      <c r="E3972" t="s">
        <v>98</v>
      </c>
      <c r="F3972" t="s">
        <v>70</v>
      </c>
      <c r="G3972">
        <v>60</v>
      </c>
      <c r="H3972" t="s">
        <v>146</v>
      </c>
      <c r="I3972" t="s">
        <v>147</v>
      </c>
      <c r="J3972" t="s">
        <v>36</v>
      </c>
      <c r="K3972" t="s">
        <v>136</v>
      </c>
      <c r="L3972" t="s">
        <v>52</v>
      </c>
      <c r="M3972" t="s">
        <v>39</v>
      </c>
      <c r="N3972" t="s">
        <v>126</v>
      </c>
      <c r="O3972">
        <v>7</v>
      </c>
      <c r="P3972" s="4">
        <v>12278</v>
      </c>
      <c r="Q3972" s="4">
        <v>7244</v>
      </c>
      <c r="R3972" s="3">
        <v>0.05</v>
      </c>
      <c r="S3972" s="4">
        <v>81649</v>
      </c>
      <c r="T3972" s="4">
        <v>50708</v>
      </c>
      <c r="U3972" s="4">
        <v>30941</v>
      </c>
      <c r="V3972" s="3">
        <v>0.37895136498916093</v>
      </c>
      <c r="W3972" t="s">
        <v>54</v>
      </c>
      <c r="X3972" t="s">
        <v>42</v>
      </c>
      <c r="Y3972" t="s">
        <v>56</v>
      </c>
      <c r="Z3972">
        <v>1</v>
      </c>
      <c r="AA3972" t="s">
        <v>159</v>
      </c>
      <c r="AB3972" t="s">
        <v>95</v>
      </c>
      <c r="AC3972">
        <v>3.7</v>
      </c>
    </row>
    <row r="3973" spans="1:29">
      <c r="A3973" t="s">
        <v>4475</v>
      </c>
      <c r="B3973" s="2">
        <v>45046</v>
      </c>
      <c r="C3973" t="s">
        <v>207</v>
      </c>
      <c r="D3973" t="s">
        <v>31</v>
      </c>
      <c r="E3973" t="s">
        <v>188</v>
      </c>
      <c r="F3973" t="s">
        <v>33</v>
      </c>
      <c r="G3973">
        <v>50</v>
      </c>
      <c r="H3973" t="s">
        <v>146</v>
      </c>
      <c r="I3973" t="s">
        <v>147</v>
      </c>
      <c r="J3973" t="s">
        <v>36</v>
      </c>
      <c r="K3973" t="s">
        <v>291</v>
      </c>
      <c r="L3973" t="s">
        <v>38</v>
      </c>
      <c r="M3973" t="s">
        <v>92</v>
      </c>
      <c r="N3973" t="s">
        <v>113</v>
      </c>
      <c r="O3973">
        <v>1</v>
      </c>
      <c r="P3973" s="4">
        <v>20761</v>
      </c>
      <c r="Q3973" s="4">
        <v>15778</v>
      </c>
      <c r="R3973" s="3">
        <v>0.05</v>
      </c>
      <c r="S3973" s="4">
        <v>19723</v>
      </c>
      <c r="T3973" s="4">
        <v>15778</v>
      </c>
      <c r="U3973" s="4">
        <v>3945</v>
      </c>
      <c r="V3973" s="3">
        <v>0.20002028089033108</v>
      </c>
      <c r="W3973" t="s">
        <v>41</v>
      </c>
      <c r="X3973" t="s">
        <v>42</v>
      </c>
      <c r="Y3973" t="s">
        <v>56</v>
      </c>
      <c r="Z3973">
        <v>2</v>
      </c>
      <c r="AA3973" t="s">
        <v>220</v>
      </c>
      <c r="AB3973" t="s">
        <v>194</v>
      </c>
      <c r="AC3973">
        <v>4.2</v>
      </c>
    </row>
    <row r="3974" spans="1:29">
      <c r="A3974" t="s">
        <v>4476</v>
      </c>
      <c r="B3974" s="2">
        <v>45244</v>
      </c>
      <c r="C3974" t="s">
        <v>1051</v>
      </c>
      <c r="D3974" t="s">
        <v>31</v>
      </c>
      <c r="E3974" t="s">
        <v>50</v>
      </c>
      <c r="F3974" t="s">
        <v>33</v>
      </c>
      <c r="G3974">
        <v>34</v>
      </c>
      <c r="H3974" t="s">
        <v>71</v>
      </c>
      <c r="I3974" t="s">
        <v>72</v>
      </c>
      <c r="J3974" t="s">
        <v>73</v>
      </c>
      <c r="K3974" t="s">
        <v>239</v>
      </c>
      <c r="L3974" t="s">
        <v>155</v>
      </c>
      <c r="M3974" t="s">
        <v>92</v>
      </c>
      <c r="N3974" t="s">
        <v>64</v>
      </c>
      <c r="O3974">
        <v>5</v>
      </c>
      <c r="P3974" s="4">
        <v>11164</v>
      </c>
      <c r="Q3974" s="4">
        <v>8485</v>
      </c>
      <c r="R3974" s="3">
        <v>0.1</v>
      </c>
      <c r="S3974" s="4">
        <v>50238</v>
      </c>
      <c r="T3974" s="4">
        <v>42425</v>
      </c>
      <c r="U3974" s="4">
        <v>7813</v>
      </c>
      <c r="V3974" s="3">
        <v>0.15551972610374618</v>
      </c>
      <c r="W3974" t="s">
        <v>75</v>
      </c>
      <c r="X3974" t="s">
        <v>42</v>
      </c>
      <c r="Y3974" t="s">
        <v>56</v>
      </c>
      <c r="Z3974">
        <v>3</v>
      </c>
      <c r="AA3974" t="s">
        <v>44</v>
      </c>
      <c r="AB3974" t="s">
        <v>121</v>
      </c>
      <c r="AC3974">
        <v>4.7</v>
      </c>
    </row>
    <row r="3975" spans="1:29">
      <c r="A3975" t="s">
        <v>4477</v>
      </c>
      <c r="B3975" s="2">
        <v>45350</v>
      </c>
      <c r="C3975" t="s">
        <v>623</v>
      </c>
      <c r="D3975" t="s">
        <v>31</v>
      </c>
      <c r="E3975" t="s">
        <v>188</v>
      </c>
      <c r="F3975" t="s">
        <v>33</v>
      </c>
      <c r="G3975">
        <v>48</v>
      </c>
      <c r="H3975" t="s">
        <v>146</v>
      </c>
      <c r="I3975" t="s">
        <v>147</v>
      </c>
      <c r="J3975" t="s">
        <v>36</v>
      </c>
      <c r="K3975" t="s">
        <v>148</v>
      </c>
      <c r="L3975" t="s">
        <v>101</v>
      </c>
      <c r="M3975" t="s">
        <v>92</v>
      </c>
      <c r="N3975" t="s">
        <v>64</v>
      </c>
      <c r="O3975">
        <v>8</v>
      </c>
      <c r="P3975" s="4">
        <v>3345</v>
      </c>
      <c r="Q3975" s="4">
        <v>2442</v>
      </c>
      <c r="R3975" s="3">
        <v>0</v>
      </c>
      <c r="S3975" s="4">
        <v>26760</v>
      </c>
      <c r="T3975" s="4">
        <v>19536</v>
      </c>
      <c r="U3975" s="4">
        <v>7224</v>
      </c>
      <c r="V3975" s="3">
        <v>0.26995515695067263</v>
      </c>
      <c r="W3975" t="s">
        <v>84</v>
      </c>
      <c r="X3975" t="s">
        <v>42</v>
      </c>
      <c r="Y3975" t="s">
        <v>43</v>
      </c>
      <c r="Z3975">
        <v>0</v>
      </c>
      <c r="AA3975" t="s">
        <v>77</v>
      </c>
      <c r="AB3975" t="s">
        <v>132</v>
      </c>
      <c r="AC3975" t="s">
        <v>46</v>
      </c>
    </row>
    <row r="3976" spans="1:29">
      <c r="A3976" t="s">
        <v>4478</v>
      </c>
      <c r="B3976" s="2">
        <v>45336</v>
      </c>
      <c r="C3976" t="s">
        <v>490</v>
      </c>
      <c r="D3976" t="s">
        <v>49</v>
      </c>
      <c r="E3976" t="s">
        <v>50</v>
      </c>
      <c r="F3976" t="s">
        <v>33</v>
      </c>
      <c r="G3976">
        <v>58</v>
      </c>
      <c r="H3976" t="s">
        <v>99</v>
      </c>
      <c r="I3976" t="s">
        <v>99</v>
      </c>
      <c r="J3976" t="s">
        <v>100</v>
      </c>
      <c r="K3976" t="s">
        <v>166</v>
      </c>
      <c r="L3976" t="s">
        <v>62</v>
      </c>
      <c r="M3976" t="s">
        <v>39</v>
      </c>
      <c r="N3976" t="s">
        <v>40</v>
      </c>
      <c r="O3976">
        <v>3</v>
      </c>
      <c r="P3976" s="4">
        <v>17583</v>
      </c>
      <c r="Q3976" s="4">
        <v>12836</v>
      </c>
      <c r="R3976" s="3">
        <v>0</v>
      </c>
      <c r="S3976" s="4">
        <v>52749</v>
      </c>
      <c r="T3976" s="4">
        <v>38508</v>
      </c>
      <c r="U3976" s="4">
        <v>14241</v>
      </c>
      <c r="V3976" s="3">
        <v>0.26997668202240799</v>
      </c>
      <c r="W3976" t="s">
        <v>84</v>
      </c>
      <c r="X3976" t="s">
        <v>76</v>
      </c>
      <c r="Y3976" t="s">
        <v>156</v>
      </c>
      <c r="Z3976">
        <v>0</v>
      </c>
      <c r="AA3976" t="s">
        <v>149</v>
      </c>
      <c r="AB3976" t="s">
        <v>189</v>
      </c>
      <c r="AC3976">
        <v>2.5</v>
      </c>
    </row>
    <row r="3977" spans="1:29">
      <c r="A3977" t="s">
        <v>4479</v>
      </c>
      <c r="B3977" s="2">
        <v>45370</v>
      </c>
      <c r="C3977" t="s">
        <v>350</v>
      </c>
      <c r="D3977" t="s">
        <v>49</v>
      </c>
      <c r="E3977" t="s">
        <v>111</v>
      </c>
      <c r="F3977" t="s">
        <v>70</v>
      </c>
      <c r="G3977">
        <v>58</v>
      </c>
      <c r="H3977" t="s">
        <v>105</v>
      </c>
      <c r="I3977" t="s">
        <v>89</v>
      </c>
      <c r="J3977" t="s">
        <v>82</v>
      </c>
      <c r="K3977" t="s">
        <v>136</v>
      </c>
      <c r="L3977" t="s">
        <v>142</v>
      </c>
      <c r="M3977" t="s">
        <v>92</v>
      </c>
      <c r="N3977" t="s">
        <v>53</v>
      </c>
      <c r="O3977">
        <v>1</v>
      </c>
      <c r="P3977" s="4">
        <v>4839</v>
      </c>
      <c r="Q3977" s="4">
        <v>3049</v>
      </c>
      <c r="R3977" s="3">
        <v>0.2</v>
      </c>
      <c r="S3977" s="4">
        <v>3871</v>
      </c>
      <c r="T3977" s="4">
        <v>3049</v>
      </c>
      <c r="U3977" s="4">
        <v>822</v>
      </c>
      <c r="V3977" s="3">
        <v>0.21234823043141307</v>
      </c>
      <c r="W3977" t="s">
        <v>54</v>
      </c>
      <c r="X3977" t="s">
        <v>76</v>
      </c>
      <c r="Y3977" t="s">
        <v>56</v>
      </c>
      <c r="Z3977">
        <v>7</v>
      </c>
      <c r="AA3977" t="s">
        <v>163</v>
      </c>
      <c r="AB3977" t="s">
        <v>194</v>
      </c>
      <c r="AC3977">
        <v>3.6</v>
      </c>
    </row>
    <row r="3978" spans="1:29">
      <c r="A3978" t="s">
        <v>4480</v>
      </c>
      <c r="B3978" s="2">
        <v>45536</v>
      </c>
      <c r="C3978" t="s">
        <v>605</v>
      </c>
      <c r="D3978" t="s">
        <v>31</v>
      </c>
      <c r="E3978" t="s">
        <v>98</v>
      </c>
      <c r="F3978" t="s">
        <v>70</v>
      </c>
      <c r="G3978">
        <v>44</v>
      </c>
      <c r="H3978" t="s">
        <v>80</v>
      </c>
      <c r="I3978" t="s">
        <v>81</v>
      </c>
      <c r="J3978" t="s">
        <v>82</v>
      </c>
      <c r="K3978" t="s">
        <v>219</v>
      </c>
      <c r="L3978" t="s">
        <v>131</v>
      </c>
      <c r="M3978" t="s">
        <v>92</v>
      </c>
      <c r="N3978" t="s">
        <v>40</v>
      </c>
      <c r="O3978">
        <v>8</v>
      </c>
      <c r="P3978" s="4">
        <v>22444</v>
      </c>
      <c r="Q3978" s="4">
        <v>17506</v>
      </c>
      <c r="R3978" s="3">
        <v>0</v>
      </c>
      <c r="S3978" s="4">
        <v>179552</v>
      </c>
      <c r="T3978" s="4">
        <v>140048</v>
      </c>
      <c r="U3978" s="4">
        <v>39504</v>
      </c>
      <c r="V3978" s="3">
        <v>0.22001425770807342</v>
      </c>
      <c r="W3978" t="s">
        <v>41</v>
      </c>
      <c r="X3978" t="s">
        <v>42</v>
      </c>
      <c r="Y3978" t="s">
        <v>56</v>
      </c>
      <c r="Z3978">
        <v>4</v>
      </c>
      <c r="AA3978" t="s">
        <v>167</v>
      </c>
      <c r="AB3978" t="s">
        <v>194</v>
      </c>
      <c r="AC3978">
        <v>3.7</v>
      </c>
    </row>
    <row r="3979" spans="1:29">
      <c r="A3979" t="s">
        <v>4481</v>
      </c>
      <c r="B3979" s="2">
        <v>45571</v>
      </c>
      <c r="C3979" t="s">
        <v>532</v>
      </c>
      <c r="D3979" t="s">
        <v>31</v>
      </c>
      <c r="E3979" t="s">
        <v>129</v>
      </c>
      <c r="F3979" t="s">
        <v>33</v>
      </c>
      <c r="G3979">
        <v>56</v>
      </c>
      <c r="H3979" t="s">
        <v>71</v>
      </c>
      <c r="I3979" t="s">
        <v>72</v>
      </c>
      <c r="J3979" t="s">
        <v>73</v>
      </c>
      <c r="K3979" t="s">
        <v>323</v>
      </c>
      <c r="L3979" t="s">
        <v>131</v>
      </c>
      <c r="M3979" t="s">
        <v>92</v>
      </c>
      <c r="N3979" t="s">
        <v>126</v>
      </c>
      <c r="O3979">
        <v>2</v>
      </c>
      <c r="P3979" s="4">
        <v>5259</v>
      </c>
      <c r="Q3979" s="4">
        <v>3208</v>
      </c>
      <c r="R3979" s="3">
        <v>0.15</v>
      </c>
      <c r="S3979" s="4">
        <v>8940</v>
      </c>
      <c r="T3979" s="4">
        <v>6416</v>
      </c>
      <c r="U3979" s="4">
        <v>2524</v>
      </c>
      <c r="V3979" s="3">
        <v>0.28232662192393737</v>
      </c>
      <c r="W3979" t="s">
        <v>75</v>
      </c>
      <c r="X3979" t="s">
        <v>76</v>
      </c>
      <c r="Y3979" t="s">
        <v>171</v>
      </c>
      <c r="Z3979">
        <v>3</v>
      </c>
      <c r="AA3979" t="s">
        <v>159</v>
      </c>
      <c r="AB3979" t="s">
        <v>95</v>
      </c>
      <c r="AC3979" t="s">
        <v>46</v>
      </c>
    </row>
    <row r="3980" spans="1:29">
      <c r="A3980" t="s">
        <v>4482</v>
      </c>
      <c r="B3980" s="2">
        <v>45499</v>
      </c>
      <c r="C3980" t="s">
        <v>1127</v>
      </c>
      <c r="D3980" t="s">
        <v>31</v>
      </c>
      <c r="E3980" t="s">
        <v>135</v>
      </c>
      <c r="F3980" t="s">
        <v>33</v>
      </c>
      <c r="G3980">
        <v>28</v>
      </c>
      <c r="H3980" t="s">
        <v>80</v>
      </c>
      <c r="I3980" t="s">
        <v>81</v>
      </c>
      <c r="J3980" t="s">
        <v>82</v>
      </c>
      <c r="K3980" t="s">
        <v>257</v>
      </c>
      <c r="L3980" t="s">
        <v>62</v>
      </c>
      <c r="M3980" t="s">
        <v>39</v>
      </c>
      <c r="N3980" t="s">
        <v>53</v>
      </c>
      <c r="O3980">
        <v>5</v>
      </c>
      <c r="P3980" s="4">
        <v>7333</v>
      </c>
      <c r="Q3980" s="4">
        <v>5133</v>
      </c>
      <c r="R3980" s="3">
        <v>0.15</v>
      </c>
      <c r="S3980" s="4">
        <v>31165</v>
      </c>
      <c r="T3980" s="4">
        <v>25665</v>
      </c>
      <c r="U3980" s="4">
        <v>5500</v>
      </c>
      <c r="V3980" s="3">
        <v>0.1764800256698219</v>
      </c>
      <c r="W3980" t="s">
        <v>41</v>
      </c>
      <c r="X3980" t="s">
        <v>55</v>
      </c>
      <c r="Y3980" t="s">
        <v>56</v>
      </c>
      <c r="Z3980">
        <v>1</v>
      </c>
      <c r="AA3980" t="s">
        <v>193</v>
      </c>
      <c r="AB3980" t="s">
        <v>95</v>
      </c>
      <c r="AC3980">
        <v>3.2</v>
      </c>
    </row>
    <row r="3981" spans="1:29">
      <c r="A3981" t="s">
        <v>4483</v>
      </c>
      <c r="B3981" s="2">
        <v>45648</v>
      </c>
      <c r="C3981" t="s">
        <v>1017</v>
      </c>
      <c r="D3981" t="s">
        <v>31</v>
      </c>
      <c r="E3981" t="s">
        <v>32</v>
      </c>
      <c r="F3981" t="s">
        <v>33</v>
      </c>
      <c r="G3981">
        <v>49</v>
      </c>
      <c r="H3981" t="s">
        <v>34</v>
      </c>
      <c r="I3981" t="s">
        <v>35</v>
      </c>
      <c r="J3981" t="s">
        <v>36</v>
      </c>
      <c r="K3981" t="s">
        <v>302</v>
      </c>
      <c r="L3981" t="s">
        <v>155</v>
      </c>
      <c r="M3981" t="s">
        <v>92</v>
      </c>
      <c r="N3981" t="s">
        <v>113</v>
      </c>
      <c r="O3981">
        <v>5</v>
      </c>
      <c r="P3981" s="4">
        <v>8344</v>
      </c>
      <c r="Q3981" s="4">
        <v>6008</v>
      </c>
      <c r="R3981" s="3">
        <v>0.1</v>
      </c>
      <c r="S3981" s="4">
        <v>37548</v>
      </c>
      <c r="T3981" s="4">
        <v>30040</v>
      </c>
      <c r="U3981" s="4">
        <v>7508</v>
      </c>
      <c r="V3981" s="3">
        <v>0.19995738787685097</v>
      </c>
      <c r="W3981" t="s">
        <v>41</v>
      </c>
      <c r="X3981" t="s">
        <v>76</v>
      </c>
      <c r="Y3981" t="s">
        <v>56</v>
      </c>
      <c r="Z3981">
        <v>3</v>
      </c>
      <c r="AA3981" t="s">
        <v>57</v>
      </c>
      <c r="AB3981" t="s">
        <v>194</v>
      </c>
      <c r="AC3981">
        <v>3.3</v>
      </c>
    </row>
    <row r="3982" spans="1:29">
      <c r="A3982" t="s">
        <v>4484</v>
      </c>
      <c r="B3982" s="2">
        <v>45016</v>
      </c>
      <c r="C3982" t="s">
        <v>735</v>
      </c>
      <c r="D3982" t="s">
        <v>31</v>
      </c>
      <c r="E3982" t="s">
        <v>170</v>
      </c>
      <c r="F3982" t="s">
        <v>33</v>
      </c>
      <c r="G3982">
        <v>35</v>
      </c>
      <c r="H3982" t="s">
        <v>88</v>
      </c>
      <c r="I3982" t="s">
        <v>89</v>
      </c>
      <c r="J3982" t="s">
        <v>82</v>
      </c>
      <c r="K3982" t="s">
        <v>302</v>
      </c>
      <c r="L3982" t="s">
        <v>142</v>
      </c>
      <c r="M3982" t="s">
        <v>39</v>
      </c>
      <c r="N3982" t="s">
        <v>64</v>
      </c>
      <c r="O3982">
        <v>1</v>
      </c>
      <c r="P3982" s="4">
        <v>21744</v>
      </c>
      <c r="Q3982" s="4">
        <v>12612</v>
      </c>
      <c r="R3982" s="3">
        <v>0.05</v>
      </c>
      <c r="S3982" s="4">
        <v>20657</v>
      </c>
      <c r="T3982" s="4">
        <v>12612</v>
      </c>
      <c r="U3982" s="4">
        <v>8045</v>
      </c>
      <c r="V3982" s="3">
        <v>0.38945635861935424</v>
      </c>
      <c r="W3982" t="s">
        <v>54</v>
      </c>
      <c r="X3982" t="s">
        <v>55</v>
      </c>
      <c r="Y3982" t="s">
        <v>56</v>
      </c>
      <c r="Z3982">
        <v>3</v>
      </c>
      <c r="AA3982" t="s">
        <v>149</v>
      </c>
      <c r="AB3982" t="s">
        <v>121</v>
      </c>
      <c r="AC3982">
        <v>5</v>
      </c>
    </row>
    <row r="3983" spans="1:29">
      <c r="A3983" t="s">
        <v>4485</v>
      </c>
      <c r="B3983" s="2">
        <v>45431</v>
      </c>
      <c r="C3983" t="s">
        <v>348</v>
      </c>
      <c r="D3983" t="s">
        <v>31</v>
      </c>
      <c r="E3983" t="s">
        <v>50</v>
      </c>
      <c r="F3983" t="s">
        <v>33</v>
      </c>
      <c r="G3983">
        <v>44</v>
      </c>
      <c r="H3983" t="s">
        <v>105</v>
      </c>
      <c r="I3983" t="s">
        <v>89</v>
      </c>
      <c r="J3983" t="s">
        <v>82</v>
      </c>
      <c r="K3983" t="s">
        <v>326</v>
      </c>
      <c r="L3983" t="s">
        <v>137</v>
      </c>
      <c r="M3983" t="s">
        <v>107</v>
      </c>
      <c r="N3983" t="s">
        <v>64</v>
      </c>
      <c r="O3983">
        <v>3</v>
      </c>
      <c r="P3983" s="4">
        <v>14040</v>
      </c>
      <c r="Q3983" s="4">
        <v>11092</v>
      </c>
      <c r="R3983" s="3">
        <v>0.1</v>
      </c>
      <c r="S3983" s="4">
        <v>37908</v>
      </c>
      <c r="T3983" s="4">
        <v>33276</v>
      </c>
      <c r="U3983" s="4">
        <v>4632</v>
      </c>
      <c r="V3983" s="3">
        <v>0.12219056663501109</v>
      </c>
      <c r="W3983" t="s">
        <v>54</v>
      </c>
      <c r="X3983" t="s">
        <v>76</v>
      </c>
      <c r="Y3983" t="s">
        <v>56</v>
      </c>
      <c r="Z3983">
        <v>3</v>
      </c>
      <c r="AA3983" t="s">
        <v>94</v>
      </c>
      <c r="AB3983" t="s">
        <v>121</v>
      </c>
      <c r="AC3983">
        <v>3.2</v>
      </c>
    </row>
    <row r="3984" spans="1:29">
      <c r="A3984" t="s">
        <v>4486</v>
      </c>
      <c r="B3984" s="2">
        <v>45550</v>
      </c>
      <c r="C3984" t="s">
        <v>1144</v>
      </c>
      <c r="D3984" t="s">
        <v>31</v>
      </c>
      <c r="E3984" t="s">
        <v>170</v>
      </c>
      <c r="F3984" t="s">
        <v>33</v>
      </c>
      <c r="G3984">
        <v>23</v>
      </c>
      <c r="H3984" t="s">
        <v>153</v>
      </c>
      <c r="I3984" t="s">
        <v>154</v>
      </c>
      <c r="J3984" t="s">
        <v>36</v>
      </c>
      <c r="K3984" t="s">
        <v>116</v>
      </c>
      <c r="L3984" t="s">
        <v>38</v>
      </c>
      <c r="M3984" t="s">
        <v>107</v>
      </c>
      <c r="N3984" t="s">
        <v>126</v>
      </c>
      <c r="O3984">
        <v>1</v>
      </c>
      <c r="P3984" s="4">
        <v>13693</v>
      </c>
      <c r="Q3984" s="4">
        <v>9859</v>
      </c>
      <c r="R3984" s="3">
        <v>0</v>
      </c>
      <c r="S3984" s="4">
        <v>13693</v>
      </c>
      <c r="T3984" s="4">
        <v>9859</v>
      </c>
      <c r="U3984" s="4">
        <v>3834</v>
      </c>
      <c r="V3984" s="3">
        <v>0.27999707879938657</v>
      </c>
      <c r="W3984" t="s">
        <v>84</v>
      </c>
      <c r="X3984" t="s">
        <v>55</v>
      </c>
      <c r="Y3984" t="s">
        <v>171</v>
      </c>
      <c r="Z3984">
        <v>10</v>
      </c>
      <c r="AA3984" t="s">
        <v>65</v>
      </c>
      <c r="AB3984" t="s">
        <v>194</v>
      </c>
      <c r="AC3984" t="s">
        <v>46</v>
      </c>
    </row>
    <row r="3985" spans="1:29">
      <c r="A3985" t="s">
        <v>4487</v>
      </c>
      <c r="B3985" s="2">
        <v>45318</v>
      </c>
      <c r="C3985" t="s">
        <v>1155</v>
      </c>
      <c r="D3985" t="s">
        <v>49</v>
      </c>
      <c r="E3985" t="s">
        <v>129</v>
      </c>
      <c r="F3985" t="s">
        <v>33</v>
      </c>
      <c r="G3985">
        <v>24</v>
      </c>
      <c r="H3985" t="s">
        <v>71</v>
      </c>
      <c r="I3985" t="s">
        <v>72</v>
      </c>
      <c r="J3985" t="s">
        <v>73</v>
      </c>
      <c r="K3985" t="s">
        <v>192</v>
      </c>
      <c r="L3985" t="s">
        <v>52</v>
      </c>
      <c r="M3985" t="s">
        <v>107</v>
      </c>
      <c r="N3985" t="s">
        <v>113</v>
      </c>
      <c r="O3985">
        <v>2</v>
      </c>
      <c r="P3985" s="4">
        <v>10529</v>
      </c>
      <c r="Q3985" s="4">
        <v>7581</v>
      </c>
      <c r="R3985" s="3">
        <v>0.1</v>
      </c>
      <c r="S3985" s="4">
        <v>18952</v>
      </c>
      <c r="T3985" s="4">
        <v>15162</v>
      </c>
      <c r="U3985" s="4">
        <v>3790</v>
      </c>
      <c r="V3985" s="3">
        <v>0.19997889404812158</v>
      </c>
      <c r="W3985" t="s">
        <v>84</v>
      </c>
      <c r="X3985" t="s">
        <v>76</v>
      </c>
      <c r="Y3985" t="s">
        <v>43</v>
      </c>
      <c r="Z3985">
        <v>0</v>
      </c>
      <c r="AA3985" t="s">
        <v>185</v>
      </c>
      <c r="AB3985" t="s">
        <v>194</v>
      </c>
      <c r="AC3985" t="s">
        <v>46</v>
      </c>
    </row>
    <row r="3986" spans="1:29">
      <c r="A3986" t="s">
        <v>4488</v>
      </c>
      <c r="B3986" s="2">
        <v>45525</v>
      </c>
      <c r="C3986" t="s">
        <v>406</v>
      </c>
      <c r="D3986" t="s">
        <v>31</v>
      </c>
      <c r="E3986" t="s">
        <v>119</v>
      </c>
      <c r="F3986" t="s">
        <v>70</v>
      </c>
      <c r="G3986">
        <v>19</v>
      </c>
      <c r="H3986" t="s">
        <v>153</v>
      </c>
      <c r="I3986" t="s">
        <v>154</v>
      </c>
      <c r="J3986" t="s">
        <v>36</v>
      </c>
      <c r="K3986" t="s">
        <v>302</v>
      </c>
      <c r="L3986" t="s">
        <v>62</v>
      </c>
      <c r="M3986" t="s">
        <v>63</v>
      </c>
      <c r="N3986" t="s">
        <v>93</v>
      </c>
      <c r="O3986">
        <v>2</v>
      </c>
      <c r="P3986" s="4">
        <v>9816</v>
      </c>
      <c r="Q3986" s="4">
        <v>5890</v>
      </c>
      <c r="R3986" s="3">
        <v>0.1</v>
      </c>
      <c r="S3986" s="4">
        <v>17669</v>
      </c>
      <c r="T3986" s="4">
        <v>11780</v>
      </c>
      <c r="U3986" s="4">
        <v>5889</v>
      </c>
      <c r="V3986" s="3">
        <v>0.3332956024675986</v>
      </c>
      <c r="W3986" t="s">
        <v>54</v>
      </c>
      <c r="X3986" t="s">
        <v>76</v>
      </c>
      <c r="Y3986" t="s">
        <v>56</v>
      </c>
      <c r="Z3986">
        <v>1</v>
      </c>
      <c r="AA3986" t="s">
        <v>229</v>
      </c>
      <c r="AB3986" t="s">
        <v>121</v>
      </c>
      <c r="AC3986">
        <v>3.7</v>
      </c>
    </row>
    <row r="3987" spans="1:29">
      <c r="A3987" t="s">
        <v>4489</v>
      </c>
      <c r="B3987" s="2">
        <v>45296</v>
      </c>
      <c r="C3987" t="s">
        <v>1178</v>
      </c>
      <c r="D3987" t="s">
        <v>31</v>
      </c>
      <c r="E3987" t="s">
        <v>129</v>
      </c>
      <c r="F3987" t="s">
        <v>33</v>
      </c>
      <c r="G3987">
        <v>32</v>
      </c>
      <c r="H3987" t="s">
        <v>99</v>
      </c>
      <c r="I3987" t="s">
        <v>99</v>
      </c>
      <c r="J3987" t="s">
        <v>100</v>
      </c>
      <c r="K3987" t="s">
        <v>37</v>
      </c>
      <c r="L3987" t="s">
        <v>101</v>
      </c>
      <c r="M3987" t="s">
        <v>107</v>
      </c>
      <c r="N3987" t="s">
        <v>113</v>
      </c>
      <c r="O3987">
        <v>2</v>
      </c>
      <c r="P3987" s="4">
        <v>1713</v>
      </c>
      <c r="Q3987" s="4">
        <v>1268</v>
      </c>
      <c r="R3987" s="3">
        <v>0.05</v>
      </c>
      <c r="S3987" s="4">
        <v>3255</v>
      </c>
      <c r="T3987" s="4">
        <v>2536</v>
      </c>
      <c r="U3987" s="4">
        <v>719</v>
      </c>
      <c r="V3987" s="3">
        <v>0.22089093701996929</v>
      </c>
      <c r="W3987" t="s">
        <v>41</v>
      </c>
      <c r="X3987" t="s">
        <v>55</v>
      </c>
      <c r="Y3987" t="s">
        <v>156</v>
      </c>
      <c r="Z3987">
        <v>0</v>
      </c>
      <c r="AA3987" t="s">
        <v>159</v>
      </c>
      <c r="AB3987" t="s">
        <v>66</v>
      </c>
      <c r="AC3987">
        <v>1.2</v>
      </c>
    </row>
    <row r="3988" spans="1:29">
      <c r="A3988" t="s">
        <v>4490</v>
      </c>
      <c r="B3988" s="2">
        <v>45450</v>
      </c>
      <c r="C3988" t="s">
        <v>235</v>
      </c>
      <c r="D3988" t="s">
        <v>49</v>
      </c>
      <c r="E3988" t="s">
        <v>188</v>
      </c>
      <c r="F3988" t="s">
        <v>33</v>
      </c>
      <c r="G3988">
        <v>41</v>
      </c>
      <c r="H3988" t="s">
        <v>88</v>
      </c>
      <c r="I3988" t="s">
        <v>89</v>
      </c>
      <c r="J3988" t="s">
        <v>82</v>
      </c>
      <c r="K3988" t="s">
        <v>61</v>
      </c>
      <c r="L3988" t="s">
        <v>155</v>
      </c>
      <c r="M3988" t="s">
        <v>83</v>
      </c>
      <c r="N3988" t="s">
        <v>53</v>
      </c>
      <c r="O3988">
        <v>8</v>
      </c>
      <c r="P3988" s="4">
        <v>2347</v>
      </c>
      <c r="Q3988" s="4">
        <v>1596</v>
      </c>
      <c r="R3988" s="3">
        <v>0.2</v>
      </c>
      <c r="S3988" s="4">
        <v>15021</v>
      </c>
      <c r="T3988" s="4">
        <v>12768</v>
      </c>
      <c r="U3988" s="4">
        <v>2253</v>
      </c>
      <c r="V3988" s="3">
        <v>0.14999001398042741</v>
      </c>
      <c r="W3988" t="s">
        <v>54</v>
      </c>
      <c r="X3988" t="s">
        <v>55</v>
      </c>
      <c r="Y3988" t="s">
        <v>56</v>
      </c>
      <c r="Z3988">
        <v>6</v>
      </c>
      <c r="AA3988" t="s">
        <v>108</v>
      </c>
      <c r="AB3988" t="s">
        <v>189</v>
      </c>
      <c r="AC3988">
        <v>4.4000000000000004</v>
      </c>
    </row>
    <row r="3989" spans="1:29">
      <c r="A3989" t="s">
        <v>4491</v>
      </c>
      <c r="B3989" s="2">
        <v>45520</v>
      </c>
      <c r="C3989" t="s">
        <v>475</v>
      </c>
      <c r="D3989" t="s">
        <v>49</v>
      </c>
      <c r="E3989" t="s">
        <v>170</v>
      </c>
      <c r="F3989" t="s">
        <v>33</v>
      </c>
      <c r="G3989">
        <v>26</v>
      </c>
      <c r="H3989" t="s">
        <v>99</v>
      </c>
      <c r="I3989" t="s">
        <v>99</v>
      </c>
      <c r="J3989" t="s">
        <v>100</v>
      </c>
      <c r="K3989" t="s">
        <v>219</v>
      </c>
      <c r="L3989" t="s">
        <v>52</v>
      </c>
      <c r="M3989" t="s">
        <v>107</v>
      </c>
      <c r="N3989" t="s">
        <v>113</v>
      </c>
      <c r="O3989">
        <v>4</v>
      </c>
      <c r="P3989" s="4">
        <v>10030</v>
      </c>
      <c r="Q3989" s="4">
        <v>8024</v>
      </c>
      <c r="R3989" s="3">
        <v>0.05</v>
      </c>
      <c r="S3989" s="4">
        <v>38114</v>
      </c>
      <c r="T3989" s="4">
        <v>32096</v>
      </c>
      <c r="U3989" s="4">
        <v>6018</v>
      </c>
      <c r="V3989" s="3">
        <v>0.15789473684210525</v>
      </c>
      <c r="W3989" t="s">
        <v>84</v>
      </c>
      <c r="X3989" t="s">
        <v>55</v>
      </c>
      <c r="Y3989" t="s">
        <v>56</v>
      </c>
      <c r="Z3989">
        <v>7</v>
      </c>
      <c r="AA3989" t="s">
        <v>193</v>
      </c>
      <c r="AB3989" t="s">
        <v>45</v>
      </c>
      <c r="AC3989">
        <v>4.4000000000000004</v>
      </c>
    </row>
    <row r="3990" spans="1:29">
      <c r="A3990" t="s">
        <v>4492</v>
      </c>
      <c r="B3990" s="2">
        <v>45634</v>
      </c>
      <c r="C3990" t="s">
        <v>918</v>
      </c>
      <c r="D3990" t="s">
        <v>31</v>
      </c>
      <c r="E3990" t="s">
        <v>135</v>
      </c>
      <c r="F3990" t="s">
        <v>33</v>
      </c>
      <c r="G3990">
        <v>39</v>
      </c>
      <c r="H3990" t="s">
        <v>105</v>
      </c>
      <c r="I3990" t="s">
        <v>89</v>
      </c>
      <c r="J3990" t="s">
        <v>82</v>
      </c>
      <c r="K3990" t="s">
        <v>239</v>
      </c>
      <c r="L3990" t="s">
        <v>131</v>
      </c>
      <c r="M3990" t="s">
        <v>107</v>
      </c>
      <c r="N3990" t="s">
        <v>93</v>
      </c>
      <c r="O3990">
        <v>2</v>
      </c>
      <c r="P3990" s="4">
        <v>5473</v>
      </c>
      <c r="Q3990" s="4">
        <v>4159</v>
      </c>
      <c r="R3990" s="3">
        <v>0.2</v>
      </c>
      <c r="S3990" s="4">
        <v>8757</v>
      </c>
      <c r="T3990" s="4">
        <v>8318</v>
      </c>
      <c r="U3990" s="4">
        <v>439</v>
      </c>
      <c r="V3990" s="3">
        <v>5.0131323512618474E-2</v>
      </c>
      <c r="W3990" t="s">
        <v>54</v>
      </c>
      <c r="X3990" t="s">
        <v>76</v>
      </c>
      <c r="Y3990" t="s">
        <v>171</v>
      </c>
      <c r="Z3990">
        <v>5</v>
      </c>
      <c r="AA3990" t="s">
        <v>44</v>
      </c>
      <c r="AB3990" t="s">
        <v>194</v>
      </c>
      <c r="AC3990" t="s">
        <v>46</v>
      </c>
    </row>
    <row r="3991" spans="1:29">
      <c r="A3991" t="s">
        <v>4493</v>
      </c>
      <c r="B3991" s="2">
        <v>45167</v>
      </c>
      <c r="C3991" t="s">
        <v>361</v>
      </c>
      <c r="D3991" t="s">
        <v>49</v>
      </c>
      <c r="E3991" t="s">
        <v>135</v>
      </c>
      <c r="F3991" t="s">
        <v>33</v>
      </c>
      <c r="G3991">
        <v>41</v>
      </c>
      <c r="H3991" t="s">
        <v>153</v>
      </c>
      <c r="I3991" t="s">
        <v>154</v>
      </c>
      <c r="J3991" t="s">
        <v>36</v>
      </c>
      <c r="K3991" t="s">
        <v>368</v>
      </c>
      <c r="L3991" t="s">
        <v>62</v>
      </c>
      <c r="M3991" t="s">
        <v>92</v>
      </c>
      <c r="N3991" t="s">
        <v>53</v>
      </c>
      <c r="O3991">
        <v>8</v>
      </c>
      <c r="P3991" s="4">
        <v>19148</v>
      </c>
      <c r="Q3991" s="4">
        <v>10723</v>
      </c>
      <c r="R3991" s="3">
        <v>0</v>
      </c>
      <c r="S3991" s="4">
        <v>153184</v>
      </c>
      <c r="T3991" s="4">
        <v>85784</v>
      </c>
      <c r="U3991" s="4">
        <v>67400</v>
      </c>
      <c r="V3991" s="3">
        <v>0.439993733026948</v>
      </c>
      <c r="W3991" t="s">
        <v>84</v>
      </c>
      <c r="X3991" t="s">
        <v>55</v>
      </c>
      <c r="Y3991" t="s">
        <v>56</v>
      </c>
      <c r="Z3991">
        <v>1</v>
      </c>
      <c r="AA3991" t="s">
        <v>108</v>
      </c>
      <c r="AB3991" t="s">
        <v>150</v>
      </c>
      <c r="AC3991">
        <v>4.4000000000000004</v>
      </c>
    </row>
    <row r="3992" spans="1:29">
      <c r="A3992" t="s">
        <v>4494</v>
      </c>
      <c r="B3992" s="2">
        <v>45534</v>
      </c>
      <c r="C3992" t="s">
        <v>1448</v>
      </c>
      <c r="D3992" t="s">
        <v>31</v>
      </c>
      <c r="E3992" t="s">
        <v>98</v>
      </c>
      <c r="F3992" t="s">
        <v>70</v>
      </c>
      <c r="G3992">
        <v>52</v>
      </c>
      <c r="H3992" t="s">
        <v>146</v>
      </c>
      <c r="I3992" t="s">
        <v>147</v>
      </c>
      <c r="J3992" t="s">
        <v>36</v>
      </c>
      <c r="K3992" t="s">
        <v>219</v>
      </c>
      <c r="L3992" t="s">
        <v>38</v>
      </c>
      <c r="M3992" t="s">
        <v>39</v>
      </c>
      <c r="N3992" t="s">
        <v>53</v>
      </c>
      <c r="O3992">
        <v>3</v>
      </c>
      <c r="P3992" s="4">
        <v>2832</v>
      </c>
      <c r="Q3992" s="4">
        <v>1841</v>
      </c>
      <c r="R3992" s="3">
        <v>0</v>
      </c>
      <c r="S3992" s="4">
        <v>8496</v>
      </c>
      <c r="T3992" s="4">
        <v>5523</v>
      </c>
      <c r="U3992" s="4">
        <v>2973</v>
      </c>
      <c r="V3992" s="3">
        <v>0.34992937853107342</v>
      </c>
      <c r="W3992" t="s">
        <v>75</v>
      </c>
      <c r="X3992" t="s">
        <v>76</v>
      </c>
      <c r="Y3992" t="s">
        <v>171</v>
      </c>
      <c r="Z3992">
        <v>10</v>
      </c>
      <c r="AA3992" t="s">
        <v>65</v>
      </c>
      <c r="AB3992" t="s">
        <v>45</v>
      </c>
      <c r="AC3992" t="s">
        <v>46</v>
      </c>
    </row>
    <row r="3993" spans="1:29">
      <c r="A3993" t="s">
        <v>4495</v>
      </c>
      <c r="B3993" s="2">
        <v>45266</v>
      </c>
      <c r="C3993" t="s">
        <v>471</v>
      </c>
      <c r="D3993" t="s">
        <v>49</v>
      </c>
      <c r="E3993" t="s">
        <v>98</v>
      </c>
      <c r="F3993" t="s">
        <v>70</v>
      </c>
      <c r="G3993">
        <v>31</v>
      </c>
      <c r="H3993" t="s">
        <v>105</v>
      </c>
      <c r="I3993" t="s">
        <v>89</v>
      </c>
      <c r="J3993" t="s">
        <v>82</v>
      </c>
      <c r="K3993" t="s">
        <v>37</v>
      </c>
      <c r="L3993" t="s">
        <v>137</v>
      </c>
      <c r="M3993" t="s">
        <v>83</v>
      </c>
      <c r="N3993" t="s">
        <v>64</v>
      </c>
      <c r="O3993">
        <v>4</v>
      </c>
      <c r="P3993" s="4">
        <v>21421</v>
      </c>
      <c r="Q3993" s="4">
        <v>14138</v>
      </c>
      <c r="R3993" s="3">
        <v>0.05</v>
      </c>
      <c r="S3993" s="4">
        <v>81400</v>
      </c>
      <c r="T3993" s="4">
        <v>56552</v>
      </c>
      <c r="U3993" s="4">
        <v>24848</v>
      </c>
      <c r="V3993" s="3">
        <v>0.30525798525798525</v>
      </c>
      <c r="W3993" t="s">
        <v>54</v>
      </c>
      <c r="X3993" t="s">
        <v>76</v>
      </c>
      <c r="Y3993" t="s">
        <v>56</v>
      </c>
      <c r="Z3993">
        <v>3</v>
      </c>
      <c r="AA3993" t="s">
        <v>149</v>
      </c>
      <c r="AB3993" t="s">
        <v>132</v>
      </c>
      <c r="AC3993">
        <v>4.7</v>
      </c>
    </row>
    <row r="3994" spans="1:29">
      <c r="A3994" t="s">
        <v>4496</v>
      </c>
      <c r="B3994" s="2">
        <v>45423</v>
      </c>
      <c r="C3994" t="s">
        <v>888</v>
      </c>
      <c r="D3994" t="s">
        <v>31</v>
      </c>
      <c r="E3994" t="s">
        <v>50</v>
      </c>
      <c r="F3994" t="s">
        <v>33</v>
      </c>
      <c r="G3994">
        <v>49</v>
      </c>
      <c r="H3994" t="s">
        <v>99</v>
      </c>
      <c r="I3994" t="s">
        <v>99</v>
      </c>
      <c r="J3994" t="s">
        <v>100</v>
      </c>
      <c r="K3994" t="s">
        <v>116</v>
      </c>
      <c r="L3994" t="s">
        <v>131</v>
      </c>
      <c r="M3994" t="s">
        <v>39</v>
      </c>
      <c r="N3994" t="s">
        <v>64</v>
      </c>
      <c r="O3994">
        <v>2</v>
      </c>
      <c r="P3994" s="4">
        <v>2509</v>
      </c>
      <c r="Q3994" s="4">
        <v>1857</v>
      </c>
      <c r="R3994" s="3">
        <v>0</v>
      </c>
      <c r="S3994" s="4">
        <v>5018</v>
      </c>
      <c r="T3994" s="4">
        <v>3714</v>
      </c>
      <c r="U3994" s="4">
        <v>1304</v>
      </c>
      <c r="V3994" s="3">
        <v>0.25986448784376248</v>
      </c>
      <c r="W3994" t="s">
        <v>54</v>
      </c>
      <c r="X3994" t="s">
        <v>55</v>
      </c>
      <c r="Y3994" t="s">
        <v>56</v>
      </c>
      <c r="Z3994">
        <v>2</v>
      </c>
      <c r="AA3994" t="s">
        <v>167</v>
      </c>
      <c r="AB3994" t="s">
        <v>45</v>
      </c>
      <c r="AC3994">
        <v>3.9</v>
      </c>
    </row>
    <row r="3995" spans="1:29">
      <c r="A3995" t="s">
        <v>4497</v>
      </c>
      <c r="B3995" s="2">
        <v>45017</v>
      </c>
      <c r="C3995" t="s">
        <v>439</v>
      </c>
      <c r="D3995" t="s">
        <v>31</v>
      </c>
      <c r="E3995" t="s">
        <v>69</v>
      </c>
      <c r="F3995" t="s">
        <v>70</v>
      </c>
      <c r="G3995">
        <v>52</v>
      </c>
      <c r="H3995" t="s">
        <v>105</v>
      </c>
      <c r="I3995" t="s">
        <v>89</v>
      </c>
      <c r="J3995" t="s">
        <v>82</v>
      </c>
      <c r="K3995" t="s">
        <v>74</v>
      </c>
      <c r="L3995" t="s">
        <v>91</v>
      </c>
      <c r="M3995" t="s">
        <v>39</v>
      </c>
      <c r="N3995" t="s">
        <v>126</v>
      </c>
      <c r="O3995">
        <v>1</v>
      </c>
      <c r="P3995" s="4">
        <v>5016</v>
      </c>
      <c r="Q3995" s="4">
        <v>4013</v>
      </c>
      <c r="R3995" s="3">
        <v>0</v>
      </c>
      <c r="S3995" s="4">
        <v>5016</v>
      </c>
      <c r="T3995" s="4">
        <v>4013</v>
      </c>
      <c r="U3995" s="4">
        <v>1003</v>
      </c>
      <c r="V3995" s="3">
        <v>0.19996012759170653</v>
      </c>
      <c r="W3995" t="s">
        <v>41</v>
      </c>
      <c r="X3995" t="s">
        <v>55</v>
      </c>
      <c r="Y3995" t="s">
        <v>156</v>
      </c>
      <c r="Z3995">
        <v>0</v>
      </c>
      <c r="AA3995" t="s">
        <v>149</v>
      </c>
      <c r="AB3995" t="s">
        <v>194</v>
      </c>
      <c r="AC3995">
        <v>2.5</v>
      </c>
    </row>
    <row r="3996" spans="1:29">
      <c r="A3996" t="s">
        <v>4498</v>
      </c>
      <c r="B3996" s="2">
        <v>45012</v>
      </c>
      <c r="C3996" t="s">
        <v>355</v>
      </c>
      <c r="D3996" t="s">
        <v>31</v>
      </c>
      <c r="E3996" t="s">
        <v>124</v>
      </c>
      <c r="F3996" t="s">
        <v>70</v>
      </c>
      <c r="G3996">
        <v>58</v>
      </c>
      <c r="H3996" t="s">
        <v>80</v>
      </c>
      <c r="I3996" t="s">
        <v>81</v>
      </c>
      <c r="J3996" t="s">
        <v>82</v>
      </c>
      <c r="K3996" t="s">
        <v>37</v>
      </c>
      <c r="L3996" t="s">
        <v>137</v>
      </c>
      <c r="M3996" t="s">
        <v>83</v>
      </c>
      <c r="N3996" t="s">
        <v>126</v>
      </c>
      <c r="O3996">
        <v>1</v>
      </c>
      <c r="P3996" s="4">
        <v>16511</v>
      </c>
      <c r="Q3996" s="4">
        <v>11062</v>
      </c>
      <c r="R3996" s="3">
        <v>0</v>
      </c>
      <c r="S3996" s="4">
        <v>16511</v>
      </c>
      <c r="T3996" s="4">
        <v>11062</v>
      </c>
      <c r="U3996" s="4">
        <v>5449</v>
      </c>
      <c r="V3996" s="3">
        <v>0.33002240930288901</v>
      </c>
      <c r="W3996" t="s">
        <v>84</v>
      </c>
      <c r="X3996" t="s">
        <v>55</v>
      </c>
      <c r="Y3996" t="s">
        <v>56</v>
      </c>
      <c r="Z3996">
        <v>3</v>
      </c>
      <c r="AA3996" t="s">
        <v>102</v>
      </c>
      <c r="AB3996" t="s">
        <v>121</v>
      </c>
      <c r="AC3996">
        <v>4.0999999999999996</v>
      </c>
    </row>
    <row r="3997" spans="1:29">
      <c r="A3997" t="s">
        <v>4499</v>
      </c>
      <c r="B3997" s="2">
        <v>45138</v>
      </c>
      <c r="C3997" t="s">
        <v>664</v>
      </c>
      <c r="D3997" t="s">
        <v>31</v>
      </c>
      <c r="E3997" t="s">
        <v>124</v>
      </c>
      <c r="F3997" t="s">
        <v>70</v>
      </c>
      <c r="G3997">
        <v>25</v>
      </c>
      <c r="H3997" t="s">
        <v>99</v>
      </c>
      <c r="I3997" t="s">
        <v>99</v>
      </c>
      <c r="J3997" t="s">
        <v>100</v>
      </c>
      <c r="K3997" t="s">
        <v>120</v>
      </c>
      <c r="L3997" t="s">
        <v>137</v>
      </c>
      <c r="M3997" t="s">
        <v>63</v>
      </c>
      <c r="N3997" t="s">
        <v>64</v>
      </c>
      <c r="O3997">
        <v>7</v>
      </c>
      <c r="P3997" s="4">
        <v>12384</v>
      </c>
      <c r="Q3997" s="4">
        <v>8173</v>
      </c>
      <c r="R3997" s="3">
        <v>0.2</v>
      </c>
      <c r="S3997" s="4">
        <v>69350</v>
      </c>
      <c r="T3997" s="4">
        <v>57211</v>
      </c>
      <c r="U3997" s="4">
        <v>12139</v>
      </c>
      <c r="V3997" s="3">
        <v>0.1750396539293439</v>
      </c>
      <c r="W3997" t="s">
        <v>84</v>
      </c>
      <c r="X3997" t="s">
        <v>55</v>
      </c>
      <c r="Y3997" t="s">
        <v>56</v>
      </c>
      <c r="Z3997">
        <v>1</v>
      </c>
      <c r="AA3997" t="s">
        <v>65</v>
      </c>
      <c r="AB3997" t="s">
        <v>121</v>
      </c>
      <c r="AC3997">
        <v>3.4</v>
      </c>
    </row>
    <row r="3998" spans="1:29">
      <c r="A3998" t="s">
        <v>4500</v>
      </c>
      <c r="B3998" s="2">
        <v>45401</v>
      </c>
      <c r="C3998" t="s">
        <v>87</v>
      </c>
      <c r="D3998" t="s">
        <v>31</v>
      </c>
      <c r="E3998" t="s">
        <v>111</v>
      </c>
      <c r="F3998" t="s">
        <v>70</v>
      </c>
      <c r="G3998">
        <v>39</v>
      </c>
      <c r="H3998" t="s">
        <v>99</v>
      </c>
      <c r="I3998" t="s">
        <v>99</v>
      </c>
      <c r="J3998" t="s">
        <v>100</v>
      </c>
      <c r="K3998" t="s">
        <v>61</v>
      </c>
      <c r="L3998" t="s">
        <v>137</v>
      </c>
      <c r="M3998" t="s">
        <v>83</v>
      </c>
      <c r="N3998" t="s">
        <v>40</v>
      </c>
      <c r="O3998">
        <v>8</v>
      </c>
      <c r="P3998" s="4">
        <v>7743</v>
      </c>
      <c r="Q3998" s="4">
        <v>5885</v>
      </c>
      <c r="R3998" s="3">
        <v>0</v>
      </c>
      <c r="S3998" s="4">
        <v>61944</v>
      </c>
      <c r="T3998" s="4">
        <v>47080</v>
      </c>
      <c r="U3998" s="4">
        <v>14864</v>
      </c>
      <c r="V3998" s="3">
        <v>0.23995867234921864</v>
      </c>
      <c r="W3998" t="s">
        <v>41</v>
      </c>
      <c r="X3998" t="s">
        <v>55</v>
      </c>
      <c r="Y3998" t="s">
        <v>43</v>
      </c>
      <c r="Z3998">
        <v>0</v>
      </c>
      <c r="AA3998" t="s">
        <v>143</v>
      </c>
      <c r="AB3998" t="s">
        <v>66</v>
      </c>
      <c r="AC3998" t="s">
        <v>46</v>
      </c>
    </row>
    <row r="3999" spans="1:29">
      <c r="A3999" t="s">
        <v>4501</v>
      </c>
      <c r="B3999" s="2">
        <v>45011</v>
      </c>
      <c r="C3999" t="s">
        <v>932</v>
      </c>
      <c r="D3999" t="s">
        <v>31</v>
      </c>
      <c r="E3999" t="s">
        <v>129</v>
      </c>
      <c r="F3999" t="s">
        <v>33</v>
      </c>
      <c r="G3999">
        <v>45</v>
      </c>
      <c r="H3999" t="s">
        <v>153</v>
      </c>
      <c r="I3999" t="s">
        <v>154</v>
      </c>
      <c r="J3999" t="s">
        <v>36</v>
      </c>
      <c r="K3999" t="s">
        <v>116</v>
      </c>
      <c r="L3999" t="s">
        <v>62</v>
      </c>
      <c r="M3999" t="s">
        <v>107</v>
      </c>
      <c r="N3999" t="s">
        <v>113</v>
      </c>
      <c r="O3999">
        <v>7</v>
      </c>
      <c r="P3999" s="4">
        <v>7364</v>
      </c>
      <c r="Q3999" s="4">
        <v>5081</v>
      </c>
      <c r="R3999" s="3">
        <v>0.1</v>
      </c>
      <c r="S3999" s="4">
        <v>46393</v>
      </c>
      <c r="T3999" s="4">
        <v>35567</v>
      </c>
      <c r="U3999" s="4">
        <v>10826</v>
      </c>
      <c r="V3999" s="3">
        <v>0.23335416981010065</v>
      </c>
      <c r="W3999" t="s">
        <v>41</v>
      </c>
      <c r="X3999" t="s">
        <v>55</v>
      </c>
      <c r="Y3999" t="s">
        <v>56</v>
      </c>
      <c r="Z3999">
        <v>3</v>
      </c>
      <c r="AA3999" t="s">
        <v>65</v>
      </c>
      <c r="AB3999" t="s">
        <v>121</v>
      </c>
      <c r="AC3999">
        <v>4.9000000000000004</v>
      </c>
    </row>
    <row r="4000" spans="1:29">
      <c r="A4000" t="s">
        <v>4502</v>
      </c>
      <c r="B4000" s="2">
        <v>45558</v>
      </c>
      <c r="C4000" t="s">
        <v>241</v>
      </c>
      <c r="D4000" t="s">
        <v>31</v>
      </c>
      <c r="E4000" t="s">
        <v>170</v>
      </c>
      <c r="F4000" t="s">
        <v>33</v>
      </c>
      <c r="G4000">
        <v>33</v>
      </c>
      <c r="H4000" t="s">
        <v>71</v>
      </c>
      <c r="I4000" t="s">
        <v>72</v>
      </c>
      <c r="J4000" t="s">
        <v>73</v>
      </c>
      <c r="K4000" t="s">
        <v>199</v>
      </c>
      <c r="L4000" t="s">
        <v>137</v>
      </c>
      <c r="M4000" t="s">
        <v>107</v>
      </c>
      <c r="N4000" t="s">
        <v>64</v>
      </c>
      <c r="O4000">
        <v>2</v>
      </c>
      <c r="P4000" s="4">
        <v>20206</v>
      </c>
      <c r="Q4000" s="4">
        <v>14750</v>
      </c>
      <c r="R4000" s="3">
        <v>0.05</v>
      </c>
      <c r="S4000" s="4">
        <v>38391</v>
      </c>
      <c r="T4000" s="4">
        <v>29500</v>
      </c>
      <c r="U4000" s="4">
        <v>8891</v>
      </c>
      <c r="V4000" s="3">
        <v>0.23159073741241437</v>
      </c>
      <c r="W4000" t="s">
        <v>54</v>
      </c>
      <c r="X4000" t="s">
        <v>55</v>
      </c>
      <c r="Y4000" t="s">
        <v>43</v>
      </c>
      <c r="Z4000">
        <v>0</v>
      </c>
      <c r="AA4000" t="s">
        <v>65</v>
      </c>
      <c r="AB4000" t="s">
        <v>189</v>
      </c>
      <c r="AC4000" t="s">
        <v>46</v>
      </c>
    </row>
    <row r="4001" spans="1:29">
      <c r="A4001" t="s">
        <v>4503</v>
      </c>
      <c r="B4001" s="2">
        <v>45532</v>
      </c>
      <c r="C4001" t="s">
        <v>410</v>
      </c>
      <c r="D4001" t="s">
        <v>49</v>
      </c>
      <c r="E4001" t="s">
        <v>170</v>
      </c>
      <c r="F4001" t="s">
        <v>33</v>
      </c>
      <c r="G4001">
        <v>38</v>
      </c>
      <c r="H4001" t="s">
        <v>88</v>
      </c>
      <c r="I4001" t="s">
        <v>89</v>
      </c>
      <c r="J4001" t="s">
        <v>82</v>
      </c>
      <c r="K4001" t="s">
        <v>302</v>
      </c>
      <c r="L4001" t="s">
        <v>155</v>
      </c>
      <c r="M4001" t="s">
        <v>63</v>
      </c>
      <c r="N4001" t="s">
        <v>64</v>
      </c>
      <c r="O4001">
        <v>6</v>
      </c>
      <c r="P4001" s="4">
        <v>15729</v>
      </c>
      <c r="Q4001" s="4">
        <v>8966</v>
      </c>
      <c r="R4001" s="3">
        <v>0</v>
      </c>
      <c r="S4001" s="4">
        <v>94374</v>
      </c>
      <c r="T4001" s="4">
        <v>53796</v>
      </c>
      <c r="U4001" s="4">
        <v>40578</v>
      </c>
      <c r="V4001" s="3">
        <v>0.42997011888867698</v>
      </c>
      <c r="W4001" t="s">
        <v>75</v>
      </c>
      <c r="X4001" t="s">
        <v>55</v>
      </c>
      <c r="Y4001" t="s">
        <v>56</v>
      </c>
      <c r="Z4001">
        <v>7</v>
      </c>
      <c r="AA4001" t="s">
        <v>220</v>
      </c>
      <c r="AB4001" t="s">
        <v>45</v>
      </c>
      <c r="AC4001">
        <v>3.2</v>
      </c>
    </row>
    <row r="4002" spans="1:29">
      <c r="A4002" t="s">
        <v>4504</v>
      </c>
      <c r="B4002" s="2">
        <v>45511</v>
      </c>
      <c r="C4002" t="s">
        <v>271</v>
      </c>
      <c r="D4002" t="s">
        <v>49</v>
      </c>
      <c r="E4002" t="s">
        <v>69</v>
      </c>
      <c r="F4002" t="s">
        <v>70</v>
      </c>
      <c r="G4002">
        <v>21</v>
      </c>
      <c r="H4002" t="s">
        <v>146</v>
      </c>
      <c r="I4002" t="s">
        <v>147</v>
      </c>
      <c r="J4002" t="s">
        <v>36</v>
      </c>
      <c r="K4002" t="s">
        <v>51</v>
      </c>
      <c r="L4002" t="s">
        <v>91</v>
      </c>
      <c r="M4002" t="s">
        <v>107</v>
      </c>
      <c r="N4002" t="s">
        <v>126</v>
      </c>
      <c r="O4002">
        <v>4</v>
      </c>
      <c r="P4002" s="4">
        <v>17029</v>
      </c>
      <c r="Q4002" s="4">
        <v>13623</v>
      </c>
      <c r="R4002" s="3">
        <v>0.2</v>
      </c>
      <c r="S4002" s="4">
        <v>54493</v>
      </c>
      <c r="T4002" s="4">
        <v>54492</v>
      </c>
      <c r="U4002" s="4">
        <v>1</v>
      </c>
      <c r="V4002" s="3">
        <v>1.8350980859926963E-5</v>
      </c>
      <c r="W4002" t="s">
        <v>75</v>
      </c>
      <c r="X4002" t="s">
        <v>55</v>
      </c>
      <c r="Y4002" t="s">
        <v>43</v>
      </c>
      <c r="Z4002">
        <v>0</v>
      </c>
      <c r="AA4002" t="s">
        <v>226</v>
      </c>
      <c r="AB4002" t="s">
        <v>95</v>
      </c>
      <c r="AC4002" t="s">
        <v>46</v>
      </c>
    </row>
    <row r="4003" spans="1:29">
      <c r="A4003" t="s">
        <v>4505</v>
      </c>
      <c r="B4003" s="2">
        <v>45032</v>
      </c>
      <c r="C4003" t="s">
        <v>358</v>
      </c>
      <c r="D4003" t="s">
        <v>49</v>
      </c>
      <c r="E4003" t="s">
        <v>119</v>
      </c>
      <c r="F4003" t="s">
        <v>70</v>
      </c>
      <c r="G4003">
        <v>20</v>
      </c>
      <c r="H4003" t="s">
        <v>71</v>
      </c>
      <c r="I4003" t="s">
        <v>72</v>
      </c>
      <c r="J4003" t="s">
        <v>73</v>
      </c>
      <c r="K4003" t="s">
        <v>120</v>
      </c>
      <c r="L4003" t="s">
        <v>52</v>
      </c>
      <c r="M4003" t="s">
        <v>83</v>
      </c>
      <c r="N4003" t="s">
        <v>113</v>
      </c>
      <c r="O4003">
        <v>4</v>
      </c>
      <c r="P4003" s="4">
        <v>24995</v>
      </c>
      <c r="Q4003" s="4">
        <v>15747</v>
      </c>
      <c r="R4003" s="3">
        <v>0.15</v>
      </c>
      <c r="S4003" s="4">
        <v>84983</v>
      </c>
      <c r="T4003" s="4">
        <v>62988</v>
      </c>
      <c r="U4003" s="4">
        <v>21995</v>
      </c>
      <c r="V4003" s="3">
        <v>0.25881646917618817</v>
      </c>
      <c r="W4003" t="s">
        <v>41</v>
      </c>
      <c r="X4003" t="s">
        <v>55</v>
      </c>
      <c r="Y4003" t="s">
        <v>171</v>
      </c>
      <c r="Z4003">
        <v>7</v>
      </c>
      <c r="AA4003" t="s">
        <v>94</v>
      </c>
      <c r="AB4003" t="s">
        <v>121</v>
      </c>
      <c r="AC4003" t="s">
        <v>46</v>
      </c>
    </row>
    <row r="4004" spans="1:29">
      <c r="A4004" t="s">
        <v>4506</v>
      </c>
      <c r="B4004" s="2">
        <v>45506</v>
      </c>
      <c r="C4004" t="s">
        <v>550</v>
      </c>
      <c r="D4004" t="s">
        <v>31</v>
      </c>
      <c r="E4004" t="s">
        <v>135</v>
      </c>
      <c r="F4004" t="s">
        <v>33</v>
      </c>
      <c r="G4004">
        <v>46</v>
      </c>
      <c r="H4004" t="s">
        <v>99</v>
      </c>
      <c r="I4004" t="s">
        <v>99</v>
      </c>
      <c r="J4004" t="s">
        <v>100</v>
      </c>
      <c r="K4004" t="s">
        <v>199</v>
      </c>
      <c r="L4004" t="s">
        <v>52</v>
      </c>
      <c r="M4004" t="s">
        <v>63</v>
      </c>
      <c r="N4004" t="s">
        <v>93</v>
      </c>
      <c r="O4004">
        <v>6</v>
      </c>
      <c r="P4004" s="4">
        <v>3633</v>
      </c>
      <c r="Q4004" s="4">
        <v>2834</v>
      </c>
      <c r="R4004" s="3">
        <v>0.1</v>
      </c>
      <c r="S4004" s="4">
        <v>19618</v>
      </c>
      <c r="T4004" s="4">
        <v>17004</v>
      </c>
      <c r="U4004" s="4">
        <v>2614</v>
      </c>
      <c r="V4004" s="3">
        <v>0.13324497910082578</v>
      </c>
      <c r="W4004" t="s">
        <v>75</v>
      </c>
      <c r="X4004" t="s">
        <v>55</v>
      </c>
      <c r="Y4004" t="s">
        <v>56</v>
      </c>
      <c r="Z4004">
        <v>4</v>
      </c>
      <c r="AA4004" t="s">
        <v>167</v>
      </c>
      <c r="AB4004" t="s">
        <v>95</v>
      </c>
      <c r="AC4004">
        <v>3.9</v>
      </c>
    </row>
    <row r="4005" spans="1:29">
      <c r="A4005" t="s">
        <v>4507</v>
      </c>
      <c r="B4005" s="2">
        <v>45180</v>
      </c>
      <c r="C4005" t="s">
        <v>1182</v>
      </c>
      <c r="D4005" t="s">
        <v>31</v>
      </c>
      <c r="E4005" t="s">
        <v>69</v>
      </c>
      <c r="F4005" t="s">
        <v>70</v>
      </c>
      <c r="G4005">
        <v>57</v>
      </c>
      <c r="H4005" t="s">
        <v>146</v>
      </c>
      <c r="I4005" t="s">
        <v>147</v>
      </c>
      <c r="J4005" t="s">
        <v>36</v>
      </c>
      <c r="K4005" t="s">
        <v>162</v>
      </c>
      <c r="L4005" t="s">
        <v>52</v>
      </c>
      <c r="M4005" t="s">
        <v>39</v>
      </c>
      <c r="N4005" t="s">
        <v>64</v>
      </c>
      <c r="O4005">
        <v>5</v>
      </c>
      <c r="P4005" s="4">
        <v>22085</v>
      </c>
      <c r="Q4005" s="4">
        <v>14355</v>
      </c>
      <c r="R4005" s="3">
        <v>0.1</v>
      </c>
      <c r="S4005" s="4">
        <v>99383</v>
      </c>
      <c r="T4005" s="4">
        <v>71775</v>
      </c>
      <c r="U4005" s="4">
        <v>27608</v>
      </c>
      <c r="V4005" s="3">
        <v>0.27779398891158447</v>
      </c>
      <c r="W4005" t="s">
        <v>84</v>
      </c>
      <c r="X4005" t="s">
        <v>42</v>
      </c>
      <c r="Y4005" t="s">
        <v>56</v>
      </c>
      <c r="Z4005">
        <v>3</v>
      </c>
      <c r="AA4005" t="s">
        <v>181</v>
      </c>
      <c r="AB4005" t="s">
        <v>66</v>
      </c>
      <c r="AC4005">
        <v>4.5</v>
      </c>
    </row>
    <row r="4006" spans="1:29">
      <c r="A4006" t="s">
        <v>4508</v>
      </c>
      <c r="B4006" s="2">
        <v>45620</v>
      </c>
      <c r="C4006" t="s">
        <v>1026</v>
      </c>
      <c r="D4006" t="s">
        <v>31</v>
      </c>
      <c r="E4006" t="s">
        <v>50</v>
      </c>
      <c r="F4006" t="s">
        <v>33</v>
      </c>
      <c r="G4006">
        <v>48</v>
      </c>
      <c r="H4006" t="s">
        <v>99</v>
      </c>
      <c r="I4006" t="s">
        <v>99</v>
      </c>
      <c r="J4006" t="s">
        <v>100</v>
      </c>
      <c r="K4006" t="s">
        <v>130</v>
      </c>
      <c r="L4006" t="s">
        <v>101</v>
      </c>
      <c r="M4006" t="s">
        <v>63</v>
      </c>
      <c r="N4006" t="s">
        <v>40</v>
      </c>
      <c r="O4006">
        <v>1</v>
      </c>
      <c r="P4006" s="4">
        <v>18424</v>
      </c>
      <c r="Q4006" s="4">
        <v>13634</v>
      </c>
      <c r="R4006" s="3">
        <v>0</v>
      </c>
      <c r="S4006" s="4">
        <v>18424</v>
      </c>
      <c r="T4006" s="4">
        <v>13634</v>
      </c>
      <c r="U4006" s="4">
        <v>4790</v>
      </c>
      <c r="V4006" s="3">
        <v>0.25998697351280936</v>
      </c>
      <c r="W4006" t="s">
        <v>54</v>
      </c>
      <c r="X4006" t="s">
        <v>76</v>
      </c>
      <c r="Y4006" t="s">
        <v>56</v>
      </c>
      <c r="Z4006">
        <v>3</v>
      </c>
      <c r="AA4006" t="s">
        <v>163</v>
      </c>
      <c r="AB4006" t="s">
        <v>45</v>
      </c>
      <c r="AC4006">
        <v>3.6</v>
      </c>
    </row>
    <row r="4007" spans="1:29">
      <c r="A4007" t="s">
        <v>4509</v>
      </c>
      <c r="B4007" s="2">
        <v>45482</v>
      </c>
      <c r="C4007" t="s">
        <v>1487</v>
      </c>
      <c r="D4007" t="s">
        <v>31</v>
      </c>
      <c r="E4007" t="s">
        <v>188</v>
      </c>
      <c r="F4007" t="s">
        <v>33</v>
      </c>
      <c r="G4007">
        <v>36</v>
      </c>
      <c r="H4007" t="s">
        <v>80</v>
      </c>
      <c r="I4007" t="s">
        <v>81</v>
      </c>
      <c r="J4007" t="s">
        <v>82</v>
      </c>
      <c r="K4007" t="s">
        <v>162</v>
      </c>
      <c r="L4007" t="s">
        <v>91</v>
      </c>
      <c r="M4007" t="s">
        <v>83</v>
      </c>
      <c r="N4007" t="s">
        <v>113</v>
      </c>
      <c r="O4007">
        <v>7</v>
      </c>
      <c r="P4007" s="4">
        <v>19329</v>
      </c>
      <c r="Q4007" s="4">
        <v>13530</v>
      </c>
      <c r="R4007" s="3">
        <v>0</v>
      </c>
      <c r="S4007" s="4">
        <v>135303</v>
      </c>
      <c r="T4007" s="4">
        <v>94710</v>
      </c>
      <c r="U4007" s="4">
        <v>40593</v>
      </c>
      <c r="V4007" s="3">
        <v>0.30001552072016141</v>
      </c>
      <c r="W4007" t="s">
        <v>54</v>
      </c>
      <c r="X4007" t="s">
        <v>55</v>
      </c>
      <c r="Y4007" t="s">
        <v>171</v>
      </c>
      <c r="Z4007">
        <v>6</v>
      </c>
      <c r="AA4007" t="s">
        <v>167</v>
      </c>
      <c r="AB4007" t="s">
        <v>150</v>
      </c>
      <c r="AC4007" t="s">
        <v>46</v>
      </c>
    </row>
    <row r="4008" spans="1:29">
      <c r="A4008" t="s">
        <v>4510</v>
      </c>
      <c r="B4008" s="2">
        <v>45315</v>
      </c>
      <c r="C4008" t="s">
        <v>808</v>
      </c>
      <c r="D4008" t="s">
        <v>31</v>
      </c>
      <c r="E4008" t="s">
        <v>50</v>
      </c>
      <c r="F4008" t="s">
        <v>33</v>
      </c>
      <c r="G4008">
        <v>45</v>
      </c>
      <c r="H4008" t="s">
        <v>146</v>
      </c>
      <c r="I4008" t="s">
        <v>147</v>
      </c>
      <c r="J4008" t="s">
        <v>36</v>
      </c>
      <c r="K4008" t="s">
        <v>125</v>
      </c>
      <c r="L4008" t="s">
        <v>112</v>
      </c>
      <c r="M4008" t="s">
        <v>39</v>
      </c>
      <c r="N4008" t="s">
        <v>113</v>
      </c>
      <c r="O4008">
        <v>5</v>
      </c>
      <c r="P4008" s="4">
        <v>8067</v>
      </c>
      <c r="Q4008" s="4">
        <v>5244</v>
      </c>
      <c r="R4008" s="3">
        <v>0.1</v>
      </c>
      <c r="S4008" s="4">
        <v>36302</v>
      </c>
      <c r="T4008" s="4">
        <v>26220</v>
      </c>
      <c r="U4008" s="4">
        <v>10082</v>
      </c>
      <c r="V4008" s="3">
        <v>0.27772574513800891</v>
      </c>
      <c r="W4008" t="s">
        <v>84</v>
      </c>
      <c r="X4008" t="s">
        <v>55</v>
      </c>
      <c r="Y4008" t="s">
        <v>56</v>
      </c>
      <c r="Z4008">
        <v>3</v>
      </c>
      <c r="AA4008" t="s">
        <v>57</v>
      </c>
      <c r="AB4008" t="s">
        <v>150</v>
      </c>
      <c r="AC4008">
        <v>3.8</v>
      </c>
    </row>
    <row r="4009" spans="1:29">
      <c r="A4009" t="s">
        <v>4511</v>
      </c>
      <c r="B4009" s="2">
        <v>45353</v>
      </c>
      <c r="C4009" t="s">
        <v>735</v>
      </c>
      <c r="D4009" t="s">
        <v>31</v>
      </c>
      <c r="E4009" t="s">
        <v>129</v>
      </c>
      <c r="F4009" t="s">
        <v>33</v>
      </c>
      <c r="G4009">
        <v>58</v>
      </c>
      <c r="H4009" t="s">
        <v>34</v>
      </c>
      <c r="I4009" t="s">
        <v>35</v>
      </c>
      <c r="J4009" t="s">
        <v>36</v>
      </c>
      <c r="K4009" t="s">
        <v>269</v>
      </c>
      <c r="L4009" t="s">
        <v>137</v>
      </c>
      <c r="M4009" t="s">
        <v>92</v>
      </c>
      <c r="N4009" t="s">
        <v>64</v>
      </c>
      <c r="O4009">
        <v>6</v>
      </c>
      <c r="P4009" s="4">
        <v>24781</v>
      </c>
      <c r="Q4009" s="4">
        <v>19329</v>
      </c>
      <c r="R4009" s="3">
        <v>0.1</v>
      </c>
      <c r="S4009" s="4">
        <v>133817</v>
      </c>
      <c r="T4009" s="4">
        <v>115974</v>
      </c>
      <c r="U4009" s="4">
        <v>17843</v>
      </c>
      <c r="V4009" s="3">
        <v>0.1333388134541949</v>
      </c>
      <c r="W4009" t="s">
        <v>84</v>
      </c>
      <c r="X4009" t="s">
        <v>76</v>
      </c>
      <c r="Y4009" t="s">
        <v>56</v>
      </c>
      <c r="Z4009">
        <v>7</v>
      </c>
      <c r="AA4009" t="s">
        <v>172</v>
      </c>
      <c r="AB4009" t="s">
        <v>150</v>
      </c>
      <c r="AC4009">
        <v>3.1</v>
      </c>
    </row>
    <row r="4010" spans="1:29">
      <c r="A4010" t="s">
        <v>4512</v>
      </c>
      <c r="B4010" s="2">
        <v>45309</v>
      </c>
      <c r="C4010" t="s">
        <v>1732</v>
      </c>
      <c r="D4010" t="s">
        <v>31</v>
      </c>
      <c r="E4010" t="s">
        <v>124</v>
      </c>
      <c r="F4010" t="s">
        <v>70</v>
      </c>
      <c r="G4010">
        <v>43</v>
      </c>
      <c r="H4010" t="s">
        <v>105</v>
      </c>
      <c r="I4010" t="s">
        <v>89</v>
      </c>
      <c r="J4010" t="s">
        <v>82</v>
      </c>
      <c r="K4010" t="s">
        <v>219</v>
      </c>
      <c r="L4010" t="s">
        <v>131</v>
      </c>
      <c r="M4010" t="s">
        <v>63</v>
      </c>
      <c r="N4010" t="s">
        <v>53</v>
      </c>
      <c r="O4010">
        <v>6</v>
      </c>
      <c r="P4010" s="4">
        <v>3967</v>
      </c>
      <c r="Q4010" s="4">
        <v>2817</v>
      </c>
      <c r="R4010" s="3">
        <v>0.2</v>
      </c>
      <c r="S4010" s="4">
        <v>19042</v>
      </c>
      <c r="T4010" s="4">
        <v>16902</v>
      </c>
      <c r="U4010" s="4">
        <v>2140</v>
      </c>
      <c r="V4010" s="3">
        <v>0.11238315303014389</v>
      </c>
      <c r="W4010" t="s">
        <v>75</v>
      </c>
      <c r="X4010" t="s">
        <v>42</v>
      </c>
      <c r="Y4010" t="s">
        <v>56</v>
      </c>
      <c r="Z4010">
        <v>7</v>
      </c>
      <c r="AA4010" t="s">
        <v>94</v>
      </c>
      <c r="AB4010" t="s">
        <v>189</v>
      </c>
      <c r="AC4010">
        <v>4.5999999999999996</v>
      </c>
    </row>
    <row r="4011" spans="1:29">
      <c r="A4011" t="s">
        <v>4513</v>
      </c>
      <c r="B4011" s="2">
        <v>45520</v>
      </c>
      <c r="C4011" t="s">
        <v>1394</v>
      </c>
      <c r="D4011" t="s">
        <v>31</v>
      </c>
      <c r="E4011" t="s">
        <v>124</v>
      </c>
      <c r="F4011" t="s">
        <v>70</v>
      </c>
      <c r="G4011">
        <v>35</v>
      </c>
      <c r="H4011" t="s">
        <v>80</v>
      </c>
      <c r="I4011" t="s">
        <v>81</v>
      </c>
      <c r="J4011" t="s">
        <v>82</v>
      </c>
      <c r="K4011" t="s">
        <v>199</v>
      </c>
      <c r="L4011" t="s">
        <v>142</v>
      </c>
      <c r="M4011" t="s">
        <v>63</v>
      </c>
      <c r="N4011" t="s">
        <v>113</v>
      </c>
      <c r="O4011">
        <v>6</v>
      </c>
      <c r="P4011" s="4">
        <v>8782</v>
      </c>
      <c r="Q4011" s="4">
        <v>5006</v>
      </c>
      <c r="R4011" s="3">
        <v>0.15</v>
      </c>
      <c r="S4011" s="4">
        <v>44788</v>
      </c>
      <c r="T4011" s="4">
        <v>30036</v>
      </c>
      <c r="U4011" s="4">
        <v>14752</v>
      </c>
      <c r="V4011" s="3">
        <v>0.32937393944806642</v>
      </c>
      <c r="W4011" t="s">
        <v>54</v>
      </c>
      <c r="X4011" t="s">
        <v>55</v>
      </c>
      <c r="Y4011" t="s">
        <v>56</v>
      </c>
      <c r="Z4011">
        <v>4</v>
      </c>
      <c r="AA4011" t="s">
        <v>172</v>
      </c>
      <c r="AB4011" t="s">
        <v>121</v>
      </c>
      <c r="AC4011">
        <v>4.0999999999999996</v>
      </c>
    </row>
    <row r="4012" spans="1:29">
      <c r="A4012" t="s">
        <v>4514</v>
      </c>
      <c r="B4012" s="2">
        <v>45300</v>
      </c>
      <c r="C4012" t="s">
        <v>87</v>
      </c>
      <c r="D4012" t="s">
        <v>31</v>
      </c>
      <c r="E4012" t="s">
        <v>129</v>
      </c>
      <c r="F4012" t="s">
        <v>33</v>
      </c>
      <c r="G4012">
        <v>44</v>
      </c>
      <c r="H4012" t="s">
        <v>71</v>
      </c>
      <c r="I4012" t="s">
        <v>72</v>
      </c>
      <c r="J4012" t="s">
        <v>73</v>
      </c>
      <c r="K4012" t="s">
        <v>184</v>
      </c>
      <c r="L4012" t="s">
        <v>52</v>
      </c>
      <c r="M4012" t="s">
        <v>63</v>
      </c>
      <c r="N4012" t="s">
        <v>113</v>
      </c>
      <c r="O4012">
        <v>8</v>
      </c>
      <c r="P4012" s="4">
        <v>15744</v>
      </c>
      <c r="Q4012" s="4">
        <v>8817</v>
      </c>
      <c r="R4012" s="3">
        <v>0.15</v>
      </c>
      <c r="S4012" s="4">
        <v>107059</v>
      </c>
      <c r="T4012" s="4">
        <v>70536</v>
      </c>
      <c r="U4012" s="4">
        <v>36523</v>
      </c>
      <c r="V4012" s="3">
        <v>0.34114833876647455</v>
      </c>
      <c r="W4012" t="s">
        <v>75</v>
      </c>
      <c r="X4012" t="s">
        <v>55</v>
      </c>
      <c r="Y4012" t="s">
        <v>56</v>
      </c>
      <c r="Z4012">
        <v>6</v>
      </c>
      <c r="AA4012" t="s">
        <v>44</v>
      </c>
      <c r="AB4012" t="s">
        <v>189</v>
      </c>
      <c r="AC4012">
        <v>4.0999999999999996</v>
      </c>
    </row>
    <row r="4013" spans="1:29">
      <c r="A4013" t="s">
        <v>4515</v>
      </c>
      <c r="B4013" s="2">
        <v>45074</v>
      </c>
      <c r="C4013" t="s">
        <v>460</v>
      </c>
      <c r="D4013" t="s">
        <v>49</v>
      </c>
      <c r="E4013" t="s">
        <v>129</v>
      </c>
      <c r="F4013" t="s">
        <v>33</v>
      </c>
      <c r="G4013">
        <v>41</v>
      </c>
      <c r="H4013" t="s">
        <v>146</v>
      </c>
      <c r="I4013" t="s">
        <v>147</v>
      </c>
      <c r="J4013" t="s">
        <v>36</v>
      </c>
      <c r="K4013" t="s">
        <v>239</v>
      </c>
      <c r="L4013" t="s">
        <v>155</v>
      </c>
      <c r="M4013" t="s">
        <v>92</v>
      </c>
      <c r="N4013" t="s">
        <v>53</v>
      </c>
      <c r="O4013">
        <v>3</v>
      </c>
      <c r="P4013" s="4">
        <v>9448</v>
      </c>
      <c r="Q4013" s="4">
        <v>6897</v>
      </c>
      <c r="R4013" s="3">
        <v>0.05</v>
      </c>
      <c r="S4013" s="4">
        <v>26927</v>
      </c>
      <c r="T4013" s="4">
        <v>20691</v>
      </c>
      <c r="U4013" s="4">
        <v>6236</v>
      </c>
      <c r="V4013" s="3">
        <v>0.23158911130092472</v>
      </c>
      <c r="W4013" t="s">
        <v>84</v>
      </c>
      <c r="X4013" t="s">
        <v>55</v>
      </c>
      <c r="Y4013" t="s">
        <v>56</v>
      </c>
      <c r="Z4013">
        <v>7</v>
      </c>
      <c r="AA4013" t="s">
        <v>193</v>
      </c>
      <c r="AB4013" t="s">
        <v>121</v>
      </c>
      <c r="AC4013">
        <v>3.3</v>
      </c>
    </row>
    <row r="4014" spans="1:29">
      <c r="A4014" t="s">
        <v>4516</v>
      </c>
      <c r="B4014" s="2">
        <v>45494</v>
      </c>
      <c r="C4014" t="s">
        <v>422</v>
      </c>
      <c r="D4014" t="s">
        <v>31</v>
      </c>
      <c r="E4014" t="s">
        <v>135</v>
      </c>
      <c r="F4014" t="s">
        <v>33</v>
      </c>
      <c r="G4014">
        <v>44</v>
      </c>
      <c r="H4014" t="s">
        <v>146</v>
      </c>
      <c r="I4014" t="s">
        <v>147</v>
      </c>
      <c r="J4014" t="s">
        <v>36</v>
      </c>
      <c r="K4014" t="s">
        <v>302</v>
      </c>
      <c r="L4014" t="s">
        <v>112</v>
      </c>
      <c r="M4014" t="s">
        <v>39</v>
      </c>
      <c r="N4014" t="s">
        <v>126</v>
      </c>
      <c r="O4014">
        <v>2</v>
      </c>
      <c r="P4014" s="4">
        <v>17609</v>
      </c>
      <c r="Q4014" s="4">
        <v>9861</v>
      </c>
      <c r="R4014" s="3">
        <v>0</v>
      </c>
      <c r="S4014" s="4">
        <v>35218</v>
      </c>
      <c r="T4014" s="4">
        <v>19722</v>
      </c>
      <c r="U4014" s="4">
        <v>15496</v>
      </c>
      <c r="V4014" s="3">
        <v>0.44000227156567662</v>
      </c>
      <c r="W4014" t="s">
        <v>75</v>
      </c>
      <c r="X4014" t="s">
        <v>55</v>
      </c>
      <c r="Y4014" t="s">
        <v>56</v>
      </c>
      <c r="Z4014">
        <v>1</v>
      </c>
      <c r="AA4014" t="s">
        <v>57</v>
      </c>
      <c r="AB4014" t="s">
        <v>121</v>
      </c>
      <c r="AC4014">
        <v>4.5999999999999996</v>
      </c>
    </row>
    <row r="4015" spans="1:29">
      <c r="A4015" t="s">
        <v>4517</v>
      </c>
      <c r="B4015" s="2">
        <v>45059</v>
      </c>
      <c r="C4015" t="s">
        <v>243</v>
      </c>
      <c r="D4015" t="s">
        <v>31</v>
      </c>
      <c r="E4015" t="s">
        <v>60</v>
      </c>
      <c r="F4015" t="s">
        <v>70</v>
      </c>
      <c r="G4015">
        <v>27</v>
      </c>
      <c r="H4015" t="s">
        <v>88</v>
      </c>
      <c r="I4015" t="s">
        <v>89</v>
      </c>
      <c r="J4015" t="s">
        <v>82</v>
      </c>
      <c r="K4015" t="s">
        <v>179</v>
      </c>
      <c r="L4015" t="s">
        <v>112</v>
      </c>
      <c r="M4015" t="s">
        <v>63</v>
      </c>
      <c r="N4015" t="s">
        <v>53</v>
      </c>
      <c r="O4015">
        <v>4</v>
      </c>
      <c r="P4015" s="4">
        <v>16496</v>
      </c>
      <c r="Q4015" s="4">
        <v>11712</v>
      </c>
      <c r="R4015" s="3">
        <v>0.05</v>
      </c>
      <c r="S4015" s="4">
        <v>62685</v>
      </c>
      <c r="T4015" s="4">
        <v>46848</v>
      </c>
      <c r="U4015" s="4">
        <v>15837</v>
      </c>
      <c r="V4015" s="3">
        <v>0.2526441732471883</v>
      </c>
      <c r="W4015" t="s">
        <v>54</v>
      </c>
      <c r="X4015" t="s">
        <v>76</v>
      </c>
      <c r="Y4015" t="s">
        <v>56</v>
      </c>
      <c r="Z4015">
        <v>1</v>
      </c>
      <c r="AA4015" t="s">
        <v>181</v>
      </c>
      <c r="AB4015" t="s">
        <v>66</v>
      </c>
      <c r="AC4015">
        <v>5</v>
      </c>
    </row>
    <row r="4016" spans="1:29">
      <c r="A4016" t="s">
        <v>4518</v>
      </c>
      <c r="B4016" s="2">
        <v>45650</v>
      </c>
      <c r="C4016" t="s">
        <v>203</v>
      </c>
      <c r="D4016" t="s">
        <v>31</v>
      </c>
      <c r="E4016" t="s">
        <v>129</v>
      </c>
      <c r="F4016" t="s">
        <v>33</v>
      </c>
      <c r="G4016">
        <v>31</v>
      </c>
      <c r="H4016" t="s">
        <v>146</v>
      </c>
      <c r="I4016" t="s">
        <v>147</v>
      </c>
      <c r="J4016" t="s">
        <v>36</v>
      </c>
      <c r="K4016" t="s">
        <v>120</v>
      </c>
      <c r="L4016" t="s">
        <v>101</v>
      </c>
      <c r="M4016" t="s">
        <v>83</v>
      </c>
      <c r="N4016" t="s">
        <v>93</v>
      </c>
      <c r="O4016">
        <v>6</v>
      </c>
      <c r="P4016" s="4">
        <v>8884</v>
      </c>
      <c r="Q4016" s="4">
        <v>6308</v>
      </c>
      <c r="R4016" s="3">
        <v>0</v>
      </c>
      <c r="S4016" s="4">
        <v>53304</v>
      </c>
      <c r="T4016" s="4">
        <v>37848</v>
      </c>
      <c r="U4016" s="4">
        <v>15456</v>
      </c>
      <c r="V4016" s="3">
        <v>0.289959477712742</v>
      </c>
      <c r="W4016" t="s">
        <v>41</v>
      </c>
      <c r="X4016" t="s">
        <v>42</v>
      </c>
      <c r="Y4016" t="s">
        <v>56</v>
      </c>
      <c r="Z4016">
        <v>4</v>
      </c>
      <c r="AA4016" t="s">
        <v>65</v>
      </c>
      <c r="AB4016" t="s">
        <v>66</v>
      </c>
      <c r="AC4016">
        <v>3.3</v>
      </c>
    </row>
    <row r="4017" spans="1:29">
      <c r="A4017" t="s">
        <v>4519</v>
      </c>
      <c r="B4017" s="2">
        <v>45571</v>
      </c>
      <c r="C4017" t="s">
        <v>930</v>
      </c>
      <c r="D4017" t="s">
        <v>49</v>
      </c>
      <c r="E4017" t="s">
        <v>32</v>
      </c>
      <c r="F4017" t="s">
        <v>33</v>
      </c>
      <c r="G4017">
        <v>53</v>
      </c>
      <c r="H4017" t="s">
        <v>99</v>
      </c>
      <c r="I4017" t="s">
        <v>99</v>
      </c>
      <c r="J4017" t="s">
        <v>100</v>
      </c>
      <c r="K4017" t="s">
        <v>257</v>
      </c>
      <c r="L4017" t="s">
        <v>112</v>
      </c>
      <c r="M4017" t="s">
        <v>63</v>
      </c>
      <c r="N4017" t="s">
        <v>40</v>
      </c>
      <c r="O4017">
        <v>1</v>
      </c>
      <c r="P4017" s="4">
        <v>5481</v>
      </c>
      <c r="Q4017" s="4">
        <v>4275</v>
      </c>
      <c r="R4017" s="3">
        <v>0.05</v>
      </c>
      <c r="S4017" s="4">
        <v>5207</v>
      </c>
      <c r="T4017" s="4">
        <v>4275</v>
      </c>
      <c r="U4017" s="4">
        <v>932</v>
      </c>
      <c r="V4017" s="3">
        <v>0.17898982139427694</v>
      </c>
      <c r="W4017" t="s">
        <v>41</v>
      </c>
      <c r="X4017" t="s">
        <v>42</v>
      </c>
      <c r="Y4017" t="s">
        <v>56</v>
      </c>
      <c r="Z4017">
        <v>5</v>
      </c>
      <c r="AA4017" t="s">
        <v>44</v>
      </c>
      <c r="AB4017" t="s">
        <v>45</v>
      </c>
      <c r="AC4017">
        <v>3.6</v>
      </c>
    </row>
    <row r="4018" spans="1:29">
      <c r="A4018" t="s">
        <v>4520</v>
      </c>
      <c r="B4018" s="2">
        <v>45021</v>
      </c>
      <c r="C4018" t="s">
        <v>1055</v>
      </c>
      <c r="D4018" t="s">
        <v>31</v>
      </c>
      <c r="E4018" t="s">
        <v>98</v>
      </c>
      <c r="F4018" t="s">
        <v>70</v>
      </c>
      <c r="G4018">
        <v>35</v>
      </c>
      <c r="H4018" t="s">
        <v>88</v>
      </c>
      <c r="I4018" t="s">
        <v>89</v>
      </c>
      <c r="J4018" t="s">
        <v>82</v>
      </c>
      <c r="K4018" t="s">
        <v>225</v>
      </c>
      <c r="L4018" t="s">
        <v>112</v>
      </c>
      <c r="M4018" t="s">
        <v>107</v>
      </c>
      <c r="N4018" t="s">
        <v>64</v>
      </c>
      <c r="O4018">
        <v>6</v>
      </c>
      <c r="P4018" s="4">
        <v>1750</v>
      </c>
      <c r="Q4018" s="4">
        <v>1348</v>
      </c>
      <c r="R4018" s="3">
        <v>0.1</v>
      </c>
      <c r="S4018" s="4">
        <v>9450</v>
      </c>
      <c r="T4018" s="4">
        <v>8088</v>
      </c>
      <c r="U4018" s="4">
        <v>1362</v>
      </c>
      <c r="V4018" s="3">
        <v>0.14412698412698413</v>
      </c>
      <c r="W4018" t="s">
        <v>84</v>
      </c>
      <c r="X4018" t="s">
        <v>76</v>
      </c>
      <c r="Y4018" t="s">
        <v>56</v>
      </c>
      <c r="Z4018">
        <v>2</v>
      </c>
      <c r="AA4018" t="s">
        <v>229</v>
      </c>
      <c r="AB4018" t="s">
        <v>45</v>
      </c>
      <c r="AC4018">
        <v>4.0999999999999996</v>
      </c>
    </row>
    <row r="4019" spans="1:29">
      <c r="A4019" t="s">
        <v>4521</v>
      </c>
      <c r="B4019" s="2">
        <v>45175</v>
      </c>
      <c r="C4019" t="s">
        <v>418</v>
      </c>
      <c r="D4019" t="s">
        <v>31</v>
      </c>
      <c r="E4019" t="s">
        <v>188</v>
      </c>
      <c r="F4019" t="s">
        <v>33</v>
      </c>
      <c r="G4019">
        <v>41</v>
      </c>
      <c r="H4019" t="s">
        <v>34</v>
      </c>
      <c r="I4019" t="s">
        <v>35</v>
      </c>
      <c r="J4019" t="s">
        <v>36</v>
      </c>
      <c r="K4019" t="s">
        <v>291</v>
      </c>
      <c r="L4019" t="s">
        <v>137</v>
      </c>
      <c r="M4019" t="s">
        <v>107</v>
      </c>
      <c r="N4019" t="s">
        <v>64</v>
      </c>
      <c r="O4019">
        <v>4</v>
      </c>
      <c r="P4019" s="4">
        <v>20027</v>
      </c>
      <c r="Q4019" s="4">
        <v>15421</v>
      </c>
      <c r="R4019" s="3">
        <v>0.15</v>
      </c>
      <c r="S4019" s="4">
        <v>68092</v>
      </c>
      <c r="T4019" s="4">
        <v>61684</v>
      </c>
      <c r="U4019" s="4">
        <v>6408</v>
      </c>
      <c r="V4019" s="3">
        <v>9.4107971567878757E-2</v>
      </c>
      <c r="W4019" t="s">
        <v>75</v>
      </c>
      <c r="X4019" t="s">
        <v>42</v>
      </c>
      <c r="Y4019" t="s">
        <v>56</v>
      </c>
      <c r="Z4019">
        <v>2</v>
      </c>
      <c r="AA4019" t="s">
        <v>108</v>
      </c>
      <c r="AB4019" t="s">
        <v>150</v>
      </c>
      <c r="AC4019">
        <v>4.8</v>
      </c>
    </row>
    <row r="4020" spans="1:29">
      <c r="A4020" t="s">
        <v>4522</v>
      </c>
      <c r="B4020" s="2">
        <v>45525</v>
      </c>
      <c r="C4020" t="s">
        <v>191</v>
      </c>
      <c r="D4020" t="s">
        <v>31</v>
      </c>
      <c r="E4020" t="s">
        <v>124</v>
      </c>
      <c r="F4020" t="s">
        <v>70</v>
      </c>
      <c r="G4020">
        <v>24</v>
      </c>
      <c r="H4020" t="s">
        <v>153</v>
      </c>
      <c r="I4020" t="s">
        <v>154</v>
      </c>
      <c r="J4020" t="s">
        <v>36</v>
      </c>
      <c r="K4020" t="s">
        <v>192</v>
      </c>
      <c r="L4020" t="s">
        <v>112</v>
      </c>
      <c r="M4020" t="s">
        <v>92</v>
      </c>
      <c r="N4020" t="s">
        <v>40</v>
      </c>
      <c r="O4020">
        <v>5</v>
      </c>
      <c r="P4020" s="4">
        <v>679</v>
      </c>
      <c r="Q4020" s="4">
        <v>421</v>
      </c>
      <c r="R4020" s="3">
        <v>0</v>
      </c>
      <c r="S4020" s="4">
        <v>3395</v>
      </c>
      <c r="T4020" s="4">
        <v>2105</v>
      </c>
      <c r="U4020" s="4">
        <v>1290</v>
      </c>
      <c r="V4020" s="3">
        <v>0.37997054491899851</v>
      </c>
      <c r="W4020" t="s">
        <v>54</v>
      </c>
      <c r="X4020" t="s">
        <v>55</v>
      </c>
      <c r="Y4020" t="s">
        <v>56</v>
      </c>
      <c r="Z4020">
        <v>4</v>
      </c>
      <c r="AA4020" t="s">
        <v>57</v>
      </c>
      <c r="AB4020" t="s">
        <v>66</v>
      </c>
      <c r="AC4020">
        <v>4</v>
      </c>
    </row>
    <row r="4021" spans="1:29">
      <c r="A4021" t="s">
        <v>4523</v>
      </c>
      <c r="B4021" s="2">
        <v>45417</v>
      </c>
      <c r="C4021" t="s">
        <v>2462</v>
      </c>
      <c r="D4021" t="s">
        <v>31</v>
      </c>
      <c r="E4021" t="s">
        <v>98</v>
      </c>
      <c r="F4021" t="s">
        <v>70</v>
      </c>
      <c r="G4021">
        <v>51</v>
      </c>
      <c r="H4021" t="s">
        <v>153</v>
      </c>
      <c r="I4021" t="s">
        <v>154</v>
      </c>
      <c r="J4021" t="s">
        <v>36</v>
      </c>
      <c r="K4021" t="s">
        <v>37</v>
      </c>
      <c r="L4021" t="s">
        <v>137</v>
      </c>
      <c r="M4021" t="s">
        <v>83</v>
      </c>
      <c r="N4021" t="s">
        <v>93</v>
      </c>
      <c r="O4021">
        <v>4</v>
      </c>
      <c r="P4021" s="4">
        <v>15666</v>
      </c>
      <c r="Q4021" s="4">
        <v>10810</v>
      </c>
      <c r="R4021" s="3">
        <v>0.15</v>
      </c>
      <c r="S4021" s="4">
        <v>53264</v>
      </c>
      <c r="T4021" s="4">
        <v>43240</v>
      </c>
      <c r="U4021" s="4">
        <v>10024</v>
      </c>
      <c r="V4021" s="3">
        <v>0.18819465304896366</v>
      </c>
      <c r="W4021" t="s">
        <v>84</v>
      </c>
      <c r="X4021" t="s">
        <v>76</v>
      </c>
      <c r="Y4021" t="s">
        <v>56</v>
      </c>
      <c r="Z4021">
        <v>4</v>
      </c>
      <c r="AA4021" t="s">
        <v>193</v>
      </c>
      <c r="AB4021" t="s">
        <v>66</v>
      </c>
      <c r="AC4021">
        <v>4.2</v>
      </c>
    </row>
    <row r="4022" spans="1:29">
      <c r="A4022" t="s">
        <v>4524</v>
      </c>
      <c r="B4022" s="2">
        <v>45189</v>
      </c>
      <c r="C4022" t="s">
        <v>243</v>
      </c>
      <c r="D4022" t="s">
        <v>31</v>
      </c>
      <c r="E4022" t="s">
        <v>188</v>
      </c>
      <c r="F4022" t="s">
        <v>33</v>
      </c>
      <c r="G4022">
        <v>32</v>
      </c>
      <c r="H4022" t="s">
        <v>105</v>
      </c>
      <c r="I4022" t="s">
        <v>89</v>
      </c>
      <c r="J4022" t="s">
        <v>82</v>
      </c>
      <c r="K4022" t="s">
        <v>116</v>
      </c>
      <c r="L4022" t="s">
        <v>155</v>
      </c>
      <c r="M4022" t="s">
        <v>92</v>
      </c>
      <c r="N4022" t="s">
        <v>126</v>
      </c>
      <c r="O4022">
        <v>1</v>
      </c>
      <c r="P4022" s="4">
        <v>17784</v>
      </c>
      <c r="Q4022" s="4">
        <v>13872</v>
      </c>
      <c r="R4022" s="3">
        <v>0</v>
      </c>
      <c r="S4022" s="4">
        <v>17784</v>
      </c>
      <c r="T4022" s="4">
        <v>13872</v>
      </c>
      <c r="U4022" s="4">
        <v>3912</v>
      </c>
      <c r="V4022" s="3">
        <v>0.21997300944669365</v>
      </c>
      <c r="W4022" t="s">
        <v>84</v>
      </c>
      <c r="X4022" t="s">
        <v>76</v>
      </c>
      <c r="Y4022" t="s">
        <v>56</v>
      </c>
      <c r="Z4022">
        <v>1</v>
      </c>
      <c r="AA4022" t="s">
        <v>220</v>
      </c>
      <c r="AB4022" t="s">
        <v>189</v>
      </c>
      <c r="AC4022">
        <v>3</v>
      </c>
    </row>
    <row r="4023" spans="1:29">
      <c r="A4023" t="s">
        <v>4525</v>
      </c>
      <c r="B4023" s="2">
        <v>45484</v>
      </c>
      <c r="C4023" t="s">
        <v>365</v>
      </c>
      <c r="D4023" t="s">
        <v>31</v>
      </c>
      <c r="E4023" t="s">
        <v>98</v>
      </c>
      <c r="F4023" t="s">
        <v>70</v>
      </c>
      <c r="G4023">
        <v>25</v>
      </c>
      <c r="H4023" t="s">
        <v>105</v>
      </c>
      <c r="I4023" t="s">
        <v>89</v>
      </c>
      <c r="J4023" t="s">
        <v>82</v>
      </c>
      <c r="K4023" t="s">
        <v>120</v>
      </c>
      <c r="L4023" t="s">
        <v>137</v>
      </c>
      <c r="M4023" t="s">
        <v>92</v>
      </c>
      <c r="N4023" t="s">
        <v>64</v>
      </c>
      <c r="O4023">
        <v>3</v>
      </c>
      <c r="P4023" s="4">
        <v>14674</v>
      </c>
      <c r="Q4023" s="4">
        <v>10419</v>
      </c>
      <c r="R4023" s="3">
        <v>0.1</v>
      </c>
      <c r="S4023" s="4">
        <v>39620</v>
      </c>
      <c r="T4023" s="4">
        <v>31257</v>
      </c>
      <c r="U4023" s="4">
        <v>8363</v>
      </c>
      <c r="V4023" s="3">
        <v>0.21108026249369005</v>
      </c>
      <c r="W4023" t="s">
        <v>54</v>
      </c>
      <c r="X4023" t="s">
        <v>55</v>
      </c>
      <c r="Y4023" t="s">
        <v>56</v>
      </c>
      <c r="Z4023">
        <v>7</v>
      </c>
      <c r="AA4023" t="s">
        <v>229</v>
      </c>
      <c r="AB4023" t="s">
        <v>194</v>
      </c>
      <c r="AC4023">
        <v>4.4000000000000004</v>
      </c>
    </row>
    <row r="4024" spans="1:29">
      <c r="A4024" t="s">
        <v>4526</v>
      </c>
      <c r="B4024" s="2">
        <v>45341</v>
      </c>
      <c r="C4024" t="s">
        <v>710</v>
      </c>
      <c r="D4024" t="s">
        <v>31</v>
      </c>
      <c r="E4024" t="s">
        <v>32</v>
      </c>
      <c r="F4024" t="s">
        <v>33</v>
      </c>
      <c r="G4024">
        <v>47</v>
      </c>
      <c r="H4024" t="s">
        <v>34</v>
      </c>
      <c r="I4024" t="s">
        <v>35</v>
      </c>
      <c r="J4024" t="s">
        <v>36</v>
      </c>
      <c r="K4024" t="s">
        <v>120</v>
      </c>
      <c r="L4024" t="s">
        <v>131</v>
      </c>
      <c r="M4024" t="s">
        <v>63</v>
      </c>
      <c r="N4024" t="s">
        <v>64</v>
      </c>
      <c r="O4024">
        <v>1</v>
      </c>
      <c r="P4024" s="4">
        <v>19322</v>
      </c>
      <c r="Q4024" s="4">
        <v>10820</v>
      </c>
      <c r="R4024" s="3">
        <v>0</v>
      </c>
      <c r="S4024" s="4">
        <v>19322</v>
      </c>
      <c r="T4024" s="4">
        <v>10820</v>
      </c>
      <c r="U4024" s="4">
        <v>8502</v>
      </c>
      <c r="V4024" s="3">
        <v>0.4400165614325639</v>
      </c>
      <c r="W4024" t="s">
        <v>54</v>
      </c>
      <c r="X4024" t="s">
        <v>42</v>
      </c>
      <c r="Y4024" t="s">
        <v>43</v>
      </c>
      <c r="Z4024">
        <v>0</v>
      </c>
      <c r="AA4024" t="s">
        <v>108</v>
      </c>
      <c r="AB4024" t="s">
        <v>194</v>
      </c>
      <c r="AC4024" t="s">
        <v>46</v>
      </c>
    </row>
    <row r="4025" spans="1:29">
      <c r="A4025" t="s">
        <v>4527</v>
      </c>
      <c r="B4025" s="2">
        <v>45259</v>
      </c>
      <c r="C4025" t="s">
        <v>251</v>
      </c>
      <c r="D4025" t="s">
        <v>49</v>
      </c>
      <c r="E4025" t="s">
        <v>124</v>
      </c>
      <c r="F4025" t="s">
        <v>70</v>
      </c>
      <c r="G4025">
        <v>25</v>
      </c>
      <c r="H4025" t="s">
        <v>153</v>
      </c>
      <c r="I4025" t="s">
        <v>154</v>
      </c>
      <c r="J4025" t="s">
        <v>36</v>
      </c>
      <c r="K4025" t="s">
        <v>184</v>
      </c>
      <c r="L4025" t="s">
        <v>62</v>
      </c>
      <c r="M4025" t="s">
        <v>107</v>
      </c>
      <c r="N4025" t="s">
        <v>40</v>
      </c>
      <c r="O4025">
        <v>6</v>
      </c>
      <c r="P4025" s="4">
        <v>23861</v>
      </c>
      <c r="Q4025" s="4">
        <v>14317</v>
      </c>
      <c r="R4025" s="3">
        <v>0.1</v>
      </c>
      <c r="S4025" s="4">
        <v>128849</v>
      </c>
      <c r="T4025" s="4">
        <v>85902</v>
      </c>
      <c r="U4025" s="4">
        <v>42947</v>
      </c>
      <c r="V4025" s="3">
        <v>0.33331263727308708</v>
      </c>
      <c r="W4025" t="s">
        <v>84</v>
      </c>
      <c r="X4025" t="s">
        <v>42</v>
      </c>
      <c r="Y4025" t="s">
        <v>43</v>
      </c>
      <c r="Z4025">
        <v>0</v>
      </c>
      <c r="AA4025" t="s">
        <v>85</v>
      </c>
      <c r="AB4025" t="s">
        <v>45</v>
      </c>
      <c r="AC4025" t="s">
        <v>46</v>
      </c>
    </row>
    <row r="4026" spans="1:29">
      <c r="A4026" t="s">
        <v>4528</v>
      </c>
      <c r="B4026" s="2">
        <v>45305</v>
      </c>
      <c r="C4026" t="s">
        <v>1142</v>
      </c>
      <c r="D4026" t="s">
        <v>31</v>
      </c>
      <c r="E4026" t="s">
        <v>111</v>
      </c>
      <c r="F4026" t="s">
        <v>70</v>
      </c>
      <c r="G4026">
        <v>47</v>
      </c>
      <c r="H4026" t="s">
        <v>146</v>
      </c>
      <c r="I4026" t="s">
        <v>147</v>
      </c>
      <c r="J4026" t="s">
        <v>36</v>
      </c>
      <c r="K4026" t="s">
        <v>323</v>
      </c>
      <c r="L4026" t="s">
        <v>112</v>
      </c>
      <c r="M4026" t="s">
        <v>39</v>
      </c>
      <c r="N4026" t="s">
        <v>40</v>
      </c>
      <c r="O4026">
        <v>5</v>
      </c>
      <c r="P4026" s="4">
        <v>17933</v>
      </c>
      <c r="Q4026" s="4">
        <v>12194</v>
      </c>
      <c r="R4026" s="3">
        <v>0.1</v>
      </c>
      <c r="S4026" s="4">
        <v>80699</v>
      </c>
      <c r="T4026" s="4">
        <v>60970</v>
      </c>
      <c r="U4026" s="4">
        <v>19729</v>
      </c>
      <c r="V4026" s="3">
        <v>0.2444763875636625</v>
      </c>
      <c r="W4026" t="s">
        <v>41</v>
      </c>
      <c r="X4026" t="s">
        <v>42</v>
      </c>
      <c r="Y4026" t="s">
        <v>43</v>
      </c>
      <c r="Z4026">
        <v>0</v>
      </c>
      <c r="AA4026" t="s">
        <v>159</v>
      </c>
      <c r="AB4026" t="s">
        <v>95</v>
      </c>
      <c r="AC4026" t="s">
        <v>46</v>
      </c>
    </row>
    <row r="4027" spans="1:29">
      <c r="A4027" t="s">
        <v>4529</v>
      </c>
      <c r="B4027" s="2">
        <v>45540</v>
      </c>
      <c r="C4027" t="s">
        <v>1732</v>
      </c>
      <c r="D4027" t="s">
        <v>31</v>
      </c>
      <c r="E4027" t="s">
        <v>124</v>
      </c>
      <c r="F4027" t="s">
        <v>70</v>
      </c>
      <c r="G4027">
        <v>18</v>
      </c>
      <c r="H4027" t="s">
        <v>105</v>
      </c>
      <c r="I4027" t="s">
        <v>89</v>
      </c>
      <c r="J4027" t="s">
        <v>82</v>
      </c>
      <c r="K4027" t="s">
        <v>162</v>
      </c>
      <c r="L4027" t="s">
        <v>38</v>
      </c>
      <c r="M4027" t="s">
        <v>107</v>
      </c>
      <c r="N4027" t="s">
        <v>53</v>
      </c>
      <c r="O4027">
        <v>1</v>
      </c>
      <c r="P4027" s="4">
        <v>17855</v>
      </c>
      <c r="Q4027" s="4">
        <v>9820</v>
      </c>
      <c r="R4027" s="3">
        <v>0.15</v>
      </c>
      <c r="S4027" s="4">
        <v>15177</v>
      </c>
      <c r="T4027" s="4">
        <v>9820</v>
      </c>
      <c r="U4027" s="4">
        <v>5357</v>
      </c>
      <c r="V4027" s="3">
        <v>0.35296830730710943</v>
      </c>
      <c r="W4027" t="s">
        <v>84</v>
      </c>
      <c r="X4027" t="s">
        <v>42</v>
      </c>
      <c r="Y4027" t="s">
        <v>43</v>
      </c>
      <c r="Z4027">
        <v>0</v>
      </c>
      <c r="AA4027" t="s">
        <v>193</v>
      </c>
      <c r="AB4027" t="s">
        <v>150</v>
      </c>
      <c r="AC4027" t="s">
        <v>46</v>
      </c>
    </row>
    <row r="4028" spans="1:29">
      <c r="A4028" t="s">
        <v>4530</v>
      </c>
      <c r="B4028" s="2">
        <v>45528</v>
      </c>
      <c r="C4028" t="s">
        <v>930</v>
      </c>
      <c r="D4028" t="s">
        <v>31</v>
      </c>
      <c r="E4028" t="s">
        <v>50</v>
      </c>
      <c r="F4028" t="s">
        <v>33</v>
      </c>
      <c r="G4028">
        <v>35</v>
      </c>
      <c r="H4028" t="s">
        <v>88</v>
      </c>
      <c r="I4028" t="s">
        <v>89</v>
      </c>
      <c r="J4028" t="s">
        <v>82</v>
      </c>
      <c r="K4028" t="s">
        <v>214</v>
      </c>
      <c r="L4028" t="s">
        <v>101</v>
      </c>
      <c r="M4028" t="s">
        <v>63</v>
      </c>
      <c r="N4028" t="s">
        <v>64</v>
      </c>
      <c r="O4028">
        <v>8</v>
      </c>
      <c r="P4028" s="4">
        <v>2686</v>
      </c>
      <c r="Q4028" s="4">
        <v>2041</v>
      </c>
      <c r="R4028" s="3">
        <v>0.1</v>
      </c>
      <c r="S4028" s="4">
        <v>19339</v>
      </c>
      <c r="T4028" s="4">
        <v>16328</v>
      </c>
      <c r="U4028" s="4">
        <v>3011</v>
      </c>
      <c r="V4028" s="3">
        <v>0.15569574435079372</v>
      </c>
      <c r="W4028" t="s">
        <v>84</v>
      </c>
      <c r="X4028" t="s">
        <v>42</v>
      </c>
      <c r="Y4028" t="s">
        <v>156</v>
      </c>
      <c r="Z4028">
        <v>0</v>
      </c>
      <c r="AA4028" t="s">
        <v>163</v>
      </c>
      <c r="AB4028" t="s">
        <v>194</v>
      </c>
      <c r="AC4028">
        <v>1.7</v>
      </c>
    </row>
    <row r="4029" spans="1:29">
      <c r="A4029" t="s">
        <v>4531</v>
      </c>
      <c r="B4029" s="2">
        <v>45533</v>
      </c>
      <c r="C4029" t="s">
        <v>984</v>
      </c>
      <c r="D4029" t="s">
        <v>31</v>
      </c>
      <c r="E4029" t="s">
        <v>32</v>
      </c>
      <c r="F4029" t="s">
        <v>33</v>
      </c>
      <c r="G4029">
        <v>39</v>
      </c>
      <c r="H4029" t="s">
        <v>99</v>
      </c>
      <c r="I4029" t="s">
        <v>99</v>
      </c>
      <c r="J4029" t="s">
        <v>100</v>
      </c>
      <c r="K4029" t="s">
        <v>162</v>
      </c>
      <c r="L4029" t="s">
        <v>91</v>
      </c>
      <c r="M4029" t="s">
        <v>63</v>
      </c>
      <c r="N4029" t="s">
        <v>93</v>
      </c>
      <c r="O4029">
        <v>4</v>
      </c>
      <c r="P4029" s="4">
        <v>3228</v>
      </c>
      <c r="Q4029" s="4">
        <v>2486</v>
      </c>
      <c r="R4029" s="3">
        <v>0.1</v>
      </c>
      <c r="S4029" s="4">
        <v>11621</v>
      </c>
      <c r="T4029" s="4">
        <v>9944</v>
      </c>
      <c r="U4029" s="4">
        <v>1677</v>
      </c>
      <c r="V4029" s="3">
        <v>0.14430771878495827</v>
      </c>
      <c r="W4029" t="s">
        <v>54</v>
      </c>
      <c r="X4029" t="s">
        <v>55</v>
      </c>
      <c r="Y4029" t="s">
        <v>56</v>
      </c>
      <c r="Z4029">
        <v>4</v>
      </c>
      <c r="AA4029" t="s">
        <v>229</v>
      </c>
      <c r="AB4029" t="s">
        <v>45</v>
      </c>
      <c r="AC4029">
        <v>4.5999999999999996</v>
      </c>
    </row>
    <row r="4030" spans="1:29">
      <c r="A4030" t="s">
        <v>4532</v>
      </c>
      <c r="B4030" s="2">
        <v>45135</v>
      </c>
      <c r="C4030" t="s">
        <v>453</v>
      </c>
      <c r="D4030" t="s">
        <v>49</v>
      </c>
      <c r="E4030" t="s">
        <v>170</v>
      </c>
      <c r="F4030" t="s">
        <v>33</v>
      </c>
      <c r="G4030">
        <v>51</v>
      </c>
      <c r="H4030" t="s">
        <v>34</v>
      </c>
      <c r="I4030" t="s">
        <v>35</v>
      </c>
      <c r="J4030" t="s">
        <v>36</v>
      </c>
      <c r="K4030" t="s">
        <v>239</v>
      </c>
      <c r="L4030" t="s">
        <v>101</v>
      </c>
      <c r="M4030" t="s">
        <v>83</v>
      </c>
      <c r="N4030" t="s">
        <v>113</v>
      </c>
      <c r="O4030">
        <v>3</v>
      </c>
      <c r="P4030" s="4">
        <v>11192</v>
      </c>
      <c r="Q4030" s="4">
        <v>7387</v>
      </c>
      <c r="R4030" s="3">
        <v>0.05</v>
      </c>
      <c r="S4030" s="4">
        <v>31897</v>
      </c>
      <c r="T4030" s="4">
        <v>22161</v>
      </c>
      <c r="U4030" s="4">
        <v>9736</v>
      </c>
      <c r="V4030" s="3">
        <v>0.30523246700316642</v>
      </c>
      <c r="W4030" t="s">
        <v>75</v>
      </c>
      <c r="X4030" t="s">
        <v>55</v>
      </c>
      <c r="Y4030" t="s">
        <v>56</v>
      </c>
      <c r="Z4030">
        <v>3</v>
      </c>
      <c r="AA4030" t="s">
        <v>163</v>
      </c>
      <c r="AB4030" t="s">
        <v>189</v>
      </c>
      <c r="AC4030">
        <v>4.4000000000000004</v>
      </c>
    </row>
    <row r="4031" spans="1:29">
      <c r="A4031" t="s">
        <v>4533</v>
      </c>
      <c r="B4031" s="2">
        <v>45187</v>
      </c>
      <c r="C4031" t="s">
        <v>532</v>
      </c>
      <c r="D4031" t="s">
        <v>49</v>
      </c>
      <c r="E4031" t="s">
        <v>124</v>
      </c>
      <c r="F4031" t="s">
        <v>70</v>
      </c>
      <c r="G4031">
        <v>39</v>
      </c>
      <c r="H4031" t="s">
        <v>80</v>
      </c>
      <c r="I4031" t="s">
        <v>81</v>
      </c>
      <c r="J4031" t="s">
        <v>82</v>
      </c>
      <c r="K4031" t="s">
        <v>368</v>
      </c>
      <c r="L4031" t="s">
        <v>91</v>
      </c>
      <c r="M4031" t="s">
        <v>63</v>
      </c>
      <c r="N4031" t="s">
        <v>126</v>
      </c>
      <c r="O4031">
        <v>8</v>
      </c>
      <c r="P4031" s="4">
        <v>22100</v>
      </c>
      <c r="Q4031" s="4">
        <v>16354</v>
      </c>
      <c r="R4031" s="3">
        <v>0.15</v>
      </c>
      <c r="S4031" s="4">
        <v>150280</v>
      </c>
      <c r="T4031" s="4">
        <v>130832</v>
      </c>
      <c r="U4031" s="4">
        <v>19448</v>
      </c>
      <c r="V4031" s="3">
        <v>0.12941176470588237</v>
      </c>
      <c r="W4031" t="s">
        <v>75</v>
      </c>
      <c r="X4031" t="s">
        <v>55</v>
      </c>
      <c r="Y4031" t="s">
        <v>56</v>
      </c>
      <c r="Z4031">
        <v>1</v>
      </c>
      <c r="AA4031" t="s">
        <v>172</v>
      </c>
      <c r="AB4031" t="s">
        <v>189</v>
      </c>
      <c r="AC4031">
        <v>4</v>
      </c>
    </row>
    <row r="4032" spans="1:29">
      <c r="A4032" t="s">
        <v>4534</v>
      </c>
      <c r="B4032" s="2">
        <v>45313</v>
      </c>
      <c r="C4032" t="s">
        <v>447</v>
      </c>
      <c r="D4032" t="s">
        <v>31</v>
      </c>
      <c r="E4032" t="s">
        <v>60</v>
      </c>
      <c r="F4032" t="s">
        <v>70</v>
      </c>
      <c r="G4032">
        <v>54</v>
      </c>
      <c r="H4032" t="s">
        <v>34</v>
      </c>
      <c r="I4032" t="s">
        <v>35</v>
      </c>
      <c r="J4032" t="s">
        <v>36</v>
      </c>
      <c r="K4032" t="s">
        <v>192</v>
      </c>
      <c r="L4032" t="s">
        <v>155</v>
      </c>
      <c r="M4032" t="s">
        <v>39</v>
      </c>
      <c r="N4032" t="s">
        <v>113</v>
      </c>
      <c r="O4032">
        <v>4</v>
      </c>
      <c r="P4032" s="4">
        <v>15138</v>
      </c>
      <c r="Q4032" s="4">
        <v>9386</v>
      </c>
      <c r="R4032" s="3">
        <v>0.05</v>
      </c>
      <c r="S4032" s="4">
        <v>57524</v>
      </c>
      <c r="T4032" s="4">
        <v>37544</v>
      </c>
      <c r="U4032" s="4">
        <v>19980</v>
      </c>
      <c r="V4032" s="3">
        <v>0.34733328697587096</v>
      </c>
      <c r="W4032" t="s">
        <v>41</v>
      </c>
      <c r="X4032" t="s">
        <v>42</v>
      </c>
      <c r="Y4032" t="s">
        <v>56</v>
      </c>
      <c r="Z4032">
        <v>3</v>
      </c>
      <c r="AA4032" t="s">
        <v>220</v>
      </c>
      <c r="AB4032" t="s">
        <v>66</v>
      </c>
      <c r="AC4032">
        <v>4.8</v>
      </c>
    </row>
    <row r="4033" spans="1:29">
      <c r="A4033" t="s">
        <v>4535</v>
      </c>
      <c r="B4033" s="2">
        <v>45125</v>
      </c>
      <c r="C4033" t="s">
        <v>134</v>
      </c>
      <c r="D4033" t="s">
        <v>31</v>
      </c>
      <c r="E4033" t="s">
        <v>69</v>
      </c>
      <c r="F4033" t="s">
        <v>70</v>
      </c>
      <c r="G4033">
        <v>25</v>
      </c>
      <c r="H4033" t="s">
        <v>153</v>
      </c>
      <c r="I4033" t="s">
        <v>154</v>
      </c>
      <c r="J4033" t="s">
        <v>36</v>
      </c>
      <c r="K4033" t="s">
        <v>148</v>
      </c>
      <c r="L4033" t="s">
        <v>155</v>
      </c>
      <c r="M4033" t="s">
        <v>83</v>
      </c>
      <c r="N4033" t="s">
        <v>93</v>
      </c>
      <c r="O4033">
        <v>5</v>
      </c>
      <c r="P4033" s="4">
        <v>7104</v>
      </c>
      <c r="Q4033" s="4">
        <v>4191</v>
      </c>
      <c r="R4033" s="3">
        <v>0.1</v>
      </c>
      <c r="S4033" s="4">
        <v>31968</v>
      </c>
      <c r="T4033" s="4">
        <v>20955</v>
      </c>
      <c r="U4033" s="4">
        <v>11013</v>
      </c>
      <c r="V4033" s="3">
        <v>0.34450075075075076</v>
      </c>
      <c r="W4033" t="s">
        <v>41</v>
      </c>
      <c r="X4033" t="s">
        <v>42</v>
      </c>
      <c r="Y4033" t="s">
        <v>56</v>
      </c>
      <c r="Z4033">
        <v>4</v>
      </c>
      <c r="AA4033" t="s">
        <v>163</v>
      </c>
      <c r="AB4033" t="s">
        <v>189</v>
      </c>
      <c r="AC4033">
        <v>3.5</v>
      </c>
    </row>
    <row r="4034" spans="1:29">
      <c r="A4034" t="s">
        <v>4536</v>
      </c>
      <c r="B4034" s="2">
        <v>45573</v>
      </c>
      <c r="C4034" t="s">
        <v>453</v>
      </c>
      <c r="D4034" t="s">
        <v>49</v>
      </c>
      <c r="E4034" t="s">
        <v>69</v>
      </c>
      <c r="F4034" t="s">
        <v>70</v>
      </c>
      <c r="G4034">
        <v>36</v>
      </c>
      <c r="H4034" t="s">
        <v>146</v>
      </c>
      <c r="I4034" t="s">
        <v>147</v>
      </c>
      <c r="J4034" t="s">
        <v>36</v>
      </c>
      <c r="K4034" t="s">
        <v>162</v>
      </c>
      <c r="L4034" t="s">
        <v>112</v>
      </c>
      <c r="M4034" t="s">
        <v>63</v>
      </c>
      <c r="N4034" t="s">
        <v>53</v>
      </c>
      <c r="O4034">
        <v>2</v>
      </c>
      <c r="P4034" s="4">
        <v>18174</v>
      </c>
      <c r="Q4034" s="4">
        <v>13994</v>
      </c>
      <c r="R4034" s="3">
        <v>0</v>
      </c>
      <c r="S4034" s="4">
        <v>36348</v>
      </c>
      <c r="T4034" s="4">
        <v>27988</v>
      </c>
      <c r="U4034" s="4">
        <v>8360</v>
      </c>
      <c r="V4034" s="3">
        <v>0.22999889952679653</v>
      </c>
      <c r="W4034" t="s">
        <v>75</v>
      </c>
      <c r="X4034" t="s">
        <v>76</v>
      </c>
      <c r="Y4034" t="s">
        <v>56</v>
      </c>
      <c r="Z4034">
        <v>1</v>
      </c>
      <c r="AA4034" t="s">
        <v>102</v>
      </c>
      <c r="AB4034" t="s">
        <v>95</v>
      </c>
      <c r="AC4034">
        <v>3.1</v>
      </c>
    </row>
    <row r="4035" spans="1:29">
      <c r="A4035" t="s">
        <v>4537</v>
      </c>
      <c r="B4035" s="2">
        <v>45456</v>
      </c>
      <c r="C4035" t="s">
        <v>196</v>
      </c>
      <c r="D4035" t="s">
        <v>49</v>
      </c>
      <c r="E4035" t="s">
        <v>129</v>
      </c>
      <c r="F4035" t="s">
        <v>33</v>
      </c>
      <c r="G4035">
        <v>35</v>
      </c>
      <c r="H4035" t="s">
        <v>80</v>
      </c>
      <c r="I4035" t="s">
        <v>81</v>
      </c>
      <c r="J4035" t="s">
        <v>82</v>
      </c>
      <c r="K4035" t="s">
        <v>239</v>
      </c>
      <c r="L4035" t="s">
        <v>62</v>
      </c>
      <c r="M4035" t="s">
        <v>39</v>
      </c>
      <c r="N4035" t="s">
        <v>64</v>
      </c>
      <c r="O4035">
        <v>4</v>
      </c>
      <c r="P4035" s="4">
        <v>15327</v>
      </c>
      <c r="Q4035" s="4">
        <v>10116</v>
      </c>
      <c r="R4035" s="3">
        <v>0.1</v>
      </c>
      <c r="S4035" s="4">
        <v>55177</v>
      </c>
      <c r="T4035" s="4">
        <v>40464</v>
      </c>
      <c r="U4035" s="4">
        <v>14713</v>
      </c>
      <c r="V4035" s="3">
        <v>0.26665095963898</v>
      </c>
      <c r="W4035" t="s">
        <v>75</v>
      </c>
      <c r="X4035" t="s">
        <v>76</v>
      </c>
      <c r="Y4035" t="s">
        <v>43</v>
      </c>
      <c r="Z4035">
        <v>0</v>
      </c>
      <c r="AA4035" t="s">
        <v>102</v>
      </c>
      <c r="AB4035" t="s">
        <v>95</v>
      </c>
      <c r="AC4035" t="s">
        <v>46</v>
      </c>
    </row>
    <row r="4036" spans="1:29">
      <c r="A4036" t="s">
        <v>4538</v>
      </c>
      <c r="B4036" s="2">
        <v>45005</v>
      </c>
      <c r="C4036" t="s">
        <v>583</v>
      </c>
      <c r="D4036" t="s">
        <v>31</v>
      </c>
      <c r="E4036" t="s">
        <v>124</v>
      </c>
      <c r="F4036" t="s">
        <v>70</v>
      </c>
      <c r="G4036">
        <v>37</v>
      </c>
      <c r="H4036" t="s">
        <v>80</v>
      </c>
      <c r="I4036" t="s">
        <v>81</v>
      </c>
      <c r="J4036" t="s">
        <v>82</v>
      </c>
      <c r="K4036" t="s">
        <v>225</v>
      </c>
      <c r="L4036" t="s">
        <v>38</v>
      </c>
      <c r="M4036" t="s">
        <v>92</v>
      </c>
      <c r="N4036" t="s">
        <v>113</v>
      </c>
      <c r="O4036">
        <v>5</v>
      </c>
      <c r="P4036" s="4">
        <v>19349</v>
      </c>
      <c r="Q4036" s="4">
        <v>13157</v>
      </c>
      <c r="R4036" s="3">
        <v>0.1</v>
      </c>
      <c r="S4036" s="4">
        <v>87071</v>
      </c>
      <c r="T4036" s="4">
        <v>65785</v>
      </c>
      <c r="U4036" s="4">
        <v>21286</v>
      </c>
      <c r="V4036" s="3">
        <v>0.244467158985196</v>
      </c>
      <c r="W4036" t="s">
        <v>84</v>
      </c>
      <c r="X4036" t="s">
        <v>55</v>
      </c>
      <c r="Y4036" t="s">
        <v>56</v>
      </c>
      <c r="Z4036">
        <v>7</v>
      </c>
      <c r="AA4036" t="s">
        <v>193</v>
      </c>
      <c r="AB4036" t="s">
        <v>132</v>
      </c>
      <c r="AC4036">
        <v>4.9000000000000004</v>
      </c>
    </row>
    <row r="4037" spans="1:29">
      <c r="A4037" t="s">
        <v>4539</v>
      </c>
      <c r="B4037" s="2">
        <v>45211</v>
      </c>
      <c r="C4037" t="s">
        <v>245</v>
      </c>
      <c r="D4037" t="s">
        <v>31</v>
      </c>
      <c r="E4037" t="s">
        <v>135</v>
      </c>
      <c r="F4037" t="s">
        <v>33</v>
      </c>
      <c r="G4037">
        <v>42</v>
      </c>
      <c r="H4037" t="s">
        <v>99</v>
      </c>
      <c r="I4037" t="s">
        <v>99</v>
      </c>
      <c r="J4037" t="s">
        <v>100</v>
      </c>
      <c r="K4037" t="s">
        <v>162</v>
      </c>
      <c r="L4037" t="s">
        <v>131</v>
      </c>
      <c r="M4037" t="s">
        <v>92</v>
      </c>
      <c r="N4037" t="s">
        <v>53</v>
      </c>
      <c r="O4037">
        <v>3</v>
      </c>
      <c r="P4037" s="4">
        <v>21145</v>
      </c>
      <c r="Q4037" s="4">
        <v>15859</v>
      </c>
      <c r="R4037" s="3">
        <v>0</v>
      </c>
      <c r="S4037" s="4">
        <v>63435</v>
      </c>
      <c r="T4037" s="4">
        <v>47577</v>
      </c>
      <c r="U4037" s="4">
        <v>15858</v>
      </c>
      <c r="V4037" s="3">
        <v>0.24998817687396549</v>
      </c>
      <c r="W4037" t="s">
        <v>54</v>
      </c>
      <c r="X4037" t="s">
        <v>55</v>
      </c>
      <c r="Y4037" t="s">
        <v>171</v>
      </c>
      <c r="Z4037">
        <v>9</v>
      </c>
      <c r="AA4037" t="s">
        <v>77</v>
      </c>
      <c r="AB4037" t="s">
        <v>194</v>
      </c>
      <c r="AC4037" t="s">
        <v>46</v>
      </c>
    </row>
    <row r="4038" spans="1:29">
      <c r="A4038" t="s">
        <v>4540</v>
      </c>
      <c r="B4038" s="2">
        <v>45197</v>
      </c>
      <c r="C4038" t="s">
        <v>209</v>
      </c>
      <c r="D4038" t="s">
        <v>31</v>
      </c>
      <c r="E4038" t="s">
        <v>119</v>
      </c>
      <c r="F4038" t="s">
        <v>70</v>
      </c>
      <c r="G4038">
        <v>42</v>
      </c>
      <c r="H4038" t="s">
        <v>80</v>
      </c>
      <c r="I4038" t="s">
        <v>81</v>
      </c>
      <c r="J4038" t="s">
        <v>82</v>
      </c>
      <c r="K4038" t="s">
        <v>116</v>
      </c>
      <c r="L4038" t="s">
        <v>101</v>
      </c>
      <c r="M4038" t="s">
        <v>39</v>
      </c>
      <c r="N4038" t="s">
        <v>64</v>
      </c>
      <c r="O4038">
        <v>8</v>
      </c>
      <c r="P4038" s="4">
        <v>23606</v>
      </c>
      <c r="Q4038" s="4">
        <v>17941</v>
      </c>
      <c r="R4038" s="3">
        <v>0</v>
      </c>
      <c r="S4038" s="4">
        <v>188848</v>
      </c>
      <c r="T4038" s="4">
        <v>143528</v>
      </c>
      <c r="U4038" s="4">
        <v>45320</v>
      </c>
      <c r="V4038" s="3">
        <v>0.23998136067101583</v>
      </c>
      <c r="W4038" t="s">
        <v>41</v>
      </c>
      <c r="X4038" t="s">
        <v>76</v>
      </c>
      <c r="Y4038" t="s">
        <v>56</v>
      </c>
      <c r="Z4038">
        <v>6</v>
      </c>
      <c r="AA4038" t="s">
        <v>108</v>
      </c>
      <c r="AB4038" t="s">
        <v>121</v>
      </c>
      <c r="AC4038">
        <v>4.8</v>
      </c>
    </row>
    <row r="4039" spans="1:29">
      <c r="A4039" t="s">
        <v>4541</v>
      </c>
      <c r="B4039" s="2">
        <v>45433</v>
      </c>
      <c r="C4039" t="s">
        <v>1201</v>
      </c>
      <c r="D4039" t="s">
        <v>31</v>
      </c>
      <c r="E4039" t="s">
        <v>129</v>
      </c>
      <c r="F4039" t="s">
        <v>33</v>
      </c>
      <c r="G4039">
        <v>19</v>
      </c>
      <c r="H4039" t="s">
        <v>146</v>
      </c>
      <c r="I4039" t="s">
        <v>147</v>
      </c>
      <c r="J4039" t="s">
        <v>36</v>
      </c>
      <c r="K4039" t="s">
        <v>125</v>
      </c>
      <c r="L4039" t="s">
        <v>142</v>
      </c>
      <c r="M4039" t="s">
        <v>107</v>
      </c>
      <c r="N4039" t="s">
        <v>53</v>
      </c>
      <c r="O4039">
        <v>7</v>
      </c>
      <c r="P4039" s="4">
        <v>18489</v>
      </c>
      <c r="Q4039" s="4">
        <v>12573</v>
      </c>
      <c r="R4039" s="3">
        <v>0</v>
      </c>
      <c r="S4039" s="4">
        <v>129423</v>
      </c>
      <c r="T4039" s="4">
        <v>88011</v>
      </c>
      <c r="U4039" s="4">
        <v>41412</v>
      </c>
      <c r="V4039" s="3">
        <v>0.31997403861755641</v>
      </c>
      <c r="W4039" t="s">
        <v>75</v>
      </c>
      <c r="X4039" t="s">
        <v>76</v>
      </c>
      <c r="Y4039" t="s">
        <v>56</v>
      </c>
      <c r="Z4039">
        <v>6</v>
      </c>
      <c r="AA4039" t="s">
        <v>226</v>
      </c>
      <c r="AB4039" t="s">
        <v>132</v>
      </c>
      <c r="AC4039">
        <v>4.5999999999999996</v>
      </c>
    </row>
    <row r="4040" spans="1:29">
      <c r="A4040" t="s">
        <v>4542</v>
      </c>
      <c r="B4040" s="2">
        <v>45466</v>
      </c>
      <c r="C4040" t="s">
        <v>1487</v>
      </c>
      <c r="D4040" t="s">
        <v>31</v>
      </c>
      <c r="E4040" t="s">
        <v>188</v>
      </c>
      <c r="F4040" t="s">
        <v>33</v>
      </c>
      <c r="G4040">
        <v>35</v>
      </c>
      <c r="H4040" t="s">
        <v>105</v>
      </c>
      <c r="I4040" t="s">
        <v>89</v>
      </c>
      <c r="J4040" t="s">
        <v>82</v>
      </c>
      <c r="K4040" t="s">
        <v>120</v>
      </c>
      <c r="L4040" t="s">
        <v>101</v>
      </c>
      <c r="M4040" t="s">
        <v>83</v>
      </c>
      <c r="N4040" t="s">
        <v>93</v>
      </c>
      <c r="O4040">
        <v>2</v>
      </c>
      <c r="P4040" s="4">
        <v>24477</v>
      </c>
      <c r="Q4040" s="4">
        <v>17623</v>
      </c>
      <c r="R4040" s="3">
        <v>0.05</v>
      </c>
      <c r="S4040" s="4">
        <v>46506</v>
      </c>
      <c r="T4040" s="4">
        <v>35246</v>
      </c>
      <c r="U4040" s="4">
        <v>11260</v>
      </c>
      <c r="V4040" s="3">
        <v>0.24211929643486862</v>
      </c>
      <c r="W4040" t="s">
        <v>75</v>
      </c>
      <c r="X4040" t="s">
        <v>42</v>
      </c>
      <c r="Y4040" t="s">
        <v>156</v>
      </c>
      <c r="Z4040">
        <v>0</v>
      </c>
      <c r="AA4040" t="s">
        <v>229</v>
      </c>
      <c r="AB4040" t="s">
        <v>194</v>
      </c>
      <c r="AC4040">
        <v>2.5</v>
      </c>
    </row>
    <row r="4041" spans="1:29">
      <c r="A4041" t="s">
        <v>4543</v>
      </c>
      <c r="B4041" s="2">
        <v>45365</v>
      </c>
      <c r="C4041" t="s">
        <v>293</v>
      </c>
      <c r="D4041" t="s">
        <v>49</v>
      </c>
      <c r="E4041" t="s">
        <v>98</v>
      </c>
      <c r="F4041" t="s">
        <v>70</v>
      </c>
      <c r="G4041">
        <v>38</v>
      </c>
      <c r="H4041" t="s">
        <v>88</v>
      </c>
      <c r="I4041" t="s">
        <v>89</v>
      </c>
      <c r="J4041" t="s">
        <v>82</v>
      </c>
      <c r="K4041" t="s">
        <v>166</v>
      </c>
      <c r="L4041" t="s">
        <v>155</v>
      </c>
      <c r="M4041" t="s">
        <v>83</v>
      </c>
      <c r="N4041" t="s">
        <v>113</v>
      </c>
      <c r="O4041">
        <v>7</v>
      </c>
      <c r="P4041" s="4">
        <v>5503</v>
      </c>
      <c r="Q4041" s="4">
        <v>3742</v>
      </c>
      <c r="R4041" s="3">
        <v>0.05</v>
      </c>
      <c r="S4041" s="4">
        <v>36595</v>
      </c>
      <c r="T4041" s="4">
        <v>26194</v>
      </c>
      <c r="U4041" s="4">
        <v>10401</v>
      </c>
      <c r="V4041" s="3">
        <v>0.28421915562235278</v>
      </c>
      <c r="W4041" t="s">
        <v>54</v>
      </c>
      <c r="X4041" t="s">
        <v>42</v>
      </c>
      <c r="Y4041" t="s">
        <v>56</v>
      </c>
      <c r="Z4041">
        <v>2</v>
      </c>
      <c r="AA4041" t="s">
        <v>226</v>
      </c>
      <c r="AB4041" t="s">
        <v>45</v>
      </c>
      <c r="AC4041">
        <v>4.5</v>
      </c>
    </row>
    <row r="4042" spans="1:29">
      <c r="A4042" t="s">
        <v>4544</v>
      </c>
      <c r="B4042" s="2">
        <v>45275</v>
      </c>
      <c r="C4042" t="s">
        <v>718</v>
      </c>
      <c r="D4042" t="s">
        <v>31</v>
      </c>
      <c r="E4042" t="s">
        <v>60</v>
      </c>
      <c r="F4042" t="s">
        <v>70</v>
      </c>
      <c r="G4042">
        <v>36</v>
      </c>
      <c r="H4042" t="s">
        <v>88</v>
      </c>
      <c r="I4042" t="s">
        <v>89</v>
      </c>
      <c r="J4042" t="s">
        <v>82</v>
      </c>
      <c r="K4042" t="s">
        <v>130</v>
      </c>
      <c r="L4042" t="s">
        <v>155</v>
      </c>
      <c r="M4042" t="s">
        <v>107</v>
      </c>
      <c r="N4042" t="s">
        <v>64</v>
      </c>
      <c r="O4042">
        <v>2</v>
      </c>
      <c r="P4042" s="4">
        <v>23012</v>
      </c>
      <c r="Q4042" s="4">
        <v>14958</v>
      </c>
      <c r="R4042" s="3">
        <v>0.05</v>
      </c>
      <c r="S4042" s="4">
        <v>43723</v>
      </c>
      <c r="T4042" s="4">
        <v>29916</v>
      </c>
      <c r="U4042" s="4">
        <v>13807</v>
      </c>
      <c r="V4042" s="3">
        <v>0.31578345493218674</v>
      </c>
      <c r="W4042" t="s">
        <v>54</v>
      </c>
      <c r="X4042" t="s">
        <v>42</v>
      </c>
      <c r="Y4042" t="s">
        <v>171</v>
      </c>
      <c r="Z4042">
        <v>8</v>
      </c>
      <c r="AA4042" t="s">
        <v>77</v>
      </c>
      <c r="AB4042" t="s">
        <v>95</v>
      </c>
      <c r="AC4042" t="s">
        <v>46</v>
      </c>
    </row>
    <row r="4043" spans="1:29">
      <c r="A4043" t="s">
        <v>4545</v>
      </c>
      <c r="B4043" s="2">
        <v>45542</v>
      </c>
      <c r="C4043" t="s">
        <v>723</v>
      </c>
      <c r="D4043" t="s">
        <v>31</v>
      </c>
      <c r="E4043" t="s">
        <v>32</v>
      </c>
      <c r="F4043" t="s">
        <v>33</v>
      </c>
      <c r="G4043">
        <v>28</v>
      </c>
      <c r="H4043" t="s">
        <v>99</v>
      </c>
      <c r="I4043" t="s">
        <v>99</v>
      </c>
      <c r="J4043" t="s">
        <v>100</v>
      </c>
      <c r="K4043" t="s">
        <v>225</v>
      </c>
      <c r="L4043" t="s">
        <v>91</v>
      </c>
      <c r="M4043" t="s">
        <v>63</v>
      </c>
      <c r="N4043" t="s">
        <v>40</v>
      </c>
      <c r="O4043">
        <v>1</v>
      </c>
      <c r="P4043" s="4">
        <v>9430</v>
      </c>
      <c r="Q4043" s="4">
        <v>5752</v>
      </c>
      <c r="R4043" s="3">
        <v>0</v>
      </c>
      <c r="S4043" s="4">
        <v>9430</v>
      </c>
      <c r="T4043" s="4">
        <v>5752</v>
      </c>
      <c r="U4043" s="4">
        <v>3678</v>
      </c>
      <c r="V4043" s="3">
        <v>0.39003181336161186</v>
      </c>
      <c r="W4043" t="s">
        <v>54</v>
      </c>
      <c r="X4043" t="s">
        <v>42</v>
      </c>
      <c r="Y4043" t="s">
        <v>56</v>
      </c>
      <c r="Z4043">
        <v>3</v>
      </c>
      <c r="AA4043" t="s">
        <v>226</v>
      </c>
      <c r="AB4043" t="s">
        <v>189</v>
      </c>
      <c r="AC4043">
        <v>4.4000000000000004</v>
      </c>
    </row>
    <row r="4044" spans="1:29">
      <c r="A4044" t="s">
        <v>4546</v>
      </c>
      <c r="B4044" s="2">
        <v>45393</v>
      </c>
      <c r="C4044" t="s">
        <v>921</v>
      </c>
      <c r="D4044" t="s">
        <v>49</v>
      </c>
      <c r="E4044" t="s">
        <v>111</v>
      </c>
      <c r="F4044" t="s">
        <v>70</v>
      </c>
      <c r="G4044">
        <v>30</v>
      </c>
      <c r="H4044" t="s">
        <v>71</v>
      </c>
      <c r="I4044" t="s">
        <v>72</v>
      </c>
      <c r="J4044" t="s">
        <v>73</v>
      </c>
      <c r="K4044" t="s">
        <v>166</v>
      </c>
      <c r="L4044" t="s">
        <v>101</v>
      </c>
      <c r="M4044" t="s">
        <v>92</v>
      </c>
      <c r="N4044" t="s">
        <v>126</v>
      </c>
      <c r="O4044">
        <v>1</v>
      </c>
      <c r="P4044" s="4">
        <v>21147</v>
      </c>
      <c r="Q4044" s="4">
        <v>14803</v>
      </c>
      <c r="R4044" s="3">
        <v>0</v>
      </c>
      <c r="S4044" s="4">
        <v>21147</v>
      </c>
      <c r="T4044" s="4">
        <v>14803</v>
      </c>
      <c r="U4044" s="4">
        <v>6344</v>
      </c>
      <c r="V4044" s="3">
        <v>0.29999527119686009</v>
      </c>
      <c r="W4044" t="s">
        <v>41</v>
      </c>
      <c r="X4044" t="s">
        <v>42</v>
      </c>
      <c r="Y4044" t="s">
        <v>56</v>
      </c>
      <c r="Z4044">
        <v>3</v>
      </c>
      <c r="AA4044" t="s">
        <v>172</v>
      </c>
      <c r="AB4044" t="s">
        <v>45</v>
      </c>
      <c r="AC4044">
        <v>3</v>
      </c>
    </row>
    <row r="4045" spans="1:29">
      <c r="A4045" t="s">
        <v>4547</v>
      </c>
      <c r="B4045" s="2">
        <v>45493</v>
      </c>
      <c r="C4045" t="s">
        <v>263</v>
      </c>
      <c r="D4045" t="s">
        <v>31</v>
      </c>
      <c r="E4045" t="s">
        <v>170</v>
      </c>
      <c r="F4045" t="s">
        <v>33</v>
      </c>
      <c r="G4045">
        <v>37</v>
      </c>
      <c r="H4045" t="s">
        <v>71</v>
      </c>
      <c r="I4045" t="s">
        <v>72</v>
      </c>
      <c r="J4045" t="s">
        <v>73</v>
      </c>
      <c r="K4045" t="s">
        <v>162</v>
      </c>
      <c r="L4045" t="s">
        <v>38</v>
      </c>
      <c r="M4045" t="s">
        <v>39</v>
      </c>
      <c r="N4045" t="s">
        <v>126</v>
      </c>
      <c r="O4045">
        <v>2</v>
      </c>
      <c r="P4045" s="4">
        <v>22302</v>
      </c>
      <c r="Q4045" s="4">
        <v>14273</v>
      </c>
      <c r="R4045" s="3">
        <v>0</v>
      </c>
      <c r="S4045" s="4">
        <v>44604</v>
      </c>
      <c r="T4045" s="4">
        <v>28546</v>
      </c>
      <c r="U4045" s="4">
        <v>16058</v>
      </c>
      <c r="V4045" s="3">
        <v>0.36001255492780915</v>
      </c>
      <c r="W4045" t="s">
        <v>84</v>
      </c>
      <c r="X4045" t="s">
        <v>42</v>
      </c>
      <c r="Y4045" t="s">
        <v>156</v>
      </c>
      <c r="Z4045">
        <v>0</v>
      </c>
      <c r="AA4045" t="s">
        <v>108</v>
      </c>
      <c r="AB4045" t="s">
        <v>189</v>
      </c>
      <c r="AC4045">
        <v>2.2000000000000002</v>
      </c>
    </row>
    <row r="4046" spans="1:29">
      <c r="A4046" t="s">
        <v>4548</v>
      </c>
      <c r="B4046" s="2">
        <v>45160</v>
      </c>
      <c r="C4046" t="s">
        <v>1436</v>
      </c>
      <c r="D4046" t="s">
        <v>49</v>
      </c>
      <c r="E4046" t="s">
        <v>50</v>
      </c>
      <c r="F4046" t="s">
        <v>33</v>
      </c>
      <c r="G4046">
        <v>41</v>
      </c>
      <c r="H4046" t="s">
        <v>71</v>
      </c>
      <c r="I4046" t="s">
        <v>72</v>
      </c>
      <c r="J4046" t="s">
        <v>73</v>
      </c>
      <c r="K4046" t="s">
        <v>162</v>
      </c>
      <c r="L4046" t="s">
        <v>101</v>
      </c>
      <c r="M4046" t="s">
        <v>83</v>
      </c>
      <c r="N4046" t="s">
        <v>126</v>
      </c>
      <c r="O4046">
        <v>8</v>
      </c>
      <c r="P4046" s="4">
        <v>12650</v>
      </c>
      <c r="Q4046" s="4">
        <v>8096</v>
      </c>
      <c r="R4046" s="3">
        <v>0.05</v>
      </c>
      <c r="S4046" s="4">
        <v>96140</v>
      </c>
      <c r="T4046" s="4">
        <v>64768</v>
      </c>
      <c r="U4046" s="4">
        <v>31372</v>
      </c>
      <c r="V4046" s="3">
        <v>0.32631578947368423</v>
      </c>
      <c r="W4046" t="s">
        <v>84</v>
      </c>
      <c r="X4046" t="s">
        <v>42</v>
      </c>
      <c r="Y4046" t="s">
        <v>43</v>
      </c>
      <c r="Z4046">
        <v>0</v>
      </c>
      <c r="AA4046" t="s">
        <v>85</v>
      </c>
      <c r="AB4046" t="s">
        <v>121</v>
      </c>
      <c r="AC4046" t="s">
        <v>46</v>
      </c>
    </row>
    <row r="4047" spans="1:29">
      <c r="A4047" t="s">
        <v>4549</v>
      </c>
      <c r="B4047" s="2">
        <v>45633</v>
      </c>
      <c r="C4047" t="s">
        <v>87</v>
      </c>
      <c r="D4047" t="s">
        <v>31</v>
      </c>
      <c r="E4047" t="s">
        <v>129</v>
      </c>
      <c r="F4047" t="s">
        <v>33</v>
      </c>
      <c r="G4047">
        <v>47</v>
      </c>
      <c r="H4047" t="s">
        <v>34</v>
      </c>
      <c r="I4047" t="s">
        <v>35</v>
      </c>
      <c r="J4047" t="s">
        <v>36</v>
      </c>
      <c r="K4047" t="s">
        <v>148</v>
      </c>
      <c r="L4047" t="s">
        <v>142</v>
      </c>
      <c r="M4047" t="s">
        <v>92</v>
      </c>
      <c r="N4047" t="s">
        <v>93</v>
      </c>
      <c r="O4047">
        <v>5</v>
      </c>
      <c r="P4047" s="4">
        <v>5369</v>
      </c>
      <c r="Q4047" s="4">
        <v>3544</v>
      </c>
      <c r="R4047" s="3">
        <v>0</v>
      </c>
      <c r="S4047" s="4">
        <v>26845</v>
      </c>
      <c r="T4047" s="4">
        <v>17720</v>
      </c>
      <c r="U4047" s="4">
        <v>9125</v>
      </c>
      <c r="V4047" s="3">
        <v>0.33991432296517043</v>
      </c>
      <c r="W4047" t="s">
        <v>54</v>
      </c>
      <c r="X4047" t="s">
        <v>55</v>
      </c>
      <c r="Y4047" t="s">
        <v>56</v>
      </c>
      <c r="Z4047">
        <v>1</v>
      </c>
      <c r="AA4047" t="s">
        <v>108</v>
      </c>
      <c r="AB4047" t="s">
        <v>45</v>
      </c>
      <c r="AC4047">
        <v>3.5</v>
      </c>
    </row>
    <row r="4048" spans="1:29">
      <c r="A4048" t="s">
        <v>4550</v>
      </c>
      <c r="B4048" s="2">
        <v>45484</v>
      </c>
      <c r="C4048" t="s">
        <v>285</v>
      </c>
      <c r="D4048" t="s">
        <v>31</v>
      </c>
      <c r="E4048" t="s">
        <v>119</v>
      </c>
      <c r="F4048" t="s">
        <v>70</v>
      </c>
      <c r="G4048">
        <v>26</v>
      </c>
      <c r="H4048" t="s">
        <v>34</v>
      </c>
      <c r="I4048" t="s">
        <v>35</v>
      </c>
      <c r="J4048" t="s">
        <v>36</v>
      </c>
      <c r="K4048" t="s">
        <v>116</v>
      </c>
      <c r="L4048" t="s">
        <v>101</v>
      </c>
      <c r="M4048" t="s">
        <v>92</v>
      </c>
      <c r="N4048" t="s">
        <v>93</v>
      </c>
      <c r="O4048">
        <v>4</v>
      </c>
      <c r="P4048" s="4">
        <v>4859</v>
      </c>
      <c r="Q4048" s="4">
        <v>2770</v>
      </c>
      <c r="R4048" s="3">
        <v>0.05</v>
      </c>
      <c r="S4048" s="4">
        <v>18464</v>
      </c>
      <c r="T4048" s="4">
        <v>11080</v>
      </c>
      <c r="U4048" s="4">
        <v>7384</v>
      </c>
      <c r="V4048" s="3">
        <v>0.39991334488734837</v>
      </c>
      <c r="W4048" t="s">
        <v>75</v>
      </c>
      <c r="X4048" t="s">
        <v>76</v>
      </c>
      <c r="Y4048" t="s">
        <v>43</v>
      </c>
      <c r="Z4048">
        <v>0</v>
      </c>
      <c r="AA4048" t="s">
        <v>77</v>
      </c>
      <c r="AB4048" t="s">
        <v>150</v>
      </c>
      <c r="AC4048" t="s">
        <v>46</v>
      </c>
    </row>
    <row r="4049" spans="1:29">
      <c r="A4049" t="s">
        <v>4551</v>
      </c>
      <c r="B4049" s="2">
        <v>44979</v>
      </c>
      <c r="C4049" t="s">
        <v>496</v>
      </c>
      <c r="D4049" t="s">
        <v>31</v>
      </c>
      <c r="E4049" t="s">
        <v>129</v>
      </c>
      <c r="F4049" t="s">
        <v>33</v>
      </c>
      <c r="G4049">
        <v>40</v>
      </c>
      <c r="H4049" t="s">
        <v>153</v>
      </c>
      <c r="I4049" t="s">
        <v>154</v>
      </c>
      <c r="J4049" t="s">
        <v>36</v>
      </c>
      <c r="K4049" t="s">
        <v>219</v>
      </c>
      <c r="L4049" t="s">
        <v>155</v>
      </c>
      <c r="M4049" t="s">
        <v>92</v>
      </c>
      <c r="N4049" t="s">
        <v>126</v>
      </c>
      <c r="O4049">
        <v>8</v>
      </c>
      <c r="P4049" s="4">
        <v>3423</v>
      </c>
      <c r="Q4049" s="4">
        <v>1917</v>
      </c>
      <c r="R4049" s="3">
        <v>0.1</v>
      </c>
      <c r="S4049" s="4">
        <v>24646</v>
      </c>
      <c r="T4049" s="4">
        <v>15336</v>
      </c>
      <c r="U4049" s="4">
        <v>9310</v>
      </c>
      <c r="V4049" s="3">
        <v>0.37774892477481131</v>
      </c>
      <c r="W4049" t="s">
        <v>41</v>
      </c>
      <c r="X4049" t="s">
        <v>55</v>
      </c>
      <c r="Y4049" t="s">
        <v>56</v>
      </c>
      <c r="Z4049">
        <v>1</v>
      </c>
      <c r="AA4049" t="s">
        <v>108</v>
      </c>
      <c r="AB4049" t="s">
        <v>132</v>
      </c>
      <c r="AC4049">
        <v>4.0999999999999996</v>
      </c>
    </row>
    <row r="4050" spans="1:29">
      <c r="A4050" t="s">
        <v>4552</v>
      </c>
      <c r="B4050" s="2">
        <v>45406</v>
      </c>
      <c r="C4050" t="s">
        <v>141</v>
      </c>
      <c r="D4050" t="s">
        <v>31</v>
      </c>
      <c r="E4050" t="s">
        <v>60</v>
      </c>
      <c r="F4050" t="s">
        <v>70</v>
      </c>
      <c r="G4050">
        <v>23</v>
      </c>
      <c r="H4050" t="s">
        <v>80</v>
      </c>
      <c r="I4050" t="s">
        <v>81</v>
      </c>
      <c r="J4050" t="s">
        <v>82</v>
      </c>
      <c r="K4050" t="s">
        <v>302</v>
      </c>
      <c r="L4050" t="s">
        <v>131</v>
      </c>
      <c r="M4050" t="s">
        <v>83</v>
      </c>
      <c r="N4050" t="s">
        <v>113</v>
      </c>
      <c r="O4050">
        <v>6</v>
      </c>
      <c r="P4050" s="4">
        <v>19254</v>
      </c>
      <c r="Q4050" s="4">
        <v>10590</v>
      </c>
      <c r="R4050" s="3">
        <v>0.1</v>
      </c>
      <c r="S4050" s="4">
        <v>103972</v>
      </c>
      <c r="T4050" s="4">
        <v>63540</v>
      </c>
      <c r="U4050" s="4">
        <v>40432</v>
      </c>
      <c r="V4050" s="3">
        <v>0.38887392759589118</v>
      </c>
      <c r="W4050" t="s">
        <v>84</v>
      </c>
      <c r="X4050" t="s">
        <v>55</v>
      </c>
      <c r="Y4050" t="s">
        <v>43</v>
      </c>
      <c r="Z4050">
        <v>0</v>
      </c>
      <c r="AA4050" t="s">
        <v>172</v>
      </c>
      <c r="AB4050" t="s">
        <v>132</v>
      </c>
      <c r="AC4050" t="s">
        <v>46</v>
      </c>
    </row>
    <row r="4051" spans="1:29">
      <c r="A4051" t="s">
        <v>4553</v>
      </c>
      <c r="B4051" s="2">
        <v>45253</v>
      </c>
      <c r="C4051" t="s">
        <v>486</v>
      </c>
      <c r="D4051" t="s">
        <v>31</v>
      </c>
      <c r="E4051" t="s">
        <v>50</v>
      </c>
      <c r="F4051" t="s">
        <v>33</v>
      </c>
      <c r="G4051">
        <v>33</v>
      </c>
      <c r="H4051" t="s">
        <v>88</v>
      </c>
      <c r="I4051" t="s">
        <v>89</v>
      </c>
      <c r="J4051" t="s">
        <v>82</v>
      </c>
      <c r="K4051" t="s">
        <v>326</v>
      </c>
      <c r="L4051" t="s">
        <v>155</v>
      </c>
      <c r="M4051" t="s">
        <v>92</v>
      </c>
      <c r="N4051" t="s">
        <v>113</v>
      </c>
      <c r="O4051">
        <v>7</v>
      </c>
      <c r="P4051" s="4">
        <v>15196</v>
      </c>
      <c r="Q4051" s="4">
        <v>11549</v>
      </c>
      <c r="R4051" s="3">
        <v>0.2</v>
      </c>
      <c r="S4051" s="4">
        <v>85098</v>
      </c>
      <c r="T4051" s="4">
        <v>80843</v>
      </c>
      <c r="U4051" s="4">
        <v>4255</v>
      </c>
      <c r="V4051" s="3">
        <v>5.0001175115748898E-2</v>
      </c>
      <c r="W4051" t="s">
        <v>84</v>
      </c>
      <c r="X4051" t="s">
        <v>76</v>
      </c>
      <c r="Y4051" t="s">
        <v>56</v>
      </c>
      <c r="Z4051">
        <v>5</v>
      </c>
      <c r="AA4051" t="s">
        <v>149</v>
      </c>
      <c r="AB4051" t="s">
        <v>66</v>
      </c>
      <c r="AC4051">
        <v>4.5999999999999996</v>
      </c>
    </row>
    <row r="4052" spans="1:29">
      <c r="A4052" t="s">
        <v>4554</v>
      </c>
      <c r="B4052" s="2">
        <v>44999</v>
      </c>
      <c r="C4052" t="s">
        <v>424</v>
      </c>
      <c r="D4052" t="s">
        <v>31</v>
      </c>
      <c r="E4052" t="s">
        <v>124</v>
      </c>
      <c r="F4052" t="s">
        <v>70</v>
      </c>
      <c r="G4052">
        <v>39</v>
      </c>
      <c r="H4052" t="s">
        <v>153</v>
      </c>
      <c r="I4052" t="s">
        <v>154</v>
      </c>
      <c r="J4052" t="s">
        <v>36</v>
      </c>
      <c r="K4052" t="s">
        <v>90</v>
      </c>
      <c r="L4052" t="s">
        <v>131</v>
      </c>
      <c r="M4052" t="s">
        <v>83</v>
      </c>
      <c r="N4052" t="s">
        <v>93</v>
      </c>
      <c r="O4052">
        <v>8</v>
      </c>
      <c r="P4052" s="4">
        <v>2956</v>
      </c>
      <c r="Q4052" s="4">
        <v>2099</v>
      </c>
      <c r="R4052" s="3">
        <v>0</v>
      </c>
      <c r="S4052" s="4">
        <v>23648</v>
      </c>
      <c r="T4052" s="4">
        <v>16792</v>
      </c>
      <c r="U4052" s="4">
        <v>6856</v>
      </c>
      <c r="V4052" s="3">
        <v>0.28991880920162383</v>
      </c>
      <c r="W4052" t="s">
        <v>84</v>
      </c>
      <c r="X4052" t="s">
        <v>76</v>
      </c>
      <c r="Y4052" t="s">
        <v>56</v>
      </c>
      <c r="Z4052">
        <v>6</v>
      </c>
      <c r="AA4052" t="s">
        <v>167</v>
      </c>
      <c r="AB4052" t="s">
        <v>121</v>
      </c>
      <c r="AC4052">
        <v>3.6</v>
      </c>
    </row>
    <row r="4053" spans="1:29">
      <c r="A4053" t="s">
        <v>4555</v>
      </c>
      <c r="B4053" s="2">
        <v>45412</v>
      </c>
      <c r="C4053" t="s">
        <v>1086</v>
      </c>
      <c r="D4053" t="s">
        <v>31</v>
      </c>
      <c r="E4053" t="s">
        <v>119</v>
      </c>
      <c r="F4053" t="s">
        <v>70</v>
      </c>
      <c r="G4053">
        <v>60</v>
      </c>
      <c r="H4053" t="s">
        <v>80</v>
      </c>
      <c r="I4053" t="s">
        <v>81</v>
      </c>
      <c r="J4053" t="s">
        <v>82</v>
      </c>
      <c r="K4053" t="s">
        <v>37</v>
      </c>
      <c r="L4053" t="s">
        <v>112</v>
      </c>
      <c r="M4053" t="s">
        <v>39</v>
      </c>
      <c r="N4053" t="s">
        <v>113</v>
      </c>
      <c r="O4053">
        <v>1</v>
      </c>
      <c r="P4053" s="4">
        <v>15209</v>
      </c>
      <c r="Q4053" s="4">
        <v>10494</v>
      </c>
      <c r="R4053" s="3">
        <v>0</v>
      </c>
      <c r="S4053" s="4">
        <v>15209</v>
      </c>
      <c r="T4053" s="4">
        <v>10494</v>
      </c>
      <c r="U4053" s="4">
        <v>4715</v>
      </c>
      <c r="V4053" s="3">
        <v>0.31001380761391284</v>
      </c>
      <c r="W4053" t="s">
        <v>84</v>
      </c>
      <c r="X4053" t="s">
        <v>42</v>
      </c>
      <c r="Y4053" t="s">
        <v>56</v>
      </c>
      <c r="Z4053">
        <v>5</v>
      </c>
      <c r="AA4053" t="s">
        <v>185</v>
      </c>
      <c r="AB4053" t="s">
        <v>66</v>
      </c>
      <c r="AC4053">
        <v>4.2</v>
      </c>
    </row>
    <row r="4054" spans="1:29">
      <c r="A4054" t="s">
        <v>4556</v>
      </c>
      <c r="B4054" s="2">
        <v>44994</v>
      </c>
      <c r="C4054" t="s">
        <v>587</v>
      </c>
      <c r="D4054" t="s">
        <v>31</v>
      </c>
      <c r="E4054" t="s">
        <v>119</v>
      </c>
      <c r="F4054" t="s">
        <v>70</v>
      </c>
      <c r="G4054">
        <v>35</v>
      </c>
      <c r="H4054" t="s">
        <v>153</v>
      </c>
      <c r="I4054" t="s">
        <v>154</v>
      </c>
      <c r="J4054" t="s">
        <v>36</v>
      </c>
      <c r="K4054" t="s">
        <v>90</v>
      </c>
      <c r="L4054" t="s">
        <v>131</v>
      </c>
      <c r="M4054" t="s">
        <v>92</v>
      </c>
      <c r="N4054" t="s">
        <v>64</v>
      </c>
      <c r="O4054">
        <v>2</v>
      </c>
      <c r="P4054" s="4">
        <v>10162</v>
      </c>
      <c r="Q4054" s="4">
        <v>7012</v>
      </c>
      <c r="R4054" s="3">
        <v>0.05</v>
      </c>
      <c r="S4054" s="4">
        <v>19308</v>
      </c>
      <c r="T4054" s="4">
        <v>14024</v>
      </c>
      <c r="U4054" s="4">
        <v>5284</v>
      </c>
      <c r="V4054" s="3">
        <v>0.27366894551481252</v>
      </c>
      <c r="W4054" t="s">
        <v>41</v>
      </c>
      <c r="X4054" t="s">
        <v>76</v>
      </c>
      <c r="Y4054" t="s">
        <v>56</v>
      </c>
      <c r="Z4054">
        <v>1</v>
      </c>
      <c r="AA4054" t="s">
        <v>229</v>
      </c>
      <c r="AB4054" t="s">
        <v>132</v>
      </c>
      <c r="AC4054">
        <v>3.7</v>
      </c>
    </row>
    <row r="4055" spans="1:29">
      <c r="A4055" t="s">
        <v>4557</v>
      </c>
      <c r="B4055" s="2">
        <v>45366</v>
      </c>
      <c r="C4055" t="s">
        <v>273</v>
      </c>
      <c r="D4055" t="s">
        <v>31</v>
      </c>
      <c r="E4055" t="s">
        <v>50</v>
      </c>
      <c r="F4055" t="s">
        <v>33</v>
      </c>
      <c r="G4055">
        <v>38</v>
      </c>
      <c r="H4055" t="s">
        <v>80</v>
      </c>
      <c r="I4055" t="s">
        <v>81</v>
      </c>
      <c r="J4055" t="s">
        <v>82</v>
      </c>
      <c r="K4055" t="s">
        <v>214</v>
      </c>
      <c r="L4055" t="s">
        <v>155</v>
      </c>
      <c r="M4055" t="s">
        <v>92</v>
      </c>
      <c r="N4055" t="s">
        <v>40</v>
      </c>
      <c r="O4055">
        <v>3</v>
      </c>
      <c r="P4055" s="4">
        <v>20225</v>
      </c>
      <c r="Q4055" s="4">
        <v>11528</v>
      </c>
      <c r="R4055" s="3">
        <v>0</v>
      </c>
      <c r="S4055" s="4">
        <v>60675</v>
      </c>
      <c r="T4055" s="4">
        <v>34584</v>
      </c>
      <c r="U4055" s="4">
        <v>26091</v>
      </c>
      <c r="V4055" s="3">
        <v>0.4300123609394314</v>
      </c>
      <c r="W4055" t="s">
        <v>41</v>
      </c>
      <c r="X4055" t="s">
        <v>42</v>
      </c>
      <c r="Y4055" t="s">
        <v>56</v>
      </c>
      <c r="Z4055">
        <v>1</v>
      </c>
      <c r="AA4055" t="s">
        <v>102</v>
      </c>
      <c r="AB4055" t="s">
        <v>45</v>
      </c>
      <c r="AC4055">
        <v>4.0999999999999996</v>
      </c>
    </row>
    <row r="4056" spans="1:29">
      <c r="A4056" t="s">
        <v>4558</v>
      </c>
      <c r="B4056" s="2">
        <v>44936</v>
      </c>
      <c r="C4056" t="s">
        <v>336</v>
      </c>
      <c r="D4056" t="s">
        <v>31</v>
      </c>
      <c r="E4056" t="s">
        <v>50</v>
      </c>
      <c r="F4056" t="s">
        <v>33</v>
      </c>
      <c r="G4056">
        <v>59</v>
      </c>
      <c r="H4056" t="s">
        <v>99</v>
      </c>
      <c r="I4056" t="s">
        <v>99</v>
      </c>
      <c r="J4056" t="s">
        <v>100</v>
      </c>
      <c r="K4056" t="s">
        <v>368</v>
      </c>
      <c r="L4056" t="s">
        <v>62</v>
      </c>
      <c r="M4056" t="s">
        <v>92</v>
      </c>
      <c r="N4056" t="s">
        <v>93</v>
      </c>
      <c r="O4056">
        <v>5</v>
      </c>
      <c r="P4056" s="4">
        <v>16069</v>
      </c>
      <c r="Q4056" s="4">
        <v>9159</v>
      </c>
      <c r="R4056" s="3">
        <v>0.2</v>
      </c>
      <c r="S4056" s="4">
        <v>64276</v>
      </c>
      <c r="T4056" s="4">
        <v>45795</v>
      </c>
      <c r="U4056" s="4">
        <v>18481</v>
      </c>
      <c r="V4056" s="3">
        <v>0.28752567054577138</v>
      </c>
      <c r="W4056" t="s">
        <v>41</v>
      </c>
      <c r="X4056" t="s">
        <v>42</v>
      </c>
      <c r="Y4056" t="s">
        <v>43</v>
      </c>
      <c r="Z4056">
        <v>0</v>
      </c>
      <c r="AA4056" t="s">
        <v>94</v>
      </c>
      <c r="AB4056" t="s">
        <v>66</v>
      </c>
      <c r="AC4056" t="s">
        <v>46</v>
      </c>
    </row>
    <row r="4057" spans="1:29">
      <c r="A4057" t="s">
        <v>4559</v>
      </c>
      <c r="B4057" s="2">
        <v>44978</v>
      </c>
      <c r="C4057" t="s">
        <v>858</v>
      </c>
      <c r="D4057" t="s">
        <v>31</v>
      </c>
      <c r="E4057" t="s">
        <v>170</v>
      </c>
      <c r="F4057" t="s">
        <v>33</v>
      </c>
      <c r="G4057">
        <v>52</v>
      </c>
      <c r="H4057" t="s">
        <v>99</v>
      </c>
      <c r="I4057" t="s">
        <v>99</v>
      </c>
      <c r="J4057" t="s">
        <v>100</v>
      </c>
      <c r="K4057" t="s">
        <v>136</v>
      </c>
      <c r="L4057" t="s">
        <v>155</v>
      </c>
      <c r="M4057" t="s">
        <v>39</v>
      </c>
      <c r="N4057" t="s">
        <v>64</v>
      </c>
      <c r="O4057">
        <v>7</v>
      </c>
      <c r="P4057" s="4">
        <v>18037</v>
      </c>
      <c r="Q4057" s="4">
        <v>11544</v>
      </c>
      <c r="R4057" s="3">
        <v>0</v>
      </c>
      <c r="S4057" s="4">
        <v>126259</v>
      </c>
      <c r="T4057" s="4">
        <v>80808</v>
      </c>
      <c r="U4057" s="4">
        <v>45451</v>
      </c>
      <c r="V4057" s="3">
        <v>0.35998225869046957</v>
      </c>
      <c r="W4057" t="s">
        <v>54</v>
      </c>
      <c r="X4057" t="s">
        <v>55</v>
      </c>
      <c r="Y4057" t="s">
        <v>56</v>
      </c>
      <c r="Z4057">
        <v>6</v>
      </c>
      <c r="AA4057" t="s">
        <v>65</v>
      </c>
      <c r="AB4057" t="s">
        <v>189</v>
      </c>
      <c r="AC4057">
        <v>3.3</v>
      </c>
    </row>
    <row r="4058" spans="1:29">
      <c r="A4058" t="s">
        <v>4560</v>
      </c>
      <c r="B4058" s="2">
        <v>45354</v>
      </c>
      <c r="C4058" t="s">
        <v>255</v>
      </c>
      <c r="D4058" t="s">
        <v>31</v>
      </c>
      <c r="E4058" t="s">
        <v>98</v>
      </c>
      <c r="F4058" t="s">
        <v>70</v>
      </c>
      <c r="G4058">
        <v>19</v>
      </c>
      <c r="H4058" t="s">
        <v>99</v>
      </c>
      <c r="I4058" t="s">
        <v>99</v>
      </c>
      <c r="J4058" t="s">
        <v>100</v>
      </c>
      <c r="K4058" t="s">
        <v>219</v>
      </c>
      <c r="L4058" t="s">
        <v>112</v>
      </c>
      <c r="M4058" t="s">
        <v>92</v>
      </c>
      <c r="N4058" t="s">
        <v>53</v>
      </c>
      <c r="O4058">
        <v>7</v>
      </c>
      <c r="P4058" s="4">
        <v>3870</v>
      </c>
      <c r="Q4058" s="4">
        <v>2399</v>
      </c>
      <c r="R4058" s="3">
        <v>0.2</v>
      </c>
      <c r="S4058" s="4">
        <v>21672</v>
      </c>
      <c r="T4058" s="4">
        <v>16793</v>
      </c>
      <c r="U4058" s="4">
        <v>4879</v>
      </c>
      <c r="V4058" s="3">
        <v>0.22512919896640826</v>
      </c>
      <c r="W4058" t="s">
        <v>41</v>
      </c>
      <c r="X4058" t="s">
        <v>76</v>
      </c>
      <c r="Y4058" t="s">
        <v>43</v>
      </c>
      <c r="Z4058">
        <v>0</v>
      </c>
      <c r="AA4058" t="s">
        <v>149</v>
      </c>
      <c r="AB4058" t="s">
        <v>66</v>
      </c>
      <c r="AC4058" t="s">
        <v>46</v>
      </c>
    </row>
    <row r="4059" spans="1:29">
      <c r="A4059" t="s">
        <v>4561</v>
      </c>
      <c r="B4059" s="2">
        <v>45225</v>
      </c>
      <c r="C4059" t="s">
        <v>490</v>
      </c>
      <c r="D4059" t="s">
        <v>31</v>
      </c>
      <c r="E4059" t="s">
        <v>111</v>
      </c>
      <c r="F4059" t="s">
        <v>70</v>
      </c>
      <c r="G4059">
        <v>29</v>
      </c>
      <c r="H4059" t="s">
        <v>71</v>
      </c>
      <c r="I4059" t="s">
        <v>72</v>
      </c>
      <c r="J4059" t="s">
        <v>73</v>
      </c>
      <c r="K4059" t="s">
        <v>225</v>
      </c>
      <c r="L4059" t="s">
        <v>62</v>
      </c>
      <c r="M4059" t="s">
        <v>107</v>
      </c>
      <c r="N4059" t="s">
        <v>40</v>
      </c>
      <c r="O4059">
        <v>1</v>
      </c>
      <c r="P4059" s="4">
        <v>16656</v>
      </c>
      <c r="Q4059" s="4">
        <v>11659</v>
      </c>
      <c r="R4059" s="3">
        <v>0.15</v>
      </c>
      <c r="S4059" s="4">
        <v>14158</v>
      </c>
      <c r="T4059" s="4">
        <v>11659</v>
      </c>
      <c r="U4059" s="4">
        <v>2499</v>
      </c>
      <c r="V4059" s="3">
        <v>0.17650798135329848</v>
      </c>
      <c r="W4059" t="s">
        <v>41</v>
      </c>
      <c r="X4059" t="s">
        <v>76</v>
      </c>
      <c r="Y4059" t="s">
        <v>56</v>
      </c>
      <c r="Z4059">
        <v>5</v>
      </c>
      <c r="AA4059" t="s">
        <v>163</v>
      </c>
      <c r="AB4059" t="s">
        <v>189</v>
      </c>
      <c r="AC4059">
        <v>4.7</v>
      </c>
    </row>
    <row r="4060" spans="1:29">
      <c r="A4060" t="s">
        <v>4562</v>
      </c>
      <c r="B4060" s="2">
        <v>45093</v>
      </c>
      <c r="C4060" t="s">
        <v>921</v>
      </c>
      <c r="D4060" t="s">
        <v>31</v>
      </c>
      <c r="E4060" t="s">
        <v>119</v>
      </c>
      <c r="F4060" t="s">
        <v>70</v>
      </c>
      <c r="G4060">
        <v>38</v>
      </c>
      <c r="H4060" t="s">
        <v>105</v>
      </c>
      <c r="I4060" t="s">
        <v>89</v>
      </c>
      <c r="J4060" t="s">
        <v>82</v>
      </c>
      <c r="K4060" t="s">
        <v>269</v>
      </c>
      <c r="L4060" t="s">
        <v>38</v>
      </c>
      <c r="M4060" t="s">
        <v>83</v>
      </c>
      <c r="N4060" t="s">
        <v>53</v>
      </c>
      <c r="O4060">
        <v>3</v>
      </c>
      <c r="P4060" s="4">
        <v>6528</v>
      </c>
      <c r="Q4060" s="4">
        <v>4700</v>
      </c>
      <c r="R4060" s="3">
        <v>0.2</v>
      </c>
      <c r="S4060" s="4">
        <v>15667</v>
      </c>
      <c r="T4060" s="4">
        <v>14100</v>
      </c>
      <c r="U4060" s="4">
        <v>1567</v>
      </c>
      <c r="V4060" s="3">
        <v>0.10001914852875471</v>
      </c>
      <c r="W4060" t="s">
        <v>54</v>
      </c>
      <c r="X4060" t="s">
        <v>76</v>
      </c>
      <c r="Y4060" t="s">
        <v>56</v>
      </c>
      <c r="Z4060">
        <v>4</v>
      </c>
      <c r="AA4060" t="s">
        <v>159</v>
      </c>
      <c r="AB4060" t="s">
        <v>194</v>
      </c>
      <c r="AC4060">
        <v>3</v>
      </c>
    </row>
    <row r="4061" spans="1:29">
      <c r="A4061" t="s">
        <v>4563</v>
      </c>
      <c r="B4061" s="2">
        <v>45432</v>
      </c>
      <c r="C4061" t="s">
        <v>178</v>
      </c>
      <c r="D4061" t="s">
        <v>31</v>
      </c>
      <c r="E4061" t="s">
        <v>188</v>
      </c>
      <c r="F4061" t="s">
        <v>33</v>
      </c>
      <c r="G4061">
        <v>27</v>
      </c>
      <c r="H4061" t="s">
        <v>80</v>
      </c>
      <c r="I4061" t="s">
        <v>81</v>
      </c>
      <c r="J4061" t="s">
        <v>82</v>
      </c>
      <c r="K4061" t="s">
        <v>106</v>
      </c>
      <c r="L4061" t="s">
        <v>52</v>
      </c>
      <c r="M4061" t="s">
        <v>63</v>
      </c>
      <c r="N4061" t="s">
        <v>113</v>
      </c>
      <c r="O4061">
        <v>4</v>
      </c>
      <c r="P4061" s="4">
        <v>18191</v>
      </c>
      <c r="Q4061" s="4">
        <v>13279</v>
      </c>
      <c r="R4061" s="3">
        <v>0</v>
      </c>
      <c r="S4061" s="4">
        <v>72764</v>
      </c>
      <c r="T4061" s="4">
        <v>53116</v>
      </c>
      <c r="U4061" s="4">
        <v>19648</v>
      </c>
      <c r="V4061" s="3">
        <v>0.27002363806277829</v>
      </c>
      <c r="W4061" t="s">
        <v>75</v>
      </c>
      <c r="X4061" t="s">
        <v>42</v>
      </c>
      <c r="Y4061" t="s">
        <v>56</v>
      </c>
      <c r="Z4061">
        <v>2</v>
      </c>
      <c r="AA4061" t="s">
        <v>77</v>
      </c>
      <c r="AB4061" t="s">
        <v>150</v>
      </c>
      <c r="AC4061">
        <v>4.2</v>
      </c>
    </row>
    <row r="4062" spans="1:29">
      <c r="A4062" t="s">
        <v>4564</v>
      </c>
      <c r="B4062" s="2">
        <v>45092</v>
      </c>
      <c r="C4062" t="s">
        <v>447</v>
      </c>
      <c r="D4062" t="s">
        <v>31</v>
      </c>
      <c r="E4062" t="s">
        <v>129</v>
      </c>
      <c r="F4062" t="s">
        <v>33</v>
      </c>
      <c r="G4062">
        <v>37</v>
      </c>
      <c r="H4062" t="s">
        <v>99</v>
      </c>
      <c r="I4062" t="s">
        <v>99</v>
      </c>
      <c r="J4062" t="s">
        <v>100</v>
      </c>
      <c r="K4062" t="s">
        <v>225</v>
      </c>
      <c r="L4062" t="s">
        <v>131</v>
      </c>
      <c r="M4062" t="s">
        <v>83</v>
      </c>
      <c r="N4062" t="s">
        <v>113</v>
      </c>
      <c r="O4062">
        <v>4</v>
      </c>
      <c r="P4062" s="4">
        <v>7265</v>
      </c>
      <c r="Q4062" s="4">
        <v>5667</v>
      </c>
      <c r="R4062" s="3">
        <v>0.2</v>
      </c>
      <c r="S4062" s="4">
        <v>23248</v>
      </c>
      <c r="T4062" s="4">
        <v>22668</v>
      </c>
      <c r="U4062" s="4">
        <v>580</v>
      </c>
      <c r="V4062" s="3">
        <v>2.4948382656572607E-2</v>
      </c>
      <c r="W4062" t="s">
        <v>41</v>
      </c>
      <c r="X4062" t="s">
        <v>42</v>
      </c>
      <c r="Y4062" t="s">
        <v>56</v>
      </c>
      <c r="Z4062">
        <v>2</v>
      </c>
      <c r="AA4062" t="s">
        <v>149</v>
      </c>
      <c r="AB4062" t="s">
        <v>150</v>
      </c>
      <c r="AC4062">
        <v>3.8</v>
      </c>
    </row>
    <row r="4063" spans="1:29">
      <c r="A4063" t="s">
        <v>4565</v>
      </c>
      <c r="B4063" s="2">
        <v>45360</v>
      </c>
      <c r="C4063" t="s">
        <v>541</v>
      </c>
      <c r="D4063" t="s">
        <v>31</v>
      </c>
      <c r="E4063" t="s">
        <v>111</v>
      </c>
      <c r="F4063" t="s">
        <v>70</v>
      </c>
      <c r="G4063">
        <v>44</v>
      </c>
      <c r="H4063" t="s">
        <v>80</v>
      </c>
      <c r="I4063" t="s">
        <v>81</v>
      </c>
      <c r="J4063" t="s">
        <v>82</v>
      </c>
      <c r="K4063" t="s">
        <v>219</v>
      </c>
      <c r="L4063" t="s">
        <v>112</v>
      </c>
      <c r="M4063" t="s">
        <v>39</v>
      </c>
      <c r="N4063" t="s">
        <v>126</v>
      </c>
      <c r="O4063">
        <v>5</v>
      </c>
      <c r="P4063" s="4">
        <v>7327</v>
      </c>
      <c r="Q4063" s="4">
        <v>5275</v>
      </c>
      <c r="R4063" s="3">
        <v>0</v>
      </c>
      <c r="S4063" s="4">
        <v>36635</v>
      </c>
      <c r="T4063" s="4">
        <v>26375</v>
      </c>
      <c r="U4063" s="4">
        <v>10260</v>
      </c>
      <c r="V4063" s="3">
        <v>0.28006005186297256</v>
      </c>
      <c r="W4063" t="s">
        <v>75</v>
      </c>
      <c r="X4063" t="s">
        <v>55</v>
      </c>
      <c r="Y4063" t="s">
        <v>56</v>
      </c>
      <c r="Z4063">
        <v>2</v>
      </c>
      <c r="AA4063" t="s">
        <v>220</v>
      </c>
      <c r="AB4063" t="s">
        <v>189</v>
      </c>
      <c r="AC4063">
        <v>4.0999999999999996</v>
      </c>
    </row>
    <row r="4064" spans="1:29">
      <c r="A4064" t="s">
        <v>4566</v>
      </c>
      <c r="B4064" s="2">
        <v>45609</v>
      </c>
      <c r="C4064" t="s">
        <v>389</v>
      </c>
      <c r="D4064" t="s">
        <v>31</v>
      </c>
      <c r="E4064" t="s">
        <v>50</v>
      </c>
      <c r="F4064" t="s">
        <v>33</v>
      </c>
      <c r="G4064">
        <v>28</v>
      </c>
      <c r="H4064" t="s">
        <v>80</v>
      </c>
      <c r="I4064" t="s">
        <v>81</v>
      </c>
      <c r="J4064" t="s">
        <v>82</v>
      </c>
      <c r="K4064" t="s">
        <v>162</v>
      </c>
      <c r="L4064" t="s">
        <v>101</v>
      </c>
      <c r="M4064" t="s">
        <v>83</v>
      </c>
      <c r="N4064" t="s">
        <v>64</v>
      </c>
      <c r="O4064">
        <v>5</v>
      </c>
      <c r="P4064" s="4">
        <v>2797</v>
      </c>
      <c r="Q4064" s="4">
        <v>2014</v>
      </c>
      <c r="R4064" s="3">
        <v>0.1</v>
      </c>
      <c r="S4064" s="4">
        <v>12587</v>
      </c>
      <c r="T4064" s="4">
        <v>10070</v>
      </c>
      <c r="U4064" s="4">
        <v>2517</v>
      </c>
      <c r="V4064" s="3">
        <v>0.19996822118058313</v>
      </c>
      <c r="W4064" t="s">
        <v>75</v>
      </c>
      <c r="X4064" t="s">
        <v>55</v>
      </c>
      <c r="Y4064" t="s">
        <v>56</v>
      </c>
      <c r="Z4064">
        <v>7</v>
      </c>
      <c r="AA4064" t="s">
        <v>143</v>
      </c>
      <c r="AB4064" t="s">
        <v>194</v>
      </c>
      <c r="AC4064">
        <v>3.6</v>
      </c>
    </row>
    <row r="4065" spans="1:29">
      <c r="A4065" t="s">
        <v>4567</v>
      </c>
      <c r="B4065" s="2">
        <v>45490</v>
      </c>
      <c r="C4065" t="s">
        <v>1321</v>
      </c>
      <c r="D4065" t="s">
        <v>31</v>
      </c>
      <c r="E4065" t="s">
        <v>129</v>
      </c>
      <c r="F4065" t="s">
        <v>33</v>
      </c>
      <c r="G4065">
        <v>19</v>
      </c>
      <c r="H4065" t="s">
        <v>153</v>
      </c>
      <c r="I4065" t="s">
        <v>154</v>
      </c>
      <c r="J4065" t="s">
        <v>36</v>
      </c>
      <c r="K4065" t="s">
        <v>120</v>
      </c>
      <c r="L4065" t="s">
        <v>155</v>
      </c>
      <c r="M4065" t="s">
        <v>83</v>
      </c>
      <c r="N4065" t="s">
        <v>126</v>
      </c>
      <c r="O4065">
        <v>3</v>
      </c>
      <c r="P4065" s="4">
        <v>9508</v>
      </c>
      <c r="Q4065" s="4">
        <v>7131</v>
      </c>
      <c r="R4065" s="3">
        <v>0</v>
      </c>
      <c r="S4065" s="4">
        <v>28524</v>
      </c>
      <c r="T4065" s="4">
        <v>21393</v>
      </c>
      <c r="U4065" s="4">
        <v>7131</v>
      </c>
      <c r="V4065" s="3">
        <v>0.25</v>
      </c>
      <c r="W4065" t="s">
        <v>75</v>
      </c>
      <c r="X4065" t="s">
        <v>42</v>
      </c>
      <c r="Y4065" t="s">
        <v>56</v>
      </c>
      <c r="Z4065">
        <v>3</v>
      </c>
      <c r="AA4065" t="s">
        <v>149</v>
      </c>
      <c r="AB4065" t="s">
        <v>194</v>
      </c>
      <c r="AC4065">
        <v>3.4</v>
      </c>
    </row>
    <row r="4066" spans="1:29">
      <c r="A4066" t="s">
        <v>4568</v>
      </c>
      <c r="B4066" s="2">
        <v>45285</v>
      </c>
      <c r="C4066" t="s">
        <v>365</v>
      </c>
      <c r="D4066" t="s">
        <v>31</v>
      </c>
      <c r="E4066" t="s">
        <v>111</v>
      </c>
      <c r="F4066" t="s">
        <v>70</v>
      </c>
      <c r="G4066">
        <v>58</v>
      </c>
      <c r="H4066" t="s">
        <v>71</v>
      </c>
      <c r="I4066" t="s">
        <v>72</v>
      </c>
      <c r="J4066" t="s">
        <v>73</v>
      </c>
      <c r="K4066" t="s">
        <v>257</v>
      </c>
      <c r="L4066" t="s">
        <v>101</v>
      </c>
      <c r="M4066" t="s">
        <v>92</v>
      </c>
      <c r="N4066" t="s">
        <v>40</v>
      </c>
      <c r="O4066">
        <v>5</v>
      </c>
      <c r="P4066" s="4">
        <v>21691</v>
      </c>
      <c r="Q4066" s="4">
        <v>11930</v>
      </c>
      <c r="R4066" s="3">
        <v>0.1</v>
      </c>
      <c r="S4066" s="4">
        <v>97610</v>
      </c>
      <c r="T4066" s="4">
        <v>59650</v>
      </c>
      <c r="U4066" s="4">
        <v>37960</v>
      </c>
      <c r="V4066" s="3">
        <v>0.38889458047331216</v>
      </c>
      <c r="W4066" t="s">
        <v>84</v>
      </c>
      <c r="X4066" t="s">
        <v>55</v>
      </c>
      <c r="Y4066" t="s">
        <v>56</v>
      </c>
      <c r="Z4066">
        <v>4</v>
      </c>
      <c r="AA4066" t="s">
        <v>163</v>
      </c>
      <c r="AB4066" t="s">
        <v>121</v>
      </c>
      <c r="AC4066">
        <v>4.9000000000000004</v>
      </c>
    </row>
    <row r="4067" spans="1:29">
      <c r="A4067" t="s">
        <v>4569</v>
      </c>
      <c r="B4067" s="2">
        <v>45655</v>
      </c>
      <c r="C4067" t="s">
        <v>387</v>
      </c>
      <c r="D4067" t="s">
        <v>31</v>
      </c>
      <c r="E4067" t="s">
        <v>50</v>
      </c>
      <c r="F4067" t="s">
        <v>33</v>
      </c>
      <c r="G4067">
        <v>41</v>
      </c>
      <c r="H4067" t="s">
        <v>99</v>
      </c>
      <c r="I4067" t="s">
        <v>99</v>
      </c>
      <c r="J4067" t="s">
        <v>100</v>
      </c>
      <c r="K4067" t="s">
        <v>179</v>
      </c>
      <c r="L4067" t="s">
        <v>52</v>
      </c>
      <c r="M4067" t="s">
        <v>39</v>
      </c>
      <c r="N4067" t="s">
        <v>93</v>
      </c>
      <c r="O4067">
        <v>6</v>
      </c>
      <c r="P4067" s="4">
        <v>5785</v>
      </c>
      <c r="Q4067" s="4">
        <v>4281</v>
      </c>
      <c r="R4067" s="3">
        <v>0</v>
      </c>
      <c r="S4067" s="4">
        <v>34710</v>
      </c>
      <c r="T4067" s="4">
        <v>25686</v>
      </c>
      <c r="U4067" s="4">
        <v>9024</v>
      </c>
      <c r="V4067" s="3">
        <v>0.2599827139152982</v>
      </c>
      <c r="W4067" t="s">
        <v>54</v>
      </c>
      <c r="X4067" t="s">
        <v>55</v>
      </c>
      <c r="Y4067" t="s">
        <v>56</v>
      </c>
      <c r="Z4067">
        <v>4</v>
      </c>
      <c r="AA4067" t="s">
        <v>77</v>
      </c>
      <c r="AB4067" t="s">
        <v>45</v>
      </c>
      <c r="AC4067">
        <v>3.7</v>
      </c>
    </row>
    <row r="4068" spans="1:29">
      <c r="A4068" t="s">
        <v>4570</v>
      </c>
      <c r="B4068" s="2">
        <v>45129</v>
      </c>
      <c r="C4068" t="s">
        <v>1394</v>
      </c>
      <c r="D4068" t="s">
        <v>31</v>
      </c>
      <c r="E4068" t="s">
        <v>119</v>
      </c>
      <c r="F4068" t="s">
        <v>70</v>
      </c>
      <c r="G4068">
        <v>38</v>
      </c>
      <c r="H4068" t="s">
        <v>71</v>
      </c>
      <c r="I4068" t="s">
        <v>72</v>
      </c>
      <c r="J4068" t="s">
        <v>73</v>
      </c>
      <c r="K4068" t="s">
        <v>130</v>
      </c>
      <c r="L4068" t="s">
        <v>155</v>
      </c>
      <c r="M4068" t="s">
        <v>107</v>
      </c>
      <c r="N4068" t="s">
        <v>53</v>
      </c>
      <c r="O4068">
        <v>2</v>
      </c>
      <c r="P4068" s="4">
        <v>13218</v>
      </c>
      <c r="Q4068" s="4">
        <v>9914</v>
      </c>
      <c r="R4068" s="3">
        <v>0</v>
      </c>
      <c r="S4068" s="4">
        <v>26436</v>
      </c>
      <c r="T4068" s="4">
        <v>19828</v>
      </c>
      <c r="U4068" s="4">
        <v>6608</v>
      </c>
      <c r="V4068" s="3">
        <v>0.24996217279467392</v>
      </c>
      <c r="W4068" t="s">
        <v>84</v>
      </c>
      <c r="X4068" t="s">
        <v>76</v>
      </c>
      <c r="Y4068" t="s">
        <v>171</v>
      </c>
      <c r="Z4068">
        <v>13</v>
      </c>
      <c r="AA4068" t="s">
        <v>44</v>
      </c>
      <c r="AB4068" t="s">
        <v>132</v>
      </c>
      <c r="AC4068" t="s">
        <v>46</v>
      </c>
    </row>
    <row r="4069" spans="1:29">
      <c r="A4069" t="s">
        <v>4571</v>
      </c>
      <c r="B4069" s="2">
        <v>45186</v>
      </c>
      <c r="C4069" t="s">
        <v>387</v>
      </c>
      <c r="D4069" t="s">
        <v>49</v>
      </c>
      <c r="E4069" t="s">
        <v>32</v>
      </c>
      <c r="F4069" t="s">
        <v>33</v>
      </c>
      <c r="G4069">
        <v>24</v>
      </c>
      <c r="H4069" t="s">
        <v>105</v>
      </c>
      <c r="I4069" t="s">
        <v>89</v>
      </c>
      <c r="J4069" t="s">
        <v>82</v>
      </c>
      <c r="K4069" t="s">
        <v>326</v>
      </c>
      <c r="L4069" t="s">
        <v>62</v>
      </c>
      <c r="M4069" t="s">
        <v>83</v>
      </c>
      <c r="N4069" t="s">
        <v>53</v>
      </c>
      <c r="O4069">
        <v>2</v>
      </c>
      <c r="P4069" s="4">
        <v>6526</v>
      </c>
      <c r="Q4069" s="4">
        <v>4111</v>
      </c>
      <c r="R4069" s="3">
        <v>0.2</v>
      </c>
      <c r="S4069" s="4">
        <v>10442</v>
      </c>
      <c r="T4069" s="4">
        <v>8222</v>
      </c>
      <c r="U4069" s="4">
        <v>2220</v>
      </c>
      <c r="V4069" s="3">
        <v>0.21260294962650833</v>
      </c>
      <c r="W4069" t="s">
        <v>54</v>
      </c>
      <c r="X4069" t="s">
        <v>42</v>
      </c>
      <c r="Y4069" t="s">
        <v>56</v>
      </c>
      <c r="Z4069">
        <v>6</v>
      </c>
      <c r="AA4069" t="s">
        <v>94</v>
      </c>
      <c r="AB4069" t="s">
        <v>189</v>
      </c>
      <c r="AC4069">
        <v>5</v>
      </c>
    </row>
    <row r="4070" spans="1:29">
      <c r="A4070" t="s">
        <v>4572</v>
      </c>
      <c r="B4070" s="2">
        <v>45032</v>
      </c>
      <c r="C4070" t="s">
        <v>1606</v>
      </c>
      <c r="D4070" t="s">
        <v>31</v>
      </c>
      <c r="E4070" t="s">
        <v>60</v>
      </c>
      <c r="F4070" t="s">
        <v>70</v>
      </c>
      <c r="G4070">
        <v>53</v>
      </c>
      <c r="H4070" t="s">
        <v>99</v>
      </c>
      <c r="I4070" t="s">
        <v>99</v>
      </c>
      <c r="J4070" t="s">
        <v>100</v>
      </c>
      <c r="K4070" t="s">
        <v>51</v>
      </c>
      <c r="L4070" t="s">
        <v>131</v>
      </c>
      <c r="M4070" t="s">
        <v>39</v>
      </c>
      <c r="N4070" t="s">
        <v>64</v>
      </c>
      <c r="O4070">
        <v>7</v>
      </c>
      <c r="P4070" s="4">
        <v>24199</v>
      </c>
      <c r="Q4070" s="4">
        <v>19359</v>
      </c>
      <c r="R4070" s="3">
        <v>0</v>
      </c>
      <c r="S4070" s="4">
        <v>169393</v>
      </c>
      <c r="T4070" s="4">
        <v>135513</v>
      </c>
      <c r="U4070" s="4">
        <v>33880</v>
      </c>
      <c r="V4070" s="3">
        <v>0.20000826480433076</v>
      </c>
      <c r="W4070" t="s">
        <v>54</v>
      </c>
      <c r="X4070" t="s">
        <v>76</v>
      </c>
      <c r="Y4070" t="s">
        <v>43</v>
      </c>
      <c r="Z4070">
        <v>0</v>
      </c>
      <c r="AA4070" t="s">
        <v>102</v>
      </c>
      <c r="AB4070" t="s">
        <v>189</v>
      </c>
      <c r="AC4070" t="s">
        <v>46</v>
      </c>
    </row>
    <row r="4071" spans="1:29">
      <c r="A4071" t="s">
        <v>4573</v>
      </c>
      <c r="B4071" s="2">
        <v>45349</v>
      </c>
      <c r="C4071" t="s">
        <v>743</v>
      </c>
      <c r="D4071" t="s">
        <v>31</v>
      </c>
      <c r="E4071" t="s">
        <v>111</v>
      </c>
      <c r="F4071" t="s">
        <v>70</v>
      </c>
      <c r="G4071">
        <v>46</v>
      </c>
      <c r="H4071" t="s">
        <v>88</v>
      </c>
      <c r="I4071" t="s">
        <v>89</v>
      </c>
      <c r="J4071" t="s">
        <v>82</v>
      </c>
      <c r="K4071" t="s">
        <v>214</v>
      </c>
      <c r="L4071" t="s">
        <v>131</v>
      </c>
      <c r="M4071" t="s">
        <v>63</v>
      </c>
      <c r="N4071" t="s">
        <v>93</v>
      </c>
      <c r="O4071">
        <v>3</v>
      </c>
      <c r="P4071" s="4">
        <v>1241</v>
      </c>
      <c r="Q4071" s="4">
        <v>856</v>
      </c>
      <c r="R4071" s="3">
        <v>0</v>
      </c>
      <c r="S4071" s="4">
        <v>3723</v>
      </c>
      <c r="T4071" s="4">
        <v>2568</v>
      </c>
      <c r="U4071" s="4">
        <v>1155</v>
      </c>
      <c r="V4071" s="3">
        <v>0.31023368251410155</v>
      </c>
      <c r="W4071" t="s">
        <v>75</v>
      </c>
      <c r="X4071" t="s">
        <v>55</v>
      </c>
      <c r="Y4071" t="s">
        <v>171</v>
      </c>
      <c r="Z4071">
        <v>10</v>
      </c>
      <c r="AA4071" t="s">
        <v>108</v>
      </c>
      <c r="AB4071" t="s">
        <v>194</v>
      </c>
      <c r="AC4071" t="s">
        <v>46</v>
      </c>
    </row>
    <row r="4072" spans="1:29">
      <c r="A4072" t="s">
        <v>4574</v>
      </c>
      <c r="B4072" s="2">
        <v>45041</v>
      </c>
      <c r="C4072" t="s">
        <v>888</v>
      </c>
      <c r="D4072" t="s">
        <v>49</v>
      </c>
      <c r="E4072" t="s">
        <v>170</v>
      </c>
      <c r="F4072" t="s">
        <v>33</v>
      </c>
      <c r="G4072">
        <v>50</v>
      </c>
      <c r="H4072" t="s">
        <v>146</v>
      </c>
      <c r="I4072" t="s">
        <v>147</v>
      </c>
      <c r="J4072" t="s">
        <v>36</v>
      </c>
      <c r="K4072" t="s">
        <v>192</v>
      </c>
      <c r="L4072" t="s">
        <v>38</v>
      </c>
      <c r="M4072" t="s">
        <v>63</v>
      </c>
      <c r="N4072" t="s">
        <v>113</v>
      </c>
      <c r="O4072">
        <v>6</v>
      </c>
      <c r="P4072" s="4">
        <v>22167</v>
      </c>
      <c r="Q4072" s="4">
        <v>13965</v>
      </c>
      <c r="R4072" s="3">
        <v>0.2</v>
      </c>
      <c r="S4072" s="4">
        <v>106402</v>
      </c>
      <c r="T4072" s="4">
        <v>83790</v>
      </c>
      <c r="U4072" s="4">
        <v>22612</v>
      </c>
      <c r="V4072" s="3">
        <v>0.21251480235333922</v>
      </c>
      <c r="W4072" t="s">
        <v>41</v>
      </c>
      <c r="X4072" t="s">
        <v>76</v>
      </c>
      <c r="Y4072" t="s">
        <v>56</v>
      </c>
      <c r="Z4072">
        <v>3</v>
      </c>
      <c r="AA4072" t="s">
        <v>193</v>
      </c>
      <c r="AB4072" t="s">
        <v>95</v>
      </c>
      <c r="AC4072">
        <v>4</v>
      </c>
    </row>
    <row r="4073" spans="1:29">
      <c r="A4073" t="s">
        <v>4575</v>
      </c>
      <c r="B4073" s="2">
        <v>45655</v>
      </c>
      <c r="C4073" t="s">
        <v>384</v>
      </c>
      <c r="D4073" t="s">
        <v>31</v>
      </c>
      <c r="E4073" t="s">
        <v>188</v>
      </c>
      <c r="F4073" t="s">
        <v>33</v>
      </c>
      <c r="G4073">
        <v>57</v>
      </c>
      <c r="H4073" t="s">
        <v>34</v>
      </c>
      <c r="I4073" t="s">
        <v>35</v>
      </c>
      <c r="J4073" t="s">
        <v>36</v>
      </c>
      <c r="K4073" t="s">
        <v>148</v>
      </c>
      <c r="L4073" t="s">
        <v>131</v>
      </c>
      <c r="M4073" t="s">
        <v>63</v>
      </c>
      <c r="N4073" t="s">
        <v>126</v>
      </c>
      <c r="O4073">
        <v>7</v>
      </c>
      <c r="P4073" s="4">
        <v>4320</v>
      </c>
      <c r="Q4073" s="4">
        <v>2635</v>
      </c>
      <c r="R4073" s="3">
        <v>0</v>
      </c>
      <c r="S4073" s="4">
        <v>30240</v>
      </c>
      <c r="T4073" s="4">
        <v>18445</v>
      </c>
      <c r="U4073" s="4">
        <v>11795</v>
      </c>
      <c r="V4073" s="3">
        <v>0.39004629629629628</v>
      </c>
      <c r="W4073" t="s">
        <v>75</v>
      </c>
      <c r="X4073" t="s">
        <v>42</v>
      </c>
      <c r="Y4073" t="s">
        <v>56</v>
      </c>
      <c r="Z4073">
        <v>2</v>
      </c>
      <c r="AA4073" t="s">
        <v>85</v>
      </c>
      <c r="AB4073" t="s">
        <v>194</v>
      </c>
      <c r="AC4073">
        <v>3.4</v>
      </c>
    </row>
    <row r="4074" spans="1:29">
      <c r="A4074" t="s">
        <v>4576</v>
      </c>
      <c r="B4074" s="2">
        <v>45160</v>
      </c>
      <c r="C4074" t="s">
        <v>910</v>
      </c>
      <c r="D4074" t="s">
        <v>31</v>
      </c>
      <c r="E4074" t="s">
        <v>119</v>
      </c>
      <c r="F4074" t="s">
        <v>70</v>
      </c>
      <c r="G4074">
        <v>39</v>
      </c>
      <c r="H4074" t="s">
        <v>88</v>
      </c>
      <c r="I4074" t="s">
        <v>89</v>
      </c>
      <c r="J4074" t="s">
        <v>82</v>
      </c>
      <c r="K4074" t="s">
        <v>116</v>
      </c>
      <c r="L4074" t="s">
        <v>131</v>
      </c>
      <c r="M4074" t="s">
        <v>63</v>
      </c>
      <c r="N4074" t="s">
        <v>113</v>
      </c>
      <c r="O4074">
        <v>3</v>
      </c>
      <c r="P4074" s="4">
        <v>20964</v>
      </c>
      <c r="Q4074" s="4">
        <v>13207</v>
      </c>
      <c r="R4074" s="3">
        <v>0.15</v>
      </c>
      <c r="S4074" s="4">
        <v>53458</v>
      </c>
      <c r="T4074" s="4">
        <v>39621</v>
      </c>
      <c r="U4074" s="4">
        <v>13837</v>
      </c>
      <c r="V4074" s="3">
        <v>0.25883871450484491</v>
      </c>
      <c r="W4074" t="s">
        <v>75</v>
      </c>
      <c r="X4074" t="s">
        <v>55</v>
      </c>
      <c r="Y4074" t="s">
        <v>171</v>
      </c>
      <c r="Z4074">
        <v>15</v>
      </c>
      <c r="AA4074" t="s">
        <v>163</v>
      </c>
      <c r="AB4074" t="s">
        <v>66</v>
      </c>
      <c r="AC4074" t="s">
        <v>46</v>
      </c>
    </row>
    <row r="4075" spans="1:29">
      <c r="A4075" t="s">
        <v>4577</v>
      </c>
      <c r="B4075" s="2">
        <v>45184</v>
      </c>
      <c r="C4075" t="s">
        <v>943</v>
      </c>
      <c r="D4075" t="s">
        <v>49</v>
      </c>
      <c r="E4075" t="s">
        <v>188</v>
      </c>
      <c r="F4075" t="s">
        <v>33</v>
      </c>
      <c r="G4075">
        <v>39</v>
      </c>
      <c r="H4075" t="s">
        <v>71</v>
      </c>
      <c r="I4075" t="s">
        <v>72</v>
      </c>
      <c r="J4075" t="s">
        <v>73</v>
      </c>
      <c r="K4075" t="s">
        <v>219</v>
      </c>
      <c r="L4075" t="s">
        <v>101</v>
      </c>
      <c r="M4075" t="s">
        <v>107</v>
      </c>
      <c r="N4075" t="s">
        <v>64</v>
      </c>
      <c r="O4075">
        <v>5</v>
      </c>
      <c r="P4075" s="4">
        <v>21576</v>
      </c>
      <c r="Q4075" s="4">
        <v>12298</v>
      </c>
      <c r="R4075" s="3">
        <v>0.15</v>
      </c>
      <c r="S4075" s="4">
        <v>91698</v>
      </c>
      <c r="T4075" s="4">
        <v>61490</v>
      </c>
      <c r="U4075" s="4">
        <v>30208</v>
      </c>
      <c r="V4075" s="3">
        <v>0.32942921328709457</v>
      </c>
      <c r="W4075" t="s">
        <v>41</v>
      </c>
      <c r="X4075" t="s">
        <v>76</v>
      </c>
      <c r="Y4075" t="s">
        <v>56</v>
      </c>
      <c r="Z4075">
        <v>5</v>
      </c>
      <c r="AA4075" t="s">
        <v>193</v>
      </c>
      <c r="AB4075" t="s">
        <v>194</v>
      </c>
      <c r="AC4075">
        <v>4.5</v>
      </c>
    </row>
    <row r="4076" spans="1:29">
      <c r="A4076" t="s">
        <v>4578</v>
      </c>
      <c r="B4076" s="2">
        <v>45052</v>
      </c>
      <c r="C4076" t="s">
        <v>707</v>
      </c>
      <c r="D4076" t="s">
        <v>31</v>
      </c>
      <c r="E4076" t="s">
        <v>124</v>
      </c>
      <c r="F4076" t="s">
        <v>70</v>
      </c>
      <c r="G4076">
        <v>42</v>
      </c>
      <c r="H4076" t="s">
        <v>99</v>
      </c>
      <c r="I4076" t="s">
        <v>99</v>
      </c>
      <c r="J4076" t="s">
        <v>100</v>
      </c>
      <c r="K4076" t="s">
        <v>214</v>
      </c>
      <c r="L4076" t="s">
        <v>142</v>
      </c>
      <c r="M4076" t="s">
        <v>92</v>
      </c>
      <c r="N4076" t="s">
        <v>53</v>
      </c>
      <c r="O4076">
        <v>8</v>
      </c>
      <c r="P4076" s="4">
        <v>6601</v>
      </c>
      <c r="Q4076" s="4">
        <v>3763</v>
      </c>
      <c r="R4076" s="3">
        <v>0.15</v>
      </c>
      <c r="S4076" s="4">
        <v>44887</v>
      </c>
      <c r="T4076" s="4">
        <v>30104</v>
      </c>
      <c r="U4076" s="4">
        <v>14783</v>
      </c>
      <c r="V4076" s="3">
        <v>0.32933811571278987</v>
      </c>
      <c r="W4076" t="s">
        <v>84</v>
      </c>
      <c r="X4076" t="s">
        <v>76</v>
      </c>
      <c r="Y4076" t="s">
        <v>56</v>
      </c>
      <c r="Z4076">
        <v>6</v>
      </c>
      <c r="AA4076" t="s">
        <v>226</v>
      </c>
      <c r="AB4076" t="s">
        <v>150</v>
      </c>
      <c r="AC4076">
        <v>4.5</v>
      </c>
    </row>
    <row r="4077" spans="1:29">
      <c r="A4077" t="s">
        <v>4579</v>
      </c>
      <c r="B4077" s="2">
        <v>45026</v>
      </c>
      <c r="C4077" t="s">
        <v>97</v>
      </c>
      <c r="D4077" t="s">
        <v>49</v>
      </c>
      <c r="E4077" t="s">
        <v>188</v>
      </c>
      <c r="F4077" t="s">
        <v>33</v>
      </c>
      <c r="G4077">
        <v>47</v>
      </c>
      <c r="H4077" t="s">
        <v>34</v>
      </c>
      <c r="I4077" t="s">
        <v>35</v>
      </c>
      <c r="J4077" t="s">
        <v>36</v>
      </c>
      <c r="K4077" t="s">
        <v>199</v>
      </c>
      <c r="L4077" t="s">
        <v>38</v>
      </c>
      <c r="M4077" t="s">
        <v>39</v>
      </c>
      <c r="N4077" t="s">
        <v>53</v>
      </c>
      <c r="O4077">
        <v>7</v>
      </c>
      <c r="P4077" s="4">
        <v>15609</v>
      </c>
      <c r="Q4077" s="4">
        <v>10926</v>
      </c>
      <c r="R4077" s="3">
        <v>0</v>
      </c>
      <c r="S4077" s="4">
        <v>109263</v>
      </c>
      <c r="T4077" s="4">
        <v>76482</v>
      </c>
      <c r="U4077" s="4">
        <v>32781</v>
      </c>
      <c r="V4077" s="3">
        <v>0.3000192196809533</v>
      </c>
      <c r="W4077" t="s">
        <v>84</v>
      </c>
      <c r="X4077" t="s">
        <v>55</v>
      </c>
      <c r="Y4077" t="s">
        <v>56</v>
      </c>
      <c r="Z4077">
        <v>5</v>
      </c>
      <c r="AA4077" t="s">
        <v>149</v>
      </c>
      <c r="AB4077" t="s">
        <v>132</v>
      </c>
      <c r="AC4077">
        <v>4.9000000000000004</v>
      </c>
    </row>
    <row r="4078" spans="1:29">
      <c r="A4078" t="s">
        <v>4580</v>
      </c>
      <c r="B4078" s="2">
        <v>45053</v>
      </c>
      <c r="C4078" t="s">
        <v>475</v>
      </c>
      <c r="D4078" t="s">
        <v>49</v>
      </c>
      <c r="E4078" t="s">
        <v>111</v>
      </c>
      <c r="F4078" t="s">
        <v>70</v>
      </c>
      <c r="G4078">
        <v>55</v>
      </c>
      <c r="H4078" t="s">
        <v>146</v>
      </c>
      <c r="I4078" t="s">
        <v>147</v>
      </c>
      <c r="J4078" t="s">
        <v>36</v>
      </c>
      <c r="K4078" t="s">
        <v>116</v>
      </c>
      <c r="L4078" t="s">
        <v>155</v>
      </c>
      <c r="M4078" t="s">
        <v>63</v>
      </c>
      <c r="N4078" t="s">
        <v>53</v>
      </c>
      <c r="O4078">
        <v>8</v>
      </c>
      <c r="P4078" s="4">
        <v>13360</v>
      </c>
      <c r="Q4078" s="4">
        <v>10020</v>
      </c>
      <c r="R4078" s="3">
        <v>0.2</v>
      </c>
      <c r="S4078" s="4">
        <v>85504</v>
      </c>
      <c r="T4078" s="4">
        <v>80160</v>
      </c>
      <c r="U4078" s="4">
        <v>5344</v>
      </c>
      <c r="V4078" s="3">
        <v>6.25E-2</v>
      </c>
      <c r="W4078" t="s">
        <v>84</v>
      </c>
      <c r="X4078" t="s">
        <v>55</v>
      </c>
      <c r="Y4078" t="s">
        <v>171</v>
      </c>
      <c r="Z4078">
        <v>3</v>
      </c>
      <c r="AA4078" t="s">
        <v>65</v>
      </c>
      <c r="AB4078" t="s">
        <v>194</v>
      </c>
      <c r="AC4078" t="s">
        <v>46</v>
      </c>
    </row>
    <row r="4079" spans="1:29">
      <c r="A4079" t="s">
        <v>4581</v>
      </c>
      <c r="B4079" s="2">
        <v>45546</v>
      </c>
      <c r="C4079" t="s">
        <v>464</v>
      </c>
      <c r="D4079" t="s">
        <v>31</v>
      </c>
      <c r="E4079" t="s">
        <v>98</v>
      </c>
      <c r="F4079" t="s">
        <v>70</v>
      </c>
      <c r="G4079">
        <v>23</v>
      </c>
      <c r="H4079" t="s">
        <v>99</v>
      </c>
      <c r="I4079" t="s">
        <v>99</v>
      </c>
      <c r="J4079" t="s">
        <v>100</v>
      </c>
      <c r="K4079" t="s">
        <v>291</v>
      </c>
      <c r="L4079" t="s">
        <v>112</v>
      </c>
      <c r="M4079" t="s">
        <v>92</v>
      </c>
      <c r="N4079" t="s">
        <v>64</v>
      </c>
      <c r="O4079">
        <v>2</v>
      </c>
      <c r="P4079" s="4">
        <v>11608</v>
      </c>
      <c r="Q4079" s="4">
        <v>7777</v>
      </c>
      <c r="R4079" s="3">
        <v>0.2</v>
      </c>
      <c r="S4079" s="4">
        <v>18573</v>
      </c>
      <c r="T4079" s="4">
        <v>15554</v>
      </c>
      <c r="U4079" s="4">
        <v>3019</v>
      </c>
      <c r="V4079" s="3">
        <v>0.16254778441824153</v>
      </c>
      <c r="W4079" t="s">
        <v>75</v>
      </c>
      <c r="X4079" t="s">
        <v>55</v>
      </c>
      <c r="Y4079" t="s">
        <v>56</v>
      </c>
      <c r="Z4079">
        <v>2</v>
      </c>
      <c r="AA4079" t="s">
        <v>102</v>
      </c>
      <c r="AB4079" t="s">
        <v>150</v>
      </c>
      <c r="AC4079">
        <v>3.8</v>
      </c>
    </row>
    <row r="4080" spans="1:29">
      <c r="A4080" t="s">
        <v>4582</v>
      </c>
      <c r="B4080" s="2">
        <v>45526</v>
      </c>
      <c r="C4080" t="s">
        <v>505</v>
      </c>
      <c r="D4080" t="s">
        <v>31</v>
      </c>
      <c r="E4080" t="s">
        <v>135</v>
      </c>
      <c r="F4080" t="s">
        <v>33</v>
      </c>
      <c r="G4080">
        <v>18</v>
      </c>
      <c r="H4080" t="s">
        <v>88</v>
      </c>
      <c r="I4080" t="s">
        <v>89</v>
      </c>
      <c r="J4080" t="s">
        <v>82</v>
      </c>
      <c r="K4080" t="s">
        <v>148</v>
      </c>
      <c r="L4080" t="s">
        <v>91</v>
      </c>
      <c r="M4080" t="s">
        <v>83</v>
      </c>
      <c r="N4080" t="s">
        <v>53</v>
      </c>
      <c r="O4080">
        <v>6</v>
      </c>
      <c r="P4080" s="4">
        <v>616</v>
      </c>
      <c r="Q4080" s="4">
        <v>431</v>
      </c>
      <c r="R4080" s="3">
        <v>0</v>
      </c>
      <c r="S4080" s="4">
        <v>3696</v>
      </c>
      <c r="T4080" s="4">
        <v>2586</v>
      </c>
      <c r="U4080" s="4">
        <v>1110</v>
      </c>
      <c r="V4080" s="3">
        <v>0.30032467532467533</v>
      </c>
      <c r="W4080" t="s">
        <v>75</v>
      </c>
      <c r="X4080" t="s">
        <v>42</v>
      </c>
      <c r="Y4080" t="s">
        <v>56</v>
      </c>
      <c r="Z4080">
        <v>6</v>
      </c>
      <c r="AA4080" t="s">
        <v>77</v>
      </c>
      <c r="AB4080" t="s">
        <v>95</v>
      </c>
      <c r="AC4080">
        <v>3.3</v>
      </c>
    </row>
    <row r="4081" spans="1:29">
      <c r="A4081" t="s">
        <v>4583</v>
      </c>
      <c r="B4081" s="2">
        <v>45239</v>
      </c>
      <c r="C4081" t="s">
        <v>453</v>
      </c>
      <c r="D4081" t="s">
        <v>31</v>
      </c>
      <c r="E4081" t="s">
        <v>188</v>
      </c>
      <c r="F4081" t="s">
        <v>33</v>
      </c>
      <c r="G4081">
        <v>57</v>
      </c>
      <c r="H4081" t="s">
        <v>88</v>
      </c>
      <c r="I4081" t="s">
        <v>89</v>
      </c>
      <c r="J4081" t="s">
        <v>82</v>
      </c>
      <c r="K4081" t="s">
        <v>302</v>
      </c>
      <c r="L4081" t="s">
        <v>101</v>
      </c>
      <c r="M4081" t="s">
        <v>63</v>
      </c>
      <c r="N4081" t="s">
        <v>126</v>
      </c>
      <c r="O4081">
        <v>5</v>
      </c>
      <c r="P4081" s="4">
        <v>10237</v>
      </c>
      <c r="Q4081" s="4">
        <v>8087</v>
      </c>
      <c r="R4081" s="3">
        <v>0.15</v>
      </c>
      <c r="S4081" s="4">
        <v>43507</v>
      </c>
      <c r="T4081" s="4">
        <v>40435</v>
      </c>
      <c r="U4081" s="4">
        <v>3072</v>
      </c>
      <c r="V4081" s="3">
        <v>7.0609327234697858E-2</v>
      </c>
      <c r="W4081" t="s">
        <v>84</v>
      </c>
      <c r="X4081" t="s">
        <v>76</v>
      </c>
      <c r="Y4081" t="s">
        <v>56</v>
      </c>
      <c r="Z4081">
        <v>3</v>
      </c>
      <c r="AA4081" t="s">
        <v>220</v>
      </c>
      <c r="AB4081" t="s">
        <v>194</v>
      </c>
      <c r="AC4081">
        <v>3.2</v>
      </c>
    </row>
    <row r="4082" spans="1:29">
      <c r="A4082" t="s">
        <v>4584</v>
      </c>
      <c r="B4082" s="2">
        <v>45481</v>
      </c>
      <c r="C4082" t="s">
        <v>634</v>
      </c>
      <c r="D4082" t="s">
        <v>31</v>
      </c>
      <c r="E4082" t="s">
        <v>111</v>
      </c>
      <c r="F4082" t="s">
        <v>70</v>
      </c>
      <c r="G4082">
        <v>43</v>
      </c>
      <c r="H4082" t="s">
        <v>146</v>
      </c>
      <c r="I4082" t="s">
        <v>147</v>
      </c>
      <c r="J4082" t="s">
        <v>36</v>
      </c>
      <c r="K4082" t="s">
        <v>37</v>
      </c>
      <c r="L4082" t="s">
        <v>62</v>
      </c>
      <c r="M4082" t="s">
        <v>92</v>
      </c>
      <c r="N4082" t="s">
        <v>93</v>
      </c>
      <c r="O4082">
        <v>2</v>
      </c>
      <c r="P4082" s="4">
        <v>7306</v>
      </c>
      <c r="Q4082" s="4">
        <v>5041</v>
      </c>
      <c r="R4082" s="3">
        <v>0.1</v>
      </c>
      <c r="S4082" s="4">
        <v>13151</v>
      </c>
      <c r="T4082" s="4">
        <v>10082</v>
      </c>
      <c r="U4082" s="4">
        <v>3069</v>
      </c>
      <c r="V4082" s="3">
        <v>0.23336628393278078</v>
      </c>
      <c r="W4082" t="s">
        <v>54</v>
      </c>
      <c r="X4082" t="s">
        <v>42</v>
      </c>
      <c r="Y4082" t="s">
        <v>156</v>
      </c>
      <c r="Z4082">
        <v>0</v>
      </c>
      <c r="AA4082" t="s">
        <v>172</v>
      </c>
      <c r="AB4082" t="s">
        <v>121</v>
      </c>
      <c r="AC4082">
        <v>1.3</v>
      </c>
    </row>
    <row r="4083" spans="1:29">
      <c r="A4083" t="s">
        <v>4585</v>
      </c>
      <c r="B4083" s="2">
        <v>45197</v>
      </c>
      <c r="C4083" t="s">
        <v>308</v>
      </c>
      <c r="D4083" t="s">
        <v>49</v>
      </c>
      <c r="E4083" t="s">
        <v>170</v>
      </c>
      <c r="F4083" t="s">
        <v>33</v>
      </c>
      <c r="G4083">
        <v>53</v>
      </c>
      <c r="H4083" t="s">
        <v>88</v>
      </c>
      <c r="I4083" t="s">
        <v>89</v>
      </c>
      <c r="J4083" t="s">
        <v>82</v>
      </c>
      <c r="K4083" t="s">
        <v>192</v>
      </c>
      <c r="L4083" t="s">
        <v>91</v>
      </c>
      <c r="M4083" t="s">
        <v>92</v>
      </c>
      <c r="N4083" t="s">
        <v>126</v>
      </c>
      <c r="O4083">
        <v>4</v>
      </c>
      <c r="P4083" s="4">
        <v>8275</v>
      </c>
      <c r="Q4083" s="4">
        <v>5213</v>
      </c>
      <c r="R4083" s="3">
        <v>0</v>
      </c>
      <c r="S4083" s="4">
        <v>33100</v>
      </c>
      <c r="T4083" s="4">
        <v>20852</v>
      </c>
      <c r="U4083" s="4">
        <v>12248</v>
      </c>
      <c r="V4083" s="3">
        <v>0.37003021148036253</v>
      </c>
      <c r="W4083" t="s">
        <v>84</v>
      </c>
      <c r="X4083" t="s">
        <v>42</v>
      </c>
      <c r="Y4083" t="s">
        <v>56</v>
      </c>
      <c r="Z4083">
        <v>5</v>
      </c>
      <c r="AA4083" t="s">
        <v>167</v>
      </c>
      <c r="AB4083" t="s">
        <v>95</v>
      </c>
      <c r="AC4083">
        <v>4.8</v>
      </c>
    </row>
    <row r="4084" spans="1:29">
      <c r="A4084" t="s">
        <v>4586</v>
      </c>
      <c r="B4084" s="2">
        <v>45396</v>
      </c>
      <c r="C4084" t="s">
        <v>796</v>
      </c>
      <c r="D4084" t="s">
        <v>49</v>
      </c>
      <c r="E4084" t="s">
        <v>188</v>
      </c>
      <c r="F4084" t="s">
        <v>33</v>
      </c>
      <c r="G4084">
        <v>20</v>
      </c>
      <c r="H4084" t="s">
        <v>80</v>
      </c>
      <c r="I4084" t="s">
        <v>81</v>
      </c>
      <c r="J4084" t="s">
        <v>82</v>
      </c>
      <c r="K4084" t="s">
        <v>291</v>
      </c>
      <c r="L4084" t="s">
        <v>62</v>
      </c>
      <c r="M4084" t="s">
        <v>107</v>
      </c>
      <c r="N4084" t="s">
        <v>64</v>
      </c>
      <c r="O4084">
        <v>5</v>
      </c>
      <c r="P4084" s="4">
        <v>4778</v>
      </c>
      <c r="Q4084" s="4">
        <v>3249</v>
      </c>
      <c r="R4084" s="3">
        <v>0</v>
      </c>
      <c r="S4084" s="4">
        <v>23890</v>
      </c>
      <c r="T4084" s="4">
        <v>16245</v>
      </c>
      <c r="U4084" s="4">
        <v>7645</v>
      </c>
      <c r="V4084" s="3">
        <v>0.32000837170364171</v>
      </c>
      <c r="W4084" t="s">
        <v>84</v>
      </c>
      <c r="X4084" t="s">
        <v>42</v>
      </c>
      <c r="Y4084" t="s">
        <v>56</v>
      </c>
      <c r="Z4084">
        <v>5</v>
      </c>
      <c r="AA4084" t="s">
        <v>185</v>
      </c>
      <c r="AB4084" t="s">
        <v>95</v>
      </c>
      <c r="AC4084">
        <v>3.9</v>
      </c>
    </row>
    <row r="4085" spans="1:29">
      <c r="A4085" t="s">
        <v>4587</v>
      </c>
      <c r="B4085" s="2">
        <v>45256</v>
      </c>
      <c r="C4085" t="s">
        <v>259</v>
      </c>
      <c r="D4085" t="s">
        <v>49</v>
      </c>
      <c r="E4085" t="s">
        <v>111</v>
      </c>
      <c r="F4085" t="s">
        <v>70</v>
      </c>
      <c r="G4085">
        <v>46</v>
      </c>
      <c r="H4085" t="s">
        <v>88</v>
      </c>
      <c r="I4085" t="s">
        <v>89</v>
      </c>
      <c r="J4085" t="s">
        <v>82</v>
      </c>
      <c r="K4085" t="s">
        <v>166</v>
      </c>
      <c r="L4085" t="s">
        <v>142</v>
      </c>
      <c r="M4085" t="s">
        <v>83</v>
      </c>
      <c r="N4085" t="s">
        <v>93</v>
      </c>
      <c r="O4085">
        <v>6</v>
      </c>
      <c r="P4085" s="4">
        <v>20645</v>
      </c>
      <c r="Q4085" s="4">
        <v>14245</v>
      </c>
      <c r="R4085" s="3">
        <v>0.1</v>
      </c>
      <c r="S4085" s="4">
        <v>111483</v>
      </c>
      <c r="T4085" s="4">
        <v>85470</v>
      </c>
      <c r="U4085" s="4">
        <v>26013</v>
      </c>
      <c r="V4085" s="3">
        <v>0.23333602432657893</v>
      </c>
      <c r="W4085" t="s">
        <v>75</v>
      </c>
      <c r="X4085" t="s">
        <v>55</v>
      </c>
      <c r="Y4085" t="s">
        <v>56</v>
      </c>
      <c r="Z4085">
        <v>5</v>
      </c>
      <c r="AA4085" t="s">
        <v>143</v>
      </c>
      <c r="AB4085" t="s">
        <v>121</v>
      </c>
      <c r="AC4085">
        <v>5</v>
      </c>
    </row>
    <row r="4086" spans="1:29">
      <c r="A4086" t="s">
        <v>4588</v>
      </c>
      <c r="B4086" s="2">
        <v>45012</v>
      </c>
      <c r="C4086" t="s">
        <v>808</v>
      </c>
      <c r="D4086" t="s">
        <v>31</v>
      </c>
      <c r="E4086" t="s">
        <v>50</v>
      </c>
      <c r="F4086" t="s">
        <v>33</v>
      </c>
      <c r="G4086">
        <v>46</v>
      </c>
      <c r="H4086" t="s">
        <v>34</v>
      </c>
      <c r="I4086" t="s">
        <v>35</v>
      </c>
      <c r="J4086" t="s">
        <v>36</v>
      </c>
      <c r="K4086" t="s">
        <v>326</v>
      </c>
      <c r="L4086" t="s">
        <v>112</v>
      </c>
      <c r="M4086" t="s">
        <v>39</v>
      </c>
      <c r="N4086" t="s">
        <v>53</v>
      </c>
      <c r="O4086">
        <v>6</v>
      </c>
      <c r="P4086" s="4">
        <v>5212</v>
      </c>
      <c r="Q4086" s="4">
        <v>3231</v>
      </c>
      <c r="R4086" s="3">
        <v>0.2</v>
      </c>
      <c r="S4086" s="4">
        <v>25018</v>
      </c>
      <c r="T4086" s="4">
        <v>19386</v>
      </c>
      <c r="U4086" s="4">
        <v>5632</v>
      </c>
      <c r="V4086" s="3">
        <v>0.22511791510112719</v>
      </c>
      <c r="W4086" t="s">
        <v>41</v>
      </c>
      <c r="X4086" t="s">
        <v>42</v>
      </c>
      <c r="Y4086" t="s">
        <v>56</v>
      </c>
      <c r="Z4086">
        <v>1</v>
      </c>
      <c r="AA4086" t="s">
        <v>77</v>
      </c>
      <c r="AB4086" t="s">
        <v>194</v>
      </c>
      <c r="AC4086">
        <v>3.7</v>
      </c>
    </row>
    <row r="4087" spans="1:29">
      <c r="A4087" t="s">
        <v>4589</v>
      </c>
      <c r="B4087" s="2">
        <v>45657</v>
      </c>
      <c r="C4087" t="s">
        <v>565</v>
      </c>
      <c r="D4087" t="s">
        <v>31</v>
      </c>
      <c r="E4087" t="s">
        <v>98</v>
      </c>
      <c r="F4087" t="s">
        <v>70</v>
      </c>
      <c r="G4087">
        <v>56</v>
      </c>
      <c r="H4087" t="s">
        <v>105</v>
      </c>
      <c r="I4087" t="s">
        <v>89</v>
      </c>
      <c r="J4087" t="s">
        <v>82</v>
      </c>
      <c r="K4087" t="s">
        <v>106</v>
      </c>
      <c r="L4087" t="s">
        <v>137</v>
      </c>
      <c r="M4087" t="s">
        <v>107</v>
      </c>
      <c r="N4087" t="s">
        <v>40</v>
      </c>
      <c r="O4087">
        <v>8</v>
      </c>
      <c r="P4087" s="4">
        <v>16067</v>
      </c>
      <c r="Q4087" s="4">
        <v>12532</v>
      </c>
      <c r="R4087" s="3">
        <v>0.05</v>
      </c>
      <c r="S4087" s="4">
        <v>122109</v>
      </c>
      <c r="T4087" s="4">
        <v>100256</v>
      </c>
      <c r="U4087" s="4">
        <v>21853</v>
      </c>
      <c r="V4087" s="3">
        <v>0.17896305759608219</v>
      </c>
      <c r="W4087" t="s">
        <v>75</v>
      </c>
      <c r="X4087" t="s">
        <v>42</v>
      </c>
      <c r="Y4087" t="s">
        <v>56</v>
      </c>
      <c r="Z4087">
        <v>2</v>
      </c>
      <c r="AA4087" t="s">
        <v>226</v>
      </c>
      <c r="AB4087" t="s">
        <v>194</v>
      </c>
      <c r="AC4087">
        <v>3.3</v>
      </c>
    </row>
    <row r="4088" spans="1:29">
      <c r="A4088" t="s">
        <v>4590</v>
      </c>
      <c r="B4088" s="2">
        <v>45604</v>
      </c>
      <c r="C4088" t="s">
        <v>158</v>
      </c>
      <c r="D4088" t="s">
        <v>31</v>
      </c>
      <c r="E4088" t="s">
        <v>129</v>
      </c>
      <c r="F4088" t="s">
        <v>33</v>
      </c>
      <c r="G4088">
        <v>41</v>
      </c>
      <c r="H4088" t="s">
        <v>153</v>
      </c>
      <c r="I4088" t="s">
        <v>154</v>
      </c>
      <c r="J4088" t="s">
        <v>36</v>
      </c>
      <c r="K4088" t="s">
        <v>116</v>
      </c>
      <c r="L4088" t="s">
        <v>155</v>
      </c>
      <c r="M4088" t="s">
        <v>107</v>
      </c>
      <c r="N4088" t="s">
        <v>53</v>
      </c>
      <c r="O4088">
        <v>1</v>
      </c>
      <c r="P4088" s="4">
        <v>3177</v>
      </c>
      <c r="Q4088" s="4">
        <v>1970</v>
      </c>
      <c r="R4088" s="3">
        <v>0.2</v>
      </c>
      <c r="S4088" s="4">
        <v>2542</v>
      </c>
      <c r="T4088" s="4">
        <v>1970</v>
      </c>
      <c r="U4088" s="4">
        <v>572</v>
      </c>
      <c r="V4088" s="3">
        <v>0.22501966955153421</v>
      </c>
      <c r="W4088" t="s">
        <v>54</v>
      </c>
      <c r="X4088" t="s">
        <v>42</v>
      </c>
      <c r="Y4088" t="s">
        <v>56</v>
      </c>
      <c r="Z4088">
        <v>7</v>
      </c>
      <c r="AA4088" t="s">
        <v>143</v>
      </c>
      <c r="AB4088" t="s">
        <v>45</v>
      </c>
      <c r="AC4088">
        <v>3.1</v>
      </c>
    </row>
    <row r="4089" spans="1:29">
      <c r="A4089" t="s">
        <v>4591</v>
      </c>
      <c r="B4089" s="2">
        <v>45330</v>
      </c>
      <c r="C4089" t="s">
        <v>468</v>
      </c>
      <c r="D4089" t="s">
        <v>31</v>
      </c>
      <c r="E4089" t="s">
        <v>69</v>
      </c>
      <c r="F4089" t="s">
        <v>70</v>
      </c>
      <c r="G4089">
        <v>43</v>
      </c>
      <c r="H4089" t="s">
        <v>146</v>
      </c>
      <c r="I4089" t="s">
        <v>147</v>
      </c>
      <c r="J4089" t="s">
        <v>36</v>
      </c>
      <c r="K4089" t="s">
        <v>136</v>
      </c>
      <c r="L4089" t="s">
        <v>137</v>
      </c>
      <c r="M4089" t="s">
        <v>83</v>
      </c>
      <c r="N4089" t="s">
        <v>113</v>
      </c>
      <c r="O4089">
        <v>4</v>
      </c>
      <c r="P4089" s="4">
        <v>18476</v>
      </c>
      <c r="Q4089" s="4">
        <v>13487</v>
      </c>
      <c r="R4089" s="3">
        <v>0</v>
      </c>
      <c r="S4089" s="4">
        <v>73904</v>
      </c>
      <c r="T4089" s="4">
        <v>53948</v>
      </c>
      <c r="U4089" s="4">
        <v>19956</v>
      </c>
      <c r="V4089" s="3">
        <v>0.27002597964927472</v>
      </c>
      <c r="W4089" t="s">
        <v>54</v>
      </c>
      <c r="X4089" t="s">
        <v>55</v>
      </c>
      <c r="Y4089" t="s">
        <v>43</v>
      </c>
      <c r="Z4089">
        <v>0</v>
      </c>
      <c r="AA4089" t="s">
        <v>108</v>
      </c>
      <c r="AB4089" t="s">
        <v>194</v>
      </c>
      <c r="AC4089" t="s">
        <v>46</v>
      </c>
    </row>
    <row r="4090" spans="1:29">
      <c r="A4090" t="s">
        <v>4592</v>
      </c>
      <c r="B4090" s="2">
        <v>45171</v>
      </c>
      <c r="C4090" t="s">
        <v>1201</v>
      </c>
      <c r="D4090" t="s">
        <v>49</v>
      </c>
      <c r="E4090" t="s">
        <v>188</v>
      </c>
      <c r="F4090" t="s">
        <v>33</v>
      </c>
      <c r="G4090">
        <v>46</v>
      </c>
      <c r="H4090" t="s">
        <v>88</v>
      </c>
      <c r="I4090" t="s">
        <v>89</v>
      </c>
      <c r="J4090" t="s">
        <v>82</v>
      </c>
      <c r="K4090" t="s">
        <v>61</v>
      </c>
      <c r="L4090" t="s">
        <v>142</v>
      </c>
      <c r="M4090" t="s">
        <v>92</v>
      </c>
      <c r="N4090" t="s">
        <v>64</v>
      </c>
      <c r="O4090">
        <v>1</v>
      </c>
      <c r="P4090" s="4">
        <v>11671</v>
      </c>
      <c r="Q4090" s="4">
        <v>7353</v>
      </c>
      <c r="R4090" s="3">
        <v>0.1</v>
      </c>
      <c r="S4090" s="4">
        <v>10504</v>
      </c>
      <c r="T4090" s="4">
        <v>7353</v>
      </c>
      <c r="U4090" s="4">
        <v>3151</v>
      </c>
      <c r="V4090" s="3">
        <v>0.299980959634425</v>
      </c>
      <c r="W4090" t="s">
        <v>54</v>
      </c>
      <c r="X4090" t="s">
        <v>76</v>
      </c>
      <c r="Y4090" t="s">
        <v>56</v>
      </c>
      <c r="Z4090">
        <v>6</v>
      </c>
      <c r="AA4090" t="s">
        <v>193</v>
      </c>
      <c r="AB4090" t="s">
        <v>189</v>
      </c>
      <c r="AC4090">
        <v>4</v>
      </c>
    </row>
    <row r="4091" spans="1:29">
      <c r="A4091" t="s">
        <v>4593</v>
      </c>
      <c r="B4091" s="2">
        <v>45022</v>
      </c>
      <c r="C4091" t="s">
        <v>903</v>
      </c>
      <c r="D4091" t="s">
        <v>31</v>
      </c>
      <c r="E4091" t="s">
        <v>170</v>
      </c>
      <c r="F4091" t="s">
        <v>33</v>
      </c>
      <c r="G4091">
        <v>35</v>
      </c>
      <c r="H4091" t="s">
        <v>146</v>
      </c>
      <c r="I4091" t="s">
        <v>147</v>
      </c>
      <c r="J4091" t="s">
        <v>36</v>
      </c>
      <c r="K4091" t="s">
        <v>269</v>
      </c>
      <c r="L4091" t="s">
        <v>155</v>
      </c>
      <c r="M4091" t="s">
        <v>39</v>
      </c>
      <c r="N4091" t="s">
        <v>64</v>
      </c>
      <c r="O4091">
        <v>6</v>
      </c>
      <c r="P4091" s="4">
        <v>7247</v>
      </c>
      <c r="Q4091" s="4">
        <v>4783</v>
      </c>
      <c r="R4091" s="3">
        <v>0</v>
      </c>
      <c r="S4091" s="4">
        <v>43482</v>
      </c>
      <c r="T4091" s="4">
        <v>28698</v>
      </c>
      <c r="U4091" s="4">
        <v>14784</v>
      </c>
      <c r="V4091" s="3">
        <v>0.34000275976266042</v>
      </c>
      <c r="W4091" t="s">
        <v>84</v>
      </c>
      <c r="X4091" t="s">
        <v>76</v>
      </c>
      <c r="Y4091" t="s">
        <v>156</v>
      </c>
      <c r="Z4091">
        <v>0</v>
      </c>
      <c r="AA4091" t="s">
        <v>77</v>
      </c>
      <c r="AB4091" t="s">
        <v>121</v>
      </c>
      <c r="AC4091">
        <v>1.9</v>
      </c>
    </row>
    <row r="4092" spans="1:29">
      <c r="A4092" t="s">
        <v>4594</v>
      </c>
      <c r="B4092" s="2">
        <v>45426</v>
      </c>
      <c r="C4092" t="s">
        <v>1134</v>
      </c>
      <c r="D4092" t="s">
        <v>49</v>
      </c>
      <c r="E4092" t="s">
        <v>170</v>
      </c>
      <c r="F4092" t="s">
        <v>33</v>
      </c>
      <c r="G4092">
        <v>36</v>
      </c>
      <c r="H4092" t="s">
        <v>153</v>
      </c>
      <c r="I4092" t="s">
        <v>154</v>
      </c>
      <c r="J4092" t="s">
        <v>36</v>
      </c>
      <c r="K4092" t="s">
        <v>368</v>
      </c>
      <c r="L4092" t="s">
        <v>52</v>
      </c>
      <c r="M4092" t="s">
        <v>92</v>
      </c>
      <c r="N4092" t="s">
        <v>93</v>
      </c>
      <c r="O4092">
        <v>8</v>
      </c>
      <c r="P4092" s="4">
        <v>24615</v>
      </c>
      <c r="Q4092" s="4">
        <v>15507</v>
      </c>
      <c r="R4092" s="3">
        <v>0.1</v>
      </c>
      <c r="S4092" s="4">
        <v>177228</v>
      </c>
      <c r="T4092" s="4">
        <v>124056</v>
      </c>
      <c r="U4092" s="4">
        <v>53172</v>
      </c>
      <c r="V4092" s="3">
        <v>0.30002031281738778</v>
      </c>
      <c r="W4092" t="s">
        <v>54</v>
      </c>
      <c r="X4092" t="s">
        <v>42</v>
      </c>
      <c r="Y4092" t="s">
        <v>56</v>
      </c>
      <c r="Z4092">
        <v>6</v>
      </c>
      <c r="AA4092" t="s">
        <v>226</v>
      </c>
      <c r="AB4092" t="s">
        <v>45</v>
      </c>
      <c r="AC4092">
        <v>5</v>
      </c>
    </row>
    <row r="4093" spans="1:29">
      <c r="A4093" t="s">
        <v>4595</v>
      </c>
      <c r="B4093" s="2">
        <v>45648</v>
      </c>
      <c r="C4093" t="s">
        <v>422</v>
      </c>
      <c r="D4093" t="s">
        <v>31</v>
      </c>
      <c r="E4093" t="s">
        <v>69</v>
      </c>
      <c r="F4093" t="s">
        <v>70</v>
      </c>
      <c r="G4093">
        <v>37</v>
      </c>
      <c r="H4093" t="s">
        <v>80</v>
      </c>
      <c r="I4093" t="s">
        <v>81</v>
      </c>
      <c r="J4093" t="s">
        <v>82</v>
      </c>
      <c r="K4093" t="s">
        <v>219</v>
      </c>
      <c r="L4093" t="s">
        <v>38</v>
      </c>
      <c r="M4093" t="s">
        <v>107</v>
      </c>
      <c r="N4093" t="s">
        <v>126</v>
      </c>
      <c r="O4093">
        <v>8</v>
      </c>
      <c r="P4093" s="4">
        <v>20497</v>
      </c>
      <c r="Q4093" s="4">
        <v>15578</v>
      </c>
      <c r="R4093" s="3">
        <v>0.2</v>
      </c>
      <c r="S4093" s="4">
        <v>131181</v>
      </c>
      <c r="T4093" s="4">
        <v>124624</v>
      </c>
      <c r="U4093" s="4">
        <v>6557</v>
      </c>
      <c r="V4093" s="3">
        <v>4.9984372736905494E-2</v>
      </c>
      <c r="W4093" t="s">
        <v>84</v>
      </c>
      <c r="X4093" t="s">
        <v>55</v>
      </c>
      <c r="Y4093" t="s">
        <v>56</v>
      </c>
      <c r="Z4093">
        <v>1</v>
      </c>
      <c r="AA4093" t="s">
        <v>108</v>
      </c>
      <c r="AB4093" t="s">
        <v>189</v>
      </c>
      <c r="AC4093">
        <v>3.2</v>
      </c>
    </row>
    <row r="4094" spans="1:29">
      <c r="A4094" t="s">
        <v>4596</v>
      </c>
      <c r="B4094" s="2">
        <v>45020</v>
      </c>
      <c r="C4094" t="s">
        <v>346</v>
      </c>
      <c r="D4094" t="s">
        <v>31</v>
      </c>
      <c r="E4094" t="s">
        <v>119</v>
      </c>
      <c r="F4094" t="s">
        <v>70</v>
      </c>
      <c r="G4094">
        <v>28</v>
      </c>
      <c r="H4094" t="s">
        <v>71</v>
      </c>
      <c r="I4094" t="s">
        <v>72</v>
      </c>
      <c r="J4094" t="s">
        <v>73</v>
      </c>
      <c r="K4094" t="s">
        <v>291</v>
      </c>
      <c r="L4094" t="s">
        <v>62</v>
      </c>
      <c r="M4094" t="s">
        <v>107</v>
      </c>
      <c r="N4094" t="s">
        <v>40</v>
      </c>
      <c r="O4094">
        <v>7</v>
      </c>
      <c r="P4094" s="4">
        <v>13654</v>
      </c>
      <c r="Q4094" s="4">
        <v>10650</v>
      </c>
      <c r="R4094" s="3">
        <v>0.1</v>
      </c>
      <c r="S4094" s="4">
        <v>86020</v>
      </c>
      <c r="T4094" s="4">
        <v>74550</v>
      </c>
      <c r="U4094" s="4">
        <v>11470</v>
      </c>
      <c r="V4094" s="3">
        <v>0.1333410834689607</v>
      </c>
      <c r="W4094" t="s">
        <v>41</v>
      </c>
      <c r="X4094" t="s">
        <v>42</v>
      </c>
      <c r="Y4094" t="s">
        <v>56</v>
      </c>
      <c r="Z4094">
        <v>2</v>
      </c>
      <c r="AA4094" t="s">
        <v>77</v>
      </c>
      <c r="AB4094" t="s">
        <v>194</v>
      </c>
      <c r="AC4094">
        <v>3.2</v>
      </c>
    </row>
    <row r="4095" spans="1:29">
      <c r="A4095" t="s">
        <v>4597</v>
      </c>
      <c r="B4095" s="2">
        <v>45234</v>
      </c>
      <c r="C4095" t="s">
        <v>666</v>
      </c>
      <c r="D4095" t="s">
        <v>31</v>
      </c>
      <c r="E4095" t="s">
        <v>170</v>
      </c>
      <c r="F4095" t="s">
        <v>33</v>
      </c>
      <c r="G4095">
        <v>29</v>
      </c>
      <c r="H4095" t="s">
        <v>71</v>
      </c>
      <c r="I4095" t="s">
        <v>72</v>
      </c>
      <c r="J4095" t="s">
        <v>73</v>
      </c>
      <c r="K4095" t="s">
        <v>239</v>
      </c>
      <c r="L4095" t="s">
        <v>52</v>
      </c>
      <c r="M4095" t="s">
        <v>83</v>
      </c>
      <c r="N4095" t="s">
        <v>40</v>
      </c>
      <c r="O4095">
        <v>2</v>
      </c>
      <c r="P4095" s="4">
        <v>12944</v>
      </c>
      <c r="Q4095" s="4">
        <v>9579</v>
      </c>
      <c r="R4095" s="3">
        <v>0.1</v>
      </c>
      <c r="S4095" s="4">
        <v>23299</v>
      </c>
      <c r="T4095" s="4">
        <v>19158</v>
      </c>
      <c r="U4095" s="4">
        <v>4141</v>
      </c>
      <c r="V4095" s="3">
        <v>0.17773294991201338</v>
      </c>
      <c r="W4095" t="s">
        <v>75</v>
      </c>
      <c r="X4095" t="s">
        <v>55</v>
      </c>
      <c r="Y4095" t="s">
        <v>56</v>
      </c>
      <c r="Z4095">
        <v>1</v>
      </c>
      <c r="AA4095" t="s">
        <v>229</v>
      </c>
      <c r="AB4095" t="s">
        <v>132</v>
      </c>
      <c r="AC4095">
        <v>3.7</v>
      </c>
    </row>
    <row r="4096" spans="1:29">
      <c r="A4096" t="s">
        <v>4598</v>
      </c>
      <c r="B4096" s="2">
        <v>45218</v>
      </c>
      <c r="C4096" t="s">
        <v>1281</v>
      </c>
      <c r="D4096" t="s">
        <v>31</v>
      </c>
      <c r="E4096" t="s">
        <v>60</v>
      </c>
      <c r="F4096" t="s">
        <v>70</v>
      </c>
      <c r="G4096">
        <v>55</v>
      </c>
      <c r="H4096" t="s">
        <v>99</v>
      </c>
      <c r="I4096" t="s">
        <v>99</v>
      </c>
      <c r="J4096" t="s">
        <v>100</v>
      </c>
      <c r="K4096" t="s">
        <v>166</v>
      </c>
      <c r="L4096" t="s">
        <v>101</v>
      </c>
      <c r="M4096" t="s">
        <v>39</v>
      </c>
      <c r="N4096" t="s">
        <v>113</v>
      </c>
      <c r="O4096">
        <v>1</v>
      </c>
      <c r="P4096" s="4">
        <v>5529</v>
      </c>
      <c r="Q4096" s="4">
        <v>4313</v>
      </c>
      <c r="R4096" s="3">
        <v>0.05</v>
      </c>
      <c r="S4096" s="4">
        <v>5253</v>
      </c>
      <c r="T4096" s="4">
        <v>4313</v>
      </c>
      <c r="U4096" s="4">
        <v>940</v>
      </c>
      <c r="V4096" s="3">
        <v>0.17894536455358842</v>
      </c>
      <c r="W4096" t="s">
        <v>41</v>
      </c>
      <c r="X4096" t="s">
        <v>55</v>
      </c>
      <c r="Y4096" t="s">
        <v>56</v>
      </c>
      <c r="Z4096">
        <v>5</v>
      </c>
      <c r="AA4096" t="s">
        <v>163</v>
      </c>
      <c r="AB4096" t="s">
        <v>132</v>
      </c>
      <c r="AC4096">
        <v>4.5999999999999996</v>
      </c>
    </row>
    <row r="4097" spans="1:29">
      <c r="A4097" t="s">
        <v>4599</v>
      </c>
      <c r="B4097" s="2">
        <v>45537</v>
      </c>
      <c r="C4097" t="s">
        <v>837</v>
      </c>
      <c r="D4097" t="s">
        <v>31</v>
      </c>
      <c r="E4097" t="s">
        <v>119</v>
      </c>
      <c r="F4097" t="s">
        <v>70</v>
      </c>
      <c r="G4097">
        <v>43</v>
      </c>
      <c r="H4097" t="s">
        <v>105</v>
      </c>
      <c r="I4097" t="s">
        <v>89</v>
      </c>
      <c r="J4097" t="s">
        <v>82</v>
      </c>
      <c r="K4097" t="s">
        <v>323</v>
      </c>
      <c r="L4097" t="s">
        <v>38</v>
      </c>
      <c r="M4097" t="s">
        <v>63</v>
      </c>
      <c r="N4097" t="s">
        <v>64</v>
      </c>
      <c r="O4097">
        <v>6</v>
      </c>
      <c r="P4097" s="4">
        <v>21520</v>
      </c>
      <c r="Q4097" s="4">
        <v>17001</v>
      </c>
      <c r="R4097" s="3">
        <v>0.2</v>
      </c>
      <c r="S4097" s="4">
        <v>103296</v>
      </c>
      <c r="T4097" s="4">
        <v>102006</v>
      </c>
      <c r="U4097" s="4">
        <v>1290</v>
      </c>
      <c r="V4097" s="3">
        <v>1.2488382899628253E-2</v>
      </c>
      <c r="W4097" t="s">
        <v>41</v>
      </c>
      <c r="X4097" t="s">
        <v>76</v>
      </c>
      <c r="Y4097" t="s">
        <v>156</v>
      </c>
      <c r="Z4097">
        <v>0</v>
      </c>
      <c r="AA4097" t="s">
        <v>193</v>
      </c>
      <c r="AB4097" t="s">
        <v>132</v>
      </c>
      <c r="AC4097">
        <v>1.4</v>
      </c>
    </row>
    <row r="4098" spans="1:29">
      <c r="A4098" t="s">
        <v>4600</v>
      </c>
      <c r="B4098" s="2">
        <v>45299</v>
      </c>
      <c r="C4098" t="s">
        <v>490</v>
      </c>
      <c r="D4098" t="s">
        <v>31</v>
      </c>
      <c r="E4098" t="s">
        <v>135</v>
      </c>
      <c r="F4098" t="s">
        <v>33</v>
      </c>
      <c r="G4098">
        <v>56</v>
      </c>
      <c r="H4098" t="s">
        <v>146</v>
      </c>
      <c r="I4098" t="s">
        <v>147</v>
      </c>
      <c r="J4098" t="s">
        <v>36</v>
      </c>
      <c r="K4098" t="s">
        <v>37</v>
      </c>
      <c r="L4098" t="s">
        <v>62</v>
      </c>
      <c r="M4098" t="s">
        <v>92</v>
      </c>
      <c r="N4098" t="s">
        <v>53</v>
      </c>
      <c r="O4098">
        <v>5</v>
      </c>
      <c r="P4098" s="4">
        <v>2223</v>
      </c>
      <c r="Q4098" s="4">
        <v>1400</v>
      </c>
      <c r="R4098" s="3">
        <v>0</v>
      </c>
      <c r="S4098" s="4">
        <v>11115</v>
      </c>
      <c r="T4098" s="4">
        <v>7000</v>
      </c>
      <c r="U4098" s="4">
        <v>4115</v>
      </c>
      <c r="V4098" s="3">
        <v>0.3702204228520018</v>
      </c>
      <c r="W4098" t="s">
        <v>54</v>
      </c>
      <c r="X4098" t="s">
        <v>55</v>
      </c>
      <c r="Y4098" t="s">
        <v>156</v>
      </c>
      <c r="Z4098">
        <v>0</v>
      </c>
      <c r="AA4098" t="s">
        <v>226</v>
      </c>
      <c r="AB4098" t="s">
        <v>194</v>
      </c>
      <c r="AC4098">
        <v>1.4</v>
      </c>
    </row>
    <row r="4099" spans="1:29">
      <c r="A4099" t="s">
        <v>4601</v>
      </c>
      <c r="B4099" s="2">
        <v>45526</v>
      </c>
      <c r="C4099" t="s">
        <v>255</v>
      </c>
      <c r="D4099" t="s">
        <v>49</v>
      </c>
      <c r="E4099" t="s">
        <v>60</v>
      </c>
      <c r="F4099" t="s">
        <v>70</v>
      </c>
      <c r="G4099">
        <v>18</v>
      </c>
      <c r="H4099" t="s">
        <v>80</v>
      </c>
      <c r="I4099" t="s">
        <v>81</v>
      </c>
      <c r="J4099" t="s">
        <v>82</v>
      </c>
      <c r="K4099" t="s">
        <v>239</v>
      </c>
      <c r="L4099" t="s">
        <v>62</v>
      </c>
      <c r="M4099" t="s">
        <v>39</v>
      </c>
      <c r="N4099" t="s">
        <v>64</v>
      </c>
      <c r="O4099">
        <v>8</v>
      </c>
      <c r="P4099" s="4">
        <v>23496</v>
      </c>
      <c r="Q4099" s="4">
        <v>17857</v>
      </c>
      <c r="R4099" s="3">
        <v>0.2</v>
      </c>
      <c r="S4099" s="4">
        <v>150374</v>
      </c>
      <c r="T4099" s="4">
        <v>142856</v>
      </c>
      <c r="U4099" s="4">
        <v>7518</v>
      </c>
      <c r="V4099" s="3">
        <v>4.9995344939949726E-2</v>
      </c>
      <c r="W4099" t="s">
        <v>75</v>
      </c>
      <c r="X4099" t="s">
        <v>55</v>
      </c>
      <c r="Y4099" t="s">
        <v>43</v>
      </c>
      <c r="Z4099">
        <v>0</v>
      </c>
      <c r="AA4099" t="s">
        <v>226</v>
      </c>
      <c r="AB4099" t="s">
        <v>95</v>
      </c>
      <c r="AC4099" t="s">
        <v>46</v>
      </c>
    </row>
    <row r="4100" spans="1:29">
      <c r="A4100" t="s">
        <v>4602</v>
      </c>
      <c r="B4100" s="2">
        <v>45651</v>
      </c>
      <c r="C4100" t="s">
        <v>445</v>
      </c>
      <c r="D4100" t="s">
        <v>31</v>
      </c>
      <c r="E4100" t="s">
        <v>60</v>
      </c>
      <c r="F4100" t="s">
        <v>70</v>
      </c>
      <c r="G4100">
        <v>42</v>
      </c>
      <c r="H4100" t="s">
        <v>146</v>
      </c>
      <c r="I4100" t="s">
        <v>147</v>
      </c>
      <c r="J4100" t="s">
        <v>36</v>
      </c>
      <c r="K4100" t="s">
        <v>130</v>
      </c>
      <c r="L4100" t="s">
        <v>91</v>
      </c>
      <c r="M4100" t="s">
        <v>83</v>
      </c>
      <c r="N4100" t="s">
        <v>93</v>
      </c>
      <c r="O4100">
        <v>4</v>
      </c>
      <c r="P4100" s="4">
        <v>12718</v>
      </c>
      <c r="Q4100" s="4">
        <v>6995</v>
      </c>
      <c r="R4100" s="3">
        <v>0.15</v>
      </c>
      <c r="S4100" s="4">
        <v>43241</v>
      </c>
      <c r="T4100" s="4">
        <v>27980</v>
      </c>
      <c r="U4100" s="4">
        <v>15261</v>
      </c>
      <c r="V4100" s="3">
        <v>0.35292893318840912</v>
      </c>
      <c r="W4100" t="s">
        <v>41</v>
      </c>
      <c r="X4100" t="s">
        <v>42</v>
      </c>
      <c r="Y4100" t="s">
        <v>56</v>
      </c>
      <c r="Z4100">
        <v>7</v>
      </c>
      <c r="AA4100" t="s">
        <v>143</v>
      </c>
      <c r="AB4100" t="s">
        <v>121</v>
      </c>
      <c r="AC4100">
        <v>3.8</v>
      </c>
    </row>
    <row r="4101" spans="1:29">
      <c r="A4101" t="s">
        <v>4603</v>
      </c>
      <c r="B4101" s="2">
        <v>45071</v>
      </c>
      <c r="C4101" t="s">
        <v>372</v>
      </c>
      <c r="D4101" t="s">
        <v>31</v>
      </c>
      <c r="E4101" t="s">
        <v>60</v>
      </c>
      <c r="F4101" t="s">
        <v>70</v>
      </c>
      <c r="G4101">
        <v>49</v>
      </c>
      <c r="H4101" t="s">
        <v>146</v>
      </c>
      <c r="I4101" t="s">
        <v>147</v>
      </c>
      <c r="J4101" t="s">
        <v>36</v>
      </c>
      <c r="K4101" t="s">
        <v>166</v>
      </c>
      <c r="L4101" t="s">
        <v>38</v>
      </c>
      <c r="M4101" t="s">
        <v>92</v>
      </c>
      <c r="N4101" t="s">
        <v>64</v>
      </c>
      <c r="O4101">
        <v>6</v>
      </c>
      <c r="P4101" s="4">
        <v>16830</v>
      </c>
      <c r="Q4101" s="4">
        <v>10098</v>
      </c>
      <c r="R4101" s="3">
        <v>0.2</v>
      </c>
      <c r="S4101" s="4">
        <v>80784</v>
      </c>
      <c r="T4101" s="4">
        <v>60588</v>
      </c>
      <c r="U4101" s="4">
        <v>20196</v>
      </c>
      <c r="V4101" s="3">
        <v>0.25</v>
      </c>
      <c r="W4101" t="s">
        <v>41</v>
      </c>
      <c r="X4101" t="s">
        <v>55</v>
      </c>
      <c r="Y4101" t="s">
        <v>56</v>
      </c>
      <c r="Z4101">
        <v>1</v>
      </c>
      <c r="AA4101" t="s">
        <v>94</v>
      </c>
      <c r="AB4101" t="s">
        <v>66</v>
      </c>
      <c r="AC4101">
        <v>3.9</v>
      </c>
    </row>
    <row r="4102" spans="1:29">
      <c r="A4102" t="s">
        <v>4604</v>
      </c>
      <c r="B4102" s="2">
        <v>45311</v>
      </c>
      <c r="C4102" t="s">
        <v>1008</v>
      </c>
      <c r="D4102" t="s">
        <v>31</v>
      </c>
      <c r="E4102" t="s">
        <v>50</v>
      </c>
      <c r="F4102" t="s">
        <v>33</v>
      </c>
      <c r="G4102">
        <v>20</v>
      </c>
      <c r="H4102" t="s">
        <v>99</v>
      </c>
      <c r="I4102" t="s">
        <v>99</v>
      </c>
      <c r="J4102" t="s">
        <v>100</v>
      </c>
      <c r="K4102" t="s">
        <v>326</v>
      </c>
      <c r="L4102" t="s">
        <v>112</v>
      </c>
      <c r="M4102" t="s">
        <v>63</v>
      </c>
      <c r="N4102" t="s">
        <v>40</v>
      </c>
      <c r="O4102">
        <v>6</v>
      </c>
      <c r="P4102" s="4">
        <v>22905</v>
      </c>
      <c r="Q4102" s="4">
        <v>14659</v>
      </c>
      <c r="R4102" s="3">
        <v>0.1</v>
      </c>
      <c r="S4102" s="4">
        <v>123687</v>
      </c>
      <c r="T4102" s="4">
        <v>87954</v>
      </c>
      <c r="U4102" s="4">
        <v>35733</v>
      </c>
      <c r="V4102" s="3">
        <v>0.28889859079773944</v>
      </c>
      <c r="W4102" t="s">
        <v>84</v>
      </c>
      <c r="X4102" t="s">
        <v>76</v>
      </c>
      <c r="Y4102" t="s">
        <v>56</v>
      </c>
      <c r="Z4102">
        <v>1</v>
      </c>
      <c r="AA4102" t="s">
        <v>181</v>
      </c>
      <c r="AB4102" t="s">
        <v>189</v>
      </c>
      <c r="AC4102">
        <v>4.8</v>
      </c>
    </row>
    <row r="4103" spans="1:29">
      <c r="A4103" t="s">
        <v>4605</v>
      </c>
      <c r="B4103" s="2">
        <v>45075</v>
      </c>
      <c r="C4103" t="s">
        <v>283</v>
      </c>
      <c r="D4103" t="s">
        <v>49</v>
      </c>
      <c r="E4103" t="s">
        <v>32</v>
      </c>
      <c r="F4103" t="s">
        <v>33</v>
      </c>
      <c r="G4103">
        <v>24</v>
      </c>
      <c r="H4103" t="s">
        <v>80</v>
      </c>
      <c r="I4103" t="s">
        <v>81</v>
      </c>
      <c r="J4103" t="s">
        <v>82</v>
      </c>
      <c r="K4103" t="s">
        <v>130</v>
      </c>
      <c r="L4103" t="s">
        <v>142</v>
      </c>
      <c r="M4103" t="s">
        <v>63</v>
      </c>
      <c r="N4103" t="s">
        <v>53</v>
      </c>
      <c r="O4103">
        <v>6</v>
      </c>
      <c r="P4103" s="4">
        <v>17118</v>
      </c>
      <c r="Q4103" s="4">
        <v>13694</v>
      </c>
      <c r="R4103" s="3">
        <v>0</v>
      </c>
      <c r="S4103" s="4">
        <v>102708</v>
      </c>
      <c r="T4103" s="4">
        <v>82164</v>
      </c>
      <c r="U4103" s="4">
        <v>20544</v>
      </c>
      <c r="V4103" s="3">
        <v>0.20002336721579625</v>
      </c>
      <c r="W4103" t="s">
        <v>84</v>
      </c>
      <c r="X4103" t="s">
        <v>55</v>
      </c>
      <c r="Y4103" t="s">
        <v>56</v>
      </c>
      <c r="Z4103">
        <v>3</v>
      </c>
      <c r="AA4103" t="s">
        <v>85</v>
      </c>
      <c r="AB4103" t="s">
        <v>189</v>
      </c>
      <c r="AC4103">
        <v>4.5999999999999996</v>
      </c>
    </row>
    <row r="4104" spans="1:29">
      <c r="A4104" t="s">
        <v>4606</v>
      </c>
      <c r="B4104" s="2">
        <v>45376</v>
      </c>
      <c r="C4104" t="s">
        <v>158</v>
      </c>
      <c r="D4104" t="s">
        <v>31</v>
      </c>
      <c r="E4104" t="s">
        <v>119</v>
      </c>
      <c r="F4104" t="s">
        <v>70</v>
      </c>
      <c r="G4104">
        <v>41</v>
      </c>
      <c r="H4104" t="s">
        <v>105</v>
      </c>
      <c r="I4104" t="s">
        <v>89</v>
      </c>
      <c r="J4104" t="s">
        <v>82</v>
      </c>
      <c r="K4104" t="s">
        <v>61</v>
      </c>
      <c r="L4104" t="s">
        <v>131</v>
      </c>
      <c r="M4104" t="s">
        <v>39</v>
      </c>
      <c r="N4104" t="s">
        <v>113</v>
      </c>
      <c r="O4104">
        <v>7</v>
      </c>
      <c r="P4104" s="4">
        <v>23873</v>
      </c>
      <c r="Q4104" s="4">
        <v>17427</v>
      </c>
      <c r="R4104" s="3">
        <v>0</v>
      </c>
      <c r="S4104" s="4">
        <v>167111</v>
      </c>
      <c r="T4104" s="4">
        <v>121989</v>
      </c>
      <c r="U4104" s="4">
        <v>45122</v>
      </c>
      <c r="V4104" s="3">
        <v>0.27001214761445985</v>
      </c>
      <c r="W4104" t="s">
        <v>54</v>
      </c>
      <c r="X4104" t="s">
        <v>76</v>
      </c>
      <c r="Y4104" t="s">
        <v>56</v>
      </c>
      <c r="Z4104">
        <v>7</v>
      </c>
      <c r="AA4104" t="s">
        <v>77</v>
      </c>
      <c r="AB4104" t="s">
        <v>132</v>
      </c>
      <c r="AC4104">
        <v>3.4</v>
      </c>
    </row>
    <row r="4105" spans="1:29">
      <c r="A4105" t="s">
        <v>4607</v>
      </c>
      <c r="B4105" s="2">
        <v>45254</v>
      </c>
      <c r="C4105" t="s">
        <v>297</v>
      </c>
      <c r="D4105" t="s">
        <v>49</v>
      </c>
      <c r="E4105" t="s">
        <v>69</v>
      </c>
      <c r="F4105" t="s">
        <v>70</v>
      </c>
      <c r="G4105">
        <v>59</v>
      </c>
      <c r="H4105" t="s">
        <v>71</v>
      </c>
      <c r="I4105" t="s">
        <v>72</v>
      </c>
      <c r="J4105" t="s">
        <v>73</v>
      </c>
      <c r="K4105" t="s">
        <v>125</v>
      </c>
      <c r="L4105" t="s">
        <v>62</v>
      </c>
      <c r="M4105" t="s">
        <v>63</v>
      </c>
      <c r="N4105" t="s">
        <v>40</v>
      </c>
      <c r="O4105">
        <v>3</v>
      </c>
      <c r="P4105" s="4">
        <v>17163</v>
      </c>
      <c r="Q4105" s="4">
        <v>9783</v>
      </c>
      <c r="R4105" s="3">
        <v>0.1</v>
      </c>
      <c r="S4105" s="4">
        <v>46340</v>
      </c>
      <c r="T4105" s="4">
        <v>29349</v>
      </c>
      <c r="U4105" s="4">
        <v>16991</v>
      </c>
      <c r="V4105" s="3">
        <v>0.36665947345705652</v>
      </c>
      <c r="W4105" t="s">
        <v>75</v>
      </c>
      <c r="X4105" t="s">
        <v>55</v>
      </c>
      <c r="Y4105" t="s">
        <v>56</v>
      </c>
      <c r="Z4105">
        <v>5</v>
      </c>
      <c r="AA4105" t="s">
        <v>193</v>
      </c>
      <c r="AB4105" t="s">
        <v>45</v>
      </c>
      <c r="AC4105">
        <v>4.7</v>
      </c>
    </row>
    <row r="4106" spans="1:29">
      <c r="A4106" t="s">
        <v>4608</v>
      </c>
      <c r="B4106" s="2">
        <v>44962</v>
      </c>
      <c r="C4106" t="s">
        <v>2287</v>
      </c>
      <c r="D4106" t="s">
        <v>49</v>
      </c>
      <c r="E4106" t="s">
        <v>135</v>
      </c>
      <c r="F4106" t="s">
        <v>33</v>
      </c>
      <c r="G4106">
        <v>22</v>
      </c>
      <c r="H4106" t="s">
        <v>153</v>
      </c>
      <c r="I4106" t="s">
        <v>154</v>
      </c>
      <c r="J4106" t="s">
        <v>36</v>
      </c>
      <c r="K4106" t="s">
        <v>199</v>
      </c>
      <c r="L4106" t="s">
        <v>52</v>
      </c>
      <c r="M4106" t="s">
        <v>39</v>
      </c>
      <c r="N4106" t="s">
        <v>93</v>
      </c>
      <c r="O4106">
        <v>6</v>
      </c>
      <c r="P4106" s="4">
        <v>6693</v>
      </c>
      <c r="Q4106" s="4">
        <v>4016</v>
      </c>
      <c r="R4106" s="3">
        <v>0</v>
      </c>
      <c r="S4106" s="4">
        <v>40158</v>
      </c>
      <c r="T4106" s="4">
        <v>24096</v>
      </c>
      <c r="U4106" s="4">
        <v>16062</v>
      </c>
      <c r="V4106" s="3">
        <v>0.39997011803376664</v>
      </c>
      <c r="W4106" t="s">
        <v>41</v>
      </c>
      <c r="X4106" t="s">
        <v>55</v>
      </c>
      <c r="Y4106" t="s">
        <v>56</v>
      </c>
      <c r="Z4106">
        <v>6</v>
      </c>
      <c r="AA4106" t="s">
        <v>143</v>
      </c>
      <c r="AB4106" t="s">
        <v>45</v>
      </c>
      <c r="AC4106">
        <v>3.7</v>
      </c>
    </row>
    <row r="4107" spans="1:29">
      <c r="A4107" t="s">
        <v>4609</v>
      </c>
      <c r="B4107" s="2">
        <v>44984</v>
      </c>
      <c r="C4107" t="s">
        <v>453</v>
      </c>
      <c r="D4107" t="s">
        <v>31</v>
      </c>
      <c r="E4107" t="s">
        <v>188</v>
      </c>
      <c r="F4107" t="s">
        <v>33</v>
      </c>
      <c r="G4107">
        <v>34</v>
      </c>
      <c r="H4107" t="s">
        <v>99</v>
      </c>
      <c r="I4107" t="s">
        <v>99</v>
      </c>
      <c r="J4107" t="s">
        <v>100</v>
      </c>
      <c r="K4107" t="s">
        <v>130</v>
      </c>
      <c r="L4107" t="s">
        <v>52</v>
      </c>
      <c r="M4107" t="s">
        <v>83</v>
      </c>
      <c r="N4107" t="s">
        <v>40</v>
      </c>
      <c r="O4107">
        <v>2</v>
      </c>
      <c r="P4107" s="4">
        <v>22378</v>
      </c>
      <c r="Q4107" s="4">
        <v>16784</v>
      </c>
      <c r="R4107" s="3">
        <v>0</v>
      </c>
      <c r="S4107" s="4">
        <v>44756</v>
      </c>
      <c r="T4107" s="4">
        <v>33568</v>
      </c>
      <c r="U4107" s="4">
        <v>11188</v>
      </c>
      <c r="V4107" s="3">
        <v>0.24997765662704441</v>
      </c>
      <c r="W4107" t="s">
        <v>54</v>
      </c>
      <c r="X4107" t="s">
        <v>76</v>
      </c>
      <c r="Y4107" t="s">
        <v>56</v>
      </c>
      <c r="Z4107">
        <v>2</v>
      </c>
      <c r="AA4107" t="s">
        <v>57</v>
      </c>
      <c r="AB4107" t="s">
        <v>66</v>
      </c>
      <c r="AC4107">
        <v>4</v>
      </c>
    </row>
    <row r="4108" spans="1:29">
      <c r="A4108" t="s">
        <v>4610</v>
      </c>
      <c r="B4108" s="2">
        <v>45365</v>
      </c>
      <c r="C4108" t="s">
        <v>367</v>
      </c>
      <c r="D4108" t="s">
        <v>31</v>
      </c>
      <c r="E4108" t="s">
        <v>50</v>
      </c>
      <c r="F4108" t="s">
        <v>33</v>
      </c>
      <c r="G4108">
        <v>43</v>
      </c>
      <c r="H4108" t="s">
        <v>80</v>
      </c>
      <c r="I4108" t="s">
        <v>81</v>
      </c>
      <c r="J4108" t="s">
        <v>82</v>
      </c>
      <c r="K4108" t="s">
        <v>61</v>
      </c>
      <c r="L4108" t="s">
        <v>142</v>
      </c>
      <c r="M4108" t="s">
        <v>39</v>
      </c>
      <c r="N4108" t="s">
        <v>93</v>
      </c>
      <c r="O4108">
        <v>1</v>
      </c>
      <c r="P4108" s="4">
        <v>6142</v>
      </c>
      <c r="Q4108" s="4">
        <v>4115</v>
      </c>
      <c r="R4108" s="3">
        <v>0</v>
      </c>
      <c r="S4108" s="4">
        <v>6142</v>
      </c>
      <c r="T4108" s="4">
        <v>4115</v>
      </c>
      <c r="U4108" s="4">
        <v>2027</v>
      </c>
      <c r="V4108" s="3">
        <v>0.33002279387821559</v>
      </c>
      <c r="W4108" t="s">
        <v>41</v>
      </c>
      <c r="X4108" t="s">
        <v>55</v>
      </c>
      <c r="Y4108" t="s">
        <v>56</v>
      </c>
      <c r="Z4108">
        <v>2</v>
      </c>
      <c r="AA4108" t="s">
        <v>108</v>
      </c>
      <c r="AB4108" t="s">
        <v>189</v>
      </c>
      <c r="AC4108">
        <v>4.5999999999999996</v>
      </c>
    </row>
    <row r="4109" spans="1:29">
      <c r="A4109" t="s">
        <v>4611</v>
      </c>
      <c r="B4109" s="2">
        <v>45003</v>
      </c>
      <c r="C4109" t="s">
        <v>574</v>
      </c>
      <c r="D4109" t="s">
        <v>31</v>
      </c>
      <c r="E4109" t="s">
        <v>60</v>
      </c>
      <c r="F4109" t="s">
        <v>70</v>
      </c>
      <c r="G4109">
        <v>57</v>
      </c>
      <c r="H4109" t="s">
        <v>105</v>
      </c>
      <c r="I4109" t="s">
        <v>89</v>
      </c>
      <c r="J4109" t="s">
        <v>82</v>
      </c>
      <c r="K4109" t="s">
        <v>184</v>
      </c>
      <c r="L4109" t="s">
        <v>52</v>
      </c>
      <c r="M4109" t="s">
        <v>39</v>
      </c>
      <c r="N4109" t="s">
        <v>113</v>
      </c>
      <c r="O4109">
        <v>1</v>
      </c>
      <c r="P4109" s="4">
        <v>12747</v>
      </c>
      <c r="Q4109" s="4">
        <v>9815</v>
      </c>
      <c r="R4109" s="3">
        <v>0.05</v>
      </c>
      <c r="S4109" s="4">
        <v>12110</v>
      </c>
      <c r="T4109" s="4">
        <v>9815</v>
      </c>
      <c r="U4109" s="4">
        <v>2295</v>
      </c>
      <c r="V4109" s="3">
        <v>0.18951279933938894</v>
      </c>
      <c r="W4109" t="s">
        <v>84</v>
      </c>
      <c r="X4109" t="s">
        <v>55</v>
      </c>
      <c r="Y4109" t="s">
        <v>56</v>
      </c>
      <c r="Z4109">
        <v>5</v>
      </c>
      <c r="AA4109" t="s">
        <v>94</v>
      </c>
      <c r="AB4109" t="s">
        <v>95</v>
      </c>
      <c r="AC4109">
        <v>4</v>
      </c>
    </row>
    <row r="4110" spans="1:29">
      <c r="A4110" t="s">
        <v>4612</v>
      </c>
      <c r="B4110" s="2">
        <v>45036</v>
      </c>
      <c r="C4110" t="s">
        <v>361</v>
      </c>
      <c r="D4110" t="s">
        <v>31</v>
      </c>
      <c r="E4110" t="s">
        <v>111</v>
      </c>
      <c r="F4110" t="s">
        <v>70</v>
      </c>
      <c r="G4110">
        <v>27</v>
      </c>
      <c r="H4110" t="s">
        <v>71</v>
      </c>
      <c r="I4110" t="s">
        <v>72</v>
      </c>
      <c r="J4110" t="s">
        <v>73</v>
      </c>
      <c r="K4110" t="s">
        <v>37</v>
      </c>
      <c r="L4110" t="s">
        <v>142</v>
      </c>
      <c r="M4110" t="s">
        <v>107</v>
      </c>
      <c r="N4110" t="s">
        <v>93</v>
      </c>
      <c r="O4110">
        <v>5</v>
      </c>
      <c r="P4110" s="4">
        <v>21684</v>
      </c>
      <c r="Q4110" s="4">
        <v>13010</v>
      </c>
      <c r="R4110" s="3">
        <v>0.2</v>
      </c>
      <c r="S4110" s="4">
        <v>86736</v>
      </c>
      <c r="T4110" s="4">
        <v>65050</v>
      </c>
      <c r="U4110" s="4">
        <v>21686</v>
      </c>
      <c r="V4110" s="3">
        <v>0.25002305847629591</v>
      </c>
      <c r="W4110" t="s">
        <v>75</v>
      </c>
      <c r="X4110" t="s">
        <v>55</v>
      </c>
      <c r="Y4110" t="s">
        <v>56</v>
      </c>
      <c r="Z4110">
        <v>1</v>
      </c>
      <c r="AA4110" t="s">
        <v>85</v>
      </c>
      <c r="AB4110" t="s">
        <v>189</v>
      </c>
      <c r="AC4110">
        <v>3</v>
      </c>
    </row>
    <row r="4111" spans="1:29">
      <c r="A4111" t="s">
        <v>4613</v>
      </c>
      <c r="B4111" s="2">
        <v>45435</v>
      </c>
      <c r="C4111" t="s">
        <v>1197</v>
      </c>
      <c r="D4111" t="s">
        <v>31</v>
      </c>
      <c r="E4111" t="s">
        <v>111</v>
      </c>
      <c r="F4111" t="s">
        <v>70</v>
      </c>
      <c r="G4111">
        <v>37</v>
      </c>
      <c r="H4111" t="s">
        <v>146</v>
      </c>
      <c r="I4111" t="s">
        <v>147</v>
      </c>
      <c r="J4111" t="s">
        <v>36</v>
      </c>
      <c r="K4111" t="s">
        <v>130</v>
      </c>
      <c r="L4111" t="s">
        <v>155</v>
      </c>
      <c r="M4111" t="s">
        <v>39</v>
      </c>
      <c r="N4111" t="s">
        <v>93</v>
      </c>
      <c r="O4111">
        <v>1</v>
      </c>
      <c r="P4111" s="4">
        <v>4877</v>
      </c>
      <c r="Q4111" s="4">
        <v>3609</v>
      </c>
      <c r="R4111" s="3">
        <v>0.1</v>
      </c>
      <c r="S4111" s="4">
        <v>4389</v>
      </c>
      <c r="T4111" s="4">
        <v>3609</v>
      </c>
      <c r="U4111" s="4">
        <v>780</v>
      </c>
      <c r="V4111" s="3">
        <v>0.17771701982228297</v>
      </c>
      <c r="W4111" t="s">
        <v>41</v>
      </c>
      <c r="X4111" t="s">
        <v>76</v>
      </c>
      <c r="Y4111" t="s">
        <v>156</v>
      </c>
      <c r="Z4111">
        <v>0</v>
      </c>
      <c r="AA4111" t="s">
        <v>108</v>
      </c>
      <c r="AB4111" t="s">
        <v>132</v>
      </c>
      <c r="AC4111">
        <v>1.6</v>
      </c>
    </row>
    <row r="4112" spans="1:29">
      <c r="A4112" t="s">
        <v>4614</v>
      </c>
      <c r="B4112" s="2">
        <v>45554</v>
      </c>
      <c r="C4112" t="s">
        <v>747</v>
      </c>
      <c r="D4112" t="s">
        <v>49</v>
      </c>
      <c r="E4112" t="s">
        <v>119</v>
      </c>
      <c r="F4112" t="s">
        <v>70</v>
      </c>
      <c r="G4112">
        <v>18</v>
      </c>
      <c r="H4112" t="s">
        <v>80</v>
      </c>
      <c r="I4112" t="s">
        <v>81</v>
      </c>
      <c r="J4112" t="s">
        <v>82</v>
      </c>
      <c r="K4112" t="s">
        <v>162</v>
      </c>
      <c r="L4112" t="s">
        <v>91</v>
      </c>
      <c r="M4112" t="s">
        <v>83</v>
      </c>
      <c r="N4112" t="s">
        <v>40</v>
      </c>
      <c r="O4112">
        <v>5</v>
      </c>
      <c r="P4112" s="4">
        <v>13910</v>
      </c>
      <c r="Q4112" s="4">
        <v>9459</v>
      </c>
      <c r="R4112" s="3">
        <v>0.1</v>
      </c>
      <c r="S4112" s="4">
        <v>62595</v>
      </c>
      <c r="T4112" s="4">
        <v>47295</v>
      </c>
      <c r="U4112" s="4">
        <v>15300</v>
      </c>
      <c r="V4112" s="3">
        <v>0.24442846872753415</v>
      </c>
      <c r="W4112" t="s">
        <v>84</v>
      </c>
      <c r="X4112" t="s">
        <v>55</v>
      </c>
      <c r="Y4112" t="s">
        <v>56</v>
      </c>
      <c r="Z4112">
        <v>4</v>
      </c>
      <c r="AA4112" t="s">
        <v>77</v>
      </c>
      <c r="AB4112" t="s">
        <v>132</v>
      </c>
      <c r="AC4112">
        <v>5</v>
      </c>
    </row>
    <row r="4113" spans="1:29">
      <c r="A4113" t="s">
        <v>4615</v>
      </c>
      <c r="B4113" s="2">
        <v>45614</v>
      </c>
      <c r="C4113" t="s">
        <v>763</v>
      </c>
      <c r="D4113" t="s">
        <v>31</v>
      </c>
      <c r="E4113" t="s">
        <v>188</v>
      </c>
      <c r="F4113" t="s">
        <v>33</v>
      </c>
      <c r="G4113">
        <v>50</v>
      </c>
      <c r="H4113" t="s">
        <v>153</v>
      </c>
      <c r="I4113" t="s">
        <v>154</v>
      </c>
      <c r="J4113" t="s">
        <v>36</v>
      </c>
      <c r="K4113" t="s">
        <v>74</v>
      </c>
      <c r="L4113" t="s">
        <v>91</v>
      </c>
      <c r="M4113" t="s">
        <v>39</v>
      </c>
      <c r="N4113" t="s">
        <v>113</v>
      </c>
      <c r="O4113">
        <v>5</v>
      </c>
      <c r="P4113" s="4">
        <v>12753</v>
      </c>
      <c r="Q4113" s="4">
        <v>8034</v>
      </c>
      <c r="R4113" s="3">
        <v>0.1</v>
      </c>
      <c r="S4113" s="4">
        <v>57389</v>
      </c>
      <c r="T4113" s="4">
        <v>40170</v>
      </c>
      <c r="U4113" s="4">
        <v>17219</v>
      </c>
      <c r="V4113" s="3">
        <v>0.30004007736674276</v>
      </c>
      <c r="W4113" t="s">
        <v>84</v>
      </c>
      <c r="X4113" t="s">
        <v>55</v>
      </c>
      <c r="Y4113" t="s">
        <v>56</v>
      </c>
      <c r="Z4113">
        <v>1</v>
      </c>
      <c r="AA4113" t="s">
        <v>163</v>
      </c>
      <c r="AB4113" t="s">
        <v>194</v>
      </c>
      <c r="AC4113">
        <v>4.0999999999999996</v>
      </c>
    </row>
    <row r="4114" spans="1:29">
      <c r="A4114" t="s">
        <v>4616</v>
      </c>
      <c r="B4114" s="2">
        <v>45349</v>
      </c>
      <c r="C4114" t="s">
        <v>1008</v>
      </c>
      <c r="D4114" t="s">
        <v>31</v>
      </c>
      <c r="E4114" t="s">
        <v>111</v>
      </c>
      <c r="F4114" t="s">
        <v>70</v>
      </c>
      <c r="G4114">
        <v>27</v>
      </c>
      <c r="H4114" t="s">
        <v>71</v>
      </c>
      <c r="I4114" t="s">
        <v>72</v>
      </c>
      <c r="J4114" t="s">
        <v>73</v>
      </c>
      <c r="K4114" t="s">
        <v>239</v>
      </c>
      <c r="L4114" t="s">
        <v>62</v>
      </c>
      <c r="M4114" t="s">
        <v>107</v>
      </c>
      <c r="N4114" t="s">
        <v>64</v>
      </c>
      <c r="O4114">
        <v>5</v>
      </c>
      <c r="P4114" s="4">
        <v>18219</v>
      </c>
      <c r="Q4114" s="4">
        <v>13300</v>
      </c>
      <c r="R4114" s="3">
        <v>0.05</v>
      </c>
      <c r="S4114" s="4">
        <v>86540</v>
      </c>
      <c r="T4114" s="4">
        <v>66500</v>
      </c>
      <c r="U4114" s="4">
        <v>20040</v>
      </c>
      <c r="V4114" s="3">
        <v>0.23156921654726137</v>
      </c>
      <c r="W4114" t="s">
        <v>41</v>
      </c>
      <c r="X4114" t="s">
        <v>42</v>
      </c>
      <c r="Y4114" t="s">
        <v>171</v>
      </c>
      <c r="Z4114">
        <v>4</v>
      </c>
      <c r="AA4114" t="s">
        <v>185</v>
      </c>
      <c r="AB4114" t="s">
        <v>150</v>
      </c>
      <c r="AC4114" t="s">
        <v>46</v>
      </c>
    </row>
    <row r="4115" spans="1:29">
      <c r="A4115" t="s">
        <v>4617</v>
      </c>
      <c r="B4115" s="2">
        <v>45461</v>
      </c>
      <c r="C4115" t="s">
        <v>730</v>
      </c>
      <c r="D4115" t="s">
        <v>31</v>
      </c>
      <c r="E4115" t="s">
        <v>129</v>
      </c>
      <c r="F4115" t="s">
        <v>33</v>
      </c>
      <c r="G4115">
        <v>58</v>
      </c>
      <c r="H4115" t="s">
        <v>88</v>
      </c>
      <c r="I4115" t="s">
        <v>89</v>
      </c>
      <c r="J4115" t="s">
        <v>82</v>
      </c>
      <c r="K4115" t="s">
        <v>219</v>
      </c>
      <c r="L4115" t="s">
        <v>131</v>
      </c>
      <c r="M4115" t="s">
        <v>83</v>
      </c>
      <c r="N4115" t="s">
        <v>113</v>
      </c>
      <c r="O4115">
        <v>4</v>
      </c>
      <c r="P4115" s="4">
        <v>22606</v>
      </c>
      <c r="Q4115" s="4">
        <v>16728</v>
      </c>
      <c r="R4115" s="3">
        <v>0.1</v>
      </c>
      <c r="S4115" s="4">
        <v>81382</v>
      </c>
      <c r="T4115" s="4">
        <v>66912</v>
      </c>
      <c r="U4115" s="4">
        <v>14470</v>
      </c>
      <c r="V4115" s="3">
        <v>0.17780344547934432</v>
      </c>
      <c r="W4115" t="s">
        <v>75</v>
      </c>
      <c r="X4115" t="s">
        <v>42</v>
      </c>
      <c r="Y4115" t="s">
        <v>56</v>
      </c>
      <c r="Z4115">
        <v>1</v>
      </c>
      <c r="AA4115" t="s">
        <v>159</v>
      </c>
      <c r="AB4115" t="s">
        <v>150</v>
      </c>
      <c r="AC4115">
        <v>3.4</v>
      </c>
    </row>
    <row r="4116" spans="1:29">
      <c r="A4116" t="s">
        <v>4618</v>
      </c>
      <c r="B4116" s="2">
        <v>44974</v>
      </c>
      <c r="C4116" t="s">
        <v>595</v>
      </c>
      <c r="D4116" t="s">
        <v>31</v>
      </c>
      <c r="E4116" t="s">
        <v>124</v>
      </c>
      <c r="F4116" t="s">
        <v>70</v>
      </c>
      <c r="G4116">
        <v>26</v>
      </c>
      <c r="H4116" t="s">
        <v>34</v>
      </c>
      <c r="I4116" t="s">
        <v>35</v>
      </c>
      <c r="J4116" t="s">
        <v>36</v>
      </c>
      <c r="K4116" t="s">
        <v>162</v>
      </c>
      <c r="L4116" t="s">
        <v>38</v>
      </c>
      <c r="M4116" t="s">
        <v>92</v>
      </c>
      <c r="N4116" t="s">
        <v>126</v>
      </c>
      <c r="O4116">
        <v>6</v>
      </c>
      <c r="P4116" s="4">
        <v>5542</v>
      </c>
      <c r="Q4116" s="4">
        <v>4434</v>
      </c>
      <c r="R4116" s="3">
        <v>0.1</v>
      </c>
      <c r="S4116" s="4">
        <v>29927</v>
      </c>
      <c r="T4116" s="4">
        <v>26604</v>
      </c>
      <c r="U4116" s="4">
        <v>3323</v>
      </c>
      <c r="V4116" s="3">
        <v>0.11103685635045277</v>
      </c>
      <c r="W4116" t="s">
        <v>75</v>
      </c>
      <c r="X4116" t="s">
        <v>42</v>
      </c>
      <c r="Y4116" t="s">
        <v>43</v>
      </c>
      <c r="Z4116">
        <v>0</v>
      </c>
      <c r="AA4116" t="s">
        <v>65</v>
      </c>
      <c r="AB4116" t="s">
        <v>95</v>
      </c>
      <c r="AC4116" t="s">
        <v>46</v>
      </c>
    </row>
    <row r="4117" spans="1:29">
      <c r="A4117" t="s">
        <v>4619</v>
      </c>
      <c r="B4117" s="2">
        <v>45452</v>
      </c>
      <c r="C4117" t="s">
        <v>104</v>
      </c>
      <c r="D4117" t="s">
        <v>49</v>
      </c>
      <c r="E4117" t="s">
        <v>129</v>
      </c>
      <c r="F4117" t="s">
        <v>33</v>
      </c>
      <c r="G4117">
        <v>56</v>
      </c>
      <c r="H4117" t="s">
        <v>34</v>
      </c>
      <c r="I4117" t="s">
        <v>35</v>
      </c>
      <c r="J4117" t="s">
        <v>36</v>
      </c>
      <c r="K4117" t="s">
        <v>162</v>
      </c>
      <c r="L4117" t="s">
        <v>62</v>
      </c>
      <c r="M4117" t="s">
        <v>107</v>
      </c>
      <c r="N4117" t="s">
        <v>126</v>
      </c>
      <c r="O4117">
        <v>8</v>
      </c>
      <c r="P4117" s="4">
        <v>10598</v>
      </c>
      <c r="Q4117" s="4">
        <v>8372</v>
      </c>
      <c r="R4117" s="3">
        <v>0</v>
      </c>
      <c r="S4117" s="4">
        <v>84784</v>
      </c>
      <c r="T4117" s="4">
        <v>66976</v>
      </c>
      <c r="U4117" s="4">
        <v>17808</v>
      </c>
      <c r="V4117" s="3">
        <v>0.21003963011889035</v>
      </c>
      <c r="W4117" t="s">
        <v>54</v>
      </c>
      <c r="X4117" t="s">
        <v>76</v>
      </c>
      <c r="Y4117" t="s">
        <v>56</v>
      </c>
      <c r="Z4117">
        <v>4</v>
      </c>
      <c r="AA4117" t="s">
        <v>167</v>
      </c>
      <c r="AB4117" t="s">
        <v>189</v>
      </c>
      <c r="AC4117">
        <v>3.4</v>
      </c>
    </row>
    <row r="4118" spans="1:29">
      <c r="A4118" t="s">
        <v>4620</v>
      </c>
      <c r="B4118" s="2">
        <v>45438</v>
      </c>
      <c r="C4118" t="s">
        <v>436</v>
      </c>
      <c r="D4118" t="s">
        <v>31</v>
      </c>
      <c r="E4118" t="s">
        <v>69</v>
      </c>
      <c r="F4118" t="s">
        <v>70</v>
      </c>
      <c r="G4118">
        <v>44</v>
      </c>
      <c r="H4118" t="s">
        <v>71</v>
      </c>
      <c r="I4118" t="s">
        <v>72</v>
      </c>
      <c r="J4118" t="s">
        <v>73</v>
      </c>
      <c r="K4118" t="s">
        <v>239</v>
      </c>
      <c r="L4118" t="s">
        <v>155</v>
      </c>
      <c r="M4118" t="s">
        <v>107</v>
      </c>
      <c r="N4118" t="s">
        <v>64</v>
      </c>
      <c r="O4118">
        <v>8</v>
      </c>
      <c r="P4118" s="4">
        <v>23344</v>
      </c>
      <c r="Q4118" s="4">
        <v>13540</v>
      </c>
      <c r="R4118" s="3">
        <v>0.1</v>
      </c>
      <c r="S4118" s="4">
        <v>168077</v>
      </c>
      <c r="T4118" s="4">
        <v>108320</v>
      </c>
      <c r="U4118" s="4">
        <v>59757</v>
      </c>
      <c r="V4118" s="3">
        <v>0.35553347572838639</v>
      </c>
      <c r="W4118" t="s">
        <v>41</v>
      </c>
      <c r="X4118" t="s">
        <v>55</v>
      </c>
      <c r="Y4118" t="s">
        <v>56</v>
      </c>
      <c r="Z4118">
        <v>2</v>
      </c>
      <c r="AA4118" t="s">
        <v>167</v>
      </c>
      <c r="AB4118" t="s">
        <v>132</v>
      </c>
      <c r="AC4118">
        <v>3.1</v>
      </c>
    </row>
    <row r="4119" spans="1:29">
      <c r="A4119" t="s">
        <v>4621</v>
      </c>
      <c r="B4119" s="2">
        <v>45557</v>
      </c>
      <c r="C4119" t="s">
        <v>249</v>
      </c>
      <c r="D4119" t="s">
        <v>31</v>
      </c>
      <c r="E4119" t="s">
        <v>119</v>
      </c>
      <c r="F4119" t="s">
        <v>70</v>
      </c>
      <c r="G4119">
        <v>36</v>
      </c>
      <c r="H4119" t="s">
        <v>88</v>
      </c>
      <c r="I4119" t="s">
        <v>89</v>
      </c>
      <c r="J4119" t="s">
        <v>82</v>
      </c>
      <c r="K4119" t="s">
        <v>106</v>
      </c>
      <c r="L4119" t="s">
        <v>142</v>
      </c>
      <c r="M4119" t="s">
        <v>63</v>
      </c>
      <c r="N4119" t="s">
        <v>113</v>
      </c>
      <c r="O4119">
        <v>8</v>
      </c>
      <c r="P4119" s="4">
        <v>4544</v>
      </c>
      <c r="Q4119" s="4">
        <v>2681</v>
      </c>
      <c r="R4119" s="3">
        <v>0.1</v>
      </c>
      <c r="S4119" s="4">
        <v>32717</v>
      </c>
      <c r="T4119" s="4">
        <v>21448</v>
      </c>
      <c r="U4119" s="4">
        <v>11269</v>
      </c>
      <c r="V4119" s="3">
        <v>0.3444386710272947</v>
      </c>
      <c r="W4119" t="s">
        <v>41</v>
      </c>
      <c r="X4119" t="s">
        <v>55</v>
      </c>
      <c r="Y4119" t="s">
        <v>156</v>
      </c>
      <c r="Z4119">
        <v>0</v>
      </c>
      <c r="AA4119" t="s">
        <v>77</v>
      </c>
      <c r="AB4119" t="s">
        <v>66</v>
      </c>
      <c r="AC4119">
        <v>1.1000000000000001</v>
      </c>
    </row>
    <row r="4120" spans="1:29">
      <c r="A4120" t="s">
        <v>4622</v>
      </c>
      <c r="B4120" s="2">
        <v>45269</v>
      </c>
      <c r="C4120" t="s">
        <v>79</v>
      </c>
      <c r="D4120" t="s">
        <v>49</v>
      </c>
      <c r="E4120" t="s">
        <v>124</v>
      </c>
      <c r="F4120" t="s">
        <v>70</v>
      </c>
      <c r="G4120">
        <v>48</v>
      </c>
      <c r="H4120" t="s">
        <v>71</v>
      </c>
      <c r="I4120" t="s">
        <v>72</v>
      </c>
      <c r="J4120" t="s">
        <v>73</v>
      </c>
      <c r="K4120" t="s">
        <v>302</v>
      </c>
      <c r="L4120" t="s">
        <v>112</v>
      </c>
      <c r="M4120" t="s">
        <v>63</v>
      </c>
      <c r="N4120" t="s">
        <v>40</v>
      </c>
      <c r="O4120">
        <v>5</v>
      </c>
      <c r="P4120" s="4">
        <v>10962</v>
      </c>
      <c r="Q4120" s="4">
        <v>6248</v>
      </c>
      <c r="R4120" s="3">
        <v>0.15</v>
      </c>
      <c r="S4120" s="4">
        <v>46589</v>
      </c>
      <c r="T4120" s="4">
        <v>31240</v>
      </c>
      <c r="U4120" s="4">
        <v>15349</v>
      </c>
      <c r="V4120" s="3">
        <v>0.32945545085749856</v>
      </c>
      <c r="W4120" t="s">
        <v>75</v>
      </c>
      <c r="X4120" t="s">
        <v>42</v>
      </c>
      <c r="Y4120" t="s">
        <v>56</v>
      </c>
      <c r="Z4120">
        <v>3</v>
      </c>
      <c r="AA4120" t="s">
        <v>159</v>
      </c>
      <c r="AB4120" t="s">
        <v>95</v>
      </c>
      <c r="AC4120">
        <v>3.6</v>
      </c>
    </row>
    <row r="4121" spans="1:29">
      <c r="A4121" t="s">
        <v>4623</v>
      </c>
      <c r="B4121" s="2">
        <v>45175</v>
      </c>
      <c r="C4121" t="s">
        <v>416</v>
      </c>
      <c r="D4121" t="s">
        <v>49</v>
      </c>
      <c r="E4121" t="s">
        <v>135</v>
      </c>
      <c r="F4121" t="s">
        <v>33</v>
      </c>
      <c r="G4121">
        <v>51</v>
      </c>
      <c r="H4121" t="s">
        <v>105</v>
      </c>
      <c r="I4121" t="s">
        <v>89</v>
      </c>
      <c r="J4121" t="s">
        <v>82</v>
      </c>
      <c r="K4121" t="s">
        <v>219</v>
      </c>
      <c r="L4121" t="s">
        <v>155</v>
      </c>
      <c r="M4121" t="s">
        <v>92</v>
      </c>
      <c r="N4121" t="s">
        <v>40</v>
      </c>
      <c r="O4121">
        <v>8</v>
      </c>
      <c r="P4121" s="4">
        <v>17285</v>
      </c>
      <c r="Q4121" s="4">
        <v>12964</v>
      </c>
      <c r="R4121" s="3">
        <v>0.1</v>
      </c>
      <c r="S4121" s="4">
        <v>124452</v>
      </c>
      <c r="T4121" s="4">
        <v>103712</v>
      </c>
      <c r="U4121" s="4">
        <v>20740</v>
      </c>
      <c r="V4121" s="3">
        <v>0.16665059621380129</v>
      </c>
      <c r="W4121" t="s">
        <v>41</v>
      </c>
      <c r="X4121" t="s">
        <v>42</v>
      </c>
      <c r="Y4121" t="s">
        <v>56</v>
      </c>
      <c r="Z4121">
        <v>5</v>
      </c>
      <c r="AA4121" t="s">
        <v>172</v>
      </c>
      <c r="AB4121" t="s">
        <v>121</v>
      </c>
      <c r="AC4121">
        <v>3.1</v>
      </c>
    </row>
    <row r="4122" spans="1:29">
      <c r="A4122" t="s">
        <v>4624</v>
      </c>
      <c r="B4122" s="2">
        <v>45569</v>
      </c>
      <c r="C4122" t="s">
        <v>786</v>
      </c>
      <c r="D4122" t="s">
        <v>31</v>
      </c>
      <c r="E4122" t="s">
        <v>135</v>
      </c>
      <c r="F4122" t="s">
        <v>33</v>
      </c>
      <c r="G4122">
        <v>55</v>
      </c>
      <c r="H4122" t="s">
        <v>153</v>
      </c>
      <c r="I4122" t="s">
        <v>154</v>
      </c>
      <c r="J4122" t="s">
        <v>36</v>
      </c>
      <c r="K4122" t="s">
        <v>199</v>
      </c>
      <c r="L4122" t="s">
        <v>62</v>
      </c>
      <c r="M4122" t="s">
        <v>63</v>
      </c>
      <c r="N4122" t="s">
        <v>113</v>
      </c>
      <c r="O4122">
        <v>5</v>
      </c>
      <c r="P4122" s="4">
        <v>6875</v>
      </c>
      <c r="Q4122" s="4">
        <v>4331</v>
      </c>
      <c r="R4122" s="3">
        <v>0.2</v>
      </c>
      <c r="S4122" s="4">
        <v>27500</v>
      </c>
      <c r="T4122" s="4">
        <v>21655</v>
      </c>
      <c r="U4122" s="4">
        <v>5845</v>
      </c>
      <c r="V4122" s="3">
        <v>0.21254545454545454</v>
      </c>
      <c r="W4122" t="s">
        <v>41</v>
      </c>
      <c r="X4122" t="s">
        <v>76</v>
      </c>
      <c r="Y4122" t="s">
        <v>56</v>
      </c>
      <c r="Z4122">
        <v>7</v>
      </c>
      <c r="AA4122" t="s">
        <v>77</v>
      </c>
      <c r="AB4122" t="s">
        <v>121</v>
      </c>
      <c r="AC4122">
        <v>4.9000000000000004</v>
      </c>
    </row>
    <row r="4123" spans="1:29">
      <c r="A4123" t="s">
        <v>4625</v>
      </c>
      <c r="B4123" s="2">
        <v>45142</v>
      </c>
      <c r="C4123" t="s">
        <v>462</v>
      </c>
      <c r="D4123" t="s">
        <v>31</v>
      </c>
      <c r="E4123" t="s">
        <v>111</v>
      </c>
      <c r="F4123" t="s">
        <v>70</v>
      </c>
      <c r="G4123">
        <v>44</v>
      </c>
      <c r="H4123" t="s">
        <v>34</v>
      </c>
      <c r="I4123" t="s">
        <v>35</v>
      </c>
      <c r="J4123" t="s">
        <v>36</v>
      </c>
      <c r="K4123" t="s">
        <v>90</v>
      </c>
      <c r="L4123" t="s">
        <v>112</v>
      </c>
      <c r="M4123" t="s">
        <v>63</v>
      </c>
      <c r="N4123" t="s">
        <v>40</v>
      </c>
      <c r="O4123">
        <v>7</v>
      </c>
      <c r="P4123" s="4">
        <v>17285</v>
      </c>
      <c r="Q4123" s="4">
        <v>9507</v>
      </c>
      <c r="R4123" s="3">
        <v>0.05</v>
      </c>
      <c r="S4123" s="4">
        <v>114945</v>
      </c>
      <c r="T4123" s="4">
        <v>66549</v>
      </c>
      <c r="U4123" s="4">
        <v>48396</v>
      </c>
      <c r="V4123" s="3">
        <v>0.42103614772282394</v>
      </c>
      <c r="W4123" t="s">
        <v>75</v>
      </c>
      <c r="X4123" t="s">
        <v>55</v>
      </c>
      <c r="Y4123" t="s">
        <v>56</v>
      </c>
      <c r="Z4123">
        <v>2</v>
      </c>
      <c r="AA4123" t="s">
        <v>44</v>
      </c>
      <c r="AB4123" t="s">
        <v>150</v>
      </c>
      <c r="AC4123">
        <v>4.9000000000000004</v>
      </c>
    </row>
    <row r="4124" spans="1:29">
      <c r="A4124" t="s">
        <v>4626</v>
      </c>
      <c r="B4124" s="2">
        <v>45257</v>
      </c>
      <c r="C4124" t="s">
        <v>725</v>
      </c>
      <c r="D4124" t="s">
        <v>31</v>
      </c>
      <c r="E4124" t="s">
        <v>69</v>
      </c>
      <c r="F4124" t="s">
        <v>70</v>
      </c>
      <c r="G4124">
        <v>20</v>
      </c>
      <c r="H4124" t="s">
        <v>80</v>
      </c>
      <c r="I4124" t="s">
        <v>81</v>
      </c>
      <c r="J4124" t="s">
        <v>82</v>
      </c>
      <c r="K4124" t="s">
        <v>214</v>
      </c>
      <c r="L4124" t="s">
        <v>62</v>
      </c>
      <c r="M4124" t="s">
        <v>92</v>
      </c>
      <c r="N4124" t="s">
        <v>93</v>
      </c>
      <c r="O4124">
        <v>4</v>
      </c>
      <c r="P4124" s="4">
        <v>4849</v>
      </c>
      <c r="Q4124" s="4">
        <v>3200</v>
      </c>
      <c r="R4124" s="3">
        <v>0.15</v>
      </c>
      <c r="S4124" s="4">
        <v>16487</v>
      </c>
      <c r="T4124" s="4">
        <v>12800</v>
      </c>
      <c r="U4124" s="4">
        <v>3687</v>
      </c>
      <c r="V4124" s="3">
        <v>0.22363073937041306</v>
      </c>
      <c r="W4124" t="s">
        <v>84</v>
      </c>
      <c r="X4124" t="s">
        <v>76</v>
      </c>
      <c r="Y4124" t="s">
        <v>56</v>
      </c>
      <c r="Z4124">
        <v>3</v>
      </c>
      <c r="AA4124" t="s">
        <v>143</v>
      </c>
      <c r="AB4124" t="s">
        <v>66</v>
      </c>
      <c r="AC4124">
        <v>4.4000000000000004</v>
      </c>
    </row>
    <row r="4125" spans="1:29">
      <c r="A4125" t="s">
        <v>4627</v>
      </c>
      <c r="B4125" s="2">
        <v>45195</v>
      </c>
      <c r="C4125" t="s">
        <v>782</v>
      </c>
      <c r="D4125" t="s">
        <v>31</v>
      </c>
      <c r="E4125" t="s">
        <v>60</v>
      </c>
      <c r="F4125" t="s">
        <v>70</v>
      </c>
      <c r="G4125">
        <v>37</v>
      </c>
      <c r="H4125" t="s">
        <v>88</v>
      </c>
      <c r="I4125" t="s">
        <v>89</v>
      </c>
      <c r="J4125" t="s">
        <v>82</v>
      </c>
      <c r="K4125" t="s">
        <v>323</v>
      </c>
      <c r="L4125" t="s">
        <v>52</v>
      </c>
      <c r="M4125" t="s">
        <v>63</v>
      </c>
      <c r="N4125" t="s">
        <v>126</v>
      </c>
      <c r="O4125">
        <v>8</v>
      </c>
      <c r="P4125" s="4">
        <v>10122</v>
      </c>
      <c r="Q4125" s="4">
        <v>6579</v>
      </c>
      <c r="R4125" s="3">
        <v>0.15</v>
      </c>
      <c r="S4125" s="4">
        <v>68830</v>
      </c>
      <c r="T4125" s="4">
        <v>52632</v>
      </c>
      <c r="U4125" s="4">
        <v>16198</v>
      </c>
      <c r="V4125" s="3">
        <v>0.23533343019032399</v>
      </c>
      <c r="W4125" t="s">
        <v>54</v>
      </c>
      <c r="X4125" t="s">
        <v>76</v>
      </c>
      <c r="Y4125" t="s">
        <v>56</v>
      </c>
      <c r="Z4125">
        <v>3</v>
      </c>
      <c r="AA4125" t="s">
        <v>94</v>
      </c>
      <c r="AB4125" t="s">
        <v>66</v>
      </c>
      <c r="AC4125">
        <v>3.6</v>
      </c>
    </row>
    <row r="4126" spans="1:29">
      <c r="A4126" t="s">
        <v>4628</v>
      </c>
      <c r="B4126" s="2">
        <v>45108</v>
      </c>
      <c r="C4126" t="s">
        <v>490</v>
      </c>
      <c r="D4126" t="s">
        <v>49</v>
      </c>
      <c r="E4126" t="s">
        <v>50</v>
      </c>
      <c r="F4126" t="s">
        <v>33</v>
      </c>
      <c r="G4126">
        <v>51</v>
      </c>
      <c r="H4126" t="s">
        <v>71</v>
      </c>
      <c r="I4126" t="s">
        <v>72</v>
      </c>
      <c r="J4126" t="s">
        <v>73</v>
      </c>
      <c r="K4126" t="s">
        <v>120</v>
      </c>
      <c r="L4126" t="s">
        <v>131</v>
      </c>
      <c r="M4126" t="s">
        <v>39</v>
      </c>
      <c r="N4126" t="s">
        <v>93</v>
      </c>
      <c r="O4126">
        <v>4</v>
      </c>
      <c r="P4126" s="4">
        <v>4777</v>
      </c>
      <c r="Q4126" s="4">
        <v>2914</v>
      </c>
      <c r="R4126" s="3">
        <v>0.05</v>
      </c>
      <c r="S4126" s="4">
        <v>18153</v>
      </c>
      <c r="T4126" s="4">
        <v>11656</v>
      </c>
      <c r="U4126" s="4">
        <v>6497</v>
      </c>
      <c r="V4126" s="3">
        <v>0.35790227510604306</v>
      </c>
      <c r="W4126" t="s">
        <v>84</v>
      </c>
      <c r="X4126" t="s">
        <v>42</v>
      </c>
      <c r="Y4126" t="s">
        <v>56</v>
      </c>
      <c r="Z4126">
        <v>1</v>
      </c>
      <c r="AA4126" t="s">
        <v>220</v>
      </c>
      <c r="AB4126" t="s">
        <v>194</v>
      </c>
      <c r="AC4126">
        <v>3</v>
      </c>
    </row>
    <row r="4127" spans="1:29">
      <c r="A4127" t="s">
        <v>4629</v>
      </c>
      <c r="B4127" s="2">
        <v>45375</v>
      </c>
      <c r="C4127" t="s">
        <v>632</v>
      </c>
      <c r="D4127" t="s">
        <v>49</v>
      </c>
      <c r="E4127" t="s">
        <v>50</v>
      </c>
      <c r="F4127" t="s">
        <v>33</v>
      </c>
      <c r="G4127">
        <v>18</v>
      </c>
      <c r="H4127" t="s">
        <v>71</v>
      </c>
      <c r="I4127" t="s">
        <v>72</v>
      </c>
      <c r="J4127" t="s">
        <v>73</v>
      </c>
      <c r="K4127" t="s">
        <v>74</v>
      </c>
      <c r="L4127" t="s">
        <v>91</v>
      </c>
      <c r="M4127" t="s">
        <v>92</v>
      </c>
      <c r="N4127" t="s">
        <v>93</v>
      </c>
      <c r="O4127">
        <v>7</v>
      </c>
      <c r="P4127" s="4">
        <v>18651</v>
      </c>
      <c r="Q4127" s="4">
        <v>13056</v>
      </c>
      <c r="R4127" s="3">
        <v>0</v>
      </c>
      <c r="S4127" s="4">
        <v>130557</v>
      </c>
      <c r="T4127" s="4">
        <v>91392</v>
      </c>
      <c r="U4127" s="4">
        <v>39165</v>
      </c>
      <c r="V4127" s="3">
        <v>0.29998391507157796</v>
      </c>
      <c r="W4127" t="s">
        <v>84</v>
      </c>
      <c r="X4127" t="s">
        <v>42</v>
      </c>
      <c r="Y4127" t="s">
        <v>56</v>
      </c>
      <c r="Z4127">
        <v>5</v>
      </c>
      <c r="AA4127" t="s">
        <v>94</v>
      </c>
      <c r="AB4127" t="s">
        <v>121</v>
      </c>
      <c r="AC4127">
        <v>3.7</v>
      </c>
    </row>
    <row r="4128" spans="1:29">
      <c r="A4128" t="s">
        <v>4630</v>
      </c>
      <c r="B4128" s="2">
        <v>44936</v>
      </c>
      <c r="C4128" t="s">
        <v>740</v>
      </c>
      <c r="D4128" t="s">
        <v>31</v>
      </c>
      <c r="E4128" t="s">
        <v>60</v>
      </c>
      <c r="F4128" t="s">
        <v>70</v>
      </c>
      <c r="G4128">
        <v>22</v>
      </c>
      <c r="H4128" t="s">
        <v>99</v>
      </c>
      <c r="I4128" t="s">
        <v>99</v>
      </c>
      <c r="J4128" t="s">
        <v>100</v>
      </c>
      <c r="K4128" t="s">
        <v>61</v>
      </c>
      <c r="L4128" t="s">
        <v>137</v>
      </c>
      <c r="M4128" t="s">
        <v>107</v>
      </c>
      <c r="N4128" t="s">
        <v>40</v>
      </c>
      <c r="O4128">
        <v>1</v>
      </c>
      <c r="P4128" s="4">
        <v>8856</v>
      </c>
      <c r="Q4128" s="4">
        <v>6642</v>
      </c>
      <c r="R4128" s="3">
        <v>0.15</v>
      </c>
      <c r="S4128" s="4">
        <v>7528</v>
      </c>
      <c r="T4128" s="4">
        <v>6642</v>
      </c>
      <c r="U4128" s="4">
        <v>886</v>
      </c>
      <c r="V4128" s="3">
        <v>0.11769394261424017</v>
      </c>
      <c r="W4128" t="s">
        <v>84</v>
      </c>
      <c r="X4128" t="s">
        <v>76</v>
      </c>
      <c r="Y4128" t="s">
        <v>43</v>
      </c>
      <c r="Z4128">
        <v>0</v>
      </c>
      <c r="AA4128" t="s">
        <v>226</v>
      </c>
      <c r="AB4128" t="s">
        <v>66</v>
      </c>
      <c r="AC4128" t="s">
        <v>46</v>
      </c>
    </row>
    <row r="4129" spans="1:29">
      <c r="A4129" t="s">
        <v>4631</v>
      </c>
      <c r="B4129" s="2">
        <v>45507</v>
      </c>
      <c r="C4129" t="s">
        <v>1014</v>
      </c>
      <c r="D4129" t="s">
        <v>31</v>
      </c>
      <c r="E4129" t="s">
        <v>50</v>
      </c>
      <c r="F4129" t="s">
        <v>33</v>
      </c>
      <c r="G4129">
        <v>56</v>
      </c>
      <c r="H4129" t="s">
        <v>88</v>
      </c>
      <c r="I4129" t="s">
        <v>89</v>
      </c>
      <c r="J4129" t="s">
        <v>82</v>
      </c>
      <c r="K4129" t="s">
        <v>130</v>
      </c>
      <c r="L4129" t="s">
        <v>101</v>
      </c>
      <c r="M4129" t="s">
        <v>92</v>
      </c>
      <c r="N4129" t="s">
        <v>93</v>
      </c>
      <c r="O4129">
        <v>7</v>
      </c>
      <c r="P4129" s="4">
        <v>2449</v>
      </c>
      <c r="Q4129" s="4">
        <v>1690</v>
      </c>
      <c r="R4129" s="3">
        <v>0</v>
      </c>
      <c r="S4129" s="4">
        <v>17143</v>
      </c>
      <c r="T4129" s="4">
        <v>11830</v>
      </c>
      <c r="U4129" s="4">
        <v>5313</v>
      </c>
      <c r="V4129" s="3">
        <v>0.30992241731318904</v>
      </c>
      <c r="W4129" t="s">
        <v>54</v>
      </c>
      <c r="X4129" t="s">
        <v>76</v>
      </c>
      <c r="Y4129" t="s">
        <v>56</v>
      </c>
      <c r="Z4129">
        <v>4</v>
      </c>
      <c r="AA4129" t="s">
        <v>108</v>
      </c>
      <c r="AB4129" t="s">
        <v>189</v>
      </c>
      <c r="AC4129">
        <v>4.4000000000000004</v>
      </c>
    </row>
    <row r="4130" spans="1:29">
      <c r="A4130" t="s">
        <v>4632</v>
      </c>
      <c r="B4130" s="2">
        <v>45609</v>
      </c>
      <c r="C4130" t="s">
        <v>615</v>
      </c>
      <c r="D4130" t="s">
        <v>49</v>
      </c>
      <c r="E4130" t="s">
        <v>188</v>
      </c>
      <c r="F4130" t="s">
        <v>33</v>
      </c>
      <c r="G4130">
        <v>46</v>
      </c>
      <c r="H4130" t="s">
        <v>80</v>
      </c>
      <c r="I4130" t="s">
        <v>81</v>
      </c>
      <c r="J4130" t="s">
        <v>82</v>
      </c>
      <c r="K4130" t="s">
        <v>61</v>
      </c>
      <c r="L4130" t="s">
        <v>155</v>
      </c>
      <c r="M4130" t="s">
        <v>63</v>
      </c>
      <c r="N4130" t="s">
        <v>113</v>
      </c>
      <c r="O4130">
        <v>1</v>
      </c>
      <c r="P4130" s="4">
        <v>12489</v>
      </c>
      <c r="Q4130" s="4">
        <v>9991</v>
      </c>
      <c r="R4130" s="3">
        <v>0</v>
      </c>
      <c r="S4130" s="4">
        <v>12489</v>
      </c>
      <c r="T4130" s="4">
        <v>9991</v>
      </c>
      <c r="U4130" s="4">
        <v>2498</v>
      </c>
      <c r="V4130" s="3">
        <v>0.2000160140924013</v>
      </c>
      <c r="W4130" t="s">
        <v>75</v>
      </c>
      <c r="X4130" t="s">
        <v>55</v>
      </c>
      <c r="Y4130" t="s">
        <v>56</v>
      </c>
      <c r="Z4130">
        <v>6</v>
      </c>
      <c r="AA4130" t="s">
        <v>229</v>
      </c>
      <c r="AB4130" t="s">
        <v>66</v>
      </c>
      <c r="AC4130">
        <v>3.7</v>
      </c>
    </row>
    <row r="4131" spans="1:29">
      <c r="A4131" t="s">
        <v>4633</v>
      </c>
      <c r="B4131" s="2">
        <v>45399</v>
      </c>
      <c r="C4131" t="s">
        <v>984</v>
      </c>
      <c r="D4131" t="s">
        <v>31</v>
      </c>
      <c r="E4131" t="s">
        <v>119</v>
      </c>
      <c r="F4131" t="s">
        <v>70</v>
      </c>
      <c r="G4131">
        <v>56</v>
      </c>
      <c r="H4131" t="s">
        <v>34</v>
      </c>
      <c r="I4131" t="s">
        <v>35</v>
      </c>
      <c r="J4131" t="s">
        <v>36</v>
      </c>
      <c r="K4131" t="s">
        <v>302</v>
      </c>
      <c r="L4131" t="s">
        <v>155</v>
      </c>
      <c r="M4131" t="s">
        <v>92</v>
      </c>
      <c r="N4131" t="s">
        <v>64</v>
      </c>
      <c r="O4131">
        <v>8</v>
      </c>
      <c r="P4131" s="4">
        <v>2855</v>
      </c>
      <c r="Q4131" s="4">
        <v>1799</v>
      </c>
      <c r="R4131" s="3">
        <v>0.2</v>
      </c>
      <c r="S4131" s="4">
        <v>18272</v>
      </c>
      <c r="T4131" s="4">
        <v>14392</v>
      </c>
      <c r="U4131" s="4">
        <v>3880</v>
      </c>
      <c r="V4131" s="3">
        <v>0.21234676007005254</v>
      </c>
      <c r="W4131" t="s">
        <v>84</v>
      </c>
      <c r="X4131" t="s">
        <v>42</v>
      </c>
      <c r="Y4131" t="s">
        <v>156</v>
      </c>
      <c r="Z4131">
        <v>0</v>
      </c>
      <c r="AA4131" t="s">
        <v>163</v>
      </c>
      <c r="AB4131" t="s">
        <v>121</v>
      </c>
      <c r="AC4131">
        <v>2.2000000000000002</v>
      </c>
    </row>
    <row r="4132" spans="1:29">
      <c r="A4132" t="s">
        <v>4634</v>
      </c>
      <c r="B4132" s="2">
        <v>44992</v>
      </c>
      <c r="C4132" t="s">
        <v>903</v>
      </c>
      <c r="D4132" t="s">
        <v>31</v>
      </c>
      <c r="E4132" t="s">
        <v>119</v>
      </c>
      <c r="F4132" t="s">
        <v>70</v>
      </c>
      <c r="G4132">
        <v>18</v>
      </c>
      <c r="H4132" t="s">
        <v>153</v>
      </c>
      <c r="I4132" t="s">
        <v>154</v>
      </c>
      <c r="J4132" t="s">
        <v>36</v>
      </c>
      <c r="K4132" t="s">
        <v>116</v>
      </c>
      <c r="L4132" t="s">
        <v>38</v>
      </c>
      <c r="M4132" t="s">
        <v>83</v>
      </c>
      <c r="N4132" t="s">
        <v>40</v>
      </c>
      <c r="O4132">
        <v>2</v>
      </c>
      <c r="P4132" s="4">
        <v>360</v>
      </c>
      <c r="Q4132" s="4">
        <v>209</v>
      </c>
      <c r="R4132" s="3">
        <v>0.2</v>
      </c>
      <c r="S4132" s="4">
        <v>576</v>
      </c>
      <c r="T4132" s="4">
        <v>418</v>
      </c>
      <c r="U4132" s="4">
        <v>158</v>
      </c>
      <c r="V4132" s="3">
        <v>0.27430555555555558</v>
      </c>
      <c r="W4132" t="s">
        <v>75</v>
      </c>
      <c r="X4132" t="s">
        <v>42</v>
      </c>
      <c r="Y4132" t="s">
        <v>56</v>
      </c>
      <c r="Z4132">
        <v>5</v>
      </c>
      <c r="AA4132" t="s">
        <v>163</v>
      </c>
      <c r="AB4132" t="s">
        <v>66</v>
      </c>
      <c r="AC4132">
        <v>3.8</v>
      </c>
    </row>
    <row r="4133" spans="1:29">
      <c r="A4133" t="s">
        <v>4635</v>
      </c>
      <c r="B4133" s="2">
        <v>45544</v>
      </c>
      <c r="C4133" t="s">
        <v>1281</v>
      </c>
      <c r="D4133" t="s">
        <v>31</v>
      </c>
      <c r="E4133" t="s">
        <v>69</v>
      </c>
      <c r="F4133" t="s">
        <v>70</v>
      </c>
      <c r="G4133">
        <v>52</v>
      </c>
      <c r="H4133" t="s">
        <v>71</v>
      </c>
      <c r="I4133" t="s">
        <v>72</v>
      </c>
      <c r="J4133" t="s">
        <v>73</v>
      </c>
      <c r="K4133" t="s">
        <v>120</v>
      </c>
      <c r="L4133" t="s">
        <v>38</v>
      </c>
      <c r="M4133" t="s">
        <v>107</v>
      </c>
      <c r="N4133" t="s">
        <v>113</v>
      </c>
      <c r="O4133">
        <v>4</v>
      </c>
      <c r="P4133" s="4">
        <v>6798</v>
      </c>
      <c r="Q4133" s="4">
        <v>4827</v>
      </c>
      <c r="R4133" s="3">
        <v>0.05</v>
      </c>
      <c r="S4133" s="4">
        <v>25832</v>
      </c>
      <c r="T4133" s="4">
        <v>19308</v>
      </c>
      <c r="U4133" s="4">
        <v>6524</v>
      </c>
      <c r="V4133" s="3">
        <v>0.25255497057912668</v>
      </c>
      <c r="W4133" t="s">
        <v>54</v>
      </c>
      <c r="X4133" t="s">
        <v>55</v>
      </c>
      <c r="Y4133" t="s">
        <v>56</v>
      </c>
      <c r="Z4133">
        <v>2</v>
      </c>
      <c r="AA4133" t="s">
        <v>181</v>
      </c>
      <c r="AB4133" t="s">
        <v>189</v>
      </c>
      <c r="AC4133">
        <v>4.5</v>
      </c>
    </row>
    <row r="4134" spans="1:29">
      <c r="A4134" t="s">
        <v>4636</v>
      </c>
      <c r="B4134" s="2">
        <v>45224</v>
      </c>
      <c r="C4134" t="s">
        <v>576</v>
      </c>
      <c r="D4134" t="s">
        <v>31</v>
      </c>
      <c r="E4134" t="s">
        <v>170</v>
      </c>
      <c r="F4134" t="s">
        <v>33</v>
      </c>
      <c r="G4134">
        <v>58</v>
      </c>
      <c r="H4134" t="s">
        <v>80</v>
      </c>
      <c r="I4134" t="s">
        <v>81</v>
      </c>
      <c r="J4134" t="s">
        <v>82</v>
      </c>
      <c r="K4134" t="s">
        <v>192</v>
      </c>
      <c r="L4134" t="s">
        <v>38</v>
      </c>
      <c r="M4134" t="s">
        <v>107</v>
      </c>
      <c r="N4134" t="s">
        <v>113</v>
      </c>
      <c r="O4134">
        <v>6</v>
      </c>
      <c r="P4134" s="4">
        <v>12096</v>
      </c>
      <c r="Q4134" s="4">
        <v>9072</v>
      </c>
      <c r="R4134" s="3">
        <v>0.15</v>
      </c>
      <c r="S4134" s="4">
        <v>61690</v>
      </c>
      <c r="T4134" s="4">
        <v>54432</v>
      </c>
      <c r="U4134" s="4">
        <v>7258</v>
      </c>
      <c r="V4134" s="3">
        <v>0.11765278002917814</v>
      </c>
      <c r="W4134" t="s">
        <v>84</v>
      </c>
      <c r="X4134" t="s">
        <v>42</v>
      </c>
      <c r="Y4134" t="s">
        <v>56</v>
      </c>
      <c r="Z4134">
        <v>1</v>
      </c>
      <c r="AA4134" t="s">
        <v>185</v>
      </c>
      <c r="AB4134" t="s">
        <v>132</v>
      </c>
      <c r="AC4134">
        <v>4.9000000000000004</v>
      </c>
    </row>
    <row r="4135" spans="1:29">
      <c r="A4135" t="s">
        <v>4637</v>
      </c>
      <c r="B4135" s="2">
        <v>45445</v>
      </c>
      <c r="C4135" t="s">
        <v>418</v>
      </c>
      <c r="D4135" t="s">
        <v>31</v>
      </c>
      <c r="E4135" t="s">
        <v>60</v>
      </c>
      <c r="F4135" t="s">
        <v>70</v>
      </c>
      <c r="G4135">
        <v>51</v>
      </c>
      <c r="H4135" t="s">
        <v>146</v>
      </c>
      <c r="I4135" t="s">
        <v>147</v>
      </c>
      <c r="J4135" t="s">
        <v>36</v>
      </c>
      <c r="K4135" t="s">
        <v>148</v>
      </c>
      <c r="L4135" t="s">
        <v>137</v>
      </c>
      <c r="M4135" t="s">
        <v>92</v>
      </c>
      <c r="N4135" t="s">
        <v>40</v>
      </c>
      <c r="O4135">
        <v>3</v>
      </c>
      <c r="P4135" s="4">
        <v>6420</v>
      </c>
      <c r="Q4135" s="4">
        <v>3659</v>
      </c>
      <c r="R4135" s="3">
        <v>0.05</v>
      </c>
      <c r="S4135" s="4">
        <v>18297</v>
      </c>
      <c r="T4135" s="4">
        <v>10977</v>
      </c>
      <c r="U4135" s="4">
        <v>7320</v>
      </c>
      <c r="V4135" s="3">
        <v>0.40006558452205282</v>
      </c>
      <c r="W4135" t="s">
        <v>84</v>
      </c>
      <c r="X4135" t="s">
        <v>42</v>
      </c>
      <c r="Y4135" t="s">
        <v>56</v>
      </c>
      <c r="Z4135">
        <v>2</v>
      </c>
      <c r="AA4135" t="s">
        <v>181</v>
      </c>
      <c r="AB4135" t="s">
        <v>194</v>
      </c>
      <c r="AC4135">
        <v>4.5999999999999996</v>
      </c>
    </row>
    <row r="4136" spans="1:29">
      <c r="A4136" t="s">
        <v>4638</v>
      </c>
      <c r="B4136" s="2">
        <v>45410</v>
      </c>
      <c r="C4136" t="s">
        <v>1186</v>
      </c>
      <c r="D4136" t="s">
        <v>31</v>
      </c>
      <c r="E4136" t="s">
        <v>111</v>
      </c>
      <c r="F4136" t="s">
        <v>70</v>
      </c>
      <c r="G4136">
        <v>36</v>
      </c>
      <c r="H4136" t="s">
        <v>99</v>
      </c>
      <c r="I4136" t="s">
        <v>99</v>
      </c>
      <c r="J4136" t="s">
        <v>100</v>
      </c>
      <c r="K4136" t="s">
        <v>116</v>
      </c>
      <c r="L4136" t="s">
        <v>155</v>
      </c>
      <c r="M4136" t="s">
        <v>83</v>
      </c>
      <c r="N4136" t="s">
        <v>53</v>
      </c>
      <c r="O4136">
        <v>6</v>
      </c>
      <c r="P4136" s="4">
        <v>13607</v>
      </c>
      <c r="Q4136" s="4">
        <v>10613</v>
      </c>
      <c r="R4136" s="3">
        <v>0.15</v>
      </c>
      <c r="S4136" s="4">
        <v>69396</v>
      </c>
      <c r="T4136" s="4">
        <v>63678</v>
      </c>
      <c r="U4136" s="4">
        <v>5718</v>
      </c>
      <c r="V4136" s="3">
        <v>8.2396679923914917E-2</v>
      </c>
      <c r="W4136" t="s">
        <v>54</v>
      </c>
      <c r="X4136" t="s">
        <v>76</v>
      </c>
      <c r="Y4136" t="s">
        <v>156</v>
      </c>
      <c r="Z4136">
        <v>0</v>
      </c>
      <c r="AA4136" t="s">
        <v>102</v>
      </c>
      <c r="AB4136" t="s">
        <v>95</v>
      </c>
      <c r="AC4136">
        <v>2.4</v>
      </c>
    </row>
    <row r="4137" spans="1:29">
      <c r="A4137" t="s">
        <v>4639</v>
      </c>
      <c r="B4137" s="2">
        <v>45454</v>
      </c>
      <c r="C4137" t="s">
        <v>1182</v>
      </c>
      <c r="D4137" t="s">
        <v>31</v>
      </c>
      <c r="E4137" t="s">
        <v>32</v>
      </c>
      <c r="F4137" t="s">
        <v>33</v>
      </c>
      <c r="G4137">
        <v>49</v>
      </c>
      <c r="H4137" t="s">
        <v>153</v>
      </c>
      <c r="I4137" t="s">
        <v>154</v>
      </c>
      <c r="J4137" t="s">
        <v>36</v>
      </c>
      <c r="K4137" t="s">
        <v>199</v>
      </c>
      <c r="L4137" t="s">
        <v>112</v>
      </c>
      <c r="M4137" t="s">
        <v>63</v>
      </c>
      <c r="N4137" t="s">
        <v>40</v>
      </c>
      <c r="O4137">
        <v>5</v>
      </c>
      <c r="P4137" s="4">
        <v>21406</v>
      </c>
      <c r="Q4137" s="4">
        <v>13486</v>
      </c>
      <c r="R4137" s="3">
        <v>0</v>
      </c>
      <c r="S4137" s="4">
        <v>107030</v>
      </c>
      <c r="T4137" s="4">
        <v>67430</v>
      </c>
      <c r="U4137" s="4">
        <v>39600</v>
      </c>
      <c r="V4137" s="3">
        <v>0.36998972250770812</v>
      </c>
      <c r="W4137" t="s">
        <v>75</v>
      </c>
      <c r="X4137" t="s">
        <v>55</v>
      </c>
      <c r="Y4137" t="s">
        <v>56</v>
      </c>
      <c r="Z4137">
        <v>2</v>
      </c>
      <c r="AA4137" t="s">
        <v>193</v>
      </c>
      <c r="AB4137" t="s">
        <v>189</v>
      </c>
      <c r="AC4137">
        <v>4</v>
      </c>
    </row>
    <row r="4138" spans="1:29">
      <c r="A4138" t="s">
        <v>4640</v>
      </c>
      <c r="B4138" s="2">
        <v>45343</v>
      </c>
      <c r="C4138" t="s">
        <v>429</v>
      </c>
      <c r="D4138" t="s">
        <v>31</v>
      </c>
      <c r="E4138" t="s">
        <v>124</v>
      </c>
      <c r="F4138" t="s">
        <v>70</v>
      </c>
      <c r="G4138">
        <v>41</v>
      </c>
      <c r="H4138" t="s">
        <v>105</v>
      </c>
      <c r="I4138" t="s">
        <v>89</v>
      </c>
      <c r="J4138" t="s">
        <v>82</v>
      </c>
      <c r="K4138" t="s">
        <v>106</v>
      </c>
      <c r="L4138" t="s">
        <v>91</v>
      </c>
      <c r="M4138" t="s">
        <v>107</v>
      </c>
      <c r="N4138" t="s">
        <v>113</v>
      </c>
      <c r="O4138">
        <v>7</v>
      </c>
      <c r="P4138" s="4">
        <v>1743</v>
      </c>
      <c r="Q4138" s="4">
        <v>1307</v>
      </c>
      <c r="R4138" s="3">
        <v>0</v>
      </c>
      <c r="S4138" s="4">
        <v>12201</v>
      </c>
      <c r="T4138" s="4">
        <v>9149</v>
      </c>
      <c r="U4138" s="4">
        <v>3052</v>
      </c>
      <c r="V4138" s="3">
        <v>0.25014343086632246</v>
      </c>
      <c r="W4138" t="s">
        <v>41</v>
      </c>
      <c r="X4138" t="s">
        <v>55</v>
      </c>
      <c r="Y4138" t="s">
        <v>56</v>
      </c>
      <c r="Z4138">
        <v>2</v>
      </c>
      <c r="AA4138" t="s">
        <v>220</v>
      </c>
      <c r="AB4138" t="s">
        <v>45</v>
      </c>
      <c r="AC4138">
        <v>3.6</v>
      </c>
    </row>
    <row r="4139" spans="1:29">
      <c r="A4139" t="s">
        <v>4641</v>
      </c>
      <c r="B4139" s="2">
        <v>45341</v>
      </c>
      <c r="C4139" t="s">
        <v>632</v>
      </c>
      <c r="D4139" t="s">
        <v>31</v>
      </c>
      <c r="E4139" t="s">
        <v>60</v>
      </c>
      <c r="F4139" t="s">
        <v>70</v>
      </c>
      <c r="G4139">
        <v>58</v>
      </c>
      <c r="H4139" t="s">
        <v>146</v>
      </c>
      <c r="I4139" t="s">
        <v>147</v>
      </c>
      <c r="J4139" t="s">
        <v>36</v>
      </c>
      <c r="K4139" t="s">
        <v>323</v>
      </c>
      <c r="L4139" t="s">
        <v>38</v>
      </c>
      <c r="M4139" t="s">
        <v>63</v>
      </c>
      <c r="N4139" t="s">
        <v>53</v>
      </c>
      <c r="O4139">
        <v>3</v>
      </c>
      <c r="P4139" s="4">
        <v>2787</v>
      </c>
      <c r="Q4139" s="4">
        <v>1895</v>
      </c>
      <c r="R4139" s="3">
        <v>0</v>
      </c>
      <c r="S4139" s="4">
        <v>8361</v>
      </c>
      <c r="T4139" s="4">
        <v>5685</v>
      </c>
      <c r="U4139" s="4">
        <v>2676</v>
      </c>
      <c r="V4139" s="3">
        <v>0.32005740940078936</v>
      </c>
      <c r="W4139" t="s">
        <v>75</v>
      </c>
      <c r="X4139" t="s">
        <v>76</v>
      </c>
      <c r="Y4139" t="s">
        <v>56</v>
      </c>
      <c r="Z4139">
        <v>6</v>
      </c>
      <c r="AA4139" t="s">
        <v>85</v>
      </c>
      <c r="AB4139" t="s">
        <v>121</v>
      </c>
      <c r="AC4139">
        <v>3.8</v>
      </c>
    </row>
    <row r="4140" spans="1:29">
      <c r="A4140" t="s">
        <v>4642</v>
      </c>
      <c r="B4140" s="2">
        <v>45415</v>
      </c>
      <c r="C4140" t="s">
        <v>299</v>
      </c>
      <c r="D4140" t="s">
        <v>31</v>
      </c>
      <c r="E4140" t="s">
        <v>124</v>
      </c>
      <c r="F4140" t="s">
        <v>70</v>
      </c>
      <c r="G4140">
        <v>36</v>
      </c>
      <c r="H4140" t="s">
        <v>99</v>
      </c>
      <c r="I4140" t="s">
        <v>99</v>
      </c>
      <c r="J4140" t="s">
        <v>100</v>
      </c>
      <c r="K4140" t="s">
        <v>61</v>
      </c>
      <c r="L4140" t="s">
        <v>142</v>
      </c>
      <c r="M4140" t="s">
        <v>39</v>
      </c>
      <c r="N4140" t="s">
        <v>64</v>
      </c>
      <c r="O4140">
        <v>4</v>
      </c>
      <c r="P4140" s="4">
        <v>17780</v>
      </c>
      <c r="Q4140" s="4">
        <v>12090</v>
      </c>
      <c r="R4140" s="3">
        <v>0.15</v>
      </c>
      <c r="S4140" s="4">
        <v>60452</v>
      </c>
      <c r="T4140" s="4">
        <v>48360</v>
      </c>
      <c r="U4140" s="4">
        <v>12092</v>
      </c>
      <c r="V4140" s="3">
        <v>0.20002646727982532</v>
      </c>
      <c r="W4140" t="s">
        <v>54</v>
      </c>
      <c r="X4140" t="s">
        <v>76</v>
      </c>
      <c r="Y4140" t="s">
        <v>56</v>
      </c>
      <c r="Z4140">
        <v>6</v>
      </c>
      <c r="AA4140" t="s">
        <v>77</v>
      </c>
      <c r="AB4140" t="s">
        <v>66</v>
      </c>
      <c r="AC4140">
        <v>4.5999999999999996</v>
      </c>
    </row>
    <row r="4141" spans="1:29">
      <c r="A4141" t="s">
        <v>4643</v>
      </c>
      <c r="B4141" s="2">
        <v>45581</v>
      </c>
      <c r="C4141" t="s">
        <v>396</v>
      </c>
      <c r="D4141" t="s">
        <v>31</v>
      </c>
      <c r="E4141" t="s">
        <v>98</v>
      </c>
      <c r="F4141" t="s">
        <v>70</v>
      </c>
      <c r="G4141">
        <v>54</v>
      </c>
      <c r="H4141" t="s">
        <v>88</v>
      </c>
      <c r="I4141" t="s">
        <v>89</v>
      </c>
      <c r="J4141" t="s">
        <v>82</v>
      </c>
      <c r="K4141" t="s">
        <v>125</v>
      </c>
      <c r="L4141" t="s">
        <v>62</v>
      </c>
      <c r="M4141" t="s">
        <v>107</v>
      </c>
      <c r="N4141" t="s">
        <v>113</v>
      </c>
      <c r="O4141">
        <v>1</v>
      </c>
      <c r="P4141" s="4">
        <v>24780</v>
      </c>
      <c r="Q4141" s="4">
        <v>13877</v>
      </c>
      <c r="R4141" s="3">
        <v>0</v>
      </c>
      <c r="S4141" s="4">
        <v>24780</v>
      </c>
      <c r="T4141" s="4">
        <v>13877</v>
      </c>
      <c r="U4141" s="4">
        <v>10903</v>
      </c>
      <c r="V4141" s="3">
        <v>0.4399919289749798</v>
      </c>
      <c r="W4141" t="s">
        <v>41</v>
      </c>
      <c r="X4141" t="s">
        <v>42</v>
      </c>
      <c r="Y4141" t="s">
        <v>56</v>
      </c>
      <c r="Z4141">
        <v>5</v>
      </c>
      <c r="AA4141" t="s">
        <v>102</v>
      </c>
      <c r="AB4141" t="s">
        <v>66</v>
      </c>
      <c r="AC4141">
        <v>4.7</v>
      </c>
    </row>
    <row r="4142" spans="1:29">
      <c r="A4142" t="s">
        <v>4644</v>
      </c>
      <c r="B4142" s="2">
        <v>45118</v>
      </c>
      <c r="C4142" t="s">
        <v>1377</v>
      </c>
      <c r="D4142" t="s">
        <v>31</v>
      </c>
      <c r="E4142" t="s">
        <v>124</v>
      </c>
      <c r="F4142" t="s">
        <v>70</v>
      </c>
      <c r="G4142">
        <v>24</v>
      </c>
      <c r="H4142" t="s">
        <v>105</v>
      </c>
      <c r="I4142" t="s">
        <v>89</v>
      </c>
      <c r="J4142" t="s">
        <v>82</v>
      </c>
      <c r="K4142" t="s">
        <v>219</v>
      </c>
      <c r="L4142" t="s">
        <v>38</v>
      </c>
      <c r="M4142" t="s">
        <v>39</v>
      </c>
      <c r="N4142" t="s">
        <v>40</v>
      </c>
      <c r="O4142">
        <v>3</v>
      </c>
      <c r="P4142" s="4">
        <v>21777</v>
      </c>
      <c r="Q4142" s="4">
        <v>14155</v>
      </c>
      <c r="R4142" s="3">
        <v>0.1</v>
      </c>
      <c r="S4142" s="4">
        <v>58798</v>
      </c>
      <c r="T4142" s="4">
        <v>42465</v>
      </c>
      <c r="U4142" s="4">
        <v>16333</v>
      </c>
      <c r="V4142" s="3">
        <v>0.27778155719582298</v>
      </c>
      <c r="W4142" t="s">
        <v>75</v>
      </c>
      <c r="X4142" t="s">
        <v>76</v>
      </c>
      <c r="Y4142" t="s">
        <v>56</v>
      </c>
      <c r="Z4142">
        <v>6</v>
      </c>
      <c r="AA4142" t="s">
        <v>226</v>
      </c>
      <c r="AB4142" t="s">
        <v>95</v>
      </c>
      <c r="AC4142">
        <v>4.3</v>
      </c>
    </row>
    <row r="4143" spans="1:29">
      <c r="A4143" t="s">
        <v>4645</v>
      </c>
      <c r="B4143" s="2">
        <v>45650</v>
      </c>
      <c r="C4143" t="s">
        <v>314</v>
      </c>
      <c r="D4143" t="s">
        <v>49</v>
      </c>
      <c r="E4143" t="s">
        <v>124</v>
      </c>
      <c r="F4143" t="s">
        <v>70</v>
      </c>
      <c r="G4143">
        <v>56</v>
      </c>
      <c r="H4143" t="s">
        <v>34</v>
      </c>
      <c r="I4143" t="s">
        <v>35</v>
      </c>
      <c r="J4143" t="s">
        <v>36</v>
      </c>
      <c r="K4143" t="s">
        <v>125</v>
      </c>
      <c r="L4143" t="s">
        <v>137</v>
      </c>
      <c r="M4143" t="s">
        <v>39</v>
      </c>
      <c r="N4143" t="s">
        <v>64</v>
      </c>
      <c r="O4143">
        <v>7</v>
      </c>
      <c r="P4143" s="4">
        <v>13138</v>
      </c>
      <c r="Q4143" s="4">
        <v>8014</v>
      </c>
      <c r="R4143" s="3">
        <v>0.2</v>
      </c>
      <c r="S4143" s="4">
        <v>73573</v>
      </c>
      <c r="T4143" s="4">
        <v>56098</v>
      </c>
      <c r="U4143" s="4">
        <v>17475</v>
      </c>
      <c r="V4143" s="3">
        <v>0.23751919861905862</v>
      </c>
      <c r="W4143" t="s">
        <v>84</v>
      </c>
      <c r="X4143" t="s">
        <v>42</v>
      </c>
      <c r="Y4143" t="s">
        <v>56</v>
      </c>
      <c r="Z4143">
        <v>4</v>
      </c>
      <c r="AA4143" t="s">
        <v>77</v>
      </c>
      <c r="AB4143" t="s">
        <v>194</v>
      </c>
      <c r="AC4143">
        <v>3.3</v>
      </c>
    </row>
    <row r="4144" spans="1:29">
      <c r="A4144" t="s">
        <v>4646</v>
      </c>
      <c r="B4144" s="2">
        <v>45657</v>
      </c>
      <c r="C4144" t="s">
        <v>1342</v>
      </c>
      <c r="D4144" t="s">
        <v>31</v>
      </c>
      <c r="E4144" t="s">
        <v>111</v>
      </c>
      <c r="F4144" t="s">
        <v>70</v>
      </c>
      <c r="G4144">
        <v>37</v>
      </c>
      <c r="H4144" t="s">
        <v>105</v>
      </c>
      <c r="I4144" t="s">
        <v>89</v>
      </c>
      <c r="J4144" t="s">
        <v>82</v>
      </c>
      <c r="K4144" t="s">
        <v>162</v>
      </c>
      <c r="L4144" t="s">
        <v>62</v>
      </c>
      <c r="M4144" t="s">
        <v>92</v>
      </c>
      <c r="N4144" t="s">
        <v>40</v>
      </c>
      <c r="O4144">
        <v>4</v>
      </c>
      <c r="P4144" s="4">
        <v>15637</v>
      </c>
      <c r="Q4144" s="4">
        <v>9695</v>
      </c>
      <c r="R4144" s="3">
        <v>0</v>
      </c>
      <c r="S4144" s="4">
        <v>62548</v>
      </c>
      <c r="T4144" s="4">
        <v>38780</v>
      </c>
      <c r="U4144" s="4">
        <v>23768</v>
      </c>
      <c r="V4144" s="3">
        <v>0.37999616294685684</v>
      </c>
      <c r="W4144" t="s">
        <v>84</v>
      </c>
      <c r="X4144" t="s">
        <v>42</v>
      </c>
      <c r="Y4144" t="s">
        <v>56</v>
      </c>
      <c r="Z4144">
        <v>4</v>
      </c>
      <c r="AA4144" t="s">
        <v>143</v>
      </c>
      <c r="AB4144" t="s">
        <v>121</v>
      </c>
      <c r="AC4144">
        <v>4.5</v>
      </c>
    </row>
    <row r="4145" spans="1:29">
      <c r="A4145" t="s">
        <v>4647</v>
      </c>
      <c r="B4145" s="2">
        <v>45134</v>
      </c>
      <c r="C4145" t="s">
        <v>363</v>
      </c>
      <c r="D4145" t="s">
        <v>49</v>
      </c>
      <c r="E4145" t="s">
        <v>119</v>
      </c>
      <c r="F4145" t="s">
        <v>70</v>
      </c>
      <c r="G4145">
        <v>37</v>
      </c>
      <c r="H4145" t="s">
        <v>153</v>
      </c>
      <c r="I4145" t="s">
        <v>154</v>
      </c>
      <c r="J4145" t="s">
        <v>36</v>
      </c>
      <c r="K4145" t="s">
        <v>219</v>
      </c>
      <c r="L4145" t="s">
        <v>131</v>
      </c>
      <c r="M4145" t="s">
        <v>63</v>
      </c>
      <c r="N4145" t="s">
        <v>40</v>
      </c>
      <c r="O4145">
        <v>2</v>
      </c>
      <c r="P4145" s="4">
        <v>21129</v>
      </c>
      <c r="Q4145" s="4">
        <v>14368</v>
      </c>
      <c r="R4145" s="3">
        <v>0.2</v>
      </c>
      <c r="S4145" s="4">
        <v>33806</v>
      </c>
      <c r="T4145" s="4">
        <v>28736</v>
      </c>
      <c r="U4145" s="4">
        <v>5070</v>
      </c>
      <c r="V4145" s="3">
        <v>0.14997337750695142</v>
      </c>
      <c r="W4145" t="s">
        <v>54</v>
      </c>
      <c r="X4145" t="s">
        <v>76</v>
      </c>
      <c r="Y4145" t="s">
        <v>56</v>
      </c>
      <c r="Z4145">
        <v>7</v>
      </c>
      <c r="AA4145" t="s">
        <v>159</v>
      </c>
      <c r="AB4145" t="s">
        <v>45</v>
      </c>
      <c r="AC4145">
        <v>4.4000000000000004</v>
      </c>
    </row>
    <row r="4146" spans="1:29">
      <c r="A4146" t="s">
        <v>4648</v>
      </c>
      <c r="B4146" s="2">
        <v>45309</v>
      </c>
      <c r="C4146" t="s">
        <v>279</v>
      </c>
      <c r="D4146" t="s">
        <v>49</v>
      </c>
      <c r="E4146" t="s">
        <v>119</v>
      </c>
      <c r="F4146" t="s">
        <v>70</v>
      </c>
      <c r="G4146">
        <v>29</v>
      </c>
      <c r="H4146" t="s">
        <v>146</v>
      </c>
      <c r="I4146" t="s">
        <v>147</v>
      </c>
      <c r="J4146" t="s">
        <v>36</v>
      </c>
      <c r="K4146" t="s">
        <v>37</v>
      </c>
      <c r="L4146" t="s">
        <v>101</v>
      </c>
      <c r="M4146" t="s">
        <v>63</v>
      </c>
      <c r="N4146" t="s">
        <v>93</v>
      </c>
      <c r="O4146">
        <v>3</v>
      </c>
      <c r="P4146" s="4">
        <v>20916</v>
      </c>
      <c r="Q4146" s="4">
        <v>16105</v>
      </c>
      <c r="R4146" s="3">
        <v>0.05</v>
      </c>
      <c r="S4146" s="4">
        <v>59611</v>
      </c>
      <c r="T4146" s="4">
        <v>48315</v>
      </c>
      <c r="U4146" s="4">
        <v>11296</v>
      </c>
      <c r="V4146" s="3">
        <v>0.18949522739091779</v>
      </c>
      <c r="W4146" t="s">
        <v>41</v>
      </c>
      <c r="X4146" t="s">
        <v>42</v>
      </c>
      <c r="Y4146" t="s">
        <v>56</v>
      </c>
      <c r="Z4146">
        <v>7</v>
      </c>
      <c r="AA4146" t="s">
        <v>163</v>
      </c>
      <c r="AB4146" t="s">
        <v>121</v>
      </c>
      <c r="AC4146">
        <v>3.8</v>
      </c>
    </row>
    <row r="4147" spans="1:29">
      <c r="A4147" t="s">
        <v>4649</v>
      </c>
      <c r="B4147" s="2">
        <v>45387</v>
      </c>
      <c r="C4147" t="s">
        <v>992</v>
      </c>
      <c r="D4147" t="s">
        <v>31</v>
      </c>
      <c r="E4147" t="s">
        <v>135</v>
      </c>
      <c r="F4147" t="s">
        <v>33</v>
      </c>
      <c r="G4147">
        <v>49</v>
      </c>
      <c r="H4147" t="s">
        <v>80</v>
      </c>
      <c r="I4147" t="s">
        <v>81</v>
      </c>
      <c r="J4147" t="s">
        <v>82</v>
      </c>
      <c r="K4147" t="s">
        <v>323</v>
      </c>
      <c r="L4147" t="s">
        <v>131</v>
      </c>
      <c r="M4147" t="s">
        <v>63</v>
      </c>
      <c r="N4147" t="s">
        <v>40</v>
      </c>
      <c r="O4147">
        <v>5</v>
      </c>
      <c r="P4147" s="4">
        <v>7557</v>
      </c>
      <c r="Q4147" s="4">
        <v>5743</v>
      </c>
      <c r="R4147" s="3">
        <v>0.15</v>
      </c>
      <c r="S4147" s="4">
        <v>32117</v>
      </c>
      <c r="T4147" s="4">
        <v>28715</v>
      </c>
      <c r="U4147" s="4">
        <v>3402</v>
      </c>
      <c r="V4147" s="3">
        <v>0.1059252109474733</v>
      </c>
      <c r="W4147" t="s">
        <v>41</v>
      </c>
      <c r="X4147" t="s">
        <v>42</v>
      </c>
      <c r="Y4147" t="s">
        <v>56</v>
      </c>
      <c r="Z4147">
        <v>2</v>
      </c>
      <c r="AA4147" t="s">
        <v>65</v>
      </c>
      <c r="AB4147" t="s">
        <v>150</v>
      </c>
      <c r="AC4147">
        <v>3.6</v>
      </c>
    </row>
    <row r="4148" spans="1:29">
      <c r="A4148" t="s">
        <v>4650</v>
      </c>
      <c r="B4148" s="2">
        <v>45251</v>
      </c>
      <c r="C4148" t="s">
        <v>259</v>
      </c>
      <c r="D4148" t="s">
        <v>49</v>
      </c>
      <c r="E4148" t="s">
        <v>135</v>
      </c>
      <c r="F4148" t="s">
        <v>33</v>
      </c>
      <c r="G4148">
        <v>19</v>
      </c>
      <c r="H4148" t="s">
        <v>153</v>
      </c>
      <c r="I4148" t="s">
        <v>154</v>
      </c>
      <c r="J4148" t="s">
        <v>36</v>
      </c>
      <c r="K4148" t="s">
        <v>116</v>
      </c>
      <c r="L4148" t="s">
        <v>155</v>
      </c>
      <c r="M4148" t="s">
        <v>83</v>
      </c>
      <c r="N4148" t="s">
        <v>126</v>
      </c>
      <c r="O4148">
        <v>8</v>
      </c>
      <c r="P4148" s="4">
        <v>24766</v>
      </c>
      <c r="Q4148" s="4">
        <v>15850</v>
      </c>
      <c r="R4148" s="3">
        <v>0.1</v>
      </c>
      <c r="S4148" s="4">
        <v>178315</v>
      </c>
      <c r="T4148" s="4">
        <v>126800</v>
      </c>
      <c r="U4148" s="4">
        <v>51515</v>
      </c>
      <c r="V4148" s="3">
        <v>0.28889885876118104</v>
      </c>
      <c r="W4148" t="s">
        <v>84</v>
      </c>
      <c r="X4148" t="s">
        <v>42</v>
      </c>
      <c r="Y4148" t="s">
        <v>171</v>
      </c>
      <c r="Z4148">
        <v>14</v>
      </c>
      <c r="AA4148" t="s">
        <v>108</v>
      </c>
      <c r="AB4148" t="s">
        <v>150</v>
      </c>
      <c r="AC4148" t="s">
        <v>46</v>
      </c>
    </row>
    <row r="4149" spans="1:29">
      <c r="A4149" t="s">
        <v>4651</v>
      </c>
      <c r="B4149" s="2">
        <v>44992</v>
      </c>
      <c r="C4149" t="s">
        <v>118</v>
      </c>
      <c r="D4149" t="s">
        <v>49</v>
      </c>
      <c r="E4149" t="s">
        <v>119</v>
      </c>
      <c r="F4149" t="s">
        <v>70</v>
      </c>
      <c r="G4149">
        <v>24</v>
      </c>
      <c r="H4149" t="s">
        <v>88</v>
      </c>
      <c r="I4149" t="s">
        <v>89</v>
      </c>
      <c r="J4149" t="s">
        <v>82</v>
      </c>
      <c r="K4149" t="s">
        <v>125</v>
      </c>
      <c r="L4149" t="s">
        <v>62</v>
      </c>
      <c r="M4149" t="s">
        <v>63</v>
      </c>
      <c r="N4149" t="s">
        <v>93</v>
      </c>
      <c r="O4149">
        <v>1</v>
      </c>
      <c r="P4149" s="4">
        <v>24400</v>
      </c>
      <c r="Q4149" s="4">
        <v>19520</v>
      </c>
      <c r="R4149" s="3">
        <v>0.05</v>
      </c>
      <c r="S4149" s="4">
        <v>23180</v>
      </c>
      <c r="T4149" s="4">
        <v>19520</v>
      </c>
      <c r="U4149" s="4">
        <v>3660</v>
      </c>
      <c r="V4149" s="3">
        <v>0.15789473684210525</v>
      </c>
      <c r="W4149" t="s">
        <v>84</v>
      </c>
      <c r="X4149" t="s">
        <v>42</v>
      </c>
      <c r="Y4149" t="s">
        <v>43</v>
      </c>
      <c r="Z4149">
        <v>0</v>
      </c>
      <c r="AA4149" t="s">
        <v>167</v>
      </c>
      <c r="AB4149" t="s">
        <v>150</v>
      </c>
      <c r="AC4149" t="s">
        <v>46</v>
      </c>
    </row>
    <row r="4150" spans="1:29">
      <c r="A4150" t="s">
        <v>4652</v>
      </c>
      <c r="B4150" s="2">
        <v>45300</v>
      </c>
      <c r="C4150" t="s">
        <v>312</v>
      </c>
      <c r="D4150" t="s">
        <v>31</v>
      </c>
      <c r="E4150" t="s">
        <v>135</v>
      </c>
      <c r="F4150" t="s">
        <v>33</v>
      </c>
      <c r="G4150">
        <v>49</v>
      </c>
      <c r="H4150" t="s">
        <v>146</v>
      </c>
      <c r="I4150" t="s">
        <v>147</v>
      </c>
      <c r="J4150" t="s">
        <v>36</v>
      </c>
      <c r="K4150" t="s">
        <v>61</v>
      </c>
      <c r="L4150" t="s">
        <v>131</v>
      </c>
      <c r="M4150" t="s">
        <v>83</v>
      </c>
      <c r="N4150" t="s">
        <v>113</v>
      </c>
      <c r="O4150">
        <v>3</v>
      </c>
      <c r="P4150" s="4">
        <v>13366</v>
      </c>
      <c r="Q4150" s="4">
        <v>8554</v>
      </c>
      <c r="R4150" s="3">
        <v>0.2</v>
      </c>
      <c r="S4150" s="4">
        <v>32078</v>
      </c>
      <c r="T4150" s="4">
        <v>25662</v>
      </c>
      <c r="U4150" s="4">
        <v>6416</v>
      </c>
      <c r="V4150" s="3">
        <v>0.200012469605337</v>
      </c>
      <c r="W4150" t="s">
        <v>84</v>
      </c>
      <c r="X4150" t="s">
        <v>76</v>
      </c>
      <c r="Y4150" t="s">
        <v>56</v>
      </c>
      <c r="Z4150">
        <v>6</v>
      </c>
      <c r="AA4150" t="s">
        <v>94</v>
      </c>
      <c r="AB4150" t="s">
        <v>189</v>
      </c>
      <c r="AC4150">
        <v>3.7</v>
      </c>
    </row>
    <row r="4151" spans="1:29">
      <c r="A4151" t="s">
        <v>4653</v>
      </c>
      <c r="B4151" s="2">
        <v>44959</v>
      </c>
      <c r="C4151" t="s">
        <v>301</v>
      </c>
      <c r="D4151" t="s">
        <v>31</v>
      </c>
      <c r="E4151" t="s">
        <v>188</v>
      </c>
      <c r="F4151" t="s">
        <v>33</v>
      </c>
      <c r="G4151">
        <v>54</v>
      </c>
      <c r="H4151" t="s">
        <v>153</v>
      </c>
      <c r="I4151" t="s">
        <v>154</v>
      </c>
      <c r="J4151" t="s">
        <v>36</v>
      </c>
      <c r="K4151" t="s">
        <v>214</v>
      </c>
      <c r="L4151" t="s">
        <v>52</v>
      </c>
      <c r="M4151" t="s">
        <v>83</v>
      </c>
      <c r="N4151" t="s">
        <v>40</v>
      </c>
      <c r="O4151">
        <v>7</v>
      </c>
      <c r="P4151" s="4">
        <v>11784</v>
      </c>
      <c r="Q4151" s="4">
        <v>8013</v>
      </c>
      <c r="R4151" s="3">
        <v>0.15</v>
      </c>
      <c r="S4151" s="4">
        <v>70115</v>
      </c>
      <c r="T4151" s="4">
        <v>56091</v>
      </c>
      <c r="U4151" s="4">
        <v>14024</v>
      </c>
      <c r="V4151" s="3">
        <v>0.20001426228339156</v>
      </c>
      <c r="W4151" t="s">
        <v>75</v>
      </c>
      <c r="X4151" t="s">
        <v>42</v>
      </c>
      <c r="Y4151" t="s">
        <v>43</v>
      </c>
      <c r="Z4151">
        <v>0</v>
      </c>
      <c r="AA4151" t="s">
        <v>77</v>
      </c>
      <c r="AB4151" t="s">
        <v>95</v>
      </c>
      <c r="AC4151" t="s">
        <v>46</v>
      </c>
    </row>
    <row r="4152" spans="1:29">
      <c r="A4152" t="s">
        <v>4654</v>
      </c>
      <c r="B4152" s="2">
        <v>45087</v>
      </c>
      <c r="C4152" t="s">
        <v>475</v>
      </c>
      <c r="D4152" t="s">
        <v>31</v>
      </c>
      <c r="E4152" t="s">
        <v>111</v>
      </c>
      <c r="F4152" t="s">
        <v>70</v>
      </c>
      <c r="G4152">
        <v>41</v>
      </c>
      <c r="H4152" t="s">
        <v>99</v>
      </c>
      <c r="I4152" t="s">
        <v>99</v>
      </c>
      <c r="J4152" t="s">
        <v>100</v>
      </c>
      <c r="K4152" t="s">
        <v>184</v>
      </c>
      <c r="L4152" t="s">
        <v>112</v>
      </c>
      <c r="M4152" t="s">
        <v>63</v>
      </c>
      <c r="N4152" t="s">
        <v>40</v>
      </c>
      <c r="O4152">
        <v>4</v>
      </c>
      <c r="P4152" s="4">
        <v>2363</v>
      </c>
      <c r="Q4152" s="4">
        <v>1418</v>
      </c>
      <c r="R4152" s="3">
        <v>0</v>
      </c>
      <c r="S4152" s="4">
        <v>9452</v>
      </c>
      <c r="T4152" s="4">
        <v>5672</v>
      </c>
      <c r="U4152" s="4">
        <v>3780</v>
      </c>
      <c r="V4152" s="3">
        <v>0.39991536182818449</v>
      </c>
      <c r="W4152" t="s">
        <v>75</v>
      </c>
      <c r="X4152" t="s">
        <v>76</v>
      </c>
      <c r="Y4152" t="s">
        <v>56</v>
      </c>
      <c r="Z4152">
        <v>3</v>
      </c>
      <c r="AA4152" t="s">
        <v>44</v>
      </c>
      <c r="AB4152" t="s">
        <v>66</v>
      </c>
      <c r="AC4152">
        <v>4.2</v>
      </c>
    </row>
    <row r="4153" spans="1:29">
      <c r="A4153" t="s">
        <v>4655</v>
      </c>
      <c r="B4153" s="2">
        <v>45246</v>
      </c>
      <c r="C4153" t="s">
        <v>1011</v>
      </c>
      <c r="D4153" t="s">
        <v>31</v>
      </c>
      <c r="E4153" t="s">
        <v>98</v>
      </c>
      <c r="F4153" t="s">
        <v>70</v>
      </c>
      <c r="G4153">
        <v>37</v>
      </c>
      <c r="H4153" t="s">
        <v>34</v>
      </c>
      <c r="I4153" t="s">
        <v>35</v>
      </c>
      <c r="J4153" t="s">
        <v>36</v>
      </c>
      <c r="K4153" t="s">
        <v>302</v>
      </c>
      <c r="L4153" t="s">
        <v>131</v>
      </c>
      <c r="M4153" t="s">
        <v>92</v>
      </c>
      <c r="N4153" t="s">
        <v>53</v>
      </c>
      <c r="O4153">
        <v>7</v>
      </c>
      <c r="P4153" s="4">
        <v>16201</v>
      </c>
      <c r="Q4153" s="4">
        <v>12313</v>
      </c>
      <c r="R4153" s="3">
        <v>0.05</v>
      </c>
      <c r="S4153" s="4">
        <v>107737</v>
      </c>
      <c r="T4153" s="4">
        <v>86191</v>
      </c>
      <c r="U4153" s="4">
        <v>21546</v>
      </c>
      <c r="V4153" s="3">
        <v>0.19998700539276201</v>
      </c>
      <c r="W4153" t="s">
        <v>41</v>
      </c>
      <c r="X4153" t="s">
        <v>55</v>
      </c>
      <c r="Y4153" t="s">
        <v>56</v>
      </c>
      <c r="Z4153">
        <v>7</v>
      </c>
      <c r="AA4153" t="s">
        <v>193</v>
      </c>
      <c r="AB4153" t="s">
        <v>45</v>
      </c>
      <c r="AC4153">
        <v>3.6</v>
      </c>
    </row>
    <row r="4154" spans="1:29">
      <c r="A4154" t="s">
        <v>4656</v>
      </c>
      <c r="B4154" s="2">
        <v>45270</v>
      </c>
      <c r="C4154" t="s">
        <v>937</v>
      </c>
      <c r="D4154" t="s">
        <v>31</v>
      </c>
      <c r="E4154" t="s">
        <v>50</v>
      </c>
      <c r="F4154" t="s">
        <v>33</v>
      </c>
      <c r="G4154">
        <v>51</v>
      </c>
      <c r="H4154" t="s">
        <v>99</v>
      </c>
      <c r="I4154" t="s">
        <v>99</v>
      </c>
      <c r="J4154" t="s">
        <v>100</v>
      </c>
      <c r="K4154" t="s">
        <v>74</v>
      </c>
      <c r="L4154" t="s">
        <v>91</v>
      </c>
      <c r="M4154" t="s">
        <v>63</v>
      </c>
      <c r="N4154" t="s">
        <v>53</v>
      </c>
      <c r="O4154">
        <v>3</v>
      </c>
      <c r="P4154" s="4">
        <v>21722</v>
      </c>
      <c r="Q4154" s="4">
        <v>15423</v>
      </c>
      <c r="R4154" s="3">
        <v>0</v>
      </c>
      <c r="S4154" s="4">
        <v>65166</v>
      </c>
      <c r="T4154" s="4">
        <v>46269</v>
      </c>
      <c r="U4154" s="4">
        <v>18897</v>
      </c>
      <c r="V4154" s="3">
        <v>0.28998250621489735</v>
      </c>
      <c r="W4154" t="s">
        <v>41</v>
      </c>
      <c r="X4154" t="s">
        <v>55</v>
      </c>
      <c r="Y4154" t="s">
        <v>56</v>
      </c>
      <c r="Z4154">
        <v>5</v>
      </c>
      <c r="AA4154" t="s">
        <v>94</v>
      </c>
      <c r="AB4154" t="s">
        <v>194</v>
      </c>
      <c r="AC4154">
        <v>3.3</v>
      </c>
    </row>
    <row r="4155" spans="1:29">
      <c r="A4155" t="s">
        <v>4657</v>
      </c>
      <c r="B4155" s="2">
        <v>45045</v>
      </c>
      <c r="C4155" t="s">
        <v>431</v>
      </c>
      <c r="D4155" t="s">
        <v>31</v>
      </c>
      <c r="E4155" t="s">
        <v>32</v>
      </c>
      <c r="F4155" t="s">
        <v>33</v>
      </c>
      <c r="G4155">
        <v>18</v>
      </c>
      <c r="H4155" t="s">
        <v>80</v>
      </c>
      <c r="I4155" t="s">
        <v>81</v>
      </c>
      <c r="J4155" t="s">
        <v>82</v>
      </c>
      <c r="K4155" t="s">
        <v>225</v>
      </c>
      <c r="L4155" t="s">
        <v>155</v>
      </c>
      <c r="M4155" t="s">
        <v>83</v>
      </c>
      <c r="N4155" t="s">
        <v>113</v>
      </c>
      <c r="O4155">
        <v>1</v>
      </c>
      <c r="P4155" s="4">
        <v>8891</v>
      </c>
      <c r="Q4155" s="4">
        <v>6490</v>
      </c>
      <c r="R4155" s="3">
        <v>0.2</v>
      </c>
      <c r="S4155" s="4">
        <v>7113</v>
      </c>
      <c r="T4155" s="4">
        <v>6490</v>
      </c>
      <c r="U4155" s="4">
        <v>623</v>
      </c>
      <c r="V4155" s="3">
        <v>8.758610993954731E-2</v>
      </c>
      <c r="W4155" t="s">
        <v>75</v>
      </c>
      <c r="X4155" t="s">
        <v>76</v>
      </c>
      <c r="Y4155" t="s">
        <v>56</v>
      </c>
      <c r="Z4155">
        <v>4</v>
      </c>
      <c r="AA4155" t="s">
        <v>193</v>
      </c>
      <c r="AB4155" t="s">
        <v>121</v>
      </c>
      <c r="AC4155">
        <v>4.0999999999999996</v>
      </c>
    </row>
    <row r="4156" spans="1:29">
      <c r="A4156" t="s">
        <v>4658</v>
      </c>
      <c r="B4156" s="2">
        <v>45643</v>
      </c>
      <c r="C4156" t="s">
        <v>241</v>
      </c>
      <c r="D4156" t="s">
        <v>49</v>
      </c>
      <c r="E4156" t="s">
        <v>188</v>
      </c>
      <c r="F4156" t="s">
        <v>33</v>
      </c>
      <c r="G4156">
        <v>41</v>
      </c>
      <c r="H4156" t="s">
        <v>88</v>
      </c>
      <c r="I4156" t="s">
        <v>89</v>
      </c>
      <c r="J4156" t="s">
        <v>82</v>
      </c>
      <c r="K4156" t="s">
        <v>368</v>
      </c>
      <c r="L4156" t="s">
        <v>112</v>
      </c>
      <c r="M4156" t="s">
        <v>107</v>
      </c>
      <c r="N4156" t="s">
        <v>40</v>
      </c>
      <c r="O4156">
        <v>2</v>
      </c>
      <c r="P4156" s="4">
        <v>23793</v>
      </c>
      <c r="Q4156" s="4">
        <v>17607</v>
      </c>
      <c r="R4156" s="3">
        <v>0</v>
      </c>
      <c r="S4156" s="4">
        <v>47586</v>
      </c>
      <c r="T4156" s="4">
        <v>35214</v>
      </c>
      <c r="U4156" s="4">
        <v>12372</v>
      </c>
      <c r="V4156" s="3">
        <v>0.25999243474971628</v>
      </c>
      <c r="W4156" t="s">
        <v>75</v>
      </c>
      <c r="X4156" t="s">
        <v>76</v>
      </c>
      <c r="Y4156" t="s">
        <v>43</v>
      </c>
      <c r="Z4156">
        <v>0</v>
      </c>
      <c r="AA4156" t="s">
        <v>44</v>
      </c>
      <c r="AB4156" t="s">
        <v>95</v>
      </c>
      <c r="AC4156" t="s">
        <v>46</v>
      </c>
    </row>
    <row r="4157" spans="1:29">
      <c r="A4157" t="s">
        <v>4659</v>
      </c>
      <c r="B4157" s="2">
        <v>45493</v>
      </c>
      <c r="C4157" t="s">
        <v>283</v>
      </c>
      <c r="D4157" t="s">
        <v>31</v>
      </c>
      <c r="E4157" t="s">
        <v>32</v>
      </c>
      <c r="F4157" t="s">
        <v>33</v>
      </c>
      <c r="G4157">
        <v>29</v>
      </c>
      <c r="H4157" t="s">
        <v>153</v>
      </c>
      <c r="I4157" t="s">
        <v>154</v>
      </c>
      <c r="J4157" t="s">
        <v>36</v>
      </c>
      <c r="K4157" t="s">
        <v>214</v>
      </c>
      <c r="L4157" t="s">
        <v>155</v>
      </c>
      <c r="M4157" t="s">
        <v>63</v>
      </c>
      <c r="N4157" t="s">
        <v>93</v>
      </c>
      <c r="O4157">
        <v>3</v>
      </c>
      <c r="P4157" s="4">
        <v>11477</v>
      </c>
      <c r="Q4157" s="4">
        <v>8723</v>
      </c>
      <c r="R4157" s="3">
        <v>0</v>
      </c>
      <c r="S4157" s="4">
        <v>34431</v>
      </c>
      <c r="T4157" s="4">
        <v>26169</v>
      </c>
      <c r="U4157" s="4">
        <v>8262</v>
      </c>
      <c r="V4157" s="3">
        <v>0.23995817722401325</v>
      </c>
      <c r="W4157" t="s">
        <v>75</v>
      </c>
      <c r="X4157" t="s">
        <v>76</v>
      </c>
      <c r="Y4157" t="s">
        <v>156</v>
      </c>
      <c r="Z4157">
        <v>0</v>
      </c>
      <c r="AA4157" t="s">
        <v>57</v>
      </c>
      <c r="AB4157" t="s">
        <v>132</v>
      </c>
      <c r="AC4157">
        <v>1.9</v>
      </c>
    </row>
    <row r="4158" spans="1:29">
      <c r="A4158" t="s">
        <v>4660</v>
      </c>
      <c r="B4158" s="2">
        <v>45441</v>
      </c>
      <c r="C4158" t="s">
        <v>453</v>
      </c>
      <c r="D4158" t="s">
        <v>31</v>
      </c>
      <c r="E4158" t="s">
        <v>124</v>
      </c>
      <c r="F4158" t="s">
        <v>70</v>
      </c>
      <c r="G4158">
        <v>26</v>
      </c>
      <c r="H4158" t="s">
        <v>71</v>
      </c>
      <c r="I4158" t="s">
        <v>72</v>
      </c>
      <c r="J4158" t="s">
        <v>73</v>
      </c>
      <c r="K4158" t="s">
        <v>239</v>
      </c>
      <c r="L4158" t="s">
        <v>91</v>
      </c>
      <c r="M4158" t="s">
        <v>63</v>
      </c>
      <c r="N4158" t="s">
        <v>93</v>
      </c>
      <c r="O4158">
        <v>4</v>
      </c>
      <c r="P4158" s="4">
        <v>3599</v>
      </c>
      <c r="Q4158" s="4">
        <v>2231</v>
      </c>
      <c r="R4158" s="3">
        <v>0</v>
      </c>
      <c r="S4158" s="4">
        <v>14396</v>
      </c>
      <c r="T4158" s="4">
        <v>8924</v>
      </c>
      <c r="U4158" s="4">
        <v>5472</v>
      </c>
      <c r="V4158" s="3">
        <v>0.38010558488469021</v>
      </c>
      <c r="W4158" t="s">
        <v>54</v>
      </c>
      <c r="X4158" t="s">
        <v>76</v>
      </c>
      <c r="Y4158" t="s">
        <v>56</v>
      </c>
      <c r="Z4158">
        <v>4</v>
      </c>
      <c r="AA4158" t="s">
        <v>57</v>
      </c>
      <c r="AB4158" t="s">
        <v>45</v>
      </c>
      <c r="AC4158">
        <v>3.8</v>
      </c>
    </row>
    <row r="4159" spans="1:29">
      <c r="A4159" t="s">
        <v>4661</v>
      </c>
      <c r="B4159" s="2">
        <v>45173</v>
      </c>
      <c r="C4159" t="s">
        <v>958</v>
      </c>
      <c r="D4159" t="s">
        <v>31</v>
      </c>
      <c r="E4159" t="s">
        <v>129</v>
      </c>
      <c r="F4159" t="s">
        <v>33</v>
      </c>
      <c r="G4159">
        <v>24</v>
      </c>
      <c r="H4159" t="s">
        <v>71</v>
      </c>
      <c r="I4159" t="s">
        <v>72</v>
      </c>
      <c r="J4159" t="s">
        <v>73</v>
      </c>
      <c r="K4159" t="s">
        <v>368</v>
      </c>
      <c r="L4159" t="s">
        <v>142</v>
      </c>
      <c r="M4159" t="s">
        <v>39</v>
      </c>
      <c r="N4159" t="s">
        <v>53</v>
      </c>
      <c r="O4159">
        <v>3</v>
      </c>
      <c r="P4159" s="4">
        <v>21466</v>
      </c>
      <c r="Q4159" s="4">
        <v>12880</v>
      </c>
      <c r="R4159" s="3">
        <v>0.05</v>
      </c>
      <c r="S4159" s="4">
        <v>61178</v>
      </c>
      <c r="T4159" s="4">
        <v>38640</v>
      </c>
      <c r="U4159" s="4">
        <v>22538</v>
      </c>
      <c r="V4159" s="3">
        <v>0.36840040537448104</v>
      </c>
      <c r="W4159" t="s">
        <v>41</v>
      </c>
      <c r="X4159" t="s">
        <v>42</v>
      </c>
      <c r="Y4159" t="s">
        <v>43</v>
      </c>
      <c r="Z4159">
        <v>0</v>
      </c>
      <c r="AA4159" t="s">
        <v>44</v>
      </c>
      <c r="AB4159" t="s">
        <v>45</v>
      </c>
      <c r="AC4159" t="s">
        <v>46</v>
      </c>
    </row>
    <row r="4160" spans="1:29">
      <c r="A4160" t="s">
        <v>4662</v>
      </c>
      <c r="B4160" s="2">
        <v>45459</v>
      </c>
      <c r="C4160" t="s">
        <v>882</v>
      </c>
      <c r="D4160" t="s">
        <v>49</v>
      </c>
      <c r="E4160" t="s">
        <v>170</v>
      </c>
      <c r="F4160" t="s">
        <v>33</v>
      </c>
      <c r="G4160">
        <v>58</v>
      </c>
      <c r="H4160" t="s">
        <v>146</v>
      </c>
      <c r="I4160" t="s">
        <v>147</v>
      </c>
      <c r="J4160" t="s">
        <v>36</v>
      </c>
      <c r="K4160" t="s">
        <v>179</v>
      </c>
      <c r="L4160" t="s">
        <v>91</v>
      </c>
      <c r="M4160" t="s">
        <v>63</v>
      </c>
      <c r="N4160" t="s">
        <v>64</v>
      </c>
      <c r="O4160">
        <v>6</v>
      </c>
      <c r="P4160" s="4">
        <v>15927</v>
      </c>
      <c r="Q4160" s="4">
        <v>10671</v>
      </c>
      <c r="R4160" s="3">
        <v>0.05</v>
      </c>
      <c r="S4160" s="4">
        <v>90784</v>
      </c>
      <c r="T4160" s="4">
        <v>64026</v>
      </c>
      <c r="U4160" s="4">
        <v>26758</v>
      </c>
      <c r="V4160" s="3">
        <v>0.29474356714839617</v>
      </c>
      <c r="W4160" t="s">
        <v>75</v>
      </c>
      <c r="X4160" t="s">
        <v>55</v>
      </c>
      <c r="Y4160" t="s">
        <v>56</v>
      </c>
      <c r="Z4160">
        <v>1</v>
      </c>
      <c r="AA4160" t="s">
        <v>220</v>
      </c>
      <c r="AB4160" t="s">
        <v>194</v>
      </c>
      <c r="AC4160">
        <v>4.5999999999999996</v>
      </c>
    </row>
    <row r="4161" spans="1:29">
      <c r="A4161" t="s">
        <v>4663</v>
      </c>
      <c r="B4161" s="2">
        <v>45239</v>
      </c>
      <c r="C4161" t="s">
        <v>532</v>
      </c>
      <c r="D4161" t="s">
        <v>31</v>
      </c>
      <c r="E4161" t="s">
        <v>188</v>
      </c>
      <c r="F4161" t="s">
        <v>33</v>
      </c>
      <c r="G4161">
        <v>53</v>
      </c>
      <c r="H4161" t="s">
        <v>153</v>
      </c>
      <c r="I4161" t="s">
        <v>154</v>
      </c>
      <c r="J4161" t="s">
        <v>36</v>
      </c>
      <c r="K4161" t="s">
        <v>323</v>
      </c>
      <c r="L4161" t="s">
        <v>137</v>
      </c>
      <c r="M4161" t="s">
        <v>92</v>
      </c>
      <c r="N4161" t="s">
        <v>126</v>
      </c>
      <c r="O4161">
        <v>3</v>
      </c>
      <c r="P4161" s="4">
        <v>22923</v>
      </c>
      <c r="Q4161" s="4">
        <v>12837</v>
      </c>
      <c r="R4161" s="3">
        <v>0.05</v>
      </c>
      <c r="S4161" s="4">
        <v>65331</v>
      </c>
      <c r="T4161" s="4">
        <v>38511</v>
      </c>
      <c r="U4161" s="4">
        <v>26820</v>
      </c>
      <c r="V4161" s="3">
        <v>0.4105248656839785</v>
      </c>
      <c r="W4161" t="s">
        <v>41</v>
      </c>
      <c r="X4161" t="s">
        <v>55</v>
      </c>
      <c r="Y4161" t="s">
        <v>56</v>
      </c>
      <c r="Z4161">
        <v>3</v>
      </c>
      <c r="AA4161" t="s">
        <v>159</v>
      </c>
      <c r="AB4161" t="s">
        <v>45</v>
      </c>
      <c r="AC4161">
        <v>4</v>
      </c>
    </row>
    <row r="4162" spans="1:29">
      <c r="A4162" t="s">
        <v>4664</v>
      </c>
      <c r="B4162" s="2">
        <v>45068</v>
      </c>
      <c r="C4162" t="s">
        <v>301</v>
      </c>
      <c r="D4162" t="s">
        <v>31</v>
      </c>
      <c r="E4162" t="s">
        <v>188</v>
      </c>
      <c r="F4162" t="s">
        <v>33</v>
      </c>
      <c r="G4162">
        <v>46</v>
      </c>
      <c r="H4162" t="s">
        <v>34</v>
      </c>
      <c r="I4162" t="s">
        <v>35</v>
      </c>
      <c r="J4162" t="s">
        <v>36</v>
      </c>
      <c r="K4162" t="s">
        <v>61</v>
      </c>
      <c r="L4162" t="s">
        <v>112</v>
      </c>
      <c r="M4162" t="s">
        <v>83</v>
      </c>
      <c r="N4162" t="s">
        <v>113</v>
      </c>
      <c r="O4162">
        <v>8</v>
      </c>
      <c r="P4162" s="4">
        <v>7285</v>
      </c>
      <c r="Q4162" s="4">
        <v>4225</v>
      </c>
      <c r="R4162" s="3">
        <v>0</v>
      </c>
      <c r="S4162" s="4">
        <v>58280</v>
      </c>
      <c r="T4162" s="4">
        <v>33800</v>
      </c>
      <c r="U4162" s="4">
        <v>24480</v>
      </c>
      <c r="V4162" s="3">
        <v>0.42004118050789291</v>
      </c>
      <c r="W4162" t="s">
        <v>75</v>
      </c>
      <c r="X4162" t="s">
        <v>42</v>
      </c>
      <c r="Y4162" t="s">
        <v>56</v>
      </c>
      <c r="Z4162">
        <v>6</v>
      </c>
      <c r="AA4162" t="s">
        <v>226</v>
      </c>
      <c r="AB4162" t="s">
        <v>189</v>
      </c>
      <c r="AC4162">
        <v>4.4000000000000004</v>
      </c>
    </row>
    <row r="4163" spans="1:29">
      <c r="A4163" t="s">
        <v>4665</v>
      </c>
      <c r="B4163" s="2">
        <v>45578</v>
      </c>
      <c r="C4163" t="s">
        <v>481</v>
      </c>
      <c r="D4163" t="s">
        <v>31</v>
      </c>
      <c r="E4163" t="s">
        <v>188</v>
      </c>
      <c r="F4163" t="s">
        <v>33</v>
      </c>
      <c r="G4163">
        <v>56</v>
      </c>
      <c r="H4163" t="s">
        <v>99</v>
      </c>
      <c r="I4163" t="s">
        <v>99</v>
      </c>
      <c r="J4163" t="s">
        <v>100</v>
      </c>
      <c r="K4163" t="s">
        <v>192</v>
      </c>
      <c r="L4163" t="s">
        <v>52</v>
      </c>
      <c r="M4163" t="s">
        <v>63</v>
      </c>
      <c r="N4163" t="s">
        <v>53</v>
      </c>
      <c r="O4163">
        <v>8</v>
      </c>
      <c r="P4163" s="4">
        <v>7563</v>
      </c>
      <c r="Q4163" s="4">
        <v>4689</v>
      </c>
      <c r="R4163" s="3">
        <v>0</v>
      </c>
      <c r="S4163" s="4">
        <v>60504</v>
      </c>
      <c r="T4163" s="4">
        <v>37512</v>
      </c>
      <c r="U4163" s="4">
        <v>22992</v>
      </c>
      <c r="V4163" s="3">
        <v>0.38000793335977784</v>
      </c>
      <c r="W4163" t="s">
        <v>41</v>
      </c>
      <c r="X4163" t="s">
        <v>76</v>
      </c>
      <c r="Y4163" t="s">
        <v>56</v>
      </c>
      <c r="Z4163">
        <v>4</v>
      </c>
      <c r="AA4163" t="s">
        <v>229</v>
      </c>
      <c r="AB4163" t="s">
        <v>194</v>
      </c>
      <c r="AC4163">
        <v>3.2</v>
      </c>
    </row>
    <row r="4164" spans="1:29">
      <c r="A4164" t="s">
        <v>4666</v>
      </c>
      <c r="B4164" s="2">
        <v>45149</v>
      </c>
      <c r="C4164" t="s">
        <v>297</v>
      </c>
      <c r="D4164" t="s">
        <v>49</v>
      </c>
      <c r="E4164" t="s">
        <v>111</v>
      </c>
      <c r="F4164" t="s">
        <v>70</v>
      </c>
      <c r="G4164">
        <v>24</v>
      </c>
      <c r="H4164" t="s">
        <v>88</v>
      </c>
      <c r="I4164" t="s">
        <v>89</v>
      </c>
      <c r="J4164" t="s">
        <v>82</v>
      </c>
      <c r="K4164" t="s">
        <v>192</v>
      </c>
      <c r="L4164" t="s">
        <v>52</v>
      </c>
      <c r="M4164" t="s">
        <v>92</v>
      </c>
      <c r="N4164" t="s">
        <v>40</v>
      </c>
      <c r="O4164">
        <v>1</v>
      </c>
      <c r="P4164" s="4">
        <v>10339</v>
      </c>
      <c r="Q4164" s="4">
        <v>8168</v>
      </c>
      <c r="R4164" s="3">
        <v>0</v>
      </c>
      <c r="S4164" s="4">
        <v>10339</v>
      </c>
      <c r="T4164" s="4">
        <v>8168</v>
      </c>
      <c r="U4164" s="4">
        <v>2171</v>
      </c>
      <c r="V4164" s="3">
        <v>0.20998162298094594</v>
      </c>
      <c r="W4164" t="s">
        <v>84</v>
      </c>
      <c r="X4164" t="s">
        <v>76</v>
      </c>
      <c r="Y4164" t="s">
        <v>56</v>
      </c>
      <c r="Z4164">
        <v>6</v>
      </c>
      <c r="AA4164" t="s">
        <v>65</v>
      </c>
      <c r="AB4164" t="s">
        <v>45</v>
      </c>
      <c r="AC4164">
        <v>3.8</v>
      </c>
    </row>
    <row r="4165" spans="1:29">
      <c r="A4165" t="s">
        <v>4667</v>
      </c>
      <c r="B4165" s="2">
        <v>45611</v>
      </c>
      <c r="C4165" t="s">
        <v>259</v>
      </c>
      <c r="D4165" t="s">
        <v>31</v>
      </c>
      <c r="E4165" t="s">
        <v>124</v>
      </c>
      <c r="F4165" t="s">
        <v>70</v>
      </c>
      <c r="G4165">
        <v>52</v>
      </c>
      <c r="H4165" t="s">
        <v>153</v>
      </c>
      <c r="I4165" t="s">
        <v>154</v>
      </c>
      <c r="J4165" t="s">
        <v>36</v>
      </c>
      <c r="K4165" t="s">
        <v>326</v>
      </c>
      <c r="L4165" t="s">
        <v>112</v>
      </c>
      <c r="M4165" t="s">
        <v>92</v>
      </c>
      <c r="N4165" t="s">
        <v>93</v>
      </c>
      <c r="O4165">
        <v>1</v>
      </c>
      <c r="P4165" s="4">
        <v>17050</v>
      </c>
      <c r="Q4165" s="4">
        <v>9548</v>
      </c>
      <c r="R4165" s="3">
        <v>0.1</v>
      </c>
      <c r="S4165" s="4">
        <v>15345</v>
      </c>
      <c r="T4165" s="4">
        <v>9548</v>
      </c>
      <c r="U4165" s="4">
        <v>5797</v>
      </c>
      <c r="V4165" s="3">
        <v>0.37777777777777777</v>
      </c>
      <c r="W4165" t="s">
        <v>75</v>
      </c>
      <c r="X4165" t="s">
        <v>55</v>
      </c>
      <c r="Y4165" t="s">
        <v>56</v>
      </c>
      <c r="Z4165">
        <v>3</v>
      </c>
      <c r="AA4165" t="s">
        <v>85</v>
      </c>
      <c r="AB4165" t="s">
        <v>45</v>
      </c>
      <c r="AC4165">
        <v>3.6</v>
      </c>
    </row>
    <row r="4166" spans="1:29">
      <c r="A4166" t="s">
        <v>4668</v>
      </c>
      <c r="B4166" s="2">
        <v>45424</v>
      </c>
      <c r="C4166" t="s">
        <v>538</v>
      </c>
      <c r="D4166" t="s">
        <v>31</v>
      </c>
      <c r="E4166" t="s">
        <v>98</v>
      </c>
      <c r="F4166" t="s">
        <v>70</v>
      </c>
      <c r="G4166">
        <v>35</v>
      </c>
      <c r="H4166" t="s">
        <v>71</v>
      </c>
      <c r="I4166" t="s">
        <v>72</v>
      </c>
      <c r="J4166" t="s">
        <v>73</v>
      </c>
      <c r="K4166" t="s">
        <v>179</v>
      </c>
      <c r="L4166" t="s">
        <v>155</v>
      </c>
      <c r="M4166" t="s">
        <v>92</v>
      </c>
      <c r="N4166" t="s">
        <v>93</v>
      </c>
      <c r="O4166">
        <v>8</v>
      </c>
      <c r="P4166" s="4">
        <v>15723</v>
      </c>
      <c r="Q4166" s="4">
        <v>11478</v>
      </c>
      <c r="R4166" s="3">
        <v>0.2</v>
      </c>
      <c r="S4166" s="4">
        <v>100627</v>
      </c>
      <c r="T4166" s="4">
        <v>91824</v>
      </c>
      <c r="U4166" s="4">
        <v>8803</v>
      </c>
      <c r="V4166" s="3">
        <v>8.7481491051109542E-2</v>
      </c>
      <c r="W4166" t="s">
        <v>75</v>
      </c>
      <c r="X4166" t="s">
        <v>42</v>
      </c>
      <c r="Y4166" t="s">
        <v>56</v>
      </c>
      <c r="Z4166">
        <v>5</v>
      </c>
      <c r="AA4166" t="s">
        <v>229</v>
      </c>
      <c r="AB4166" t="s">
        <v>189</v>
      </c>
      <c r="AC4166">
        <v>3.7</v>
      </c>
    </row>
    <row r="4167" spans="1:29">
      <c r="A4167" t="s">
        <v>4669</v>
      </c>
      <c r="B4167" s="2">
        <v>45333</v>
      </c>
      <c r="C4167" t="s">
        <v>245</v>
      </c>
      <c r="D4167" t="s">
        <v>31</v>
      </c>
      <c r="E4167" t="s">
        <v>129</v>
      </c>
      <c r="F4167" t="s">
        <v>33</v>
      </c>
      <c r="G4167">
        <v>29</v>
      </c>
      <c r="H4167" t="s">
        <v>99</v>
      </c>
      <c r="I4167" t="s">
        <v>99</v>
      </c>
      <c r="J4167" t="s">
        <v>100</v>
      </c>
      <c r="K4167" t="s">
        <v>184</v>
      </c>
      <c r="L4167" t="s">
        <v>131</v>
      </c>
      <c r="M4167" t="s">
        <v>39</v>
      </c>
      <c r="N4167" t="s">
        <v>93</v>
      </c>
      <c r="O4167">
        <v>5</v>
      </c>
      <c r="P4167" s="4">
        <v>12560</v>
      </c>
      <c r="Q4167" s="4">
        <v>9420</v>
      </c>
      <c r="R4167" s="3">
        <v>0</v>
      </c>
      <c r="S4167" s="4">
        <v>62800</v>
      </c>
      <c r="T4167" s="4">
        <v>47100</v>
      </c>
      <c r="U4167" s="4">
        <v>15700</v>
      </c>
      <c r="V4167" s="3">
        <v>0.25</v>
      </c>
      <c r="W4167" t="s">
        <v>75</v>
      </c>
      <c r="X4167" t="s">
        <v>42</v>
      </c>
      <c r="Y4167" t="s">
        <v>171</v>
      </c>
      <c r="Z4167">
        <v>11</v>
      </c>
      <c r="AA4167" t="s">
        <v>163</v>
      </c>
      <c r="AB4167" t="s">
        <v>189</v>
      </c>
      <c r="AC4167" t="s">
        <v>46</v>
      </c>
    </row>
    <row r="4168" spans="1:29">
      <c r="A4168" t="s">
        <v>4670</v>
      </c>
      <c r="B4168" s="2">
        <v>45553</v>
      </c>
      <c r="C4168" t="s">
        <v>408</v>
      </c>
      <c r="D4168" t="s">
        <v>31</v>
      </c>
      <c r="E4168" t="s">
        <v>111</v>
      </c>
      <c r="F4168" t="s">
        <v>70</v>
      </c>
      <c r="G4168">
        <v>40</v>
      </c>
      <c r="H4168" t="s">
        <v>34</v>
      </c>
      <c r="I4168" t="s">
        <v>35</v>
      </c>
      <c r="J4168" t="s">
        <v>36</v>
      </c>
      <c r="K4168" t="s">
        <v>225</v>
      </c>
      <c r="L4168" t="s">
        <v>52</v>
      </c>
      <c r="M4168" t="s">
        <v>107</v>
      </c>
      <c r="N4168" t="s">
        <v>64</v>
      </c>
      <c r="O4168">
        <v>3</v>
      </c>
      <c r="P4168" s="4">
        <v>15532</v>
      </c>
      <c r="Q4168" s="4">
        <v>12115</v>
      </c>
      <c r="R4168" s="3">
        <v>0.05</v>
      </c>
      <c r="S4168" s="4">
        <v>44266</v>
      </c>
      <c r="T4168" s="4">
        <v>36345</v>
      </c>
      <c r="U4168" s="4">
        <v>7921</v>
      </c>
      <c r="V4168" s="3">
        <v>0.17894094790584195</v>
      </c>
      <c r="W4168" t="s">
        <v>54</v>
      </c>
      <c r="X4168" t="s">
        <v>42</v>
      </c>
      <c r="Y4168" t="s">
        <v>56</v>
      </c>
      <c r="Z4168">
        <v>7</v>
      </c>
      <c r="AA4168" t="s">
        <v>108</v>
      </c>
      <c r="AB4168" t="s">
        <v>121</v>
      </c>
      <c r="AC4168">
        <v>4.7</v>
      </c>
    </row>
    <row r="4169" spans="1:29">
      <c r="A4169" t="s">
        <v>4671</v>
      </c>
      <c r="B4169" s="2">
        <v>45431</v>
      </c>
      <c r="C4169" t="s">
        <v>191</v>
      </c>
      <c r="D4169" t="s">
        <v>31</v>
      </c>
      <c r="E4169" t="s">
        <v>69</v>
      </c>
      <c r="F4169" t="s">
        <v>70</v>
      </c>
      <c r="G4169">
        <v>31</v>
      </c>
      <c r="H4169" t="s">
        <v>34</v>
      </c>
      <c r="I4169" t="s">
        <v>35</v>
      </c>
      <c r="J4169" t="s">
        <v>36</v>
      </c>
      <c r="K4169" t="s">
        <v>302</v>
      </c>
      <c r="L4169" t="s">
        <v>112</v>
      </c>
      <c r="M4169" t="s">
        <v>107</v>
      </c>
      <c r="N4169" t="s">
        <v>126</v>
      </c>
      <c r="O4169">
        <v>4</v>
      </c>
      <c r="P4169" s="4">
        <v>11874</v>
      </c>
      <c r="Q4169" s="4">
        <v>7243</v>
      </c>
      <c r="R4169" s="3">
        <v>0.05</v>
      </c>
      <c r="S4169" s="4">
        <v>45121</v>
      </c>
      <c r="T4169" s="4">
        <v>28972</v>
      </c>
      <c r="U4169" s="4">
        <v>16149</v>
      </c>
      <c r="V4169" s="3">
        <v>0.35790430176636157</v>
      </c>
      <c r="W4169" t="s">
        <v>41</v>
      </c>
      <c r="X4169" t="s">
        <v>42</v>
      </c>
      <c r="Y4169" t="s">
        <v>56</v>
      </c>
      <c r="Z4169">
        <v>2</v>
      </c>
      <c r="AA4169" t="s">
        <v>44</v>
      </c>
      <c r="AB4169" t="s">
        <v>95</v>
      </c>
      <c r="AC4169">
        <v>4.2</v>
      </c>
    </row>
    <row r="4170" spans="1:29">
      <c r="A4170" t="s">
        <v>4672</v>
      </c>
      <c r="B4170" s="2">
        <v>45032</v>
      </c>
      <c r="C4170" t="s">
        <v>1134</v>
      </c>
      <c r="D4170" t="s">
        <v>49</v>
      </c>
      <c r="E4170" t="s">
        <v>124</v>
      </c>
      <c r="F4170" t="s">
        <v>70</v>
      </c>
      <c r="G4170">
        <v>48</v>
      </c>
      <c r="H4170" t="s">
        <v>105</v>
      </c>
      <c r="I4170" t="s">
        <v>89</v>
      </c>
      <c r="J4170" t="s">
        <v>82</v>
      </c>
      <c r="K4170" t="s">
        <v>51</v>
      </c>
      <c r="L4170" t="s">
        <v>101</v>
      </c>
      <c r="M4170" t="s">
        <v>39</v>
      </c>
      <c r="N4170" t="s">
        <v>93</v>
      </c>
      <c r="O4170">
        <v>2</v>
      </c>
      <c r="P4170" s="4">
        <v>1558</v>
      </c>
      <c r="Q4170" s="4">
        <v>1122</v>
      </c>
      <c r="R4170" s="3">
        <v>0</v>
      </c>
      <c r="S4170" s="4">
        <v>3116</v>
      </c>
      <c r="T4170" s="4">
        <v>2244</v>
      </c>
      <c r="U4170" s="4">
        <v>872</v>
      </c>
      <c r="V4170" s="3">
        <v>0.27984595635430037</v>
      </c>
      <c r="W4170" t="s">
        <v>75</v>
      </c>
      <c r="X4170" t="s">
        <v>76</v>
      </c>
      <c r="Y4170" t="s">
        <v>43</v>
      </c>
      <c r="Z4170">
        <v>0</v>
      </c>
      <c r="AA4170" t="s">
        <v>65</v>
      </c>
      <c r="AB4170" t="s">
        <v>194</v>
      </c>
      <c r="AC4170" t="s">
        <v>46</v>
      </c>
    </row>
    <row r="4171" spans="1:29">
      <c r="A4171" t="s">
        <v>4673</v>
      </c>
      <c r="B4171" s="2">
        <v>45510</v>
      </c>
      <c r="C4171" t="s">
        <v>833</v>
      </c>
      <c r="D4171" t="s">
        <v>31</v>
      </c>
      <c r="E4171" t="s">
        <v>135</v>
      </c>
      <c r="F4171" t="s">
        <v>33</v>
      </c>
      <c r="G4171">
        <v>37</v>
      </c>
      <c r="H4171" t="s">
        <v>153</v>
      </c>
      <c r="I4171" t="s">
        <v>154</v>
      </c>
      <c r="J4171" t="s">
        <v>36</v>
      </c>
      <c r="K4171" t="s">
        <v>37</v>
      </c>
      <c r="L4171" t="s">
        <v>62</v>
      </c>
      <c r="M4171" t="s">
        <v>39</v>
      </c>
      <c r="N4171" t="s">
        <v>126</v>
      </c>
      <c r="O4171">
        <v>6</v>
      </c>
      <c r="P4171" s="4">
        <v>1826</v>
      </c>
      <c r="Q4171" s="4">
        <v>1205</v>
      </c>
      <c r="R4171" s="3">
        <v>0</v>
      </c>
      <c r="S4171" s="4">
        <v>10956</v>
      </c>
      <c r="T4171" s="4">
        <v>7230</v>
      </c>
      <c r="U4171" s="4">
        <v>3726</v>
      </c>
      <c r="V4171" s="3">
        <v>0.34008762322015335</v>
      </c>
      <c r="W4171" t="s">
        <v>54</v>
      </c>
      <c r="X4171" t="s">
        <v>76</v>
      </c>
      <c r="Y4171" t="s">
        <v>43</v>
      </c>
      <c r="Z4171">
        <v>0</v>
      </c>
      <c r="AA4171" t="s">
        <v>185</v>
      </c>
      <c r="AB4171" t="s">
        <v>132</v>
      </c>
      <c r="AC4171" t="s">
        <v>46</v>
      </c>
    </row>
    <row r="4172" spans="1:29">
      <c r="A4172" t="s">
        <v>4674</v>
      </c>
      <c r="B4172" s="2">
        <v>45307</v>
      </c>
      <c r="C4172" t="s">
        <v>1008</v>
      </c>
      <c r="D4172" t="s">
        <v>49</v>
      </c>
      <c r="E4172" t="s">
        <v>129</v>
      </c>
      <c r="F4172" t="s">
        <v>33</v>
      </c>
      <c r="G4172">
        <v>35</v>
      </c>
      <c r="H4172" t="s">
        <v>146</v>
      </c>
      <c r="I4172" t="s">
        <v>147</v>
      </c>
      <c r="J4172" t="s">
        <v>36</v>
      </c>
      <c r="K4172" t="s">
        <v>257</v>
      </c>
      <c r="L4172" t="s">
        <v>52</v>
      </c>
      <c r="M4172" t="s">
        <v>83</v>
      </c>
      <c r="N4172" t="s">
        <v>53</v>
      </c>
      <c r="O4172">
        <v>8</v>
      </c>
      <c r="P4172" s="4">
        <v>7090</v>
      </c>
      <c r="Q4172" s="4">
        <v>4041</v>
      </c>
      <c r="R4172" s="3">
        <v>0.2</v>
      </c>
      <c r="S4172" s="4">
        <v>45376</v>
      </c>
      <c r="T4172" s="4">
        <v>32328</v>
      </c>
      <c r="U4172" s="4">
        <v>13048</v>
      </c>
      <c r="V4172" s="3">
        <v>0.28755289139633289</v>
      </c>
      <c r="W4172" t="s">
        <v>54</v>
      </c>
      <c r="X4172" t="s">
        <v>55</v>
      </c>
      <c r="Y4172" t="s">
        <v>56</v>
      </c>
      <c r="Z4172">
        <v>4</v>
      </c>
      <c r="AA4172" t="s">
        <v>163</v>
      </c>
      <c r="AB4172" t="s">
        <v>150</v>
      </c>
      <c r="AC4172">
        <v>3.7</v>
      </c>
    </row>
    <row r="4173" spans="1:29">
      <c r="A4173" t="s">
        <v>4675</v>
      </c>
      <c r="B4173" s="2">
        <v>45421</v>
      </c>
      <c r="C4173" t="s">
        <v>1017</v>
      </c>
      <c r="D4173" t="s">
        <v>31</v>
      </c>
      <c r="E4173" t="s">
        <v>32</v>
      </c>
      <c r="F4173" t="s">
        <v>33</v>
      </c>
      <c r="G4173">
        <v>46</v>
      </c>
      <c r="H4173" t="s">
        <v>153</v>
      </c>
      <c r="I4173" t="s">
        <v>154</v>
      </c>
      <c r="J4173" t="s">
        <v>36</v>
      </c>
      <c r="K4173" t="s">
        <v>116</v>
      </c>
      <c r="L4173" t="s">
        <v>101</v>
      </c>
      <c r="M4173" t="s">
        <v>63</v>
      </c>
      <c r="N4173" t="s">
        <v>113</v>
      </c>
      <c r="O4173">
        <v>6</v>
      </c>
      <c r="P4173" s="4">
        <v>10426</v>
      </c>
      <c r="Q4173" s="4">
        <v>6673</v>
      </c>
      <c r="R4173" s="3">
        <v>0.2</v>
      </c>
      <c r="S4173" s="4">
        <v>50045</v>
      </c>
      <c r="T4173" s="4">
        <v>40038</v>
      </c>
      <c r="U4173" s="4">
        <v>10007</v>
      </c>
      <c r="V4173" s="3">
        <v>0.19996003596762912</v>
      </c>
      <c r="W4173" t="s">
        <v>75</v>
      </c>
      <c r="X4173" t="s">
        <v>55</v>
      </c>
      <c r="Y4173" t="s">
        <v>43</v>
      </c>
      <c r="Z4173">
        <v>0</v>
      </c>
      <c r="AA4173" t="s">
        <v>108</v>
      </c>
      <c r="AB4173" t="s">
        <v>45</v>
      </c>
      <c r="AC4173" t="s">
        <v>46</v>
      </c>
    </row>
    <row r="4174" spans="1:29">
      <c r="A4174" t="s">
        <v>4676</v>
      </c>
      <c r="B4174" s="2">
        <v>45131</v>
      </c>
      <c r="C4174" t="s">
        <v>458</v>
      </c>
      <c r="D4174" t="s">
        <v>31</v>
      </c>
      <c r="E4174" t="s">
        <v>124</v>
      </c>
      <c r="F4174" t="s">
        <v>70</v>
      </c>
      <c r="G4174">
        <v>19</v>
      </c>
      <c r="H4174" t="s">
        <v>146</v>
      </c>
      <c r="I4174" t="s">
        <v>147</v>
      </c>
      <c r="J4174" t="s">
        <v>36</v>
      </c>
      <c r="K4174" t="s">
        <v>74</v>
      </c>
      <c r="L4174" t="s">
        <v>155</v>
      </c>
      <c r="M4174" t="s">
        <v>39</v>
      </c>
      <c r="N4174" t="s">
        <v>64</v>
      </c>
      <c r="O4174">
        <v>7</v>
      </c>
      <c r="P4174" s="4">
        <v>13543</v>
      </c>
      <c r="Q4174" s="4">
        <v>9345</v>
      </c>
      <c r="R4174" s="3">
        <v>0</v>
      </c>
      <c r="S4174" s="4">
        <v>94801</v>
      </c>
      <c r="T4174" s="4">
        <v>65415</v>
      </c>
      <c r="U4174" s="4">
        <v>29386</v>
      </c>
      <c r="V4174" s="3">
        <v>0.30997563316842647</v>
      </c>
      <c r="W4174" t="s">
        <v>75</v>
      </c>
      <c r="X4174" t="s">
        <v>76</v>
      </c>
      <c r="Y4174" t="s">
        <v>56</v>
      </c>
      <c r="Z4174">
        <v>7</v>
      </c>
      <c r="AA4174" t="s">
        <v>167</v>
      </c>
      <c r="AB4174" t="s">
        <v>132</v>
      </c>
      <c r="AC4174">
        <v>4.3</v>
      </c>
    </row>
    <row r="4175" spans="1:29">
      <c r="A4175" t="s">
        <v>4677</v>
      </c>
      <c r="B4175" s="2">
        <v>45435</v>
      </c>
      <c r="C4175" t="s">
        <v>1710</v>
      </c>
      <c r="D4175" t="s">
        <v>31</v>
      </c>
      <c r="E4175" t="s">
        <v>50</v>
      </c>
      <c r="F4175" t="s">
        <v>33</v>
      </c>
      <c r="G4175">
        <v>39</v>
      </c>
      <c r="H4175" t="s">
        <v>153</v>
      </c>
      <c r="I4175" t="s">
        <v>154</v>
      </c>
      <c r="J4175" t="s">
        <v>36</v>
      </c>
      <c r="K4175" t="s">
        <v>162</v>
      </c>
      <c r="L4175" t="s">
        <v>91</v>
      </c>
      <c r="M4175" t="s">
        <v>83</v>
      </c>
      <c r="N4175" t="s">
        <v>64</v>
      </c>
      <c r="O4175">
        <v>6</v>
      </c>
      <c r="P4175" s="4">
        <v>21843</v>
      </c>
      <c r="Q4175" s="4">
        <v>12014</v>
      </c>
      <c r="R4175" s="3">
        <v>0</v>
      </c>
      <c r="S4175" s="4">
        <v>131058</v>
      </c>
      <c r="T4175" s="4">
        <v>72084</v>
      </c>
      <c r="U4175" s="4">
        <v>58974</v>
      </c>
      <c r="V4175" s="3">
        <v>0.44998397655999633</v>
      </c>
      <c r="W4175" t="s">
        <v>54</v>
      </c>
      <c r="X4175" t="s">
        <v>42</v>
      </c>
      <c r="Y4175" t="s">
        <v>56</v>
      </c>
      <c r="Z4175">
        <v>6</v>
      </c>
      <c r="AA4175" t="s">
        <v>149</v>
      </c>
      <c r="AB4175" t="s">
        <v>132</v>
      </c>
      <c r="AC4175">
        <v>3</v>
      </c>
    </row>
    <row r="4176" spans="1:29">
      <c r="A4176" t="s">
        <v>4678</v>
      </c>
      <c r="B4176" s="2">
        <v>45622</v>
      </c>
      <c r="C4176" t="s">
        <v>1203</v>
      </c>
      <c r="D4176" t="s">
        <v>49</v>
      </c>
      <c r="E4176" t="s">
        <v>119</v>
      </c>
      <c r="F4176" t="s">
        <v>70</v>
      </c>
      <c r="G4176">
        <v>32</v>
      </c>
      <c r="H4176" t="s">
        <v>88</v>
      </c>
      <c r="I4176" t="s">
        <v>89</v>
      </c>
      <c r="J4176" t="s">
        <v>82</v>
      </c>
      <c r="K4176" t="s">
        <v>214</v>
      </c>
      <c r="L4176" t="s">
        <v>91</v>
      </c>
      <c r="M4176" t="s">
        <v>83</v>
      </c>
      <c r="N4176" t="s">
        <v>53</v>
      </c>
      <c r="O4176">
        <v>4</v>
      </c>
      <c r="P4176" s="4">
        <v>17713</v>
      </c>
      <c r="Q4176" s="4">
        <v>12930</v>
      </c>
      <c r="R4176" s="3">
        <v>0.2</v>
      </c>
      <c r="S4176" s="4">
        <v>56682</v>
      </c>
      <c r="T4176" s="4">
        <v>51720</v>
      </c>
      <c r="U4176" s="4">
        <v>4962</v>
      </c>
      <c r="V4176" s="3">
        <v>8.7541018312691857E-2</v>
      </c>
      <c r="W4176" t="s">
        <v>84</v>
      </c>
      <c r="X4176" t="s">
        <v>42</v>
      </c>
      <c r="Y4176" t="s">
        <v>171</v>
      </c>
      <c r="Z4176">
        <v>9</v>
      </c>
      <c r="AA4176" t="s">
        <v>226</v>
      </c>
      <c r="AB4176" t="s">
        <v>95</v>
      </c>
      <c r="AC4176" t="s">
        <v>46</v>
      </c>
    </row>
    <row r="4177" spans="1:29">
      <c r="A4177" t="s">
        <v>4679</v>
      </c>
      <c r="B4177" s="2">
        <v>45096</v>
      </c>
      <c r="C4177" t="s">
        <v>1072</v>
      </c>
      <c r="D4177" t="s">
        <v>49</v>
      </c>
      <c r="E4177" t="s">
        <v>170</v>
      </c>
      <c r="F4177" t="s">
        <v>33</v>
      </c>
      <c r="G4177">
        <v>44</v>
      </c>
      <c r="H4177" t="s">
        <v>99</v>
      </c>
      <c r="I4177" t="s">
        <v>99</v>
      </c>
      <c r="J4177" t="s">
        <v>100</v>
      </c>
      <c r="K4177" t="s">
        <v>120</v>
      </c>
      <c r="L4177" t="s">
        <v>101</v>
      </c>
      <c r="M4177" t="s">
        <v>63</v>
      </c>
      <c r="N4177" t="s">
        <v>113</v>
      </c>
      <c r="O4177">
        <v>7</v>
      </c>
      <c r="P4177" s="4">
        <v>5462</v>
      </c>
      <c r="Q4177" s="4">
        <v>3223</v>
      </c>
      <c r="R4177" s="3">
        <v>0.1</v>
      </c>
      <c r="S4177" s="4">
        <v>34411</v>
      </c>
      <c r="T4177" s="4">
        <v>22561</v>
      </c>
      <c r="U4177" s="4">
        <v>11850</v>
      </c>
      <c r="V4177" s="3">
        <v>0.34436662695068437</v>
      </c>
      <c r="W4177" t="s">
        <v>75</v>
      </c>
      <c r="X4177" t="s">
        <v>42</v>
      </c>
      <c r="Y4177" t="s">
        <v>43</v>
      </c>
      <c r="Z4177">
        <v>0</v>
      </c>
      <c r="AA4177" t="s">
        <v>181</v>
      </c>
      <c r="AB4177" t="s">
        <v>66</v>
      </c>
      <c r="AC4177" t="s">
        <v>46</v>
      </c>
    </row>
    <row r="4178" spans="1:29">
      <c r="A4178" t="s">
        <v>4680</v>
      </c>
      <c r="B4178" s="2">
        <v>45244</v>
      </c>
      <c r="C4178" t="s">
        <v>716</v>
      </c>
      <c r="D4178" t="s">
        <v>31</v>
      </c>
      <c r="E4178" t="s">
        <v>60</v>
      </c>
      <c r="F4178" t="s">
        <v>70</v>
      </c>
      <c r="G4178">
        <v>18</v>
      </c>
      <c r="H4178" t="s">
        <v>71</v>
      </c>
      <c r="I4178" t="s">
        <v>72</v>
      </c>
      <c r="J4178" t="s">
        <v>73</v>
      </c>
      <c r="K4178" t="s">
        <v>37</v>
      </c>
      <c r="L4178" t="s">
        <v>155</v>
      </c>
      <c r="M4178" t="s">
        <v>63</v>
      </c>
      <c r="N4178" t="s">
        <v>93</v>
      </c>
      <c r="O4178">
        <v>1</v>
      </c>
      <c r="P4178" s="4">
        <v>9472</v>
      </c>
      <c r="Q4178" s="4">
        <v>5873</v>
      </c>
      <c r="R4178" s="3">
        <v>0.1</v>
      </c>
      <c r="S4178" s="4">
        <v>8525</v>
      </c>
      <c r="T4178" s="4">
        <v>5873</v>
      </c>
      <c r="U4178" s="4">
        <v>2652</v>
      </c>
      <c r="V4178" s="3">
        <v>0.3110850439882698</v>
      </c>
      <c r="W4178" t="s">
        <v>54</v>
      </c>
      <c r="X4178" t="s">
        <v>42</v>
      </c>
      <c r="Y4178" t="s">
        <v>43</v>
      </c>
      <c r="Z4178">
        <v>0</v>
      </c>
      <c r="AA4178" t="s">
        <v>172</v>
      </c>
      <c r="AB4178" t="s">
        <v>150</v>
      </c>
      <c r="AC4178" t="s">
        <v>46</v>
      </c>
    </row>
    <row r="4179" spans="1:29">
      <c r="A4179" t="s">
        <v>4681</v>
      </c>
      <c r="B4179" s="2">
        <v>45175</v>
      </c>
      <c r="C4179" t="s">
        <v>718</v>
      </c>
      <c r="D4179" t="s">
        <v>31</v>
      </c>
      <c r="E4179" t="s">
        <v>98</v>
      </c>
      <c r="F4179" t="s">
        <v>70</v>
      </c>
      <c r="G4179">
        <v>26</v>
      </c>
      <c r="H4179" t="s">
        <v>34</v>
      </c>
      <c r="I4179" t="s">
        <v>35</v>
      </c>
      <c r="J4179" t="s">
        <v>36</v>
      </c>
      <c r="K4179" t="s">
        <v>116</v>
      </c>
      <c r="L4179" t="s">
        <v>101</v>
      </c>
      <c r="M4179" t="s">
        <v>39</v>
      </c>
      <c r="N4179" t="s">
        <v>64</v>
      </c>
      <c r="O4179">
        <v>5</v>
      </c>
      <c r="P4179" s="4">
        <v>14490</v>
      </c>
      <c r="Q4179" s="4">
        <v>10433</v>
      </c>
      <c r="R4179" s="3">
        <v>0.1</v>
      </c>
      <c r="S4179" s="4">
        <v>65205</v>
      </c>
      <c r="T4179" s="4">
        <v>52165</v>
      </c>
      <c r="U4179" s="4">
        <v>13040</v>
      </c>
      <c r="V4179" s="3">
        <v>0.19998466375277971</v>
      </c>
      <c r="W4179" t="s">
        <v>75</v>
      </c>
      <c r="X4179" t="s">
        <v>76</v>
      </c>
      <c r="Y4179" t="s">
        <v>56</v>
      </c>
      <c r="Z4179">
        <v>1</v>
      </c>
      <c r="AA4179" t="s">
        <v>193</v>
      </c>
      <c r="AB4179" t="s">
        <v>66</v>
      </c>
      <c r="AC4179">
        <v>5</v>
      </c>
    </row>
    <row r="4180" spans="1:29">
      <c r="A4180" t="s">
        <v>4682</v>
      </c>
      <c r="B4180" s="2">
        <v>45572</v>
      </c>
      <c r="C4180" t="s">
        <v>761</v>
      </c>
      <c r="D4180" t="s">
        <v>49</v>
      </c>
      <c r="E4180" t="s">
        <v>129</v>
      </c>
      <c r="F4180" t="s">
        <v>33</v>
      </c>
      <c r="G4180">
        <v>41</v>
      </c>
      <c r="H4180" t="s">
        <v>99</v>
      </c>
      <c r="I4180" t="s">
        <v>99</v>
      </c>
      <c r="J4180" t="s">
        <v>100</v>
      </c>
      <c r="K4180" t="s">
        <v>368</v>
      </c>
      <c r="L4180" t="s">
        <v>112</v>
      </c>
      <c r="M4180" t="s">
        <v>107</v>
      </c>
      <c r="N4180" t="s">
        <v>53</v>
      </c>
      <c r="O4180">
        <v>1</v>
      </c>
      <c r="P4180" s="4">
        <v>10039</v>
      </c>
      <c r="Q4180" s="4">
        <v>5622</v>
      </c>
      <c r="R4180" s="3">
        <v>0.15</v>
      </c>
      <c r="S4180" s="4">
        <v>8533</v>
      </c>
      <c r="T4180" s="4">
        <v>5622</v>
      </c>
      <c r="U4180" s="4">
        <v>2911</v>
      </c>
      <c r="V4180" s="3">
        <v>0.34114613852103598</v>
      </c>
      <c r="W4180" t="s">
        <v>54</v>
      </c>
      <c r="X4180" t="s">
        <v>76</v>
      </c>
      <c r="Y4180" t="s">
        <v>56</v>
      </c>
      <c r="Z4180">
        <v>5</v>
      </c>
      <c r="AA4180" t="s">
        <v>143</v>
      </c>
      <c r="AB4180" t="s">
        <v>194</v>
      </c>
      <c r="AC4180">
        <v>4.4000000000000004</v>
      </c>
    </row>
    <row r="4181" spans="1:29">
      <c r="A4181" t="s">
        <v>4683</v>
      </c>
      <c r="B4181" s="2">
        <v>45596</v>
      </c>
      <c r="C4181" t="s">
        <v>576</v>
      </c>
      <c r="D4181" t="s">
        <v>49</v>
      </c>
      <c r="E4181" t="s">
        <v>50</v>
      </c>
      <c r="F4181" t="s">
        <v>33</v>
      </c>
      <c r="G4181">
        <v>23</v>
      </c>
      <c r="H4181" t="s">
        <v>80</v>
      </c>
      <c r="I4181" t="s">
        <v>81</v>
      </c>
      <c r="J4181" t="s">
        <v>82</v>
      </c>
      <c r="K4181" t="s">
        <v>125</v>
      </c>
      <c r="L4181" t="s">
        <v>112</v>
      </c>
      <c r="M4181" t="s">
        <v>107</v>
      </c>
      <c r="N4181" t="s">
        <v>64</v>
      </c>
      <c r="O4181">
        <v>5</v>
      </c>
      <c r="P4181" s="4">
        <v>8847</v>
      </c>
      <c r="Q4181" s="4">
        <v>5574</v>
      </c>
      <c r="R4181" s="3">
        <v>0</v>
      </c>
      <c r="S4181" s="4">
        <v>44235</v>
      </c>
      <c r="T4181" s="4">
        <v>27870</v>
      </c>
      <c r="U4181" s="4">
        <v>16365</v>
      </c>
      <c r="V4181" s="3">
        <v>0.36995591726008814</v>
      </c>
      <c r="W4181" t="s">
        <v>41</v>
      </c>
      <c r="X4181" t="s">
        <v>76</v>
      </c>
      <c r="Y4181" t="s">
        <v>56</v>
      </c>
      <c r="Z4181">
        <v>1</v>
      </c>
      <c r="AA4181" t="s">
        <v>143</v>
      </c>
      <c r="AB4181" t="s">
        <v>132</v>
      </c>
      <c r="AC4181">
        <v>3.1</v>
      </c>
    </row>
    <row r="4182" spans="1:29">
      <c r="A4182" t="s">
        <v>4684</v>
      </c>
      <c r="B4182" s="2">
        <v>45189</v>
      </c>
      <c r="C4182" t="s">
        <v>2107</v>
      </c>
      <c r="D4182" t="s">
        <v>49</v>
      </c>
      <c r="E4182" t="s">
        <v>170</v>
      </c>
      <c r="F4182" t="s">
        <v>33</v>
      </c>
      <c r="G4182">
        <v>59</v>
      </c>
      <c r="H4182" t="s">
        <v>34</v>
      </c>
      <c r="I4182" t="s">
        <v>35</v>
      </c>
      <c r="J4182" t="s">
        <v>36</v>
      </c>
      <c r="K4182" t="s">
        <v>269</v>
      </c>
      <c r="L4182" t="s">
        <v>62</v>
      </c>
      <c r="M4182" t="s">
        <v>83</v>
      </c>
      <c r="N4182" t="s">
        <v>126</v>
      </c>
      <c r="O4182">
        <v>8</v>
      </c>
      <c r="P4182" s="4">
        <v>6826</v>
      </c>
      <c r="Q4182" s="4">
        <v>4915</v>
      </c>
      <c r="R4182" s="3">
        <v>0.2</v>
      </c>
      <c r="S4182" s="4">
        <v>43686</v>
      </c>
      <c r="T4182" s="4">
        <v>39320</v>
      </c>
      <c r="U4182" s="4">
        <v>4366</v>
      </c>
      <c r="V4182" s="3">
        <v>9.9940484365700688E-2</v>
      </c>
      <c r="W4182" t="s">
        <v>84</v>
      </c>
      <c r="X4182" t="s">
        <v>76</v>
      </c>
      <c r="Y4182" t="s">
        <v>56</v>
      </c>
      <c r="Z4182">
        <v>2</v>
      </c>
      <c r="AA4182" t="s">
        <v>108</v>
      </c>
      <c r="AB4182" t="s">
        <v>95</v>
      </c>
      <c r="AC4182">
        <v>3.9</v>
      </c>
    </row>
    <row r="4183" spans="1:29">
      <c r="A4183" t="s">
        <v>4685</v>
      </c>
      <c r="B4183" s="2">
        <v>45102</v>
      </c>
      <c r="C4183" t="s">
        <v>271</v>
      </c>
      <c r="D4183" t="s">
        <v>31</v>
      </c>
      <c r="E4183" t="s">
        <v>135</v>
      </c>
      <c r="F4183" t="s">
        <v>33</v>
      </c>
      <c r="G4183">
        <v>40</v>
      </c>
      <c r="H4183" t="s">
        <v>34</v>
      </c>
      <c r="I4183" t="s">
        <v>35</v>
      </c>
      <c r="J4183" t="s">
        <v>36</v>
      </c>
      <c r="K4183" t="s">
        <v>368</v>
      </c>
      <c r="L4183" t="s">
        <v>142</v>
      </c>
      <c r="M4183" t="s">
        <v>39</v>
      </c>
      <c r="N4183" t="s">
        <v>53</v>
      </c>
      <c r="O4183">
        <v>4</v>
      </c>
      <c r="P4183" s="4">
        <v>21941</v>
      </c>
      <c r="Q4183" s="4">
        <v>14042</v>
      </c>
      <c r="R4183" s="3">
        <v>0.05</v>
      </c>
      <c r="S4183" s="4">
        <v>83376</v>
      </c>
      <c r="T4183" s="4">
        <v>56168</v>
      </c>
      <c r="U4183" s="4">
        <v>27208</v>
      </c>
      <c r="V4183" s="3">
        <v>0.32632891959316829</v>
      </c>
      <c r="W4183" t="s">
        <v>75</v>
      </c>
      <c r="X4183" t="s">
        <v>42</v>
      </c>
      <c r="Y4183" t="s">
        <v>56</v>
      </c>
      <c r="Z4183">
        <v>4</v>
      </c>
      <c r="AA4183" t="s">
        <v>143</v>
      </c>
      <c r="AB4183" t="s">
        <v>121</v>
      </c>
      <c r="AC4183">
        <v>4.5</v>
      </c>
    </row>
    <row r="4184" spans="1:29">
      <c r="A4184" t="s">
        <v>4686</v>
      </c>
      <c r="B4184" s="2">
        <v>45357</v>
      </c>
      <c r="C4184" t="s">
        <v>238</v>
      </c>
      <c r="D4184" t="s">
        <v>31</v>
      </c>
      <c r="E4184" t="s">
        <v>129</v>
      </c>
      <c r="F4184" t="s">
        <v>33</v>
      </c>
      <c r="G4184">
        <v>54</v>
      </c>
      <c r="H4184" t="s">
        <v>71</v>
      </c>
      <c r="I4184" t="s">
        <v>72</v>
      </c>
      <c r="J4184" t="s">
        <v>73</v>
      </c>
      <c r="K4184" t="s">
        <v>37</v>
      </c>
      <c r="L4184" t="s">
        <v>142</v>
      </c>
      <c r="M4184" t="s">
        <v>39</v>
      </c>
      <c r="N4184" t="s">
        <v>126</v>
      </c>
      <c r="O4184">
        <v>1</v>
      </c>
      <c r="P4184" s="4">
        <v>1567</v>
      </c>
      <c r="Q4184" s="4">
        <v>925</v>
      </c>
      <c r="R4184" s="3">
        <v>0</v>
      </c>
      <c r="S4184" s="4">
        <v>1567</v>
      </c>
      <c r="T4184" s="4">
        <v>925</v>
      </c>
      <c r="U4184" s="4">
        <v>642</v>
      </c>
      <c r="V4184" s="3">
        <v>0.40970006381620933</v>
      </c>
      <c r="W4184" t="s">
        <v>54</v>
      </c>
      <c r="X4184" t="s">
        <v>76</v>
      </c>
      <c r="Y4184" t="s">
        <v>56</v>
      </c>
      <c r="Z4184">
        <v>2</v>
      </c>
      <c r="AA4184" t="s">
        <v>85</v>
      </c>
      <c r="AB4184" t="s">
        <v>132</v>
      </c>
      <c r="AC4184">
        <v>3.6</v>
      </c>
    </row>
    <row r="4185" spans="1:29">
      <c r="A4185" t="s">
        <v>4687</v>
      </c>
      <c r="B4185" s="2">
        <v>45295</v>
      </c>
      <c r="C4185" t="s">
        <v>468</v>
      </c>
      <c r="D4185" t="s">
        <v>31</v>
      </c>
      <c r="E4185" t="s">
        <v>170</v>
      </c>
      <c r="F4185" t="s">
        <v>33</v>
      </c>
      <c r="G4185">
        <v>32</v>
      </c>
      <c r="H4185" t="s">
        <v>146</v>
      </c>
      <c r="I4185" t="s">
        <v>147</v>
      </c>
      <c r="J4185" t="s">
        <v>36</v>
      </c>
      <c r="K4185" t="s">
        <v>116</v>
      </c>
      <c r="L4185" t="s">
        <v>38</v>
      </c>
      <c r="M4185" t="s">
        <v>39</v>
      </c>
      <c r="N4185" t="s">
        <v>40</v>
      </c>
      <c r="O4185">
        <v>1</v>
      </c>
      <c r="P4185" s="4">
        <v>3331</v>
      </c>
      <c r="Q4185" s="4">
        <v>2398</v>
      </c>
      <c r="R4185" s="3">
        <v>0.15</v>
      </c>
      <c r="S4185" s="4">
        <v>2831</v>
      </c>
      <c r="T4185" s="4">
        <v>2398</v>
      </c>
      <c r="U4185" s="4">
        <v>433</v>
      </c>
      <c r="V4185" s="3">
        <v>0.15294948781349346</v>
      </c>
      <c r="W4185" t="s">
        <v>75</v>
      </c>
      <c r="X4185" t="s">
        <v>76</v>
      </c>
      <c r="Y4185" t="s">
        <v>56</v>
      </c>
      <c r="Z4185">
        <v>3</v>
      </c>
      <c r="AA4185" t="s">
        <v>185</v>
      </c>
      <c r="AB4185" t="s">
        <v>132</v>
      </c>
      <c r="AC4185">
        <v>3.8</v>
      </c>
    </row>
    <row r="4186" spans="1:29">
      <c r="A4186" t="s">
        <v>4688</v>
      </c>
      <c r="B4186" s="2">
        <v>45390</v>
      </c>
      <c r="C4186" t="s">
        <v>466</v>
      </c>
      <c r="D4186" t="s">
        <v>31</v>
      </c>
      <c r="E4186" t="s">
        <v>60</v>
      </c>
      <c r="F4186" t="s">
        <v>70</v>
      </c>
      <c r="G4186">
        <v>44</v>
      </c>
      <c r="H4186" t="s">
        <v>34</v>
      </c>
      <c r="I4186" t="s">
        <v>35</v>
      </c>
      <c r="J4186" t="s">
        <v>36</v>
      </c>
      <c r="K4186" t="s">
        <v>106</v>
      </c>
      <c r="L4186" t="s">
        <v>155</v>
      </c>
      <c r="M4186" t="s">
        <v>63</v>
      </c>
      <c r="N4186" t="s">
        <v>40</v>
      </c>
      <c r="O4186">
        <v>1</v>
      </c>
      <c r="P4186" s="4">
        <v>14333</v>
      </c>
      <c r="Q4186" s="4">
        <v>10176</v>
      </c>
      <c r="R4186" s="3">
        <v>0.05</v>
      </c>
      <c r="S4186" s="4">
        <v>13616</v>
      </c>
      <c r="T4186" s="4">
        <v>10176</v>
      </c>
      <c r="U4186" s="4">
        <v>3440</v>
      </c>
      <c r="V4186" s="3">
        <v>0.25264394829612219</v>
      </c>
      <c r="W4186" t="s">
        <v>41</v>
      </c>
      <c r="X4186" t="s">
        <v>76</v>
      </c>
      <c r="Y4186" t="s">
        <v>56</v>
      </c>
      <c r="Z4186">
        <v>6</v>
      </c>
      <c r="AA4186" t="s">
        <v>77</v>
      </c>
      <c r="AB4186" t="s">
        <v>132</v>
      </c>
      <c r="AC4186">
        <v>4.8</v>
      </c>
    </row>
    <row r="4187" spans="1:29">
      <c r="A4187" t="s">
        <v>4689</v>
      </c>
      <c r="B4187" s="2">
        <v>45601</v>
      </c>
      <c r="C4187" t="s">
        <v>565</v>
      </c>
      <c r="D4187" t="s">
        <v>31</v>
      </c>
      <c r="E4187" t="s">
        <v>135</v>
      </c>
      <c r="F4187" t="s">
        <v>33</v>
      </c>
      <c r="G4187">
        <v>45</v>
      </c>
      <c r="H4187" t="s">
        <v>80</v>
      </c>
      <c r="I4187" t="s">
        <v>81</v>
      </c>
      <c r="J4187" t="s">
        <v>82</v>
      </c>
      <c r="K4187" t="s">
        <v>257</v>
      </c>
      <c r="L4187" t="s">
        <v>101</v>
      </c>
      <c r="M4187" t="s">
        <v>39</v>
      </c>
      <c r="N4187" t="s">
        <v>40</v>
      </c>
      <c r="O4187">
        <v>2</v>
      </c>
      <c r="P4187" s="4">
        <v>20256</v>
      </c>
      <c r="Q4187" s="4">
        <v>14989</v>
      </c>
      <c r="R4187" s="3">
        <v>0</v>
      </c>
      <c r="S4187" s="4">
        <v>40512</v>
      </c>
      <c r="T4187" s="4">
        <v>29978</v>
      </c>
      <c r="U4187" s="4">
        <v>10534</v>
      </c>
      <c r="V4187" s="3">
        <v>0.26002172195892576</v>
      </c>
      <c r="W4187" t="s">
        <v>75</v>
      </c>
      <c r="X4187" t="s">
        <v>42</v>
      </c>
      <c r="Y4187" t="s">
        <v>56</v>
      </c>
      <c r="Z4187">
        <v>1</v>
      </c>
      <c r="AA4187" t="s">
        <v>94</v>
      </c>
      <c r="AB4187" t="s">
        <v>150</v>
      </c>
      <c r="AC4187">
        <v>4.4000000000000004</v>
      </c>
    </row>
    <row r="4188" spans="1:29">
      <c r="A4188" t="s">
        <v>4690</v>
      </c>
      <c r="B4188" s="2">
        <v>44953</v>
      </c>
      <c r="C4188" t="s">
        <v>1365</v>
      </c>
      <c r="D4188" t="s">
        <v>31</v>
      </c>
      <c r="E4188" t="s">
        <v>98</v>
      </c>
      <c r="F4188" t="s">
        <v>70</v>
      </c>
      <c r="G4188">
        <v>24</v>
      </c>
      <c r="H4188" t="s">
        <v>71</v>
      </c>
      <c r="I4188" t="s">
        <v>72</v>
      </c>
      <c r="J4188" t="s">
        <v>73</v>
      </c>
      <c r="K4188" t="s">
        <v>74</v>
      </c>
      <c r="L4188" t="s">
        <v>137</v>
      </c>
      <c r="M4188" t="s">
        <v>39</v>
      </c>
      <c r="N4188" t="s">
        <v>93</v>
      </c>
      <c r="O4188">
        <v>4</v>
      </c>
      <c r="P4188" s="4">
        <v>11133</v>
      </c>
      <c r="Q4188" s="4">
        <v>6346</v>
      </c>
      <c r="R4188" s="3">
        <v>0</v>
      </c>
      <c r="S4188" s="4">
        <v>44532</v>
      </c>
      <c r="T4188" s="4">
        <v>25384</v>
      </c>
      <c r="U4188" s="4">
        <v>19148</v>
      </c>
      <c r="V4188" s="3">
        <v>0.42998293362076712</v>
      </c>
      <c r="W4188" t="s">
        <v>75</v>
      </c>
      <c r="X4188" t="s">
        <v>42</v>
      </c>
      <c r="Y4188" t="s">
        <v>56</v>
      </c>
      <c r="Z4188">
        <v>6</v>
      </c>
      <c r="AA4188" t="s">
        <v>159</v>
      </c>
      <c r="AB4188" t="s">
        <v>45</v>
      </c>
      <c r="AC4188">
        <v>4.2</v>
      </c>
    </row>
    <row r="4189" spans="1:29">
      <c r="A4189" t="s">
        <v>4691</v>
      </c>
      <c r="B4189" s="2">
        <v>45014</v>
      </c>
      <c r="C4189" t="s">
        <v>1144</v>
      </c>
      <c r="D4189" t="s">
        <v>31</v>
      </c>
      <c r="E4189" t="s">
        <v>60</v>
      </c>
      <c r="F4189" t="s">
        <v>70</v>
      </c>
      <c r="G4189">
        <v>18</v>
      </c>
      <c r="H4189" t="s">
        <v>71</v>
      </c>
      <c r="I4189" t="s">
        <v>72</v>
      </c>
      <c r="J4189" t="s">
        <v>73</v>
      </c>
      <c r="K4189" t="s">
        <v>90</v>
      </c>
      <c r="L4189" t="s">
        <v>142</v>
      </c>
      <c r="M4189" t="s">
        <v>63</v>
      </c>
      <c r="N4189" t="s">
        <v>93</v>
      </c>
      <c r="O4189">
        <v>7</v>
      </c>
      <c r="P4189" s="4">
        <v>7640</v>
      </c>
      <c r="Q4189" s="4">
        <v>4508</v>
      </c>
      <c r="R4189" s="3">
        <v>0.2</v>
      </c>
      <c r="S4189" s="4">
        <v>42784</v>
      </c>
      <c r="T4189" s="4">
        <v>31556</v>
      </c>
      <c r="U4189" s="4">
        <v>11228</v>
      </c>
      <c r="V4189" s="3">
        <v>0.26243455497382201</v>
      </c>
      <c r="W4189" t="s">
        <v>41</v>
      </c>
      <c r="X4189" t="s">
        <v>42</v>
      </c>
      <c r="Y4189" t="s">
        <v>156</v>
      </c>
      <c r="Z4189">
        <v>0</v>
      </c>
      <c r="AA4189" t="s">
        <v>85</v>
      </c>
      <c r="AB4189" t="s">
        <v>45</v>
      </c>
      <c r="AC4189">
        <v>1.4</v>
      </c>
    </row>
    <row r="4190" spans="1:29">
      <c r="A4190" t="s">
        <v>4692</v>
      </c>
      <c r="B4190" s="2">
        <v>45585</v>
      </c>
      <c r="C4190" t="s">
        <v>831</v>
      </c>
      <c r="D4190" t="s">
        <v>31</v>
      </c>
      <c r="E4190" t="s">
        <v>69</v>
      </c>
      <c r="F4190" t="s">
        <v>70</v>
      </c>
      <c r="G4190">
        <v>35</v>
      </c>
      <c r="H4190" t="s">
        <v>105</v>
      </c>
      <c r="I4190" t="s">
        <v>89</v>
      </c>
      <c r="J4190" t="s">
        <v>82</v>
      </c>
      <c r="K4190" t="s">
        <v>148</v>
      </c>
      <c r="L4190" t="s">
        <v>62</v>
      </c>
      <c r="M4190" t="s">
        <v>83</v>
      </c>
      <c r="N4190" t="s">
        <v>40</v>
      </c>
      <c r="O4190">
        <v>8</v>
      </c>
      <c r="P4190" s="4">
        <v>2924</v>
      </c>
      <c r="Q4190" s="4">
        <v>2135</v>
      </c>
      <c r="R4190" s="3">
        <v>0.2</v>
      </c>
      <c r="S4190" s="4">
        <v>18714</v>
      </c>
      <c r="T4190" s="4">
        <v>17080</v>
      </c>
      <c r="U4190" s="4">
        <v>1634</v>
      </c>
      <c r="V4190" s="3">
        <v>8.731431014213957E-2</v>
      </c>
      <c r="W4190" t="s">
        <v>75</v>
      </c>
      <c r="X4190" t="s">
        <v>42</v>
      </c>
      <c r="Y4190" t="s">
        <v>56</v>
      </c>
      <c r="Z4190">
        <v>3</v>
      </c>
      <c r="AA4190" t="s">
        <v>65</v>
      </c>
      <c r="AB4190" t="s">
        <v>194</v>
      </c>
      <c r="AC4190">
        <v>4.3</v>
      </c>
    </row>
    <row r="4191" spans="1:29">
      <c r="A4191" t="s">
        <v>4693</v>
      </c>
      <c r="B4191" s="2">
        <v>45257</v>
      </c>
      <c r="C4191" t="s">
        <v>816</v>
      </c>
      <c r="D4191" t="s">
        <v>49</v>
      </c>
      <c r="E4191" t="s">
        <v>50</v>
      </c>
      <c r="F4191" t="s">
        <v>33</v>
      </c>
      <c r="G4191">
        <v>24</v>
      </c>
      <c r="H4191" t="s">
        <v>146</v>
      </c>
      <c r="I4191" t="s">
        <v>147</v>
      </c>
      <c r="J4191" t="s">
        <v>36</v>
      </c>
      <c r="K4191" t="s">
        <v>192</v>
      </c>
      <c r="L4191" t="s">
        <v>91</v>
      </c>
      <c r="M4191" t="s">
        <v>92</v>
      </c>
      <c r="N4191" t="s">
        <v>40</v>
      </c>
      <c r="O4191">
        <v>2</v>
      </c>
      <c r="P4191" s="4">
        <v>9200</v>
      </c>
      <c r="Q4191" s="4">
        <v>5520</v>
      </c>
      <c r="R4191" s="3">
        <v>0.05</v>
      </c>
      <c r="S4191" s="4">
        <v>17480</v>
      </c>
      <c r="T4191" s="4">
        <v>11040</v>
      </c>
      <c r="U4191" s="4">
        <v>6440</v>
      </c>
      <c r="V4191" s="3">
        <v>0.36842105263157893</v>
      </c>
      <c r="W4191" t="s">
        <v>54</v>
      </c>
      <c r="X4191" t="s">
        <v>42</v>
      </c>
      <c r="Y4191" t="s">
        <v>56</v>
      </c>
      <c r="Z4191">
        <v>5</v>
      </c>
      <c r="AA4191" t="s">
        <v>193</v>
      </c>
      <c r="AB4191" t="s">
        <v>66</v>
      </c>
      <c r="AC4191">
        <v>4.3</v>
      </c>
    </row>
    <row r="4192" spans="1:29">
      <c r="A4192" t="s">
        <v>4694</v>
      </c>
      <c r="B4192" s="2">
        <v>45052</v>
      </c>
      <c r="C4192" t="s">
        <v>1127</v>
      </c>
      <c r="D4192" t="s">
        <v>31</v>
      </c>
      <c r="E4192" t="s">
        <v>119</v>
      </c>
      <c r="F4192" t="s">
        <v>70</v>
      </c>
      <c r="G4192">
        <v>36</v>
      </c>
      <c r="H4192" t="s">
        <v>99</v>
      </c>
      <c r="I4192" t="s">
        <v>99</v>
      </c>
      <c r="J4192" t="s">
        <v>100</v>
      </c>
      <c r="K4192" t="s">
        <v>125</v>
      </c>
      <c r="L4192" t="s">
        <v>131</v>
      </c>
      <c r="M4192" t="s">
        <v>107</v>
      </c>
      <c r="N4192" t="s">
        <v>113</v>
      </c>
      <c r="O4192">
        <v>6</v>
      </c>
      <c r="P4192" s="4">
        <v>17965</v>
      </c>
      <c r="Q4192" s="4">
        <v>12037</v>
      </c>
      <c r="R4192" s="3">
        <v>0.1</v>
      </c>
      <c r="S4192" s="4">
        <v>97011</v>
      </c>
      <c r="T4192" s="4">
        <v>72222</v>
      </c>
      <c r="U4192" s="4">
        <v>24789</v>
      </c>
      <c r="V4192" s="3">
        <v>0.25552772366020349</v>
      </c>
      <c r="W4192" t="s">
        <v>75</v>
      </c>
      <c r="X4192" t="s">
        <v>55</v>
      </c>
      <c r="Y4192" t="s">
        <v>43</v>
      </c>
      <c r="Z4192">
        <v>0</v>
      </c>
      <c r="AA4192" t="s">
        <v>65</v>
      </c>
      <c r="AB4192" t="s">
        <v>194</v>
      </c>
      <c r="AC4192" t="s">
        <v>46</v>
      </c>
    </row>
    <row r="4193" spans="1:29">
      <c r="A4193" t="s">
        <v>4695</v>
      </c>
      <c r="B4193" s="2">
        <v>45489</v>
      </c>
      <c r="C4193" t="s">
        <v>158</v>
      </c>
      <c r="D4193" t="s">
        <v>31</v>
      </c>
      <c r="E4193" t="s">
        <v>50</v>
      </c>
      <c r="F4193" t="s">
        <v>33</v>
      </c>
      <c r="G4193">
        <v>23</v>
      </c>
      <c r="H4193" t="s">
        <v>146</v>
      </c>
      <c r="I4193" t="s">
        <v>147</v>
      </c>
      <c r="J4193" t="s">
        <v>36</v>
      </c>
      <c r="K4193" t="s">
        <v>302</v>
      </c>
      <c r="L4193" t="s">
        <v>62</v>
      </c>
      <c r="M4193" t="s">
        <v>63</v>
      </c>
      <c r="N4193" t="s">
        <v>40</v>
      </c>
      <c r="O4193">
        <v>6</v>
      </c>
      <c r="P4193" s="4">
        <v>4915</v>
      </c>
      <c r="Q4193" s="4">
        <v>3490</v>
      </c>
      <c r="R4193" s="3">
        <v>0.05</v>
      </c>
      <c r="S4193" s="4">
        <v>28016</v>
      </c>
      <c r="T4193" s="4">
        <v>20940</v>
      </c>
      <c r="U4193" s="4">
        <v>7076</v>
      </c>
      <c r="V4193" s="3">
        <v>0.2525699600228441</v>
      </c>
      <c r="W4193" t="s">
        <v>75</v>
      </c>
      <c r="X4193" t="s">
        <v>42</v>
      </c>
      <c r="Y4193" t="s">
        <v>56</v>
      </c>
      <c r="Z4193">
        <v>5</v>
      </c>
      <c r="AA4193" t="s">
        <v>226</v>
      </c>
      <c r="AB4193" t="s">
        <v>194</v>
      </c>
      <c r="AC4193">
        <v>4.0999999999999996</v>
      </c>
    </row>
    <row r="4194" spans="1:29">
      <c r="A4194" t="s">
        <v>4696</v>
      </c>
      <c r="B4194" s="2">
        <v>45513</v>
      </c>
      <c r="C4194" t="s">
        <v>1008</v>
      </c>
      <c r="D4194" t="s">
        <v>49</v>
      </c>
      <c r="E4194" t="s">
        <v>124</v>
      </c>
      <c r="F4194" t="s">
        <v>70</v>
      </c>
      <c r="G4194">
        <v>50</v>
      </c>
      <c r="H4194" t="s">
        <v>105</v>
      </c>
      <c r="I4194" t="s">
        <v>89</v>
      </c>
      <c r="J4194" t="s">
        <v>82</v>
      </c>
      <c r="K4194" t="s">
        <v>192</v>
      </c>
      <c r="L4194" t="s">
        <v>38</v>
      </c>
      <c r="M4194" t="s">
        <v>39</v>
      </c>
      <c r="N4194" t="s">
        <v>40</v>
      </c>
      <c r="O4194">
        <v>1</v>
      </c>
      <c r="P4194" s="4">
        <v>17563</v>
      </c>
      <c r="Q4194" s="4">
        <v>13172</v>
      </c>
      <c r="R4194" s="3">
        <v>0.1</v>
      </c>
      <c r="S4194" s="4">
        <v>15807</v>
      </c>
      <c r="T4194" s="4">
        <v>13172</v>
      </c>
      <c r="U4194" s="4">
        <v>2635</v>
      </c>
      <c r="V4194" s="3">
        <v>0.16669829822230658</v>
      </c>
      <c r="W4194" t="s">
        <v>75</v>
      </c>
      <c r="X4194" t="s">
        <v>42</v>
      </c>
      <c r="Y4194" t="s">
        <v>171</v>
      </c>
      <c r="Z4194">
        <v>14</v>
      </c>
      <c r="AA4194" t="s">
        <v>159</v>
      </c>
      <c r="AB4194" t="s">
        <v>66</v>
      </c>
      <c r="AC4194" t="s">
        <v>46</v>
      </c>
    </row>
    <row r="4195" spans="1:29">
      <c r="A4195" t="s">
        <v>4697</v>
      </c>
      <c r="B4195" s="2">
        <v>44982</v>
      </c>
      <c r="C4195" t="s">
        <v>608</v>
      </c>
      <c r="D4195" t="s">
        <v>31</v>
      </c>
      <c r="E4195" t="s">
        <v>60</v>
      </c>
      <c r="F4195" t="s">
        <v>70</v>
      </c>
      <c r="G4195">
        <v>41</v>
      </c>
      <c r="H4195" t="s">
        <v>34</v>
      </c>
      <c r="I4195" t="s">
        <v>35</v>
      </c>
      <c r="J4195" t="s">
        <v>36</v>
      </c>
      <c r="K4195" t="s">
        <v>61</v>
      </c>
      <c r="L4195" t="s">
        <v>62</v>
      </c>
      <c r="M4195" t="s">
        <v>63</v>
      </c>
      <c r="N4195" t="s">
        <v>126</v>
      </c>
      <c r="O4195">
        <v>1</v>
      </c>
      <c r="P4195" s="4">
        <v>13171</v>
      </c>
      <c r="Q4195" s="4">
        <v>9615</v>
      </c>
      <c r="R4195" s="3">
        <v>0.15</v>
      </c>
      <c r="S4195" s="4">
        <v>11195</v>
      </c>
      <c r="T4195" s="4">
        <v>9615</v>
      </c>
      <c r="U4195" s="4">
        <v>1580</v>
      </c>
      <c r="V4195" s="3">
        <v>0.14113443501563197</v>
      </c>
      <c r="W4195" t="s">
        <v>54</v>
      </c>
      <c r="X4195" t="s">
        <v>55</v>
      </c>
      <c r="Y4195" t="s">
        <v>56</v>
      </c>
      <c r="Z4195">
        <v>4</v>
      </c>
      <c r="AA4195" t="s">
        <v>85</v>
      </c>
      <c r="AB4195" t="s">
        <v>95</v>
      </c>
      <c r="AC4195">
        <v>3.8</v>
      </c>
    </row>
    <row r="4196" spans="1:29">
      <c r="A4196" t="s">
        <v>4698</v>
      </c>
      <c r="B4196" s="2">
        <v>45462</v>
      </c>
      <c r="C4196" t="s">
        <v>1060</v>
      </c>
      <c r="D4196" t="s">
        <v>49</v>
      </c>
      <c r="E4196" t="s">
        <v>50</v>
      </c>
      <c r="F4196" t="s">
        <v>33</v>
      </c>
      <c r="G4196">
        <v>27</v>
      </c>
      <c r="H4196" t="s">
        <v>105</v>
      </c>
      <c r="I4196" t="s">
        <v>89</v>
      </c>
      <c r="J4196" t="s">
        <v>82</v>
      </c>
      <c r="K4196" t="s">
        <v>214</v>
      </c>
      <c r="L4196" t="s">
        <v>155</v>
      </c>
      <c r="M4196" t="s">
        <v>83</v>
      </c>
      <c r="N4196" t="s">
        <v>53</v>
      </c>
      <c r="O4196">
        <v>4</v>
      </c>
      <c r="P4196" s="4">
        <v>20285</v>
      </c>
      <c r="Q4196" s="4">
        <v>14808</v>
      </c>
      <c r="R4196" s="3">
        <v>0.1</v>
      </c>
      <c r="S4196" s="4">
        <v>73026</v>
      </c>
      <c r="T4196" s="4">
        <v>59232</v>
      </c>
      <c r="U4196" s="4">
        <v>13794</v>
      </c>
      <c r="V4196" s="3">
        <v>0.18889162763947087</v>
      </c>
      <c r="W4196" t="s">
        <v>84</v>
      </c>
      <c r="X4196" t="s">
        <v>55</v>
      </c>
      <c r="Y4196" t="s">
        <v>56</v>
      </c>
      <c r="Z4196">
        <v>2</v>
      </c>
      <c r="AA4196" t="s">
        <v>108</v>
      </c>
      <c r="AB4196" t="s">
        <v>150</v>
      </c>
      <c r="AC4196">
        <v>4.4000000000000004</v>
      </c>
    </row>
    <row r="4197" spans="1:29">
      <c r="A4197" t="s">
        <v>4699</v>
      </c>
      <c r="B4197" s="2">
        <v>45527</v>
      </c>
      <c r="C4197" t="s">
        <v>673</v>
      </c>
      <c r="D4197" t="s">
        <v>49</v>
      </c>
      <c r="E4197" t="s">
        <v>111</v>
      </c>
      <c r="F4197" t="s">
        <v>70</v>
      </c>
      <c r="G4197">
        <v>21</v>
      </c>
      <c r="H4197" t="s">
        <v>34</v>
      </c>
      <c r="I4197" t="s">
        <v>35</v>
      </c>
      <c r="J4197" t="s">
        <v>36</v>
      </c>
      <c r="K4197" t="s">
        <v>61</v>
      </c>
      <c r="L4197" t="s">
        <v>155</v>
      </c>
      <c r="M4197" t="s">
        <v>107</v>
      </c>
      <c r="N4197" t="s">
        <v>64</v>
      </c>
      <c r="O4197">
        <v>4</v>
      </c>
      <c r="P4197" s="4">
        <v>3727</v>
      </c>
      <c r="Q4197" s="4">
        <v>2683</v>
      </c>
      <c r="R4197" s="3">
        <v>0.05</v>
      </c>
      <c r="S4197" s="4">
        <v>14163</v>
      </c>
      <c r="T4197" s="4">
        <v>10732</v>
      </c>
      <c r="U4197" s="4">
        <v>3431</v>
      </c>
      <c r="V4197" s="3">
        <v>0.24225093553625646</v>
      </c>
      <c r="W4197" t="s">
        <v>84</v>
      </c>
      <c r="X4197" t="s">
        <v>42</v>
      </c>
      <c r="Y4197" t="s">
        <v>43</v>
      </c>
      <c r="Z4197">
        <v>0</v>
      </c>
      <c r="AA4197" t="s">
        <v>226</v>
      </c>
      <c r="AB4197" t="s">
        <v>45</v>
      </c>
      <c r="AC4197" t="s">
        <v>46</v>
      </c>
    </row>
    <row r="4198" spans="1:29">
      <c r="A4198" t="s">
        <v>4700</v>
      </c>
      <c r="B4198" s="2">
        <v>45446</v>
      </c>
      <c r="C4198" t="s">
        <v>862</v>
      </c>
      <c r="D4198" t="s">
        <v>31</v>
      </c>
      <c r="E4198" t="s">
        <v>98</v>
      </c>
      <c r="F4198" t="s">
        <v>70</v>
      </c>
      <c r="G4198">
        <v>23</v>
      </c>
      <c r="H4198" t="s">
        <v>105</v>
      </c>
      <c r="I4198" t="s">
        <v>89</v>
      </c>
      <c r="J4198" t="s">
        <v>82</v>
      </c>
      <c r="K4198" t="s">
        <v>184</v>
      </c>
      <c r="L4198" t="s">
        <v>38</v>
      </c>
      <c r="M4198" t="s">
        <v>92</v>
      </c>
      <c r="N4198" t="s">
        <v>93</v>
      </c>
      <c r="O4198">
        <v>1</v>
      </c>
      <c r="P4198" s="4">
        <v>11672</v>
      </c>
      <c r="Q4198" s="4">
        <v>7237</v>
      </c>
      <c r="R4198" s="3">
        <v>0.2</v>
      </c>
      <c r="S4198" s="4">
        <v>9338</v>
      </c>
      <c r="T4198" s="4">
        <v>7237</v>
      </c>
      <c r="U4198" s="4">
        <v>2101</v>
      </c>
      <c r="V4198" s="3">
        <v>0.22499464553437568</v>
      </c>
      <c r="W4198" t="s">
        <v>75</v>
      </c>
      <c r="X4198" t="s">
        <v>76</v>
      </c>
      <c r="Y4198" t="s">
        <v>43</v>
      </c>
      <c r="Z4198">
        <v>0</v>
      </c>
      <c r="AA4198" t="s">
        <v>44</v>
      </c>
      <c r="AB4198" t="s">
        <v>194</v>
      </c>
      <c r="AC4198" t="s">
        <v>46</v>
      </c>
    </row>
    <row r="4199" spans="1:29">
      <c r="A4199" t="s">
        <v>4701</v>
      </c>
      <c r="B4199" s="2">
        <v>45028</v>
      </c>
      <c r="C4199" t="s">
        <v>831</v>
      </c>
      <c r="D4199" t="s">
        <v>49</v>
      </c>
      <c r="E4199" t="s">
        <v>124</v>
      </c>
      <c r="F4199" t="s">
        <v>70</v>
      </c>
      <c r="G4199">
        <v>43</v>
      </c>
      <c r="H4199" t="s">
        <v>71</v>
      </c>
      <c r="I4199" t="s">
        <v>72</v>
      </c>
      <c r="J4199" t="s">
        <v>73</v>
      </c>
      <c r="K4199" t="s">
        <v>61</v>
      </c>
      <c r="L4199" t="s">
        <v>91</v>
      </c>
      <c r="M4199" t="s">
        <v>63</v>
      </c>
      <c r="N4199" t="s">
        <v>53</v>
      </c>
      <c r="O4199">
        <v>6</v>
      </c>
      <c r="P4199" s="4">
        <v>10778</v>
      </c>
      <c r="Q4199" s="4">
        <v>6790</v>
      </c>
      <c r="R4199" s="3">
        <v>0.15</v>
      </c>
      <c r="S4199" s="4">
        <v>54968</v>
      </c>
      <c r="T4199" s="4">
        <v>40740</v>
      </c>
      <c r="U4199" s="4">
        <v>14228</v>
      </c>
      <c r="V4199" s="3">
        <v>0.2588415077863484</v>
      </c>
      <c r="W4199" t="s">
        <v>41</v>
      </c>
      <c r="X4199" t="s">
        <v>42</v>
      </c>
      <c r="Y4199" t="s">
        <v>56</v>
      </c>
      <c r="Z4199">
        <v>2</v>
      </c>
      <c r="AA4199" t="s">
        <v>159</v>
      </c>
      <c r="AB4199" t="s">
        <v>194</v>
      </c>
      <c r="AC4199">
        <v>3.7</v>
      </c>
    </row>
    <row r="4200" spans="1:29">
      <c r="A4200" t="s">
        <v>4702</v>
      </c>
      <c r="B4200" s="2">
        <v>45240</v>
      </c>
      <c r="C4200" t="s">
        <v>728</v>
      </c>
      <c r="D4200" t="s">
        <v>31</v>
      </c>
      <c r="E4200" t="s">
        <v>135</v>
      </c>
      <c r="F4200" t="s">
        <v>33</v>
      </c>
      <c r="G4200">
        <v>24</v>
      </c>
      <c r="H4200" t="s">
        <v>80</v>
      </c>
      <c r="I4200" t="s">
        <v>81</v>
      </c>
      <c r="J4200" t="s">
        <v>82</v>
      </c>
      <c r="K4200" t="s">
        <v>337</v>
      </c>
      <c r="L4200" t="s">
        <v>131</v>
      </c>
      <c r="M4200" t="s">
        <v>63</v>
      </c>
      <c r="N4200" t="s">
        <v>93</v>
      </c>
      <c r="O4200">
        <v>7</v>
      </c>
      <c r="P4200" s="4">
        <v>7304</v>
      </c>
      <c r="Q4200" s="4">
        <v>4528</v>
      </c>
      <c r="R4200" s="3">
        <v>0.15</v>
      </c>
      <c r="S4200" s="4">
        <v>43459</v>
      </c>
      <c r="T4200" s="4">
        <v>31696</v>
      </c>
      <c r="U4200" s="4">
        <v>11763</v>
      </c>
      <c r="V4200" s="3">
        <v>0.27066890632550222</v>
      </c>
      <c r="W4200" t="s">
        <v>41</v>
      </c>
      <c r="X4200" t="s">
        <v>76</v>
      </c>
      <c r="Y4200" t="s">
        <v>171</v>
      </c>
      <c r="Z4200">
        <v>15</v>
      </c>
      <c r="AA4200" t="s">
        <v>220</v>
      </c>
      <c r="AB4200" t="s">
        <v>95</v>
      </c>
      <c r="AC4200" t="s">
        <v>46</v>
      </c>
    </row>
    <row r="4201" spans="1:29">
      <c r="A4201" t="s">
        <v>4703</v>
      </c>
      <c r="B4201" s="2">
        <v>45026</v>
      </c>
      <c r="C4201" t="s">
        <v>1005</v>
      </c>
      <c r="D4201" t="s">
        <v>31</v>
      </c>
      <c r="E4201" t="s">
        <v>170</v>
      </c>
      <c r="F4201" t="s">
        <v>33</v>
      </c>
      <c r="G4201">
        <v>45</v>
      </c>
      <c r="H4201" t="s">
        <v>146</v>
      </c>
      <c r="I4201" t="s">
        <v>147</v>
      </c>
      <c r="J4201" t="s">
        <v>36</v>
      </c>
      <c r="K4201" t="s">
        <v>219</v>
      </c>
      <c r="L4201" t="s">
        <v>155</v>
      </c>
      <c r="M4201" t="s">
        <v>107</v>
      </c>
      <c r="N4201" t="s">
        <v>126</v>
      </c>
      <c r="O4201">
        <v>3</v>
      </c>
      <c r="P4201" s="4">
        <v>9317</v>
      </c>
      <c r="Q4201" s="4">
        <v>7267</v>
      </c>
      <c r="R4201" s="3">
        <v>0.15</v>
      </c>
      <c r="S4201" s="4">
        <v>23758</v>
      </c>
      <c r="T4201" s="4">
        <v>21801</v>
      </c>
      <c r="U4201" s="4">
        <v>1957</v>
      </c>
      <c r="V4201" s="3">
        <v>8.2372253556696695E-2</v>
      </c>
      <c r="W4201" t="s">
        <v>54</v>
      </c>
      <c r="X4201" t="s">
        <v>42</v>
      </c>
      <c r="Y4201" t="s">
        <v>56</v>
      </c>
      <c r="Z4201">
        <v>1</v>
      </c>
      <c r="AA4201" t="s">
        <v>185</v>
      </c>
      <c r="AB4201" t="s">
        <v>194</v>
      </c>
      <c r="AC4201">
        <v>3</v>
      </c>
    </row>
    <row r="4202" spans="1:29">
      <c r="A4202" t="s">
        <v>4704</v>
      </c>
      <c r="B4202" s="2">
        <v>45448</v>
      </c>
      <c r="C4202" t="s">
        <v>605</v>
      </c>
      <c r="D4202" t="s">
        <v>49</v>
      </c>
      <c r="E4202" t="s">
        <v>111</v>
      </c>
      <c r="F4202" t="s">
        <v>70</v>
      </c>
      <c r="G4202">
        <v>44</v>
      </c>
      <c r="H4202" t="s">
        <v>99</v>
      </c>
      <c r="I4202" t="s">
        <v>99</v>
      </c>
      <c r="J4202" t="s">
        <v>100</v>
      </c>
      <c r="K4202" t="s">
        <v>302</v>
      </c>
      <c r="L4202" t="s">
        <v>155</v>
      </c>
      <c r="M4202" t="s">
        <v>83</v>
      </c>
      <c r="N4202" t="s">
        <v>93</v>
      </c>
      <c r="O4202">
        <v>4</v>
      </c>
      <c r="P4202" s="4">
        <v>23648</v>
      </c>
      <c r="Q4202" s="4">
        <v>13243</v>
      </c>
      <c r="R4202" s="3">
        <v>0.15</v>
      </c>
      <c r="S4202" s="4">
        <v>80403</v>
      </c>
      <c r="T4202" s="4">
        <v>52972</v>
      </c>
      <c r="U4202" s="4">
        <v>27431</v>
      </c>
      <c r="V4202" s="3">
        <v>0.34116886185838835</v>
      </c>
      <c r="W4202" t="s">
        <v>75</v>
      </c>
      <c r="X4202" t="s">
        <v>76</v>
      </c>
      <c r="Y4202" t="s">
        <v>56</v>
      </c>
      <c r="Z4202">
        <v>1</v>
      </c>
      <c r="AA4202" t="s">
        <v>149</v>
      </c>
      <c r="AB4202" t="s">
        <v>45</v>
      </c>
      <c r="AC4202">
        <v>3.5</v>
      </c>
    </row>
    <row r="4203" spans="1:29">
      <c r="A4203" t="s">
        <v>4705</v>
      </c>
      <c r="B4203" s="2">
        <v>45331</v>
      </c>
      <c r="C4203" t="s">
        <v>1203</v>
      </c>
      <c r="D4203" t="s">
        <v>31</v>
      </c>
      <c r="E4203" t="s">
        <v>32</v>
      </c>
      <c r="F4203" t="s">
        <v>33</v>
      </c>
      <c r="G4203">
        <v>23</v>
      </c>
      <c r="H4203" t="s">
        <v>88</v>
      </c>
      <c r="I4203" t="s">
        <v>89</v>
      </c>
      <c r="J4203" t="s">
        <v>82</v>
      </c>
      <c r="K4203" t="s">
        <v>61</v>
      </c>
      <c r="L4203" t="s">
        <v>52</v>
      </c>
      <c r="M4203" t="s">
        <v>92</v>
      </c>
      <c r="N4203" t="s">
        <v>93</v>
      </c>
      <c r="O4203">
        <v>6</v>
      </c>
      <c r="P4203" s="4">
        <v>1048</v>
      </c>
      <c r="Q4203" s="4">
        <v>660</v>
      </c>
      <c r="R4203" s="3">
        <v>0.1</v>
      </c>
      <c r="S4203" s="4">
        <v>5659</v>
      </c>
      <c r="T4203" s="4">
        <v>3960</v>
      </c>
      <c r="U4203" s="4">
        <v>1699</v>
      </c>
      <c r="V4203" s="3">
        <v>0.30022972256582436</v>
      </c>
      <c r="W4203" t="s">
        <v>54</v>
      </c>
      <c r="X4203" t="s">
        <v>55</v>
      </c>
      <c r="Y4203" t="s">
        <v>171</v>
      </c>
      <c r="Z4203">
        <v>5</v>
      </c>
      <c r="AA4203" t="s">
        <v>149</v>
      </c>
      <c r="AB4203" t="s">
        <v>66</v>
      </c>
      <c r="AC4203" t="s">
        <v>46</v>
      </c>
    </row>
    <row r="4204" spans="1:29">
      <c r="A4204" t="s">
        <v>4706</v>
      </c>
      <c r="B4204" s="2">
        <v>44944</v>
      </c>
      <c r="C4204" t="s">
        <v>377</v>
      </c>
      <c r="D4204" t="s">
        <v>31</v>
      </c>
      <c r="E4204" t="s">
        <v>129</v>
      </c>
      <c r="F4204" t="s">
        <v>33</v>
      </c>
      <c r="G4204">
        <v>37</v>
      </c>
      <c r="H4204" t="s">
        <v>153</v>
      </c>
      <c r="I4204" t="s">
        <v>154</v>
      </c>
      <c r="J4204" t="s">
        <v>36</v>
      </c>
      <c r="K4204" t="s">
        <v>239</v>
      </c>
      <c r="L4204" t="s">
        <v>155</v>
      </c>
      <c r="M4204" t="s">
        <v>107</v>
      </c>
      <c r="N4204" t="s">
        <v>64</v>
      </c>
      <c r="O4204">
        <v>8</v>
      </c>
      <c r="P4204" s="4">
        <v>23317</v>
      </c>
      <c r="Q4204" s="4">
        <v>14923</v>
      </c>
      <c r="R4204" s="3">
        <v>0.2</v>
      </c>
      <c r="S4204" s="4">
        <v>149229</v>
      </c>
      <c r="T4204" s="4">
        <v>119384</v>
      </c>
      <c r="U4204" s="4">
        <v>29845</v>
      </c>
      <c r="V4204" s="3">
        <v>0.19999463911170082</v>
      </c>
      <c r="W4204" t="s">
        <v>84</v>
      </c>
      <c r="X4204" t="s">
        <v>42</v>
      </c>
      <c r="Y4204" t="s">
        <v>56</v>
      </c>
      <c r="Z4204">
        <v>2</v>
      </c>
      <c r="AA4204" t="s">
        <v>65</v>
      </c>
      <c r="AB4204" t="s">
        <v>66</v>
      </c>
      <c r="AC4204">
        <v>3.7</v>
      </c>
    </row>
    <row r="4205" spans="1:29">
      <c r="A4205" t="s">
        <v>4707</v>
      </c>
      <c r="B4205" s="2">
        <v>45486</v>
      </c>
      <c r="C4205" t="s">
        <v>1606</v>
      </c>
      <c r="D4205" t="s">
        <v>31</v>
      </c>
      <c r="E4205" t="s">
        <v>50</v>
      </c>
      <c r="F4205" t="s">
        <v>33</v>
      </c>
      <c r="G4205">
        <v>45</v>
      </c>
      <c r="H4205" t="s">
        <v>153</v>
      </c>
      <c r="I4205" t="s">
        <v>154</v>
      </c>
      <c r="J4205" t="s">
        <v>36</v>
      </c>
      <c r="K4205" t="s">
        <v>116</v>
      </c>
      <c r="L4205" t="s">
        <v>91</v>
      </c>
      <c r="M4205" t="s">
        <v>63</v>
      </c>
      <c r="N4205" t="s">
        <v>93</v>
      </c>
      <c r="O4205">
        <v>5</v>
      </c>
      <c r="P4205" s="4">
        <v>3939</v>
      </c>
      <c r="Q4205" s="4">
        <v>2166</v>
      </c>
      <c r="R4205" s="3">
        <v>0.1</v>
      </c>
      <c r="S4205" s="4">
        <v>17726</v>
      </c>
      <c r="T4205" s="4">
        <v>10830</v>
      </c>
      <c r="U4205" s="4">
        <v>6896</v>
      </c>
      <c r="V4205" s="3">
        <v>0.38903305878370753</v>
      </c>
      <c r="W4205" t="s">
        <v>54</v>
      </c>
      <c r="X4205" t="s">
        <v>42</v>
      </c>
      <c r="Y4205" t="s">
        <v>56</v>
      </c>
      <c r="Z4205">
        <v>5</v>
      </c>
      <c r="AA4205" t="s">
        <v>226</v>
      </c>
      <c r="AB4205" t="s">
        <v>194</v>
      </c>
      <c r="AC4205">
        <v>4.3</v>
      </c>
    </row>
    <row r="4206" spans="1:29">
      <c r="A4206" t="s">
        <v>4708</v>
      </c>
      <c r="B4206" s="2">
        <v>45413</v>
      </c>
      <c r="C4206" t="s">
        <v>216</v>
      </c>
      <c r="D4206" t="s">
        <v>49</v>
      </c>
      <c r="E4206" t="s">
        <v>170</v>
      </c>
      <c r="F4206" t="s">
        <v>33</v>
      </c>
      <c r="G4206">
        <v>33</v>
      </c>
      <c r="H4206" t="s">
        <v>146</v>
      </c>
      <c r="I4206" t="s">
        <v>147</v>
      </c>
      <c r="J4206" t="s">
        <v>36</v>
      </c>
      <c r="K4206" t="s">
        <v>302</v>
      </c>
      <c r="L4206" t="s">
        <v>91</v>
      </c>
      <c r="M4206" t="s">
        <v>63</v>
      </c>
      <c r="N4206" t="s">
        <v>113</v>
      </c>
      <c r="O4206">
        <v>7</v>
      </c>
      <c r="P4206" s="4">
        <v>10298</v>
      </c>
      <c r="Q4206" s="4">
        <v>5664</v>
      </c>
      <c r="R4206" s="3">
        <v>0.2</v>
      </c>
      <c r="S4206" s="4">
        <v>57669</v>
      </c>
      <c r="T4206" s="4">
        <v>39648</v>
      </c>
      <c r="U4206" s="4">
        <v>18021</v>
      </c>
      <c r="V4206" s="3">
        <v>0.31249024605940801</v>
      </c>
      <c r="W4206" t="s">
        <v>84</v>
      </c>
      <c r="X4206" t="s">
        <v>76</v>
      </c>
      <c r="Y4206" t="s">
        <v>171</v>
      </c>
      <c r="Z4206">
        <v>15</v>
      </c>
      <c r="AA4206" t="s">
        <v>57</v>
      </c>
      <c r="AB4206" t="s">
        <v>45</v>
      </c>
      <c r="AC4206" t="s">
        <v>46</v>
      </c>
    </row>
    <row r="4207" spans="1:29">
      <c r="A4207" t="s">
        <v>4709</v>
      </c>
      <c r="B4207" s="2">
        <v>45643</v>
      </c>
      <c r="C4207" t="s">
        <v>263</v>
      </c>
      <c r="D4207" t="s">
        <v>31</v>
      </c>
      <c r="E4207" t="s">
        <v>124</v>
      </c>
      <c r="F4207" t="s">
        <v>70</v>
      </c>
      <c r="G4207">
        <v>42</v>
      </c>
      <c r="H4207" t="s">
        <v>105</v>
      </c>
      <c r="I4207" t="s">
        <v>89</v>
      </c>
      <c r="J4207" t="s">
        <v>82</v>
      </c>
      <c r="K4207" t="s">
        <v>106</v>
      </c>
      <c r="L4207" t="s">
        <v>91</v>
      </c>
      <c r="M4207" t="s">
        <v>107</v>
      </c>
      <c r="N4207" t="s">
        <v>126</v>
      </c>
      <c r="O4207">
        <v>5</v>
      </c>
      <c r="P4207" s="4">
        <v>2028</v>
      </c>
      <c r="Q4207" s="4">
        <v>1399</v>
      </c>
      <c r="R4207" s="3">
        <v>0.05</v>
      </c>
      <c r="S4207" s="4">
        <v>9633</v>
      </c>
      <c r="T4207" s="4">
        <v>6995</v>
      </c>
      <c r="U4207" s="4">
        <v>2638</v>
      </c>
      <c r="V4207" s="3">
        <v>0.27385030623897022</v>
      </c>
      <c r="W4207" t="s">
        <v>41</v>
      </c>
      <c r="X4207" t="s">
        <v>42</v>
      </c>
      <c r="Y4207" t="s">
        <v>56</v>
      </c>
      <c r="Z4207">
        <v>7</v>
      </c>
      <c r="AA4207" t="s">
        <v>229</v>
      </c>
      <c r="AB4207" t="s">
        <v>95</v>
      </c>
      <c r="AC4207">
        <v>4.5</v>
      </c>
    </row>
    <row r="4208" spans="1:29">
      <c r="A4208" t="s">
        <v>4710</v>
      </c>
      <c r="B4208" s="2">
        <v>45513</v>
      </c>
      <c r="C4208" t="s">
        <v>158</v>
      </c>
      <c r="D4208" t="s">
        <v>31</v>
      </c>
      <c r="E4208" t="s">
        <v>124</v>
      </c>
      <c r="F4208" t="s">
        <v>70</v>
      </c>
      <c r="G4208">
        <v>25</v>
      </c>
      <c r="H4208" t="s">
        <v>80</v>
      </c>
      <c r="I4208" t="s">
        <v>81</v>
      </c>
      <c r="J4208" t="s">
        <v>82</v>
      </c>
      <c r="K4208" t="s">
        <v>125</v>
      </c>
      <c r="L4208" t="s">
        <v>131</v>
      </c>
      <c r="M4208" t="s">
        <v>107</v>
      </c>
      <c r="N4208" t="s">
        <v>93</v>
      </c>
      <c r="O4208">
        <v>2</v>
      </c>
      <c r="P4208" s="4">
        <v>5086</v>
      </c>
      <c r="Q4208" s="4">
        <v>3052</v>
      </c>
      <c r="R4208" s="3">
        <v>0.1</v>
      </c>
      <c r="S4208" s="4">
        <v>9155</v>
      </c>
      <c r="T4208" s="4">
        <v>6104</v>
      </c>
      <c r="U4208" s="4">
        <v>3051</v>
      </c>
      <c r="V4208" s="3">
        <v>0.33326051338066631</v>
      </c>
      <c r="W4208" t="s">
        <v>75</v>
      </c>
      <c r="X4208" t="s">
        <v>55</v>
      </c>
      <c r="Y4208" t="s">
        <v>56</v>
      </c>
      <c r="Z4208">
        <v>3</v>
      </c>
      <c r="AA4208" t="s">
        <v>163</v>
      </c>
      <c r="AB4208" t="s">
        <v>66</v>
      </c>
      <c r="AC4208">
        <v>3.3</v>
      </c>
    </row>
    <row r="4209" spans="1:29">
      <c r="A4209" t="s">
        <v>4711</v>
      </c>
      <c r="B4209" s="2">
        <v>45246</v>
      </c>
      <c r="C4209" t="s">
        <v>293</v>
      </c>
      <c r="D4209" t="s">
        <v>49</v>
      </c>
      <c r="E4209" t="s">
        <v>98</v>
      </c>
      <c r="F4209" t="s">
        <v>70</v>
      </c>
      <c r="G4209">
        <v>27</v>
      </c>
      <c r="H4209" t="s">
        <v>105</v>
      </c>
      <c r="I4209" t="s">
        <v>89</v>
      </c>
      <c r="J4209" t="s">
        <v>82</v>
      </c>
      <c r="K4209" t="s">
        <v>337</v>
      </c>
      <c r="L4209" t="s">
        <v>52</v>
      </c>
      <c r="M4209" t="s">
        <v>63</v>
      </c>
      <c r="N4209" t="s">
        <v>64</v>
      </c>
      <c r="O4209">
        <v>4</v>
      </c>
      <c r="P4209" s="4">
        <v>15368</v>
      </c>
      <c r="Q4209" s="4">
        <v>11680</v>
      </c>
      <c r="R4209" s="3">
        <v>0</v>
      </c>
      <c r="S4209" s="4">
        <v>61472</v>
      </c>
      <c r="T4209" s="4">
        <v>46720</v>
      </c>
      <c r="U4209" s="4">
        <v>14752</v>
      </c>
      <c r="V4209" s="3">
        <v>0.23997917751171266</v>
      </c>
      <c r="W4209" t="s">
        <v>41</v>
      </c>
      <c r="X4209" t="s">
        <v>76</v>
      </c>
      <c r="Y4209" t="s">
        <v>56</v>
      </c>
      <c r="Z4209">
        <v>7</v>
      </c>
      <c r="AA4209" t="s">
        <v>57</v>
      </c>
      <c r="AB4209" t="s">
        <v>95</v>
      </c>
      <c r="AC4209">
        <v>3.5</v>
      </c>
    </row>
    <row r="4210" spans="1:29">
      <c r="A4210" t="s">
        <v>4712</v>
      </c>
      <c r="B4210" s="2">
        <v>45602</v>
      </c>
      <c r="C4210" t="s">
        <v>1155</v>
      </c>
      <c r="D4210" t="s">
        <v>31</v>
      </c>
      <c r="E4210" t="s">
        <v>188</v>
      </c>
      <c r="F4210" t="s">
        <v>33</v>
      </c>
      <c r="G4210">
        <v>43</v>
      </c>
      <c r="H4210" t="s">
        <v>146</v>
      </c>
      <c r="I4210" t="s">
        <v>147</v>
      </c>
      <c r="J4210" t="s">
        <v>36</v>
      </c>
      <c r="K4210" t="s">
        <v>219</v>
      </c>
      <c r="L4210" t="s">
        <v>62</v>
      </c>
      <c r="M4210" t="s">
        <v>63</v>
      </c>
      <c r="N4210" t="s">
        <v>53</v>
      </c>
      <c r="O4210">
        <v>2</v>
      </c>
      <c r="P4210" s="4">
        <v>10568</v>
      </c>
      <c r="Q4210" s="4">
        <v>8454</v>
      </c>
      <c r="R4210" s="3">
        <v>0.2</v>
      </c>
      <c r="S4210" s="4">
        <v>16909</v>
      </c>
      <c r="T4210" s="4">
        <v>16908</v>
      </c>
      <c r="U4210" s="4">
        <v>1</v>
      </c>
      <c r="V4210" s="3">
        <v>5.9140102903779051E-5</v>
      </c>
      <c r="W4210" t="s">
        <v>41</v>
      </c>
      <c r="X4210" t="s">
        <v>55</v>
      </c>
      <c r="Y4210" t="s">
        <v>56</v>
      </c>
      <c r="Z4210">
        <v>1</v>
      </c>
      <c r="AA4210" t="s">
        <v>220</v>
      </c>
      <c r="AB4210" t="s">
        <v>66</v>
      </c>
      <c r="AC4210">
        <v>4.4000000000000004</v>
      </c>
    </row>
    <row r="4211" spans="1:29">
      <c r="A4211" t="s">
        <v>4713</v>
      </c>
      <c r="B4211" s="2">
        <v>45329</v>
      </c>
      <c r="C4211" t="s">
        <v>344</v>
      </c>
      <c r="D4211" t="s">
        <v>31</v>
      </c>
      <c r="E4211" t="s">
        <v>98</v>
      </c>
      <c r="F4211" t="s">
        <v>70</v>
      </c>
      <c r="G4211">
        <v>34</v>
      </c>
      <c r="H4211" t="s">
        <v>88</v>
      </c>
      <c r="I4211" t="s">
        <v>89</v>
      </c>
      <c r="J4211" t="s">
        <v>82</v>
      </c>
      <c r="K4211" t="s">
        <v>136</v>
      </c>
      <c r="L4211" t="s">
        <v>155</v>
      </c>
      <c r="M4211" t="s">
        <v>83</v>
      </c>
      <c r="N4211" t="s">
        <v>113</v>
      </c>
      <c r="O4211">
        <v>5</v>
      </c>
      <c r="P4211" s="4">
        <v>2010</v>
      </c>
      <c r="Q4211" s="4">
        <v>1106</v>
      </c>
      <c r="R4211" s="3">
        <v>0</v>
      </c>
      <c r="S4211" s="4">
        <v>10050</v>
      </c>
      <c r="T4211" s="4">
        <v>5530</v>
      </c>
      <c r="U4211" s="4">
        <v>4520</v>
      </c>
      <c r="V4211" s="3">
        <v>0.44975124378109455</v>
      </c>
      <c r="W4211" t="s">
        <v>41</v>
      </c>
      <c r="X4211" t="s">
        <v>42</v>
      </c>
      <c r="Y4211" t="s">
        <v>56</v>
      </c>
      <c r="Z4211">
        <v>5</v>
      </c>
      <c r="AA4211" t="s">
        <v>185</v>
      </c>
      <c r="AB4211" t="s">
        <v>45</v>
      </c>
      <c r="AC4211">
        <v>3</v>
      </c>
    </row>
    <row r="4212" spans="1:29">
      <c r="A4212" t="s">
        <v>4714</v>
      </c>
      <c r="B4212" s="2">
        <v>45656</v>
      </c>
      <c r="C4212" t="s">
        <v>1178</v>
      </c>
      <c r="D4212" t="s">
        <v>31</v>
      </c>
      <c r="E4212" t="s">
        <v>124</v>
      </c>
      <c r="F4212" t="s">
        <v>70</v>
      </c>
      <c r="G4212">
        <v>53</v>
      </c>
      <c r="H4212" t="s">
        <v>105</v>
      </c>
      <c r="I4212" t="s">
        <v>89</v>
      </c>
      <c r="J4212" t="s">
        <v>82</v>
      </c>
      <c r="K4212" t="s">
        <v>162</v>
      </c>
      <c r="L4212" t="s">
        <v>131</v>
      </c>
      <c r="M4212" t="s">
        <v>107</v>
      </c>
      <c r="N4212" t="s">
        <v>64</v>
      </c>
      <c r="O4212">
        <v>1</v>
      </c>
      <c r="P4212" s="4">
        <v>4174</v>
      </c>
      <c r="Q4212" s="4">
        <v>2337</v>
      </c>
      <c r="R4212" s="3">
        <v>0</v>
      </c>
      <c r="S4212" s="4">
        <v>4174</v>
      </c>
      <c r="T4212" s="4">
        <v>2337</v>
      </c>
      <c r="U4212" s="4">
        <v>1837</v>
      </c>
      <c r="V4212" s="3">
        <v>0.44010541447053186</v>
      </c>
      <c r="W4212" t="s">
        <v>84</v>
      </c>
      <c r="X4212" t="s">
        <v>42</v>
      </c>
      <c r="Y4212" t="s">
        <v>56</v>
      </c>
      <c r="Z4212">
        <v>3</v>
      </c>
      <c r="AA4212" t="s">
        <v>226</v>
      </c>
      <c r="AB4212" t="s">
        <v>150</v>
      </c>
      <c r="AC4212">
        <v>3.1</v>
      </c>
    </row>
    <row r="4213" spans="1:29">
      <c r="A4213" t="s">
        <v>4715</v>
      </c>
      <c r="B4213" s="2">
        <v>45037</v>
      </c>
      <c r="C4213" t="s">
        <v>336</v>
      </c>
      <c r="D4213" t="s">
        <v>31</v>
      </c>
      <c r="E4213" t="s">
        <v>119</v>
      </c>
      <c r="F4213" t="s">
        <v>70</v>
      </c>
      <c r="G4213">
        <v>41</v>
      </c>
      <c r="H4213" t="s">
        <v>80</v>
      </c>
      <c r="I4213" t="s">
        <v>81</v>
      </c>
      <c r="J4213" t="s">
        <v>82</v>
      </c>
      <c r="K4213" t="s">
        <v>74</v>
      </c>
      <c r="L4213" t="s">
        <v>142</v>
      </c>
      <c r="M4213" t="s">
        <v>107</v>
      </c>
      <c r="N4213" t="s">
        <v>126</v>
      </c>
      <c r="O4213">
        <v>6</v>
      </c>
      <c r="P4213" s="4">
        <v>11887</v>
      </c>
      <c r="Q4213" s="4">
        <v>7845</v>
      </c>
      <c r="R4213" s="3">
        <v>0.1</v>
      </c>
      <c r="S4213" s="4">
        <v>64190</v>
      </c>
      <c r="T4213" s="4">
        <v>47070</v>
      </c>
      <c r="U4213" s="4">
        <v>17120</v>
      </c>
      <c r="V4213" s="3">
        <v>0.26670821000155787</v>
      </c>
      <c r="W4213" t="s">
        <v>54</v>
      </c>
      <c r="X4213" t="s">
        <v>42</v>
      </c>
      <c r="Y4213" t="s">
        <v>56</v>
      </c>
      <c r="Z4213">
        <v>3</v>
      </c>
      <c r="AA4213" t="s">
        <v>94</v>
      </c>
      <c r="AB4213" t="s">
        <v>189</v>
      </c>
      <c r="AC4213">
        <v>3</v>
      </c>
    </row>
    <row r="4214" spans="1:29">
      <c r="A4214" t="s">
        <v>4716</v>
      </c>
      <c r="B4214" s="2">
        <v>45124</v>
      </c>
      <c r="C4214" t="s">
        <v>339</v>
      </c>
      <c r="D4214" t="s">
        <v>31</v>
      </c>
      <c r="E4214" t="s">
        <v>124</v>
      </c>
      <c r="F4214" t="s">
        <v>70</v>
      </c>
      <c r="G4214">
        <v>55</v>
      </c>
      <c r="H4214" t="s">
        <v>34</v>
      </c>
      <c r="I4214" t="s">
        <v>35</v>
      </c>
      <c r="J4214" t="s">
        <v>36</v>
      </c>
      <c r="K4214" t="s">
        <v>106</v>
      </c>
      <c r="L4214" t="s">
        <v>62</v>
      </c>
      <c r="M4214" t="s">
        <v>92</v>
      </c>
      <c r="N4214" t="s">
        <v>93</v>
      </c>
      <c r="O4214">
        <v>8</v>
      </c>
      <c r="P4214" s="4">
        <v>6778</v>
      </c>
      <c r="Q4214" s="4">
        <v>4812</v>
      </c>
      <c r="R4214" s="3">
        <v>0.1</v>
      </c>
      <c r="S4214" s="4">
        <v>48802</v>
      </c>
      <c r="T4214" s="4">
        <v>38496</v>
      </c>
      <c r="U4214" s="4">
        <v>10306</v>
      </c>
      <c r="V4214" s="3">
        <v>0.21117986967747224</v>
      </c>
      <c r="W4214" t="s">
        <v>41</v>
      </c>
      <c r="X4214" t="s">
        <v>42</v>
      </c>
      <c r="Y4214" t="s">
        <v>56</v>
      </c>
      <c r="Z4214">
        <v>1</v>
      </c>
      <c r="AA4214" t="s">
        <v>94</v>
      </c>
      <c r="AB4214" t="s">
        <v>132</v>
      </c>
      <c r="AC4214">
        <v>3.2</v>
      </c>
    </row>
    <row r="4215" spans="1:29">
      <c r="A4215" t="s">
        <v>4717</v>
      </c>
      <c r="B4215" s="2">
        <v>44995</v>
      </c>
      <c r="C4215" t="s">
        <v>800</v>
      </c>
      <c r="D4215" t="s">
        <v>31</v>
      </c>
      <c r="E4215" t="s">
        <v>50</v>
      </c>
      <c r="F4215" t="s">
        <v>33</v>
      </c>
      <c r="G4215">
        <v>40</v>
      </c>
      <c r="H4215" t="s">
        <v>34</v>
      </c>
      <c r="I4215" t="s">
        <v>35</v>
      </c>
      <c r="J4215" t="s">
        <v>36</v>
      </c>
      <c r="K4215" t="s">
        <v>219</v>
      </c>
      <c r="L4215" t="s">
        <v>52</v>
      </c>
      <c r="M4215" t="s">
        <v>92</v>
      </c>
      <c r="N4215" t="s">
        <v>93</v>
      </c>
      <c r="O4215">
        <v>1</v>
      </c>
      <c r="P4215" s="4">
        <v>23931</v>
      </c>
      <c r="Q4215" s="4">
        <v>18188</v>
      </c>
      <c r="R4215" s="3">
        <v>0.15</v>
      </c>
      <c r="S4215" s="4">
        <v>20341</v>
      </c>
      <c r="T4215" s="4">
        <v>18188</v>
      </c>
      <c r="U4215" s="4">
        <v>2153</v>
      </c>
      <c r="V4215" s="3">
        <v>0.10584533700408043</v>
      </c>
      <c r="W4215" t="s">
        <v>84</v>
      </c>
      <c r="X4215" t="s">
        <v>76</v>
      </c>
      <c r="Y4215" t="s">
        <v>56</v>
      </c>
      <c r="Z4215">
        <v>6</v>
      </c>
      <c r="AA4215" t="s">
        <v>172</v>
      </c>
      <c r="AB4215" t="s">
        <v>189</v>
      </c>
      <c r="AC4215">
        <v>3.6</v>
      </c>
    </row>
    <row r="4216" spans="1:29">
      <c r="A4216" t="s">
        <v>4718</v>
      </c>
      <c r="B4216" s="2">
        <v>45243</v>
      </c>
      <c r="C4216" t="s">
        <v>618</v>
      </c>
      <c r="D4216" t="s">
        <v>31</v>
      </c>
      <c r="E4216" t="s">
        <v>111</v>
      </c>
      <c r="F4216" t="s">
        <v>70</v>
      </c>
      <c r="G4216">
        <v>55</v>
      </c>
      <c r="H4216" t="s">
        <v>105</v>
      </c>
      <c r="I4216" t="s">
        <v>89</v>
      </c>
      <c r="J4216" t="s">
        <v>82</v>
      </c>
      <c r="K4216" t="s">
        <v>106</v>
      </c>
      <c r="L4216" t="s">
        <v>52</v>
      </c>
      <c r="M4216" t="s">
        <v>39</v>
      </c>
      <c r="N4216" t="s">
        <v>126</v>
      </c>
      <c r="O4216">
        <v>8</v>
      </c>
      <c r="P4216" s="4">
        <v>6901</v>
      </c>
      <c r="Q4216" s="4">
        <v>5107</v>
      </c>
      <c r="R4216" s="3">
        <v>0.2</v>
      </c>
      <c r="S4216" s="4">
        <v>44166</v>
      </c>
      <c r="T4216" s="4">
        <v>40856</v>
      </c>
      <c r="U4216" s="4">
        <v>3310</v>
      </c>
      <c r="V4216" s="3">
        <v>7.4944527464565508E-2</v>
      </c>
      <c r="W4216" t="s">
        <v>75</v>
      </c>
      <c r="X4216" t="s">
        <v>42</v>
      </c>
      <c r="Y4216" t="s">
        <v>156</v>
      </c>
      <c r="Z4216">
        <v>0</v>
      </c>
      <c r="AA4216" t="s">
        <v>143</v>
      </c>
      <c r="AB4216" t="s">
        <v>95</v>
      </c>
      <c r="AC4216">
        <v>1.4</v>
      </c>
    </row>
    <row r="4217" spans="1:29">
      <c r="A4217" t="s">
        <v>4719</v>
      </c>
      <c r="B4217" s="2">
        <v>45294</v>
      </c>
      <c r="C4217" t="s">
        <v>427</v>
      </c>
      <c r="D4217" t="s">
        <v>31</v>
      </c>
      <c r="E4217" t="s">
        <v>111</v>
      </c>
      <c r="F4217" t="s">
        <v>70</v>
      </c>
      <c r="G4217">
        <v>39</v>
      </c>
      <c r="H4217" t="s">
        <v>146</v>
      </c>
      <c r="I4217" t="s">
        <v>147</v>
      </c>
      <c r="J4217" t="s">
        <v>36</v>
      </c>
      <c r="K4217" t="s">
        <v>323</v>
      </c>
      <c r="L4217" t="s">
        <v>101</v>
      </c>
      <c r="M4217" t="s">
        <v>39</v>
      </c>
      <c r="N4217" t="s">
        <v>53</v>
      </c>
      <c r="O4217">
        <v>3</v>
      </c>
      <c r="P4217" s="4">
        <v>1516</v>
      </c>
      <c r="Q4217" s="4">
        <v>849</v>
      </c>
      <c r="R4217" s="3">
        <v>0</v>
      </c>
      <c r="S4217" s="4">
        <v>4548</v>
      </c>
      <c r="T4217" s="4">
        <v>2547</v>
      </c>
      <c r="U4217" s="4">
        <v>2001</v>
      </c>
      <c r="V4217" s="3">
        <v>0.43997361477572561</v>
      </c>
      <c r="W4217" t="s">
        <v>41</v>
      </c>
      <c r="X4217" t="s">
        <v>76</v>
      </c>
      <c r="Y4217" t="s">
        <v>171</v>
      </c>
      <c r="Z4217">
        <v>12</v>
      </c>
      <c r="AA4217" t="s">
        <v>57</v>
      </c>
      <c r="AB4217" t="s">
        <v>95</v>
      </c>
      <c r="AC4217" t="s">
        <v>46</v>
      </c>
    </row>
    <row r="4218" spans="1:29">
      <c r="A4218" t="s">
        <v>4720</v>
      </c>
      <c r="B4218" s="2">
        <v>45482</v>
      </c>
      <c r="C4218" t="s">
        <v>524</v>
      </c>
      <c r="D4218" t="s">
        <v>31</v>
      </c>
      <c r="E4218" t="s">
        <v>32</v>
      </c>
      <c r="F4218" t="s">
        <v>33</v>
      </c>
      <c r="G4218">
        <v>49</v>
      </c>
      <c r="H4218" t="s">
        <v>153</v>
      </c>
      <c r="I4218" t="s">
        <v>154</v>
      </c>
      <c r="J4218" t="s">
        <v>36</v>
      </c>
      <c r="K4218" t="s">
        <v>199</v>
      </c>
      <c r="L4218" t="s">
        <v>38</v>
      </c>
      <c r="M4218" t="s">
        <v>83</v>
      </c>
      <c r="N4218" t="s">
        <v>53</v>
      </c>
      <c r="O4218">
        <v>5</v>
      </c>
      <c r="P4218" s="4">
        <v>21883</v>
      </c>
      <c r="Q4218" s="4">
        <v>15318</v>
      </c>
      <c r="R4218" s="3">
        <v>0.1</v>
      </c>
      <c r="S4218" s="4">
        <v>98474</v>
      </c>
      <c r="T4218" s="4">
        <v>76590</v>
      </c>
      <c r="U4218" s="4">
        <v>21884</v>
      </c>
      <c r="V4218" s="3">
        <v>0.22223124885756645</v>
      </c>
      <c r="W4218" t="s">
        <v>75</v>
      </c>
      <c r="X4218" t="s">
        <v>42</v>
      </c>
      <c r="Y4218" t="s">
        <v>171</v>
      </c>
      <c r="Z4218">
        <v>11</v>
      </c>
      <c r="AA4218" t="s">
        <v>94</v>
      </c>
      <c r="AB4218" t="s">
        <v>150</v>
      </c>
      <c r="AC4218" t="s">
        <v>46</v>
      </c>
    </row>
    <row r="4219" spans="1:29">
      <c r="A4219" t="s">
        <v>4721</v>
      </c>
      <c r="B4219" s="2">
        <v>45307</v>
      </c>
      <c r="C4219" t="s">
        <v>350</v>
      </c>
      <c r="D4219" t="s">
        <v>31</v>
      </c>
      <c r="E4219" t="s">
        <v>60</v>
      </c>
      <c r="F4219" t="s">
        <v>70</v>
      </c>
      <c r="G4219">
        <v>35</v>
      </c>
      <c r="H4219" t="s">
        <v>71</v>
      </c>
      <c r="I4219" t="s">
        <v>72</v>
      </c>
      <c r="J4219" t="s">
        <v>73</v>
      </c>
      <c r="K4219" t="s">
        <v>37</v>
      </c>
      <c r="L4219" t="s">
        <v>137</v>
      </c>
      <c r="M4219" t="s">
        <v>63</v>
      </c>
      <c r="N4219" t="s">
        <v>40</v>
      </c>
      <c r="O4219">
        <v>6</v>
      </c>
      <c r="P4219" s="4">
        <v>10085</v>
      </c>
      <c r="Q4219" s="4">
        <v>7060</v>
      </c>
      <c r="R4219" s="3">
        <v>0</v>
      </c>
      <c r="S4219" s="4">
        <v>60510</v>
      </c>
      <c r="T4219" s="4">
        <v>42360</v>
      </c>
      <c r="U4219" s="4">
        <v>18150</v>
      </c>
      <c r="V4219" s="3">
        <v>0.29995042141794742</v>
      </c>
      <c r="W4219" t="s">
        <v>84</v>
      </c>
      <c r="X4219" t="s">
        <v>55</v>
      </c>
      <c r="Y4219" t="s">
        <v>56</v>
      </c>
      <c r="Z4219">
        <v>2</v>
      </c>
      <c r="AA4219" t="s">
        <v>220</v>
      </c>
      <c r="AB4219" t="s">
        <v>95</v>
      </c>
      <c r="AC4219">
        <v>4.7</v>
      </c>
    </row>
    <row r="4220" spans="1:29">
      <c r="A4220" t="s">
        <v>4722</v>
      </c>
      <c r="B4220" s="2">
        <v>45210</v>
      </c>
      <c r="C4220" t="s">
        <v>712</v>
      </c>
      <c r="D4220" t="s">
        <v>31</v>
      </c>
      <c r="E4220" t="s">
        <v>188</v>
      </c>
      <c r="F4220" t="s">
        <v>33</v>
      </c>
      <c r="G4220">
        <v>58</v>
      </c>
      <c r="H4220" t="s">
        <v>71</v>
      </c>
      <c r="I4220" t="s">
        <v>72</v>
      </c>
      <c r="J4220" t="s">
        <v>73</v>
      </c>
      <c r="K4220" t="s">
        <v>326</v>
      </c>
      <c r="L4220" t="s">
        <v>38</v>
      </c>
      <c r="M4220" t="s">
        <v>63</v>
      </c>
      <c r="N4220" t="s">
        <v>113</v>
      </c>
      <c r="O4220">
        <v>2</v>
      </c>
      <c r="P4220" s="4">
        <v>15599</v>
      </c>
      <c r="Q4220" s="4">
        <v>11699</v>
      </c>
      <c r="R4220" s="3">
        <v>0</v>
      </c>
      <c r="S4220" s="4">
        <v>31198</v>
      </c>
      <c r="T4220" s="4">
        <v>23398</v>
      </c>
      <c r="U4220" s="4">
        <v>7800</v>
      </c>
      <c r="V4220" s="3">
        <v>0.25001602666837619</v>
      </c>
      <c r="W4220" t="s">
        <v>84</v>
      </c>
      <c r="X4220" t="s">
        <v>42</v>
      </c>
      <c r="Y4220" t="s">
        <v>56</v>
      </c>
      <c r="Z4220">
        <v>1</v>
      </c>
      <c r="AA4220" t="s">
        <v>44</v>
      </c>
      <c r="AB4220" t="s">
        <v>66</v>
      </c>
      <c r="AC4220">
        <v>3.3</v>
      </c>
    </row>
    <row r="4221" spans="1:29">
      <c r="A4221" t="s">
        <v>4723</v>
      </c>
      <c r="B4221" s="2">
        <v>45325</v>
      </c>
      <c r="C4221" t="s">
        <v>1446</v>
      </c>
      <c r="D4221" t="s">
        <v>31</v>
      </c>
      <c r="E4221" t="s">
        <v>119</v>
      </c>
      <c r="F4221" t="s">
        <v>70</v>
      </c>
      <c r="G4221">
        <v>40</v>
      </c>
      <c r="H4221" t="s">
        <v>99</v>
      </c>
      <c r="I4221" t="s">
        <v>99</v>
      </c>
      <c r="J4221" t="s">
        <v>100</v>
      </c>
      <c r="K4221" t="s">
        <v>179</v>
      </c>
      <c r="L4221" t="s">
        <v>91</v>
      </c>
      <c r="M4221" t="s">
        <v>39</v>
      </c>
      <c r="N4221" t="s">
        <v>53</v>
      </c>
      <c r="O4221">
        <v>1</v>
      </c>
      <c r="P4221" s="4">
        <v>7903</v>
      </c>
      <c r="Q4221" s="4">
        <v>6006</v>
      </c>
      <c r="R4221" s="3">
        <v>0</v>
      </c>
      <c r="S4221" s="4">
        <v>7903</v>
      </c>
      <c r="T4221" s="4">
        <v>6006</v>
      </c>
      <c r="U4221" s="4">
        <v>1897</v>
      </c>
      <c r="V4221" s="3">
        <v>0.24003542958370239</v>
      </c>
      <c r="W4221" t="s">
        <v>41</v>
      </c>
      <c r="X4221" t="s">
        <v>76</v>
      </c>
      <c r="Y4221" t="s">
        <v>56</v>
      </c>
      <c r="Z4221">
        <v>2</v>
      </c>
      <c r="AA4221" t="s">
        <v>193</v>
      </c>
      <c r="AB4221" t="s">
        <v>95</v>
      </c>
      <c r="AC4221">
        <v>3.7</v>
      </c>
    </row>
    <row r="4222" spans="1:29">
      <c r="A4222" t="s">
        <v>4724</v>
      </c>
      <c r="B4222" s="2">
        <v>45464</v>
      </c>
      <c r="C4222" t="s">
        <v>259</v>
      </c>
      <c r="D4222" t="s">
        <v>49</v>
      </c>
      <c r="E4222" t="s">
        <v>170</v>
      </c>
      <c r="F4222" t="s">
        <v>33</v>
      </c>
      <c r="G4222">
        <v>43</v>
      </c>
      <c r="H4222" t="s">
        <v>80</v>
      </c>
      <c r="I4222" t="s">
        <v>81</v>
      </c>
      <c r="J4222" t="s">
        <v>82</v>
      </c>
      <c r="K4222" t="s">
        <v>214</v>
      </c>
      <c r="L4222" t="s">
        <v>62</v>
      </c>
      <c r="M4222" t="s">
        <v>107</v>
      </c>
      <c r="N4222" t="s">
        <v>126</v>
      </c>
      <c r="O4222">
        <v>1</v>
      </c>
      <c r="P4222" s="4">
        <v>7615</v>
      </c>
      <c r="Q4222" s="4">
        <v>4341</v>
      </c>
      <c r="R4222" s="3">
        <v>0</v>
      </c>
      <c r="S4222" s="4">
        <v>7615</v>
      </c>
      <c r="T4222" s="4">
        <v>4341</v>
      </c>
      <c r="U4222" s="4">
        <v>3274</v>
      </c>
      <c r="V4222" s="3">
        <v>0.42994090610636904</v>
      </c>
      <c r="W4222" t="s">
        <v>54</v>
      </c>
      <c r="X4222" t="s">
        <v>76</v>
      </c>
      <c r="Y4222" t="s">
        <v>56</v>
      </c>
      <c r="Z4222">
        <v>7</v>
      </c>
      <c r="AA4222" t="s">
        <v>143</v>
      </c>
      <c r="AB4222" t="s">
        <v>132</v>
      </c>
      <c r="AC4222">
        <v>4.7</v>
      </c>
    </row>
    <row r="4223" spans="1:29">
      <c r="A4223" t="s">
        <v>4725</v>
      </c>
      <c r="B4223" s="2">
        <v>45613</v>
      </c>
      <c r="C4223" t="s">
        <v>396</v>
      </c>
      <c r="D4223" t="s">
        <v>31</v>
      </c>
      <c r="E4223" t="s">
        <v>129</v>
      </c>
      <c r="F4223" t="s">
        <v>33</v>
      </c>
      <c r="G4223">
        <v>45</v>
      </c>
      <c r="H4223" t="s">
        <v>146</v>
      </c>
      <c r="I4223" t="s">
        <v>147</v>
      </c>
      <c r="J4223" t="s">
        <v>36</v>
      </c>
      <c r="K4223" t="s">
        <v>148</v>
      </c>
      <c r="L4223" t="s">
        <v>137</v>
      </c>
      <c r="M4223" t="s">
        <v>107</v>
      </c>
      <c r="N4223" t="s">
        <v>93</v>
      </c>
      <c r="O4223">
        <v>3</v>
      </c>
      <c r="P4223" s="4">
        <v>468</v>
      </c>
      <c r="Q4223" s="4">
        <v>328</v>
      </c>
      <c r="R4223" s="3">
        <v>0.15</v>
      </c>
      <c r="S4223" s="4">
        <v>1193</v>
      </c>
      <c r="T4223" s="4">
        <v>984</v>
      </c>
      <c r="U4223" s="4">
        <v>209</v>
      </c>
      <c r="V4223" s="3">
        <v>0.17518860016764459</v>
      </c>
      <c r="W4223" t="s">
        <v>84</v>
      </c>
      <c r="X4223" t="s">
        <v>42</v>
      </c>
      <c r="Y4223" t="s">
        <v>56</v>
      </c>
      <c r="Z4223">
        <v>7</v>
      </c>
      <c r="AA4223" t="s">
        <v>149</v>
      </c>
      <c r="AB4223" t="s">
        <v>45</v>
      </c>
      <c r="AC4223">
        <v>4.0999999999999996</v>
      </c>
    </row>
    <row r="4224" spans="1:29">
      <c r="A4224" t="s">
        <v>4726</v>
      </c>
      <c r="B4224" s="2">
        <v>45330</v>
      </c>
      <c r="C4224" t="s">
        <v>862</v>
      </c>
      <c r="D4224" t="s">
        <v>31</v>
      </c>
      <c r="E4224" t="s">
        <v>135</v>
      </c>
      <c r="F4224" t="s">
        <v>33</v>
      </c>
      <c r="G4224">
        <v>58</v>
      </c>
      <c r="H4224" t="s">
        <v>146</v>
      </c>
      <c r="I4224" t="s">
        <v>147</v>
      </c>
      <c r="J4224" t="s">
        <v>36</v>
      </c>
      <c r="K4224" t="s">
        <v>302</v>
      </c>
      <c r="L4224" t="s">
        <v>38</v>
      </c>
      <c r="M4224" t="s">
        <v>107</v>
      </c>
      <c r="N4224" t="s">
        <v>64</v>
      </c>
      <c r="O4224">
        <v>3</v>
      </c>
      <c r="P4224" s="4">
        <v>9117</v>
      </c>
      <c r="Q4224" s="4">
        <v>5926</v>
      </c>
      <c r="R4224" s="3">
        <v>0</v>
      </c>
      <c r="S4224" s="4">
        <v>27351</v>
      </c>
      <c r="T4224" s="4">
        <v>17778</v>
      </c>
      <c r="U4224" s="4">
        <v>9573</v>
      </c>
      <c r="V4224" s="3">
        <v>0.35000548426017331</v>
      </c>
      <c r="W4224" t="s">
        <v>41</v>
      </c>
      <c r="X4224" t="s">
        <v>42</v>
      </c>
      <c r="Y4224" t="s">
        <v>56</v>
      </c>
      <c r="Z4224">
        <v>5</v>
      </c>
      <c r="AA4224" t="s">
        <v>167</v>
      </c>
      <c r="AB4224" t="s">
        <v>45</v>
      </c>
      <c r="AC4224">
        <v>3.3</v>
      </c>
    </row>
    <row r="4225" spans="1:29">
      <c r="A4225" t="s">
        <v>4727</v>
      </c>
      <c r="B4225" s="2">
        <v>44933</v>
      </c>
      <c r="C4225" t="s">
        <v>207</v>
      </c>
      <c r="D4225" t="s">
        <v>49</v>
      </c>
      <c r="E4225" t="s">
        <v>111</v>
      </c>
      <c r="F4225" t="s">
        <v>70</v>
      </c>
      <c r="G4225">
        <v>54</v>
      </c>
      <c r="H4225" t="s">
        <v>80</v>
      </c>
      <c r="I4225" t="s">
        <v>81</v>
      </c>
      <c r="J4225" t="s">
        <v>82</v>
      </c>
      <c r="K4225" t="s">
        <v>225</v>
      </c>
      <c r="L4225" t="s">
        <v>101</v>
      </c>
      <c r="M4225" t="s">
        <v>83</v>
      </c>
      <c r="N4225" t="s">
        <v>93</v>
      </c>
      <c r="O4225">
        <v>6</v>
      </c>
      <c r="P4225" s="4">
        <v>19728</v>
      </c>
      <c r="Q4225" s="4">
        <v>12034</v>
      </c>
      <c r="R4225" s="3">
        <v>0.05</v>
      </c>
      <c r="S4225" s="4">
        <v>112450</v>
      </c>
      <c r="T4225" s="4">
        <v>72204</v>
      </c>
      <c r="U4225" s="4">
        <v>40246</v>
      </c>
      <c r="V4225" s="3">
        <v>0.35790128946198313</v>
      </c>
      <c r="W4225" t="s">
        <v>41</v>
      </c>
      <c r="X4225" t="s">
        <v>42</v>
      </c>
      <c r="Y4225" t="s">
        <v>56</v>
      </c>
      <c r="Z4225">
        <v>2</v>
      </c>
      <c r="AA4225" t="s">
        <v>185</v>
      </c>
      <c r="AB4225" t="s">
        <v>132</v>
      </c>
      <c r="AC4225">
        <v>3.1</v>
      </c>
    </row>
    <row r="4226" spans="1:29">
      <c r="A4226" t="s">
        <v>4728</v>
      </c>
      <c r="B4226" s="2">
        <v>45356</v>
      </c>
      <c r="C4226" t="s">
        <v>541</v>
      </c>
      <c r="D4226" t="s">
        <v>31</v>
      </c>
      <c r="E4226" t="s">
        <v>135</v>
      </c>
      <c r="F4226" t="s">
        <v>33</v>
      </c>
      <c r="G4226">
        <v>31</v>
      </c>
      <c r="H4226" t="s">
        <v>146</v>
      </c>
      <c r="I4226" t="s">
        <v>147</v>
      </c>
      <c r="J4226" t="s">
        <v>36</v>
      </c>
      <c r="K4226" t="s">
        <v>130</v>
      </c>
      <c r="L4226" t="s">
        <v>137</v>
      </c>
      <c r="M4226" t="s">
        <v>39</v>
      </c>
      <c r="N4226" t="s">
        <v>93</v>
      </c>
      <c r="O4226">
        <v>2</v>
      </c>
      <c r="P4226" s="4">
        <v>17293</v>
      </c>
      <c r="Q4226" s="4">
        <v>10030</v>
      </c>
      <c r="R4226" s="3">
        <v>0.1</v>
      </c>
      <c r="S4226" s="4">
        <v>31127</v>
      </c>
      <c r="T4226" s="4">
        <v>20060</v>
      </c>
      <c r="U4226" s="4">
        <v>11067</v>
      </c>
      <c r="V4226" s="3">
        <v>0.35554341889677771</v>
      </c>
      <c r="W4226" t="s">
        <v>54</v>
      </c>
      <c r="X4226" t="s">
        <v>55</v>
      </c>
      <c r="Y4226" t="s">
        <v>56</v>
      </c>
      <c r="Z4226">
        <v>2</v>
      </c>
      <c r="AA4226" t="s">
        <v>181</v>
      </c>
      <c r="AB4226" t="s">
        <v>95</v>
      </c>
      <c r="AC4226">
        <v>4.5</v>
      </c>
    </row>
    <row r="4227" spans="1:29">
      <c r="A4227" t="s">
        <v>4729</v>
      </c>
      <c r="B4227" s="2">
        <v>45530</v>
      </c>
      <c r="C4227" t="s">
        <v>649</v>
      </c>
      <c r="D4227" t="s">
        <v>31</v>
      </c>
      <c r="E4227" t="s">
        <v>98</v>
      </c>
      <c r="F4227" t="s">
        <v>70</v>
      </c>
      <c r="G4227">
        <v>43</v>
      </c>
      <c r="H4227" t="s">
        <v>153</v>
      </c>
      <c r="I4227" t="s">
        <v>154</v>
      </c>
      <c r="J4227" t="s">
        <v>36</v>
      </c>
      <c r="K4227" t="s">
        <v>214</v>
      </c>
      <c r="L4227" t="s">
        <v>112</v>
      </c>
      <c r="M4227" t="s">
        <v>63</v>
      </c>
      <c r="N4227" t="s">
        <v>53</v>
      </c>
      <c r="O4227">
        <v>8</v>
      </c>
      <c r="P4227" s="4">
        <v>1334</v>
      </c>
      <c r="Q4227" s="4">
        <v>880</v>
      </c>
      <c r="R4227" s="3">
        <v>0.05</v>
      </c>
      <c r="S4227" s="4">
        <v>10138</v>
      </c>
      <c r="T4227" s="4">
        <v>7040</v>
      </c>
      <c r="U4227" s="4">
        <v>3098</v>
      </c>
      <c r="V4227" s="3">
        <v>0.30558295521799173</v>
      </c>
      <c r="W4227" t="s">
        <v>54</v>
      </c>
      <c r="X4227" t="s">
        <v>76</v>
      </c>
      <c r="Y4227" t="s">
        <v>56</v>
      </c>
      <c r="Z4227">
        <v>7</v>
      </c>
      <c r="AA4227" t="s">
        <v>65</v>
      </c>
      <c r="AB4227" t="s">
        <v>189</v>
      </c>
      <c r="AC4227">
        <v>4.5</v>
      </c>
    </row>
    <row r="4228" spans="1:29">
      <c r="A4228" t="s">
        <v>4730</v>
      </c>
      <c r="B4228" s="2">
        <v>45181</v>
      </c>
      <c r="C4228" t="s">
        <v>1613</v>
      </c>
      <c r="D4228" t="s">
        <v>31</v>
      </c>
      <c r="E4228" t="s">
        <v>119</v>
      </c>
      <c r="F4228" t="s">
        <v>70</v>
      </c>
      <c r="G4228">
        <v>44</v>
      </c>
      <c r="H4228" t="s">
        <v>71</v>
      </c>
      <c r="I4228" t="s">
        <v>72</v>
      </c>
      <c r="J4228" t="s">
        <v>73</v>
      </c>
      <c r="K4228" t="s">
        <v>136</v>
      </c>
      <c r="L4228" t="s">
        <v>62</v>
      </c>
      <c r="M4228" t="s">
        <v>83</v>
      </c>
      <c r="N4228" t="s">
        <v>126</v>
      </c>
      <c r="O4228">
        <v>7</v>
      </c>
      <c r="P4228" s="4">
        <v>5169</v>
      </c>
      <c r="Q4228" s="4">
        <v>3877</v>
      </c>
      <c r="R4228" s="3">
        <v>0.1</v>
      </c>
      <c r="S4228" s="4">
        <v>32565</v>
      </c>
      <c r="T4228" s="4">
        <v>27139</v>
      </c>
      <c r="U4228" s="4">
        <v>5426</v>
      </c>
      <c r="V4228" s="3">
        <v>0.16662060494395825</v>
      </c>
      <c r="W4228" t="s">
        <v>54</v>
      </c>
      <c r="X4228" t="s">
        <v>42</v>
      </c>
      <c r="Y4228" t="s">
        <v>56</v>
      </c>
      <c r="Z4228">
        <v>3</v>
      </c>
      <c r="AA4228" t="s">
        <v>172</v>
      </c>
      <c r="AB4228" t="s">
        <v>66</v>
      </c>
      <c r="AC4228">
        <v>3.4</v>
      </c>
    </row>
    <row r="4229" spans="1:29">
      <c r="A4229" t="s">
        <v>4731</v>
      </c>
      <c r="B4229" s="2">
        <v>45393</v>
      </c>
      <c r="C4229" t="s">
        <v>341</v>
      </c>
      <c r="D4229" t="s">
        <v>31</v>
      </c>
      <c r="E4229" t="s">
        <v>69</v>
      </c>
      <c r="F4229" t="s">
        <v>70</v>
      </c>
      <c r="G4229">
        <v>33</v>
      </c>
      <c r="H4229" t="s">
        <v>99</v>
      </c>
      <c r="I4229" t="s">
        <v>99</v>
      </c>
      <c r="J4229" t="s">
        <v>100</v>
      </c>
      <c r="K4229" t="s">
        <v>291</v>
      </c>
      <c r="L4229" t="s">
        <v>101</v>
      </c>
      <c r="M4229" t="s">
        <v>92</v>
      </c>
      <c r="N4229" t="s">
        <v>64</v>
      </c>
      <c r="O4229">
        <v>6</v>
      </c>
      <c r="P4229" s="4">
        <v>11388</v>
      </c>
      <c r="Q4229" s="4">
        <v>6263</v>
      </c>
      <c r="R4229" s="3">
        <v>0.1</v>
      </c>
      <c r="S4229" s="4">
        <v>61495</v>
      </c>
      <c r="T4229" s="4">
        <v>37578</v>
      </c>
      <c r="U4229" s="4">
        <v>23917</v>
      </c>
      <c r="V4229" s="3">
        <v>0.38892592893731198</v>
      </c>
      <c r="W4229" t="s">
        <v>54</v>
      </c>
      <c r="X4229" t="s">
        <v>55</v>
      </c>
      <c r="Y4229" t="s">
        <v>156</v>
      </c>
      <c r="Z4229">
        <v>0</v>
      </c>
      <c r="AA4229" t="s">
        <v>143</v>
      </c>
      <c r="AB4229" t="s">
        <v>45</v>
      </c>
      <c r="AC4229">
        <v>1.3</v>
      </c>
    </row>
    <row r="4230" spans="1:29">
      <c r="A4230" t="s">
        <v>4732</v>
      </c>
      <c r="B4230" s="2">
        <v>44943</v>
      </c>
      <c r="C4230" t="s">
        <v>361</v>
      </c>
      <c r="D4230" t="s">
        <v>49</v>
      </c>
      <c r="E4230" t="s">
        <v>60</v>
      </c>
      <c r="F4230" t="s">
        <v>70</v>
      </c>
      <c r="G4230">
        <v>36</v>
      </c>
      <c r="H4230" t="s">
        <v>146</v>
      </c>
      <c r="I4230" t="s">
        <v>147</v>
      </c>
      <c r="J4230" t="s">
        <v>36</v>
      </c>
      <c r="K4230" t="s">
        <v>199</v>
      </c>
      <c r="L4230" t="s">
        <v>131</v>
      </c>
      <c r="M4230" t="s">
        <v>39</v>
      </c>
      <c r="N4230" t="s">
        <v>93</v>
      </c>
      <c r="O4230">
        <v>2</v>
      </c>
      <c r="P4230" s="4">
        <v>3966</v>
      </c>
      <c r="Q4230" s="4">
        <v>2776</v>
      </c>
      <c r="R4230" s="3">
        <v>0.2</v>
      </c>
      <c r="S4230" s="4">
        <v>6346</v>
      </c>
      <c r="T4230" s="4">
        <v>5552</v>
      </c>
      <c r="U4230" s="4">
        <v>794</v>
      </c>
      <c r="V4230" s="3">
        <v>0.12511818468326505</v>
      </c>
      <c r="W4230" t="s">
        <v>41</v>
      </c>
      <c r="X4230" t="s">
        <v>76</v>
      </c>
      <c r="Y4230" t="s">
        <v>56</v>
      </c>
      <c r="Z4230">
        <v>6</v>
      </c>
      <c r="AA4230" t="s">
        <v>226</v>
      </c>
      <c r="AB4230" t="s">
        <v>150</v>
      </c>
      <c r="AC4230">
        <v>5</v>
      </c>
    </row>
    <row r="4231" spans="1:29">
      <c r="A4231" t="s">
        <v>4733</v>
      </c>
      <c r="B4231" s="2">
        <v>45456</v>
      </c>
      <c r="C4231" t="s">
        <v>241</v>
      </c>
      <c r="D4231" t="s">
        <v>31</v>
      </c>
      <c r="E4231" t="s">
        <v>124</v>
      </c>
      <c r="F4231" t="s">
        <v>70</v>
      </c>
      <c r="G4231">
        <v>39</v>
      </c>
      <c r="H4231" t="s">
        <v>153</v>
      </c>
      <c r="I4231" t="s">
        <v>154</v>
      </c>
      <c r="J4231" t="s">
        <v>36</v>
      </c>
      <c r="K4231" t="s">
        <v>130</v>
      </c>
      <c r="L4231" t="s">
        <v>101</v>
      </c>
      <c r="M4231" t="s">
        <v>39</v>
      </c>
      <c r="N4231" t="s">
        <v>40</v>
      </c>
      <c r="O4231">
        <v>7</v>
      </c>
      <c r="P4231" s="4">
        <v>23899</v>
      </c>
      <c r="Q4231" s="4">
        <v>14578</v>
      </c>
      <c r="R4231" s="3">
        <v>0</v>
      </c>
      <c r="S4231" s="4">
        <v>167293</v>
      </c>
      <c r="T4231" s="4">
        <v>102046</v>
      </c>
      <c r="U4231" s="4">
        <v>65247</v>
      </c>
      <c r="V4231" s="3">
        <v>0.39001631867442155</v>
      </c>
      <c r="W4231" t="s">
        <v>84</v>
      </c>
      <c r="X4231" t="s">
        <v>76</v>
      </c>
      <c r="Y4231" t="s">
        <v>56</v>
      </c>
      <c r="Z4231">
        <v>3</v>
      </c>
      <c r="AA4231" t="s">
        <v>149</v>
      </c>
      <c r="AB4231" t="s">
        <v>66</v>
      </c>
      <c r="AC4231">
        <v>3</v>
      </c>
    </row>
    <row r="4232" spans="1:29">
      <c r="A4232" t="s">
        <v>4734</v>
      </c>
      <c r="B4232" s="2">
        <v>45055</v>
      </c>
      <c r="C4232" t="s">
        <v>447</v>
      </c>
      <c r="D4232" t="s">
        <v>49</v>
      </c>
      <c r="E4232" t="s">
        <v>111</v>
      </c>
      <c r="F4232" t="s">
        <v>70</v>
      </c>
      <c r="G4232">
        <v>59</v>
      </c>
      <c r="H4232" t="s">
        <v>146</v>
      </c>
      <c r="I4232" t="s">
        <v>147</v>
      </c>
      <c r="J4232" t="s">
        <v>36</v>
      </c>
      <c r="K4232" t="s">
        <v>219</v>
      </c>
      <c r="L4232" t="s">
        <v>52</v>
      </c>
      <c r="M4232" t="s">
        <v>83</v>
      </c>
      <c r="N4232" t="s">
        <v>113</v>
      </c>
      <c r="O4232">
        <v>2</v>
      </c>
      <c r="P4232" s="4">
        <v>10607</v>
      </c>
      <c r="Q4232" s="4">
        <v>8061</v>
      </c>
      <c r="R4232" s="3">
        <v>0.2</v>
      </c>
      <c r="S4232" s="4">
        <v>16971</v>
      </c>
      <c r="T4232" s="4">
        <v>16122</v>
      </c>
      <c r="U4232" s="4">
        <v>849</v>
      </c>
      <c r="V4232" s="3">
        <v>5.0026515821106593E-2</v>
      </c>
      <c r="W4232" t="s">
        <v>54</v>
      </c>
      <c r="X4232" t="s">
        <v>55</v>
      </c>
      <c r="Y4232" t="s">
        <v>156</v>
      </c>
      <c r="Z4232">
        <v>0</v>
      </c>
      <c r="AA4232" t="s">
        <v>149</v>
      </c>
      <c r="AB4232" t="s">
        <v>132</v>
      </c>
      <c r="AC4232">
        <v>1.4</v>
      </c>
    </row>
    <row r="4233" spans="1:29">
      <c r="A4233" t="s">
        <v>4735</v>
      </c>
      <c r="B4233" s="2">
        <v>44947</v>
      </c>
      <c r="C4233" t="s">
        <v>1017</v>
      </c>
      <c r="D4233" t="s">
        <v>49</v>
      </c>
      <c r="E4233" t="s">
        <v>119</v>
      </c>
      <c r="F4233" t="s">
        <v>70</v>
      </c>
      <c r="G4233">
        <v>30</v>
      </c>
      <c r="H4233" t="s">
        <v>146</v>
      </c>
      <c r="I4233" t="s">
        <v>147</v>
      </c>
      <c r="J4233" t="s">
        <v>36</v>
      </c>
      <c r="K4233" t="s">
        <v>37</v>
      </c>
      <c r="L4233" t="s">
        <v>62</v>
      </c>
      <c r="M4233" t="s">
        <v>83</v>
      </c>
      <c r="N4233" t="s">
        <v>93</v>
      </c>
      <c r="O4233">
        <v>3</v>
      </c>
      <c r="P4233" s="4">
        <v>22334</v>
      </c>
      <c r="Q4233" s="4">
        <v>13847</v>
      </c>
      <c r="R4233" s="3">
        <v>0</v>
      </c>
      <c r="S4233" s="4">
        <v>67002</v>
      </c>
      <c r="T4233" s="4">
        <v>41541</v>
      </c>
      <c r="U4233" s="4">
        <v>25461</v>
      </c>
      <c r="V4233" s="3">
        <v>0.3800035819826274</v>
      </c>
      <c r="W4233" t="s">
        <v>54</v>
      </c>
      <c r="X4233" t="s">
        <v>55</v>
      </c>
      <c r="Y4233" t="s">
        <v>171</v>
      </c>
      <c r="Z4233">
        <v>13</v>
      </c>
      <c r="AA4233" t="s">
        <v>167</v>
      </c>
      <c r="AB4233" t="s">
        <v>194</v>
      </c>
      <c r="AC4233" t="s">
        <v>46</v>
      </c>
    </row>
    <row r="4234" spans="1:29">
      <c r="A4234" t="s">
        <v>4736</v>
      </c>
      <c r="B4234" s="2">
        <v>45566</v>
      </c>
      <c r="C4234" t="s">
        <v>1132</v>
      </c>
      <c r="D4234" t="s">
        <v>49</v>
      </c>
      <c r="E4234" t="s">
        <v>60</v>
      </c>
      <c r="F4234" t="s">
        <v>70</v>
      </c>
      <c r="G4234">
        <v>22</v>
      </c>
      <c r="H4234" t="s">
        <v>105</v>
      </c>
      <c r="I4234" t="s">
        <v>89</v>
      </c>
      <c r="J4234" t="s">
        <v>82</v>
      </c>
      <c r="K4234" t="s">
        <v>125</v>
      </c>
      <c r="L4234" t="s">
        <v>91</v>
      </c>
      <c r="M4234" t="s">
        <v>107</v>
      </c>
      <c r="N4234" t="s">
        <v>53</v>
      </c>
      <c r="O4234">
        <v>8</v>
      </c>
      <c r="P4234" s="4">
        <v>5580</v>
      </c>
      <c r="Q4234" s="4">
        <v>3460</v>
      </c>
      <c r="R4234" s="3">
        <v>0.05</v>
      </c>
      <c r="S4234" s="4">
        <v>42408</v>
      </c>
      <c r="T4234" s="4">
        <v>27680</v>
      </c>
      <c r="U4234" s="4">
        <v>14728</v>
      </c>
      <c r="V4234" s="3">
        <v>0.34729296359177514</v>
      </c>
      <c r="W4234" t="s">
        <v>54</v>
      </c>
      <c r="X4234" t="s">
        <v>42</v>
      </c>
      <c r="Y4234" t="s">
        <v>56</v>
      </c>
      <c r="Z4234">
        <v>4</v>
      </c>
      <c r="AA4234" t="s">
        <v>181</v>
      </c>
      <c r="AB4234" t="s">
        <v>45</v>
      </c>
      <c r="AC4234">
        <v>4.0999999999999996</v>
      </c>
    </row>
    <row r="4235" spans="1:29">
      <c r="A4235" t="s">
        <v>4737</v>
      </c>
      <c r="B4235" s="2">
        <v>45198</v>
      </c>
      <c r="C4235" t="s">
        <v>263</v>
      </c>
      <c r="D4235" t="s">
        <v>31</v>
      </c>
      <c r="E4235" t="s">
        <v>129</v>
      </c>
      <c r="F4235" t="s">
        <v>33</v>
      </c>
      <c r="G4235">
        <v>52</v>
      </c>
      <c r="H4235" t="s">
        <v>105</v>
      </c>
      <c r="I4235" t="s">
        <v>89</v>
      </c>
      <c r="J4235" t="s">
        <v>82</v>
      </c>
      <c r="K4235" t="s">
        <v>269</v>
      </c>
      <c r="L4235" t="s">
        <v>112</v>
      </c>
      <c r="M4235" t="s">
        <v>83</v>
      </c>
      <c r="N4235" t="s">
        <v>126</v>
      </c>
      <c r="O4235">
        <v>7</v>
      </c>
      <c r="P4235" s="4">
        <v>5049</v>
      </c>
      <c r="Q4235" s="4">
        <v>3534</v>
      </c>
      <c r="R4235" s="3">
        <v>0</v>
      </c>
      <c r="S4235" s="4">
        <v>35343</v>
      </c>
      <c r="T4235" s="4">
        <v>24738</v>
      </c>
      <c r="U4235" s="4">
        <v>10605</v>
      </c>
      <c r="V4235" s="3">
        <v>0.30005941770647654</v>
      </c>
      <c r="W4235" t="s">
        <v>75</v>
      </c>
      <c r="X4235" t="s">
        <v>76</v>
      </c>
      <c r="Y4235" t="s">
        <v>156</v>
      </c>
      <c r="Z4235">
        <v>0</v>
      </c>
      <c r="AA4235" t="s">
        <v>226</v>
      </c>
      <c r="AB4235" t="s">
        <v>66</v>
      </c>
      <c r="AC4235">
        <v>1.1000000000000001</v>
      </c>
    </row>
    <row r="4236" spans="1:29">
      <c r="A4236" t="s">
        <v>4738</v>
      </c>
      <c r="B4236" s="2">
        <v>45623</v>
      </c>
      <c r="C4236" t="s">
        <v>251</v>
      </c>
      <c r="D4236" t="s">
        <v>31</v>
      </c>
      <c r="E4236" t="s">
        <v>135</v>
      </c>
      <c r="F4236" t="s">
        <v>33</v>
      </c>
      <c r="G4236">
        <v>20</v>
      </c>
      <c r="H4236" t="s">
        <v>153</v>
      </c>
      <c r="I4236" t="s">
        <v>154</v>
      </c>
      <c r="J4236" t="s">
        <v>36</v>
      </c>
      <c r="K4236" t="s">
        <v>37</v>
      </c>
      <c r="L4236" t="s">
        <v>137</v>
      </c>
      <c r="M4236" t="s">
        <v>92</v>
      </c>
      <c r="N4236" t="s">
        <v>53</v>
      </c>
      <c r="O4236">
        <v>4</v>
      </c>
      <c r="P4236" s="4">
        <v>13435</v>
      </c>
      <c r="Q4236" s="4">
        <v>9539</v>
      </c>
      <c r="R4236" s="3">
        <v>0.1</v>
      </c>
      <c r="S4236" s="4">
        <v>48366</v>
      </c>
      <c r="T4236" s="4">
        <v>38156</v>
      </c>
      <c r="U4236" s="4">
        <v>10210</v>
      </c>
      <c r="V4236" s="3">
        <v>0.2110987057023529</v>
      </c>
      <c r="W4236" t="s">
        <v>84</v>
      </c>
      <c r="X4236" t="s">
        <v>42</v>
      </c>
      <c r="Y4236" t="s">
        <v>156</v>
      </c>
      <c r="Z4236">
        <v>0</v>
      </c>
      <c r="AA4236" t="s">
        <v>108</v>
      </c>
      <c r="AB4236" t="s">
        <v>66</v>
      </c>
      <c r="AC4236">
        <v>1</v>
      </c>
    </row>
    <row r="4237" spans="1:29">
      <c r="A4237" t="s">
        <v>4739</v>
      </c>
      <c r="B4237" s="2">
        <v>45487</v>
      </c>
      <c r="C4237" t="s">
        <v>396</v>
      </c>
      <c r="D4237" t="s">
        <v>31</v>
      </c>
      <c r="E4237" t="s">
        <v>69</v>
      </c>
      <c r="F4237" t="s">
        <v>70</v>
      </c>
      <c r="G4237">
        <v>37</v>
      </c>
      <c r="H4237" t="s">
        <v>88</v>
      </c>
      <c r="I4237" t="s">
        <v>89</v>
      </c>
      <c r="J4237" t="s">
        <v>82</v>
      </c>
      <c r="K4237" t="s">
        <v>257</v>
      </c>
      <c r="L4237" t="s">
        <v>52</v>
      </c>
      <c r="M4237" t="s">
        <v>83</v>
      </c>
      <c r="N4237" t="s">
        <v>93</v>
      </c>
      <c r="O4237">
        <v>4</v>
      </c>
      <c r="P4237" s="4">
        <v>18075</v>
      </c>
      <c r="Q4237" s="4">
        <v>10303</v>
      </c>
      <c r="R4237" s="3">
        <v>0.15</v>
      </c>
      <c r="S4237" s="4">
        <v>61455</v>
      </c>
      <c r="T4237" s="4">
        <v>41212</v>
      </c>
      <c r="U4237" s="4">
        <v>20243</v>
      </c>
      <c r="V4237" s="3">
        <v>0.32939549263688878</v>
      </c>
      <c r="W4237" t="s">
        <v>84</v>
      </c>
      <c r="X4237" t="s">
        <v>76</v>
      </c>
      <c r="Y4237" t="s">
        <v>56</v>
      </c>
      <c r="Z4237">
        <v>1</v>
      </c>
      <c r="AA4237" t="s">
        <v>149</v>
      </c>
      <c r="AB4237" t="s">
        <v>121</v>
      </c>
      <c r="AC4237">
        <v>5</v>
      </c>
    </row>
    <row r="4238" spans="1:29">
      <c r="A4238" t="s">
        <v>4740</v>
      </c>
      <c r="B4238" s="2">
        <v>45516</v>
      </c>
      <c r="C4238" t="s">
        <v>806</v>
      </c>
      <c r="D4238" t="s">
        <v>31</v>
      </c>
      <c r="E4238" t="s">
        <v>98</v>
      </c>
      <c r="F4238" t="s">
        <v>70</v>
      </c>
      <c r="G4238">
        <v>35</v>
      </c>
      <c r="H4238" t="s">
        <v>105</v>
      </c>
      <c r="I4238" t="s">
        <v>89</v>
      </c>
      <c r="J4238" t="s">
        <v>82</v>
      </c>
      <c r="K4238" t="s">
        <v>257</v>
      </c>
      <c r="L4238" t="s">
        <v>62</v>
      </c>
      <c r="M4238" t="s">
        <v>83</v>
      </c>
      <c r="N4238" t="s">
        <v>126</v>
      </c>
      <c r="O4238">
        <v>6</v>
      </c>
      <c r="P4238" s="4">
        <v>14898</v>
      </c>
      <c r="Q4238" s="4">
        <v>10131</v>
      </c>
      <c r="R4238" s="3">
        <v>0.05</v>
      </c>
      <c r="S4238" s="4">
        <v>84919</v>
      </c>
      <c r="T4238" s="4">
        <v>60786</v>
      </c>
      <c r="U4238" s="4">
        <v>24133</v>
      </c>
      <c r="V4238" s="3">
        <v>0.28418846194608982</v>
      </c>
      <c r="W4238" t="s">
        <v>75</v>
      </c>
      <c r="X4238" t="s">
        <v>76</v>
      </c>
      <c r="Y4238" t="s">
        <v>56</v>
      </c>
      <c r="Z4238">
        <v>3</v>
      </c>
      <c r="AA4238" t="s">
        <v>181</v>
      </c>
      <c r="AB4238" t="s">
        <v>45</v>
      </c>
      <c r="AC4238">
        <v>4.5</v>
      </c>
    </row>
    <row r="4239" spans="1:29">
      <c r="A4239" t="s">
        <v>4741</v>
      </c>
      <c r="B4239" s="2">
        <v>45136</v>
      </c>
      <c r="C4239" t="s">
        <v>725</v>
      </c>
      <c r="D4239" t="s">
        <v>31</v>
      </c>
      <c r="E4239" t="s">
        <v>129</v>
      </c>
      <c r="F4239" t="s">
        <v>33</v>
      </c>
      <c r="G4239">
        <v>33</v>
      </c>
      <c r="H4239" t="s">
        <v>153</v>
      </c>
      <c r="I4239" t="s">
        <v>154</v>
      </c>
      <c r="J4239" t="s">
        <v>36</v>
      </c>
      <c r="K4239" t="s">
        <v>192</v>
      </c>
      <c r="L4239" t="s">
        <v>137</v>
      </c>
      <c r="M4239" t="s">
        <v>63</v>
      </c>
      <c r="N4239" t="s">
        <v>93</v>
      </c>
      <c r="O4239">
        <v>7</v>
      </c>
      <c r="P4239" s="4">
        <v>16271</v>
      </c>
      <c r="Q4239" s="4">
        <v>12529</v>
      </c>
      <c r="R4239" s="3">
        <v>0.1</v>
      </c>
      <c r="S4239" s="4">
        <v>102507</v>
      </c>
      <c r="T4239" s="4">
        <v>87703</v>
      </c>
      <c r="U4239" s="4">
        <v>14804</v>
      </c>
      <c r="V4239" s="3">
        <v>0.14441940550401436</v>
      </c>
      <c r="W4239" t="s">
        <v>41</v>
      </c>
      <c r="X4239" t="s">
        <v>42</v>
      </c>
      <c r="Y4239" t="s">
        <v>43</v>
      </c>
      <c r="Z4239">
        <v>0</v>
      </c>
      <c r="AA4239" t="s">
        <v>163</v>
      </c>
      <c r="AB4239" t="s">
        <v>132</v>
      </c>
      <c r="AC4239" t="s">
        <v>46</v>
      </c>
    </row>
    <row r="4240" spans="1:29">
      <c r="A4240" t="s">
        <v>4742</v>
      </c>
      <c r="B4240" s="2">
        <v>45069</v>
      </c>
      <c r="C4240" t="s">
        <v>416</v>
      </c>
      <c r="D4240" t="s">
        <v>49</v>
      </c>
      <c r="E4240" t="s">
        <v>188</v>
      </c>
      <c r="F4240" t="s">
        <v>33</v>
      </c>
      <c r="G4240">
        <v>51</v>
      </c>
      <c r="H4240" t="s">
        <v>71</v>
      </c>
      <c r="I4240" t="s">
        <v>72</v>
      </c>
      <c r="J4240" t="s">
        <v>73</v>
      </c>
      <c r="K4240" t="s">
        <v>225</v>
      </c>
      <c r="L4240" t="s">
        <v>142</v>
      </c>
      <c r="M4240" t="s">
        <v>92</v>
      </c>
      <c r="N4240" t="s">
        <v>126</v>
      </c>
      <c r="O4240">
        <v>3</v>
      </c>
      <c r="P4240" s="4">
        <v>22809</v>
      </c>
      <c r="Q4240" s="4">
        <v>15282</v>
      </c>
      <c r="R4240" s="3">
        <v>0.2</v>
      </c>
      <c r="S4240" s="4">
        <v>54742</v>
      </c>
      <c r="T4240" s="4">
        <v>45846</v>
      </c>
      <c r="U4240" s="4">
        <v>8896</v>
      </c>
      <c r="V4240" s="3">
        <v>0.1625077636914983</v>
      </c>
      <c r="W4240" t="s">
        <v>54</v>
      </c>
      <c r="X4240" t="s">
        <v>42</v>
      </c>
      <c r="Y4240" t="s">
        <v>56</v>
      </c>
      <c r="Z4240">
        <v>7</v>
      </c>
      <c r="AA4240" t="s">
        <v>57</v>
      </c>
      <c r="AB4240" t="s">
        <v>132</v>
      </c>
      <c r="AC4240">
        <v>3.2</v>
      </c>
    </row>
    <row r="4241" spans="1:29">
      <c r="A4241" t="s">
        <v>4743</v>
      </c>
      <c r="B4241" s="2">
        <v>45035</v>
      </c>
      <c r="C4241" t="s">
        <v>1178</v>
      </c>
      <c r="D4241" t="s">
        <v>31</v>
      </c>
      <c r="E4241" t="s">
        <v>129</v>
      </c>
      <c r="F4241" t="s">
        <v>33</v>
      </c>
      <c r="G4241">
        <v>27</v>
      </c>
      <c r="H4241" t="s">
        <v>105</v>
      </c>
      <c r="I4241" t="s">
        <v>89</v>
      </c>
      <c r="J4241" t="s">
        <v>82</v>
      </c>
      <c r="K4241" t="s">
        <v>199</v>
      </c>
      <c r="L4241" t="s">
        <v>62</v>
      </c>
      <c r="M4241" t="s">
        <v>39</v>
      </c>
      <c r="N4241" t="s">
        <v>93</v>
      </c>
      <c r="O4241">
        <v>4</v>
      </c>
      <c r="P4241" s="4">
        <v>3181</v>
      </c>
      <c r="Q4241" s="4">
        <v>1940</v>
      </c>
      <c r="R4241" s="3">
        <v>0.15</v>
      </c>
      <c r="S4241" s="4">
        <v>10815</v>
      </c>
      <c r="T4241" s="4">
        <v>7760</v>
      </c>
      <c r="U4241" s="4">
        <v>3055</v>
      </c>
      <c r="V4241" s="3">
        <v>0.28247803975959318</v>
      </c>
      <c r="W4241" t="s">
        <v>75</v>
      </c>
      <c r="X4241" t="s">
        <v>42</v>
      </c>
      <c r="Y4241" t="s">
        <v>171</v>
      </c>
      <c r="Z4241">
        <v>12</v>
      </c>
      <c r="AA4241" t="s">
        <v>172</v>
      </c>
      <c r="AB4241" t="s">
        <v>66</v>
      </c>
      <c r="AC4241" t="s">
        <v>46</v>
      </c>
    </row>
    <row r="4242" spans="1:29">
      <c r="A4242" t="s">
        <v>4744</v>
      </c>
      <c r="B4242" s="2">
        <v>45231</v>
      </c>
      <c r="C4242" t="s">
        <v>352</v>
      </c>
      <c r="D4242" t="s">
        <v>31</v>
      </c>
      <c r="E4242" t="s">
        <v>111</v>
      </c>
      <c r="F4242" t="s">
        <v>70</v>
      </c>
      <c r="G4242">
        <v>30</v>
      </c>
      <c r="H4242" t="s">
        <v>99</v>
      </c>
      <c r="I4242" t="s">
        <v>99</v>
      </c>
      <c r="J4242" t="s">
        <v>100</v>
      </c>
      <c r="K4242" t="s">
        <v>291</v>
      </c>
      <c r="L4242" t="s">
        <v>131</v>
      </c>
      <c r="M4242" t="s">
        <v>39</v>
      </c>
      <c r="N4242" t="s">
        <v>53</v>
      </c>
      <c r="O4242">
        <v>2</v>
      </c>
      <c r="P4242" s="4">
        <v>8999</v>
      </c>
      <c r="Q4242" s="4">
        <v>7019</v>
      </c>
      <c r="R4242" s="3">
        <v>0.1</v>
      </c>
      <c r="S4242" s="4">
        <v>16198</v>
      </c>
      <c r="T4242" s="4">
        <v>14038</v>
      </c>
      <c r="U4242" s="4">
        <v>2160</v>
      </c>
      <c r="V4242" s="3">
        <v>0.1333497962711446</v>
      </c>
      <c r="W4242" t="s">
        <v>41</v>
      </c>
      <c r="X4242" t="s">
        <v>76</v>
      </c>
      <c r="Y4242" t="s">
        <v>56</v>
      </c>
      <c r="Z4242">
        <v>4</v>
      </c>
      <c r="AA4242" t="s">
        <v>181</v>
      </c>
      <c r="AB4242" t="s">
        <v>189</v>
      </c>
      <c r="AC4242">
        <v>4.5</v>
      </c>
    </row>
    <row r="4243" spans="1:29">
      <c r="A4243" t="s">
        <v>4745</v>
      </c>
      <c r="B4243" s="2">
        <v>45342</v>
      </c>
      <c r="C4243" t="s">
        <v>657</v>
      </c>
      <c r="D4243" t="s">
        <v>31</v>
      </c>
      <c r="E4243" t="s">
        <v>69</v>
      </c>
      <c r="F4243" t="s">
        <v>70</v>
      </c>
      <c r="G4243">
        <v>42</v>
      </c>
      <c r="H4243" t="s">
        <v>153</v>
      </c>
      <c r="I4243" t="s">
        <v>154</v>
      </c>
      <c r="J4243" t="s">
        <v>36</v>
      </c>
      <c r="K4243" t="s">
        <v>130</v>
      </c>
      <c r="L4243" t="s">
        <v>62</v>
      </c>
      <c r="M4243" t="s">
        <v>39</v>
      </c>
      <c r="N4243" t="s">
        <v>113</v>
      </c>
      <c r="O4243">
        <v>2</v>
      </c>
      <c r="P4243" s="4">
        <v>16612</v>
      </c>
      <c r="Q4243" s="4">
        <v>10133</v>
      </c>
      <c r="R4243" s="3">
        <v>0.05</v>
      </c>
      <c r="S4243" s="4">
        <v>31563</v>
      </c>
      <c r="T4243" s="4">
        <v>20266</v>
      </c>
      <c r="U4243" s="4">
        <v>11297</v>
      </c>
      <c r="V4243" s="3">
        <v>0.35791908246998067</v>
      </c>
      <c r="W4243" t="s">
        <v>84</v>
      </c>
      <c r="X4243" t="s">
        <v>76</v>
      </c>
      <c r="Y4243" t="s">
        <v>56</v>
      </c>
      <c r="Z4243">
        <v>5</v>
      </c>
      <c r="AA4243" t="s">
        <v>149</v>
      </c>
      <c r="AB4243" t="s">
        <v>132</v>
      </c>
      <c r="AC4243">
        <v>4.9000000000000004</v>
      </c>
    </row>
    <row r="4244" spans="1:29">
      <c r="A4244" t="s">
        <v>4746</v>
      </c>
      <c r="B4244" s="2">
        <v>45098</v>
      </c>
      <c r="C4244" t="s">
        <v>779</v>
      </c>
      <c r="D4244" t="s">
        <v>31</v>
      </c>
      <c r="E4244" t="s">
        <v>129</v>
      </c>
      <c r="F4244" t="s">
        <v>33</v>
      </c>
      <c r="G4244">
        <v>39</v>
      </c>
      <c r="H4244" t="s">
        <v>34</v>
      </c>
      <c r="I4244" t="s">
        <v>35</v>
      </c>
      <c r="J4244" t="s">
        <v>36</v>
      </c>
      <c r="K4244" t="s">
        <v>326</v>
      </c>
      <c r="L4244" t="s">
        <v>101</v>
      </c>
      <c r="M4244" t="s">
        <v>39</v>
      </c>
      <c r="N4244" t="s">
        <v>53</v>
      </c>
      <c r="O4244">
        <v>6</v>
      </c>
      <c r="P4244" s="4">
        <v>17009</v>
      </c>
      <c r="Q4244" s="4">
        <v>11226</v>
      </c>
      <c r="R4244" s="3">
        <v>0.2</v>
      </c>
      <c r="S4244" s="4">
        <v>81643</v>
      </c>
      <c r="T4244" s="4">
        <v>67356</v>
      </c>
      <c r="U4244" s="4">
        <v>14287</v>
      </c>
      <c r="V4244" s="3">
        <v>0.17499356956505763</v>
      </c>
      <c r="W4244" t="s">
        <v>54</v>
      </c>
      <c r="X4244" t="s">
        <v>55</v>
      </c>
      <c r="Y4244" t="s">
        <v>56</v>
      </c>
      <c r="Z4244">
        <v>7</v>
      </c>
      <c r="AA4244" t="s">
        <v>181</v>
      </c>
      <c r="AB4244" t="s">
        <v>189</v>
      </c>
      <c r="AC4244">
        <v>4.9000000000000004</v>
      </c>
    </row>
    <row r="4245" spans="1:29">
      <c r="A4245" t="s">
        <v>4747</v>
      </c>
      <c r="B4245" s="2">
        <v>45505</v>
      </c>
      <c r="C4245" t="s">
        <v>161</v>
      </c>
      <c r="D4245" t="s">
        <v>31</v>
      </c>
      <c r="E4245" t="s">
        <v>32</v>
      </c>
      <c r="F4245" t="s">
        <v>33</v>
      </c>
      <c r="G4245">
        <v>41</v>
      </c>
      <c r="H4245" t="s">
        <v>88</v>
      </c>
      <c r="I4245" t="s">
        <v>89</v>
      </c>
      <c r="J4245" t="s">
        <v>82</v>
      </c>
      <c r="K4245" t="s">
        <v>136</v>
      </c>
      <c r="L4245" t="s">
        <v>142</v>
      </c>
      <c r="M4245" t="s">
        <v>92</v>
      </c>
      <c r="N4245" t="s">
        <v>113</v>
      </c>
      <c r="O4245">
        <v>8</v>
      </c>
      <c r="P4245" s="4">
        <v>17954</v>
      </c>
      <c r="Q4245" s="4">
        <v>14363</v>
      </c>
      <c r="R4245" s="3">
        <v>0.1</v>
      </c>
      <c r="S4245" s="4">
        <v>129269</v>
      </c>
      <c r="T4245" s="4">
        <v>114904</v>
      </c>
      <c r="U4245" s="4">
        <v>14365</v>
      </c>
      <c r="V4245" s="3">
        <v>0.11112486365640641</v>
      </c>
      <c r="W4245" t="s">
        <v>54</v>
      </c>
      <c r="X4245" t="s">
        <v>76</v>
      </c>
      <c r="Y4245" t="s">
        <v>56</v>
      </c>
      <c r="Z4245">
        <v>1</v>
      </c>
      <c r="AA4245" t="s">
        <v>159</v>
      </c>
      <c r="AB4245" t="s">
        <v>121</v>
      </c>
      <c r="AC4245">
        <v>4.5</v>
      </c>
    </row>
    <row r="4246" spans="1:29">
      <c r="A4246" t="s">
        <v>4748</v>
      </c>
      <c r="B4246" s="2">
        <v>45178</v>
      </c>
      <c r="C4246" t="s">
        <v>224</v>
      </c>
      <c r="D4246" t="s">
        <v>31</v>
      </c>
      <c r="E4246" t="s">
        <v>188</v>
      </c>
      <c r="F4246" t="s">
        <v>33</v>
      </c>
      <c r="G4246">
        <v>27</v>
      </c>
      <c r="H4246" t="s">
        <v>153</v>
      </c>
      <c r="I4246" t="s">
        <v>154</v>
      </c>
      <c r="J4246" t="s">
        <v>36</v>
      </c>
      <c r="K4246" t="s">
        <v>166</v>
      </c>
      <c r="L4246" t="s">
        <v>131</v>
      </c>
      <c r="M4246" t="s">
        <v>39</v>
      </c>
      <c r="N4246" t="s">
        <v>53</v>
      </c>
      <c r="O4246">
        <v>2</v>
      </c>
      <c r="P4246" s="4">
        <v>15362</v>
      </c>
      <c r="Q4246" s="4">
        <v>10446</v>
      </c>
      <c r="R4246" s="3">
        <v>0</v>
      </c>
      <c r="S4246" s="4">
        <v>30724</v>
      </c>
      <c r="T4246" s="4">
        <v>20892</v>
      </c>
      <c r="U4246" s="4">
        <v>9832</v>
      </c>
      <c r="V4246" s="3">
        <v>0.32001041531050645</v>
      </c>
      <c r="W4246" t="s">
        <v>41</v>
      </c>
      <c r="X4246" t="s">
        <v>76</v>
      </c>
      <c r="Y4246" t="s">
        <v>56</v>
      </c>
      <c r="Z4246">
        <v>7</v>
      </c>
      <c r="AA4246" t="s">
        <v>229</v>
      </c>
      <c r="AB4246" t="s">
        <v>66</v>
      </c>
      <c r="AC4246">
        <v>3.2</v>
      </c>
    </row>
    <row r="4247" spans="1:29">
      <c r="A4247" t="s">
        <v>4749</v>
      </c>
      <c r="B4247" s="2">
        <v>45147</v>
      </c>
      <c r="C4247" t="s">
        <v>666</v>
      </c>
      <c r="D4247" t="s">
        <v>31</v>
      </c>
      <c r="E4247" t="s">
        <v>170</v>
      </c>
      <c r="F4247" t="s">
        <v>33</v>
      </c>
      <c r="G4247">
        <v>28</v>
      </c>
      <c r="H4247" t="s">
        <v>105</v>
      </c>
      <c r="I4247" t="s">
        <v>89</v>
      </c>
      <c r="J4247" t="s">
        <v>82</v>
      </c>
      <c r="K4247" t="s">
        <v>269</v>
      </c>
      <c r="L4247" t="s">
        <v>137</v>
      </c>
      <c r="M4247" t="s">
        <v>63</v>
      </c>
      <c r="N4247" t="s">
        <v>93</v>
      </c>
      <c r="O4247">
        <v>7</v>
      </c>
      <c r="P4247" s="4">
        <v>20405</v>
      </c>
      <c r="Q4247" s="4">
        <v>16324</v>
      </c>
      <c r="R4247" s="3">
        <v>0</v>
      </c>
      <c r="S4247" s="4">
        <v>142835</v>
      </c>
      <c r="T4247" s="4">
        <v>114268</v>
      </c>
      <c r="U4247" s="4">
        <v>28567</v>
      </c>
      <c r="V4247" s="3">
        <v>0.2</v>
      </c>
      <c r="W4247" t="s">
        <v>41</v>
      </c>
      <c r="X4247" t="s">
        <v>42</v>
      </c>
      <c r="Y4247" t="s">
        <v>56</v>
      </c>
      <c r="Z4247">
        <v>2</v>
      </c>
      <c r="AA4247" t="s">
        <v>94</v>
      </c>
      <c r="AB4247" t="s">
        <v>150</v>
      </c>
      <c r="AC4247">
        <v>5</v>
      </c>
    </row>
    <row r="4248" spans="1:29">
      <c r="A4248" t="s">
        <v>4750</v>
      </c>
      <c r="B4248" s="2">
        <v>44963</v>
      </c>
      <c r="C4248" t="s">
        <v>110</v>
      </c>
      <c r="D4248" t="s">
        <v>31</v>
      </c>
      <c r="E4248" t="s">
        <v>124</v>
      </c>
      <c r="F4248" t="s">
        <v>70</v>
      </c>
      <c r="G4248">
        <v>19</v>
      </c>
      <c r="H4248" t="s">
        <v>34</v>
      </c>
      <c r="I4248" t="s">
        <v>35</v>
      </c>
      <c r="J4248" t="s">
        <v>36</v>
      </c>
      <c r="K4248" t="s">
        <v>184</v>
      </c>
      <c r="L4248" t="s">
        <v>52</v>
      </c>
      <c r="M4248" t="s">
        <v>63</v>
      </c>
      <c r="N4248" t="s">
        <v>64</v>
      </c>
      <c r="O4248">
        <v>6</v>
      </c>
      <c r="P4248" s="4">
        <v>15989</v>
      </c>
      <c r="Q4248" s="4">
        <v>10073</v>
      </c>
      <c r="R4248" s="3">
        <v>0.2</v>
      </c>
      <c r="S4248" s="4">
        <v>76747</v>
      </c>
      <c r="T4248" s="4">
        <v>60438</v>
      </c>
      <c r="U4248" s="4">
        <v>16309</v>
      </c>
      <c r="V4248" s="3">
        <v>0.21250342032913339</v>
      </c>
      <c r="W4248" t="s">
        <v>54</v>
      </c>
      <c r="X4248" t="s">
        <v>76</v>
      </c>
      <c r="Y4248" t="s">
        <v>43</v>
      </c>
      <c r="Z4248">
        <v>0</v>
      </c>
      <c r="AA4248" t="s">
        <v>172</v>
      </c>
      <c r="AB4248" t="s">
        <v>132</v>
      </c>
      <c r="AC4248" t="s">
        <v>46</v>
      </c>
    </row>
    <row r="4249" spans="1:29">
      <c r="A4249" t="s">
        <v>4751</v>
      </c>
      <c r="B4249" s="2">
        <v>45024</v>
      </c>
      <c r="C4249" t="s">
        <v>1700</v>
      </c>
      <c r="D4249" t="s">
        <v>49</v>
      </c>
      <c r="E4249" t="s">
        <v>60</v>
      </c>
      <c r="F4249" t="s">
        <v>70</v>
      </c>
      <c r="G4249">
        <v>31</v>
      </c>
      <c r="H4249" t="s">
        <v>88</v>
      </c>
      <c r="I4249" t="s">
        <v>89</v>
      </c>
      <c r="J4249" t="s">
        <v>82</v>
      </c>
      <c r="K4249" t="s">
        <v>291</v>
      </c>
      <c r="L4249" t="s">
        <v>52</v>
      </c>
      <c r="M4249" t="s">
        <v>107</v>
      </c>
      <c r="N4249" t="s">
        <v>64</v>
      </c>
      <c r="O4249">
        <v>7</v>
      </c>
      <c r="P4249" s="4">
        <v>14276</v>
      </c>
      <c r="Q4249" s="4">
        <v>10707</v>
      </c>
      <c r="R4249" s="3">
        <v>0.05</v>
      </c>
      <c r="S4249" s="4">
        <v>94935</v>
      </c>
      <c r="T4249" s="4">
        <v>74949</v>
      </c>
      <c r="U4249" s="4">
        <v>19986</v>
      </c>
      <c r="V4249" s="3">
        <v>0.21052298941380945</v>
      </c>
      <c r="W4249" t="s">
        <v>84</v>
      </c>
      <c r="X4249" t="s">
        <v>42</v>
      </c>
      <c r="Y4249" t="s">
        <v>56</v>
      </c>
      <c r="Z4249">
        <v>1</v>
      </c>
      <c r="AA4249" t="s">
        <v>143</v>
      </c>
      <c r="AB4249" t="s">
        <v>45</v>
      </c>
      <c r="AC4249">
        <v>4.5999999999999996</v>
      </c>
    </row>
    <row r="4250" spans="1:29">
      <c r="A4250" t="s">
        <v>4752</v>
      </c>
      <c r="B4250" s="2">
        <v>45505</v>
      </c>
      <c r="C4250" t="s">
        <v>178</v>
      </c>
      <c r="D4250" t="s">
        <v>31</v>
      </c>
      <c r="E4250" t="s">
        <v>60</v>
      </c>
      <c r="F4250" t="s">
        <v>70</v>
      </c>
      <c r="G4250">
        <v>46</v>
      </c>
      <c r="H4250" t="s">
        <v>153</v>
      </c>
      <c r="I4250" t="s">
        <v>154</v>
      </c>
      <c r="J4250" t="s">
        <v>36</v>
      </c>
      <c r="K4250" t="s">
        <v>199</v>
      </c>
      <c r="L4250" t="s">
        <v>91</v>
      </c>
      <c r="M4250" t="s">
        <v>83</v>
      </c>
      <c r="N4250" t="s">
        <v>53</v>
      </c>
      <c r="O4250">
        <v>1</v>
      </c>
      <c r="P4250" s="4">
        <v>14658</v>
      </c>
      <c r="Q4250" s="4">
        <v>9967</v>
      </c>
      <c r="R4250" s="3">
        <v>0</v>
      </c>
      <c r="S4250" s="4">
        <v>14658</v>
      </c>
      <c r="T4250" s="4">
        <v>9967</v>
      </c>
      <c r="U4250" s="4">
        <v>4691</v>
      </c>
      <c r="V4250" s="3">
        <v>0.32003001773775414</v>
      </c>
      <c r="W4250" t="s">
        <v>54</v>
      </c>
      <c r="X4250" t="s">
        <v>55</v>
      </c>
      <c r="Y4250" t="s">
        <v>43</v>
      </c>
      <c r="Z4250">
        <v>0</v>
      </c>
      <c r="AA4250" t="s">
        <v>226</v>
      </c>
      <c r="AB4250" t="s">
        <v>189</v>
      </c>
      <c r="AC4250" t="s">
        <v>46</v>
      </c>
    </row>
    <row r="4251" spans="1:29">
      <c r="A4251" t="s">
        <v>4753</v>
      </c>
      <c r="B4251" s="2">
        <v>44948</v>
      </c>
      <c r="C4251" t="s">
        <v>1541</v>
      </c>
      <c r="D4251" t="s">
        <v>49</v>
      </c>
      <c r="E4251" t="s">
        <v>124</v>
      </c>
      <c r="F4251" t="s">
        <v>70</v>
      </c>
      <c r="G4251">
        <v>46</v>
      </c>
      <c r="H4251" t="s">
        <v>80</v>
      </c>
      <c r="I4251" t="s">
        <v>81</v>
      </c>
      <c r="J4251" t="s">
        <v>82</v>
      </c>
      <c r="K4251" t="s">
        <v>239</v>
      </c>
      <c r="L4251" t="s">
        <v>112</v>
      </c>
      <c r="M4251" t="s">
        <v>39</v>
      </c>
      <c r="N4251" t="s">
        <v>53</v>
      </c>
      <c r="O4251">
        <v>1</v>
      </c>
      <c r="P4251" s="4">
        <v>10188</v>
      </c>
      <c r="Q4251" s="4">
        <v>5705</v>
      </c>
      <c r="R4251" s="3">
        <v>0</v>
      </c>
      <c r="S4251" s="4">
        <v>10188</v>
      </c>
      <c r="T4251" s="4">
        <v>5705</v>
      </c>
      <c r="U4251" s="4">
        <v>4483</v>
      </c>
      <c r="V4251" s="3">
        <v>0.44002748331370239</v>
      </c>
      <c r="W4251" t="s">
        <v>84</v>
      </c>
      <c r="X4251" t="s">
        <v>42</v>
      </c>
      <c r="Y4251" t="s">
        <v>56</v>
      </c>
      <c r="Z4251">
        <v>3</v>
      </c>
      <c r="AA4251" t="s">
        <v>102</v>
      </c>
      <c r="AB4251" t="s">
        <v>194</v>
      </c>
      <c r="AC4251">
        <v>3.1</v>
      </c>
    </row>
    <row r="4252" spans="1:29">
      <c r="A4252" t="s">
        <v>4754</v>
      </c>
      <c r="B4252" s="2">
        <v>45572</v>
      </c>
      <c r="C4252" t="s">
        <v>1613</v>
      </c>
      <c r="D4252" t="s">
        <v>31</v>
      </c>
      <c r="E4252" t="s">
        <v>129</v>
      </c>
      <c r="F4252" t="s">
        <v>33</v>
      </c>
      <c r="G4252">
        <v>26</v>
      </c>
      <c r="H4252" t="s">
        <v>88</v>
      </c>
      <c r="I4252" t="s">
        <v>89</v>
      </c>
      <c r="J4252" t="s">
        <v>82</v>
      </c>
      <c r="K4252" t="s">
        <v>269</v>
      </c>
      <c r="L4252" t="s">
        <v>131</v>
      </c>
      <c r="M4252" t="s">
        <v>39</v>
      </c>
      <c r="N4252" t="s">
        <v>64</v>
      </c>
      <c r="O4252">
        <v>8</v>
      </c>
      <c r="P4252" s="4">
        <v>24401</v>
      </c>
      <c r="Q4252" s="4">
        <v>18545</v>
      </c>
      <c r="R4252" s="3">
        <v>0.15</v>
      </c>
      <c r="S4252" s="4">
        <v>165927</v>
      </c>
      <c r="T4252" s="4">
        <v>148360</v>
      </c>
      <c r="U4252" s="4">
        <v>17567</v>
      </c>
      <c r="V4252" s="3">
        <v>0.10587185931162499</v>
      </c>
      <c r="W4252" t="s">
        <v>41</v>
      </c>
      <c r="X4252" t="s">
        <v>76</v>
      </c>
      <c r="Y4252" t="s">
        <v>56</v>
      </c>
      <c r="Z4252">
        <v>1</v>
      </c>
      <c r="AA4252" t="s">
        <v>163</v>
      </c>
      <c r="AB4252" t="s">
        <v>45</v>
      </c>
      <c r="AC4252">
        <v>4.0999999999999996</v>
      </c>
    </row>
    <row r="4253" spans="1:29">
      <c r="A4253" t="s">
        <v>4755</v>
      </c>
      <c r="B4253" s="2">
        <v>45089</v>
      </c>
      <c r="C4253" t="s">
        <v>621</v>
      </c>
      <c r="D4253" t="s">
        <v>31</v>
      </c>
      <c r="E4253" t="s">
        <v>188</v>
      </c>
      <c r="F4253" t="s">
        <v>33</v>
      </c>
      <c r="G4253">
        <v>27</v>
      </c>
      <c r="H4253" t="s">
        <v>34</v>
      </c>
      <c r="I4253" t="s">
        <v>35</v>
      </c>
      <c r="J4253" t="s">
        <v>36</v>
      </c>
      <c r="K4253" t="s">
        <v>269</v>
      </c>
      <c r="L4253" t="s">
        <v>142</v>
      </c>
      <c r="M4253" t="s">
        <v>39</v>
      </c>
      <c r="N4253" t="s">
        <v>113</v>
      </c>
      <c r="O4253">
        <v>2</v>
      </c>
      <c r="P4253" s="4">
        <v>3729</v>
      </c>
      <c r="Q4253" s="4">
        <v>2237</v>
      </c>
      <c r="R4253" s="3">
        <v>0.05</v>
      </c>
      <c r="S4253" s="4">
        <v>7085</v>
      </c>
      <c r="T4253" s="4">
        <v>4474</v>
      </c>
      <c r="U4253" s="4">
        <v>2611</v>
      </c>
      <c r="V4253" s="3">
        <v>0.36852505292872267</v>
      </c>
      <c r="W4253" t="s">
        <v>84</v>
      </c>
      <c r="X4253" t="s">
        <v>76</v>
      </c>
      <c r="Y4253" t="s">
        <v>56</v>
      </c>
      <c r="Z4253">
        <v>6</v>
      </c>
      <c r="AA4253" t="s">
        <v>163</v>
      </c>
      <c r="AB4253" t="s">
        <v>95</v>
      </c>
      <c r="AC4253">
        <v>3.1</v>
      </c>
    </row>
    <row r="4254" spans="1:29">
      <c r="A4254" t="s">
        <v>4756</v>
      </c>
      <c r="B4254" s="2">
        <v>45406</v>
      </c>
      <c r="C4254" t="s">
        <v>447</v>
      </c>
      <c r="D4254" t="s">
        <v>49</v>
      </c>
      <c r="E4254" t="s">
        <v>69</v>
      </c>
      <c r="F4254" t="s">
        <v>70</v>
      </c>
      <c r="G4254">
        <v>60</v>
      </c>
      <c r="H4254" t="s">
        <v>99</v>
      </c>
      <c r="I4254" t="s">
        <v>99</v>
      </c>
      <c r="J4254" t="s">
        <v>100</v>
      </c>
      <c r="K4254" t="s">
        <v>120</v>
      </c>
      <c r="L4254" t="s">
        <v>91</v>
      </c>
      <c r="M4254" t="s">
        <v>39</v>
      </c>
      <c r="N4254" t="s">
        <v>64</v>
      </c>
      <c r="O4254">
        <v>5</v>
      </c>
      <c r="P4254" s="4">
        <v>4697</v>
      </c>
      <c r="Q4254" s="4">
        <v>3288</v>
      </c>
      <c r="R4254" s="3">
        <v>0.05</v>
      </c>
      <c r="S4254" s="4">
        <v>22311</v>
      </c>
      <c r="T4254" s="4">
        <v>16440</v>
      </c>
      <c r="U4254" s="4">
        <v>5871</v>
      </c>
      <c r="V4254" s="3">
        <v>0.26314374075568103</v>
      </c>
      <c r="W4254" t="s">
        <v>75</v>
      </c>
      <c r="X4254" t="s">
        <v>42</v>
      </c>
      <c r="Y4254" t="s">
        <v>56</v>
      </c>
      <c r="Z4254">
        <v>3</v>
      </c>
      <c r="AA4254" t="s">
        <v>226</v>
      </c>
      <c r="AB4254" t="s">
        <v>189</v>
      </c>
      <c r="AC4254">
        <v>4.3</v>
      </c>
    </row>
    <row r="4255" spans="1:29">
      <c r="A4255" t="s">
        <v>4757</v>
      </c>
      <c r="B4255" s="2">
        <v>45424</v>
      </c>
      <c r="C4255" t="s">
        <v>816</v>
      </c>
      <c r="D4255" t="s">
        <v>31</v>
      </c>
      <c r="E4255" t="s">
        <v>170</v>
      </c>
      <c r="F4255" t="s">
        <v>33</v>
      </c>
      <c r="G4255">
        <v>35</v>
      </c>
      <c r="H4255" t="s">
        <v>99</v>
      </c>
      <c r="I4255" t="s">
        <v>99</v>
      </c>
      <c r="J4255" t="s">
        <v>100</v>
      </c>
      <c r="K4255" t="s">
        <v>219</v>
      </c>
      <c r="L4255" t="s">
        <v>142</v>
      </c>
      <c r="M4255" t="s">
        <v>39</v>
      </c>
      <c r="N4255" t="s">
        <v>40</v>
      </c>
      <c r="O4255">
        <v>8</v>
      </c>
      <c r="P4255" s="4">
        <v>4244</v>
      </c>
      <c r="Q4255" s="4">
        <v>2716</v>
      </c>
      <c r="R4255" s="3">
        <v>0.15</v>
      </c>
      <c r="S4255" s="4">
        <v>28859</v>
      </c>
      <c r="T4255" s="4">
        <v>21728</v>
      </c>
      <c r="U4255" s="4">
        <v>7131</v>
      </c>
      <c r="V4255" s="3">
        <v>0.24709795904223986</v>
      </c>
      <c r="W4255" t="s">
        <v>75</v>
      </c>
      <c r="X4255" t="s">
        <v>76</v>
      </c>
      <c r="Y4255" t="s">
        <v>43</v>
      </c>
      <c r="Z4255">
        <v>0</v>
      </c>
      <c r="AA4255" t="s">
        <v>77</v>
      </c>
      <c r="AB4255" t="s">
        <v>150</v>
      </c>
      <c r="AC4255" t="s">
        <v>46</v>
      </c>
    </row>
    <row r="4256" spans="1:29">
      <c r="A4256" t="s">
        <v>4758</v>
      </c>
      <c r="B4256" s="2">
        <v>45075</v>
      </c>
      <c r="C4256" t="s">
        <v>841</v>
      </c>
      <c r="D4256" t="s">
        <v>31</v>
      </c>
      <c r="E4256" t="s">
        <v>111</v>
      </c>
      <c r="F4256" t="s">
        <v>70</v>
      </c>
      <c r="G4256">
        <v>24</v>
      </c>
      <c r="H4256" t="s">
        <v>153</v>
      </c>
      <c r="I4256" t="s">
        <v>154</v>
      </c>
      <c r="J4256" t="s">
        <v>36</v>
      </c>
      <c r="K4256" t="s">
        <v>257</v>
      </c>
      <c r="L4256" t="s">
        <v>38</v>
      </c>
      <c r="M4256" t="s">
        <v>83</v>
      </c>
      <c r="N4256" t="s">
        <v>64</v>
      </c>
      <c r="O4256">
        <v>3</v>
      </c>
      <c r="P4256" s="4">
        <v>2543</v>
      </c>
      <c r="Q4256" s="4">
        <v>1958</v>
      </c>
      <c r="R4256" s="3">
        <v>0</v>
      </c>
      <c r="S4256" s="4">
        <v>7629</v>
      </c>
      <c r="T4256" s="4">
        <v>5874</v>
      </c>
      <c r="U4256" s="4">
        <v>1755</v>
      </c>
      <c r="V4256" s="3">
        <v>0.2300432559968541</v>
      </c>
      <c r="W4256" t="s">
        <v>75</v>
      </c>
      <c r="X4256" t="s">
        <v>42</v>
      </c>
      <c r="Y4256" t="s">
        <v>56</v>
      </c>
      <c r="Z4256">
        <v>3</v>
      </c>
      <c r="AA4256" t="s">
        <v>163</v>
      </c>
      <c r="AB4256" t="s">
        <v>194</v>
      </c>
      <c r="AC4256">
        <v>4.7</v>
      </c>
    </row>
    <row r="4257" spans="1:29">
      <c r="A4257" t="s">
        <v>4759</v>
      </c>
      <c r="B4257" s="2">
        <v>45409</v>
      </c>
      <c r="C4257" t="s">
        <v>621</v>
      </c>
      <c r="D4257" t="s">
        <v>49</v>
      </c>
      <c r="E4257" t="s">
        <v>60</v>
      </c>
      <c r="F4257" t="s">
        <v>70</v>
      </c>
      <c r="G4257">
        <v>38</v>
      </c>
      <c r="H4257" t="s">
        <v>99</v>
      </c>
      <c r="I4257" t="s">
        <v>99</v>
      </c>
      <c r="J4257" t="s">
        <v>100</v>
      </c>
      <c r="K4257" t="s">
        <v>199</v>
      </c>
      <c r="L4257" t="s">
        <v>38</v>
      </c>
      <c r="M4257" t="s">
        <v>83</v>
      </c>
      <c r="N4257" t="s">
        <v>64</v>
      </c>
      <c r="O4257">
        <v>4</v>
      </c>
      <c r="P4257" s="4">
        <v>18916</v>
      </c>
      <c r="Q4257" s="4">
        <v>13430</v>
      </c>
      <c r="R4257" s="3">
        <v>0</v>
      </c>
      <c r="S4257" s="4">
        <v>75664</v>
      </c>
      <c r="T4257" s="4">
        <v>53720</v>
      </c>
      <c r="U4257" s="4">
        <v>21944</v>
      </c>
      <c r="V4257" s="3">
        <v>0.29001903150771835</v>
      </c>
      <c r="W4257" t="s">
        <v>54</v>
      </c>
      <c r="X4257" t="s">
        <v>55</v>
      </c>
      <c r="Y4257" t="s">
        <v>43</v>
      </c>
      <c r="Z4257">
        <v>0</v>
      </c>
      <c r="AA4257" t="s">
        <v>220</v>
      </c>
      <c r="AB4257" t="s">
        <v>121</v>
      </c>
      <c r="AC4257" t="s">
        <v>46</v>
      </c>
    </row>
    <row r="4258" spans="1:29">
      <c r="A4258" t="s">
        <v>4760</v>
      </c>
      <c r="B4258" s="2">
        <v>45588</v>
      </c>
      <c r="C4258" t="s">
        <v>416</v>
      </c>
      <c r="D4258" t="s">
        <v>49</v>
      </c>
      <c r="E4258" t="s">
        <v>32</v>
      </c>
      <c r="F4258" t="s">
        <v>33</v>
      </c>
      <c r="G4258">
        <v>47</v>
      </c>
      <c r="H4258" t="s">
        <v>34</v>
      </c>
      <c r="I4258" t="s">
        <v>35</v>
      </c>
      <c r="J4258" t="s">
        <v>36</v>
      </c>
      <c r="K4258" t="s">
        <v>90</v>
      </c>
      <c r="L4258" t="s">
        <v>137</v>
      </c>
      <c r="M4258" t="s">
        <v>92</v>
      </c>
      <c r="N4258" t="s">
        <v>40</v>
      </c>
      <c r="O4258">
        <v>3</v>
      </c>
      <c r="P4258" s="4">
        <v>19409</v>
      </c>
      <c r="Q4258" s="4">
        <v>12034</v>
      </c>
      <c r="R4258" s="3">
        <v>0.05</v>
      </c>
      <c r="S4258" s="4">
        <v>55316</v>
      </c>
      <c r="T4258" s="4">
        <v>36102</v>
      </c>
      <c r="U4258" s="4">
        <v>19214</v>
      </c>
      <c r="V4258" s="3">
        <v>0.34734977221780317</v>
      </c>
      <c r="W4258" t="s">
        <v>84</v>
      </c>
      <c r="X4258" t="s">
        <v>42</v>
      </c>
      <c r="Y4258" t="s">
        <v>56</v>
      </c>
      <c r="Z4258">
        <v>6</v>
      </c>
      <c r="AA4258" t="s">
        <v>143</v>
      </c>
      <c r="AB4258" t="s">
        <v>45</v>
      </c>
      <c r="AC4258">
        <v>4</v>
      </c>
    </row>
    <row r="4259" spans="1:29">
      <c r="A4259" t="s">
        <v>4761</v>
      </c>
      <c r="B4259" s="2">
        <v>44983</v>
      </c>
      <c r="C4259" t="s">
        <v>634</v>
      </c>
      <c r="D4259" t="s">
        <v>31</v>
      </c>
      <c r="E4259" t="s">
        <v>188</v>
      </c>
      <c r="F4259" t="s">
        <v>33</v>
      </c>
      <c r="G4259">
        <v>48</v>
      </c>
      <c r="H4259" t="s">
        <v>80</v>
      </c>
      <c r="I4259" t="s">
        <v>81</v>
      </c>
      <c r="J4259" t="s">
        <v>82</v>
      </c>
      <c r="K4259" t="s">
        <v>148</v>
      </c>
      <c r="L4259" t="s">
        <v>137</v>
      </c>
      <c r="M4259" t="s">
        <v>107</v>
      </c>
      <c r="N4259" t="s">
        <v>93</v>
      </c>
      <c r="O4259">
        <v>8</v>
      </c>
      <c r="P4259" s="4">
        <v>5502</v>
      </c>
      <c r="Q4259" s="4">
        <v>4237</v>
      </c>
      <c r="R4259" s="3">
        <v>0.2</v>
      </c>
      <c r="S4259" s="4">
        <v>35213</v>
      </c>
      <c r="T4259" s="4">
        <v>33896</v>
      </c>
      <c r="U4259" s="4">
        <v>1317</v>
      </c>
      <c r="V4259" s="3">
        <v>3.740095987277426E-2</v>
      </c>
      <c r="W4259" t="s">
        <v>84</v>
      </c>
      <c r="X4259" t="s">
        <v>42</v>
      </c>
      <c r="Y4259" t="s">
        <v>56</v>
      </c>
      <c r="Z4259">
        <v>3</v>
      </c>
      <c r="AA4259" t="s">
        <v>149</v>
      </c>
      <c r="AB4259" t="s">
        <v>66</v>
      </c>
      <c r="AC4259">
        <v>3.1</v>
      </c>
    </row>
    <row r="4260" spans="1:29">
      <c r="A4260" t="s">
        <v>4762</v>
      </c>
      <c r="B4260" s="2">
        <v>45615</v>
      </c>
      <c r="C4260" t="s">
        <v>816</v>
      </c>
      <c r="D4260" t="s">
        <v>31</v>
      </c>
      <c r="E4260" t="s">
        <v>129</v>
      </c>
      <c r="F4260" t="s">
        <v>33</v>
      </c>
      <c r="G4260">
        <v>39</v>
      </c>
      <c r="H4260" t="s">
        <v>99</v>
      </c>
      <c r="I4260" t="s">
        <v>99</v>
      </c>
      <c r="J4260" t="s">
        <v>100</v>
      </c>
      <c r="K4260" t="s">
        <v>125</v>
      </c>
      <c r="L4260" t="s">
        <v>112</v>
      </c>
      <c r="M4260" t="s">
        <v>63</v>
      </c>
      <c r="N4260" t="s">
        <v>126</v>
      </c>
      <c r="O4260">
        <v>7</v>
      </c>
      <c r="P4260" s="4">
        <v>2668</v>
      </c>
      <c r="Q4260" s="4">
        <v>2054</v>
      </c>
      <c r="R4260" s="3">
        <v>0.05</v>
      </c>
      <c r="S4260" s="4">
        <v>17742</v>
      </c>
      <c r="T4260" s="4">
        <v>14378</v>
      </c>
      <c r="U4260" s="4">
        <v>3364</v>
      </c>
      <c r="V4260" s="3">
        <v>0.18960658324878818</v>
      </c>
      <c r="W4260" t="s">
        <v>75</v>
      </c>
      <c r="X4260" t="s">
        <v>76</v>
      </c>
      <c r="Y4260" t="s">
        <v>171</v>
      </c>
      <c r="Z4260">
        <v>6</v>
      </c>
      <c r="AA4260" t="s">
        <v>159</v>
      </c>
      <c r="AB4260" t="s">
        <v>189</v>
      </c>
      <c r="AC4260" t="s">
        <v>46</v>
      </c>
    </row>
    <row r="4261" spans="1:29">
      <c r="A4261" t="s">
        <v>4763</v>
      </c>
      <c r="B4261" s="2">
        <v>45592</v>
      </c>
      <c r="C4261" t="s">
        <v>455</v>
      </c>
      <c r="D4261" t="s">
        <v>31</v>
      </c>
      <c r="E4261" t="s">
        <v>69</v>
      </c>
      <c r="F4261" t="s">
        <v>70</v>
      </c>
      <c r="G4261">
        <v>47</v>
      </c>
      <c r="H4261" t="s">
        <v>34</v>
      </c>
      <c r="I4261" t="s">
        <v>35</v>
      </c>
      <c r="J4261" t="s">
        <v>36</v>
      </c>
      <c r="K4261" t="s">
        <v>74</v>
      </c>
      <c r="L4261" t="s">
        <v>91</v>
      </c>
      <c r="M4261" t="s">
        <v>39</v>
      </c>
      <c r="N4261" t="s">
        <v>64</v>
      </c>
      <c r="O4261">
        <v>3</v>
      </c>
      <c r="P4261" s="4">
        <v>15543</v>
      </c>
      <c r="Q4261" s="4">
        <v>11657</v>
      </c>
      <c r="R4261" s="3">
        <v>0.05</v>
      </c>
      <c r="S4261" s="4">
        <v>44298</v>
      </c>
      <c r="T4261" s="4">
        <v>34971</v>
      </c>
      <c r="U4261" s="4">
        <v>9327</v>
      </c>
      <c r="V4261" s="3">
        <v>0.21055126642286334</v>
      </c>
      <c r="W4261" t="s">
        <v>54</v>
      </c>
      <c r="X4261" t="s">
        <v>55</v>
      </c>
      <c r="Y4261" t="s">
        <v>56</v>
      </c>
      <c r="Z4261">
        <v>1</v>
      </c>
      <c r="AA4261" t="s">
        <v>229</v>
      </c>
      <c r="AB4261" t="s">
        <v>95</v>
      </c>
      <c r="AC4261">
        <v>3.3</v>
      </c>
    </row>
    <row r="4262" spans="1:29">
      <c r="A4262" t="s">
        <v>4764</v>
      </c>
      <c r="B4262" s="2">
        <v>45311</v>
      </c>
      <c r="C4262" t="s">
        <v>387</v>
      </c>
      <c r="D4262" t="s">
        <v>31</v>
      </c>
      <c r="E4262" t="s">
        <v>129</v>
      </c>
      <c r="F4262" t="s">
        <v>33</v>
      </c>
      <c r="G4262">
        <v>60</v>
      </c>
      <c r="H4262" t="s">
        <v>99</v>
      </c>
      <c r="I4262" t="s">
        <v>99</v>
      </c>
      <c r="J4262" t="s">
        <v>100</v>
      </c>
      <c r="K4262" t="s">
        <v>120</v>
      </c>
      <c r="L4262" t="s">
        <v>62</v>
      </c>
      <c r="M4262" t="s">
        <v>107</v>
      </c>
      <c r="N4262" t="s">
        <v>113</v>
      </c>
      <c r="O4262">
        <v>7</v>
      </c>
      <c r="P4262" s="4">
        <v>3281</v>
      </c>
      <c r="Q4262" s="4">
        <v>2001</v>
      </c>
      <c r="R4262" s="3">
        <v>0</v>
      </c>
      <c r="S4262" s="4">
        <v>22967</v>
      </c>
      <c r="T4262" s="4">
        <v>14007</v>
      </c>
      <c r="U4262" s="4">
        <v>8960</v>
      </c>
      <c r="V4262" s="3">
        <v>0.39012496190185919</v>
      </c>
      <c r="W4262" t="s">
        <v>84</v>
      </c>
      <c r="X4262" t="s">
        <v>42</v>
      </c>
      <c r="Y4262" t="s">
        <v>171</v>
      </c>
      <c r="Z4262">
        <v>3</v>
      </c>
      <c r="AA4262" t="s">
        <v>163</v>
      </c>
      <c r="AB4262" t="s">
        <v>150</v>
      </c>
      <c r="AC4262" t="s">
        <v>46</v>
      </c>
    </row>
    <row r="4263" spans="1:29">
      <c r="A4263" t="s">
        <v>4765</v>
      </c>
      <c r="B4263" s="2">
        <v>45564</v>
      </c>
      <c r="C4263" t="s">
        <v>761</v>
      </c>
      <c r="D4263" t="s">
        <v>49</v>
      </c>
      <c r="E4263" t="s">
        <v>129</v>
      </c>
      <c r="F4263" t="s">
        <v>33</v>
      </c>
      <c r="G4263">
        <v>43</v>
      </c>
      <c r="H4263" t="s">
        <v>34</v>
      </c>
      <c r="I4263" t="s">
        <v>35</v>
      </c>
      <c r="J4263" t="s">
        <v>36</v>
      </c>
      <c r="K4263" t="s">
        <v>192</v>
      </c>
      <c r="L4263" t="s">
        <v>142</v>
      </c>
      <c r="M4263" t="s">
        <v>39</v>
      </c>
      <c r="N4263" t="s">
        <v>40</v>
      </c>
      <c r="O4263">
        <v>4</v>
      </c>
      <c r="P4263" s="4">
        <v>11232</v>
      </c>
      <c r="Q4263" s="4">
        <v>6515</v>
      </c>
      <c r="R4263" s="3">
        <v>0.1</v>
      </c>
      <c r="S4263" s="4">
        <v>40435</v>
      </c>
      <c r="T4263" s="4">
        <v>26060</v>
      </c>
      <c r="U4263" s="4">
        <v>14375</v>
      </c>
      <c r="V4263" s="3">
        <v>0.3555088413503153</v>
      </c>
      <c r="W4263" t="s">
        <v>84</v>
      </c>
      <c r="X4263" t="s">
        <v>42</v>
      </c>
      <c r="Y4263" t="s">
        <v>56</v>
      </c>
      <c r="Z4263">
        <v>3</v>
      </c>
      <c r="AA4263" t="s">
        <v>44</v>
      </c>
      <c r="AB4263" t="s">
        <v>150</v>
      </c>
      <c r="AC4263">
        <v>3.7</v>
      </c>
    </row>
    <row r="4264" spans="1:29">
      <c r="A4264" t="s">
        <v>4766</v>
      </c>
      <c r="B4264" s="2">
        <v>45109</v>
      </c>
      <c r="C4264" t="s">
        <v>431</v>
      </c>
      <c r="D4264" t="s">
        <v>49</v>
      </c>
      <c r="E4264" t="s">
        <v>69</v>
      </c>
      <c r="F4264" t="s">
        <v>70</v>
      </c>
      <c r="G4264">
        <v>50</v>
      </c>
      <c r="H4264" t="s">
        <v>105</v>
      </c>
      <c r="I4264" t="s">
        <v>89</v>
      </c>
      <c r="J4264" t="s">
        <v>82</v>
      </c>
      <c r="K4264" t="s">
        <v>148</v>
      </c>
      <c r="L4264" t="s">
        <v>155</v>
      </c>
      <c r="M4264" t="s">
        <v>107</v>
      </c>
      <c r="N4264" t="s">
        <v>53</v>
      </c>
      <c r="O4264">
        <v>1</v>
      </c>
      <c r="P4264" s="4">
        <v>9381</v>
      </c>
      <c r="Q4264" s="4">
        <v>5535</v>
      </c>
      <c r="R4264" s="3">
        <v>0</v>
      </c>
      <c r="S4264" s="4">
        <v>9381</v>
      </c>
      <c r="T4264" s="4">
        <v>5535</v>
      </c>
      <c r="U4264" s="4">
        <v>3846</v>
      </c>
      <c r="V4264" s="3">
        <v>0.40997761432683083</v>
      </c>
      <c r="W4264" t="s">
        <v>84</v>
      </c>
      <c r="X4264" t="s">
        <v>42</v>
      </c>
      <c r="Y4264" t="s">
        <v>56</v>
      </c>
      <c r="Z4264">
        <v>3</v>
      </c>
      <c r="AA4264" t="s">
        <v>44</v>
      </c>
      <c r="AB4264" t="s">
        <v>95</v>
      </c>
      <c r="AC4264">
        <v>5</v>
      </c>
    </row>
    <row r="4265" spans="1:29">
      <c r="A4265" t="s">
        <v>4767</v>
      </c>
      <c r="B4265" s="2">
        <v>45252</v>
      </c>
      <c r="C4265" t="s">
        <v>811</v>
      </c>
      <c r="D4265" t="s">
        <v>49</v>
      </c>
      <c r="E4265" t="s">
        <v>69</v>
      </c>
      <c r="F4265" t="s">
        <v>70</v>
      </c>
      <c r="G4265">
        <v>50</v>
      </c>
      <c r="H4265" t="s">
        <v>153</v>
      </c>
      <c r="I4265" t="s">
        <v>154</v>
      </c>
      <c r="J4265" t="s">
        <v>36</v>
      </c>
      <c r="K4265" t="s">
        <v>90</v>
      </c>
      <c r="L4265" t="s">
        <v>131</v>
      </c>
      <c r="M4265" t="s">
        <v>39</v>
      </c>
      <c r="N4265" t="s">
        <v>64</v>
      </c>
      <c r="O4265">
        <v>3</v>
      </c>
      <c r="P4265" s="4">
        <v>4192</v>
      </c>
      <c r="Q4265" s="4">
        <v>2515</v>
      </c>
      <c r="R4265" s="3">
        <v>0.1</v>
      </c>
      <c r="S4265" s="4">
        <v>11318</v>
      </c>
      <c r="T4265" s="4">
        <v>7545</v>
      </c>
      <c r="U4265" s="4">
        <v>3773</v>
      </c>
      <c r="V4265" s="3">
        <v>0.33336278494433647</v>
      </c>
      <c r="W4265" t="s">
        <v>41</v>
      </c>
      <c r="X4265" t="s">
        <v>55</v>
      </c>
      <c r="Y4265" t="s">
        <v>56</v>
      </c>
      <c r="Z4265">
        <v>1</v>
      </c>
      <c r="AA4265" t="s">
        <v>181</v>
      </c>
      <c r="AB4265" t="s">
        <v>45</v>
      </c>
      <c r="AC4265">
        <v>3</v>
      </c>
    </row>
    <row r="4266" spans="1:29">
      <c r="A4266" t="s">
        <v>4768</v>
      </c>
      <c r="B4266" s="2">
        <v>45535</v>
      </c>
      <c r="C4266" t="s">
        <v>755</v>
      </c>
      <c r="D4266" t="s">
        <v>49</v>
      </c>
      <c r="E4266" t="s">
        <v>98</v>
      </c>
      <c r="F4266" t="s">
        <v>70</v>
      </c>
      <c r="G4266">
        <v>60</v>
      </c>
      <c r="H4266" t="s">
        <v>71</v>
      </c>
      <c r="I4266" t="s">
        <v>72</v>
      </c>
      <c r="J4266" t="s">
        <v>73</v>
      </c>
      <c r="K4266" t="s">
        <v>148</v>
      </c>
      <c r="L4266" t="s">
        <v>62</v>
      </c>
      <c r="M4266" t="s">
        <v>83</v>
      </c>
      <c r="N4266" t="s">
        <v>93</v>
      </c>
      <c r="O4266">
        <v>5</v>
      </c>
      <c r="P4266" s="4">
        <v>11393</v>
      </c>
      <c r="Q4266" s="4">
        <v>7861</v>
      </c>
      <c r="R4266" s="3">
        <v>0.05</v>
      </c>
      <c r="S4266" s="4">
        <v>54117</v>
      </c>
      <c r="T4266" s="4">
        <v>39305</v>
      </c>
      <c r="U4266" s="4">
        <v>14812</v>
      </c>
      <c r="V4266" s="3">
        <v>0.27370327253912818</v>
      </c>
      <c r="W4266" t="s">
        <v>54</v>
      </c>
      <c r="X4266" t="s">
        <v>42</v>
      </c>
      <c r="Y4266" t="s">
        <v>43</v>
      </c>
      <c r="Z4266">
        <v>0</v>
      </c>
      <c r="AA4266" t="s">
        <v>102</v>
      </c>
      <c r="AB4266" t="s">
        <v>189</v>
      </c>
      <c r="AC4266" t="s">
        <v>46</v>
      </c>
    </row>
    <row r="4267" spans="1:29">
      <c r="A4267" t="s">
        <v>4769</v>
      </c>
      <c r="B4267" s="2">
        <v>45387</v>
      </c>
      <c r="C4267" t="s">
        <v>379</v>
      </c>
      <c r="D4267" t="s">
        <v>31</v>
      </c>
      <c r="E4267" t="s">
        <v>135</v>
      </c>
      <c r="F4267" t="s">
        <v>33</v>
      </c>
      <c r="G4267">
        <v>33</v>
      </c>
      <c r="H4267" t="s">
        <v>99</v>
      </c>
      <c r="I4267" t="s">
        <v>99</v>
      </c>
      <c r="J4267" t="s">
        <v>100</v>
      </c>
      <c r="K4267" t="s">
        <v>239</v>
      </c>
      <c r="L4267" t="s">
        <v>38</v>
      </c>
      <c r="M4267" t="s">
        <v>39</v>
      </c>
      <c r="N4267" t="s">
        <v>40</v>
      </c>
      <c r="O4267">
        <v>1</v>
      </c>
      <c r="P4267" s="4">
        <v>14277</v>
      </c>
      <c r="Q4267" s="4">
        <v>8852</v>
      </c>
      <c r="R4267" s="3">
        <v>0.05</v>
      </c>
      <c r="S4267" s="4">
        <v>13563</v>
      </c>
      <c r="T4267" s="4">
        <v>8852</v>
      </c>
      <c r="U4267" s="4">
        <v>4711</v>
      </c>
      <c r="V4267" s="3">
        <v>0.34734203347342035</v>
      </c>
      <c r="W4267" t="s">
        <v>54</v>
      </c>
      <c r="X4267" t="s">
        <v>42</v>
      </c>
      <c r="Y4267" t="s">
        <v>156</v>
      </c>
      <c r="Z4267">
        <v>0</v>
      </c>
      <c r="AA4267" t="s">
        <v>102</v>
      </c>
      <c r="AB4267" t="s">
        <v>121</v>
      </c>
      <c r="AC4267">
        <v>2.5</v>
      </c>
    </row>
    <row r="4268" spans="1:29">
      <c r="A4268" t="s">
        <v>4770</v>
      </c>
      <c r="B4268" s="2">
        <v>45562</v>
      </c>
      <c r="C4268" t="s">
        <v>786</v>
      </c>
      <c r="D4268" t="s">
        <v>31</v>
      </c>
      <c r="E4268" t="s">
        <v>32</v>
      </c>
      <c r="F4268" t="s">
        <v>33</v>
      </c>
      <c r="G4268">
        <v>28</v>
      </c>
      <c r="H4268" t="s">
        <v>99</v>
      </c>
      <c r="I4268" t="s">
        <v>99</v>
      </c>
      <c r="J4268" t="s">
        <v>100</v>
      </c>
      <c r="K4268" t="s">
        <v>125</v>
      </c>
      <c r="L4268" t="s">
        <v>52</v>
      </c>
      <c r="M4268" t="s">
        <v>63</v>
      </c>
      <c r="N4268" t="s">
        <v>126</v>
      </c>
      <c r="O4268">
        <v>7</v>
      </c>
      <c r="P4268" s="4">
        <v>2008</v>
      </c>
      <c r="Q4268" s="4">
        <v>1305</v>
      </c>
      <c r="R4268" s="3">
        <v>0.05</v>
      </c>
      <c r="S4268" s="4">
        <v>13353</v>
      </c>
      <c r="T4268" s="4">
        <v>9135</v>
      </c>
      <c r="U4268" s="4">
        <v>4218</v>
      </c>
      <c r="V4268" s="3">
        <v>0.31588407099528198</v>
      </c>
      <c r="W4268" t="s">
        <v>41</v>
      </c>
      <c r="X4268" t="s">
        <v>76</v>
      </c>
      <c r="Y4268" t="s">
        <v>56</v>
      </c>
      <c r="Z4268">
        <v>5</v>
      </c>
      <c r="AA4268" t="s">
        <v>193</v>
      </c>
      <c r="AB4268" t="s">
        <v>66</v>
      </c>
      <c r="AC4268">
        <v>3</v>
      </c>
    </row>
    <row r="4269" spans="1:29">
      <c r="A4269" t="s">
        <v>4771</v>
      </c>
      <c r="B4269" s="2">
        <v>45287</v>
      </c>
      <c r="C4269" t="s">
        <v>1277</v>
      </c>
      <c r="D4269" t="s">
        <v>31</v>
      </c>
      <c r="E4269" t="s">
        <v>170</v>
      </c>
      <c r="F4269" t="s">
        <v>33</v>
      </c>
      <c r="G4269">
        <v>58</v>
      </c>
      <c r="H4269" t="s">
        <v>153</v>
      </c>
      <c r="I4269" t="s">
        <v>154</v>
      </c>
      <c r="J4269" t="s">
        <v>36</v>
      </c>
      <c r="K4269" t="s">
        <v>166</v>
      </c>
      <c r="L4269" t="s">
        <v>137</v>
      </c>
      <c r="M4269" t="s">
        <v>63</v>
      </c>
      <c r="N4269" t="s">
        <v>113</v>
      </c>
      <c r="O4269">
        <v>5</v>
      </c>
      <c r="P4269" s="4">
        <v>23862</v>
      </c>
      <c r="Q4269" s="4">
        <v>16465</v>
      </c>
      <c r="R4269" s="3">
        <v>0.2</v>
      </c>
      <c r="S4269" s="4">
        <v>95448</v>
      </c>
      <c r="T4269" s="4">
        <v>82325</v>
      </c>
      <c r="U4269" s="4">
        <v>13123</v>
      </c>
      <c r="V4269" s="3">
        <v>0.13748847540021791</v>
      </c>
      <c r="W4269" t="s">
        <v>75</v>
      </c>
      <c r="X4269" t="s">
        <v>42</v>
      </c>
      <c r="Y4269" t="s">
        <v>156</v>
      </c>
      <c r="Z4269">
        <v>0</v>
      </c>
      <c r="AA4269" t="s">
        <v>108</v>
      </c>
      <c r="AB4269" t="s">
        <v>95</v>
      </c>
      <c r="AC4269">
        <v>1.5</v>
      </c>
    </row>
    <row r="4270" spans="1:29">
      <c r="A4270" t="s">
        <v>4772</v>
      </c>
      <c r="B4270" s="2">
        <v>45647</v>
      </c>
      <c r="C4270" t="s">
        <v>233</v>
      </c>
      <c r="D4270" t="s">
        <v>49</v>
      </c>
      <c r="E4270" t="s">
        <v>188</v>
      </c>
      <c r="F4270" t="s">
        <v>33</v>
      </c>
      <c r="G4270">
        <v>37</v>
      </c>
      <c r="H4270" t="s">
        <v>80</v>
      </c>
      <c r="I4270" t="s">
        <v>81</v>
      </c>
      <c r="J4270" t="s">
        <v>82</v>
      </c>
      <c r="K4270" t="s">
        <v>192</v>
      </c>
      <c r="L4270" t="s">
        <v>38</v>
      </c>
      <c r="M4270" t="s">
        <v>39</v>
      </c>
      <c r="N4270" t="s">
        <v>53</v>
      </c>
      <c r="O4270">
        <v>8</v>
      </c>
      <c r="P4270" s="4">
        <v>7652</v>
      </c>
      <c r="Q4270" s="4">
        <v>5892</v>
      </c>
      <c r="R4270" s="3">
        <v>0.2</v>
      </c>
      <c r="S4270" s="4">
        <v>48973</v>
      </c>
      <c r="T4270" s="4">
        <v>47136</v>
      </c>
      <c r="U4270" s="4">
        <v>1837</v>
      </c>
      <c r="V4270" s="3">
        <v>3.7510464950074533E-2</v>
      </c>
      <c r="W4270" t="s">
        <v>75</v>
      </c>
      <c r="X4270" t="s">
        <v>42</v>
      </c>
      <c r="Y4270" t="s">
        <v>171</v>
      </c>
      <c r="Z4270">
        <v>10</v>
      </c>
      <c r="AA4270" t="s">
        <v>185</v>
      </c>
      <c r="AB4270" t="s">
        <v>150</v>
      </c>
      <c r="AC4270" t="s">
        <v>46</v>
      </c>
    </row>
    <row r="4271" spans="1:29">
      <c r="A4271" t="s">
        <v>4773</v>
      </c>
      <c r="B4271" s="2">
        <v>45430</v>
      </c>
      <c r="C4271" t="s">
        <v>628</v>
      </c>
      <c r="D4271" t="s">
        <v>31</v>
      </c>
      <c r="E4271" t="s">
        <v>32</v>
      </c>
      <c r="F4271" t="s">
        <v>33</v>
      </c>
      <c r="G4271">
        <v>49</v>
      </c>
      <c r="H4271" t="s">
        <v>99</v>
      </c>
      <c r="I4271" t="s">
        <v>99</v>
      </c>
      <c r="J4271" t="s">
        <v>100</v>
      </c>
      <c r="K4271" t="s">
        <v>130</v>
      </c>
      <c r="L4271" t="s">
        <v>112</v>
      </c>
      <c r="M4271" t="s">
        <v>92</v>
      </c>
      <c r="N4271" t="s">
        <v>126</v>
      </c>
      <c r="O4271">
        <v>4</v>
      </c>
      <c r="P4271" s="4">
        <v>19241</v>
      </c>
      <c r="Q4271" s="4">
        <v>11352</v>
      </c>
      <c r="R4271" s="3">
        <v>0.2</v>
      </c>
      <c r="S4271" s="4">
        <v>61571</v>
      </c>
      <c r="T4271" s="4">
        <v>45408</v>
      </c>
      <c r="U4271" s="4">
        <v>16163</v>
      </c>
      <c r="V4271" s="3">
        <v>0.26250994786506637</v>
      </c>
      <c r="W4271" t="s">
        <v>41</v>
      </c>
      <c r="X4271" t="s">
        <v>42</v>
      </c>
      <c r="Y4271" t="s">
        <v>56</v>
      </c>
      <c r="Z4271">
        <v>7</v>
      </c>
      <c r="AA4271" t="s">
        <v>220</v>
      </c>
      <c r="AB4271" t="s">
        <v>150</v>
      </c>
      <c r="AC4271">
        <v>4.4000000000000004</v>
      </c>
    </row>
    <row r="4272" spans="1:29">
      <c r="A4272" t="s">
        <v>4774</v>
      </c>
      <c r="B4272" s="2">
        <v>45224</v>
      </c>
      <c r="C4272" t="s">
        <v>1275</v>
      </c>
      <c r="D4272" t="s">
        <v>31</v>
      </c>
      <c r="E4272" t="s">
        <v>98</v>
      </c>
      <c r="F4272" t="s">
        <v>70</v>
      </c>
      <c r="G4272">
        <v>55</v>
      </c>
      <c r="H4272" t="s">
        <v>105</v>
      </c>
      <c r="I4272" t="s">
        <v>89</v>
      </c>
      <c r="J4272" t="s">
        <v>82</v>
      </c>
      <c r="K4272" t="s">
        <v>269</v>
      </c>
      <c r="L4272" t="s">
        <v>142</v>
      </c>
      <c r="M4272" t="s">
        <v>63</v>
      </c>
      <c r="N4272" t="s">
        <v>64</v>
      </c>
      <c r="O4272">
        <v>8</v>
      </c>
      <c r="P4272" s="4">
        <v>11461</v>
      </c>
      <c r="Q4272" s="4">
        <v>7106</v>
      </c>
      <c r="R4272" s="3">
        <v>0.15</v>
      </c>
      <c r="S4272" s="4">
        <v>77935</v>
      </c>
      <c r="T4272" s="4">
        <v>56848</v>
      </c>
      <c r="U4272" s="4">
        <v>21087</v>
      </c>
      <c r="V4272" s="3">
        <v>0.27057163020465774</v>
      </c>
      <c r="W4272" t="s">
        <v>41</v>
      </c>
      <c r="X4272" t="s">
        <v>55</v>
      </c>
      <c r="Y4272" t="s">
        <v>56</v>
      </c>
      <c r="Z4272">
        <v>7</v>
      </c>
      <c r="AA4272" t="s">
        <v>167</v>
      </c>
      <c r="AB4272" t="s">
        <v>95</v>
      </c>
      <c r="AC4272">
        <v>4.2</v>
      </c>
    </row>
    <row r="4273" spans="1:29">
      <c r="A4273" t="s">
        <v>4775</v>
      </c>
      <c r="B4273" s="2">
        <v>45391</v>
      </c>
      <c r="C4273" t="s">
        <v>123</v>
      </c>
      <c r="D4273" t="s">
        <v>49</v>
      </c>
      <c r="E4273" t="s">
        <v>69</v>
      </c>
      <c r="F4273" t="s">
        <v>70</v>
      </c>
      <c r="G4273">
        <v>55</v>
      </c>
      <c r="H4273" t="s">
        <v>80</v>
      </c>
      <c r="I4273" t="s">
        <v>81</v>
      </c>
      <c r="J4273" t="s">
        <v>82</v>
      </c>
      <c r="K4273" t="s">
        <v>106</v>
      </c>
      <c r="L4273" t="s">
        <v>91</v>
      </c>
      <c r="M4273" t="s">
        <v>92</v>
      </c>
      <c r="N4273" t="s">
        <v>93</v>
      </c>
      <c r="O4273">
        <v>2</v>
      </c>
      <c r="P4273" s="4">
        <v>18851</v>
      </c>
      <c r="Q4273" s="4">
        <v>14138</v>
      </c>
      <c r="R4273" s="3">
        <v>0</v>
      </c>
      <c r="S4273" s="4">
        <v>37702</v>
      </c>
      <c r="T4273" s="4">
        <v>28276</v>
      </c>
      <c r="U4273" s="4">
        <v>9426</v>
      </c>
      <c r="V4273" s="3">
        <v>0.25001326189592066</v>
      </c>
      <c r="W4273" t="s">
        <v>54</v>
      </c>
      <c r="X4273" t="s">
        <v>55</v>
      </c>
      <c r="Y4273" t="s">
        <v>56</v>
      </c>
      <c r="Z4273">
        <v>6</v>
      </c>
      <c r="AA4273" t="s">
        <v>44</v>
      </c>
      <c r="AB4273" t="s">
        <v>121</v>
      </c>
      <c r="AC4273">
        <v>3.6</v>
      </c>
    </row>
    <row r="4274" spans="1:29">
      <c r="A4274" t="s">
        <v>4776</v>
      </c>
      <c r="B4274" s="2">
        <v>45237</v>
      </c>
      <c r="C4274" t="s">
        <v>183</v>
      </c>
      <c r="D4274" t="s">
        <v>49</v>
      </c>
      <c r="E4274" t="s">
        <v>124</v>
      </c>
      <c r="F4274" t="s">
        <v>70</v>
      </c>
      <c r="G4274">
        <v>19</v>
      </c>
      <c r="H4274" t="s">
        <v>153</v>
      </c>
      <c r="I4274" t="s">
        <v>154</v>
      </c>
      <c r="J4274" t="s">
        <v>36</v>
      </c>
      <c r="K4274" t="s">
        <v>257</v>
      </c>
      <c r="L4274" t="s">
        <v>101</v>
      </c>
      <c r="M4274" t="s">
        <v>63</v>
      </c>
      <c r="N4274" t="s">
        <v>40</v>
      </c>
      <c r="O4274">
        <v>5</v>
      </c>
      <c r="P4274" s="4">
        <v>8236</v>
      </c>
      <c r="Q4274" s="4">
        <v>6259</v>
      </c>
      <c r="R4274" s="3">
        <v>0</v>
      </c>
      <c r="S4274" s="4">
        <v>41180</v>
      </c>
      <c r="T4274" s="4">
        <v>31295</v>
      </c>
      <c r="U4274" s="4">
        <v>9885</v>
      </c>
      <c r="V4274" s="3">
        <v>0.24004371053909665</v>
      </c>
      <c r="W4274" t="s">
        <v>41</v>
      </c>
      <c r="X4274" t="s">
        <v>42</v>
      </c>
      <c r="Y4274" t="s">
        <v>156</v>
      </c>
      <c r="Z4274">
        <v>0</v>
      </c>
      <c r="AA4274" t="s">
        <v>149</v>
      </c>
      <c r="AB4274" t="s">
        <v>132</v>
      </c>
      <c r="AC4274">
        <v>1.3</v>
      </c>
    </row>
    <row r="4275" spans="1:29">
      <c r="A4275" t="s">
        <v>4777</v>
      </c>
      <c r="B4275" s="2">
        <v>45175</v>
      </c>
      <c r="C4275" t="s">
        <v>165</v>
      </c>
      <c r="D4275" t="s">
        <v>31</v>
      </c>
      <c r="E4275" t="s">
        <v>119</v>
      </c>
      <c r="F4275" t="s">
        <v>70</v>
      </c>
      <c r="G4275">
        <v>58</v>
      </c>
      <c r="H4275" t="s">
        <v>105</v>
      </c>
      <c r="I4275" t="s">
        <v>89</v>
      </c>
      <c r="J4275" t="s">
        <v>82</v>
      </c>
      <c r="K4275" t="s">
        <v>239</v>
      </c>
      <c r="L4275" t="s">
        <v>137</v>
      </c>
      <c r="M4275" t="s">
        <v>39</v>
      </c>
      <c r="N4275" t="s">
        <v>126</v>
      </c>
      <c r="O4275">
        <v>3</v>
      </c>
      <c r="P4275" s="4">
        <v>20136</v>
      </c>
      <c r="Q4275" s="4">
        <v>15505</v>
      </c>
      <c r="R4275" s="3">
        <v>0</v>
      </c>
      <c r="S4275" s="4">
        <v>60408</v>
      </c>
      <c r="T4275" s="4">
        <v>46515</v>
      </c>
      <c r="U4275" s="4">
        <v>13893</v>
      </c>
      <c r="V4275" s="3">
        <v>0.22998609455701233</v>
      </c>
      <c r="W4275" t="s">
        <v>41</v>
      </c>
      <c r="X4275" t="s">
        <v>42</v>
      </c>
      <c r="Y4275" t="s">
        <v>56</v>
      </c>
      <c r="Z4275">
        <v>5</v>
      </c>
      <c r="AA4275" t="s">
        <v>159</v>
      </c>
      <c r="AB4275" t="s">
        <v>66</v>
      </c>
      <c r="AC4275">
        <v>4.4000000000000004</v>
      </c>
    </row>
    <row r="4276" spans="1:29">
      <c r="A4276" t="s">
        <v>4778</v>
      </c>
      <c r="B4276" s="2">
        <v>44998</v>
      </c>
      <c r="C4276" t="s">
        <v>496</v>
      </c>
      <c r="D4276" t="s">
        <v>49</v>
      </c>
      <c r="E4276" t="s">
        <v>124</v>
      </c>
      <c r="F4276" t="s">
        <v>70</v>
      </c>
      <c r="G4276">
        <v>48</v>
      </c>
      <c r="H4276" t="s">
        <v>88</v>
      </c>
      <c r="I4276" t="s">
        <v>89</v>
      </c>
      <c r="J4276" t="s">
        <v>82</v>
      </c>
      <c r="K4276" t="s">
        <v>257</v>
      </c>
      <c r="L4276" t="s">
        <v>142</v>
      </c>
      <c r="M4276" t="s">
        <v>92</v>
      </c>
      <c r="N4276" t="s">
        <v>113</v>
      </c>
      <c r="O4276">
        <v>8</v>
      </c>
      <c r="P4276" s="4">
        <v>5240</v>
      </c>
      <c r="Q4276" s="4">
        <v>3563</v>
      </c>
      <c r="R4276" s="3">
        <v>0</v>
      </c>
      <c r="S4276" s="4">
        <v>41920</v>
      </c>
      <c r="T4276" s="4">
        <v>28504</v>
      </c>
      <c r="U4276" s="4">
        <v>13416</v>
      </c>
      <c r="V4276" s="3">
        <v>0.32003816793893131</v>
      </c>
      <c r="W4276" t="s">
        <v>54</v>
      </c>
      <c r="X4276" t="s">
        <v>76</v>
      </c>
      <c r="Y4276" t="s">
        <v>56</v>
      </c>
      <c r="Z4276">
        <v>7</v>
      </c>
      <c r="AA4276" t="s">
        <v>163</v>
      </c>
      <c r="AB4276" t="s">
        <v>189</v>
      </c>
      <c r="AC4276">
        <v>4.2</v>
      </c>
    </row>
    <row r="4277" spans="1:29">
      <c r="A4277" t="s">
        <v>4779</v>
      </c>
      <c r="B4277" s="2">
        <v>45478</v>
      </c>
      <c r="C4277" t="s">
        <v>1541</v>
      </c>
      <c r="D4277" t="s">
        <v>31</v>
      </c>
      <c r="E4277" t="s">
        <v>135</v>
      </c>
      <c r="F4277" t="s">
        <v>33</v>
      </c>
      <c r="G4277">
        <v>39</v>
      </c>
      <c r="H4277" t="s">
        <v>105</v>
      </c>
      <c r="I4277" t="s">
        <v>89</v>
      </c>
      <c r="J4277" t="s">
        <v>82</v>
      </c>
      <c r="K4277" t="s">
        <v>214</v>
      </c>
      <c r="L4277" t="s">
        <v>131</v>
      </c>
      <c r="M4277" t="s">
        <v>92</v>
      </c>
      <c r="N4277" t="s">
        <v>113</v>
      </c>
      <c r="O4277">
        <v>7</v>
      </c>
      <c r="P4277" s="4">
        <v>17229</v>
      </c>
      <c r="Q4277" s="4">
        <v>10682</v>
      </c>
      <c r="R4277" s="3">
        <v>0</v>
      </c>
      <c r="S4277" s="4">
        <v>120603</v>
      </c>
      <c r="T4277" s="4">
        <v>74774</v>
      </c>
      <c r="U4277" s="4">
        <v>45829</v>
      </c>
      <c r="V4277" s="3">
        <v>0.37999883916652155</v>
      </c>
      <c r="W4277" t="s">
        <v>41</v>
      </c>
      <c r="X4277" t="s">
        <v>55</v>
      </c>
      <c r="Y4277" t="s">
        <v>56</v>
      </c>
      <c r="Z4277">
        <v>7</v>
      </c>
      <c r="AA4277" t="s">
        <v>94</v>
      </c>
      <c r="AB4277" t="s">
        <v>194</v>
      </c>
      <c r="AC4277">
        <v>4</v>
      </c>
    </row>
    <row r="4278" spans="1:29">
      <c r="A4278" t="s">
        <v>4780</v>
      </c>
      <c r="B4278" s="2">
        <v>45318</v>
      </c>
      <c r="C4278" t="s">
        <v>576</v>
      </c>
      <c r="D4278" t="s">
        <v>31</v>
      </c>
      <c r="E4278" t="s">
        <v>50</v>
      </c>
      <c r="F4278" t="s">
        <v>33</v>
      </c>
      <c r="G4278">
        <v>52</v>
      </c>
      <c r="H4278" t="s">
        <v>34</v>
      </c>
      <c r="I4278" t="s">
        <v>35</v>
      </c>
      <c r="J4278" t="s">
        <v>36</v>
      </c>
      <c r="K4278" t="s">
        <v>302</v>
      </c>
      <c r="L4278" t="s">
        <v>112</v>
      </c>
      <c r="M4278" t="s">
        <v>107</v>
      </c>
      <c r="N4278" t="s">
        <v>113</v>
      </c>
      <c r="O4278">
        <v>1</v>
      </c>
      <c r="P4278" s="4">
        <v>1439</v>
      </c>
      <c r="Q4278" s="4">
        <v>935</v>
      </c>
      <c r="R4278" s="3">
        <v>0.15</v>
      </c>
      <c r="S4278" s="4">
        <v>1223</v>
      </c>
      <c r="T4278" s="4">
        <v>935</v>
      </c>
      <c r="U4278" s="4">
        <v>288</v>
      </c>
      <c r="V4278" s="3">
        <v>0.23548650858544562</v>
      </c>
      <c r="W4278" t="s">
        <v>41</v>
      </c>
      <c r="X4278" t="s">
        <v>55</v>
      </c>
      <c r="Y4278" t="s">
        <v>56</v>
      </c>
      <c r="Z4278">
        <v>6</v>
      </c>
      <c r="AA4278" t="s">
        <v>185</v>
      </c>
      <c r="AB4278" t="s">
        <v>132</v>
      </c>
      <c r="AC4278">
        <v>3.1</v>
      </c>
    </row>
    <row r="4279" spans="1:29">
      <c r="A4279" t="s">
        <v>4781</v>
      </c>
      <c r="B4279" s="2">
        <v>45223</v>
      </c>
      <c r="C4279" t="s">
        <v>779</v>
      </c>
      <c r="D4279" t="s">
        <v>49</v>
      </c>
      <c r="E4279" t="s">
        <v>60</v>
      </c>
      <c r="F4279" t="s">
        <v>70</v>
      </c>
      <c r="G4279">
        <v>31</v>
      </c>
      <c r="H4279" t="s">
        <v>71</v>
      </c>
      <c r="I4279" t="s">
        <v>72</v>
      </c>
      <c r="J4279" t="s">
        <v>73</v>
      </c>
      <c r="K4279" t="s">
        <v>291</v>
      </c>
      <c r="L4279" t="s">
        <v>101</v>
      </c>
      <c r="M4279" t="s">
        <v>83</v>
      </c>
      <c r="N4279" t="s">
        <v>53</v>
      </c>
      <c r="O4279">
        <v>5</v>
      </c>
      <c r="P4279" s="4">
        <v>18101</v>
      </c>
      <c r="Q4279" s="4">
        <v>14481</v>
      </c>
      <c r="R4279" s="3">
        <v>0</v>
      </c>
      <c r="S4279" s="4">
        <v>90505</v>
      </c>
      <c r="T4279" s="4">
        <v>72405</v>
      </c>
      <c r="U4279" s="4">
        <v>18100</v>
      </c>
      <c r="V4279" s="3">
        <v>0.19998895088669133</v>
      </c>
      <c r="W4279" t="s">
        <v>75</v>
      </c>
      <c r="X4279" t="s">
        <v>76</v>
      </c>
      <c r="Y4279" t="s">
        <v>171</v>
      </c>
      <c r="Z4279">
        <v>8</v>
      </c>
      <c r="AA4279" t="s">
        <v>77</v>
      </c>
      <c r="AB4279" t="s">
        <v>95</v>
      </c>
      <c r="AC4279" t="s">
        <v>46</v>
      </c>
    </row>
    <row r="4280" spans="1:29">
      <c r="A4280" t="s">
        <v>4782</v>
      </c>
      <c r="B4280" s="2">
        <v>45606</v>
      </c>
      <c r="C4280" t="s">
        <v>1606</v>
      </c>
      <c r="D4280" t="s">
        <v>31</v>
      </c>
      <c r="E4280" t="s">
        <v>135</v>
      </c>
      <c r="F4280" t="s">
        <v>33</v>
      </c>
      <c r="G4280">
        <v>47</v>
      </c>
      <c r="H4280" t="s">
        <v>34</v>
      </c>
      <c r="I4280" t="s">
        <v>35</v>
      </c>
      <c r="J4280" t="s">
        <v>36</v>
      </c>
      <c r="K4280" t="s">
        <v>136</v>
      </c>
      <c r="L4280" t="s">
        <v>91</v>
      </c>
      <c r="M4280" t="s">
        <v>107</v>
      </c>
      <c r="N4280" t="s">
        <v>53</v>
      </c>
      <c r="O4280">
        <v>2</v>
      </c>
      <c r="P4280" s="4">
        <v>18383</v>
      </c>
      <c r="Q4280" s="4">
        <v>13236</v>
      </c>
      <c r="R4280" s="3">
        <v>0.05</v>
      </c>
      <c r="S4280" s="4">
        <v>34928</v>
      </c>
      <c r="T4280" s="4">
        <v>26472</v>
      </c>
      <c r="U4280" s="4">
        <v>8456</v>
      </c>
      <c r="V4280" s="3">
        <v>0.24209803023362345</v>
      </c>
      <c r="W4280" t="s">
        <v>54</v>
      </c>
      <c r="X4280" t="s">
        <v>55</v>
      </c>
      <c r="Y4280" t="s">
        <v>56</v>
      </c>
      <c r="Z4280">
        <v>1</v>
      </c>
      <c r="AA4280" t="s">
        <v>181</v>
      </c>
      <c r="AB4280" t="s">
        <v>132</v>
      </c>
      <c r="AC4280">
        <v>3.8</v>
      </c>
    </row>
    <row r="4281" spans="1:29">
      <c r="A4281" t="s">
        <v>4783</v>
      </c>
      <c r="B4281" s="2">
        <v>45059</v>
      </c>
      <c r="C4281" t="s">
        <v>725</v>
      </c>
      <c r="D4281" t="s">
        <v>49</v>
      </c>
      <c r="E4281" t="s">
        <v>188</v>
      </c>
      <c r="F4281" t="s">
        <v>33</v>
      </c>
      <c r="G4281">
        <v>32</v>
      </c>
      <c r="H4281" t="s">
        <v>153</v>
      </c>
      <c r="I4281" t="s">
        <v>154</v>
      </c>
      <c r="J4281" t="s">
        <v>36</v>
      </c>
      <c r="K4281" t="s">
        <v>199</v>
      </c>
      <c r="L4281" t="s">
        <v>52</v>
      </c>
      <c r="M4281" t="s">
        <v>83</v>
      </c>
      <c r="N4281" t="s">
        <v>113</v>
      </c>
      <c r="O4281">
        <v>1</v>
      </c>
      <c r="P4281" s="4">
        <v>19878</v>
      </c>
      <c r="Q4281" s="4">
        <v>13318</v>
      </c>
      <c r="R4281" s="3">
        <v>0.2</v>
      </c>
      <c r="S4281" s="4">
        <v>15902</v>
      </c>
      <c r="T4281" s="4">
        <v>13318</v>
      </c>
      <c r="U4281" s="4">
        <v>2584</v>
      </c>
      <c r="V4281" s="3">
        <v>0.16249528361212426</v>
      </c>
      <c r="W4281" t="s">
        <v>54</v>
      </c>
      <c r="X4281" t="s">
        <v>55</v>
      </c>
      <c r="Y4281" t="s">
        <v>56</v>
      </c>
      <c r="Z4281">
        <v>4</v>
      </c>
      <c r="AA4281" t="s">
        <v>57</v>
      </c>
      <c r="AB4281" t="s">
        <v>95</v>
      </c>
      <c r="AC4281">
        <v>4</v>
      </c>
    </row>
    <row r="4282" spans="1:29">
      <c r="A4282" t="s">
        <v>4784</v>
      </c>
      <c r="B4282" s="2">
        <v>45020</v>
      </c>
      <c r="C4282" t="s">
        <v>666</v>
      </c>
      <c r="D4282" t="s">
        <v>31</v>
      </c>
      <c r="E4282" t="s">
        <v>129</v>
      </c>
      <c r="F4282" t="s">
        <v>33</v>
      </c>
      <c r="G4282">
        <v>39</v>
      </c>
      <c r="H4282" t="s">
        <v>34</v>
      </c>
      <c r="I4282" t="s">
        <v>35</v>
      </c>
      <c r="J4282" t="s">
        <v>36</v>
      </c>
      <c r="K4282" t="s">
        <v>269</v>
      </c>
      <c r="L4282" t="s">
        <v>112</v>
      </c>
      <c r="M4282" t="s">
        <v>63</v>
      </c>
      <c r="N4282" t="s">
        <v>40</v>
      </c>
      <c r="O4282">
        <v>5</v>
      </c>
      <c r="P4282" s="4">
        <v>4078</v>
      </c>
      <c r="Q4282" s="4">
        <v>3140</v>
      </c>
      <c r="R4282" s="3">
        <v>0.2</v>
      </c>
      <c r="S4282" s="4">
        <v>16312</v>
      </c>
      <c r="T4282" s="4">
        <v>15700</v>
      </c>
      <c r="U4282" s="4">
        <v>612</v>
      </c>
      <c r="V4282" s="3">
        <v>3.7518391368317805E-2</v>
      </c>
      <c r="W4282" t="s">
        <v>54</v>
      </c>
      <c r="X4282" t="s">
        <v>55</v>
      </c>
      <c r="Y4282" t="s">
        <v>56</v>
      </c>
      <c r="Z4282">
        <v>7</v>
      </c>
      <c r="AA4282" t="s">
        <v>102</v>
      </c>
      <c r="AB4282" t="s">
        <v>45</v>
      </c>
      <c r="AC4282">
        <v>3.1</v>
      </c>
    </row>
    <row r="4283" spans="1:29">
      <c r="A4283" t="s">
        <v>4785</v>
      </c>
      <c r="B4283" s="2">
        <v>45171</v>
      </c>
      <c r="C4283" t="s">
        <v>930</v>
      </c>
      <c r="D4283" t="s">
        <v>31</v>
      </c>
      <c r="E4283" t="s">
        <v>135</v>
      </c>
      <c r="F4283" t="s">
        <v>33</v>
      </c>
      <c r="G4283">
        <v>21</v>
      </c>
      <c r="H4283" t="s">
        <v>146</v>
      </c>
      <c r="I4283" t="s">
        <v>147</v>
      </c>
      <c r="J4283" t="s">
        <v>36</v>
      </c>
      <c r="K4283" t="s">
        <v>130</v>
      </c>
      <c r="L4283" t="s">
        <v>155</v>
      </c>
      <c r="M4283" t="s">
        <v>39</v>
      </c>
      <c r="N4283" t="s">
        <v>93</v>
      </c>
      <c r="O4283">
        <v>7</v>
      </c>
      <c r="P4283" s="4">
        <v>22015</v>
      </c>
      <c r="Q4283" s="4">
        <v>16291</v>
      </c>
      <c r="R4283" s="3">
        <v>0</v>
      </c>
      <c r="S4283" s="4">
        <v>154105</v>
      </c>
      <c r="T4283" s="4">
        <v>114037</v>
      </c>
      <c r="U4283" s="4">
        <v>40068</v>
      </c>
      <c r="V4283" s="3">
        <v>0.26000454235748355</v>
      </c>
      <c r="W4283" t="s">
        <v>75</v>
      </c>
      <c r="X4283" t="s">
        <v>42</v>
      </c>
      <c r="Y4283" t="s">
        <v>43</v>
      </c>
      <c r="Z4283">
        <v>0</v>
      </c>
      <c r="AA4283" t="s">
        <v>143</v>
      </c>
      <c r="AB4283" t="s">
        <v>189</v>
      </c>
      <c r="AC4283" t="s">
        <v>46</v>
      </c>
    </row>
    <row r="4284" spans="1:29">
      <c r="A4284" t="s">
        <v>4786</v>
      </c>
      <c r="B4284" s="2">
        <v>45080</v>
      </c>
      <c r="C4284" t="s">
        <v>418</v>
      </c>
      <c r="D4284" t="s">
        <v>31</v>
      </c>
      <c r="E4284" t="s">
        <v>188</v>
      </c>
      <c r="F4284" t="s">
        <v>33</v>
      </c>
      <c r="G4284">
        <v>24</v>
      </c>
      <c r="H4284" t="s">
        <v>88</v>
      </c>
      <c r="I4284" t="s">
        <v>89</v>
      </c>
      <c r="J4284" t="s">
        <v>82</v>
      </c>
      <c r="K4284" t="s">
        <v>125</v>
      </c>
      <c r="L4284" t="s">
        <v>137</v>
      </c>
      <c r="M4284" t="s">
        <v>39</v>
      </c>
      <c r="N4284" t="s">
        <v>40</v>
      </c>
      <c r="O4284">
        <v>1</v>
      </c>
      <c r="P4284" s="4">
        <v>6884</v>
      </c>
      <c r="Q4284" s="4">
        <v>5507</v>
      </c>
      <c r="R4284" s="3">
        <v>0</v>
      </c>
      <c r="S4284" s="4">
        <v>6884</v>
      </c>
      <c r="T4284" s="4">
        <v>5507</v>
      </c>
      <c r="U4284" s="4">
        <v>1377</v>
      </c>
      <c r="V4284" s="3">
        <v>0.20002905287623474</v>
      </c>
      <c r="W4284" t="s">
        <v>41</v>
      </c>
      <c r="X4284" t="s">
        <v>76</v>
      </c>
      <c r="Y4284" t="s">
        <v>56</v>
      </c>
      <c r="Z4284">
        <v>6</v>
      </c>
      <c r="AA4284" t="s">
        <v>143</v>
      </c>
      <c r="AB4284" t="s">
        <v>189</v>
      </c>
      <c r="AC4284">
        <v>3</v>
      </c>
    </row>
    <row r="4285" spans="1:29">
      <c r="A4285" t="s">
        <v>4787</v>
      </c>
      <c r="B4285" s="2">
        <v>45019</v>
      </c>
      <c r="C4285" t="s">
        <v>1613</v>
      </c>
      <c r="D4285" t="s">
        <v>49</v>
      </c>
      <c r="E4285" t="s">
        <v>111</v>
      </c>
      <c r="F4285" t="s">
        <v>70</v>
      </c>
      <c r="G4285">
        <v>39</v>
      </c>
      <c r="H4285" t="s">
        <v>80</v>
      </c>
      <c r="I4285" t="s">
        <v>81</v>
      </c>
      <c r="J4285" t="s">
        <v>82</v>
      </c>
      <c r="K4285" t="s">
        <v>136</v>
      </c>
      <c r="L4285" t="s">
        <v>112</v>
      </c>
      <c r="M4285" t="s">
        <v>92</v>
      </c>
      <c r="N4285" t="s">
        <v>126</v>
      </c>
      <c r="O4285">
        <v>8</v>
      </c>
      <c r="P4285" s="4">
        <v>21109</v>
      </c>
      <c r="Q4285" s="4">
        <v>12243</v>
      </c>
      <c r="R4285" s="3">
        <v>0.15</v>
      </c>
      <c r="S4285" s="4">
        <v>143541</v>
      </c>
      <c r="T4285" s="4">
        <v>97944</v>
      </c>
      <c r="U4285" s="4">
        <v>45597</v>
      </c>
      <c r="V4285" s="3">
        <v>0.31765836938575043</v>
      </c>
      <c r="W4285" t="s">
        <v>54</v>
      </c>
      <c r="X4285" t="s">
        <v>76</v>
      </c>
      <c r="Y4285" t="s">
        <v>156</v>
      </c>
      <c r="Z4285">
        <v>0</v>
      </c>
      <c r="AA4285" t="s">
        <v>229</v>
      </c>
      <c r="AB4285" t="s">
        <v>66</v>
      </c>
      <c r="AC4285">
        <v>1.3</v>
      </c>
    </row>
    <row r="4286" spans="1:29">
      <c r="A4286" t="s">
        <v>4788</v>
      </c>
      <c r="B4286" s="2">
        <v>45536</v>
      </c>
      <c r="C4286" t="s">
        <v>306</v>
      </c>
      <c r="D4286" t="s">
        <v>31</v>
      </c>
      <c r="E4286" t="s">
        <v>170</v>
      </c>
      <c r="F4286" t="s">
        <v>33</v>
      </c>
      <c r="G4286">
        <v>21</v>
      </c>
      <c r="H4286" t="s">
        <v>146</v>
      </c>
      <c r="I4286" t="s">
        <v>147</v>
      </c>
      <c r="J4286" t="s">
        <v>36</v>
      </c>
      <c r="K4286" t="s">
        <v>179</v>
      </c>
      <c r="L4286" t="s">
        <v>91</v>
      </c>
      <c r="M4286" t="s">
        <v>63</v>
      </c>
      <c r="N4286" t="s">
        <v>40</v>
      </c>
      <c r="O4286">
        <v>1</v>
      </c>
      <c r="P4286" s="4">
        <v>20953</v>
      </c>
      <c r="Q4286" s="4">
        <v>12572</v>
      </c>
      <c r="R4286" s="3">
        <v>0.1</v>
      </c>
      <c r="S4286" s="4">
        <v>18858</v>
      </c>
      <c r="T4286" s="4">
        <v>12572</v>
      </c>
      <c r="U4286" s="4">
        <v>6286</v>
      </c>
      <c r="V4286" s="3">
        <v>0.33333333333333331</v>
      </c>
      <c r="W4286" t="s">
        <v>84</v>
      </c>
      <c r="X4286" t="s">
        <v>76</v>
      </c>
      <c r="Y4286" t="s">
        <v>56</v>
      </c>
      <c r="Z4286">
        <v>2</v>
      </c>
      <c r="AA4286" t="s">
        <v>143</v>
      </c>
      <c r="AB4286" t="s">
        <v>150</v>
      </c>
      <c r="AC4286">
        <v>5</v>
      </c>
    </row>
    <row r="4287" spans="1:29">
      <c r="A4287" t="s">
        <v>4789</v>
      </c>
      <c r="B4287" s="2">
        <v>45019</v>
      </c>
      <c r="C4287" t="s">
        <v>372</v>
      </c>
      <c r="D4287" t="s">
        <v>49</v>
      </c>
      <c r="E4287" t="s">
        <v>124</v>
      </c>
      <c r="F4287" t="s">
        <v>70</v>
      </c>
      <c r="G4287">
        <v>57</v>
      </c>
      <c r="H4287" t="s">
        <v>88</v>
      </c>
      <c r="I4287" t="s">
        <v>89</v>
      </c>
      <c r="J4287" t="s">
        <v>82</v>
      </c>
      <c r="K4287" t="s">
        <v>337</v>
      </c>
      <c r="L4287" t="s">
        <v>38</v>
      </c>
      <c r="M4287" t="s">
        <v>63</v>
      </c>
      <c r="N4287" t="s">
        <v>113</v>
      </c>
      <c r="O4287">
        <v>6</v>
      </c>
      <c r="P4287" s="4">
        <v>19142</v>
      </c>
      <c r="Q4287" s="4">
        <v>10911</v>
      </c>
      <c r="R4287" s="3">
        <v>0.1</v>
      </c>
      <c r="S4287" s="4">
        <v>103367</v>
      </c>
      <c r="T4287" s="4">
        <v>65466</v>
      </c>
      <c r="U4287" s="4">
        <v>37901</v>
      </c>
      <c r="V4287" s="3">
        <v>0.36666440933760291</v>
      </c>
      <c r="W4287" t="s">
        <v>54</v>
      </c>
      <c r="X4287" t="s">
        <v>76</v>
      </c>
      <c r="Y4287" t="s">
        <v>56</v>
      </c>
      <c r="Z4287">
        <v>5</v>
      </c>
      <c r="AA4287" t="s">
        <v>85</v>
      </c>
      <c r="AB4287" t="s">
        <v>45</v>
      </c>
      <c r="AC4287">
        <v>3</v>
      </c>
    </row>
    <row r="4288" spans="1:29">
      <c r="A4288" t="s">
        <v>4790</v>
      </c>
      <c r="B4288" s="2">
        <v>45355</v>
      </c>
      <c r="C4288" t="s">
        <v>481</v>
      </c>
      <c r="D4288" t="s">
        <v>49</v>
      </c>
      <c r="E4288" t="s">
        <v>69</v>
      </c>
      <c r="F4288" t="s">
        <v>70</v>
      </c>
      <c r="G4288">
        <v>33</v>
      </c>
      <c r="H4288" t="s">
        <v>153</v>
      </c>
      <c r="I4288" t="s">
        <v>154</v>
      </c>
      <c r="J4288" t="s">
        <v>36</v>
      </c>
      <c r="K4288" t="s">
        <v>51</v>
      </c>
      <c r="L4288" t="s">
        <v>91</v>
      </c>
      <c r="M4288" t="s">
        <v>39</v>
      </c>
      <c r="N4288" t="s">
        <v>40</v>
      </c>
      <c r="O4288">
        <v>2</v>
      </c>
      <c r="P4288" s="4">
        <v>2177</v>
      </c>
      <c r="Q4288" s="4">
        <v>1241</v>
      </c>
      <c r="R4288" s="3">
        <v>0.2</v>
      </c>
      <c r="S4288" s="4">
        <v>3483</v>
      </c>
      <c r="T4288" s="4">
        <v>2482</v>
      </c>
      <c r="U4288" s="4">
        <v>1001</v>
      </c>
      <c r="V4288" s="3">
        <v>0.2873959230548378</v>
      </c>
      <c r="W4288" t="s">
        <v>75</v>
      </c>
      <c r="X4288" t="s">
        <v>76</v>
      </c>
      <c r="Y4288" t="s">
        <v>56</v>
      </c>
      <c r="Z4288">
        <v>1</v>
      </c>
      <c r="AA4288" t="s">
        <v>85</v>
      </c>
      <c r="AB4288" t="s">
        <v>132</v>
      </c>
      <c r="AC4288">
        <v>3.4</v>
      </c>
    </row>
    <row r="4289" spans="1:29">
      <c r="A4289" t="s">
        <v>4791</v>
      </c>
      <c r="B4289" s="2">
        <v>44936</v>
      </c>
      <c r="C4289" t="s">
        <v>346</v>
      </c>
      <c r="D4289" t="s">
        <v>49</v>
      </c>
      <c r="E4289" t="s">
        <v>111</v>
      </c>
      <c r="F4289" t="s">
        <v>70</v>
      </c>
      <c r="G4289">
        <v>20</v>
      </c>
      <c r="H4289" t="s">
        <v>99</v>
      </c>
      <c r="I4289" t="s">
        <v>99</v>
      </c>
      <c r="J4289" t="s">
        <v>100</v>
      </c>
      <c r="K4289" t="s">
        <v>162</v>
      </c>
      <c r="L4289" t="s">
        <v>52</v>
      </c>
      <c r="M4289" t="s">
        <v>92</v>
      </c>
      <c r="N4289" t="s">
        <v>126</v>
      </c>
      <c r="O4289">
        <v>8</v>
      </c>
      <c r="P4289" s="4">
        <v>22723</v>
      </c>
      <c r="Q4289" s="4">
        <v>17724</v>
      </c>
      <c r="R4289" s="3">
        <v>0.2</v>
      </c>
      <c r="S4289" s="4">
        <v>145427</v>
      </c>
      <c r="T4289" s="4">
        <v>141792</v>
      </c>
      <c r="U4289" s="4">
        <v>3635</v>
      </c>
      <c r="V4289" s="3">
        <v>2.4995358496015183E-2</v>
      </c>
      <c r="W4289" t="s">
        <v>54</v>
      </c>
      <c r="X4289" t="s">
        <v>76</v>
      </c>
      <c r="Y4289" t="s">
        <v>56</v>
      </c>
      <c r="Z4289">
        <v>7</v>
      </c>
      <c r="AA4289" t="s">
        <v>57</v>
      </c>
      <c r="AB4289" t="s">
        <v>121</v>
      </c>
      <c r="AC4289">
        <v>3.9</v>
      </c>
    </row>
    <row r="4290" spans="1:29">
      <c r="A4290" t="s">
        <v>4792</v>
      </c>
      <c r="B4290" s="2">
        <v>45364</v>
      </c>
      <c r="C4290" t="s">
        <v>1005</v>
      </c>
      <c r="D4290" t="s">
        <v>31</v>
      </c>
      <c r="E4290" t="s">
        <v>111</v>
      </c>
      <c r="F4290" t="s">
        <v>70</v>
      </c>
      <c r="G4290">
        <v>58</v>
      </c>
      <c r="H4290" t="s">
        <v>153</v>
      </c>
      <c r="I4290" t="s">
        <v>154</v>
      </c>
      <c r="J4290" t="s">
        <v>36</v>
      </c>
      <c r="K4290" t="s">
        <v>214</v>
      </c>
      <c r="L4290" t="s">
        <v>101</v>
      </c>
      <c r="M4290" t="s">
        <v>107</v>
      </c>
      <c r="N4290" t="s">
        <v>64</v>
      </c>
      <c r="O4290">
        <v>5</v>
      </c>
      <c r="P4290" s="4">
        <v>22930</v>
      </c>
      <c r="Q4290" s="4">
        <v>16510</v>
      </c>
      <c r="R4290" s="3">
        <v>0.05</v>
      </c>
      <c r="S4290" s="4">
        <v>108918</v>
      </c>
      <c r="T4290" s="4">
        <v>82550</v>
      </c>
      <c r="U4290" s="4">
        <v>26368</v>
      </c>
      <c r="V4290" s="3">
        <v>0.24209037991883803</v>
      </c>
      <c r="W4290" t="s">
        <v>84</v>
      </c>
      <c r="X4290" t="s">
        <v>42</v>
      </c>
      <c r="Y4290" t="s">
        <v>171</v>
      </c>
      <c r="Z4290">
        <v>14</v>
      </c>
      <c r="AA4290" t="s">
        <v>149</v>
      </c>
      <c r="AB4290" t="s">
        <v>66</v>
      </c>
      <c r="AC4290" t="s">
        <v>46</v>
      </c>
    </row>
    <row r="4291" spans="1:29">
      <c r="A4291" t="s">
        <v>4793</v>
      </c>
      <c r="B4291" s="2">
        <v>45318</v>
      </c>
      <c r="C4291" t="s">
        <v>786</v>
      </c>
      <c r="D4291" t="s">
        <v>31</v>
      </c>
      <c r="E4291" t="s">
        <v>98</v>
      </c>
      <c r="F4291" t="s">
        <v>70</v>
      </c>
      <c r="G4291">
        <v>49</v>
      </c>
      <c r="H4291" t="s">
        <v>105</v>
      </c>
      <c r="I4291" t="s">
        <v>89</v>
      </c>
      <c r="J4291" t="s">
        <v>82</v>
      </c>
      <c r="K4291" t="s">
        <v>323</v>
      </c>
      <c r="L4291" t="s">
        <v>38</v>
      </c>
      <c r="M4291" t="s">
        <v>92</v>
      </c>
      <c r="N4291" t="s">
        <v>126</v>
      </c>
      <c r="O4291">
        <v>4</v>
      </c>
      <c r="P4291" s="4">
        <v>10961</v>
      </c>
      <c r="Q4291" s="4">
        <v>6577</v>
      </c>
      <c r="R4291" s="3">
        <v>0.2</v>
      </c>
      <c r="S4291" s="4">
        <v>35075</v>
      </c>
      <c r="T4291" s="4">
        <v>26308</v>
      </c>
      <c r="U4291" s="4">
        <v>8767</v>
      </c>
      <c r="V4291" s="3">
        <v>0.24995010691375624</v>
      </c>
      <c r="W4291" t="s">
        <v>75</v>
      </c>
      <c r="X4291" t="s">
        <v>76</v>
      </c>
      <c r="Y4291" t="s">
        <v>56</v>
      </c>
      <c r="Z4291">
        <v>5</v>
      </c>
      <c r="AA4291" t="s">
        <v>229</v>
      </c>
      <c r="AB4291" t="s">
        <v>45</v>
      </c>
      <c r="AC4291">
        <v>3</v>
      </c>
    </row>
    <row r="4292" spans="1:29">
      <c r="A4292" t="s">
        <v>4794</v>
      </c>
      <c r="B4292" s="2">
        <v>45339</v>
      </c>
      <c r="C4292" t="s">
        <v>123</v>
      </c>
      <c r="D4292" t="s">
        <v>49</v>
      </c>
      <c r="E4292" t="s">
        <v>98</v>
      </c>
      <c r="F4292" t="s">
        <v>70</v>
      </c>
      <c r="G4292">
        <v>28</v>
      </c>
      <c r="H4292" t="s">
        <v>34</v>
      </c>
      <c r="I4292" t="s">
        <v>35</v>
      </c>
      <c r="J4292" t="s">
        <v>36</v>
      </c>
      <c r="K4292" t="s">
        <v>219</v>
      </c>
      <c r="L4292" t="s">
        <v>131</v>
      </c>
      <c r="M4292" t="s">
        <v>63</v>
      </c>
      <c r="N4292" t="s">
        <v>53</v>
      </c>
      <c r="O4292">
        <v>3</v>
      </c>
      <c r="P4292" s="4">
        <v>8865</v>
      </c>
      <c r="Q4292" s="4">
        <v>6826</v>
      </c>
      <c r="R4292" s="3">
        <v>0.15</v>
      </c>
      <c r="S4292" s="4">
        <v>22606</v>
      </c>
      <c r="T4292" s="4">
        <v>20478</v>
      </c>
      <c r="U4292" s="4">
        <v>2128</v>
      </c>
      <c r="V4292" s="3">
        <v>9.4134300628151812E-2</v>
      </c>
      <c r="W4292" t="s">
        <v>84</v>
      </c>
      <c r="X4292" t="s">
        <v>76</v>
      </c>
      <c r="Y4292" t="s">
        <v>56</v>
      </c>
      <c r="Z4292">
        <v>6</v>
      </c>
      <c r="AA4292" t="s">
        <v>102</v>
      </c>
      <c r="AB4292" t="s">
        <v>194</v>
      </c>
      <c r="AC4292">
        <v>3.3</v>
      </c>
    </row>
    <row r="4293" spans="1:29">
      <c r="A4293" t="s">
        <v>4795</v>
      </c>
      <c r="B4293" s="2">
        <v>44945</v>
      </c>
      <c r="C4293" t="s">
        <v>1017</v>
      </c>
      <c r="D4293" t="s">
        <v>49</v>
      </c>
      <c r="E4293" t="s">
        <v>119</v>
      </c>
      <c r="F4293" t="s">
        <v>70</v>
      </c>
      <c r="G4293">
        <v>49</v>
      </c>
      <c r="H4293" t="s">
        <v>80</v>
      </c>
      <c r="I4293" t="s">
        <v>81</v>
      </c>
      <c r="J4293" t="s">
        <v>82</v>
      </c>
      <c r="K4293" t="s">
        <v>323</v>
      </c>
      <c r="L4293" t="s">
        <v>112</v>
      </c>
      <c r="M4293" t="s">
        <v>107</v>
      </c>
      <c r="N4293" t="s">
        <v>126</v>
      </c>
      <c r="O4293">
        <v>3</v>
      </c>
      <c r="P4293" s="4">
        <v>17234</v>
      </c>
      <c r="Q4293" s="4">
        <v>11547</v>
      </c>
      <c r="R4293" s="3">
        <v>0.1</v>
      </c>
      <c r="S4293" s="4">
        <v>46532</v>
      </c>
      <c r="T4293" s="4">
        <v>34641</v>
      </c>
      <c r="U4293" s="4">
        <v>11891</v>
      </c>
      <c r="V4293" s="3">
        <v>0.25554457147769277</v>
      </c>
      <c r="W4293" t="s">
        <v>84</v>
      </c>
      <c r="X4293" t="s">
        <v>42</v>
      </c>
      <c r="Y4293" t="s">
        <v>56</v>
      </c>
      <c r="Z4293">
        <v>3</v>
      </c>
      <c r="AA4293" t="s">
        <v>172</v>
      </c>
      <c r="AB4293" t="s">
        <v>189</v>
      </c>
      <c r="AC4293">
        <v>3.4</v>
      </c>
    </row>
    <row r="4294" spans="1:29">
      <c r="A4294" t="s">
        <v>4796</v>
      </c>
      <c r="B4294" s="2">
        <v>45635</v>
      </c>
      <c r="C4294" t="s">
        <v>222</v>
      </c>
      <c r="D4294" t="s">
        <v>31</v>
      </c>
      <c r="E4294" t="s">
        <v>69</v>
      </c>
      <c r="F4294" t="s">
        <v>70</v>
      </c>
      <c r="G4294">
        <v>56</v>
      </c>
      <c r="H4294" t="s">
        <v>80</v>
      </c>
      <c r="I4294" t="s">
        <v>81</v>
      </c>
      <c r="J4294" t="s">
        <v>82</v>
      </c>
      <c r="K4294" t="s">
        <v>184</v>
      </c>
      <c r="L4294" t="s">
        <v>62</v>
      </c>
      <c r="M4294" t="s">
        <v>92</v>
      </c>
      <c r="N4294" t="s">
        <v>64</v>
      </c>
      <c r="O4294">
        <v>4</v>
      </c>
      <c r="P4294" s="4">
        <v>24141</v>
      </c>
      <c r="Q4294" s="4">
        <v>19313</v>
      </c>
      <c r="R4294" s="3">
        <v>0.15</v>
      </c>
      <c r="S4294" s="4">
        <v>82079</v>
      </c>
      <c r="T4294" s="4">
        <v>77252</v>
      </c>
      <c r="U4294" s="4">
        <v>4827</v>
      </c>
      <c r="V4294" s="3">
        <v>5.8809196018470011E-2</v>
      </c>
      <c r="W4294" t="s">
        <v>41</v>
      </c>
      <c r="X4294" t="s">
        <v>42</v>
      </c>
      <c r="Y4294" t="s">
        <v>171</v>
      </c>
      <c r="Z4294">
        <v>11</v>
      </c>
      <c r="AA4294" t="s">
        <v>193</v>
      </c>
      <c r="AB4294" t="s">
        <v>95</v>
      </c>
      <c r="AC4294" t="s">
        <v>46</v>
      </c>
    </row>
    <row r="4295" spans="1:29">
      <c r="A4295" t="s">
        <v>4797</v>
      </c>
      <c r="B4295" s="2">
        <v>44994</v>
      </c>
      <c r="C4295" t="s">
        <v>2462</v>
      </c>
      <c r="D4295" t="s">
        <v>31</v>
      </c>
      <c r="E4295" t="s">
        <v>60</v>
      </c>
      <c r="F4295" t="s">
        <v>70</v>
      </c>
      <c r="G4295">
        <v>33</v>
      </c>
      <c r="H4295" t="s">
        <v>88</v>
      </c>
      <c r="I4295" t="s">
        <v>89</v>
      </c>
      <c r="J4295" t="s">
        <v>82</v>
      </c>
      <c r="K4295" t="s">
        <v>225</v>
      </c>
      <c r="L4295" t="s">
        <v>52</v>
      </c>
      <c r="M4295" t="s">
        <v>63</v>
      </c>
      <c r="N4295" t="s">
        <v>93</v>
      </c>
      <c r="O4295">
        <v>7</v>
      </c>
      <c r="P4295" s="4">
        <v>12777</v>
      </c>
      <c r="Q4295" s="4">
        <v>8816</v>
      </c>
      <c r="R4295" s="3">
        <v>0.2</v>
      </c>
      <c r="S4295" s="4">
        <v>71551</v>
      </c>
      <c r="T4295" s="4">
        <v>61712</v>
      </c>
      <c r="U4295" s="4">
        <v>9839</v>
      </c>
      <c r="V4295" s="3">
        <v>0.13751030733323083</v>
      </c>
      <c r="W4295" t="s">
        <v>41</v>
      </c>
      <c r="X4295" t="s">
        <v>42</v>
      </c>
      <c r="Y4295" t="s">
        <v>171</v>
      </c>
      <c r="Z4295">
        <v>6</v>
      </c>
      <c r="AA4295" t="s">
        <v>57</v>
      </c>
      <c r="AB4295" t="s">
        <v>95</v>
      </c>
      <c r="AC4295" t="s">
        <v>46</v>
      </c>
    </row>
    <row r="4296" spans="1:29">
      <c r="A4296" t="s">
        <v>4798</v>
      </c>
      <c r="B4296" s="2">
        <v>45357</v>
      </c>
      <c r="C4296" t="s">
        <v>379</v>
      </c>
      <c r="D4296" t="s">
        <v>31</v>
      </c>
      <c r="E4296" t="s">
        <v>124</v>
      </c>
      <c r="F4296" t="s">
        <v>70</v>
      </c>
      <c r="G4296">
        <v>57</v>
      </c>
      <c r="H4296" t="s">
        <v>153</v>
      </c>
      <c r="I4296" t="s">
        <v>154</v>
      </c>
      <c r="J4296" t="s">
        <v>36</v>
      </c>
      <c r="K4296" t="s">
        <v>199</v>
      </c>
      <c r="L4296" t="s">
        <v>91</v>
      </c>
      <c r="M4296" t="s">
        <v>92</v>
      </c>
      <c r="N4296" t="s">
        <v>40</v>
      </c>
      <c r="O4296">
        <v>2</v>
      </c>
      <c r="P4296" s="4">
        <v>13483</v>
      </c>
      <c r="Q4296" s="4">
        <v>9303</v>
      </c>
      <c r="R4296" s="3">
        <v>0</v>
      </c>
      <c r="S4296" s="4">
        <v>26966</v>
      </c>
      <c r="T4296" s="4">
        <v>18606</v>
      </c>
      <c r="U4296" s="4">
        <v>8360</v>
      </c>
      <c r="V4296" s="3">
        <v>0.31002002521693983</v>
      </c>
      <c r="W4296" t="s">
        <v>84</v>
      </c>
      <c r="X4296" t="s">
        <v>55</v>
      </c>
      <c r="Y4296" t="s">
        <v>56</v>
      </c>
      <c r="Z4296">
        <v>1</v>
      </c>
      <c r="AA4296" t="s">
        <v>172</v>
      </c>
      <c r="AB4296" t="s">
        <v>66</v>
      </c>
      <c r="AC4296">
        <v>4.4000000000000004</v>
      </c>
    </row>
    <row r="4297" spans="1:29">
      <c r="A4297" t="s">
        <v>4799</v>
      </c>
      <c r="B4297" s="2">
        <v>45030</v>
      </c>
      <c r="C4297" t="s">
        <v>1060</v>
      </c>
      <c r="D4297" t="s">
        <v>31</v>
      </c>
      <c r="E4297" t="s">
        <v>69</v>
      </c>
      <c r="F4297" t="s">
        <v>70</v>
      </c>
      <c r="G4297">
        <v>51</v>
      </c>
      <c r="H4297" t="s">
        <v>99</v>
      </c>
      <c r="I4297" t="s">
        <v>99</v>
      </c>
      <c r="J4297" t="s">
        <v>100</v>
      </c>
      <c r="K4297" t="s">
        <v>368</v>
      </c>
      <c r="L4297" t="s">
        <v>142</v>
      </c>
      <c r="M4297" t="s">
        <v>63</v>
      </c>
      <c r="N4297" t="s">
        <v>113</v>
      </c>
      <c r="O4297">
        <v>2</v>
      </c>
      <c r="P4297" s="4">
        <v>7828</v>
      </c>
      <c r="Q4297" s="4">
        <v>4540</v>
      </c>
      <c r="R4297" s="3">
        <v>0</v>
      </c>
      <c r="S4297" s="4">
        <v>15656</v>
      </c>
      <c r="T4297" s="4">
        <v>9080</v>
      </c>
      <c r="U4297" s="4">
        <v>6576</v>
      </c>
      <c r="V4297" s="3">
        <v>0.42003065917220234</v>
      </c>
      <c r="W4297" t="s">
        <v>41</v>
      </c>
      <c r="X4297" t="s">
        <v>42</v>
      </c>
      <c r="Y4297" t="s">
        <v>56</v>
      </c>
      <c r="Z4297">
        <v>3</v>
      </c>
      <c r="AA4297" t="s">
        <v>57</v>
      </c>
      <c r="AB4297" t="s">
        <v>150</v>
      </c>
      <c r="AC4297">
        <v>3.4</v>
      </c>
    </row>
    <row r="4298" spans="1:29">
      <c r="A4298" t="s">
        <v>4800</v>
      </c>
      <c r="B4298" s="2">
        <v>45137</v>
      </c>
      <c r="C4298" t="s">
        <v>946</v>
      </c>
      <c r="D4298" t="s">
        <v>31</v>
      </c>
      <c r="E4298" t="s">
        <v>111</v>
      </c>
      <c r="F4298" t="s">
        <v>70</v>
      </c>
      <c r="G4298">
        <v>21</v>
      </c>
      <c r="H4298" t="s">
        <v>34</v>
      </c>
      <c r="I4298" t="s">
        <v>35</v>
      </c>
      <c r="J4298" t="s">
        <v>36</v>
      </c>
      <c r="K4298" t="s">
        <v>192</v>
      </c>
      <c r="L4298" t="s">
        <v>101</v>
      </c>
      <c r="M4298" t="s">
        <v>63</v>
      </c>
      <c r="N4298" t="s">
        <v>64</v>
      </c>
      <c r="O4298">
        <v>1</v>
      </c>
      <c r="P4298" s="4">
        <v>23031</v>
      </c>
      <c r="Q4298" s="4">
        <v>14279</v>
      </c>
      <c r="R4298" s="3">
        <v>0</v>
      </c>
      <c r="S4298" s="4">
        <v>23031</v>
      </c>
      <c r="T4298" s="4">
        <v>14279</v>
      </c>
      <c r="U4298" s="4">
        <v>8752</v>
      </c>
      <c r="V4298" s="3">
        <v>0.38000955234249489</v>
      </c>
      <c r="W4298" t="s">
        <v>84</v>
      </c>
      <c r="X4298" t="s">
        <v>76</v>
      </c>
      <c r="Y4298" t="s">
        <v>56</v>
      </c>
      <c r="Z4298">
        <v>1</v>
      </c>
      <c r="AA4298" t="s">
        <v>108</v>
      </c>
      <c r="AB4298" t="s">
        <v>150</v>
      </c>
      <c r="AC4298">
        <v>4.5</v>
      </c>
    </row>
    <row r="4299" spans="1:29">
      <c r="A4299" t="s">
        <v>4801</v>
      </c>
      <c r="B4299" s="2">
        <v>45089</v>
      </c>
      <c r="C4299" t="s">
        <v>471</v>
      </c>
      <c r="D4299" t="s">
        <v>31</v>
      </c>
      <c r="E4299" t="s">
        <v>129</v>
      </c>
      <c r="F4299" t="s">
        <v>33</v>
      </c>
      <c r="G4299">
        <v>22</v>
      </c>
      <c r="H4299" t="s">
        <v>80</v>
      </c>
      <c r="I4299" t="s">
        <v>81</v>
      </c>
      <c r="J4299" t="s">
        <v>82</v>
      </c>
      <c r="K4299" t="s">
        <v>179</v>
      </c>
      <c r="L4299" t="s">
        <v>101</v>
      </c>
      <c r="M4299" t="s">
        <v>83</v>
      </c>
      <c r="N4299" t="s">
        <v>93</v>
      </c>
      <c r="O4299">
        <v>7</v>
      </c>
      <c r="P4299" s="4">
        <v>22124</v>
      </c>
      <c r="Q4299" s="4">
        <v>12389</v>
      </c>
      <c r="R4299" s="3">
        <v>0</v>
      </c>
      <c r="S4299" s="4">
        <v>154868</v>
      </c>
      <c r="T4299" s="4">
        <v>86723</v>
      </c>
      <c r="U4299" s="4">
        <v>68145</v>
      </c>
      <c r="V4299" s="3">
        <v>0.44001988790453805</v>
      </c>
      <c r="W4299" t="s">
        <v>75</v>
      </c>
      <c r="X4299" t="s">
        <v>76</v>
      </c>
      <c r="Y4299" t="s">
        <v>56</v>
      </c>
      <c r="Z4299">
        <v>1</v>
      </c>
      <c r="AA4299" t="s">
        <v>229</v>
      </c>
      <c r="AB4299" t="s">
        <v>189</v>
      </c>
      <c r="AC4299">
        <v>4.5999999999999996</v>
      </c>
    </row>
    <row r="4300" spans="1:29">
      <c r="A4300" t="s">
        <v>4802</v>
      </c>
      <c r="B4300" s="2">
        <v>45396</v>
      </c>
      <c r="C4300" t="s">
        <v>183</v>
      </c>
      <c r="D4300" t="s">
        <v>31</v>
      </c>
      <c r="E4300" t="s">
        <v>170</v>
      </c>
      <c r="F4300" t="s">
        <v>33</v>
      </c>
      <c r="G4300">
        <v>56</v>
      </c>
      <c r="H4300" t="s">
        <v>34</v>
      </c>
      <c r="I4300" t="s">
        <v>35</v>
      </c>
      <c r="J4300" t="s">
        <v>36</v>
      </c>
      <c r="K4300" t="s">
        <v>225</v>
      </c>
      <c r="L4300" t="s">
        <v>131</v>
      </c>
      <c r="M4300" t="s">
        <v>63</v>
      </c>
      <c r="N4300" t="s">
        <v>53</v>
      </c>
      <c r="O4300">
        <v>6</v>
      </c>
      <c r="P4300" s="4">
        <v>19411</v>
      </c>
      <c r="Q4300" s="4">
        <v>15141</v>
      </c>
      <c r="R4300" s="3">
        <v>0</v>
      </c>
      <c r="S4300" s="4">
        <v>116466</v>
      </c>
      <c r="T4300" s="4">
        <v>90846</v>
      </c>
      <c r="U4300" s="4">
        <v>25620</v>
      </c>
      <c r="V4300" s="3">
        <v>0.21997836278398847</v>
      </c>
      <c r="W4300" t="s">
        <v>41</v>
      </c>
      <c r="X4300" t="s">
        <v>42</v>
      </c>
      <c r="Y4300" t="s">
        <v>171</v>
      </c>
      <c r="Z4300">
        <v>10</v>
      </c>
      <c r="AA4300" t="s">
        <v>108</v>
      </c>
      <c r="AB4300" t="s">
        <v>95</v>
      </c>
      <c r="AC4300" t="s">
        <v>46</v>
      </c>
    </row>
    <row r="4301" spans="1:29">
      <c r="A4301" t="s">
        <v>4803</v>
      </c>
      <c r="B4301" s="2">
        <v>45364</v>
      </c>
      <c r="C4301" t="s">
        <v>293</v>
      </c>
      <c r="D4301" t="s">
        <v>31</v>
      </c>
      <c r="E4301" t="s">
        <v>188</v>
      </c>
      <c r="F4301" t="s">
        <v>33</v>
      </c>
      <c r="G4301">
        <v>54</v>
      </c>
      <c r="H4301" t="s">
        <v>80</v>
      </c>
      <c r="I4301" t="s">
        <v>81</v>
      </c>
      <c r="J4301" t="s">
        <v>82</v>
      </c>
      <c r="K4301" t="s">
        <v>192</v>
      </c>
      <c r="L4301" t="s">
        <v>91</v>
      </c>
      <c r="M4301" t="s">
        <v>63</v>
      </c>
      <c r="N4301" t="s">
        <v>64</v>
      </c>
      <c r="O4301">
        <v>4</v>
      </c>
      <c r="P4301" s="4">
        <v>13563</v>
      </c>
      <c r="Q4301" s="4">
        <v>10172</v>
      </c>
      <c r="R4301" s="3">
        <v>0.1</v>
      </c>
      <c r="S4301" s="4">
        <v>48827</v>
      </c>
      <c r="T4301" s="4">
        <v>40688</v>
      </c>
      <c r="U4301" s="4">
        <v>8139</v>
      </c>
      <c r="V4301" s="3">
        <v>0.16669056055051509</v>
      </c>
      <c r="W4301" t="s">
        <v>54</v>
      </c>
      <c r="X4301" t="s">
        <v>76</v>
      </c>
      <c r="Y4301" t="s">
        <v>43</v>
      </c>
      <c r="Z4301">
        <v>0</v>
      </c>
      <c r="AA4301" t="s">
        <v>149</v>
      </c>
      <c r="AB4301" t="s">
        <v>189</v>
      </c>
      <c r="AC4301" t="s">
        <v>46</v>
      </c>
    </row>
    <row r="4302" spans="1:29">
      <c r="A4302" t="s">
        <v>4804</v>
      </c>
      <c r="B4302" s="2">
        <v>45514</v>
      </c>
      <c r="C4302" t="s">
        <v>268</v>
      </c>
      <c r="D4302" t="s">
        <v>31</v>
      </c>
      <c r="E4302" t="s">
        <v>69</v>
      </c>
      <c r="F4302" t="s">
        <v>70</v>
      </c>
      <c r="G4302">
        <v>38</v>
      </c>
      <c r="H4302" t="s">
        <v>71</v>
      </c>
      <c r="I4302" t="s">
        <v>72</v>
      </c>
      <c r="J4302" t="s">
        <v>73</v>
      </c>
      <c r="K4302" t="s">
        <v>37</v>
      </c>
      <c r="L4302" t="s">
        <v>142</v>
      </c>
      <c r="M4302" t="s">
        <v>83</v>
      </c>
      <c r="N4302" t="s">
        <v>126</v>
      </c>
      <c r="O4302">
        <v>4</v>
      </c>
      <c r="P4302" s="4">
        <v>17753</v>
      </c>
      <c r="Q4302" s="4">
        <v>11184</v>
      </c>
      <c r="R4302" s="3">
        <v>0.2</v>
      </c>
      <c r="S4302" s="4">
        <v>56810</v>
      </c>
      <c r="T4302" s="4">
        <v>44736</v>
      </c>
      <c r="U4302" s="4">
        <v>12074</v>
      </c>
      <c r="V4302" s="3">
        <v>0.21253300475268438</v>
      </c>
      <c r="W4302" t="s">
        <v>54</v>
      </c>
      <c r="X4302" t="s">
        <v>55</v>
      </c>
      <c r="Y4302" t="s">
        <v>56</v>
      </c>
      <c r="Z4302">
        <v>2</v>
      </c>
      <c r="AA4302" t="s">
        <v>181</v>
      </c>
      <c r="AB4302" t="s">
        <v>194</v>
      </c>
      <c r="AC4302">
        <v>5</v>
      </c>
    </row>
    <row r="4303" spans="1:29">
      <c r="A4303" t="s">
        <v>4805</v>
      </c>
      <c r="B4303" s="2">
        <v>45314</v>
      </c>
      <c r="C4303" t="s">
        <v>268</v>
      </c>
      <c r="D4303" t="s">
        <v>31</v>
      </c>
      <c r="E4303" t="s">
        <v>188</v>
      </c>
      <c r="F4303" t="s">
        <v>33</v>
      </c>
      <c r="G4303">
        <v>50</v>
      </c>
      <c r="H4303" t="s">
        <v>153</v>
      </c>
      <c r="I4303" t="s">
        <v>154</v>
      </c>
      <c r="J4303" t="s">
        <v>36</v>
      </c>
      <c r="K4303" t="s">
        <v>74</v>
      </c>
      <c r="L4303" t="s">
        <v>52</v>
      </c>
      <c r="M4303" t="s">
        <v>39</v>
      </c>
      <c r="N4303" t="s">
        <v>64</v>
      </c>
      <c r="O4303">
        <v>1</v>
      </c>
      <c r="P4303" s="4">
        <v>21194</v>
      </c>
      <c r="Q4303" s="4">
        <v>14412</v>
      </c>
      <c r="R4303" s="3">
        <v>0</v>
      </c>
      <c r="S4303" s="4">
        <v>21194</v>
      </c>
      <c r="T4303" s="4">
        <v>14412</v>
      </c>
      <c r="U4303" s="4">
        <v>6782</v>
      </c>
      <c r="V4303" s="3">
        <v>0.31999622534679628</v>
      </c>
      <c r="W4303" t="s">
        <v>41</v>
      </c>
      <c r="X4303" t="s">
        <v>76</v>
      </c>
      <c r="Y4303" t="s">
        <v>56</v>
      </c>
      <c r="Z4303">
        <v>2</v>
      </c>
      <c r="AA4303" t="s">
        <v>229</v>
      </c>
      <c r="AB4303" t="s">
        <v>121</v>
      </c>
      <c r="AC4303">
        <v>3.7</v>
      </c>
    </row>
    <row r="4304" spans="1:29">
      <c r="A4304" t="s">
        <v>4806</v>
      </c>
      <c r="B4304" s="2">
        <v>44933</v>
      </c>
      <c r="C4304" t="s">
        <v>228</v>
      </c>
      <c r="D4304" t="s">
        <v>31</v>
      </c>
      <c r="E4304" t="s">
        <v>60</v>
      </c>
      <c r="F4304" t="s">
        <v>70</v>
      </c>
      <c r="G4304">
        <v>30</v>
      </c>
      <c r="H4304" t="s">
        <v>34</v>
      </c>
      <c r="I4304" t="s">
        <v>35</v>
      </c>
      <c r="J4304" t="s">
        <v>36</v>
      </c>
      <c r="K4304" t="s">
        <v>120</v>
      </c>
      <c r="L4304" t="s">
        <v>142</v>
      </c>
      <c r="M4304" t="s">
        <v>83</v>
      </c>
      <c r="N4304" t="s">
        <v>40</v>
      </c>
      <c r="O4304">
        <v>7</v>
      </c>
      <c r="P4304" s="4">
        <v>20190</v>
      </c>
      <c r="Q4304" s="4">
        <v>14941</v>
      </c>
      <c r="R4304" s="3">
        <v>0</v>
      </c>
      <c r="S4304" s="4">
        <v>141330</v>
      </c>
      <c r="T4304" s="4">
        <v>104587</v>
      </c>
      <c r="U4304" s="4">
        <v>36743</v>
      </c>
      <c r="V4304" s="3">
        <v>0.25998018821198615</v>
      </c>
      <c r="W4304" t="s">
        <v>54</v>
      </c>
      <c r="X4304" t="s">
        <v>42</v>
      </c>
      <c r="Y4304" t="s">
        <v>56</v>
      </c>
      <c r="Z4304">
        <v>1</v>
      </c>
      <c r="AA4304" t="s">
        <v>94</v>
      </c>
      <c r="AB4304" t="s">
        <v>194</v>
      </c>
      <c r="AC4304">
        <v>3.6</v>
      </c>
    </row>
    <row r="4305" spans="1:29">
      <c r="A4305" t="s">
        <v>4807</v>
      </c>
      <c r="B4305" s="2">
        <v>45146</v>
      </c>
      <c r="C4305" t="s">
        <v>1197</v>
      </c>
      <c r="D4305" t="s">
        <v>31</v>
      </c>
      <c r="E4305" t="s">
        <v>170</v>
      </c>
      <c r="F4305" t="s">
        <v>33</v>
      </c>
      <c r="G4305">
        <v>22</v>
      </c>
      <c r="H4305" t="s">
        <v>146</v>
      </c>
      <c r="I4305" t="s">
        <v>147</v>
      </c>
      <c r="J4305" t="s">
        <v>36</v>
      </c>
      <c r="K4305" t="s">
        <v>184</v>
      </c>
      <c r="L4305" t="s">
        <v>131</v>
      </c>
      <c r="M4305" t="s">
        <v>107</v>
      </c>
      <c r="N4305" t="s">
        <v>113</v>
      </c>
      <c r="O4305">
        <v>5</v>
      </c>
      <c r="P4305" s="4">
        <v>4026</v>
      </c>
      <c r="Q4305" s="4">
        <v>3020</v>
      </c>
      <c r="R4305" s="3">
        <v>0.05</v>
      </c>
      <c r="S4305" s="4">
        <v>19124</v>
      </c>
      <c r="T4305" s="4">
        <v>15100</v>
      </c>
      <c r="U4305" s="4">
        <v>4024</v>
      </c>
      <c r="V4305" s="3">
        <v>0.21041623091403472</v>
      </c>
      <c r="W4305" t="s">
        <v>75</v>
      </c>
      <c r="X4305" t="s">
        <v>76</v>
      </c>
      <c r="Y4305" t="s">
        <v>171</v>
      </c>
      <c r="Z4305">
        <v>7</v>
      </c>
      <c r="AA4305" t="s">
        <v>44</v>
      </c>
      <c r="AB4305" t="s">
        <v>132</v>
      </c>
      <c r="AC4305" t="s">
        <v>46</v>
      </c>
    </row>
    <row r="4306" spans="1:29">
      <c r="A4306" t="s">
        <v>4808</v>
      </c>
      <c r="B4306" s="2">
        <v>45004</v>
      </c>
      <c r="C4306" t="s">
        <v>134</v>
      </c>
      <c r="D4306" t="s">
        <v>31</v>
      </c>
      <c r="E4306" t="s">
        <v>170</v>
      </c>
      <c r="F4306" t="s">
        <v>33</v>
      </c>
      <c r="G4306">
        <v>26</v>
      </c>
      <c r="H4306" t="s">
        <v>80</v>
      </c>
      <c r="I4306" t="s">
        <v>81</v>
      </c>
      <c r="J4306" t="s">
        <v>82</v>
      </c>
      <c r="K4306" t="s">
        <v>239</v>
      </c>
      <c r="L4306" t="s">
        <v>112</v>
      </c>
      <c r="M4306" t="s">
        <v>83</v>
      </c>
      <c r="N4306" t="s">
        <v>93</v>
      </c>
      <c r="O4306">
        <v>1</v>
      </c>
      <c r="P4306" s="4">
        <v>9759</v>
      </c>
      <c r="Q4306" s="4">
        <v>6343</v>
      </c>
      <c r="R4306" s="3">
        <v>0</v>
      </c>
      <c r="S4306" s="4">
        <v>9759</v>
      </c>
      <c r="T4306" s="4">
        <v>6343</v>
      </c>
      <c r="U4306" s="4">
        <v>3416</v>
      </c>
      <c r="V4306" s="3">
        <v>0.35003586433036171</v>
      </c>
      <c r="W4306" t="s">
        <v>41</v>
      </c>
      <c r="X4306" t="s">
        <v>55</v>
      </c>
      <c r="Y4306" t="s">
        <v>56</v>
      </c>
      <c r="Z4306">
        <v>4</v>
      </c>
      <c r="AA4306" t="s">
        <v>163</v>
      </c>
      <c r="AB4306" t="s">
        <v>66</v>
      </c>
      <c r="AC4306">
        <v>3.9</v>
      </c>
    </row>
    <row r="4307" spans="1:29">
      <c r="A4307" t="s">
        <v>4809</v>
      </c>
      <c r="B4307" s="2">
        <v>45442</v>
      </c>
      <c r="C4307" t="s">
        <v>169</v>
      </c>
      <c r="D4307" t="s">
        <v>31</v>
      </c>
      <c r="E4307" t="s">
        <v>111</v>
      </c>
      <c r="F4307" t="s">
        <v>70</v>
      </c>
      <c r="G4307">
        <v>42</v>
      </c>
      <c r="H4307" t="s">
        <v>146</v>
      </c>
      <c r="I4307" t="s">
        <v>147</v>
      </c>
      <c r="J4307" t="s">
        <v>36</v>
      </c>
      <c r="K4307" t="s">
        <v>148</v>
      </c>
      <c r="L4307" t="s">
        <v>137</v>
      </c>
      <c r="M4307" t="s">
        <v>39</v>
      </c>
      <c r="N4307" t="s">
        <v>53</v>
      </c>
      <c r="O4307">
        <v>5</v>
      </c>
      <c r="P4307" s="4">
        <v>7207</v>
      </c>
      <c r="Q4307" s="4">
        <v>4612</v>
      </c>
      <c r="R4307" s="3">
        <v>0</v>
      </c>
      <c r="S4307" s="4">
        <v>36035</v>
      </c>
      <c r="T4307" s="4">
        <v>23060</v>
      </c>
      <c r="U4307" s="4">
        <v>12975</v>
      </c>
      <c r="V4307" s="3">
        <v>0.36006660191480505</v>
      </c>
      <c r="W4307" t="s">
        <v>75</v>
      </c>
      <c r="X4307" t="s">
        <v>55</v>
      </c>
      <c r="Y4307" t="s">
        <v>56</v>
      </c>
      <c r="Z4307">
        <v>5</v>
      </c>
      <c r="AA4307" t="s">
        <v>220</v>
      </c>
      <c r="AB4307" t="s">
        <v>189</v>
      </c>
      <c r="AC4307">
        <v>3.2</v>
      </c>
    </row>
    <row r="4308" spans="1:29">
      <c r="A4308" t="s">
        <v>4810</v>
      </c>
      <c r="B4308" s="2">
        <v>45098</v>
      </c>
      <c r="C4308" t="s">
        <v>400</v>
      </c>
      <c r="D4308" t="s">
        <v>31</v>
      </c>
      <c r="E4308" t="s">
        <v>111</v>
      </c>
      <c r="F4308" t="s">
        <v>70</v>
      </c>
      <c r="G4308">
        <v>20</v>
      </c>
      <c r="H4308" t="s">
        <v>105</v>
      </c>
      <c r="I4308" t="s">
        <v>89</v>
      </c>
      <c r="J4308" t="s">
        <v>82</v>
      </c>
      <c r="K4308" t="s">
        <v>148</v>
      </c>
      <c r="L4308" t="s">
        <v>62</v>
      </c>
      <c r="M4308" t="s">
        <v>92</v>
      </c>
      <c r="N4308" t="s">
        <v>93</v>
      </c>
      <c r="O4308">
        <v>3</v>
      </c>
      <c r="P4308" s="4">
        <v>13091</v>
      </c>
      <c r="Q4308" s="4">
        <v>8247</v>
      </c>
      <c r="R4308" s="3">
        <v>0.15</v>
      </c>
      <c r="S4308" s="4">
        <v>33382</v>
      </c>
      <c r="T4308" s="4">
        <v>24741</v>
      </c>
      <c r="U4308" s="4">
        <v>8641</v>
      </c>
      <c r="V4308" s="3">
        <v>0.25885207596908516</v>
      </c>
      <c r="W4308" t="s">
        <v>41</v>
      </c>
      <c r="X4308" t="s">
        <v>42</v>
      </c>
      <c r="Y4308" t="s">
        <v>56</v>
      </c>
      <c r="Z4308">
        <v>6</v>
      </c>
      <c r="AA4308" t="s">
        <v>226</v>
      </c>
      <c r="AB4308" t="s">
        <v>95</v>
      </c>
      <c r="AC4308">
        <v>4.2</v>
      </c>
    </row>
    <row r="4309" spans="1:29">
      <c r="A4309" t="s">
        <v>4811</v>
      </c>
      <c r="B4309" s="2">
        <v>45485</v>
      </c>
      <c r="C4309" t="s">
        <v>339</v>
      </c>
      <c r="D4309" t="s">
        <v>49</v>
      </c>
      <c r="E4309" t="s">
        <v>188</v>
      </c>
      <c r="F4309" t="s">
        <v>33</v>
      </c>
      <c r="G4309">
        <v>60</v>
      </c>
      <c r="H4309" t="s">
        <v>153</v>
      </c>
      <c r="I4309" t="s">
        <v>154</v>
      </c>
      <c r="J4309" t="s">
        <v>36</v>
      </c>
      <c r="K4309" t="s">
        <v>302</v>
      </c>
      <c r="L4309" t="s">
        <v>155</v>
      </c>
      <c r="M4309" t="s">
        <v>63</v>
      </c>
      <c r="N4309" t="s">
        <v>93</v>
      </c>
      <c r="O4309">
        <v>2</v>
      </c>
      <c r="P4309" s="4">
        <v>21902</v>
      </c>
      <c r="Q4309" s="4">
        <v>16207</v>
      </c>
      <c r="R4309" s="3">
        <v>0.1</v>
      </c>
      <c r="S4309" s="4">
        <v>39424</v>
      </c>
      <c r="T4309" s="4">
        <v>32414</v>
      </c>
      <c r="U4309" s="4">
        <v>7010</v>
      </c>
      <c r="V4309" s="3">
        <v>0.17781047077922077</v>
      </c>
      <c r="W4309" t="s">
        <v>84</v>
      </c>
      <c r="X4309" t="s">
        <v>55</v>
      </c>
      <c r="Y4309" t="s">
        <v>56</v>
      </c>
      <c r="Z4309">
        <v>2</v>
      </c>
      <c r="AA4309" t="s">
        <v>57</v>
      </c>
      <c r="AB4309" t="s">
        <v>121</v>
      </c>
      <c r="AC4309">
        <v>3.7</v>
      </c>
    </row>
    <row r="4310" spans="1:29">
      <c r="A4310" t="s">
        <v>4812</v>
      </c>
      <c r="B4310" s="2">
        <v>45433</v>
      </c>
      <c r="C4310" t="s">
        <v>259</v>
      </c>
      <c r="D4310" t="s">
        <v>31</v>
      </c>
      <c r="E4310" t="s">
        <v>119</v>
      </c>
      <c r="F4310" t="s">
        <v>70</v>
      </c>
      <c r="G4310">
        <v>27</v>
      </c>
      <c r="H4310" t="s">
        <v>71</v>
      </c>
      <c r="I4310" t="s">
        <v>72</v>
      </c>
      <c r="J4310" t="s">
        <v>73</v>
      </c>
      <c r="K4310" t="s">
        <v>130</v>
      </c>
      <c r="L4310" t="s">
        <v>142</v>
      </c>
      <c r="M4310" t="s">
        <v>63</v>
      </c>
      <c r="N4310" t="s">
        <v>53</v>
      </c>
      <c r="O4310">
        <v>5</v>
      </c>
      <c r="P4310" s="4">
        <v>19311</v>
      </c>
      <c r="Q4310" s="4">
        <v>14869</v>
      </c>
      <c r="R4310" s="3">
        <v>0</v>
      </c>
      <c r="S4310" s="4">
        <v>96555</v>
      </c>
      <c r="T4310" s="4">
        <v>74345</v>
      </c>
      <c r="U4310" s="4">
        <v>22210</v>
      </c>
      <c r="V4310" s="3">
        <v>0.2300243384599451</v>
      </c>
      <c r="W4310" t="s">
        <v>54</v>
      </c>
      <c r="X4310" t="s">
        <v>76</v>
      </c>
      <c r="Y4310" t="s">
        <v>56</v>
      </c>
      <c r="Z4310">
        <v>7</v>
      </c>
      <c r="AA4310" t="s">
        <v>85</v>
      </c>
      <c r="AB4310" t="s">
        <v>194</v>
      </c>
      <c r="AC4310">
        <v>3.1</v>
      </c>
    </row>
    <row r="4311" spans="1:29">
      <c r="A4311" t="s">
        <v>4813</v>
      </c>
      <c r="B4311" s="2">
        <v>45572</v>
      </c>
      <c r="C4311" t="s">
        <v>222</v>
      </c>
      <c r="D4311" t="s">
        <v>49</v>
      </c>
      <c r="E4311" t="s">
        <v>119</v>
      </c>
      <c r="F4311" t="s">
        <v>70</v>
      </c>
      <c r="G4311">
        <v>30</v>
      </c>
      <c r="H4311" t="s">
        <v>34</v>
      </c>
      <c r="I4311" t="s">
        <v>35</v>
      </c>
      <c r="J4311" t="s">
        <v>36</v>
      </c>
      <c r="K4311" t="s">
        <v>323</v>
      </c>
      <c r="L4311" t="s">
        <v>112</v>
      </c>
      <c r="M4311" t="s">
        <v>39</v>
      </c>
      <c r="N4311" t="s">
        <v>113</v>
      </c>
      <c r="O4311">
        <v>4</v>
      </c>
      <c r="P4311" s="4">
        <v>18022</v>
      </c>
      <c r="Q4311" s="4">
        <v>13156</v>
      </c>
      <c r="R4311" s="3">
        <v>0</v>
      </c>
      <c r="S4311" s="4">
        <v>72088</v>
      </c>
      <c r="T4311" s="4">
        <v>52624</v>
      </c>
      <c r="U4311" s="4">
        <v>19464</v>
      </c>
      <c r="V4311" s="3">
        <v>0.27000332926423259</v>
      </c>
      <c r="W4311" t="s">
        <v>75</v>
      </c>
      <c r="X4311" t="s">
        <v>42</v>
      </c>
      <c r="Y4311" t="s">
        <v>56</v>
      </c>
      <c r="Z4311">
        <v>5</v>
      </c>
      <c r="AA4311" t="s">
        <v>108</v>
      </c>
      <c r="AB4311" t="s">
        <v>189</v>
      </c>
      <c r="AC4311">
        <v>4.8</v>
      </c>
    </row>
    <row r="4312" spans="1:29">
      <c r="A4312" t="s">
        <v>4814</v>
      </c>
      <c r="B4312" s="2">
        <v>45522</v>
      </c>
      <c r="C4312" t="s">
        <v>862</v>
      </c>
      <c r="D4312" t="s">
        <v>31</v>
      </c>
      <c r="E4312" t="s">
        <v>129</v>
      </c>
      <c r="F4312" t="s">
        <v>33</v>
      </c>
      <c r="G4312">
        <v>43</v>
      </c>
      <c r="H4312" t="s">
        <v>80</v>
      </c>
      <c r="I4312" t="s">
        <v>81</v>
      </c>
      <c r="J4312" t="s">
        <v>82</v>
      </c>
      <c r="K4312" t="s">
        <v>166</v>
      </c>
      <c r="L4312" t="s">
        <v>137</v>
      </c>
      <c r="M4312" t="s">
        <v>83</v>
      </c>
      <c r="N4312" t="s">
        <v>113</v>
      </c>
      <c r="O4312">
        <v>8</v>
      </c>
      <c r="P4312" s="4">
        <v>23553</v>
      </c>
      <c r="Q4312" s="4">
        <v>14132</v>
      </c>
      <c r="R4312" s="3">
        <v>0.05</v>
      </c>
      <c r="S4312" s="4">
        <v>179003</v>
      </c>
      <c r="T4312" s="4">
        <v>113056</v>
      </c>
      <c r="U4312" s="4">
        <v>65947</v>
      </c>
      <c r="V4312" s="3">
        <v>0.36841281989687324</v>
      </c>
      <c r="W4312" t="s">
        <v>41</v>
      </c>
      <c r="X4312" t="s">
        <v>42</v>
      </c>
      <c r="Y4312" t="s">
        <v>56</v>
      </c>
      <c r="Z4312">
        <v>1</v>
      </c>
      <c r="AA4312" t="s">
        <v>163</v>
      </c>
      <c r="AB4312" t="s">
        <v>194</v>
      </c>
      <c r="AC4312">
        <v>3.1</v>
      </c>
    </row>
    <row r="4313" spans="1:29">
      <c r="A4313" t="s">
        <v>4815</v>
      </c>
      <c r="B4313" s="2">
        <v>45293</v>
      </c>
      <c r="C4313" t="s">
        <v>205</v>
      </c>
      <c r="D4313" t="s">
        <v>31</v>
      </c>
      <c r="E4313" t="s">
        <v>50</v>
      </c>
      <c r="F4313" t="s">
        <v>33</v>
      </c>
      <c r="G4313">
        <v>22</v>
      </c>
      <c r="H4313" t="s">
        <v>88</v>
      </c>
      <c r="I4313" t="s">
        <v>89</v>
      </c>
      <c r="J4313" t="s">
        <v>82</v>
      </c>
      <c r="K4313" t="s">
        <v>219</v>
      </c>
      <c r="L4313" t="s">
        <v>91</v>
      </c>
      <c r="M4313" t="s">
        <v>107</v>
      </c>
      <c r="N4313" t="s">
        <v>113</v>
      </c>
      <c r="O4313">
        <v>8</v>
      </c>
      <c r="P4313" s="4">
        <v>7418</v>
      </c>
      <c r="Q4313" s="4">
        <v>5712</v>
      </c>
      <c r="R4313" s="3">
        <v>0.15</v>
      </c>
      <c r="S4313" s="4">
        <v>50442</v>
      </c>
      <c r="T4313" s="4">
        <v>45696</v>
      </c>
      <c r="U4313" s="4">
        <v>4746</v>
      </c>
      <c r="V4313" s="3">
        <v>9.4088259783513734E-2</v>
      </c>
      <c r="W4313" t="s">
        <v>84</v>
      </c>
      <c r="X4313" t="s">
        <v>55</v>
      </c>
      <c r="Y4313" t="s">
        <v>56</v>
      </c>
      <c r="Z4313">
        <v>2</v>
      </c>
      <c r="AA4313" t="s">
        <v>77</v>
      </c>
      <c r="AB4313" t="s">
        <v>95</v>
      </c>
      <c r="AC4313">
        <v>4</v>
      </c>
    </row>
    <row r="4314" spans="1:29">
      <c r="A4314" t="s">
        <v>4816</v>
      </c>
      <c r="B4314" s="2">
        <v>45347</v>
      </c>
      <c r="C4314" t="s">
        <v>442</v>
      </c>
      <c r="D4314" t="s">
        <v>31</v>
      </c>
      <c r="E4314" t="s">
        <v>111</v>
      </c>
      <c r="F4314" t="s">
        <v>70</v>
      </c>
      <c r="G4314">
        <v>37</v>
      </c>
      <c r="H4314" t="s">
        <v>71</v>
      </c>
      <c r="I4314" t="s">
        <v>72</v>
      </c>
      <c r="J4314" t="s">
        <v>73</v>
      </c>
      <c r="K4314" t="s">
        <v>162</v>
      </c>
      <c r="L4314" t="s">
        <v>62</v>
      </c>
      <c r="M4314" t="s">
        <v>83</v>
      </c>
      <c r="N4314" t="s">
        <v>113</v>
      </c>
      <c r="O4314">
        <v>1</v>
      </c>
      <c r="P4314" s="4">
        <v>7859</v>
      </c>
      <c r="Q4314" s="4">
        <v>5580</v>
      </c>
      <c r="R4314" s="3">
        <v>0</v>
      </c>
      <c r="S4314" s="4">
        <v>7859</v>
      </c>
      <c r="T4314" s="4">
        <v>5580</v>
      </c>
      <c r="U4314" s="4">
        <v>2279</v>
      </c>
      <c r="V4314" s="3">
        <v>0.28998600330830893</v>
      </c>
      <c r="W4314" t="s">
        <v>41</v>
      </c>
      <c r="X4314" t="s">
        <v>55</v>
      </c>
      <c r="Y4314" t="s">
        <v>156</v>
      </c>
      <c r="Z4314">
        <v>0</v>
      </c>
      <c r="AA4314" t="s">
        <v>226</v>
      </c>
      <c r="AB4314" t="s">
        <v>95</v>
      </c>
      <c r="AC4314">
        <v>2</v>
      </c>
    </row>
    <row r="4315" spans="1:29">
      <c r="A4315" t="s">
        <v>4817</v>
      </c>
      <c r="B4315" s="2">
        <v>45441</v>
      </c>
      <c r="C4315" t="s">
        <v>579</v>
      </c>
      <c r="D4315" t="s">
        <v>31</v>
      </c>
      <c r="E4315" t="s">
        <v>60</v>
      </c>
      <c r="F4315" t="s">
        <v>70</v>
      </c>
      <c r="G4315">
        <v>33</v>
      </c>
      <c r="H4315" t="s">
        <v>146</v>
      </c>
      <c r="I4315" t="s">
        <v>147</v>
      </c>
      <c r="J4315" t="s">
        <v>36</v>
      </c>
      <c r="K4315" t="s">
        <v>162</v>
      </c>
      <c r="L4315" t="s">
        <v>131</v>
      </c>
      <c r="M4315" t="s">
        <v>63</v>
      </c>
      <c r="N4315" t="s">
        <v>53</v>
      </c>
      <c r="O4315">
        <v>4</v>
      </c>
      <c r="P4315" s="4">
        <v>19642</v>
      </c>
      <c r="Q4315" s="4">
        <v>11392</v>
      </c>
      <c r="R4315" s="3">
        <v>0</v>
      </c>
      <c r="S4315" s="4">
        <v>78568</v>
      </c>
      <c r="T4315" s="4">
        <v>45568</v>
      </c>
      <c r="U4315" s="4">
        <v>33000</v>
      </c>
      <c r="V4315" s="3">
        <v>0.42001832807249773</v>
      </c>
      <c r="W4315" t="s">
        <v>54</v>
      </c>
      <c r="X4315" t="s">
        <v>42</v>
      </c>
      <c r="Y4315" t="s">
        <v>156</v>
      </c>
      <c r="Z4315">
        <v>0</v>
      </c>
      <c r="AA4315" t="s">
        <v>172</v>
      </c>
      <c r="AB4315" t="s">
        <v>132</v>
      </c>
      <c r="AC4315">
        <v>1.4</v>
      </c>
    </row>
    <row r="4316" spans="1:29">
      <c r="A4316" t="s">
        <v>4818</v>
      </c>
      <c r="B4316" s="2">
        <v>45338</v>
      </c>
      <c r="C4316" t="s">
        <v>460</v>
      </c>
      <c r="D4316" t="s">
        <v>31</v>
      </c>
      <c r="E4316" t="s">
        <v>60</v>
      </c>
      <c r="F4316" t="s">
        <v>70</v>
      </c>
      <c r="G4316">
        <v>44</v>
      </c>
      <c r="H4316" t="s">
        <v>88</v>
      </c>
      <c r="I4316" t="s">
        <v>89</v>
      </c>
      <c r="J4316" t="s">
        <v>82</v>
      </c>
      <c r="K4316" t="s">
        <v>125</v>
      </c>
      <c r="L4316" t="s">
        <v>91</v>
      </c>
      <c r="M4316" t="s">
        <v>39</v>
      </c>
      <c r="N4316" t="s">
        <v>93</v>
      </c>
      <c r="O4316">
        <v>1</v>
      </c>
      <c r="P4316" s="4">
        <v>10276</v>
      </c>
      <c r="Q4316" s="4">
        <v>6371</v>
      </c>
      <c r="R4316" s="3">
        <v>0</v>
      </c>
      <c r="S4316" s="4">
        <v>10276</v>
      </c>
      <c r="T4316" s="4">
        <v>6371</v>
      </c>
      <c r="U4316" s="4">
        <v>3905</v>
      </c>
      <c r="V4316" s="3">
        <v>0.3800116776956014</v>
      </c>
      <c r="W4316" t="s">
        <v>41</v>
      </c>
      <c r="X4316" t="s">
        <v>55</v>
      </c>
      <c r="Y4316" t="s">
        <v>56</v>
      </c>
      <c r="Z4316">
        <v>6</v>
      </c>
      <c r="AA4316" t="s">
        <v>94</v>
      </c>
      <c r="AB4316" t="s">
        <v>189</v>
      </c>
      <c r="AC4316">
        <v>3</v>
      </c>
    </row>
    <row r="4317" spans="1:29">
      <c r="A4317" t="s">
        <v>4819</v>
      </c>
      <c r="B4317" s="2">
        <v>45480</v>
      </c>
      <c r="C4317" t="s">
        <v>478</v>
      </c>
      <c r="D4317" t="s">
        <v>31</v>
      </c>
      <c r="E4317" t="s">
        <v>119</v>
      </c>
      <c r="F4317" t="s">
        <v>70</v>
      </c>
      <c r="G4317">
        <v>27</v>
      </c>
      <c r="H4317" t="s">
        <v>105</v>
      </c>
      <c r="I4317" t="s">
        <v>89</v>
      </c>
      <c r="J4317" t="s">
        <v>82</v>
      </c>
      <c r="K4317" t="s">
        <v>239</v>
      </c>
      <c r="L4317" t="s">
        <v>62</v>
      </c>
      <c r="M4317" t="s">
        <v>63</v>
      </c>
      <c r="N4317" t="s">
        <v>126</v>
      </c>
      <c r="O4317">
        <v>2</v>
      </c>
      <c r="P4317" s="4">
        <v>16757</v>
      </c>
      <c r="Q4317" s="4">
        <v>12735</v>
      </c>
      <c r="R4317" s="3">
        <v>0</v>
      </c>
      <c r="S4317" s="4">
        <v>33514</v>
      </c>
      <c r="T4317" s="4">
        <v>25470</v>
      </c>
      <c r="U4317" s="4">
        <v>8044</v>
      </c>
      <c r="V4317" s="3">
        <v>0.24001909649698633</v>
      </c>
      <c r="W4317" t="s">
        <v>84</v>
      </c>
      <c r="X4317" t="s">
        <v>42</v>
      </c>
      <c r="Y4317" t="s">
        <v>56</v>
      </c>
      <c r="Z4317">
        <v>4</v>
      </c>
      <c r="AA4317" t="s">
        <v>226</v>
      </c>
      <c r="AB4317" t="s">
        <v>45</v>
      </c>
      <c r="AC4317">
        <v>3.4</v>
      </c>
    </row>
    <row r="4318" spans="1:29">
      <c r="A4318" t="s">
        <v>4820</v>
      </c>
      <c r="B4318" s="2">
        <v>45483</v>
      </c>
      <c r="C4318" t="s">
        <v>1732</v>
      </c>
      <c r="D4318" t="s">
        <v>31</v>
      </c>
      <c r="E4318" t="s">
        <v>188</v>
      </c>
      <c r="F4318" t="s">
        <v>33</v>
      </c>
      <c r="G4318">
        <v>30</v>
      </c>
      <c r="H4318" t="s">
        <v>71</v>
      </c>
      <c r="I4318" t="s">
        <v>72</v>
      </c>
      <c r="J4318" t="s">
        <v>73</v>
      </c>
      <c r="K4318" t="s">
        <v>368</v>
      </c>
      <c r="L4318" t="s">
        <v>38</v>
      </c>
      <c r="M4318" t="s">
        <v>39</v>
      </c>
      <c r="N4318" t="s">
        <v>40</v>
      </c>
      <c r="O4318">
        <v>3</v>
      </c>
      <c r="P4318" s="4">
        <v>3066</v>
      </c>
      <c r="Q4318" s="4">
        <v>1932</v>
      </c>
      <c r="R4318" s="3">
        <v>0.1</v>
      </c>
      <c r="S4318" s="4">
        <v>8278</v>
      </c>
      <c r="T4318" s="4">
        <v>5796</v>
      </c>
      <c r="U4318" s="4">
        <v>2482</v>
      </c>
      <c r="V4318" s="3">
        <v>0.29983087702343564</v>
      </c>
      <c r="W4318" t="s">
        <v>54</v>
      </c>
      <c r="X4318" t="s">
        <v>55</v>
      </c>
      <c r="Y4318" t="s">
        <v>56</v>
      </c>
      <c r="Z4318">
        <v>1</v>
      </c>
      <c r="AA4318" t="s">
        <v>65</v>
      </c>
      <c r="AB4318" t="s">
        <v>189</v>
      </c>
      <c r="AC4318">
        <v>3.7</v>
      </c>
    </row>
    <row r="4319" spans="1:29">
      <c r="A4319" t="s">
        <v>4821</v>
      </c>
      <c r="B4319" s="2">
        <v>45501</v>
      </c>
      <c r="C4319" t="s">
        <v>293</v>
      </c>
      <c r="D4319" t="s">
        <v>31</v>
      </c>
      <c r="E4319" t="s">
        <v>119</v>
      </c>
      <c r="F4319" t="s">
        <v>70</v>
      </c>
      <c r="G4319">
        <v>18</v>
      </c>
      <c r="H4319" t="s">
        <v>153</v>
      </c>
      <c r="I4319" t="s">
        <v>154</v>
      </c>
      <c r="J4319" t="s">
        <v>36</v>
      </c>
      <c r="K4319" t="s">
        <v>61</v>
      </c>
      <c r="L4319" t="s">
        <v>52</v>
      </c>
      <c r="M4319" t="s">
        <v>83</v>
      </c>
      <c r="N4319" t="s">
        <v>113</v>
      </c>
      <c r="O4319">
        <v>3</v>
      </c>
      <c r="P4319" s="4">
        <v>7889</v>
      </c>
      <c r="Q4319" s="4">
        <v>5759</v>
      </c>
      <c r="R4319" s="3">
        <v>0.1</v>
      </c>
      <c r="S4319" s="4">
        <v>21300</v>
      </c>
      <c r="T4319" s="4">
        <v>17277</v>
      </c>
      <c r="U4319" s="4">
        <v>4023</v>
      </c>
      <c r="V4319" s="3">
        <v>0.18887323943661971</v>
      </c>
      <c r="W4319" t="s">
        <v>41</v>
      </c>
      <c r="X4319" t="s">
        <v>76</v>
      </c>
      <c r="Y4319" t="s">
        <v>171</v>
      </c>
      <c r="Z4319">
        <v>11</v>
      </c>
      <c r="AA4319" t="s">
        <v>193</v>
      </c>
      <c r="AB4319" t="s">
        <v>95</v>
      </c>
      <c r="AC4319" t="s">
        <v>46</v>
      </c>
    </row>
    <row r="4320" spans="1:29">
      <c r="A4320" t="s">
        <v>4822</v>
      </c>
      <c r="B4320" s="2">
        <v>44997</v>
      </c>
      <c r="C4320" t="s">
        <v>1182</v>
      </c>
      <c r="D4320" t="s">
        <v>31</v>
      </c>
      <c r="E4320" t="s">
        <v>170</v>
      </c>
      <c r="F4320" t="s">
        <v>33</v>
      </c>
      <c r="G4320">
        <v>31</v>
      </c>
      <c r="H4320" t="s">
        <v>105</v>
      </c>
      <c r="I4320" t="s">
        <v>89</v>
      </c>
      <c r="J4320" t="s">
        <v>82</v>
      </c>
      <c r="K4320" t="s">
        <v>116</v>
      </c>
      <c r="L4320" t="s">
        <v>62</v>
      </c>
      <c r="M4320" t="s">
        <v>83</v>
      </c>
      <c r="N4320" t="s">
        <v>53</v>
      </c>
      <c r="O4320">
        <v>3</v>
      </c>
      <c r="P4320" s="4">
        <v>2267</v>
      </c>
      <c r="Q4320" s="4">
        <v>1338</v>
      </c>
      <c r="R4320" s="3">
        <v>0.05</v>
      </c>
      <c r="S4320" s="4">
        <v>6461</v>
      </c>
      <c r="T4320" s="4">
        <v>4014</v>
      </c>
      <c r="U4320" s="4">
        <v>2447</v>
      </c>
      <c r="V4320" s="3">
        <v>0.37873394211422379</v>
      </c>
      <c r="W4320" t="s">
        <v>54</v>
      </c>
      <c r="X4320" t="s">
        <v>42</v>
      </c>
      <c r="Y4320" t="s">
        <v>56</v>
      </c>
      <c r="Z4320">
        <v>4</v>
      </c>
      <c r="AA4320" t="s">
        <v>172</v>
      </c>
      <c r="AB4320" t="s">
        <v>121</v>
      </c>
      <c r="AC4320">
        <v>3</v>
      </c>
    </row>
    <row r="4321" spans="1:29">
      <c r="A4321" t="s">
        <v>4823</v>
      </c>
      <c r="B4321" s="2">
        <v>45355</v>
      </c>
      <c r="C4321" t="s">
        <v>661</v>
      </c>
      <c r="D4321" t="s">
        <v>31</v>
      </c>
      <c r="E4321" t="s">
        <v>119</v>
      </c>
      <c r="F4321" t="s">
        <v>70</v>
      </c>
      <c r="G4321">
        <v>35</v>
      </c>
      <c r="H4321" t="s">
        <v>99</v>
      </c>
      <c r="I4321" t="s">
        <v>99</v>
      </c>
      <c r="J4321" t="s">
        <v>100</v>
      </c>
      <c r="K4321" t="s">
        <v>219</v>
      </c>
      <c r="L4321" t="s">
        <v>52</v>
      </c>
      <c r="M4321" t="s">
        <v>39</v>
      </c>
      <c r="N4321" t="s">
        <v>53</v>
      </c>
      <c r="O4321">
        <v>5</v>
      </c>
      <c r="P4321" s="4">
        <v>14675</v>
      </c>
      <c r="Q4321" s="4">
        <v>8805</v>
      </c>
      <c r="R4321" s="3">
        <v>0.15</v>
      </c>
      <c r="S4321" s="4">
        <v>62369</v>
      </c>
      <c r="T4321" s="4">
        <v>44025</v>
      </c>
      <c r="U4321" s="4">
        <v>18344</v>
      </c>
      <c r="V4321" s="3">
        <v>0.29412047651878337</v>
      </c>
      <c r="W4321" t="s">
        <v>41</v>
      </c>
      <c r="X4321" t="s">
        <v>42</v>
      </c>
      <c r="Y4321" t="s">
        <v>56</v>
      </c>
      <c r="Z4321">
        <v>6</v>
      </c>
      <c r="AA4321" t="s">
        <v>167</v>
      </c>
      <c r="AB4321" t="s">
        <v>45</v>
      </c>
      <c r="AC4321">
        <v>3.1</v>
      </c>
    </row>
    <row r="4322" spans="1:29">
      <c r="A4322" t="s">
        <v>4824</v>
      </c>
      <c r="B4322" s="2">
        <v>45236</v>
      </c>
      <c r="C4322" t="s">
        <v>398</v>
      </c>
      <c r="D4322" t="s">
        <v>49</v>
      </c>
      <c r="E4322" t="s">
        <v>119</v>
      </c>
      <c r="F4322" t="s">
        <v>70</v>
      </c>
      <c r="G4322">
        <v>45</v>
      </c>
      <c r="H4322" t="s">
        <v>71</v>
      </c>
      <c r="I4322" t="s">
        <v>72</v>
      </c>
      <c r="J4322" t="s">
        <v>73</v>
      </c>
      <c r="K4322" t="s">
        <v>323</v>
      </c>
      <c r="L4322" t="s">
        <v>137</v>
      </c>
      <c r="M4322" t="s">
        <v>92</v>
      </c>
      <c r="N4322" t="s">
        <v>113</v>
      </c>
      <c r="O4322">
        <v>3</v>
      </c>
      <c r="P4322" s="4">
        <v>24159</v>
      </c>
      <c r="Q4322" s="4">
        <v>18119</v>
      </c>
      <c r="R4322" s="3">
        <v>0</v>
      </c>
      <c r="S4322" s="4">
        <v>72477</v>
      </c>
      <c r="T4322" s="4">
        <v>54357</v>
      </c>
      <c r="U4322" s="4">
        <v>18120</v>
      </c>
      <c r="V4322" s="3">
        <v>0.25001034811043504</v>
      </c>
      <c r="W4322" t="s">
        <v>84</v>
      </c>
      <c r="X4322" t="s">
        <v>42</v>
      </c>
      <c r="Y4322" t="s">
        <v>56</v>
      </c>
      <c r="Z4322">
        <v>1</v>
      </c>
      <c r="AA4322" t="s">
        <v>220</v>
      </c>
      <c r="AB4322" t="s">
        <v>121</v>
      </c>
      <c r="AC4322">
        <v>3.3</v>
      </c>
    </row>
    <row r="4323" spans="1:29">
      <c r="A4323" t="s">
        <v>4825</v>
      </c>
      <c r="B4323" s="2">
        <v>45202</v>
      </c>
      <c r="C4323" t="s">
        <v>1281</v>
      </c>
      <c r="D4323" t="s">
        <v>49</v>
      </c>
      <c r="E4323" t="s">
        <v>111</v>
      </c>
      <c r="F4323" t="s">
        <v>70</v>
      </c>
      <c r="G4323">
        <v>41</v>
      </c>
      <c r="H4323" t="s">
        <v>105</v>
      </c>
      <c r="I4323" t="s">
        <v>89</v>
      </c>
      <c r="J4323" t="s">
        <v>82</v>
      </c>
      <c r="K4323" t="s">
        <v>90</v>
      </c>
      <c r="L4323" t="s">
        <v>142</v>
      </c>
      <c r="M4323" t="s">
        <v>63</v>
      </c>
      <c r="N4323" t="s">
        <v>64</v>
      </c>
      <c r="O4323">
        <v>7</v>
      </c>
      <c r="P4323" s="4">
        <v>23394</v>
      </c>
      <c r="Q4323" s="4">
        <v>18481</v>
      </c>
      <c r="R4323" s="3">
        <v>0.05</v>
      </c>
      <c r="S4323" s="4">
        <v>155570</v>
      </c>
      <c r="T4323" s="4">
        <v>129367</v>
      </c>
      <c r="U4323" s="4">
        <v>26203</v>
      </c>
      <c r="V4323" s="3">
        <v>0.16843221700842065</v>
      </c>
      <c r="W4323" t="s">
        <v>75</v>
      </c>
      <c r="X4323" t="s">
        <v>55</v>
      </c>
      <c r="Y4323" t="s">
        <v>56</v>
      </c>
      <c r="Z4323">
        <v>1</v>
      </c>
      <c r="AA4323" t="s">
        <v>159</v>
      </c>
      <c r="AB4323" t="s">
        <v>189</v>
      </c>
      <c r="AC4323">
        <v>3.8</v>
      </c>
    </row>
    <row r="4324" spans="1:29">
      <c r="A4324" t="s">
        <v>4826</v>
      </c>
      <c r="B4324" s="2">
        <v>45254</v>
      </c>
      <c r="C4324" t="s">
        <v>389</v>
      </c>
      <c r="D4324" t="s">
        <v>49</v>
      </c>
      <c r="E4324" t="s">
        <v>129</v>
      </c>
      <c r="F4324" t="s">
        <v>33</v>
      </c>
      <c r="G4324">
        <v>23</v>
      </c>
      <c r="H4324" t="s">
        <v>80</v>
      </c>
      <c r="I4324" t="s">
        <v>81</v>
      </c>
      <c r="J4324" t="s">
        <v>82</v>
      </c>
      <c r="K4324" t="s">
        <v>179</v>
      </c>
      <c r="L4324" t="s">
        <v>112</v>
      </c>
      <c r="M4324" t="s">
        <v>39</v>
      </c>
      <c r="N4324" t="s">
        <v>113</v>
      </c>
      <c r="O4324">
        <v>3</v>
      </c>
      <c r="P4324" s="4">
        <v>998</v>
      </c>
      <c r="Q4324" s="4">
        <v>689</v>
      </c>
      <c r="R4324" s="3">
        <v>0</v>
      </c>
      <c r="S4324" s="4">
        <v>2994</v>
      </c>
      <c r="T4324" s="4">
        <v>2067</v>
      </c>
      <c r="U4324" s="4">
        <v>927</v>
      </c>
      <c r="V4324" s="3">
        <v>0.30961923847695388</v>
      </c>
      <c r="W4324" t="s">
        <v>75</v>
      </c>
      <c r="X4324" t="s">
        <v>42</v>
      </c>
      <c r="Y4324" t="s">
        <v>56</v>
      </c>
      <c r="Z4324">
        <v>4</v>
      </c>
      <c r="AA4324" t="s">
        <v>149</v>
      </c>
      <c r="AB4324" t="s">
        <v>132</v>
      </c>
      <c r="AC4324">
        <v>3.4</v>
      </c>
    </row>
    <row r="4325" spans="1:29">
      <c r="A4325" t="s">
        <v>4827</v>
      </c>
      <c r="B4325" s="2">
        <v>45505</v>
      </c>
      <c r="C4325" t="s">
        <v>707</v>
      </c>
      <c r="D4325" t="s">
        <v>31</v>
      </c>
      <c r="E4325" t="s">
        <v>69</v>
      </c>
      <c r="F4325" t="s">
        <v>70</v>
      </c>
      <c r="G4325">
        <v>52</v>
      </c>
      <c r="H4325" t="s">
        <v>71</v>
      </c>
      <c r="I4325" t="s">
        <v>72</v>
      </c>
      <c r="J4325" t="s">
        <v>73</v>
      </c>
      <c r="K4325" t="s">
        <v>239</v>
      </c>
      <c r="L4325" t="s">
        <v>155</v>
      </c>
      <c r="M4325" t="s">
        <v>92</v>
      </c>
      <c r="N4325" t="s">
        <v>40</v>
      </c>
      <c r="O4325">
        <v>8</v>
      </c>
      <c r="P4325" s="4">
        <v>17580</v>
      </c>
      <c r="Q4325" s="4">
        <v>9845</v>
      </c>
      <c r="R4325" s="3">
        <v>0.2</v>
      </c>
      <c r="S4325" s="4">
        <v>112512</v>
      </c>
      <c r="T4325" s="4">
        <v>78760</v>
      </c>
      <c r="U4325" s="4">
        <v>33752</v>
      </c>
      <c r="V4325" s="3">
        <v>0.29998577929465303</v>
      </c>
      <c r="W4325" t="s">
        <v>84</v>
      </c>
      <c r="X4325" t="s">
        <v>42</v>
      </c>
      <c r="Y4325" t="s">
        <v>56</v>
      </c>
      <c r="Z4325">
        <v>4</v>
      </c>
      <c r="AA4325" t="s">
        <v>44</v>
      </c>
      <c r="AB4325" t="s">
        <v>121</v>
      </c>
      <c r="AC4325">
        <v>3.9</v>
      </c>
    </row>
    <row r="4326" spans="1:29">
      <c r="A4326" t="s">
        <v>4828</v>
      </c>
      <c r="B4326" s="2">
        <v>44985</v>
      </c>
      <c r="C4326" t="s">
        <v>238</v>
      </c>
      <c r="D4326" t="s">
        <v>49</v>
      </c>
      <c r="E4326" t="s">
        <v>124</v>
      </c>
      <c r="F4326" t="s">
        <v>70</v>
      </c>
      <c r="G4326">
        <v>48</v>
      </c>
      <c r="H4326" t="s">
        <v>99</v>
      </c>
      <c r="I4326" t="s">
        <v>99</v>
      </c>
      <c r="J4326" t="s">
        <v>100</v>
      </c>
      <c r="K4326" t="s">
        <v>136</v>
      </c>
      <c r="L4326" t="s">
        <v>52</v>
      </c>
      <c r="M4326" t="s">
        <v>39</v>
      </c>
      <c r="N4326" t="s">
        <v>40</v>
      </c>
      <c r="O4326">
        <v>4</v>
      </c>
      <c r="P4326" s="4">
        <v>3289</v>
      </c>
      <c r="Q4326" s="4">
        <v>2039</v>
      </c>
      <c r="R4326" s="3">
        <v>0.1</v>
      </c>
      <c r="S4326" s="4">
        <v>11840</v>
      </c>
      <c r="T4326" s="4">
        <v>8156</v>
      </c>
      <c r="U4326" s="4">
        <v>3684</v>
      </c>
      <c r="V4326" s="3">
        <v>0.31114864864864866</v>
      </c>
      <c r="W4326" t="s">
        <v>41</v>
      </c>
      <c r="X4326" t="s">
        <v>42</v>
      </c>
      <c r="Y4326" t="s">
        <v>56</v>
      </c>
      <c r="Z4326">
        <v>4</v>
      </c>
      <c r="AA4326" t="s">
        <v>226</v>
      </c>
      <c r="AB4326" t="s">
        <v>66</v>
      </c>
      <c r="AC4326">
        <v>4.0999999999999996</v>
      </c>
    </row>
    <row r="4327" spans="1:29">
      <c r="A4327" t="s">
        <v>4829</v>
      </c>
      <c r="B4327" s="2">
        <v>45526</v>
      </c>
      <c r="C4327" t="s">
        <v>251</v>
      </c>
      <c r="D4327" t="s">
        <v>49</v>
      </c>
      <c r="E4327" t="s">
        <v>32</v>
      </c>
      <c r="F4327" t="s">
        <v>33</v>
      </c>
      <c r="G4327">
        <v>33</v>
      </c>
      <c r="H4327" t="s">
        <v>80</v>
      </c>
      <c r="I4327" t="s">
        <v>81</v>
      </c>
      <c r="J4327" t="s">
        <v>82</v>
      </c>
      <c r="K4327" t="s">
        <v>368</v>
      </c>
      <c r="L4327" t="s">
        <v>155</v>
      </c>
      <c r="M4327" t="s">
        <v>107</v>
      </c>
      <c r="N4327" t="s">
        <v>93</v>
      </c>
      <c r="O4327">
        <v>2</v>
      </c>
      <c r="P4327" s="4">
        <v>8090</v>
      </c>
      <c r="Q4327" s="4">
        <v>5663</v>
      </c>
      <c r="R4327" s="3">
        <v>0.15</v>
      </c>
      <c r="S4327" s="4">
        <v>13753</v>
      </c>
      <c r="T4327" s="4">
        <v>11326</v>
      </c>
      <c r="U4327" s="4">
        <v>2427</v>
      </c>
      <c r="V4327" s="3">
        <v>0.17647058823529413</v>
      </c>
      <c r="W4327" t="s">
        <v>41</v>
      </c>
      <c r="X4327" t="s">
        <v>42</v>
      </c>
      <c r="Y4327" t="s">
        <v>56</v>
      </c>
      <c r="Z4327">
        <v>4</v>
      </c>
      <c r="AA4327" t="s">
        <v>102</v>
      </c>
      <c r="AB4327" t="s">
        <v>150</v>
      </c>
      <c r="AC4327">
        <v>4.3</v>
      </c>
    </row>
    <row r="4328" spans="1:29">
      <c r="A4328" t="s">
        <v>4830</v>
      </c>
      <c r="B4328" s="2">
        <v>45292</v>
      </c>
      <c r="C4328" t="s">
        <v>213</v>
      </c>
      <c r="D4328" t="s">
        <v>31</v>
      </c>
      <c r="E4328" t="s">
        <v>119</v>
      </c>
      <c r="F4328" t="s">
        <v>70</v>
      </c>
      <c r="G4328">
        <v>48</v>
      </c>
      <c r="H4328" t="s">
        <v>71</v>
      </c>
      <c r="I4328" t="s">
        <v>72</v>
      </c>
      <c r="J4328" t="s">
        <v>73</v>
      </c>
      <c r="K4328" t="s">
        <v>192</v>
      </c>
      <c r="L4328" t="s">
        <v>101</v>
      </c>
      <c r="M4328" t="s">
        <v>39</v>
      </c>
      <c r="N4328" t="s">
        <v>113</v>
      </c>
      <c r="O4328">
        <v>2</v>
      </c>
      <c r="P4328" s="4">
        <v>4595</v>
      </c>
      <c r="Q4328" s="4">
        <v>3354</v>
      </c>
      <c r="R4328" s="3">
        <v>0.1</v>
      </c>
      <c r="S4328" s="4">
        <v>8271</v>
      </c>
      <c r="T4328" s="4">
        <v>6708</v>
      </c>
      <c r="U4328" s="4">
        <v>1563</v>
      </c>
      <c r="V4328" s="3">
        <v>0.18897352194414219</v>
      </c>
      <c r="W4328" t="s">
        <v>41</v>
      </c>
      <c r="X4328" t="s">
        <v>42</v>
      </c>
      <c r="Y4328" t="s">
        <v>171</v>
      </c>
      <c r="Z4328">
        <v>3</v>
      </c>
      <c r="AA4328" t="s">
        <v>159</v>
      </c>
      <c r="AB4328" t="s">
        <v>66</v>
      </c>
      <c r="AC4328" t="s">
        <v>46</v>
      </c>
    </row>
    <row r="4329" spans="1:29">
      <c r="A4329" t="s">
        <v>4831</v>
      </c>
      <c r="B4329" s="2">
        <v>45302</v>
      </c>
      <c r="C4329" t="s">
        <v>1342</v>
      </c>
      <c r="D4329" t="s">
        <v>31</v>
      </c>
      <c r="E4329" t="s">
        <v>170</v>
      </c>
      <c r="F4329" t="s">
        <v>33</v>
      </c>
      <c r="G4329">
        <v>35</v>
      </c>
      <c r="H4329" t="s">
        <v>153</v>
      </c>
      <c r="I4329" t="s">
        <v>154</v>
      </c>
      <c r="J4329" t="s">
        <v>36</v>
      </c>
      <c r="K4329" t="s">
        <v>51</v>
      </c>
      <c r="L4329" t="s">
        <v>155</v>
      </c>
      <c r="M4329" t="s">
        <v>63</v>
      </c>
      <c r="N4329" t="s">
        <v>113</v>
      </c>
      <c r="O4329">
        <v>6</v>
      </c>
      <c r="P4329" s="4">
        <v>1450</v>
      </c>
      <c r="Q4329" s="4">
        <v>1001</v>
      </c>
      <c r="R4329" s="3">
        <v>0</v>
      </c>
      <c r="S4329" s="4">
        <v>8700</v>
      </c>
      <c r="T4329" s="4">
        <v>6006</v>
      </c>
      <c r="U4329" s="4">
        <v>2694</v>
      </c>
      <c r="V4329" s="3">
        <v>0.30965517241379309</v>
      </c>
      <c r="W4329" t="s">
        <v>54</v>
      </c>
      <c r="X4329" t="s">
        <v>55</v>
      </c>
      <c r="Y4329" t="s">
        <v>171</v>
      </c>
      <c r="Z4329">
        <v>5</v>
      </c>
      <c r="AA4329" t="s">
        <v>229</v>
      </c>
      <c r="AB4329" t="s">
        <v>95</v>
      </c>
      <c r="AC4329" t="s">
        <v>46</v>
      </c>
    </row>
    <row r="4330" spans="1:29">
      <c r="A4330" t="s">
        <v>4832</v>
      </c>
      <c r="B4330" s="2">
        <v>45272</v>
      </c>
      <c r="C4330" t="s">
        <v>1017</v>
      </c>
      <c r="D4330" t="s">
        <v>31</v>
      </c>
      <c r="E4330" t="s">
        <v>69</v>
      </c>
      <c r="F4330" t="s">
        <v>70</v>
      </c>
      <c r="G4330">
        <v>53</v>
      </c>
      <c r="H4330" t="s">
        <v>153</v>
      </c>
      <c r="I4330" t="s">
        <v>154</v>
      </c>
      <c r="J4330" t="s">
        <v>36</v>
      </c>
      <c r="K4330" t="s">
        <v>225</v>
      </c>
      <c r="L4330" t="s">
        <v>91</v>
      </c>
      <c r="M4330" t="s">
        <v>92</v>
      </c>
      <c r="N4330" t="s">
        <v>53</v>
      </c>
      <c r="O4330">
        <v>2</v>
      </c>
      <c r="P4330" s="4">
        <v>16797</v>
      </c>
      <c r="Q4330" s="4">
        <v>11926</v>
      </c>
      <c r="R4330" s="3">
        <v>0.05</v>
      </c>
      <c r="S4330" s="4">
        <v>31914</v>
      </c>
      <c r="T4330" s="4">
        <v>23852</v>
      </c>
      <c r="U4330" s="4">
        <v>8062</v>
      </c>
      <c r="V4330" s="3">
        <v>0.25261640659271795</v>
      </c>
      <c r="W4330" t="s">
        <v>41</v>
      </c>
      <c r="X4330" t="s">
        <v>76</v>
      </c>
      <c r="Y4330" t="s">
        <v>43</v>
      </c>
      <c r="Z4330">
        <v>0</v>
      </c>
      <c r="AA4330" t="s">
        <v>167</v>
      </c>
      <c r="AB4330" t="s">
        <v>45</v>
      </c>
      <c r="AC4330" t="s">
        <v>46</v>
      </c>
    </row>
    <row r="4331" spans="1:29">
      <c r="A4331" t="s">
        <v>4833</v>
      </c>
      <c r="B4331" s="2">
        <v>45105</v>
      </c>
      <c r="C4331" t="s">
        <v>576</v>
      </c>
      <c r="D4331" t="s">
        <v>31</v>
      </c>
      <c r="E4331" t="s">
        <v>124</v>
      </c>
      <c r="F4331" t="s">
        <v>70</v>
      </c>
      <c r="G4331">
        <v>36</v>
      </c>
      <c r="H4331" t="s">
        <v>99</v>
      </c>
      <c r="I4331" t="s">
        <v>99</v>
      </c>
      <c r="J4331" t="s">
        <v>100</v>
      </c>
      <c r="K4331" t="s">
        <v>106</v>
      </c>
      <c r="L4331" t="s">
        <v>112</v>
      </c>
      <c r="M4331" t="s">
        <v>107</v>
      </c>
      <c r="N4331" t="s">
        <v>40</v>
      </c>
      <c r="O4331">
        <v>7</v>
      </c>
      <c r="P4331" s="4">
        <v>19906</v>
      </c>
      <c r="Q4331" s="4">
        <v>14531</v>
      </c>
      <c r="R4331" s="3">
        <v>0.1</v>
      </c>
      <c r="S4331" s="4">
        <v>125408</v>
      </c>
      <c r="T4331" s="4">
        <v>101717</v>
      </c>
      <c r="U4331" s="4">
        <v>23691</v>
      </c>
      <c r="V4331" s="3">
        <v>0.18891139321255423</v>
      </c>
      <c r="W4331" t="s">
        <v>41</v>
      </c>
      <c r="X4331" t="s">
        <v>55</v>
      </c>
      <c r="Y4331" t="s">
        <v>56</v>
      </c>
      <c r="Z4331">
        <v>6</v>
      </c>
      <c r="AA4331" t="s">
        <v>163</v>
      </c>
      <c r="AB4331" t="s">
        <v>189</v>
      </c>
      <c r="AC4331">
        <v>4</v>
      </c>
    </row>
    <row r="4332" spans="1:29">
      <c r="A4332" t="s">
        <v>4834</v>
      </c>
      <c r="B4332" s="2">
        <v>45627</v>
      </c>
      <c r="C4332" t="s">
        <v>735</v>
      </c>
      <c r="D4332" t="s">
        <v>49</v>
      </c>
      <c r="E4332" t="s">
        <v>69</v>
      </c>
      <c r="F4332" t="s">
        <v>70</v>
      </c>
      <c r="G4332">
        <v>33</v>
      </c>
      <c r="H4332" t="s">
        <v>146</v>
      </c>
      <c r="I4332" t="s">
        <v>147</v>
      </c>
      <c r="J4332" t="s">
        <v>36</v>
      </c>
      <c r="K4332" t="s">
        <v>291</v>
      </c>
      <c r="L4332" t="s">
        <v>142</v>
      </c>
      <c r="M4332" t="s">
        <v>83</v>
      </c>
      <c r="N4332" t="s">
        <v>64</v>
      </c>
      <c r="O4332">
        <v>2</v>
      </c>
      <c r="P4332" s="4">
        <v>17886</v>
      </c>
      <c r="Q4332" s="4">
        <v>10016</v>
      </c>
      <c r="R4332" s="3">
        <v>0.15</v>
      </c>
      <c r="S4332" s="4">
        <v>30406</v>
      </c>
      <c r="T4332" s="4">
        <v>20032</v>
      </c>
      <c r="U4332" s="4">
        <v>10374</v>
      </c>
      <c r="V4332" s="3">
        <v>0.34118266131684538</v>
      </c>
      <c r="W4332" t="s">
        <v>41</v>
      </c>
      <c r="X4332" t="s">
        <v>76</v>
      </c>
      <c r="Y4332" t="s">
        <v>56</v>
      </c>
      <c r="Z4332">
        <v>1</v>
      </c>
      <c r="AA4332" t="s">
        <v>193</v>
      </c>
      <c r="AB4332" t="s">
        <v>194</v>
      </c>
      <c r="AC4332">
        <v>4.2</v>
      </c>
    </row>
    <row r="4333" spans="1:29">
      <c r="A4333" t="s">
        <v>4835</v>
      </c>
      <c r="B4333" s="2">
        <v>45082</v>
      </c>
      <c r="C4333" t="s">
        <v>695</v>
      </c>
      <c r="D4333" t="s">
        <v>31</v>
      </c>
      <c r="E4333" t="s">
        <v>135</v>
      </c>
      <c r="F4333" t="s">
        <v>33</v>
      </c>
      <c r="G4333">
        <v>23</v>
      </c>
      <c r="H4333" t="s">
        <v>153</v>
      </c>
      <c r="I4333" t="s">
        <v>154</v>
      </c>
      <c r="J4333" t="s">
        <v>36</v>
      </c>
      <c r="K4333" t="s">
        <v>239</v>
      </c>
      <c r="L4333" t="s">
        <v>142</v>
      </c>
      <c r="M4333" t="s">
        <v>39</v>
      </c>
      <c r="N4333" t="s">
        <v>40</v>
      </c>
      <c r="O4333">
        <v>5</v>
      </c>
      <c r="P4333" s="4">
        <v>17797</v>
      </c>
      <c r="Q4333" s="4">
        <v>14060</v>
      </c>
      <c r="R4333" s="3">
        <v>0.15</v>
      </c>
      <c r="S4333" s="4">
        <v>75637</v>
      </c>
      <c r="T4333" s="4">
        <v>70300</v>
      </c>
      <c r="U4333" s="4">
        <v>5337</v>
      </c>
      <c r="V4333" s="3">
        <v>7.056070441715033E-2</v>
      </c>
      <c r="W4333" t="s">
        <v>41</v>
      </c>
      <c r="X4333" t="s">
        <v>55</v>
      </c>
      <c r="Y4333" t="s">
        <v>171</v>
      </c>
      <c r="Z4333">
        <v>12</v>
      </c>
      <c r="AA4333" t="s">
        <v>149</v>
      </c>
      <c r="AB4333" t="s">
        <v>66</v>
      </c>
      <c r="AC4333" t="s">
        <v>46</v>
      </c>
    </row>
    <row r="4334" spans="1:29">
      <c r="A4334" t="s">
        <v>4836</v>
      </c>
      <c r="B4334" s="2">
        <v>44976</v>
      </c>
      <c r="C4334" t="s">
        <v>1201</v>
      </c>
      <c r="D4334" t="s">
        <v>31</v>
      </c>
      <c r="E4334" t="s">
        <v>129</v>
      </c>
      <c r="F4334" t="s">
        <v>33</v>
      </c>
      <c r="G4334">
        <v>19</v>
      </c>
      <c r="H4334" t="s">
        <v>88</v>
      </c>
      <c r="I4334" t="s">
        <v>89</v>
      </c>
      <c r="J4334" t="s">
        <v>82</v>
      </c>
      <c r="K4334" t="s">
        <v>130</v>
      </c>
      <c r="L4334" t="s">
        <v>52</v>
      </c>
      <c r="M4334" t="s">
        <v>39</v>
      </c>
      <c r="N4334" t="s">
        <v>53</v>
      </c>
      <c r="O4334">
        <v>6</v>
      </c>
      <c r="P4334" s="4">
        <v>8138</v>
      </c>
      <c r="Q4334" s="4">
        <v>5778</v>
      </c>
      <c r="R4334" s="3">
        <v>0.15</v>
      </c>
      <c r="S4334" s="4">
        <v>41504</v>
      </c>
      <c r="T4334" s="4">
        <v>34668</v>
      </c>
      <c r="U4334" s="4">
        <v>6836</v>
      </c>
      <c r="V4334" s="3">
        <v>0.16470701619121048</v>
      </c>
      <c r="W4334" t="s">
        <v>84</v>
      </c>
      <c r="X4334" t="s">
        <v>42</v>
      </c>
      <c r="Y4334" t="s">
        <v>156</v>
      </c>
      <c r="Z4334">
        <v>0</v>
      </c>
      <c r="AA4334" t="s">
        <v>220</v>
      </c>
      <c r="AB4334" t="s">
        <v>132</v>
      </c>
      <c r="AC4334">
        <v>1.4</v>
      </c>
    </row>
    <row r="4335" spans="1:29">
      <c r="A4335" t="s">
        <v>4837</v>
      </c>
      <c r="B4335" s="2">
        <v>45594</v>
      </c>
      <c r="C4335" t="s">
        <v>550</v>
      </c>
      <c r="D4335" t="s">
        <v>31</v>
      </c>
      <c r="E4335" t="s">
        <v>188</v>
      </c>
      <c r="F4335" t="s">
        <v>33</v>
      </c>
      <c r="G4335">
        <v>30</v>
      </c>
      <c r="H4335" t="s">
        <v>80</v>
      </c>
      <c r="I4335" t="s">
        <v>81</v>
      </c>
      <c r="J4335" t="s">
        <v>82</v>
      </c>
      <c r="K4335" t="s">
        <v>37</v>
      </c>
      <c r="L4335" t="s">
        <v>52</v>
      </c>
      <c r="M4335" t="s">
        <v>107</v>
      </c>
      <c r="N4335" t="s">
        <v>113</v>
      </c>
      <c r="O4335">
        <v>2</v>
      </c>
      <c r="P4335" s="4">
        <v>7798</v>
      </c>
      <c r="Q4335" s="4">
        <v>5849</v>
      </c>
      <c r="R4335" s="3">
        <v>0.05</v>
      </c>
      <c r="S4335" s="4">
        <v>14816</v>
      </c>
      <c r="T4335" s="4">
        <v>11698</v>
      </c>
      <c r="U4335" s="4">
        <v>3118</v>
      </c>
      <c r="V4335" s="3">
        <v>0.21044816414686826</v>
      </c>
      <c r="W4335" t="s">
        <v>41</v>
      </c>
      <c r="X4335" t="s">
        <v>55</v>
      </c>
      <c r="Y4335" t="s">
        <v>56</v>
      </c>
      <c r="Z4335">
        <v>7</v>
      </c>
      <c r="AA4335" t="s">
        <v>44</v>
      </c>
      <c r="AB4335" t="s">
        <v>66</v>
      </c>
      <c r="AC4335">
        <v>4.8</v>
      </c>
    </row>
    <row r="4336" spans="1:29">
      <c r="A4336" t="s">
        <v>4838</v>
      </c>
      <c r="B4336" s="2">
        <v>44965</v>
      </c>
      <c r="C4336" t="s">
        <v>534</v>
      </c>
      <c r="D4336" t="s">
        <v>31</v>
      </c>
      <c r="E4336" t="s">
        <v>69</v>
      </c>
      <c r="F4336" t="s">
        <v>70</v>
      </c>
      <c r="G4336">
        <v>30</v>
      </c>
      <c r="H4336" t="s">
        <v>105</v>
      </c>
      <c r="I4336" t="s">
        <v>89</v>
      </c>
      <c r="J4336" t="s">
        <v>82</v>
      </c>
      <c r="K4336" t="s">
        <v>337</v>
      </c>
      <c r="L4336" t="s">
        <v>137</v>
      </c>
      <c r="M4336" t="s">
        <v>63</v>
      </c>
      <c r="N4336" t="s">
        <v>113</v>
      </c>
      <c r="O4336">
        <v>3</v>
      </c>
      <c r="P4336" s="4">
        <v>20496</v>
      </c>
      <c r="Q4336" s="4">
        <v>12298</v>
      </c>
      <c r="R4336" s="3">
        <v>0.15</v>
      </c>
      <c r="S4336" s="4">
        <v>52265</v>
      </c>
      <c r="T4336" s="4">
        <v>36894</v>
      </c>
      <c r="U4336" s="4">
        <v>15371</v>
      </c>
      <c r="V4336" s="3">
        <v>0.29409738830957621</v>
      </c>
      <c r="W4336" t="s">
        <v>54</v>
      </c>
      <c r="X4336" t="s">
        <v>55</v>
      </c>
      <c r="Y4336" t="s">
        <v>56</v>
      </c>
      <c r="Z4336">
        <v>1</v>
      </c>
      <c r="AA4336" t="s">
        <v>163</v>
      </c>
      <c r="AB4336" t="s">
        <v>95</v>
      </c>
      <c r="AC4336">
        <v>4.8</v>
      </c>
    </row>
    <row r="4337" spans="1:29">
      <c r="A4337" t="s">
        <v>4839</v>
      </c>
      <c r="B4337" s="2">
        <v>44971</v>
      </c>
      <c r="C4337" t="s">
        <v>1155</v>
      </c>
      <c r="D4337" t="s">
        <v>49</v>
      </c>
      <c r="E4337" t="s">
        <v>111</v>
      </c>
      <c r="F4337" t="s">
        <v>70</v>
      </c>
      <c r="G4337">
        <v>23</v>
      </c>
      <c r="H4337" t="s">
        <v>34</v>
      </c>
      <c r="I4337" t="s">
        <v>35</v>
      </c>
      <c r="J4337" t="s">
        <v>36</v>
      </c>
      <c r="K4337" t="s">
        <v>162</v>
      </c>
      <c r="L4337" t="s">
        <v>142</v>
      </c>
      <c r="M4337" t="s">
        <v>39</v>
      </c>
      <c r="N4337" t="s">
        <v>64</v>
      </c>
      <c r="O4337">
        <v>7</v>
      </c>
      <c r="P4337" s="4">
        <v>21185</v>
      </c>
      <c r="Q4337" s="4">
        <v>15041</v>
      </c>
      <c r="R4337" s="3">
        <v>0.05</v>
      </c>
      <c r="S4337" s="4">
        <v>140880</v>
      </c>
      <c r="T4337" s="4">
        <v>105287</v>
      </c>
      <c r="U4337" s="4">
        <v>35593</v>
      </c>
      <c r="V4337" s="3">
        <v>0.25264764338444068</v>
      </c>
      <c r="W4337" t="s">
        <v>75</v>
      </c>
      <c r="X4337" t="s">
        <v>55</v>
      </c>
      <c r="Y4337" t="s">
        <v>156</v>
      </c>
      <c r="Z4337">
        <v>0</v>
      </c>
      <c r="AA4337" t="s">
        <v>77</v>
      </c>
      <c r="AB4337" t="s">
        <v>189</v>
      </c>
      <c r="AC4337">
        <v>1.5</v>
      </c>
    </row>
    <row r="4338" spans="1:29">
      <c r="A4338" t="s">
        <v>4840</v>
      </c>
      <c r="B4338" s="2">
        <v>45014</v>
      </c>
      <c r="C4338" t="s">
        <v>1132</v>
      </c>
      <c r="D4338" t="s">
        <v>31</v>
      </c>
      <c r="E4338" t="s">
        <v>170</v>
      </c>
      <c r="F4338" t="s">
        <v>33</v>
      </c>
      <c r="G4338">
        <v>42</v>
      </c>
      <c r="H4338" t="s">
        <v>80</v>
      </c>
      <c r="I4338" t="s">
        <v>81</v>
      </c>
      <c r="J4338" t="s">
        <v>82</v>
      </c>
      <c r="K4338" t="s">
        <v>184</v>
      </c>
      <c r="L4338" t="s">
        <v>137</v>
      </c>
      <c r="M4338" t="s">
        <v>63</v>
      </c>
      <c r="N4338" t="s">
        <v>113</v>
      </c>
      <c r="O4338">
        <v>6</v>
      </c>
      <c r="P4338" s="4">
        <v>12491</v>
      </c>
      <c r="Q4338" s="4">
        <v>7370</v>
      </c>
      <c r="R4338" s="3">
        <v>0.2</v>
      </c>
      <c r="S4338" s="4">
        <v>59957</v>
      </c>
      <c r="T4338" s="4">
        <v>44220</v>
      </c>
      <c r="U4338" s="4">
        <v>15737</v>
      </c>
      <c r="V4338" s="3">
        <v>0.26247143786380239</v>
      </c>
      <c r="W4338" t="s">
        <v>84</v>
      </c>
      <c r="X4338" t="s">
        <v>76</v>
      </c>
      <c r="Y4338" t="s">
        <v>171</v>
      </c>
      <c r="Z4338">
        <v>4</v>
      </c>
      <c r="AA4338" t="s">
        <v>77</v>
      </c>
      <c r="AB4338" t="s">
        <v>45</v>
      </c>
      <c r="AC4338" t="s">
        <v>46</v>
      </c>
    </row>
    <row r="4339" spans="1:29">
      <c r="A4339" t="s">
        <v>4841</v>
      </c>
      <c r="B4339" s="2">
        <v>45472</v>
      </c>
      <c r="C4339" t="s">
        <v>128</v>
      </c>
      <c r="D4339" t="s">
        <v>31</v>
      </c>
      <c r="E4339" t="s">
        <v>50</v>
      </c>
      <c r="F4339" t="s">
        <v>33</v>
      </c>
      <c r="G4339">
        <v>57</v>
      </c>
      <c r="H4339" t="s">
        <v>71</v>
      </c>
      <c r="I4339" t="s">
        <v>72</v>
      </c>
      <c r="J4339" t="s">
        <v>73</v>
      </c>
      <c r="K4339" t="s">
        <v>136</v>
      </c>
      <c r="L4339" t="s">
        <v>91</v>
      </c>
      <c r="M4339" t="s">
        <v>107</v>
      </c>
      <c r="N4339" t="s">
        <v>126</v>
      </c>
      <c r="O4339">
        <v>7</v>
      </c>
      <c r="P4339" s="4">
        <v>3948</v>
      </c>
      <c r="Q4339" s="4">
        <v>2369</v>
      </c>
      <c r="R4339" s="3">
        <v>0.1</v>
      </c>
      <c r="S4339" s="4">
        <v>24872</v>
      </c>
      <c r="T4339" s="4">
        <v>16583</v>
      </c>
      <c r="U4339" s="4">
        <v>8289</v>
      </c>
      <c r="V4339" s="3">
        <v>0.33326632357671276</v>
      </c>
      <c r="W4339" t="s">
        <v>75</v>
      </c>
      <c r="X4339" t="s">
        <v>42</v>
      </c>
      <c r="Y4339" t="s">
        <v>56</v>
      </c>
      <c r="Z4339">
        <v>1</v>
      </c>
      <c r="AA4339" t="s">
        <v>229</v>
      </c>
      <c r="AB4339" t="s">
        <v>194</v>
      </c>
      <c r="AC4339">
        <v>4.7</v>
      </c>
    </row>
    <row r="4340" spans="1:29">
      <c r="A4340" t="s">
        <v>4842</v>
      </c>
      <c r="B4340" s="2">
        <v>45344</v>
      </c>
      <c r="C4340" t="s">
        <v>750</v>
      </c>
      <c r="D4340" t="s">
        <v>31</v>
      </c>
      <c r="E4340" t="s">
        <v>119</v>
      </c>
      <c r="F4340" t="s">
        <v>70</v>
      </c>
      <c r="G4340">
        <v>28</v>
      </c>
      <c r="H4340" t="s">
        <v>99</v>
      </c>
      <c r="I4340" t="s">
        <v>99</v>
      </c>
      <c r="J4340" t="s">
        <v>100</v>
      </c>
      <c r="K4340" t="s">
        <v>130</v>
      </c>
      <c r="L4340" t="s">
        <v>52</v>
      </c>
      <c r="M4340" t="s">
        <v>92</v>
      </c>
      <c r="N4340" t="s">
        <v>40</v>
      </c>
      <c r="O4340">
        <v>1</v>
      </c>
      <c r="P4340" s="4">
        <v>1574</v>
      </c>
      <c r="Q4340" s="4">
        <v>913</v>
      </c>
      <c r="R4340" s="3">
        <v>0</v>
      </c>
      <c r="S4340" s="4">
        <v>1574</v>
      </c>
      <c r="T4340" s="4">
        <v>913</v>
      </c>
      <c r="U4340" s="4">
        <v>661</v>
      </c>
      <c r="V4340" s="3">
        <v>0.41994917407878019</v>
      </c>
      <c r="W4340" t="s">
        <v>41</v>
      </c>
      <c r="X4340" t="s">
        <v>42</v>
      </c>
      <c r="Y4340" t="s">
        <v>56</v>
      </c>
      <c r="Z4340">
        <v>4</v>
      </c>
      <c r="AA4340" t="s">
        <v>94</v>
      </c>
      <c r="AB4340" t="s">
        <v>150</v>
      </c>
      <c r="AC4340">
        <v>3.4</v>
      </c>
    </row>
    <row r="4341" spans="1:29">
      <c r="A4341" t="s">
        <v>4843</v>
      </c>
      <c r="B4341" s="2">
        <v>45603</v>
      </c>
      <c r="C4341" t="s">
        <v>431</v>
      </c>
      <c r="D4341" t="s">
        <v>49</v>
      </c>
      <c r="E4341" t="s">
        <v>129</v>
      </c>
      <c r="F4341" t="s">
        <v>33</v>
      </c>
      <c r="G4341">
        <v>55</v>
      </c>
      <c r="H4341" t="s">
        <v>88</v>
      </c>
      <c r="I4341" t="s">
        <v>89</v>
      </c>
      <c r="J4341" t="s">
        <v>82</v>
      </c>
      <c r="K4341" t="s">
        <v>148</v>
      </c>
      <c r="L4341" t="s">
        <v>38</v>
      </c>
      <c r="M4341" t="s">
        <v>39</v>
      </c>
      <c r="N4341" t="s">
        <v>93</v>
      </c>
      <c r="O4341">
        <v>5</v>
      </c>
      <c r="P4341" s="4">
        <v>23126</v>
      </c>
      <c r="Q4341" s="4">
        <v>17113</v>
      </c>
      <c r="R4341" s="3">
        <v>0</v>
      </c>
      <c r="S4341" s="4">
        <v>115630</v>
      </c>
      <c r="T4341" s="4">
        <v>85565</v>
      </c>
      <c r="U4341" s="4">
        <v>30065</v>
      </c>
      <c r="V4341" s="3">
        <v>0.26001037792960302</v>
      </c>
      <c r="W4341" t="s">
        <v>84</v>
      </c>
      <c r="X4341" t="s">
        <v>55</v>
      </c>
      <c r="Y4341" t="s">
        <v>171</v>
      </c>
      <c r="Z4341">
        <v>4</v>
      </c>
      <c r="AA4341" t="s">
        <v>226</v>
      </c>
      <c r="AB4341" t="s">
        <v>194</v>
      </c>
      <c r="AC4341" t="s">
        <v>46</v>
      </c>
    </row>
    <row r="4342" spans="1:29">
      <c r="A4342" t="s">
        <v>4844</v>
      </c>
      <c r="B4342" s="2">
        <v>45038</v>
      </c>
      <c r="C4342" t="s">
        <v>263</v>
      </c>
      <c r="D4342" t="s">
        <v>31</v>
      </c>
      <c r="E4342" t="s">
        <v>69</v>
      </c>
      <c r="F4342" t="s">
        <v>70</v>
      </c>
      <c r="G4342">
        <v>38</v>
      </c>
      <c r="H4342" t="s">
        <v>153</v>
      </c>
      <c r="I4342" t="s">
        <v>154</v>
      </c>
      <c r="J4342" t="s">
        <v>36</v>
      </c>
      <c r="K4342" t="s">
        <v>120</v>
      </c>
      <c r="L4342" t="s">
        <v>131</v>
      </c>
      <c r="M4342" t="s">
        <v>92</v>
      </c>
      <c r="N4342" t="s">
        <v>113</v>
      </c>
      <c r="O4342">
        <v>1</v>
      </c>
      <c r="P4342" s="4">
        <v>23649</v>
      </c>
      <c r="Q4342" s="4">
        <v>17500</v>
      </c>
      <c r="R4342" s="3">
        <v>0</v>
      </c>
      <c r="S4342" s="4">
        <v>23649</v>
      </c>
      <c r="T4342" s="4">
        <v>17500</v>
      </c>
      <c r="U4342" s="4">
        <v>6149</v>
      </c>
      <c r="V4342" s="3">
        <v>0.26001099412237305</v>
      </c>
      <c r="W4342" t="s">
        <v>54</v>
      </c>
      <c r="X4342" t="s">
        <v>42</v>
      </c>
      <c r="Y4342" t="s">
        <v>56</v>
      </c>
      <c r="Z4342">
        <v>7</v>
      </c>
      <c r="AA4342" t="s">
        <v>172</v>
      </c>
      <c r="AB4342" t="s">
        <v>66</v>
      </c>
      <c r="AC4342">
        <v>3.2</v>
      </c>
    </row>
    <row r="4343" spans="1:29">
      <c r="A4343" t="s">
        <v>4845</v>
      </c>
      <c r="B4343" s="2">
        <v>45569</v>
      </c>
      <c r="C4343" t="s">
        <v>273</v>
      </c>
      <c r="D4343" t="s">
        <v>31</v>
      </c>
      <c r="E4343" t="s">
        <v>111</v>
      </c>
      <c r="F4343" t="s">
        <v>70</v>
      </c>
      <c r="G4343">
        <v>18</v>
      </c>
      <c r="H4343" t="s">
        <v>99</v>
      </c>
      <c r="I4343" t="s">
        <v>99</v>
      </c>
      <c r="J4343" t="s">
        <v>100</v>
      </c>
      <c r="K4343" t="s">
        <v>291</v>
      </c>
      <c r="L4343" t="s">
        <v>38</v>
      </c>
      <c r="M4343" t="s">
        <v>107</v>
      </c>
      <c r="N4343" t="s">
        <v>113</v>
      </c>
      <c r="O4343">
        <v>8</v>
      </c>
      <c r="P4343" s="4">
        <v>21227</v>
      </c>
      <c r="Q4343" s="4">
        <v>15283</v>
      </c>
      <c r="R4343" s="3">
        <v>0.15</v>
      </c>
      <c r="S4343" s="4">
        <v>144344</v>
      </c>
      <c r="T4343" s="4">
        <v>122264</v>
      </c>
      <c r="U4343" s="4">
        <v>22080</v>
      </c>
      <c r="V4343" s="3">
        <v>0.152967909992795</v>
      </c>
      <c r="W4343" t="s">
        <v>84</v>
      </c>
      <c r="X4343" t="s">
        <v>76</v>
      </c>
      <c r="Y4343" t="s">
        <v>56</v>
      </c>
      <c r="Z4343">
        <v>7</v>
      </c>
      <c r="AA4343" t="s">
        <v>181</v>
      </c>
      <c r="AB4343" t="s">
        <v>150</v>
      </c>
      <c r="AC4343">
        <v>5</v>
      </c>
    </row>
    <row r="4344" spans="1:29">
      <c r="A4344" t="s">
        <v>4846</v>
      </c>
      <c r="B4344" s="2">
        <v>45014</v>
      </c>
      <c r="C4344" t="s">
        <v>352</v>
      </c>
      <c r="D4344" t="s">
        <v>31</v>
      </c>
      <c r="E4344" t="s">
        <v>98</v>
      </c>
      <c r="F4344" t="s">
        <v>70</v>
      </c>
      <c r="G4344">
        <v>18</v>
      </c>
      <c r="H4344" t="s">
        <v>105</v>
      </c>
      <c r="I4344" t="s">
        <v>89</v>
      </c>
      <c r="J4344" t="s">
        <v>82</v>
      </c>
      <c r="K4344" t="s">
        <v>179</v>
      </c>
      <c r="L4344" t="s">
        <v>112</v>
      </c>
      <c r="M4344" t="s">
        <v>83</v>
      </c>
      <c r="N4344" t="s">
        <v>93</v>
      </c>
      <c r="O4344">
        <v>4</v>
      </c>
      <c r="P4344" s="4">
        <v>776</v>
      </c>
      <c r="Q4344" s="4">
        <v>512</v>
      </c>
      <c r="R4344" s="3">
        <v>0.2</v>
      </c>
      <c r="S4344" s="4">
        <v>2483</v>
      </c>
      <c r="T4344" s="4">
        <v>2048</v>
      </c>
      <c r="U4344" s="4">
        <v>435</v>
      </c>
      <c r="V4344" s="3">
        <v>0.1751913008457511</v>
      </c>
      <c r="W4344" t="s">
        <v>41</v>
      </c>
      <c r="X4344" t="s">
        <v>55</v>
      </c>
      <c r="Y4344" t="s">
        <v>56</v>
      </c>
      <c r="Z4344">
        <v>3</v>
      </c>
      <c r="AA4344" t="s">
        <v>185</v>
      </c>
      <c r="AB4344" t="s">
        <v>121</v>
      </c>
      <c r="AC4344">
        <v>3.3</v>
      </c>
    </row>
    <row r="4345" spans="1:29">
      <c r="A4345" t="s">
        <v>4847</v>
      </c>
      <c r="B4345" s="2">
        <v>45155</v>
      </c>
      <c r="C4345" t="s">
        <v>1541</v>
      </c>
      <c r="D4345" t="s">
        <v>31</v>
      </c>
      <c r="E4345" t="s">
        <v>60</v>
      </c>
      <c r="F4345" t="s">
        <v>70</v>
      </c>
      <c r="G4345">
        <v>24</v>
      </c>
      <c r="H4345" t="s">
        <v>80</v>
      </c>
      <c r="I4345" t="s">
        <v>81</v>
      </c>
      <c r="J4345" t="s">
        <v>82</v>
      </c>
      <c r="K4345" t="s">
        <v>37</v>
      </c>
      <c r="L4345" t="s">
        <v>112</v>
      </c>
      <c r="M4345" t="s">
        <v>63</v>
      </c>
      <c r="N4345" t="s">
        <v>64</v>
      </c>
      <c r="O4345">
        <v>4</v>
      </c>
      <c r="P4345" s="4">
        <v>1010</v>
      </c>
      <c r="Q4345" s="4">
        <v>606</v>
      </c>
      <c r="R4345" s="3">
        <v>0</v>
      </c>
      <c r="S4345" s="4">
        <v>4040</v>
      </c>
      <c r="T4345" s="4">
        <v>2424</v>
      </c>
      <c r="U4345" s="4">
        <v>1616</v>
      </c>
      <c r="V4345" s="3">
        <v>0.4</v>
      </c>
      <c r="W4345" t="s">
        <v>54</v>
      </c>
      <c r="X4345" t="s">
        <v>55</v>
      </c>
      <c r="Y4345" t="s">
        <v>56</v>
      </c>
      <c r="Z4345">
        <v>7</v>
      </c>
      <c r="AA4345" t="s">
        <v>193</v>
      </c>
      <c r="AB4345" t="s">
        <v>66</v>
      </c>
      <c r="AC4345">
        <v>3.4</v>
      </c>
    </row>
    <row r="4346" spans="1:29">
      <c r="A4346" t="s">
        <v>4848</v>
      </c>
      <c r="B4346" s="2">
        <v>45204</v>
      </c>
      <c r="C4346" t="s">
        <v>416</v>
      </c>
      <c r="D4346" t="s">
        <v>31</v>
      </c>
      <c r="E4346" t="s">
        <v>119</v>
      </c>
      <c r="F4346" t="s">
        <v>70</v>
      </c>
      <c r="G4346">
        <v>28</v>
      </c>
      <c r="H4346" t="s">
        <v>80</v>
      </c>
      <c r="I4346" t="s">
        <v>81</v>
      </c>
      <c r="J4346" t="s">
        <v>82</v>
      </c>
      <c r="K4346" t="s">
        <v>192</v>
      </c>
      <c r="L4346" t="s">
        <v>91</v>
      </c>
      <c r="M4346" t="s">
        <v>63</v>
      </c>
      <c r="N4346" t="s">
        <v>64</v>
      </c>
      <c r="O4346">
        <v>8</v>
      </c>
      <c r="P4346" s="4">
        <v>22564</v>
      </c>
      <c r="Q4346" s="4">
        <v>13087</v>
      </c>
      <c r="R4346" s="3">
        <v>0</v>
      </c>
      <c r="S4346" s="4">
        <v>180512</v>
      </c>
      <c r="T4346" s="4">
        <v>104696</v>
      </c>
      <c r="U4346" s="4">
        <v>75816</v>
      </c>
      <c r="V4346" s="3">
        <v>0.42000531820599185</v>
      </c>
      <c r="W4346" t="s">
        <v>41</v>
      </c>
      <c r="X4346" t="s">
        <v>76</v>
      </c>
      <c r="Y4346" t="s">
        <v>171</v>
      </c>
      <c r="Z4346">
        <v>5</v>
      </c>
      <c r="AA4346" t="s">
        <v>167</v>
      </c>
      <c r="AB4346" t="s">
        <v>150</v>
      </c>
      <c r="AC4346" t="s">
        <v>46</v>
      </c>
    </row>
    <row r="4347" spans="1:29">
      <c r="A4347" t="s">
        <v>4849</v>
      </c>
      <c r="B4347" s="2">
        <v>45401</v>
      </c>
      <c r="C4347" t="s">
        <v>139</v>
      </c>
      <c r="D4347" t="s">
        <v>31</v>
      </c>
      <c r="E4347" t="s">
        <v>129</v>
      </c>
      <c r="F4347" t="s">
        <v>33</v>
      </c>
      <c r="G4347">
        <v>21</v>
      </c>
      <c r="H4347" t="s">
        <v>153</v>
      </c>
      <c r="I4347" t="s">
        <v>154</v>
      </c>
      <c r="J4347" t="s">
        <v>36</v>
      </c>
      <c r="K4347" t="s">
        <v>51</v>
      </c>
      <c r="L4347" t="s">
        <v>101</v>
      </c>
      <c r="M4347" t="s">
        <v>39</v>
      </c>
      <c r="N4347" t="s">
        <v>64</v>
      </c>
      <c r="O4347">
        <v>3</v>
      </c>
      <c r="P4347" s="4">
        <v>8695</v>
      </c>
      <c r="Q4347" s="4">
        <v>5913</v>
      </c>
      <c r="R4347" s="3">
        <v>0</v>
      </c>
      <c r="S4347" s="4">
        <v>26085</v>
      </c>
      <c r="T4347" s="4">
        <v>17739</v>
      </c>
      <c r="U4347" s="4">
        <v>8346</v>
      </c>
      <c r="V4347" s="3">
        <v>0.31995399654974122</v>
      </c>
      <c r="W4347" t="s">
        <v>41</v>
      </c>
      <c r="X4347" t="s">
        <v>76</v>
      </c>
      <c r="Y4347" t="s">
        <v>56</v>
      </c>
      <c r="Z4347">
        <v>2</v>
      </c>
      <c r="AA4347" t="s">
        <v>108</v>
      </c>
      <c r="AB4347" t="s">
        <v>45</v>
      </c>
      <c r="AC4347">
        <v>4.7</v>
      </c>
    </row>
    <row r="4348" spans="1:29">
      <c r="A4348" t="s">
        <v>4850</v>
      </c>
      <c r="B4348" s="2">
        <v>45545</v>
      </c>
      <c r="C4348" t="s">
        <v>602</v>
      </c>
      <c r="D4348" t="s">
        <v>49</v>
      </c>
      <c r="E4348" t="s">
        <v>135</v>
      </c>
      <c r="F4348" t="s">
        <v>33</v>
      </c>
      <c r="G4348">
        <v>53</v>
      </c>
      <c r="H4348" t="s">
        <v>88</v>
      </c>
      <c r="I4348" t="s">
        <v>89</v>
      </c>
      <c r="J4348" t="s">
        <v>82</v>
      </c>
      <c r="K4348" t="s">
        <v>51</v>
      </c>
      <c r="L4348" t="s">
        <v>155</v>
      </c>
      <c r="M4348" t="s">
        <v>83</v>
      </c>
      <c r="N4348" t="s">
        <v>126</v>
      </c>
      <c r="O4348">
        <v>4</v>
      </c>
      <c r="P4348" s="4">
        <v>19489</v>
      </c>
      <c r="Q4348" s="4">
        <v>15007</v>
      </c>
      <c r="R4348" s="3">
        <v>0</v>
      </c>
      <c r="S4348" s="4">
        <v>77956</v>
      </c>
      <c r="T4348" s="4">
        <v>60028</v>
      </c>
      <c r="U4348" s="4">
        <v>17928</v>
      </c>
      <c r="V4348" s="3">
        <v>0.22997588383190518</v>
      </c>
      <c r="W4348" t="s">
        <v>54</v>
      </c>
      <c r="X4348" t="s">
        <v>76</v>
      </c>
      <c r="Y4348" t="s">
        <v>156</v>
      </c>
      <c r="Z4348">
        <v>0</v>
      </c>
      <c r="AA4348" t="s">
        <v>77</v>
      </c>
      <c r="AB4348" t="s">
        <v>189</v>
      </c>
      <c r="AC4348">
        <v>1.8</v>
      </c>
    </row>
    <row r="4349" spans="1:29">
      <c r="A4349" t="s">
        <v>4851</v>
      </c>
      <c r="B4349" s="2">
        <v>44949</v>
      </c>
      <c r="C4349" t="s">
        <v>1613</v>
      </c>
      <c r="D4349" t="s">
        <v>49</v>
      </c>
      <c r="E4349" t="s">
        <v>98</v>
      </c>
      <c r="F4349" t="s">
        <v>70</v>
      </c>
      <c r="G4349">
        <v>39</v>
      </c>
      <c r="H4349" t="s">
        <v>146</v>
      </c>
      <c r="I4349" t="s">
        <v>147</v>
      </c>
      <c r="J4349" t="s">
        <v>36</v>
      </c>
      <c r="K4349" t="s">
        <v>257</v>
      </c>
      <c r="L4349" t="s">
        <v>131</v>
      </c>
      <c r="M4349" t="s">
        <v>92</v>
      </c>
      <c r="N4349" t="s">
        <v>40</v>
      </c>
      <c r="O4349">
        <v>8</v>
      </c>
      <c r="P4349" s="4">
        <v>12350</v>
      </c>
      <c r="Q4349" s="4">
        <v>7904</v>
      </c>
      <c r="R4349" s="3">
        <v>0.15</v>
      </c>
      <c r="S4349" s="4">
        <v>83980</v>
      </c>
      <c r="T4349" s="4">
        <v>63232</v>
      </c>
      <c r="U4349" s="4">
        <v>20748</v>
      </c>
      <c r="V4349" s="3">
        <v>0.24705882352941178</v>
      </c>
      <c r="W4349" t="s">
        <v>75</v>
      </c>
      <c r="X4349" t="s">
        <v>55</v>
      </c>
      <c r="Y4349" t="s">
        <v>156</v>
      </c>
      <c r="Z4349">
        <v>0</v>
      </c>
      <c r="AA4349" t="s">
        <v>193</v>
      </c>
      <c r="AB4349" t="s">
        <v>194</v>
      </c>
      <c r="AC4349">
        <v>1.1000000000000001</v>
      </c>
    </row>
    <row r="4350" spans="1:29">
      <c r="A4350" t="s">
        <v>4852</v>
      </c>
      <c r="B4350" s="2">
        <v>45611</v>
      </c>
      <c r="C4350" t="s">
        <v>332</v>
      </c>
      <c r="D4350" t="s">
        <v>31</v>
      </c>
      <c r="E4350" t="s">
        <v>69</v>
      </c>
      <c r="F4350" t="s">
        <v>70</v>
      </c>
      <c r="G4350">
        <v>22</v>
      </c>
      <c r="H4350" t="s">
        <v>146</v>
      </c>
      <c r="I4350" t="s">
        <v>147</v>
      </c>
      <c r="J4350" t="s">
        <v>36</v>
      </c>
      <c r="K4350" t="s">
        <v>302</v>
      </c>
      <c r="L4350" t="s">
        <v>142</v>
      </c>
      <c r="M4350" t="s">
        <v>92</v>
      </c>
      <c r="N4350" t="s">
        <v>93</v>
      </c>
      <c r="O4350">
        <v>5</v>
      </c>
      <c r="P4350" s="4">
        <v>13966</v>
      </c>
      <c r="Q4350" s="4">
        <v>9916</v>
      </c>
      <c r="R4350" s="3">
        <v>0.1</v>
      </c>
      <c r="S4350" s="4">
        <v>62847</v>
      </c>
      <c r="T4350" s="4">
        <v>49580</v>
      </c>
      <c r="U4350" s="4">
        <v>13267</v>
      </c>
      <c r="V4350" s="3">
        <v>0.2110999729501806</v>
      </c>
      <c r="W4350" t="s">
        <v>41</v>
      </c>
      <c r="X4350" t="s">
        <v>55</v>
      </c>
      <c r="Y4350" t="s">
        <v>56</v>
      </c>
      <c r="Z4350">
        <v>4</v>
      </c>
      <c r="AA4350" t="s">
        <v>181</v>
      </c>
      <c r="AB4350" t="s">
        <v>121</v>
      </c>
      <c r="AC4350">
        <v>4</v>
      </c>
    </row>
    <row r="4351" spans="1:29">
      <c r="A4351" t="s">
        <v>4853</v>
      </c>
      <c r="B4351" s="2">
        <v>45146</v>
      </c>
      <c r="C4351" t="s">
        <v>169</v>
      </c>
      <c r="D4351" t="s">
        <v>31</v>
      </c>
      <c r="E4351" t="s">
        <v>170</v>
      </c>
      <c r="F4351" t="s">
        <v>33</v>
      </c>
      <c r="G4351">
        <v>54</v>
      </c>
      <c r="H4351" t="s">
        <v>71</v>
      </c>
      <c r="I4351" t="s">
        <v>72</v>
      </c>
      <c r="J4351" t="s">
        <v>73</v>
      </c>
      <c r="K4351" t="s">
        <v>225</v>
      </c>
      <c r="L4351" t="s">
        <v>91</v>
      </c>
      <c r="M4351" t="s">
        <v>107</v>
      </c>
      <c r="N4351" t="s">
        <v>113</v>
      </c>
      <c r="O4351">
        <v>8</v>
      </c>
      <c r="P4351" s="4">
        <v>10874</v>
      </c>
      <c r="Q4351" s="4">
        <v>7612</v>
      </c>
      <c r="R4351" s="3">
        <v>0</v>
      </c>
      <c r="S4351" s="4">
        <v>86992</v>
      </c>
      <c r="T4351" s="4">
        <v>60896</v>
      </c>
      <c r="U4351" s="4">
        <v>26096</v>
      </c>
      <c r="V4351" s="3">
        <v>0.29998160750413833</v>
      </c>
      <c r="W4351" t="s">
        <v>54</v>
      </c>
      <c r="X4351" t="s">
        <v>76</v>
      </c>
      <c r="Y4351" t="s">
        <v>56</v>
      </c>
      <c r="Z4351">
        <v>5</v>
      </c>
      <c r="AA4351" t="s">
        <v>65</v>
      </c>
      <c r="AB4351" t="s">
        <v>66</v>
      </c>
      <c r="AC4351">
        <v>3.5</v>
      </c>
    </row>
    <row r="4352" spans="1:29">
      <c r="A4352" t="s">
        <v>4854</v>
      </c>
      <c r="B4352" s="2">
        <v>45042</v>
      </c>
      <c r="C4352" t="s">
        <v>671</v>
      </c>
      <c r="D4352" t="s">
        <v>31</v>
      </c>
      <c r="E4352" t="s">
        <v>98</v>
      </c>
      <c r="F4352" t="s">
        <v>70</v>
      </c>
      <c r="G4352">
        <v>20</v>
      </c>
      <c r="H4352" t="s">
        <v>71</v>
      </c>
      <c r="I4352" t="s">
        <v>72</v>
      </c>
      <c r="J4352" t="s">
        <v>73</v>
      </c>
      <c r="K4352" t="s">
        <v>61</v>
      </c>
      <c r="L4352" t="s">
        <v>38</v>
      </c>
      <c r="M4352" t="s">
        <v>63</v>
      </c>
      <c r="N4352" t="s">
        <v>40</v>
      </c>
      <c r="O4352">
        <v>3</v>
      </c>
      <c r="P4352" s="4">
        <v>21789</v>
      </c>
      <c r="Q4352" s="4">
        <v>15906</v>
      </c>
      <c r="R4352" s="3">
        <v>0</v>
      </c>
      <c r="S4352" s="4">
        <v>65367</v>
      </c>
      <c r="T4352" s="4">
        <v>47718</v>
      </c>
      <c r="U4352" s="4">
        <v>17649</v>
      </c>
      <c r="V4352" s="3">
        <v>0.26999862315847445</v>
      </c>
      <c r="W4352" t="s">
        <v>75</v>
      </c>
      <c r="X4352" t="s">
        <v>42</v>
      </c>
      <c r="Y4352" t="s">
        <v>43</v>
      </c>
      <c r="Z4352">
        <v>0</v>
      </c>
      <c r="AA4352" t="s">
        <v>102</v>
      </c>
      <c r="AB4352" t="s">
        <v>189</v>
      </c>
      <c r="AC4352" t="s">
        <v>46</v>
      </c>
    </row>
    <row r="4353" spans="1:29">
      <c r="A4353" t="s">
        <v>4855</v>
      </c>
      <c r="B4353" s="2">
        <v>44973</v>
      </c>
      <c r="C4353" t="s">
        <v>79</v>
      </c>
      <c r="D4353" t="s">
        <v>31</v>
      </c>
      <c r="E4353" t="s">
        <v>111</v>
      </c>
      <c r="F4353" t="s">
        <v>70</v>
      </c>
      <c r="G4353">
        <v>24</v>
      </c>
      <c r="H4353" t="s">
        <v>71</v>
      </c>
      <c r="I4353" t="s">
        <v>72</v>
      </c>
      <c r="J4353" t="s">
        <v>73</v>
      </c>
      <c r="K4353" t="s">
        <v>74</v>
      </c>
      <c r="L4353" t="s">
        <v>52</v>
      </c>
      <c r="M4353" t="s">
        <v>92</v>
      </c>
      <c r="N4353" t="s">
        <v>64</v>
      </c>
      <c r="O4353">
        <v>7</v>
      </c>
      <c r="P4353" s="4">
        <v>8177</v>
      </c>
      <c r="Q4353" s="4">
        <v>5315</v>
      </c>
      <c r="R4353" s="3">
        <v>0.15</v>
      </c>
      <c r="S4353" s="4">
        <v>48653</v>
      </c>
      <c r="T4353" s="4">
        <v>37205</v>
      </c>
      <c r="U4353" s="4">
        <v>11448</v>
      </c>
      <c r="V4353" s="3">
        <v>0.23529895381579757</v>
      </c>
      <c r="W4353" t="s">
        <v>54</v>
      </c>
      <c r="X4353" t="s">
        <v>55</v>
      </c>
      <c r="Y4353" t="s">
        <v>56</v>
      </c>
      <c r="Z4353">
        <v>7</v>
      </c>
      <c r="AA4353" t="s">
        <v>77</v>
      </c>
      <c r="AB4353" t="s">
        <v>66</v>
      </c>
      <c r="AC4353">
        <v>4.0999999999999996</v>
      </c>
    </row>
    <row r="4354" spans="1:29">
      <c r="A4354" t="s">
        <v>4856</v>
      </c>
      <c r="B4354" s="2">
        <v>45315</v>
      </c>
      <c r="C4354" t="s">
        <v>1833</v>
      </c>
      <c r="D4354" t="s">
        <v>31</v>
      </c>
      <c r="E4354" t="s">
        <v>119</v>
      </c>
      <c r="F4354" t="s">
        <v>70</v>
      </c>
      <c r="G4354">
        <v>18</v>
      </c>
      <c r="H4354" t="s">
        <v>153</v>
      </c>
      <c r="I4354" t="s">
        <v>154</v>
      </c>
      <c r="J4354" t="s">
        <v>36</v>
      </c>
      <c r="K4354" t="s">
        <v>116</v>
      </c>
      <c r="L4354" t="s">
        <v>142</v>
      </c>
      <c r="M4354" t="s">
        <v>63</v>
      </c>
      <c r="N4354" t="s">
        <v>53</v>
      </c>
      <c r="O4354">
        <v>7</v>
      </c>
      <c r="P4354" s="4">
        <v>2692</v>
      </c>
      <c r="Q4354" s="4">
        <v>1669</v>
      </c>
      <c r="R4354" s="3">
        <v>0.05</v>
      </c>
      <c r="S4354" s="4">
        <v>17902</v>
      </c>
      <c r="T4354" s="4">
        <v>11683</v>
      </c>
      <c r="U4354" s="4">
        <v>6219</v>
      </c>
      <c r="V4354" s="3">
        <v>0.34739135292146128</v>
      </c>
      <c r="W4354" t="s">
        <v>41</v>
      </c>
      <c r="X4354" t="s">
        <v>42</v>
      </c>
      <c r="Y4354" t="s">
        <v>56</v>
      </c>
      <c r="Z4354">
        <v>6</v>
      </c>
      <c r="AA4354" t="s">
        <v>229</v>
      </c>
      <c r="AB4354" t="s">
        <v>132</v>
      </c>
      <c r="AC4354">
        <v>5</v>
      </c>
    </row>
    <row r="4355" spans="1:29">
      <c r="A4355" t="s">
        <v>4857</v>
      </c>
      <c r="B4355" s="2">
        <v>45471</v>
      </c>
      <c r="C4355" t="s">
        <v>375</v>
      </c>
      <c r="D4355" t="s">
        <v>49</v>
      </c>
      <c r="E4355" t="s">
        <v>69</v>
      </c>
      <c r="F4355" t="s">
        <v>70</v>
      </c>
      <c r="G4355">
        <v>41</v>
      </c>
      <c r="H4355" t="s">
        <v>146</v>
      </c>
      <c r="I4355" t="s">
        <v>147</v>
      </c>
      <c r="J4355" t="s">
        <v>36</v>
      </c>
      <c r="K4355" t="s">
        <v>199</v>
      </c>
      <c r="L4355" t="s">
        <v>101</v>
      </c>
      <c r="M4355" t="s">
        <v>92</v>
      </c>
      <c r="N4355" t="s">
        <v>93</v>
      </c>
      <c r="O4355">
        <v>5</v>
      </c>
      <c r="P4355" s="4">
        <v>7801</v>
      </c>
      <c r="Q4355" s="4">
        <v>5461</v>
      </c>
      <c r="R4355" s="3">
        <v>0.2</v>
      </c>
      <c r="S4355" s="4">
        <v>31204</v>
      </c>
      <c r="T4355" s="4">
        <v>27305</v>
      </c>
      <c r="U4355" s="4">
        <v>3899</v>
      </c>
      <c r="V4355" s="3">
        <v>0.12495192923984104</v>
      </c>
      <c r="W4355" t="s">
        <v>84</v>
      </c>
      <c r="X4355" t="s">
        <v>76</v>
      </c>
      <c r="Y4355" t="s">
        <v>56</v>
      </c>
      <c r="Z4355">
        <v>7</v>
      </c>
      <c r="AA4355" t="s">
        <v>143</v>
      </c>
      <c r="AB4355" t="s">
        <v>95</v>
      </c>
      <c r="AC4355">
        <v>3.8</v>
      </c>
    </row>
    <row r="4356" spans="1:29">
      <c r="A4356" t="s">
        <v>4858</v>
      </c>
      <c r="B4356" s="2">
        <v>45604</v>
      </c>
      <c r="C4356" t="s">
        <v>410</v>
      </c>
      <c r="D4356" t="s">
        <v>31</v>
      </c>
      <c r="E4356" t="s">
        <v>50</v>
      </c>
      <c r="F4356" t="s">
        <v>33</v>
      </c>
      <c r="G4356">
        <v>19</v>
      </c>
      <c r="H4356" t="s">
        <v>105</v>
      </c>
      <c r="I4356" t="s">
        <v>89</v>
      </c>
      <c r="J4356" t="s">
        <v>82</v>
      </c>
      <c r="K4356" t="s">
        <v>90</v>
      </c>
      <c r="L4356" t="s">
        <v>155</v>
      </c>
      <c r="M4356" t="s">
        <v>107</v>
      </c>
      <c r="N4356" t="s">
        <v>64</v>
      </c>
      <c r="O4356">
        <v>5</v>
      </c>
      <c r="P4356" s="4">
        <v>21287</v>
      </c>
      <c r="Q4356" s="4">
        <v>15752</v>
      </c>
      <c r="R4356" s="3">
        <v>0.15</v>
      </c>
      <c r="S4356" s="4">
        <v>90470</v>
      </c>
      <c r="T4356" s="4">
        <v>78760</v>
      </c>
      <c r="U4356" s="4">
        <v>11710</v>
      </c>
      <c r="V4356" s="3">
        <v>0.12943517188018128</v>
      </c>
      <c r="W4356" t="s">
        <v>41</v>
      </c>
      <c r="X4356" t="s">
        <v>55</v>
      </c>
      <c r="Y4356" t="s">
        <v>56</v>
      </c>
      <c r="Z4356">
        <v>3</v>
      </c>
      <c r="AA4356" t="s">
        <v>185</v>
      </c>
      <c r="AB4356" t="s">
        <v>66</v>
      </c>
      <c r="AC4356">
        <v>3</v>
      </c>
    </row>
    <row r="4357" spans="1:29">
      <c r="A4357" t="s">
        <v>4859</v>
      </c>
      <c r="B4357" s="2">
        <v>45081</v>
      </c>
      <c r="C4357" t="s">
        <v>1252</v>
      </c>
      <c r="D4357" t="s">
        <v>31</v>
      </c>
      <c r="E4357" t="s">
        <v>50</v>
      </c>
      <c r="F4357" t="s">
        <v>33</v>
      </c>
      <c r="G4357">
        <v>55</v>
      </c>
      <c r="H4357" t="s">
        <v>99</v>
      </c>
      <c r="I4357" t="s">
        <v>99</v>
      </c>
      <c r="J4357" t="s">
        <v>100</v>
      </c>
      <c r="K4357" t="s">
        <v>179</v>
      </c>
      <c r="L4357" t="s">
        <v>112</v>
      </c>
      <c r="M4357" t="s">
        <v>63</v>
      </c>
      <c r="N4357" t="s">
        <v>113</v>
      </c>
      <c r="O4357">
        <v>6</v>
      </c>
      <c r="P4357" s="4">
        <v>22069</v>
      </c>
      <c r="Q4357" s="4">
        <v>12579</v>
      </c>
      <c r="R4357" s="3">
        <v>0.1</v>
      </c>
      <c r="S4357" s="4">
        <v>119173</v>
      </c>
      <c r="T4357" s="4">
        <v>75474</v>
      </c>
      <c r="U4357" s="4">
        <v>43699</v>
      </c>
      <c r="V4357" s="3">
        <v>0.36668540692942192</v>
      </c>
      <c r="W4357" t="s">
        <v>84</v>
      </c>
      <c r="X4357" t="s">
        <v>76</v>
      </c>
      <c r="Y4357" t="s">
        <v>156</v>
      </c>
      <c r="Z4357">
        <v>0</v>
      </c>
      <c r="AA4357" t="s">
        <v>65</v>
      </c>
      <c r="AB4357" t="s">
        <v>121</v>
      </c>
      <c r="AC4357">
        <v>2.5</v>
      </c>
    </row>
    <row r="4358" spans="1:29">
      <c r="A4358" t="s">
        <v>4860</v>
      </c>
      <c r="B4358" s="2">
        <v>45384</v>
      </c>
      <c r="C4358" t="s">
        <v>1023</v>
      </c>
      <c r="D4358" t="s">
        <v>31</v>
      </c>
      <c r="E4358" t="s">
        <v>98</v>
      </c>
      <c r="F4358" t="s">
        <v>70</v>
      </c>
      <c r="G4358">
        <v>54</v>
      </c>
      <c r="H4358" t="s">
        <v>71</v>
      </c>
      <c r="I4358" t="s">
        <v>72</v>
      </c>
      <c r="J4358" t="s">
        <v>73</v>
      </c>
      <c r="K4358" t="s">
        <v>323</v>
      </c>
      <c r="L4358" t="s">
        <v>155</v>
      </c>
      <c r="M4358" t="s">
        <v>92</v>
      </c>
      <c r="N4358" t="s">
        <v>126</v>
      </c>
      <c r="O4358">
        <v>6</v>
      </c>
      <c r="P4358" s="4">
        <v>6864</v>
      </c>
      <c r="Q4358" s="4">
        <v>4050</v>
      </c>
      <c r="R4358" s="3">
        <v>0.1</v>
      </c>
      <c r="S4358" s="4">
        <v>37066</v>
      </c>
      <c r="T4358" s="4">
        <v>24300</v>
      </c>
      <c r="U4358" s="4">
        <v>12766</v>
      </c>
      <c r="V4358" s="3">
        <v>0.34441266929261316</v>
      </c>
      <c r="W4358" t="s">
        <v>75</v>
      </c>
      <c r="X4358" t="s">
        <v>42</v>
      </c>
      <c r="Y4358" t="s">
        <v>56</v>
      </c>
      <c r="Z4358">
        <v>4</v>
      </c>
      <c r="AA4358" t="s">
        <v>57</v>
      </c>
      <c r="AB4358" t="s">
        <v>194</v>
      </c>
      <c r="AC4358">
        <v>4.5999999999999996</v>
      </c>
    </row>
    <row r="4359" spans="1:29">
      <c r="A4359" t="s">
        <v>4861</v>
      </c>
      <c r="B4359" s="2">
        <v>45169</v>
      </c>
      <c r="C4359" t="s">
        <v>389</v>
      </c>
      <c r="D4359" t="s">
        <v>31</v>
      </c>
      <c r="E4359" t="s">
        <v>135</v>
      </c>
      <c r="F4359" t="s">
        <v>33</v>
      </c>
      <c r="G4359">
        <v>31</v>
      </c>
      <c r="H4359" t="s">
        <v>71</v>
      </c>
      <c r="I4359" t="s">
        <v>72</v>
      </c>
      <c r="J4359" t="s">
        <v>73</v>
      </c>
      <c r="K4359" t="s">
        <v>192</v>
      </c>
      <c r="L4359" t="s">
        <v>112</v>
      </c>
      <c r="M4359" t="s">
        <v>83</v>
      </c>
      <c r="N4359" t="s">
        <v>113</v>
      </c>
      <c r="O4359">
        <v>4</v>
      </c>
      <c r="P4359" s="4">
        <v>6354</v>
      </c>
      <c r="Q4359" s="4">
        <v>5020</v>
      </c>
      <c r="R4359" s="3">
        <v>0.15</v>
      </c>
      <c r="S4359" s="4">
        <v>21604</v>
      </c>
      <c r="T4359" s="4">
        <v>20080</v>
      </c>
      <c r="U4359" s="4">
        <v>1524</v>
      </c>
      <c r="V4359" s="3">
        <v>7.0542492131086834E-2</v>
      </c>
      <c r="W4359" t="s">
        <v>54</v>
      </c>
      <c r="X4359" t="s">
        <v>55</v>
      </c>
      <c r="Y4359" t="s">
        <v>43</v>
      </c>
      <c r="Z4359">
        <v>0</v>
      </c>
      <c r="AA4359" t="s">
        <v>220</v>
      </c>
      <c r="AB4359" t="s">
        <v>194</v>
      </c>
      <c r="AC4359" t="s">
        <v>46</v>
      </c>
    </row>
    <row r="4360" spans="1:29">
      <c r="A4360" t="s">
        <v>4862</v>
      </c>
      <c r="B4360" s="2">
        <v>45639</v>
      </c>
      <c r="C4360" t="s">
        <v>786</v>
      </c>
      <c r="D4360" t="s">
        <v>49</v>
      </c>
      <c r="E4360" t="s">
        <v>32</v>
      </c>
      <c r="F4360" t="s">
        <v>33</v>
      </c>
      <c r="G4360">
        <v>28</v>
      </c>
      <c r="H4360" t="s">
        <v>153</v>
      </c>
      <c r="I4360" t="s">
        <v>154</v>
      </c>
      <c r="J4360" t="s">
        <v>36</v>
      </c>
      <c r="K4360" t="s">
        <v>225</v>
      </c>
      <c r="L4360" t="s">
        <v>155</v>
      </c>
      <c r="M4360" t="s">
        <v>92</v>
      </c>
      <c r="N4360" t="s">
        <v>126</v>
      </c>
      <c r="O4360">
        <v>7</v>
      </c>
      <c r="P4360" s="4">
        <v>3617</v>
      </c>
      <c r="Q4360" s="4">
        <v>2098</v>
      </c>
      <c r="R4360" s="3">
        <v>0.1</v>
      </c>
      <c r="S4360" s="4">
        <v>22787</v>
      </c>
      <c r="T4360" s="4">
        <v>14686</v>
      </c>
      <c r="U4360" s="4">
        <v>8101</v>
      </c>
      <c r="V4360" s="3">
        <v>0.35550972045464518</v>
      </c>
      <c r="W4360" t="s">
        <v>84</v>
      </c>
      <c r="X4360" t="s">
        <v>76</v>
      </c>
      <c r="Y4360" t="s">
        <v>56</v>
      </c>
      <c r="Z4360">
        <v>3</v>
      </c>
      <c r="AA4360" t="s">
        <v>57</v>
      </c>
      <c r="AB4360" t="s">
        <v>132</v>
      </c>
      <c r="AC4360">
        <v>4.5999999999999996</v>
      </c>
    </row>
    <row r="4361" spans="1:29">
      <c r="A4361" t="s">
        <v>4863</v>
      </c>
      <c r="B4361" s="2">
        <v>44985</v>
      </c>
      <c r="C4361" t="s">
        <v>478</v>
      </c>
      <c r="D4361" t="s">
        <v>49</v>
      </c>
      <c r="E4361" t="s">
        <v>69</v>
      </c>
      <c r="F4361" t="s">
        <v>70</v>
      </c>
      <c r="G4361">
        <v>30</v>
      </c>
      <c r="H4361" t="s">
        <v>153</v>
      </c>
      <c r="I4361" t="s">
        <v>154</v>
      </c>
      <c r="J4361" t="s">
        <v>36</v>
      </c>
      <c r="K4361" t="s">
        <v>323</v>
      </c>
      <c r="L4361" t="s">
        <v>38</v>
      </c>
      <c r="M4361" t="s">
        <v>92</v>
      </c>
      <c r="N4361" t="s">
        <v>113</v>
      </c>
      <c r="O4361">
        <v>2</v>
      </c>
      <c r="P4361" s="4">
        <v>435</v>
      </c>
      <c r="Q4361" s="4">
        <v>348</v>
      </c>
      <c r="R4361" s="3">
        <v>0.2</v>
      </c>
      <c r="S4361" s="4">
        <v>696</v>
      </c>
      <c r="T4361" s="4">
        <v>696</v>
      </c>
      <c r="U4361" s="4">
        <v>0</v>
      </c>
      <c r="V4361" s="3">
        <v>0</v>
      </c>
      <c r="W4361" t="s">
        <v>41</v>
      </c>
      <c r="X4361" t="s">
        <v>42</v>
      </c>
      <c r="Y4361" t="s">
        <v>56</v>
      </c>
      <c r="Z4361">
        <v>6</v>
      </c>
      <c r="AA4361" t="s">
        <v>108</v>
      </c>
      <c r="AB4361" t="s">
        <v>66</v>
      </c>
      <c r="AC4361">
        <v>4.9000000000000004</v>
      </c>
    </row>
    <row r="4362" spans="1:29">
      <c r="A4362" t="s">
        <v>4864</v>
      </c>
      <c r="B4362" s="2">
        <v>45406</v>
      </c>
      <c r="C4362" t="s">
        <v>910</v>
      </c>
      <c r="D4362" t="s">
        <v>49</v>
      </c>
      <c r="E4362" t="s">
        <v>60</v>
      </c>
      <c r="F4362" t="s">
        <v>70</v>
      </c>
      <c r="G4362">
        <v>27</v>
      </c>
      <c r="H4362" t="s">
        <v>153</v>
      </c>
      <c r="I4362" t="s">
        <v>154</v>
      </c>
      <c r="J4362" t="s">
        <v>36</v>
      </c>
      <c r="K4362" t="s">
        <v>291</v>
      </c>
      <c r="L4362" t="s">
        <v>155</v>
      </c>
      <c r="M4362" t="s">
        <v>83</v>
      </c>
      <c r="N4362" t="s">
        <v>113</v>
      </c>
      <c r="O4362">
        <v>8</v>
      </c>
      <c r="P4362" s="4">
        <v>12142</v>
      </c>
      <c r="Q4362" s="4">
        <v>7164</v>
      </c>
      <c r="R4362" s="3">
        <v>0.1</v>
      </c>
      <c r="S4362" s="4">
        <v>87422</v>
      </c>
      <c r="T4362" s="4">
        <v>57312</v>
      </c>
      <c r="U4362" s="4">
        <v>30110</v>
      </c>
      <c r="V4362" s="3">
        <v>0.34442131271304705</v>
      </c>
      <c r="W4362" t="s">
        <v>41</v>
      </c>
      <c r="X4362" t="s">
        <v>42</v>
      </c>
      <c r="Y4362" t="s">
        <v>56</v>
      </c>
      <c r="Z4362">
        <v>1</v>
      </c>
      <c r="AA4362" t="s">
        <v>220</v>
      </c>
      <c r="AB4362" t="s">
        <v>95</v>
      </c>
      <c r="AC4362">
        <v>3.9</v>
      </c>
    </row>
    <row r="4363" spans="1:29">
      <c r="A4363" t="s">
        <v>4865</v>
      </c>
      <c r="B4363" s="2">
        <v>45369</v>
      </c>
      <c r="C4363" t="s">
        <v>79</v>
      </c>
      <c r="D4363" t="s">
        <v>31</v>
      </c>
      <c r="E4363" t="s">
        <v>50</v>
      </c>
      <c r="F4363" t="s">
        <v>33</v>
      </c>
      <c r="G4363">
        <v>33</v>
      </c>
      <c r="H4363" t="s">
        <v>88</v>
      </c>
      <c r="I4363" t="s">
        <v>89</v>
      </c>
      <c r="J4363" t="s">
        <v>82</v>
      </c>
      <c r="K4363" t="s">
        <v>61</v>
      </c>
      <c r="L4363" t="s">
        <v>137</v>
      </c>
      <c r="M4363" t="s">
        <v>63</v>
      </c>
      <c r="N4363" t="s">
        <v>53</v>
      </c>
      <c r="O4363">
        <v>3</v>
      </c>
      <c r="P4363" s="4">
        <v>13330</v>
      </c>
      <c r="Q4363" s="4">
        <v>7465</v>
      </c>
      <c r="R4363" s="3">
        <v>0.15</v>
      </c>
      <c r="S4363" s="4">
        <v>33992</v>
      </c>
      <c r="T4363" s="4">
        <v>22395</v>
      </c>
      <c r="U4363" s="4">
        <v>11597</v>
      </c>
      <c r="V4363" s="3">
        <v>0.341168510237703</v>
      </c>
      <c r="W4363" t="s">
        <v>75</v>
      </c>
      <c r="X4363" t="s">
        <v>76</v>
      </c>
      <c r="Y4363" t="s">
        <v>56</v>
      </c>
      <c r="Z4363">
        <v>5</v>
      </c>
      <c r="AA4363" t="s">
        <v>185</v>
      </c>
      <c r="AB4363" t="s">
        <v>66</v>
      </c>
      <c r="AC4363">
        <v>4.8</v>
      </c>
    </row>
    <row r="4364" spans="1:29">
      <c r="A4364" t="s">
        <v>4866</v>
      </c>
      <c r="B4364" s="2">
        <v>45333</v>
      </c>
      <c r="C4364" t="s">
        <v>1197</v>
      </c>
      <c r="D4364" t="s">
        <v>49</v>
      </c>
      <c r="E4364" t="s">
        <v>69</v>
      </c>
      <c r="F4364" t="s">
        <v>70</v>
      </c>
      <c r="G4364">
        <v>58</v>
      </c>
      <c r="H4364" t="s">
        <v>99</v>
      </c>
      <c r="I4364" t="s">
        <v>99</v>
      </c>
      <c r="J4364" t="s">
        <v>100</v>
      </c>
      <c r="K4364" t="s">
        <v>116</v>
      </c>
      <c r="L4364" t="s">
        <v>112</v>
      </c>
      <c r="M4364" t="s">
        <v>92</v>
      </c>
      <c r="N4364" t="s">
        <v>113</v>
      </c>
      <c r="O4364">
        <v>1</v>
      </c>
      <c r="P4364" s="4">
        <v>2967</v>
      </c>
      <c r="Q4364" s="4">
        <v>1721</v>
      </c>
      <c r="R4364" s="3">
        <v>0.1</v>
      </c>
      <c r="S4364" s="4">
        <v>2670</v>
      </c>
      <c r="T4364" s="4">
        <v>1721</v>
      </c>
      <c r="U4364" s="4">
        <v>949</v>
      </c>
      <c r="V4364" s="3">
        <v>0.35543071161048689</v>
      </c>
      <c r="W4364" t="s">
        <v>41</v>
      </c>
      <c r="X4364" t="s">
        <v>76</v>
      </c>
      <c r="Y4364" t="s">
        <v>56</v>
      </c>
      <c r="Z4364">
        <v>7</v>
      </c>
      <c r="AA4364" t="s">
        <v>65</v>
      </c>
      <c r="AB4364" t="s">
        <v>45</v>
      </c>
      <c r="AC4364">
        <v>4</v>
      </c>
    </row>
    <row r="4365" spans="1:29">
      <c r="A4365" t="s">
        <v>4867</v>
      </c>
      <c r="B4365" s="2">
        <v>45562</v>
      </c>
      <c r="C4365" t="s">
        <v>406</v>
      </c>
      <c r="D4365" t="s">
        <v>49</v>
      </c>
      <c r="E4365" t="s">
        <v>129</v>
      </c>
      <c r="F4365" t="s">
        <v>33</v>
      </c>
      <c r="G4365">
        <v>24</v>
      </c>
      <c r="H4365" t="s">
        <v>34</v>
      </c>
      <c r="I4365" t="s">
        <v>35</v>
      </c>
      <c r="J4365" t="s">
        <v>36</v>
      </c>
      <c r="K4365" t="s">
        <v>302</v>
      </c>
      <c r="L4365" t="s">
        <v>142</v>
      </c>
      <c r="M4365" t="s">
        <v>92</v>
      </c>
      <c r="N4365" t="s">
        <v>126</v>
      </c>
      <c r="O4365">
        <v>4</v>
      </c>
      <c r="P4365" s="4">
        <v>5387</v>
      </c>
      <c r="Q4365" s="4">
        <v>3879</v>
      </c>
      <c r="R4365" s="3">
        <v>0.1</v>
      </c>
      <c r="S4365" s="4">
        <v>19393</v>
      </c>
      <c r="T4365" s="4">
        <v>15516</v>
      </c>
      <c r="U4365" s="4">
        <v>3877</v>
      </c>
      <c r="V4365" s="3">
        <v>0.19991749600371267</v>
      </c>
      <c r="W4365" t="s">
        <v>84</v>
      </c>
      <c r="X4365" t="s">
        <v>55</v>
      </c>
      <c r="Y4365" t="s">
        <v>56</v>
      </c>
      <c r="Z4365">
        <v>5</v>
      </c>
      <c r="AA4365" t="s">
        <v>185</v>
      </c>
      <c r="AB4365" t="s">
        <v>150</v>
      </c>
      <c r="AC4365">
        <v>3.2</v>
      </c>
    </row>
    <row r="4366" spans="1:29">
      <c r="A4366" t="s">
        <v>4868</v>
      </c>
      <c r="B4366" s="2">
        <v>45152</v>
      </c>
      <c r="C4366" t="s">
        <v>408</v>
      </c>
      <c r="D4366" t="s">
        <v>31</v>
      </c>
      <c r="E4366" t="s">
        <v>124</v>
      </c>
      <c r="F4366" t="s">
        <v>70</v>
      </c>
      <c r="G4366">
        <v>24</v>
      </c>
      <c r="H4366" t="s">
        <v>71</v>
      </c>
      <c r="I4366" t="s">
        <v>72</v>
      </c>
      <c r="J4366" t="s">
        <v>73</v>
      </c>
      <c r="K4366" t="s">
        <v>184</v>
      </c>
      <c r="L4366" t="s">
        <v>137</v>
      </c>
      <c r="M4366" t="s">
        <v>83</v>
      </c>
      <c r="N4366" t="s">
        <v>53</v>
      </c>
      <c r="O4366">
        <v>4</v>
      </c>
      <c r="P4366" s="4">
        <v>18058</v>
      </c>
      <c r="Q4366" s="4">
        <v>14266</v>
      </c>
      <c r="R4366" s="3">
        <v>0</v>
      </c>
      <c r="S4366" s="4">
        <v>72232</v>
      </c>
      <c r="T4366" s="4">
        <v>57064</v>
      </c>
      <c r="U4366" s="4">
        <v>15168</v>
      </c>
      <c r="V4366" s="3">
        <v>0.20999003211872855</v>
      </c>
      <c r="W4366" t="s">
        <v>54</v>
      </c>
      <c r="X4366" t="s">
        <v>55</v>
      </c>
      <c r="Y4366" t="s">
        <v>56</v>
      </c>
      <c r="Z4366">
        <v>1</v>
      </c>
      <c r="AA4366" t="s">
        <v>229</v>
      </c>
      <c r="AB4366" t="s">
        <v>189</v>
      </c>
      <c r="AC4366">
        <v>4</v>
      </c>
    </row>
    <row r="4367" spans="1:29">
      <c r="A4367" t="s">
        <v>4869</v>
      </c>
      <c r="B4367" s="2">
        <v>45199</v>
      </c>
      <c r="C4367" t="s">
        <v>946</v>
      </c>
      <c r="D4367" t="s">
        <v>31</v>
      </c>
      <c r="E4367" t="s">
        <v>111</v>
      </c>
      <c r="F4367" t="s">
        <v>70</v>
      </c>
      <c r="G4367">
        <v>31</v>
      </c>
      <c r="H4367" t="s">
        <v>71</v>
      </c>
      <c r="I4367" t="s">
        <v>72</v>
      </c>
      <c r="J4367" t="s">
        <v>73</v>
      </c>
      <c r="K4367" t="s">
        <v>120</v>
      </c>
      <c r="L4367" t="s">
        <v>38</v>
      </c>
      <c r="M4367" t="s">
        <v>63</v>
      </c>
      <c r="N4367" t="s">
        <v>53</v>
      </c>
      <c r="O4367">
        <v>1</v>
      </c>
      <c r="P4367" s="4">
        <v>23511</v>
      </c>
      <c r="Q4367" s="4">
        <v>18103</v>
      </c>
      <c r="R4367" s="3">
        <v>0.2</v>
      </c>
      <c r="S4367" s="4">
        <v>18809</v>
      </c>
      <c r="T4367" s="4">
        <v>18103</v>
      </c>
      <c r="U4367" s="4">
        <v>706</v>
      </c>
      <c r="V4367" s="3">
        <v>3.7535222499867085E-2</v>
      </c>
      <c r="W4367" t="s">
        <v>75</v>
      </c>
      <c r="X4367" t="s">
        <v>76</v>
      </c>
      <c r="Y4367" t="s">
        <v>156</v>
      </c>
      <c r="Z4367">
        <v>0</v>
      </c>
      <c r="AA4367" t="s">
        <v>185</v>
      </c>
      <c r="AB4367" t="s">
        <v>150</v>
      </c>
      <c r="AC4367">
        <v>1.9</v>
      </c>
    </row>
    <row r="4368" spans="1:29">
      <c r="A4368" t="s">
        <v>4870</v>
      </c>
      <c r="B4368" s="2">
        <v>45374</v>
      </c>
      <c r="C4368" t="s">
        <v>1155</v>
      </c>
      <c r="D4368" t="s">
        <v>31</v>
      </c>
      <c r="E4368" t="s">
        <v>124</v>
      </c>
      <c r="F4368" t="s">
        <v>70</v>
      </c>
      <c r="G4368">
        <v>50</v>
      </c>
      <c r="H4368" t="s">
        <v>105</v>
      </c>
      <c r="I4368" t="s">
        <v>89</v>
      </c>
      <c r="J4368" t="s">
        <v>82</v>
      </c>
      <c r="K4368" t="s">
        <v>337</v>
      </c>
      <c r="L4368" t="s">
        <v>155</v>
      </c>
      <c r="M4368" t="s">
        <v>107</v>
      </c>
      <c r="N4368" t="s">
        <v>40</v>
      </c>
      <c r="O4368">
        <v>2</v>
      </c>
      <c r="P4368" s="4">
        <v>13500</v>
      </c>
      <c r="Q4368" s="4">
        <v>8370</v>
      </c>
      <c r="R4368" s="3">
        <v>0.2</v>
      </c>
      <c r="S4368" s="4">
        <v>21600</v>
      </c>
      <c r="T4368" s="4">
        <v>16740</v>
      </c>
      <c r="U4368" s="4">
        <v>4860</v>
      </c>
      <c r="V4368" s="3">
        <v>0.22500000000000001</v>
      </c>
      <c r="W4368" t="s">
        <v>84</v>
      </c>
      <c r="X4368" t="s">
        <v>42</v>
      </c>
      <c r="Y4368" t="s">
        <v>156</v>
      </c>
      <c r="Z4368">
        <v>0</v>
      </c>
      <c r="AA4368" t="s">
        <v>220</v>
      </c>
      <c r="AB4368" t="s">
        <v>150</v>
      </c>
      <c r="AC4368">
        <v>2</v>
      </c>
    </row>
    <row r="4369" spans="1:29">
      <c r="A4369" t="s">
        <v>4871</v>
      </c>
      <c r="B4369" s="2">
        <v>45086</v>
      </c>
      <c r="C4369" t="s">
        <v>605</v>
      </c>
      <c r="D4369" t="s">
        <v>49</v>
      </c>
      <c r="E4369" t="s">
        <v>32</v>
      </c>
      <c r="F4369" t="s">
        <v>33</v>
      </c>
      <c r="G4369">
        <v>19</v>
      </c>
      <c r="H4369" t="s">
        <v>88</v>
      </c>
      <c r="I4369" t="s">
        <v>89</v>
      </c>
      <c r="J4369" t="s">
        <v>82</v>
      </c>
      <c r="K4369" t="s">
        <v>136</v>
      </c>
      <c r="L4369" t="s">
        <v>142</v>
      </c>
      <c r="M4369" t="s">
        <v>92</v>
      </c>
      <c r="N4369" t="s">
        <v>93</v>
      </c>
      <c r="O4369">
        <v>6</v>
      </c>
      <c r="P4369" s="4">
        <v>22152</v>
      </c>
      <c r="Q4369" s="4">
        <v>17279</v>
      </c>
      <c r="R4369" s="3">
        <v>0.05</v>
      </c>
      <c r="S4369" s="4">
        <v>126266</v>
      </c>
      <c r="T4369" s="4">
        <v>103674</v>
      </c>
      <c r="U4369" s="4">
        <v>22592</v>
      </c>
      <c r="V4369" s="3">
        <v>0.17892385915448339</v>
      </c>
      <c r="W4369" t="s">
        <v>41</v>
      </c>
      <c r="X4369" t="s">
        <v>55</v>
      </c>
      <c r="Y4369" t="s">
        <v>43</v>
      </c>
      <c r="Z4369">
        <v>0</v>
      </c>
      <c r="AA4369" t="s">
        <v>143</v>
      </c>
      <c r="AB4369" t="s">
        <v>189</v>
      </c>
      <c r="AC4369" t="s">
        <v>46</v>
      </c>
    </row>
    <row r="4370" spans="1:29">
      <c r="A4370" t="s">
        <v>4872</v>
      </c>
      <c r="B4370" s="2">
        <v>45351</v>
      </c>
      <c r="C4370" t="s">
        <v>241</v>
      </c>
      <c r="D4370" t="s">
        <v>49</v>
      </c>
      <c r="E4370" t="s">
        <v>124</v>
      </c>
      <c r="F4370" t="s">
        <v>70</v>
      </c>
      <c r="G4370">
        <v>48</v>
      </c>
      <c r="H4370" t="s">
        <v>146</v>
      </c>
      <c r="I4370" t="s">
        <v>147</v>
      </c>
      <c r="J4370" t="s">
        <v>36</v>
      </c>
      <c r="K4370" t="s">
        <v>61</v>
      </c>
      <c r="L4370" t="s">
        <v>91</v>
      </c>
      <c r="M4370" t="s">
        <v>92</v>
      </c>
      <c r="N4370" t="s">
        <v>40</v>
      </c>
      <c r="O4370">
        <v>5</v>
      </c>
      <c r="P4370" s="4">
        <v>3791</v>
      </c>
      <c r="Q4370" s="4">
        <v>3033</v>
      </c>
      <c r="R4370" s="3">
        <v>0.15</v>
      </c>
      <c r="S4370" s="4">
        <v>16112</v>
      </c>
      <c r="T4370" s="4">
        <v>15165</v>
      </c>
      <c r="U4370" s="4">
        <v>947</v>
      </c>
      <c r="V4370" s="3">
        <v>5.8776067527308837E-2</v>
      </c>
      <c r="W4370" t="s">
        <v>84</v>
      </c>
      <c r="X4370" t="s">
        <v>76</v>
      </c>
      <c r="Y4370" t="s">
        <v>156</v>
      </c>
      <c r="Z4370">
        <v>0</v>
      </c>
      <c r="AA4370" t="s">
        <v>185</v>
      </c>
      <c r="AB4370" t="s">
        <v>121</v>
      </c>
      <c r="AC4370">
        <v>2.2999999999999998</v>
      </c>
    </row>
    <row r="4371" spans="1:29">
      <c r="A4371" t="s">
        <v>4873</v>
      </c>
      <c r="B4371" s="2">
        <v>45507</v>
      </c>
      <c r="C4371" t="s">
        <v>602</v>
      </c>
      <c r="D4371" t="s">
        <v>49</v>
      </c>
      <c r="E4371" t="s">
        <v>60</v>
      </c>
      <c r="F4371" t="s">
        <v>70</v>
      </c>
      <c r="G4371">
        <v>24</v>
      </c>
      <c r="H4371" t="s">
        <v>146</v>
      </c>
      <c r="I4371" t="s">
        <v>147</v>
      </c>
      <c r="J4371" t="s">
        <v>36</v>
      </c>
      <c r="K4371" t="s">
        <v>302</v>
      </c>
      <c r="L4371" t="s">
        <v>101</v>
      </c>
      <c r="M4371" t="s">
        <v>39</v>
      </c>
      <c r="N4371" t="s">
        <v>93</v>
      </c>
      <c r="O4371">
        <v>7</v>
      </c>
      <c r="P4371" s="4">
        <v>672</v>
      </c>
      <c r="Q4371" s="4">
        <v>491</v>
      </c>
      <c r="R4371" s="3">
        <v>0.1</v>
      </c>
      <c r="S4371" s="4">
        <v>4234</v>
      </c>
      <c r="T4371" s="4">
        <v>3437</v>
      </c>
      <c r="U4371" s="4">
        <v>797</v>
      </c>
      <c r="V4371" s="3">
        <v>0.1882380727444497</v>
      </c>
      <c r="W4371" t="s">
        <v>75</v>
      </c>
      <c r="X4371" t="s">
        <v>55</v>
      </c>
      <c r="Y4371" t="s">
        <v>56</v>
      </c>
      <c r="Z4371">
        <v>1</v>
      </c>
      <c r="AA4371" t="s">
        <v>94</v>
      </c>
      <c r="AB4371" t="s">
        <v>45</v>
      </c>
      <c r="AC4371">
        <v>4.7</v>
      </c>
    </row>
    <row r="4372" spans="1:29">
      <c r="A4372" t="s">
        <v>4874</v>
      </c>
      <c r="B4372" s="2">
        <v>45597</v>
      </c>
      <c r="C4372" t="s">
        <v>372</v>
      </c>
      <c r="D4372" t="s">
        <v>31</v>
      </c>
      <c r="E4372" t="s">
        <v>119</v>
      </c>
      <c r="F4372" t="s">
        <v>70</v>
      </c>
      <c r="G4372">
        <v>23</v>
      </c>
      <c r="H4372" t="s">
        <v>99</v>
      </c>
      <c r="I4372" t="s">
        <v>99</v>
      </c>
      <c r="J4372" t="s">
        <v>100</v>
      </c>
      <c r="K4372" t="s">
        <v>184</v>
      </c>
      <c r="L4372" t="s">
        <v>38</v>
      </c>
      <c r="M4372" t="s">
        <v>83</v>
      </c>
      <c r="N4372" t="s">
        <v>93</v>
      </c>
      <c r="O4372">
        <v>4</v>
      </c>
      <c r="P4372" s="4">
        <v>17407</v>
      </c>
      <c r="Q4372" s="4">
        <v>13926</v>
      </c>
      <c r="R4372" s="3">
        <v>0.05</v>
      </c>
      <c r="S4372" s="4">
        <v>66147</v>
      </c>
      <c r="T4372" s="4">
        <v>55704</v>
      </c>
      <c r="U4372" s="4">
        <v>10443</v>
      </c>
      <c r="V4372" s="3">
        <v>0.15787564061862217</v>
      </c>
      <c r="W4372" t="s">
        <v>84</v>
      </c>
      <c r="X4372" t="s">
        <v>42</v>
      </c>
      <c r="Y4372" t="s">
        <v>56</v>
      </c>
      <c r="Z4372">
        <v>5</v>
      </c>
      <c r="AA4372" t="s">
        <v>44</v>
      </c>
      <c r="AB4372" t="s">
        <v>95</v>
      </c>
      <c r="AC4372">
        <v>4.7</v>
      </c>
    </row>
    <row r="4373" spans="1:29">
      <c r="A4373" t="s">
        <v>4875</v>
      </c>
      <c r="B4373" s="2">
        <v>45566</v>
      </c>
      <c r="C4373" t="s">
        <v>320</v>
      </c>
      <c r="D4373" t="s">
        <v>31</v>
      </c>
      <c r="E4373" t="s">
        <v>32</v>
      </c>
      <c r="F4373" t="s">
        <v>33</v>
      </c>
      <c r="G4373">
        <v>60</v>
      </c>
      <c r="H4373" t="s">
        <v>71</v>
      </c>
      <c r="I4373" t="s">
        <v>72</v>
      </c>
      <c r="J4373" t="s">
        <v>73</v>
      </c>
      <c r="K4373" t="s">
        <v>184</v>
      </c>
      <c r="L4373" t="s">
        <v>52</v>
      </c>
      <c r="M4373" t="s">
        <v>92</v>
      </c>
      <c r="N4373" t="s">
        <v>40</v>
      </c>
      <c r="O4373">
        <v>3</v>
      </c>
      <c r="P4373" s="4">
        <v>22921</v>
      </c>
      <c r="Q4373" s="4">
        <v>13294</v>
      </c>
      <c r="R4373" s="3">
        <v>0.2</v>
      </c>
      <c r="S4373" s="4">
        <v>55010</v>
      </c>
      <c r="T4373" s="4">
        <v>39882</v>
      </c>
      <c r="U4373" s="4">
        <v>15128</v>
      </c>
      <c r="V4373" s="3">
        <v>0.27500454462824941</v>
      </c>
      <c r="W4373" t="s">
        <v>75</v>
      </c>
      <c r="X4373" t="s">
        <v>55</v>
      </c>
      <c r="Y4373" t="s">
        <v>156</v>
      </c>
      <c r="Z4373">
        <v>0</v>
      </c>
      <c r="AA4373" t="s">
        <v>163</v>
      </c>
      <c r="AB4373" t="s">
        <v>132</v>
      </c>
      <c r="AC4373">
        <v>2.5</v>
      </c>
    </row>
    <row r="4374" spans="1:29">
      <c r="A4374" t="s">
        <v>4876</v>
      </c>
      <c r="B4374" s="2">
        <v>45310</v>
      </c>
      <c r="C4374" t="s">
        <v>488</v>
      </c>
      <c r="D4374" t="s">
        <v>31</v>
      </c>
      <c r="E4374" t="s">
        <v>50</v>
      </c>
      <c r="F4374" t="s">
        <v>33</v>
      </c>
      <c r="G4374">
        <v>53</v>
      </c>
      <c r="H4374" t="s">
        <v>71</v>
      </c>
      <c r="I4374" t="s">
        <v>72</v>
      </c>
      <c r="J4374" t="s">
        <v>73</v>
      </c>
      <c r="K4374" t="s">
        <v>291</v>
      </c>
      <c r="L4374" t="s">
        <v>91</v>
      </c>
      <c r="M4374" t="s">
        <v>83</v>
      </c>
      <c r="N4374" t="s">
        <v>40</v>
      </c>
      <c r="O4374">
        <v>5</v>
      </c>
      <c r="P4374" s="4">
        <v>2925</v>
      </c>
      <c r="Q4374" s="4">
        <v>2018</v>
      </c>
      <c r="R4374" s="3">
        <v>0.15</v>
      </c>
      <c r="S4374" s="4">
        <v>12431</v>
      </c>
      <c r="T4374" s="4">
        <v>10090</v>
      </c>
      <c r="U4374" s="4">
        <v>2341</v>
      </c>
      <c r="V4374" s="3">
        <v>0.18831952377121711</v>
      </c>
      <c r="W4374" t="s">
        <v>84</v>
      </c>
      <c r="X4374" t="s">
        <v>76</v>
      </c>
      <c r="Y4374" t="s">
        <v>43</v>
      </c>
      <c r="Z4374">
        <v>0</v>
      </c>
      <c r="AA4374" t="s">
        <v>77</v>
      </c>
      <c r="AB4374" t="s">
        <v>45</v>
      </c>
      <c r="AC4374" t="s">
        <v>46</v>
      </c>
    </row>
    <row r="4375" spans="1:29">
      <c r="A4375" t="s">
        <v>4877</v>
      </c>
      <c r="B4375" s="2">
        <v>45142</v>
      </c>
      <c r="C4375" t="s">
        <v>488</v>
      </c>
      <c r="D4375" t="s">
        <v>31</v>
      </c>
      <c r="E4375" t="s">
        <v>135</v>
      </c>
      <c r="F4375" t="s">
        <v>33</v>
      </c>
      <c r="G4375">
        <v>50</v>
      </c>
      <c r="H4375" t="s">
        <v>71</v>
      </c>
      <c r="I4375" t="s">
        <v>72</v>
      </c>
      <c r="J4375" t="s">
        <v>73</v>
      </c>
      <c r="K4375" t="s">
        <v>120</v>
      </c>
      <c r="L4375" t="s">
        <v>142</v>
      </c>
      <c r="M4375" t="s">
        <v>107</v>
      </c>
      <c r="N4375" t="s">
        <v>64</v>
      </c>
      <c r="O4375">
        <v>5</v>
      </c>
      <c r="P4375" s="4">
        <v>23764</v>
      </c>
      <c r="Q4375" s="4">
        <v>18536</v>
      </c>
      <c r="R4375" s="3">
        <v>0</v>
      </c>
      <c r="S4375" s="4">
        <v>118820</v>
      </c>
      <c r="T4375" s="4">
        <v>92680</v>
      </c>
      <c r="U4375" s="4">
        <v>26140</v>
      </c>
      <c r="V4375" s="3">
        <v>0.21999663356337318</v>
      </c>
      <c r="W4375" t="s">
        <v>41</v>
      </c>
      <c r="X4375" t="s">
        <v>76</v>
      </c>
      <c r="Y4375" t="s">
        <v>43</v>
      </c>
      <c r="Z4375">
        <v>0</v>
      </c>
      <c r="AA4375" t="s">
        <v>149</v>
      </c>
      <c r="AB4375" t="s">
        <v>194</v>
      </c>
      <c r="AC4375" t="s">
        <v>46</v>
      </c>
    </row>
    <row r="4376" spans="1:29">
      <c r="A4376" t="s">
        <v>4878</v>
      </c>
      <c r="B4376" s="2">
        <v>45101</v>
      </c>
      <c r="C4376" t="s">
        <v>1672</v>
      </c>
      <c r="D4376" t="s">
        <v>49</v>
      </c>
      <c r="E4376" t="s">
        <v>98</v>
      </c>
      <c r="F4376" t="s">
        <v>70</v>
      </c>
      <c r="G4376">
        <v>44</v>
      </c>
      <c r="H4376" t="s">
        <v>88</v>
      </c>
      <c r="I4376" t="s">
        <v>89</v>
      </c>
      <c r="J4376" t="s">
        <v>82</v>
      </c>
      <c r="K4376" t="s">
        <v>61</v>
      </c>
      <c r="L4376" t="s">
        <v>38</v>
      </c>
      <c r="M4376" t="s">
        <v>92</v>
      </c>
      <c r="N4376" t="s">
        <v>93</v>
      </c>
      <c r="O4376">
        <v>6</v>
      </c>
      <c r="P4376" s="4">
        <v>4187</v>
      </c>
      <c r="Q4376" s="4">
        <v>3308</v>
      </c>
      <c r="R4376" s="3">
        <v>0</v>
      </c>
      <c r="S4376" s="4">
        <v>25122</v>
      </c>
      <c r="T4376" s="4">
        <v>19848</v>
      </c>
      <c r="U4376" s="4">
        <v>5274</v>
      </c>
      <c r="V4376" s="3">
        <v>0.209935514688321</v>
      </c>
      <c r="W4376" t="s">
        <v>54</v>
      </c>
      <c r="X4376" t="s">
        <v>55</v>
      </c>
      <c r="Y4376" t="s">
        <v>56</v>
      </c>
      <c r="Z4376">
        <v>7</v>
      </c>
      <c r="AA4376" t="s">
        <v>77</v>
      </c>
      <c r="AB4376" t="s">
        <v>189</v>
      </c>
      <c r="AC4376">
        <v>3.5</v>
      </c>
    </row>
    <row r="4377" spans="1:29">
      <c r="A4377" t="s">
        <v>4879</v>
      </c>
      <c r="B4377" s="2">
        <v>45485</v>
      </c>
      <c r="C4377" t="s">
        <v>346</v>
      </c>
      <c r="D4377" t="s">
        <v>49</v>
      </c>
      <c r="E4377" t="s">
        <v>69</v>
      </c>
      <c r="F4377" t="s">
        <v>70</v>
      </c>
      <c r="G4377">
        <v>56</v>
      </c>
      <c r="H4377" t="s">
        <v>146</v>
      </c>
      <c r="I4377" t="s">
        <v>147</v>
      </c>
      <c r="J4377" t="s">
        <v>36</v>
      </c>
      <c r="K4377" t="s">
        <v>106</v>
      </c>
      <c r="L4377" t="s">
        <v>38</v>
      </c>
      <c r="M4377" t="s">
        <v>92</v>
      </c>
      <c r="N4377" t="s">
        <v>53</v>
      </c>
      <c r="O4377">
        <v>5</v>
      </c>
      <c r="P4377" s="4">
        <v>2705</v>
      </c>
      <c r="Q4377" s="4">
        <v>2029</v>
      </c>
      <c r="R4377" s="3">
        <v>0.2</v>
      </c>
      <c r="S4377" s="4">
        <v>10820</v>
      </c>
      <c r="T4377" s="4">
        <v>10145</v>
      </c>
      <c r="U4377" s="4">
        <v>675</v>
      </c>
      <c r="V4377" s="3">
        <v>6.2384473197781884E-2</v>
      </c>
      <c r="W4377" t="s">
        <v>75</v>
      </c>
      <c r="X4377" t="s">
        <v>76</v>
      </c>
      <c r="Y4377" t="s">
        <v>56</v>
      </c>
      <c r="Z4377">
        <v>1</v>
      </c>
      <c r="AA4377" t="s">
        <v>226</v>
      </c>
      <c r="AB4377" t="s">
        <v>189</v>
      </c>
      <c r="AC4377">
        <v>4.7</v>
      </c>
    </row>
    <row r="4378" spans="1:29">
      <c r="A4378" t="s">
        <v>4880</v>
      </c>
      <c r="B4378" s="2">
        <v>45538</v>
      </c>
      <c r="C4378" t="s">
        <v>769</v>
      </c>
      <c r="D4378" t="s">
        <v>31</v>
      </c>
      <c r="E4378" t="s">
        <v>135</v>
      </c>
      <c r="F4378" t="s">
        <v>33</v>
      </c>
      <c r="G4378">
        <v>47</v>
      </c>
      <c r="H4378" t="s">
        <v>34</v>
      </c>
      <c r="I4378" t="s">
        <v>35</v>
      </c>
      <c r="J4378" t="s">
        <v>36</v>
      </c>
      <c r="K4378" t="s">
        <v>162</v>
      </c>
      <c r="L4378" t="s">
        <v>131</v>
      </c>
      <c r="M4378" t="s">
        <v>39</v>
      </c>
      <c r="N4378" t="s">
        <v>113</v>
      </c>
      <c r="O4378">
        <v>2</v>
      </c>
      <c r="P4378" s="4">
        <v>18020</v>
      </c>
      <c r="Q4378" s="4">
        <v>14236</v>
      </c>
      <c r="R4378" s="3">
        <v>0</v>
      </c>
      <c r="S4378" s="4">
        <v>36040</v>
      </c>
      <c r="T4378" s="4">
        <v>28472</v>
      </c>
      <c r="U4378" s="4">
        <v>7568</v>
      </c>
      <c r="V4378" s="3">
        <v>0.20998890122086569</v>
      </c>
      <c r="W4378" t="s">
        <v>84</v>
      </c>
      <c r="X4378" t="s">
        <v>42</v>
      </c>
      <c r="Y4378" t="s">
        <v>56</v>
      </c>
      <c r="Z4378">
        <v>2</v>
      </c>
      <c r="AA4378" t="s">
        <v>149</v>
      </c>
      <c r="AB4378" t="s">
        <v>66</v>
      </c>
      <c r="AC4378">
        <v>3.5</v>
      </c>
    </row>
    <row r="4379" spans="1:29">
      <c r="A4379" t="s">
        <v>4881</v>
      </c>
      <c r="B4379" s="2">
        <v>45621</v>
      </c>
      <c r="C4379" t="s">
        <v>687</v>
      </c>
      <c r="D4379" t="s">
        <v>49</v>
      </c>
      <c r="E4379" t="s">
        <v>135</v>
      </c>
      <c r="F4379" t="s">
        <v>33</v>
      </c>
      <c r="G4379">
        <v>41</v>
      </c>
      <c r="H4379" t="s">
        <v>80</v>
      </c>
      <c r="I4379" t="s">
        <v>81</v>
      </c>
      <c r="J4379" t="s">
        <v>82</v>
      </c>
      <c r="K4379" t="s">
        <v>61</v>
      </c>
      <c r="L4379" t="s">
        <v>38</v>
      </c>
      <c r="M4379" t="s">
        <v>92</v>
      </c>
      <c r="N4379" t="s">
        <v>126</v>
      </c>
      <c r="O4379">
        <v>6</v>
      </c>
      <c r="P4379" s="4">
        <v>24004</v>
      </c>
      <c r="Q4379" s="4">
        <v>16083</v>
      </c>
      <c r="R4379" s="3">
        <v>0</v>
      </c>
      <c r="S4379" s="4">
        <v>144024</v>
      </c>
      <c r="T4379" s="4">
        <v>96498</v>
      </c>
      <c r="U4379" s="4">
        <v>47526</v>
      </c>
      <c r="V4379" s="3">
        <v>0.32998666888851858</v>
      </c>
      <c r="W4379" t="s">
        <v>54</v>
      </c>
      <c r="X4379" t="s">
        <v>55</v>
      </c>
      <c r="Y4379" t="s">
        <v>56</v>
      </c>
      <c r="Z4379">
        <v>6</v>
      </c>
      <c r="AA4379" t="s">
        <v>226</v>
      </c>
      <c r="AB4379" t="s">
        <v>150</v>
      </c>
      <c r="AC4379">
        <v>4.7</v>
      </c>
    </row>
    <row r="4380" spans="1:29">
      <c r="A4380" t="s">
        <v>4882</v>
      </c>
      <c r="B4380" s="2">
        <v>45621</v>
      </c>
      <c r="C4380" t="s">
        <v>416</v>
      </c>
      <c r="D4380" t="s">
        <v>31</v>
      </c>
      <c r="E4380" t="s">
        <v>119</v>
      </c>
      <c r="F4380" t="s">
        <v>70</v>
      </c>
      <c r="G4380">
        <v>18</v>
      </c>
      <c r="H4380" t="s">
        <v>146</v>
      </c>
      <c r="I4380" t="s">
        <v>147</v>
      </c>
      <c r="J4380" t="s">
        <v>36</v>
      </c>
      <c r="K4380" t="s">
        <v>225</v>
      </c>
      <c r="L4380" t="s">
        <v>142</v>
      </c>
      <c r="M4380" t="s">
        <v>39</v>
      </c>
      <c r="N4380" t="s">
        <v>126</v>
      </c>
      <c r="O4380">
        <v>1</v>
      </c>
      <c r="P4380" s="4">
        <v>14206</v>
      </c>
      <c r="Q4380" s="4">
        <v>8666</v>
      </c>
      <c r="R4380" s="3">
        <v>0.15</v>
      </c>
      <c r="S4380" s="4">
        <v>12075</v>
      </c>
      <c r="T4380" s="4">
        <v>8666</v>
      </c>
      <c r="U4380" s="4">
        <v>3409</v>
      </c>
      <c r="V4380" s="3">
        <v>0.28231884057971013</v>
      </c>
      <c r="W4380" t="s">
        <v>84</v>
      </c>
      <c r="X4380" t="s">
        <v>42</v>
      </c>
      <c r="Y4380" t="s">
        <v>56</v>
      </c>
      <c r="Z4380">
        <v>2</v>
      </c>
      <c r="AA4380" t="s">
        <v>172</v>
      </c>
      <c r="AB4380" t="s">
        <v>66</v>
      </c>
      <c r="AC4380">
        <v>4.5999999999999996</v>
      </c>
    </row>
    <row r="4381" spans="1:29">
      <c r="A4381" t="s">
        <v>4883</v>
      </c>
      <c r="B4381" s="2">
        <v>45397</v>
      </c>
      <c r="C4381" t="s">
        <v>314</v>
      </c>
      <c r="D4381" t="s">
        <v>49</v>
      </c>
      <c r="E4381" t="s">
        <v>129</v>
      </c>
      <c r="F4381" t="s">
        <v>33</v>
      </c>
      <c r="G4381">
        <v>30</v>
      </c>
      <c r="H4381" t="s">
        <v>146</v>
      </c>
      <c r="I4381" t="s">
        <v>147</v>
      </c>
      <c r="J4381" t="s">
        <v>36</v>
      </c>
      <c r="K4381" t="s">
        <v>337</v>
      </c>
      <c r="L4381" t="s">
        <v>131</v>
      </c>
      <c r="M4381" t="s">
        <v>92</v>
      </c>
      <c r="N4381" t="s">
        <v>93</v>
      </c>
      <c r="O4381">
        <v>8</v>
      </c>
      <c r="P4381" s="4">
        <v>3388</v>
      </c>
      <c r="Q4381" s="4">
        <v>1931</v>
      </c>
      <c r="R4381" s="3">
        <v>0.1</v>
      </c>
      <c r="S4381" s="4">
        <v>24394</v>
      </c>
      <c r="T4381" s="4">
        <v>15448</v>
      </c>
      <c r="U4381" s="4">
        <v>8946</v>
      </c>
      <c r="V4381" s="3">
        <v>0.36672952365335737</v>
      </c>
      <c r="W4381" t="s">
        <v>41</v>
      </c>
      <c r="X4381" t="s">
        <v>42</v>
      </c>
      <c r="Y4381" t="s">
        <v>56</v>
      </c>
      <c r="Z4381">
        <v>6</v>
      </c>
      <c r="AA4381" t="s">
        <v>77</v>
      </c>
      <c r="AB4381" t="s">
        <v>95</v>
      </c>
      <c r="AC4381">
        <v>3.5</v>
      </c>
    </row>
    <row r="4382" spans="1:29">
      <c r="A4382" t="s">
        <v>4884</v>
      </c>
      <c r="B4382" s="2">
        <v>45345</v>
      </c>
      <c r="C4382" t="s">
        <v>468</v>
      </c>
      <c r="D4382" t="s">
        <v>49</v>
      </c>
      <c r="E4382" t="s">
        <v>129</v>
      </c>
      <c r="F4382" t="s">
        <v>33</v>
      </c>
      <c r="G4382">
        <v>20</v>
      </c>
      <c r="H4382" t="s">
        <v>71</v>
      </c>
      <c r="I4382" t="s">
        <v>72</v>
      </c>
      <c r="J4382" t="s">
        <v>73</v>
      </c>
      <c r="K4382" t="s">
        <v>116</v>
      </c>
      <c r="L4382" t="s">
        <v>137</v>
      </c>
      <c r="M4382" t="s">
        <v>107</v>
      </c>
      <c r="N4382" t="s">
        <v>126</v>
      </c>
      <c r="O4382">
        <v>2</v>
      </c>
      <c r="P4382" s="4">
        <v>15760</v>
      </c>
      <c r="Q4382" s="4">
        <v>11662</v>
      </c>
      <c r="R4382" s="3">
        <v>0.2</v>
      </c>
      <c r="S4382" s="4">
        <v>25216</v>
      </c>
      <c r="T4382" s="4">
        <v>23324</v>
      </c>
      <c r="U4382" s="4">
        <v>1892</v>
      </c>
      <c r="V4382" s="3">
        <v>7.5031725888324879E-2</v>
      </c>
      <c r="W4382" t="s">
        <v>41</v>
      </c>
      <c r="X4382" t="s">
        <v>55</v>
      </c>
      <c r="Y4382" t="s">
        <v>56</v>
      </c>
      <c r="Z4382">
        <v>4</v>
      </c>
      <c r="AA4382" t="s">
        <v>149</v>
      </c>
      <c r="AB4382" t="s">
        <v>95</v>
      </c>
      <c r="AC4382">
        <v>4.4000000000000004</v>
      </c>
    </row>
    <row r="4383" spans="1:29">
      <c r="A4383" t="s">
        <v>4885</v>
      </c>
      <c r="B4383" s="2">
        <v>44990</v>
      </c>
      <c r="C4383" t="s">
        <v>481</v>
      </c>
      <c r="D4383" t="s">
        <v>31</v>
      </c>
      <c r="E4383" t="s">
        <v>32</v>
      </c>
      <c r="F4383" t="s">
        <v>33</v>
      </c>
      <c r="G4383">
        <v>53</v>
      </c>
      <c r="H4383" t="s">
        <v>146</v>
      </c>
      <c r="I4383" t="s">
        <v>147</v>
      </c>
      <c r="J4383" t="s">
        <v>36</v>
      </c>
      <c r="K4383" t="s">
        <v>166</v>
      </c>
      <c r="L4383" t="s">
        <v>52</v>
      </c>
      <c r="M4383" t="s">
        <v>107</v>
      </c>
      <c r="N4383" t="s">
        <v>126</v>
      </c>
      <c r="O4383">
        <v>1</v>
      </c>
      <c r="P4383" s="4">
        <v>7758</v>
      </c>
      <c r="Q4383" s="4">
        <v>5819</v>
      </c>
      <c r="R4383" s="3">
        <v>0.1</v>
      </c>
      <c r="S4383" s="4">
        <v>6982</v>
      </c>
      <c r="T4383" s="4">
        <v>5819</v>
      </c>
      <c r="U4383" s="4">
        <v>1163</v>
      </c>
      <c r="V4383" s="3">
        <v>0.16657118304210827</v>
      </c>
      <c r="W4383" t="s">
        <v>41</v>
      </c>
      <c r="X4383" t="s">
        <v>55</v>
      </c>
      <c r="Y4383" t="s">
        <v>156</v>
      </c>
      <c r="Z4383">
        <v>0</v>
      </c>
      <c r="AA4383" t="s">
        <v>77</v>
      </c>
      <c r="AB4383" t="s">
        <v>66</v>
      </c>
      <c r="AC4383">
        <v>1.6</v>
      </c>
    </row>
    <row r="4384" spans="1:29">
      <c r="A4384" t="s">
        <v>4886</v>
      </c>
      <c r="B4384" s="2">
        <v>44988</v>
      </c>
      <c r="C4384" t="s">
        <v>68</v>
      </c>
      <c r="D4384" t="s">
        <v>49</v>
      </c>
      <c r="E4384" t="s">
        <v>119</v>
      </c>
      <c r="F4384" t="s">
        <v>70</v>
      </c>
      <c r="G4384">
        <v>33</v>
      </c>
      <c r="H4384" t="s">
        <v>88</v>
      </c>
      <c r="I4384" t="s">
        <v>89</v>
      </c>
      <c r="J4384" t="s">
        <v>82</v>
      </c>
      <c r="K4384" t="s">
        <v>291</v>
      </c>
      <c r="L4384" t="s">
        <v>155</v>
      </c>
      <c r="M4384" t="s">
        <v>92</v>
      </c>
      <c r="N4384" t="s">
        <v>113</v>
      </c>
      <c r="O4384">
        <v>4</v>
      </c>
      <c r="P4384" s="4">
        <v>14655</v>
      </c>
      <c r="Q4384" s="4">
        <v>10552</v>
      </c>
      <c r="R4384" s="3">
        <v>0.1</v>
      </c>
      <c r="S4384" s="4">
        <v>52758</v>
      </c>
      <c r="T4384" s="4">
        <v>42208</v>
      </c>
      <c r="U4384" s="4">
        <v>10550</v>
      </c>
      <c r="V4384" s="3">
        <v>0.19996967284582434</v>
      </c>
      <c r="W4384" t="s">
        <v>54</v>
      </c>
      <c r="X4384" t="s">
        <v>42</v>
      </c>
      <c r="Y4384" t="s">
        <v>156</v>
      </c>
      <c r="Z4384">
        <v>0</v>
      </c>
      <c r="AA4384" t="s">
        <v>94</v>
      </c>
      <c r="AB4384" t="s">
        <v>95</v>
      </c>
      <c r="AC4384">
        <v>1</v>
      </c>
    </row>
    <row r="4385" spans="1:29">
      <c r="A4385" t="s">
        <v>4887</v>
      </c>
      <c r="B4385" s="2">
        <v>45061</v>
      </c>
      <c r="C4385" t="s">
        <v>48</v>
      </c>
      <c r="D4385" t="s">
        <v>31</v>
      </c>
      <c r="E4385" t="s">
        <v>98</v>
      </c>
      <c r="F4385" t="s">
        <v>70</v>
      </c>
      <c r="G4385">
        <v>34</v>
      </c>
      <c r="H4385" t="s">
        <v>88</v>
      </c>
      <c r="I4385" t="s">
        <v>89</v>
      </c>
      <c r="J4385" t="s">
        <v>82</v>
      </c>
      <c r="K4385" t="s">
        <v>302</v>
      </c>
      <c r="L4385" t="s">
        <v>62</v>
      </c>
      <c r="M4385" t="s">
        <v>107</v>
      </c>
      <c r="N4385" t="s">
        <v>113</v>
      </c>
      <c r="O4385">
        <v>8</v>
      </c>
      <c r="P4385" s="4">
        <v>3655</v>
      </c>
      <c r="Q4385" s="4">
        <v>2303</v>
      </c>
      <c r="R4385" s="3">
        <v>0</v>
      </c>
      <c r="S4385" s="4">
        <v>29240</v>
      </c>
      <c r="T4385" s="4">
        <v>18424</v>
      </c>
      <c r="U4385" s="4">
        <v>10816</v>
      </c>
      <c r="V4385" s="3">
        <v>0.36990424076607387</v>
      </c>
      <c r="W4385" t="s">
        <v>75</v>
      </c>
      <c r="X4385" t="s">
        <v>55</v>
      </c>
      <c r="Y4385" t="s">
        <v>43</v>
      </c>
      <c r="Z4385">
        <v>0</v>
      </c>
      <c r="AA4385" t="s">
        <v>229</v>
      </c>
      <c r="AB4385" t="s">
        <v>45</v>
      </c>
      <c r="AC4385" t="s">
        <v>46</v>
      </c>
    </row>
    <row r="4386" spans="1:29">
      <c r="A4386" t="s">
        <v>4888</v>
      </c>
      <c r="B4386" s="2">
        <v>45458</v>
      </c>
      <c r="C4386" t="s">
        <v>87</v>
      </c>
      <c r="D4386" t="s">
        <v>49</v>
      </c>
      <c r="E4386" t="s">
        <v>170</v>
      </c>
      <c r="F4386" t="s">
        <v>33</v>
      </c>
      <c r="G4386">
        <v>53</v>
      </c>
      <c r="H4386" t="s">
        <v>99</v>
      </c>
      <c r="I4386" t="s">
        <v>99</v>
      </c>
      <c r="J4386" t="s">
        <v>100</v>
      </c>
      <c r="K4386" t="s">
        <v>51</v>
      </c>
      <c r="L4386" t="s">
        <v>112</v>
      </c>
      <c r="M4386" t="s">
        <v>39</v>
      </c>
      <c r="N4386" t="s">
        <v>53</v>
      </c>
      <c r="O4386">
        <v>4</v>
      </c>
      <c r="P4386" s="4">
        <v>11548</v>
      </c>
      <c r="Q4386" s="4">
        <v>6351</v>
      </c>
      <c r="R4386" s="3">
        <v>0.05</v>
      </c>
      <c r="S4386" s="4">
        <v>43882</v>
      </c>
      <c r="T4386" s="4">
        <v>25404</v>
      </c>
      <c r="U4386" s="4">
        <v>18478</v>
      </c>
      <c r="V4386" s="3">
        <v>0.42108381568752562</v>
      </c>
      <c r="W4386" t="s">
        <v>75</v>
      </c>
      <c r="X4386" t="s">
        <v>76</v>
      </c>
      <c r="Y4386" t="s">
        <v>56</v>
      </c>
      <c r="Z4386">
        <v>6</v>
      </c>
      <c r="AA4386" t="s">
        <v>193</v>
      </c>
      <c r="AB4386" t="s">
        <v>132</v>
      </c>
      <c r="AC4386">
        <v>3.6</v>
      </c>
    </row>
    <row r="4387" spans="1:29">
      <c r="A4387" t="s">
        <v>4889</v>
      </c>
      <c r="B4387" s="2">
        <v>45171</v>
      </c>
      <c r="C4387" t="s">
        <v>786</v>
      </c>
      <c r="D4387" t="s">
        <v>31</v>
      </c>
      <c r="E4387" t="s">
        <v>135</v>
      </c>
      <c r="F4387" t="s">
        <v>33</v>
      </c>
      <c r="G4387">
        <v>27</v>
      </c>
      <c r="H4387" t="s">
        <v>88</v>
      </c>
      <c r="I4387" t="s">
        <v>89</v>
      </c>
      <c r="J4387" t="s">
        <v>82</v>
      </c>
      <c r="K4387" t="s">
        <v>166</v>
      </c>
      <c r="L4387" t="s">
        <v>52</v>
      </c>
      <c r="M4387" t="s">
        <v>92</v>
      </c>
      <c r="N4387" t="s">
        <v>40</v>
      </c>
      <c r="O4387">
        <v>2</v>
      </c>
      <c r="P4387" s="4">
        <v>964</v>
      </c>
      <c r="Q4387" s="4">
        <v>762</v>
      </c>
      <c r="R4387" s="3">
        <v>0.2</v>
      </c>
      <c r="S4387" s="4">
        <v>1542</v>
      </c>
      <c r="T4387" s="4">
        <v>1524</v>
      </c>
      <c r="U4387" s="4">
        <v>18</v>
      </c>
      <c r="V4387" s="3">
        <v>1.1673151750972763E-2</v>
      </c>
      <c r="W4387" t="s">
        <v>75</v>
      </c>
      <c r="X4387" t="s">
        <v>55</v>
      </c>
      <c r="Y4387" t="s">
        <v>43</v>
      </c>
      <c r="Z4387">
        <v>0</v>
      </c>
      <c r="AA4387" t="s">
        <v>94</v>
      </c>
      <c r="AB4387" t="s">
        <v>66</v>
      </c>
      <c r="AC4387" t="s">
        <v>46</v>
      </c>
    </row>
    <row r="4388" spans="1:29">
      <c r="A4388" t="s">
        <v>4890</v>
      </c>
      <c r="B4388" s="2">
        <v>45558</v>
      </c>
      <c r="C4388" t="s">
        <v>918</v>
      </c>
      <c r="D4388" t="s">
        <v>49</v>
      </c>
      <c r="E4388" t="s">
        <v>32</v>
      </c>
      <c r="F4388" t="s">
        <v>33</v>
      </c>
      <c r="G4388">
        <v>19</v>
      </c>
      <c r="H4388" t="s">
        <v>146</v>
      </c>
      <c r="I4388" t="s">
        <v>147</v>
      </c>
      <c r="J4388" t="s">
        <v>36</v>
      </c>
      <c r="K4388" t="s">
        <v>184</v>
      </c>
      <c r="L4388" t="s">
        <v>62</v>
      </c>
      <c r="M4388" t="s">
        <v>83</v>
      </c>
      <c r="N4388" t="s">
        <v>64</v>
      </c>
      <c r="O4388">
        <v>5</v>
      </c>
      <c r="P4388" s="4">
        <v>16917</v>
      </c>
      <c r="Q4388" s="4">
        <v>13026</v>
      </c>
      <c r="R4388" s="3">
        <v>0</v>
      </c>
      <c r="S4388" s="4">
        <v>84585</v>
      </c>
      <c r="T4388" s="4">
        <v>65130</v>
      </c>
      <c r="U4388" s="4">
        <v>19455</v>
      </c>
      <c r="V4388" s="3">
        <v>0.23000532009221494</v>
      </c>
      <c r="W4388" t="s">
        <v>84</v>
      </c>
      <c r="X4388" t="s">
        <v>76</v>
      </c>
      <c r="Y4388" t="s">
        <v>56</v>
      </c>
      <c r="Z4388">
        <v>7</v>
      </c>
      <c r="AA4388" t="s">
        <v>57</v>
      </c>
      <c r="AB4388" t="s">
        <v>150</v>
      </c>
      <c r="AC4388">
        <v>4.5999999999999996</v>
      </c>
    </row>
    <row r="4389" spans="1:29">
      <c r="A4389" t="s">
        <v>4891</v>
      </c>
      <c r="B4389" s="2">
        <v>45122</v>
      </c>
      <c r="C4389" t="s">
        <v>1394</v>
      </c>
      <c r="D4389" t="s">
        <v>31</v>
      </c>
      <c r="E4389" t="s">
        <v>111</v>
      </c>
      <c r="F4389" t="s">
        <v>70</v>
      </c>
      <c r="G4389">
        <v>40</v>
      </c>
      <c r="H4389" t="s">
        <v>71</v>
      </c>
      <c r="I4389" t="s">
        <v>72</v>
      </c>
      <c r="J4389" t="s">
        <v>73</v>
      </c>
      <c r="K4389" t="s">
        <v>162</v>
      </c>
      <c r="L4389" t="s">
        <v>155</v>
      </c>
      <c r="M4389" t="s">
        <v>107</v>
      </c>
      <c r="N4389" t="s">
        <v>40</v>
      </c>
      <c r="O4389">
        <v>8</v>
      </c>
      <c r="P4389" s="4">
        <v>9150</v>
      </c>
      <c r="Q4389" s="4">
        <v>7320</v>
      </c>
      <c r="R4389" s="3">
        <v>0</v>
      </c>
      <c r="S4389" s="4">
        <v>73200</v>
      </c>
      <c r="T4389" s="4">
        <v>58560</v>
      </c>
      <c r="U4389" s="4">
        <v>14640</v>
      </c>
      <c r="V4389" s="3">
        <v>0.2</v>
      </c>
      <c r="W4389" t="s">
        <v>54</v>
      </c>
      <c r="X4389" t="s">
        <v>42</v>
      </c>
      <c r="Y4389" t="s">
        <v>56</v>
      </c>
      <c r="Z4389">
        <v>7</v>
      </c>
      <c r="AA4389" t="s">
        <v>65</v>
      </c>
      <c r="AB4389" t="s">
        <v>45</v>
      </c>
      <c r="AC4389">
        <v>4.3</v>
      </c>
    </row>
    <row r="4390" spans="1:29">
      <c r="A4390" t="s">
        <v>4892</v>
      </c>
      <c r="B4390" s="2">
        <v>45584</v>
      </c>
      <c r="C4390" t="s">
        <v>621</v>
      </c>
      <c r="D4390" t="s">
        <v>31</v>
      </c>
      <c r="E4390" t="s">
        <v>111</v>
      </c>
      <c r="F4390" t="s">
        <v>70</v>
      </c>
      <c r="G4390">
        <v>48</v>
      </c>
      <c r="H4390" t="s">
        <v>105</v>
      </c>
      <c r="I4390" t="s">
        <v>89</v>
      </c>
      <c r="J4390" t="s">
        <v>82</v>
      </c>
      <c r="K4390" t="s">
        <v>219</v>
      </c>
      <c r="L4390" t="s">
        <v>101</v>
      </c>
      <c r="M4390" t="s">
        <v>92</v>
      </c>
      <c r="N4390" t="s">
        <v>113</v>
      </c>
      <c r="O4390">
        <v>7</v>
      </c>
      <c r="P4390" s="4">
        <v>2853</v>
      </c>
      <c r="Q4390" s="4">
        <v>1655</v>
      </c>
      <c r="R4390" s="3">
        <v>0.05</v>
      </c>
      <c r="S4390" s="4">
        <v>18972</v>
      </c>
      <c r="T4390" s="4">
        <v>11585</v>
      </c>
      <c r="U4390" s="4">
        <v>7387</v>
      </c>
      <c r="V4390" s="3">
        <v>0.38936327219059669</v>
      </c>
      <c r="W4390" t="s">
        <v>84</v>
      </c>
      <c r="X4390" t="s">
        <v>42</v>
      </c>
      <c r="Y4390" t="s">
        <v>56</v>
      </c>
      <c r="Z4390">
        <v>2</v>
      </c>
      <c r="AA4390" t="s">
        <v>108</v>
      </c>
      <c r="AB4390" t="s">
        <v>95</v>
      </c>
      <c r="AC4390">
        <v>3.7</v>
      </c>
    </row>
    <row r="4391" spans="1:29">
      <c r="A4391" t="s">
        <v>4893</v>
      </c>
      <c r="B4391" s="2">
        <v>45562</v>
      </c>
      <c r="C4391" t="s">
        <v>1710</v>
      </c>
      <c r="D4391" t="s">
        <v>31</v>
      </c>
      <c r="E4391" t="s">
        <v>119</v>
      </c>
      <c r="F4391" t="s">
        <v>70</v>
      </c>
      <c r="G4391">
        <v>43</v>
      </c>
      <c r="H4391" t="s">
        <v>88</v>
      </c>
      <c r="I4391" t="s">
        <v>89</v>
      </c>
      <c r="J4391" t="s">
        <v>82</v>
      </c>
      <c r="K4391" t="s">
        <v>179</v>
      </c>
      <c r="L4391" t="s">
        <v>155</v>
      </c>
      <c r="M4391" t="s">
        <v>107</v>
      </c>
      <c r="N4391" t="s">
        <v>113</v>
      </c>
      <c r="O4391">
        <v>6</v>
      </c>
      <c r="P4391" s="4">
        <v>6019</v>
      </c>
      <c r="Q4391" s="4">
        <v>4213</v>
      </c>
      <c r="R4391" s="3">
        <v>0.05</v>
      </c>
      <c r="S4391" s="4">
        <v>34308</v>
      </c>
      <c r="T4391" s="4">
        <v>25278</v>
      </c>
      <c r="U4391" s="4">
        <v>9030</v>
      </c>
      <c r="V4391" s="3">
        <v>0.26320391745365512</v>
      </c>
      <c r="W4391" t="s">
        <v>75</v>
      </c>
      <c r="X4391" t="s">
        <v>42</v>
      </c>
      <c r="Y4391" t="s">
        <v>56</v>
      </c>
      <c r="Z4391">
        <v>3</v>
      </c>
      <c r="AA4391" t="s">
        <v>193</v>
      </c>
      <c r="AB4391" t="s">
        <v>150</v>
      </c>
      <c r="AC4391">
        <v>3.3</v>
      </c>
    </row>
    <row r="4392" spans="1:29">
      <c r="A4392" t="s">
        <v>4894</v>
      </c>
      <c r="B4392" s="2">
        <v>45245</v>
      </c>
      <c r="C4392" t="s">
        <v>290</v>
      </c>
      <c r="D4392" t="s">
        <v>49</v>
      </c>
      <c r="E4392" t="s">
        <v>124</v>
      </c>
      <c r="F4392" t="s">
        <v>70</v>
      </c>
      <c r="G4392">
        <v>46</v>
      </c>
      <c r="H4392" t="s">
        <v>80</v>
      </c>
      <c r="I4392" t="s">
        <v>81</v>
      </c>
      <c r="J4392" t="s">
        <v>82</v>
      </c>
      <c r="K4392" t="s">
        <v>162</v>
      </c>
      <c r="L4392" t="s">
        <v>52</v>
      </c>
      <c r="M4392" t="s">
        <v>83</v>
      </c>
      <c r="N4392" t="s">
        <v>53</v>
      </c>
      <c r="O4392">
        <v>8</v>
      </c>
      <c r="P4392" s="4">
        <v>7011</v>
      </c>
      <c r="Q4392" s="4">
        <v>4347</v>
      </c>
      <c r="R4392" s="3">
        <v>0</v>
      </c>
      <c r="S4392" s="4">
        <v>56088</v>
      </c>
      <c r="T4392" s="4">
        <v>34776</v>
      </c>
      <c r="U4392" s="4">
        <v>21312</v>
      </c>
      <c r="V4392" s="3">
        <v>0.37997432605905007</v>
      </c>
      <c r="W4392" t="s">
        <v>75</v>
      </c>
      <c r="X4392" t="s">
        <v>55</v>
      </c>
      <c r="Y4392" t="s">
        <v>56</v>
      </c>
      <c r="Z4392">
        <v>7</v>
      </c>
      <c r="AA4392" t="s">
        <v>193</v>
      </c>
      <c r="AB4392" t="s">
        <v>189</v>
      </c>
      <c r="AC4392">
        <v>4.3</v>
      </c>
    </row>
    <row r="4393" spans="1:29">
      <c r="A4393" t="s">
        <v>4895</v>
      </c>
      <c r="B4393" s="2">
        <v>45355</v>
      </c>
      <c r="C4393" t="s">
        <v>464</v>
      </c>
      <c r="D4393" t="s">
        <v>31</v>
      </c>
      <c r="E4393" t="s">
        <v>124</v>
      </c>
      <c r="F4393" t="s">
        <v>70</v>
      </c>
      <c r="G4393">
        <v>37</v>
      </c>
      <c r="H4393" t="s">
        <v>34</v>
      </c>
      <c r="I4393" t="s">
        <v>35</v>
      </c>
      <c r="J4393" t="s">
        <v>36</v>
      </c>
      <c r="K4393" t="s">
        <v>37</v>
      </c>
      <c r="L4393" t="s">
        <v>131</v>
      </c>
      <c r="M4393" t="s">
        <v>92</v>
      </c>
      <c r="N4393" t="s">
        <v>93</v>
      </c>
      <c r="O4393">
        <v>4</v>
      </c>
      <c r="P4393" s="4">
        <v>15503</v>
      </c>
      <c r="Q4393" s="4">
        <v>10852</v>
      </c>
      <c r="R4393" s="3">
        <v>0</v>
      </c>
      <c r="S4393" s="4">
        <v>62012</v>
      </c>
      <c r="T4393" s="4">
        <v>43408</v>
      </c>
      <c r="U4393" s="4">
        <v>18604</v>
      </c>
      <c r="V4393" s="3">
        <v>0.30000645036444556</v>
      </c>
      <c r="W4393" t="s">
        <v>75</v>
      </c>
      <c r="X4393" t="s">
        <v>55</v>
      </c>
      <c r="Y4393" t="s">
        <v>43</v>
      </c>
      <c r="Z4393">
        <v>0</v>
      </c>
      <c r="AA4393" t="s">
        <v>57</v>
      </c>
      <c r="AB4393" t="s">
        <v>121</v>
      </c>
      <c r="AC4393" t="s">
        <v>46</v>
      </c>
    </row>
    <row r="4394" spans="1:29">
      <c r="A4394" t="s">
        <v>4896</v>
      </c>
      <c r="B4394" s="2">
        <v>45125</v>
      </c>
      <c r="C4394" t="s">
        <v>2287</v>
      </c>
      <c r="D4394" t="s">
        <v>31</v>
      </c>
      <c r="E4394" t="s">
        <v>170</v>
      </c>
      <c r="F4394" t="s">
        <v>33</v>
      </c>
      <c r="G4394">
        <v>19</v>
      </c>
      <c r="H4394" t="s">
        <v>88</v>
      </c>
      <c r="I4394" t="s">
        <v>89</v>
      </c>
      <c r="J4394" t="s">
        <v>82</v>
      </c>
      <c r="K4394" t="s">
        <v>136</v>
      </c>
      <c r="L4394" t="s">
        <v>91</v>
      </c>
      <c r="M4394" t="s">
        <v>92</v>
      </c>
      <c r="N4394" t="s">
        <v>40</v>
      </c>
      <c r="O4394">
        <v>8</v>
      </c>
      <c r="P4394" s="4">
        <v>6961</v>
      </c>
      <c r="Q4394" s="4">
        <v>5569</v>
      </c>
      <c r="R4394" s="3">
        <v>0.15</v>
      </c>
      <c r="S4394" s="4">
        <v>47335</v>
      </c>
      <c r="T4394" s="4">
        <v>44552</v>
      </c>
      <c r="U4394" s="4">
        <v>2783</v>
      </c>
      <c r="V4394" s="3">
        <v>5.8793704447026515E-2</v>
      </c>
      <c r="W4394" t="s">
        <v>84</v>
      </c>
      <c r="X4394" t="s">
        <v>76</v>
      </c>
      <c r="Y4394" t="s">
        <v>56</v>
      </c>
      <c r="Z4394">
        <v>2</v>
      </c>
      <c r="AA4394" t="s">
        <v>108</v>
      </c>
      <c r="AB4394" t="s">
        <v>95</v>
      </c>
      <c r="AC4394">
        <v>3.9</v>
      </c>
    </row>
    <row r="4395" spans="1:29">
      <c r="A4395" t="s">
        <v>4897</v>
      </c>
      <c r="B4395" s="2">
        <v>45635</v>
      </c>
      <c r="C4395" t="s">
        <v>139</v>
      </c>
      <c r="D4395" t="s">
        <v>31</v>
      </c>
      <c r="E4395" t="s">
        <v>32</v>
      </c>
      <c r="F4395" t="s">
        <v>33</v>
      </c>
      <c r="G4395">
        <v>53</v>
      </c>
      <c r="H4395" t="s">
        <v>80</v>
      </c>
      <c r="I4395" t="s">
        <v>81</v>
      </c>
      <c r="J4395" t="s">
        <v>82</v>
      </c>
      <c r="K4395" t="s">
        <v>214</v>
      </c>
      <c r="L4395" t="s">
        <v>91</v>
      </c>
      <c r="M4395" t="s">
        <v>107</v>
      </c>
      <c r="N4395" t="s">
        <v>40</v>
      </c>
      <c r="O4395">
        <v>3</v>
      </c>
      <c r="P4395" s="4">
        <v>17887</v>
      </c>
      <c r="Q4395" s="4">
        <v>13058</v>
      </c>
      <c r="R4395" s="3">
        <v>0.15</v>
      </c>
      <c r="S4395" s="4">
        <v>45612</v>
      </c>
      <c r="T4395" s="4">
        <v>39174</v>
      </c>
      <c r="U4395" s="4">
        <v>6438</v>
      </c>
      <c r="V4395" s="3">
        <v>0.14114706656143119</v>
      </c>
      <c r="W4395" t="s">
        <v>75</v>
      </c>
      <c r="X4395" t="s">
        <v>42</v>
      </c>
      <c r="Y4395" t="s">
        <v>156</v>
      </c>
      <c r="Z4395">
        <v>0</v>
      </c>
      <c r="AA4395" t="s">
        <v>149</v>
      </c>
      <c r="AB4395" t="s">
        <v>194</v>
      </c>
      <c r="AC4395">
        <v>1</v>
      </c>
    </row>
    <row r="4396" spans="1:29">
      <c r="A4396" t="s">
        <v>4898</v>
      </c>
      <c r="B4396" s="2">
        <v>45125</v>
      </c>
      <c r="C4396" t="s">
        <v>712</v>
      </c>
      <c r="D4396" t="s">
        <v>49</v>
      </c>
      <c r="E4396" t="s">
        <v>60</v>
      </c>
      <c r="F4396" t="s">
        <v>70</v>
      </c>
      <c r="G4396">
        <v>22</v>
      </c>
      <c r="H4396" t="s">
        <v>153</v>
      </c>
      <c r="I4396" t="s">
        <v>154</v>
      </c>
      <c r="J4396" t="s">
        <v>36</v>
      </c>
      <c r="K4396" t="s">
        <v>368</v>
      </c>
      <c r="L4396" t="s">
        <v>142</v>
      </c>
      <c r="M4396" t="s">
        <v>92</v>
      </c>
      <c r="N4396" t="s">
        <v>93</v>
      </c>
      <c r="O4396">
        <v>8</v>
      </c>
      <c r="P4396" s="4">
        <v>24888</v>
      </c>
      <c r="Q4396" s="4">
        <v>13937</v>
      </c>
      <c r="R4396" s="3">
        <v>0.2</v>
      </c>
      <c r="S4396" s="4">
        <v>159283</v>
      </c>
      <c r="T4396" s="4">
        <v>111496</v>
      </c>
      <c r="U4396" s="4">
        <v>47787</v>
      </c>
      <c r="V4396" s="3">
        <v>0.30001318408116373</v>
      </c>
      <c r="W4396" t="s">
        <v>75</v>
      </c>
      <c r="X4396" t="s">
        <v>55</v>
      </c>
      <c r="Y4396" t="s">
        <v>43</v>
      </c>
      <c r="Z4396">
        <v>0</v>
      </c>
      <c r="AA4396" t="s">
        <v>181</v>
      </c>
      <c r="AB4396" t="s">
        <v>150</v>
      </c>
      <c r="AC4396" t="s">
        <v>46</v>
      </c>
    </row>
    <row r="4397" spans="1:29">
      <c r="A4397" t="s">
        <v>4899</v>
      </c>
      <c r="B4397" s="2">
        <v>44943</v>
      </c>
      <c r="C4397" t="s">
        <v>745</v>
      </c>
      <c r="D4397" t="s">
        <v>31</v>
      </c>
      <c r="E4397" t="s">
        <v>50</v>
      </c>
      <c r="F4397" t="s">
        <v>33</v>
      </c>
      <c r="G4397">
        <v>48</v>
      </c>
      <c r="H4397" t="s">
        <v>34</v>
      </c>
      <c r="I4397" t="s">
        <v>35</v>
      </c>
      <c r="J4397" t="s">
        <v>36</v>
      </c>
      <c r="K4397" t="s">
        <v>37</v>
      </c>
      <c r="L4397" t="s">
        <v>62</v>
      </c>
      <c r="M4397" t="s">
        <v>39</v>
      </c>
      <c r="N4397" t="s">
        <v>113</v>
      </c>
      <c r="O4397">
        <v>7</v>
      </c>
      <c r="P4397" s="4">
        <v>21488</v>
      </c>
      <c r="Q4397" s="4">
        <v>12248</v>
      </c>
      <c r="R4397" s="3">
        <v>0.1</v>
      </c>
      <c r="S4397" s="4">
        <v>135374</v>
      </c>
      <c r="T4397" s="4">
        <v>85736</v>
      </c>
      <c r="U4397" s="4">
        <v>49638</v>
      </c>
      <c r="V4397" s="3">
        <v>0.36667306868379451</v>
      </c>
      <c r="W4397" t="s">
        <v>41</v>
      </c>
      <c r="X4397" t="s">
        <v>42</v>
      </c>
      <c r="Y4397" t="s">
        <v>43</v>
      </c>
      <c r="Z4397">
        <v>0</v>
      </c>
      <c r="AA4397" t="s">
        <v>193</v>
      </c>
      <c r="AB4397" t="s">
        <v>150</v>
      </c>
      <c r="AC4397" t="s">
        <v>46</v>
      </c>
    </row>
    <row r="4398" spans="1:29">
      <c r="A4398" t="s">
        <v>4900</v>
      </c>
      <c r="B4398" s="2">
        <v>45324</v>
      </c>
      <c r="C4398" t="s">
        <v>387</v>
      </c>
      <c r="D4398" t="s">
        <v>49</v>
      </c>
      <c r="E4398" t="s">
        <v>111</v>
      </c>
      <c r="F4398" t="s">
        <v>70</v>
      </c>
      <c r="G4398">
        <v>41</v>
      </c>
      <c r="H4398" t="s">
        <v>99</v>
      </c>
      <c r="I4398" t="s">
        <v>99</v>
      </c>
      <c r="J4398" t="s">
        <v>100</v>
      </c>
      <c r="K4398" t="s">
        <v>130</v>
      </c>
      <c r="L4398" t="s">
        <v>131</v>
      </c>
      <c r="M4398" t="s">
        <v>107</v>
      </c>
      <c r="N4398" t="s">
        <v>40</v>
      </c>
      <c r="O4398">
        <v>6</v>
      </c>
      <c r="P4398" s="4">
        <v>18170</v>
      </c>
      <c r="Q4398" s="4">
        <v>10175</v>
      </c>
      <c r="R4398" s="3">
        <v>0.15</v>
      </c>
      <c r="S4398" s="4">
        <v>92667</v>
      </c>
      <c r="T4398" s="4">
        <v>61050</v>
      </c>
      <c r="U4398" s="4">
        <v>31617</v>
      </c>
      <c r="V4398" s="3">
        <v>0.34118942018194182</v>
      </c>
      <c r="W4398" t="s">
        <v>75</v>
      </c>
      <c r="X4398" t="s">
        <v>76</v>
      </c>
      <c r="Y4398" t="s">
        <v>56</v>
      </c>
      <c r="Z4398">
        <v>3</v>
      </c>
      <c r="AA4398" t="s">
        <v>143</v>
      </c>
      <c r="AB4398" t="s">
        <v>66</v>
      </c>
      <c r="AC4398">
        <v>3.8</v>
      </c>
    </row>
    <row r="4399" spans="1:29">
      <c r="A4399" t="s">
        <v>4901</v>
      </c>
      <c r="B4399" s="2">
        <v>45136</v>
      </c>
      <c r="C4399" t="s">
        <v>900</v>
      </c>
      <c r="D4399" t="s">
        <v>31</v>
      </c>
      <c r="E4399" t="s">
        <v>129</v>
      </c>
      <c r="F4399" t="s">
        <v>33</v>
      </c>
      <c r="G4399">
        <v>44</v>
      </c>
      <c r="H4399" t="s">
        <v>88</v>
      </c>
      <c r="I4399" t="s">
        <v>89</v>
      </c>
      <c r="J4399" t="s">
        <v>82</v>
      </c>
      <c r="K4399" t="s">
        <v>179</v>
      </c>
      <c r="L4399" t="s">
        <v>142</v>
      </c>
      <c r="M4399" t="s">
        <v>107</v>
      </c>
      <c r="N4399" t="s">
        <v>126</v>
      </c>
      <c r="O4399">
        <v>4</v>
      </c>
      <c r="P4399" s="4">
        <v>7282</v>
      </c>
      <c r="Q4399" s="4">
        <v>4515</v>
      </c>
      <c r="R4399" s="3">
        <v>0</v>
      </c>
      <c r="S4399" s="4">
        <v>29128</v>
      </c>
      <c r="T4399" s="4">
        <v>18060</v>
      </c>
      <c r="U4399" s="4">
        <v>11068</v>
      </c>
      <c r="V4399" s="3">
        <v>0.37997802801428177</v>
      </c>
      <c r="W4399" t="s">
        <v>84</v>
      </c>
      <c r="X4399" t="s">
        <v>76</v>
      </c>
      <c r="Y4399" t="s">
        <v>56</v>
      </c>
      <c r="Z4399">
        <v>4</v>
      </c>
      <c r="AA4399" t="s">
        <v>229</v>
      </c>
      <c r="AB4399" t="s">
        <v>66</v>
      </c>
      <c r="AC4399">
        <v>4.3</v>
      </c>
    </row>
    <row r="4400" spans="1:29">
      <c r="A4400" t="s">
        <v>4902</v>
      </c>
      <c r="B4400" s="2">
        <v>44947</v>
      </c>
      <c r="C4400" t="s">
        <v>634</v>
      </c>
      <c r="D4400" t="s">
        <v>49</v>
      </c>
      <c r="E4400" t="s">
        <v>60</v>
      </c>
      <c r="F4400" t="s">
        <v>70</v>
      </c>
      <c r="G4400">
        <v>24</v>
      </c>
      <c r="H4400" t="s">
        <v>99</v>
      </c>
      <c r="I4400" t="s">
        <v>99</v>
      </c>
      <c r="J4400" t="s">
        <v>100</v>
      </c>
      <c r="K4400" t="s">
        <v>323</v>
      </c>
      <c r="L4400" t="s">
        <v>91</v>
      </c>
      <c r="M4400" t="s">
        <v>107</v>
      </c>
      <c r="N4400" t="s">
        <v>40</v>
      </c>
      <c r="O4400">
        <v>5</v>
      </c>
      <c r="P4400" s="4">
        <v>13395</v>
      </c>
      <c r="Q4400" s="4">
        <v>8573</v>
      </c>
      <c r="R4400" s="3">
        <v>0.2</v>
      </c>
      <c r="S4400" s="4">
        <v>53580</v>
      </c>
      <c r="T4400" s="4">
        <v>42865</v>
      </c>
      <c r="U4400" s="4">
        <v>10715</v>
      </c>
      <c r="V4400" s="3">
        <v>0.1999813363195222</v>
      </c>
      <c r="W4400" t="s">
        <v>75</v>
      </c>
      <c r="X4400" t="s">
        <v>76</v>
      </c>
      <c r="Y4400" t="s">
        <v>56</v>
      </c>
      <c r="Z4400">
        <v>5</v>
      </c>
      <c r="AA4400" t="s">
        <v>77</v>
      </c>
      <c r="AB4400" t="s">
        <v>189</v>
      </c>
      <c r="AC4400">
        <v>4.7</v>
      </c>
    </row>
    <row r="4401" spans="1:29">
      <c r="A4401" t="s">
        <v>4903</v>
      </c>
      <c r="B4401" s="2">
        <v>45113</v>
      </c>
      <c r="C4401" t="s">
        <v>447</v>
      </c>
      <c r="D4401" t="s">
        <v>31</v>
      </c>
      <c r="E4401" t="s">
        <v>188</v>
      </c>
      <c r="F4401" t="s">
        <v>33</v>
      </c>
      <c r="G4401">
        <v>31</v>
      </c>
      <c r="H4401" t="s">
        <v>146</v>
      </c>
      <c r="I4401" t="s">
        <v>147</v>
      </c>
      <c r="J4401" t="s">
        <v>36</v>
      </c>
      <c r="K4401" t="s">
        <v>192</v>
      </c>
      <c r="L4401" t="s">
        <v>155</v>
      </c>
      <c r="M4401" t="s">
        <v>83</v>
      </c>
      <c r="N4401" t="s">
        <v>64</v>
      </c>
      <c r="O4401">
        <v>8</v>
      </c>
      <c r="P4401" s="4">
        <v>6918</v>
      </c>
      <c r="Q4401" s="4">
        <v>3874</v>
      </c>
      <c r="R4401" s="3">
        <v>0</v>
      </c>
      <c r="S4401" s="4">
        <v>55344</v>
      </c>
      <c r="T4401" s="4">
        <v>30992</v>
      </c>
      <c r="U4401" s="4">
        <v>24352</v>
      </c>
      <c r="V4401" s="3">
        <v>0.44001156403584851</v>
      </c>
      <c r="W4401" t="s">
        <v>54</v>
      </c>
      <c r="X4401" t="s">
        <v>76</v>
      </c>
      <c r="Y4401" t="s">
        <v>56</v>
      </c>
      <c r="Z4401">
        <v>2</v>
      </c>
      <c r="AA4401" t="s">
        <v>229</v>
      </c>
      <c r="AB4401" t="s">
        <v>121</v>
      </c>
      <c r="AC4401">
        <v>3.2</v>
      </c>
    </row>
    <row r="4402" spans="1:29">
      <c r="A4402" t="s">
        <v>4904</v>
      </c>
      <c r="B4402" s="2">
        <v>45034</v>
      </c>
      <c r="C4402" t="s">
        <v>455</v>
      </c>
      <c r="D4402" t="s">
        <v>31</v>
      </c>
      <c r="E4402" t="s">
        <v>60</v>
      </c>
      <c r="F4402" t="s">
        <v>70</v>
      </c>
      <c r="G4402">
        <v>52</v>
      </c>
      <c r="H4402" t="s">
        <v>153</v>
      </c>
      <c r="I4402" t="s">
        <v>154</v>
      </c>
      <c r="J4402" t="s">
        <v>36</v>
      </c>
      <c r="K4402" t="s">
        <v>199</v>
      </c>
      <c r="L4402" t="s">
        <v>142</v>
      </c>
      <c r="M4402" t="s">
        <v>63</v>
      </c>
      <c r="N4402" t="s">
        <v>113</v>
      </c>
      <c r="O4402">
        <v>5</v>
      </c>
      <c r="P4402" s="4">
        <v>23766</v>
      </c>
      <c r="Q4402" s="4">
        <v>15210</v>
      </c>
      <c r="R4402" s="3">
        <v>0.1</v>
      </c>
      <c r="S4402" s="4">
        <v>106947</v>
      </c>
      <c r="T4402" s="4">
        <v>76050</v>
      </c>
      <c r="U4402" s="4">
        <v>30897</v>
      </c>
      <c r="V4402" s="3">
        <v>0.28890010939998317</v>
      </c>
      <c r="W4402" t="s">
        <v>41</v>
      </c>
      <c r="X4402" t="s">
        <v>76</v>
      </c>
      <c r="Y4402" t="s">
        <v>56</v>
      </c>
      <c r="Z4402">
        <v>1</v>
      </c>
      <c r="AA4402" t="s">
        <v>193</v>
      </c>
      <c r="AB4402" t="s">
        <v>189</v>
      </c>
      <c r="AC4402">
        <v>4.5999999999999996</v>
      </c>
    </row>
    <row r="4403" spans="1:29">
      <c r="A4403" t="s">
        <v>4905</v>
      </c>
      <c r="B4403" s="2">
        <v>45453</v>
      </c>
      <c r="C4403" t="s">
        <v>888</v>
      </c>
      <c r="D4403" t="s">
        <v>49</v>
      </c>
      <c r="E4403" t="s">
        <v>60</v>
      </c>
      <c r="F4403" t="s">
        <v>70</v>
      </c>
      <c r="G4403">
        <v>21</v>
      </c>
      <c r="H4403" t="s">
        <v>146</v>
      </c>
      <c r="I4403" t="s">
        <v>147</v>
      </c>
      <c r="J4403" t="s">
        <v>36</v>
      </c>
      <c r="K4403" t="s">
        <v>269</v>
      </c>
      <c r="L4403" t="s">
        <v>91</v>
      </c>
      <c r="M4403" t="s">
        <v>107</v>
      </c>
      <c r="N4403" t="s">
        <v>126</v>
      </c>
      <c r="O4403">
        <v>8</v>
      </c>
      <c r="P4403" s="4">
        <v>3661</v>
      </c>
      <c r="Q4403" s="4">
        <v>2673</v>
      </c>
      <c r="R4403" s="3">
        <v>0</v>
      </c>
      <c r="S4403" s="4">
        <v>29288</v>
      </c>
      <c r="T4403" s="4">
        <v>21384</v>
      </c>
      <c r="U4403" s="4">
        <v>7904</v>
      </c>
      <c r="V4403" s="3">
        <v>0.26987161977601748</v>
      </c>
      <c r="W4403" t="s">
        <v>84</v>
      </c>
      <c r="X4403" t="s">
        <v>42</v>
      </c>
      <c r="Y4403" t="s">
        <v>56</v>
      </c>
      <c r="Z4403">
        <v>2</v>
      </c>
      <c r="AA4403" t="s">
        <v>181</v>
      </c>
      <c r="AB4403" t="s">
        <v>194</v>
      </c>
      <c r="AC4403">
        <v>3.4</v>
      </c>
    </row>
    <row r="4404" spans="1:29">
      <c r="A4404" t="s">
        <v>4906</v>
      </c>
      <c r="B4404" s="2">
        <v>45425</v>
      </c>
      <c r="C4404" t="s">
        <v>48</v>
      </c>
      <c r="D4404" t="s">
        <v>49</v>
      </c>
      <c r="E4404" t="s">
        <v>135</v>
      </c>
      <c r="F4404" t="s">
        <v>33</v>
      </c>
      <c r="G4404">
        <v>48</v>
      </c>
      <c r="H4404" t="s">
        <v>105</v>
      </c>
      <c r="I4404" t="s">
        <v>89</v>
      </c>
      <c r="J4404" t="s">
        <v>82</v>
      </c>
      <c r="K4404" t="s">
        <v>239</v>
      </c>
      <c r="L4404" t="s">
        <v>155</v>
      </c>
      <c r="M4404" t="s">
        <v>92</v>
      </c>
      <c r="N4404" t="s">
        <v>40</v>
      </c>
      <c r="O4404">
        <v>8</v>
      </c>
      <c r="P4404" s="4">
        <v>18536</v>
      </c>
      <c r="Q4404" s="4">
        <v>13346</v>
      </c>
      <c r="R4404" s="3">
        <v>0</v>
      </c>
      <c r="S4404" s="4">
        <v>148288</v>
      </c>
      <c r="T4404" s="4">
        <v>106768</v>
      </c>
      <c r="U4404" s="4">
        <v>41520</v>
      </c>
      <c r="V4404" s="3">
        <v>0.27999568407423392</v>
      </c>
      <c r="W4404" t="s">
        <v>54</v>
      </c>
      <c r="X4404" t="s">
        <v>55</v>
      </c>
      <c r="Y4404" t="s">
        <v>56</v>
      </c>
      <c r="Z4404">
        <v>5</v>
      </c>
      <c r="AA4404" t="s">
        <v>220</v>
      </c>
      <c r="AB4404" t="s">
        <v>150</v>
      </c>
      <c r="AC4404">
        <v>3.1</v>
      </c>
    </row>
    <row r="4405" spans="1:29">
      <c r="A4405" t="s">
        <v>4907</v>
      </c>
      <c r="B4405" s="2">
        <v>45465</v>
      </c>
      <c r="C4405" t="s">
        <v>982</v>
      </c>
      <c r="D4405" t="s">
        <v>49</v>
      </c>
      <c r="E4405" t="s">
        <v>98</v>
      </c>
      <c r="F4405" t="s">
        <v>70</v>
      </c>
      <c r="G4405">
        <v>59</v>
      </c>
      <c r="H4405" t="s">
        <v>146</v>
      </c>
      <c r="I4405" t="s">
        <v>147</v>
      </c>
      <c r="J4405" t="s">
        <v>36</v>
      </c>
      <c r="K4405" t="s">
        <v>90</v>
      </c>
      <c r="L4405" t="s">
        <v>142</v>
      </c>
      <c r="M4405" t="s">
        <v>63</v>
      </c>
      <c r="N4405" t="s">
        <v>113</v>
      </c>
      <c r="O4405">
        <v>8</v>
      </c>
      <c r="P4405" s="4">
        <v>11752</v>
      </c>
      <c r="Q4405" s="4">
        <v>9049</v>
      </c>
      <c r="R4405" s="3">
        <v>0.15</v>
      </c>
      <c r="S4405" s="4">
        <v>79914</v>
      </c>
      <c r="T4405" s="4">
        <v>72392</v>
      </c>
      <c r="U4405" s="4">
        <v>7522</v>
      </c>
      <c r="V4405" s="3">
        <v>9.4126185649573285E-2</v>
      </c>
      <c r="W4405" t="s">
        <v>84</v>
      </c>
      <c r="X4405" t="s">
        <v>55</v>
      </c>
      <c r="Y4405" t="s">
        <v>56</v>
      </c>
      <c r="Z4405">
        <v>7</v>
      </c>
      <c r="AA4405" t="s">
        <v>57</v>
      </c>
      <c r="AB4405" t="s">
        <v>150</v>
      </c>
      <c r="AC4405">
        <v>3.3</v>
      </c>
    </row>
    <row r="4406" spans="1:29">
      <c r="A4406" t="s">
        <v>4908</v>
      </c>
      <c r="B4406" s="2">
        <v>45578</v>
      </c>
      <c r="C4406" t="s">
        <v>833</v>
      </c>
      <c r="D4406" t="s">
        <v>49</v>
      </c>
      <c r="E4406" t="s">
        <v>170</v>
      </c>
      <c r="F4406" t="s">
        <v>33</v>
      </c>
      <c r="G4406">
        <v>26</v>
      </c>
      <c r="H4406" t="s">
        <v>153</v>
      </c>
      <c r="I4406" t="s">
        <v>154</v>
      </c>
      <c r="J4406" t="s">
        <v>36</v>
      </c>
      <c r="K4406" t="s">
        <v>166</v>
      </c>
      <c r="L4406" t="s">
        <v>62</v>
      </c>
      <c r="M4406" t="s">
        <v>107</v>
      </c>
      <c r="N4406" t="s">
        <v>53</v>
      </c>
      <c r="O4406">
        <v>7</v>
      </c>
      <c r="P4406" s="4">
        <v>4807</v>
      </c>
      <c r="Q4406" s="4">
        <v>2740</v>
      </c>
      <c r="R4406" s="3">
        <v>0</v>
      </c>
      <c r="S4406" s="4">
        <v>33649</v>
      </c>
      <c r="T4406" s="4">
        <v>19180</v>
      </c>
      <c r="U4406" s="4">
        <v>14469</v>
      </c>
      <c r="V4406" s="3">
        <v>0.42999791970043688</v>
      </c>
      <c r="W4406" t="s">
        <v>84</v>
      </c>
      <c r="X4406" t="s">
        <v>42</v>
      </c>
      <c r="Y4406" t="s">
        <v>56</v>
      </c>
      <c r="Z4406">
        <v>4</v>
      </c>
      <c r="AA4406" t="s">
        <v>226</v>
      </c>
      <c r="AB4406" t="s">
        <v>189</v>
      </c>
      <c r="AC4406">
        <v>3</v>
      </c>
    </row>
    <row r="4407" spans="1:29">
      <c r="A4407" t="s">
        <v>4909</v>
      </c>
      <c r="B4407" s="2">
        <v>45298</v>
      </c>
      <c r="C4407" t="s">
        <v>1468</v>
      </c>
      <c r="D4407" t="s">
        <v>31</v>
      </c>
      <c r="E4407" t="s">
        <v>170</v>
      </c>
      <c r="F4407" t="s">
        <v>33</v>
      </c>
      <c r="G4407">
        <v>21</v>
      </c>
      <c r="H4407" t="s">
        <v>34</v>
      </c>
      <c r="I4407" t="s">
        <v>35</v>
      </c>
      <c r="J4407" t="s">
        <v>36</v>
      </c>
      <c r="K4407" t="s">
        <v>184</v>
      </c>
      <c r="L4407" t="s">
        <v>155</v>
      </c>
      <c r="M4407" t="s">
        <v>63</v>
      </c>
      <c r="N4407" t="s">
        <v>113</v>
      </c>
      <c r="O4407">
        <v>8</v>
      </c>
      <c r="P4407" s="4">
        <v>10248</v>
      </c>
      <c r="Q4407" s="4">
        <v>5739</v>
      </c>
      <c r="R4407" s="3">
        <v>0.05</v>
      </c>
      <c r="S4407" s="4">
        <v>77885</v>
      </c>
      <c r="T4407" s="4">
        <v>45912</v>
      </c>
      <c r="U4407" s="4">
        <v>31973</v>
      </c>
      <c r="V4407" s="3">
        <v>0.41051550362714256</v>
      </c>
      <c r="W4407" t="s">
        <v>75</v>
      </c>
      <c r="X4407" t="s">
        <v>76</v>
      </c>
      <c r="Y4407" t="s">
        <v>56</v>
      </c>
      <c r="Z4407">
        <v>7</v>
      </c>
      <c r="AA4407" t="s">
        <v>143</v>
      </c>
      <c r="AB4407" t="s">
        <v>132</v>
      </c>
      <c r="AC4407">
        <v>3.9</v>
      </c>
    </row>
    <row r="4408" spans="1:29">
      <c r="A4408" t="s">
        <v>4910</v>
      </c>
      <c r="B4408" s="2">
        <v>45463</v>
      </c>
      <c r="C4408" t="s">
        <v>560</v>
      </c>
      <c r="D4408" t="s">
        <v>31</v>
      </c>
      <c r="E4408" t="s">
        <v>129</v>
      </c>
      <c r="F4408" t="s">
        <v>33</v>
      </c>
      <c r="G4408">
        <v>34</v>
      </c>
      <c r="H4408" t="s">
        <v>34</v>
      </c>
      <c r="I4408" t="s">
        <v>35</v>
      </c>
      <c r="J4408" t="s">
        <v>36</v>
      </c>
      <c r="K4408" t="s">
        <v>148</v>
      </c>
      <c r="L4408" t="s">
        <v>91</v>
      </c>
      <c r="M4408" t="s">
        <v>92</v>
      </c>
      <c r="N4408" t="s">
        <v>93</v>
      </c>
      <c r="O4408">
        <v>7</v>
      </c>
      <c r="P4408" s="4">
        <v>23769</v>
      </c>
      <c r="Q4408" s="4">
        <v>18778</v>
      </c>
      <c r="R4408" s="3">
        <v>0.1</v>
      </c>
      <c r="S4408" s="4">
        <v>149745</v>
      </c>
      <c r="T4408" s="4">
        <v>131446</v>
      </c>
      <c r="U4408" s="4">
        <v>18299</v>
      </c>
      <c r="V4408" s="3">
        <v>0.12220107516110722</v>
      </c>
      <c r="W4408" t="s">
        <v>75</v>
      </c>
      <c r="X4408" t="s">
        <v>42</v>
      </c>
      <c r="Y4408" t="s">
        <v>56</v>
      </c>
      <c r="Z4408">
        <v>5</v>
      </c>
      <c r="AA4408" t="s">
        <v>102</v>
      </c>
      <c r="AB4408" t="s">
        <v>189</v>
      </c>
      <c r="AC4408">
        <v>3.6</v>
      </c>
    </row>
    <row r="4409" spans="1:29">
      <c r="A4409" t="s">
        <v>4911</v>
      </c>
      <c r="B4409" s="2">
        <v>45458</v>
      </c>
      <c r="C4409" t="s">
        <v>661</v>
      </c>
      <c r="D4409" t="s">
        <v>31</v>
      </c>
      <c r="E4409" t="s">
        <v>119</v>
      </c>
      <c r="F4409" t="s">
        <v>70</v>
      </c>
      <c r="G4409">
        <v>37</v>
      </c>
      <c r="H4409" t="s">
        <v>99</v>
      </c>
      <c r="I4409" t="s">
        <v>99</v>
      </c>
      <c r="J4409" t="s">
        <v>100</v>
      </c>
      <c r="K4409" t="s">
        <v>125</v>
      </c>
      <c r="L4409" t="s">
        <v>142</v>
      </c>
      <c r="M4409" t="s">
        <v>107</v>
      </c>
      <c r="N4409" t="s">
        <v>93</v>
      </c>
      <c r="O4409">
        <v>2</v>
      </c>
      <c r="P4409" s="4">
        <v>4134</v>
      </c>
      <c r="Q4409" s="4">
        <v>2646</v>
      </c>
      <c r="R4409" s="3">
        <v>0.05</v>
      </c>
      <c r="S4409" s="4">
        <v>7855</v>
      </c>
      <c r="T4409" s="4">
        <v>5292</v>
      </c>
      <c r="U4409" s="4">
        <v>2563</v>
      </c>
      <c r="V4409" s="3">
        <v>0.32628898790579247</v>
      </c>
      <c r="W4409" t="s">
        <v>84</v>
      </c>
      <c r="X4409" t="s">
        <v>55</v>
      </c>
      <c r="Y4409" t="s">
        <v>156</v>
      </c>
      <c r="Z4409">
        <v>0</v>
      </c>
      <c r="AA4409" t="s">
        <v>193</v>
      </c>
      <c r="AB4409" t="s">
        <v>150</v>
      </c>
      <c r="AC4409">
        <v>1.1000000000000001</v>
      </c>
    </row>
    <row r="4410" spans="1:29">
      <c r="A4410" t="s">
        <v>4912</v>
      </c>
      <c r="B4410" s="2">
        <v>45009</v>
      </c>
      <c r="C4410" t="s">
        <v>213</v>
      </c>
      <c r="D4410" t="s">
        <v>31</v>
      </c>
      <c r="E4410" t="s">
        <v>111</v>
      </c>
      <c r="F4410" t="s">
        <v>70</v>
      </c>
      <c r="G4410">
        <v>37</v>
      </c>
      <c r="H4410" t="s">
        <v>105</v>
      </c>
      <c r="I4410" t="s">
        <v>89</v>
      </c>
      <c r="J4410" t="s">
        <v>82</v>
      </c>
      <c r="K4410" t="s">
        <v>116</v>
      </c>
      <c r="L4410" t="s">
        <v>142</v>
      </c>
      <c r="M4410" t="s">
        <v>83</v>
      </c>
      <c r="N4410" t="s">
        <v>64</v>
      </c>
      <c r="O4410">
        <v>4</v>
      </c>
      <c r="P4410" s="4">
        <v>5738</v>
      </c>
      <c r="Q4410" s="4">
        <v>3443</v>
      </c>
      <c r="R4410" s="3">
        <v>0.15</v>
      </c>
      <c r="S4410" s="4">
        <v>19509</v>
      </c>
      <c r="T4410" s="4">
        <v>13772</v>
      </c>
      <c r="U4410" s="4">
        <v>5737</v>
      </c>
      <c r="V4410" s="3">
        <v>0.29406940386488289</v>
      </c>
      <c r="W4410" t="s">
        <v>41</v>
      </c>
      <c r="X4410" t="s">
        <v>42</v>
      </c>
      <c r="Y4410" t="s">
        <v>56</v>
      </c>
      <c r="Z4410">
        <v>1</v>
      </c>
      <c r="AA4410" t="s">
        <v>143</v>
      </c>
      <c r="AB4410" t="s">
        <v>132</v>
      </c>
      <c r="AC4410">
        <v>4.4000000000000004</v>
      </c>
    </row>
    <row r="4411" spans="1:29">
      <c r="A4411" t="s">
        <v>4913</v>
      </c>
      <c r="B4411" s="2">
        <v>45021</v>
      </c>
      <c r="C4411" t="s">
        <v>115</v>
      </c>
      <c r="D4411" t="s">
        <v>49</v>
      </c>
      <c r="E4411" t="s">
        <v>32</v>
      </c>
      <c r="F4411" t="s">
        <v>33</v>
      </c>
      <c r="G4411">
        <v>19</v>
      </c>
      <c r="H4411" t="s">
        <v>153</v>
      </c>
      <c r="I4411" t="s">
        <v>154</v>
      </c>
      <c r="J4411" t="s">
        <v>36</v>
      </c>
      <c r="K4411" t="s">
        <v>337</v>
      </c>
      <c r="L4411" t="s">
        <v>62</v>
      </c>
      <c r="M4411" t="s">
        <v>83</v>
      </c>
      <c r="N4411" t="s">
        <v>93</v>
      </c>
      <c r="O4411">
        <v>1</v>
      </c>
      <c r="P4411" s="4">
        <v>16575</v>
      </c>
      <c r="Q4411" s="4">
        <v>12431</v>
      </c>
      <c r="R4411" s="3">
        <v>0.1</v>
      </c>
      <c r="S4411" s="4">
        <v>14918</v>
      </c>
      <c r="T4411" s="4">
        <v>12431</v>
      </c>
      <c r="U4411" s="4">
        <v>2487</v>
      </c>
      <c r="V4411" s="3">
        <v>0.16671135540957233</v>
      </c>
      <c r="W4411" t="s">
        <v>75</v>
      </c>
      <c r="X4411" t="s">
        <v>55</v>
      </c>
      <c r="Y4411" t="s">
        <v>56</v>
      </c>
      <c r="Z4411">
        <v>2</v>
      </c>
      <c r="AA4411" t="s">
        <v>85</v>
      </c>
      <c r="AB4411" t="s">
        <v>132</v>
      </c>
      <c r="AC4411">
        <v>4.9000000000000004</v>
      </c>
    </row>
    <row r="4412" spans="1:29">
      <c r="A4412" t="s">
        <v>4914</v>
      </c>
      <c r="B4412" s="2">
        <v>45315</v>
      </c>
      <c r="C4412" t="s">
        <v>358</v>
      </c>
      <c r="D4412" t="s">
        <v>49</v>
      </c>
      <c r="E4412" t="s">
        <v>170</v>
      </c>
      <c r="F4412" t="s">
        <v>33</v>
      </c>
      <c r="G4412">
        <v>50</v>
      </c>
      <c r="H4412" t="s">
        <v>80</v>
      </c>
      <c r="I4412" t="s">
        <v>81</v>
      </c>
      <c r="J4412" t="s">
        <v>82</v>
      </c>
      <c r="K4412" t="s">
        <v>326</v>
      </c>
      <c r="L4412" t="s">
        <v>38</v>
      </c>
      <c r="M4412" t="s">
        <v>92</v>
      </c>
      <c r="N4412" t="s">
        <v>40</v>
      </c>
      <c r="O4412">
        <v>7</v>
      </c>
      <c r="P4412" s="4">
        <v>17688</v>
      </c>
      <c r="Q4412" s="4">
        <v>10259</v>
      </c>
      <c r="R4412" s="3">
        <v>0.2</v>
      </c>
      <c r="S4412" s="4">
        <v>99053</v>
      </c>
      <c r="T4412" s="4">
        <v>71813</v>
      </c>
      <c r="U4412" s="4">
        <v>27240</v>
      </c>
      <c r="V4412" s="3">
        <v>0.27500429063228776</v>
      </c>
      <c r="W4412" t="s">
        <v>54</v>
      </c>
      <c r="X4412" t="s">
        <v>42</v>
      </c>
      <c r="Y4412" t="s">
        <v>56</v>
      </c>
      <c r="Z4412">
        <v>2</v>
      </c>
      <c r="AA4412" t="s">
        <v>181</v>
      </c>
      <c r="AB4412" t="s">
        <v>150</v>
      </c>
      <c r="AC4412">
        <v>4</v>
      </c>
    </row>
    <row r="4413" spans="1:29">
      <c r="A4413" t="s">
        <v>4915</v>
      </c>
      <c r="B4413" s="2">
        <v>45528</v>
      </c>
      <c r="C4413" t="s">
        <v>344</v>
      </c>
      <c r="D4413" t="s">
        <v>31</v>
      </c>
      <c r="E4413" t="s">
        <v>129</v>
      </c>
      <c r="F4413" t="s">
        <v>33</v>
      </c>
      <c r="G4413">
        <v>53</v>
      </c>
      <c r="H4413" t="s">
        <v>88</v>
      </c>
      <c r="I4413" t="s">
        <v>89</v>
      </c>
      <c r="J4413" t="s">
        <v>82</v>
      </c>
      <c r="K4413" t="s">
        <v>291</v>
      </c>
      <c r="L4413" t="s">
        <v>142</v>
      </c>
      <c r="M4413" t="s">
        <v>63</v>
      </c>
      <c r="N4413" t="s">
        <v>40</v>
      </c>
      <c r="O4413">
        <v>7</v>
      </c>
      <c r="P4413" s="4">
        <v>19326</v>
      </c>
      <c r="Q4413" s="4">
        <v>15074</v>
      </c>
      <c r="R4413" s="3">
        <v>0.2</v>
      </c>
      <c r="S4413" s="4">
        <v>108226</v>
      </c>
      <c r="T4413" s="4">
        <v>105518</v>
      </c>
      <c r="U4413" s="4">
        <v>2708</v>
      </c>
      <c r="V4413" s="3">
        <v>2.5021713821078113E-2</v>
      </c>
      <c r="W4413" t="s">
        <v>75</v>
      </c>
      <c r="X4413" t="s">
        <v>76</v>
      </c>
      <c r="Y4413" t="s">
        <v>56</v>
      </c>
      <c r="Z4413">
        <v>4</v>
      </c>
      <c r="AA4413" t="s">
        <v>149</v>
      </c>
      <c r="AB4413" t="s">
        <v>194</v>
      </c>
      <c r="AC4413">
        <v>4.9000000000000004</v>
      </c>
    </row>
    <row r="4414" spans="1:29">
      <c r="A4414" t="s">
        <v>4916</v>
      </c>
      <c r="B4414" s="2">
        <v>45308</v>
      </c>
      <c r="C4414" t="s">
        <v>597</v>
      </c>
      <c r="D4414" t="s">
        <v>49</v>
      </c>
      <c r="E4414" t="s">
        <v>170</v>
      </c>
      <c r="F4414" t="s">
        <v>33</v>
      </c>
      <c r="G4414">
        <v>24</v>
      </c>
      <c r="H4414" t="s">
        <v>34</v>
      </c>
      <c r="I4414" t="s">
        <v>35</v>
      </c>
      <c r="J4414" t="s">
        <v>36</v>
      </c>
      <c r="K4414" t="s">
        <v>269</v>
      </c>
      <c r="L4414" t="s">
        <v>131</v>
      </c>
      <c r="M4414" t="s">
        <v>92</v>
      </c>
      <c r="N4414" t="s">
        <v>126</v>
      </c>
      <c r="O4414">
        <v>4</v>
      </c>
      <c r="P4414" s="4">
        <v>23451</v>
      </c>
      <c r="Q4414" s="4">
        <v>16885</v>
      </c>
      <c r="R4414" s="3">
        <v>0.15</v>
      </c>
      <c r="S4414" s="4">
        <v>79733</v>
      </c>
      <c r="T4414" s="4">
        <v>67540</v>
      </c>
      <c r="U4414" s="4">
        <v>12193</v>
      </c>
      <c r="V4414" s="3">
        <v>0.15292288011237506</v>
      </c>
      <c r="W4414" t="s">
        <v>54</v>
      </c>
      <c r="X4414" t="s">
        <v>42</v>
      </c>
      <c r="Y4414" t="s">
        <v>56</v>
      </c>
      <c r="Z4414">
        <v>4</v>
      </c>
      <c r="AA4414" t="s">
        <v>159</v>
      </c>
      <c r="AB4414" t="s">
        <v>132</v>
      </c>
      <c r="AC4414">
        <v>3.4</v>
      </c>
    </row>
    <row r="4415" spans="1:29">
      <c r="A4415" t="s">
        <v>4917</v>
      </c>
      <c r="B4415" s="2">
        <v>45021</v>
      </c>
      <c r="C4415" t="s">
        <v>811</v>
      </c>
      <c r="D4415" t="s">
        <v>31</v>
      </c>
      <c r="E4415" t="s">
        <v>129</v>
      </c>
      <c r="F4415" t="s">
        <v>33</v>
      </c>
      <c r="G4415">
        <v>37</v>
      </c>
      <c r="H4415" t="s">
        <v>80</v>
      </c>
      <c r="I4415" t="s">
        <v>81</v>
      </c>
      <c r="J4415" t="s">
        <v>82</v>
      </c>
      <c r="K4415" t="s">
        <v>51</v>
      </c>
      <c r="L4415" t="s">
        <v>142</v>
      </c>
      <c r="M4415" t="s">
        <v>83</v>
      </c>
      <c r="N4415" t="s">
        <v>40</v>
      </c>
      <c r="O4415">
        <v>5</v>
      </c>
      <c r="P4415" s="4">
        <v>16744</v>
      </c>
      <c r="Q4415" s="4">
        <v>9377</v>
      </c>
      <c r="R4415" s="3">
        <v>0.15</v>
      </c>
      <c r="S4415" s="4">
        <v>71162</v>
      </c>
      <c r="T4415" s="4">
        <v>46885</v>
      </c>
      <c r="U4415" s="4">
        <v>24277</v>
      </c>
      <c r="V4415" s="3">
        <v>0.34115117618953938</v>
      </c>
      <c r="W4415" t="s">
        <v>75</v>
      </c>
      <c r="X4415" t="s">
        <v>42</v>
      </c>
      <c r="Y4415" t="s">
        <v>56</v>
      </c>
      <c r="Z4415">
        <v>1</v>
      </c>
      <c r="AA4415" t="s">
        <v>185</v>
      </c>
      <c r="AB4415" t="s">
        <v>194</v>
      </c>
      <c r="AC4415">
        <v>3</v>
      </c>
    </row>
    <row r="4416" spans="1:29">
      <c r="A4416" t="s">
        <v>4918</v>
      </c>
      <c r="B4416" s="2">
        <v>44978</v>
      </c>
      <c r="C4416" t="s">
        <v>196</v>
      </c>
      <c r="D4416" t="s">
        <v>31</v>
      </c>
      <c r="E4416" t="s">
        <v>32</v>
      </c>
      <c r="F4416" t="s">
        <v>33</v>
      </c>
      <c r="G4416">
        <v>18</v>
      </c>
      <c r="H4416" t="s">
        <v>88</v>
      </c>
      <c r="I4416" t="s">
        <v>89</v>
      </c>
      <c r="J4416" t="s">
        <v>82</v>
      </c>
      <c r="K4416" t="s">
        <v>214</v>
      </c>
      <c r="L4416" t="s">
        <v>91</v>
      </c>
      <c r="M4416" t="s">
        <v>39</v>
      </c>
      <c r="N4416" t="s">
        <v>126</v>
      </c>
      <c r="O4416">
        <v>6</v>
      </c>
      <c r="P4416" s="4">
        <v>16151</v>
      </c>
      <c r="Q4416" s="4">
        <v>12275</v>
      </c>
      <c r="R4416" s="3">
        <v>0.1</v>
      </c>
      <c r="S4416" s="4">
        <v>87215</v>
      </c>
      <c r="T4416" s="4">
        <v>73650</v>
      </c>
      <c r="U4416" s="4">
        <v>13565</v>
      </c>
      <c r="V4416" s="3">
        <v>0.15553517170211545</v>
      </c>
      <c r="W4416" t="s">
        <v>84</v>
      </c>
      <c r="X4416" t="s">
        <v>42</v>
      </c>
      <c r="Y4416" t="s">
        <v>43</v>
      </c>
      <c r="Z4416">
        <v>0</v>
      </c>
      <c r="AA4416" t="s">
        <v>181</v>
      </c>
      <c r="AB4416" t="s">
        <v>66</v>
      </c>
      <c r="AC4416" t="s">
        <v>46</v>
      </c>
    </row>
    <row r="4417" spans="1:29">
      <c r="A4417" t="s">
        <v>4919</v>
      </c>
      <c r="B4417" s="2">
        <v>45290</v>
      </c>
      <c r="C4417" t="s">
        <v>782</v>
      </c>
      <c r="D4417" t="s">
        <v>49</v>
      </c>
      <c r="E4417" t="s">
        <v>170</v>
      </c>
      <c r="F4417" t="s">
        <v>33</v>
      </c>
      <c r="G4417">
        <v>59</v>
      </c>
      <c r="H4417" t="s">
        <v>34</v>
      </c>
      <c r="I4417" t="s">
        <v>35</v>
      </c>
      <c r="J4417" t="s">
        <v>36</v>
      </c>
      <c r="K4417" t="s">
        <v>90</v>
      </c>
      <c r="L4417" t="s">
        <v>38</v>
      </c>
      <c r="M4417" t="s">
        <v>92</v>
      </c>
      <c r="N4417" t="s">
        <v>93</v>
      </c>
      <c r="O4417">
        <v>5</v>
      </c>
      <c r="P4417" s="4">
        <v>12113</v>
      </c>
      <c r="Q4417" s="4">
        <v>8964</v>
      </c>
      <c r="R4417" s="3">
        <v>0.05</v>
      </c>
      <c r="S4417" s="4">
        <v>57537</v>
      </c>
      <c r="T4417" s="4">
        <v>44820</v>
      </c>
      <c r="U4417" s="4">
        <v>12717</v>
      </c>
      <c r="V4417" s="3">
        <v>0.22102299389957766</v>
      </c>
      <c r="W4417" t="s">
        <v>75</v>
      </c>
      <c r="X4417" t="s">
        <v>42</v>
      </c>
      <c r="Y4417" t="s">
        <v>171</v>
      </c>
      <c r="Z4417">
        <v>6</v>
      </c>
      <c r="AA4417" t="s">
        <v>102</v>
      </c>
      <c r="AB4417" t="s">
        <v>95</v>
      </c>
      <c r="AC4417" t="s">
        <v>46</v>
      </c>
    </row>
    <row r="4418" spans="1:29">
      <c r="A4418" t="s">
        <v>4920</v>
      </c>
      <c r="B4418" s="2">
        <v>45606</v>
      </c>
      <c r="C4418" t="s">
        <v>165</v>
      </c>
      <c r="D4418" t="s">
        <v>49</v>
      </c>
      <c r="E4418" t="s">
        <v>170</v>
      </c>
      <c r="F4418" t="s">
        <v>33</v>
      </c>
      <c r="G4418">
        <v>41</v>
      </c>
      <c r="H4418" t="s">
        <v>153</v>
      </c>
      <c r="I4418" t="s">
        <v>154</v>
      </c>
      <c r="J4418" t="s">
        <v>36</v>
      </c>
      <c r="K4418" t="s">
        <v>239</v>
      </c>
      <c r="L4418" t="s">
        <v>101</v>
      </c>
      <c r="M4418" t="s">
        <v>39</v>
      </c>
      <c r="N4418" t="s">
        <v>93</v>
      </c>
      <c r="O4418">
        <v>8</v>
      </c>
      <c r="P4418" s="4">
        <v>19674</v>
      </c>
      <c r="Q4418" s="4">
        <v>12001</v>
      </c>
      <c r="R4418" s="3">
        <v>0</v>
      </c>
      <c r="S4418" s="4">
        <v>157392</v>
      </c>
      <c r="T4418" s="4">
        <v>96008</v>
      </c>
      <c r="U4418" s="4">
        <v>61384</v>
      </c>
      <c r="V4418" s="3">
        <v>0.39000711599064758</v>
      </c>
      <c r="W4418" t="s">
        <v>41</v>
      </c>
      <c r="X4418" t="s">
        <v>42</v>
      </c>
      <c r="Y4418" t="s">
        <v>156</v>
      </c>
      <c r="Z4418">
        <v>0</v>
      </c>
      <c r="AA4418" t="s">
        <v>44</v>
      </c>
      <c r="AB4418" t="s">
        <v>194</v>
      </c>
      <c r="AC4418">
        <v>2.1</v>
      </c>
    </row>
    <row r="4419" spans="1:29">
      <c r="A4419" t="s">
        <v>4921</v>
      </c>
      <c r="B4419" s="2">
        <v>45392</v>
      </c>
      <c r="C4419" t="s">
        <v>238</v>
      </c>
      <c r="D4419" t="s">
        <v>49</v>
      </c>
      <c r="E4419" t="s">
        <v>135</v>
      </c>
      <c r="F4419" t="s">
        <v>33</v>
      </c>
      <c r="G4419">
        <v>37</v>
      </c>
      <c r="H4419" t="s">
        <v>99</v>
      </c>
      <c r="I4419" t="s">
        <v>99</v>
      </c>
      <c r="J4419" t="s">
        <v>100</v>
      </c>
      <c r="K4419" t="s">
        <v>130</v>
      </c>
      <c r="L4419" t="s">
        <v>52</v>
      </c>
      <c r="M4419" t="s">
        <v>63</v>
      </c>
      <c r="N4419" t="s">
        <v>93</v>
      </c>
      <c r="O4419">
        <v>3</v>
      </c>
      <c r="P4419" s="4">
        <v>4456</v>
      </c>
      <c r="Q4419" s="4">
        <v>2807</v>
      </c>
      <c r="R4419" s="3">
        <v>0.15</v>
      </c>
      <c r="S4419" s="4">
        <v>11363</v>
      </c>
      <c r="T4419" s="4">
        <v>8421</v>
      </c>
      <c r="U4419" s="4">
        <v>2942</v>
      </c>
      <c r="V4419" s="3">
        <v>0.25891049898794333</v>
      </c>
      <c r="W4419" t="s">
        <v>84</v>
      </c>
      <c r="X4419" t="s">
        <v>76</v>
      </c>
      <c r="Y4419" t="s">
        <v>56</v>
      </c>
      <c r="Z4419">
        <v>2</v>
      </c>
      <c r="AA4419" t="s">
        <v>85</v>
      </c>
      <c r="AB4419" t="s">
        <v>132</v>
      </c>
      <c r="AC4419">
        <v>4.5</v>
      </c>
    </row>
    <row r="4420" spans="1:29">
      <c r="A4420" t="s">
        <v>4922</v>
      </c>
      <c r="B4420" s="2">
        <v>45622</v>
      </c>
      <c r="C4420" t="s">
        <v>261</v>
      </c>
      <c r="D4420" t="s">
        <v>31</v>
      </c>
      <c r="E4420" t="s">
        <v>188</v>
      </c>
      <c r="F4420" t="s">
        <v>33</v>
      </c>
      <c r="G4420">
        <v>42</v>
      </c>
      <c r="H4420" t="s">
        <v>153</v>
      </c>
      <c r="I4420" t="s">
        <v>154</v>
      </c>
      <c r="J4420" t="s">
        <v>36</v>
      </c>
      <c r="K4420" t="s">
        <v>130</v>
      </c>
      <c r="L4420" t="s">
        <v>91</v>
      </c>
      <c r="M4420" t="s">
        <v>92</v>
      </c>
      <c r="N4420" t="s">
        <v>53</v>
      </c>
      <c r="O4420">
        <v>5</v>
      </c>
      <c r="P4420" s="4">
        <v>18210</v>
      </c>
      <c r="Q4420" s="4">
        <v>11654</v>
      </c>
      <c r="R4420" s="3">
        <v>0</v>
      </c>
      <c r="S4420" s="4">
        <v>91050</v>
      </c>
      <c r="T4420" s="4">
        <v>58270</v>
      </c>
      <c r="U4420" s="4">
        <v>32780</v>
      </c>
      <c r="V4420" s="3">
        <v>0.36002196595277319</v>
      </c>
      <c r="W4420" t="s">
        <v>41</v>
      </c>
      <c r="X4420" t="s">
        <v>55</v>
      </c>
      <c r="Y4420" t="s">
        <v>56</v>
      </c>
      <c r="Z4420">
        <v>4</v>
      </c>
      <c r="AA4420" t="s">
        <v>65</v>
      </c>
      <c r="AB4420" t="s">
        <v>132</v>
      </c>
      <c r="AC4420">
        <v>4.0999999999999996</v>
      </c>
    </row>
    <row r="4421" spans="1:29">
      <c r="A4421" t="s">
        <v>4923</v>
      </c>
      <c r="B4421" s="2">
        <v>45404</v>
      </c>
      <c r="C4421" t="s">
        <v>816</v>
      </c>
      <c r="D4421" t="s">
        <v>31</v>
      </c>
      <c r="E4421" t="s">
        <v>69</v>
      </c>
      <c r="F4421" t="s">
        <v>70</v>
      </c>
      <c r="G4421">
        <v>57</v>
      </c>
      <c r="H4421" t="s">
        <v>105</v>
      </c>
      <c r="I4421" t="s">
        <v>89</v>
      </c>
      <c r="J4421" t="s">
        <v>82</v>
      </c>
      <c r="K4421" t="s">
        <v>214</v>
      </c>
      <c r="L4421" t="s">
        <v>38</v>
      </c>
      <c r="M4421" t="s">
        <v>83</v>
      </c>
      <c r="N4421" t="s">
        <v>126</v>
      </c>
      <c r="O4421">
        <v>2</v>
      </c>
      <c r="P4421" s="4">
        <v>16519</v>
      </c>
      <c r="Q4421" s="4">
        <v>11728</v>
      </c>
      <c r="R4421" s="3">
        <v>0.15</v>
      </c>
      <c r="S4421" s="4">
        <v>28082</v>
      </c>
      <c r="T4421" s="4">
        <v>23456</v>
      </c>
      <c r="U4421" s="4">
        <v>4626</v>
      </c>
      <c r="V4421" s="3">
        <v>0.16473185670536286</v>
      </c>
      <c r="W4421" t="s">
        <v>75</v>
      </c>
      <c r="X4421" t="s">
        <v>76</v>
      </c>
      <c r="Y4421" t="s">
        <v>43</v>
      </c>
      <c r="Z4421">
        <v>0</v>
      </c>
      <c r="AA4421" t="s">
        <v>108</v>
      </c>
      <c r="AB4421" t="s">
        <v>95</v>
      </c>
      <c r="AC4421" t="s">
        <v>46</v>
      </c>
    </row>
    <row r="4422" spans="1:29">
      <c r="A4422" t="s">
        <v>4924</v>
      </c>
      <c r="B4422" s="2">
        <v>45079</v>
      </c>
      <c r="C4422" t="s">
        <v>141</v>
      </c>
      <c r="D4422" t="s">
        <v>31</v>
      </c>
      <c r="E4422" t="s">
        <v>98</v>
      </c>
      <c r="F4422" t="s">
        <v>70</v>
      </c>
      <c r="G4422">
        <v>46</v>
      </c>
      <c r="H4422" t="s">
        <v>105</v>
      </c>
      <c r="I4422" t="s">
        <v>89</v>
      </c>
      <c r="J4422" t="s">
        <v>82</v>
      </c>
      <c r="K4422" t="s">
        <v>257</v>
      </c>
      <c r="L4422" t="s">
        <v>38</v>
      </c>
      <c r="M4422" t="s">
        <v>63</v>
      </c>
      <c r="N4422" t="s">
        <v>113</v>
      </c>
      <c r="O4422">
        <v>1</v>
      </c>
      <c r="P4422" s="4">
        <v>17284</v>
      </c>
      <c r="Q4422" s="4">
        <v>10543</v>
      </c>
      <c r="R4422" s="3">
        <v>0.05</v>
      </c>
      <c r="S4422" s="4">
        <v>16420</v>
      </c>
      <c r="T4422" s="4">
        <v>10543</v>
      </c>
      <c r="U4422" s="4">
        <v>5877</v>
      </c>
      <c r="V4422" s="3">
        <v>0.35791717417783192</v>
      </c>
      <c r="W4422" t="s">
        <v>54</v>
      </c>
      <c r="X4422" t="s">
        <v>76</v>
      </c>
      <c r="Y4422" t="s">
        <v>171</v>
      </c>
      <c r="Z4422">
        <v>7</v>
      </c>
      <c r="AA4422" t="s">
        <v>185</v>
      </c>
      <c r="AB4422" t="s">
        <v>194</v>
      </c>
      <c r="AC4422" t="s">
        <v>46</v>
      </c>
    </row>
    <row r="4423" spans="1:29">
      <c r="A4423" t="s">
        <v>4925</v>
      </c>
      <c r="B4423" s="2">
        <v>44966</v>
      </c>
      <c r="C4423" t="s">
        <v>735</v>
      </c>
      <c r="D4423" t="s">
        <v>31</v>
      </c>
      <c r="E4423" t="s">
        <v>170</v>
      </c>
      <c r="F4423" t="s">
        <v>33</v>
      </c>
      <c r="G4423">
        <v>40</v>
      </c>
      <c r="H4423" t="s">
        <v>146</v>
      </c>
      <c r="I4423" t="s">
        <v>147</v>
      </c>
      <c r="J4423" t="s">
        <v>36</v>
      </c>
      <c r="K4423" t="s">
        <v>148</v>
      </c>
      <c r="L4423" t="s">
        <v>112</v>
      </c>
      <c r="M4423" t="s">
        <v>63</v>
      </c>
      <c r="N4423" t="s">
        <v>126</v>
      </c>
      <c r="O4423">
        <v>1</v>
      </c>
      <c r="P4423" s="4">
        <v>13770</v>
      </c>
      <c r="Q4423" s="4">
        <v>8675</v>
      </c>
      <c r="R4423" s="3">
        <v>0</v>
      </c>
      <c r="S4423" s="4">
        <v>13770</v>
      </c>
      <c r="T4423" s="4">
        <v>8675</v>
      </c>
      <c r="U4423" s="4">
        <v>5095</v>
      </c>
      <c r="V4423" s="3">
        <v>0.37000726216412488</v>
      </c>
      <c r="W4423" t="s">
        <v>54</v>
      </c>
      <c r="X4423" t="s">
        <v>76</v>
      </c>
      <c r="Y4423" t="s">
        <v>56</v>
      </c>
      <c r="Z4423">
        <v>7</v>
      </c>
      <c r="AA4423" t="s">
        <v>143</v>
      </c>
      <c r="AB4423" t="s">
        <v>66</v>
      </c>
      <c r="AC4423">
        <v>4.7</v>
      </c>
    </row>
    <row r="4424" spans="1:29">
      <c r="A4424" t="s">
        <v>4926</v>
      </c>
      <c r="B4424" s="2">
        <v>45374</v>
      </c>
      <c r="C4424" t="s">
        <v>176</v>
      </c>
      <c r="D4424" t="s">
        <v>49</v>
      </c>
      <c r="E4424" t="s">
        <v>188</v>
      </c>
      <c r="F4424" t="s">
        <v>33</v>
      </c>
      <c r="G4424">
        <v>30</v>
      </c>
      <c r="H4424" t="s">
        <v>34</v>
      </c>
      <c r="I4424" t="s">
        <v>35</v>
      </c>
      <c r="J4424" t="s">
        <v>36</v>
      </c>
      <c r="K4424" t="s">
        <v>179</v>
      </c>
      <c r="L4424" t="s">
        <v>155</v>
      </c>
      <c r="M4424" t="s">
        <v>83</v>
      </c>
      <c r="N4424" t="s">
        <v>40</v>
      </c>
      <c r="O4424">
        <v>7</v>
      </c>
      <c r="P4424" s="4">
        <v>17834</v>
      </c>
      <c r="Q4424" s="4">
        <v>10522</v>
      </c>
      <c r="R4424" s="3">
        <v>0.15</v>
      </c>
      <c r="S4424" s="4">
        <v>106112</v>
      </c>
      <c r="T4424" s="4">
        <v>73654</v>
      </c>
      <c r="U4424" s="4">
        <v>32458</v>
      </c>
      <c r="V4424" s="3">
        <v>0.30588434861278652</v>
      </c>
      <c r="W4424" t="s">
        <v>75</v>
      </c>
      <c r="X4424" t="s">
        <v>76</v>
      </c>
      <c r="Y4424" t="s">
        <v>56</v>
      </c>
      <c r="Z4424">
        <v>3</v>
      </c>
      <c r="AA4424" t="s">
        <v>229</v>
      </c>
      <c r="AB4424" t="s">
        <v>121</v>
      </c>
      <c r="AC4424">
        <v>5</v>
      </c>
    </row>
    <row r="4425" spans="1:29">
      <c r="A4425" t="s">
        <v>4927</v>
      </c>
      <c r="B4425" s="2">
        <v>45278</v>
      </c>
      <c r="C4425" t="s">
        <v>982</v>
      </c>
      <c r="D4425" t="s">
        <v>31</v>
      </c>
      <c r="E4425" t="s">
        <v>188</v>
      </c>
      <c r="F4425" t="s">
        <v>33</v>
      </c>
      <c r="G4425">
        <v>19</v>
      </c>
      <c r="H4425" t="s">
        <v>34</v>
      </c>
      <c r="I4425" t="s">
        <v>35</v>
      </c>
      <c r="J4425" t="s">
        <v>36</v>
      </c>
      <c r="K4425" t="s">
        <v>302</v>
      </c>
      <c r="L4425" t="s">
        <v>52</v>
      </c>
      <c r="M4425" t="s">
        <v>63</v>
      </c>
      <c r="N4425" t="s">
        <v>93</v>
      </c>
      <c r="O4425">
        <v>4</v>
      </c>
      <c r="P4425" s="4">
        <v>14100</v>
      </c>
      <c r="Q4425" s="4">
        <v>8460</v>
      </c>
      <c r="R4425" s="3">
        <v>0</v>
      </c>
      <c r="S4425" s="4">
        <v>56400</v>
      </c>
      <c r="T4425" s="4">
        <v>33840</v>
      </c>
      <c r="U4425" s="4">
        <v>22560</v>
      </c>
      <c r="V4425" s="3">
        <v>0.4</v>
      </c>
      <c r="W4425" t="s">
        <v>41</v>
      </c>
      <c r="X4425" t="s">
        <v>42</v>
      </c>
      <c r="Y4425" t="s">
        <v>56</v>
      </c>
      <c r="Z4425">
        <v>7</v>
      </c>
      <c r="AA4425" t="s">
        <v>94</v>
      </c>
      <c r="AB4425" t="s">
        <v>95</v>
      </c>
      <c r="AC4425">
        <v>3.6</v>
      </c>
    </row>
    <row r="4426" spans="1:29">
      <c r="A4426" t="s">
        <v>4928</v>
      </c>
      <c r="B4426" s="2">
        <v>45051</v>
      </c>
      <c r="C4426" t="s">
        <v>344</v>
      </c>
      <c r="D4426" t="s">
        <v>31</v>
      </c>
      <c r="E4426" t="s">
        <v>135</v>
      </c>
      <c r="F4426" t="s">
        <v>33</v>
      </c>
      <c r="G4426">
        <v>51</v>
      </c>
      <c r="H4426" t="s">
        <v>71</v>
      </c>
      <c r="I4426" t="s">
        <v>72</v>
      </c>
      <c r="J4426" t="s">
        <v>73</v>
      </c>
      <c r="K4426" t="s">
        <v>136</v>
      </c>
      <c r="L4426" t="s">
        <v>62</v>
      </c>
      <c r="M4426" t="s">
        <v>63</v>
      </c>
      <c r="N4426" t="s">
        <v>113</v>
      </c>
      <c r="O4426">
        <v>8</v>
      </c>
      <c r="P4426" s="4">
        <v>19252</v>
      </c>
      <c r="Q4426" s="4">
        <v>13669</v>
      </c>
      <c r="R4426" s="3">
        <v>0.05</v>
      </c>
      <c r="S4426" s="4">
        <v>146315</v>
      </c>
      <c r="T4426" s="4">
        <v>109352</v>
      </c>
      <c r="U4426" s="4">
        <v>36963</v>
      </c>
      <c r="V4426" s="3">
        <v>0.25262618323480163</v>
      </c>
      <c r="W4426" t="s">
        <v>75</v>
      </c>
      <c r="X4426" t="s">
        <v>76</v>
      </c>
      <c r="Y4426" t="s">
        <v>156</v>
      </c>
      <c r="Z4426">
        <v>0</v>
      </c>
      <c r="AA4426" t="s">
        <v>149</v>
      </c>
      <c r="AB4426" t="s">
        <v>132</v>
      </c>
      <c r="AC4426">
        <v>1.7</v>
      </c>
    </row>
    <row r="4427" spans="1:29">
      <c r="A4427" t="s">
        <v>4929</v>
      </c>
      <c r="B4427" s="2">
        <v>45416</v>
      </c>
      <c r="C4427" t="s">
        <v>943</v>
      </c>
      <c r="D4427" t="s">
        <v>49</v>
      </c>
      <c r="E4427" t="s">
        <v>119</v>
      </c>
      <c r="F4427" t="s">
        <v>70</v>
      </c>
      <c r="G4427">
        <v>45</v>
      </c>
      <c r="H4427" t="s">
        <v>146</v>
      </c>
      <c r="I4427" t="s">
        <v>147</v>
      </c>
      <c r="J4427" t="s">
        <v>36</v>
      </c>
      <c r="K4427" t="s">
        <v>326</v>
      </c>
      <c r="L4427" t="s">
        <v>131</v>
      </c>
      <c r="M4427" t="s">
        <v>83</v>
      </c>
      <c r="N4427" t="s">
        <v>40</v>
      </c>
      <c r="O4427">
        <v>2</v>
      </c>
      <c r="P4427" s="4">
        <v>13279</v>
      </c>
      <c r="Q4427" s="4">
        <v>10490</v>
      </c>
      <c r="R4427" s="3">
        <v>0.2</v>
      </c>
      <c r="S4427" s="4">
        <v>21246</v>
      </c>
      <c r="T4427" s="4">
        <v>20980</v>
      </c>
      <c r="U4427" s="4">
        <v>266</v>
      </c>
      <c r="V4427" s="3">
        <v>1.2520003765414666E-2</v>
      </c>
      <c r="W4427" t="s">
        <v>84</v>
      </c>
      <c r="X4427" t="s">
        <v>76</v>
      </c>
      <c r="Y4427" t="s">
        <v>171</v>
      </c>
      <c r="Z4427">
        <v>11</v>
      </c>
      <c r="AA4427" t="s">
        <v>102</v>
      </c>
      <c r="AB4427" t="s">
        <v>150</v>
      </c>
      <c r="AC4427" t="s">
        <v>46</v>
      </c>
    </row>
    <row r="4428" spans="1:29">
      <c r="A4428" t="s">
        <v>4930</v>
      </c>
      <c r="B4428" s="2">
        <v>45156</v>
      </c>
      <c r="C4428" t="s">
        <v>316</v>
      </c>
      <c r="D4428" t="s">
        <v>31</v>
      </c>
      <c r="E4428" t="s">
        <v>111</v>
      </c>
      <c r="F4428" t="s">
        <v>70</v>
      </c>
      <c r="G4428">
        <v>44</v>
      </c>
      <c r="H4428" t="s">
        <v>80</v>
      </c>
      <c r="I4428" t="s">
        <v>81</v>
      </c>
      <c r="J4428" t="s">
        <v>82</v>
      </c>
      <c r="K4428" t="s">
        <v>136</v>
      </c>
      <c r="L4428" t="s">
        <v>131</v>
      </c>
      <c r="M4428" t="s">
        <v>39</v>
      </c>
      <c r="N4428" t="s">
        <v>40</v>
      </c>
      <c r="O4428">
        <v>1</v>
      </c>
      <c r="P4428" s="4">
        <v>6056</v>
      </c>
      <c r="Q4428" s="4">
        <v>4845</v>
      </c>
      <c r="R4428" s="3">
        <v>0.2</v>
      </c>
      <c r="S4428" s="4">
        <v>4845</v>
      </c>
      <c r="T4428" s="4">
        <v>4845</v>
      </c>
      <c r="U4428" s="4">
        <v>0</v>
      </c>
      <c r="V4428" s="3">
        <v>0</v>
      </c>
      <c r="W4428" t="s">
        <v>41</v>
      </c>
      <c r="X4428" t="s">
        <v>42</v>
      </c>
      <c r="Y4428" t="s">
        <v>56</v>
      </c>
      <c r="Z4428">
        <v>6</v>
      </c>
      <c r="AA4428" t="s">
        <v>185</v>
      </c>
      <c r="AB4428" t="s">
        <v>45</v>
      </c>
      <c r="AC4428">
        <v>4.0999999999999996</v>
      </c>
    </row>
    <row r="4429" spans="1:29">
      <c r="A4429" t="s">
        <v>4931</v>
      </c>
      <c r="B4429" s="2">
        <v>45222</v>
      </c>
      <c r="C4429" t="s">
        <v>1142</v>
      </c>
      <c r="D4429" t="s">
        <v>31</v>
      </c>
      <c r="E4429" t="s">
        <v>135</v>
      </c>
      <c r="F4429" t="s">
        <v>33</v>
      </c>
      <c r="G4429">
        <v>33</v>
      </c>
      <c r="H4429" t="s">
        <v>153</v>
      </c>
      <c r="I4429" t="s">
        <v>154</v>
      </c>
      <c r="J4429" t="s">
        <v>36</v>
      </c>
      <c r="K4429" t="s">
        <v>130</v>
      </c>
      <c r="L4429" t="s">
        <v>112</v>
      </c>
      <c r="M4429" t="s">
        <v>63</v>
      </c>
      <c r="N4429" t="s">
        <v>64</v>
      </c>
      <c r="O4429">
        <v>2</v>
      </c>
      <c r="P4429" s="4">
        <v>22935</v>
      </c>
      <c r="Q4429" s="4">
        <v>14678</v>
      </c>
      <c r="R4429" s="3">
        <v>0</v>
      </c>
      <c r="S4429" s="4">
        <v>45870</v>
      </c>
      <c r="T4429" s="4">
        <v>29356</v>
      </c>
      <c r="U4429" s="4">
        <v>16514</v>
      </c>
      <c r="V4429" s="3">
        <v>0.36001744059298019</v>
      </c>
      <c r="W4429" t="s">
        <v>84</v>
      </c>
      <c r="X4429" t="s">
        <v>55</v>
      </c>
      <c r="Y4429" t="s">
        <v>56</v>
      </c>
      <c r="Z4429">
        <v>1</v>
      </c>
      <c r="AA4429" t="s">
        <v>143</v>
      </c>
      <c r="AB4429" t="s">
        <v>45</v>
      </c>
      <c r="AC4429">
        <v>3.5</v>
      </c>
    </row>
    <row r="4430" spans="1:29">
      <c r="A4430" t="s">
        <v>4932</v>
      </c>
      <c r="B4430" s="2">
        <v>45325</v>
      </c>
      <c r="C4430" t="s">
        <v>209</v>
      </c>
      <c r="D4430" t="s">
        <v>31</v>
      </c>
      <c r="E4430" t="s">
        <v>32</v>
      </c>
      <c r="F4430" t="s">
        <v>33</v>
      </c>
      <c r="G4430">
        <v>53</v>
      </c>
      <c r="H4430" t="s">
        <v>80</v>
      </c>
      <c r="I4430" t="s">
        <v>81</v>
      </c>
      <c r="J4430" t="s">
        <v>82</v>
      </c>
      <c r="K4430" t="s">
        <v>130</v>
      </c>
      <c r="L4430" t="s">
        <v>101</v>
      </c>
      <c r="M4430" t="s">
        <v>39</v>
      </c>
      <c r="N4430" t="s">
        <v>113</v>
      </c>
      <c r="O4430">
        <v>6</v>
      </c>
      <c r="P4430" s="4">
        <v>20344</v>
      </c>
      <c r="Q4430" s="4">
        <v>16275</v>
      </c>
      <c r="R4430" s="3">
        <v>0</v>
      </c>
      <c r="S4430" s="4">
        <v>122064</v>
      </c>
      <c r="T4430" s="4">
        <v>97650</v>
      </c>
      <c r="U4430" s="4">
        <v>24414</v>
      </c>
      <c r="V4430" s="3">
        <v>0.20000983090837593</v>
      </c>
      <c r="W4430" t="s">
        <v>84</v>
      </c>
      <c r="X4430" t="s">
        <v>55</v>
      </c>
      <c r="Y4430" t="s">
        <v>56</v>
      </c>
      <c r="Z4430">
        <v>7</v>
      </c>
      <c r="AA4430" t="s">
        <v>185</v>
      </c>
      <c r="AB4430" t="s">
        <v>189</v>
      </c>
      <c r="AC4430">
        <v>3.5</v>
      </c>
    </row>
    <row r="4431" spans="1:29">
      <c r="A4431" t="s">
        <v>4933</v>
      </c>
      <c r="B4431" s="2">
        <v>45100</v>
      </c>
      <c r="C4431" t="s">
        <v>187</v>
      </c>
      <c r="D4431" t="s">
        <v>31</v>
      </c>
      <c r="E4431" t="s">
        <v>135</v>
      </c>
      <c r="F4431" t="s">
        <v>33</v>
      </c>
      <c r="G4431">
        <v>26</v>
      </c>
      <c r="H4431" t="s">
        <v>105</v>
      </c>
      <c r="I4431" t="s">
        <v>89</v>
      </c>
      <c r="J4431" t="s">
        <v>82</v>
      </c>
      <c r="K4431" t="s">
        <v>214</v>
      </c>
      <c r="L4431" t="s">
        <v>101</v>
      </c>
      <c r="M4431" t="s">
        <v>83</v>
      </c>
      <c r="N4431" t="s">
        <v>40</v>
      </c>
      <c r="O4431">
        <v>3</v>
      </c>
      <c r="P4431" s="4">
        <v>8991</v>
      </c>
      <c r="Q4431" s="4">
        <v>6204</v>
      </c>
      <c r="R4431" s="3">
        <v>0.05</v>
      </c>
      <c r="S4431" s="4">
        <v>25624</v>
      </c>
      <c r="T4431" s="4">
        <v>18612</v>
      </c>
      <c r="U4431" s="4">
        <v>7012</v>
      </c>
      <c r="V4431" s="3">
        <v>0.27364970340305961</v>
      </c>
      <c r="W4431" t="s">
        <v>84</v>
      </c>
      <c r="X4431" t="s">
        <v>76</v>
      </c>
      <c r="Y4431" t="s">
        <v>156</v>
      </c>
      <c r="Z4431">
        <v>0</v>
      </c>
      <c r="AA4431" t="s">
        <v>167</v>
      </c>
      <c r="AB4431" t="s">
        <v>45</v>
      </c>
      <c r="AC4431">
        <v>1.7</v>
      </c>
    </row>
    <row r="4432" spans="1:29">
      <c r="A4432" t="s">
        <v>4934</v>
      </c>
      <c r="B4432" s="2">
        <v>44992</v>
      </c>
      <c r="C4432" t="s">
        <v>115</v>
      </c>
      <c r="D4432" t="s">
        <v>31</v>
      </c>
      <c r="E4432" t="s">
        <v>135</v>
      </c>
      <c r="F4432" t="s">
        <v>33</v>
      </c>
      <c r="G4432">
        <v>27</v>
      </c>
      <c r="H4432" t="s">
        <v>88</v>
      </c>
      <c r="I4432" t="s">
        <v>89</v>
      </c>
      <c r="J4432" t="s">
        <v>82</v>
      </c>
      <c r="K4432" t="s">
        <v>192</v>
      </c>
      <c r="L4432" t="s">
        <v>155</v>
      </c>
      <c r="M4432" t="s">
        <v>92</v>
      </c>
      <c r="N4432" t="s">
        <v>113</v>
      </c>
      <c r="O4432">
        <v>7</v>
      </c>
      <c r="P4432" s="4">
        <v>10941</v>
      </c>
      <c r="Q4432" s="4">
        <v>8206</v>
      </c>
      <c r="R4432" s="3">
        <v>0</v>
      </c>
      <c r="S4432" s="4">
        <v>76587</v>
      </c>
      <c r="T4432" s="4">
        <v>57442</v>
      </c>
      <c r="U4432" s="4">
        <v>19145</v>
      </c>
      <c r="V4432" s="3">
        <v>0.24997715016908875</v>
      </c>
      <c r="W4432" t="s">
        <v>54</v>
      </c>
      <c r="X4432" t="s">
        <v>76</v>
      </c>
      <c r="Y4432" t="s">
        <v>43</v>
      </c>
      <c r="Z4432">
        <v>0</v>
      </c>
      <c r="AA4432" t="s">
        <v>85</v>
      </c>
      <c r="AB4432" t="s">
        <v>66</v>
      </c>
      <c r="AC4432" t="s">
        <v>46</v>
      </c>
    </row>
    <row r="4433" spans="1:29">
      <c r="A4433" t="s">
        <v>4935</v>
      </c>
      <c r="B4433" s="2">
        <v>45464</v>
      </c>
      <c r="C4433" t="s">
        <v>684</v>
      </c>
      <c r="D4433" t="s">
        <v>31</v>
      </c>
      <c r="E4433" t="s">
        <v>98</v>
      </c>
      <c r="F4433" t="s">
        <v>70</v>
      </c>
      <c r="G4433">
        <v>42</v>
      </c>
      <c r="H4433" t="s">
        <v>99</v>
      </c>
      <c r="I4433" t="s">
        <v>99</v>
      </c>
      <c r="J4433" t="s">
        <v>100</v>
      </c>
      <c r="K4433" t="s">
        <v>368</v>
      </c>
      <c r="L4433" t="s">
        <v>91</v>
      </c>
      <c r="M4433" t="s">
        <v>92</v>
      </c>
      <c r="N4433" t="s">
        <v>64</v>
      </c>
      <c r="O4433">
        <v>6</v>
      </c>
      <c r="P4433" s="4">
        <v>24178</v>
      </c>
      <c r="Q4433" s="4">
        <v>13298</v>
      </c>
      <c r="R4433" s="3">
        <v>0.15</v>
      </c>
      <c r="S4433" s="4">
        <v>123308</v>
      </c>
      <c r="T4433" s="4">
        <v>79788</v>
      </c>
      <c r="U4433" s="4">
        <v>43520</v>
      </c>
      <c r="V4433" s="3">
        <v>0.35293736010640026</v>
      </c>
      <c r="W4433" t="s">
        <v>84</v>
      </c>
      <c r="X4433" t="s">
        <v>55</v>
      </c>
      <c r="Y4433" t="s">
        <v>171</v>
      </c>
      <c r="Z4433">
        <v>8</v>
      </c>
      <c r="AA4433" t="s">
        <v>220</v>
      </c>
      <c r="AB4433" t="s">
        <v>45</v>
      </c>
      <c r="AC4433" t="s">
        <v>46</v>
      </c>
    </row>
    <row r="4434" spans="1:29">
      <c r="A4434" t="s">
        <v>4936</v>
      </c>
      <c r="B4434" s="2">
        <v>45042</v>
      </c>
      <c r="C4434" t="s">
        <v>361</v>
      </c>
      <c r="D4434" t="s">
        <v>31</v>
      </c>
      <c r="E4434" t="s">
        <v>32</v>
      </c>
      <c r="F4434" t="s">
        <v>33</v>
      </c>
      <c r="G4434">
        <v>24</v>
      </c>
      <c r="H4434" t="s">
        <v>99</v>
      </c>
      <c r="I4434" t="s">
        <v>99</v>
      </c>
      <c r="J4434" t="s">
        <v>100</v>
      </c>
      <c r="K4434" t="s">
        <v>184</v>
      </c>
      <c r="L4434" t="s">
        <v>52</v>
      </c>
      <c r="M4434" t="s">
        <v>107</v>
      </c>
      <c r="N4434" t="s">
        <v>40</v>
      </c>
      <c r="O4434">
        <v>3</v>
      </c>
      <c r="P4434" s="4">
        <v>24793</v>
      </c>
      <c r="Q4434" s="4">
        <v>19091</v>
      </c>
      <c r="R4434" s="3">
        <v>0.05</v>
      </c>
      <c r="S4434" s="4">
        <v>70660</v>
      </c>
      <c r="T4434" s="4">
        <v>57273</v>
      </c>
      <c r="U4434" s="4">
        <v>13387</v>
      </c>
      <c r="V4434" s="3">
        <v>0.1894565525049533</v>
      </c>
      <c r="W4434" t="s">
        <v>84</v>
      </c>
      <c r="X4434" t="s">
        <v>76</v>
      </c>
      <c r="Y4434" t="s">
        <v>171</v>
      </c>
      <c r="Z4434">
        <v>7</v>
      </c>
      <c r="AA4434" t="s">
        <v>159</v>
      </c>
      <c r="AB4434" t="s">
        <v>66</v>
      </c>
      <c r="AC4434" t="s">
        <v>46</v>
      </c>
    </row>
    <row r="4435" spans="1:29">
      <c r="A4435" t="s">
        <v>4937</v>
      </c>
      <c r="B4435" s="2">
        <v>45319</v>
      </c>
      <c r="C4435" t="s">
        <v>178</v>
      </c>
      <c r="D4435" t="s">
        <v>31</v>
      </c>
      <c r="E4435" t="s">
        <v>170</v>
      </c>
      <c r="F4435" t="s">
        <v>33</v>
      </c>
      <c r="G4435">
        <v>37</v>
      </c>
      <c r="H4435" t="s">
        <v>71</v>
      </c>
      <c r="I4435" t="s">
        <v>72</v>
      </c>
      <c r="J4435" t="s">
        <v>73</v>
      </c>
      <c r="K4435" t="s">
        <v>199</v>
      </c>
      <c r="L4435" t="s">
        <v>62</v>
      </c>
      <c r="M4435" t="s">
        <v>63</v>
      </c>
      <c r="N4435" t="s">
        <v>126</v>
      </c>
      <c r="O4435">
        <v>7</v>
      </c>
      <c r="P4435" s="4">
        <v>14732</v>
      </c>
      <c r="Q4435" s="4">
        <v>8545</v>
      </c>
      <c r="R4435" s="3">
        <v>0</v>
      </c>
      <c r="S4435" s="4">
        <v>103124</v>
      </c>
      <c r="T4435" s="4">
        <v>59815</v>
      </c>
      <c r="U4435" s="4">
        <v>43309</v>
      </c>
      <c r="V4435" s="3">
        <v>0.41997013304371439</v>
      </c>
      <c r="W4435" t="s">
        <v>41</v>
      </c>
      <c r="X4435" t="s">
        <v>55</v>
      </c>
      <c r="Y4435" t="s">
        <v>56</v>
      </c>
      <c r="Z4435">
        <v>3</v>
      </c>
      <c r="AA4435" t="s">
        <v>185</v>
      </c>
      <c r="AB4435" t="s">
        <v>189</v>
      </c>
      <c r="AC4435">
        <v>3.6</v>
      </c>
    </row>
    <row r="4436" spans="1:29">
      <c r="A4436" t="s">
        <v>4938</v>
      </c>
      <c r="B4436" s="2">
        <v>45241</v>
      </c>
      <c r="C4436" t="s">
        <v>478</v>
      </c>
      <c r="D4436" t="s">
        <v>31</v>
      </c>
      <c r="E4436" t="s">
        <v>32</v>
      </c>
      <c r="F4436" t="s">
        <v>33</v>
      </c>
      <c r="G4436">
        <v>43</v>
      </c>
      <c r="H4436" t="s">
        <v>105</v>
      </c>
      <c r="I4436" t="s">
        <v>89</v>
      </c>
      <c r="J4436" t="s">
        <v>82</v>
      </c>
      <c r="K4436" t="s">
        <v>51</v>
      </c>
      <c r="L4436" t="s">
        <v>137</v>
      </c>
      <c r="M4436" t="s">
        <v>63</v>
      </c>
      <c r="N4436" t="s">
        <v>113</v>
      </c>
      <c r="O4436">
        <v>2</v>
      </c>
      <c r="P4436" s="4">
        <v>8416</v>
      </c>
      <c r="Q4436" s="4">
        <v>5891</v>
      </c>
      <c r="R4436" s="3">
        <v>0.05</v>
      </c>
      <c r="S4436" s="4">
        <v>15990</v>
      </c>
      <c r="T4436" s="4">
        <v>11782</v>
      </c>
      <c r="U4436" s="4">
        <v>4208</v>
      </c>
      <c r="V4436" s="3">
        <v>0.26316447779862412</v>
      </c>
      <c r="W4436" t="s">
        <v>84</v>
      </c>
      <c r="X4436" t="s">
        <v>76</v>
      </c>
      <c r="Y4436" t="s">
        <v>56</v>
      </c>
      <c r="Z4436">
        <v>3</v>
      </c>
      <c r="AA4436" t="s">
        <v>65</v>
      </c>
      <c r="AB4436" t="s">
        <v>45</v>
      </c>
      <c r="AC4436">
        <v>4.4000000000000004</v>
      </c>
    </row>
    <row r="4437" spans="1:29">
      <c r="A4437" t="s">
        <v>4939</v>
      </c>
      <c r="B4437" s="2">
        <v>44959</v>
      </c>
      <c r="C4437" t="s">
        <v>517</v>
      </c>
      <c r="D4437" t="s">
        <v>31</v>
      </c>
      <c r="E4437" t="s">
        <v>111</v>
      </c>
      <c r="F4437" t="s">
        <v>70</v>
      </c>
      <c r="G4437">
        <v>18</v>
      </c>
      <c r="H4437" t="s">
        <v>146</v>
      </c>
      <c r="I4437" t="s">
        <v>147</v>
      </c>
      <c r="J4437" t="s">
        <v>36</v>
      </c>
      <c r="K4437" t="s">
        <v>90</v>
      </c>
      <c r="L4437" t="s">
        <v>155</v>
      </c>
      <c r="M4437" t="s">
        <v>63</v>
      </c>
      <c r="N4437" t="s">
        <v>64</v>
      </c>
      <c r="O4437">
        <v>4</v>
      </c>
      <c r="P4437" s="4">
        <v>19170</v>
      </c>
      <c r="Q4437" s="4">
        <v>10927</v>
      </c>
      <c r="R4437" s="3">
        <v>0.1</v>
      </c>
      <c r="S4437" s="4">
        <v>69012</v>
      </c>
      <c r="T4437" s="4">
        <v>43708</v>
      </c>
      <c r="U4437" s="4">
        <v>25304</v>
      </c>
      <c r="V4437" s="3">
        <v>0.36666087057323365</v>
      </c>
      <c r="W4437" t="s">
        <v>41</v>
      </c>
      <c r="X4437" t="s">
        <v>76</v>
      </c>
      <c r="Y4437" t="s">
        <v>56</v>
      </c>
      <c r="Z4437">
        <v>1</v>
      </c>
      <c r="AA4437" t="s">
        <v>167</v>
      </c>
      <c r="AB4437" t="s">
        <v>66</v>
      </c>
      <c r="AC4437">
        <v>4.0999999999999996</v>
      </c>
    </row>
    <row r="4438" spans="1:29">
      <c r="A4438" t="s">
        <v>4940</v>
      </c>
      <c r="B4438" s="2">
        <v>45125</v>
      </c>
      <c r="C4438" t="s">
        <v>1307</v>
      </c>
      <c r="D4438" t="s">
        <v>31</v>
      </c>
      <c r="E4438" t="s">
        <v>135</v>
      </c>
      <c r="F4438" t="s">
        <v>33</v>
      </c>
      <c r="G4438">
        <v>38</v>
      </c>
      <c r="H4438" t="s">
        <v>80</v>
      </c>
      <c r="I4438" t="s">
        <v>81</v>
      </c>
      <c r="J4438" t="s">
        <v>82</v>
      </c>
      <c r="K4438" t="s">
        <v>51</v>
      </c>
      <c r="L4438" t="s">
        <v>62</v>
      </c>
      <c r="M4438" t="s">
        <v>83</v>
      </c>
      <c r="N4438" t="s">
        <v>40</v>
      </c>
      <c r="O4438">
        <v>1</v>
      </c>
      <c r="P4438" s="4">
        <v>12978</v>
      </c>
      <c r="Q4438" s="4">
        <v>9863</v>
      </c>
      <c r="R4438" s="3">
        <v>0.05</v>
      </c>
      <c r="S4438" s="4">
        <v>12329</v>
      </c>
      <c r="T4438" s="4">
        <v>9863</v>
      </c>
      <c r="U4438" s="4">
        <v>2466</v>
      </c>
      <c r="V4438" s="3">
        <v>0.20001622191580826</v>
      </c>
      <c r="W4438" t="s">
        <v>41</v>
      </c>
      <c r="X4438" t="s">
        <v>55</v>
      </c>
      <c r="Y4438" t="s">
        <v>56</v>
      </c>
      <c r="Z4438">
        <v>4</v>
      </c>
      <c r="AA4438" t="s">
        <v>57</v>
      </c>
      <c r="AB4438" t="s">
        <v>189</v>
      </c>
      <c r="AC4438">
        <v>4.5</v>
      </c>
    </row>
    <row r="4439" spans="1:29">
      <c r="A4439" t="s">
        <v>4941</v>
      </c>
      <c r="B4439" s="2">
        <v>45484</v>
      </c>
      <c r="C4439" t="s">
        <v>1613</v>
      </c>
      <c r="D4439" t="s">
        <v>49</v>
      </c>
      <c r="E4439" t="s">
        <v>135</v>
      </c>
      <c r="F4439" t="s">
        <v>33</v>
      </c>
      <c r="G4439">
        <v>35</v>
      </c>
      <c r="H4439" t="s">
        <v>71</v>
      </c>
      <c r="I4439" t="s">
        <v>72</v>
      </c>
      <c r="J4439" t="s">
        <v>73</v>
      </c>
      <c r="K4439" t="s">
        <v>184</v>
      </c>
      <c r="L4439" t="s">
        <v>131</v>
      </c>
      <c r="M4439" t="s">
        <v>92</v>
      </c>
      <c r="N4439" t="s">
        <v>113</v>
      </c>
      <c r="O4439">
        <v>1</v>
      </c>
      <c r="P4439" s="4">
        <v>13770</v>
      </c>
      <c r="Q4439" s="4">
        <v>9088</v>
      </c>
      <c r="R4439" s="3">
        <v>0.05</v>
      </c>
      <c r="S4439" s="4">
        <v>13082</v>
      </c>
      <c r="T4439" s="4">
        <v>9088</v>
      </c>
      <c r="U4439" s="4">
        <v>3994</v>
      </c>
      <c r="V4439" s="3">
        <v>0.3053049992355909</v>
      </c>
      <c r="W4439" t="s">
        <v>41</v>
      </c>
      <c r="X4439" t="s">
        <v>55</v>
      </c>
      <c r="Y4439" t="s">
        <v>56</v>
      </c>
      <c r="Z4439">
        <v>1</v>
      </c>
      <c r="AA4439" t="s">
        <v>229</v>
      </c>
      <c r="AB4439" t="s">
        <v>194</v>
      </c>
      <c r="AC4439">
        <v>4.5</v>
      </c>
    </row>
    <row r="4440" spans="1:29">
      <c r="A4440" t="s">
        <v>4942</v>
      </c>
      <c r="B4440" s="2">
        <v>45098</v>
      </c>
      <c r="C4440" t="s">
        <v>1178</v>
      </c>
      <c r="D4440" t="s">
        <v>31</v>
      </c>
      <c r="E4440" t="s">
        <v>98</v>
      </c>
      <c r="F4440" t="s">
        <v>70</v>
      </c>
      <c r="G4440">
        <v>20</v>
      </c>
      <c r="H4440" t="s">
        <v>105</v>
      </c>
      <c r="I4440" t="s">
        <v>89</v>
      </c>
      <c r="J4440" t="s">
        <v>82</v>
      </c>
      <c r="K4440" t="s">
        <v>74</v>
      </c>
      <c r="L4440" t="s">
        <v>38</v>
      </c>
      <c r="M4440" t="s">
        <v>107</v>
      </c>
      <c r="N4440" t="s">
        <v>93</v>
      </c>
      <c r="O4440">
        <v>3</v>
      </c>
      <c r="P4440" s="4">
        <v>22569</v>
      </c>
      <c r="Q4440" s="4">
        <v>17152</v>
      </c>
      <c r="R4440" s="3">
        <v>0.1</v>
      </c>
      <c r="S4440" s="4">
        <v>60936</v>
      </c>
      <c r="T4440" s="4">
        <v>51456</v>
      </c>
      <c r="U4440" s="4">
        <v>9480</v>
      </c>
      <c r="V4440" s="3">
        <v>0.15557306025994486</v>
      </c>
      <c r="W4440" t="s">
        <v>54</v>
      </c>
      <c r="X4440" t="s">
        <v>55</v>
      </c>
      <c r="Y4440" t="s">
        <v>171</v>
      </c>
      <c r="Z4440">
        <v>15</v>
      </c>
      <c r="AA4440" t="s">
        <v>102</v>
      </c>
      <c r="AB4440" t="s">
        <v>66</v>
      </c>
      <c r="AC4440" t="s">
        <v>46</v>
      </c>
    </row>
    <row r="4441" spans="1:29">
      <c r="A4441" t="s">
        <v>4943</v>
      </c>
      <c r="B4441" s="2">
        <v>45614</v>
      </c>
      <c r="C4441" t="s">
        <v>271</v>
      </c>
      <c r="D4441" t="s">
        <v>31</v>
      </c>
      <c r="E4441" t="s">
        <v>170</v>
      </c>
      <c r="F4441" t="s">
        <v>33</v>
      </c>
      <c r="G4441">
        <v>21</v>
      </c>
      <c r="H4441" t="s">
        <v>88</v>
      </c>
      <c r="I4441" t="s">
        <v>89</v>
      </c>
      <c r="J4441" t="s">
        <v>82</v>
      </c>
      <c r="K4441" t="s">
        <v>125</v>
      </c>
      <c r="L4441" t="s">
        <v>52</v>
      </c>
      <c r="M4441" t="s">
        <v>92</v>
      </c>
      <c r="N4441" t="s">
        <v>53</v>
      </c>
      <c r="O4441">
        <v>2</v>
      </c>
      <c r="P4441" s="4">
        <v>987</v>
      </c>
      <c r="Q4441" s="4">
        <v>770</v>
      </c>
      <c r="R4441" s="3">
        <v>0.05</v>
      </c>
      <c r="S4441" s="4">
        <v>1875</v>
      </c>
      <c r="T4441" s="4">
        <v>1540</v>
      </c>
      <c r="U4441" s="4">
        <v>335</v>
      </c>
      <c r="V4441" s="3">
        <v>0.17866666666666667</v>
      </c>
      <c r="W4441" t="s">
        <v>41</v>
      </c>
      <c r="X4441" t="s">
        <v>76</v>
      </c>
      <c r="Y4441" t="s">
        <v>56</v>
      </c>
      <c r="Z4441">
        <v>7</v>
      </c>
      <c r="AA4441" t="s">
        <v>226</v>
      </c>
      <c r="AB4441" t="s">
        <v>95</v>
      </c>
      <c r="AC4441">
        <v>3.9</v>
      </c>
    </row>
    <row r="4442" spans="1:29">
      <c r="A4442" t="s">
        <v>4944</v>
      </c>
      <c r="B4442" s="2">
        <v>45631</v>
      </c>
      <c r="C4442" t="s">
        <v>358</v>
      </c>
      <c r="D4442" t="s">
        <v>49</v>
      </c>
      <c r="E4442" t="s">
        <v>50</v>
      </c>
      <c r="F4442" t="s">
        <v>33</v>
      </c>
      <c r="G4442">
        <v>20</v>
      </c>
      <c r="H4442" t="s">
        <v>88</v>
      </c>
      <c r="I4442" t="s">
        <v>89</v>
      </c>
      <c r="J4442" t="s">
        <v>82</v>
      </c>
      <c r="K4442" t="s">
        <v>37</v>
      </c>
      <c r="L4442" t="s">
        <v>112</v>
      </c>
      <c r="M4442" t="s">
        <v>63</v>
      </c>
      <c r="N4442" t="s">
        <v>93</v>
      </c>
      <c r="O4442">
        <v>1</v>
      </c>
      <c r="P4442" s="4">
        <v>7696</v>
      </c>
      <c r="Q4442" s="4">
        <v>4464</v>
      </c>
      <c r="R4442" s="3">
        <v>0.1</v>
      </c>
      <c r="S4442" s="4">
        <v>6926</v>
      </c>
      <c r="T4442" s="4">
        <v>4464</v>
      </c>
      <c r="U4442" s="4">
        <v>2462</v>
      </c>
      <c r="V4442" s="3">
        <v>0.35547213398787181</v>
      </c>
      <c r="W4442" t="s">
        <v>75</v>
      </c>
      <c r="X4442" t="s">
        <v>42</v>
      </c>
      <c r="Y4442" t="s">
        <v>56</v>
      </c>
      <c r="Z4442">
        <v>7</v>
      </c>
      <c r="AA4442" t="s">
        <v>229</v>
      </c>
      <c r="AB4442" t="s">
        <v>194</v>
      </c>
      <c r="AC4442">
        <v>4.0999999999999996</v>
      </c>
    </row>
    <row r="4443" spans="1:29">
      <c r="A4443" t="s">
        <v>4945</v>
      </c>
      <c r="B4443" s="2">
        <v>45236</v>
      </c>
      <c r="C4443" t="s">
        <v>984</v>
      </c>
      <c r="D4443" t="s">
        <v>31</v>
      </c>
      <c r="E4443" t="s">
        <v>50</v>
      </c>
      <c r="F4443" t="s">
        <v>33</v>
      </c>
      <c r="G4443">
        <v>31</v>
      </c>
      <c r="H4443" t="s">
        <v>80</v>
      </c>
      <c r="I4443" t="s">
        <v>81</v>
      </c>
      <c r="J4443" t="s">
        <v>82</v>
      </c>
      <c r="K4443" t="s">
        <v>323</v>
      </c>
      <c r="L4443" t="s">
        <v>38</v>
      </c>
      <c r="M4443" t="s">
        <v>39</v>
      </c>
      <c r="N4443" t="s">
        <v>40</v>
      </c>
      <c r="O4443">
        <v>7</v>
      </c>
      <c r="P4443" s="4">
        <v>20063</v>
      </c>
      <c r="Q4443" s="4">
        <v>15850</v>
      </c>
      <c r="R4443" s="3">
        <v>0.1</v>
      </c>
      <c r="S4443" s="4">
        <v>126397</v>
      </c>
      <c r="T4443" s="4">
        <v>110950</v>
      </c>
      <c r="U4443" s="4">
        <v>15447</v>
      </c>
      <c r="V4443" s="3">
        <v>0.12221017903905947</v>
      </c>
      <c r="W4443" t="s">
        <v>84</v>
      </c>
      <c r="X4443" t="s">
        <v>42</v>
      </c>
      <c r="Y4443" t="s">
        <v>171</v>
      </c>
      <c r="Z4443">
        <v>15</v>
      </c>
      <c r="AA4443" t="s">
        <v>163</v>
      </c>
      <c r="AB4443" t="s">
        <v>95</v>
      </c>
      <c r="AC4443" t="s">
        <v>46</v>
      </c>
    </row>
    <row r="4444" spans="1:29">
      <c r="A4444" t="s">
        <v>4946</v>
      </c>
      <c r="B4444" s="2">
        <v>45495</v>
      </c>
      <c r="C4444" t="s">
        <v>612</v>
      </c>
      <c r="D4444" t="s">
        <v>31</v>
      </c>
      <c r="E4444" t="s">
        <v>69</v>
      </c>
      <c r="F4444" t="s">
        <v>70</v>
      </c>
      <c r="G4444">
        <v>50</v>
      </c>
      <c r="H4444" t="s">
        <v>146</v>
      </c>
      <c r="I4444" t="s">
        <v>147</v>
      </c>
      <c r="J4444" t="s">
        <v>36</v>
      </c>
      <c r="K4444" t="s">
        <v>166</v>
      </c>
      <c r="L4444" t="s">
        <v>38</v>
      </c>
      <c r="M4444" t="s">
        <v>92</v>
      </c>
      <c r="N4444" t="s">
        <v>53</v>
      </c>
      <c r="O4444">
        <v>4</v>
      </c>
      <c r="P4444" s="4">
        <v>7419</v>
      </c>
      <c r="Q4444" s="4">
        <v>5045</v>
      </c>
      <c r="R4444" s="3">
        <v>0.2</v>
      </c>
      <c r="S4444" s="4">
        <v>23741</v>
      </c>
      <c r="T4444" s="4">
        <v>20180</v>
      </c>
      <c r="U4444" s="4">
        <v>3561</v>
      </c>
      <c r="V4444" s="3">
        <v>0.14999368181626721</v>
      </c>
      <c r="W4444" t="s">
        <v>84</v>
      </c>
      <c r="X4444" t="s">
        <v>42</v>
      </c>
      <c r="Y4444" t="s">
        <v>56</v>
      </c>
      <c r="Z4444">
        <v>1</v>
      </c>
      <c r="AA4444" t="s">
        <v>44</v>
      </c>
      <c r="AB4444" t="s">
        <v>121</v>
      </c>
      <c r="AC4444">
        <v>4</v>
      </c>
    </row>
    <row r="4445" spans="1:29">
      <c r="A4445" t="s">
        <v>4947</v>
      </c>
      <c r="B4445" s="2">
        <v>45130</v>
      </c>
      <c r="C4445" t="s">
        <v>314</v>
      </c>
      <c r="D4445" t="s">
        <v>31</v>
      </c>
      <c r="E4445" t="s">
        <v>98</v>
      </c>
      <c r="F4445" t="s">
        <v>70</v>
      </c>
      <c r="G4445">
        <v>19</v>
      </c>
      <c r="H4445" t="s">
        <v>153</v>
      </c>
      <c r="I4445" t="s">
        <v>154</v>
      </c>
      <c r="J4445" t="s">
        <v>36</v>
      </c>
      <c r="K4445" t="s">
        <v>225</v>
      </c>
      <c r="L4445" t="s">
        <v>91</v>
      </c>
      <c r="M4445" t="s">
        <v>63</v>
      </c>
      <c r="N4445" t="s">
        <v>40</v>
      </c>
      <c r="O4445">
        <v>7</v>
      </c>
      <c r="P4445" s="4">
        <v>23408</v>
      </c>
      <c r="Q4445" s="4">
        <v>15215</v>
      </c>
      <c r="R4445" s="3">
        <v>0.1</v>
      </c>
      <c r="S4445" s="4">
        <v>147470</v>
      </c>
      <c r="T4445" s="4">
        <v>106505</v>
      </c>
      <c r="U4445" s="4">
        <v>40965</v>
      </c>
      <c r="V4445" s="3">
        <v>0.27778531226690173</v>
      </c>
      <c r="W4445" t="s">
        <v>54</v>
      </c>
      <c r="X4445" t="s">
        <v>76</v>
      </c>
      <c r="Y4445" t="s">
        <v>56</v>
      </c>
      <c r="Z4445">
        <v>2</v>
      </c>
      <c r="AA4445" t="s">
        <v>220</v>
      </c>
      <c r="AB4445" t="s">
        <v>95</v>
      </c>
      <c r="AC4445">
        <v>3.6</v>
      </c>
    </row>
    <row r="4446" spans="1:29">
      <c r="A4446" t="s">
        <v>4948</v>
      </c>
      <c r="B4446" s="2">
        <v>45250</v>
      </c>
      <c r="C4446" t="s">
        <v>209</v>
      </c>
      <c r="D4446" t="s">
        <v>31</v>
      </c>
      <c r="E4446" t="s">
        <v>69</v>
      </c>
      <c r="F4446" t="s">
        <v>70</v>
      </c>
      <c r="G4446">
        <v>49</v>
      </c>
      <c r="H4446" t="s">
        <v>88</v>
      </c>
      <c r="I4446" t="s">
        <v>89</v>
      </c>
      <c r="J4446" t="s">
        <v>82</v>
      </c>
      <c r="K4446" t="s">
        <v>257</v>
      </c>
      <c r="L4446" t="s">
        <v>112</v>
      </c>
      <c r="M4446" t="s">
        <v>92</v>
      </c>
      <c r="N4446" t="s">
        <v>53</v>
      </c>
      <c r="O4446">
        <v>6</v>
      </c>
      <c r="P4446" s="4">
        <v>1502</v>
      </c>
      <c r="Q4446" s="4">
        <v>1081</v>
      </c>
      <c r="R4446" s="3">
        <v>0.2</v>
      </c>
      <c r="S4446" s="4">
        <v>7210</v>
      </c>
      <c r="T4446" s="4">
        <v>6486</v>
      </c>
      <c r="U4446" s="4">
        <v>724</v>
      </c>
      <c r="V4446" s="3">
        <v>0.10041608876560333</v>
      </c>
      <c r="W4446" t="s">
        <v>84</v>
      </c>
      <c r="X4446" t="s">
        <v>42</v>
      </c>
      <c r="Y4446" t="s">
        <v>56</v>
      </c>
      <c r="Z4446">
        <v>7</v>
      </c>
      <c r="AA4446" t="s">
        <v>149</v>
      </c>
      <c r="AB4446" t="s">
        <v>95</v>
      </c>
      <c r="AC4446">
        <v>4.3</v>
      </c>
    </row>
    <row r="4447" spans="1:29">
      <c r="A4447" t="s">
        <v>4949</v>
      </c>
      <c r="B4447" s="2">
        <v>44947</v>
      </c>
      <c r="C4447" t="s">
        <v>434</v>
      </c>
      <c r="D4447" t="s">
        <v>31</v>
      </c>
      <c r="E4447" t="s">
        <v>129</v>
      </c>
      <c r="F4447" t="s">
        <v>33</v>
      </c>
      <c r="G4447">
        <v>21</v>
      </c>
      <c r="H4447" t="s">
        <v>99</v>
      </c>
      <c r="I4447" t="s">
        <v>99</v>
      </c>
      <c r="J4447" t="s">
        <v>100</v>
      </c>
      <c r="K4447" t="s">
        <v>219</v>
      </c>
      <c r="L4447" t="s">
        <v>91</v>
      </c>
      <c r="M4447" t="s">
        <v>107</v>
      </c>
      <c r="N4447" t="s">
        <v>126</v>
      </c>
      <c r="O4447">
        <v>4</v>
      </c>
      <c r="P4447" s="4">
        <v>7130</v>
      </c>
      <c r="Q4447" s="4">
        <v>4492</v>
      </c>
      <c r="R4447" s="3">
        <v>0</v>
      </c>
      <c r="S4447" s="4">
        <v>28520</v>
      </c>
      <c r="T4447" s="4">
        <v>17968</v>
      </c>
      <c r="U4447" s="4">
        <v>10552</v>
      </c>
      <c r="V4447" s="3">
        <v>0.36998597475455819</v>
      </c>
      <c r="W4447" t="s">
        <v>41</v>
      </c>
      <c r="X4447" t="s">
        <v>76</v>
      </c>
      <c r="Y4447" t="s">
        <v>43</v>
      </c>
      <c r="Z4447">
        <v>0</v>
      </c>
      <c r="AA4447" t="s">
        <v>77</v>
      </c>
      <c r="AB4447" t="s">
        <v>194</v>
      </c>
      <c r="AC4447" t="s">
        <v>46</v>
      </c>
    </row>
    <row r="4448" spans="1:29">
      <c r="A4448" t="s">
        <v>4950</v>
      </c>
      <c r="B4448" s="2">
        <v>45474</v>
      </c>
      <c r="C4448" t="s">
        <v>918</v>
      </c>
      <c r="D4448" t="s">
        <v>49</v>
      </c>
      <c r="E4448" t="s">
        <v>135</v>
      </c>
      <c r="F4448" t="s">
        <v>33</v>
      </c>
      <c r="G4448">
        <v>26</v>
      </c>
      <c r="H4448" t="s">
        <v>88</v>
      </c>
      <c r="I4448" t="s">
        <v>89</v>
      </c>
      <c r="J4448" t="s">
        <v>82</v>
      </c>
      <c r="K4448" t="s">
        <v>323</v>
      </c>
      <c r="L4448" t="s">
        <v>101</v>
      </c>
      <c r="M4448" t="s">
        <v>107</v>
      </c>
      <c r="N4448" t="s">
        <v>93</v>
      </c>
      <c r="O4448">
        <v>4</v>
      </c>
      <c r="P4448" s="4">
        <v>1417</v>
      </c>
      <c r="Q4448" s="4">
        <v>879</v>
      </c>
      <c r="R4448" s="3">
        <v>0.05</v>
      </c>
      <c r="S4448" s="4">
        <v>5385</v>
      </c>
      <c r="T4448" s="4">
        <v>3516</v>
      </c>
      <c r="U4448" s="4">
        <v>1869</v>
      </c>
      <c r="V4448" s="3">
        <v>0.34707520891364901</v>
      </c>
      <c r="W4448" t="s">
        <v>75</v>
      </c>
      <c r="X4448" t="s">
        <v>76</v>
      </c>
      <c r="Y4448" t="s">
        <v>56</v>
      </c>
      <c r="Z4448">
        <v>5</v>
      </c>
      <c r="AA4448" t="s">
        <v>226</v>
      </c>
      <c r="AB4448" t="s">
        <v>132</v>
      </c>
      <c r="AC4448">
        <v>3.9</v>
      </c>
    </row>
    <row r="4449" spans="1:29">
      <c r="A4449" t="s">
        <v>4951</v>
      </c>
      <c r="B4449" s="2">
        <v>45429</v>
      </c>
      <c r="C4449" t="s">
        <v>1039</v>
      </c>
      <c r="D4449" t="s">
        <v>31</v>
      </c>
      <c r="E4449" t="s">
        <v>135</v>
      </c>
      <c r="F4449" t="s">
        <v>33</v>
      </c>
      <c r="G4449">
        <v>50</v>
      </c>
      <c r="H4449" t="s">
        <v>146</v>
      </c>
      <c r="I4449" t="s">
        <v>147</v>
      </c>
      <c r="J4449" t="s">
        <v>36</v>
      </c>
      <c r="K4449" t="s">
        <v>199</v>
      </c>
      <c r="L4449" t="s">
        <v>62</v>
      </c>
      <c r="M4449" t="s">
        <v>63</v>
      </c>
      <c r="N4449" t="s">
        <v>40</v>
      </c>
      <c r="O4449">
        <v>5</v>
      </c>
      <c r="P4449" s="4">
        <v>18209</v>
      </c>
      <c r="Q4449" s="4">
        <v>12564</v>
      </c>
      <c r="R4449" s="3">
        <v>0.2</v>
      </c>
      <c r="S4449" s="4">
        <v>72836</v>
      </c>
      <c r="T4449" s="4">
        <v>62820</v>
      </c>
      <c r="U4449" s="4">
        <v>10016</v>
      </c>
      <c r="V4449" s="3">
        <v>0.1375144159481575</v>
      </c>
      <c r="W4449" t="s">
        <v>84</v>
      </c>
      <c r="X4449" t="s">
        <v>55</v>
      </c>
      <c r="Y4449" t="s">
        <v>56</v>
      </c>
      <c r="Z4449">
        <v>3</v>
      </c>
      <c r="AA4449" t="s">
        <v>159</v>
      </c>
      <c r="AB4449" t="s">
        <v>66</v>
      </c>
      <c r="AC4449">
        <v>4.3</v>
      </c>
    </row>
    <row r="4450" spans="1:29">
      <c r="A4450" t="s">
        <v>4952</v>
      </c>
      <c r="B4450" s="2">
        <v>45168</v>
      </c>
      <c r="C4450" t="s">
        <v>1505</v>
      </c>
      <c r="D4450" t="s">
        <v>49</v>
      </c>
      <c r="E4450" t="s">
        <v>124</v>
      </c>
      <c r="F4450" t="s">
        <v>70</v>
      </c>
      <c r="G4450">
        <v>47</v>
      </c>
      <c r="H4450" t="s">
        <v>34</v>
      </c>
      <c r="I4450" t="s">
        <v>35</v>
      </c>
      <c r="J4450" t="s">
        <v>36</v>
      </c>
      <c r="K4450" t="s">
        <v>291</v>
      </c>
      <c r="L4450" t="s">
        <v>137</v>
      </c>
      <c r="M4450" t="s">
        <v>63</v>
      </c>
      <c r="N4450" t="s">
        <v>53</v>
      </c>
      <c r="O4450">
        <v>2</v>
      </c>
      <c r="P4450" s="4">
        <v>23204</v>
      </c>
      <c r="Q4450" s="4">
        <v>13922</v>
      </c>
      <c r="R4450" s="3">
        <v>0</v>
      </c>
      <c r="S4450" s="4">
        <v>46408</v>
      </c>
      <c r="T4450" s="4">
        <v>27844</v>
      </c>
      <c r="U4450" s="4">
        <v>18564</v>
      </c>
      <c r="V4450" s="3">
        <v>0.40001723840717118</v>
      </c>
      <c r="W4450" t="s">
        <v>54</v>
      </c>
      <c r="X4450" t="s">
        <v>76</v>
      </c>
      <c r="Y4450" t="s">
        <v>43</v>
      </c>
      <c r="Z4450">
        <v>0</v>
      </c>
      <c r="AA4450" t="s">
        <v>143</v>
      </c>
      <c r="AB4450" t="s">
        <v>66</v>
      </c>
      <c r="AC4450" t="s">
        <v>46</v>
      </c>
    </row>
    <row r="4451" spans="1:29">
      <c r="A4451" t="s">
        <v>4953</v>
      </c>
      <c r="B4451" s="2">
        <v>45217</v>
      </c>
      <c r="C4451" t="s">
        <v>968</v>
      </c>
      <c r="D4451" t="s">
        <v>49</v>
      </c>
      <c r="E4451" t="s">
        <v>69</v>
      </c>
      <c r="F4451" t="s">
        <v>70</v>
      </c>
      <c r="G4451">
        <v>36</v>
      </c>
      <c r="H4451" t="s">
        <v>146</v>
      </c>
      <c r="I4451" t="s">
        <v>147</v>
      </c>
      <c r="J4451" t="s">
        <v>36</v>
      </c>
      <c r="K4451" t="s">
        <v>61</v>
      </c>
      <c r="L4451" t="s">
        <v>142</v>
      </c>
      <c r="M4451" t="s">
        <v>39</v>
      </c>
      <c r="N4451" t="s">
        <v>126</v>
      </c>
      <c r="O4451">
        <v>6</v>
      </c>
      <c r="P4451" s="4">
        <v>14366</v>
      </c>
      <c r="Q4451" s="4">
        <v>8332</v>
      </c>
      <c r="R4451" s="3">
        <v>0</v>
      </c>
      <c r="S4451" s="4">
        <v>86196</v>
      </c>
      <c r="T4451" s="4">
        <v>49992</v>
      </c>
      <c r="U4451" s="4">
        <v>36204</v>
      </c>
      <c r="V4451" s="3">
        <v>0.4200194904635946</v>
      </c>
      <c r="W4451" t="s">
        <v>84</v>
      </c>
      <c r="X4451" t="s">
        <v>76</v>
      </c>
      <c r="Y4451" t="s">
        <v>56</v>
      </c>
      <c r="Z4451">
        <v>6</v>
      </c>
      <c r="AA4451" t="s">
        <v>94</v>
      </c>
      <c r="AB4451" t="s">
        <v>45</v>
      </c>
      <c r="AC4451">
        <v>4.7</v>
      </c>
    </row>
    <row r="4452" spans="1:29">
      <c r="A4452" t="s">
        <v>4954</v>
      </c>
      <c r="B4452" s="2">
        <v>45596</v>
      </c>
      <c r="C4452" t="s">
        <v>424</v>
      </c>
      <c r="D4452" t="s">
        <v>31</v>
      </c>
      <c r="E4452" t="s">
        <v>32</v>
      </c>
      <c r="F4452" t="s">
        <v>33</v>
      </c>
      <c r="G4452">
        <v>42</v>
      </c>
      <c r="H4452" t="s">
        <v>105</v>
      </c>
      <c r="I4452" t="s">
        <v>89</v>
      </c>
      <c r="J4452" t="s">
        <v>82</v>
      </c>
      <c r="K4452" t="s">
        <v>116</v>
      </c>
      <c r="L4452" t="s">
        <v>52</v>
      </c>
      <c r="M4452" t="s">
        <v>83</v>
      </c>
      <c r="N4452" t="s">
        <v>113</v>
      </c>
      <c r="O4452">
        <v>8</v>
      </c>
      <c r="P4452" s="4">
        <v>12411</v>
      </c>
      <c r="Q4452" s="4">
        <v>9308</v>
      </c>
      <c r="R4452" s="3">
        <v>0</v>
      </c>
      <c r="S4452" s="4">
        <v>99288</v>
      </c>
      <c r="T4452" s="4">
        <v>74464</v>
      </c>
      <c r="U4452" s="4">
        <v>24824</v>
      </c>
      <c r="V4452" s="3">
        <v>0.25002014342115864</v>
      </c>
      <c r="W4452" t="s">
        <v>54</v>
      </c>
      <c r="X4452" t="s">
        <v>55</v>
      </c>
      <c r="Y4452" t="s">
        <v>56</v>
      </c>
      <c r="Z4452">
        <v>6</v>
      </c>
      <c r="AA4452" t="s">
        <v>229</v>
      </c>
      <c r="AB4452" t="s">
        <v>66</v>
      </c>
      <c r="AC4452">
        <v>4.3</v>
      </c>
    </row>
    <row r="4453" spans="1:29">
      <c r="A4453" t="s">
        <v>4955</v>
      </c>
      <c r="B4453" s="2">
        <v>45462</v>
      </c>
      <c r="C4453" t="s">
        <v>442</v>
      </c>
      <c r="D4453" t="s">
        <v>31</v>
      </c>
      <c r="E4453" t="s">
        <v>32</v>
      </c>
      <c r="F4453" t="s">
        <v>33</v>
      </c>
      <c r="G4453">
        <v>32</v>
      </c>
      <c r="H4453" t="s">
        <v>88</v>
      </c>
      <c r="I4453" t="s">
        <v>89</v>
      </c>
      <c r="J4453" t="s">
        <v>82</v>
      </c>
      <c r="K4453" t="s">
        <v>130</v>
      </c>
      <c r="L4453" t="s">
        <v>38</v>
      </c>
      <c r="M4453" t="s">
        <v>92</v>
      </c>
      <c r="N4453" t="s">
        <v>113</v>
      </c>
      <c r="O4453">
        <v>7</v>
      </c>
      <c r="P4453" s="4">
        <v>4672</v>
      </c>
      <c r="Q4453" s="4">
        <v>2803</v>
      </c>
      <c r="R4453" s="3">
        <v>0</v>
      </c>
      <c r="S4453" s="4">
        <v>32704</v>
      </c>
      <c r="T4453" s="4">
        <v>19621</v>
      </c>
      <c r="U4453" s="4">
        <v>13083</v>
      </c>
      <c r="V4453" s="3">
        <v>0.40004280821917809</v>
      </c>
      <c r="W4453" t="s">
        <v>84</v>
      </c>
      <c r="X4453" t="s">
        <v>76</v>
      </c>
      <c r="Y4453" t="s">
        <v>56</v>
      </c>
      <c r="Z4453">
        <v>6</v>
      </c>
      <c r="AA4453" t="s">
        <v>44</v>
      </c>
      <c r="AB4453" t="s">
        <v>132</v>
      </c>
      <c r="AC4453">
        <v>4</v>
      </c>
    </row>
    <row r="4454" spans="1:29">
      <c r="A4454" t="s">
        <v>4956</v>
      </c>
      <c r="B4454" s="2">
        <v>45440</v>
      </c>
      <c r="C4454" t="s">
        <v>79</v>
      </c>
      <c r="D4454" t="s">
        <v>31</v>
      </c>
      <c r="E4454" t="s">
        <v>188</v>
      </c>
      <c r="F4454" t="s">
        <v>33</v>
      </c>
      <c r="G4454">
        <v>41</v>
      </c>
      <c r="H4454" t="s">
        <v>34</v>
      </c>
      <c r="I4454" t="s">
        <v>35</v>
      </c>
      <c r="J4454" t="s">
        <v>36</v>
      </c>
      <c r="K4454" t="s">
        <v>116</v>
      </c>
      <c r="L4454" t="s">
        <v>91</v>
      </c>
      <c r="M4454" t="s">
        <v>92</v>
      </c>
      <c r="N4454" t="s">
        <v>64</v>
      </c>
      <c r="O4454">
        <v>4</v>
      </c>
      <c r="P4454" s="4">
        <v>10922</v>
      </c>
      <c r="Q4454" s="4">
        <v>6007</v>
      </c>
      <c r="R4454" s="3">
        <v>0</v>
      </c>
      <c r="S4454" s="4">
        <v>43688</v>
      </c>
      <c r="T4454" s="4">
        <v>24028</v>
      </c>
      <c r="U4454" s="4">
        <v>19660</v>
      </c>
      <c r="V4454" s="3">
        <v>0.45000915583226514</v>
      </c>
      <c r="W4454" t="s">
        <v>41</v>
      </c>
      <c r="X4454" t="s">
        <v>55</v>
      </c>
      <c r="Y4454" t="s">
        <v>56</v>
      </c>
      <c r="Z4454">
        <v>5</v>
      </c>
      <c r="AA4454" t="s">
        <v>220</v>
      </c>
      <c r="AB4454" t="s">
        <v>66</v>
      </c>
      <c r="AC4454">
        <v>4.2</v>
      </c>
    </row>
    <row r="4455" spans="1:29">
      <c r="A4455" t="s">
        <v>4957</v>
      </c>
      <c r="B4455" s="2">
        <v>45120</v>
      </c>
      <c r="C4455" t="s">
        <v>384</v>
      </c>
      <c r="D4455" t="s">
        <v>31</v>
      </c>
      <c r="E4455" t="s">
        <v>170</v>
      </c>
      <c r="F4455" t="s">
        <v>33</v>
      </c>
      <c r="G4455">
        <v>59</v>
      </c>
      <c r="H4455" t="s">
        <v>105</v>
      </c>
      <c r="I4455" t="s">
        <v>89</v>
      </c>
      <c r="J4455" t="s">
        <v>82</v>
      </c>
      <c r="K4455" t="s">
        <v>106</v>
      </c>
      <c r="L4455" t="s">
        <v>142</v>
      </c>
      <c r="M4455" t="s">
        <v>107</v>
      </c>
      <c r="N4455" t="s">
        <v>113</v>
      </c>
      <c r="O4455">
        <v>2</v>
      </c>
      <c r="P4455" s="4">
        <v>18451</v>
      </c>
      <c r="Q4455" s="4">
        <v>10702</v>
      </c>
      <c r="R4455" s="3">
        <v>0.05</v>
      </c>
      <c r="S4455" s="4">
        <v>35057</v>
      </c>
      <c r="T4455" s="4">
        <v>21404</v>
      </c>
      <c r="U4455" s="4">
        <v>13653</v>
      </c>
      <c r="V4455" s="3">
        <v>0.38945146475739512</v>
      </c>
      <c r="W4455" t="s">
        <v>54</v>
      </c>
      <c r="X4455" t="s">
        <v>55</v>
      </c>
      <c r="Y4455" t="s">
        <v>56</v>
      </c>
      <c r="Z4455">
        <v>1</v>
      </c>
      <c r="AA4455" t="s">
        <v>94</v>
      </c>
      <c r="AB4455" t="s">
        <v>121</v>
      </c>
      <c r="AC4455">
        <v>3.4</v>
      </c>
    </row>
    <row r="4456" spans="1:29">
      <c r="A4456" t="s">
        <v>4958</v>
      </c>
      <c r="B4456" s="2">
        <v>45034</v>
      </c>
      <c r="C4456" t="s">
        <v>253</v>
      </c>
      <c r="D4456" t="s">
        <v>31</v>
      </c>
      <c r="E4456" t="s">
        <v>32</v>
      </c>
      <c r="F4456" t="s">
        <v>33</v>
      </c>
      <c r="G4456">
        <v>23</v>
      </c>
      <c r="H4456" t="s">
        <v>153</v>
      </c>
      <c r="I4456" t="s">
        <v>154</v>
      </c>
      <c r="J4456" t="s">
        <v>36</v>
      </c>
      <c r="K4456" t="s">
        <v>74</v>
      </c>
      <c r="L4456" t="s">
        <v>137</v>
      </c>
      <c r="M4456" t="s">
        <v>92</v>
      </c>
      <c r="N4456" t="s">
        <v>64</v>
      </c>
      <c r="O4456">
        <v>1</v>
      </c>
      <c r="P4456" s="4">
        <v>6357</v>
      </c>
      <c r="Q4456" s="4">
        <v>4323</v>
      </c>
      <c r="R4456" s="3">
        <v>0.1</v>
      </c>
      <c r="S4456" s="4">
        <v>5721</v>
      </c>
      <c r="T4456" s="4">
        <v>4323</v>
      </c>
      <c r="U4456" s="4">
        <v>1398</v>
      </c>
      <c r="V4456" s="3">
        <v>0.2443628736234924</v>
      </c>
      <c r="W4456" t="s">
        <v>84</v>
      </c>
      <c r="X4456" t="s">
        <v>55</v>
      </c>
      <c r="Y4456" t="s">
        <v>56</v>
      </c>
      <c r="Z4456">
        <v>4</v>
      </c>
      <c r="AA4456" t="s">
        <v>44</v>
      </c>
      <c r="AB4456" t="s">
        <v>150</v>
      </c>
      <c r="AC4456">
        <v>3.7</v>
      </c>
    </row>
    <row r="4457" spans="1:29">
      <c r="A4457" t="s">
        <v>4959</v>
      </c>
      <c r="B4457" s="2">
        <v>45504</v>
      </c>
      <c r="C4457" t="s">
        <v>1035</v>
      </c>
      <c r="D4457" t="s">
        <v>31</v>
      </c>
      <c r="E4457" t="s">
        <v>32</v>
      </c>
      <c r="F4457" t="s">
        <v>33</v>
      </c>
      <c r="G4457">
        <v>45</v>
      </c>
      <c r="H4457" t="s">
        <v>88</v>
      </c>
      <c r="I4457" t="s">
        <v>89</v>
      </c>
      <c r="J4457" t="s">
        <v>82</v>
      </c>
      <c r="K4457" t="s">
        <v>199</v>
      </c>
      <c r="L4457" t="s">
        <v>112</v>
      </c>
      <c r="M4457" t="s">
        <v>39</v>
      </c>
      <c r="N4457" t="s">
        <v>93</v>
      </c>
      <c r="O4457">
        <v>3</v>
      </c>
      <c r="P4457" s="4">
        <v>16676</v>
      </c>
      <c r="Q4457" s="4">
        <v>9672</v>
      </c>
      <c r="R4457" s="3">
        <v>0</v>
      </c>
      <c r="S4457" s="4">
        <v>50028</v>
      </c>
      <c r="T4457" s="4">
        <v>29016</v>
      </c>
      <c r="U4457" s="4">
        <v>21012</v>
      </c>
      <c r="V4457" s="3">
        <v>0.42000479731350443</v>
      </c>
      <c r="W4457" t="s">
        <v>75</v>
      </c>
      <c r="X4457" t="s">
        <v>42</v>
      </c>
      <c r="Y4457" t="s">
        <v>56</v>
      </c>
      <c r="Z4457">
        <v>7</v>
      </c>
      <c r="AA4457" t="s">
        <v>229</v>
      </c>
      <c r="AB4457" t="s">
        <v>150</v>
      </c>
      <c r="AC4457">
        <v>4.7</v>
      </c>
    </row>
    <row r="4458" spans="1:29">
      <c r="A4458" t="s">
        <v>4960</v>
      </c>
      <c r="B4458" s="2">
        <v>45088</v>
      </c>
      <c r="C4458" t="s">
        <v>612</v>
      </c>
      <c r="D4458" t="s">
        <v>49</v>
      </c>
      <c r="E4458" t="s">
        <v>98</v>
      </c>
      <c r="F4458" t="s">
        <v>70</v>
      </c>
      <c r="G4458">
        <v>36</v>
      </c>
      <c r="H4458" t="s">
        <v>146</v>
      </c>
      <c r="I4458" t="s">
        <v>147</v>
      </c>
      <c r="J4458" t="s">
        <v>36</v>
      </c>
      <c r="K4458" t="s">
        <v>120</v>
      </c>
      <c r="L4458" t="s">
        <v>131</v>
      </c>
      <c r="M4458" t="s">
        <v>39</v>
      </c>
      <c r="N4458" t="s">
        <v>64</v>
      </c>
      <c r="O4458">
        <v>7</v>
      </c>
      <c r="P4458" s="4">
        <v>9992</v>
      </c>
      <c r="Q4458" s="4">
        <v>7994</v>
      </c>
      <c r="R4458" s="3">
        <v>0.05</v>
      </c>
      <c r="S4458" s="4">
        <v>66447</v>
      </c>
      <c r="T4458" s="4">
        <v>55958</v>
      </c>
      <c r="U4458" s="4">
        <v>10489</v>
      </c>
      <c r="V4458" s="3">
        <v>0.1578551326621217</v>
      </c>
      <c r="W4458" t="s">
        <v>84</v>
      </c>
      <c r="X4458" t="s">
        <v>76</v>
      </c>
      <c r="Y4458" t="s">
        <v>171</v>
      </c>
      <c r="Z4458">
        <v>5</v>
      </c>
      <c r="AA4458" t="s">
        <v>159</v>
      </c>
      <c r="AB4458" t="s">
        <v>150</v>
      </c>
      <c r="AC4458" t="s">
        <v>46</v>
      </c>
    </row>
    <row r="4459" spans="1:29">
      <c r="A4459" t="s">
        <v>4961</v>
      </c>
      <c r="B4459" s="2">
        <v>45170</v>
      </c>
      <c r="C4459" t="s">
        <v>900</v>
      </c>
      <c r="D4459" t="s">
        <v>31</v>
      </c>
      <c r="E4459" t="s">
        <v>50</v>
      </c>
      <c r="F4459" t="s">
        <v>33</v>
      </c>
      <c r="G4459">
        <v>19</v>
      </c>
      <c r="H4459" t="s">
        <v>146</v>
      </c>
      <c r="I4459" t="s">
        <v>147</v>
      </c>
      <c r="J4459" t="s">
        <v>36</v>
      </c>
      <c r="K4459" t="s">
        <v>106</v>
      </c>
      <c r="L4459" t="s">
        <v>52</v>
      </c>
      <c r="M4459" t="s">
        <v>39</v>
      </c>
      <c r="N4459" t="s">
        <v>40</v>
      </c>
      <c r="O4459">
        <v>6</v>
      </c>
      <c r="P4459" s="4">
        <v>7635</v>
      </c>
      <c r="Q4459" s="4">
        <v>5955</v>
      </c>
      <c r="R4459" s="3">
        <v>0</v>
      </c>
      <c r="S4459" s="4">
        <v>45810</v>
      </c>
      <c r="T4459" s="4">
        <v>35730</v>
      </c>
      <c r="U4459" s="4">
        <v>10080</v>
      </c>
      <c r="V4459" s="3">
        <v>0.2200392927308448</v>
      </c>
      <c r="W4459" t="s">
        <v>41</v>
      </c>
      <c r="X4459" t="s">
        <v>76</v>
      </c>
      <c r="Y4459" t="s">
        <v>56</v>
      </c>
      <c r="Z4459">
        <v>1</v>
      </c>
      <c r="AA4459" t="s">
        <v>85</v>
      </c>
      <c r="AB4459" t="s">
        <v>132</v>
      </c>
      <c r="AC4459">
        <v>3.7</v>
      </c>
    </row>
    <row r="4460" spans="1:29">
      <c r="A4460" t="s">
        <v>4962</v>
      </c>
      <c r="B4460" s="2">
        <v>45239</v>
      </c>
      <c r="C4460" t="s">
        <v>158</v>
      </c>
      <c r="D4460" t="s">
        <v>49</v>
      </c>
      <c r="E4460" t="s">
        <v>50</v>
      </c>
      <c r="F4460" t="s">
        <v>33</v>
      </c>
      <c r="G4460">
        <v>49</v>
      </c>
      <c r="H4460" t="s">
        <v>105</v>
      </c>
      <c r="I4460" t="s">
        <v>89</v>
      </c>
      <c r="J4460" t="s">
        <v>82</v>
      </c>
      <c r="K4460" t="s">
        <v>368</v>
      </c>
      <c r="L4460" t="s">
        <v>112</v>
      </c>
      <c r="M4460" t="s">
        <v>83</v>
      </c>
      <c r="N4460" t="s">
        <v>113</v>
      </c>
      <c r="O4460">
        <v>3</v>
      </c>
      <c r="P4460" s="4">
        <v>19799</v>
      </c>
      <c r="Q4460" s="4">
        <v>11285</v>
      </c>
      <c r="R4460" s="3">
        <v>0</v>
      </c>
      <c r="S4460" s="4">
        <v>59397</v>
      </c>
      <c r="T4460" s="4">
        <v>33855</v>
      </c>
      <c r="U4460" s="4">
        <v>25542</v>
      </c>
      <c r="V4460" s="3">
        <v>0.43002171826859942</v>
      </c>
      <c r="W4460" t="s">
        <v>84</v>
      </c>
      <c r="X4460" t="s">
        <v>55</v>
      </c>
      <c r="Y4460" t="s">
        <v>156</v>
      </c>
      <c r="Z4460">
        <v>0</v>
      </c>
      <c r="AA4460" t="s">
        <v>102</v>
      </c>
      <c r="AB4460" t="s">
        <v>132</v>
      </c>
      <c r="AC4460">
        <v>2.5</v>
      </c>
    </row>
    <row r="4461" spans="1:29">
      <c r="A4461" t="s">
        <v>4963</v>
      </c>
      <c r="B4461" s="2">
        <v>45457</v>
      </c>
      <c r="C4461" t="s">
        <v>937</v>
      </c>
      <c r="D4461" t="s">
        <v>49</v>
      </c>
      <c r="E4461" t="s">
        <v>129</v>
      </c>
      <c r="F4461" t="s">
        <v>33</v>
      </c>
      <c r="G4461">
        <v>44</v>
      </c>
      <c r="H4461" t="s">
        <v>153</v>
      </c>
      <c r="I4461" t="s">
        <v>154</v>
      </c>
      <c r="J4461" t="s">
        <v>36</v>
      </c>
      <c r="K4461" t="s">
        <v>291</v>
      </c>
      <c r="L4461" t="s">
        <v>112</v>
      </c>
      <c r="M4461" t="s">
        <v>92</v>
      </c>
      <c r="N4461" t="s">
        <v>126</v>
      </c>
      <c r="O4461">
        <v>8</v>
      </c>
      <c r="P4461" s="4">
        <v>24054</v>
      </c>
      <c r="Q4461" s="4">
        <v>16838</v>
      </c>
      <c r="R4461" s="3">
        <v>0</v>
      </c>
      <c r="S4461" s="4">
        <v>192432</v>
      </c>
      <c r="T4461" s="4">
        <v>134704</v>
      </c>
      <c r="U4461" s="4">
        <v>57728</v>
      </c>
      <c r="V4461" s="3">
        <v>0.29999168537457388</v>
      </c>
      <c r="W4461" t="s">
        <v>84</v>
      </c>
      <c r="X4461" t="s">
        <v>76</v>
      </c>
      <c r="Y4461" t="s">
        <v>56</v>
      </c>
      <c r="Z4461">
        <v>7</v>
      </c>
      <c r="AA4461" t="s">
        <v>229</v>
      </c>
      <c r="AB4461" t="s">
        <v>45</v>
      </c>
      <c r="AC4461">
        <v>4.4000000000000004</v>
      </c>
    </row>
    <row r="4462" spans="1:29">
      <c r="A4462" t="s">
        <v>4964</v>
      </c>
      <c r="B4462" s="2">
        <v>45513</v>
      </c>
      <c r="C4462" t="s">
        <v>600</v>
      </c>
      <c r="D4462" t="s">
        <v>31</v>
      </c>
      <c r="E4462" t="s">
        <v>170</v>
      </c>
      <c r="F4462" t="s">
        <v>33</v>
      </c>
      <c r="G4462">
        <v>35</v>
      </c>
      <c r="H4462" t="s">
        <v>146</v>
      </c>
      <c r="I4462" t="s">
        <v>147</v>
      </c>
      <c r="J4462" t="s">
        <v>36</v>
      </c>
      <c r="K4462" t="s">
        <v>291</v>
      </c>
      <c r="L4462" t="s">
        <v>131</v>
      </c>
      <c r="M4462" t="s">
        <v>92</v>
      </c>
      <c r="N4462" t="s">
        <v>113</v>
      </c>
      <c r="O4462">
        <v>2</v>
      </c>
      <c r="P4462" s="4">
        <v>7647</v>
      </c>
      <c r="Q4462" s="4">
        <v>5429</v>
      </c>
      <c r="R4462" s="3">
        <v>0.15</v>
      </c>
      <c r="S4462" s="4">
        <v>13000</v>
      </c>
      <c r="T4462" s="4">
        <v>10858</v>
      </c>
      <c r="U4462" s="4">
        <v>2142</v>
      </c>
      <c r="V4462" s="3">
        <v>0.16476923076923078</v>
      </c>
      <c r="W4462" t="s">
        <v>54</v>
      </c>
      <c r="X4462" t="s">
        <v>55</v>
      </c>
      <c r="Y4462" t="s">
        <v>156</v>
      </c>
      <c r="Z4462">
        <v>0</v>
      </c>
      <c r="AA4462" t="s">
        <v>108</v>
      </c>
      <c r="AB4462" t="s">
        <v>189</v>
      </c>
      <c r="AC4462">
        <v>2.2999999999999998</v>
      </c>
    </row>
    <row r="4463" spans="1:29">
      <c r="A4463" t="s">
        <v>4965</v>
      </c>
      <c r="B4463" s="2">
        <v>45373</v>
      </c>
      <c r="C4463" t="s">
        <v>930</v>
      </c>
      <c r="D4463" t="s">
        <v>31</v>
      </c>
      <c r="E4463" t="s">
        <v>60</v>
      </c>
      <c r="F4463" t="s">
        <v>70</v>
      </c>
      <c r="G4463">
        <v>27</v>
      </c>
      <c r="H4463" t="s">
        <v>146</v>
      </c>
      <c r="I4463" t="s">
        <v>147</v>
      </c>
      <c r="J4463" t="s">
        <v>36</v>
      </c>
      <c r="K4463" t="s">
        <v>162</v>
      </c>
      <c r="L4463" t="s">
        <v>137</v>
      </c>
      <c r="M4463" t="s">
        <v>83</v>
      </c>
      <c r="N4463" t="s">
        <v>40</v>
      </c>
      <c r="O4463">
        <v>3</v>
      </c>
      <c r="P4463" s="4">
        <v>18853</v>
      </c>
      <c r="Q4463" s="4">
        <v>12632</v>
      </c>
      <c r="R4463" s="3">
        <v>0</v>
      </c>
      <c r="S4463" s="4">
        <v>56559</v>
      </c>
      <c r="T4463" s="4">
        <v>37896</v>
      </c>
      <c r="U4463" s="4">
        <v>18663</v>
      </c>
      <c r="V4463" s="3">
        <v>0.32997400944146821</v>
      </c>
      <c r="W4463" t="s">
        <v>54</v>
      </c>
      <c r="X4463" t="s">
        <v>42</v>
      </c>
      <c r="Y4463" t="s">
        <v>56</v>
      </c>
      <c r="Z4463">
        <v>3</v>
      </c>
      <c r="AA4463" t="s">
        <v>167</v>
      </c>
      <c r="AB4463" t="s">
        <v>150</v>
      </c>
      <c r="AC4463">
        <v>4.5</v>
      </c>
    </row>
    <row r="4464" spans="1:29">
      <c r="A4464" t="s">
        <v>4966</v>
      </c>
      <c r="B4464" s="2">
        <v>45383</v>
      </c>
      <c r="C4464" t="s">
        <v>1446</v>
      </c>
      <c r="D4464" t="s">
        <v>31</v>
      </c>
      <c r="E4464" t="s">
        <v>50</v>
      </c>
      <c r="F4464" t="s">
        <v>33</v>
      </c>
      <c r="G4464">
        <v>23</v>
      </c>
      <c r="H4464" t="s">
        <v>105</v>
      </c>
      <c r="I4464" t="s">
        <v>89</v>
      </c>
      <c r="J4464" t="s">
        <v>82</v>
      </c>
      <c r="K4464" t="s">
        <v>162</v>
      </c>
      <c r="L4464" t="s">
        <v>91</v>
      </c>
      <c r="M4464" t="s">
        <v>107</v>
      </c>
      <c r="N4464" t="s">
        <v>113</v>
      </c>
      <c r="O4464">
        <v>2</v>
      </c>
      <c r="P4464" s="4">
        <v>5004</v>
      </c>
      <c r="Q4464" s="4">
        <v>3953</v>
      </c>
      <c r="R4464" s="3">
        <v>0</v>
      </c>
      <c r="S4464" s="4">
        <v>10008</v>
      </c>
      <c r="T4464" s="4">
        <v>7906</v>
      </c>
      <c r="U4464" s="4">
        <v>2102</v>
      </c>
      <c r="V4464" s="3">
        <v>0.21003197442046362</v>
      </c>
      <c r="W4464" t="s">
        <v>75</v>
      </c>
      <c r="X4464" t="s">
        <v>76</v>
      </c>
      <c r="Y4464" t="s">
        <v>56</v>
      </c>
      <c r="Z4464">
        <v>6</v>
      </c>
      <c r="AA4464" t="s">
        <v>181</v>
      </c>
      <c r="AB4464" t="s">
        <v>189</v>
      </c>
      <c r="AC4464">
        <v>4</v>
      </c>
    </row>
    <row r="4465" spans="1:29">
      <c r="A4465" t="s">
        <v>4967</v>
      </c>
      <c r="B4465" s="2">
        <v>45524</v>
      </c>
      <c r="C4465" t="s">
        <v>560</v>
      </c>
      <c r="D4465" t="s">
        <v>31</v>
      </c>
      <c r="E4465" t="s">
        <v>50</v>
      </c>
      <c r="F4465" t="s">
        <v>33</v>
      </c>
      <c r="G4465">
        <v>48</v>
      </c>
      <c r="H4465" t="s">
        <v>105</v>
      </c>
      <c r="I4465" t="s">
        <v>89</v>
      </c>
      <c r="J4465" t="s">
        <v>82</v>
      </c>
      <c r="K4465" t="s">
        <v>120</v>
      </c>
      <c r="L4465" t="s">
        <v>91</v>
      </c>
      <c r="M4465" t="s">
        <v>92</v>
      </c>
      <c r="N4465" t="s">
        <v>113</v>
      </c>
      <c r="O4465">
        <v>5</v>
      </c>
      <c r="P4465" s="4">
        <v>23104</v>
      </c>
      <c r="Q4465" s="4">
        <v>15711</v>
      </c>
      <c r="R4465" s="3">
        <v>0.2</v>
      </c>
      <c r="S4465" s="4">
        <v>92416</v>
      </c>
      <c r="T4465" s="4">
        <v>78555</v>
      </c>
      <c r="U4465" s="4">
        <v>13861</v>
      </c>
      <c r="V4465" s="3">
        <v>0.14998485110803325</v>
      </c>
      <c r="W4465" t="s">
        <v>84</v>
      </c>
      <c r="X4465" t="s">
        <v>76</v>
      </c>
      <c r="Y4465" t="s">
        <v>56</v>
      </c>
      <c r="Z4465">
        <v>7</v>
      </c>
      <c r="AA4465" t="s">
        <v>85</v>
      </c>
      <c r="AB4465" t="s">
        <v>189</v>
      </c>
      <c r="AC4465">
        <v>4.4000000000000004</v>
      </c>
    </row>
    <row r="4466" spans="1:29">
      <c r="A4466" t="s">
        <v>4968</v>
      </c>
      <c r="B4466" s="2">
        <v>45211</v>
      </c>
      <c r="C4466" t="s">
        <v>858</v>
      </c>
      <c r="D4466" t="s">
        <v>31</v>
      </c>
      <c r="E4466" t="s">
        <v>129</v>
      </c>
      <c r="F4466" t="s">
        <v>33</v>
      </c>
      <c r="G4466">
        <v>31</v>
      </c>
      <c r="H4466" t="s">
        <v>80</v>
      </c>
      <c r="I4466" t="s">
        <v>81</v>
      </c>
      <c r="J4466" t="s">
        <v>82</v>
      </c>
      <c r="K4466" t="s">
        <v>337</v>
      </c>
      <c r="L4466" t="s">
        <v>112</v>
      </c>
      <c r="M4466" t="s">
        <v>107</v>
      </c>
      <c r="N4466" t="s">
        <v>64</v>
      </c>
      <c r="O4466">
        <v>6</v>
      </c>
      <c r="P4466" s="4">
        <v>13203</v>
      </c>
      <c r="Q4466" s="4">
        <v>10562</v>
      </c>
      <c r="R4466" s="3">
        <v>0.05</v>
      </c>
      <c r="S4466" s="4">
        <v>75257</v>
      </c>
      <c r="T4466" s="4">
        <v>63372</v>
      </c>
      <c r="U4466" s="4">
        <v>11885</v>
      </c>
      <c r="V4466" s="3">
        <v>0.15792550859056301</v>
      </c>
      <c r="W4466" t="s">
        <v>84</v>
      </c>
      <c r="X4466" t="s">
        <v>42</v>
      </c>
      <c r="Y4466" t="s">
        <v>56</v>
      </c>
      <c r="Z4466">
        <v>2</v>
      </c>
      <c r="AA4466" t="s">
        <v>77</v>
      </c>
      <c r="AB4466" t="s">
        <v>95</v>
      </c>
      <c r="AC4466">
        <v>3.3</v>
      </c>
    </row>
    <row r="4467" spans="1:29">
      <c r="A4467" t="s">
        <v>4969</v>
      </c>
      <c r="B4467" s="2">
        <v>45487</v>
      </c>
      <c r="C4467" t="s">
        <v>623</v>
      </c>
      <c r="D4467" t="s">
        <v>49</v>
      </c>
      <c r="E4467" t="s">
        <v>98</v>
      </c>
      <c r="F4467" t="s">
        <v>70</v>
      </c>
      <c r="G4467">
        <v>48</v>
      </c>
      <c r="H4467" t="s">
        <v>71</v>
      </c>
      <c r="I4467" t="s">
        <v>72</v>
      </c>
      <c r="J4467" t="s">
        <v>73</v>
      </c>
      <c r="K4467" t="s">
        <v>184</v>
      </c>
      <c r="L4467" t="s">
        <v>155</v>
      </c>
      <c r="M4467" t="s">
        <v>83</v>
      </c>
      <c r="N4467" t="s">
        <v>53</v>
      </c>
      <c r="O4467">
        <v>7</v>
      </c>
      <c r="P4467" s="4">
        <v>16616</v>
      </c>
      <c r="Q4467" s="4">
        <v>11465</v>
      </c>
      <c r="R4467" s="3">
        <v>0</v>
      </c>
      <c r="S4467" s="4">
        <v>116312</v>
      </c>
      <c r="T4467" s="4">
        <v>80255</v>
      </c>
      <c r="U4467" s="4">
        <v>36057</v>
      </c>
      <c r="V4467" s="3">
        <v>0.31000240731824746</v>
      </c>
      <c r="W4467" t="s">
        <v>84</v>
      </c>
      <c r="X4467" t="s">
        <v>55</v>
      </c>
      <c r="Y4467" t="s">
        <v>156</v>
      </c>
      <c r="Z4467">
        <v>0</v>
      </c>
      <c r="AA4467" t="s">
        <v>181</v>
      </c>
      <c r="AB4467" t="s">
        <v>132</v>
      </c>
      <c r="AC4467">
        <v>1.1000000000000001</v>
      </c>
    </row>
    <row r="4468" spans="1:29">
      <c r="A4468" t="s">
        <v>4970</v>
      </c>
      <c r="B4468" s="2">
        <v>45094</v>
      </c>
      <c r="C4468" t="s">
        <v>279</v>
      </c>
      <c r="D4468" t="s">
        <v>31</v>
      </c>
      <c r="E4468" t="s">
        <v>119</v>
      </c>
      <c r="F4468" t="s">
        <v>70</v>
      </c>
      <c r="G4468">
        <v>24</v>
      </c>
      <c r="H4468" t="s">
        <v>105</v>
      </c>
      <c r="I4468" t="s">
        <v>89</v>
      </c>
      <c r="J4468" t="s">
        <v>82</v>
      </c>
      <c r="K4468" t="s">
        <v>136</v>
      </c>
      <c r="L4468" t="s">
        <v>91</v>
      </c>
      <c r="M4468" t="s">
        <v>107</v>
      </c>
      <c r="N4468" t="s">
        <v>64</v>
      </c>
      <c r="O4468">
        <v>1</v>
      </c>
      <c r="P4468" s="4">
        <v>6185</v>
      </c>
      <c r="Q4468" s="4">
        <v>3649</v>
      </c>
      <c r="R4468" s="3">
        <v>0.1</v>
      </c>
      <c r="S4468" s="4">
        <v>5567</v>
      </c>
      <c r="T4468" s="4">
        <v>3649</v>
      </c>
      <c r="U4468" s="4">
        <v>1918</v>
      </c>
      <c r="V4468" s="3">
        <v>0.34453026764864381</v>
      </c>
      <c r="W4468" t="s">
        <v>84</v>
      </c>
      <c r="X4468" t="s">
        <v>76</v>
      </c>
      <c r="Y4468" t="s">
        <v>56</v>
      </c>
      <c r="Z4468">
        <v>2</v>
      </c>
      <c r="AA4468" t="s">
        <v>65</v>
      </c>
      <c r="AB4468" t="s">
        <v>66</v>
      </c>
      <c r="AC4468">
        <v>3</v>
      </c>
    </row>
    <row r="4469" spans="1:29">
      <c r="A4469" t="s">
        <v>4971</v>
      </c>
      <c r="B4469" s="2">
        <v>45092</v>
      </c>
      <c r="C4469" t="s">
        <v>483</v>
      </c>
      <c r="D4469" t="s">
        <v>31</v>
      </c>
      <c r="E4469" t="s">
        <v>32</v>
      </c>
      <c r="F4469" t="s">
        <v>33</v>
      </c>
      <c r="G4469">
        <v>42</v>
      </c>
      <c r="H4469" t="s">
        <v>146</v>
      </c>
      <c r="I4469" t="s">
        <v>147</v>
      </c>
      <c r="J4469" t="s">
        <v>36</v>
      </c>
      <c r="K4469" t="s">
        <v>74</v>
      </c>
      <c r="L4469" t="s">
        <v>155</v>
      </c>
      <c r="M4469" t="s">
        <v>63</v>
      </c>
      <c r="N4469" t="s">
        <v>53</v>
      </c>
      <c r="O4469">
        <v>4</v>
      </c>
      <c r="P4469" s="4">
        <v>7139</v>
      </c>
      <c r="Q4469" s="4">
        <v>5426</v>
      </c>
      <c r="R4469" s="3">
        <v>0</v>
      </c>
      <c r="S4469" s="4">
        <v>28556</v>
      </c>
      <c r="T4469" s="4">
        <v>21704</v>
      </c>
      <c r="U4469" s="4">
        <v>6852</v>
      </c>
      <c r="V4469" s="3">
        <v>0.23994957276929543</v>
      </c>
      <c r="W4469" t="s">
        <v>75</v>
      </c>
      <c r="X4469" t="s">
        <v>55</v>
      </c>
      <c r="Y4469" t="s">
        <v>56</v>
      </c>
      <c r="Z4469">
        <v>1</v>
      </c>
      <c r="AA4469" t="s">
        <v>193</v>
      </c>
      <c r="AB4469" t="s">
        <v>45</v>
      </c>
      <c r="AC4469">
        <v>3.1</v>
      </c>
    </row>
    <row r="4470" spans="1:29">
      <c r="A4470" t="s">
        <v>4972</v>
      </c>
      <c r="B4470" s="2">
        <v>45538</v>
      </c>
      <c r="C4470" t="s">
        <v>169</v>
      </c>
      <c r="D4470" t="s">
        <v>49</v>
      </c>
      <c r="E4470" t="s">
        <v>111</v>
      </c>
      <c r="F4470" t="s">
        <v>70</v>
      </c>
      <c r="G4470">
        <v>53</v>
      </c>
      <c r="H4470" t="s">
        <v>71</v>
      </c>
      <c r="I4470" t="s">
        <v>72</v>
      </c>
      <c r="J4470" t="s">
        <v>73</v>
      </c>
      <c r="K4470" t="s">
        <v>225</v>
      </c>
      <c r="L4470" t="s">
        <v>131</v>
      </c>
      <c r="M4470" t="s">
        <v>39</v>
      </c>
      <c r="N4470" t="s">
        <v>126</v>
      </c>
      <c r="O4470">
        <v>4</v>
      </c>
      <c r="P4470" s="4">
        <v>19116</v>
      </c>
      <c r="Q4470" s="4">
        <v>12425</v>
      </c>
      <c r="R4470" s="3">
        <v>0.1</v>
      </c>
      <c r="S4470" s="4">
        <v>68818</v>
      </c>
      <c r="T4470" s="4">
        <v>49700</v>
      </c>
      <c r="U4470" s="4">
        <v>19118</v>
      </c>
      <c r="V4470" s="3">
        <v>0.27780522537708158</v>
      </c>
      <c r="W4470" t="s">
        <v>41</v>
      </c>
      <c r="X4470" t="s">
        <v>76</v>
      </c>
      <c r="Y4470" t="s">
        <v>56</v>
      </c>
      <c r="Z4470">
        <v>1</v>
      </c>
      <c r="AA4470" t="s">
        <v>85</v>
      </c>
      <c r="AB4470" t="s">
        <v>150</v>
      </c>
      <c r="AC4470">
        <v>3.5</v>
      </c>
    </row>
    <row r="4471" spans="1:29">
      <c r="A4471" t="s">
        <v>4973</v>
      </c>
      <c r="B4471" s="2">
        <v>45223</v>
      </c>
      <c r="C4471" t="s">
        <v>1186</v>
      </c>
      <c r="D4471" t="s">
        <v>31</v>
      </c>
      <c r="E4471" t="s">
        <v>124</v>
      </c>
      <c r="F4471" t="s">
        <v>70</v>
      </c>
      <c r="G4471">
        <v>50</v>
      </c>
      <c r="H4471" t="s">
        <v>105</v>
      </c>
      <c r="I4471" t="s">
        <v>89</v>
      </c>
      <c r="J4471" t="s">
        <v>82</v>
      </c>
      <c r="K4471" t="s">
        <v>219</v>
      </c>
      <c r="L4471" t="s">
        <v>38</v>
      </c>
      <c r="M4471" t="s">
        <v>39</v>
      </c>
      <c r="N4471" t="s">
        <v>40</v>
      </c>
      <c r="O4471">
        <v>3</v>
      </c>
      <c r="P4471" s="4">
        <v>3552</v>
      </c>
      <c r="Q4471" s="4">
        <v>2522</v>
      </c>
      <c r="R4471" s="3">
        <v>0</v>
      </c>
      <c r="S4471" s="4">
        <v>10656</v>
      </c>
      <c r="T4471" s="4">
        <v>7566</v>
      </c>
      <c r="U4471" s="4">
        <v>3090</v>
      </c>
      <c r="V4471" s="3">
        <v>0.28997747747747749</v>
      </c>
      <c r="W4471" t="s">
        <v>75</v>
      </c>
      <c r="X4471" t="s">
        <v>55</v>
      </c>
      <c r="Y4471" t="s">
        <v>56</v>
      </c>
      <c r="Z4471">
        <v>7</v>
      </c>
      <c r="AA4471" t="s">
        <v>163</v>
      </c>
      <c r="AB4471" t="s">
        <v>66</v>
      </c>
      <c r="AC4471">
        <v>3.7</v>
      </c>
    </row>
    <row r="4472" spans="1:29">
      <c r="A4472" t="s">
        <v>4974</v>
      </c>
      <c r="B4472" s="2">
        <v>45539</v>
      </c>
      <c r="C4472" t="s">
        <v>1348</v>
      </c>
      <c r="D4472" t="s">
        <v>31</v>
      </c>
      <c r="E4472" t="s">
        <v>69</v>
      </c>
      <c r="F4472" t="s">
        <v>70</v>
      </c>
      <c r="G4472">
        <v>29</v>
      </c>
      <c r="H4472" t="s">
        <v>105</v>
      </c>
      <c r="I4472" t="s">
        <v>89</v>
      </c>
      <c r="J4472" t="s">
        <v>82</v>
      </c>
      <c r="K4472" t="s">
        <v>192</v>
      </c>
      <c r="L4472" t="s">
        <v>62</v>
      </c>
      <c r="M4472" t="s">
        <v>83</v>
      </c>
      <c r="N4472" t="s">
        <v>64</v>
      </c>
      <c r="O4472">
        <v>6</v>
      </c>
      <c r="P4472" s="4">
        <v>10028</v>
      </c>
      <c r="Q4472" s="4">
        <v>5716</v>
      </c>
      <c r="R4472" s="3">
        <v>0</v>
      </c>
      <c r="S4472" s="4">
        <v>60168</v>
      </c>
      <c r="T4472" s="4">
        <v>34296</v>
      </c>
      <c r="U4472" s="4">
        <v>25872</v>
      </c>
      <c r="V4472" s="3">
        <v>0.42999601116872754</v>
      </c>
      <c r="W4472" t="s">
        <v>41</v>
      </c>
      <c r="X4472" t="s">
        <v>55</v>
      </c>
      <c r="Y4472" t="s">
        <v>156</v>
      </c>
      <c r="Z4472">
        <v>0</v>
      </c>
      <c r="AA4472" t="s">
        <v>44</v>
      </c>
      <c r="AB4472" t="s">
        <v>150</v>
      </c>
      <c r="AC4472">
        <v>2</v>
      </c>
    </row>
    <row r="4473" spans="1:29">
      <c r="A4473" t="s">
        <v>4975</v>
      </c>
      <c r="B4473" s="2">
        <v>45148</v>
      </c>
      <c r="C4473" t="s">
        <v>835</v>
      </c>
      <c r="D4473" t="s">
        <v>31</v>
      </c>
      <c r="E4473" t="s">
        <v>135</v>
      </c>
      <c r="F4473" t="s">
        <v>33</v>
      </c>
      <c r="G4473">
        <v>38</v>
      </c>
      <c r="H4473" t="s">
        <v>146</v>
      </c>
      <c r="I4473" t="s">
        <v>147</v>
      </c>
      <c r="J4473" t="s">
        <v>36</v>
      </c>
      <c r="K4473" t="s">
        <v>130</v>
      </c>
      <c r="L4473" t="s">
        <v>101</v>
      </c>
      <c r="M4473" t="s">
        <v>92</v>
      </c>
      <c r="N4473" t="s">
        <v>126</v>
      </c>
      <c r="O4473">
        <v>4</v>
      </c>
      <c r="P4473" s="4">
        <v>9350</v>
      </c>
      <c r="Q4473" s="4">
        <v>6358</v>
      </c>
      <c r="R4473" s="3">
        <v>0.05</v>
      </c>
      <c r="S4473" s="4">
        <v>35530</v>
      </c>
      <c r="T4473" s="4">
        <v>25432</v>
      </c>
      <c r="U4473" s="4">
        <v>10098</v>
      </c>
      <c r="V4473" s="3">
        <v>0.28421052631578947</v>
      </c>
      <c r="W4473" t="s">
        <v>75</v>
      </c>
      <c r="X4473" t="s">
        <v>55</v>
      </c>
      <c r="Y4473" t="s">
        <v>43</v>
      </c>
      <c r="Z4473">
        <v>0</v>
      </c>
      <c r="AA4473" t="s">
        <v>108</v>
      </c>
      <c r="AB4473" t="s">
        <v>45</v>
      </c>
      <c r="AC4473" t="s">
        <v>46</v>
      </c>
    </row>
    <row r="4474" spans="1:29">
      <c r="A4474" t="s">
        <v>4976</v>
      </c>
      <c r="B4474" s="2">
        <v>45385</v>
      </c>
      <c r="C4474" t="s">
        <v>882</v>
      </c>
      <c r="D4474" t="s">
        <v>31</v>
      </c>
      <c r="E4474" t="s">
        <v>111</v>
      </c>
      <c r="F4474" t="s">
        <v>70</v>
      </c>
      <c r="G4474">
        <v>23</v>
      </c>
      <c r="H4474" t="s">
        <v>105</v>
      </c>
      <c r="I4474" t="s">
        <v>89</v>
      </c>
      <c r="J4474" t="s">
        <v>82</v>
      </c>
      <c r="K4474" t="s">
        <v>148</v>
      </c>
      <c r="L4474" t="s">
        <v>52</v>
      </c>
      <c r="M4474" t="s">
        <v>92</v>
      </c>
      <c r="N4474" t="s">
        <v>64</v>
      </c>
      <c r="O4474">
        <v>2</v>
      </c>
      <c r="P4474" s="4">
        <v>521</v>
      </c>
      <c r="Q4474" s="4">
        <v>328</v>
      </c>
      <c r="R4474" s="3">
        <v>0.1</v>
      </c>
      <c r="S4474" s="4">
        <v>938</v>
      </c>
      <c r="T4474" s="4">
        <v>656</v>
      </c>
      <c r="U4474" s="4">
        <v>282</v>
      </c>
      <c r="V4474" s="3">
        <v>0.3006396588486141</v>
      </c>
      <c r="W4474" t="s">
        <v>75</v>
      </c>
      <c r="X4474" t="s">
        <v>42</v>
      </c>
      <c r="Y4474" t="s">
        <v>171</v>
      </c>
      <c r="Z4474">
        <v>8</v>
      </c>
      <c r="AA4474" t="s">
        <v>94</v>
      </c>
      <c r="AB4474" t="s">
        <v>150</v>
      </c>
      <c r="AC4474" t="s">
        <v>46</v>
      </c>
    </row>
    <row r="4475" spans="1:29">
      <c r="A4475" t="s">
        <v>4977</v>
      </c>
      <c r="B4475" s="2">
        <v>45370</v>
      </c>
      <c r="C4475" t="s">
        <v>657</v>
      </c>
      <c r="D4475" t="s">
        <v>49</v>
      </c>
      <c r="E4475" t="s">
        <v>98</v>
      </c>
      <c r="F4475" t="s">
        <v>70</v>
      </c>
      <c r="G4475">
        <v>57</v>
      </c>
      <c r="H4475" t="s">
        <v>153</v>
      </c>
      <c r="I4475" t="s">
        <v>154</v>
      </c>
      <c r="J4475" t="s">
        <v>36</v>
      </c>
      <c r="K4475" t="s">
        <v>368</v>
      </c>
      <c r="L4475" t="s">
        <v>38</v>
      </c>
      <c r="M4475" t="s">
        <v>63</v>
      </c>
      <c r="N4475" t="s">
        <v>126</v>
      </c>
      <c r="O4475">
        <v>5</v>
      </c>
      <c r="P4475" s="4">
        <v>1698</v>
      </c>
      <c r="Q4475" s="4">
        <v>1341</v>
      </c>
      <c r="R4475" s="3">
        <v>0</v>
      </c>
      <c r="S4475" s="4">
        <v>8490</v>
      </c>
      <c r="T4475" s="4">
        <v>6705</v>
      </c>
      <c r="U4475" s="4">
        <v>1785</v>
      </c>
      <c r="V4475" s="3">
        <v>0.21024734982332155</v>
      </c>
      <c r="W4475" t="s">
        <v>41</v>
      </c>
      <c r="X4475" t="s">
        <v>55</v>
      </c>
      <c r="Y4475" t="s">
        <v>171</v>
      </c>
      <c r="Z4475">
        <v>8</v>
      </c>
      <c r="AA4475" t="s">
        <v>44</v>
      </c>
      <c r="AB4475" t="s">
        <v>132</v>
      </c>
      <c r="AC4475" t="s">
        <v>46</v>
      </c>
    </row>
    <row r="4476" spans="1:29">
      <c r="A4476" t="s">
        <v>4978</v>
      </c>
      <c r="B4476" s="2">
        <v>45427</v>
      </c>
      <c r="C4476" t="s">
        <v>372</v>
      </c>
      <c r="D4476" t="s">
        <v>31</v>
      </c>
      <c r="E4476" t="s">
        <v>188</v>
      </c>
      <c r="F4476" t="s">
        <v>33</v>
      </c>
      <c r="G4476">
        <v>46</v>
      </c>
      <c r="H4476" t="s">
        <v>99</v>
      </c>
      <c r="I4476" t="s">
        <v>99</v>
      </c>
      <c r="J4476" t="s">
        <v>100</v>
      </c>
      <c r="K4476" t="s">
        <v>199</v>
      </c>
      <c r="L4476" t="s">
        <v>38</v>
      </c>
      <c r="M4476" t="s">
        <v>83</v>
      </c>
      <c r="N4476" t="s">
        <v>53</v>
      </c>
      <c r="O4476">
        <v>2</v>
      </c>
      <c r="P4476" s="4">
        <v>18600</v>
      </c>
      <c r="Q4476" s="4">
        <v>11346</v>
      </c>
      <c r="R4476" s="3">
        <v>0.2</v>
      </c>
      <c r="S4476" s="4">
        <v>29760</v>
      </c>
      <c r="T4476" s="4">
        <v>22692</v>
      </c>
      <c r="U4476" s="4">
        <v>7068</v>
      </c>
      <c r="V4476" s="3">
        <v>0.23749999999999999</v>
      </c>
      <c r="W4476" t="s">
        <v>84</v>
      </c>
      <c r="X4476" t="s">
        <v>76</v>
      </c>
      <c r="Y4476" t="s">
        <v>56</v>
      </c>
      <c r="Z4476">
        <v>2</v>
      </c>
      <c r="AA4476" t="s">
        <v>159</v>
      </c>
      <c r="AB4476" t="s">
        <v>66</v>
      </c>
      <c r="AC4476">
        <v>4.5</v>
      </c>
    </row>
    <row r="4477" spans="1:29">
      <c r="A4477" t="s">
        <v>4979</v>
      </c>
      <c r="B4477" s="2">
        <v>45619</v>
      </c>
      <c r="C4477" t="s">
        <v>1570</v>
      </c>
      <c r="D4477" t="s">
        <v>31</v>
      </c>
      <c r="E4477" t="s">
        <v>129</v>
      </c>
      <c r="F4477" t="s">
        <v>33</v>
      </c>
      <c r="G4477">
        <v>46</v>
      </c>
      <c r="H4477" t="s">
        <v>153</v>
      </c>
      <c r="I4477" t="s">
        <v>154</v>
      </c>
      <c r="J4477" t="s">
        <v>36</v>
      </c>
      <c r="K4477" t="s">
        <v>184</v>
      </c>
      <c r="L4477" t="s">
        <v>62</v>
      </c>
      <c r="M4477" t="s">
        <v>107</v>
      </c>
      <c r="N4477" t="s">
        <v>64</v>
      </c>
      <c r="O4477">
        <v>8</v>
      </c>
      <c r="P4477" s="4">
        <v>4686</v>
      </c>
      <c r="Q4477" s="4">
        <v>2999</v>
      </c>
      <c r="R4477" s="3">
        <v>0</v>
      </c>
      <c r="S4477" s="4">
        <v>37488</v>
      </c>
      <c r="T4477" s="4">
        <v>23992</v>
      </c>
      <c r="U4477" s="4">
        <v>13496</v>
      </c>
      <c r="V4477" s="3">
        <v>0.3600085360648741</v>
      </c>
      <c r="W4477" t="s">
        <v>41</v>
      </c>
      <c r="X4477" t="s">
        <v>55</v>
      </c>
      <c r="Y4477" t="s">
        <v>171</v>
      </c>
      <c r="Z4477">
        <v>15</v>
      </c>
      <c r="AA4477" t="s">
        <v>226</v>
      </c>
      <c r="AB4477" t="s">
        <v>189</v>
      </c>
      <c r="AC4477" t="s">
        <v>46</v>
      </c>
    </row>
    <row r="4478" spans="1:29">
      <c r="A4478" t="s">
        <v>4980</v>
      </c>
      <c r="B4478" s="2">
        <v>45640</v>
      </c>
      <c r="C4478" t="s">
        <v>524</v>
      </c>
      <c r="D4478" t="s">
        <v>31</v>
      </c>
      <c r="E4478" t="s">
        <v>170</v>
      </c>
      <c r="F4478" t="s">
        <v>33</v>
      </c>
      <c r="G4478">
        <v>22</v>
      </c>
      <c r="H4478" t="s">
        <v>105</v>
      </c>
      <c r="I4478" t="s">
        <v>89</v>
      </c>
      <c r="J4478" t="s">
        <v>82</v>
      </c>
      <c r="K4478" t="s">
        <v>136</v>
      </c>
      <c r="L4478" t="s">
        <v>101</v>
      </c>
      <c r="M4478" t="s">
        <v>63</v>
      </c>
      <c r="N4478" t="s">
        <v>93</v>
      </c>
      <c r="O4478">
        <v>8</v>
      </c>
      <c r="P4478" s="4">
        <v>3200</v>
      </c>
      <c r="Q4478" s="4">
        <v>2208</v>
      </c>
      <c r="R4478" s="3">
        <v>0.2</v>
      </c>
      <c r="S4478" s="4">
        <v>20480</v>
      </c>
      <c r="T4478" s="4">
        <v>17664</v>
      </c>
      <c r="U4478" s="4">
        <v>2816</v>
      </c>
      <c r="V4478" s="3">
        <v>0.13750000000000001</v>
      </c>
      <c r="W4478" t="s">
        <v>75</v>
      </c>
      <c r="X4478" t="s">
        <v>76</v>
      </c>
      <c r="Y4478" t="s">
        <v>171</v>
      </c>
      <c r="Z4478">
        <v>14</v>
      </c>
      <c r="AA4478" t="s">
        <v>85</v>
      </c>
      <c r="AB4478" t="s">
        <v>66</v>
      </c>
      <c r="AC4478" t="s">
        <v>46</v>
      </c>
    </row>
    <row r="4479" spans="1:29">
      <c r="A4479" t="s">
        <v>4981</v>
      </c>
      <c r="B4479" s="2">
        <v>45455</v>
      </c>
      <c r="C4479" t="s">
        <v>676</v>
      </c>
      <c r="D4479" t="s">
        <v>31</v>
      </c>
      <c r="E4479" t="s">
        <v>69</v>
      </c>
      <c r="F4479" t="s">
        <v>70</v>
      </c>
      <c r="G4479">
        <v>36</v>
      </c>
      <c r="H4479" t="s">
        <v>99</v>
      </c>
      <c r="I4479" t="s">
        <v>99</v>
      </c>
      <c r="J4479" t="s">
        <v>100</v>
      </c>
      <c r="K4479" t="s">
        <v>106</v>
      </c>
      <c r="L4479" t="s">
        <v>112</v>
      </c>
      <c r="M4479" t="s">
        <v>63</v>
      </c>
      <c r="N4479" t="s">
        <v>126</v>
      </c>
      <c r="O4479">
        <v>6</v>
      </c>
      <c r="P4479" s="4">
        <v>1118</v>
      </c>
      <c r="Q4479" s="4">
        <v>760</v>
      </c>
      <c r="R4479" s="3">
        <v>0</v>
      </c>
      <c r="S4479" s="4">
        <v>6708</v>
      </c>
      <c r="T4479" s="4">
        <v>4560</v>
      </c>
      <c r="U4479" s="4">
        <v>2148</v>
      </c>
      <c r="V4479" s="3">
        <v>0.32021466905187834</v>
      </c>
      <c r="W4479" t="s">
        <v>75</v>
      </c>
      <c r="X4479" t="s">
        <v>76</v>
      </c>
      <c r="Y4479" t="s">
        <v>156</v>
      </c>
      <c r="Z4479">
        <v>0</v>
      </c>
      <c r="AA4479" t="s">
        <v>102</v>
      </c>
      <c r="AB4479" t="s">
        <v>132</v>
      </c>
      <c r="AC4479">
        <v>1</v>
      </c>
    </row>
    <row r="4480" spans="1:29">
      <c r="A4480" t="s">
        <v>4982</v>
      </c>
      <c r="B4480" s="2">
        <v>44997</v>
      </c>
      <c r="C4480" t="s">
        <v>68</v>
      </c>
      <c r="D4480" t="s">
        <v>31</v>
      </c>
      <c r="E4480" t="s">
        <v>170</v>
      </c>
      <c r="F4480" t="s">
        <v>33</v>
      </c>
      <c r="G4480">
        <v>35</v>
      </c>
      <c r="H4480" t="s">
        <v>146</v>
      </c>
      <c r="I4480" t="s">
        <v>147</v>
      </c>
      <c r="J4480" t="s">
        <v>36</v>
      </c>
      <c r="K4480" t="s">
        <v>37</v>
      </c>
      <c r="L4480" t="s">
        <v>142</v>
      </c>
      <c r="M4480" t="s">
        <v>39</v>
      </c>
      <c r="N4480" t="s">
        <v>113</v>
      </c>
      <c r="O4480">
        <v>4</v>
      </c>
      <c r="P4480" s="4">
        <v>4620</v>
      </c>
      <c r="Q4480" s="4">
        <v>3326</v>
      </c>
      <c r="R4480" s="3">
        <v>0.1</v>
      </c>
      <c r="S4480" s="4">
        <v>16632</v>
      </c>
      <c r="T4480" s="4">
        <v>13304</v>
      </c>
      <c r="U4480" s="4">
        <v>3328</v>
      </c>
      <c r="V4480" s="3">
        <v>0.20009620009620011</v>
      </c>
      <c r="W4480" t="s">
        <v>84</v>
      </c>
      <c r="X4480" t="s">
        <v>55</v>
      </c>
      <c r="Y4480" t="s">
        <v>56</v>
      </c>
      <c r="Z4480">
        <v>4</v>
      </c>
      <c r="AA4480" t="s">
        <v>143</v>
      </c>
      <c r="AB4480" t="s">
        <v>45</v>
      </c>
      <c r="AC4480">
        <v>3.4</v>
      </c>
    </row>
    <row r="4481" spans="1:29">
      <c r="A4481" t="s">
        <v>4983</v>
      </c>
      <c r="B4481" s="2">
        <v>45197</v>
      </c>
      <c r="C4481" t="s">
        <v>500</v>
      </c>
      <c r="D4481" t="s">
        <v>49</v>
      </c>
      <c r="E4481" t="s">
        <v>135</v>
      </c>
      <c r="F4481" t="s">
        <v>33</v>
      </c>
      <c r="G4481">
        <v>49</v>
      </c>
      <c r="H4481" t="s">
        <v>80</v>
      </c>
      <c r="I4481" t="s">
        <v>81</v>
      </c>
      <c r="J4481" t="s">
        <v>82</v>
      </c>
      <c r="K4481" t="s">
        <v>368</v>
      </c>
      <c r="L4481" t="s">
        <v>137</v>
      </c>
      <c r="M4481" t="s">
        <v>39</v>
      </c>
      <c r="N4481" t="s">
        <v>53</v>
      </c>
      <c r="O4481">
        <v>1</v>
      </c>
      <c r="P4481" s="4">
        <v>18481</v>
      </c>
      <c r="Q4481" s="4">
        <v>10165</v>
      </c>
      <c r="R4481" s="3">
        <v>0</v>
      </c>
      <c r="S4481" s="4">
        <v>18481</v>
      </c>
      <c r="T4481" s="4">
        <v>10165</v>
      </c>
      <c r="U4481" s="4">
        <v>8316</v>
      </c>
      <c r="V4481" s="3">
        <v>0.4499756506682539</v>
      </c>
      <c r="W4481" t="s">
        <v>84</v>
      </c>
      <c r="X4481" t="s">
        <v>42</v>
      </c>
      <c r="Y4481" t="s">
        <v>156</v>
      </c>
      <c r="Z4481">
        <v>0</v>
      </c>
      <c r="AA4481" t="s">
        <v>229</v>
      </c>
      <c r="AB4481" t="s">
        <v>45</v>
      </c>
      <c r="AC4481">
        <v>1.2</v>
      </c>
    </row>
    <row r="4482" spans="1:29">
      <c r="A4482" t="s">
        <v>4984</v>
      </c>
      <c r="B4482" s="2">
        <v>45255</v>
      </c>
      <c r="C4482" t="s">
        <v>30</v>
      </c>
      <c r="D4482" t="s">
        <v>31</v>
      </c>
      <c r="E4482" t="s">
        <v>98</v>
      </c>
      <c r="F4482" t="s">
        <v>70</v>
      </c>
      <c r="G4482">
        <v>20</v>
      </c>
      <c r="H4482" t="s">
        <v>80</v>
      </c>
      <c r="I4482" t="s">
        <v>81</v>
      </c>
      <c r="J4482" t="s">
        <v>82</v>
      </c>
      <c r="K4482" t="s">
        <v>130</v>
      </c>
      <c r="L4482" t="s">
        <v>52</v>
      </c>
      <c r="M4482" t="s">
        <v>92</v>
      </c>
      <c r="N4482" t="s">
        <v>64</v>
      </c>
      <c r="O4482">
        <v>3</v>
      </c>
      <c r="P4482" s="4">
        <v>4058</v>
      </c>
      <c r="Q4482" s="4">
        <v>2922</v>
      </c>
      <c r="R4482" s="3">
        <v>0.15</v>
      </c>
      <c r="S4482" s="4">
        <v>10348</v>
      </c>
      <c r="T4482" s="4">
        <v>8766</v>
      </c>
      <c r="U4482" s="4">
        <v>1582</v>
      </c>
      <c r="V4482" s="3">
        <v>0.15287978353304987</v>
      </c>
      <c r="W4482" t="s">
        <v>41</v>
      </c>
      <c r="X4482" t="s">
        <v>42</v>
      </c>
      <c r="Y4482" t="s">
        <v>56</v>
      </c>
      <c r="Z4482">
        <v>2</v>
      </c>
      <c r="AA4482" t="s">
        <v>159</v>
      </c>
      <c r="AB4482" t="s">
        <v>150</v>
      </c>
      <c r="AC4482">
        <v>4.3</v>
      </c>
    </row>
    <row r="4483" spans="1:29">
      <c r="A4483" t="s">
        <v>4985</v>
      </c>
      <c r="B4483" s="2">
        <v>45579</v>
      </c>
      <c r="C4483" t="s">
        <v>695</v>
      </c>
      <c r="D4483" t="s">
        <v>31</v>
      </c>
      <c r="E4483" t="s">
        <v>32</v>
      </c>
      <c r="F4483" t="s">
        <v>33</v>
      </c>
      <c r="G4483">
        <v>49</v>
      </c>
      <c r="H4483" t="s">
        <v>99</v>
      </c>
      <c r="I4483" t="s">
        <v>99</v>
      </c>
      <c r="J4483" t="s">
        <v>100</v>
      </c>
      <c r="K4483" t="s">
        <v>199</v>
      </c>
      <c r="L4483" t="s">
        <v>142</v>
      </c>
      <c r="M4483" t="s">
        <v>107</v>
      </c>
      <c r="N4483" t="s">
        <v>126</v>
      </c>
      <c r="O4483">
        <v>4</v>
      </c>
      <c r="P4483" s="4">
        <v>17634</v>
      </c>
      <c r="Q4483" s="4">
        <v>13049</v>
      </c>
      <c r="R4483" s="3">
        <v>0.2</v>
      </c>
      <c r="S4483" s="4">
        <v>56429</v>
      </c>
      <c r="T4483" s="4">
        <v>52196</v>
      </c>
      <c r="U4483" s="4">
        <v>4233</v>
      </c>
      <c r="V4483" s="3">
        <v>7.5014620142125496E-2</v>
      </c>
      <c r="W4483" t="s">
        <v>84</v>
      </c>
      <c r="X4483" t="s">
        <v>55</v>
      </c>
      <c r="Y4483" t="s">
        <v>156</v>
      </c>
      <c r="Z4483">
        <v>0</v>
      </c>
      <c r="AA4483" t="s">
        <v>102</v>
      </c>
      <c r="AB4483" t="s">
        <v>194</v>
      </c>
      <c r="AC4483">
        <v>1.8</v>
      </c>
    </row>
    <row r="4484" spans="1:29">
      <c r="A4484" t="s">
        <v>4986</v>
      </c>
      <c r="B4484" s="2">
        <v>45238</v>
      </c>
      <c r="C4484" t="s">
        <v>671</v>
      </c>
      <c r="D4484" t="s">
        <v>31</v>
      </c>
      <c r="E4484" t="s">
        <v>170</v>
      </c>
      <c r="F4484" t="s">
        <v>33</v>
      </c>
      <c r="G4484">
        <v>44</v>
      </c>
      <c r="H4484" t="s">
        <v>146</v>
      </c>
      <c r="I4484" t="s">
        <v>147</v>
      </c>
      <c r="J4484" t="s">
        <v>36</v>
      </c>
      <c r="K4484" t="s">
        <v>184</v>
      </c>
      <c r="L4484" t="s">
        <v>38</v>
      </c>
      <c r="M4484" t="s">
        <v>92</v>
      </c>
      <c r="N4484" t="s">
        <v>113</v>
      </c>
      <c r="O4484">
        <v>8</v>
      </c>
      <c r="P4484" s="4">
        <v>1769</v>
      </c>
      <c r="Q4484" s="4">
        <v>1380</v>
      </c>
      <c r="R4484" s="3">
        <v>0.1</v>
      </c>
      <c r="S4484" s="4">
        <v>12737</v>
      </c>
      <c r="T4484" s="4">
        <v>11040</v>
      </c>
      <c r="U4484" s="4">
        <v>1697</v>
      </c>
      <c r="V4484" s="3">
        <v>0.13323388553034465</v>
      </c>
      <c r="W4484" t="s">
        <v>84</v>
      </c>
      <c r="X4484" t="s">
        <v>55</v>
      </c>
      <c r="Y4484" t="s">
        <v>156</v>
      </c>
      <c r="Z4484">
        <v>0</v>
      </c>
      <c r="AA4484" t="s">
        <v>108</v>
      </c>
      <c r="AB4484" t="s">
        <v>45</v>
      </c>
      <c r="AC4484">
        <v>1.3</v>
      </c>
    </row>
    <row r="4485" spans="1:29">
      <c r="A4485" t="s">
        <v>4987</v>
      </c>
      <c r="B4485" s="2">
        <v>45267</v>
      </c>
      <c r="C4485" t="s">
        <v>396</v>
      </c>
      <c r="D4485" t="s">
        <v>31</v>
      </c>
      <c r="E4485" t="s">
        <v>129</v>
      </c>
      <c r="F4485" t="s">
        <v>33</v>
      </c>
      <c r="G4485">
        <v>20</v>
      </c>
      <c r="H4485" t="s">
        <v>146</v>
      </c>
      <c r="I4485" t="s">
        <v>147</v>
      </c>
      <c r="J4485" t="s">
        <v>36</v>
      </c>
      <c r="K4485" t="s">
        <v>166</v>
      </c>
      <c r="L4485" t="s">
        <v>62</v>
      </c>
      <c r="M4485" t="s">
        <v>107</v>
      </c>
      <c r="N4485" t="s">
        <v>64</v>
      </c>
      <c r="O4485">
        <v>8</v>
      </c>
      <c r="P4485" s="4">
        <v>22949</v>
      </c>
      <c r="Q4485" s="4">
        <v>17441</v>
      </c>
      <c r="R4485" s="3">
        <v>0.05</v>
      </c>
      <c r="S4485" s="4">
        <v>174412</v>
      </c>
      <c r="T4485" s="4">
        <v>139528</v>
      </c>
      <c r="U4485" s="4">
        <v>34884</v>
      </c>
      <c r="V4485" s="3">
        <v>0.20000917368071006</v>
      </c>
      <c r="W4485" t="s">
        <v>84</v>
      </c>
      <c r="X4485" t="s">
        <v>55</v>
      </c>
      <c r="Y4485" t="s">
        <v>56</v>
      </c>
      <c r="Z4485">
        <v>4</v>
      </c>
      <c r="AA4485" t="s">
        <v>94</v>
      </c>
      <c r="AB4485" t="s">
        <v>45</v>
      </c>
      <c r="AC4485">
        <v>3.3</v>
      </c>
    </row>
    <row r="4486" spans="1:29">
      <c r="A4486" t="s">
        <v>4988</v>
      </c>
      <c r="B4486" s="2">
        <v>45641</v>
      </c>
      <c r="C4486" t="s">
        <v>158</v>
      </c>
      <c r="D4486" t="s">
        <v>49</v>
      </c>
      <c r="E4486" t="s">
        <v>124</v>
      </c>
      <c r="F4486" t="s">
        <v>70</v>
      </c>
      <c r="G4486">
        <v>49</v>
      </c>
      <c r="H4486" t="s">
        <v>88</v>
      </c>
      <c r="I4486" t="s">
        <v>89</v>
      </c>
      <c r="J4486" t="s">
        <v>82</v>
      </c>
      <c r="K4486" t="s">
        <v>61</v>
      </c>
      <c r="L4486" t="s">
        <v>38</v>
      </c>
      <c r="M4486" t="s">
        <v>107</v>
      </c>
      <c r="N4486" t="s">
        <v>93</v>
      </c>
      <c r="O4486">
        <v>5</v>
      </c>
      <c r="P4486" s="4">
        <v>21642</v>
      </c>
      <c r="Q4486" s="4">
        <v>14717</v>
      </c>
      <c r="R4486" s="3">
        <v>0.2</v>
      </c>
      <c r="S4486" s="4">
        <v>86568</v>
      </c>
      <c r="T4486" s="4">
        <v>73585</v>
      </c>
      <c r="U4486" s="4">
        <v>12983</v>
      </c>
      <c r="V4486" s="3">
        <v>0.14997458645226874</v>
      </c>
      <c r="W4486" t="s">
        <v>54</v>
      </c>
      <c r="X4486" t="s">
        <v>55</v>
      </c>
      <c r="Y4486" t="s">
        <v>56</v>
      </c>
      <c r="Z4486">
        <v>5</v>
      </c>
      <c r="AA4486" t="s">
        <v>229</v>
      </c>
      <c r="AB4486" t="s">
        <v>121</v>
      </c>
      <c r="AC4486">
        <v>3.7</v>
      </c>
    </row>
    <row r="4487" spans="1:29">
      <c r="A4487" t="s">
        <v>4989</v>
      </c>
      <c r="B4487" s="2">
        <v>45033</v>
      </c>
      <c r="C4487" t="s">
        <v>363</v>
      </c>
      <c r="D4487" t="s">
        <v>49</v>
      </c>
      <c r="E4487" t="s">
        <v>69</v>
      </c>
      <c r="F4487" t="s">
        <v>70</v>
      </c>
      <c r="G4487">
        <v>19</v>
      </c>
      <c r="H4487" t="s">
        <v>146</v>
      </c>
      <c r="I4487" t="s">
        <v>147</v>
      </c>
      <c r="J4487" t="s">
        <v>36</v>
      </c>
      <c r="K4487" t="s">
        <v>257</v>
      </c>
      <c r="L4487" t="s">
        <v>131</v>
      </c>
      <c r="M4487" t="s">
        <v>63</v>
      </c>
      <c r="N4487" t="s">
        <v>113</v>
      </c>
      <c r="O4487">
        <v>2</v>
      </c>
      <c r="P4487" s="4">
        <v>2462</v>
      </c>
      <c r="Q4487" s="4">
        <v>1822</v>
      </c>
      <c r="R4487" s="3">
        <v>0</v>
      </c>
      <c r="S4487" s="4">
        <v>4924</v>
      </c>
      <c r="T4487" s="4">
        <v>3644</v>
      </c>
      <c r="U4487" s="4">
        <v>1280</v>
      </c>
      <c r="V4487" s="3">
        <v>0.25995125913891143</v>
      </c>
      <c r="W4487" t="s">
        <v>41</v>
      </c>
      <c r="X4487" t="s">
        <v>76</v>
      </c>
      <c r="Y4487" t="s">
        <v>56</v>
      </c>
      <c r="Z4487">
        <v>7</v>
      </c>
      <c r="AA4487" t="s">
        <v>149</v>
      </c>
      <c r="AB4487" t="s">
        <v>66</v>
      </c>
      <c r="AC4487">
        <v>4.4000000000000004</v>
      </c>
    </row>
    <row r="4488" spans="1:29">
      <c r="A4488" t="s">
        <v>4990</v>
      </c>
      <c r="B4488" s="2">
        <v>45268</v>
      </c>
      <c r="C4488" t="s">
        <v>732</v>
      </c>
      <c r="D4488" t="s">
        <v>49</v>
      </c>
      <c r="E4488" t="s">
        <v>124</v>
      </c>
      <c r="F4488" t="s">
        <v>70</v>
      </c>
      <c r="G4488">
        <v>26</v>
      </c>
      <c r="H4488" t="s">
        <v>71</v>
      </c>
      <c r="I4488" t="s">
        <v>72</v>
      </c>
      <c r="J4488" t="s">
        <v>73</v>
      </c>
      <c r="K4488" t="s">
        <v>302</v>
      </c>
      <c r="L4488" t="s">
        <v>155</v>
      </c>
      <c r="M4488" t="s">
        <v>92</v>
      </c>
      <c r="N4488" t="s">
        <v>113</v>
      </c>
      <c r="O4488">
        <v>1</v>
      </c>
      <c r="P4488" s="4">
        <v>9534</v>
      </c>
      <c r="Q4488" s="4">
        <v>5911</v>
      </c>
      <c r="R4488" s="3">
        <v>0.15</v>
      </c>
      <c r="S4488" s="4">
        <v>8104</v>
      </c>
      <c r="T4488" s="4">
        <v>5911</v>
      </c>
      <c r="U4488" s="4">
        <v>2193</v>
      </c>
      <c r="V4488" s="3">
        <v>0.27060710760118462</v>
      </c>
      <c r="W4488" t="s">
        <v>41</v>
      </c>
      <c r="X4488" t="s">
        <v>55</v>
      </c>
      <c r="Y4488" t="s">
        <v>56</v>
      </c>
      <c r="Z4488">
        <v>4</v>
      </c>
      <c r="AA4488" t="s">
        <v>229</v>
      </c>
      <c r="AB4488" t="s">
        <v>95</v>
      </c>
      <c r="AC4488">
        <v>3.5</v>
      </c>
    </row>
    <row r="4489" spans="1:29">
      <c r="A4489" t="s">
        <v>4991</v>
      </c>
      <c r="B4489" s="2">
        <v>45085</v>
      </c>
      <c r="C4489" t="s">
        <v>723</v>
      </c>
      <c r="D4489" t="s">
        <v>31</v>
      </c>
      <c r="E4489" t="s">
        <v>129</v>
      </c>
      <c r="F4489" t="s">
        <v>33</v>
      </c>
      <c r="G4489">
        <v>56</v>
      </c>
      <c r="H4489" t="s">
        <v>71</v>
      </c>
      <c r="I4489" t="s">
        <v>72</v>
      </c>
      <c r="J4489" t="s">
        <v>73</v>
      </c>
      <c r="K4489" t="s">
        <v>192</v>
      </c>
      <c r="L4489" t="s">
        <v>62</v>
      </c>
      <c r="M4489" t="s">
        <v>83</v>
      </c>
      <c r="N4489" t="s">
        <v>64</v>
      </c>
      <c r="O4489">
        <v>4</v>
      </c>
      <c r="P4489" s="4">
        <v>22285</v>
      </c>
      <c r="Q4489" s="4">
        <v>16045</v>
      </c>
      <c r="R4489" s="3">
        <v>0.1</v>
      </c>
      <c r="S4489" s="4">
        <v>80226</v>
      </c>
      <c r="T4489" s="4">
        <v>64180</v>
      </c>
      <c r="U4489" s="4">
        <v>16046</v>
      </c>
      <c r="V4489" s="3">
        <v>0.20000997182958144</v>
      </c>
      <c r="W4489" t="s">
        <v>41</v>
      </c>
      <c r="X4489" t="s">
        <v>76</v>
      </c>
      <c r="Y4489" t="s">
        <v>43</v>
      </c>
      <c r="Z4489">
        <v>0</v>
      </c>
      <c r="AA4489" t="s">
        <v>193</v>
      </c>
      <c r="AB4489" t="s">
        <v>189</v>
      </c>
      <c r="AC4489" t="s">
        <v>46</v>
      </c>
    </row>
    <row r="4490" spans="1:29">
      <c r="A4490" t="s">
        <v>4992</v>
      </c>
      <c r="B4490" s="2">
        <v>45630</v>
      </c>
      <c r="C4490" t="s">
        <v>320</v>
      </c>
      <c r="D4490" t="s">
        <v>31</v>
      </c>
      <c r="E4490" t="s">
        <v>98</v>
      </c>
      <c r="F4490" t="s">
        <v>70</v>
      </c>
      <c r="G4490">
        <v>51</v>
      </c>
      <c r="H4490" t="s">
        <v>105</v>
      </c>
      <c r="I4490" t="s">
        <v>89</v>
      </c>
      <c r="J4490" t="s">
        <v>82</v>
      </c>
      <c r="K4490" t="s">
        <v>130</v>
      </c>
      <c r="L4490" t="s">
        <v>38</v>
      </c>
      <c r="M4490" t="s">
        <v>107</v>
      </c>
      <c r="N4490" t="s">
        <v>40</v>
      </c>
      <c r="O4490">
        <v>2</v>
      </c>
      <c r="P4490" s="4">
        <v>19033</v>
      </c>
      <c r="Q4490" s="4">
        <v>13513</v>
      </c>
      <c r="R4490" s="3">
        <v>0.15</v>
      </c>
      <c r="S4490" s="4">
        <v>32356</v>
      </c>
      <c r="T4490" s="4">
        <v>27026</v>
      </c>
      <c r="U4490" s="4">
        <v>5330</v>
      </c>
      <c r="V4490" s="3">
        <v>0.16472988008406478</v>
      </c>
      <c r="W4490" t="s">
        <v>84</v>
      </c>
      <c r="X4490" t="s">
        <v>55</v>
      </c>
      <c r="Y4490" t="s">
        <v>56</v>
      </c>
      <c r="Z4490">
        <v>7</v>
      </c>
      <c r="AA4490" t="s">
        <v>149</v>
      </c>
      <c r="AB4490" t="s">
        <v>132</v>
      </c>
      <c r="AC4490">
        <v>3.8</v>
      </c>
    </row>
    <row r="4491" spans="1:29">
      <c r="A4491" t="s">
        <v>4993</v>
      </c>
      <c r="B4491" s="2">
        <v>45452</v>
      </c>
      <c r="C4491" t="s">
        <v>1035</v>
      </c>
      <c r="D4491" t="s">
        <v>31</v>
      </c>
      <c r="E4491" t="s">
        <v>69</v>
      </c>
      <c r="F4491" t="s">
        <v>70</v>
      </c>
      <c r="G4491">
        <v>43</v>
      </c>
      <c r="H4491" t="s">
        <v>71</v>
      </c>
      <c r="I4491" t="s">
        <v>72</v>
      </c>
      <c r="J4491" t="s">
        <v>73</v>
      </c>
      <c r="K4491" t="s">
        <v>239</v>
      </c>
      <c r="L4491" t="s">
        <v>52</v>
      </c>
      <c r="M4491" t="s">
        <v>39</v>
      </c>
      <c r="N4491" t="s">
        <v>113</v>
      </c>
      <c r="O4491">
        <v>4</v>
      </c>
      <c r="P4491" s="4">
        <v>10649</v>
      </c>
      <c r="Q4491" s="4">
        <v>7135</v>
      </c>
      <c r="R4491" s="3">
        <v>0.05</v>
      </c>
      <c r="S4491" s="4">
        <v>40466</v>
      </c>
      <c r="T4491" s="4">
        <v>28540</v>
      </c>
      <c r="U4491" s="4">
        <v>11926</v>
      </c>
      <c r="V4491" s="3">
        <v>0.29471655216725151</v>
      </c>
      <c r="W4491" t="s">
        <v>54</v>
      </c>
      <c r="X4491" t="s">
        <v>76</v>
      </c>
      <c r="Y4491" t="s">
        <v>56</v>
      </c>
      <c r="Z4491">
        <v>6</v>
      </c>
      <c r="AA4491" t="s">
        <v>108</v>
      </c>
      <c r="AB4491" t="s">
        <v>66</v>
      </c>
      <c r="AC4491">
        <v>4.5999999999999996</v>
      </c>
    </row>
    <row r="4492" spans="1:29">
      <c r="A4492" t="s">
        <v>4994</v>
      </c>
      <c r="B4492" s="2">
        <v>45379</v>
      </c>
      <c r="C4492" t="s">
        <v>299</v>
      </c>
      <c r="D4492" t="s">
        <v>31</v>
      </c>
      <c r="E4492" t="s">
        <v>129</v>
      </c>
      <c r="F4492" t="s">
        <v>33</v>
      </c>
      <c r="G4492">
        <v>50</v>
      </c>
      <c r="H4492" t="s">
        <v>71</v>
      </c>
      <c r="I4492" t="s">
        <v>72</v>
      </c>
      <c r="J4492" t="s">
        <v>73</v>
      </c>
      <c r="K4492" t="s">
        <v>74</v>
      </c>
      <c r="L4492" t="s">
        <v>137</v>
      </c>
      <c r="M4492" t="s">
        <v>83</v>
      </c>
      <c r="N4492" t="s">
        <v>126</v>
      </c>
      <c r="O4492">
        <v>1</v>
      </c>
      <c r="P4492" s="4">
        <v>20595</v>
      </c>
      <c r="Q4492" s="4">
        <v>15034</v>
      </c>
      <c r="R4492" s="3">
        <v>0</v>
      </c>
      <c r="S4492" s="4">
        <v>20595</v>
      </c>
      <c r="T4492" s="4">
        <v>15034</v>
      </c>
      <c r="U4492" s="4">
        <v>5561</v>
      </c>
      <c r="V4492" s="3">
        <v>0.27001699441612043</v>
      </c>
      <c r="W4492" t="s">
        <v>54</v>
      </c>
      <c r="X4492" t="s">
        <v>55</v>
      </c>
      <c r="Y4492" t="s">
        <v>171</v>
      </c>
      <c r="Z4492">
        <v>5</v>
      </c>
      <c r="AA4492" t="s">
        <v>167</v>
      </c>
      <c r="AB4492" t="s">
        <v>95</v>
      </c>
      <c r="AC4492" t="s">
        <v>46</v>
      </c>
    </row>
    <row r="4493" spans="1:29">
      <c r="A4493" t="s">
        <v>4995</v>
      </c>
      <c r="B4493" s="2">
        <v>45070</v>
      </c>
      <c r="C4493" t="s">
        <v>442</v>
      </c>
      <c r="D4493" t="s">
        <v>31</v>
      </c>
      <c r="E4493" t="s">
        <v>32</v>
      </c>
      <c r="F4493" t="s">
        <v>33</v>
      </c>
      <c r="G4493">
        <v>59</v>
      </c>
      <c r="H4493" t="s">
        <v>34</v>
      </c>
      <c r="I4493" t="s">
        <v>35</v>
      </c>
      <c r="J4493" t="s">
        <v>36</v>
      </c>
      <c r="K4493" t="s">
        <v>74</v>
      </c>
      <c r="L4493" t="s">
        <v>101</v>
      </c>
      <c r="M4493" t="s">
        <v>107</v>
      </c>
      <c r="N4493" t="s">
        <v>40</v>
      </c>
      <c r="O4493">
        <v>8</v>
      </c>
      <c r="P4493" s="4">
        <v>18935</v>
      </c>
      <c r="Q4493" s="4">
        <v>11361</v>
      </c>
      <c r="R4493" s="3">
        <v>0</v>
      </c>
      <c r="S4493" s="4">
        <v>151480</v>
      </c>
      <c r="T4493" s="4">
        <v>90888</v>
      </c>
      <c r="U4493" s="4">
        <v>60592</v>
      </c>
      <c r="V4493" s="3">
        <v>0.4</v>
      </c>
      <c r="W4493" t="s">
        <v>41</v>
      </c>
      <c r="X4493" t="s">
        <v>42</v>
      </c>
      <c r="Y4493" t="s">
        <v>43</v>
      </c>
      <c r="Z4493">
        <v>0</v>
      </c>
      <c r="AA4493" t="s">
        <v>149</v>
      </c>
      <c r="AB4493" t="s">
        <v>150</v>
      </c>
      <c r="AC4493" t="s">
        <v>46</v>
      </c>
    </row>
    <row r="4494" spans="1:29">
      <c r="A4494" t="s">
        <v>4996</v>
      </c>
      <c r="B4494" s="2">
        <v>45049</v>
      </c>
      <c r="C4494" t="s">
        <v>856</v>
      </c>
      <c r="D4494" t="s">
        <v>31</v>
      </c>
      <c r="E4494" t="s">
        <v>135</v>
      </c>
      <c r="F4494" t="s">
        <v>33</v>
      </c>
      <c r="G4494">
        <v>38</v>
      </c>
      <c r="H4494" t="s">
        <v>34</v>
      </c>
      <c r="I4494" t="s">
        <v>35</v>
      </c>
      <c r="J4494" t="s">
        <v>36</v>
      </c>
      <c r="K4494" t="s">
        <v>125</v>
      </c>
      <c r="L4494" t="s">
        <v>112</v>
      </c>
      <c r="M4494" t="s">
        <v>63</v>
      </c>
      <c r="N4494" t="s">
        <v>126</v>
      </c>
      <c r="O4494">
        <v>3</v>
      </c>
      <c r="P4494" s="4">
        <v>23866</v>
      </c>
      <c r="Q4494" s="4">
        <v>16945</v>
      </c>
      <c r="R4494" s="3">
        <v>0.15</v>
      </c>
      <c r="S4494" s="4">
        <v>60858</v>
      </c>
      <c r="T4494" s="4">
        <v>50835</v>
      </c>
      <c r="U4494" s="4">
        <v>10023</v>
      </c>
      <c r="V4494" s="3">
        <v>0.16469486345262743</v>
      </c>
      <c r="W4494" t="s">
        <v>41</v>
      </c>
      <c r="X4494" t="s">
        <v>42</v>
      </c>
      <c r="Y4494" t="s">
        <v>56</v>
      </c>
      <c r="Z4494">
        <v>3</v>
      </c>
      <c r="AA4494" t="s">
        <v>226</v>
      </c>
      <c r="AB4494" t="s">
        <v>121</v>
      </c>
      <c r="AC4494">
        <v>5</v>
      </c>
    </row>
    <row r="4495" spans="1:29">
      <c r="A4495" t="s">
        <v>4997</v>
      </c>
      <c r="B4495" s="2">
        <v>45589</v>
      </c>
      <c r="C4495" t="s">
        <v>831</v>
      </c>
      <c r="D4495" t="s">
        <v>49</v>
      </c>
      <c r="E4495" t="s">
        <v>188</v>
      </c>
      <c r="F4495" t="s">
        <v>33</v>
      </c>
      <c r="G4495">
        <v>41</v>
      </c>
      <c r="H4495" t="s">
        <v>71</v>
      </c>
      <c r="I4495" t="s">
        <v>72</v>
      </c>
      <c r="J4495" t="s">
        <v>73</v>
      </c>
      <c r="K4495" t="s">
        <v>269</v>
      </c>
      <c r="L4495" t="s">
        <v>142</v>
      </c>
      <c r="M4495" t="s">
        <v>39</v>
      </c>
      <c r="N4495" t="s">
        <v>113</v>
      </c>
      <c r="O4495">
        <v>6</v>
      </c>
      <c r="P4495" s="4">
        <v>12404</v>
      </c>
      <c r="Q4495" s="4">
        <v>8187</v>
      </c>
      <c r="R4495" s="3">
        <v>0</v>
      </c>
      <c r="S4495" s="4">
        <v>74424</v>
      </c>
      <c r="T4495" s="4">
        <v>49122</v>
      </c>
      <c r="U4495" s="4">
        <v>25302</v>
      </c>
      <c r="V4495" s="3">
        <v>0.33997097710415997</v>
      </c>
      <c r="W4495" t="s">
        <v>75</v>
      </c>
      <c r="X4495" t="s">
        <v>55</v>
      </c>
      <c r="Y4495" t="s">
        <v>56</v>
      </c>
      <c r="Z4495">
        <v>6</v>
      </c>
      <c r="AA4495" t="s">
        <v>229</v>
      </c>
      <c r="AB4495" t="s">
        <v>150</v>
      </c>
      <c r="AC4495">
        <v>3.1</v>
      </c>
    </row>
    <row r="4496" spans="1:29">
      <c r="A4496" t="s">
        <v>4998</v>
      </c>
      <c r="B4496" s="2">
        <v>45440</v>
      </c>
      <c r="C4496" t="s">
        <v>439</v>
      </c>
      <c r="D4496" t="s">
        <v>31</v>
      </c>
      <c r="E4496" t="s">
        <v>32</v>
      </c>
      <c r="F4496" t="s">
        <v>33</v>
      </c>
      <c r="G4496">
        <v>24</v>
      </c>
      <c r="H4496" t="s">
        <v>99</v>
      </c>
      <c r="I4496" t="s">
        <v>99</v>
      </c>
      <c r="J4496" t="s">
        <v>100</v>
      </c>
      <c r="K4496" t="s">
        <v>225</v>
      </c>
      <c r="L4496" t="s">
        <v>52</v>
      </c>
      <c r="M4496" t="s">
        <v>39</v>
      </c>
      <c r="N4496" t="s">
        <v>40</v>
      </c>
      <c r="O4496">
        <v>3</v>
      </c>
      <c r="P4496" s="4">
        <v>24573</v>
      </c>
      <c r="Q4496" s="4">
        <v>13515</v>
      </c>
      <c r="R4496" s="3">
        <v>0.05</v>
      </c>
      <c r="S4496" s="4">
        <v>70033</v>
      </c>
      <c r="T4496" s="4">
        <v>40545</v>
      </c>
      <c r="U4496" s="4">
        <v>29488</v>
      </c>
      <c r="V4496" s="3">
        <v>0.42105864378221697</v>
      </c>
      <c r="W4496" t="s">
        <v>84</v>
      </c>
      <c r="X4496" t="s">
        <v>76</v>
      </c>
      <c r="Y4496" t="s">
        <v>156</v>
      </c>
      <c r="Z4496">
        <v>0</v>
      </c>
      <c r="AA4496" t="s">
        <v>193</v>
      </c>
      <c r="AB4496" t="s">
        <v>66</v>
      </c>
      <c r="AC4496">
        <v>1.7</v>
      </c>
    </row>
    <row r="4497" spans="1:29">
      <c r="A4497" t="s">
        <v>4999</v>
      </c>
      <c r="B4497" s="2">
        <v>45031</v>
      </c>
      <c r="C4497" t="s">
        <v>2462</v>
      </c>
      <c r="D4497" t="s">
        <v>31</v>
      </c>
      <c r="E4497" t="s">
        <v>129</v>
      </c>
      <c r="F4497" t="s">
        <v>33</v>
      </c>
      <c r="G4497">
        <v>28</v>
      </c>
      <c r="H4497" t="s">
        <v>71</v>
      </c>
      <c r="I4497" t="s">
        <v>72</v>
      </c>
      <c r="J4497" t="s">
        <v>73</v>
      </c>
      <c r="K4497" t="s">
        <v>125</v>
      </c>
      <c r="L4497" t="s">
        <v>155</v>
      </c>
      <c r="M4497" t="s">
        <v>63</v>
      </c>
      <c r="N4497" t="s">
        <v>40</v>
      </c>
      <c r="O4497">
        <v>7</v>
      </c>
      <c r="P4497" s="4">
        <v>17447</v>
      </c>
      <c r="Q4497" s="4">
        <v>9770</v>
      </c>
      <c r="R4497" s="3">
        <v>0</v>
      </c>
      <c r="S4497" s="4">
        <v>122129</v>
      </c>
      <c r="T4497" s="4">
        <v>68390</v>
      </c>
      <c r="U4497" s="4">
        <v>53739</v>
      </c>
      <c r="V4497" s="3">
        <v>0.44001834126210809</v>
      </c>
      <c r="W4497" t="s">
        <v>41</v>
      </c>
      <c r="X4497" t="s">
        <v>42</v>
      </c>
      <c r="Y4497" t="s">
        <v>56</v>
      </c>
      <c r="Z4497">
        <v>1</v>
      </c>
      <c r="AA4497" t="s">
        <v>163</v>
      </c>
      <c r="AB4497" t="s">
        <v>66</v>
      </c>
      <c r="AC4497">
        <v>3.7</v>
      </c>
    </row>
    <row r="4498" spans="1:29">
      <c r="A4498" t="s">
        <v>5000</v>
      </c>
      <c r="B4498" s="2">
        <v>45035</v>
      </c>
      <c r="C4498" t="s">
        <v>414</v>
      </c>
      <c r="D4498" t="s">
        <v>31</v>
      </c>
      <c r="E4498" t="s">
        <v>60</v>
      </c>
      <c r="F4498" t="s">
        <v>70</v>
      </c>
      <c r="G4498">
        <v>29</v>
      </c>
      <c r="H4498" t="s">
        <v>146</v>
      </c>
      <c r="I4498" t="s">
        <v>147</v>
      </c>
      <c r="J4498" t="s">
        <v>36</v>
      </c>
      <c r="K4498" t="s">
        <v>184</v>
      </c>
      <c r="L4498" t="s">
        <v>52</v>
      </c>
      <c r="M4498" t="s">
        <v>83</v>
      </c>
      <c r="N4498" t="s">
        <v>64</v>
      </c>
      <c r="O4498">
        <v>4</v>
      </c>
      <c r="P4498" s="4">
        <v>5954</v>
      </c>
      <c r="Q4498" s="4">
        <v>4763</v>
      </c>
      <c r="R4498" s="3">
        <v>0</v>
      </c>
      <c r="S4498" s="4">
        <v>23816</v>
      </c>
      <c r="T4498" s="4">
        <v>19052</v>
      </c>
      <c r="U4498" s="4">
        <v>4764</v>
      </c>
      <c r="V4498" s="3">
        <v>0.20003359086328518</v>
      </c>
      <c r="W4498" t="s">
        <v>84</v>
      </c>
      <c r="X4498" t="s">
        <v>55</v>
      </c>
      <c r="Y4498" t="s">
        <v>43</v>
      </c>
      <c r="Z4498">
        <v>0</v>
      </c>
      <c r="AA4498" t="s">
        <v>220</v>
      </c>
      <c r="AB4498" t="s">
        <v>66</v>
      </c>
      <c r="AC4498" t="s">
        <v>46</v>
      </c>
    </row>
    <row r="4499" spans="1:29">
      <c r="A4499" t="s">
        <v>5001</v>
      </c>
      <c r="B4499" s="2">
        <v>45231</v>
      </c>
      <c r="C4499" t="s">
        <v>123</v>
      </c>
      <c r="D4499" t="s">
        <v>49</v>
      </c>
      <c r="E4499" t="s">
        <v>170</v>
      </c>
      <c r="F4499" t="s">
        <v>33</v>
      </c>
      <c r="G4499">
        <v>38</v>
      </c>
      <c r="H4499" t="s">
        <v>71</v>
      </c>
      <c r="I4499" t="s">
        <v>72</v>
      </c>
      <c r="J4499" t="s">
        <v>73</v>
      </c>
      <c r="K4499" t="s">
        <v>90</v>
      </c>
      <c r="L4499" t="s">
        <v>38</v>
      </c>
      <c r="M4499" t="s">
        <v>63</v>
      </c>
      <c r="N4499" t="s">
        <v>126</v>
      </c>
      <c r="O4499">
        <v>3</v>
      </c>
      <c r="P4499" s="4">
        <v>6937</v>
      </c>
      <c r="Q4499" s="4">
        <v>3815</v>
      </c>
      <c r="R4499" s="3">
        <v>0.05</v>
      </c>
      <c r="S4499" s="4">
        <v>19770</v>
      </c>
      <c r="T4499" s="4">
        <v>11445</v>
      </c>
      <c r="U4499" s="4">
        <v>8325</v>
      </c>
      <c r="V4499" s="3">
        <v>0.421092564491654</v>
      </c>
      <c r="W4499" t="s">
        <v>75</v>
      </c>
      <c r="X4499" t="s">
        <v>76</v>
      </c>
      <c r="Y4499" t="s">
        <v>43</v>
      </c>
      <c r="Z4499">
        <v>0</v>
      </c>
      <c r="AA4499" t="s">
        <v>149</v>
      </c>
      <c r="AB4499" t="s">
        <v>66</v>
      </c>
      <c r="AC4499" t="s">
        <v>46</v>
      </c>
    </row>
    <row r="4500" spans="1:29">
      <c r="A4500" t="s">
        <v>5002</v>
      </c>
      <c r="B4500" s="2">
        <v>45229</v>
      </c>
      <c r="C4500" t="s">
        <v>161</v>
      </c>
      <c r="D4500" t="s">
        <v>49</v>
      </c>
      <c r="E4500" t="s">
        <v>111</v>
      </c>
      <c r="F4500" t="s">
        <v>70</v>
      </c>
      <c r="G4500">
        <v>59</v>
      </c>
      <c r="H4500" t="s">
        <v>99</v>
      </c>
      <c r="I4500" t="s">
        <v>99</v>
      </c>
      <c r="J4500" t="s">
        <v>100</v>
      </c>
      <c r="K4500" t="s">
        <v>179</v>
      </c>
      <c r="L4500" t="s">
        <v>137</v>
      </c>
      <c r="M4500" t="s">
        <v>107</v>
      </c>
      <c r="N4500" t="s">
        <v>64</v>
      </c>
      <c r="O4500">
        <v>8</v>
      </c>
      <c r="P4500" s="4">
        <v>14173</v>
      </c>
      <c r="Q4500" s="4">
        <v>9779</v>
      </c>
      <c r="R4500" s="3">
        <v>0.1</v>
      </c>
      <c r="S4500" s="4">
        <v>102046</v>
      </c>
      <c r="T4500" s="4">
        <v>78232</v>
      </c>
      <c r="U4500" s="4">
        <v>23814</v>
      </c>
      <c r="V4500" s="3">
        <v>0.23336534504047193</v>
      </c>
      <c r="W4500" t="s">
        <v>75</v>
      </c>
      <c r="X4500" t="s">
        <v>76</v>
      </c>
      <c r="Y4500" t="s">
        <v>56</v>
      </c>
      <c r="Z4500">
        <v>3</v>
      </c>
      <c r="AA4500" t="s">
        <v>77</v>
      </c>
      <c r="AB4500" t="s">
        <v>66</v>
      </c>
      <c r="AC4500">
        <v>3</v>
      </c>
    </row>
    <row r="4501" spans="1:29">
      <c r="A4501" t="s">
        <v>5003</v>
      </c>
      <c r="B4501" s="2">
        <v>44936</v>
      </c>
      <c r="C4501" t="s">
        <v>218</v>
      </c>
      <c r="D4501" t="s">
        <v>31</v>
      </c>
      <c r="E4501" t="s">
        <v>170</v>
      </c>
      <c r="F4501" t="s">
        <v>33</v>
      </c>
      <c r="G4501">
        <v>20</v>
      </c>
      <c r="H4501" t="s">
        <v>105</v>
      </c>
      <c r="I4501" t="s">
        <v>89</v>
      </c>
      <c r="J4501" t="s">
        <v>82</v>
      </c>
      <c r="K4501" t="s">
        <v>120</v>
      </c>
      <c r="L4501" t="s">
        <v>91</v>
      </c>
      <c r="M4501" t="s">
        <v>63</v>
      </c>
      <c r="N4501" t="s">
        <v>40</v>
      </c>
      <c r="O4501">
        <v>6</v>
      </c>
      <c r="P4501" s="4">
        <v>16140</v>
      </c>
      <c r="Q4501" s="4">
        <v>11944</v>
      </c>
      <c r="R4501" s="3">
        <v>0</v>
      </c>
      <c r="S4501" s="4">
        <v>96840</v>
      </c>
      <c r="T4501" s="4">
        <v>71664</v>
      </c>
      <c r="U4501" s="4">
        <v>25176</v>
      </c>
      <c r="V4501" s="3">
        <v>0.25997521685254027</v>
      </c>
      <c r="W4501" t="s">
        <v>84</v>
      </c>
      <c r="X4501" t="s">
        <v>76</v>
      </c>
      <c r="Y4501" t="s">
        <v>56</v>
      </c>
      <c r="Z4501">
        <v>6</v>
      </c>
      <c r="AA4501" t="s">
        <v>149</v>
      </c>
      <c r="AB4501" t="s">
        <v>66</v>
      </c>
      <c r="AC4501">
        <v>3.7</v>
      </c>
    </row>
    <row r="4502" spans="1:29">
      <c r="A4502" t="s">
        <v>5004</v>
      </c>
      <c r="B4502" s="2">
        <v>45040</v>
      </c>
      <c r="C4502" t="s">
        <v>165</v>
      </c>
      <c r="D4502" t="s">
        <v>49</v>
      </c>
      <c r="E4502" t="s">
        <v>188</v>
      </c>
      <c r="F4502" t="s">
        <v>33</v>
      </c>
      <c r="G4502">
        <v>49</v>
      </c>
      <c r="H4502" t="s">
        <v>153</v>
      </c>
      <c r="I4502" t="s">
        <v>154</v>
      </c>
      <c r="J4502" t="s">
        <v>36</v>
      </c>
      <c r="K4502" t="s">
        <v>199</v>
      </c>
      <c r="L4502" t="s">
        <v>131</v>
      </c>
      <c r="M4502" t="s">
        <v>92</v>
      </c>
      <c r="N4502" t="s">
        <v>64</v>
      </c>
      <c r="O4502">
        <v>4</v>
      </c>
      <c r="P4502" s="4">
        <v>6061</v>
      </c>
      <c r="Q4502" s="4">
        <v>4606</v>
      </c>
      <c r="R4502" s="3">
        <v>0.2</v>
      </c>
      <c r="S4502" s="4">
        <v>19395</v>
      </c>
      <c r="T4502" s="4">
        <v>18424</v>
      </c>
      <c r="U4502" s="4">
        <v>971</v>
      </c>
      <c r="V4502" s="3">
        <v>5.0064449600412481E-2</v>
      </c>
      <c r="W4502" t="s">
        <v>75</v>
      </c>
      <c r="X4502" t="s">
        <v>76</v>
      </c>
      <c r="Y4502" t="s">
        <v>43</v>
      </c>
      <c r="Z4502">
        <v>0</v>
      </c>
      <c r="AA4502" t="s">
        <v>44</v>
      </c>
      <c r="AB4502" t="s">
        <v>66</v>
      </c>
      <c r="AC4502" t="s">
        <v>46</v>
      </c>
    </row>
    <row r="4503" spans="1:29">
      <c r="A4503" t="s">
        <v>5005</v>
      </c>
      <c r="B4503" s="2">
        <v>45435</v>
      </c>
      <c r="C4503" t="s">
        <v>265</v>
      </c>
      <c r="D4503" t="s">
        <v>31</v>
      </c>
      <c r="E4503" t="s">
        <v>129</v>
      </c>
      <c r="F4503" t="s">
        <v>33</v>
      </c>
      <c r="G4503">
        <v>31</v>
      </c>
      <c r="H4503" t="s">
        <v>105</v>
      </c>
      <c r="I4503" t="s">
        <v>89</v>
      </c>
      <c r="J4503" t="s">
        <v>82</v>
      </c>
      <c r="K4503" t="s">
        <v>136</v>
      </c>
      <c r="L4503" t="s">
        <v>91</v>
      </c>
      <c r="M4503" t="s">
        <v>63</v>
      </c>
      <c r="N4503" t="s">
        <v>64</v>
      </c>
      <c r="O4503">
        <v>3</v>
      </c>
      <c r="P4503" s="4">
        <v>21199</v>
      </c>
      <c r="Q4503" s="4">
        <v>15899</v>
      </c>
      <c r="R4503" s="3">
        <v>0</v>
      </c>
      <c r="S4503" s="4">
        <v>63597</v>
      </c>
      <c r="T4503" s="4">
        <v>47697</v>
      </c>
      <c r="U4503" s="4">
        <v>15900</v>
      </c>
      <c r="V4503" s="3">
        <v>0.2500117930091042</v>
      </c>
      <c r="W4503" t="s">
        <v>75</v>
      </c>
      <c r="X4503" t="s">
        <v>76</v>
      </c>
      <c r="Y4503" t="s">
        <v>56</v>
      </c>
      <c r="Z4503">
        <v>3</v>
      </c>
      <c r="AA4503" t="s">
        <v>85</v>
      </c>
      <c r="AB4503" t="s">
        <v>189</v>
      </c>
      <c r="AC4503">
        <v>3.2</v>
      </c>
    </row>
    <row r="4504" spans="1:29">
      <c r="A4504" t="s">
        <v>5006</v>
      </c>
      <c r="B4504" s="2">
        <v>45642</v>
      </c>
      <c r="C4504" t="s">
        <v>468</v>
      </c>
      <c r="D4504" t="s">
        <v>49</v>
      </c>
      <c r="E4504" t="s">
        <v>98</v>
      </c>
      <c r="F4504" t="s">
        <v>70</v>
      </c>
      <c r="G4504">
        <v>52</v>
      </c>
      <c r="H4504" t="s">
        <v>88</v>
      </c>
      <c r="I4504" t="s">
        <v>89</v>
      </c>
      <c r="J4504" t="s">
        <v>82</v>
      </c>
      <c r="K4504" t="s">
        <v>130</v>
      </c>
      <c r="L4504" t="s">
        <v>52</v>
      </c>
      <c r="M4504" t="s">
        <v>92</v>
      </c>
      <c r="N4504" t="s">
        <v>126</v>
      </c>
      <c r="O4504">
        <v>2</v>
      </c>
      <c r="P4504" s="4">
        <v>1667</v>
      </c>
      <c r="Q4504" s="4">
        <v>1067</v>
      </c>
      <c r="R4504" s="3">
        <v>0</v>
      </c>
      <c r="S4504" s="4">
        <v>3334</v>
      </c>
      <c r="T4504" s="4">
        <v>2134</v>
      </c>
      <c r="U4504" s="4">
        <v>1200</v>
      </c>
      <c r="V4504" s="3">
        <v>0.35992801439712058</v>
      </c>
      <c r="W4504" t="s">
        <v>54</v>
      </c>
      <c r="X4504" t="s">
        <v>55</v>
      </c>
      <c r="Y4504" t="s">
        <v>56</v>
      </c>
      <c r="Z4504">
        <v>2</v>
      </c>
      <c r="AA4504" t="s">
        <v>108</v>
      </c>
      <c r="AB4504" t="s">
        <v>66</v>
      </c>
      <c r="AC4504">
        <v>5</v>
      </c>
    </row>
    <row r="4505" spans="1:29">
      <c r="A4505" t="s">
        <v>5007</v>
      </c>
      <c r="B4505" s="2">
        <v>45507</v>
      </c>
      <c r="C4505" t="s">
        <v>1014</v>
      </c>
      <c r="D4505" t="s">
        <v>31</v>
      </c>
      <c r="E4505" t="s">
        <v>129</v>
      </c>
      <c r="F4505" t="s">
        <v>33</v>
      </c>
      <c r="G4505">
        <v>43</v>
      </c>
      <c r="H4505" t="s">
        <v>80</v>
      </c>
      <c r="I4505" t="s">
        <v>81</v>
      </c>
      <c r="J4505" t="s">
        <v>82</v>
      </c>
      <c r="K4505" t="s">
        <v>90</v>
      </c>
      <c r="L4505" t="s">
        <v>101</v>
      </c>
      <c r="M4505" t="s">
        <v>107</v>
      </c>
      <c r="N4505" t="s">
        <v>64</v>
      </c>
      <c r="O4505">
        <v>2</v>
      </c>
      <c r="P4505" s="4">
        <v>24609</v>
      </c>
      <c r="Q4505" s="4">
        <v>13781</v>
      </c>
      <c r="R4505" s="3">
        <v>0.1</v>
      </c>
      <c r="S4505" s="4">
        <v>44296</v>
      </c>
      <c r="T4505" s="4">
        <v>27562</v>
      </c>
      <c r="U4505" s="4">
        <v>16734</v>
      </c>
      <c r="V4505" s="3">
        <v>0.3777767744265848</v>
      </c>
      <c r="W4505" t="s">
        <v>54</v>
      </c>
      <c r="X4505" t="s">
        <v>76</v>
      </c>
      <c r="Y4505" t="s">
        <v>56</v>
      </c>
      <c r="Z4505">
        <v>2</v>
      </c>
      <c r="AA4505" t="s">
        <v>44</v>
      </c>
      <c r="AB4505" t="s">
        <v>189</v>
      </c>
      <c r="AC4505">
        <v>3.2</v>
      </c>
    </row>
    <row r="4506" spans="1:29">
      <c r="A4506" t="s">
        <v>5008</v>
      </c>
      <c r="B4506" s="2">
        <v>45020</v>
      </c>
      <c r="C4506" t="s">
        <v>339</v>
      </c>
      <c r="D4506" t="s">
        <v>49</v>
      </c>
      <c r="E4506" t="s">
        <v>60</v>
      </c>
      <c r="F4506" t="s">
        <v>70</v>
      </c>
      <c r="G4506">
        <v>18</v>
      </c>
      <c r="H4506" t="s">
        <v>146</v>
      </c>
      <c r="I4506" t="s">
        <v>147</v>
      </c>
      <c r="J4506" t="s">
        <v>36</v>
      </c>
      <c r="K4506" t="s">
        <v>323</v>
      </c>
      <c r="L4506" t="s">
        <v>101</v>
      </c>
      <c r="M4506" t="s">
        <v>39</v>
      </c>
      <c r="N4506" t="s">
        <v>64</v>
      </c>
      <c r="O4506">
        <v>3</v>
      </c>
      <c r="P4506" s="4">
        <v>22455</v>
      </c>
      <c r="Q4506" s="4">
        <v>15719</v>
      </c>
      <c r="R4506" s="3">
        <v>0.15</v>
      </c>
      <c r="S4506" s="4">
        <v>57260</v>
      </c>
      <c r="T4506" s="4">
        <v>47157</v>
      </c>
      <c r="U4506" s="4">
        <v>10103</v>
      </c>
      <c r="V4506" s="3">
        <v>0.17644079636744672</v>
      </c>
      <c r="W4506" t="s">
        <v>41</v>
      </c>
      <c r="X4506" t="s">
        <v>55</v>
      </c>
      <c r="Y4506" t="s">
        <v>56</v>
      </c>
      <c r="Z4506">
        <v>2</v>
      </c>
      <c r="AA4506" t="s">
        <v>181</v>
      </c>
      <c r="AB4506" t="s">
        <v>45</v>
      </c>
      <c r="AC4506">
        <v>4.5999999999999996</v>
      </c>
    </row>
    <row r="4507" spans="1:29">
      <c r="A4507" t="s">
        <v>5009</v>
      </c>
      <c r="B4507" s="2">
        <v>44987</v>
      </c>
      <c r="C4507" t="s">
        <v>115</v>
      </c>
      <c r="D4507" t="s">
        <v>49</v>
      </c>
      <c r="E4507" t="s">
        <v>124</v>
      </c>
      <c r="F4507" t="s">
        <v>70</v>
      </c>
      <c r="G4507">
        <v>44</v>
      </c>
      <c r="H4507" t="s">
        <v>34</v>
      </c>
      <c r="I4507" t="s">
        <v>35</v>
      </c>
      <c r="J4507" t="s">
        <v>36</v>
      </c>
      <c r="K4507" t="s">
        <v>337</v>
      </c>
      <c r="L4507" t="s">
        <v>137</v>
      </c>
      <c r="M4507" t="s">
        <v>63</v>
      </c>
      <c r="N4507" t="s">
        <v>113</v>
      </c>
      <c r="O4507">
        <v>5</v>
      </c>
      <c r="P4507" s="4">
        <v>17528</v>
      </c>
      <c r="Q4507" s="4">
        <v>13672</v>
      </c>
      <c r="R4507" s="3">
        <v>0.05</v>
      </c>
      <c r="S4507" s="4">
        <v>83258</v>
      </c>
      <c r="T4507" s="4">
        <v>68360</v>
      </c>
      <c r="U4507" s="4">
        <v>14898</v>
      </c>
      <c r="V4507" s="3">
        <v>0.17893775973480025</v>
      </c>
      <c r="W4507" t="s">
        <v>75</v>
      </c>
      <c r="X4507" t="s">
        <v>76</v>
      </c>
      <c r="Y4507" t="s">
        <v>56</v>
      </c>
      <c r="Z4507">
        <v>1</v>
      </c>
      <c r="AA4507" t="s">
        <v>163</v>
      </c>
      <c r="AB4507" t="s">
        <v>45</v>
      </c>
      <c r="AC4507">
        <v>4.8</v>
      </c>
    </row>
    <row r="4508" spans="1:29">
      <c r="A4508" t="s">
        <v>5010</v>
      </c>
      <c r="B4508" s="2">
        <v>45627</v>
      </c>
      <c r="C4508" t="s">
        <v>1203</v>
      </c>
      <c r="D4508" t="s">
        <v>31</v>
      </c>
      <c r="E4508" t="s">
        <v>170</v>
      </c>
      <c r="F4508" t="s">
        <v>33</v>
      </c>
      <c r="G4508">
        <v>47</v>
      </c>
      <c r="H4508" t="s">
        <v>71</v>
      </c>
      <c r="I4508" t="s">
        <v>72</v>
      </c>
      <c r="J4508" t="s">
        <v>73</v>
      </c>
      <c r="K4508" t="s">
        <v>219</v>
      </c>
      <c r="L4508" t="s">
        <v>112</v>
      </c>
      <c r="M4508" t="s">
        <v>63</v>
      </c>
      <c r="N4508" t="s">
        <v>126</v>
      </c>
      <c r="O4508">
        <v>1</v>
      </c>
      <c r="P4508" s="4">
        <v>894</v>
      </c>
      <c r="Q4508" s="4">
        <v>626</v>
      </c>
      <c r="R4508" s="3">
        <v>0.1</v>
      </c>
      <c r="S4508" s="4">
        <v>805</v>
      </c>
      <c r="T4508" s="4">
        <v>626</v>
      </c>
      <c r="U4508" s="4">
        <v>179</v>
      </c>
      <c r="V4508" s="3">
        <v>0.22236024844720498</v>
      </c>
      <c r="W4508" t="s">
        <v>41</v>
      </c>
      <c r="X4508" t="s">
        <v>76</v>
      </c>
      <c r="Y4508" t="s">
        <v>56</v>
      </c>
      <c r="Z4508">
        <v>3</v>
      </c>
      <c r="AA4508" t="s">
        <v>163</v>
      </c>
      <c r="AB4508" t="s">
        <v>95</v>
      </c>
      <c r="AC4508">
        <v>3.7</v>
      </c>
    </row>
    <row r="4509" spans="1:29">
      <c r="A4509" t="s">
        <v>5011</v>
      </c>
      <c r="B4509" s="2">
        <v>45653</v>
      </c>
      <c r="C4509" t="s">
        <v>1051</v>
      </c>
      <c r="D4509" t="s">
        <v>31</v>
      </c>
      <c r="E4509" t="s">
        <v>188</v>
      </c>
      <c r="F4509" t="s">
        <v>33</v>
      </c>
      <c r="G4509">
        <v>40</v>
      </c>
      <c r="H4509" t="s">
        <v>80</v>
      </c>
      <c r="I4509" t="s">
        <v>81</v>
      </c>
      <c r="J4509" t="s">
        <v>82</v>
      </c>
      <c r="K4509" t="s">
        <v>125</v>
      </c>
      <c r="L4509" t="s">
        <v>112</v>
      </c>
      <c r="M4509" t="s">
        <v>92</v>
      </c>
      <c r="N4509" t="s">
        <v>126</v>
      </c>
      <c r="O4509">
        <v>7</v>
      </c>
      <c r="P4509" s="4">
        <v>5932</v>
      </c>
      <c r="Q4509" s="4">
        <v>3500</v>
      </c>
      <c r="R4509" s="3">
        <v>0</v>
      </c>
      <c r="S4509" s="4">
        <v>41524</v>
      </c>
      <c r="T4509" s="4">
        <v>24500</v>
      </c>
      <c r="U4509" s="4">
        <v>17024</v>
      </c>
      <c r="V4509" s="3">
        <v>0.40997977073499664</v>
      </c>
      <c r="W4509" t="s">
        <v>54</v>
      </c>
      <c r="X4509" t="s">
        <v>55</v>
      </c>
      <c r="Y4509" t="s">
        <v>171</v>
      </c>
      <c r="Z4509">
        <v>12</v>
      </c>
      <c r="AA4509" t="s">
        <v>167</v>
      </c>
      <c r="AB4509" t="s">
        <v>189</v>
      </c>
      <c r="AC4509" t="s">
        <v>46</v>
      </c>
    </row>
    <row r="4510" spans="1:29">
      <c r="A4510" t="s">
        <v>5012</v>
      </c>
      <c r="B4510" s="2">
        <v>45562</v>
      </c>
      <c r="C4510" t="s">
        <v>475</v>
      </c>
      <c r="D4510" t="s">
        <v>31</v>
      </c>
      <c r="E4510" t="s">
        <v>111</v>
      </c>
      <c r="F4510" t="s">
        <v>70</v>
      </c>
      <c r="G4510">
        <v>22</v>
      </c>
      <c r="H4510" t="s">
        <v>71</v>
      </c>
      <c r="I4510" t="s">
        <v>72</v>
      </c>
      <c r="J4510" t="s">
        <v>73</v>
      </c>
      <c r="K4510" t="s">
        <v>162</v>
      </c>
      <c r="L4510" t="s">
        <v>62</v>
      </c>
      <c r="M4510" t="s">
        <v>107</v>
      </c>
      <c r="N4510" t="s">
        <v>53</v>
      </c>
      <c r="O4510">
        <v>7</v>
      </c>
      <c r="P4510" s="4">
        <v>3005</v>
      </c>
      <c r="Q4510" s="4">
        <v>2194</v>
      </c>
      <c r="R4510" s="3">
        <v>0.15</v>
      </c>
      <c r="S4510" s="4">
        <v>17880</v>
      </c>
      <c r="T4510" s="4">
        <v>15358</v>
      </c>
      <c r="U4510" s="4">
        <v>2522</v>
      </c>
      <c r="V4510" s="3">
        <v>0.14105145413870246</v>
      </c>
      <c r="W4510" t="s">
        <v>84</v>
      </c>
      <c r="X4510" t="s">
        <v>42</v>
      </c>
      <c r="Y4510" t="s">
        <v>56</v>
      </c>
      <c r="Z4510">
        <v>6</v>
      </c>
      <c r="AA4510" t="s">
        <v>57</v>
      </c>
      <c r="AB4510" t="s">
        <v>189</v>
      </c>
      <c r="AC4510">
        <v>3.1</v>
      </c>
    </row>
    <row r="4511" spans="1:29">
      <c r="A4511" t="s">
        <v>5013</v>
      </c>
      <c r="B4511" s="2">
        <v>45136</v>
      </c>
      <c r="C4511" t="s">
        <v>447</v>
      </c>
      <c r="D4511" t="s">
        <v>31</v>
      </c>
      <c r="E4511" t="s">
        <v>119</v>
      </c>
      <c r="F4511" t="s">
        <v>70</v>
      </c>
      <c r="G4511">
        <v>54</v>
      </c>
      <c r="H4511" t="s">
        <v>71</v>
      </c>
      <c r="I4511" t="s">
        <v>72</v>
      </c>
      <c r="J4511" t="s">
        <v>73</v>
      </c>
      <c r="K4511" t="s">
        <v>323</v>
      </c>
      <c r="L4511" t="s">
        <v>62</v>
      </c>
      <c r="M4511" t="s">
        <v>107</v>
      </c>
      <c r="N4511" t="s">
        <v>40</v>
      </c>
      <c r="O4511">
        <v>3</v>
      </c>
      <c r="P4511" s="4">
        <v>2222</v>
      </c>
      <c r="Q4511" s="4">
        <v>1711</v>
      </c>
      <c r="R4511" s="3">
        <v>0.05</v>
      </c>
      <c r="S4511" s="4">
        <v>6333</v>
      </c>
      <c r="T4511" s="4">
        <v>5133</v>
      </c>
      <c r="U4511" s="4">
        <v>1200</v>
      </c>
      <c r="V4511" s="3">
        <v>0.18948365703458075</v>
      </c>
      <c r="W4511" t="s">
        <v>75</v>
      </c>
      <c r="X4511" t="s">
        <v>76</v>
      </c>
      <c r="Y4511" t="s">
        <v>56</v>
      </c>
      <c r="Z4511">
        <v>7</v>
      </c>
      <c r="AA4511" t="s">
        <v>94</v>
      </c>
      <c r="AB4511" t="s">
        <v>150</v>
      </c>
      <c r="AC4511">
        <v>4.8</v>
      </c>
    </row>
    <row r="4512" spans="1:29">
      <c r="A4512" t="s">
        <v>5014</v>
      </c>
      <c r="B4512" s="2">
        <v>45287</v>
      </c>
      <c r="C4512" t="s">
        <v>1277</v>
      </c>
      <c r="D4512" t="s">
        <v>49</v>
      </c>
      <c r="E4512" t="s">
        <v>119</v>
      </c>
      <c r="F4512" t="s">
        <v>70</v>
      </c>
      <c r="G4512">
        <v>23</v>
      </c>
      <c r="H4512" t="s">
        <v>88</v>
      </c>
      <c r="I4512" t="s">
        <v>89</v>
      </c>
      <c r="J4512" t="s">
        <v>82</v>
      </c>
      <c r="K4512" t="s">
        <v>219</v>
      </c>
      <c r="L4512" t="s">
        <v>91</v>
      </c>
      <c r="M4512" t="s">
        <v>63</v>
      </c>
      <c r="N4512" t="s">
        <v>93</v>
      </c>
      <c r="O4512">
        <v>5</v>
      </c>
      <c r="P4512" s="4">
        <v>12907</v>
      </c>
      <c r="Q4512" s="4">
        <v>8648</v>
      </c>
      <c r="R4512" s="3">
        <v>0.1</v>
      </c>
      <c r="S4512" s="4">
        <v>58082</v>
      </c>
      <c r="T4512" s="4">
        <v>43240</v>
      </c>
      <c r="U4512" s="4">
        <v>14842</v>
      </c>
      <c r="V4512" s="3">
        <v>0.25553527771082263</v>
      </c>
      <c r="W4512" t="s">
        <v>84</v>
      </c>
      <c r="X4512" t="s">
        <v>55</v>
      </c>
      <c r="Y4512" t="s">
        <v>43</v>
      </c>
      <c r="Z4512">
        <v>0</v>
      </c>
      <c r="AA4512" t="s">
        <v>193</v>
      </c>
      <c r="AB4512" t="s">
        <v>194</v>
      </c>
      <c r="AC4512" t="s">
        <v>46</v>
      </c>
    </row>
    <row r="4513" spans="1:29">
      <c r="A4513" t="s">
        <v>5015</v>
      </c>
      <c r="B4513" s="2">
        <v>45171</v>
      </c>
      <c r="C4513" t="s">
        <v>512</v>
      </c>
      <c r="D4513" t="s">
        <v>49</v>
      </c>
      <c r="E4513" t="s">
        <v>188</v>
      </c>
      <c r="F4513" t="s">
        <v>33</v>
      </c>
      <c r="G4513">
        <v>55</v>
      </c>
      <c r="H4513" t="s">
        <v>34</v>
      </c>
      <c r="I4513" t="s">
        <v>35</v>
      </c>
      <c r="J4513" t="s">
        <v>36</v>
      </c>
      <c r="K4513" t="s">
        <v>291</v>
      </c>
      <c r="L4513" t="s">
        <v>131</v>
      </c>
      <c r="M4513" t="s">
        <v>39</v>
      </c>
      <c r="N4513" t="s">
        <v>126</v>
      </c>
      <c r="O4513">
        <v>8</v>
      </c>
      <c r="P4513" s="4">
        <v>23898</v>
      </c>
      <c r="Q4513" s="4">
        <v>17446</v>
      </c>
      <c r="R4513" s="3">
        <v>0.2</v>
      </c>
      <c r="S4513" s="4">
        <v>152947</v>
      </c>
      <c r="T4513" s="4">
        <v>139568</v>
      </c>
      <c r="U4513" s="4">
        <v>13379</v>
      </c>
      <c r="V4513" s="3">
        <v>8.7474746153896443E-2</v>
      </c>
      <c r="W4513" t="s">
        <v>75</v>
      </c>
      <c r="X4513" t="s">
        <v>76</v>
      </c>
      <c r="Y4513" t="s">
        <v>56</v>
      </c>
      <c r="Z4513">
        <v>3</v>
      </c>
      <c r="AA4513" t="s">
        <v>102</v>
      </c>
      <c r="AB4513" t="s">
        <v>66</v>
      </c>
      <c r="AC4513">
        <v>3.9</v>
      </c>
    </row>
    <row r="4514" spans="1:29">
      <c r="A4514" t="s">
        <v>5016</v>
      </c>
      <c r="B4514" s="2">
        <v>44987</v>
      </c>
      <c r="C4514" t="s">
        <v>982</v>
      </c>
      <c r="D4514" t="s">
        <v>31</v>
      </c>
      <c r="E4514" t="s">
        <v>69</v>
      </c>
      <c r="F4514" t="s">
        <v>70</v>
      </c>
      <c r="G4514">
        <v>54</v>
      </c>
      <c r="H4514" t="s">
        <v>88</v>
      </c>
      <c r="I4514" t="s">
        <v>89</v>
      </c>
      <c r="J4514" t="s">
        <v>82</v>
      </c>
      <c r="K4514" t="s">
        <v>337</v>
      </c>
      <c r="L4514" t="s">
        <v>38</v>
      </c>
      <c r="M4514" t="s">
        <v>92</v>
      </c>
      <c r="N4514" t="s">
        <v>126</v>
      </c>
      <c r="O4514">
        <v>5</v>
      </c>
      <c r="P4514" s="4">
        <v>17360</v>
      </c>
      <c r="Q4514" s="4">
        <v>12152</v>
      </c>
      <c r="R4514" s="3">
        <v>0</v>
      </c>
      <c r="S4514" s="4">
        <v>86800</v>
      </c>
      <c r="T4514" s="4">
        <v>60760</v>
      </c>
      <c r="U4514" s="4">
        <v>26040</v>
      </c>
      <c r="V4514" s="3">
        <v>0.3</v>
      </c>
      <c r="W4514" t="s">
        <v>54</v>
      </c>
      <c r="X4514" t="s">
        <v>42</v>
      </c>
      <c r="Y4514" t="s">
        <v>43</v>
      </c>
      <c r="Z4514">
        <v>0</v>
      </c>
      <c r="AA4514" t="s">
        <v>44</v>
      </c>
      <c r="AB4514" t="s">
        <v>95</v>
      </c>
      <c r="AC4514" t="s">
        <v>46</v>
      </c>
    </row>
    <row r="4515" spans="1:29">
      <c r="A4515" t="s">
        <v>5017</v>
      </c>
      <c r="B4515" s="2">
        <v>45549</v>
      </c>
      <c r="C4515" t="s">
        <v>856</v>
      </c>
      <c r="D4515" t="s">
        <v>31</v>
      </c>
      <c r="E4515" t="s">
        <v>98</v>
      </c>
      <c r="F4515" t="s">
        <v>70</v>
      </c>
      <c r="G4515">
        <v>24</v>
      </c>
      <c r="H4515" t="s">
        <v>146</v>
      </c>
      <c r="I4515" t="s">
        <v>147</v>
      </c>
      <c r="J4515" t="s">
        <v>36</v>
      </c>
      <c r="K4515" t="s">
        <v>323</v>
      </c>
      <c r="L4515" t="s">
        <v>62</v>
      </c>
      <c r="M4515" t="s">
        <v>92</v>
      </c>
      <c r="N4515" t="s">
        <v>40</v>
      </c>
      <c r="O4515">
        <v>5</v>
      </c>
      <c r="P4515" s="4">
        <v>23066</v>
      </c>
      <c r="Q4515" s="4">
        <v>16377</v>
      </c>
      <c r="R4515" s="3">
        <v>0.05</v>
      </c>
      <c r="S4515" s="4">
        <v>109564</v>
      </c>
      <c r="T4515" s="4">
        <v>81885</v>
      </c>
      <c r="U4515" s="4">
        <v>27679</v>
      </c>
      <c r="V4515" s="3">
        <v>0.25262860063524517</v>
      </c>
      <c r="W4515" t="s">
        <v>84</v>
      </c>
      <c r="X4515" t="s">
        <v>55</v>
      </c>
      <c r="Y4515" t="s">
        <v>56</v>
      </c>
      <c r="Z4515">
        <v>4</v>
      </c>
      <c r="AA4515" t="s">
        <v>44</v>
      </c>
      <c r="AB4515" t="s">
        <v>121</v>
      </c>
      <c r="AC4515">
        <v>3.1</v>
      </c>
    </row>
    <row r="4516" spans="1:29">
      <c r="A4516" t="s">
        <v>5018</v>
      </c>
      <c r="B4516" s="2">
        <v>45521</v>
      </c>
      <c r="C4516" t="s">
        <v>478</v>
      </c>
      <c r="D4516" t="s">
        <v>31</v>
      </c>
      <c r="E4516" t="s">
        <v>124</v>
      </c>
      <c r="F4516" t="s">
        <v>70</v>
      </c>
      <c r="G4516">
        <v>55</v>
      </c>
      <c r="H4516" t="s">
        <v>99</v>
      </c>
      <c r="I4516" t="s">
        <v>99</v>
      </c>
      <c r="J4516" t="s">
        <v>100</v>
      </c>
      <c r="K4516" t="s">
        <v>368</v>
      </c>
      <c r="L4516" t="s">
        <v>142</v>
      </c>
      <c r="M4516" t="s">
        <v>107</v>
      </c>
      <c r="N4516" t="s">
        <v>64</v>
      </c>
      <c r="O4516">
        <v>6</v>
      </c>
      <c r="P4516" s="4">
        <v>10872</v>
      </c>
      <c r="Q4516" s="4">
        <v>6306</v>
      </c>
      <c r="R4516" s="3">
        <v>0</v>
      </c>
      <c r="S4516" s="4">
        <v>65232</v>
      </c>
      <c r="T4516" s="4">
        <v>37836</v>
      </c>
      <c r="U4516" s="4">
        <v>27396</v>
      </c>
      <c r="V4516" s="3">
        <v>0.41997792494481234</v>
      </c>
      <c r="W4516" t="s">
        <v>84</v>
      </c>
      <c r="X4516" t="s">
        <v>76</v>
      </c>
      <c r="Y4516" t="s">
        <v>56</v>
      </c>
      <c r="Z4516">
        <v>4</v>
      </c>
      <c r="AA4516" t="s">
        <v>85</v>
      </c>
      <c r="AB4516" t="s">
        <v>45</v>
      </c>
      <c r="AC4516">
        <v>5</v>
      </c>
    </row>
    <row r="4517" spans="1:29">
      <c r="A4517" t="s">
        <v>5019</v>
      </c>
      <c r="B4517" s="2">
        <v>45286</v>
      </c>
      <c r="C4517" t="s">
        <v>462</v>
      </c>
      <c r="D4517" t="s">
        <v>31</v>
      </c>
      <c r="E4517" t="s">
        <v>111</v>
      </c>
      <c r="F4517" t="s">
        <v>70</v>
      </c>
      <c r="G4517">
        <v>56</v>
      </c>
      <c r="H4517" t="s">
        <v>80</v>
      </c>
      <c r="I4517" t="s">
        <v>81</v>
      </c>
      <c r="J4517" t="s">
        <v>82</v>
      </c>
      <c r="K4517" t="s">
        <v>136</v>
      </c>
      <c r="L4517" t="s">
        <v>142</v>
      </c>
      <c r="M4517" t="s">
        <v>63</v>
      </c>
      <c r="N4517" t="s">
        <v>113</v>
      </c>
      <c r="O4517">
        <v>4</v>
      </c>
      <c r="P4517" s="4">
        <v>14937</v>
      </c>
      <c r="Q4517" s="4">
        <v>11053</v>
      </c>
      <c r="R4517" s="3">
        <v>0.1</v>
      </c>
      <c r="S4517" s="4">
        <v>53773</v>
      </c>
      <c r="T4517" s="4">
        <v>44212</v>
      </c>
      <c r="U4517" s="4">
        <v>9561</v>
      </c>
      <c r="V4517" s="3">
        <v>0.17780298662897737</v>
      </c>
      <c r="W4517" t="s">
        <v>84</v>
      </c>
      <c r="X4517" t="s">
        <v>42</v>
      </c>
      <c r="Y4517" t="s">
        <v>56</v>
      </c>
      <c r="Z4517">
        <v>3</v>
      </c>
      <c r="AA4517" t="s">
        <v>159</v>
      </c>
      <c r="AB4517" t="s">
        <v>66</v>
      </c>
      <c r="AC4517">
        <v>4.3</v>
      </c>
    </row>
    <row r="4518" spans="1:29">
      <c r="A4518" t="s">
        <v>5020</v>
      </c>
      <c r="B4518" s="2">
        <v>45234</v>
      </c>
      <c r="C4518" t="s">
        <v>858</v>
      </c>
      <c r="D4518" t="s">
        <v>49</v>
      </c>
      <c r="E4518" t="s">
        <v>170</v>
      </c>
      <c r="F4518" t="s">
        <v>33</v>
      </c>
      <c r="G4518">
        <v>32</v>
      </c>
      <c r="H4518" t="s">
        <v>99</v>
      </c>
      <c r="I4518" t="s">
        <v>99</v>
      </c>
      <c r="J4518" t="s">
        <v>100</v>
      </c>
      <c r="K4518" t="s">
        <v>162</v>
      </c>
      <c r="L4518" t="s">
        <v>38</v>
      </c>
      <c r="M4518" t="s">
        <v>63</v>
      </c>
      <c r="N4518" t="s">
        <v>113</v>
      </c>
      <c r="O4518">
        <v>7</v>
      </c>
      <c r="P4518" s="4">
        <v>17816</v>
      </c>
      <c r="Q4518" s="4">
        <v>11937</v>
      </c>
      <c r="R4518" s="3">
        <v>0</v>
      </c>
      <c r="S4518" s="4">
        <v>124712</v>
      </c>
      <c r="T4518" s="4">
        <v>83559</v>
      </c>
      <c r="U4518" s="4">
        <v>41153</v>
      </c>
      <c r="V4518" s="3">
        <v>0.32998428378985184</v>
      </c>
      <c r="W4518" t="s">
        <v>54</v>
      </c>
      <c r="X4518" t="s">
        <v>55</v>
      </c>
      <c r="Y4518" t="s">
        <v>56</v>
      </c>
      <c r="Z4518">
        <v>7</v>
      </c>
      <c r="AA4518" t="s">
        <v>185</v>
      </c>
      <c r="AB4518" t="s">
        <v>121</v>
      </c>
      <c r="AC4518">
        <v>3.1</v>
      </c>
    </row>
    <row r="4519" spans="1:29">
      <c r="A4519" t="s">
        <v>5021</v>
      </c>
      <c r="B4519" s="2">
        <v>45422</v>
      </c>
      <c r="C4519" t="s">
        <v>718</v>
      </c>
      <c r="D4519" t="s">
        <v>49</v>
      </c>
      <c r="E4519" t="s">
        <v>124</v>
      </c>
      <c r="F4519" t="s">
        <v>70</v>
      </c>
      <c r="G4519">
        <v>39</v>
      </c>
      <c r="H4519" t="s">
        <v>88</v>
      </c>
      <c r="I4519" t="s">
        <v>89</v>
      </c>
      <c r="J4519" t="s">
        <v>82</v>
      </c>
      <c r="K4519" t="s">
        <v>51</v>
      </c>
      <c r="L4519" t="s">
        <v>52</v>
      </c>
      <c r="M4519" t="s">
        <v>83</v>
      </c>
      <c r="N4519" t="s">
        <v>64</v>
      </c>
      <c r="O4519">
        <v>4</v>
      </c>
      <c r="P4519" s="4">
        <v>4382</v>
      </c>
      <c r="Q4519" s="4">
        <v>2761</v>
      </c>
      <c r="R4519" s="3">
        <v>0.1</v>
      </c>
      <c r="S4519" s="4">
        <v>15775</v>
      </c>
      <c r="T4519" s="4">
        <v>11044</v>
      </c>
      <c r="U4519" s="4">
        <v>4731</v>
      </c>
      <c r="V4519" s="3">
        <v>0.29990491283676701</v>
      </c>
      <c r="W4519" t="s">
        <v>41</v>
      </c>
      <c r="X4519" t="s">
        <v>42</v>
      </c>
      <c r="Y4519" t="s">
        <v>56</v>
      </c>
      <c r="Z4519">
        <v>4</v>
      </c>
      <c r="AA4519" t="s">
        <v>65</v>
      </c>
      <c r="AB4519" t="s">
        <v>150</v>
      </c>
      <c r="AC4519">
        <v>4.7</v>
      </c>
    </row>
    <row r="4520" spans="1:29">
      <c r="A4520" t="s">
        <v>5022</v>
      </c>
      <c r="B4520" s="2">
        <v>45386</v>
      </c>
      <c r="C4520" t="s">
        <v>1348</v>
      </c>
      <c r="D4520" t="s">
        <v>31</v>
      </c>
      <c r="E4520" t="s">
        <v>170</v>
      </c>
      <c r="F4520" t="s">
        <v>33</v>
      </c>
      <c r="G4520">
        <v>35</v>
      </c>
      <c r="H4520" t="s">
        <v>34</v>
      </c>
      <c r="I4520" t="s">
        <v>35</v>
      </c>
      <c r="J4520" t="s">
        <v>36</v>
      </c>
      <c r="K4520" t="s">
        <v>269</v>
      </c>
      <c r="L4520" t="s">
        <v>62</v>
      </c>
      <c r="M4520" t="s">
        <v>63</v>
      </c>
      <c r="N4520" t="s">
        <v>64</v>
      </c>
      <c r="O4520">
        <v>2</v>
      </c>
      <c r="P4520" s="4">
        <v>2526</v>
      </c>
      <c r="Q4520" s="4">
        <v>1920</v>
      </c>
      <c r="R4520" s="3">
        <v>0.05</v>
      </c>
      <c r="S4520" s="4">
        <v>4799</v>
      </c>
      <c r="T4520" s="4">
        <v>3840</v>
      </c>
      <c r="U4520" s="4">
        <v>959</v>
      </c>
      <c r="V4520" s="3">
        <v>0.1998332986038758</v>
      </c>
      <c r="W4520" t="s">
        <v>41</v>
      </c>
      <c r="X4520" t="s">
        <v>55</v>
      </c>
      <c r="Y4520" t="s">
        <v>56</v>
      </c>
      <c r="Z4520">
        <v>7</v>
      </c>
      <c r="AA4520" t="s">
        <v>102</v>
      </c>
      <c r="AB4520" t="s">
        <v>95</v>
      </c>
      <c r="AC4520">
        <v>4.5999999999999996</v>
      </c>
    </row>
    <row r="4521" spans="1:29">
      <c r="A4521" t="s">
        <v>5023</v>
      </c>
      <c r="B4521" s="2">
        <v>45294</v>
      </c>
      <c r="C4521" t="s">
        <v>358</v>
      </c>
      <c r="D4521" t="s">
        <v>31</v>
      </c>
      <c r="E4521" t="s">
        <v>135</v>
      </c>
      <c r="F4521" t="s">
        <v>33</v>
      </c>
      <c r="G4521">
        <v>37</v>
      </c>
      <c r="H4521" t="s">
        <v>146</v>
      </c>
      <c r="I4521" t="s">
        <v>147</v>
      </c>
      <c r="J4521" t="s">
        <v>36</v>
      </c>
      <c r="K4521" t="s">
        <v>179</v>
      </c>
      <c r="L4521" t="s">
        <v>137</v>
      </c>
      <c r="M4521" t="s">
        <v>39</v>
      </c>
      <c r="N4521" t="s">
        <v>113</v>
      </c>
      <c r="O4521">
        <v>4</v>
      </c>
      <c r="P4521" s="4">
        <v>3962</v>
      </c>
      <c r="Q4521" s="4">
        <v>3170</v>
      </c>
      <c r="R4521" s="3">
        <v>0</v>
      </c>
      <c r="S4521" s="4">
        <v>15848</v>
      </c>
      <c r="T4521" s="4">
        <v>12680</v>
      </c>
      <c r="U4521" s="4">
        <v>3168</v>
      </c>
      <c r="V4521" s="3">
        <v>0.19989904088844018</v>
      </c>
      <c r="W4521" t="s">
        <v>75</v>
      </c>
      <c r="X4521" t="s">
        <v>76</v>
      </c>
      <c r="Y4521" t="s">
        <v>56</v>
      </c>
      <c r="Z4521">
        <v>4</v>
      </c>
      <c r="AA4521" t="s">
        <v>57</v>
      </c>
      <c r="AB4521" t="s">
        <v>189</v>
      </c>
      <c r="AC4521">
        <v>3.4</v>
      </c>
    </row>
    <row r="4522" spans="1:29">
      <c r="A4522" t="s">
        <v>5024</v>
      </c>
      <c r="B4522" s="2">
        <v>45054</v>
      </c>
      <c r="C4522" t="s">
        <v>372</v>
      </c>
      <c r="D4522" t="s">
        <v>49</v>
      </c>
      <c r="E4522" t="s">
        <v>129</v>
      </c>
      <c r="F4522" t="s">
        <v>33</v>
      </c>
      <c r="G4522">
        <v>44</v>
      </c>
      <c r="H4522" t="s">
        <v>88</v>
      </c>
      <c r="I4522" t="s">
        <v>89</v>
      </c>
      <c r="J4522" t="s">
        <v>82</v>
      </c>
      <c r="K4522" t="s">
        <v>184</v>
      </c>
      <c r="L4522" t="s">
        <v>52</v>
      </c>
      <c r="M4522" t="s">
        <v>107</v>
      </c>
      <c r="N4522" t="s">
        <v>64</v>
      </c>
      <c r="O4522">
        <v>8</v>
      </c>
      <c r="P4522" s="4">
        <v>6735</v>
      </c>
      <c r="Q4522" s="4">
        <v>4041</v>
      </c>
      <c r="R4522" s="3">
        <v>0</v>
      </c>
      <c r="S4522" s="4">
        <v>53880</v>
      </c>
      <c r="T4522" s="4">
        <v>32328</v>
      </c>
      <c r="U4522" s="4">
        <v>21552</v>
      </c>
      <c r="V4522" s="3">
        <v>0.4</v>
      </c>
      <c r="W4522" t="s">
        <v>54</v>
      </c>
      <c r="X4522" t="s">
        <v>76</v>
      </c>
      <c r="Y4522" t="s">
        <v>56</v>
      </c>
      <c r="Z4522">
        <v>6</v>
      </c>
      <c r="AA4522" t="s">
        <v>85</v>
      </c>
      <c r="AB4522" t="s">
        <v>189</v>
      </c>
      <c r="AC4522">
        <v>3</v>
      </c>
    </row>
    <row r="4523" spans="1:29">
      <c r="A4523" t="s">
        <v>5025</v>
      </c>
      <c r="B4523" s="2">
        <v>45435</v>
      </c>
      <c r="C4523" t="s">
        <v>813</v>
      </c>
      <c r="D4523" t="s">
        <v>31</v>
      </c>
      <c r="E4523" t="s">
        <v>135</v>
      </c>
      <c r="F4523" t="s">
        <v>33</v>
      </c>
      <c r="G4523">
        <v>41</v>
      </c>
      <c r="H4523" t="s">
        <v>88</v>
      </c>
      <c r="I4523" t="s">
        <v>89</v>
      </c>
      <c r="J4523" t="s">
        <v>82</v>
      </c>
      <c r="K4523" t="s">
        <v>61</v>
      </c>
      <c r="L4523" t="s">
        <v>155</v>
      </c>
      <c r="M4523" t="s">
        <v>39</v>
      </c>
      <c r="N4523" t="s">
        <v>64</v>
      </c>
      <c r="O4523">
        <v>4</v>
      </c>
      <c r="P4523" s="4">
        <v>22955</v>
      </c>
      <c r="Q4523" s="4">
        <v>14921</v>
      </c>
      <c r="R4523" s="3">
        <v>0.1</v>
      </c>
      <c r="S4523" s="4">
        <v>82638</v>
      </c>
      <c r="T4523" s="4">
        <v>59684</v>
      </c>
      <c r="U4523" s="4">
        <v>22954</v>
      </c>
      <c r="V4523" s="3">
        <v>0.27776567680727993</v>
      </c>
      <c r="W4523" t="s">
        <v>54</v>
      </c>
      <c r="X4523" t="s">
        <v>76</v>
      </c>
      <c r="Y4523" t="s">
        <v>56</v>
      </c>
      <c r="Z4523">
        <v>2</v>
      </c>
      <c r="AA4523" t="s">
        <v>65</v>
      </c>
      <c r="AB4523" t="s">
        <v>194</v>
      </c>
      <c r="AC4523">
        <v>4.5999999999999996</v>
      </c>
    </row>
    <row r="4524" spans="1:29">
      <c r="A4524" t="s">
        <v>5026</v>
      </c>
      <c r="B4524" s="2">
        <v>45381</v>
      </c>
      <c r="C4524" t="s">
        <v>406</v>
      </c>
      <c r="D4524" t="s">
        <v>31</v>
      </c>
      <c r="E4524" t="s">
        <v>188</v>
      </c>
      <c r="F4524" t="s">
        <v>33</v>
      </c>
      <c r="G4524">
        <v>25</v>
      </c>
      <c r="H4524" t="s">
        <v>34</v>
      </c>
      <c r="I4524" t="s">
        <v>35</v>
      </c>
      <c r="J4524" t="s">
        <v>36</v>
      </c>
      <c r="K4524" t="s">
        <v>130</v>
      </c>
      <c r="L4524" t="s">
        <v>62</v>
      </c>
      <c r="M4524" t="s">
        <v>107</v>
      </c>
      <c r="N4524" t="s">
        <v>64</v>
      </c>
      <c r="O4524">
        <v>3</v>
      </c>
      <c r="P4524" s="4">
        <v>22923</v>
      </c>
      <c r="Q4524" s="4">
        <v>14212</v>
      </c>
      <c r="R4524" s="3">
        <v>0</v>
      </c>
      <c r="S4524" s="4">
        <v>68769</v>
      </c>
      <c r="T4524" s="4">
        <v>42636</v>
      </c>
      <c r="U4524" s="4">
        <v>26133</v>
      </c>
      <c r="V4524" s="3">
        <v>0.38001134231994066</v>
      </c>
      <c r="W4524" t="s">
        <v>84</v>
      </c>
      <c r="X4524" t="s">
        <v>42</v>
      </c>
      <c r="Y4524" t="s">
        <v>56</v>
      </c>
      <c r="Z4524">
        <v>3</v>
      </c>
      <c r="AA4524" t="s">
        <v>181</v>
      </c>
      <c r="AB4524" t="s">
        <v>121</v>
      </c>
      <c r="AC4524">
        <v>4</v>
      </c>
    </row>
    <row r="4525" spans="1:29">
      <c r="A4525" t="s">
        <v>5027</v>
      </c>
      <c r="B4525" s="2">
        <v>45031</v>
      </c>
      <c r="C4525" t="s">
        <v>608</v>
      </c>
      <c r="D4525" t="s">
        <v>31</v>
      </c>
      <c r="E4525" t="s">
        <v>60</v>
      </c>
      <c r="F4525" t="s">
        <v>70</v>
      </c>
      <c r="G4525">
        <v>48</v>
      </c>
      <c r="H4525" t="s">
        <v>105</v>
      </c>
      <c r="I4525" t="s">
        <v>89</v>
      </c>
      <c r="J4525" t="s">
        <v>82</v>
      </c>
      <c r="K4525" t="s">
        <v>184</v>
      </c>
      <c r="L4525" t="s">
        <v>131</v>
      </c>
      <c r="M4525" t="s">
        <v>107</v>
      </c>
      <c r="N4525" t="s">
        <v>126</v>
      </c>
      <c r="O4525">
        <v>8</v>
      </c>
      <c r="P4525" s="4">
        <v>19516</v>
      </c>
      <c r="Q4525" s="4">
        <v>13076</v>
      </c>
      <c r="R4525" s="3">
        <v>0.1</v>
      </c>
      <c r="S4525" s="4">
        <v>140515</v>
      </c>
      <c r="T4525" s="4">
        <v>104608</v>
      </c>
      <c r="U4525" s="4">
        <v>35907</v>
      </c>
      <c r="V4525" s="3">
        <v>0.25553855460271147</v>
      </c>
      <c r="W4525" t="s">
        <v>41</v>
      </c>
      <c r="X4525" t="s">
        <v>76</v>
      </c>
      <c r="Y4525" t="s">
        <v>56</v>
      </c>
      <c r="Z4525">
        <v>2</v>
      </c>
      <c r="AA4525" t="s">
        <v>57</v>
      </c>
      <c r="AB4525" t="s">
        <v>45</v>
      </c>
      <c r="AC4525">
        <v>4.9000000000000004</v>
      </c>
    </row>
    <row r="4526" spans="1:29">
      <c r="A4526" t="s">
        <v>5028</v>
      </c>
      <c r="B4526" s="2">
        <v>45567</v>
      </c>
      <c r="C4526" t="s">
        <v>900</v>
      </c>
      <c r="D4526" t="s">
        <v>49</v>
      </c>
      <c r="E4526" t="s">
        <v>129</v>
      </c>
      <c r="F4526" t="s">
        <v>33</v>
      </c>
      <c r="G4526">
        <v>49</v>
      </c>
      <c r="H4526" t="s">
        <v>71</v>
      </c>
      <c r="I4526" t="s">
        <v>72</v>
      </c>
      <c r="J4526" t="s">
        <v>73</v>
      </c>
      <c r="K4526" t="s">
        <v>148</v>
      </c>
      <c r="L4526" t="s">
        <v>38</v>
      </c>
      <c r="M4526" t="s">
        <v>92</v>
      </c>
      <c r="N4526" t="s">
        <v>40</v>
      </c>
      <c r="O4526">
        <v>6</v>
      </c>
      <c r="P4526" s="4">
        <v>10104</v>
      </c>
      <c r="Q4526" s="4">
        <v>6467</v>
      </c>
      <c r="R4526" s="3">
        <v>0.15</v>
      </c>
      <c r="S4526" s="4">
        <v>51530</v>
      </c>
      <c r="T4526" s="4">
        <v>38802</v>
      </c>
      <c r="U4526" s="4">
        <v>12728</v>
      </c>
      <c r="V4526" s="3">
        <v>0.24700174655540461</v>
      </c>
      <c r="W4526" t="s">
        <v>41</v>
      </c>
      <c r="X4526" t="s">
        <v>55</v>
      </c>
      <c r="Y4526" t="s">
        <v>56</v>
      </c>
      <c r="Z4526">
        <v>5</v>
      </c>
      <c r="AA4526" t="s">
        <v>77</v>
      </c>
      <c r="AB4526" t="s">
        <v>189</v>
      </c>
      <c r="AC4526">
        <v>4.8</v>
      </c>
    </row>
    <row r="4527" spans="1:29">
      <c r="A4527" t="s">
        <v>5029</v>
      </c>
      <c r="B4527" s="2">
        <v>45238</v>
      </c>
      <c r="C4527" t="s">
        <v>676</v>
      </c>
      <c r="D4527" t="s">
        <v>31</v>
      </c>
      <c r="E4527" t="s">
        <v>124</v>
      </c>
      <c r="F4527" t="s">
        <v>70</v>
      </c>
      <c r="G4527">
        <v>29</v>
      </c>
      <c r="H4527" t="s">
        <v>153</v>
      </c>
      <c r="I4527" t="s">
        <v>154</v>
      </c>
      <c r="J4527" t="s">
        <v>36</v>
      </c>
      <c r="K4527" t="s">
        <v>302</v>
      </c>
      <c r="L4527" t="s">
        <v>112</v>
      </c>
      <c r="M4527" t="s">
        <v>63</v>
      </c>
      <c r="N4527" t="s">
        <v>53</v>
      </c>
      <c r="O4527">
        <v>3</v>
      </c>
      <c r="P4527" s="4">
        <v>1732</v>
      </c>
      <c r="Q4527" s="4">
        <v>953</v>
      </c>
      <c r="R4527" s="3">
        <v>0.1</v>
      </c>
      <c r="S4527" s="4">
        <v>4676</v>
      </c>
      <c r="T4527" s="4">
        <v>2859</v>
      </c>
      <c r="U4527" s="4">
        <v>1817</v>
      </c>
      <c r="V4527" s="3">
        <v>0.38857998289136014</v>
      </c>
      <c r="W4527" t="s">
        <v>54</v>
      </c>
      <c r="X4527" t="s">
        <v>55</v>
      </c>
      <c r="Y4527" t="s">
        <v>43</v>
      </c>
      <c r="Z4527">
        <v>0</v>
      </c>
      <c r="AA4527" t="s">
        <v>149</v>
      </c>
      <c r="AB4527" t="s">
        <v>132</v>
      </c>
      <c r="AC4527" t="s">
        <v>46</v>
      </c>
    </row>
    <row r="4528" spans="1:29">
      <c r="A4528" t="s">
        <v>5030</v>
      </c>
      <c r="B4528" s="2">
        <v>45278</v>
      </c>
      <c r="C4528" t="s">
        <v>118</v>
      </c>
      <c r="D4528" t="s">
        <v>31</v>
      </c>
      <c r="E4528" t="s">
        <v>129</v>
      </c>
      <c r="F4528" t="s">
        <v>33</v>
      </c>
      <c r="G4528">
        <v>59</v>
      </c>
      <c r="H4528" t="s">
        <v>153</v>
      </c>
      <c r="I4528" t="s">
        <v>154</v>
      </c>
      <c r="J4528" t="s">
        <v>36</v>
      </c>
      <c r="K4528" t="s">
        <v>166</v>
      </c>
      <c r="L4528" t="s">
        <v>142</v>
      </c>
      <c r="M4528" t="s">
        <v>92</v>
      </c>
      <c r="N4528" t="s">
        <v>64</v>
      </c>
      <c r="O4528">
        <v>6</v>
      </c>
      <c r="P4528" s="4">
        <v>24334</v>
      </c>
      <c r="Q4528" s="4">
        <v>16790</v>
      </c>
      <c r="R4528" s="3">
        <v>0.2</v>
      </c>
      <c r="S4528" s="4">
        <v>116803</v>
      </c>
      <c r="T4528" s="4">
        <v>100740</v>
      </c>
      <c r="U4528" s="4">
        <v>16063</v>
      </c>
      <c r="V4528" s="3">
        <v>0.13752215268443446</v>
      </c>
      <c r="W4528" t="s">
        <v>84</v>
      </c>
      <c r="X4528" t="s">
        <v>55</v>
      </c>
      <c r="Y4528" t="s">
        <v>56</v>
      </c>
      <c r="Z4528">
        <v>1</v>
      </c>
      <c r="AA4528" t="s">
        <v>220</v>
      </c>
      <c r="AB4528" t="s">
        <v>45</v>
      </c>
      <c r="AC4528">
        <v>3</v>
      </c>
    </row>
    <row r="4529" spans="1:29">
      <c r="A4529" t="s">
        <v>5031</v>
      </c>
      <c r="B4529" s="2">
        <v>45144</v>
      </c>
      <c r="C4529" t="s">
        <v>930</v>
      </c>
      <c r="D4529" t="s">
        <v>31</v>
      </c>
      <c r="E4529" t="s">
        <v>135</v>
      </c>
      <c r="F4529" t="s">
        <v>33</v>
      </c>
      <c r="G4529">
        <v>41</v>
      </c>
      <c r="H4529" t="s">
        <v>99</v>
      </c>
      <c r="I4529" t="s">
        <v>99</v>
      </c>
      <c r="J4529" t="s">
        <v>100</v>
      </c>
      <c r="K4529" t="s">
        <v>106</v>
      </c>
      <c r="L4529" t="s">
        <v>38</v>
      </c>
      <c r="M4529" t="s">
        <v>39</v>
      </c>
      <c r="N4529" t="s">
        <v>113</v>
      </c>
      <c r="O4529">
        <v>5</v>
      </c>
      <c r="P4529" s="4">
        <v>7729</v>
      </c>
      <c r="Q4529" s="4">
        <v>5333</v>
      </c>
      <c r="R4529" s="3">
        <v>0</v>
      </c>
      <c r="S4529" s="4">
        <v>38645</v>
      </c>
      <c r="T4529" s="4">
        <v>26665</v>
      </c>
      <c r="U4529" s="4">
        <v>11980</v>
      </c>
      <c r="V4529" s="3">
        <v>0.31000129382843833</v>
      </c>
      <c r="W4529" t="s">
        <v>41</v>
      </c>
      <c r="X4529" t="s">
        <v>42</v>
      </c>
      <c r="Y4529" t="s">
        <v>56</v>
      </c>
      <c r="Z4529">
        <v>4</v>
      </c>
      <c r="AA4529" t="s">
        <v>57</v>
      </c>
      <c r="AB4529" t="s">
        <v>189</v>
      </c>
      <c r="AC4529">
        <v>3.3</v>
      </c>
    </row>
    <row r="4530" spans="1:29">
      <c r="A4530" t="s">
        <v>5032</v>
      </c>
      <c r="B4530" s="2">
        <v>45531</v>
      </c>
      <c r="C4530" t="s">
        <v>275</v>
      </c>
      <c r="D4530" t="s">
        <v>31</v>
      </c>
      <c r="E4530" t="s">
        <v>170</v>
      </c>
      <c r="F4530" t="s">
        <v>33</v>
      </c>
      <c r="G4530">
        <v>57</v>
      </c>
      <c r="H4530" t="s">
        <v>146</v>
      </c>
      <c r="I4530" t="s">
        <v>147</v>
      </c>
      <c r="J4530" t="s">
        <v>36</v>
      </c>
      <c r="K4530" t="s">
        <v>37</v>
      </c>
      <c r="L4530" t="s">
        <v>142</v>
      </c>
      <c r="M4530" t="s">
        <v>83</v>
      </c>
      <c r="N4530" t="s">
        <v>93</v>
      </c>
      <c r="O4530">
        <v>3</v>
      </c>
      <c r="P4530" s="4">
        <v>6701</v>
      </c>
      <c r="Q4530" s="4">
        <v>4490</v>
      </c>
      <c r="R4530" s="3">
        <v>0.15</v>
      </c>
      <c r="S4530" s="4">
        <v>17088</v>
      </c>
      <c r="T4530" s="4">
        <v>13470</v>
      </c>
      <c r="U4530" s="4">
        <v>3618</v>
      </c>
      <c r="V4530" s="3">
        <v>0.21172752808988765</v>
      </c>
      <c r="W4530" t="s">
        <v>84</v>
      </c>
      <c r="X4530" t="s">
        <v>55</v>
      </c>
      <c r="Y4530" t="s">
        <v>156</v>
      </c>
      <c r="Z4530">
        <v>0</v>
      </c>
      <c r="AA4530" t="s">
        <v>65</v>
      </c>
      <c r="AB4530" t="s">
        <v>66</v>
      </c>
      <c r="AC4530">
        <v>1.6</v>
      </c>
    </row>
    <row r="4531" spans="1:29">
      <c r="A4531" t="s">
        <v>5033</v>
      </c>
      <c r="B4531" s="2">
        <v>44995</v>
      </c>
      <c r="C4531" t="s">
        <v>1155</v>
      </c>
      <c r="D4531" t="s">
        <v>31</v>
      </c>
      <c r="E4531" t="s">
        <v>135</v>
      </c>
      <c r="F4531" t="s">
        <v>33</v>
      </c>
      <c r="G4531">
        <v>26</v>
      </c>
      <c r="H4531" t="s">
        <v>105</v>
      </c>
      <c r="I4531" t="s">
        <v>89</v>
      </c>
      <c r="J4531" t="s">
        <v>82</v>
      </c>
      <c r="K4531" t="s">
        <v>219</v>
      </c>
      <c r="L4531" t="s">
        <v>142</v>
      </c>
      <c r="M4531" t="s">
        <v>83</v>
      </c>
      <c r="N4531" t="s">
        <v>53</v>
      </c>
      <c r="O4531">
        <v>8</v>
      </c>
      <c r="P4531" s="4">
        <v>18946</v>
      </c>
      <c r="Q4531" s="4">
        <v>12125</v>
      </c>
      <c r="R4531" s="3">
        <v>0</v>
      </c>
      <c r="S4531" s="4">
        <v>151568</v>
      </c>
      <c r="T4531" s="4">
        <v>97000</v>
      </c>
      <c r="U4531" s="4">
        <v>54568</v>
      </c>
      <c r="V4531" s="3">
        <v>0.36002322389950386</v>
      </c>
      <c r="W4531" t="s">
        <v>54</v>
      </c>
      <c r="X4531" t="s">
        <v>42</v>
      </c>
      <c r="Y4531" t="s">
        <v>56</v>
      </c>
      <c r="Z4531">
        <v>1</v>
      </c>
      <c r="AA4531" t="s">
        <v>143</v>
      </c>
      <c r="AB4531" t="s">
        <v>121</v>
      </c>
      <c r="AC4531">
        <v>4.5999999999999996</v>
      </c>
    </row>
    <row r="4532" spans="1:29">
      <c r="A4532" t="s">
        <v>5034</v>
      </c>
      <c r="B4532" s="2">
        <v>45008</v>
      </c>
      <c r="C4532" t="s">
        <v>245</v>
      </c>
      <c r="D4532" t="s">
        <v>31</v>
      </c>
      <c r="E4532" t="s">
        <v>111</v>
      </c>
      <c r="F4532" t="s">
        <v>70</v>
      </c>
      <c r="G4532">
        <v>45</v>
      </c>
      <c r="H4532" t="s">
        <v>71</v>
      </c>
      <c r="I4532" t="s">
        <v>72</v>
      </c>
      <c r="J4532" t="s">
        <v>73</v>
      </c>
      <c r="K4532" t="s">
        <v>179</v>
      </c>
      <c r="L4532" t="s">
        <v>155</v>
      </c>
      <c r="M4532" t="s">
        <v>39</v>
      </c>
      <c r="N4532" t="s">
        <v>40</v>
      </c>
      <c r="O4532">
        <v>3</v>
      </c>
      <c r="P4532" s="4">
        <v>7633</v>
      </c>
      <c r="Q4532" s="4">
        <v>5496</v>
      </c>
      <c r="R4532" s="3">
        <v>0</v>
      </c>
      <c r="S4532" s="4">
        <v>22899</v>
      </c>
      <c r="T4532" s="4">
        <v>16488</v>
      </c>
      <c r="U4532" s="4">
        <v>6411</v>
      </c>
      <c r="V4532" s="3">
        <v>0.27996855757893357</v>
      </c>
      <c r="W4532" t="s">
        <v>54</v>
      </c>
      <c r="X4532" t="s">
        <v>76</v>
      </c>
      <c r="Y4532" t="s">
        <v>56</v>
      </c>
      <c r="Z4532">
        <v>7</v>
      </c>
      <c r="AA4532" t="s">
        <v>65</v>
      </c>
      <c r="AB4532" t="s">
        <v>189</v>
      </c>
      <c r="AC4532">
        <v>3.5</v>
      </c>
    </row>
    <row r="4533" spans="1:29">
      <c r="A4533" t="s">
        <v>5035</v>
      </c>
      <c r="B4533" s="2">
        <v>45466</v>
      </c>
      <c r="C4533" t="s">
        <v>858</v>
      </c>
      <c r="D4533" t="s">
        <v>31</v>
      </c>
      <c r="E4533" t="s">
        <v>170</v>
      </c>
      <c r="F4533" t="s">
        <v>33</v>
      </c>
      <c r="G4533">
        <v>19</v>
      </c>
      <c r="H4533" t="s">
        <v>153</v>
      </c>
      <c r="I4533" t="s">
        <v>154</v>
      </c>
      <c r="J4533" t="s">
        <v>36</v>
      </c>
      <c r="K4533" t="s">
        <v>130</v>
      </c>
      <c r="L4533" t="s">
        <v>112</v>
      </c>
      <c r="M4533" t="s">
        <v>83</v>
      </c>
      <c r="N4533" t="s">
        <v>126</v>
      </c>
      <c r="O4533">
        <v>7</v>
      </c>
      <c r="P4533" s="4">
        <v>20975</v>
      </c>
      <c r="Q4533" s="4">
        <v>11746</v>
      </c>
      <c r="R4533" s="3">
        <v>0.05</v>
      </c>
      <c r="S4533" s="4">
        <v>139484</v>
      </c>
      <c r="T4533" s="4">
        <v>82222</v>
      </c>
      <c r="U4533" s="4">
        <v>57262</v>
      </c>
      <c r="V4533" s="3">
        <v>0.41052737231510422</v>
      </c>
      <c r="W4533" t="s">
        <v>41</v>
      </c>
      <c r="X4533" t="s">
        <v>55</v>
      </c>
      <c r="Y4533" t="s">
        <v>171</v>
      </c>
      <c r="Z4533">
        <v>9</v>
      </c>
      <c r="AA4533" t="s">
        <v>44</v>
      </c>
      <c r="AB4533" t="s">
        <v>45</v>
      </c>
      <c r="AC4533" t="s">
        <v>46</v>
      </c>
    </row>
    <row r="4534" spans="1:29">
      <c r="A4534" t="s">
        <v>5036</v>
      </c>
      <c r="B4534" s="2">
        <v>45082</v>
      </c>
      <c r="C4534" t="s">
        <v>1072</v>
      </c>
      <c r="D4534" t="s">
        <v>49</v>
      </c>
      <c r="E4534" t="s">
        <v>111</v>
      </c>
      <c r="F4534" t="s">
        <v>70</v>
      </c>
      <c r="G4534">
        <v>39</v>
      </c>
      <c r="H4534" t="s">
        <v>88</v>
      </c>
      <c r="I4534" t="s">
        <v>89</v>
      </c>
      <c r="J4534" t="s">
        <v>82</v>
      </c>
      <c r="K4534" t="s">
        <v>291</v>
      </c>
      <c r="L4534" t="s">
        <v>62</v>
      </c>
      <c r="M4534" t="s">
        <v>92</v>
      </c>
      <c r="N4534" t="s">
        <v>93</v>
      </c>
      <c r="O4534">
        <v>4</v>
      </c>
      <c r="P4534" s="4">
        <v>2639</v>
      </c>
      <c r="Q4534" s="4">
        <v>2058</v>
      </c>
      <c r="R4534" s="3">
        <v>0.1</v>
      </c>
      <c r="S4534" s="4">
        <v>9500</v>
      </c>
      <c r="T4534" s="4">
        <v>8232</v>
      </c>
      <c r="U4534" s="4">
        <v>1268</v>
      </c>
      <c r="V4534" s="3">
        <v>0.13347368421052633</v>
      </c>
      <c r="W4534" t="s">
        <v>41</v>
      </c>
      <c r="X4534" t="s">
        <v>55</v>
      </c>
      <c r="Y4534" t="s">
        <v>156</v>
      </c>
      <c r="Z4534">
        <v>0</v>
      </c>
      <c r="AA4534" t="s">
        <v>65</v>
      </c>
      <c r="AB4534" t="s">
        <v>121</v>
      </c>
      <c r="AC4534">
        <v>1.5</v>
      </c>
    </row>
    <row r="4535" spans="1:29">
      <c r="A4535" t="s">
        <v>5037</v>
      </c>
      <c r="B4535" s="2">
        <v>44956</v>
      </c>
      <c r="C4535" t="s">
        <v>1134</v>
      </c>
      <c r="D4535" t="s">
        <v>31</v>
      </c>
      <c r="E4535" t="s">
        <v>50</v>
      </c>
      <c r="F4535" t="s">
        <v>33</v>
      </c>
      <c r="G4535">
        <v>32</v>
      </c>
      <c r="H4535" t="s">
        <v>80</v>
      </c>
      <c r="I4535" t="s">
        <v>81</v>
      </c>
      <c r="J4535" t="s">
        <v>82</v>
      </c>
      <c r="K4535" t="s">
        <v>61</v>
      </c>
      <c r="L4535" t="s">
        <v>101</v>
      </c>
      <c r="M4535" t="s">
        <v>39</v>
      </c>
      <c r="N4535" t="s">
        <v>64</v>
      </c>
      <c r="O4535">
        <v>7</v>
      </c>
      <c r="P4535" s="4">
        <v>16850</v>
      </c>
      <c r="Q4535" s="4">
        <v>13480</v>
      </c>
      <c r="R4535" s="3">
        <v>0</v>
      </c>
      <c r="S4535" s="4">
        <v>117950</v>
      </c>
      <c r="T4535" s="4">
        <v>94360</v>
      </c>
      <c r="U4535" s="4">
        <v>23590</v>
      </c>
      <c r="V4535" s="3">
        <v>0.2</v>
      </c>
      <c r="W4535" t="s">
        <v>84</v>
      </c>
      <c r="X4535" t="s">
        <v>76</v>
      </c>
      <c r="Y4535" t="s">
        <v>56</v>
      </c>
      <c r="Z4535">
        <v>3</v>
      </c>
      <c r="AA4535" t="s">
        <v>85</v>
      </c>
      <c r="AB4535" t="s">
        <v>189</v>
      </c>
      <c r="AC4535">
        <v>4.2</v>
      </c>
    </row>
    <row r="4536" spans="1:29">
      <c r="A4536" t="s">
        <v>5038</v>
      </c>
      <c r="B4536" s="2">
        <v>44939</v>
      </c>
      <c r="C4536" t="s">
        <v>312</v>
      </c>
      <c r="D4536" t="s">
        <v>31</v>
      </c>
      <c r="E4536" t="s">
        <v>170</v>
      </c>
      <c r="F4536" t="s">
        <v>33</v>
      </c>
      <c r="G4536">
        <v>45</v>
      </c>
      <c r="H4536" t="s">
        <v>34</v>
      </c>
      <c r="I4536" t="s">
        <v>35</v>
      </c>
      <c r="J4536" t="s">
        <v>36</v>
      </c>
      <c r="K4536" t="s">
        <v>214</v>
      </c>
      <c r="L4536" t="s">
        <v>91</v>
      </c>
      <c r="M4536" t="s">
        <v>107</v>
      </c>
      <c r="N4536" t="s">
        <v>93</v>
      </c>
      <c r="O4536">
        <v>1</v>
      </c>
      <c r="P4536" s="4">
        <v>2222</v>
      </c>
      <c r="Q4536" s="4">
        <v>1378</v>
      </c>
      <c r="R4536" s="3">
        <v>0.1</v>
      </c>
      <c r="S4536" s="4">
        <v>2000</v>
      </c>
      <c r="T4536" s="4">
        <v>1378</v>
      </c>
      <c r="U4536" s="4">
        <v>622</v>
      </c>
      <c r="V4536" s="3">
        <v>0.311</v>
      </c>
      <c r="W4536" t="s">
        <v>84</v>
      </c>
      <c r="X4536" t="s">
        <v>42</v>
      </c>
      <c r="Y4536" t="s">
        <v>43</v>
      </c>
      <c r="Z4536">
        <v>0</v>
      </c>
      <c r="AA4536" t="s">
        <v>65</v>
      </c>
      <c r="AB4536" t="s">
        <v>95</v>
      </c>
      <c r="AC4536" t="s">
        <v>46</v>
      </c>
    </row>
    <row r="4537" spans="1:29">
      <c r="A4537" t="s">
        <v>5039</v>
      </c>
      <c r="B4537" s="2">
        <v>45468</v>
      </c>
      <c r="C4537" t="s">
        <v>332</v>
      </c>
      <c r="D4537" t="s">
        <v>31</v>
      </c>
      <c r="E4537" t="s">
        <v>111</v>
      </c>
      <c r="F4537" t="s">
        <v>70</v>
      </c>
      <c r="G4537">
        <v>24</v>
      </c>
      <c r="H4537" t="s">
        <v>80</v>
      </c>
      <c r="I4537" t="s">
        <v>81</v>
      </c>
      <c r="J4537" t="s">
        <v>82</v>
      </c>
      <c r="K4537" t="s">
        <v>368</v>
      </c>
      <c r="L4537" t="s">
        <v>52</v>
      </c>
      <c r="M4537" t="s">
        <v>92</v>
      </c>
      <c r="N4537" t="s">
        <v>53</v>
      </c>
      <c r="O4537">
        <v>8</v>
      </c>
      <c r="P4537" s="4">
        <v>20602</v>
      </c>
      <c r="Q4537" s="4">
        <v>15039</v>
      </c>
      <c r="R4537" s="3">
        <v>0</v>
      </c>
      <c r="S4537" s="4">
        <v>164816</v>
      </c>
      <c r="T4537" s="4">
        <v>120312</v>
      </c>
      <c r="U4537" s="4">
        <v>44504</v>
      </c>
      <c r="V4537" s="3">
        <v>0.27002232792932723</v>
      </c>
      <c r="W4537" t="s">
        <v>75</v>
      </c>
      <c r="X4537" t="s">
        <v>55</v>
      </c>
      <c r="Y4537" t="s">
        <v>56</v>
      </c>
      <c r="Z4537">
        <v>1</v>
      </c>
      <c r="AA4537" t="s">
        <v>102</v>
      </c>
      <c r="AB4537" t="s">
        <v>66</v>
      </c>
      <c r="AC4537">
        <v>4.3</v>
      </c>
    </row>
    <row r="4538" spans="1:29">
      <c r="A4538" t="s">
        <v>5040</v>
      </c>
      <c r="B4538" s="2">
        <v>45149</v>
      </c>
      <c r="C4538" t="s">
        <v>1570</v>
      </c>
      <c r="D4538" t="s">
        <v>49</v>
      </c>
      <c r="E4538" t="s">
        <v>119</v>
      </c>
      <c r="F4538" t="s">
        <v>70</v>
      </c>
      <c r="G4538">
        <v>40</v>
      </c>
      <c r="H4538" t="s">
        <v>99</v>
      </c>
      <c r="I4538" t="s">
        <v>99</v>
      </c>
      <c r="J4538" t="s">
        <v>100</v>
      </c>
      <c r="K4538" t="s">
        <v>120</v>
      </c>
      <c r="L4538" t="s">
        <v>131</v>
      </c>
      <c r="M4538" t="s">
        <v>92</v>
      </c>
      <c r="N4538" t="s">
        <v>64</v>
      </c>
      <c r="O4538">
        <v>6</v>
      </c>
      <c r="P4538" s="4">
        <v>18925</v>
      </c>
      <c r="Q4538" s="4">
        <v>13815</v>
      </c>
      <c r="R4538" s="3">
        <v>0</v>
      </c>
      <c r="S4538" s="4">
        <v>113550</v>
      </c>
      <c r="T4538" s="4">
        <v>82890</v>
      </c>
      <c r="U4538" s="4">
        <v>30660</v>
      </c>
      <c r="V4538" s="3">
        <v>0.27001321003963014</v>
      </c>
      <c r="W4538" t="s">
        <v>75</v>
      </c>
      <c r="X4538" t="s">
        <v>76</v>
      </c>
      <c r="Y4538" t="s">
        <v>56</v>
      </c>
      <c r="Z4538">
        <v>2</v>
      </c>
      <c r="AA4538" t="s">
        <v>185</v>
      </c>
      <c r="AB4538" t="s">
        <v>189</v>
      </c>
      <c r="AC4538">
        <v>4.8</v>
      </c>
    </row>
    <row r="4539" spans="1:29">
      <c r="A4539" t="s">
        <v>5041</v>
      </c>
      <c r="B4539" s="2">
        <v>45250</v>
      </c>
      <c r="C4539" t="s">
        <v>602</v>
      </c>
      <c r="D4539" t="s">
        <v>31</v>
      </c>
      <c r="E4539" t="s">
        <v>98</v>
      </c>
      <c r="F4539" t="s">
        <v>70</v>
      </c>
      <c r="G4539">
        <v>59</v>
      </c>
      <c r="H4539" t="s">
        <v>80</v>
      </c>
      <c r="I4539" t="s">
        <v>81</v>
      </c>
      <c r="J4539" t="s">
        <v>82</v>
      </c>
      <c r="K4539" t="s">
        <v>225</v>
      </c>
      <c r="L4539" t="s">
        <v>142</v>
      </c>
      <c r="M4539" t="s">
        <v>92</v>
      </c>
      <c r="N4539" t="s">
        <v>53</v>
      </c>
      <c r="O4539">
        <v>5</v>
      </c>
      <c r="P4539" s="4">
        <v>16161</v>
      </c>
      <c r="Q4539" s="4">
        <v>11474</v>
      </c>
      <c r="R4539" s="3">
        <v>0.2</v>
      </c>
      <c r="S4539" s="4">
        <v>64644</v>
      </c>
      <c r="T4539" s="4">
        <v>57370</v>
      </c>
      <c r="U4539" s="4">
        <v>7274</v>
      </c>
      <c r="V4539" s="3">
        <v>0.11252397747664129</v>
      </c>
      <c r="W4539" t="s">
        <v>84</v>
      </c>
      <c r="X4539" t="s">
        <v>42</v>
      </c>
      <c r="Y4539" t="s">
        <v>56</v>
      </c>
      <c r="Z4539">
        <v>5</v>
      </c>
      <c r="AA4539" t="s">
        <v>172</v>
      </c>
      <c r="AB4539" t="s">
        <v>121</v>
      </c>
      <c r="AC4539">
        <v>4.0999999999999996</v>
      </c>
    </row>
    <row r="4540" spans="1:29">
      <c r="A4540" t="s">
        <v>5042</v>
      </c>
      <c r="B4540" s="2">
        <v>45501</v>
      </c>
      <c r="C4540" t="s">
        <v>332</v>
      </c>
      <c r="D4540" t="s">
        <v>31</v>
      </c>
      <c r="E4540" t="s">
        <v>50</v>
      </c>
      <c r="F4540" t="s">
        <v>33</v>
      </c>
      <c r="G4540">
        <v>60</v>
      </c>
      <c r="H4540" t="s">
        <v>99</v>
      </c>
      <c r="I4540" t="s">
        <v>99</v>
      </c>
      <c r="J4540" t="s">
        <v>100</v>
      </c>
      <c r="K4540" t="s">
        <v>136</v>
      </c>
      <c r="L4540" t="s">
        <v>137</v>
      </c>
      <c r="M4540" t="s">
        <v>63</v>
      </c>
      <c r="N4540" t="s">
        <v>53</v>
      </c>
      <c r="O4540">
        <v>3</v>
      </c>
      <c r="P4540" s="4">
        <v>12940</v>
      </c>
      <c r="Q4540" s="4">
        <v>10093</v>
      </c>
      <c r="R4540" s="3">
        <v>0</v>
      </c>
      <c r="S4540" s="4">
        <v>38820</v>
      </c>
      <c r="T4540" s="4">
        <v>30279</v>
      </c>
      <c r="U4540" s="4">
        <v>8541</v>
      </c>
      <c r="V4540" s="3">
        <v>0.22001545595054095</v>
      </c>
      <c r="W4540" t="s">
        <v>41</v>
      </c>
      <c r="X4540" t="s">
        <v>55</v>
      </c>
      <c r="Y4540" t="s">
        <v>156</v>
      </c>
      <c r="Z4540">
        <v>0</v>
      </c>
      <c r="AA4540" t="s">
        <v>102</v>
      </c>
      <c r="AB4540" t="s">
        <v>121</v>
      </c>
      <c r="AC4540">
        <v>2.1</v>
      </c>
    </row>
    <row r="4541" spans="1:29">
      <c r="A4541" t="s">
        <v>5043</v>
      </c>
      <c r="B4541" s="2">
        <v>45376</v>
      </c>
      <c r="C4541" t="s">
        <v>275</v>
      </c>
      <c r="D4541" t="s">
        <v>31</v>
      </c>
      <c r="E4541" t="s">
        <v>188</v>
      </c>
      <c r="F4541" t="s">
        <v>33</v>
      </c>
      <c r="G4541">
        <v>42</v>
      </c>
      <c r="H4541" t="s">
        <v>71</v>
      </c>
      <c r="I4541" t="s">
        <v>72</v>
      </c>
      <c r="J4541" t="s">
        <v>73</v>
      </c>
      <c r="K4541" t="s">
        <v>61</v>
      </c>
      <c r="L4541" t="s">
        <v>131</v>
      </c>
      <c r="M4541" t="s">
        <v>63</v>
      </c>
      <c r="N4541" t="s">
        <v>64</v>
      </c>
      <c r="O4541">
        <v>2</v>
      </c>
      <c r="P4541" s="4">
        <v>10711</v>
      </c>
      <c r="Q4541" s="4">
        <v>8462</v>
      </c>
      <c r="R4541" s="3">
        <v>0.2</v>
      </c>
      <c r="S4541" s="4">
        <v>17138</v>
      </c>
      <c r="T4541" s="4">
        <v>16924</v>
      </c>
      <c r="U4541" s="4">
        <v>214</v>
      </c>
      <c r="V4541" s="3">
        <v>1.2486871280196056E-2</v>
      </c>
      <c r="W4541" t="s">
        <v>75</v>
      </c>
      <c r="X4541" t="s">
        <v>42</v>
      </c>
      <c r="Y4541" t="s">
        <v>56</v>
      </c>
      <c r="Z4541">
        <v>4</v>
      </c>
      <c r="AA4541" t="s">
        <v>77</v>
      </c>
      <c r="AB4541" t="s">
        <v>189</v>
      </c>
      <c r="AC4541">
        <v>3.6</v>
      </c>
    </row>
    <row r="4542" spans="1:29">
      <c r="A4542" t="s">
        <v>5044</v>
      </c>
      <c r="B4542" s="2">
        <v>45491</v>
      </c>
      <c r="C4542" t="s">
        <v>381</v>
      </c>
      <c r="D4542" t="s">
        <v>31</v>
      </c>
      <c r="E4542" t="s">
        <v>188</v>
      </c>
      <c r="F4542" t="s">
        <v>33</v>
      </c>
      <c r="G4542">
        <v>29</v>
      </c>
      <c r="H4542" t="s">
        <v>153</v>
      </c>
      <c r="I4542" t="s">
        <v>154</v>
      </c>
      <c r="J4542" t="s">
        <v>36</v>
      </c>
      <c r="K4542" t="s">
        <v>199</v>
      </c>
      <c r="L4542" t="s">
        <v>137</v>
      </c>
      <c r="M4542" t="s">
        <v>39</v>
      </c>
      <c r="N4542" t="s">
        <v>93</v>
      </c>
      <c r="O4542">
        <v>2</v>
      </c>
      <c r="P4542" s="4">
        <v>10422</v>
      </c>
      <c r="Q4542" s="4">
        <v>7295</v>
      </c>
      <c r="R4542" s="3">
        <v>0.05</v>
      </c>
      <c r="S4542" s="4">
        <v>19802</v>
      </c>
      <c r="T4542" s="4">
        <v>14590</v>
      </c>
      <c r="U4542" s="4">
        <v>5212</v>
      </c>
      <c r="V4542" s="3">
        <v>0.26320573679426318</v>
      </c>
      <c r="W4542" t="s">
        <v>84</v>
      </c>
      <c r="X4542" t="s">
        <v>42</v>
      </c>
      <c r="Y4542" t="s">
        <v>171</v>
      </c>
      <c r="Z4542">
        <v>12</v>
      </c>
      <c r="AA4542" t="s">
        <v>181</v>
      </c>
      <c r="AB4542" t="s">
        <v>95</v>
      </c>
      <c r="AC4542" t="s">
        <v>46</v>
      </c>
    </row>
    <row r="4543" spans="1:29">
      <c r="A4543" t="s">
        <v>5045</v>
      </c>
      <c r="B4543" s="2">
        <v>45092</v>
      </c>
      <c r="C4543" t="s">
        <v>628</v>
      </c>
      <c r="D4543" t="s">
        <v>31</v>
      </c>
      <c r="E4543" t="s">
        <v>60</v>
      </c>
      <c r="F4543" t="s">
        <v>70</v>
      </c>
      <c r="G4543">
        <v>29</v>
      </c>
      <c r="H4543" t="s">
        <v>105</v>
      </c>
      <c r="I4543" t="s">
        <v>89</v>
      </c>
      <c r="J4543" t="s">
        <v>82</v>
      </c>
      <c r="K4543" t="s">
        <v>125</v>
      </c>
      <c r="L4543" t="s">
        <v>38</v>
      </c>
      <c r="M4543" t="s">
        <v>63</v>
      </c>
      <c r="N4543" t="s">
        <v>64</v>
      </c>
      <c r="O4543">
        <v>8</v>
      </c>
      <c r="P4543" s="4">
        <v>11491</v>
      </c>
      <c r="Q4543" s="4">
        <v>7584</v>
      </c>
      <c r="R4543" s="3">
        <v>0</v>
      </c>
      <c r="S4543" s="4">
        <v>91928</v>
      </c>
      <c r="T4543" s="4">
        <v>60672</v>
      </c>
      <c r="U4543" s="4">
        <v>31256</v>
      </c>
      <c r="V4543" s="3">
        <v>0.3400052214776782</v>
      </c>
      <c r="W4543" t="s">
        <v>84</v>
      </c>
      <c r="X4543" t="s">
        <v>55</v>
      </c>
      <c r="Y4543" t="s">
        <v>171</v>
      </c>
      <c r="Z4543">
        <v>9</v>
      </c>
      <c r="AA4543" t="s">
        <v>229</v>
      </c>
      <c r="AB4543" t="s">
        <v>150</v>
      </c>
      <c r="AC4543" t="s">
        <v>46</v>
      </c>
    </row>
    <row r="4544" spans="1:29">
      <c r="A4544" t="s">
        <v>5046</v>
      </c>
      <c r="B4544" s="2">
        <v>45570</v>
      </c>
      <c r="C4544" t="s">
        <v>247</v>
      </c>
      <c r="D4544" t="s">
        <v>31</v>
      </c>
      <c r="E4544" t="s">
        <v>32</v>
      </c>
      <c r="F4544" t="s">
        <v>33</v>
      </c>
      <c r="G4544">
        <v>57</v>
      </c>
      <c r="H4544" t="s">
        <v>146</v>
      </c>
      <c r="I4544" t="s">
        <v>147</v>
      </c>
      <c r="J4544" t="s">
        <v>36</v>
      </c>
      <c r="K4544" t="s">
        <v>179</v>
      </c>
      <c r="L4544" t="s">
        <v>91</v>
      </c>
      <c r="M4544" t="s">
        <v>63</v>
      </c>
      <c r="N4544" t="s">
        <v>126</v>
      </c>
      <c r="O4544">
        <v>6</v>
      </c>
      <c r="P4544" s="4">
        <v>14960</v>
      </c>
      <c r="Q4544" s="4">
        <v>9275</v>
      </c>
      <c r="R4544" s="3">
        <v>0.15</v>
      </c>
      <c r="S4544" s="4">
        <v>76296</v>
      </c>
      <c r="T4544" s="4">
        <v>55650</v>
      </c>
      <c r="U4544" s="4">
        <v>20646</v>
      </c>
      <c r="V4544" s="3">
        <v>0.27060396351053789</v>
      </c>
      <c r="W4544" t="s">
        <v>41</v>
      </c>
      <c r="X4544" t="s">
        <v>55</v>
      </c>
      <c r="Y4544" t="s">
        <v>56</v>
      </c>
      <c r="Z4544">
        <v>6</v>
      </c>
      <c r="AA4544" t="s">
        <v>57</v>
      </c>
      <c r="AB4544" t="s">
        <v>132</v>
      </c>
      <c r="AC4544">
        <v>3.7</v>
      </c>
    </row>
    <row r="4545" spans="1:29">
      <c r="A4545" t="s">
        <v>5047</v>
      </c>
      <c r="B4545" s="2">
        <v>45088</v>
      </c>
      <c r="C4545" t="s">
        <v>161</v>
      </c>
      <c r="D4545" t="s">
        <v>31</v>
      </c>
      <c r="E4545" t="s">
        <v>32</v>
      </c>
      <c r="F4545" t="s">
        <v>33</v>
      </c>
      <c r="G4545">
        <v>44</v>
      </c>
      <c r="H4545" t="s">
        <v>80</v>
      </c>
      <c r="I4545" t="s">
        <v>81</v>
      </c>
      <c r="J4545" t="s">
        <v>82</v>
      </c>
      <c r="K4545" t="s">
        <v>269</v>
      </c>
      <c r="L4545" t="s">
        <v>101</v>
      </c>
      <c r="M4545" t="s">
        <v>107</v>
      </c>
      <c r="N4545" t="s">
        <v>113</v>
      </c>
      <c r="O4545">
        <v>8</v>
      </c>
      <c r="P4545" s="4">
        <v>21535</v>
      </c>
      <c r="Q4545" s="4">
        <v>16582</v>
      </c>
      <c r="R4545" s="3">
        <v>0</v>
      </c>
      <c r="S4545" s="4">
        <v>172280</v>
      </c>
      <c r="T4545" s="4">
        <v>132656</v>
      </c>
      <c r="U4545" s="4">
        <v>39624</v>
      </c>
      <c r="V4545" s="3">
        <v>0.22999767819828187</v>
      </c>
      <c r="W4545" t="s">
        <v>41</v>
      </c>
      <c r="X4545" t="s">
        <v>55</v>
      </c>
      <c r="Y4545" t="s">
        <v>56</v>
      </c>
      <c r="Z4545">
        <v>1</v>
      </c>
      <c r="AA4545" t="s">
        <v>185</v>
      </c>
      <c r="AB4545" t="s">
        <v>189</v>
      </c>
      <c r="AC4545">
        <v>3.1</v>
      </c>
    </row>
    <row r="4546" spans="1:29">
      <c r="A4546" t="s">
        <v>5048</v>
      </c>
      <c r="B4546" s="2">
        <v>45365</v>
      </c>
      <c r="C4546" t="s">
        <v>1005</v>
      </c>
      <c r="D4546" t="s">
        <v>31</v>
      </c>
      <c r="E4546" t="s">
        <v>129</v>
      </c>
      <c r="F4546" t="s">
        <v>33</v>
      </c>
      <c r="G4546">
        <v>24</v>
      </c>
      <c r="H4546" t="s">
        <v>105</v>
      </c>
      <c r="I4546" t="s">
        <v>89</v>
      </c>
      <c r="J4546" t="s">
        <v>82</v>
      </c>
      <c r="K4546" t="s">
        <v>74</v>
      </c>
      <c r="L4546" t="s">
        <v>155</v>
      </c>
      <c r="M4546" t="s">
        <v>63</v>
      </c>
      <c r="N4546" t="s">
        <v>53</v>
      </c>
      <c r="O4546">
        <v>2</v>
      </c>
      <c r="P4546" s="4">
        <v>18923</v>
      </c>
      <c r="Q4546" s="4">
        <v>11543</v>
      </c>
      <c r="R4546" s="3">
        <v>0.1</v>
      </c>
      <c r="S4546" s="4">
        <v>34061</v>
      </c>
      <c r="T4546" s="4">
        <v>23086</v>
      </c>
      <c r="U4546" s="4">
        <v>10975</v>
      </c>
      <c r="V4546" s="3">
        <v>0.32221602419189099</v>
      </c>
      <c r="W4546" t="s">
        <v>84</v>
      </c>
      <c r="X4546" t="s">
        <v>76</v>
      </c>
      <c r="Y4546" t="s">
        <v>56</v>
      </c>
      <c r="Z4546">
        <v>3</v>
      </c>
      <c r="AA4546" t="s">
        <v>181</v>
      </c>
      <c r="AB4546" t="s">
        <v>194</v>
      </c>
      <c r="AC4546">
        <v>4.8</v>
      </c>
    </row>
    <row r="4547" spans="1:29">
      <c r="A4547" t="s">
        <v>5049</v>
      </c>
      <c r="B4547" s="2">
        <v>45019</v>
      </c>
      <c r="C4547" t="s">
        <v>544</v>
      </c>
      <c r="D4547" t="s">
        <v>49</v>
      </c>
      <c r="E4547" t="s">
        <v>170</v>
      </c>
      <c r="F4547" t="s">
        <v>33</v>
      </c>
      <c r="G4547">
        <v>49</v>
      </c>
      <c r="H4547" t="s">
        <v>34</v>
      </c>
      <c r="I4547" t="s">
        <v>35</v>
      </c>
      <c r="J4547" t="s">
        <v>36</v>
      </c>
      <c r="K4547" t="s">
        <v>214</v>
      </c>
      <c r="L4547" t="s">
        <v>62</v>
      </c>
      <c r="M4547" t="s">
        <v>83</v>
      </c>
      <c r="N4547" t="s">
        <v>53</v>
      </c>
      <c r="O4547">
        <v>7</v>
      </c>
      <c r="P4547" s="4">
        <v>5352</v>
      </c>
      <c r="Q4547" s="4">
        <v>2944</v>
      </c>
      <c r="R4547" s="3">
        <v>0.15</v>
      </c>
      <c r="S4547" s="4">
        <v>31844</v>
      </c>
      <c r="T4547" s="4">
        <v>20608</v>
      </c>
      <c r="U4547" s="4">
        <v>11236</v>
      </c>
      <c r="V4547" s="3">
        <v>0.35284511995980405</v>
      </c>
      <c r="W4547" t="s">
        <v>54</v>
      </c>
      <c r="X4547" t="s">
        <v>42</v>
      </c>
      <c r="Y4547" t="s">
        <v>56</v>
      </c>
      <c r="Z4547">
        <v>4</v>
      </c>
      <c r="AA4547" t="s">
        <v>143</v>
      </c>
      <c r="AB4547" t="s">
        <v>194</v>
      </c>
      <c r="AC4547">
        <v>3.4</v>
      </c>
    </row>
    <row r="4548" spans="1:29">
      <c r="A4548" t="s">
        <v>5050</v>
      </c>
      <c r="B4548" s="2">
        <v>45623</v>
      </c>
      <c r="C4548" t="s">
        <v>565</v>
      </c>
      <c r="D4548" t="s">
        <v>31</v>
      </c>
      <c r="E4548" t="s">
        <v>32</v>
      </c>
      <c r="F4548" t="s">
        <v>33</v>
      </c>
      <c r="G4548">
        <v>46</v>
      </c>
      <c r="H4548" t="s">
        <v>80</v>
      </c>
      <c r="I4548" t="s">
        <v>81</v>
      </c>
      <c r="J4548" t="s">
        <v>82</v>
      </c>
      <c r="K4548" t="s">
        <v>125</v>
      </c>
      <c r="L4548" t="s">
        <v>91</v>
      </c>
      <c r="M4548" t="s">
        <v>39</v>
      </c>
      <c r="N4548" t="s">
        <v>40</v>
      </c>
      <c r="O4548">
        <v>5</v>
      </c>
      <c r="P4548" s="4">
        <v>7493</v>
      </c>
      <c r="Q4548" s="4">
        <v>5695</v>
      </c>
      <c r="R4548" s="3">
        <v>0.05</v>
      </c>
      <c r="S4548" s="4">
        <v>35592</v>
      </c>
      <c r="T4548" s="4">
        <v>28475</v>
      </c>
      <c r="U4548" s="4">
        <v>7117</v>
      </c>
      <c r="V4548" s="3">
        <v>0.19996066531804901</v>
      </c>
      <c r="W4548" t="s">
        <v>54</v>
      </c>
      <c r="X4548" t="s">
        <v>42</v>
      </c>
      <c r="Y4548" t="s">
        <v>56</v>
      </c>
      <c r="Z4548">
        <v>2</v>
      </c>
      <c r="AA4548" t="s">
        <v>229</v>
      </c>
      <c r="AB4548" t="s">
        <v>150</v>
      </c>
      <c r="AC4548">
        <v>4.5999999999999996</v>
      </c>
    </row>
    <row r="4549" spans="1:29">
      <c r="A4549" t="s">
        <v>5051</v>
      </c>
      <c r="B4549" s="2">
        <v>45482</v>
      </c>
      <c r="C4549" t="s">
        <v>178</v>
      </c>
      <c r="D4549" t="s">
        <v>31</v>
      </c>
      <c r="E4549" t="s">
        <v>135</v>
      </c>
      <c r="F4549" t="s">
        <v>33</v>
      </c>
      <c r="G4549">
        <v>59</v>
      </c>
      <c r="H4549" t="s">
        <v>71</v>
      </c>
      <c r="I4549" t="s">
        <v>72</v>
      </c>
      <c r="J4549" t="s">
        <v>73</v>
      </c>
      <c r="K4549" t="s">
        <v>257</v>
      </c>
      <c r="L4549" t="s">
        <v>112</v>
      </c>
      <c r="M4549" t="s">
        <v>39</v>
      </c>
      <c r="N4549" t="s">
        <v>113</v>
      </c>
      <c r="O4549">
        <v>1</v>
      </c>
      <c r="P4549" s="4">
        <v>16087</v>
      </c>
      <c r="Q4549" s="4">
        <v>12387</v>
      </c>
      <c r="R4549" s="3">
        <v>0</v>
      </c>
      <c r="S4549" s="4">
        <v>16087</v>
      </c>
      <c r="T4549" s="4">
        <v>12387</v>
      </c>
      <c r="U4549" s="4">
        <v>3700</v>
      </c>
      <c r="V4549" s="3">
        <v>0.22999937838005843</v>
      </c>
      <c r="W4549" t="s">
        <v>84</v>
      </c>
      <c r="X4549" t="s">
        <v>76</v>
      </c>
      <c r="Y4549" t="s">
        <v>56</v>
      </c>
      <c r="Z4549">
        <v>7</v>
      </c>
      <c r="AA4549" t="s">
        <v>149</v>
      </c>
      <c r="AB4549" t="s">
        <v>95</v>
      </c>
      <c r="AC4549">
        <v>3.5</v>
      </c>
    </row>
    <row r="4550" spans="1:29">
      <c r="A4550" t="s">
        <v>5052</v>
      </c>
      <c r="B4550" s="2">
        <v>45597</v>
      </c>
      <c r="C4550" t="s">
        <v>534</v>
      </c>
      <c r="D4550" t="s">
        <v>49</v>
      </c>
      <c r="E4550" t="s">
        <v>170</v>
      </c>
      <c r="F4550" t="s">
        <v>33</v>
      </c>
      <c r="G4550">
        <v>33</v>
      </c>
      <c r="H4550" t="s">
        <v>88</v>
      </c>
      <c r="I4550" t="s">
        <v>89</v>
      </c>
      <c r="J4550" t="s">
        <v>82</v>
      </c>
      <c r="K4550" t="s">
        <v>125</v>
      </c>
      <c r="L4550" t="s">
        <v>38</v>
      </c>
      <c r="M4550" t="s">
        <v>92</v>
      </c>
      <c r="N4550" t="s">
        <v>64</v>
      </c>
      <c r="O4550">
        <v>6</v>
      </c>
      <c r="P4550" s="4">
        <v>14030</v>
      </c>
      <c r="Q4550" s="4">
        <v>10382</v>
      </c>
      <c r="R4550" s="3">
        <v>0.05</v>
      </c>
      <c r="S4550" s="4">
        <v>79971</v>
      </c>
      <c r="T4550" s="4">
        <v>62292</v>
      </c>
      <c r="U4550" s="4">
        <v>17679</v>
      </c>
      <c r="V4550" s="3">
        <v>0.22106763701841917</v>
      </c>
      <c r="W4550" t="s">
        <v>54</v>
      </c>
      <c r="X4550" t="s">
        <v>42</v>
      </c>
      <c r="Y4550" t="s">
        <v>171</v>
      </c>
      <c r="Z4550">
        <v>4</v>
      </c>
      <c r="AA4550" t="s">
        <v>143</v>
      </c>
      <c r="AB4550" t="s">
        <v>66</v>
      </c>
      <c r="AC4550" t="s">
        <v>46</v>
      </c>
    </row>
    <row r="4551" spans="1:29">
      <c r="A4551" t="s">
        <v>5053</v>
      </c>
      <c r="B4551" s="2">
        <v>45105</v>
      </c>
      <c r="C4551" t="s">
        <v>481</v>
      </c>
      <c r="D4551" t="s">
        <v>31</v>
      </c>
      <c r="E4551" t="s">
        <v>119</v>
      </c>
      <c r="F4551" t="s">
        <v>70</v>
      </c>
      <c r="G4551">
        <v>51</v>
      </c>
      <c r="H4551" t="s">
        <v>105</v>
      </c>
      <c r="I4551" t="s">
        <v>89</v>
      </c>
      <c r="J4551" t="s">
        <v>82</v>
      </c>
      <c r="K4551" t="s">
        <v>125</v>
      </c>
      <c r="L4551" t="s">
        <v>62</v>
      </c>
      <c r="M4551" t="s">
        <v>63</v>
      </c>
      <c r="N4551" t="s">
        <v>93</v>
      </c>
      <c r="O4551">
        <v>6</v>
      </c>
      <c r="P4551" s="4">
        <v>4672</v>
      </c>
      <c r="Q4551" s="4">
        <v>3691</v>
      </c>
      <c r="R4551" s="3">
        <v>0.1</v>
      </c>
      <c r="S4551" s="4">
        <v>25229</v>
      </c>
      <c r="T4551" s="4">
        <v>22146</v>
      </c>
      <c r="U4551" s="4">
        <v>3083</v>
      </c>
      <c r="V4551" s="3">
        <v>0.12220064211819731</v>
      </c>
      <c r="W4551" t="s">
        <v>41</v>
      </c>
      <c r="X4551" t="s">
        <v>42</v>
      </c>
      <c r="Y4551" t="s">
        <v>171</v>
      </c>
      <c r="Z4551">
        <v>10</v>
      </c>
      <c r="AA4551" t="s">
        <v>143</v>
      </c>
      <c r="AB4551" t="s">
        <v>194</v>
      </c>
      <c r="AC4551" t="s">
        <v>46</v>
      </c>
    </row>
    <row r="4552" spans="1:29">
      <c r="A4552" t="s">
        <v>5054</v>
      </c>
      <c r="B4552" s="2">
        <v>45173</v>
      </c>
      <c r="C4552" t="s">
        <v>387</v>
      </c>
      <c r="D4552" t="s">
        <v>49</v>
      </c>
      <c r="E4552" t="s">
        <v>135</v>
      </c>
      <c r="F4552" t="s">
        <v>33</v>
      </c>
      <c r="G4552">
        <v>54</v>
      </c>
      <c r="H4552" t="s">
        <v>153</v>
      </c>
      <c r="I4552" t="s">
        <v>154</v>
      </c>
      <c r="J4552" t="s">
        <v>36</v>
      </c>
      <c r="K4552" t="s">
        <v>269</v>
      </c>
      <c r="L4552" t="s">
        <v>38</v>
      </c>
      <c r="M4552" t="s">
        <v>39</v>
      </c>
      <c r="N4552" t="s">
        <v>126</v>
      </c>
      <c r="O4552">
        <v>2</v>
      </c>
      <c r="P4552" s="4">
        <v>13867</v>
      </c>
      <c r="Q4552" s="4">
        <v>10400</v>
      </c>
      <c r="R4552" s="3">
        <v>0</v>
      </c>
      <c r="S4552" s="4">
        <v>27734</v>
      </c>
      <c r="T4552" s="4">
        <v>20800</v>
      </c>
      <c r="U4552" s="4">
        <v>6934</v>
      </c>
      <c r="V4552" s="3">
        <v>0.25001802841277854</v>
      </c>
      <c r="W4552" t="s">
        <v>41</v>
      </c>
      <c r="X4552" t="s">
        <v>42</v>
      </c>
      <c r="Y4552" t="s">
        <v>171</v>
      </c>
      <c r="Z4552">
        <v>10</v>
      </c>
      <c r="AA4552" t="s">
        <v>193</v>
      </c>
      <c r="AB4552" t="s">
        <v>66</v>
      </c>
      <c r="AC4552" t="s">
        <v>46</v>
      </c>
    </row>
    <row r="4553" spans="1:29">
      <c r="A4553" t="s">
        <v>5055</v>
      </c>
      <c r="B4553" s="2">
        <v>45337</v>
      </c>
      <c r="C4553" t="s">
        <v>363</v>
      </c>
      <c r="D4553" t="s">
        <v>31</v>
      </c>
      <c r="E4553" t="s">
        <v>135</v>
      </c>
      <c r="F4553" t="s">
        <v>33</v>
      </c>
      <c r="G4553">
        <v>31</v>
      </c>
      <c r="H4553" t="s">
        <v>34</v>
      </c>
      <c r="I4553" t="s">
        <v>35</v>
      </c>
      <c r="J4553" t="s">
        <v>36</v>
      </c>
      <c r="K4553" t="s">
        <v>136</v>
      </c>
      <c r="L4553" t="s">
        <v>155</v>
      </c>
      <c r="M4553" t="s">
        <v>92</v>
      </c>
      <c r="N4553" t="s">
        <v>40</v>
      </c>
      <c r="O4553">
        <v>7</v>
      </c>
      <c r="P4553" s="4">
        <v>23956</v>
      </c>
      <c r="Q4553" s="4">
        <v>14613</v>
      </c>
      <c r="R4553" s="3">
        <v>0.2</v>
      </c>
      <c r="S4553" s="4">
        <v>134154</v>
      </c>
      <c r="T4553" s="4">
        <v>102291</v>
      </c>
      <c r="U4553" s="4">
        <v>31863</v>
      </c>
      <c r="V4553" s="3">
        <v>0.2375106221208462</v>
      </c>
      <c r="W4553" t="s">
        <v>84</v>
      </c>
      <c r="X4553" t="s">
        <v>42</v>
      </c>
      <c r="Y4553" t="s">
        <v>56</v>
      </c>
      <c r="Z4553">
        <v>5</v>
      </c>
      <c r="AA4553" t="s">
        <v>159</v>
      </c>
      <c r="AB4553" t="s">
        <v>189</v>
      </c>
      <c r="AC4553">
        <v>3.8</v>
      </c>
    </row>
    <row r="4554" spans="1:29">
      <c r="A4554" t="s">
        <v>5056</v>
      </c>
      <c r="B4554" s="2">
        <v>45301</v>
      </c>
      <c r="C4554" t="s">
        <v>277</v>
      </c>
      <c r="D4554" t="s">
        <v>49</v>
      </c>
      <c r="E4554" t="s">
        <v>129</v>
      </c>
      <c r="F4554" t="s">
        <v>33</v>
      </c>
      <c r="G4554">
        <v>48</v>
      </c>
      <c r="H4554" t="s">
        <v>105</v>
      </c>
      <c r="I4554" t="s">
        <v>89</v>
      </c>
      <c r="J4554" t="s">
        <v>82</v>
      </c>
      <c r="K4554" t="s">
        <v>125</v>
      </c>
      <c r="L4554" t="s">
        <v>131</v>
      </c>
      <c r="M4554" t="s">
        <v>92</v>
      </c>
      <c r="N4554" t="s">
        <v>93</v>
      </c>
      <c r="O4554">
        <v>7</v>
      </c>
      <c r="P4554" s="4">
        <v>22686</v>
      </c>
      <c r="Q4554" s="4">
        <v>13838</v>
      </c>
      <c r="R4554" s="3">
        <v>0</v>
      </c>
      <c r="S4554" s="4">
        <v>158802</v>
      </c>
      <c r="T4554" s="4">
        <v>96866</v>
      </c>
      <c r="U4554" s="4">
        <v>61936</v>
      </c>
      <c r="V4554" s="3">
        <v>0.39002027682271007</v>
      </c>
      <c r="W4554" t="s">
        <v>84</v>
      </c>
      <c r="X4554" t="s">
        <v>55</v>
      </c>
      <c r="Y4554" t="s">
        <v>56</v>
      </c>
      <c r="Z4554">
        <v>6</v>
      </c>
      <c r="AA4554" t="s">
        <v>229</v>
      </c>
      <c r="AB4554" t="s">
        <v>132</v>
      </c>
      <c r="AC4554">
        <v>4.5</v>
      </c>
    </row>
    <row r="4555" spans="1:29">
      <c r="A4555" t="s">
        <v>5057</v>
      </c>
      <c r="B4555" s="2">
        <v>45546</v>
      </c>
      <c r="C4555" t="s">
        <v>853</v>
      </c>
      <c r="D4555" t="s">
        <v>31</v>
      </c>
      <c r="E4555" t="s">
        <v>119</v>
      </c>
      <c r="F4555" t="s">
        <v>70</v>
      </c>
      <c r="G4555">
        <v>27</v>
      </c>
      <c r="H4555" t="s">
        <v>153</v>
      </c>
      <c r="I4555" t="s">
        <v>154</v>
      </c>
      <c r="J4555" t="s">
        <v>36</v>
      </c>
      <c r="K4555" t="s">
        <v>179</v>
      </c>
      <c r="L4555" t="s">
        <v>91</v>
      </c>
      <c r="M4555" t="s">
        <v>39</v>
      </c>
      <c r="N4555" t="s">
        <v>113</v>
      </c>
      <c r="O4555">
        <v>5</v>
      </c>
      <c r="P4555" s="4">
        <v>24671</v>
      </c>
      <c r="Q4555" s="4">
        <v>17270</v>
      </c>
      <c r="R4555" s="3">
        <v>0.05</v>
      </c>
      <c r="S4555" s="4">
        <v>117187</v>
      </c>
      <c r="T4555" s="4">
        <v>86350</v>
      </c>
      <c r="U4555" s="4">
        <v>30837</v>
      </c>
      <c r="V4555" s="3">
        <v>0.26314352274569702</v>
      </c>
      <c r="W4555" t="s">
        <v>84</v>
      </c>
      <c r="X4555" t="s">
        <v>55</v>
      </c>
      <c r="Y4555" t="s">
        <v>56</v>
      </c>
      <c r="Z4555">
        <v>1</v>
      </c>
      <c r="AA4555" t="s">
        <v>94</v>
      </c>
      <c r="AB4555" t="s">
        <v>132</v>
      </c>
      <c r="AC4555">
        <v>4.0999999999999996</v>
      </c>
    </row>
    <row r="4556" spans="1:29">
      <c r="A4556" t="s">
        <v>5058</v>
      </c>
      <c r="B4556" s="2">
        <v>45093</v>
      </c>
      <c r="C4556" t="s">
        <v>361</v>
      </c>
      <c r="D4556" t="s">
        <v>49</v>
      </c>
      <c r="E4556" t="s">
        <v>50</v>
      </c>
      <c r="F4556" t="s">
        <v>33</v>
      </c>
      <c r="G4556">
        <v>28</v>
      </c>
      <c r="H4556" t="s">
        <v>146</v>
      </c>
      <c r="I4556" t="s">
        <v>147</v>
      </c>
      <c r="J4556" t="s">
        <v>36</v>
      </c>
      <c r="K4556" t="s">
        <v>136</v>
      </c>
      <c r="L4556" t="s">
        <v>91</v>
      </c>
      <c r="M4556" t="s">
        <v>107</v>
      </c>
      <c r="N4556" t="s">
        <v>53</v>
      </c>
      <c r="O4556">
        <v>5</v>
      </c>
      <c r="P4556" s="4">
        <v>14292</v>
      </c>
      <c r="Q4556" s="4">
        <v>11434</v>
      </c>
      <c r="R4556" s="3">
        <v>0.1</v>
      </c>
      <c r="S4556" s="4">
        <v>64314</v>
      </c>
      <c r="T4556" s="4">
        <v>57170</v>
      </c>
      <c r="U4556" s="4">
        <v>7144</v>
      </c>
      <c r="V4556" s="3">
        <v>0.11108001368286843</v>
      </c>
      <c r="W4556" t="s">
        <v>54</v>
      </c>
      <c r="X4556" t="s">
        <v>55</v>
      </c>
      <c r="Y4556" t="s">
        <v>56</v>
      </c>
      <c r="Z4556">
        <v>7</v>
      </c>
      <c r="AA4556" t="s">
        <v>108</v>
      </c>
      <c r="AB4556" t="s">
        <v>132</v>
      </c>
      <c r="AC4556">
        <v>3.2</v>
      </c>
    </row>
    <row r="4557" spans="1:29">
      <c r="A4557" t="s">
        <v>5059</v>
      </c>
      <c r="B4557" s="2">
        <v>45422</v>
      </c>
      <c r="C4557" t="s">
        <v>992</v>
      </c>
      <c r="D4557" t="s">
        <v>31</v>
      </c>
      <c r="E4557" t="s">
        <v>170</v>
      </c>
      <c r="F4557" t="s">
        <v>33</v>
      </c>
      <c r="G4557">
        <v>29</v>
      </c>
      <c r="H4557" t="s">
        <v>153</v>
      </c>
      <c r="I4557" t="s">
        <v>154</v>
      </c>
      <c r="J4557" t="s">
        <v>36</v>
      </c>
      <c r="K4557" t="s">
        <v>239</v>
      </c>
      <c r="L4557" t="s">
        <v>112</v>
      </c>
      <c r="M4557" t="s">
        <v>63</v>
      </c>
      <c r="N4557" t="s">
        <v>113</v>
      </c>
      <c r="O4557">
        <v>7</v>
      </c>
      <c r="P4557" s="4">
        <v>10211</v>
      </c>
      <c r="Q4557" s="4">
        <v>6739</v>
      </c>
      <c r="R4557" s="3">
        <v>0.1</v>
      </c>
      <c r="S4557" s="4">
        <v>64329</v>
      </c>
      <c r="T4557" s="4">
        <v>47173</v>
      </c>
      <c r="U4557" s="4">
        <v>17156</v>
      </c>
      <c r="V4557" s="3">
        <v>0.26669153880831353</v>
      </c>
      <c r="W4557" t="s">
        <v>75</v>
      </c>
      <c r="X4557" t="s">
        <v>76</v>
      </c>
      <c r="Y4557" t="s">
        <v>56</v>
      </c>
      <c r="Z4557">
        <v>2</v>
      </c>
      <c r="AA4557" t="s">
        <v>149</v>
      </c>
      <c r="AB4557" t="s">
        <v>189</v>
      </c>
      <c r="AC4557">
        <v>4.5</v>
      </c>
    </row>
    <row r="4558" spans="1:29">
      <c r="A4558" t="s">
        <v>5060</v>
      </c>
      <c r="B4558" s="2">
        <v>45645</v>
      </c>
      <c r="C4558" t="s">
        <v>301</v>
      </c>
      <c r="D4558" t="s">
        <v>49</v>
      </c>
      <c r="E4558" t="s">
        <v>129</v>
      </c>
      <c r="F4558" t="s">
        <v>33</v>
      </c>
      <c r="G4558">
        <v>24</v>
      </c>
      <c r="H4558" t="s">
        <v>80</v>
      </c>
      <c r="I4558" t="s">
        <v>81</v>
      </c>
      <c r="J4558" t="s">
        <v>82</v>
      </c>
      <c r="K4558" t="s">
        <v>225</v>
      </c>
      <c r="L4558" t="s">
        <v>155</v>
      </c>
      <c r="M4558" t="s">
        <v>39</v>
      </c>
      <c r="N4558" t="s">
        <v>40</v>
      </c>
      <c r="O4558">
        <v>8</v>
      </c>
      <c r="P4558" s="4">
        <v>5443</v>
      </c>
      <c r="Q4558" s="4">
        <v>4300</v>
      </c>
      <c r="R4558" s="3">
        <v>0.1</v>
      </c>
      <c r="S4558" s="4">
        <v>39190</v>
      </c>
      <c r="T4558" s="4">
        <v>34400</v>
      </c>
      <c r="U4558" s="4">
        <v>4790</v>
      </c>
      <c r="V4558" s="3">
        <v>0.12222505741260525</v>
      </c>
      <c r="W4558" t="s">
        <v>54</v>
      </c>
      <c r="X4558" t="s">
        <v>76</v>
      </c>
      <c r="Y4558" t="s">
        <v>56</v>
      </c>
      <c r="Z4558">
        <v>4</v>
      </c>
      <c r="AA4558" t="s">
        <v>163</v>
      </c>
      <c r="AB4558" t="s">
        <v>66</v>
      </c>
      <c r="AC4558">
        <v>3.2</v>
      </c>
    </row>
    <row r="4559" spans="1:29">
      <c r="A4559" t="s">
        <v>5061</v>
      </c>
      <c r="B4559" s="2">
        <v>45247</v>
      </c>
      <c r="C4559" t="s">
        <v>587</v>
      </c>
      <c r="D4559" t="s">
        <v>31</v>
      </c>
      <c r="E4559" t="s">
        <v>119</v>
      </c>
      <c r="F4559" t="s">
        <v>70</v>
      </c>
      <c r="G4559">
        <v>48</v>
      </c>
      <c r="H4559" t="s">
        <v>153</v>
      </c>
      <c r="I4559" t="s">
        <v>154</v>
      </c>
      <c r="J4559" t="s">
        <v>36</v>
      </c>
      <c r="K4559" t="s">
        <v>179</v>
      </c>
      <c r="L4559" t="s">
        <v>62</v>
      </c>
      <c r="M4559" t="s">
        <v>83</v>
      </c>
      <c r="N4559" t="s">
        <v>64</v>
      </c>
      <c r="O4559">
        <v>2</v>
      </c>
      <c r="P4559" s="4">
        <v>13758</v>
      </c>
      <c r="Q4559" s="4">
        <v>10456</v>
      </c>
      <c r="R4559" s="3">
        <v>0.2</v>
      </c>
      <c r="S4559" s="4">
        <v>22013</v>
      </c>
      <c r="T4559" s="4">
        <v>20912</v>
      </c>
      <c r="U4559" s="4">
        <v>1101</v>
      </c>
      <c r="V4559" s="3">
        <v>5.00158996956344E-2</v>
      </c>
      <c r="W4559" t="s">
        <v>75</v>
      </c>
      <c r="X4559" t="s">
        <v>55</v>
      </c>
      <c r="Y4559" t="s">
        <v>56</v>
      </c>
      <c r="Z4559">
        <v>2</v>
      </c>
      <c r="AA4559" t="s">
        <v>163</v>
      </c>
      <c r="AB4559" t="s">
        <v>194</v>
      </c>
      <c r="AC4559">
        <v>4.3</v>
      </c>
    </row>
    <row r="4560" spans="1:29">
      <c r="A4560" t="s">
        <v>5062</v>
      </c>
      <c r="B4560" s="2">
        <v>44989</v>
      </c>
      <c r="C4560" t="s">
        <v>205</v>
      </c>
      <c r="D4560" t="s">
        <v>49</v>
      </c>
      <c r="E4560" t="s">
        <v>119</v>
      </c>
      <c r="F4560" t="s">
        <v>70</v>
      </c>
      <c r="G4560">
        <v>23</v>
      </c>
      <c r="H4560" t="s">
        <v>146</v>
      </c>
      <c r="I4560" t="s">
        <v>147</v>
      </c>
      <c r="J4560" t="s">
        <v>36</v>
      </c>
      <c r="K4560" t="s">
        <v>192</v>
      </c>
      <c r="L4560" t="s">
        <v>38</v>
      </c>
      <c r="M4560" t="s">
        <v>83</v>
      </c>
      <c r="N4560" t="s">
        <v>126</v>
      </c>
      <c r="O4560">
        <v>4</v>
      </c>
      <c r="P4560" s="4">
        <v>14116</v>
      </c>
      <c r="Q4560" s="4">
        <v>10022</v>
      </c>
      <c r="R4560" s="3">
        <v>0.15</v>
      </c>
      <c r="S4560" s="4">
        <v>47994</v>
      </c>
      <c r="T4560" s="4">
        <v>40088</v>
      </c>
      <c r="U4560" s="4">
        <v>7906</v>
      </c>
      <c r="V4560" s="3">
        <v>0.16472892444888945</v>
      </c>
      <c r="W4560" t="s">
        <v>75</v>
      </c>
      <c r="X4560" t="s">
        <v>42</v>
      </c>
      <c r="Y4560" t="s">
        <v>43</v>
      </c>
      <c r="Z4560">
        <v>0</v>
      </c>
      <c r="AA4560" t="s">
        <v>220</v>
      </c>
      <c r="AB4560" t="s">
        <v>45</v>
      </c>
      <c r="AC4560" t="s">
        <v>46</v>
      </c>
    </row>
    <row r="4561" spans="1:29">
      <c r="A4561" t="s">
        <v>5063</v>
      </c>
      <c r="B4561" s="2">
        <v>45275</v>
      </c>
      <c r="C4561" t="s">
        <v>666</v>
      </c>
      <c r="D4561" t="s">
        <v>31</v>
      </c>
      <c r="E4561" t="s">
        <v>98</v>
      </c>
      <c r="F4561" t="s">
        <v>70</v>
      </c>
      <c r="G4561">
        <v>30</v>
      </c>
      <c r="H4561" t="s">
        <v>99</v>
      </c>
      <c r="I4561" t="s">
        <v>99</v>
      </c>
      <c r="J4561" t="s">
        <v>100</v>
      </c>
      <c r="K4561" t="s">
        <v>125</v>
      </c>
      <c r="L4561" t="s">
        <v>112</v>
      </c>
      <c r="M4561" t="s">
        <v>83</v>
      </c>
      <c r="N4561" t="s">
        <v>113</v>
      </c>
      <c r="O4561">
        <v>5</v>
      </c>
      <c r="P4561" s="4">
        <v>13789</v>
      </c>
      <c r="Q4561" s="4">
        <v>8136</v>
      </c>
      <c r="R4561" s="3">
        <v>0</v>
      </c>
      <c r="S4561" s="4">
        <v>68945</v>
      </c>
      <c r="T4561" s="4">
        <v>40680</v>
      </c>
      <c r="U4561" s="4">
        <v>28265</v>
      </c>
      <c r="V4561" s="3">
        <v>0.40996446442816736</v>
      </c>
      <c r="W4561" t="s">
        <v>54</v>
      </c>
      <c r="X4561" t="s">
        <v>76</v>
      </c>
      <c r="Y4561" t="s">
        <v>43</v>
      </c>
      <c r="Z4561">
        <v>0</v>
      </c>
      <c r="AA4561" t="s">
        <v>102</v>
      </c>
      <c r="AB4561" t="s">
        <v>132</v>
      </c>
      <c r="AC4561" t="s">
        <v>46</v>
      </c>
    </row>
    <row r="4562" spans="1:29">
      <c r="A4562" t="s">
        <v>5064</v>
      </c>
      <c r="B4562" s="2">
        <v>45311</v>
      </c>
      <c r="C4562" t="s">
        <v>253</v>
      </c>
      <c r="D4562" t="s">
        <v>49</v>
      </c>
      <c r="E4562" t="s">
        <v>129</v>
      </c>
      <c r="F4562" t="s">
        <v>33</v>
      </c>
      <c r="G4562">
        <v>35</v>
      </c>
      <c r="H4562" t="s">
        <v>153</v>
      </c>
      <c r="I4562" t="s">
        <v>154</v>
      </c>
      <c r="J4562" t="s">
        <v>36</v>
      </c>
      <c r="K4562" t="s">
        <v>326</v>
      </c>
      <c r="L4562" t="s">
        <v>62</v>
      </c>
      <c r="M4562" t="s">
        <v>63</v>
      </c>
      <c r="N4562" t="s">
        <v>53</v>
      </c>
      <c r="O4562">
        <v>4</v>
      </c>
      <c r="P4562" s="4">
        <v>18535</v>
      </c>
      <c r="Q4562" s="4">
        <v>14643</v>
      </c>
      <c r="R4562" s="3">
        <v>0.05</v>
      </c>
      <c r="S4562" s="4">
        <v>70433</v>
      </c>
      <c r="T4562" s="4">
        <v>58572</v>
      </c>
      <c r="U4562" s="4">
        <v>11861</v>
      </c>
      <c r="V4562" s="3">
        <v>0.16840117558530801</v>
      </c>
      <c r="W4562" t="s">
        <v>75</v>
      </c>
      <c r="X4562" t="s">
        <v>42</v>
      </c>
      <c r="Y4562" t="s">
        <v>56</v>
      </c>
      <c r="Z4562">
        <v>4</v>
      </c>
      <c r="AA4562" t="s">
        <v>226</v>
      </c>
      <c r="AB4562" t="s">
        <v>132</v>
      </c>
      <c r="AC4562">
        <v>3.5</v>
      </c>
    </row>
    <row r="4563" spans="1:29">
      <c r="A4563" t="s">
        <v>5065</v>
      </c>
      <c r="B4563" s="2">
        <v>45188</v>
      </c>
      <c r="C4563" t="s">
        <v>128</v>
      </c>
      <c r="D4563" t="s">
        <v>31</v>
      </c>
      <c r="E4563" t="s">
        <v>32</v>
      </c>
      <c r="F4563" t="s">
        <v>33</v>
      </c>
      <c r="G4563">
        <v>45</v>
      </c>
      <c r="H4563" t="s">
        <v>34</v>
      </c>
      <c r="I4563" t="s">
        <v>35</v>
      </c>
      <c r="J4563" t="s">
        <v>36</v>
      </c>
      <c r="K4563" t="s">
        <v>257</v>
      </c>
      <c r="L4563" t="s">
        <v>62</v>
      </c>
      <c r="M4563" t="s">
        <v>83</v>
      </c>
      <c r="N4563" t="s">
        <v>126</v>
      </c>
      <c r="O4563">
        <v>7</v>
      </c>
      <c r="P4563" s="4">
        <v>22246</v>
      </c>
      <c r="Q4563" s="4">
        <v>17797</v>
      </c>
      <c r="R4563" s="3">
        <v>0.05</v>
      </c>
      <c r="S4563" s="4">
        <v>147936</v>
      </c>
      <c r="T4563" s="4">
        <v>124579</v>
      </c>
      <c r="U4563" s="4">
        <v>23357</v>
      </c>
      <c r="V4563" s="3">
        <v>0.15788584252649795</v>
      </c>
      <c r="W4563" t="s">
        <v>75</v>
      </c>
      <c r="X4563" t="s">
        <v>55</v>
      </c>
      <c r="Y4563" t="s">
        <v>56</v>
      </c>
      <c r="Z4563">
        <v>5</v>
      </c>
      <c r="AA4563" t="s">
        <v>44</v>
      </c>
      <c r="AB4563" t="s">
        <v>121</v>
      </c>
      <c r="AC4563">
        <v>4.2</v>
      </c>
    </row>
    <row r="4564" spans="1:29">
      <c r="A4564" t="s">
        <v>5066</v>
      </c>
      <c r="B4564" s="2">
        <v>45128</v>
      </c>
      <c r="C4564" t="s">
        <v>1014</v>
      </c>
      <c r="D4564" t="s">
        <v>31</v>
      </c>
      <c r="E4564" t="s">
        <v>60</v>
      </c>
      <c r="F4564" t="s">
        <v>70</v>
      </c>
      <c r="G4564">
        <v>34</v>
      </c>
      <c r="H4564" t="s">
        <v>34</v>
      </c>
      <c r="I4564" t="s">
        <v>35</v>
      </c>
      <c r="J4564" t="s">
        <v>36</v>
      </c>
      <c r="K4564" t="s">
        <v>125</v>
      </c>
      <c r="L4564" t="s">
        <v>91</v>
      </c>
      <c r="M4564" t="s">
        <v>63</v>
      </c>
      <c r="N4564" t="s">
        <v>40</v>
      </c>
      <c r="O4564">
        <v>6</v>
      </c>
      <c r="P4564" s="4">
        <v>24289</v>
      </c>
      <c r="Q4564" s="4">
        <v>18945</v>
      </c>
      <c r="R4564" s="3">
        <v>0.05</v>
      </c>
      <c r="S4564" s="4">
        <v>138447</v>
      </c>
      <c r="T4564" s="4">
        <v>113670</v>
      </c>
      <c r="U4564" s="4">
        <v>24777</v>
      </c>
      <c r="V4564" s="3">
        <v>0.17896379119807579</v>
      </c>
      <c r="W4564" t="s">
        <v>75</v>
      </c>
      <c r="X4564" t="s">
        <v>55</v>
      </c>
      <c r="Y4564" t="s">
        <v>56</v>
      </c>
      <c r="Z4564">
        <v>1</v>
      </c>
      <c r="AA4564" t="s">
        <v>102</v>
      </c>
      <c r="AB4564" t="s">
        <v>45</v>
      </c>
      <c r="AC4564">
        <v>4.7</v>
      </c>
    </row>
    <row r="4565" spans="1:29">
      <c r="A4565" t="s">
        <v>5067</v>
      </c>
      <c r="B4565" s="2">
        <v>45508</v>
      </c>
      <c r="C4565" t="s">
        <v>355</v>
      </c>
      <c r="D4565" t="s">
        <v>31</v>
      </c>
      <c r="E4565" t="s">
        <v>32</v>
      </c>
      <c r="F4565" t="s">
        <v>33</v>
      </c>
      <c r="G4565">
        <v>57</v>
      </c>
      <c r="H4565" t="s">
        <v>99</v>
      </c>
      <c r="I4565" t="s">
        <v>99</v>
      </c>
      <c r="J4565" t="s">
        <v>100</v>
      </c>
      <c r="K4565" t="s">
        <v>130</v>
      </c>
      <c r="L4565" t="s">
        <v>155</v>
      </c>
      <c r="M4565" t="s">
        <v>63</v>
      </c>
      <c r="N4565" t="s">
        <v>53</v>
      </c>
      <c r="O4565">
        <v>2</v>
      </c>
      <c r="P4565" s="4">
        <v>8165</v>
      </c>
      <c r="Q4565" s="4">
        <v>6450</v>
      </c>
      <c r="R4565" s="3">
        <v>0</v>
      </c>
      <c r="S4565" s="4">
        <v>16330</v>
      </c>
      <c r="T4565" s="4">
        <v>12900</v>
      </c>
      <c r="U4565" s="4">
        <v>3430</v>
      </c>
      <c r="V4565" s="3">
        <v>0.21004286589099816</v>
      </c>
      <c r="W4565" t="s">
        <v>75</v>
      </c>
      <c r="X4565" t="s">
        <v>42</v>
      </c>
      <c r="Y4565" t="s">
        <v>43</v>
      </c>
      <c r="Z4565">
        <v>0</v>
      </c>
      <c r="AA4565" t="s">
        <v>94</v>
      </c>
      <c r="AB4565" t="s">
        <v>189</v>
      </c>
      <c r="AC4565" t="s">
        <v>46</v>
      </c>
    </row>
    <row r="4566" spans="1:29">
      <c r="A4566" t="s">
        <v>5068</v>
      </c>
      <c r="B4566" s="2">
        <v>45366</v>
      </c>
      <c r="C4566" t="s">
        <v>1643</v>
      </c>
      <c r="D4566" t="s">
        <v>31</v>
      </c>
      <c r="E4566" t="s">
        <v>170</v>
      </c>
      <c r="F4566" t="s">
        <v>33</v>
      </c>
      <c r="G4566">
        <v>28</v>
      </c>
      <c r="H4566" t="s">
        <v>34</v>
      </c>
      <c r="I4566" t="s">
        <v>35</v>
      </c>
      <c r="J4566" t="s">
        <v>36</v>
      </c>
      <c r="K4566" t="s">
        <v>192</v>
      </c>
      <c r="L4566" t="s">
        <v>101</v>
      </c>
      <c r="M4566" t="s">
        <v>107</v>
      </c>
      <c r="N4566" t="s">
        <v>64</v>
      </c>
      <c r="O4566">
        <v>7</v>
      </c>
      <c r="P4566" s="4">
        <v>9253</v>
      </c>
      <c r="Q4566" s="4">
        <v>7125</v>
      </c>
      <c r="R4566" s="3">
        <v>0.05</v>
      </c>
      <c r="S4566" s="4">
        <v>61532</v>
      </c>
      <c r="T4566" s="4">
        <v>49875</v>
      </c>
      <c r="U4566" s="4">
        <v>11657</v>
      </c>
      <c r="V4566" s="3">
        <v>0.18944614184489372</v>
      </c>
      <c r="W4566" t="s">
        <v>41</v>
      </c>
      <c r="X4566" t="s">
        <v>76</v>
      </c>
      <c r="Y4566" t="s">
        <v>156</v>
      </c>
      <c r="Z4566">
        <v>0</v>
      </c>
      <c r="AA4566" t="s">
        <v>149</v>
      </c>
      <c r="AB4566" t="s">
        <v>132</v>
      </c>
      <c r="AC4566">
        <v>2</v>
      </c>
    </row>
    <row r="4567" spans="1:29">
      <c r="A4567" t="s">
        <v>5069</v>
      </c>
      <c r="B4567" s="2">
        <v>45377</v>
      </c>
      <c r="C4567" t="s">
        <v>209</v>
      </c>
      <c r="D4567" t="s">
        <v>31</v>
      </c>
      <c r="E4567" t="s">
        <v>135</v>
      </c>
      <c r="F4567" t="s">
        <v>33</v>
      </c>
      <c r="G4567">
        <v>57</v>
      </c>
      <c r="H4567" t="s">
        <v>80</v>
      </c>
      <c r="I4567" t="s">
        <v>81</v>
      </c>
      <c r="J4567" t="s">
        <v>82</v>
      </c>
      <c r="K4567" t="s">
        <v>162</v>
      </c>
      <c r="L4567" t="s">
        <v>91</v>
      </c>
      <c r="M4567" t="s">
        <v>83</v>
      </c>
      <c r="N4567" t="s">
        <v>126</v>
      </c>
      <c r="O4567">
        <v>4</v>
      </c>
      <c r="P4567" s="4">
        <v>6178</v>
      </c>
      <c r="Q4567" s="4">
        <v>4016</v>
      </c>
      <c r="R4567" s="3">
        <v>0.1</v>
      </c>
      <c r="S4567" s="4">
        <v>22241</v>
      </c>
      <c r="T4567" s="4">
        <v>16064</v>
      </c>
      <c r="U4567" s="4">
        <v>6177</v>
      </c>
      <c r="V4567" s="3">
        <v>0.27773031788139024</v>
      </c>
      <c r="W4567" t="s">
        <v>75</v>
      </c>
      <c r="X4567" t="s">
        <v>55</v>
      </c>
      <c r="Y4567" t="s">
        <v>56</v>
      </c>
      <c r="Z4567">
        <v>3</v>
      </c>
      <c r="AA4567" t="s">
        <v>159</v>
      </c>
      <c r="AB4567" t="s">
        <v>150</v>
      </c>
      <c r="AC4567">
        <v>3.1</v>
      </c>
    </row>
    <row r="4568" spans="1:29">
      <c r="A4568" t="s">
        <v>5070</v>
      </c>
      <c r="B4568" s="2">
        <v>45102</v>
      </c>
      <c r="C4568" t="s">
        <v>228</v>
      </c>
      <c r="D4568" t="s">
        <v>31</v>
      </c>
      <c r="E4568" t="s">
        <v>170</v>
      </c>
      <c r="F4568" t="s">
        <v>33</v>
      </c>
      <c r="G4568">
        <v>43</v>
      </c>
      <c r="H4568" t="s">
        <v>71</v>
      </c>
      <c r="I4568" t="s">
        <v>72</v>
      </c>
      <c r="J4568" t="s">
        <v>73</v>
      </c>
      <c r="K4568" t="s">
        <v>51</v>
      </c>
      <c r="L4568" t="s">
        <v>112</v>
      </c>
      <c r="M4568" t="s">
        <v>107</v>
      </c>
      <c r="N4568" t="s">
        <v>64</v>
      </c>
      <c r="O4568">
        <v>8</v>
      </c>
      <c r="P4568" s="4">
        <v>6155</v>
      </c>
      <c r="Q4568" s="4">
        <v>4062</v>
      </c>
      <c r="R4568" s="3">
        <v>0.15</v>
      </c>
      <c r="S4568" s="4">
        <v>41854</v>
      </c>
      <c r="T4568" s="4">
        <v>32496</v>
      </c>
      <c r="U4568" s="4">
        <v>9358</v>
      </c>
      <c r="V4568" s="3">
        <v>0.22358675395422181</v>
      </c>
      <c r="W4568" t="s">
        <v>41</v>
      </c>
      <c r="X4568" t="s">
        <v>76</v>
      </c>
      <c r="Y4568" t="s">
        <v>156</v>
      </c>
      <c r="Z4568">
        <v>0</v>
      </c>
      <c r="AA4568" t="s">
        <v>108</v>
      </c>
      <c r="AB4568" t="s">
        <v>132</v>
      </c>
      <c r="AC4568">
        <v>1.4</v>
      </c>
    </row>
    <row r="4569" spans="1:29">
      <c r="A4569" t="s">
        <v>5071</v>
      </c>
      <c r="B4569" s="2">
        <v>44991</v>
      </c>
      <c r="C4569" t="s">
        <v>1275</v>
      </c>
      <c r="D4569" t="s">
        <v>31</v>
      </c>
      <c r="E4569" t="s">
        <v>124</v>
      </c>
      <c r="F4569" t="s">
        <v>70</v>
      </c>
      <c r="G4569">
        <v>59</v>
      </c>
      <c r="H4569" t="s">
        <v>80</v>
      </c>
      <c r="I4569" t="s">
        <v>81</v>
      </c>
      <c r="J4569" t="s">
        <v>82</v>
      </c>
      <c r="K4569" t="s">
        <v>90</v>
      </c>
      <c r="L4569" t="s">
        <v>155</v>
      </c>
      <c r="M4569" t="s">
        <v>107</v>
      </c>
      <c r="N4569" t="s">
        <v>53</v>
      </c>
      <c r="O4569">
        <v>1</v>
      </c>
      <c r="P4569" s="4">
        <v>1554</v>
      </c>
      <c r="Q4569" s="4">
        <v>855</v>
      </c>
      <c r="R4569" s="3">
        <v>0</v>
      </c>
      <c r="S4569" s="4">
        <v>1554</v>
      </c>
      <c r="T4569" s="4">
        <v>855</v>
      </c>
      <c r="U4569" s="4">
        <v>699</v>
      </c>
      <c r="V4569" s="3">
        <v>0.4498069498069498</v>
      </c>
      <c r="W4569" t="s">
        <v>84</v>
      </c>
      <c r="X4569" t="s">
        <v>55</v>
      </c>
      <c r="Y4569" t="s">
        <v>156</v>
      </c>
      <c r="Z4569">
        <v>0</v>
      </c>
      <c r="AA4569" t="s">
        <v>143</v>
      </c>
      <c r="AB4569" t="s">
        <v>194</v>
      </c>
      <c r="AC4569">
        <v>1.2</v>
      </c>
    </row>
    <row r="4570" spans="1:29">
      <c r="A4570" t="s">
        <v>5072</v>
      </c>
      <c r="B4570" s="2">
        <v>45159</v>
      </c>
      <c r="C4570" t="s">
        <v>1710</v>
      </c>
      <c r="D4570" t="s">
        <v>31</v>
      </c>
      <c r="E4570" t="s">
        <v>60</v>
      </c>
      <c r="F4570" t="s">
        <v>70</v>
      </c>
      <c r="G4570">
        <v>36</v>
      </c>
      <c r="H4570" t="s">
        <v>146</v>
      </c>
      <c r="I4570" t="s">
        <v>147</v>
      </c>
      <c r="J4570" t="s">
        <v>36</v>
      </c>
      <c r="K4570" t="s">
        <v>51</v>
      </c>
      <c r="L4570" t="s">
        <v>52</v>
      </c>
      <c r="M4570" t="s">
        <v>39</v>
      </c>
      <c r="N4570" t="s">
        <v>93</v>
      </c>
      <c r="O4570">
        <v>7</v>
      </c>
      <c r="P4570" s="4">
        <v>21348</v>
      </c>
      <c r="Q4570" s="4">
        <v>14090</v>
      </c>
      <c r="R4570" s="3">
        <v>0</v>
      </c>
      <c r="S4570" s="4">
        <v>149436</v>
      </c>
      <c r="T4570" s="4">
        <v>98630</v>
      </c>
      <c r="U4570" s="4">
        <v>50806</v>
      </c>
      <c r="V4570" s="3">
        <v>0.339985010305415</v>
      </c>
      <c r="W4570" t="s">
        <v>41</v>
      </c>
      <c r="X4570" t="s">
        <v>42</v>
      </c>
      <c r="Y4570" t="s">
        <v>156</v>
      </c>
      <c r="Z4570">
        <v>0</v>
      </c>
      <c r="AA4570" t="s">
        <v>159</v>
      </c>
      <c r="AB4570" t="s">
        <v>121</v>
      </c>
      <c r="AC4570">
        <v>1.8</v>
      </c>
    </row>
    <row r="4571" spans="1:29">
      <c r="A4571" t="s">
        <v>5073</v>
      </c>
      <c r="B4571" s="2">
        <v>44930</v>
      </c>
      <c r="C4571" t="s">
        <v>165</v>
      </c>
      <c r="D4571" t="s">
        <v>31</v>
      </c>
      <c r="E4571" t="s">
        <v>60</v>
      </c>
      <c r="F4571" t="s">
        <v>70</v>
      </c>
      <c r="G4571">
        <v>29</v>
      </c>
      <c r="H4571" t="s">
        <v>34</v>
      </c>
      <c r="I4571" t="s">
        <v>35</v>
      </c>
      <c r="J4571" t="s">
        <v>36</v>
      </c>
      <c r="K4571" t="s">
        <v>184</v>
      </c>
      <c r="L4571" t="s">
        <v>155</v>
      </c>
      <c r="M4571" t="s">
        <v>39</v>
      </c>
      <c r="N4571" t="s">
        <v>93</v>
      </c>
      <c r="O4571">
        <v>6</v>
      </c>
      <c r="P4571" s="4">
        <v>15149</v>
      </c>
      <c r="Q4571" s="4">
        <v>10907</v>
      </c>
      <c r="R4571" s="3">
        <v>0</v>
      </c>
      <c r="S4571" s="4">
        <v>90894</v>
      </c>
      <c r="T4571" s="4">
        <v>65442</v>
      </c>
      <c r="U4571" s="4">
        <v>25452</v>
      </c>
      <c r="V4571" s="3">
        <v>0.28001848306818933</v>
      </c>
      <c r="W4571" t="s">
        <v>54</v>
      </c>
      <c r="X4571" t="s">
        <v>76</v>
      </c>
      <c r="Y4571" t="s">
        <v>156</v>
      </c>
      <c r="Z4571">
        <v>0</v>
      </c>
      <c r="AA4571" t="s">
        <v>108</v>
      </c>
      <c r="AB4571" t="s">
        <v>194</v>
      </c>
      <c r="AC4571">
        <v>1.6</v>
      </c>
    </row>
    <row r="4572" spans="1:29">
      <c r="A4572" t="s">
        <v>5074</v>
      </c>
      <c r="B4572" s="2">
        <v>45575</v>
      </c>
      <c r="C4572" t="s">
        <v>251</v>
      </c>
      <c r="D4572" t="s">
        <v>31</v>
      </c>
      <c r="E4572" t="s">
        <v>129</v>
      </c>
      <c r="F4572" t="s">
        <v>33</v>
      </c>
      <c r="G4572">
        <v>39</v>
      </c>
      <c r="H4572" t="s">
        <v>34</v>
      </c>
      <c r="I4572" t="s">
        <v>35</v>
      </c>
      <c r="J4572" t="s">
        <v>36</v>
      </c>
      <c r="K4572" t="s">
        <v>184</v>
      </c>
      <c r="L4572" t="s">
        <v>62</v>
      </c>
      <c r="M4572" t="s">
        <v>83</v>
      </c>
      <c r="N4572" t="s">
        <v>93</v>
      </c>
      <c r="O4572">
        <v>8</v>
      </c>
      <c r="P4572" s="4">
        <v>4364</v>
      </c>
      <c r="Q4572" s="4">
        <v>3055</v>
      </c>
      <c r="R4572" s="3">
        <v>0</v>
      </c>
      <c r="S4572" s="4">
        <v>34912</v>
      </c>
      <c r="T4572" s="4">
        <v>24440</v>
      </c>
      <c r="U4572" s="4">
        <v>10472</v>
      </c>
      <c r="V4572" s="3">
        <v>0.29995417048579287</v>
      </c>
      <c r="W4572" t="s">
        <v>75</v>
      </c>
      <c r="X4572" t="s">
        <v>55</v>
      </c>
      <c r="Y4572" t="s">
        <v>56</v>
      </c>
      <c r="Z4572">
        <v>3</v>
      </c>
      <c r="AA4572" t="s">
        <v>193</v>
      </c>
      <c r="AB4572" t="s">
        <v>132</v>
      </c>
      <c r="AC4572">
        <v>4</v>
      </c>
    </row>
    <row r="4573" spans="1:29">
      <c r="A4573" t="s">
        <v>5075</v>
      </c>
      <c r="B4573" s="2">
        <v>45533</v>
      </c>
      <c r="C4573" t="s">
        <v>1134</v>
      </c>
      <c r="D4573" t="s">
        <v>31</v>
      </c>
      <c r="E4573" t="s">
        <v>98</v>
      </c>
      <c r="F4573" t="s">
        <v>70</v>
      </c>
      <c r="G4573">
        <v>44</v>
      </c>
      <c r="H4573" t="s">
        <v>80</v>
      </c>
      <c r="I4573" t="s">
        <v>81</v>
      </c>
      <c r="J4573" t="s">
        <v>82</v>
      </c>
      <c r="K4573" t="s">
        <v>337</v>
      </c>
      <c r="L4573" t="s">
        <v>137</v>
      </c>
      <c r="M4573" t="s">
        <v>107</v>
      </c>
      <c r="N4573" t="s">
        <v>64</v>
      </c>
      <c r="O4573">
        <v>2</v>
      </c>
      <c r="P4573" s="4">
        <v>24808</v>
      </c>
      <c r="Q4573" s="4">
        <v>15381</v>
      </c>
      <c r="R4573" s="3">
        <v>0</v>
      </c>
      <c r="S4573" s="4">
        <v>49616</v>
      </c>
      <c r="T4573" s="4">
        <v>30762</v>
      </c>
      <c r="U4573" s="4">
        <v>18854</v>
      </c>
      <c r="V4573" s="3">
        <v>0.37999838761689775</v>
      </c>
      <c r="W4573" t="s">
        <v>75</v>
      </c>
      <c r="X4573" t="s">
        <v>42</v>
      </c>
      <c r="Y4573" t="s">
        <v>171</v>
      </c>
      <c r="Z4573">
        <v>3</v>
      </c>
      <c r="AA4573" t="s">
        <v>220</v>
      </c>
      <c r="AB4573" t="s">
        <v>95</v>
      </c>
      <c r="AC4573" t="s">
        <v>46</v>
      </c>
    </row>
    <row r="4574" spans="1:29">
      <c r="A4574" t="s">
        <v>5076</v>
      </c>
      <c r="B4574" s="2">
        <v>45389</v>
      </c>
      <c r="C4574" t="s">
        <v>740</v>
      </c>
      <c r="D4574" t="s">
        <v>31</v>
      </c>
      <c r="E4574" t="s">
        <v>50</v>
      </c>
      <c r="F4574" t="s">
        <v>33</v>
      </c>
      <c r="G4574">
        <v>35</v>
      </c>
      <c r="H4574" t="s">
        <v>99</v>
      </c>
      <c r="I4574" t="s">
        <v>99</v>
      </c>
      <c r="J4574" t="s">
        <v>100</v>
      </c>
      <c r="K4574" t="s">
        <v>74</v>
      </c>
      <c r="L4574" t="s">
        <v>112</v>
      </c>
      <c r="M4574" t="s">
        <v>63</v>
      </c>
      <c r="N4574" t="s">
        <v>93</v>
      </c>
      <c r="O4574">
        <v>5</v>
      </c>
      <c r="P4574" s="4">
        <v>11892</v>
      </c>
      <c r="Q4574" s="4">
        <v>7730</v>
      </c>
      <c r="R4574" s="3">
        <v>0.05</v>
      </c>
      <c r="S4574" s="4">
        <v>56487</v>
      </c>
      <c r="T4574" s="4">
        <v>38650</v>
      </c>
      <c r="U4574" s="4">
        <v>17837</v>
      </c>
      <c r="V4574" s="3">
        <v>0.3157717704958663</v>
      </c>
      <c r="W4574" t="s">
        <v>41</v>
      </c>
      <c r="X4574" t="s">
        <v>55</v>
      </c>
      <c r="Y4574" t="s">
        <v>56</v>
      </c>
      <c r="Z4574">
        <v>2</v>
      </c>
      <c r="AA4574" t="s">
        <v>108</v>
      </c>
      <c r="AB4574" t="s">
        <v>150</v>
      </c>
      <c r="AC4574">
        <v>4.2</v>
      </c>
    </row>
    <row r="4575" spans="1:29">
      <c r="A4575" t="s">
        <v>5077</v>
      </c>
      <c r="B4575" s="2">
        <v>44979</v>
      </c>
      <c r="C4575" t="s">
        <v>412</v>
      </c>
      <c r="D4575" t="s">
        <v>31</v>
      </c>
      <c r="E4575" t="s">
        <v>32</v>
      </c>
      <c r="F4575" t="s">
        <v>33</v>
      </c>
      <c r="G4575">
        <v>45</v>
      </c>
      <c r="H4575" t="s">
        <v>80</v>
      </c>
      <c r="I4575" t="s">
        <v>81</v>
      </c>
      <c r="J4575" t="s">
        <v>82</v>
      </c>
      <c r="K4575" t="s">
        <v>368</v>
      </c>
      <c r="L4575" t="s">
        <v>142</v>
      </c>
      <c r="M4575" t="s">
        <v>83</v>
      </c>
      <c r="N4575" t="s">
        <v>53</v>
      </c>
      <c r="O4575">
        <v>1</v>
      </c>
      <c r="P4575" s="4">
        <v>12642</v>
      </c>
      <c r="Q4575" s="4">
        <v>8091</v>
      </c>
      <c r="R4575" s="3">
        <v>0</v>
      </c>
      <c r="S4575" s="4">
        <v>12642</v>
      </c>
      <c r="T4575" s="4">
        <v>8091</v>
      </c>
      <c r="U4575" s="4">
        <v>4551</v>
      </c>
      <c r="V4575" s="3">
        <v>0.35999050783103942</v>
      </c>
      <c r="W4575" t="s">
        <v>84</v>
      </c>
      <c r="X4575" t="s">
        <v>76</v>
      </c>
      <c r="Y4575" t="s">
        <v>156</v>
      </c>
      <c r="Z4575">
        <v>0</v>
      </c>
      <c r="AA4575" t="s">
        <v>94</v>
      </c>
      <c r="AB4575" t="s">
        <v>45</v>
      </c>
      <c r="AC4575">
        <v>1</v>
      </c>
    </row>
    <row r="4576" spans="1:29">
      <c r="A4576" t="s">
        <v>5078</v>
      </c>
      <c r="B4576" s="2">
        <v>45261</v>
      </c>
      <c r="C4576" t="s">
        <v>710</v>
      </c>
      <c r="D4576" t="s">
        <v>49</v>
      </c>
      <c r="E4576" t="s">
        <v>98</v>
      </c>
      <c r="F4576" t="s">
        <v>70</v>
      </c>
      <c r="G4576">
        <v>51</v>
      </c>
      <c r="H4576" t="s">
        <v>153</v>
      </c>
      <c r="I4576" t="s">
        <v>154</v>
      </c>
      <c r="J4576" t="s">
        <v>36</v>
      </c>
      <c r="K4576" t="s">
        <v>302</v>
      </c>
      <c r="L4576" t="s">
        <v>91</v>
      </c>
      <c r="M4576" t="s">
        <v>83</v>
      </c>
      <c r="N4576" t="s">
        <v>53</v>
      </c>
      <c r="O4576">
        <v>8</v>
      </c>
      <c r="P4576" s="4">
        <v>13920</v>
      </c>
      <c r="Q4576" s="4">
        <v>8630</v>
      </c>
      <c r="R4576" s="3">
        <v>0.2</v>
      </c>
      <c r="S4576" s="4">
        <v>89088</v>
      </c>
      <c r="T4576" s="4">
        <v>69040</v>
      </c>
      <c r="U4576" s="4">
        <v>20048</v>
      </c>
      <c r="V4576" s="3">
        <v>0.22503591954022989</v>
      </c>
      <c r="W4576" t="s">
        <v>75</v>
      </c>
      <c r="X4576" t="s">
        <v>42</v>
      </c>
      <c r="Y4576" t="s">
        <v>56</v>
      </c>
      <c r="Z4576">
        <v>7</v>
      </c>
      <c r="AA4576" t="s">
        <v>102</v>
      </c>
      <c r="AB4576" t="s">
        <v>150</v>
      </c>
      <c r="AC4576">
        <v>3.4</v>
      </c>
    </row>
    <row r="4577" spans="1:29">
      <c r="A4577" t="s">
        <v>5079</v>
      </c>
      <c r="B4577" s="2">
        <v>44975</v>
      </c>
      <c r="C4577" t="s">
        <v>431</v>
      </c>
      <c r="D4577" t="s">
        <v>31</v>
      </c>
      <c r="E4577" t="s">
        <v>60</v>
      </c>
      <c r="F4577" t="s">
        <v>70</v>
      </c>
      <c r="G4577">
        <v>21</v>
      </c>
      <c r="H4577" t="s">
        <v>71</v>
      </c>
      <c r="I4577" t="s">
        <v>72</v>
      </c>
      <c r="J4577" t="s">
        <v>73</v>
      </c>
      <c r="K4577" t="s">
        <v>214</v>
      </c>
      <c r="L4577" t="s">
        <v>52</v>
      </c>
      <c r="M4577" t="s">
        <v>92</v>
      </c>
      <c r="N4577" t="s">
        <v>93</v>
      </c>
      <c r="O4577">
        <v>2</v>
      </c>
      <c r="P4577" s="4">
        <v>7727</v>
      </c>
      <c r="Q4577" s="4">
        <v>5641</v>
      </c>
      <c r="R4577" s="3">
        <v>0.15</v>
      </c>
      <c r="S4577" s="4">
        <v>13136</v>
      </c>
      <c r="T4577" s="4">
        <v>11282</v>
      </c>
      <c r="U4577" s="4">
        <v>1854</v>
      </c>
      <c r="V4577" s="3">
        <v>0.14113885505481122</v>
      </c>
      <c r="W4577" t="s">
        <v>84</v>
      </c>
      <c r="X4577" t="s">
        <v>76</v>
      </c>
      <c r="Y4577" t="s">
        <v>56</v>
      </c>
      <c r="Z4577">
        <v>7</v>
      </c>
      <c r="AA4577" t="s">
        <v>172</v>
      </c>
      <c r="AB4577" t="s">
        <v>194</v>
      </c>
      <c r="AC4577">
        <v>4.4000000000000004</v>
      </c>
    </row>
    <row r="4578" spans="1:29">
      <c r="A4578" t="s">
        <v>5080</v>
      </c>
      <c r="B4578" s="2">
        <v>45285</v>
      </c>
      <c r="C4578" t="s">
        <v>908</v>
      </c>
      <c r="D4578" t="s">
        <v>31</v>
      </c>
      <c r="E4578" t="s">
        <v>69</v>
      </c>
      <c r="F4578" t="s">
        <v>70</v>
      </c>
      <c r="G4578">
        <v>25</v>
      </c>
      <c r="H4578" t="s">
        <v>105</v>
      </c>
      <c r="I4578" t="s">
        <v>89</v>
      </c>
      <c r="J4578" t="s">
        <v>82</v>
      </c>
      <c r="K4578" t="s">
        <v>337</v>
      </c>
      <c r="L4578" t="s">
        <v>155</v>
      </c>
      <c r="M4578" t="s">
        <v>92</v>
      </c>
      <c r="N4578" t="s">
        <v>113</v>
      </c>
      <c r="O4578">
        <v>8</v>
      </c>
      <c r="P4578" s="4">
        <v>17351</v>
      </c>
      <c r="Q4578" s="4">
        <v>13881</v>
      </c>
      <c r="R4578" s="3">
        <v>0.2</v>
      </c>
      <c r="S4578" s="4">
        <v>111046</v>
      </c>
      <c r="T4578" s="4">
        <v>111048</v>
      </c>
      <c r="U4578" s="4">
        <v>-2</v>
      </c>
      <c r="V4578" s="3">
        <v>-1.8010554184752266E-5</v>
      </c>
      <c r="W4578" t="s">
        <v>41</v>
      </c>
      <c r="X4578" t="s">
        <v>42</v>
      </c>
      <c r="Y4578" t="s">
        <v>56</v>
      </c>
      <c r="Z4578">
        <v>6</v>
      </c>
      <c r="AA4578" t="s">
        <v>149</v>
      </c>
      <c r="AB4578" t="s">
        <v>121</v>
      </c>
      <c r="AC4578">
        <v>4.0999999999999996</v>
      </c>
    </row>
    <row r="4579" spans="1:29">
      <c r="A4579" t="s">
        <v>5081</v>
      </c>
      <c r="B4579" s="2">
        <v>45499</v>
      </c>
      <c r="C4579" t="s">
        <v>1436</v>
      </c>
      <c r="D4579" t="s">
        <v>31</v>
      </c>
      <c r="E4579" t="s">
        <v>170</v>
      </c>
      <c r="F4579" t="s">
        <v>33</v>
      </c>
      <c r="G4579">
        <v>49</v>
      </c>
      <c r="H4579" t="s">
        <v>34</v>
      </c>
      <c r="I4579" t="s">
        <v>35</v>
      </c>
      <c r="J4579" t="s">
        <v>36</v>
      </c>
      <c r="K4579" t="s">
        <v>148</v>
      </c>
      <c r="L4579" t="s">
        <v>91</v>
      </c>
      <c r="M4579" t="s">
        <v>39</v>
      </c>
      <c r="N4579" t="s">
        <v>64</v>
      </c>
      <c r="O4579">
        <v>1</v>
      </c>
      <c r="P4579" s="4">
        <v>1945</v>
      </c>
      <c r="Q4579" s="4">
        <v>1070</v>
      </c>
      <c r="R4579" s="3">
        <v>0</v>
      </c>
      <c r="S4579" s="4">
        <v>1945</v>
      </c>
      <c r="T4579" s="4">
        <v>1070</v>
      </c>
      <c r="U4579" s="4">
        <v>875</v>
      </c>
      <c r="V4579" s="3">
        <v>0.44987146529562982</v>
      </c>
      <c r="W4579" t="s">
        <v>75</v>
      </c>
      <c r="X4579" t="s">
        <v>42</v>
      </c>
      <c r="Y4579" t="s">
        <v>56</v>
      </c>
      <c r="Z4579">
        <v>3</v>
      </c>
      <c r="AA4579" t="s">
        <v>172</v>
      </c>
      <c r="AB4579" t="s">
        <v>121</v>
      </c>
      <c r="AC4579">
        <v>3.1</v>
      </c>
    </row>
    <row r="4580" spans="1:29">
      <c r="A4580" t="s">
        <v>5082</v>
      </c>
      <c r="B4580" s="2">
        <v>45238</v>
      </c>
      <c r="C4580" t="s">
        <v>1643</v>
      </c>
      <c r="D4580" t="s">
        <v>49</v>
      </c>
      <c r="E4580" t="s">
        <v>129</v>
      </c>
      <c r="F4580" t="s">
        <v>33</v>
      </c>
      <c r="G4580">
        <v>35</v>
      </c>
      <c r="H4580" t="s">
        <v>99</v>
      </c>
      <c r="I4580" t="s">
        <v>99</v>
      </c>
      <c r="J4580" t="s">
        <v>100</v>
      </c>
      <c r="K4580" t="s">
        <v>179</v>
      </c>
      <c r="L4580" t="s">
        <v>131</v>
      </c>
      <c r="M4580" t="s">
        <v>83</v>
      </c>
      <c r="N4580" t="s">
        <v>64</v>
      </c>
      <c r="O4580">
        <v>4</v>
      </c>
      <c r="P4580" s="4">
        <v>1814</v>
      </c>
      <c r="Q4580" s="4">
        <v>1107</v>
      </c>
      <c r="R4580" s="3">
        <v>0</v>
      </c>
      <c r="S4580" s="4">
        <v>7256</v>
      </c>
      <c r="T4580" s="4">
        <v>4428</v>
      </c>
      <c r="U4580" s="4">
        <v>2828</v>
      </c>
      <c r="V4580" s="3">
        <v>0.38974641675854466</v>
      </c>
      <c r="W4580" t="s">
        <v>84</v>
      </c>
      <c r="X4580" t="s">
        <v>42</v>
      </c>
      <c r="Y4580" t="s">
        <v>56</v>
      </c>
      <c r="Z4580">
        <v>4</v>
      </c>
      <c r="AA4580" t="s">
        <v>220</v>
      </c>
      <c r="AB4580" t="s">
        <v>121</v>
      </c>
      <c r="AC4580">
        <v>4.7</v>
      </c>
    </row>
    <row r="4581" spans="1:29">
      <c r="A4581" t="s">
        <v>5083</v>
      </c>
      <c r="B4581" s="2">
        <v>45477</v>
      </c>
      <c r="C4581" t="s">
        <v>306</v>
      </c>
      <c r="D4581" t="s">
        <v>31</v>
      </c>
      <c r="E4581" t="s">
        <v>135</v>
      </c>
      <c r="F4581" t="s">
        <v>33</v>
      </c>
      <c r="G4581">
        <v>58</v>
      </c>
      <c r="H4581" t="s">
        <v>71</v>
      </c>
      <c r="I4581" t="s">
        <v>72</v>
      </c>
      <c r="J4581" t="s">
        <v>73</v>
      </c>
      <c r="K4581" t="s">
        <v>120</v>
      </c>
      <c r="L4581" t="s">
        <v>101</v>
      </c>
      <c r="M4581" t="s">
        <v>39</v>
      </c>
      <c r="N4581" t="s">
        <v>53</v>
      </c>
      <c r="O4581">
        <v>1</v>
      </c>
      <c r="P4581" s="4">
        <v>4189</v>
      </c>
      <c r="Q4581" s="4">
        <v>3351</v>
      </c>
      <c r="R4581" s="3">
        <v>0.15</v>
      </c>
      <c r="S4581" s="4">
        <v>3561</v>
      </c>
      <c r="T4581" s="4">
        <v>3351</v>
      </c>
      <c r="U4581" s="4">
        <v>210</v>
      </c>
      <c r="V4581" s="3">
        <v>5.8972198820556022E-2</v>
      </c>
      <c r="W4581" t="s">
        <v>84</v>
      </c>
      <c r="X4581" t="s">
        <v>55</v>
      </c>
      <c r="Y4581" t="s">
        <v>56</v>
      </c>
      <c r="Z4581">
        <v>3</v>
      </c>
      <c r="AA4581" t="s">
        <v>181</v>
      </c>
      <c r="AB4581" t="s">
        <v>45</v>
      </c>
      <c r="AC4581">
        <v>4</v>
      </c>
    </row>
    <row r="4582" spans="1:29">
      <c r="A4582" t="s">
        <v>5084</v>
      </c>
      <c r="B4582" s="2">
        <v>45082</v>
      </c>
      <c r="C4582" t="s">
        <v>87</v>
      </c>
      <c r="D4582" t="s">
        <v>49</v>
      </c>
      <c r="E4582" t="s">
        <v>124</v>
      </c>
      <c r="F4582" t="s">
        <v>70</v>
      </c>
      <c r="G4582">
        <v>53</v>
      </c>
      <c r="H4582" t="s">
        <v>99</v>
      </c>
      <c r="I4582" t="s">
        <v>99</v>
      </c>
      <c r="J4582" t="s">
        <v>100</v>
      </c>
      <c r="K4582" t="s">
        <v>116</v>
      </c>
      <c r="L4582" t="s">
        <v>101</v>
      </c>
      <c r="M4582" t="s">
        <v>63</v>
      </c>
      <c r="N4582" t="s">
        <v>40</v>
      </c>
      <c r="O4582">
        <v>8</v>
      </c>
      <c r="P4582" s="4">
        <v>9750</v>
      </c>
      <c r="Q4582" s="4">
        <v>7605</v>
      </c>
      <c r="R4582" s="3">
        <v>0.2</v>
      </c>
      <c r="S4582" s="4">
        <v>62400</v>
      </c>
      <c r="T4582" s="4">
        <v>60840</v>
      </c>
      <c r="U4582" s="4">
        <v>1560</v>
      </c>
      <c r="V4582" s="3">
        <v>2.5000000000000001E-2</v>
      </c>
      <c r="W4582" t="s">
        <v>41</v>
      </c>
      <c r="X4582" t="s">
        <v>42</v>
      </c>
      <c r="Y4582" t="s">
        <v>171</v>
      </c>
      <c r="Z4582">
        <v>9</v>
      </c>
      <c r="AA4582" t="s">
        <v>143</v>
      </c>
      <c r="AB4582" t="s">
        <v>45</v>
      </c>
      <c r="AC4582" t="s">
        <v>46</v>
      </c>
    </row>
    <row r="4583" spans="1:29">
      <c r="A4583" t="s">
        <v>5085</v>
      </c>
      <c r="B4583" s="2">
        <v>45279</v>
      </c>
      <c r="C4583" t="s">
        <v>141</v>
      </c>
      <c r="D4583" t="s">
        <v>31</v>
      </c>
      <c r="E4583" t="s">
        <v>119</v>
      </c>
      <c r="F4583" t="s">
        <v>70</v>
      </c>
      <c r="G4583">
        <v>22</v>
      </c>
      <c r="H4583" t="s">
        <v>80</v>
      </c>
      <c r="I4583" t="s">
        <v>81</v>
      </c>
      <c r="J4583" t="s">
        <v>82</v>
      </c>
      <c r="K4583" t="s">
        <v>302</v>
      </c>
      <c r="L4583" t="s">
        <v>52</v>
      </c>
      <c r="M4583" t="s">
        <v>83</v>
      </c>
      <c r="N4583" t="s">
        <v>53</v>
      </c>
      <c r="O4583">
        <v>6</v>
      </c>
      <c r="P4583" s="4">
        <v>14058</v>
      </c>
      <c r="Q4583" s="4">
        <v>11246</v>
      </c>
      <c r="R4583" s="3">
        <v>0</v>
      </c>
      <c r="S4583" s="4">
        <v>84348</v>
      </c>
      <c r="T4583" s="4">
        <v>67476</v>
      </c>
      <c r="U4583" s="4">
        <v>16872</v>
      </c>
      <c r="V4583" s="3">
        <v>0.20002845354958032</v>
      </c>
      <c r="W4583" t="s">
        <v>54</v>
      </c>
      <c r="X4583" t="s">
        <v>42</v>
      </c>
      <c r="Y4583" t="s">
        <v>56</v>
      </c>
      <c r="Z4583">
        <v>1</v>
      </c>
      <c r="AA4583" t="s">
        <v>163</v>
      </c>
      <c r="AB4583" t="s">
        <v>66</v>
      </c>
      <c r="AC4583">
        <v>4.5</v>
      </c>
    </row>
    <row r="4584" spans="1:29">
      <c r="A4584" t="s">
        <v>5086</v>
      </c>
      <c r="B4584" s="2">
        <v>45454</v>
      </c>
      <c r="C4584" t="s">
        <v>152</v>
      </c>
      <c r="D4584" t="s">
        <v>31</v>
      </c>
      <c r="E4584" t="s">
        <v>135</v>
      </c>
      <c r="F4584" t="s">
        <v>33</v>
      </c>
      <c r="G4584">
        <v>54</v>
      </c>
      <c r="H4584" t="s">
        <v>34</v>
      </c>
      <c r="I4584" t="s">
        <v>35</v>
      </c>
      <c r="J4584" t="s">
        <v>36</v>
      </c>
      <c r="K4584" t="s">
        <v>61</v>
      </c>
      <c r="L4584" t="s">
        <v>131</v>
      </c>
      <c r="M4584" t="s">
        <v>83</v>
      </c>
      <c r="N4584" t="s">
        <v>53</v>
      </c>
      <c r="O4584">
        <v>4</v>
      </c>
      <c r="P4584" s="4">
        <v>6898</v>
      </c>
      <c r="Q4584" s="4">
        <v>4070</v>
      </c>
      <c r="R4584" s="3">
        <v>0.2</v>
      </c>
      <c r="S4584" s="4">
        <v>22074</v>
      </c>
      <c r="T4584" s="4">
        <v>16280</v>
      </c>
      <c r="U4584" s="4">
        <v>5794</v>
      </c>
      <c r="V4584" s="3">
        <v>0.26248074657968651</v>
      </c>
      <c r="W4584" t="s">
        <v>84</v>
      </c>
      <c r="X4584" t="s">
        <v>76</v>
      </c>
      <c r="Y4584" t="s">
        <v>56</v>
      </c>
      <c r="Z4584">
        <v>3</v>
      </c>
      <c r="AA4584" t="s">
        <v>44</v>
      </c>
      <c r="AB4584" t="s">
        <v>189</v>
      </c>
      <c r="AC4584">
        <v>4.9000000000000004</v>
      </c>
    </row>
    <row r="4585" spans="1:29">
      <c r="A4585" t="s">
        <v>5087</v>
      </c>
      <c r="B4585" s="2">
        <v>45365</v>
      </c>
      <c r="C4585" t="s">
        <v>514</v>
      </c>
      <c r="D4585" t="s">
        <v>31</v>
      </c>
      <c r="E4585" t="s">
        <v>170</v>
      </c>
      <c r="F4585" t="s">
        <v>33</v>
      </c>
      <c r="G4585">
        <v>22</v>
      </c>
      <c r="H4585" t="s">
        <v>88</v>
      </c>
      <c r="I4585" t="s">
        <v>89</v>
      </c>
      <c r="J4585" t="s">
        <v>82</v>
      </c>
      <c r="K4585" t="s">
        <v>116</v>
      </c>
      <c r="L4585" t="s">
        <v>137</v>
      </c>
      <c r="M4585" t="s">
        <v>92</v>
      </c>
      <c r="N4585" t="s">
        <v>64</v>
      </c>
      <c r="O4585">
        <v>4</v>
      </c>
      <c r="P4585" s="4">
        <v>19897</v>
      </c>
      <c r="Q4585" s="4">
        <v>15520</v>
      </c>
      <c r="R4585" s="3">
        <v>0.05</v>
      </c>
      <c r="S4585" s="4">
        <v>75609</v>
      </c>
      <c r="T4585" s="4">
        <v>62080</v>
      </c>
      <c r="U4585" s="4">
        <v>13529</v>
      </c>
      <c r="V4585" s="3">
        <v>0.17893372482111919</v>
      </c>
      <c r="W4585" t="s">
        <v>54</v>
      </c>
      <c r="X4585" t="s">
        <v>55</v>
      </c>
      <c r="Y4585" t="s">
        <v>56</v>
      </c>
      <c r="Z4585">
        <v>4</v>
      </c>
      <c r="AA4585" t="s">
        <v>220</v>
      </c>
      <c r="AB4585" t="s">
        <v>66</v>
      </c>
      <c r="AC4585">
        <v>3</v>
      </c>
    </row>
    <row r="4586" spans="1:29">
      <c r="A4586" t="s">
        <v>5088</v>
      </c>
      <c r="B4586" s="2">
        <v>45407</v>
      </c>
      <c r="C4586" t="s">
        <v>1011</v>
      </c>
      <c r="D4586" t="s">
        <v>31</v>
      </c>
      <c r="E4586" t="s">
        <v>98</v>
      </c>
      <c r="F4586" t="s">
        <v>70</v>
      </c>
      <c r="G4586">
        <v>30</v>
      </c>
      <c r="H4586" t="s">
        <v>146</v>
      </c>
      <c r="I4586" t="s">
        <v>147</v>
      </c>
      <c r="J4586" t="s">
        <v>36</v>
      </c>
      <c r="K4586" t="s">
        <v>239</v>
      </c>
      <c r="L4586" t="s">
        <v>155</v>
      </c>
      <c r="M4586" t="s">
        <v>83</v>
      </c>
      <c r="N4586" t="s">
        <v>64</v>
      </c>
      <c r="O4586">
        <v>1</v>
      </c>
      <c r="P4586" s="4">
        <v>13645</v>
      </c>
      <c r="Q4586" s="4">
        <v>7641</v>
      </c>
      <c r="R4586" s="3">
        <v>0</v>
      </c>
      <c r="S4586" s="4">
        <v>13645</v>
      </c>
      <c r="T4586" s="4">
        <v>7641</v>
      </c>
      <c r="U4586" s="4">
        <v>6004</v>
      </c>
      <c r="V4586" s="3">
        <v>0.44001465738365703</v>
      </c>
      <c r="W4586" t="s">
        <v>84</v>
      </c>
      <c r="X4586" t="s">
        <v>76</v>
      </c>
      <c r="Y4586" t="s">
        <v>56</v>
      </c>
      <c r="Z4586">
        <v>5</v>
      </c>
      <c r="AA4586" t="s">
        <v>143</v>
      </c>
      <c r="AB4586" t="s">
        <v>45</v>
      </c>
      <c r="AC4586">
        <v>4.4000000000000004</v>
      </c>
    </row>
    <row r="4587" spans="1:29">
      <c r="A4587" t="s">
        <v>5089</v>
      </c>
      <c r="B4587" s="2">
        <v>45165</v>
      </c>
      <c r="C4587" t="s">
        <v>600</v>
      </c>
      <c r="D4587" t="s">
        <v>31</v>
      </c>
      <c r="E4587" t="s">
        <v>32</v>
      </c>
      <c r="F4587" t="s">
        <v>33</v>
      </c>
      <c r="G4587">
        <v>59</v>
      </c>
      <c r="H4587" t="s">
        <v>88</v>
      </c>
      <c r="I4587" t="s">
        <v>89</v>
      </c>
      <c r="J4587" t="s">
        <v>82</v>
      </c>
      <c r="K4587" t="s">
        <v>199</v>
      </c>
      <c r="L4587" t="s">
        <v>52</v>
      </c>
      <c r="M4587" t="s">
        <v>92</v>
      </c>
      <c r="N4587" t="s">
        <v>113</v>
      </c>
      <c r="O4587">
        <v>4</v>
      </c>
      <c r="P4587" s="4">
        <v>12097</v>
      </c>
      <c r="Q4587" s="4">
        <v>7137</v>
      </c>
      <c r="R4587" s="3">
        <v>0.15</v>
      </c>
      <c r="S4587" s="4">
        <v>41130</v>
      </c>
      <c r="T4587" s="4">
        <v>28548</v>
      </c>
      <c r="U4587" s="4">
        <v>12582</v>
      </c>
      <c r="V4587" s="3">
        <v>0.30590809628008753</v>
      </c>
      <c r="W4587" t="s">
        <v>54</v>
      </c>
      <c r="X4587" t="s">
        <v>42</v>
      </c>
      <c r="Y4587" t="s">
        <v>171</v>
      </c>
      <c r="Z4587">
        <v>7</v>
      </c>
      <c r="AA4587" t="s">
        <v>149</v>
      </c>
      <c r="AB4587" t="s">
        <v>132</v>
      </c>
      <c r="AC4587" t="s">
        <v>46</v>
      </c>
    </row>
    <row r="4588" spans="1:29">
      <c r="A4588" t="s">
        <v>5090</v>
      </c>
      <c r="B4588" s="2">
        <v>45487</v>
      </c>
      <c r="C4588" t="s">
        <v>632</v>
      </c>
      <c r="D4588" t="s">
        <v>31</v>
      </c>
      <c r="E4588" t="s">
        <v>124</v>
      </c>
      <c r="F4588" t="s">
        <v>70</v>
      </c>
      <c r="G4588">
        <v>20</v>
      </c>
      <c r="H4588" t="s">
        <v>99</v>
      </c>
      <c r="I4588" t="s">
        <v>99</v>
      </c>
      <c r="J4588" t="s">
        <v>100</v>
      </c>
      <c r="K4588" t="s">
        <v>130</v>
      </c>
      <c r="L4588" t="s">
        <v>142</v>
      </c>
      <c r="M4588" t="s">
        <v>63</v>
      </c>
      <c r="N4588" t="s">
        <v>126</v>
      </c>
      <c r="O4588">
        <v>8</v>
      </c>
      <c r="P4588" s="4">
        <v>2469</v>
      </c>
      <c r="Q4588" s="4">
        <v>1802</v>
      </c>
      <c r="R4588" s="3">
        <v>0</v>
      </c>
      <c r="S4588" s="4">
        <v>19752</v>
      </c>
      <c r="T4588" s="4">
        <v>14416</v>
      </c>
      <c r="U4588" s="4">
        <v>5336</v>
      </c>
      <c r="V4588" s="3">
        <v>0.27014985824220333</v>
      </c>
      <c r="W4588" t="s">
        <v>54</v>
      </c>
      <c r="X4588" t="s">
        <v>55</v>
      </c>
      <c r="Y4588" t="s">
        <v>56</v>
      </c>
      <c r="Z4588">
        <v>7</v>
      </c>
      <c r="AA4588" t="s">
        <v>163</v>
      </c>
      <c r="AB4588" t="s">
        <v>121</v>
      </c>
      <c r="AC4588">
        <v>3.8</v>
      </c>
    </row>
    <row r="4589" spans="1:29">
      <c r="A4589" t="s">
        <v>5091</v>
      </c>
      <c r="B4589" s="2">
        <v>45596</v>
      </c>
      <c r="C4589" t="s">
        <v>104</v>
      </c>
      <c r="D4589" t="s">
        <v>31</v>
      </c>
      <c r="E4589" t="s">
        <v>135</v>
      </c>
      <c r="F4589" t="s">
        <v>33</v>
      </c>
      <c r="G4589">
        <v>27</v>
      </c>
      <c r="H4589" t="s">
        <v>153</v>
      </c>
      <c r="I4589" t="s">
        <v>154</v>
      </c>
      <c r="J4589" t="s">
        <v>36</v>
      </c>
      <c r="K4589" t="s">
        <v>323</v>
      </c>
      <c r="L4589" t="s">
        <v>155</v>
      </c>
      <c r="M4589" t="s">
        <v>83</v>
      </c>
      <c r="N4589" t="s">
        <v>53</v>
      </c>
      <c r="O4589">
        <v>1</v>
      </c>
      <c r="P4589" s="4">
        <v>13900</v>
      </c>
      <c r="Q4589" s="4">
        <v>9035</v>
      </c>
      <c r="R4589" s="3">
        <v>0.1</v>
      </c>
      <c r="S4589" s="4">
        <v>12510</v>
      </c>
      <c r="T4589" s="4">
        <v>9035</v>
      </c>
      <c r="U4589" s="4">
        <v>3475</v>
      </c>
      <c r="V4589" s="3">
        <v>0.27777777777777779</v>
      </c>
      <c r="W4589" t="s">
        <v>54</v>
      </c>
      <c r="X4589" t="s">
        <v>42</v>
      </c>
      <c r="Y4589" t="s">
        <v>43</v>
      </c>
      <c r="Z4589">
        <v>0</v>
      </c>
      <c r="AA4589" t="s">
        <v>220</v>
      </c>
      <c r="AB4589" t="s">
        <v>121</v>
      </c>
      <c r="AC4589" t="s">
        <v>46</v>
      </c>
    </row>
    <row r="4590" spans="1:29">
      <c r="A4590" t="s">
        <v>5092</v>
      </c>
      <c r="B4590" s="2">
        <v>44928</v>
      </c>
      <c r="C4590" t="s">
        <v>956</v>
      </c>
      <c r="D4590" t="s">
        <v>31</v>
      </c>
      <c r="E4590" t="s">
        <v>50</v>
      </c>
      <c r="F4590" t="s">
        <v>33</v>
      </c>
      <c r="G4590">
        <v>47</v>
      </c>
      <c r="H4590" t="s">
        <v>80</v>
      </c>
      <c r="I4590" t="s">
        <v>81</v>
      </c>
      <c r="J4590" t="s">
        <v>82</v>
      </c>
      <c r="K4590" t="s">
        <v>326</v>
      </c>
      <c r="L4590" t="s">
        <v>52</v>
      </c>
      <c r="M4590" t="s">
        <v>83</v>
      </c>
      <c r="N4590" t="s">
        <v>40</v>
      </c>
      <c r="O4590">
        <v>8</v>
      </c>
      <c r="P4590" s="4">
        <v>5237</v>
      </c>
      <c r="Q4590" s="4">
        <v>3195</v>
      </c>
      <c r="R4590" s="3">
        <v>0.05</v>
      </c>
      <c r="S4590" s="4">
        <v>39801</v>
      </c>
      <c r="T4590" s="4">
        <v>25560</v>
      </c>
      <c r="U4590" s="4">
        <v>14241</v>
      </c>
      <c r="V4590" s="3">
        <v>0.35780508027436497</v>
      </c>
      <c r="W4590" t="s">
        <v>84</v>
      </c>
      <c r="X4590" t="s">
        <v>76</v>
      </c>
      <c r="Y4590" t="s">
        <v>43</v>
      </c>
      <c r="Z4590">
        <v>0</v>
      </c>
      <c r="AA4590" t="s">
        <v>181</v>
      </c>
      <c r="AB4590" t="s">
        <v>66</v>
      </c>
      <c r="AC4590" t="s">
        <v>46</v>
      </c>
    </row>
    <row r="4591" spans="1:29">
      <c r="A4591" t="s">
        <v>5093</v>
      </c>
      <c r="B4591" s="2">
        <v>45348</v>
      </c>
      <c r="C4591" t="s">
        <v>434</v>
      </c>
      <c r="D4591" t="s">
        <v>31</v>
      </c>
      <c r="E4591" t="s">
        <v>135</v>
      </c>
      <c r="F4591" t="s">
        <v>33</v>
      </c>
      <c r="G4591">
        <v>24</v>
      </c>
      <c r="H4591" t="s">
        <v>153</v>
      </c>
      <c r="I4591" t="s">
        <v>154</v>
      </c>
      <c r="J4591" t="s">
        <v>36</v>
      </c>
      <c r="K4591" t="s">
        <v>116</v>
      </c>
      <c r="L4591" t="s">
        <v>101</v>
      </c>
      <c r="M4591" t="s">
        <v>92</v>
      </c>
      <c r="N4591" t="s">
        <v>126</v>
      </c>
      <c r="O4591">
        <v>1</v>
      </c>
      <c r="P4591" s="4">
        <v>20246</v>
      </c>
      <c r="Q4591" s="4">
        <v>11540</v>
      </c>
      <c r="R4591" s="3">
        <v>0.2</v>
      </c>
      <c r="S4591" s="4">
        <v>16197</v>
      </c>
      <c r="T4591" s="4">
        <v>11540</v>
      </c>
      <c r="U4591" s="4">
        <v>4657</v>
      </c>
      <c r="V4591" s="3">
        <v>0.28752238068778169</v>
      </c>
      <c r="W4591" t="s">
        <v>54</v>
      </c>
      <c r="X4591" t="s">
        <v>42</v>
      </c>
      <c r="Y4591" t="s">
        <v>56</v>
      </c>
      <c r="Z4591">
        <v>5</v>
      </c>
      <c r="AA4591" t="s">
        <v>229</v>
      </c>
      <c r="AB4591" t="s">
        <v>189</v>
      </c>
      <c r="AC4591">
        <v>3.9</v>
      </c>
    </row>
    <row r="4592" spans="1:29">
      <c r="A4592" t="s">
        <v>5094</v>
      </c>
      <c r="B4592" s="2">
        <v>45567</v>
      </c>
      <c r="C4592" t="s">
        <v>1381</v>
      </c>
      <c r="D4592" t="s">
        <v>31</v>
      </c>
      <c r="E4592" t="s">
        <v>124</v>
      </c>
      <c r="F4592" t="s">
        <v>70</v>
      </c>
      <c r="G4592">
        <v>27</v>
      </c>
      <c r="H4592" t="s">
        <v>105</v>
      </c>
      <c r="I4592" t="s">
        <v>89</v>
      </c>
      <c r="J4592" t="s">
        <v>82</v>
      </c>
      <c r="K4592" t="s">
        <v>323</v>
      </c>
      <c r="L4592" t="s">
        <v>91</v>
      </c>
      <c r="M4592" t="s">
        <v>92</v>
      </c>
      <c r="N4592" t="s">
        <v>126</v>
      </c>
      <c r="O4592">
        <v>7</v>
      </c>
      <c r="P4592" s="4">
        <v>9174</v>
      </c>
      <c r="Q4592" s="4">
        <v>6514</v>
      </c>
      <c r="R4592" s="3">
        <v>0.05</v>
      </c>
      <c r="S4592" s="4">
        <v>61007</v>
      </c>
      <c r="T4592" s="4">
        <v>45598</v>
      </c>
      <c r="U4592" s="4">
        <v>15409</v>
      </c>
      <c r="V4592" s="3">
        <v>0.25257757306538592</v>
      </c>
      <c r="W4592" t="s">
        <v>54</v>
      </c>
      <c r="X4592" t="s">
        <v>55</v>
      </c>
      <c r="Y4592" t="s">
        <v>43</v>
      </c>
      <c r="Z4592">
        <v>0</v>
      </c>
      <c r="AA4592" t="s">
        <v>44</v>
      </c>
      <c r="AB4592" t="s">
        <v>45</v>
      </c>
      <c r="AC4592" t="s">
        <v>46</v>
      </c>
    </row>
    <row r="4593" spans="1:29">
      <c r="A4593" t="s">
        <v>5095</v>
      </c>
      <c r="B4593" s="2">
        <v>45202</v>
      </c>
      <c r="C4593" t="s">
        <v>458</v>
      </c>
      <c r="D4593" t="s">
        <v>31</v>
      </c>
      <c r="E4593" t="s">
        <v>129</v>
      </c>
      <c r="F4593" t="s">
        <v>33</v>
      </c>
      <c r="G4593">
        <v>24</v>
      </c>
      <c r="H4593" t="s">
        <v>71</v>
      </c>
      <c r="I4593" t="s">
        <v>72</v>
      </c>
      <c r="J4593" t="s">
        <v>73</v>
      </c>
      <c r="K4593" t="s">
        <v>148</v>
      </c>
      <c r="L4593" t="s">
        <v>101</v>
      </c>
      <c r="M4593" t="s">
        <v>92</v>
      </c>
      <c r="N4593" t="s">
        <v>53</v>
      </c>
      <c r="O4593">
        <v>7</v>
      </c>
      <c r="P4593" s="4">
        <v>8302</v>
      </c>
      <c r="Q4593" s="4">
        <v>6642</v>
      </c>
      <c r="R4593" s="3">
        <v>0.05</v>
      </c>
      <c r="S4593" s="4">
        <v>55208</v>
      </c>
      <c r="T4593" s="4">
        <v>46494</v>
      </c>
      <c r="U4593" s="4">
        <v>8714</v>
      </c>
      <c r="V4593" s="3">
        <v>0.1578394435589045</v>
      </c>
      <c r="W4593" t="s">
        <v>41</v>
      </c>
      <c r="X4593" t="s">
        <v>42</v>
      </c>
      <c r="Y4593" t="s">
        <v>56</v>
      </c>
      <c r="Z4593">
        <v>4</v>
      </c>
      <c r="AA4593" t="s">
        <v>159</v>
      </c>
      <c r="AB4593" t="s">
        <v>95</v>
      </c>
      <c r="AC4593">
        <v>3.2</v>
      </c>
    </row>
    <row r="4594" spans="1:29">
      <c r="A4594" t="s">
        <v>5096</v>
      </c>
      <c r="B4594" s="2">
        <v>45301</v>
      </c>
      <c r="C4594" t="s">
        <v>555</v>
      </c>
      <c r="D4594" t="s">
        <v>31</v>
      </c>
      <c r="E4594" t="s">
        <v>69</v>
      </c>
      <c r="F4594" t="s">
        <v>70</v>
      </c>
      <c r="G4594">
        <v>50</v>
      </c>
      <c r="H4594" t="s">
        <v>71</v>
      </c>
      <c r="I4594" t="s">
        <v>72</v>
      </c>
      <c r="J4594" t="s">
        <v>73</v>
      </c>
      <c r="K4594" t="s">
        <v>257</v>
      </c>
      <c r="L4594" t="s">
        <v>131</v>
      </c>
      <c r="M4594" t="s">
        <v>107</v>
      </c>
      <c r="N4594" t="s">
        <v>93</v>
      </c>
      <c r="O4594">
        <v>6</v>
      </c>
      <c r="P4594" s="4">
        <v>633</v>
      </c>
      <c r="Q4594" s="4">
        <v>456</v>
      </c>
      <c r="R4594" s="3">
        <v>0</v>
      </c>
      <c r="S4594" s="4">
        <v>3798</v>
      </c>
      <c r="T4594" s="4">
        <v>2736</v>
      </c>
      <c r="U4594" s="4">
        <v>1062</v>
      </c>
      <c r="V4594" s="3">
        <v>0.27962085308056872</v>
      </c>
      <c r="W4594" t="s">
        <v>75</v>
      </c>
      <c r="X4594" t="s">
        <v>42</v>
      </c>
      <c r="Y4594" t="s">
        <v>43</v>
      </c>
      <c r="Z4594">
        <v>0</v>
      </c>
      <c r="AA4594" t="s">
        <v>226</v>
      </c>
      <c r="AB4594" t="s">
        <v>132</v>
      </c>
      <c r="AC4594" t="s">
        <v>46</v>
      </c>
    </row>
    <row r="4595" spans="1:29">
      <c r="A4595" t="s">
        <v>5097</v>
      </c>
      <c r="B4595" s="2">
        <v>44997</v>
      </c>
      <c r="C4595" t="s">
        <v>761</v>
      </c>
      <c r="D4595" t="s">
        <v>49</v>
      </c>
      <c r="E4595" t="s">
        <v>135</v>
      </c>
      <c r="F4595" t="s">
        <v>33</v>
      </c>
      <c r="G4595">
        <v>22</v>
      </c>
      <c r="H4595" t="s">
        <v>80</v>
      </c>
      <c r="I4595" t="s">
        <v>81</v>
      </c>
      <c r="J4595" t="s">
        <v>82</v>
      </c>
      <c r="K4595" t="s">
        <v>291</v>
      </c>
      <c r="L4595" t="s">
        <v>137</v>
      </c>
      <c r="M4595" t="s">
        <v>92</v>
      </c>
      <c r="N4595" t="s">
        <v>40</v>
      </c>
      <c r="O4595">
        <v>5</v>
      </c>
      <c r="P4595" s="4">
        <v>8524</v>
      </c>
      <c r="Q4595" s="4">
        <v>5029</v>
      </c>
      <c r="R4595" s="3">
        <v>0.2</v>
      </c>
      <c r="S4595" s="4">
        <v>34096</v>
      </c>
      <c r="T4595" s="4">
        <v>25145</v>
      </c>
      <c r="U4595" s="4">
        <v>8951</v>
      </c>
      <c r="V4595" s="3">
        <v>0.26252346316283437</v>
      </c>
      <c r="W4595" t="s">
        <v>84</v>
      </c>
      <c r="X4595" t="s">
        <v>42</v>
      </c>
      <c r="Y4595" t="s">
        <v>56</v>
      </c>
      <c r="Z4595">
        <v>2</v>
      </c>
      <c r="AA4595" t="s">
        <v>229</v>
      </c>
      <c r="AB4595" t="s">
        <v>45</v>
      </c>
      <c r="AC4595">
        <v>3.8</v>
      </c>
    </row>
    <row r="4596" spans="1:29">
      <c r="A4596" t="s">
        <v>5098</v>
      </c>
      <c r="B4596" s="2">
        <v>45427</v>
      </c>
      <c r="C4596" t="s">
        <v>1116</v>
      </c>
      <c r="D4596" t="s">
        <v>31</v>
      </c>
      <c r="E4596" t="s">
        <v>135</v>
      </c>
      <c r="F4596" t="s">
        <v>33</v>
      </c>
      <c r="G4596">
        <v>22</v>
      </c>
      <c r="H4596" t="s">
        <v>34</v>
      </c>
      <c r="I4596" t="s">
        <v>35</v>
      </c>
      <c r="J4596" t="s">
        <v>36</v>
      </c>
      <c r="K4596" t="s">
        <v>302</v>
      </c>
      <c r="L4596" t="s">
        <v>101</v>
      </c>
      <c r="M4596" t="s">
        <v>83</v>
      </c>
      <c r="N4596" t="s">
        <v>40</v>
      </c>
      <c r="O4596">
        <v>4</v>
      </c>
      <c r="P4596" s="4">
        <v>10233</v>
      </c>
      <c r="Q4596" s="4">
        <v>5935</v>
      </c>
      <c r="R4596" s="3">
        <v>0.2</v>
      </c>
      <c r="S4596" s="4">
        <v>32746</v>
      </c>
      <c r="T4596" s="4">
        <v>23740</v>
      </c>
      <c r="U4596" s="4">
        <v>9006</v>
      </c>
      <c r="V4596" s="3">
        <v>0.27502595736883895</v>
      </c>
      <c r="W4596" t="s">
        <v>54</v>
      </c>
      <c r="X4596" t="s">
        <v>55</v>
      </c>
      <c r="Y4596" t="s">
        <v>56</v>
      </c>
      <c r="Z4596">
        <v>1</v>
      </c>
      <c r="AA4596" t="s">
        <v>172</v>
      </c>
      <c r="AB4596" t="s">
        <v>150</v>
      </c>
      <c r="AC4596">
        <v>4.0999999999999996</v>
      </c>
    </row>
    <row r="4597" spans="1:29">
      <c r="A4597" t="s">
        <v>5099</v>
      </c>
      <c r="B4597" s="2">
        <v>45418</v>
      </c>
      <c r="C4597" t="s">
        <v>816</v>
      </c>
      <c r="D4597" t="s">
        <v>49</v>
      </c>
      <c r="E4597" t="s">
        <v>188</v>
      </c>
      <c r="F4597" t="s">
        <v>33</v>
      </c>
      <c r="G4597">
        <v>46</v>
      </c>
      <c r="H4597" t="s">
        <v>99</v>
      </c>
      <c r="I4597" t="s">
        <v>99</v>
      </c>
      <c r="J4597" t="s">
        <v>100</v>
      </c>
      <c r="K4597" t="s">
        <v>326</v>
      </c>
      <c r="L4597" t="s">
        <v>131</v>
      </c>
      <c r="M4597" t="s">
        <v>107</v>
      </c>
      <c r="N4597" t="s">
        <v>113</v>
      </c>
      <c r="O4597">
        <v>3</v>
      </c>
      <c r="P4597" s="4">
        <v>21734</v>
      </c>
      <c r="Q4597" s="4">
        <v>15866</v>
      </c>
      <c r="R4597" s="3">
        <v>0.05</v>
      </c>
      <c r="S4597" s="4">
        <v>61942</v>
      </c>
      <c r="T4597" s="4">
        <v>47598</v>
      </c>
      <c r="U4597" s="4">
        <v>14344</v>
      </c>
      <c r="V4597" s="3">
        <v>0.23157147008491816</v>
      </c>
      <c r="W4597" t="s">
        <v>84</v>
      </c>
      <c r="X4597" t="s">
        <v>55</v>
      </c>
      <c r="Y4597" t="s">
        <v>171</v>
      </c>
      <c r="Z4597">
        <v>3</v>
      </c>
      <c r="AA4597" t="s">
        <v>57</v>
      </c>
      <c r="AB4597" t="s">
        <v>95</v>
      </c>
      <c r="AC4597" t="s">
        <v>46</v>
      </c>
    </row>
    <row r="4598" spans="1:29">
      <c r="A4598" t="s">
        <v>5100</v>
      </c>
      <c r="B4598" s="2">
        <v>45243</v>
      </c>
      <c r="C4598" t="s">
        <v>400</v>
      </c>
      <c r="D4598" t="s">
        <v>31</v>
      </c>
      <c r="E4598" t="s">
        <v>129</v>
      </c>
      <c r="F4598" t="s">
        <v>33</v>
      </c>
      <c r="G4598">
        <v>25</v>
      </c>
      <c r="H4598" t="s">
        <v>80</v>
      </c>
      <c r="I4598" t="s">
        <v>81</v>
      </c>
      <c r="J4598" t="s">
        <v>82</v>
      </c>
      <c r="K4598" t="s">
        <v>337</v>
      </c>
      <c r="L4598" t="s">
        <v>91</v>
      </c>
      <c r="M4598" t="s">
        <v>63</v>
      </c>
      <c r="N4598" t="s">
        <v>40</v>
      </c>
      <c r="O4598">
        <v>2</v>
      </c>
      <c r="P4598" s="4">
        <v>18250</v>
      </c>
      <c r="Q4598" s="4">
        <v>12228</v>
      </c>
      <c r="R4598" s="3">
        <v>0.15</v>
      </c>
      <c r="S4598" s="4">
        <v>31025</v>
      </c>
      <c r="T4598" s="4">
        <v>24456</v>
      </c>
      <c r="U4598" s="4">
        <v>6569</v>
      </c>
      <c r="V4598" s="3">
        <v>0.21173247381144239</v>
      </c>
      <c r="W4598" t="s">
        <v>54</v>
      </c>
      <c r="X4598" t="s">
        <v>42</v>
      </c>
      <c r="Y4598" t="s">
        <v>56</v>
      </c>
      <c r="Z4598">
        <v>2</v>
      </c>
      <c r="AA4598" t="s">
        <v>167</v>
      </c>
      <c r="AB4598" t="s">
        <v>121</v>
      </c>
      <c r="AC4598">
        <v>3.9</v>
      </c>
    </row>
    <row r="4599" spans="1:29">
      <c r="A4599" t="s">
        <v>5101</v>
      </c>
      <c r="B4599" s="2">
        <v>45128</v>
      </c>
      <c r="C4599" t="s">
        <v>458</v>
      </c>
      <c r="D4599" t="s">
        <v>31</v>
      </c>
      <c r="E4599" t="s">
        <v>50</v>
      </c>
      <c r="F4599" t="s">
        <v>33</v>
      </c>
      <c r="G4599">
        <v>25</v>
      </c>
      <c r="H4599" t="s">
        <v>153</v>
      </c>
      <c r="I4599" t="s">
        <v>154</v>
      </c>
      <c r="J4599" t="s">
        <v>36</v>
      </c>
      <c r="K4599" t="s">
        <v>323</v>
      </c>
      <c r="L4599" t="s">
        <v>91</v>
      </c>
      <c r="M4599" t="s">
        <v>92</v>
      </c>
      <c r="N4599" t="s">
        <v>93</v>
      </c>
      <c r="O4599">
        <v>8</v>
      </c>
      <c r="P4599" s="4">
        <v>540</v>
      </c>
      <c r="Q4599" s="4">
        <v>367</v>
      </c>
      <c r="R4599" s="3">
        <v>0.15</v>
      </c>
      <c r="S4599" s="4">
        <v>3672</v>
      </c>
      <c r="T4599" s="4">
        <v>2936</v>
      </c>
      <c r="U4599" s="4">
        <v>736</v>
      </c>
      <c r="V4599" s="3">
        <v>0.20043572984749455</v>
      </c>
      <c r="W4599" t="s">
        <v>84</v>
      </c>
      <c r="X4599" t="s">
        <v>42</v>
      </c>
      <c r="Y4599" t="s">
        <v>56</v>
      </c>
      <c r="Z4599">
        <v>7</v>
      </c>
      <c r="AA4599" t="s">
        <v>172</v>
      </c>
      <c r="AB4599" t="s">
        <v>189</v>
      </c>
      <c r="AC4599">
        <v>4.4000000000000004</v>
      </c>
    </row>
    <row r="4600" spans="1:29">
      <c r="A4600" t="s">
        <v>5102</v>
      </c>
      <c r="B4600" s="2">
        <v>45355</v>
      </c>
      <c r="C4600" t="s">
        <v>1178</v>
      </c>
      <c r="D4600" t="s">
        <v>31</v>
      </c>
      <c r="E4600" t="s">
        <v>124</v>
      </c>
      <c r="F4600" t="s">
        <v>70</v>
      </c>
      <c r="G4600">
        <v>40</v>
      </c>
      <c r="H4600" t="s">
        <v>80</v>
      </c>
      <c r="I4600" t="s">
        <v>81</v>
      </c>
      <c r="J4600" t="s">
        <v>82</v>
      </c>
      <c r="K4600" t="s">
        <v>116</v>
      </c>
      <c r="L4600" t="s">
        <v>91</v>
      </c>
      <c r="M4600" t="s">
        <v>39</v>
      </c>
      <c r="N4600" t="s">
        <v>40</v>
      </c>
      <c r="O4600">
        <v>2</v>
      </c>
      <c r="P4600" s="4">
        <v>15848</v>
      </c>
      <c r="Q4600" s="4">
        <v>11569</v>
      </c>
      <c r="R4600" s="3">
        <v>0</v>
      </c>
      <c r="S4600" s="4">
        <v>31696</v>
      </c>
      <c r="T4600" s="4">
        <v>23138</v>
      </c>
      <c r="U4600" s="4">
        <v>8558</v>
      </c>
      <c r="V4600" s="3">
        <v>0.27000252397778901</v>
      </c>
      <c r="W4600" t="s">
        <v>41</v>
      </c>
      <c r="X4600" t="s">
        <v>42</v>
      </c>
      <c r="Y4600" t="s">
        <v>43</v>
      </c>
      <c r="Z4600">
        <v>0</v>
      </c>
      <c r="AA4600" t="s">
        <v>193</v>
      </c>
      <c r="AB4600" t="s">
        <v>132</v>
      </c>
      <c r="AC4600" t="s">
        <v>46</v>
      </c>
    </row>
    <row r="4601" spans="1:29">
      <c r="A4601" t="s">
        <v>5103</v>
      </c>
      <c r="B4601" s="2">
        <v>45027</v>
      </c>
      <c r="C4601" t="s">
        <v>567</v>
      </c>
      <c r="D4601" t="s">
        <v>49</v>
      </c>
      <c r="E4601" t="s">
        <v>188</v>
      </c>
      <c r="F4601" t="s">
        <v>33</v>
      </c>
      <c r="G4601">
        <v>43</v>
      </c>
      <c r="H4601" t="s">
        <v>153</v>
      </c>
      <c r="I4601" t="s">
        <v>154</v>
      </c>
      <c r="J4601" t="s">
        <v>36</v>
      </c>
      <c r="K4601" t="s">
        <v>90</v>
      </c>
      <c r="L4601" t="s">
        <v>112</v>
      </c>
      <c r="M4601" t="s">
        <v>63</v>
      </c>
      <c r="N4601" t="s">
        <v>126</v>
      </c>
      <c r="O4601">
        <v>4</v>
      </c>
      <c r="P4601" s="4">
        <v>11912</v>
      </c>
      <c r="Q4601" s="4">
        <v>8219</v>
      </c>
      <c r="R4601" s="3">
        <v>0</v>
      </c>
      <c r="S4601" s="4">
        <v>47648</v>
      </c>
      <c r="T4601" s="4">
        <v>32876</v>
      </c>
      <c r="U4601" s="4">
        <v>14772</v>
      </c>
      <c r="V4601" s="3">
        <v>0.31002350570852921</v>
      </c>
      <c r="W4601" t="s">
        <v>75</v>
      </c>
      <c r="X4601" t="s">
        <v>76</v>
      </c>
      <c r="Y4601" t="s">
        <v>56</v>
      </c>
      <c r="Z4601">
        <v>6</v>
      </c>
      <c r="AA4601" t="s">
        <v>172</v>
      </c>
      <c r="AB4601" t="s">
        <v>45</v>
      </c>
      <c r="AC4601">
        <v>3.9</v>
      </c>
    </row>
    <row r="4602" spans="1:29">
      <c r="A4602" t="s">
        <v>5104</v>
      </c>
      <c r="B4602" s="2">
        <v>45455</v>
      </c>
      <c r="C4602" t="s">
        <v>445</v>
      </c>
      <c r="D4602" t="s">
        <v>49</v>
      </c>
      <c r="E4602" t="s">
        <v>111</v>
      </c>
      <c r="F4602" t="s">
        <v>70</v>
      </c>
      <c r="G4602">
        <v>51</v>
      </c>
      <c r="H4602" t="s">
        <v>80</v>
      </c>
      <c r="I4602" t="s">
        <v>81</v>
      </c>
      <c r="J4602" t="s">
        <v>82</v>
      </c>
      <c r="K4602" t="s">
        <v>37</v>
      </c>
      <c r="L4602" t="s">
        <v>131</v>
      </c>
      <c r="M4602" t="s">
        <v>92</v>
      </c>
      <c r="N4602" t="s">
        <v>53</v>
      </c>
      <c r="O4602">
        <v>2</v>
      </c>
      <c r="P4602" s="4">
        <v>18850</v>
      </c>
      <c r="Q4602" s="4">
        <v>14138</v>
      </c>
      <c r="R4602" s="3">
        <v>0.1</v>
      </c>
      <c r="S4602" s="4">
        <v>33930</v>
      </c>
      <c r="T4602" s="4">
        <v>28276</v>
      </c>
      <c r="U4602" s="4">
        <v>5654</v>
      </c>
      <c r="V4602" s="3">
        <v>0.16663719422340112</v>
      </c>
      <c r="W4602" t="s">
        <v>54</v>
      </c>
      <c r="X4602" t="s">
        <v>55</v>
      </c>
      <c r="Y4602" t="s">
        <v>171</v>
      </c>
      <c r="Z4602">
        <v>3</v>
      </c>
      <c r="AA4602" t="s">
        <v>85</v>
      </c>
      <c r="AB4602" t="s">
        <v>150</v>
      </c>
      <c r="AC4602" t="s">
        <v>46</v>
      </c>
    </row>
    <row r="4603" spans="1:29">
      <c r="A4603" t="s">
        <v>5105</v>
      </c>
      <c r="B4603" s="2">
        <v>44940</v>
      </c>
      <c r="C4603" t="s">
        <v>79</v>
      </c>
      <c r="D4603" t="s">
        <v>31</v>
      </c>
      <c r="E4603" t="s">
        <v>60</v>
      </c>
      <c r="F4603" t="s">
        <v>70</v>
      </c>
      <c r="G4603">
        <v>58</v>
      </c>
      <c r="H4603" t="s">
        <v>80</v>
      </c>
      <c r="I4603" t="s">
        <v>81</v>
      </c>
      <c r="J4603" t="s">
        <v>82</v>
      </c>
      <c r="K4603" t="s">
        <v>291</v>
      </c>
      <c r="L4603" t="s">
        <v>112</v>
      </c>
      <c r="M4603" t="s">
        <v>92</v>
      </c>
      <c r="N4603" t="s">
        <v>64</v>
      </c>
      <c r="O4603">
        <v>8</v>
      </c>
      <c r="P4603" s="4">
        <v>7440</v>
      </c>
      <c r="Q4603" s="4">
        <v>5282</v>
      </c>
      <c r="R4603" s="3">
        <v>0</v>
      </c>
      <c r="S4603" s="4">
        <v>59520</v>
      </c>
      <c r="T4603" s="4">
        <v>42256</v>
      </c>
      <c r="U4603" s="4">
        <v>17264</v>
      </c>
      <c r="V4603" s="3">
        <v>0.2900537634408602</v>
      </c>
      <c r="W4603" t="s">
        <v>84</v>
      </c>
      <c r="X4603" t="s">
        <v>42</v>
      </c>
      <c r="Y4603" t="s">
        <v>56</v>
      </c>
      <c r="Z4603">
        <v>1</v>
      </c>
      <c r="AA4603" t="s">
        <v>226</v>
      </c>
      <c r="AB4603" t="s">
        <v>66</v>
      </c>
      <c r="AC4603">
        <v>4.0999999999999996</v>
      </c>
    </row>
    <row r="4604" spans="1:29">
      <c r="A4604" t="s">
        <v>5106</v>
      </c>
      <c r="B4604" s="2">
        <v>45507</v>
      </c>
      <c r="C4604" t="s">
        <v>481</v>
      </c>
      <c r="D4604" t="s">
        <v>31</v>
      </c>
      <c r="E4604" t="s">
        <v>50</v>
      </c>
      <c r="F4604" t="s">
        <v>33</v>
      </c>
      <c r="G4604">
        <v>33</v>
      </c>
      <c r="H4604" t="s">
        <v>146</v>
      </c>
      <c r="I4604" t="s">
        <v>147</v>
      </c>
      <c r="J4604" t="s">
        <v>36</v>
      </c>
      <c r="K4604" t="s">
        <v>116</v>
      </c>
      <c r="L4604" t="s">
        <v>91</v>
      </c>
      <c r="M4604" t="s">
        <v>92</v>
      </c>
      <c r="N4604" t="s">
        <v>126</v>
      </c>
      <c r="O4604">
        <v>7</v>
      </c>
      <c r="P4604" s="4">
        <v>19574</v>
      </c>
      <c r="Q4604" s="4">
        <v>12919</v>
      </c>
      <c r="R4604" s="3">
        <v>0.05</v>
      </c>
      <c r="S4604" s="4">
        <v>130167</v>
      </c>
      <c r="T4604" s="4">
        <v>90433</v>
      </c>
      <c r="U4604" s="4">
        <v>39734</v>
      </c>
      <c r="V4604" s="3">
        <v>0.30525401983605677</v>
      </c>
      <c r="W4604" t="s">
        <v>54</v>
      </c>
      <c r="X4604" t="s">
        <v>55</v>
      </c>
      <c r="Y4604" t="s">
        <v>56</v>
      </c>
      <c r="Z4604">
        <v>7</v>
      </c>
      <c r="AA4604" t="s">
        <v>77</v>
      </c>
      <c r="AB4604" t="s">
        <v>150</v>
      </c>
      <c r="AC4604">
        <v>3.5</v>
      </c>
    </row>
    <row r="4605" spans="1:29">
      <c r="A4605" t="s">
        <v>5107</v>
      </c>
      <c r="B4605" s="2">
        <v>45649</v>
      </c>
      <c r="C4605" t="s">
        <v>661</v>
      </c>
      <c r="D4605" t="s">
        <v>31</v>
      </c>
      <c r="E4605" t="s">
        <v>50</v>
      </c>
      <c r="F4605" t="s">
        <v>33</v>
      </c>
      <c r="G4605">
        <v>31</v>
      </c>
      <c r="H4605" t="s">
        <v>71</v>
      </c>
      <c r="I4605" t="s">
        <v>72</v>
      </c>
      <c r="J4605" t="s">
        <v>73</v>
      </c>
      <c r="K4605" t="s">
        <v>74</v>
      </c>
      <c r="L4605" t="s">
        <v>52</v>
      </c>
      <c r="M4605" t="s">
        <v>39</v>
      </c>
      <c r="N4605" t="s">
        <v>113</v>
      </c>
      <c r="O4605">
        <v>7</v>
      </c>
      <c r="P4605" s="4">
        <v>11331</v>
      </c>
      <c r="Q4605" s="4">
        <v>7932</v>
      </c>
      <c r="R4605" s="3">
        <v>0</v>
      </c>
      <c r="S4605" s="4">
        <v>79317</v>
      </c>
      <c r="T4605" s="4">
        <v>55524</v>
      </c>
      <c r="U4605" s="4">
        <v>23793</v>
      </c>
      <c r="V4605" s="3">
        <v>0.29997352396081545</v>
      </c>
      <c r="W4605" t="s">
        <v>54</v>
      </c>
      <c r="X4605" t="s">
        <v>76</v>
      </c>
      <c r="Y4605" t="s">
        <v>156</v>
      </c>
      <c r="Z4605">
        <v>0</v>
      </c>
      <c r="AA4605" t="s">
        <v>108</v>
      </c>
      <c r="AB4605" t="s">
        <v>189</v>
      </c>
      <c r="AC4605">
        <v>2.1</v>
      </c>
    </row>
    <row r="4606" spans="1:29">
      <c r="A4606" t="s">
        <v>5108</v>
      </c>
      <c r="B4606" s="2">
        <v>45628</v>
      </c>
      <c r="C4606" t="s">
        <v>1570</v>
      </c>
      <c r="D4606" t="s">
        <v>31</v>
      </c>
      <c r="E4606" t="s">
        <v>170</v>
      </c>
      <c r="F4606" t="s">
        <v>33</v>
      </c>
      <c r="G4606">
        <v>53</v>
      </c>
      <c r="H4606" t="s">
        <v>80</v>
      </c>
      <c r="I4606" t="s">
        <v>81</v>
      </c>
      <c r="J4606" t="s">
        <v>82</v>
      </c>
      <c r="K4606" t="s">
        <v>337</v>
      </c>
      <c r="L4606" t="s">
        <v>137</v>
      </c>
      <c r="M4606" t="s">
        <v>92</v>
      </c>
      <c r="N4606" t="s">
        <v>126</v>
      </c>
      <c r="O4606">
        <v>6</v>
      </c>
      <c r="P4606" s="4">
        <v>4193</v>
      </c>
      <c r="Q4606" s="4">
        <v>2390</v>
      </c>
      <c r="R4606" s="3">
        <v>0.15</v>
      </c>
      <c r="S4606" s="4">
        <v>21384</v>
      </c>
      <c r="T4606" s="4">
        <v>14340</v>
      </c>
      <c r="U4606" s="4">
        <v>7044</v>
      </c>
      <c r="V4606" s="3">
        <v>0.32940516273849607</v>
      </c>
      <c r="W4606" t="s">
        <v>84</v>
      </c>
      <c r="X4606" t="s">
        <v>55</v>
      </c>
      <c r="Y4606" t="s">
        <v>56</v>
      </c>
      <c r="Z4606">
        <v>3</v>
      </c>
      <c r="AA4606" t="s">
        <v>159</v>
      </c>
      <c r="AB4606" t="s">
        <v>45</v>
      </c>
      <c r="AC4606">
        <v>4.5999999999999996</v>
      </c>
    </row>
    <row r="4607" spans="1:29">
      <c r="A4607" t="s">
        <v>5109</v>
      </c>
      <c r="B4607" s="2">
        <v>45288</v>
      </c>
      <c r="C4607" t="s">
        <v>1377</v>
      </c>
      <c r="D4607" t="s">
        <v>49</v>
      </c>
      <c r="E4607" t="s">
        <v>124</v>
      </c>
      <c r="F4607" t="s">
        <v>70</v>
      </c>
      <c r="G4607">
        <v>33</v>
      </c>
      <c r="H4607" t="s">
        <v>88</v>
      </c>
      <c r="I4607" t="s">
        <v>89</v>
      </c>
      <c r="J4607" t="s">
        <v>82</v>
      </c>
      <c r="K4607" t="s">
        <v>148</v>
      </c>
      <c r="L4607" t="s">
        <v>91</v>
      </c>
      <c r="M4607" t="s">
        <v>83</v>
      </c>
      <c r="N4607" t="s">
        <v>40</v>
      </c>
      <c r="O4607">
        <v>8</v>
      </c>
      <c r="P4607" s="4">
        <v>18359</v>
      </c>
      <c r="Q4607" s="4">
        <v>12851</v>
      </c>
      <c r="R4607" s="3">
        <v>0.2</v>
      </c>
      <c r="S4607" s="4">
        <v>117498</v>
      </c>
      <c r="T4607" s="4">
        <v>102808</v>
      </c>
      <c r="U4607" s="4">
        <v>14690</v>
      </c>
      <c r="V4607" s="3">
        <v>0.12502340465369624</v>
      </c>
      <c r="W4607" t="s">
        <v>75</v>
      </c>
      <c r="X4607" t="s">
        <v>55</v>
      </c>
      <c r="Y4607" t="s">
        <v>56</v>
      </c>
      <c r="Z4607">
        <v>2</v>
      </c>
      <c r="AA4607" t="s">
        <v>143</v>
      </c>
      <c r="AB4607" t="s">
        <v>189</v>
      </c>
      <c r="AC4607">
        <v>4.5999999999999996</v>
      </c>
    </row>
    <row r="4608" spans="1:29">
      <c r="A4608" t="s">
        <v>5110</v>
      </c>
      <c r="B4608" s="2">
        <v>45376</v>
      </c>
      <c r="C4608" t="s">
        <v>318</v>
      </c>
      <c r="D4608" t="s">
        <v>31</v>
      </c>
      <c r="E4608" t="s">
        <v>69</v>
      </c>
      <c r="F4608" t="s">
        <v>70</v>
      </c>
      <c r="G4608">
        <v>24</v>
      </c>
      <c r="H4608" t="s">
        <v>146</v>
      </c>
      <c r="I4608" t="s">
        <v>147</v>
      </c>
      <c r="J4608" t="s">
        <v>36</v>
      </c>
      <c r="K4608" t="s">
        <v>90</v>
      </c>
      <c r="L4608" t="s">
        <v>91</v>
      </c>
      <c r="M4608" t="s">
        <v>107</v>
      </c>
      <c r="N4608" t="s">
        <v>93</v>
      </c>
      <c r="O4608">
        <v>2</v>
      </c>
      <c r="P4608" s="4">
        <v>7987</v>
      </c>
      <c r="Q4608" s="4">
        <v>5831</v>
      </c>
      <c r="R4608" s="3">
        <v>0.1</v>
      </c>
      <c r="S4608" s="4">
        <v>14377</v>
      </c>
      <c r="T4608" s="4">
        <v>11662</v>
      </c>
      <c r="U4608" s="4">
        <v>2715</v>
      </c>
      <c r="V4608" s="3">
        <v>0.18884329136815747</v>
      </c>
      <c r="W4608" t="s">
        <v>75</v>
      </c>
      <c r="X4608" t="s">
        <v>42</v>
      </c>
      <c r="Y4608" t="s">
        <v>56</v>
      </c>
      <c r="Z4608">
        <v>6</v>
      </c>
      <c r="AA4608" t="s">
        <v>65</v>
      </c>
      <c r="AB4608" t="s">
        <v>189</v>
      </c>
      <c r="AC4608">
        <v>4.2</v>
      </c>
    </row>
    <row r="4609" spans="1:29">
      <c r="A4609" t="s">
        <v>5111</v>
      </c>
      <c r="B4609" s="2">
        <v>45203</v>
      </c>
      <c r="C4609" t="s">
        <v>673</v>
      </c>
      <c r="D4609" t="s">
        <v>31</v>
      </c>
      <c r="E4609" t="s">
        <v>69</v>
      </c>
      <c r="F4609" t="s">
        <v>70</v>
      </c>
      <c r="G4609">
        <v>29</v>
      </c>
      <c r="H4609" t="s">
        <v>153</v>
      </c>
      <c r="I4609" t="s">
        <v>154</v>
      </c>
      <c r="J4609" t="s">
        <v>36</v>
      </c>
      <c r="K4609" t="s">
        <v>199</v>
      </c>
      <c r="L4609" t="s">
        <v>131</v>
      </c>
      <c r="M4609" t="s">
        <v>92</v>
      </c>
      <c r="N4609" t="s">
        <v>64</v>
      </c>
      <c r="O4609">
        <v>8</v>
      </c>
      <c r="P4609" s="4">
        <v>11062</v>
      </c>
      <c r="Q4609" s="4">
        <v>6195</v>
      </c>
      <c r="R4609" s="3">
        <v>0.2</v>
      </c>
      <c r="S4609" s="4">
        <v>70797</v>
      </c>
      <c r="T4609" s="4">
        <v>49560</v>
      </c>
      <c r="U4609" s="4">
        <v>21237</v>
      </c>
      <c r="V4609" s="3">
        <v>0.29997033772617482</v>
      </c>
      <c r="W4609" t="s">
        <v>41</v>
      </c>
      <c r="X4609" t="s">
        <v>76</v>
      </c>
      <c r="Y4609" t="s">
        <v>56</v>
      </c>
      <c r="Z4609">
        <v>5</v>
      </c>
      <c r="AA4609" t="s">
        <v>94</v>
      </c>
      <c r="AB4609" t="s">
        <v>66</v>
      </c>
      <c r="AC4609">
        <v>3.8</v>
      </c>
    </row>
    <row r="4610" spans="1:29">
      <c r="A4610" t="s">
        <v>5112</v>
      </c>
      <c r="B4610" s="2">
        <v>45008</v>
      </c>
      <c r="C4610" t="s">
        <v>1086</v>
      </c>
      <c r="D4610" t="s">
        <v>31</v>
      </c>
      <c r="E4610" t="s">
        <v>50</v>
      </c>
      <c r="F4610" t="s">
        <v>33</v>
      </c>
      <c r="G4610">
        <v>52</v>
      </c>
      <c r="H4610" t="s">
        <v>99</v>
      </c>
      <c r="I4610" t="s">
        <v>99</v>
      </c>
      <c r="J4610" t="s">
        <v>100</v>
      </c>
      <c r="K4610" t="s">
        <v>51</v>
      </c>
      <c r="L4610" t="s">
        <v>62</v>
      </c>
      <c r="M4610" t="s">
        <v>92</v>
      </c>
      <c r="N4610" t="s">
        <v>113</v>
      </c>
      <c r="O4610">
        <v>2</v>
      </c>
      <c r="P4610" s="4">
        <v>14286</v>
      </c>
      <c r="Q4610" s="4">
        <v>9000</v>
      </c>
      <c r="R4610" s="3">
        <v>0.15</v>
      </c>
      <c r="S4610" s="4">
        <v>24286</v>
      </c>
      <c r="T4610" s="4">
        <v>18000</v>
      </c>
      <c r="U4610" s="4">
        <v>6286</v>
      </c>
      <c r="V4610" s="3">
        <v>0.25883224903236435</v>
      </c>
      <c r="W4610" t="s">
        <v>41</v>
      </c>
      <c r="X4610" t="s">
        <v>76</v>
      </c>
      <c r="Y4610" t="s">
        <v>56</v>
      </c>
      <c r="Z4610">
        <v>4</v>
      </c>
      <c r="AA4610" t="s">
        <v>102</v>
      </c>
      <c r="AB4610" t="s">
        <v>45</v>
      </c>
      <c r="AC4610">
        <v>4.7</v>
      </c>
    </row>
    <row r="4611" spans="1:29">
      <c r="A4611" t="s">
        <v>5113</v>
      </c>
      <c r="B4611" s="2">
        <v>45375</v>
      </c>
      <c r="C4611" t="s">
        <v>1446</v>
      </c>
      <c r="D4611" t="s">
        <v>31</v>
      </c>
      <c r="E4611" t="s">
        <v>98</v>
      </c>
      <c r="F4611" t="s">
        <v>70</v>
      </c>
      <c r="G4611">
        <v>60</v>
      </c>
      <c r="H4611" t="s">
        <v>34</v>
      </c>
      <c r="I4611" t="s">
        <v>35</v>
      </c>
      <c r="J4611" t="s">
        <v>36</v>
      </c>
      <c r="K4611" t="s">
        <v>125</v>
      </c>
      <c r="L4611" t="s">
        <v>101</v>
      </c>
      <c r="M4611" t="s">
        <v>92</v>
      </c>
      <c r="N4611" t="s">
        <v>113</v>
      </c>
      <c r="O4611">
        <v>4</v>
      </c>
      <c r="P4611" s="4">
        <v>10978</v>
      </c>
      <c r="Q4611" s="4">
        <v>7355</v>
      </c>
      <c r="R4611" s="3">
        <v>0.15</v>
      </c>
      <c r="S4611" s="4">
        <v>37325</v>
      </c>
      <c r="T4611" s="4">
        <v>29420</v>
      </c>
      <c r="U4611" s="4">
        <v>7905</v>
      </c>
      <c r="V4611" s="3">
        <v>0.21178834561286</v>
      </c>
      <c r="W4611" t="s">
        <v>41</v>
      </c>
      <c r="X4611" t="s">
        <v>42</v>
      </c>
      <c r="Y4611" t="s">
        <v>171</v>
      </c>
      <c r="Z4611">
        <v>13</v>
      </c>
      <c r="AA4611" t="s">
        <v>57</v>
      </c>
      <c r="AB4611" t="s">
        <v>66</v>
      </c>
      <c r="AC4611" t="s">
        <v>46</v>
      </c>
    </row>
    <row r="4612" spans="1:29">
      <c r="A4612" t="s">
        <v>5114</v>
      </c>
      <c r="B4612" s="2">
        <v>45523</v>
      </c>
      <c r="C4612" t="s">
        <v>434</v>
      </c>
      <c r="D4612" t="s">
        <v>31</v>
      </c>
      <c r="E4612" t="s">
        <v>135</v>
      </c>
      <c r="F4612" t="s">
        <v>33</v>
      </c>
      <c r="G4612">
        <v>57</v>
      </c>
      <c r="H4612" t="s">
        <v>88</v>
      </c>
      <c r="I4612" t="s">
        <v>89</v>
      </c>
      <c r="J4612" t="s">
        <v>82</v>
      </c>
      <c r="K4612" t="s">
        <v>337</v>
      </c>
      <c r="L4612" t="s">
        <v>112</v>
      </c>
      <c r="M4612" t="s">
        <v>92</v>
      </c>
      <c r="N4612" t="s">
        <v>126</v>
      </c>
      <c r="O4612">
        <v>3</v>
      </c>
      <c r="P4612" s="4">
        <v>10932</v>
      </c>
      <c r="Q4612" s="4">
        <v>6450</v>
      </c>
      <c r="R4612" s="3">
        <v>0.1</v>
      </c>
      <c r="S4612" s="4">
        <v>29516</v>
      </c>
      <c r="T4612" s="4">
        <v>19350</v>
      </c>
      <c r="U4612" s="4">
        <v>10166</v>
      </c>
      <c r="V4612" s="3">
        <v>0.34442336359940373</v>
      </c>
      <c r="W4612" t="s">
        <v>84</v>
      </c>
      <c r="X4612" t="s">
        <v>76</v>
      </c>
      <c r="Y4612" t="s">
        <v>56</v>
      </c>
      <c r="Z4612">
        <v>6</v>
      </c>
      <c r="AA4612" t="s">
        <v>229</v>
      </c>
      <c r="AB4612" t="s">
        <v>150</v>
      </c>
      <c r="AC4612">
        <v>4.5999999999999996</v>
      </c>
    </row>
    <row r="4613" spans="1:29">
      <c r="A4613" t="s">
        <v>5115</v>
      </c>
      <c r="B4613" s="2">
        <v>45240</v>
      </c>
      <c r="C4613" t="s">
        <v>339</v>
      </c>
      <c r="D4613" t="s">
        <v>31</v>
      </c>
      <c r="E4613" t="s">
        <v>111</v>
      </c>
      <c r="F4613" t="s">
        <v>70</v>
      </c>
      <c r="G4613">
        <v>47</v>
      </c>
      <c r="H4613" t="s">
        <v>153</v>
      </c>
      <c r="I4613" t="s">
        <v>154</v>
      </c>
      <c r="J4613" t="s">
        <v>36</v>
      </c>
      <c r="K4613" t="s">
        <v>116</v>
      </c>
      <c r="L4613" t="s">
        <v>38</v>
      </c>
      <c r="M4613" t="s">
        <v>83</v>
      </c>
      <c r="N4613" t="s">
        <v>40</v>
      </c>
      <c r="O4613">
        <v>6</v>
      </c>
      <c r="P4613" s="4">
        <v>5350</v>
      </c>
      <c r="Q4613" s="4">
        <v>3157</v>
      </c>
      <c r="R4613" s="3">
        <v>0.1</v>
      </c>
      <c r="S4613" s="4">
        <v>28890</v>
      </c>
      <c r="T4613" s="4">
        <v>18942</v>
      </c>
      <c r="U4613" s="4">
        <v>9948</v>
      </c>
      <c r="V4613" s="3">
        <v>0.34434060228452751</v>
      </c>
      <c r="W4613" t="s">
        <v>41</v>
      </c>
      <c r="X4613" t="s">
        <v>42</v>
      </c>
      <c r="Y4613" t="s">
        <v>56</v>
      </c>
      <c r="Z4613">
        <v>5</v>
      </c>
      <c r="AA4613" t="s">
        <v>57</v>
      </c>
      <c r="AB4613" t="s">
        <v>194</v>
      </c>
      <c r="AC4613">
        <v>3.5</v>
      </c>
    </row>
    <row r="4614" spans="1:29">
      <c r="A4614" t="s">
        <v>5116</v>
      </c>
      <c r="B4614" s="2">
        <v>44929</v>
      </c>
      <c r="C4614" t="s">
        <v>1833</v>
      </c>
      <c r="D4614" t="s">
        <v>31</v>
      </c>
      <c r="E4614" t="s">
        <v>32</v>
      </c>
      <c r="F4614" t="s">
        <v>33</v>
      </c>
      <c r="G4614">
        <v>54</v>
      </c>
      <c r="H4614" t="s">
        <v>80</v>
      </c>
      <c r="I4614" t="s">
        <v>81</v>
      </c>
      <c r="J4614" t="s">
        <v>82</v>
      </c>
      <c r="K4614" t="s">
        <v>179</v>
      </c>
      <c r="L4614" t="s">
        <v>131</v>
      </c>
      <c r="M4614" t="s">
        <v>92</v>
      </c>
      <c r="N4614" t="s">
        <v>40</v>
      </c>
      <c r="O4614">
        <v>8</v>
      </c>
      <c r="P4614" s="4">
        <v>15768</v>
      </c>
      <c r="Q4614" s="4">
        <v>12457</v>
      </c>
      <c r="R4614" s="3">
        <v>0</v>
      </c>
      <c r="S4614" s="4">
        <v>126144</v>
      </c>
      <c r="T4614" s="4">
        <v>99656</v>
      </c>
      <c r="U4614" s="4">
        <v>26488</v>
      </c>
      <c r="V4614" s="3">
        <v>0.20998224251648909</v>
      </c>
      <c r="W4614" t="s">
        <v>75</v>
      </c>
      <c r="X4614" t="s">
        <v>76</v>
      </c>
      <c r="Y4614" t="s">
        <v>56</v>
      </c>
      <c r="Z4614">
        <v>3</v>
      </c>
      <c r="AA4614" t="s">
        <v>159</v>
      </c>
      <c r="AB4614" t="s">
        <v>45</v>
      </c>
      <c r="AC4614">
        <v>3</v>
      </c>
    </row>
    <row r="4615" spans="1:29">
      <c r="A4615" t="s">
        <v>5117</v>
      </c>
      <c r="B4615" s="2">
        <v>45278</v>
      </c>
      <c r="C4615" t="s">
        <v>1072</v>
      </c>
      <c r="D4615" t="s">
        <v>49</v>
      </c>
      <c r="E4615" t="s">
        <v>188</v>
      </c>
      <c r="F4615" t="s">
        <v>33</v>
      </c>
      <c r="G4615">
        <v>34</v>
      </c>
      <c r="H4615" t="s">
        <v>80</v>
      </c>
      <c r="I4615" t="s">
        <v>81</v>
      </c>
      <c r="J4615" t="s">
        <v>82</v>
      </c>
      <c r="K4615" t="s">
        <v>148</v>
      </c>
      <c r="L4615" t="s">
        <v>91</v>
      </c>
      <c r="M4615" t="s">
        <v>83</v>
      </c>
      <c r="N4615" t="s">
        <v>40</v>
      </c>
      <c r="O4615">
        <v>2</v>
      </c>
      <c r="P4615" s="4">
        <v>18623</v>
      </c>
      <c r="Q4615" s="4">
        <v>13036</v>
      </c>
      <c r="R4615" s="3">
        <v>0.2</v>
      </c>
      <c r="S4615" s="4">
        <v>29797</v>
      </c>
      <c r="T4615" s="4">
        <v>26072</v>
      </c>
      <c r="U4615" s="4">
        <v>3725</v>
      </c>
      <c r="V4615" s="3">
        <v>0.12501258515957983</v>
      </c>
      <c r="W4615" t="s">
        <v>41</v>
      </c>
      <c r="X4615" t="s">
        <v>55</v>
      </c>
      <c r="Y4615" t="s">
        <v>56</v>
      </c>
      <c r="Z4615">
        <v>2</v>
      </c>
      <c r="AA4615" t="s">
        <v>108</v>
      </c>
      <c r="AB4615" t="s">
        <v>45</v>
      </c>
      <c r="AC4615">
        <v>3.3</v>
      </c>
    </row>
    <row r="4616" spans="1:29">
      <c r="A4616" t="s">
        <v>5118</v>
      </c>
      <c r="B4616" s="2">
        <v>45233</v>
      </c>
      <c r="C4616" t="s">
        <v>1193</v>
      </c>
      <c r="D4616" t="s">
        <v>31</v>
      </c>
      <c r="E4616" t="s">
        <v>188</v>
      </c>
      <c r="F4616" t="s">
        <v>33</v>
      </c>
      <c r="G4616">
        <v>54</v>
      </c>
      <c r="H4616" t="s">
        <v>105</v>
      </c>
      <c r="I4616" t="s">
        <v>89</v>
      </c>
      <c r="J4616" t="s">
        <v>82</v>
      </c>
      <c r="K4616" t="s">
        <v>166</v>
      </c>
      <c r="L4616" t="s">
        <v>142</v>
      </c>
      <c r="M4616" t="s">
        <v>92</v>
      </c>
      <c r="N4616" t="s">
        <v>40</v>
      </c>
      <c r="O4616">
        <v>5</v>
      </c>
      <c r="P4616" s="4">
        <v>20081</v>
      </c>
      <c r="Q4616" s="4">
        <v>13253</v>
      </c>
      <c r="R4616" s="3">
        <v>0</v>
      </c>
      <c r="S4616" s="4">
        <v>100405</v>
      </c>
      <c r="T4616" s="4">
        <v>66265</v>
      </c>
      <c r="U4616" s="4">
        <v>34140</v>
      </c>
      <c r="V4616" s="3">
        <v>0.34002290722573575</v>
      </c>
      <c r="W4616" t="s">
        <v>54</v>
      </c>
      <c r="X4616" t="s">
        <v>55</v>
      </c>
      <c r="Y4616" t="s">
        <v>156</v>
      </c>
      <c r="Z4616">
        <v>0</v>
      </c>
      <c r="AA4616" t="s">
        <v>159</v>
      </c>
      <c r="AB4616" t="s">
        <v>150</v>
      </c>
      <c r="AC4616">
        <v>1.3</v>
      </c>
    </row>
    <row r="4617" spans="1:29">
      <c r="A4617" t="s">
        <v>5119</v>
      </c>
      <c r="B4617" s="2">
        <v>44965</v>
      </c>
      <c r="C4617" t="s">
        <v>279</v>
      </c>
      <c r="D4617" t="s">
        <v>31</v>
      </c>
      <c r="E4617" t="s">
        <v>50</v>
      </c>
      <c r="F4617" t="s">
        <v>33</v>
      </c>
      <c r="G4617">
        <v>43</v>
      </c>
      <c r="H4617" t="s">
        <v>153</v>
      </c>
      <c r="I4617" t="s">
        <v>154</v>
      </c>
      <c r="J4617" t="s">
        <v>36</v>
      </c>
      <c r="K4617" t="s">
        <v>106</v>
      </c>
      <c r="L4617" t="s">
        <v>38</v>
      </c>
      <c r="M4617" t="s">
        <v>92</v>
      </c>
      <c r="N4617" t="s">
        <v>126</v>
      </c>
      <c r="O4617">
        <v>6</v>
      </c>
      <c r="P4617" s="4">
        <v>7890</v>
      </c>
      <c r="Q4617" s="4">
        <v>4971</v>
      </c>
      <c r="R4617" s="3">
        <v>0.2</v>
      </c>
      <c r="S4617" s="4">
        <v>37872</v>
      </c>
      <c r="T4617" s="4">
        <v>29826</v>
      </c>
      <c r="U4617" s="4">
        <v>8046</v>
      </c>
      <c r="V4617" s="3">
        <v>0.21245247148288973</v>
      </c>
      <c r="W4617" t="s">
        <v>75</v>
      </c>
      <c r="X4617" t="s">
        <v>76</v>
      </c>
      <c r="Y4617" t="s">
        <v>171</v>
      </c>
      <c r="Z4617">
        <v>8</v>
      </c>
      <c r="AA4617" t="s">
        <v>185</v>
      </c>
      <c r="AB4617" t="s">
        <v>121</v>
      </c>
      <c r="AC4617" t="s">
        <v>46</v>
      </c>
    </row>
    <row r="4618" spans="1:29">
      <c r="A4618" t="s">
        <v>5120</v>
      </c>
      <c r="B4618" s="2">
        <v>45189</v>
      </c>
      <c r="C4618" t="s">
        <v>776</v>
      </c>
      <c r="D4618" t="s">
        <v>31</v>
      </c>
      <c r="E4618" t="s">
        <v>69</v>
      </c>
      <c r="F4618" t="s">
        <v>70</v>
      </c>
      <c r="G4618">
        <v>54</v>
      </c>
      <c r="H4618" t="s">
        <v>71</v>
      </c>
      <c r="I4618" t="s">
        <v>72</v>
      </c>
      <c r="J4618" t="s">
        <v>73</v>
      </c>
      <c r="K4618" t="s">
        <v>61</v>
      </c>
      <c r="L4618" t="s">
        <v>101</v>
      </c>
      <c r="M4618" t="s">
        <v>39</v>
      </c>
      <c r="N4618" t="s">
        <v>40</v>
      </c>
      <c r="O4618">
        <v>7</v>
      </c>
      <c r="P4618" s="4">
        <v>3965</v>
      </c>
      <c r="Q4618" s="4">
        <v>2577</v>
      </c>
      <c r="R4618" s="3">
        <v>0.05</v>
      </c>
      <c r="S4618" s="4">
        <v>26367</v>
      </c>
      <c r="T4618" s="4">
        <v>18039</v>
      </c>
      <c r="U4618" s="4">
        <v>8328</v>
      </c>
      <c r="V4618" s="3">
        <v>0.31584935715098417</v>
      </c>
      <c r="W4618" t="s">
        <v>84</v>
      </c>
      <c r="X4618" t="s">
        <v>76</v>
      </c>
      <c r="Y4618" t="s">
        <v>56</v>
      </c>
      <c r="Z4618">
        <v>3</v>
      </c>
      <c r="AA4618" t="s">
        <v>167</v>
      </c>
      <c r="AB4618" t="s">
        <v>66</v>
      </c>
      <c r="AC4618">
        <v>3.5</v>
      </c>
    </row>
    <row r="4619" spans="1:29">
      <c r="A4619" t="s">
        <v>5121</v>
      </c>
      <c r="B4619" s="2">
        <v>45653</v>
      </c>
      <c r="C4619" t="s">
        <v>808</v>
      </c>
      <c r="D4619" t="s">
        <v>31</v>
      </c>
      <c r="E4619" t="s">
        <v>111</v>
      </c>
      <c r="F4619" t="s">
        <v>70</v>
      </c>
      <c r="G4619">
        <v>56</v>
      </c>
      <c r="H4619" t="s">
        <v>34</v>
      </c>
      <c r="I4619" t="s">
        <v>35</v>
      </c>
      <c r="J4619" t="s">
        <v>36</v>
      </c>
      <c r="K4619" t="s">
        <v>148</v>
      </c>
      <c r="L4619" t="s">
        <v>101</v>
      </c>
      <c r="M4619" t="s">
        <v>92</v>
      </c>
      <c r="N4619" t="s">
        <v>93</v>
      </c>
      <c r="O4619">
        <v>7</v>
      </c>
      <c r="P4619" s="4">
        <v>1027</v>
      </c>
      <c r="Q4619" s="4">
        <v>760</v>
      </c>
      <c r="R4619" s="3">
        <v>0</v>
      </c>
      <c r="S4619" s="4">
        <v>7189</v>
      </c>
      <c r="T4619" s="4">
        <v>5320</v>
      </c>
      <c r="U4619" s="4">
        <v>1869</v>
      </c>
      <c r="V4619" s="3">
        <v>0.2599805258033106</v>
      </c>
      <c r="W4619" t="s">
        <v>84</v>
      </c>
      <c r="X4619" t="s">
        <v>42</v>
      </c>
      <c r="Y4619" t="s">
        <v>56</v>
      </c>
      <c r="Z4619">
        <v>7</v>
      </c>
      <c r="AA4619" t="s">
        <v>163</v>
      </c>
      <c r="AB4619" t="s">
        <v>66</v>
      </c>
      <c r="AC4619">
        <v>3.4</v>
      </c>
    </row>
    <row r="4620" spans="1:29">
      <c r="A4620" t="s">
        <v>5122</v>
      </c>
      <c r="B4620" s="2">
        <v>45061</v>
      </c>
      <c r="C4620" t="s">
        <v>587</v>
      </c>
      <c r="D4620" t="s">
        <v>49</v>
      </c>
      <c r="E4620" t="s">
        <v>32</v>
      </c>
      <c r="F4620" t="s">
        <v>33</v>
      </c>
      <c r="G4620">
        <v>49</v>
      </c>
      <c r="H4620" t="s">
        <v>105</v>
      </c>
      <c r="I4620" t="s">
        <v>89</v>
      </c>
      <c r="J4620" t="s">
        <v>82</v>
      </c>
      <c r="K4620" t="s">
        <v>239</v>
      </c>
      <c r="L4620" t="s">
        <v>142</v>
      </c>
      <c r="M4620" t="s">
        <v>83</v>
      </c>
      <c r="N4620" t="s">
        <v>64</v>
      </c>
      <c r="O4620">
        <v>8</v>
      </c>
      <c r="P4620" s="4">
        <v>8060</v>
      </c>
      <c r="Q4620" s="4">
        <v>5561</v>
      </c>
      <c r="R4620" s="3">
        <v>0.2</v>
      </c>
      <c r="S4620" s="4">
        <v>51584</v>
      </c>
      <c r="T4620" s="4">
        <v>44488</v>
      </c>
      <c r="U4620" s="4">
        <v>7096</v>
      </c>
      <c r="V4620" s="3">
        <v>0.13756203473945408</v>
      </c>
      <c r="W4620" t="s">
        <v>54</v>
      </c>
      <c r="X4620" t="s">
        <v>42</v>
      </c>
      <c r="Y4620" t="s">
        <v>43</v>
      </c>
      <c r="Z4620">
        <v>0</v>
      </c>
      <c r="AA4620" t="s">
        <v>159</v>
      </c>
      <c r="AB4620" t="s">
        <v>121</v>
      </c>
      <c r="AC4620" t="s">
        <v>46</v>
      </c>
    </row>
    <row r="4621" spans="1:29">
      <c r="A4621" t="s">
        <v>5123</v>
      </c>
      <c r="B4621" s="2">
        <v>45260</v>
      </c>
      <c r="C4621" t="s">
        <v>1096</v>
      </c>
      <c r="D4621" t="s">
        <v>31</v>
      </c>
      <c r="E4621" t="s">
        <v>50</v>
      </c>
      <c r="F4621" t="s">
        <v>33</v>
      </c>
      <c r="G4621">
        <v>27</v>
      </c>
      <c r="H4621" t="s">
        <v>71</v>
      </c>
      <c r="I4621" t="s">
        <v>72</v>
      </c>
      <c r="J4621" t="s">
        <v>73</v>
      </c>
      <c r="K4621" t="s">
        <v>74</v>
      </c>
      <c r="L4621" t="s">
        <v>91</v>
      </c>
      <c r="M4621" t="s">
        <v>63</v>
      </c>
      <c r="N4621" t="s">
        <v>64</v>
      </c>
      <c r="O4621">
        <v>7</v>
      </c>
      <c r="P4621" s="4">
        <v>9352</v>
      </c>
      <c r="Q4621" s="4">
        <v>6733</v>
      </c>
      <c r="R4621" s="3">
        <v>0</v>
      </c>
      <c r="S4621" s="4">
        <v>65464</v>
      </c>
      <c r="T4621" s="4">
        <v>47131</v>
      </c>
      <c r="U4621" s="4">
        <v>18333</v>
      </c>
      <c r="V4621" s="3">
        <v>0.28004704875962361</v>
      </c>
      <c r="W4621" t="s">
        <v>41</v>
      </c>
      <c r="X4621" t="s">
        <v>76</v>
      </c>
      <c r="Y4621" t="s">
        <v>56</v>
      </c>
      <c r="Z4621">
        <v>6</v>
      </c>
      <c r="AA4621" t="s">
        <v>167</v>
      </c>
      <c r="AB4621" t="s">
        <v>121</v>
      </c>
      <c r="AC4621">
        <v>3.3</v>
      </c>
    </row>
    <row r="4622" spans="1:29">
      <c r="A4622" t="s">
        <v>5124</v>
      </c>
      <c r="B4622" s="2">
        <v>45350</v>
      </c>
      <c r="C4622" t="s">
        <v>592</v>
      </c>
      <c r="D4622" t="s">
        <v>31</v>
      </c>
      <c r="E4622" t="s">
        <v>135</v>
      </c>
      <c r="F4622" t="s">
        <v>33</v>
      </c>
      <c r="G4622">
        <v>21</v>
      </c>
      <c r="H4622" t="s">
        <v>88</v>
      </c>
      <c r="I4622" t="s">
        <v>89</v>
      </c>
      <c r="J4622" t="s">
        <v>82</v>
      </c>
      <c r="K4622" t="s">
        <v>214</v>
      </c>
      <c r="L4622" t="s">
        <v>52</v>
      </c>
      <c r="M4622" t="s">
        <v>63</v>
      </c>
      <c r="N4622" t="s">
        <v>40</v>
      </c>
      <c r="O4622">
        <v>5</v>
      </c>
      <c r="P4622" s="4">
        <v>9498</v>
      </c>
      <c r="Q4622" s="4">
        <v>6174</v>
      </c>
      <c r="R4622" s="3">
        <v>0.05</v>
      </c>
      <c r="S4622" s="4">
        <v>45116</v>
      </c>
      <c r="T4622" s="4">
        <v>30870</v>
      </c>
      <c r="U4622" s="4">
        <v>14246</v>
      </c>
      <c r="V4622" s="3">
        <v>0.31576380884830213</v>
      </c>
      <c r="W4622" t="s">
        <v>84</v>
      </c>
      <c r="X4622" t="s">
        <v>76</v>
      </c>
      <c r="Y4622" t="s">
        <v>171</v>
      </c>
      <c r="Z4622">
        <v>12</v>
      </c>
      <c r="AA4622" t="s">
        <v>57</v>
      </c>
      <c r="AB4622" t="s">
        <v>45</v>
      </c>
      <c r="AC4622" t="s">
        <v>46</v>
      </c>
    </row>
    <row r="4623" spans="1:29">
      <c r="A4623" t="s">
        <v>5125</v>
      </c>
      <c r="B4623" s="2">
        <v>45607</v>
      </c>
      <c r="C4623" t="s">
        <v>198</v>
      </c>
      <c r="D4623" t="s">
        <v>31</v>
      </c>
      <c r="E4623" t="s">
        <v>60</v>
      </c>
      <c r="F4623" t="s">
        <v>70</v>
      </c>
      <c r="G4623">
        <v>45</v>
      </c>
      <c r="H4623" t="s">
        <v>71</v>
      </c>
      <c r="I4623" t="s">
        <v>72</v>
      </c>
      <c r="J4623" t="s">
        <v>73</v>
      </c>
      <c r="K4623" t="s">
        <v>257</v>
      </c>
      <c r="L4623" t="s">
        <v>137</v>
      </c>
      <c r="M4623" t="s">
        <v>83</v>
      </c>
      <c r="N4623" t="s">
        <v>40</v>
      </c>
      <c r="O4623">
        <v>3</v>
      </c>
      <c r="P4623" s="4">
        <v>22450</v>
      </c>
      <c r="Q4623" s="4">
        <v>13246</v>
      </c>
      <c r="R4623" s="3">
        <v>0.1</v>
      </c>
      <c r="S4623" s="4">
        <v>60615</v>
      </c>
      <c r="T4623" s="4">
        <v>39738</v>
      </c>
      <c r="U4623" s="4">
        <v>20877</v>
      </c>
      <c r="V4623" s="3">
        <v>0.34441969809453105</v>
      </c>
      <c r="W4623" t="s">
        <v>54</v>
      </c>
      <c r="X4623" t="s">
        <v>55</v>
      </c>
      <c r="Y4623" t="s">
        <v>56</v>
      </c>
      <c r="Z4623">
        <v>2</v>
      </c>
      <c r="AA4623" t="s">
        <v>57</v>
      </c>
      <c r="AB4623" t="s">
        <v>194</v>
      </c>
      <c r="AC4623">
        <v>4.3</v>
      </c>
    </row>
    <row r="4624" spans="1:29">
      <c r="A4624" t="s">
        <v>5126</v>
      </c>
      <c r="B4624" s="2">
        <v>45228</v>
      </c>
      <c r="C4624" t="s">
        <v>1833</v>
      </c>
      <c r="D4624" t="s">
        <v>31</v>
      </c>
      <c r="E4624" t="s">
        <v>32</v>
      </c>
      <c r="F4624" t="s">
        <v>33</v>
      </c>
      <c r="G4624">
        <v>33</v>
      </c>
      <c r="H4624" t="s">
        <v>146</v>
      </c>
      <c r="I4624" t="s">
        <v>147</v>
      </c>
      <c r="J4624" t="s">
        <v>36</v>
      </c>
      <c r="K4624" t="s">
        <v>368</v>
      </c>
      <c r="L4624" t="s">
        <v>52</v>
      </c>
      <c r="M4624" t="s">
        <v>92</v>
      </c>
      <c r="N4624" t="s">
        <v>126</v>
      </c>
      <c r="O4624">
        <v>2</v>
      </c>
      <c r="P4624" s="4">
        <v>5882</v>
      </c>
      <c r="Q4624" s="4">
        <v>3294</v>
      </c>
      <c r="R4624" s="3">
        <v>0.2</v>
      </c>
      <c r="S4624" s="4">
        <v>9411</v>
      </c>
      <c r="T4624" s="4">
        <v>6588</v>
      </c>
      <c r="U4624" s="4">
        <v>2823</v>
      </c>
      <c r="V4624" s="3">
        <v>0.2999681224099458</v>
      </c>
      <c r="W4624" t="s">
        <v>54</v>
      </c>
      <c r="X4624" t="s">
        <v>55</v>
      </c>
      <c r="Y4624" t="s">
        <v>56</v>
      </c>
      <c r="Z4624">
        <v>7</v>
      </c>
      <c r="AA4624" t="s">
        <v>143</v>
      </c>
      <c r="AB4624" t="s">
        <v>95</v>
      </c>
      <c r="AC4624">
        <v>4.9000000000000004</v>
      </c>
    </row>
    <row r="4625" spans="1:29">
      <c r="A4625" t="s">
        <v>5127</v>
      </c>
      <c r="B4625" s="2">
        <v>45126</v>
      </c>
      <c r="C4625" t="s">
        <v>261</v>
      </c>
      <c r="D4625" t="s">
        <v>49</v>
      </c>
      <c r="E4625" t="s">
        <v>60</v>
      </c>
      <c r="F4625" t="s">
        <v>70</v>
      </c>
      <c r="G4625">
        <v>59</v>
      </c>
      <c r="H4625" t="s">
        <v>88</v>
      </c>
      <c r="I4625" t="s">
        <v>89</v>
      </c>
      <c r="J4625" t="s">
        <v>82</v>
      </c>
      <c r="K4625" t="s">
        <v>239</v>
      </c>
      <c r="L4625" t="s">
        <v>62</v>
      </c>
      <c r="M4625" t="s">
        <v>83</v>
      </c>
      <c r="N4625" t="s">
        <v>64</v>
      </c>
      <c r="O4625">
        <v>4</v>
      </c>
      <c r="P4625" s="4">
        <v>14968</v>
      </c>
      <c r="Q4625" s="4">
        <v>10777</v>
      </c>
      <c r="R4625" s="3">
        <v>0.2</v>
      </c>
      <c r="S4625" s="4">
        <v>47898</v>
      </c>
      <c r="T4625" s="4">
        <v>43108</v>
      </c>
      <c r="U4625" s="4">
        <v>4790</v>
      </c>
      <c r="V4625" s="3">
        <v>0.1000041755396885</v>
      </c>
      <c r="W4625" t="s">
        <v>75</v>
      </c>
      <c r="X4625" t="s">
        <v>55</v>
      </c>
      <c r="Y4625" t="s">
        <v>171</v>
      </c>
      <c r="Z4625">
        <v>6</v>
      </c>
      <c r="AA4625" t="s">
        <v>143</v>
      </c>
      <c r="AB4625" t="s">
        <v>45</v>
      </c>
      <c r="AC4625" t="s">
        <v>46</v>
      </c>
    </row>
    <row r="4626" spans="1:29">
      <c r="A4626" t="s">
        <v>5128</v>
      </c>
      <c r="B4626" s="2">
        <v>45040</v>
      </c>
      <c r="C4626" t="s">
        <v>381</v>
      </c>
      <c r="D4626" t="s">
        <v>31</v>
      </c>
      <c r="E4626" t="s">
        <v>50</v>
      </c>
      <c r="F4626" t="s">
        <v>33</v>
      </c>
      <c r="G4626">
        <v>24</v>
      </c>
      <c r="H4626" t="s">
        <v>34</v>
      </c>
      <c r="I4626" t="s">
        <v>35</v>
      </c>
      <c r="J4626" t="s">
        <v>36</v>
      </c>
      <c r="K4626" t="s">
        <v>162</v>
      </c>
      <c r="L4626" t="s">
        <v>91</v>
      </c>
      <c r="M4626" t="s">
        <v>63</v>
      </c>
      <c r="N4626" t="s">
        <v>53</v>
      </c>
      <c r="O4626">
        <v>2</v>
      </c>
      <c r="P4626" s="4">
        <v>2073</v>
      </c>
      <c r="Q4626" s="4">
        <v>1389</v>
      </c>
      <c r="R4626" s="3">
        <v>0.1</v>
      </c>
      <c r="S4626" s="4">
        <v>3731</v>
      </c>
      <c r="T4626" s="4">
        <v>2778</v>
      </c>
      <c r="U4626" s="4">
        <v>953</v>
      </c>
      <c r="V4626" s="3">
        <v>0.25542749932993836</v>
      </c>
      <c r="W4626" t="s">
        <v>75</v>
      </c>
      <c r="X4626" t="s">
        <v>42</v>
      </c>
      <c r="Y4626" t="s">
        <v>56</v>
      </c>
      <c r="Z4626">
        <v>7</v>
      </c>
      <c r="AA4626" t="s">
        <v>85</v>
      </c>
      <c r="AB4626" t="s">
        <v>66</v>
      </c>
      <c r="AC4626">
        <v>4.2</v>
      </c>
    </row>
    <row r="4627" spans="1:29">
      <c r="A4627" t="s">
        <v>5129</v>
      </c>
      <c r="B4627" s="2">
        <v>45597</v>
      </c>
      <c r="C4627" t="s">
        <v>297</v>
      </c>
      <c r="D4627" t="s">
        <v>31</v>
      </c>
      <c r="E4627" t="s">
        <v>50</v>
      </c>
      <c r="F4627" t="s">
        <v>33</v>
      </c>
      <c r="G4627">
        <v>35</v>
      </c>
      <c r="H4627" t="s">
        <v>88</v>
      </c>
      <c r="I4627" t="s">
        <v>89</v>
      </c>
      <c r="J4627" t="s">
        <v>82</v>
      </c>
      <c r="K4627" t="s">
        <v>166</v>
      </c>
      <c r="L4627" t="s">
        <v>52</v>
      </c>
      <c r="M4627" t="s">
        <v>63</v>
      </c>
      <c r="N4627" t="s">
        <v>93</v>
      </c>
      <c r="O4627">
        <v>3</v>
      </c>
      <c r="P4627" s="4">
        <v>4365</v>
      </c>
      <c r="Q4627" s="4">
        <v>2401</v>
      </c>
      <c r="R4627" s="3">
        <v>0</v>
      </c>
      <c r="S4627" s="4">
        <v>13095</v>
      </c>
      <c r="T4627" s="4">
        <v>7203</v>
      </c>
      <c r="U4627" s="4">
        <v>5892</v>
      </c>
      <c r="V4627" s="3">
        <v>0.44994272623138604</v>
      </c>
      <c r="W4627" t="s">
        <v>54</v>
      </c>
      <c r="X4627" t="s">
        <v>42</v>
      </c>
      <c r="Y4627" t="s">
        <v>56</v>
      </c>
      <c r="Z4627">
        <v>2</v>
      </c>
      <c r="AA4627" t="s">
        <v>77</v>
      </c>
      <c r="AB4627" t="s">
        <v>132</v>
      </c>
      <c r="AC4627">
        <v>4.2</v>
      </c>
    </row>
    <row r="4628" spans="1:29">
      <c r="A4628" t="s">
        <v>5130</v>
      </c>
      <c r="B4628" s="2">
        <v>45399</v>
      </c>
      <c r="C4628" t="s">
        <v>1321</v>
      </c>
      <c r="D4628" t="s">
        <v>49</v>
      </c>
      <c r="E4628" t="s">
        <v>188</v>
      </c>
      <c r="F4628" t="s">
        <v>33</v>
      </c>
      <c r="G4628">
        <v>35</v>
      </c>
      <c r="H4628" t="s">
        <v>146</v>
      </c>
      <c r="I4628" t="s">
        <v>147</v>
      </c>
      <c r="J4628" t="s">
        <v>36</v>
      </c>
      <c r="K4628" t="s">
        <v>219</v>
      </c>
      <c r="L4628" t="s">
        <v>155</v>
      </c>
      <c r="M4628" t="s">
        <v>39</v>
      </c>
      <c r="N4628" t="s">
        <v>53</v>
      </c>
      <c r="O4628">
        <v>2</v>
      </c>
      <c r="P4628" s="4">
        <v>11639</v>
      </c>
      <c r="Q4628" s="4">
        <v>8031</v>
      </c>
      <c r="R4628" s="3">
        <v>0.05</v>
      </c>
      <c r="S4628" s="4">
        <v>22114</v>
      </c>
      <c r="T4628" s="4">
        <v>16062</v>
      </c>
      <c r="U4628" s="4">
        <v>6052</v>
      </c>
      <c r="V4628" s="3">
        <v>0.27367278647010945</v>
      </c>
      <c r="W4628" t="s">
        <v>84</v>
      </c>
      <c r="X4628" t="s">
        <v>76</v>
      </c>
      <c r="Y4628" t="s">
        <v>56</v>
      </c>
      <c r="Z4628">
        <v>7</v>
      </c>
      <c r="AA4628" t="s">
        <v>57</v>
      </c>
      <c r="AB4628" t="s">
        <v>45</v>
      </c>
      <c r="AC4628">
        <v>3.8</v>
      </c>
    </row>
    <row r="4629" spans="1:29">
      <c r="A4629" t="s">
        <v>5131</v>
      </c>
      <c r="B4629" s="2">
        <v>45031</v>
      </c>
      <c r="C4629" t="s">
        <v>235</v>
      </c>
      <c r="D4629" t="s">
        <v>31</v>
      </c>
      <c r="E4629" t="s">
        <v>188</v>
      </c>
      <c r="F4629" t="s">
        <v>33</v>
      </c>
      <c r="G4629">
        <v>51</v>
      </c>
      <c r="H4629" t="s">
        <v>80</v>
      </c>
      <c r="I4629" t="s">
        <v>81</v>
      </c>
      <c r="J4629" t="s">
        <v>82</v>
      </c>
      <c r="K4629" t="s">
        <v>61</v>
      </c>
      <c r="L4629" t="s">
        <v>142</v>
      </c>
      <c r="M4629" t="s">
        <v>92</v>
      </c>
      <c r="N4629" t="s">
        <v>93</v>
      </c>
      <c r="O4629">
        <v>5</v>
      </c>
      <c r="P4629" s="4">
        <v>12234</v>
      </c>
      <c r="Q4629" s="4">
        <v>7096</v>
      </c>
      <c r="R4629" s="3">
        <v>0</v>
      </c>
      <c r="S4629" s="4">
        <v>61170</v>
      </c>
      <c r="T4629" s="4">
        <v>35480</v>
      </c>
      <c r="U4629" s="4">
        <v>25690</v>
      </c>
      <c r="V4629" s="3">
        <v>0.41997711296387119</v>
      </c>
      <c r="W4629" t="s">
        <v>41</v>
      </c>
      <c r="X4629" t="s">
        <v>42</v>
      </c>
      <c r="Y4629" t="s">
        <v>56</v>
      </c>
      <c r="Z4629">
        <v>2</v>
      </c>
      <c r="AA4629" t="s">
        <v>185</v>
      </c>
      <c r="AB4629" t="s">
        <v>121</v>
      </c>
      <c r="AC4629">
        <v>3</v>
      </c>
    </row>
    <row r="4630" spans="1:29">
      <c r="A4630" t="s">
        <v>5132</v>
      </c>
      <c r="B4630" s="2">
        <v>45578</v>
      </c>
      <c r="C4630" t="s">
        <v>835</v>
      </c>
      <c r="D4630" t="s">
        <v>49</v>
      </c>
      <c r="E4630" t="s">
        <v>135</v>
      </c>
      <c r="F4630" t="s">
        <v>33</v>
      </c>
      <c r="G4630">
        <v>33</v>
      </c>
      <c r="H4630" t="s">
        <v>88</v>
      </c>
      <c r="I4630" t="s">
        <v>89</v>
      </c>
      <c r="J4630" t="s">
        <v>82</v>
      </c>
      <c r="K4630" t="s">
        <v>116</v>
      </c>
      <c r="L4630" t="s">
        <v>101</v>
      </c>
      <c r="M4630" t="s">
        <v>92</v>
      </c>
      <c r="N4630" t="s">
        <v>40</v>
      </c>
      <c r="O4630">
        <v>5</v>
      </c>
      <c r="P4630" s="4">
        <v>880</v>
      </c>
      <c r="Q4630" s="4">
        <v>642</v>
      </c>
      <c r="R4630" s="3">
        <v>0</v>
      </c>
      <c r="S4630" s="4">
        <v>4400</v>
      </c>
      <c r="T4630" s="4">
        <v>3210</v>
      </c>
      <c r="U4630" s="4">
        <v>1190</v>
      </c>
      <c r="V4630" s="3">
        <v>0.27045454545454545</v>
      </c>
      <c r="W4630" t="s">
        <v>84</v>
      </c>
      <c r="X4630" t="s">
        <v>76</v>
      </c>
      <c r="Y4630" t="s">
        <v>56</v>
      </c>
      <c r="Z4630">
        <v>5</v>
      </c>
      <c r="AA4630" t="s">
        <v>226</v>
      </c>
      <c r="AB4630" t="s">
        <v>95</v>
      </c>
      <c r="AC4630">
        <v>4.8</v>
      </c>
    </row>
    <row r="4631" spans="1:29">
      <c r="A4631" t="s">
        <v>5133</v>
      </c>
      <c r="B4631" s="2">
        <v>45501</v>
      </c>
      <c r="C4631" t="s">
        <v>612</v>
      </c>
      <c r="D4631" t="s">
        <v>31</v>
      </c>
      <c r="E4631" t="s">
        <v>111</v>
      </c>
      <c r="F4631" t="s">
        <v>70</v>
      </c>
      <c r="G4631">
        <v>45</v>
      </c>
      <c r="H4631" t="s">
        <v>99</v>
      </c>
      <c r="I4631" t="s">
        <v>99</v>
      </c>
      <c r="J4631" t="s">
        <v>100</v>
      </c>
      <c r="K4631" t="s">
        <v>239</v>
      </c>
      <c r="L4631" t="s">
        <v>155</v>
      </c>
      <c r="M4631" t="s">
        <v>107</v>
      </c>
      <c r="N4631" t="s">
        <v>53</v>
      </c>
      <c r="O4631">
        <v>4</v>
      </c>
      <c r="P4631" s="4">
        <v>9531</v>
      </c>
      <c r="Q4631" s="4">
        <v>6481</v>
      </c>
      <c r="R4631" s="3">
        <v>0</v>
      </c>
      <c r="S4631" s="4">
        <v>38124</v>
      </c>
      <c r="T4631" s="4">
        <v>25924</v>
      </c>
      <c r="U4631" s="4">
        <v>12200</v>
      </c>
      <c r="V4631" s="3">
        <v>0.32000839366278461</v>
      </c>
      <c r="W4631" t="s">
        <v>75</v>
      </c>
      <c r="X4631" t="s">
        <v>42</v>
      </c>
      <c r="Y4631" t="s">
        <v>156</v>
      </c>
      <c r="Z4631">
        <v>0</v>
      </c>
      <c r="AA4631" t="s">
        <v>159</v>
      </c>
      <c r="AB4631" t="s">
        <v>194</v>
      </c>
      <c r="AC4631">
        <v>1.3</v>
      </c>
    </row>
    <row r="4632" spans="1:29">
      <c r="A4632" t="s">
        <v>5134</v>
      </c>
      <c r="B4632" s="2">
        <v>45425</v>
      </c>
      <c r="C4632" t="s">
        <v>806</v>
      </c>
      <c r="D4632" t="s">
        <v>49</v>
      </c>
      <c r="E4632" t="s">
        <v>188</v>
      </c>
      <c r="F4632" t="s">
        <v>33</v>
      </c>
      <c r="G4632">
        <v>42</v>
      </c>
      <c r="H4632" t="s">
        <v>146</v>
      </c>
      <c r="I4632" t="s">
        <v>147</v>
      </c>
      <c r="J4632" t="s">
        <v>36</v>
      </c>
      <c r="K4632" t="s">
        <v>291</v>
      </c>
      <c r="L4632" t="s">
        <v>52</v>
      </c>
      <c r="M4632" t="s">
        <v>83</v>
      </c>
      <c r="N4632" t="s">
        <v>126</v>
      </c>
      <c r="O4632">
        <v>5</v>
      </c>
      <c r="P4632" s="4">
        <v>3375</v>
      </c>
      <c r="Q4632" s="4">
        <v>2633</v>
      </c>
      <c r="R4632" s="3">
        <v>0</v>
      </c>
      <c r="S4632" s="4">
        <v>16875</v>
      </c>
      <c r="T4632" s="4">
        <v>13165</v>
      </c>
      <c r="U4632" s="4">
        <v>3710</v>
      </c>
      <c r="V4632" s="3">
        <v>0.21985185185185185</v>
      </c>
      <c r="W4632" t="s">
        <v>75</v>
      </c>
      <c r="X4632" t="s">
        <v>76</v>
      </c>
      <c r="Y4632" t="s">
        <v>56</v>
      </c>
      <c r="Z4632">
        <v>4</v>
      </c>
      <c r="AA4632" t="s">
        <v>44</v>
      </c>
      <c r="AB4632" t="s">
        <v>150</v>
      </c>
      <c r="AC4632">
        <v>4.0999999999999996</v>
      </c>
    </row>
    <row r="4633" spans="1:29">
      <c r="A4633" t="s">
        <v>5135</v>
      </c>
      <c r="B4633" s="2">
        <v>45359</v>
      </c>
      <c r="C4633" t="s">
        <v>496</v>
      </c>
      <c r="D4633" t="s">
        <v>31</v>
      </c>
      <c r="E4633" t="s">
        <v>69</v>
      </c>
      <c r="F4633" t="s">
        <v>70</v>
      </c>
      <c r="G4633">
        <v>41</v>
      </c>
      <c r="H4633" t="s">
        <v>146</v>
      </c>
      <c r="I4633" t="s">
        <v>147</v>
      </c>
      <c r="J4633" t="s">
        <v>36</v>
      </c>
      <c r="K4633" t="s">
        <v>51</v>
      </c>
      <c r="L4633" t="s">
        <v>112</v>
      </c>
      <c r="M4633" t="s">
        <v>39</v>
      </c>
      <c r="N4633" t="s">
        <v>113</v>
      </c>
      <c r="O4633">
        <v>6</v>
      </c>
      <c r="P4633" s="4">
        <v>23301</v>
      </c>
      <c r="Q4633" s="4">
        <v>13981</v>
      </c>
      <c r="R4633" s="3">
        <v>0.05</v>
      </c>
      <c r="S4633" s="4">
        <v>132816</v>
      </c>
      <c r="T4633" s="4">
        <v>83886</v>
      </c>
      <c r="U4633" s="4">
        <v>48930</v>
      </c>
      <c r="V4633" s="3">
        <v>0.36840440910733646</v>
      </c>
      <c r="W4633" t="s">
        <v>54</v>
      </c>
      <c r="X4633" t="s">
        <v>42</v>
      </c>
      <c r="Y4633" t="s">
        <v>171</v>
      </c>
      <c r="Z4633">
        <v>7</v>
      </c>
      <c r="AA4633" t="s">
        <v>102</v>
      </c>
      <c r="AB4633" t="s">
        <v>132</v>
      </c>
      <c r="AC4633" t="s">
        <v>46</v>
      </c>
    </row>
    <row r="4634" spans="1:29">
      <c r="A4634" t="s">
        <v>5136</v>
      </c>
      <c r="B4634" s="2">
        <v>45422</v>
      </c>
      <c r="C4634" t="s">
        <v>211</v>
      </c>
      <c r="D4634" t="s">
        <v>31</v>
      </c>
      <c r="E4634" t="s">
        <v>129</v>
      </c>
      <c r="F4634" t="s">
        <v>33</v>
      </c>
      <c r="G4634">
        <v>55</v>
      </c>
      <c r="H4634" t="s">
        <v>80</v>
      </c>
      <c r="I4634" t="s">
        <v>81</v>
      </c>
      <c r="J4634" t="s">
        <v>82</v>
      </c>
      <c r="K4634" t="s">
        <v>162</v>
      </c>
      <c r="L4634" t="s">
        <v>62</v>
      </c>
      <c r="M4634" t="s">
        <v>107</v>
      </c>
      <c r="N4634" t="s">
        <v>113</v>
      </c>
      <c r="O4634">
        <v>4</v>
      </c>
      <c r="P4634" s="4">
        <v>6044</v>
      </c>
      <c r="Q4634" s="4">
        <v>3506</v>
      </c>
      <c r="R4634" s="3">
        <v>0</v>
      </c>
      <c r="S4634" s="4">
        <v>24176</v>
      </c>
      <c r="T4634" s="4">
        <v>14024</v>
      </c>
      <c r="U4634" s="4">
        <v>10152</v>
      </c>
      <c r="V4634" s="3">
        <v>0.41992058239576441</v>
      </c>
      <c r="W4634" t="s">
        <v>84</v>
      </c>
      <c r="X4634" t="s">
        <v>76</v>
      </c>
      <c r="Y4634" t="s">
        <v>56</v>
      </c>
      <c r="Z4634">
        <v>2</v>
      </c>
      <c r="AA4634" t="s">
        <v>229</v>
      </c>
      <c r="AB4634" t="s">
        <v>95</v>
      </c>
      <c r="AC4634">
        <v>4.7</v>
      </c>
    </row>
    <row r="4635" spans="1:29">
      <c r="A4635" t="s">
        <v>5137</v>
      </c>
      <c r="B4635" s="2">
        <v>44940</v>
      </c>
      <c r="C4635" t="s">
        <v>1833</v>
      </c>
      <c r="D4635" t="s">
        <v>31</v>
      </c>
      <c r="E4635" t="s">
        <v>124</v>
      </c>
      <c r="F4635" t="s">
        <v>70</v>
      </c>
      <c r="G4635">
        <v>48</v>
      </c>
      <c r="H4635" t="s">
        <v>146</v>
      </c>
      <c r="I4635" t="s">
        <v>147</v>
      </c>
      <c r="J4635" t="s">
        <v>36</v>
      </c>
      <c r="K4635" t="s">
        <v>116</v>
      </c>
      <c r="L4635" t="s">
        <v>38</v>
      </c>
      <c r="M4635" t="s">
        <v>92</v>
      </c>
      <c r="N4635" t="s">
        <v>126</v>
      </c>
      <c r="O4635">
        <v>1</v>
      </c>
      <c r="P4635" s="4">
        <v>15739</v>
      </c>
      <c r="Q4635" s="4">
        <v>11804</v>
      </c>
      <c r="R4635" s="3">
        <v>0</v>
      </c>
      <c r="S4635" s="4">
        <v>15739</v>
      </c>
      <c r="T4635" s="4">
        <v>11804</v>
      </c>
      <c r="U4635" s="4">
        <v>3935</v>
      </c>
      <c r="V4635" s="3">
        <v>0.25001588410953685</v>
      </c>
      <c r="W4635" t="s">
        <v>41</v>
      </c>
      <c r="X4635" t="s">
        <v>42</v>
      </c>
      <c r="Y4635" t="s">
        <v>156</v>
      </c>
      <c r="Z4635">
        <v>0</v>
      </c>
      <c r="AA4635" t="s">
        <v>85</v>
      </c>
      <c r="AB4635" t="s">
        <v>45</v>
      </c>
      <c r="AC4635">
        <v>1.4</v>
      </c>
    </row>
    <row r="4636" spans="1:29">
      <c r="A4636" t="s">
        <v>5138</v>
      </c>
      <c r="B4636" s="2">
        <v>44986</v>
      </c>
      <c r="C4636" t="s">
        <v>211</v>
      </c>
      <c r="D4636" t="s">
        <v>49</v>
      </c>
      <c r="E4636" t="s">
        <v>135</v>
      </c>
      <c r="F4636" t="s">
        <v>33</v>
      </c>
      <c r="G4636">
        <v>45</v>
      </c>
      <c r="H4636" t="s">
        <v>153</v>
      </c>
      <c r="I4636" t="s">
        <v>154</v>
      </c>
      <c r="J4636" t="s">
        <v>36</v>
      </c>
      <c r="K4636" t="s">
        <v>162</v>
      </c>
      <c r="L4636" t="s">
        <v>101</v>
      </c>
      <c r="M4636" t="s">
        <v>107</v>
      </c>
      <c r="N4636" t="s">
        <v>53</v>
      </c>
      <c r="O4636">
        <v>3</v>
      </c>
      <c r="P4636" s="4">
        <v>12463</v>
      </c>
      <c r="Q4636" s="4">
        <v>9970</v>
      </c>
      <c r="R4636" s="3">
        <v>0.15</v>
      </c>
      <c r="S4636" s="4">
        <v>31781</v>
      </c>
      <c r="T4636" s="4">
        <v>29910</v>
      </c>
      <c r="U4636" s="4">
        <v>1871</v>
      </c>
      <c r="V4636" s="3">
        <v>5.8871652874358894E-2</v>
      </c>
      <c r="W4636" t="s">
        <v>75</v>
      </c>
      <c r="X4636" t="s">
        <v>76</v>
      </c>
      <c r="Y4636" t="s">
        <v>171</v>
      </c>
      <c r="Z4636">
        <v>11</v>
      </c>
      <c r="AA4636" t="s">
        <v>44</v>
      </c>
      <c r="AB4636" t="s">
        <v>189</v>
      </c>
      <c r="AC4636" t="s">
        <v>46</v>
      </c>
    </row>
    <row r="4637" spans="1:29">
      <c r="A4637" t="s">
        <v>5139</v>
      </c>
      <c r="B4637" s="2">
        <v>45155</v>
      </c>
      <c r="C4637" t="s">
        <v>325</v>
      </c>
      <c r="D4637" t="s">
        <v>31</v>
      </c>
      <c r="E4637" t="s">
        <v>170</v>
      </c>
      <c r="F4637" t="s">
        <v>33</v>
      </c>
      <c r="G4637">
        <v>38</v>
      </c>
      <c r="H4637" t="s">
        <v>34</v>
      </c>
      <c r="I4637" t="s">
        <v>35</v>
      </c>
      <c r="J4637" t="s">
        <v>36</v>
      </c>
      <c r="K4637" t="s">
        <v>368</v>
      </c>
      <c r="L4637" t="s">
        <v>52</v>
      </c>
      <c r="M4637" t="s">
        <v>107</v>
      </c>
      <c r="N4637" t="s">
        <v>64</v>
      </c>
      <c r="O4637">
        <v>8</v>
      </c>
      <c r="P4637" s="4">
        <v>7769</v>
      </c>
      <c r="Q4637" s="4">
        <v>6060</v>
      </c>
      <c r="R4637" s="3">
        <v>0.2</v>
      </c>
      <c r="S4637" s="4">
        <v>49722</v>
      </c>
      <c r="T4637" s="4">
        <v>48480</v>
      </c>
      <c r="U4637" s="4">
        <v>1242</v>
      </c>
      <c r="V4637" s="3">
        <v>2.4978882587184746E-2</v>
      </c>
      <c r="W4637" t="s">
        <v>41</v>
      </c>
      <c r="X4637" t="s">
        <v>55</v>
      </c>
      <c r="Y4637" t="s">
        <v>56</v>
      </c>
      <c r="Z4637">
        <v>4</v>
      </c>
      <c r="AA4637" t="s">
        <v>229</v>
      </c>
      <c r="AB4637" t="s">
        <v>45</v>
      </c>
      <c r="AC4637">
        <v>4.3</v>
      </c>
    </row>
    <row r="4638" spans="1:29">
      <c r="A4638" t="s">
        <v>5140</v>
      </c>
      <c r="B4638" s="2">
        <v>45456</v>
      </c>
      <c r="C4638" t="s">
        <v>403</v>
      </c>
      <c r="D4638" t="s">
        <v>31</v>
      </c>
      <c r="E4638" t="s">
        <v>32</v>
      </c>
      <c r="F4638" t="s">
        <v>33</v>
      </c>
      <c r="G4638">
        <v>53</v>
      </c>
      <c r="H4638" t="s">
        <v>34</v>
      </c>
      <c r="I4638" t="s">
        <v>35</v>
      </c>
      <c r="J4638" t="s">
        <v>36</v>
      </c>
      <c r="K4638" t="s">
        <v>90</v>
      </c>
      <c r="L4638" t="s">
        <v>62</v>
      </c>
      <c r="M4638" t="s">
        <v>39</v>
      </c>
      <c r="N4638" t="s">
        <v>126</v>
      </c>
      <c r="O4638">
        <v>8</v>
      </c>
      <c r="P4638" s="4">
        <v>24421</v>
      </c>
      <c r="Q4638" s="4">
        <v>13676</v>
      </c>
      <c r="R4638" s="3">
        <v>0.15</v>
      </c>
      <c r="S4638" s="4">
        <v>166063</v>
      </c>
      <c r="T4638" s="4">
        <v>109408</v>
      </c>
      <c r="U4638" s="4">
        <v>56655</v>
      </c>
      <c r="V4638" s="3">
        <v>0.34116570217327158</v>
      </c>
      <c r="W4638" t="s">
        <v>75</v>
      </c>
      <c r="X4638" t="s">
        <v>76</v>
      </c>
      <c r="Y4638" t="s">
        <v>171</v>
      </c>
      <c r="Z4638">
        <v>11</v>
      </c>
      <c r="AA4638" t="s">
        <v>143</v>
      </c>
      <c r="AB4638" t="s">
        <v>45</v>
      </c>
      <c r="AC4638" t="s">
        <v>46</v>
      </c>
    </row>
    <row r="4639" spans="1:29">
      <c r="A4639" t="s">
        <v>5141</v>
      </c>
      <c r="B4639" s="2">
        <v>45265</v>
      </c>
      <c r="C4639" t="s">
        <v>1201</v>
      </c>
      <c r="D4639" t="s">
        <v>49</v>
      </c>
      <c r="E4639" t="s">
        <v>135</v>
      </c>
      <c r="F4639" t="s">
        <v>33</v>
      </c>
      <c r="G4639">
        <v>49</v>
      </c>
      <c r="H4639" t="s">
        <v>146</v>
      </c>
      <c r="I4639" t="s">
        <v>147</v>
      </c>
      <c r="J4639" t="s">
        <v>36</v>
      </c>
      <c r="K4639" t="s">
        <v>326</v>
      </c>
      <c r="L4639" t="s">
        <v>142</v>
      </c>
      <c r="M4639" t="s">
        <v>63</v>
      </c>
      <c r="N4639" t="s">
        <v>53</v>
      </c>
      <c r="O4639">
        <v>4</v>
      </c>
      <c r="P4639" s="4">
        <v>18918</v>
      </c>
      <c r="Q4639" s="4">
        <v>11351</v>
      </c>
      <c r="R4639" s="3">
        <v>0.2</v>
      </c>
      <c r="S4639" s="4">
        <v>60538</v>
      </c>
      <c r="T4639" s="4">
        <v>45404</v>
      </c>
      <c r="U4639" s="4">
        <v>15134</v>
      </c>
      <c r="V4639" s="3">
        <v>0.24999174072483399</v>
      </c>
      <c r="W4639" t="s">
        <v>41</v>
      </c>
      <c r="X4639" t="s">
        <v>55</v>
      </c>
      <c r="Y4639" t="s">
        <v>43</v>
      </c>
      <c r="Z4639">
        <v>0</v>
      </c>
      <c r="AA4639" t="s">
        <v>181</v>
      </c>
      <c r="AB4639" t="s">
        <v>150</v>
      </c>
      <c r="AC4639" t="s">
        <v>46</v>
      </c>
    </row>
    <row r="4640" spans="1:29">
      <c r="A4640" t="s">
        <v>5142</v>
      </c>
      <c r="B4640" s="2">
        <v>45205</v>
      </c>
      <c r="C4640" t="s">
        <v>956</v>
      </c>
      <c r="D4640" t="s">
        <v>31</v>
      </c>
      <c r="E4640" t="s">
        <v>124</v>
      </c>
      <c r="F4640" t="s">
        <v>70</v>
      </c>
      <c r="G4640">
        <v>44</v>
      </c>
      <c r="H4640" t="s">
        <v>80</v>
      </c>
      <c r="I4640" t="s">
        <v>81</v>
      </c>
      <c r="J4640" t="s">
        <v>82</v>
      </c>
      <c r="K4640" t="s">
        <v>162</v>
      </c>
      <c r="L4640" t="s">
        <v>155</v>
      </c>
      <c r="M4640" t="s">
        <v>92</v>
      </c>
      <c r="N4640" t="s">
        <v>64</v>
      </c>
      <c r="O4640">
        <v>6</v>
      </c>
      <c r="P4640" s="4">
        <v>18610</v>
      </c>
      <c r="Q4640" s="4">
        <v>14702</v>
      </c>
      <c r="R4640" s="3">
        <v>0.1</v>
      </c>
      <c r="S4640" s="4">
        <v>100494</v>
      </c>
      <c r="T4640" s="4">
        <v>88212</v>
      </c>
      <c r="U4640" s="4">
        <v>12282</v>
      </c>
      <c r="V4640" s="3">
        <v>0.12221625171652038</v>
      </c>
      <c r="W4640" t="s">
        <v>75</v>
      </c>
      <c r="X4640" t="s">
        <v>76</v>
      </c>
      <c r="Y4640" t="s">
        <v>56</v>
      </c>
      <c r="Z4640">
        <v>4</v>
      </c>
      <c r="AA4640" t="s">
        <v>57</v>
      </c>
      <c r="AB4640" t="s">
        <v>45</v>
      </c>
      <c r="AC4640">
        <v>3.5</v>
      </c>
    </row>
    <row r="4641" spans="1:29">
      <c r="A4641" t="s">
        <v>5143</v>
      </c>
      <c r="B4641" s="2">
        <v>45583</v>
      </c>
      <c r="C4641" t="s">
        <v>712</v>
      </c>
      <c r="D4641" t="s">
        <v>31</v>
      </c>
      <c r="E4641" t="s">
        <v>98</v>
      </c>
      <c r="F4641" t="s">
        <v>70</v>
      </c>
      <c r="G4641">
        <v>29</v>
      </c>
      <c r="H4641" t="s">
        <v>80</v>
      </c>
      <c r="I4641" t="s">
        <v>81</v>
      </c>
      <c r="J4641" t="s">
        <v>82</v>
      </c>
      <c r="K4641" t="s">
        <v>219</v>
      </c>
      <c r="L4641" t="s">
        <v>112</v>
      </c>
      <c r="M4641" t="s">
        <v>92</v>
      </c>
      <c r="N4641" t="s">
        <v>113</v>
      </c>
      <c r="O4641">
        <v>5</v>
      </c>
      <c r="P4641" s="4">
        <v>3923</v>
      </c>
      <c r="Q4641" s="4">
        <v>2393</v>
      </c>
      <c r="R4641" s="3">
        <v>0.05</v>
      </c>
      <c r="S4641" s="4">
        <v>18634</v>
      </c>
      <c r="T4641" s="4">
        <v>11965</v>
      </c>
      <c r="U4641" s="4">
        <v>6669</v>
      </c>
      <c r="V4641" s="3">
        <v>0.35789417194375872</v>
      </c>
      <c r="W4641" t="s">
        <v>41</v>
      </c>
      <c r="X4641" t="s">
        <v>76</v>
      </c>
      <c r="Y4641" t="s">
        <v>171</v>
      </c>
      <c r="Z4641">
        <v>7</v>
      </c>
      <c r="AA4641" t="s">
        <v>226</v>
      </c>
      <c r="AB4641" t="s">
        <v>66</v>
      </c>
      <c r="AC4641" t="s">
        <v>46</v>
      </c>
    </row>
    <row r="4642" spans="1:29">
      <c r="A4642" t="s">
        <v>5144</v>
      </c>
      <c r="B4642" s="2">
        <v>45168</v>
      </c>
      <c r="C4642" t="s">
        <v>492</v>
      </c>
      <c r="D4642" t="s">
        <v>31</v>
      </c>
      <c r="E4642" t="s">
        <v>124</v>
      </c>
      <c r="F4642" t="s">
        <v>70</v>
      </c>
      <c r="G4642">
        <v>28</v>
      </c>
      <c r="H4642" t="s">
        <v>146</v>
      </c>
      <c r="I4642" t="s">
        <v>147</v>
      </c>
      <c r="J4642" t="s">
        <v>36</v>
      </c>
      <c r="K4642" t="s">
        <v>51</v>
      </c>
      <c r="L4642" t="s">
        <v>38</v>
      </c>
      <c r="M4642" t="s">
        <v>39</v>
      </c>
      <c r="N4642" t="s">
        <v>53</v>
      </c>
      <c r="O4642">
        <v>5</v>
      </c>
      <c r="P4642" s="4">
        <v>2656</v>
      </c>
      <c r="Q4642" s="4">
        <v>1540</v>
      </c>
      <c r="R4642" s="3">
        <v>0.15</v>
      </c>
      <c r="S4642" s="4">
        <v>11288</v>
      </c>
      <c r="T4642" s="4">
        <v>7700</v>
      </c>
      <c r="U4642" s="4">
        <v>3588</v>
      </c>
      <c r="V4642" s="3">
        <v>0.31785967399007797</v>
      </c>
      <c r="W4642" t="s">
        <v>75</v>
      </c>
      <c r="X4642" t="s">
        <v>55</v>
      </c>
      <c r="Y4642" t="s">
        <v>56</v>
      </c>
      <c r="Z4642">
        <v>5</v>
      </c>
      <c r="AA4642" t="s">
        <v>77</v>
      </c>
      <c r="AB4642" t="s">
        <v>121</v>
      </c>
      <c r="AC4642">
        <v>3.5</v>
      </c>
    </row>
    <row r="4643" spans="1:29">
      <c r="A4643" t="s">
        <v>5145</v>
      </c>
      <c r="B4643" s="2">
        <v>44967</v>
      </c>
      <c r="C4643" t="s">
        <v>1643</v>
      </c>
      <c r="D4643" t="s">
        <v>31</v>
      </c>
      <c r="E4643" t="s">
        <v>50</v>
      </c>
      <c r="F4643" t="s">
        <v>33</v>
      </c>
      <c r="G4643">
        <v>53</v>
      </c>
      <c r="H4643" t="s">
        <v>88</v>
      </c>
      <c r="I4643" t="s">
        <v>89</v>
      </c>
      <c r="J4643" t="s">
        <v>82</v>
      </c>
      <c r="K4643" t="s">
        <v>199</v>
      </c>
      <c r="L4643" t="s">
        <v>91</v>
      </c>
      <c r="M4643" t="s">
        <v>83</v>
      </c>
      <c r="N4643" t="s">
        <v>40</v>
      </c>
      <c r="O4643">
        <v>6</v>
      </c>
      <c r="P4643" s="4">
        <v>24251</v>
      </c>
      <c r="Q4643" s="4">
        <v>17461</v>
      </c>
      <c r="R4643" s="3">
        <v>0.2</v>
      </c>
      <c r="S4643" s="4">
        <v>116405</v>
      </c>
      <c r="T4643" s="4">
        <v>104766</v>
      </c>
      <c r="U4643" s="4">
        <v>11639</v>
      </c>
      <c r="V4643" s="3">
        <v>9.9987113955586099E-2</v>
      </c>
      <c r="W4643" t="s">
        <v>84</v>
      </c>
      <c r="X4643" t="s">
        <v>42</v>
      </c>
      <c r="Y4643" t="s">
        <v>56</v>
      </c>
      <c r="Z4643">
        <v>4</v>
      </c>
      <c r="AA4643" t="s">
        <v>185</v>
      </c>
      <c r="AB4643" t="s">
        <v>95</v>
      </c>
      <c r="AC4643">
        <v>3.6</v>
      </c>
    </row>
    <row r="4644" spans="1:29">
      <c r="A4644" t="s">
        <v>5146</v>
      </c>
      <c r="B4644" s="2">
        <v>45229</v>
      </c>
      <c r="C4644" t="s">
        <v>281</v>
      </c>
      <c r="D4644" t="s">
        <v>31</v>
      </c>
      <c r="E4644" t="s">
        <v>111</v>
      </c>
      <c r="F4644" t="s">
        <v>70</v>
      </c>
      <c r="G4644">
        <v>22</v>
      </c>
      <c r="H4644" t="s">
        <v>153</v>
      </c>
      <c r="I4644" t="s">
        <v>154</v>
      </c>
      <c r="J4644" t="s">
        <v>36</v>
      </c>
      <c r="K4644" t="s">
        <v>61</v>
      </c>
      <c r="L4644" t="s">
        <v>155</v>
      </c>
      <c r="M4644" t="s">
        <v>107</v>
      </c>
      <c r="N4644" t="s">
        <v>64</v>
      </c>
      <c r="O4644">
        <v>8</v>
      </c>
      <c r="P4644" s="4">
        <v>21653</v>
      </c>
      <c r="Q4644" s="4">
        <v>17106</v>
      </c>
      <c r="R4644" s="3">
        <v>0.1</v>
      </c>
      <c r="S4644" s="4">
        <v>155902</v>
      </c>
      <c r="T4644" s="4">
        <v>136848</v>
      </c>
      <c r="U4644" s="4">
        <v>19054</v>
      </c>
      <c r="V4644" s="3">
        <v>0.12221780349193724</v>
      </c>
      <c r="W4644" t="s">
        <v>41</v>
      </c>
      <c r="X4644" t="s">
        <v>55</v>
      </c>
      <c r="Y4644" t="s">
        <v>56</v>
      </c>
      <c r="Z4644">
        <v>2</v>
      </c>
      <c r="AA4644" t="s">
        <v>181</v>
      </c>
      <c r="AB4644" t="s">
        <v>95</v>
      </c>
      <c r="AC4644">
        <v>4.5</v>
      </c>
    </row>
    <row r="4645" spans="1:29">
      <c r="A4645" t="s">
        <v>5147</v>
      </c>
      <c r="B4645" s="2">
        <v>45003</v>
      </c>
      <c r="C4645" t="s">
        <v>1155</v>
      </c>
      <c r="D4645" t="s">
        <v>31</v>
      </c>
      <c r="E4645" t="s">
        <v>69</v>
      </c>
      <c r="F4645" t="s">
        <v>70</v>
      </c>
      <c r="G4645">
        <v>56</v>
      </c>
      <c r="H4645" t="s">
        <v>105</v>
      </c>
      <c r="I4645" t="s">
        <v>89</v>
      </c>
      <c r="J4645" t="s">
        <v>82</v>
      </c>
      <c r="K4645" t="s">
        <v>219</v>
      </c>
      <c r="L4645" t="s">
        <v>38</v>
      </c>
      <c r="M4645" t="s">
        <v>107</v>
      </c>
      <c r="N4645" t="s">
        <v>93</v>
      </c>
      <c r="O4645">
        <v>2</v>
      </c>
      <c r="P4645" s="4">
        <v>23794</v>
      </c>
      <c r="Q4645" s="4">
        <v>14276</v>
      </c>
      <c r="R4645" s="3">
        <v>0.05</v>
      </c>
      <c r="S4645" s="4">
        <v>45209</v>
      </c>
      <c r="T4645" s="4">
        <v>28552</v>
      </c>
      <c r="U4645" s="4">
        <v>16657</v>
      </c>
      <c r="V4645" s="3">
        <v>0.36844433630471807</v>
      </c>
      <c r="W4645" t="s">
        <v>54</v>
      </c>
      <c r="X4645" t="s">
        <v>76</v>
      </c>
      <c r="Y4645" t="s">
        <v>171</v>
      </c>
      <c r="Z4645">
        <v>7</v>
      </c>
      <c r="AA4645" t="s">
        <v>149</v>
      </c>
      <c r="AB4645" t="s">
        <v>150</v>
      </c>
      <c r="AC4645" t="s">
        <v>46</v>
      </c>
    </row>
    <row r="4646" spans="1:29">
      <c r="A4646" t="s">
        <v>5148</v>
      </c>
      <c r="B4646" s="2">
        <v>45291</v>
      </c>
      <c r="C4646" t="s">
        <v>1365</v>
      </c>
      <c r="D4646" t="s">
        <v>49</v>
      </c>
      <c r="E4646" t="s">
        <v>32</v>
      </c>
      <c r="F4646" t="s">
        <v>33</v>
      </c>
      <c r="G4646">
        <v>40</v>
      </c>
      <c r="H4646" t="s">
        <v>153</v>
      </c>
      <c r="I4646" t="s">
        <v>154</v>
      </c>
      <c r="J4646" t="s">
        <v>36</v>
      </c>
      <c r="K4646" t="s">
        <v>51</v>
      </c>
      <c r="L4646" t="s">
        <v>101</v>
      </c>
      <c r="M4646" t="s">
        <v>83</v>
      </c>
      <c r="N4646" t="s">
        <v>113</v>
      </c>
      <c r="O4646">
        <v>6</v>
      </c>
      <c r="P4646" s="4">
        <v>10017</v>
      </c>
      <c r="Q4646" s="4">
        <v>7813</v>
      </c>
      <c r="R4646" s="3">
        <v>0</v>
      </c>
      <c r="S4646" s="4">
        <v>60102</v>
      </c>
      <c r="T4646" s="4">
        <v>46878</v>
      </c>
      <c r="U4646" s="4">
        <v>13224</v>
      </c>
      <c r="V4646" s="3">
        <v>0.22002595587501247</v>
      </c>
      <c r="W4646" t="s">
        <v>75</v>
      </c>
      <c r="X4646" t="s">
        <v>76</v>
      </c>
      <c r="Y4646" t="s">
        <v>56</v>
      </c>
      <c r="Z4646">
        <v>1</v>
      </c>
      <c r="AA4646" t="s">
        <v>94</v>
      </c>
      <c r="AB4646" t="s">
        <v>121</v>
      </c>
      <c r="AC4646">
        <v>3.3</v>
      </c>
    </row>
    <row r="4647" spans="1:29">
      <c r="A4647" t="s">
        <v>5149</v>
      </c>
      <c r="B4647" s="2">
        <v>45576</v>
      </c>
      <c r="C4647" t="s">
        <v>224</v>
      </c>
      <c r="D4647" t="s">
        <v>49</v>
      </c>
      <c r="E4647" t="s">
        <v>111</v>
      </c>
      <c r="F4647" t="s">
        <v>70</v>
      </c>
      <c r="G4647">
        <v>49</v>
      </c>
      <c r="H4647" t="s">
        <v>80</v>
      </c>
      <c r="I4647" t="s">
        <v>81</v>
      </c>
      <c r="J4647" t="s">
        <v>82</v>
      </c>
      <c r="K4647" t="s">
        <v>120</v>
      </c>
      <c r="L4647" t="s">
        <v>142</v>
      </c>
      <c r="M4647" t="s">
        <v>92</v>
      </c>
      <c r="N4647" t="s">
        <v>40</v>
      </c>
      <c r="O4647">
        <v>1</v>
      </c>
      <c r="P4647" s="4">
        <v>8051</v>
      </c>
      <c r="Q4647" s="4">
        <v>5555</v>
      </c>
      <c r="R4647" s="3">
        <v>0.2</v>
      </c>
      <c r="S4647" s="4">
        <v>6441</v>
      </c>
      <c r="T4647" s="4">
        <v>5555</v>
      </c>
      <c r="U4647" s="4">
        <v>886</v>
      </c>
      <c r="V4647" s="3">
        <v>0.13755628008073281</v>
      </c>
      <c r="W4647" t="s">
        <v>41</v>
      </c>
      <c r="X4647" t="s">
        <v>55</v>
      </c>
      <c r="Y4647" t="s">
        <v>56</v>
      </c>
      <c r="Z4647">
        <v>2</v>
      </c>
      <c r="AA4647" t="s">
        <v>226</v>
      </c>
      <c r="AB4647" t="s">
        <v>66</v>
      </c>
      <c r="AC4647">
        <v>4.8</v>
      </c>
    </row>
    <row r="4648" spans="1:29">
      <c r="A4648" t="s">
        <v>5150</v>
      </c>
      <c r="B4648" s="2">
        <v>45075</v>
      </c>
      <c r="C4648" t="s">
        <v>158</v>
      </c>
      <c r="D4648" t="s">
        <v>49</v>
      </c>
      <c r="E4648" t="s">
        <v>98</v>
      </c>
      <c r="F4648" t="s">
        <v>70</v>
      </c>
      <c r="G4648">
        <v>51</v>
      </c>
      <c r="H4648" t="s">
        <v>34</v>
      </c>
      <c r="I4648" t="s">
        <v>35</v>
      </c>
      <c r="J4648" t="s">
        <v>36</v>
      </c>
      <c r="K4648" t="s">
        <v>337</v>
      </c>
      <c r="L4648" t="s">
        <v>155</v>
      </c>
      <c r="M4648" t="s">
        <v>83</v>
      </c>
      <c r="N4648" t="s">
        <v>113</v>
      </c>
      <c r="O4648">
        <v>3</v>
      </c>
      <c r="P4648" s="4">
        <v>8852</v>
      </c>
      <c r="Q4648" s="4">
        <v>6019</v>
      </c>
      <c r="R4648" s="3">
        <v>0</v>
      </c>
      <c r="S4648" s="4">
        <v>26556</v>
      </c>
      <c r="T4648" s="4">
        <v>18057</v>
      </c>
      <c r="U4648" s="4">
        <v>8499</v>
      </c>
      <c r="V4648" s="3">
        <v>0.32004066877541798</v>
      </c>
      <c r="W4648" t="s">
        <v>84</v>
      </c>
      <c r="X4648" t="s">
        <v>76</v>
      </c>
      <c r="Y4648" t="s">
        <v>171</v>
      </c>
      <c r="Z4648">
        <v>15</v>
      </c>
      <c r="AA4648" t="s">
        <v>102</v>
      </c>
      <c r="AB4648" t="s">
        <v>150</v>
      </c>
      <c r="AC4648" t="s">
        <v>46</v>
      </c>
    </row>
    <row r="4649" spans="1:29">
      <c r="A4649" t="s">
        <v>5151</v>
      </c>
      <c r="B4649" s="2">
        <v>45342</v>
      </c>
      <c r="C4649" t="s">
        <v>984</v>
      </c>
      <c r="D4649" t="s">
        <v>31</v>
      </c>
      <c r="E4649" t="s">
        <v>111</v>
      </c>
      <c r="F4649" t="s">
        <v>70</v>
      </c>
      <c r="G4649">
        <v>42</v>
      </c>
      <c r="H4649" t="s">
        <v>88</v>
      </c>
      <c r="I4649" t="s">
        <v>89</v>
      </c>
      <c r="J4649" t="s">
        <v>82</v>
      </c>
      <c r="K4649" t="s">
        <v>90</v>
      </c>
      <c r="L4649" t="s">
        <v>137</v>
      </c>
      <c r="M4649" t="s">
        <v>83</v>
      </c>
      <c r="N4649" t="s">
        <v>93</v>
      </c>
      <c r="O4649">
        <v>1</v>
      </c>
      <c r="P4649" s="4">
        <v>23641</v>
      </c>
      <c r="Q4649" s="4">
        <v>13712</v>
      </c>
      <c r="R4649" s="3">
        <v>0</v>
      </c>
      <c r="S4649" s="4">
        <v>23641</v>
      </c>
      <c r="T4649" s="4">
        <v>13712</v>
      </c>
      <c r="U4649" s="4">
        <v>9929</v>
      </c>
      <c r="V4649" s="3">
        <v>0.41999069413307388</v>
      </c>
      <c r="W4649" t="s">
        <v>54</v>
      </c>
      <c r="X4649" t="s">
        <v>42</v>
      </c>
      <c r="Y4649" t="s">
        <v>171</v>
      </c>
      <c r="Z4649">
        <v>12</v>
      </c>
      <c r="AA4649" t="s">
        <v>181</v>
      </c>
      <c r="AB4649" t="s">
        <v>95</v>
      </c>
      <c r="AC4649" t="s">
        <v>46</v>
      </c>
    </row>
    <row r="4650" spans="1:29">
      <c r="A4650" t="s">
        <v>5152</v>
      </c>
      <c r="B4650" s="2">
        <v>44983</v>
      </c>
      <c r="C4650" t="s">
        <v>534</v>
      </c>
      <c r="D4650" t="s">
        <v>49</v>
      </c>
      <c r="E4650" t="s">
        <v>98</v>
      </c>
      <c r="F4650" t="s">
        <v>70</v>
      </c>
      <c r="G4650">
        <v>53</v>
      </c>
      <c r="H4650" t="s">
        <v>88</v>
      </c>
      <c r="I4650" t="s">
        <v>89</v>
      </c>
      <c r="J4650" t="s">
        <v>82</v>
      </c>
      <c r="K4650" t="s">
        <v>257</v>
      </c>
      <c r="L4650" t="s">
        <v>131</v>
      </c>
      <c r="M4650" t="s">
        <v>39</v>
      </c>
      <c r="N4650" t="s">
        <v>40</v>
      </c>
      <c r="O4650">
        <v>6</v>
      </c>
      <c r="P4650" s="4">
        <v>436</v>
      </c>
      <c r="Q4650" s="4">
        <v>253</v>
      </c>
      <c r="R4650" s="3">
        <v>0.1</v>
      </c>
      <c r="S4650" s="4">
        <v>2354</v>
      </c>
      <c r="T4650" s="4">
        <v>1518</v>
      </c>
      <c r="U4650" s="4">
        <v>836</v>
      </c>
      <c r="V4650" s="3">
        <v>0.35514018691588783</v>
      </c>
      <c r="W4650" t="s">
        <v>41</v>
      </c>
      <c r="X4650" t="s">
        <v>55</v>
      </c>
      <c r="Y4650" t="s">
        <v>56</v>
      </c>
      <c r="Z4650">
        <v>2</v>
      </c>
      <c r="AA4650" t="s">
        <v>159</v>
      </c>
      <c r="AB4650" t="s">
        <v>45</v>
      </c>
      <c r="AC4650">
        <v>3.3</v>
      </c>
    </row>
    <row r="4651" spans="1:29">
      <c r="A4651" t="s">
        <v>5153</v>
      </c>
      <c r="B4651" s="2">
        <v>45025</v>
      </c>
      <c r="C4651" t="s">
        <v>1833</v>
      </c>
      <c r="D4651" t="s">
        <v>31</v>
      </c>
      <c r="E4651" t="s">
        <v>32</v>
      </c>
      <c r="F4651" t="s">
        <v>33</v>
      </c>
      <c r="G4651">
        <v>56</v>
      </c>
      <c r="H4651" t="s">
        <v>146</v>
      </c>
      <c r="I4651" t="s">
        <v>147</v>
      </c>
      <c r="J4651" t="s">
        <v>36</v>
      </c>
      <c r="K4651" t="s">
        <v>106</v>
      </c>
      <c r="L4651" t="s">
        <v>137</v>
      </c>
      <c r="M4651" t="s">
        <v>39</v>
      </c>
      <c r="N4651" t="s">
        <v>64</v>
      </c>
      <c r="O4651">
        <v>6</v>
      </c>
      <c r="P4651" s="4">
        <v>12123</v>
      </c>
      <c r="Q4651" s="4">
        <v>7274</v>
      </c>
      <c r="R4651" s="3">
        <v>0</v>
      </c>
      <c r="S4651" s="4">
        <v>72738</v>
      </c>
      <c r="T4651" s="4">
        <v>43644</v>
      </c>
      <c r="U4651" s="4">
        <v>29094</v>
      </c>
      <c r="V4651" s="3">
        <v>0.39998350243339109</v>
      </c>
      <c r="W4651" t="s">
        <v>84</v>
      </c>
      <c r="X4651" t="s">
        <v>42</v>
      </c>
      <c r="Y4651" t="s">
        <v>56</v>
      </c>
      <c r="Z4651">
        <v>3</v>
      </c>
      <c r="AA4651" t="s">
        <v>102</v>
      </c>
      <c r="AB4651" t="s">
        <v>132</v>
      </c>
      <c r="AC4651">
        <v>3.4</v>
      </c>
    </row>
    <row r="4652" spans="1:29">
      <c r="A4652" t="s">
        <v>5154</v>
      </c>
      <c r="B4652" s="2">
        <v>45474</v>
      </c>
      <c r="C4652" t="s">
        <v>505</v>
      </c>
      <c r="D4652" t="s">
        <v>31</v>
      </c>
      <c r="E4652" t="s">
        <v>32</v>
      </c>
      <c r="F4652" t="s">
        <v>33</v>
      </c>
      <c r="G4652">
        <v>31</v>
      </c>
      <c r="H4652" t="s">
        <v>105</v>
      </c>
      <c r="I4652" t="s">
        <v>89</v>
      </c>
      <c r="J4652" t="s">
        <v>82</v>
      </c>
      <c r="K4652" t="s">
        <v>106</v>
      </c>
      <c r="L4652" t="s">
        <v>52</v>
      </c>
      <c r="M4652" t="s">
        <v>92</v>
      </c>
      <c r="N4652" t="s">
        <v>40</v>
      </c>
      <c r="O4652">
        <v>4</v>
      </c>
      <c r="P4652" s="4">
        <v>16340</v>
      </c>
      <c r="Q4652" s="4">
        <v>9477</v>
      </c>
      <c r="R4652" s="3">
        <v>0.2</v>
      </c>
      <c r="S4652" s="4">
        <v>52288</v>
      </c>
      <c r="T4652" s="4">
        <v>37908</v>
      </c>
      <c r="U4652" s="4">
        <v>14380</v>
      </c>
      <c r="V4652" s="3">
        <v>0.27501529987760098</v>
      </c>
      <c r="W4652" t="s">
        <v>41</v>
      </c>
      <c r="X4652" t="s">
        <v>76</v>
      </c>
      <c r="Y4652" t="s">
        <v>156</v>
      </c>
      <c r="Z4652">
        <v>0</v>
      </c>
      <c r="AA4652" t="s">
        <v>77</v>
      </c>
      <c r="AB4652" t="s">
        <v>45</v>
      </c>
      <c r="AC4652">
        <v>1.6</v>
      </c>
    </row>
    <row r="4653" spans="1:29">
      <c r="A4653" t="s">
        <v>5155</v>
      </c>
      <c r="B4653" s="2">
        <v>45485</v>
      </c>
      <c r="C4653" t="s">
        <v>134</v>
      </c>
      <c r="D4653" t="s">
        <v>31</v>
      </c>
      <c r="E4653" t="s">
        <v>60</v>
      </c>
      <c r="F4653" t="s">
        <v>70</v>
      </c>
      <c r="G4653">
        <v>33</v>
      </c>
      <c r="H4653" t="s">
        <v>146</v>
      </c>
      <c r="I4653" t="s">
        <v>147</v>
      </c>
      <c r="J4653" t="s">
        <v>36</v>
      </c>
      <c r="K4653" t="s">
        <v>302</v>
      </c>
      <c r="L4653" t="s">
        <v>52</v>
      </c>
      <c r="M4653" t="s">
        <v>63</v>
      </c>
      <c r="N4653" t="s">
        <v>93</v>
      </c>
      <c r="O4653">
        <v>5</v>
      </c>
      <c r="P4653" s="4">
        <v>23366</v>
      </c>
      <c r="Q4653" s="4">
        <v>17525</v>
      </c>
      <c r="R4653" s="3">
        <v>0.2</v>
      </c>
      <c r="S4653" s="4">
        <v>93464</v>
      </c>
      <c r="T4653" s="4">
        <v>87625</v>
      </c>
      <c r="U4653" s="4">
        <v>5839</v>
      </c>
      <c r="V4653" s="3">
        <v>6.2473251733287681E-2</v>
      </c>
      <c r="W4653" t="s">
        <v>75</v>
      </c>
      <c r="X4653" t="s">
        <v>76</v>
      </c>
      <c r="Y4653" t="s">
        <v>43</v>
      </c>
      <c r="Z4653">
        <v>0</v>
      </c>
      <c r="AA4653" t="s">
        <v>85</v>
      </c>
      <c r="AB4653" t="s">
        <v>66</v>
      </c>
      <c r="AC4653" t="s">
        <v>46</v>
      </c>
    </row>
    <row r="4654" spans="1:29">
      <c r="A4654" t="s">
        <v>5156</v>
      </c>
      <c r="B4654" s="2">
        <v>44960</v>
      </c>
      <c r="C4654" t="s">
        <v>737</v>
      </c>
      <c r="D4654" t="s">
        <v>49</v>
      </c>
      <c r="E4654" t="s">
        <v>188</v>
      </c>
      <c r="F4654" t="s">
        <v>33</v>
      </c>
      <c r="G4654">
        <v>53</v>
      </c>
      <c r="H4654" t="s">
        <v>34</v>
      </c>
      <c r="I4654" t="s">
        <v>35</v>
      </c>
      <c r="J4654" t="s">
        <v>36</v>
      </c>
      <c r="K4654" t="s">
        <v>184</v>
      </c>
      <c r="L4654" t="s">
        <v>62</v>
      </c>
      <c r="M4654" t="s">
        <v>107</v>
      </c>
      <c r="N4654" t="s">
        <v>53</v>
      </c>
      <c r="O4654">
        <v>5</v>
      </c>
      <c r="P4654" s="4">
        <v>24961</v>
      </c>
      <c r="Q4654" s="4">
        <v>16225</v>
      </c>
      <c r="R4654" s="3">
        <v>0</v>
      </c>
      <c r="S4654" s="4">
        <v>124805</v>
      </c>
      <c r="T4654" s="4">
        <v>81125</v>
      </c>
      <c r="U4654" s="4">
        <v>43680</v>
      </c>
      <c r="V4654" s="3">
        <v>0.34998597812587634</v>
      </c>
      <c r="W4654" t="s">
        <v>75</v>
      </c>
      <c r="X4654" t="s">
        <v>55</v>
      </c>
      <c r="Y4654" t="s">
        <v>56</v>
      </c>
      <c r="Z4654">
        <v>2</v>
      </c>
      <c r="AA4654" t="s">
        <v>77</v>
      </c>
      <c r="AB4654" t="s">
        <v>95</v>
      </c>
      <c r="AC4654">
        <v>3.4</v>
      </c>
    </row>
    <row r="4655" spans="1:29">
      <c r="A4655" t="s">
        <v>5157</v>
      </c>
      <c r="B4655" s="2">
        <v>44995</v>
      </c>
      <c r="C4655" t="s">
        <v>418</v>
      </c>
      <c r="D4655" t="s">
        <v>31</v>
      </c>
      <c r="E4655" t="s">
        <v>69</v>
      </c>
      <c r="F4655" t="s">
        <v>70</v>
      </c>
      <c r="G4655">
        <v>45</v>
      </c>
      <c r="H4655" t="s">
        <v>99</v>
      </c>
      <c r="I4655" t="s">
        <v>99</v>
      </c>
      <c r="J4655" t="s">
        <v>100</v>
      </c>
      <c r="K4655" t="s">
        <v>90</v>
      </c>
      <c r="L4655" t="s">
        <v>101</v>
      </c>
      <c r="M4655" t="s">
        <v>92</v>
      </c>
      <c r="N4655" t="s">
        <v>113</v>
      </c>
      <c r="O4655">
        <v>1</v>
      </c>
      <c r="P4655" s="4">
        <v>9290</v>
      </c>
      <c r="Q4655" s="4">
        <v>7246</v>
      </c>
      <c r="R4655" s="3">
        <v>0</v>
      </c>
      <c r="S4655" s="4">
        <v>9290</v>
      </c>
      <c r="T4655" s="4">
        <v>7246</v>
      </c>
      <c r="U4655" s="4">
        <v>2044</v>
      </c>
      <c r="V4655" s="3">
        <v>0.22002152852529602</v>
      </c>
      <c r="W4655" t="s">
        <v>54</v>
      </c>
      <c r="X4655" t="s">
        <v>55</v>
      </c>
      <c r="Y4655" t="s">
        <v>56</v>
      </c>
      <c r="Z4655">
        <v>5</v>
      </c>
      <c r="AA4655" t="s">
        <v>193</v>
      </c>
      <c r="AB4655" t="s">
        <v>194</v>
      </c>
      <c r="AC4655">
        <v>4.3</v>
      </c>
    </row>
    <row r="4656" spans="1:29">
      <c r="A4656" t="s">
        <v>5158</v>
      </c>
      <c r="B4656" s="2">
        <v>44992</v>
      </c>
      <c r="C4656" t="s">
        <v>1178</v>
      </c>
      <c r="D4656" t="s">
        <v>31</v>
      </c>
      <c r="E4656" t="s">
        <v>32</v>
      </c>
      <c r="F4656" t="s">
        <v>33</v>
      </c>
      <c r="G4656">
        <v>49</v>
      </c>
      <c r="H4656" t="s">
        <v>80</v>
      </c>
      <c r="I4656" t="s">
        <v>81</v>
      </c>
      <c r="J4656" t="s">
        <v>82</v>
      </c>
      <c r="K4656" t="s">
        <v>74</v>
      </c>
      <c r="L4656" t="s">
        <v>131</v>
      </c>
      <c r="M4656" t="s">
        <v>63</v>
      </c>
      <c r="N4656" t="s">
        <v>40</v>
      </c>
      <c r="O4656">
        <v>4</v>
      </c>
      <c r="P4656" s="4">
        <v>1495</v>
      </c>
      <c r="Q4656" s="4">
        <v>1076</v>
      </c>
      <c r="R4656" s="3">
        <v>0.1</v>
      </c>
      <c r="S4656" s="4">
        <v>5382</v>
      </c>
      <c r="T4656" s="4">
        <v>4304</v>
      </c>
      <c r="U4656" s="4">
        <v>1078</v>
      </c>
      <c r="V4656" s="3">
        <v>0.20029728725380899</v>
      </c>
      <c r="W4656" t="s">
        <v>75</v>
      </c>
      <c r="X4656" t="s">
        <v>42</v>
      </c>
      <c r="Y4656" t="s">
        <v>56</v>
      </c>
      <c r="Z4656">
        <v>2</v>
      </c>
      <c r="AA4656" t="s">
        <v>163</v>
      </c>
      <c r="AB4656" t="s">
        <v>121</v>
      </c>
      <c r="AC4656">
        <v>3.8</v>
      </c>
    </row>
    <row r="4657" spans="1:29">
      <c r="A4657" t="s">
        <v>5159</v>
      </c>
      <c r="B4657" s="2">
        <v>45293</v>
      </c>
      <c r="C4657" t="s">
        <v>178</v>
      </c>
      <c r="D4657" t="s">
        <v>49</v>
      </c>
      <c r="E4657" t="s">
        <v>111</v>
      </c>
      <c r="F4657" t="s">
        <v>70</v>
      </c>
      <c r="G4657">
        <v>42</v>
      </c>
      <c r="H4657" t="s">
        <v>99</v>
      </c>
      <c r="I4657" t="s">
        <v>99</v>
      </c>
      <c r="J4657" t="s">
        <v>100</v>
      </c>
      <c r="K4657" t="s">
        <v>219</v>
      </c>
      <c r="L4657" t="s">
        <v>142</v>
      </c>
      <c r="M4657" t="s">
        <v>92</v>
      </c>
      <c r="N4657" t="s">
        <v>64</v>
      </c>
      <c r="O4657">
        <v>2</v>
      </c>
      <c r="P4657" s="4">
        <v>18796</v>
      </c>
      <c r="Q4657" s="4">
        <v>12969</v>
      </c>
      <c r="R4657" s="3">
        <v>0.1</v>
      </c>
      <c r="S4657" s="4">
        <v>33833</v>
      </c>
      <c r="T4657" s="4">
        <v>25938</v>
      </c>
      <c r="U4657" s="4">
        <v>7895</v>
      </c>
      <c r="V4657" s="3">
        <v>0.23335205272958354</v>
      </c>
      <c r="W4657" t="s">
        <v>54</v>
      </c>
      <c r="X4657" t="s">
        <v>55</v>
      </c>
      <c r="Y4657" t="s">
        <v>56</v>
      </c>
      <c r="Z4657">
        <v>7</v>
      </c>
      <c r="AA4657" t="s">
        <v>181</v>
      </c>
      <c r="AB4657" t="s">
        <v>189</v>
      </c>
      <c r="AC4657">
        <v>4.3</v>
      </c>
    </row>
    <row r="4658" spans="1:29">
      <c r="A4658" t="s">
        <v>5160</v>
      </c>
      <c r="B4658" s="2">
        <v>45550</v>
      </c>
      <c r="C4658" t="s">
        <v>816</v>
      </c>
      <c r="D4658" t="s">
        <v>31</v>
      </c>
      <c r="E4658" t="s">
        <v>111</v>
      </c>
      <c r="F4658" t="s">
        <v>70</v>
      </c>
      <c r="G4658">
        <v>52</v>
      </c>
      <c r="H4658" t="s">
        <v>80</v>
      </c>
      <c r="I4658" t="s">
        <v>81</v>
      </c>
      <c r="J4658" t="s">
        <v>82</v>
      </c>
      <c r="K4658" t="s">
        <v>37</v>
      </c>
      <c r="L4658" t="s">
        <v>38</v>
      </c>
      <c r="M4658" t="s">
        <v>83</v>
      </c>
      <c r="N4658" t="s">
        <v>113</v>
      </c>
      <c r="O4658">
        <v>7</v>
      </c>
      <c r="P4658" s="4">
        <v>3170</v>
      </c>
      <c r="Q4658" s="4">
        <v>2441</v>
      </c>
      <c r="R4658" s="3">
        <v>0</v>
      </c>
      <c r="S4658" s="4">
        <v>22190</v>
      </c>
      <c r="T4658" s="4">
        <v>17087</v>
      </c>
      <c r="U4658" s="4">
        <v>5103</v>
      </c>
      <c r="V4658" s="3">
        <v>0.22996845425867507</v>
      </c>
      <c r="W4658" t="s">
        <v>41</v>
      </c>
      <c r="X4658" t="s">
        <v>76</v>
      </c>
      <c r="Y4658" t="s">
        <v>43</v>
      </c>
      <c r="Z4658">
        <v>0</v>
      </c>
      <c r="AA4658" t="s">
        <v>77</v>
      </c>
      <c r="AB4658" t="s">
        <v>45</v>
      </c>
      <c r="AC4658" t="s">
        <v>46</v>
      </c>
    </row>
    <row r="4659" spans="1:29">
      <c r="A4659" t="s">
        <v>5161</v>
      </c>
      <c r="B4659" s="2">
        <v>44995</v>
      </c>
      <c r="C4659" t="s">
        <v>745</v>
      </c>
      <c r="D4659" t="s">
        <v>49</v>
      </c>
      <c r="E4659" t="s">
        <v>135</v>
      </c>
      <c r="F4659" t="s">
        <v>33</v>
      </c>
      <c r="G4659">
        <v>55</v>
      </c>
      <c r="H4659" t="s">
        <v>153</v>
      </c>
      <c r="I4659" t="s">
        <v>154</v>
      </c>
      <c r="J4659" t="s">
        <v>36</v>
      </c>
      <c r="K4659" t="s">
        <v>192</v>
      </c>
      <c r="L4659" t="s">
        <v>131</v>
      </c>
      <c r="M4659" t="s">
        <v>92</v>
      </c>
      <c r="N4659" t="s">
        <v>126</v>
      </c>
      <c r="O4659">
        <v>8</v>
      </c>
      <c r="P4659" s="4">
        <v>11730</v>
      </c>
      <c r="Q4659" s="4">
        <v>7507</v>
      </c>
      <c r="R4659" s="3">
        <v>0.1</v>
      </c>
      <c r="S4659" s="4">
        <v>84456</v>
      </c>
      <c r="T4659" s="4">
        <v>60056</v>
      </c>
      <c r="U4659" s="4">
        <v>24400</v>
      </c>
      <c r="V4659" s="3">
        <v>0.28890783366486689</v>
      </c>
      <c r="W4659" t="s">
        <v>84</v>
      </c>
      <c r="X4659" t="s">
        <v>55</v>
      </c>
      <c r="Y4659" t="s">
        <v>156</v>
      </c>
      <c r="Z4659">
        <v>0</v>
      </c>
      <c r="AA4659" t="s">
        <v>108</v>
      </c>
      <c r="AB4659" t="s">
        <v>150</v>
      </c>
      <c r="AC4659">
        <v>1.1000000000000001</v>
      </c>
    </row>
    <row r="4660" spans="1:29">
      <c r="A4660" t="s">
        <v>5162</v>
      </c>
      <c r="B4660" s="2">
        <v>45002</v>
      </c>
      <c r="C4660" t="s">
        <v>2287</v>
      </c>
      <c r="D4660" t="s">
        <v>31</v>
      </c>
      <c r="E4660" t="s">
        <v>98</v>
      </c>
      <c r="F4660" t="s">
        <v>70</v>
      </c>
      <c r="G4660">
        <v>41</v>
      </c>
      <c r="H4660" t="s">
        <v>99</v>
      </c>
      <c r="I4660" t="s">
        <v>99</v>
      </c>
      <c r="J4660" t="s">
        <v>100</v>
      </c>
      <c r="K4660" t="s">
        <v>179</v>
      </c>
      <c r="L4660" t="s">
        <v>131</v>
      </c>
      <c r="M4660" t="s">
        <v>39</v>
      </c>
      <c r="N4660" t="s">
        <v>126</v>
      </c>
      <c r="O4660">
        <v>5</v>
      </c>
      <c r="P4660" s="4">
        <v>16170</v>
      </c>
      <c r="Q4660" s="4">
        <v>11642</v>
      </c>
      <c r="R4660" s="3">
        <v>0.15</v>
      </c>
      <c r="S4660" s="4">
        <v>68723</v>
      </c>
      <c r="T4660" s="4">
        <v>58210</v>
      </c>
      <c r="U4660" s="4">
        <v>10513</v>
      </c>
      <c r="V4660" s="3">
        <v>0.15297644165708715</v>
      </c>
      <c r="W4660" t="s">
        <v>84</v>
      </c>
      <c r="X4660" t="s">
        <v>55</v>
      </c>
      <c r="Y4660" t="s">
        <v>56</v>
      </c>
      <c r="Z4660">
        <v>5</v>
      </c>
      <c r="AA4660" t="s">
        <v>181</v>
      </c>
      <c r="AB4660" t="s">
        <v>132</v>
      </c>
      <c r="AC4660">
        <v>3</v>
      </c>
    </row>
    <row r="4661" spans="1:29">
      <c r="A4661" t="s">
        <v>5163</v>
      </c>
      <c r="B4661" s="2">
        <v>45113</v>
      </c>
      <c r="C4661" t="s">
        <v>165</v>
      </c>
      <c r="D4661" t="s">
        <v>49</v>
      </c>
      <c r="E4661" t="s">
        <v>170</v>
      </c>
      <c r="F4661" t="s">
        <v>33</v>
      </c>
      <c r="G4661">
        <v>60</v>
      </c>
      <c r="H4661" t="s">
        <v>105</v>
      </c>
      <c r="I4661" t="s">
        <v>89</v>
      </c>
      <c r="J4661" t="s">
        <v>82</v>
      </c>
      <c r="K4661" t="s">
        <v>337</v>
      </c>
      <c r="L4661" t="s">
        <v>62</v>
      </c>
      <c r="M4661" t="s">
        <v>92</v>
      </c>
      <c r="N4661" t="s">
        <v>53</v>
      </c>
      <c r="O4661">
        <v>4</v>
      </c>
      <c r="P4661" s="4">
        <v>19849</v>
      </c>
      <c r="Q4661" s="4">
        <v>12703</v>
      </c>
      <c r="R4661" s="3">
        <v>0.05</v>
      </c>
      <c r="S4661" s="4">
        <v>75426</v>
      </c>
      <c r="T4661" s="4">
        <v>50812</v>
      </c>
      <c r="U4661" s="4">
        <v>24614</v>
      </c>
      <c r="V4661" s="3">
        <v>0.32633309468883409</v>
      </c>
      <c r="W4661" t="s">
        <v>75</v>
      </c>
      <c r="X4661" t="s">
        <v>76</v>
      </c>
      <c r="Y4661" t="s">
        <v>43</v>
      </c>
      <c r="Z4661">
        <v>0</v>
      </c>
      <c r="AA4661" t="s">
        <v>65</v>
      </c>
      <c r="AB4661" t="s">
        <v>150</v>
      </c>
      <c r="AC4661" t="s">
        <v>46</v>
      </c>
    </row>
    <row r="4662" spans="1:29">
      <c r="A4662" t="s">
        <v>5164</v>
      </c>
      <c r="B4662" s="2">
        <v>45190</v>
      </c>
      <c r="C4662" t="s">
        <v>297</v>
      </c>
      <c r="D4662" t="s">
        <v>31</v>
      </c>
      <c r="E4662" t="s">
        <v>124</v>
      </c>
      <c r="F4662" t="s">
        <v>70</v>
      </c>
      <c r="G4662">
        <v>53</v>
      </c>
      <c r="H4662" t="s">
        <v>71</v>
      </c>
      <c r="I4662" t="s">
        <v>72</v>
      </c>
      <c r="J4662" t="s">
        <v>73</v>
      </c>
      <c r="K4662" t="s">
        <v>269</v>
      </c>
      <c r="L4662" t="s">
        <v>155</v>
      </c>
      <c r="M4662" t="s">
        <v>107</v>
      </c>
      <c r="N4662" t="s">
        <v>113</v>
      </c>
      <c r="O4662">
        <v>8</v>
      </c>
      <c r="P4662" s="4">
        <v>22152</v>
      </c>
      <c r="Q4662" s="4">
        <v>13734</v>
      </c>
      <c r="R4662" s="3">
        <v>0</v>
      </c>
      <c r="S4662" s="4">
        <v>177216</v>
      </c>
      <c r="T4662" s="4">
        <v>109872</v>
      </c>
      <c r="U4662" s="4">
        <v>67344</v>
      </c>
      <c r="V4662" s="3">
        <v>0.38001083423618637</v>
      </c>
      <c r="W4662" t="s">
        <v>75</v>
      </c>
      <c r="X4662" t="s">
        <v>55</v>
      </c>
      <c r="Y4662" t="s">
        <v>156</v>
      </c>
      <c r="Z4662">
        <v>0</v>
      </c>
      <c r="AA4662" t="s">
        <v>94</v>
      </c>
      <c r="AB4662" t="s">
        <v>132</v>
      </c>
      <c r="AC4662">
        <v>1.1000000000000001</v>
      </c>
    </row>
    <row r="4663" spans="1:29">
      <c r="A4663" t="s">
        <v>5165</v>
      </c>
      <c r="B4663" s="2">
        <v>45555</v>
      </c>
      <c r="C4663" t="s">
        <v>265</v>
      </c>
      <c r="D4663" t="s">
        <v>31</v>
      </c>
      <c r="E4663" t="s">
        <v>129</v>
      </c>
      <c r="F4663" t="s">
        <v>33</v>
      </c>
      <c r="G4663">
        <v>60</v>
      </c>
      <c r="H4663" t="s">
        <v>71</v>
      </c>
      <c r="I4663" t="s">
        <v>72</v>
      </c>
      <c r="J4663" t="s">
        <v>73</v>
      </c>
      <c r="K4663" t="s">
        <v>125</v>
      </c>
      <c r="L4663" t="s">
        <v>62</v>
      </c>
      <c r="M4663" t="s">
        <v>107</v>
      </c>
      <c r="N4663" t="s">
        <v>53</v>
      </c>
      <c r="O4663">
        <v>1</v>
      </c>
      <c r="P4663" s="4">
        <v>5594</v>
      </c>
      <c r="Q4663" s="4">
        <v>3636</v>
      </c>
      <c r="R4663" s="3">
        <v>0.1</v>
      </c>
      <c r="S4663" s="4">
        <v>5035</v>
      </c>
      <c r="T4663" s="4">
        <v>3636</v>
      </c>
      <c r="U4663" s="4">
        <v>1399</v>
      </c>
      <c r="V4663" s="3">
        <v>0.27785501489572989</v>
      </c>
      <c r="W4663" t="s">
        <v>84</v>
      </c>
      <c r="X4663" t="s">
        <v>76</v>
      </c>
      <c r="Y4663" t="s">
        <v>56</v>
      </c>
      <c r="Z4663">
        <v>1</v>
      </c>
      <c r="AA4663" t="s">
        <v>65</v>
      </c>
      <c r="AB4663" t="s">
        <v>194</v>
      </c>
      <c r="AC4663">
        <v>3.2</v>
      </c>
    </row>
    <row r="4664" spans="1:29">
      <c r="A4664" t="s">
        <v>5166</v>
      </c>
      <c r="B4664" s="2">
        <v>44936</v>
      </c>
      <c r="C4664" t="s">
        <v>1394</v>
      </c>
      <c r="D4664" t="s">
        <v>31</v>
      </c>
      <c r="E4664" t="s">
        <v>60</v>
      </c>
      <c r="F4664" t="s">
        <v>70</v>
      </c>
      <c r="G4664">
        <v>51</v>
      </c>
      <c r="H4664" t="s">
        <v>105</v>
      </c>
      <c r="I4664" t="s">
        <v>89</v>
      </c>
      <c r="J4664" t="s">
        <v>82</v>
      </c>
      <c r="K4664" t="s">
        <v>130</v>
      </c>
      <c r="L4664" t="s">
        <v>52</v>
      </c>
      <c r="M4664" t="s">
        <v>83</v>
      </c>
      <c r="N4664" t="s">
        <v>93</v>
      </c>
      <c r="O4664">
        <v>3</v>
      </c>
      <c r="P4664" s="4">
        <v>20302</v>
      </c>
      <c r="Q4664" s="4">
        <v>15023</v>
      </c>
      <c r="R4664" s="3">
        <v>0.2</v>
      </c>
      <c r="S4664" s="4">
        <v>48725</v>
      </c>
      <c r="T4664" s="4">
        <v>45069</v>
      </c>
      <c r="U4664" s="4">
        <v>3656</v>
      </c>
      <c r="V4664" s="3">
        <v>7.5033350436121082E-2</v>
      </c>
      <c r="W4664" t="s">
        <v>54</v>
      </c>
      <c r="X4664" t="s">
        <v>42</v>
      </c>
      <c r="Y4664" t="s">
        <v>56</v>
      </c>
      <c r="Z4664">
        <v>5</v>
      </c>
      <c r="AA4664" t="s">
        <v>193</v>
      </c>
      <c r="AB4664" t="s">
        <v>45</v>
      </c>
      <c r="AC4664">
        <v>3.1</v>
      </c>
    </row>
    <row r="4665" spans="1:29">
      <c r="A4665" t="s">
        <v>5167</v>
      </c>
      <c r="B4665" s="2">
        <v>45477</v>
      </c>
      <c r="C4665" t="s">
        <v>1062</v>
      </c>
      <c r="D4665" t="s">
        <v>49</v>
      </c>
      <c r="E4665" t="s">
        <v>129</v>
      </c>
      <c r="F4665" t="s">
        <v>33</v>
      </c>
      <c r="G4665">
        <v>22</v>
      </c>
      <c r="H4665" t="s">
        <v>153</v>
      </c>
      <c r="I4665" t="s">
        <v>154</v>
      </c>
      <c r="J4665" t="s">
        <v>36</v>
      </c>
      <c r="K4665" t="s">
        <v>148</v>
      </c>
      <c r="L4665" t="s">
        <v>62</v>
      </c>
      <c r="M4665" t="s">
        <v>63</v>
      </c>
      <c r="N4665" t="s">
        <v>93</v>
      </c>
      <c r="O4665">
        <v>7</v>
      </c>
      <c r="P4665" s="4">
        <v>12034</v>
      </c>
      <c r="Q4665" s="4">
        <v>8905</v>
      </c>
      <c r="R4665" s="3">
        <v>0</v>
      </c>
      <c r="S4665" s="4">
        <v>84238</v>
      </c>
      <c r="T4665" s="4">
        <v>62335</v>
      </c>
      <c r="U4665" s="4">
        <v>21903</v>
      </c>
      <c r="V4665" s="3">
        <v>0.2600132956622902</v>
      </c>
      <c r="W4665" t="s">
        <v>84</v>
      </c>
      <c r="X4665" t="s">
        <v>42</v>
      </c>
      <c r="Y4665" t="s">
        <v>56</v>
      </c>
      <c r="Z4665">
        <v>2</v>
      </c>
      <c r="AA4665" t="s">
        <v>193</v>
      </c>
      <c r="AB4665" t="s">
        <v>66</v>
      </c>
      <c r="AC4665">
        <v>4.3</v>
      </c>
    </row>
    <row r="4666" spans="1:29">
      <c r="A4666" t="s">
        <v>5168</v>
      </c>
      <c r="B4666" s="2">
        <v>45449</v>
      </c>
      <c r="C4666" t="s">
        <v>1203</v>
      </c>
      <c r="D4666" t="s">
        <v>31</v>
      </c>
      <c r="E4666" t="s">
        <v>188</v>
      </c>
      <c r="F4666" t="s">
        <v>33</v>
      </c>
      <c r="G4666">
        <v>24</v>
      </c>
      <c r="H4666" t="s">
        <v>99</v>
      </c>
      <c r="I4666" t="s">
        <v>99</v>
      </c>
      <c r="J4666" t="s">
        <v>100</v>
      </c>
      <c r="K4666" t="s">
        <v>74</v>
      </c>
      <c r="L4666" t="s">
        <v>137</v>
      </c>
      <c r="M4666" t="s">
        <v>39</v>
      </c>
      <c r="N4666" t="s">
        <v>53</v>
      </c>
      <c r="O4666">
        <v>6</v>
      </c>
      <c r="P4666" s="4">
        <v>6796</v>
      </c>
      <c r="Q4666" s="4">
        <v>5437</v>
      </c>
      <c r="R4666" s="3">
        <v>0.1</v>
      </c>
      <c r="S4666" s="4">
        <v>36698</v>
      </c>
      <c r="T4666" s="4">
        <v>32622</v>
      </c>
      <c r="U4666" s="4">
        <v>4076</v>
      </c>
      <c r="V4666" s="3">
        <v>0.11106872309117663</v>
      </c>
      <c r="W4666" t="s">
        <v>75</v>
      </c>
      <c r="X4666" t="s">
        <v>42</v>
      </c>
      <c r="Y4666" t="s">
        <v>56</v>
      </c>
      <c r="Z4666">
        <v>2</v>
      </c>
      <c r="AA4666" t="s">
        <v>159</v>
      </c>
      <c r="AB4666" t="s">
        <v>121</v>
      </c>
      <c r="AC4666">
        <v>3.4</v>
      </c>
    </row>
    <row r="4667" spans="1:29">
      <c r="A4667" t="s">
        <v>5169</v>
      </c>
      <c r="B4667" s="2">
        <v>45346</v>
      </c>
      <c r="C4667" t="s">
        <v>937</v>
      </c>
      <c r="D4667" t="s">
        <v>31</v>
      </c>
      <c r="E4667" t="s">
        <v>69</v>
      </c>
      <c r="F4667" t="s">
        <v>70</v>
      </c>
      <c r="G4667">
        <v>50</v>
      </c>
      <c r="H4667" t="s">
        <v>34</v>
      </c>
      <c r="I4667" t="s">
        <v>35</v>
      </c>
      <c r="J4667" t="s">
        <v>36</v>
      </c>
      <c r="K4667" t="s">
        <v>337</v>
      </c>
      <c r="L4667" t="s">
        <v>52</v>
      </c>
      <c r="M4667" t="s">
        <v>39</v>
      </c>
      <c r="N4667" t="s">
        <v>93</v>
      </c>
      <c r="O4667">
        <v>5</v>
      </c>
      <c r="P4667" s="4">
        <v>21500</v>
      </c>
      <c r="Q4667" s="4">
        <v>13545</v>
      </c>
      <c r="R4667" s="3">
        <v>0.15</v>
      </c>
      <c r="S4667" s="4">
        <v>91375</v>
      </c>
      <c r="T4667" s="4">
        <v>67725</v>
      </c>
      <c r="U4667" s="4">
        <v>23650</v>
      </c>
      <c r="V4667" s="3">
        <v>0.25882352941176473</v>
      </c>
      <c r="W4667" t="s">
        <v>84</v>
      </c>
      <c r="X4667" t="s">
        <v>76</v>
      </c>
      <c r="Y4667" t="s">
        <v>56</v>
      </c>
      <c r="Z4667">
        <v>3</v>
      </c>
      <c r="AA4667" t="s">
        <v>172</v>
      </c>
      <c r="AB4667" t="s">
        <v>194</v>
      </c>
      <c r="AC4667">
        <v>5</v>
      </c>
    </row>
    <row r="4668" spans="1:29">
      <c r="A4668" t="s">
        <v>5170</v>
      </c>
      <c r="B4668" s="2">
        <v>45249</v>
      </c>
      <c r="C4668" t="s">
        <v>1155</v>
      </c>
      <c r="D4668" t="s">
        <v>49</v>
      </c>
      <c r="E4668" t="s">
        <v>98</v>
      </c>
      <c r="F4668" t="s">
        <v>70</v>
      </c>
      <c r="G4668">
        <v>44</v>
      </c>
      <c r="H4668" t="s">
        <v>99</v>
      </c>
      <c r="I4668" t="s">
        <v>99</v>
      </c>
      <c r="J4668" t="s">
        <v>100</v>
      </c>
      <c r="K4668" t="s">
        <v>166</v>
      </c>
      <c r="L4668" t="s">
        <v>155</v>
      </c>
      <c r="M4668" t="s">
        <v>107</v>
      </c>
      <c r="N4668" t="s">
        <v>40</v>
      </c>
      <c r="O4668">
        <v>2</v>
      </c>
      <c r="P4668" s="4">
        <v>4964</v>
      </c>
      <c r="Q4668" s="4">
        <v>3127</v>
      </c>
      <c r="R4668" s="3">
        <v>0</v>
      </c>
      <c r="S4668" s="4">
        <v>9928</v>
      </c>
      <c r="T4668" s="4">
        <v>6254</v>
      </c>
      <c r="U4668" s="4">
        <v>3674</v>
      </c>
      <c r="V4668" s="3">
        <v>0.37006446414182109</v>
      </c>
      <c r="W4668" t="s">
        <v>75</v>
      </c>
      <c r="X4668" t="s">
        <v>76</v>
      </c>
      <c r="Y4668" t="s">
        <v>43</v>
      </c>
      <c r="Z4668">
        <v>0</v>
      </c>
      <c r="AA4668" t="s">
        <v>44</v>
      </c>
      <c r="AB4668" t="s">
        <v>95</v>
      </c>
      <c r="AC4668" t="s">
        <v>46</v>
      </c>
    </row>
    <row r="4669" spans="1:29">
      <c r="A4669" t="s">
        <v>5171</v>
      </c>
      <c r="B4669" s="2">
        <v>44990</v>
      </c>
      <c r="C4669" t="s">
        <v>574</v>
      </c>
      <c r="D4669" t="s">
        <v>49</v>
      </c>
      <c r="E4669" t="s">
        <v>32</v>
      </c>
      <c r="F4669" t="s">
        <v>33</v>
      </c>
      <c r="G4669">
        <v>59</v>
      </c>
      <c r="H4669" t="s">
        <v>88</v>
      </c>
      <c r="I4669" t="s">
        <v>89</v>
      </c>
      <c r="J4669" t="s">
        <v>82</v>
      </c>
      <c r="K4669" t="s">
        <v>116</v>
      </c>
      <c r="L4669" t="s">
        <v>101</v>
      </c>
      <c r="M4669" t="s">
        <v>63</v>
      </c>
      <c r="N4669" t="s">
        <v>53</v>
      </c>
      <c r="O4669">
        <v>2</v>
      </c>
      <c r="P4669" s="4">
        <v>4175</v>
      </c>
      <c r="Q4669" s="4">
        <v>2547</v>
      </c>
      <c r="R4669" s="3">
        <v>0.1</v>
      </c>
      <c r="S4669" s="4">
        <v>7515</v>
      </c>
      <c r="T4669" s="4">
        <v>5094</v>
      </c>
      <c r="U4669" s="4">
        <v>2421</v>
      </c>
      <c r="V4669" s="3">
        <v>0.32215568862275451</v>
      </c>
      <c r="W4669" t="s">
        <v>54</v>
      </c>
      <c r="X4669" t="s">
        <v>76</v>
      </c>
      <c r="Y4669" t="s">
        <v>56</v>
      </c>
      <c r="Z4669">
        <v>6</v>
      </c>
      <c r="AA4669" t="s">
        <v>94</v>
      </c>
      <c r="AB4669" t="s">
        <v>150</v>
      </c>
      <c r="AC4669">
        <v>4.8</v>
      </c>
    </row>
    <row r="4670" spans="1:29">
      <c r="A4670" t="s">
        <v>5172</v>
      </c>
      <c r="B4670" s="2">
        <v>45528</v>
      </c>
      <c r="C4670" t="s">
        <v>381</v>
      </c>
      <c r="D4670" t="s">
        <v>49</v>
      </c>
      <c r="E4670" t="s">
        <v>69</v>
      </c>
      <c r="F4670" t="s">
        <v>70</v>
      </c>
      <c r="G4670">
        <v>58</v>
      </c>
      <c r="H4670" t="s">
        <v>34</v>
      </c>
      <c r="I4670" t="s">
        <v>35</v>
      </c>
      <c r="J4670" t="s">
        <v>36</v>
      </c>
      <c r="K4670" t="s">
        <v>136</v>
      </c>
      <c r="L4670" t="s">
        <v>91</v>
      </c>
      <c r="M4670" t="s">
        <v>92</v>
      </c>
      <c r="N4670" t="s">
        <v>64</v>
      </c>
      <c r="O4670">
        <v>5</v>
      </c>
      <c r="P4670" s="4">
        <v>23865</v>
      </c>
      <c r="Q4670" s="4">
        <v>15274</v>
      </c>
      <c r="R4670" s="3">
        <v>0.05</v>
      </c>
      <c r="S4670" s="4">
        <v>113359</v>
      </c>
      <c r="T4670" s="4">
        <v>76370</v>
      </c>
      <c r="U4670" s="4">
        <v>36989</v>
      </c>
      <c r="V4670" s="3">
        <v>0.32629963214213253</v>
      </c>
      <c r="W4670" t="s">
        <v>75</v>
      </c>
      <c r="X4670" t="s">
        <v>42</v>
      </c>
      <c r="Y4670" t="s">
        <v>156</v>
      </c>
      <c r="Z4670">
        <v>0</v>
      </c>
      <c r="AA4670" t="s">
        <v>220</v>
      </c>
      <c r="AB4670" t="s">
        <v>66</v>
      </c>
      <c r="AC4670">
        <v>2.4</v>
      </c>
    </row>
    <row r="4671" spans="1:29">
      <c r="A4671" t="s">
        <v>5173</v>
      </c>
      <c r="B4671" s="2">
        <v>45471</v>
      </c>
      <c r="C4671" t="s">
        <v>471</v>
      </c>
      <c r="D4671" t="s">
        <v>31</v>
      </c>
      <c r="E4671" t="s">
        <v>69</v>
      </c>
      <c r="F4671" t="s">
        <v>70</v>
      </c>
      <c r="G4671">
        <v>53</v>
      </c>
      <c r="H4671" t="s">
        <v>34</v>
      </c>
      <c r="I4671" t="s">
        <v>35</v>
      </c>
      <c r="J4671" t="s">
        <v>36</v>
      </c>
      <c r="K4671" t="s">
        <v>269</v>
      </c>
      <c r="L4671" t="s">
        <v>155</v>
      </c>
      <c r="M4671" t="s">
        <v>92</v>
      </c>
      <c r="N4671" t="s">
        <v>93</v>
      </c>
      <c r="O4671">
        <v>7</v>
      </c>
      <c r="P4671" s="4">
        <v>17556</v>
      </c>
      <c r="Q4671" s="4">
        <v>10358</v>
      </c>
      <c r="R4671" s="3">
        <v>0.05</v>
      </c>
      <c r="S4671" s="4">
        <v>116747</v>
      </c>
      <c r="T4671" s="4">
        <v>72506</v>
      </c>
      <c r="U4671" s="4">
        <v>44241</v>
      </c>
      <c r="V4671" s="3">
        <v>0.37894763891149236</v>
      </c>
      <c r="W4671" t="s">
        <v>75</v>
      </c>
      <c r="X4671" t="s">
        <v>42</v>
      </c>
      <c r="Y4671" t="s">
        <v>56</v>
      </c>
      <c r="Z4671">
        <v>4</v>
      </c>
      <c r="AA4671" t="s">
        <v>159</v>
      </c>
      <c r="AB4671" t="s">
        <v>121</v>
      </c>
      <c r="AC4671">
        <v>3.8</v>
      </c>
    </row>
    <row r="4672" spans="1:29">
      <c r="A4672" t="s">
        <v>5174</v>
      </c>
      <c r="B4672" s="2">
        <v>45124</v>
      </c>
      <c r="C4672" t="s">
        <v>235</v>
      </c>
      <c r="D4672" t="s">
        <v>49</v>
      </c>
      <c r="E4672" t="s">
        <v>124</v>
      </c>
      <c r="F4672" t="s">
        <v>70</v>
      </c>
      <c r="G4672">
        <v>25</v>
      </c>
      <c r="H4672" t="s">
        <v>153</v>
      </c>
      <c r="I4672" t="s">
        <v>154</v>
      </c>
      <c r="J4672" t="s">
        <v>36</v>
      </c>
      <c r="K4672" t="s">
        <v>179</v>
      </c>
      <c r="L4672" t="s">
        <v>155</v>
      </c>
      <c r="M4672" t="s">
        <v>39</v>
      </c>
      <c r="N4672" t="s">
        <v>113</v>
      </c>
      <c r="O4672">
        <v>7</v>
      </c>
      <c r="P4672" s="4">
        <v>15739</v>
      </c>
      <c r="Q4672" s="4">
        <v>11804</v>
      </c>
      <c r="R4672" s="3">
        <v>0.15</v>
      </c>
      <c r="S4672" s="4">
        <v>93647</v>
      </c>
      <c r="T4672" s="4">
        <v>82628</v>
      </c>
      <c r="U4672" s="4">
        <v>11019</v>
      </c>
      <c r="V4672" s="3">
        <v>0.11766527491537369</v>
      </c>
      <c r="W4672" t="s">
        <v>75</v>
      </c>
      <c r="X4672" t="s">
        <v>55</v>
      </c>
      <c r="Y4672" t="s">
        <v>56</v>
      </c>
      <c r="Z4672">
        <v>3</v>
      </c>
      <c r="AA4672" t="s">
        <v>185</v>
      </c>
      <c r="AB4672" t="s">
        <v>95</v>
      </c>
      <c r="AC4672">
        <v>4.0999999999999996</v>
      </c>
    </row>
    <row r="4673" spans="1:29">
      <c r="A4673" t="s">
        <v>5175</v>
      </c>
      <c r="B4673" s="2">
        <v>45620</v>
      </c>
      <c r="C4673" t="s">
        <v>222</v>
      </c>
      <c r="D4673" t="s">
        <v>31</v>
      </c>
      <c r="E4673" t="s">
        <v>135</v>
      </c>
      <c r="F4673" t="s">
        <v>33</v>
      </c>
      <c r="G4673">
        <v>25</v>
      </c>
      <c r="H4673" t="s">
        <v>146</v>
      </c>
      <c r="I4673" t="s">
        <v>147</v>
      </c>
      <c r="J4673" t="s">
        <v>36</v>
      </c>
      <c r="K4673" t="s">
        <v>136</v>
      </c>
      <c r="L4673" t="s">
        <v>137</v>
      </c>
      <c r="M4673" t="s">
        <v>39</v>
      </c>
      <c r="N4673" t="s">
        <v>40</v>
      </c>
      <c r="O4673">
        <v>4</v>
      </c>
      <c r="P4673" s="4">
        <v>18626</v>
      </c>
      <c r="Q4673" s="4">
        <v>13038</v>
      </c>
      <c r="R4673" s="3">
        <v>0</v>
      </c>
      <c r="S4673" s="4">
        <v>74504</v>
      </c>
      <c r="T4673" s="4">
        <v>52152</v>
      </c>
      <c r="U4673" s="4">
        <v>22352</v>
      </c>
      <c r="V4673" s="3">
        <v>0.30001073767851388</v>
      </c>
      <c r="W4673" t="s">
        <v>75</v>
      </c>
      <c r="X4673" t="s">
        <v>42</v>
      </c>
      <c r="Y4673" t="s">
        <v>56</v>
      </c>
      <c r="Z4673">
        <v>6</v>
      </c>
      <c r="AA4673" t="s">
        <v>102</v>
      </c>
      <c r="AB4673" t="s">
        <v>150</v>
      </c>
      <c r="AC4673">
        <v>3.1</v>
      </c>
    </row>
    <row r="4674" spans="1:29">
      <c r="A4674" t="s">
        <v>5176</v>
      </c>
      <c r="B4674" s="2">
        <v>45369</v>
      </c>
      <c r="C4674" t="s">
        <v>191</v>
      </c>
      <c r="D4674" t="s">
        <v>31</v>
      </c>
      <c r="E4674" t="s">
        <v>188</v>
      </c>
      <c r="F4674" t="s">
        <v>33</v>
      </c>
      <c r="G4674">
        <v>34</v>
      </c>
      <c r="H4674" t="s">
        <v>34</v>
      </c>
      <c r="I4674" t="s">
        <v>35</v>
      </c>
      <c r="J4674" t="s">
        <v>36</v>
      </c>
      <c r="K4674" t="s">
        <v>166</v>
      </c>
      <c r="L4674" t="s">
        <v>38</v>
      </c>
      <c r="M4674" t="s">
        <v>83</v>
      </c>
      <c r="N4674" t="s">
        <v>126</v>
      </c>
      <c r="O4674">
        <v>4</v>
      </c>
      <c r="P4674" s="4">
        <v>22180</v>
      </c>
      <c r="Q4674" s="4">
        <v>17300</v>
      </c>
      <c r="R4674" s="3">
        <v>0</v>
      </c>
      <c r="S4674" s="4">
        <v>88720</v>
      </c>
      <c r="T4674" s="4">
        <v>69200</v>
      </c>
      <c r="U4674" s="4">
        <v>19520</v>
      </c>
      <c r="V4674" s="3">
        <v>0.22001803426510369</v>
      </c>
      <c r="W4674" t="s">
        <v>84</v>
      </c>
      <c r="X4674" t="s">
        <v>76</v>
      </c>
      <c r="Y4674" t="s">
        <v>156</v>
      </c>
      <c r="Z4674">
        <v>0</v>
      </c>
      <c r="AA4674" t="s">
        <v>85</v>
      </c>
      <c r="AB4674" t="s">
        <v>189</v>
      </c>
      <c r="AC4674">
        <v>1.6</v>
      </c>
    </row>
    <row r="4675" spans="1:29">
      <c r="A4675" t="s">
        <v>5177</v>
      </c>
      <c r="B4675" s="2">
        <v>45081</v>
      </c>
      <c r="C4675" t="s">
        <v>79</v>
      </c>
      <c r="D4675" t="s">
        <v>49</v>
      </c>
      <c r="E4675" t="s">
        <v>111</v>
      </c>
      <c r="F4675" t="s">
        <v>70</v>
      </c>
      <c r="G4675">
        <v>46</v>
      </c>
      <c r="H4675" t="s">
        <v>34</v>
      </c>
      <c r="I4675" t="s">
        <v>35</v>
      </c>
      <c r="J4675" t="s">
        <v>36</v>
      </c>
      <c r="K4675" t="s">
        <v>130</v>
      </c>
      <c r="L4675" t="s">
        <v>155</v>
      </c>
      <c r="M4675" t="s">
        <v>92</v>
      </c>
      <c r="N4675" t="s">
        <v>53</v>
      </c>
      <c r="O4675">
        <v>1</v>
      </c>
      <c r="P4675" s="4">
        <v>15748</v>
      </c>
      <c r="Q4675" s="4">
        <v>11968</v>
      </c>
      <c r="R4675" s="3">
        <v>0</v>
      </c>
      <c r="S4675" s="4">
        <v>15748</v>
      </c>
      <c r="T4675" s="4">
        <v>11968</v>
      </c>
      <c r="U4675" s="4">
        <v>3780</v>
      </c>
      <c r="V4675" s="3">
        <v>0.24003048006096012</v>
      </c>
      <c r="W4675" t="s">
        <v>75</v>
      </c>
      <c r="X4675" t="s">
        <v>55</v>
      </c>
      <c r="Y4675" t="s">
        <v>56</v>
      </c>
      <c r="Z4675">
        <v>2</v>
      </c>
      <c r="AA4675" t="s">
        <v>172</v>
      </c>
      <c r="AB4675" t="s">
        <v>132</v>
      </c>
      <c r="AC4675">
        <v>3.9</v>
      </c>
    </row>
    <row r="4676" spans="1:29">
      <c r="A4676" t="s">
        <v>5178</v>
      </c>
      <c r="B4676" s="2">
        <v>45642</v>
      </c>
      <c r="C4676" t="s">
        <v>621</v>
      </c>
      <c r="D4676" t="s">
        <v>31</v>
      </c>
      <c r="E4676" t="s">
        <v>60</v>
      </c>
      <c r="F4676" t="s">
        <v>70</v>
      </c>
      <c r="G4676">
        <v>57</v>
      </c>
      <c r="H4676" t="s">
        <v>146</v>
      </c>
      <c r="I4676" t="s">
        <v>147</v>
      </c>
      <c r="J4676" t="s">
        <v>36</v>
      </c>
      <c r="K4676" t="s">
        <v>130</v>
      </c>
      <c r="L4676" t="s">
        <v>142</v>
      </c>
      <c r="M4676" t="s">
        <v>92</v>
      </c>
      <c r="N4676" t="s">
        <v>64</v>
      </c>
      <c r="O4676">
        <v>3</v>
      </c>
      <c r="P4676" s="4">
        <v>890</v>
      </c>
      <c r="Q4676" s="4">
        <v>525</v>
      </c>
      <c r="R4676" s="3">
        <v>0.05</v>
      </c>
      <c r="S4676" s="4">
        <v>2537</v>
      </c>
      <c r="T4676" s="4">
        <v>1575</v>
      </c>
      <c r="U4676" s="4">
        <v>962</v>
      </c>
      <c r="V4676" s="3">
        <v>0.37918801734331886</v>
      </c>
      <c r="W4676" t="s">
        <v>84</v>
      </c>
      <c r="X4676" t="s">
        <v>76</v>
      </c>
      <c r="Y4676" t="s">
        <v>56</v>
      </c>
      <c r="Z4676">
        <v>2</v>
      </c>
      <c r="AA4676" t="s">
        <v>102</v>
      </c>
      <c r="AB4676" t="s">
        <v>150</v>
      </c>
      <c r="AC4676">
        <v>4.5999999999999996</v>
      </c>
    </row>
    <row r="4677" spans="1:29">
      <c r="A4677" t="s">
        <v>5179</v>
      </c>
      <c r="B4677" s="2">
        <v>45262</v>
      </c>
      <c r="C4677" t="s">
        <v>297</v>
      </c>
      <c r="D4677" t="s">
        <v>49</v>
      </c>
      <c r="E4677" t="s">
        <v>129</v>
      </c>
      <c r="F4677" t="s">
        <v>33</v>
      </c>
      <c r="G4677">
        <v>48</v>
      </c>
      <c r="H4677" t="s">
        <v>105</v>
      </c>
      <c r="I4677" t="s">
        <v>89</v>
      </c>
      <c r="J4677" t="s">
        <v>82</v>
      </c>
      <c r="K4677" t="s">
        <v>162</v>
      </c>
      <c r="L4677" t="s">
        <v>137</v>
      </c>
      <c r="M4677" t="s">
        <v>39</v>
      </c>
      <c r="N4677" t="s">
        <v>113</v>
      </c>
      <c r="O4677">
        <v>2</v>
      </c>
      <c r="P4677" s="4">
        <v>2511</v>
      </c>
      <c r="Q4677" s="4">
        <v>1456</v>
      </c>
      <c r="R4677" s="3">
        <v>0.05</v>
      </c>
      <c r="S4677" s="4">
        <v>4771</v>
      </c>
      <c r="T4677" s="4">
        <v>2912</v>
      </c>
      <c r="U4677" s="4">
        <v>1859</v>
      </c>
      <c r="V4677" s="3">
        <v>0.38964577656675747</v>
      </c>
      <c r="W4677" t="s">
        <v>41</v>
      </c>
      <c r="X4677" t="s">
        <v>55</v>
      </c>
      <c r="Y4677" t="s">
        <v>56</v>
      </c>
      <c r="Z4677">
        <v>5</v>
      </c>
      <c r="AA4677" t="s">
        <v>220</v>
      </c>
      <c r="AB4677" t="s">
        <v>45</v>
      </c>
      <c r="AC4677">
        <v>4.2</v>
      </c>
    </row>
    <row r="4678" spans="1:29">
      <c r="A4678" t="s">
        <v>5180</v>
      </c>
      <c r="B4678" s="2">
        <v>44946</v>
      </c>
      <c r="C4678" t="s">
        <v>632</v>
      </c>
      <c r="D4678" t="s">
        <v>31</v>
      </c>
      <c r="E4678" t="s">
        <v>111</v>
      </c>
      <c r="F4678" t="s">
        <v>70</v>
      </c>
      <c r="G4678">
        <v>24</v>
      </c>
      <c r="H4678" t="s">
        <v>88</v>
      </c>
      <c r="I4678" t="s">
        <v>89</v>
      </c>
      <c r="J4678" t="s">
        <v>82</v>
      </c>
      <c r="K4678" t="s">
        <v>179</v>
      </c>
      <c r="L4678" t="s">
        <v>38</v>
      </c>
      <c r="M4678" t="s">
        <v>83</v>
      </c>
      <c r="N4678" t="s">
        <v>53</v>
      </c>
      <c r="O4678">
        <v>3</v>
      </c>
      <c r="P4678" s="4">
        <v>21869</v>
      </c>
      <c r="Q4678" s="4">
        <v>12247</v>
      </c>
      <c r="R4678" s="3">
        <v>0.05</v>
      </c>
      <c r="S4678" s="4">
        <v>62327</v>
      </c>
      <c r="T4678" s="4">
        <v>36741</v>
      </c>
      <c r="U4678" s="4">
        <v>25586</v>
      </c>
      <c r="V4678" s="3">
        <v>0.41051229804097744</v>
      </c>
      <c r="W4678" t="s">
        <v>41</v>
      </c>
      <c r="X4678" t="s">
        <v>42</v>
      </c>
      <c r="Y4678" t="s">
        <v>56</v>
      </c>
      <c r="Z4678">
        <v>6</v>
      </c>
      <c r="AA4678" t="s">
        <v>172</v>
      </c>
      <c r="AB4678" t="s">
        <v>45</v>
      </c>
      <c r="AC4678">
        <v>3.7</v>
      </c>
    </row>
    <row r="4679" spans="1:29">
      <c r="A4679" t="s">
        <v>5181</v>
      </c>
      <c r="B4679" s="2">
        <v>45052</v>
      </c>
      <c r="C4679" t="s">
        <v>361</v>
      </c>
      <c r="D4679" t="s">
        <v>31</v>
      </c>
      <c r="E4679" t="s">
        <v>50</v>
      </c>
      <c r="F4679" t="s">
        <v>33</v>
      </c>
      <c r="G4679">
        <v>54</v>
      </c>
      <c r="H4679" t="s">
        <v>146</v>
      </c>
      <c r="I4679" t="s">
        <v>147</v>
      </c>
      <c r="J4679" t="s">
        <v>36</v>
      </c>
      <c r="K4679" t="s">
        <v>51</v>
      </c>
      <c r="L4679" t="s">
        <v>137</v>
      </c>
      <c r="M4679" t="s">
        <v>107</v>
      </c>
      <c r="N4679" t="s">
        <v>53</v>
      </c>
      <c r="O4679">
        <v>5</v>
      </c>
      <c r="P4679" s="4">
        <v>6799</v>
      </c>
      <c r="Q4679" s="4">
        <v>4079</v>
      </c>
      <c r="R4679" s="3">
        <v>0</v>
      </c>
      <c r="S4679" s="4">
        <v>33995</v>
      </c>
      <c r="T4679" s="4">
        <v>20395</v>
      </c>
      <c r="U4679" s="4">
        <v>13600</v>
      </c>
      <c r="V4679" s="3">
        <v>0.40005883218120314</v>
      </c>
      <c r="W4679" t="s">
        <v>75</v>
      </c>
      <c r="X4679" t="s">
        <v>55</v>
      </c>
      <c r="Y4679" t="s">
        <v>56</v>
      </c>
      <c r="Z4679">
        <v>4</v>
      </c>
      <c r="AA4679" t="s">
        <v>77</v>
      </c>
      <c r="AB4679" t="s">
        <v>150</v>
      </c>
      <c r="AC4679">
        <v>4.3</v>
      </c>
    </row>
    <row r="4680" spans="1:29">
      <c r="A4680" t="s">
        <v>5182</v>
      </c>
      <c r="B4680" s="2">
        <v>44949</v>
      </c>
      <c r="C4680" t="s">
        <v>626</v>
      </c>
      <c r="D4680" t="s">
        <v>31</v>
      </c>
      <c r="E4680" t="s">
        <v>119</v>
      </c>
      <c r="F4680" t="s">
        <v>70</v>
      </c>
      <c r="G4680">
        <v>45</v>
      </c>
      <c r="H4680" t="s">
        <v>105</v>
      </c>
      <c r="I4680" t="s">
        <v>89</v>
      </c>
      <c r="J4680" t="s">
        <v>82</v>
      </c>
      <c r="K4680" t="s">
        <v>368</v>
      </c>
      <c r="L4680" t="s">
        <v>142</v>
      </c>
      <c r="M4680" t="s">
        <v>83</v>
      </c>
      <c r="N4680" t="s">
        <v>113</v>
      </c>
      <c r="O4680">
        <v>7</v>
      </c>
      <c r="P4680" s="4">
        <v>22802</v>
      </c>
      <c r="Q4680" s="4">
        <v>16189</v>
      </c>
      <c r="R4680" s="3">
        <v>0.05</v>
      </c>
      <c r="S4680" s="4">
        <v>151633</v>
      </c>
      <c r="T4680" s="4">
        <v>113323</v>
      </c>
      <c r="U4680" s="4">
        <v>38310</v>
      </c>
      <c r="V4680" s="3">
        <v>0.25264948922727903</v>
      </c>
      <c r="W4680" t="s">
        <v>75</v>
      </c>
      <c r="X4680" t="s">
        <v>42</v>
      </c>
      <c r="Y4680" t="s">
        <v>56</v>
      </c>
      <c r="Z4680">
        <v>3</v>
      </c>
      <c r="AA4680" t="s">
        <v>94</v>
      </c>
      <c r="AB4680" t="s">
        <v>45</v>
      </c>
      <c r="AC4680">
        <v>4.4000000000000004</v>
      </c>
    </row>
    <row r="4681" spans="1:29">
      <c r="A4681" t="s">
        <v>5183</v>
      </c>
      <c r="B4681" s="2">
        <v>45102</v>
      </c>
      <c r="C4681" t="s">
        <v>1182</v>
      </c>
      <c r="D4681" t="s">
        <v>31</v>
      </c>
      <c r="E4681" t="s">
        <v>111</v>
      </c>
      <c r="F4681" t="s">
        <v>70</v>
      </c>
      <c r="G4681">
        <v>33</v>
      </c>
      <c r="H4681" t="s">
        <v>153</v>
      </c>
      <c r="I4681" t="s">
        <v>154</v>
      </c>
      <c r="J4681" t="s">
        <v>36</v>
      </c>
      <c r="K4681" t="s">
        <v>51</v>
      </c>
      <c r="L4681" t="s">
        <v>52</v>
      </c>
      <c r="M4681" t="s">
        <v>92</v>
      </c>
      <c r="N4681" t="s">
        <v>64</v>
      </c>
      <c r="O4681">
        <v>1</v>
      </c>
      <c r="P4681" s="4">
        <v>19214</v>
      </c>
      <c r="Q4681" s="4">
        <v>11913</v>
      </c>
      <c r="R4681" s="3">
        <v>0.2</v>
      </c>
      <c r="S4681" s="4">
        <v>15371</v>
      </c>
      <c r="T4681" s="4">
        <v>11913</v>
      </c>
      <c r="U4681" s="4">
        <v>3458</v>
      </c>
      <c r="V4681" s="3">
        <v>0.22496909765142151</v>
      </c>
      <c r="W4681" t="s">
        <v>84</v>
      </c>
      <c r="X4681" t="s">
        <v>55</v>
      </c>
      <c r="Y4681" t="s">
        <v>56</v>
      </c>
      <c r="Z4681">
        <v>3</v>
      </c>
      <c r="AA4681" t="s">
        <v>193</v>
      </c>
      <c r="AB4681" t="s">
        <v>95</v>
      </c>
      <c r="AC4681">
        <v>3.3</v>
      </c>
    </row>
    <row r="4682" spans="1:29">
      <c r="A4682" t="s">
        <v>5184</v>
      </c>
      <c r="B4682" s="2">
        <v>44929</v>
      </c>
      <c r="C4682" t="s">
        <v>381</v>
      </c>
      <c r="D4682" t="s">
        <v>31</v>
      </c>
      <c r="E4682" t="s">
        <v>129</v>
      </c>
      <c r="F4682" t="s">
        <v>33</v>
      </c>
      <c r="G4682">
        <v>27</v>
      </c>
      <c r="H4682" t="s">
        <v>105</v>
      </c>
      <c r="I4682" t="s">
        <v>89</v>
      </c>
      <c r="J4682" t="s">
        <v>82</v>
      </c>
      <c r="K4682" t="s">
        <v>214</v>
      </c>
      <c r="L4682" t="s">
        <v>38</v>
      </c>
      <c r="M4682" t="s">
        <v>39</v>
      </c>
      <c r="N4682" t="s">
        <v>93</v>
      </c>
      <c r="O4682">
        <v>8</v>
      </c>
      <c r="P4682" s="4">
        <v>6282</v>
      </c>
      <c r="Q4682" s="4">
        <v>4397</v>
      </c>
      <c r="R4682" s="3">
        <v>0.1</v>
      </c>
      <c r="S4682" s="4">
        <v>45230</v>
      </c>
      <c r="T4682" s="4">
        <v>35176</v>
      </c>
      <c r="U4682" s="4">
        <v>10054</v>
      </c>
      <c r="V4682" s="3">
        <v>0.22228609330090648</v>
      </c>
      <c r="W4682" t="s">
        <v>41</v>
      </c>
      <c r="X4682" t="s">
        <v>76</v>
      </c>
      <c r="Y4682" t="s">
        <v>56</v>
      </c>
      <c r="Z4682">
        <v>7</v>
      </c>
      <c r="AA4682" t="s">
        <v>159</v>
      </c>
      <c r="AB4682" t="s">
        <v>95</v>
      </c>
      <c r="AC4682">
        <v>4.4000000000000004</v>
      </c>
    </row>
    <row r="4683" spans="1:29">
      <c r="A4683" t="s">
        <v>5185</v>
      </c>
      <c r="B4683" s="2">
        <v>45317</v>
      </c>
      <c r="C4683" t="s">
        <v>429</v>
      </c>
      <c r="D4683" t="s">
        <v>49</v>
      </c>
      <c r="E4683" t="s">
        <v>32</v>
      </c>
      <c r="F4683" t="s">
        <v>33</v>
      </c>
      <c r="G4683">
        <v>28</v>
      </c>
      <c r="H4683" t="s">
        <v>71</v>
      </c>
      <c r="I4683" t="s">
        <v>72</v>
      </c>
      <c r="J4683" t="s">
        <v>73</v>
      </c>
      <c r="K4683" t="s">
        <v>166</v>
      </c>
      <c r="L4683" t="s">
        <v>155</v>
      </c>
      <c r="M4683" t="s">
        <v>83</v>
      </c>
      <c r="N4683" t="s">
        <v>113</v>
      </c>
      <c r="O4683">
        <v>3</v>
      </c>
      <c r="P4683" s="4">
        <v>22826</v>
      </c>
      <c r="Q4683" s="4">
        <v>18033</v>
      </c>
      <c r="R4683" s="3">
        <v>0.05</v>
      </c>
      <c r="S4683" s="4">
        <v>65054</v>
      </c>
      <c r="T4683" s="4">
        <v>54099</v>
      </c>
      <c r="U4683" s="4">
        <v>10955</v>
      </c>
      <c r="V4683" s="3">
        <v>0.16839856119531466</v>
      </c>
      <c r="W4683" t="s">
        <v>41</v>
      </c>
      <c r="X4683" t="s">
        <v>55</v>
      </c>
      <c r="Y4683" t="s">
        <v>43</v>
      </c>
      <c r="Z4683">
        <v>0</v>
      </c>
      <c r="AA4683" t="s">
        <v>57</v>
      </c>
      <c r="AB4683" t="s">
        <v>189</v>
      </c>
      <c r="AC4683" t="s">
        <v>46</v>
      </c>
    </row>
    <row r="4684" spans="1:29">
      <c r="A4684" t="s">
        <v>5186</v>
      </c>
      <c r="B4684" s="2">
        <v>45439</v>
      </c>
      <c r="C4684" t="s">
        <v>198</v>
      </c>
      <c r="D4684" t="s">
        <v>31</v>
      </c>
      <c r="E4684" t="s">
        <v>119</v>
      </c>
      <c r="F4684" t="s">
        <v>70</v>
      </c>
      <c r="G4684">
        <v>57</v>
      </c>
      <c r="H4684" t="s">
        <v>153</v>
      </c>
      <c r="I4684" t="s">
        <v>154</v>
      </c>
      <c r="J4684" t="s">
        <v>36</v>
      </c>
      <c r="K4684" t="s">
        <v>120</v>
      </c>
      <c r="L4684" t="s">
        <v>62</v>
      </c>
      <c r="M4684" t="s">
        <v>107</v>
      </c>
      <c r="N4684" t="s">
        <v>113</v>
      </c>
      <c r="O4684">
        <v>5</v>
      </c>
      <c r="P4684" s="4">
        <v>20245</v>
      </c>
      <c r="Q4684" s="4">
        <v>13159</v>
      </c>
      <c r="R4684" s="3">
        <v>0.05</v>
      </c>
      <c r="S4684" s="4">
        <v>96164</v>
      </c>
      <c r="T4684" s="4">
        <v>65795</v>
      </c>
      <c r="U4684" s="4">
        <v>30369</v>
      </c>
      <c r="V4684" s="3">
        <v>0.31580425107108689</v>
      </c>
      <c r="W4684" t="s">
        <v>41</v>
      </c>
      <c r="X4684" t="s">
        <v>76</v>
      </c>
      <c r="Y4684" t="s">
        <v>43</v>
      </c>
      <c r="Z4684">
        <v>0</v>
      </c>
      <c r="AA4684" t="s">
        <v>185</v>
      </c>
      <c r="AB4684" t="s">
        <v>95</v>
      </c>
      <c r="AC4684" t="s">
        <v>46</v>
      </c>
    </row>
    <row r="4685" spans="1:29">
      <c r="A4685" t="s">
        <v>5187</v>
      </c>
      <c r="B4685" s="2">
        <v>45550</v>
      </c>
      <c r="C4685" t="s">
        <v>858</v>
      </c>
      <c r="D4685" t="s">
        <v>49</v>
      </c>
      <c r="E4685" t="s">
        <v>124</v>
      </c>
      <c r="F4685" t="s">
        <v>70</v>
      </c>
      <c r="G4685">
        <v>22</v>
      </c>
      <c r="H4685" t="s">
        <v>99</v>
      </c>
      <c r="I4685" t="s">
        <v>99</v>
      </c>
      <c r="J4685" t="s">
        <v>100</v>
      </c>
      <c r="K4685" t="s">
        <v>162</v>
      </c>
      <c r="L4685" t="s">
        <v>38</v>
      </c>
      <c r="M4685" t="s">
        <v>107</v>
      </c>
      <c r="N4685" t="s">
        <v>64</v>
      </c>
      <c r="O4685">
        <v>1</v>
      </c>
      <c r="P4685" s="4">
        <v>17789</v>
      </c>
      <c r="Q4685" s="4">
        <v>11563</v>
      </c>
      <c r="R4685" s="3">
        <v>0.2</v>
      </c>
      <c r="S4685" s="4">
        <v>14231</v>
      </c>
      <c r="T4685" s="4">
        <v>11563</v>
      </c>
      <c r="U4685" s="4">
        <v>2668</v>
      </c>
      <c r="V4685" s="3">
        <v>0.18747804089663411</v>
      </c>
      <c r="W4685" t="s">
        <v>41</v>
      </c>
      <c r="X4685" t="s">
        <v>42</v>
      </c>
      <c r="Y4685" t="s">
        <v>56</v>
      </c>
      <c r="Z4685">
        <v>5</v>
      </c>
      <c r="AA4685" t="s">
        <v>77</v>
      </c>
      <c r="AB4685" t="s">
        <v>66</v>
      </c>
      <c r="AC4685">
        <v>3.4</v>
      </c>
    </row>
    <row r="4686" spans="1:29">
      <c r="A4686" t="s">
        <v>5188</v>
      </c>
      <c r="B4686" s="2">
        <v>45640</v>
      </c>
      <c r="C4686" t="s">
        <v>165</v>
      </c>
      <c r="D4686" t="s">
        <v>31</v>
      </c>
      <c r="E4686" t="s">
        <v>135</v>
      </c>
      <c r="F4686" t="s">
        <v>33</v>
      </c>
      <c r="G4686">
        <v>60</v>
      </c>
      <c r="H4686" t="s">
        <v>99</v>
      </c>
      <c r="I4686" t="s">
        <v>99</v>
      </c>
      <c r="J4686" t="s">
        <v>100</v>
      </c>
      <c r="K4686" t="s">
        <v>125</v>
      </c>
      <c r="L4686" t="s">
        <v>62</v>
      </c>
      <c r="M4686" t="s">
        <v>63</v>
      </c>
      <c r="N4686" t="s">
        <v>126</v>
      </c>
      <c r="O4686">
        <v>6</v>
      </c>
      <c r="P4686" s="4">
        <v>14837</v>
      </c>
      <c r="Q4686" s="4">
        <v>8902</v>
      </c>
      <c r="R4686" s="3">
        <v>0.1</v>
      </c>
      <c r="S4686" s="4">
        <v>80120</v>
      </c>
      <c r="T4686" s="4">
        <v>53412</v>
      </c>
      <c r="U4686" s="4">
        <v>26708</v>
      </c>
      <c r="V4686" s="3">
        <v>0.33334997503744385</v>
      </c>
      <c r="W4686" t="s">
        <v>41</v>
      </c>
      <c r="X4686" t="s">
        <v>76</v>
      </c>
      <c r="Y4686" t="s">
        <v>56</v>
      </c>
      <c r="Z4686">
        <v>3</v>
      </c>
      <c r="AA4686" t="s">
        <v>143</v>
      </c>
      <c r="AB4686" t="s">
        <v>45</v>
      </c>
      <c r="AC4686">
        <v>4.7</v>
      </c>
    </row>
    <row r="4687" spans="1:29">
      <c r="A4687" t="s">
        <v>5189</v>
      </c>
      <c r="B4687" s="2">
        <v>45337</v>
      </c>
      <c r="C4687" t="s">
        <v>233</v>
      </c>
      <c r="D4687" t="s">
        <v>49</v>
      </c>
      <c r="E4687" t="s">
        <v>119</v>
      </c>
      <c r="F4687" t="s">
        <v>70</v>
      </c>
      <c r="G4687">
        <v>35</v>
      </c>
      <c r="H4687" t="s">
        <v>105</v>
      </c>
      <c r="I4687" t="s">
        <v>89</v>
      </c>
      <c r="J4687" t="s">
        <v>82</v>
      </c>
      <c r="K4687" t="s">
        <v>37</v>
      </c>
      <c r="L4687" t="s">
        <v>137</v>
      </c>
      <c r="M4687" t="s">
        <v>92</v>
      </c>
      <c r="N4687" t="s">
        <v>113</v>
      </c>
      <c r="O4687">
        <v>1</v>
      </c>
      <c r="P4687" s="4">
        <v>18284</v>
      </c>
      <c r="Q4687" s="4">
        <v>14079</v>
      </c>
      <c r="R4687" s="3">
        <v>0.15</v>
      </c>
      <c r="S4687" s="4">
        <v>15541</v>
      </c>
      <c r="T4687" s="4">
        <v>14079</v>
      </c>
      <c r="U4687" s="4">
        <v>1462</v>
      </c>
      <c r="V4687" s="3">
        <v>9.4073740428543856E-2</v>
      </c>
      <c r="W4687" t="s">
        <v>54</v>
      </c>
      <c r="X4687" t="s">
        <v>42</v>
      </c>
      <c r="Y4687" t="s">
        <v>171</v>
      </c>
      <c r="Z4687">
        <v>9</v>
      </c>
      <c r="AA4687" t="s">
        <v>102</v>
      </c>
      <c r="AB4687" t="s">
        <v>150</v>
      </c>
      <c r="AC4687" t="s">
        <v>46</v>
      </c>
    </row>
    <row r="4688" spans="1:29">
      <c r="A4688" t="s">
        <v>5190</v>
      </c>
      <c r="B4688" s="2">
        <v>44937</v>
      </c>
      <c r="C4688" t="s">
        <v>1321</v>
      </c>
      <c r="D4688" t="s">
        <v>31</v>
      </c>
      <c r="E4688" t="s">
        <v>69</v>
      </c>
      <c r="F4688" t="s">
        <v>70</v>
      </c>
      <c r="G4688">
        <v>36</v>
      </c>
      <c r="H4688" t="s">
        <v>34</v>
      </c>
      <c r="I4688" t="s">
        <v>35</v>
      </c>
      <c r="J4688" t="s">
        <v>36</v>
      </c>
      <c r="K4688" t="s">
        <v>323</v>
      </c>
      <c r="L4688" t="s">
        <v>52</v>
      </c>
      <c r="M4688" t="s">
        <v>39</v>
      </c>
      <c r="N4688" t="s">
        <v>64</v>
      </c>
      <c r="O4688">
        <v>8</v>
      </c>
      <c r="P4688" s="4">
        <v>15559</v>
      </c>
      <c r="Q4688" s="4">
        <v>10113</v>
      </c>
      <c r="R4688" s="3">
        <v>0.1</v>
      </c>
      <c r="S4688" s="4">
        <v>112025</v>
      </c>
      <c r="T4688" s="4">
        <v>80904</v>
      </c>
      <c r="U4688" s="4">
        <v>31121</v>
      </c>
      <c r="V4688" s="3">
        <v>0.27780406159339432</v>
      </c>
      <c r="W4688" t="s">
        <v>84</v>
      </c>
      <c r="X4688" t="s">
        <v>55</v>
      </c>
      <c r="Y4688" t="s">
        <v>43</v>
      </c>
      <c r="Z4688">
        <v>0</v>
      </c>
      <c r="AA4688" t="s">
        <v>149</v>
      </c>
      <c r="AB4688" t="s">
        <v>66</v>
      </c>
      <c r="AC4688" t="s">
        <v>46</v>
      </c>
    </row>
    <row r="4689" spans="1:29">
      <c r="A4689" t="s">
        <v>5191</v>
      </c>
      <c r="B4689" s="2">
        <v>45451</v>
      </c>
      <c r="C4689" t="s">
        <v>1134</v>
      </c>
      <c r="D4689" t="s">
        <v>31</v>
      </c>
      <c r="E4689" t="s">
        <v>60</v>
      </c>
      <c r="F4689" t="s">
        <v>70</v>
      </c>
      <c r="G4689">
        <v>41</v>
      </c>
      <c r="H4689" t="s">
        <v>34</v>
      </c>
      <c r="I4689" t="s">
        <v>35</v>
      </c>
      <c r="J4689" t="s">
        <v>36</v>
      </c>
      <c r="K4689" t="s">
        <v>225</v>
      </c>
      <c r="L4689" t="s">
        <v>142</v>
      </c>
      <c r="M4689" t="s">
        <v>83</v>
      </c>
      <c r="N4689" t="s">
        <v>113</v>
      </c>
      <c r="O4689">
        <v>7</v>
      </c>
      <c r="P4689" s="4">
        <v>11720</v>
      </c>
      <c r="Q4689" s="4">
        <v>7384</v>
      </c>
      <c r="R4689" s="3">
        <v>0.2</v>
      </c>
      <c r="S4689" s="4">
        <v>65632</v>
      </c>
      <c r="T4689" s="4">
        <v>51688</v>
      </c>
      <c r="U4689" s="4">
        <v>13944</v>
      </c>
      <c r="V4689" s="3">
        <v>0.21245733788395904</v>
      </c>
      <c r="W4689" t="s">
        <v>54</v>
      </c>
      <c r="X4689" t="s">
        <v>76</v>
      </c>
      <c r="Y4689" t="s">
        <v>56</v>
      </c>
      <c r="Z4689">
        <v>5</v>
      </c>
      <c r="AA4689" t="s">
        <v>102</v>
      </c>
      <c r="AB4689" t="s">
        <v>194</v>
      </c>
      <c r="AC4689">
        <v>3.4</v>
      </c>
    </row>
    <row r="4690" spans="1:29">
      <c r="A4690" t="s">
        <v>5192</v>
      </c>
      <c r="B4690" s="2">
        <v>45213</v>
      </c>
      <c r="C4690" t="s">
        <v>367</v>
      </c>
      <c r="D4690" t="s">
        <v>49</v>
      </c>
      <c r="E4690" t="s">
        <v>69</v>
      </c>
      <c r="F4690" t="s">
        <v>70</v>
      </c>
      <c r="G4690">
        <v>22</v>
      </c>
      <c r="H4690" t="s">
        <v>146</v>
      </c>
      <c r="I4690" t="s">
        <v>147</v>
      </c>
      <c r="J4690" t="s">
        <v>36</v>
      </c>
      <c r="K4690" t="s">
        <v>90</v>
      </c>
      <c r="L4690" t="s">
        <v>112</v>
      </c>
      <c r="M4690" t="s">
        <v>83</v>
      </c>
      <c r="N4690" t="s">
        <v>64</v>
      </c>
      <c r="O4690">
        <v>1</v>
      </c>
      <c r="P4690" s="4">
        <v>3786</v>
      </c>
      <c r="Q4690" s="4">
        <v>2688</v>
      </c>
      <c r="R4690" s="3">
        <v>0.2</v>
      </c>
      <c r="S4690" s="4">
        <v>3029</v>
      </c>
      <c r="T4690" s="4">
        <v>2688</v>
      </c>
      <c r="U4690" s="4">
        <v>341</v>
      </c>
      <c r="V4690" s="3">
        <v>0.11257840871574777</v>
      </c>
      <c r="W4690" t="s">
        <v>75</v>
      </c>
      <c r="X4690" t="s">
        <v>55</v>
      </c>
      <c r="Y4690" t="s">
        <v>56</v>
      </c>
      <c r="Z4690">
        <v>4</v>
      </c>
      <c r="AA4690" t="s">
        <v>57</v>
      </c>
      <c r="AB4690" t="s">
        <v>121</v>
      </c>
      <c r="AC4690">
        <v>4.2</v>
      </c>
    </row>
    <row r="4691" spans="1:29">
      <c r="A4691" t="s">
        <v>5193</v>
      </c>
      <c r="B4691" s="2">
        <v>45364</v>
      </c>
      <c r="C4691" t="s">
        <v>299</v>
      </c>
      <c r="D4691" t="s">
        <v>49</v>
      </c>
      <c r="E4691" t="s">
        <v>129</v>
      </c>
      <c r="F4691" t="s">
        <v>33</v>
      </c>
      <c r="G4691">
        <v>33</v>
      </c>
      <c r="H4691" t="s">
        <v>146</v>
      </c>
      <c r="I4691" t="s">
        <v>147</v>
      </c>
      <c r="J4691" t="s">
        <v>36</v>
      </c>
      <c r="K4691" t="s">
        <v>37</v>
      </c>
      <c r="L4691" t="s">
        <v>155</v>
      </c>
      <c r="M4691" t="s">
        <v>83</v>
      </c>
      <c r="N4691" t="s">
        <v>113</v>
      </c>
      <c r="O4691">
        <v>3</v>
      </c>
      <c r="P4691" s="4">
        <v>14845</v>
      </c>
      <c r="Q4691" s="4">
        <v>8610</v>
      </c>
      <c r="R4691" s="3">
        <v>0.2</v>
      </c>
      <c r="S4691" s="4">
        <v>35628</v>
      </c>
      <c r="T4691" s="4">
        <v>25830</v>
      </c>
      <c r="U4691" s="4">
        <v>9798</v>
      </c>
      <c r="V4691" s="3">
        <v>0.27500842034355</v>
      </c>
      <c r="W4691" t="s">
        <v>41</v>
      </c>
      <c r="X4691" t="s">
        <v>76</v>
      </c>
      <c r="Y4691" t="s">
        <v>56</v>
      </c>
      <c r="Z4691">
        <v>5</v>
      </c>
      <c r="AA4691" t="s">
        <v>193</v>
      </c>
      <c r="AB4691" t="s">
        <v>66</v>
      </c>
      <c r="AC4691">
        <v>3.9</v>
      </c>
    </row>
    <row r="4692" spans="1:29">
      <c r="A4692" t="s">
        <v>5194</v>
      </c>
      <c r="B4692" s="2">
        <v>45645</v>
      </c>
      <c r="C4692" t="s">
        <v>676</v>
      </c>
      <c r="D4692" t="s">
        <v>31</v>
      </c>
      <c r="E4692" t="s">
        <v>135</v>
      </c>
      <c r="F4692" t="s">
        <v>33</v>
      </c>
      <c r="G4692">
        <v>22</v>
      </c>
      <c r="H4692" t="s">
        <v>71</v>
      </c>
      <c r="I4692" t="s">
        <v>72</v>
      </c>
      <c r="J4692" t="s">
        <v>73</v>
      </c>
      <c r="K4692" t="s">
        <v>166</v>
      </c>
      <c r="L4692" t="s">
        <v>101</v>
      </c>
      <c r="M4692" t="s">
        <v>83</v>
      </c>
      <c r="N4692" t="s">
        <v>126</v>
      </c>
      <c r="O4692">
        <v>1</v>
      </c>
      <c r="P4692" s="4">
        <v>8832</v>
      </c>
      <c r="Q4692" s="4">
        <v>6536</v>
      </c>
      <c r="R4692" s="3">
        <v>0</v>
      </c>
      <c r="S4692" s="4">
        <v>8832</v>
      </c>
      <c r="T4692" s="4">
        <v>6536</v>
      </c>
      <c r="U4692" s="4">
        <v>2296</v>
      </c>
      <c r="V4692" s="3">
        <v>0.25996376811594202</v>
      </c>
      <c r="W4692" t="s">
        <v>75</v>
      </c>
      <c r="X4692" t="s">
        <v>76</v>
      </c>
      <c r="Y4692" t="s">
        <v>171</v>
      </c>
      <c r="Z4692">
        <v>8</v>
      </c>
      <c r="AA4692" t="s">
        <v>167</v>
      </c>
      <c r="AB4692" t="s">
        <v>121</v>
      </c>
      <c r="AC4692" t="s">
        <v>46</v>
      </c>
    </row>
    <row r="4693" spans="1:29">
      <c r="A4693" t="s">
        <v>5195</v>
      </c>
      <c r="B4693" s="2">
        <v>44957</v>
      </c>
      <c r="C4693" t="s">
        <v>265</v>
      </c>
      <c r="D4693" t="s">
        <v>31</v>
      </c>
      <c r="E4693" t="s">
        <v>69</v>
      </c>
      <c r="F4693" t="s">
        <v>70</v>
      </c>
      <c r="G4693">
        <v>51</v>
      </c>
      <c r="H4693" t="s">
        <v>34</v>
      </c>
      <c r="I4693" t="s">
        <v>35</v>
      </c>
      <c r="J4693" t="s">
        <v>36</v>
      </c>
      <c r="K4693" t="s">
        <v>136</v>
      </c>
      <c r="L4693" t="s">
        <v>142</v>
      </c>
      <c r="M4693" t="s">
        <v>63</v>
      </c>
      <c r="N4693" t="s">
        <v>113</v>
      </c>
      <c r="O4693">
        <v>4</v>
      </c>
      <c r="P4693" s="4">
        <v>17646</v>
      </c>
      <c r="Q4693" s="4">
        <v>13411</v>
      </c>
      <c r="R4693" s="3">
        <v>0</v>
      </c>
      <c r="S4693" s="4">
        <v>70584</v>
      </c>
      <c r="T4693" s="4">
        <v>53644</v>
      </c>
      <c r="U4693" s="4">
        <v>16940</v>
      </c>
      <c r="V4693" s="3">
        <v>0.23999773319732517</v>
      </c>
      <c r="W4693" t="s">
        <v>41</v>
      </c>
      <c r="X4693" t="s">
        <v>76</v>
      </c>
      <c r="Y4693" t="s">
        <v>56</v>
      </c>
      <c r="Z4693">
        <v>4</v>
      </c>
      <c r="AA4693" t="s">
        <v>163</v>
      </c>
      <c r="AB4693" t="s">
        <v>66</v>
      </c>
      <c r="AC4693">
        <v>4.4000000000000004</v>
      </c>
    </row>
    <row r="4694" spans="1:29">
      <c r="A4694" t="s">
        <v>5196</v>
      </c>
      <c r="B4694" s="2">
        <v>45566</v>
      </c>
      <c r="C4694" t="s">
        <v>235</v>
      </c>
      <c r="D4694" t="s">
        <v>31</v>
      </c>
      <c r="E4694" t="s">
        <v>129</v>
      </c>
      <c r="F4694" t="s">
        <v>33</v>
      </c>
      <c r="G4694">
        <v>59</v>
      </c>
      <c r="H4694" t="s">
        <v>105</v>
      </c>
      <c r="I4694" t="s">
        <v>89</v>
      </c>
      <c r="J4694" t="s">
        <v>82</v>
      </c>
      <c r="K4694" t="s">
        <v>337</v>
      </c>
      <c r="L4694" t="s">
        <v>142</v>
      </c>
      <c r="M4694" t="s">
        <v>63</v>
      </c>
      <c r="N4694" t="s">
        <v>40</v>
      </c>
      <c r="O4694">
        <v>1</v>
      </c>
      <c r="P4694" s="4">
        <v>3288</v>
      </c>
      <c r="Q4694" s="4">
        <v>2170</v>
      </c>
      <c r="R4694" s="3">
        <v>0.15</v>
      </c>
      <c r="S4694" s="4">
        <v>2795</v>
      </c>
      <c r="T4694" s="4">
        <v>2170</v>
      </c>
      <c r="U4694" s="4">
        <v>625</v>
      </c>
      <c r="V4694" s="3">
        <v>0.22361359570661896</v>
      </c>
      <c r="W4694" t="s">
        <v>84</v>
      </c>
      <c r="X4694" t="s">
        <v>76</v>
      </c>
      <c r="Y4694" t="s">
        <v>43</v>
      </c>
      <c r="Z4694">
        <v>0</v>
      </c>
      <c r="AA4694" t="s">
        <v>143</v>
      </c>
      <c r="AB4694" t="s">
        <v>132</v>
      </c>
      <c r="AC4694" t="s">
        <v>46</v>
      </c>
    </row>
    <row r="4695" spans="1:29">
      <c r="A4695" t="s">
        <v>5197</v>
      </c>
      <c r="B4695" s="2">
        <v>45272</v>
      </c>
      <c r="C4695" t="s">
        <v>687</v>
      </c>
      <c r="D4695" t="s">
        <v>31</v>
      </c>
      <c r="E4695" t="s">
        <v>98</v>
      </c>
      <c r="F4695" t="s">
        <v>70</v>
      </c>
      <c r="G4695">
        <v>19</v>
      </c>
      <c r="H4695" t="s">
        <v>80</v>
      </c>
      <c r="I4695" t="s">
        <v>81</v>
      </c>
      <c r="J4695" t="s">
        <v>82</v>
      </c>
      <c r="K4695" t="s">
        <v>130</v>
      </c>
      <c r="L4695" t="s">
        <v>155</v>
      </c>
      <c r="M4695" t="s">
        <v>92</v>
      </c>
      <c r="N4695" t="s">
        <v>64</v>
      </c>
      <c r="O4695">
        <v>6</v>
      </c>
      <c r="P4695" s="4">
        <v>21265</v>
      </c>
      <c r="Q4695" s="4">
        <v>14886</v>
      </c>
      <c r="R4695" s="3">
        <v>0.2</v>
      </c>
      <c r="S4695" s="4">
        <v>102072</v>
      </c>
      <c r="T4695" s="4">
        <v>89316</v>
      </c>
      <c r="U4695" s="4">
        <v>12756</v>
      </c>
      <c r="V4695" s="3">
        <v>0.12497060898189513</v>
      </c>
      <c r="W4695" t="s">
        <v>75</v>
      </c>
      <c r="X4695" t="s">
        <v>42</v>
      </c>
      <c r="Y4695" t="s">
        <v>56</v>
      </c>
      <c r="Z4695">
        <v>2</v>
      </c>
      <c r="AA4695" t="s">
        <v>65</v>
      </c>
      <c r="AB4695" t="s">
        <v>66</v>
      </c>
      <c r="AC4695">
        <v>4.3</v>
      </c>
    </row>
    <row r="4696" spans="1:29">
      <c r="A4696" t="s">
        <v>5198</v>
      </c>
      <c r="B4696" s="2">
        <v>45378</v>
      </c>
      <c r="C4696" t="s">
        <v>1700</v>
      </c>
      <c r="D4696" t="s">
        <v>49</v>
      </c>
      <c r="E4696" t="s">
        <v>111</v>
      </c>
      <c r="F4696" t="s">
        <v>70</v>
      </c>
      <c r="G4696">
        <v>26</v>
      </c>
      <c r="H4696" t="s">
        <v>105</v>
      </c>
      <c r="I4696" t="s">
        <v>89</v>
      </c>
      <c r="J4696" t="s">
        <v>82</v>
      </c>
      <c r="K4696" t="s">
        <v>214</v>
      </c>
      <c r="L4696" t="s">
        <v>62</v>
      </c>
      <c r="M4696" t="s">
        <v>83</v>
      </c>
      <c r="N4696" t="s">
        <v>64</v>
      </c>
      <c r="O4696">
        <v>5</v>
      </c>
      <c r="P4696" s="4">
        <v>7431</v>
      </c>
      <c r="Q4696" s="4">
        <v>5648</v>
      </c>
      <c r="R4696" s="3">
        <v>0.1</v>
      </c>
      <c r="S4696" s="4">
        <v>33440</v>
      </c>
      <c r="T4696" s="4">
        <v>28240</v>
      </c>
      <c r="U4696" s="4">
        <v>5200</v>
      </c>
      <c r="V4696" s="3">
        <v>0.15550239234449761</v>
      </c>
      <c r="W4696" t="s">
        <v>75</v>
      </c>
      <c r="X4696" t="s">
        <v>76</v>
      </c>
      <c r="Y4696" t="s">
        <v>43</v>
      </c>
      <c r="Z4696">
        <v>0</v>
      </c>
      <c r="AA4696" t="s">
        <v>226</v>
      </c>
      <c r="AB4696" t="s">
        <v>66</v>
      </c>
      <c r="AC4696" t="s">
        <v>46</v>
      </c>
    </row>
    <row r="4697" spans="1:29">
      <c r="A4697" t="s">
        <v>5199</v>
      </c>
      <c r="B4697" s="2">
        <v>45190</v>
      </c>
      <c r="C4697" t="s">
        <v>316</v>
      </c>
      <c r="D4697" t="s">
        <v>31</v>
      </c>
      <c r="E4697" t="s">
        <v>188</v>
      </c>
      <c r="F4697" t="s">
        <v>33</v>
      </c>
      <c r="G4697">
        <v>52</v>
      </c>
      <c r="H4697" t="s">
        <v>146</v>
      </c>
      <c r="I4697" t="s">
        <v>147</v>
      </c>
      <c r="J4697" t="s">
        <v>36</v>
      </c>
      <c r="K4697" t="s">
        <v>130</v>
      </c>
      <c r="L4697" t="s">
        <v>91</v>
      </c>
      <c r="M4697" t="s">
        <v>63</v>
      </c>
      <c r="N4697" t="s">
        <v>64</v>
      </c>
      <c r="O4697">
        <v>7</v>
      </c>
      <c r="P4697" s="4">
        <v>17872</v>
      </c>
      <c r="Q4697" s="4">
        <v>10187</v>
      </c>
      <c r="R4697" s="3">
        <v>0.15</v>
      </c>
      <c r="S4697" s="4">
        <v>106338</v>
      </c>
      <c r="T4697" s="4">
        <v>71309</v>
      </c>
      <c r="U4697" s="4">
        <v>35029</v>
      </c>
      <c r="V4697" s="3">
        <v>0.32941187534089411</v>
      </c>
      <c r="W4697" t="s">
        <v>54</v>
      </c>
      <c r="X4697" t="s">
        <v>42</v>
      </c>
      <c r="Y4697" t="s">
        <v>56</v>
      </c>
      <c r="Z4697">
        <v>4</v>
      </c>
      <c r="AA4697" t="s">
        <v>159</v>
      </c>
      <c r="AB4697" t="s">
        <v>132</v>
      </c>
      <c r="AC4697">
        <v>4.5999999999999996</v>
      </c>
    </row>
    <row r="4698" spans="1:29">
      <c r="A4698" t="s">
        <v>5200</v>
      </c>
      <c r="B4698" s="2">
        <v>45238</v>
      </c>
      <c r="C4698" t="s">
        <v>732</v>
      </c>
      <c r="D4698" t="s">
        <v>31</v>
      </c>
      <c r="E4698" t="s">
        <v>111</v>
      </c>
      <c r="F4698" t="s">
        <v>70</v>
      </c>
      <c r="G4698">
        <v>27</v>
      </c>
      <c r="H4698" t="s">
        <v>146</v>
      </c>
      <c r="I4698" t="s">
        <v>147</v>
      </c>
      <c r="J4698" t="s">
        <v>36</v>
      </c>
      <c r="K4698" t="s">
        <v>184</v>
      </c>
      <c r="L4698" t="s">
        <v>52</v>
      </c>
      <c r="M4698" t="s">
        <v>83</v>
      </c>
      <c r="N4698" t="s">
        <v>93</v>
      </c>
      <c r="O4698">
        <v>8</v>
      </c>
      <c r="P4698" s="4">
        <v>6152</v>
      </c>
      <c r="Q4698" s="4">
        <v>4737</v>
      </c>
      <c r="R4698" s="3">
        <v>0.2</v>
      </c>
      <c r="S4698" s="4">
        <v>39373</v>
      </c>
      <c r="T4698" s="4">
        <v>37896</v>
      </c>
      <c r="U4698" s="4">
        <v>1477</v>
      </c>
      <c r="V4698" s="3">
        <v>3.7513016534173167E-2</v>
      </c>
      <c r="W4698" t="s">
        <v>41</v>
      </c>
      <c r="X4698" t="s">
        <v>42</v>
      </c>
      <c r="Y4698" t="s">
        <v>156</v>
      </c>
      <c r="Z4698">
        <v>0</v>
      </c>
      <c r="AA4698" t="s">
        <v>220</v>
      </c>
      <c r="AB4698" t="s">
        <v>121</v>
      </c>
      <c r="AC4698">
        <v>1.8</v>
      </c>
    </row>
    <row r="4699" spans="1:29">
      <c r="A4699" t="s">
        <v>5201</v>
      </c>
      <c r="B4699" s="2">
        <v>45144</v>
      </c>
      <c r="C4699" t="s">
        <v>946</v>
      </c>
      <c r="D4699" t="s">
        <v>31</v>
      </c>
      <c r="E4699" t="s">
        <v>111</v>
      </c>
      <c r="F4699" t="s">
        <v>70</v>
      </c>
      <c r="G4699">
        <v>39</v>
      </c>
      <c r="H4699" t="s">
        <v>99</v>
      </c>
      <c r="I4699" t="s">
        <v>99</v>
      </c>
      <c r="J4699" t="s">
        <v>100</v>
      </c>
      <c r="K4699" t="s">
        <v>51</v>
      </c>
      <c r="L4699" t="s">
        <v>155</v>
      </c>
      <c r="M4699" t="s">
        <v>107</v>
      </c>
      <c r="N4699" t="s">
        <v>64</v>
      </c>
      <c r="O4699">
        <v>4</v>
      </c>
      <c r="P4699" s="4">
        <v>5854</v>
      </c>
      <c r="Q4699" s="4">
        <v>3981</v>
      </c>
      <c r="R4699" s="3">
        <v>0</v>
      </c>
      <c r="S4699" s="4">
        <v>23416</v>
      </c>
      <c r="T4699" s="4">
        <v>15924</v>
      </c>
      <c r="U4699" s="4">
        <v>7492</v>
      </c>
      <c r="V4699" s="3">
        <v>0.31995216945678168</v>
      </c>
      <c r="W4699" t="s">
        <v>84</v>
      </c>
      <c r="X4699" t="s">
        <v>42</v>
      </c>
      <c r="Y4699" t="s">
        <v>156</v>
      </c>
      <c r="Z4699">
        <v>0</v>
      </c>
      <c r="AA4699" t="s">
        <v>102</v>
      </c>
      <c r="AB4699" t="s">
        <v>66</v>
      </c>
      <c r="AC4699">
        <v>1</v>
      </c>
    </row>
    <row r="4700" spans="1:29">
      <c r="A4700" t="s">
        <v>5202</v>
      </c>
      <c r="B4700" s="2">
        <v>45224</v>
      </c>
      <c r="C4700" t="s">
        <v>216</v>
      </c>
      <c r="D4700" t="s">
        <v>31</v>
      </c>
      <c r="E4700" t="s">
        <v>111</v>
      </c>
      <c r="F4700" t="s">
        <v>70</v>
      </c>
      <c r="G4700">
        <v>27</v>
      </c>
      <c r="H4700" t="s">
        <v>99</v>
      </c>
      <c r="I4700" t="s">
        <v>99</v>
      </c>
      <c r="J4700" t="s">
        <v>100</v>
      </c>
      <c r="K4700" t="s">
        <v>337</v>
      </c>
      <c r="L4700" t="s">
        <v>101</v>
      </c>
      <c r="M4700" t="s">
        <v>92</v>
      </c>
      <c r="N4700" t="s">
        <v>53</v>
      </c>
      <c r="O4700">
        <v>5</v>
      </c>
      <c r="P4700" s="4">
        <v>11979</v>
      </c>
      <c r="Q4700" s="4">
        <v>8745</v>
      </c>
      <c r="R4700" s="3">
        <v>0.05</v>
      </c>
      <c r="S4700" s="4">
        <v>56900</v>
      </c>
      <c r="T4700" s="4">
        <v>43725</v>
      </c>
      <c r="U4700" s="4">
        <v>13175</v>
      </c>
      <c r="V4700" s="3">
        <v>0.23154657293497363</v>
      </c>
      <c r="W4700" t="s">
        <v>41</v>
      </c>
      <c r="X4700" t="s">
        <v>55</v>
      </c>
      <c r="Y4700" t="s">
        <v>56</v>
      </c>
      <c r="Z4700">
        <v>5</v>
      </c>
      <c r="AA4700" t="s">
        <v>181</v>
      </c>
      <c r="AB4700" t="s">
        <v>95</v>
      </c>
      <c r="AC4700">
        <v>3.4</v>
      </c>
    </row>
    <row r="4701" spans="1:29">
      <c r="A4701" t="s">
        <v>5203</v>
      </c>
      <c r="B4701" s="2">
        <v>45065</v>
      </c>
      <c r="C4701" t="s">
        <v>2232</v>
      </c>
      <c r="D4701" t="s">
        <v>31</v>
      </c>
      <c r="E4701" t="s">
        <v>69</v>
      </c>
      <c r="F4701" t="s">
        <v>70</v>
      </c>
      <c r="G4701">
        <v>57</v>
      </c>
      <c r="H4701" t="s">
        <v>80</v>
      </c>
      <c r="I4701" t="s">
        <v>81</v>
      </c>
      <c r="J4701" t="s">
        <v>82</v>
      </c>
      <c r="K4701" t="s">
        <v>116</v>
      </c>
      <c r="L4701" t="s">
        <v>38</v>
      </c>
      <c r="M4701" t="s">
        <v>63</v>
      </c>
      <c r="N4701" t="s">
        <v>93</v>
      </c>
      <c r="O4701">
        <v>3</v>
      </c>
      <c r="P4701" s="4">
        <v>4572</v>
      </c>
      <c r="Q4701" s="4">
        <v>3155</v>
      </c>
      <c r="R4701" s="3">
        <v>0.2</v>
      </c>
      <c r="S4701" s="4">
        <v>10973</v>
      </c>
      <c r="T4701" s="4">
        <v>9465</v>
      </c>
      <c r="U4701" s="4">
        <v>1508</v>
      </c>
      <c r="V4701" s="3">
        <v>0.13742823293538686</v>
      </c>
      <c r="W4701" t="s">
        <v>84</v>
      </c>
      <c r="X4701" t="s">
        <v>42</v>
      </c>
      <c r="Y4701" t="s">
        <v>171</v>
      </c>
      <c r="Z4701">
        <v>13</v>
      </c>
      <c r="AA4701" t="s">
        <v>193</v>
      </c>
      <c r="AB4701" t="s">
        <v>189</v>
      </c>
      <c r="AC4701" t="s">
        <v>46</v>
      </c>
    </row>
    <row r="4702" spans="1:29">
      <c r="A4702" t="s">
        <v>5204</v>
      </c>
      <c r="B4702" s="2">
        <v>45370</v>
      </c>
      <c r="C4702" t="s">
        <v>352</v>
      </c>
      <c r="D4702" t="s">
        <v>31</v>
      </c>
      <c r="E4702" t="s">
        <v>69</v>
      </c>
      <c r="F4702" t="s">
        <v>70</v>
      </c>
      <c r="G4702">
        <v>39</v>
      </c>
      <c r="H4702" t="s">
        <v>71</v>
      </c>
      <c r="I4702" t="s">
        <v>72</v>
      </c>
      <c r="J4702" t="s">
        <v>73</v>
      </c>
      <c r="K4702" t="s">
        <v>192</v>
      </c>
      <c r="L4702" t="s">
        <v>142</v>
      </c>
      <c r="M4702" t="s">
        <v>83</v>
      </c>
      <c r="N4702" t="s">
        <v>40</v>
      </c>
      <c r="O4702">
        <v>8</v>
      </c>
      <c r="P4702" s="4">
        <v>13959</v>
      </c>
      <c r="Q4702" s="4">
        <v>10888</v>
      </c>
      <c r="R4702" s="3">
        <v>0.2</v>
      </c>
      <c r="S4702" s="4">
        <v>89338</v>
      </c>
      <c r="T4702" s="4">
        <v>87104</v>
      </c>
      <c r="U4702" s="4">
        <v>2234</v>
      </c>
      <c r="V4702" s="3">
        <v>2.5006156394815196E-2</v>
      </c>
      <c r="W4702" t="s">
        <v>54</v>
      </c>
      <c r="X4702" t="s">
        <v>42</v>
      </c>
      <c r="Y4702" t="s">
        <v>56</v>
      </c>
      <c r="Z4702">
        <v>3</v>
      </c>
      <c r="AA4702" t="s">
        <v>143</v>
      </c>
      <c r="AB4702" t="s">
        <v>194</v>
      </c>
      <c r="AC4702">
        <v>4.4000000000000004</v>
      </c>
    </row>
    <row r="4703" spans="1:29">
      <c r="A4703" t="s">
        <v>5205</v>
      </c>
      <c r="B4703" s="2">
        <v>44964</v>
      </c>
      <c r="C4703" t="s">
        <v>207</v>
      </c>
      <c r="D4703" t="s">
        <v>31</v>
      </c>
      <c r="E4703" t="s">
        <v>170</v>
      </c>
      <c r="F4703" t="s">
        <v>33</v>
      </c>
      <c r="G4703">
        <v>26</v>
      </c>
      <c r="H4703" t="s">
        <v>71</v>
      </c>
      <c r="I4703" t="s">
        <v>72</v>
      </c>
      <c r="J4703" t="s">
        <v>73</v>
      </c>
      <c r="K4703" t="s">
        <v>148</v>
      </c>
      <c r="L4703" t="s">
        <v>137</v>
      </c>
      <c r="M4703" t="s">
        <v>63</v>
      </c>
      <c r="N4703" t="s">
        <v>53</v>
      </c>
      <c r="O4703">
        <v>4</v>
      </c>
      <c r="P4703" s="4">
        <v>4842</v>
      </c>
      <c r="Q4703" s="4">
        <v>3535</v>
      </c>
      <c r="R4703" s="3">
        <v>0.15</v>
      </c>
      <c r="S4703" s="4">
        <v>16463</v>
      </c>
      <c r="T4703" s="4">
        <v>14140</v>
      </c>
      <c r="U4703" s="4">
        <v>2323</v>
      </c>
      <c r="V4703" s="3">
        <v>0.1411042944785276</v>
      </c>
      <c r="W4703" t="s">
        <v>41</v>
      </c>
      <c r="X4703" t="s">
        <v>42</v>
      </c>
      <c r="Y4703" t="s">
        <v>56</v>
      </c>
      <c r="Z4703">
        <v>5</v>
      </c>
      <c r="AA4703" t="s">
        <v>229</v>
      </c>
      <c r="AB4703" t="s">
        <v>132</v>
      </c>
      <c r="AC4703">
        <v>3.8</v>
      </c>
    </row>
    <row r="4704" spans="1:29">
      <c r="A4704" t="s">
        <v>5206</v>
      </c>
      <c r="B4704" s="2">
        <v>45279</v>
      </c>
      <c r="C4704" t="s">
        <v>806</v>
      </c>
      <c r="D4704" t="s">
        <v>49</v>
      </c>
      <c r="E4704" t="s">
        <v>111</v>
      </c>
      <c r="F4704" t="s">
        <v>70</v>
      </c>
      <c r="G4704">
        <v>27</v>
      </c>
      <c r="H4704" t="s">
        <v>88</v>
      </c>
      <c r="I4704" t="s">
        <v>89</v>
      </c>
      <c r="J4704" t="s">
        <v>82</v>
      </c>
      <c r="K4704" t="s">
        <v>239</v>
      </c>
      <c r="L4704" t="s">
        <v>62</v>
      </c>
      <c r="M4704" t="s">
        <v>39</v>
      </c>
      <c r="N4704" t="s">
        <v>126</v>
      </c>
      <c r="O4704">
        <v>8</v>
      </c>
      <c r="P4704" s="4">
        <v>6074</v>
      </c>
      <c r="Q4704" s="4">
        <v>4859</v>
      </c>
      <c r="R4704" s="3">
        <v>0.2</v>
      </c>
      <c r="S4704" s="4">
        <v>38874</v>
      </c>
      <c r="T4704" s="4">
        <v>38872</v>
      </c>
      <c r="U4704" s="4">
        <v>2</v>
      </c>
      <c r="V4704" s="3">
        <v>5.1448268765756035E-5</v>
      </c>
      <c r="W4704" t="s">
        <v>84</v>
      </c>
      <c r="X4704" t="s">
        <v>76</v>
      </c>
      <c r="Y4704" t="s">
        <v>56</v>
      </c>
      <c r="Z4704">
        <v>5</v>
      </c>
      <c r="AA4704" t="s">
        <v>163</v>
      </c>
      <c r="AB4704" t="s">
        <v>121</v>
      </c>
      <c r="AC4704">
        <v>4.0999999999999996</v>
      </c>
    </row>
    <row r="4705" spans="1:29">
      <c r="A4705" t="s">
        <v>5207</v>
      </c>
      <c r="B4705" s="2">
        <v>45580</v>
      </c>
      <c r="C4705" t="s">
        <v>372</v>
      </c>
      <c r="D4705" t="s">
        <v>31</v>
      </c>
      <c r="E4705" t="s">
        <v>69</v>
      </c>
      <c r="F4705" t="s">
        <v>70</v>
      </c>
      <c r="G4705">
        <v>38</v>
      </c>
      <c r="H4705" t="s">
        <v>71</v>
      </c>
      <c r="I4705" t="s">
        <v>72</v>
      </c>
      <c r="J4705" t="s">
        <v>73</v>
      </c>
      <c r="K4705" t="s">
        <v>291</v>
      </c>
      <c r="L4705" t="s">
        <v>52</v>
      </c>
      <c r="M4705" t="s">
        <v>107</v>
      </c>
      <c r="N4705" t="s">
        <v>126</v>
      </c>
      <c r="O4705">
        <v>2</v>
      </c>
      <c r="P4705" s="4">
        <v>24527</v>
      </c>
      <c r="Q4705" s="4">
        <v>18886</v>
      </c>
      <c r="R4705" s="3">
        <v>0.15</v>
      </c>
      <c r="S4705" s="4">
        <v>41696</v>
      </c>
      <c r="T4705" s="4">
        <v>37772</v>
      </c>
      <c r="U4705" s="4">
        <v>3924</v>
      </c>
      <c r="V4705" s="3">
        <v>9.4109746738296238E-2</v>
      </c>
      <c r="W4705" t="s">
        <v>75</v>
      </c>
      <c r="X4705" t="s">
        <v>76</v>
      </c>
      <c r="Y4705" t="s">
        <v>56</v>
      </c>
      <c r="Z4705">
        <v>3</v>
      </c>
      <c r="AA4705" t="s">
        <v>108</v>
      </c>
      <c r="AB4705" t="s">
        <v>45</v>
      </c>
      <c r="AC4705">
        <v>4.8</v>
      </c>
    </row>
    <row r="4706" spans="1:29">
      <c r="A4706" t="s">
        <v>5208</v>
      </c>
      <c r="B4706" s="2">
        <v>44970</v>
      </c>
      <c r="C4706" t="s">
        <v>403</v>
      </c>
      <c r="D4706" t="s">
        <v>49</v>
      </c>
      <c r="E4706" t="s">
        <v>50</v>
      </c>
      <c r="F4706" t="s">
        <v>33</v>
      </c>
      <c r="G4706">
        <v>56</v>
      </c>
      <c r="H4706" t="s">
        <v>80</v>
      </c>
      <c r="I4706" t="s">
        <v>81</v>
      </c>
      <c r="J4706" t="s">
        <v>82</v>
      </c>
      <c r="K4706" t="s">
        <v>184</v>
      </c>
      <c r="L4706" t="s">
        <v>112</v>
      </c>
      <c r="M4706" t="s">
        <v>107</v>
      </c>
      <c r="N4706" t="s">
        <v>40</v>
      </c>
      <c r="O4706">
        <v>6</v>
      </c>
      <c r="P4706" s="4">
        <v>22220</v>
      </c>
      <c r="Q4706" s="4">
        <v>17332</v>
      </c>
      <c r="R4706" s="3">
        <v>0.1</v>
      </c>
      <c r="S4706" s="4">
        <v>119988</v>
      </c>
      <c r="T4706" s="4">
        <v>103992</v>
      </c>
      <c r="U4706" s="4">
        <v>15996</v>
      </c>
      <c r="V4706" s="3">
        <v>0.13331333133313331</v>
      </c>
      <c r="W4706" t="s">
        <v>41</v>
      </c>
      <c r="X4706" t="s">
        <v>76</v>
      </c>
      <c r="Y4706" t="s">
        <v>56</v>
      </c>
      <c r="Z4706">
        <v>7</v>
      </c>
      <c r="AA4706" t="s">
        <v>65</v>
      </c>
      <c r="AB4706" t="s">
        <v>194</v>
      </c>
      <c r="AC4706">
        <v>3.5</v>
      </c>
    </row>
    <row r="4707" spans="1:29">
      <c r="A4707" t="s">
        <v>5209</v>
      </c>
      <c r="B4707" s="2">
        <v>45158</v>
      </c>
      <c r="C4707" t="s">
        <v>903</v>
      </c>
      <c r="D4707" t="s">
        <v>31</v>
      </c>
      <c r="E4707" t="s">
        <v>129</v>
      </c>
      <c r="F4707" t="s">
        <v>33</v>
      </c>
      <c r="G4707">
        <v>44</v>
      </c>
      <c r="H4707" t="s">
        <v>88</v>
      </c>
      <c r="I4707" t="s">
        <v>89</v>
      </c>
      <c r="J4707" t="s">
        <v>82</v>
      </c>
      <c r="K4707" t="s">
        <v>148</v>
      </c>
      <c r="L4707" t="s">
        <v>112</v>
      </c>
      <c r="M4707" t="s">
        <v>92</v>
      </c>
      <c r="N4707" t="s">
        <v>113</v>
      </c>
      <c r="O4707">
        <v>3</v>
      </c>
      <c r="P4707" s="4">
        <v>21903</v>
      </c>
      <c r="Q4707" s="4">
        <v>12704</v>
      </c>
      <c r="R4707" s="3">
        <v>0</v>
      </c>
      <c r="S4707" s="4">
        <v>65709</v>
      </c>
      <c r="T4707" s="4">
        <v>38112</v>
      </c>
      <c r="U4707" s="4">
        <v>27597</v>
      </c>
      <c r="V4707" s="3">
        <v>0.41998812947997993</v>
      </c>
      <c r="W4707" t="s">
        <v>84</v>
      </c>
      <c r="X4707" t="s">
        <v>42</v>
      </c>
      <c r="Y4707" t="s">
        <v>56</v>
      </c>
      <c r="Z4707">
        <v>3</v>
      </c>
      <c r="AA4707" t="s">
        <v>85</v>
      </c>
      <c r="AB4707" t="s">
        <v>132</v>
      </c>
      <c r="AC4707">
        <v>4.8</v>
      </c>
    </row>
    <row r="4708" spans="1:29">
      <c r="A4708" t="s">
        <v>5210</v>
      </c>
      <c r="B4708" s="2">
        <v>45370</v>
      </c>
      <c r="C4708" t="s">
        <v>703</v>
      </c>
      <c r="D4708" t="s">
        <v>31</v>
      </c>
      <c r="E4708" t="s">
        <v>124</v>
      </c>
      <c r="F4708" t="s">
        <v>70</v>
      </c>
      <c r="G4708">
        <v>56</v>
      </c>
      <c r="H4708" t="s">
        <v>34</v>
      </c>
      <c r="I4708" t="s">
        <v>35</v>
      </c>
      <c r="J4708" t="s">
        <v>36</v>
      </c>
      <c r="K4708" t="s">
        <v>326</v>
      </c>
      <c r="L4708" t="s">
        <v>131</v>
      </c>
      <c r="M4708" t="s">
        <v>83</v>
      </c>
      <c r="N4708" t="s">
        <v>113</v>
      </c>
      <c r="O4708">
        <v>7</v>
      </c>
      <c r="P4708" s="4">
        <v>17623</v>
      </c>
      <c r="Q4708" s="4">
        <v>13746</v>
      </c>
      <c r="R4708" s="3">
        <v>0.05</v>
      </c>
      <c r="S4708" s="4">
        <v>117193</v>
      </c>
      <c r="T4708" s="4">
        <v>96222</v>
      </c>
      <c r="U4708" s="4">
        <v>20971</v>
      </c>
      <c r="V4708" s="3">
        <v>0.17894413488860256</v>
      </c>
      <c r="W4708" t="s">
        <v>54</v>
      </c>
      <c r="X4708" t="s">
        <v>76</v>
      </c>
      <c r="Y4708" t="s">
        <v>56</v>
      </c>
      <c r="Z4708">
        <v>7</v>
      </c>
      <c r="AA4708" t="s">
        <v>229</v>
      </c>
      <c r="AB4708" t="s">
        <v>150</v>
      </c>
      <c r="AC4708">
        <v>4.4000000000000004</v>
      </c>
    </row>
    <row r="4709" spans="1:29">
      <c r="A4709" t="s">
        <v>5211</v>
      </c>
      <c r="B4709" s="2">
        <v>45626</v>
      </c>
      <c r="C4709" t="s">
        <v>346</v>
      </c>
      <c r="D4709" t="s">
        <v>31</v>
      </c>
      <c r="E4709" t="s">
        <v>50</v>
      </c>
      <c r="F4709" t="s">
        <v>33</v>
      </c>
      <c r="G4709">
        <v>48</v>
      </c>
      <c r="H4709" t="s">
        <v>71</v>
      </c>
      <c r="I4709" t="s">
        <v>72</v>
      </c>
      <c r="J4709" t="s">
        <v>73</v>
      </c>
      <c r="K4709" t="s">
        <v>125</v>
      </c>
      <c r="L4709" t="s">
        <v>155</v>
      </c>
      <c r="M4709" t="s">
        <v>83</v>
      </c>
      <c r="N4709" t="s">
        <v>113</v>
      </c>
      <c r="O4709">
        <v>2</v>
      </c>
      <c r="P4709" s="4">
        <v>19343</v>
      </c>
      <c r="Q4709" s="4">
        <v>11412</v>
      </c>
      <c r="R4709" s="3">
        <v>0.05</v>
      </c>
      <c r="S4709" s="4">
        <v>36752</v>
      </c>
      <c r="T4709" s="4">
        <v>22824</v>
      </c>
      <c r="U4709" s="4">
        <v>13928</v>
      </c>
      <c r="V4709" s="3">
        <v>0.37897257292120157</v>
      </c>
      <c r="W4709" t="s">
        <v>41</v>
      </c>
      <c r="X4709" t="s">
        <v>55</v>
      </c>
      <c r="Y4709" t="s">
        <v>56</v>
      </c>
      <c r="Z4709">
        <v>3</v>
      </c>
      <c r="AA4709" t="s">
        <v>149</v>
      </c>
      <c r="AB4709" t="s">
        <v>132</v>
      </c>
      <c r="AC4709">
        <v>4</v>
      </c>
    </row>
    <row r="4710" spans="1:29">
      <c r="A4710" t="s">
        <v>5212</v>
      </c>
      <c r="B4710" s="2">
        <v>45388</v>
      </c>
      <c r="C4710" t="s">
        <v>710</v>
      </c>
      <c r="D4710" t="s">
        <v>31</v>
      </c>
      <c r="E4710" t="s">
        <v>129</v>
      </c>
      <c r="F4710" t="s">
        <v>33</v>
      </c>
      <c r="G4710">
        <v>33</v>
      </c>
      <c r="H4710" t="s">
        <v>88</v>
      </c>
      <c r="I4710" t="s">
        <v>89</v>
      </c>
      <c r="J4710" t="s">
        <v>82</v>
      </c>
      <c r="K4710" t="s">
        <v>192</v>
      </c>
      <c r="L4710" t="s">
        <v>137</v>
      </c>
      <c r="M4710" t="s">
        <v>83</v>
      </c>
      <c r="N4710" t="s">
        <v>53</v>
      </c>
      <c r="O4710">
        <v>2</v>
      </c>
      <c r="P4710" s="4">
        <v>436</v>
      </c>
      <c r="Q4710" s="4">
        <v>340</v>
      </c>
      <c r="R4710" s="3">
        <v>0</v>
      </c>
      <c r="S4710" s="4">
        <v>872</v>
      </c>
      <c r="T4710" s="4">
        <v>680</v>
      </c>
      <c r="U4710" s="4">
        <v>192</v>
      </c>
      <c r="V4710" s="3">
        <v>0.22018348623853212</v>
      </c>
      <c r="W4710" t="s">
        <v>41</v>
      </c>
      <c r="X4710" t="s">
        <v>42</v>
      </c>
      <c r="Y4710" t="s">
        <v>43</v>
      </c>
      <c r="Z4710">
        <v>0</v>
      </c>
      <c r="AA4710" t="s">
        <v>65</v>
      </c>
      <c r="AB4710" t="s">
        <v>95</v>
      </c>
      <c r="AC4710" t="s">
        <v>46</v>
      </c>
    </row>
    <row r="4711" spans="1:29">
      <c r="A4711" t="s">
        <v>5213</v>
      </c>
      <c r="B4711" s="2">
        <v>45013</v>
      </c>
      <c r="C4711" t="s">
        <v>819</v>
      </c>
      <c r="D4711" t="s">
        <v>49</v>
      </c>
      <c r="E4711" t="s">
        <v>60</v>
      </c>
      <c r="F4711" t="s">
        <v>70</v>
      </c>
      <c r="G4711">
        <v>37</v>
      </c>
      <c r="H4711" t="s">
        <v>153</v>
      </c>
      <c r="I4711" t="s">
        <v>154</v>
      </c>
      <c r="J4711" t="s">
        <v>36</v>
      </c>
      <c r="K4711" t="s">
        <v>136</v>
      </c>
      <c r="L4711" t="s">
        <v>101</v>
      </c>
      <c r="M4711" t="s">
        <v>83</v>
      </c>
      <c r="N4711" t="s">
        <v>40</v>
      </c>
      <c r="O4711">
        <v>5</v>
      </c>
      <c r="P4711" s="4">
        <v>16066</v>
      </c>
      <c r="Q4711" s="4">
        <v>9158</v>
      </c>
      <c r="R4711" s="3">
        <v>0.2</v>
      </c>
      <c r="S4711" s="4">
        <v>64264</v>
      </c>
      <c r="T4711" s="4">
        <v>45790</v>
      </c>
      <c r="U4711" s="4">
        <v>18474</v>
      </c>
      <c r="V4711" s="3">
        <v>0.2874704344578613</v>
      </c>
      <c r="W4711" t="s">
        <v>54</v>
      </c>
      <c r="X4711" t="s">
        <v>42</v>
      </c>
      <c r="Y4711" t="s">
        <v>156</v>
      </c>
      <c r="Z4711">
        <v>0</v>
      </c>
      <c r="AA4711" t="s">
        <v>172</v>
      </c>
      <c r="AB4711" t="s">
        <v>132</v>
      </c>
      <c r="AC4711">
        <v>2</v>
      </c>
    </row>
    <row r="4712" spans="1:29">
      <c r="A4712" t="s">
        <v>5214</v>
      </c>
      <c r="B4712" s="2">
        <v>45125</v>
      </c>
      <c r="C4712" t="s">
        <v>281</v>
      </c>
      <c r="D4712" t="s">
        <v>49</v>
      </c>
      <c r="E4712" t="s">
        <v>135</v>
      </c>
      <c r="F4712" t="s">
        <v>33</v>
      </c>
      <c r="G4712">
        <v>56</v>
      </c>
      <c r="H4712" t="s">
        <v>99</v>
      </c>
      <c r="I4712" t="s">
        <v>99</v>
      </c>
      <c r="J4712" t="s">
        <v>100</v>
      </c>
      <c r="K4712" t="s">
        <v>179</v>
      </c>
      <c r="L4712" t="s">
        <v>91</v>
      </c>
      <c r="M4712" t="s">
        <v>63</v>
      </c>
      <c r="N4712" t="s">
        <v>113</v>
      </c>
      <c r="O4712">
        <v>5</v>
      </c>
      <c r="P4712" s="4">
        <v>4816</v>
      </c>
      <c r="Q4712" s="4">
        <v>3612</v>
      </c>
      <c r="R4712" s="3">
        <v>0</v>
      </c>
      <c r="S4712" s="4">
        <v>24080</v>
      </c>
      <c r="T4712" s="4">
        <v>18060</v>
      </c>
      <c r="U4712" s="4">
        <v>6020</v>
      </c>
      <c r="V4712" s="3">
        <v>0.25</v>
      </c>
      <c r="W4712" t="s">
        <v>75</v>
      </c>
      <c r="X4712" t="s">
        <v>42</v>
      </c>
      <c r="Y4712" t="s">
        <v>56</v>
      </c>
      <c r="Z4712">
        <v>6</v>
      </c>
      <c r="AA4712" t="s">
        <v>44</v>
      </c>
      <c r="AB4712" t="s">
        <v>194</v>
      </c>
      <c r="AC4712">
        <v>3</v>
      </c>
    </row>
    <row r="4713" spans="1:29">
      <c r="A4713" t="s">
        <v>5215</v>
      </c>
      <c r="B4713" s="2">
        <v>45443</v>
      </c>
      <c r="C4713" t="s">
        <v>325</v>
      </c>
      <c r="D4713" t="s">
        <v>31</v>
      </c>
      <c r="E4713" t="s">
        <v>119</v>
      </c>
      <c r="F4713" t="s">
        <v>70</v>
      </c>
      <c r="G4713">
        <v>22</v>
      </c>
      <c r="H4713" t="s">
        <v>153</v>
      </c>
      <c r="I4713" t="s">
        <v>154</v>
      </c>
      <c r="J4713" t="s">
        <v>36</v>
      </c>
      <c r="K4713" t="s">
        <v>257</v>
      </c>
      <c r="L4713" t="s">
        <v>101</v>
      </c>
      <c r="M4713" t="s">
        <v>107</v>
      </c>
      <c r="N4713" t="s">
        <v>126</v>
      </c>
      <c r="O4713">
        <v>4</v>
      </c>
      <c r="P4713" s="4">
        <v>18706</v>
      </c>
      <c r="Q4713" s="4">
        <v>10475</v>
      </c>
      <c r="R4713" s="3">
        <v>0</v>
      </c>
      <c r="S4713" s="4">
        <v>74824</v>
      </c>
      <c r="T4713" s="4">
        <v>41900</v>
      </c>
      <c r="U4713" s="4">
        <v>32924</v>
      </c>
      <c r="V4713" s="3">
        <v>0.4400192451619801</v>
      </c>
      <c r="W4713" t="s">
        <v>54</v>
      </c>
      <c r="X4713" t="s">
        <v>76</v>
      </c>
      <c r="Y4713" t="s">
        <v>56</v>
      </c>
      <c r="Z4713">
        <v>3</v>
      </c>
      <c r="AA4713" t="s">
        <v>94</v>
      </c>
      <c r="AB4713" t="s">
        <v>95</v>
      </c>
      <c r="AC4713">
        <v>4.5</v>
      </c>
    </row>
    <row r="4714" spans="1:29">
      <c r="A4714" t="s">
        <v>5216</v>
      </c>
      <c r="B4714" s="2">
        <v>45259</v>
      </c>
      <c r="C4714" t="s">
        <v>1377</v>
      </c>
      <c r="D4714" t="s">
        <v>31</v>
      </c>
      <c r="E4714" t="s">
        <v>32</v>
      </c>
      <c r="F4714" t="s">
        <v>33</v>
      </c>
      <c r="G4714">
        <v>59</v>
      </c>
      <c r="H4714" t="s">
        <v>34</v>
      </c>
      <c r="I4714" t="s">
        <v>35</v>
      </c>
      <c r="J4714" t="s">
        <v>36</v>
      </c>
      <c r="K4714" t="s">
        <v>337</v>
      </c>
      <c r="L4714" t="s">
        <v>91</v>
      </c>
      <c r="M4714" t="s">
        <v>83</v>
      </c>
      <c r="N4714" t="s">
        <v>113</v>
      </c>
      <c r="O4714">
        <v>2</v>
      </c>
      <c r="P4714" s="4">
        <v>21687</v>
      </c>
      <c r="Q4714" s="4">
        <v>14097</v>
      </c>
      <c r="R4714" s="3">
        <v>0.05</v>
      </c>
      <c r="S4714" s="4">
        <v>41205</v>
      </c>
      <c r="T4714" s="4">
        <v>28194</v>
      </c>
      <c r="U4714" s="4">
        <v>13011</v>
      </c>
      <c r="V4714" s="3">
        <v>0.31576265016381505</v>
      </c>
      <c r="W4714" t="s">
        <v>75</v>
      </c>
      <c r="X4714" t="s">
        <v>55</v>
      </c>
      <c r="Y4714" t="s">
        <v>56</v>
      </c>
      <c r="Z4714">
        <v>4</v>
      </c>
      <c r="AA4714" t="s">
        <v>94</v>
      </c>
      <c r="AB4714" t="s">
        <v>95</v>
      </c>
      <c r="AC4714">
        <v>4.9000000000000004</v>
      </c>
    </row>
    <row r="4715" spans="1:29">
      <c r="A4715" t="s">
        <v>5217</v>
      </c>
      <c r="B4715" s="2">
        <v>45348</v>
      </c>
      <c r="C4715" t="s">
        <v>666</v>
      </c>
      <c r="D4715" t="s">
        <v>49</v>
      </c>
      <c r="E4715" t="s">
        <v>111</v>
      </c>
      <c r="F4715" t="s">
        <v>70</v>
      </c>
      <c r="G4715">
        <v>26</v>
      </c>
      <c r="H4715" t="s">
        <v>88</v>
      </c>
      <c r="I4715" t="s">
        <v>89</v>
      </c>
      <c r="J4715" t="s">
        <v>82</v>
      </c>
      <c r="K4715" t="s">
        <v>179</v>
      </c>
      <c r="L4715" t="s">
        <v>38</v>
      </c>
      <c r="M4715" t="s">
        <v>107</v>
      </c>
      <c r="N4715" t="s">
        <v>126</v>
      </c>
      <c r="O4715">
        <v>8</v>
      </c>
      <c r="P4715" s="4">
        <v>15793</v>
      </c>
      <c r="Q4715" s="4">
        <v>8686</v>
      </c>
      <c r="R4715" s="3">
        <v>0.15</v>
      </c>
      <c r="S4715" s="4">
        <v>107392</v>
      </c>
      <c r="T4715" s="4">
        <v>69488</v>
      </c>
      <c r="U4715" s="4">
        <v>37904</v>
      </c>
      <c r="V4715" s="3">
        <v>0.35294994040524436</v>
      </c>
      <c r="W4715" t="s">
        <v>54</v>
      </c>
      <c r="X4715" t="s">
        <v>76</v>
      </c>
      <c r="Y4715" t="s">
        <v>56</v>
      </c>
      <c r="Z4715">
        <v>7</v>
      </c>
      <c r="AA4715" t="s">
        <v>229</v>
      </c>
      <c r="AB4715" t="s">
        <v>121</v>
      </c>
      <c r="AC4715">
        <v>3.2</v>
      </c>
    </row>
    <row r="4716" spans="1:29">
      <c r="A4716" t="s">
        <v>5218</v>
      </c>
      <c r="B4716" s="2">
        <v>45395</v>
      </c>
      <c r="C4716" t="s">
        <v>699</v>
      </c>
      <c r="D4716" t="s">
        <v>31</v>
      </c>
      <c r="E4716" t="s">
        <v>170</v>
      </c>
      <c r="F4716" t="s">
        <v>33</v>
      </c>
      <c r="G4716">
        <v>55</v>
      </c>
      <c r="H4716" t="s">
        <v>99</v>
      </c>
      <c r="I4716" t="s">
        <v>99</v>
      </c>
      <c r="J4716" t="s">
        <v>100</v>
      </c>
      <c r="K4716" t="s">
        <v>116</v>
      </c>
      <c r="L4716" t="s">
        <v>52</v>
      </c>
      <c r="M4716" t="s">
        <v>107</v>
      </c>
      <c r="N4716" t="s">
        <v>40</v>
      </c>
      <c r="O4716">
        <v>4</v>
      </c>
      <c r="P4716" s="4">
        <v>17283</v>
      </c>
      <c r="Q4716" s="4">
        <v>9506</v>
      </c>
      <c r="R4716" s="3">
        <v>0.2</v>
      </c>
      <c r="S4716" s="4">
        <v>55306</v>
      </c>
      <c r="T4716" s="4">
        <v>38024</v>
      </c>
      <c r="U4716" s="4">
        <v>17282</v>
      </c>
      <c r="V4716" s="3">
        <v>0.31247965862655047</v>
      </c>
      <c r="W4716" t="s">
        <v>54</v>
      </c>
      <c r="X4716" t="s">
        <v>76</v>
      </c>
      <c r="Y4716" t="s">
        <v>43</v>
      </c>
      <c r="Z4716">
        <v>0</v>
      </c>
      <c r="AA4716" t="s">
        <v>163</v>
      </c>
      <c r="AB4716" t="s">
        <v>189</v>
      </c>
      <c r="AC4716" t="s">
        <v>46</v>
      </c>
    </row>
    <row r="4717" spans="1:29">
      <c r="A4717" t="s">
        <v>5219</v>
      </c>
      <c r="B4717" s="2">
        <v>45358</v>
      </c>
      <c r="C4717" t="s">
        <v>460</v>
      </c>
      <c r="D4717" t="s">
        <v>31</v>
      </c>
      <c r="E4717" t="s">
        <v>170</v>
      </c>
      <c r="F4717" t="s">
        <v>33</v>
      </c>
      <c r="G4717">
        <v>34</v>
      </c>
      <c r="H4717" t="s">
        <v>34</v>
      </c>
      <c r="I4717" t="s">
        <v>35</v>
      </c>
      <c r="J4717" t="s">
        <v>36</v>
      </c>
      <c r="K4717" t="s">
        <v>125</v>
      </c>
      <c r="L4717" t="s">
        <v>38</v>
      </c>
      <c r="M4717" t="s">
        <v>92</v>
      </c>
      <c r="N4717" t="s">
        <v>126</v>
      </c>
      <c r="O4717">
        <v>8</v>
      </c>
      <c r="P4717" s="4">
        <v>18592</v>
      </c>
      <c r="Q4717" s="4">
        <v>13386</v>
      </c>
      <c r="R4717" s="3">
        <v>0.2</v>
      </c>
      <c r="S4717" s="4">
        <v>118989</v>
      </c>
      <c r="T4717" s="4">
        <v>107088</v>
      </c>
      <c r="U4717" s="4">
        <v>11901</v>
      </c>
      <c r="V4717" s="3">
        <v>0.10001764869021507</v>
      </c>
      <c r="W4717" t="s">
        <v>75</v>
      </c>
      <c r="X4717" t="s">
        <v>42</v>
      </c>
      <c r="Y4717" t="s">
        <v>56</v>
      </c>
      <c r="Z4717">
        <v>6</v>
      </c>
      <c r="AA4717" t="s">
        <v>167</v>
      </c>
      <c r="AB4717" t="s">
        <v>194</v>
      </c>
      <c r="AC4717">
        <v>4.5</v>
      </c>
    </row>
    <row r="4718" spans="1:29">
      <c r="A4718" t="s">
        <v>5220</v>
      </c>
      <c r="B4718" s="2">
        <v>45585</v>
      </c>
      <c r="C4718" t="s">
        <v>361</v>
      </c>
      <c r="D4718" t="s">
        <v>49</v>
      </c>
      <c r="E4718" t="s">
        <v>50</v>
      </c>
      <c r="F4718" t="s">
        <v>33</v>
      </c>
      <c r="G4718">
        <v>23</v>
      </c>
      <c r="H4718" t="s">
        <v>88</v>
      </c>
      <c r="I4718" t="s">
        <v>89</v>
      </c>
      <c r="J4718" t="s">
        <v>82</v>
      </c>
      <c r="K4718" t="s">
        <v>184</v>
      </c>
      <c r="L4718" t="s">
        <v>91</v>
      </c>
      <c r="M4718" t="s">
        <v>63</v>
      </c>
      <c r="N4718" t="s">
        <v>64</v>
      </c>
      <c r="O4718">
        <v>6</v>
      </c>
      <c r="P4718" s="4">
        <v>19123</v>
      </c>
      <c r="Q4718" s="4">
        <v>11665</v>
      </c>
      <c r="R4718" s="3">
        <v>0.2</v>
      </c>
      <c r="S4718" s="4">
        <v>91790</v>
      </c>
      <c r="T4718" s="4">
        <v>69990</v>
      </c>
      <c r="U4718" s="4">
        <v>21800</v>
      </c>
      <c r="V4718" s="3">
        <v>0.23749863819588191</v>
      </c>
      <c r="W4718" t="s">
        <v>75</v>
      </c>
      <c r="X4718" t="s">
        <v>55</v>
      </c>
      <c r="Y4718" t="s">
        <v>171</v>
      </c>
      <c r="Z4718">
        <v>10</v>
      </c>
      <c r="AA4718" t="s">
        <v>220</v>
      </c>
      <c r="AB4718" t="s">
        <v>95</v>
      </c>
      <c r="AC4718" t="s">
        <v>46</v>
      </c>
    </row>
    <row r="4719" spans="1:29">
      <c r="A4719" t="s">
        <v>5221</v>
      </c>
      <c r="B4719" s="2">
        <v>45558</v>
      </c>
      <c r="C4719" t="s">
        <v>1035</v>
      </c>
      <c r="D4719" t="s">
        <v>49</v>
      </c>
      <c r="E4719" t="s">
        <v>50</v>
      </c>
      <c r="F4719" t="s">
        <v>33</v>
      </c>
      <c r="G4719">
        <v>21</v>
      </c>
      <c r="H4719" t="s">
        <v>146</v>
      </c>
      <c r="I4719" t="s">
        <v>147</v>
      </c>
      <c r="J4719" t="s">
        <v>36</v>
      </c>
      <c r="K4719" t="s">
        <v>120</v>
      </c>
      <c r="L4719" t="s">
        <v>91</v>
      </c>
      <c r="M4719" t="s">
        <v>92</v>
      </c>
      <c r="N4719" t="s">
        <v>113</v>
      </c>
      <c r="O4719">
        <v>3</v>
      </c>
      <c r="P4719" s="4">
        <v>13574</v>
      </c>
      <c r="Q4719" s="4">
        <v>8009</v>
      </c>
      <c r="R4719" s="3">
        <v>0</v>
      </c>
      <c r="S4719" s="4">
        <v>40722</v>
      </c>
      <c r="T4719" s="4">
        <v>24027</v>
      </c>
      <c r="U4719" s="4">
        <v>16695</v>
      </c>
      <c r="V4719" s="3">
        <v>0.40997495211433621</v>
      </c>
      <c r="W4719" t="s">
        <v>84</v>
      </c>
      <c r="X4719" t="s">
        <v>42</v>
      </c>
      <c r="Y4719" t="s">
        <v>56</v>
      </c>
      <c r="Z4719">
        <v>6</v>
      </c>
      <c r="AA4719" t="s">
        <v>143</v>
      </c>
      <c r="AB4719" t="s">
        <v>66</v>
      </c>
      <c r="AC4719">
        <v>4.5</v>
      </c>
    </row>
    <row r="4720" spans="1:29">
      <c r="A4720" t="s">
        <v>5222</v>
      </c>
      <c r="B4720" s="2">
        <v>45271</v>
      </c>
      <c r="C4720" t="s">
        <v>623</v>
      </c>
      <c r="D4720" t="s">
        <v>31</v>
      </c>
      <c r="E4720" t="s">
        <v>135</v>
      </c>
      <c r="F4720" t="s">
        <v>33</v>
      </c>
      <c r="G4720">
        <v>52</v>
      </c>
      <c r="H4720" t="s">
        <v>88</v>
      </c>
      <c r="I4720" t="s">
        <v>89</v>
      </c>
      <c r="J4720" t="s">
        <v>82</v>
      </c>
      <c r="K4720" t="s">
        <v>192</v>
      </c>
      <c r="L4720" t="s">
        <v>91</v>
      </c>
      <c r="M4720" t="s">
        <v>92</v>
      </c>
      <c r="N4720" t="s">
        <v>40</v>
      </c>
      <c r="O4720">
        <v>6</v>
      </c>
      <c r="P4720" s="4">
        <v>19361</v>
      </c>
      <c r="Q4720" s="4">
        <v>13553</v>
      </c>
      <c r="R4720" s="3">
        <v>0.15</v>
      </c>
      <c r="S4720" s="4">
        <v>98741</v>
      </c>
      <c r="T4720" s="4">
        <v>81318</v>
      </c>
      <c r="U4720" s="4">
        <v>17423</v>
      </c>
      <c r="V4720" s="3">
        <v>0.17645152469592165</v>
      </c>
      <c r="W4720" t="s">
        <v>75</v>
      </c>
      <c r="X4720" t="s">
        <v>42</v>
      </c>
      <c r="Y4720" t="s">
        <v>156</v>
      </c>
      <c r="Z4720">
        <v>0</v>
      </c>
      <c r="AA4720" t="s">
        <v>65</v>
      </c>
      <c r="AB4720" t="s">
        <v>132</v>
      </c>
      <c r="AC4720">
        <v>1.8</v>
      </c>
    </row>
    <row r="4721" spans="1:29">
      <c r="A4721" t="s">
        <v>5223</v>
      </c>
      <c r="B4721" s="2">
        <v>45026</v>
      </c>
      <c r="C4721" t="s">
        <v>1023</v>
      </c>
      <c r="D4721" t="s">
        <v>49</v>
      </c>
      <c r="E4721" t="s">
        <v>50</v>
      </c>
      <c r="F4721" t="s">
        <v>33</v>
      </c>
      <c r="G4721">
        <v>32</v>
      </c>
      <c r="H4721" t="s">
        <v>99</v>
      </c>
      <c r="I4721" t="s">
        <v>99</v>
      </c>
      <c r="J4721" t="s">
        <v>100</v>
      </c>
      <c r="K4721" t="s">
        <v>192</v>
      </c>
      <c r="L4721" t="s">
        <v>112</v>
      </c>
      <c r="M4721" t="s">
        <v>107</v>
      </c>
      <c r="N4721" t="s">
        <v>126</v>
      </c>
      <c r="O4721">
        <v>5</v>
      </c>
      <c r="P4721" s="4">
        <v>3543</v>
      </c>
      <c r="Q4721" s="4">
        <v>2764</v>
      </c>
      <c r="R4721" s="3">
        <v>0.2</v>
      </c>
      <c r="S4721" s="4">
        <v>14172</v>
      </c>
      <c r="T4721" s="4">
        <v>13820</v>
      </c>
      <c r="U4721" s="4">
        <v>352</v>
      </c>
      <c r="V4721" s="3">
        <v>2.4837708156929157E-2</v>
      </c>
      <c r="W4721" t="s">
        <v>84</v>
      </c>
      <c r="X4721" t="s">
        <v>76</v>
      </c>
      <c r="Y4721" t="s">
        <v>56</v>
      </c>
      <c r="Z4721">
        <v>4</v>
      </c>
      <c r="AA4721" t="s">
        <v>65</v>
      </c>
      <c r="AB4721" t="s">
        <v>150</v>
      </c>
      <c r="AC4721">
        <v>4.7</v>
      </c>
    </row>
    <row r="4722" spans="1:29">
      <c r="A4722" t="s">
        <v>5224</v>
      </c>
      <c r="B4722" s="2">
        <v>45383</v>
      </c>
      <c r="C4722" t="s">
        <v>1008</v>
      </c>
      <c r="D4722" t="s">
        <v>31</v>
      </c>
      <c r="E4722" t="s">
        <v>98</v>
      </c>
      <c r="F4722" t="s">
        <v>70</v>
      </c>
      <c r="G4722">
        <v>54</v>
      </c>
      <c r="H4722" t="s">
        <v>34</v>
      </c>
      <c r="I4722" t="s">
        <v>35</v>
      </c>
      <c r="J4722" t="s">
        <v>36</v>
      </c>
      <c r="K4722" t="s">
        <v>291</v>
      </c>
      <c r="L4722" t="s">
        <v>101</v>
      </c>
      <c r="M4722" t="s">
        <v>92</v>
      </c>
      <c r="N4722" t="s">
        <v>93</v>
      </c>
      <c r="O4722">
        <v>2</v>
      </c>
      <c r="P4722" s="4">
        <v>5602</v>
      </c>
      <c r="Q4722" s="4">
        <v>3305</v>
      </c>
      <c r="R4722" s="3">
        <v>0.15</v>
      </c>
      <c r="S4722" s="4">
        <v>9523</v>
      </c>
      <c r="T4722" s="4">
        <v>6610</v>
      </c>
      <c r="U4722" s="4">
        <v>2913</v>
      </c>
      <c r="V4722" s="3">
        <v>0.30589100073506248</v>
      </c>
      <c r="W4722" t="s">
        <v>75</v>
      </c>
      <c r="X4722" t="s">
        <v>76</v>
      </c>
      <c r="Y4722" t="s">
        <v>171</v>
      </c>
      <c r="Z4722">
        <v>9</v>
      </c>
      <c r="AA4722" t="s">
        <v>94</v>
      </c>
      <c r="AB4722" t="s">
        <v>194</v>
      </c>
      <c r="AC4722" t="s">
        <v>46</v>
      </c>
    </row>
    <row r="4723" spans="1:29">
      <c r="A4723" t="s">
        <v>5225</v>
      </c>
      <c r="B4723" s="2">
        <v>45145</v>
      </c>
      <c r="C4723" t="s">
        <v>1307</v>
      </c>
      <c r="D4723" t="s">
        <v>49</v>
      </c>
      <c r="E4723" t="s">
        <v>60</v>
      </c>
      <c r="F4723" t="s">
        <v>70</v>
      </c>
      <c r="G4723">
        <v>23</v>
      </c>
      <c r="H4723" t="s">
        <v>34</v>
      </c>
      <c r="I4723" t="s">
        <v>35</v>
      </c>
      <c r="J4723" t="s">
        <v>36</v>
      </c>
      <c r="K4723" t="s">
        <v>225</v>
      </c>
      <c r="L4723" t="s">
        <v>155</v>
      </c>
      <c r="M4723" t="s">
        <v>63</v>
      </c>
      <c r="N4723" t="s">
        <v>40</v>
      </c>
      <c r="O4723">
        <v>3</v>
      </c>
      <c r="P4723" s="4">
        <v>1958</v>
      </c>
      <c r="Q4723" s="4">
        <v>1155</v>
      </c>
      <c r="R4723" s="3">
        <v>0</v>
      </c>
      <c r="S4723" s="4">
        <v>5874</v>
      </c>
      <c r="T4723" s="4">
        <v>3465</v>
      </c>
      <c r="U4723" s="4">
        <v>2409</v>
      </c>
      <c r="V4723" s="3">
        <v>0.4101123595505618</v>
      </c>
      <c r="W4723" t="s">
        <v>41</v>
      </c>
      <c r="X4723" t="s">
        <v>42</v>
      </c>
      <c r="Y4723" t="s">
        <v>56</v>
      </c>
      <c r="Z4723">
        <v>5</v>
      </c>
      <c r="AA4723" t="s">
        <v>193</v>
      </c>
      <c r="AB4723" t="s">
        <v>132</v>
      </c>
      <c r="AC4723">
        <v>4.5999999999999996</v>
      </c>
    </row>
    <row r="4724" spans="1:29">
      <c r="A4724" t="s">
        <v>5226</v>
      </c>
      <c r="B4724" s="2">
        <v>45035</v>
      </c>
      <c r="C4724" t="s">
        <v>615</v>
      </c>
      <c r="D4724" t="s">
        <v>31</v>
      </c>
      <c r="E4724" t="s">
        <v>32</v>
      </c>
      <c r="F4724" t="s">
        <v>33</v>
      </c>
      <c r="G4724">
        <v>45</v>
      </c>
      <c r="H4724" t="s">
        <v>71</v>
      </c>
      <c r="I4724" t="s">
        <v>72</v>
      </c>
      <c r="J4724" t="s">
        <v>73</v>
      </c>
      <c r="K4724" t="s">
        <v>74</v>
      </c>
      <c r="L4724" t="s">
        <v>112</v>
      </c>
      <c r="M4724" t="s">
        <v>107</v>
      </c>
      <c r="N4724" t="s">
        <v>40</v>
      </c>
      <c r="O4724">
        <v>8</v>
      </c>
      <c r="P4724" s="4">
        <v>1972</v>
      </c>
      <c r="Q4724" s="4">
        <v>1361</v>
      </c>
      <c r="R4724" s="3">
        <v>0.2</v>
      </c>
      <c r="S4724" s="4">
        <v>12621</v>
      </c>
      <c r="T4724" s="4">
        <v>10888</v>
      </c>
      <c r="U4724" s="4">
        <v>1733</v>
      </c>
      <c r="V4724" s="3">
        <v>0.13731083115442516</v>
      </c>
      <c r="W4724" t="s">
        <v>41</v>
      </c>
      <c r="X4724" t="s">
        <v>42</v>
      </c>
      <c r="Y4724" t="s">
        <v>56</v>
      </c>
      <c r="Z4724">
        <v>3</v>
      </c>
      <c r="AA4724" t="s">
        <v>229</v>
      </c>
      <c r="AB4724" t="s">
        <v>150</v>
      </c>
      <c r="AC4724">
        <v>3.6</v>
      </c>
    </row>
    <row r="4725" spans="1:29">
      <c r="A4725" t="s">
        <v>5227</v>
      </c>
      <c r="B4725" s="2">
        <v>45092</v>
      </c>
      <c r="C4725" t="s">
        <v>367</v>
      </c>
      <c r="D4725" t="s">
        <v>31</v>
      </c>
      <c r="E4725" t="s">
        <v>50</v>
      </c>
      <c r="F4725" t="s">
        <v>33</v>
      </c>
      <c r="G4725">
        <v>45</v>
      </c>
      <c r="H4725" t="s">
        <v>88</v>
      </c>
      <c r="I4725" t="s">
        <v>89</v>
      </c>
      <c r="J4725" t="s">
        <v>82</v>
      </c>
      <c r="K4725" t="s">
        <v>179</v>
      </c>
      <c r="L4725" t="s">
        <v>142</v>
      </c>
      <c r="M4725" t="s">
        <v>83</v>
      </c>
      <c r="N4725" t="s">
        <v>93</v>
      </c>
      <c r="O4725">
        <v>5</v>
      </c>
      <c r="P4725" s="4">
        <v>21573</v>
      </c>
      <c r="Q4725" s="4">
        <v>11865</v>
      </c>
      <c r="R4725" s="3">
        <v>0</v>
      </c>
      <c r="S4725" s="4">
        <v>107865</v>
      </c>
      <c r="T4725" s="4">
        <v>59325</v>
      </c>
      <c r="U4725" s="4">
        <v>48540</v>
      </c>
      <c r="V4725" s="3">
        <v>0.45000695313586425</v>
      </c>
      <c r="W4725" t="s">
        <v>54</v>
      </c>
      <c r="X4725" t="s">
        <v>76</v>
      </c>
      <c r="Y4725" t="s">
        <v>43</v>
      </c>
      <c r="Z4725">
        <v>0</v>
      </c>
      <c r="AA4725" t="s">
        <v>143</v>
      </c>
      <c r="AB4725" t="s">
        <v>150</v>
      </c>
      <c r="AC4725" t="s">
        <v>46</v>
      </c>
    </row>
    <row r="4726" spans="1:29">
      <c r="A4726" t="s">
        <v>5228</v>
      </c>
      <c r="B4726" s="2">
        <v>45323</v>
      </c>
      <c r="C4726" t="s">
        <v>1132</v>
      </c>
      <c r="D4726" t="s">
        <v>31</v>
      </c>
      <c r="E4726" t="s">
        <v>124</v>
      </c>
      <c r="F4726" t="s">
        <v>70</v>
      </c>
      <c r="G4726">
        <v>30</v>
      </c>
      <c r="H4726" t="s">
        <v>105</v>
      </c>
      <c r="I4726" t="s">
        <v>89</v>
      </c>
      <c r="J4726" t="s">
        <v>82</v>
      </c>
      <c r="K4726" t="s">
        <v>166</v>
      </c>
      <c r="L4726" t="s">
        <v>101</v>
      </c>
      <c r="M4726" t="s">
        <v>92</v>
      </c>
      <c r="N4726" t="s">
        <v>40</v>
      </c>
      <c r="O4726">
        <v>8</v>
      </c>
      <c r="P4726" s="4">
        <v>553</v>
      </c>
      <c r="Q4726" s="4">
        <v>437</v>
      </c>
      <c r="R4726" s="3">
        <v>0</v>
      </c>
      <c r="S4726" s="4">
        <v>4424</v>
      </c>
      <c r="T4726" s="4">
        <v>3496</v>
      </c>
      <c r="U4726" s="4">
        <v>928</v>
      </c>
      <c r="V4726" s="3">
        <v>0.20976491862567812</v>
      </c>
      <c r="W4726" t="s">
        <v>41</v>
      </c>
      <c r="X4726" t="s">
        <v>76</v>
      </c>
      <c r="Y4726" t="s">
        <v>56</v>
      </c>
      <c r="Z4726">
        <v>5</v>
      </c>
      <c r="AA4726" t="s">
        <v>163</v>
      </c>
      <c r="AB4726" t="s">
        <v>45</v>
      </c>
      <c r="AC4726">
        <v>4.7</v>
      </c>
    </row>
    <row r="4727" spans="1:29">
      <c r="A4727" t="s">
        <v>5229</v>
      </c>
      <c r="B4727" s="2">
        <v>45630</v>
      </c>
      <c r="C4727" t="s">
        <v>218</v>
      </c>
      <c r="D4727" t="s">
        <v>31</v>
      </c>
      <c r="E4727" t="s">
        <v>69</v>
      </c>
      <c r="F4727" t="s">
        <v>70</v>
      </c>
      <c r="G4727">
        <v>55</v>
      </c>
      <c r="H4727" t="s">
        <v>105</v>
      </c>
      <c r="I4727" t="s">
        <v>89</v>
      </c>
      <c r="J4727" t="s">
        <v>82</v>
      </c>
      <c r="K4727" t="s">
        <v>90</v>
      </c>
      <c r="L4727" t="s">
        <v>131</v>
      </c>
      <c r="M4727" t="s">
        <v>83</v>
      </c>
      <c r="N4727" t="s">
        <v>126</v>
      </c>
      <c r="O4727">
        <v>5</v>
      </c>
      <c r="P4727" s="4">
        <v>7046</v>
      </c>
      <c r="Q4727" s="4">
        <v>5214</v>
      </c>
      <c r="R4727" s="3">
        <v>0.15</v>
      </c>
      <c r="S4727" s="4">
        <v>29946</v>
      </c>
      <c r="T4727" s="4">
        <v>26070</v>
      </c>
      <c r="U4727" s="4">
        <v>3876</v>
      </c>
      <c r="V4727" s="3">
        <v>0.12943297936285314</v>
      </c>
      <c r="W4727" t="s">
        <v>84</v>
      </c>
      <c r="X4727" t="s">
        <v>42</v>
      </c>
      <c r="Y4727" t="s">
        <v>56</v>
      </c>
      <c r="Z4727">
        <v>5</v>
      </c>
      <c r="AA4727" t="s">
        <v>167</v>
      </c>
      <c r="AB4727" t="s">
        <v>194</v>
      </c>
      <c r="AC4727">
        <v>4.2</v>
      </c>
    </row>
    <row r="4728" spans="1:29">
      <c r="A4728" t="s">
        <v>5230</v>
      </c>
      <c r="B4728" s="2">
        <v>44938</v>
      </c>
      <c r="C4728" t="s">
        <v>1037</v>
      </c>
      <c r="D4728" t="s">
        <v>31</v>
      </c>
      <c r="E4728" t="s">
        <v>98</v>
      </c>
      <c r="F4728" t="s">
        <v>70</v>
      </c>
      <c r="G4728">
        <v>50</v>
      </c>
      <c r="H4728" t="s">
        <v>99</v>
      </c>
      <c r="I4728" t="s">
        <v>99</v>
      </c>
      <c r="J4728" t="s">
        <v>100</v>
      </c>
      <c r="K4728" t="s">
        <v>106</v>
      </c>
      <c r="L4728" t="s">
        <v>142</v>
      </c>
      <c r="M4728" t="s">
        <v>39</v>
      </c>
      <c r="N4728" t="s">
        <v>93</v>
      </c>
      <c r="O4728">
        <v>3</v>
      </c>
      <c r="P4728" s="4">
        <v>6609</v>
      </c>
      <c r="Q4728" s="4">
        <v>4031</v>
      </c>
      <c r="R4728" s="3">
        <v>0.2</v>
      </c>
      <c r="S4728" s="4">
        <v>15862</v>
      </c>
      <c r="T4728" s="4">
        <v>12093</v>
      </c>
      <c r="U4728" s="4">
        <v>3769</v>
      </c>
      <c r="V4728" s="3">
        <v>0.23761190266044635</v>
      </c>
      <c r="W4728" t="s">
        <v>75</v>
      </c>
      <c r="X4728" t="s">
        <v>76</v>
      </c>
      <c r="Y4728" t="s">
        <v>56</v>
      </c>
      <c r="Z4728">
        <v>7</v>
      </c>
      <c r="AA4728" t="s">
        <v>167</v>
      </c>
      <c r="AB4728" t="s">
        <v>194</v>
      </c>
      <c r="AC4728">
        <v>3.7</v>
      </c>
    </row>
    <row r="4729" spans="1:29">
      <c r="A4729" t="s">
        <v>5231</v>
      </c>
      <c r="B4729" s="2">
        <v>44948</v>
      </c>
      <c r="C4729" t="s">
        <v>1436</v>
      </c>
      <c r="D4729" t="s">
        <v>31</v>
      </c>
      <c r="E4729" t="s">
        <v>129</v>
      </c>
      <c r="F4729" t="s">
        <v>33</v>
      </c>
      <c r="G4729">
        <v>34</v>
      </c>
      <c r="H4729" t="s">
        <v>153</v>
      </c>
      <c r="I4729" t="s">
        <v>154</v>
      </c>
      <c r="J4729" t="s">
        <v>36</v>
      </c>
      <c r="K4729" t="s">
        <v>302</v>
      </c>
      <c r="L4729" t="s">
        <v>137</v>
      </c>
      <c r="M4729" t="s">
        <v>83</v>
      </c>
      <c r="N4729" t="s">
        <v>40</v>
      </c>
      <c r="O4729">
        <v>6</v>
      </c>
      <c r="P4729" s="4">
        <v>3964</v>
      </c>
      <c r="Q4729" s="4">
        <v>3132</v>
      </c>
      <c r="R4729" s="3">
        <v>0.1</v>
      </c>
      <c r="S4729" s="4">
        <v>21406</v>
      </c>
      <c r="T4729" s="4">
        <v>18792</v>
      </c>
      <c r="U4729" s="4">
        <v>2614</v>
      </c>
      <c r="V4729" s="3">
        <v>0.12211529477716528</v>
      </c>
      <c r="W4729" t="s">
        <v>41</v>
      </c>
      <c r="X4729" t="s">
        <v>76</v>
      </c>
      <c r="Y4729" t="s">
        <v>56</v>
      </c>
      <c r="Z4729">
        <v>4</v>
      </c>
      <c r="AA4729" t="s">
        <v>159</v>
      </c>
      <c r="AB4729" t="s">
        <v>150</v>
      </c>
      <c r="AC4729">
        <v>3.4</v>
      </c>
    </row>
    <row r="4730" spans="1:29">
      <c r="A4730" t="s">
        <v>5232</v>
      </c>
      <c r="B4730" s="2">
        <v>45398</v>
      </c>
      <c r="C4730" t="s">
        <v>418</v>
      </c>
      <c r="D4730" t="s">
        <v>49</v>
      </c>
      <c r="E4730" t="s">
        <v>129</v>
      </c>
      <c r="F4730" t="s">
        <v>33</v>
      </c>
      <c r="G4730">
        <v>48</v>
      </c>
      <c r="H4730" t="s">
        <v>71</v>
      </c>
      <c r="I4730" t="s">
        <v>72</v>
      </c>
      <c r="J4730" t="s">
        <v>73</v>
      </c>
      <c r="K4730" t="s">
        <v>148</v>
      </c>
      <c r="L4730" t="s">
        <v>62</v>
      </c>
      <c r="M4730" t="s">
        <v>39</v>
      </c>
      <c r="N4730" t="s">
        <v>126</v>
      </c>
      <c r="O4730">
        <v>4</v>
      </c>
      <c r="P4730" s="4">
        <v>19390</v>
      </c>
      <c r="Q4730" s="4">
        <v>12991</v>
      </c>
      <c r="R4730" s="3">
        <v>0.1</v>
      </c>
      <c r="S4730" s="4">
        <v>69804</v>
      </c>
      <c r="T4730" s="4">
        <v>51964</v>
      </c>
      <c r="U4730" s="4">
        <v>17840</v>
      </c>
      <c r="V4730" s="3">
        <v>0.2555727465474758</v>
      </c>
      <c r="W4730" t="s">
        <v>54</v>
      </c>
      <c r="X4730" t="s">
        <v>42</v>
      </c>
      <c r="Y4730" t="s">
        <v>56</v>
      </c>
      <c r="Z4730">
        <v>3</v>
      </c>
      <c r="AA4730" t="s">
        <v>85</v>
      </c>
      <c r="AB4730" t="s">
        <v>194</v>
      </c>
      <c r="AC4730">
        <v>3.6</v>
      </c>
    </row>
    <row r="4731" spans="1:29">
      <c r="A4731" t="s">
        <v>5233</v>
      </c>
      <c r="B4731" s="2">
        <v>45625</v>
      </c>
      <c r="C4731" t="s">
        <v>301</v>
      </c>
      <c r="D4731" t="s">
        <v>49</v>
      </c>
      <c r="E4731" t="s">
        <v>50</v>
      </c>
      <c r="F4731" t="s">
        <v>33</v>
      </c>
      <c r="G4731">
        <v>54</v>
      </c>
      <c r="H4731" t="s">
        <v>80</v>
      </c>
      <c r="I4731" t="s">
        <v>81</v>
      </c>
      <c r="J4731" t="s">
        <v>82</v>
      </c>
      <c r="K4731" t="s">
        <v>199</v>
      </c>
      <c r="L4731" t="s">
        <v>101</v>
      </c>
      <c r="M4731" t="s">
        <v>107</v>
      </c>
      <c r="N4731" t="s">
        <v>40</v>
      </c>
      <c r="O4731">
        <v>5</v>
      </c>
      <c r="P4731" s="4">
        <v>8300</v>
      </c>
      <c r="Q4731" s="4">
        <v>4731</v>
      </c>
      <c r="R4731" s="3">
        <v>0.2</v>
      </c>
      <c r="S4731" s="4">
        <v>33200</v>
      </c>
      <c r="T4731" s="4">
        <v>23655</v>
      </c>
      <c r="U4731" s="4">
        <v>9545</v>
      </c>
      <c r="V4731" s="3">
        <v>0.28749999999999998</v>
      </c>
      <c r="W4731" t="s">
        <v>84</v>
      </c>
      <c r="X4731" t="s">
        <v>55</v>
      </c>
      <c r="Y4731" t="s">
        <v>171</v>
      </c>
      <c r="Z4731">
        <v>10</v>
      </c>
      <c r="AA4731" t="s">
        <v>226</v>
      </c>
      <c r="AB4731" t="s">
        <v>150</v>
      </c>
      <c r="AC4731" t="s">
        <v>46</v>
      </c>
    </row>
    <row r="4732" spans="1:29">
      <c r="A4732" t="s">
        <v>5234</v>
      </c>
      <c r="B4732" s="2">
        <v>45043</v>
      </c>
      <c r="C4732" t="s">
        <v>657</v>
      </c>
      <c r="D4732" t="s">
        <v>31</v>
      </c>
      <c r="E4732" t="s">
        <v>129</v>
      </c>
      <c r="F4732" t="s">
        <v>33</v>
      </c>
      <c r="G4732">
        <v>42</v>
      </c>
      <c r="H4732" t="s">
        <v>71</v>
      </c>
      <c r="I4732" t="s">
        <v>72</v>
      </c>
      <c r="J4732" t="s">
        <v>73</v>
      </c>
      <c r="K4732" t="s">
        <v>61</v>
      </c>
      <c r="L4732" t="s">
        <v>112</v>
      </c>
      <c r="M4732" t="s">
        <v>92</v>
      </c>
      <c r="N4732" t="s">
        <v>53</v>
      </c>
      <c r="O4732">
        <v>6</v>
      </c>
      <c r="P4732" s="4">
        <v>13189</v>
      </c>
      <c r="Q4732" s="4">
        <v>8309</v>
      </c>
      <c r="R4732" s="3">
        <v>0</v>
      </c>
      <c r="S4732" s="4">
        <v>79134</v>
      </c>
      <c r="T4732" s="4">
        <v>49854</v>
      </c>
      <c r="U4732" s="4">
        <v>29280</v>
      </c>
      <c r="V4732" s="3">
        <v>0.37000530745318067</v>
      </c>
      <c r="W4732" t="s">
        <v>54</v>
      </c>
      <c r="X4732" t="s">
        <v>55</v>
      </c>
      <c r="Y4732" t="s">
        <v>56</v>
      </c>
      <c r="Z4732">
        <v>5</v>
      </c>
      <c r="AA4732" t="s">
        <v>226</v>
      </c>
      <c r="AB4732" t="s">
        <v>121</v>
      </c>
      <c r="AC4732">
        <v>3.2</v>
      </c>
    </row>
    <row r="4733" spans="1:29">
      <c r="A4733" t="s">
        <v>5235</v>
      </c>
      <c r="B4733" s="2">
        <v>45488</v>
      </c>
      <c r="C4733" t="s">
        <v>956</v>
      </c>
      <c r="D4733" t="s">
        <v>49</v>
      </c>
      <c r="E4733" t="s">
        <v>98</v>
      </c>
      <c r="F4733" t="s">
        <v>70</v>
      </c>
      <c r="G4733">
        <v>18</v>
      </c>
      <c r="H4733" t="s">
        <v>153</v>
      </c>
      <c r="I4733" t="s">
        <v>154</v>
      </c>
      <c r="J4733" t="s">
        <v>36</v>
      </c>
      <c r="K4733" t="s">
        <v>148</v>
      </c>
      <c r="L4733" t="s">
        <v>101</v>
      </c>
      <c r="M4733" t="s">
        <v>107</v>
      </c>
      <c r="N4733" t="s">
        <v>53</v>
      </c>
      <c r="O4733">
        <v>1</v>
      </c>
      <c r="P4733" s="4">
        <v>7690</v>
      </c>
      <c r="Q4733" s="4">
        <v>4999</v>
      </c>
      <c r="R4733" s="3">
        <v>0</v>
      </c>
      <c r="S4733" s="4">
        <v>7690</v>
      </c>
      <c r="T4733" s="4">
        <v>4999</v>
      </c>
      <c r="U4733" s="4">
        <v>2691</v>
      </c>
      <c r="V4733" s="3">
        <v>0.34993498049414823</v>
      </c>
      <c r="W4733" t="s">
        <v>84</v>
      </c>
      <c r="X4733" t="s">
        <v>42</v>
      </c>
      <c r="Y4733" t="s">
        <v>43</v>
      </c>
      <c r="Z4733">
        <v>0</v>
      </c>
      <c r="AA4733" t="s">
        <v>57</v>
      </c>
      <c r="AB4733" t="s">
        <v>150</v>
      </c>
      <c r="AC4733" t="s">
        <v>46</v>
      </c>
    </row>
    <row r="4734" spans="1:29">
      <c r="A4734" t="s">
        <v>5236</v>
      </c>
      <c r="B4734" s="2">
        <v>45078</v>
      </c>
      <c r="C4734" t="s">
        <v>550</v>
      </c>
      <c r="D4734" t="s">
        <v>31</v>
      </c>
      <c r="E4734" t="s">
        <v>135</v>
      </c>
      <c r="F4734" t="s">
        <v>33</v>
      </c>
      <c r="G4734">
        <v>24</v>
      </c>
      <c r="H4734" t="s">
        <v>80</v>
      </c>
      <c r="I4734" t="s">
        <v>81</v>
      </c>
      <c r="J4734" t="s">
        <v>82</v>
      </c>
      <c r="K4734" t="s">
        <v>74</v>
      </c>
      <c r="L4734" t="s">
        <v>62</v>
      </c>
      <c r="M4734" t="s">
        <v>83</v>
      </c>
      <c r="N4734" t="s">
        <v>126</v>
      </c>
      <c r="O4734">
        <v>4</v>
      </c>
      <c r="P4734" s="4">
        <v>14334</v>
      </c>
      <c r="Q4734" s="4">
        <v>8314</v>
      </c>
      <c r="R4734" s="3">
        <v>0.05</v>
      </c>
      <c r="S4734" s="4">
        <v>54469</v>
      </c>
      <c r="T4734" s="4">
        <v>33256</v>
      </c>
      <c r="U4734" s="4">
        <v>21213</v>
      </c>
      <c r="V4734" s="3">
        <v>0.38945088031724467</v>
      </c>
      <c r="W4734" t="s">
        <v>41</v>
      </c>
      <c r="X4734" t="s">
        <v>42</v>
      </c>
      <c r="Y4734" t="s">
        <v>56</v>
      </c>
      <c r="Z4734">
        <v>1</v>
      </c>
      <c r="AA4734" t="s">
        <v>159</v>
      </c>
      <c r="AB4734" t="s">
        <v>121</v>
      </c>
      <c r="AC4734">
        <v>4</v>
      </c>
    </row>
    <row r="4735" spans="1:29">
      <c r="A4735" t="s">
        <v>5237</v>
      </c>
      <c r="B4735" s="2">
        <v>45579</v>
      </c>
      <c r="C4735" t="s">
        <v>1127</v>
      </c>
      <c r="D4735" t="s">
        <v>31</v>
      </c>
      <c r="E4735" t="s">
        <v>98</v>
      </c>
      <c r="F4735" t="s">
        <v>70</v>
      </c>
      <c r="G4735">
        <v>25</v>
      </c>
      <c r="H4735" t="s">
        <v>34</v>
      </c>
      <c r="I4735" t="s">
        <v>35</v>
      </c>
      <c r="J4735" t="s">
        <v>36</v>
      </c>
      <c r="K4735" t="s">
        <v>179</v>
      </c>
      <c r="L4735" t="s">
        <v>101</v>
      </c>
      <c r="M4735" t="s">
        <v>107</v>
      </c>
      <c r="N4735" t="s">
        <v>64</v>
      </c>
      <c r="O4735">
        <v>5</v>
      </c>
      <c r="P4735" s="4">
        <v>2486</v>
      </c>
      <c r="Q4735" s="4">
        <v>1566</v>
      </c>
      <c r="R4735" s="3">
        <v>0.05</v>
      </c>
      <c r="S4735" s="4">
        <v>11809</v>
      </c>
      <c r="T4735" s="4">
        <v>7830</v>
      </c>
      <c r="U4735" s="4">
        <v>3979</v>
      </c>
      <c r="V4735" s="3">
        <v>0.33694639681598781</v>
      </c>
      <c r="W4735" t="s">
        <v>54</v>
      </c>
      <c r="X4735" t="s">
        <v>76</v>
      </c>
      <c r="Y4735" t="s">
        <v>56</v>
      </c>
      <c r="Z4735">
        <v>5</v>
      </c>
      <c r="AA4735" t="s">
        <v>85</v>
      </c>
      <c r="AB4735" t="s">
        <v>189</v>
      </c>
      <c r="AC4735">
        <v>4.7</v>
      </c>
    </row>
    <row r="4736" spans="1:29">
      <c r="A4736" t="s">
        <v>5238</v>
      </c>
      <c r="B4736" s="2">
        <v>44983</v>
      </c>
      <c r="C4736" t="s">
        <v>308</v>
      </c>
      <c r="D4736" t="s">
        <v>49</v>
      </c>
      <c r="E4736" t="s">
        <v>50</v>
      </c>
      <c r="F4736" t="s">
        <v>33</v>
      </c>
      <c r="G4736">
        <v>18</v>
      </c>
      <c r="H4736" t="s">
        <v>71</v>
      </c>
      <c r="I4736" t="s">
        <v>72</v>
      </c>
      <c r="J4736" t="s">
        <v>73</v>
      </c>
      <c r="K4736" t="s">
        <v>61</v>
      </c>
      <c r="L4736" t="s">
        <v>112</v>
      </c>
      <c r="M4736" t="s">
        <v>83</v>
      </c>
      <c r="N4736" t="s">
        <v>64</v>
      </c>
      <c r="O4736">
        <v>7</v>
      </c>
      <c r="P4736" s="4">
        <v>12679</v>
      </c>
      <c r="Q4736" s="4">
        <v>7354</v>
      </c>
      <c r="R4736" s="3">
        <v>0</v>
      </c>
      <c r="S4736" s="4">
        <v>88753</v>
      </c>
      <c r="T4736" s="4">
        <v>51478</v>
      </c>
      <c r="U4736" s="4">
        <v>37275</v>
      </c>
      <c r="V4736" s="3">
        <v>0.41998580329678997</v>
      </c>
      <c r="W4736" t="s">
        <v>54</v>
      </c>
      <c r="X4736" t="s">
        <v>42</v>
      </c>
      <c r="Y4736" t="s">
        <v>56</v>
      </c>
      <c r="Z4736">
        <v>5</v>
      </c>
      <c r="AA4736" t="s">
        <v>85</v>
      </c>
      <c r="AB4736" t="s">
        <v>45</v>
      </c>
      <c r="AC4736">
        <v>4</v>
      </c>
    </row>
    <row r="4737" spans="1:29">
      <c r="A4737" t="s">
        <v>5239</v>
      </c>
      <c r="B4737" s="2">
        <v>45583</v>
      </c>
      <c r="C4737" t="s">
        <v>1448</v>
      </c>
      <c r="D4737" t="s">
        <v>31</v>
      </c>
      <c r="E4737" t="s">
        <v>124</v>
      </c>
      <c r="F4737" t="s">
        <v>70</v>
      </c>
      <c r="G4737">
        <v>21</v>
      </c>
      <c r="H4737" t="s">
        <v>71</v>
      </c>
      <c r="I4737" t="s">
        <v>72</v>
      </c>
      <c r="J4737" t="s">
        <v>73</v>
      </c>
      <c r="K4737" t="s">
        <v>291</v>
      </c>
      <c r="L4737" t="s">
        <v>62</v>
      </c>
      <c r="M4737" t="s">
        <v>63</v>
      </c>
      <c r="N4737" t="s">
        <v>126</v>
      </c>
      <c r="O4737">
        <v>4</v>
      </c>
      <c r="P4737" s="4">
        <v>14067</v>
      </c>
      <c r="Q4737" s="4">
        <v>9566</v>
      </c>
      <c r="R4737" s="3">
        <v>0</v>
      </c>
      <c r="S4737" s="4">
        <v>56268</v>
      </c>
      <c r="T4737" s="4">
        <v>38264</v>
      </c>
      <c r="U4737" s="4">
        <v>18004</v>
      </c>
      <c r="V4737" s="3">
        <v>0.31996872112035257</v>
      </c>
      <c r="W4737" t="s">
        <v>54</v>
      </c>
      <c r="X4737" t="s">
        <v>42</v>
      </c>
      <c r="Y4737" t="s">
        <v>156</v>
      </c>
      <c r="Z4737">
        <v>0</v>
      </c>
      <c r="AA4737" t="s">
        <v>57</v>
      </c>
      <c r="AB4737" t="s">
        <v>189</v>
      </c>
      <c r="AC4737">
        <v>2</v>
      </c>
    </row>
    <row r="4738" spans="1:29">
      <c r="A4738" t="s">
        <v>5240</v>
      </c>
      <c r="B4738" s="2">
        <v>44970</v>
      </c>
      <c r="C4738" t="s">
        <v>218</v>
      </c>
      <c r="D4738" t="s">
        <v>31</v>
      </c>
      <c r="E4738" t="s">
        <v>188</v>
      </c>
      <c r="F4738" t="s">
        <v>33</v>
      </c>
      <c r="G4738">
        <v>33</v>
      </c>
      <c r="H4738" t="s">
        <v>88</v>
      </c>
      <c r="I4738" t="s">
        <v>89</v>
      </c>
      <c r="J4738" t="s">
        <v>82</v>
      </c>
      <c r="K4738" t="s">
        <v>326</v>
      </c>
      <c r="L4738" t="s">
        <v>142</v>
      </c>
      <c r="M4738" t="s">
        <v>39</v>
      </c>
      <c r="N4738" t="s">
        <v>113</v>
      </c>
      <c r="O4738">
        <v>2</v>
      </c>
      <c r="P4738" s="4">
        <v>1727</v>
      </c>
      <c r="Q4738" s="4">
        <v>1002</v>
      </c>
      <c r="R4738" s="3">
        <v>0.05</v>
      </c>
      <c r="S4738" s="4">
        <v>3281</v>
      </c>
      <c r="T4738" s="4">
        <v>2004</v>
      </c>
      <c r="U4738" s="4">
        <v>1277</v>
      </c>
      <c r="V4738" s="3">
        <v>0.38921060652240169</v>
      </c>
      <c r="W4738" t="s">
        <v>84</v>
      </c>
      <c r="X4738" t="s">
        <v>42</v>
      </c>
      <c r="Y4738" t="s">
        <v>56</v>
      </c>
      <c r="Z4738">
        <v>4</v>
      </c>
      <c r="AA4738" t="s">
        <v>143</v>
      </c>
      <c r="AB4738" t="s">
        <v>189</v>
      </c>
      <c r="AC4738">
        <v>3.1</v>
      </c>
    </row>
    <row r="4739" spans="1:29">
      <c r="A4739" t="s">
        <v>5241</v>
      </c>
      <c r="B4739" s="2">
        <v>44969</v>
      </c>
      <c r="C4739" t="s">
        <v>422</v>
      </c>
      <c r="D4739" t="s">
        <v>49</v>
      </c>
      <c r="E4739" t="s">
        <v>111</v>
      </c>
      <c r="F4739" t="s">
        <v>70</v>
      </c>
      <c r="G4739">
        <v>59</v>
      </c>
      <c r="H4739" t="s">
        <v>99</v>
      </c>
      <c r="I4739" t="s">
        <v>99</v>
      </c>
      <c r="J4739" t="s">
        <v>100</v>
      </c>
      <c r="K4739" t="s">
        <v>61</v>
      </c>
      <c r="L4739" t="s">
        <v>155</v>
      </c>
      <c r="M4739" t="s">
        <v>63</v>
      </c>
      <c r="N4739" t="s">
        <v>126</v>
      </c>
      <c r="O4739">
        <v>5</v>
      </c>
      <c r="P4739" s="4">
        <v>24837</v>
      </c>
      <c r="Q4739" s="4">
        <v>19373</v>
      </c>
      <c r="R4739" s="3">
        <v>0.15</v>
      </c>
      <c r="S4739" s="4">
        <v>105557</v>
      </c>
      <c r="T4739" s="4">
        <v>96865</v>
      </c>
      <c r="U4739" s="4">
        <v>8692</v>
      </c>
      <c r="V4739" s="3">
        <v>8.2344136343397406E-2</v>
      </c>
      <c r="W4739" t="s">
        <v>54</v>
      </c>
      <c r="X4739" t="s">
        <v>42</v>
      </c>
      <c r="Y4739" t="s">
        <v>56</v>
      </c>
      <c r="Z4739">
        <v>4</v>
      </c>
      <c r="AA4739" t="s">
        <v>65</v>
      </c>
      <c r="AB4739" t="s">
        <v>189</v>
      </c>
      <c r="AC4739">
        <v>3.7</v>
      </c>
    </row>
    <row r="4740" spans="1:29">
      <c r="A4740" t="s">
        <v>5242</v>
      </c>
      <c r="B4740" s="2">
        <v>45252</v>
      </c>
      <c r="C4740" t="s">
        <v>381</v>
      </c>
      <c r="D4740" t="s">
        <v>49</v>
      </c>
      <c r="E4740" t="s">
        <v>32</v>
      </c>
      <c r="F4740" t="s">
        <v>33</v>
      </c>
      <c r="G4740">
        <v>35</v>
      </c>
      <c r="H4740" t="s">
        <v>146</v>
      </c>
      <c r="I4740" t="s">
        <v>147</v>
      </c>
      <c r="J4740" t="s">
        <v>36</v>
      </c>
      <c r="K4740" t="s">
        <v>61</v>
      </c>
      <c r="L4740" t="s">
        <v>91</v>
      </c>
      <c r="M4740" t="s">
        <v>63</v>
      </c>
      <c r="N4740" t="s">
        <v>113</v>
      </c>
      <c r="O4740">
        <v>7</v>
      </c>
      <c r="P4740" s="4">
        <v>8059</v>
      </c>
      <c r="Q4740" s="4">
        <v>4997</v>
      </c>
      <c r="R4740" s="3">
        <v>0.1</v>
      </c>
      <c r="S4740" s="4">
        <v>50772</v>
      </c>
      <c r="T4740" s="4">
        <v>34979</v>
      </c>
      <c r="U4740" s="4">
        <v>15793</v>
      </c>
      <c r="V4740" s="3">
        <v>0.31105727566375169</v>
      </c>
      <c r="W4740" t="s">
        <v>54</v>
      </c>
      <c r="X4740" t="s">
        <v>76</v>
      </c>
      <c r="Y4740" t="s">
        <v>56</v>
      </c>
      <c r="Z4740">
        <v>6</v>
      </c>
      <c r="AA4740" t="s">
        <v>193</v>
      </c>
      <c r="AB4740" t="s">
        <v>121</v>
      </c>
      <c r="AC4740">
        <v>4.3</v>
      </c>
    </row>
    <row r="4741" spans="1:29">
      <c r="A4741" t="s">
        <v>5243</v>
      </c>
      <c r="B4741" s="2">
        <v>45361</v>
      </c>
      <c r="C4741" t="s">
        <v>453</v>
      </c>
      <c r="D4741" t="s">
        <v>31</v>
      </c>
      <c r="E4741" t="s">
        <v>124</v>
      </c>
      <c r="F4741" t="s">
        <v>70</v>
      </c>
      <c r="G4741">
        <v>22</v>
      </c>
      <c r="H4741" t="s">
        <v>34</v>
      </c>
      <c r="I4741" t="s">
        <v>35</v>
      </c>
      <c r="J4741" t="s">
        <v>36</v>
      </c>
      <c r="K4741" t="s">
        <v>225</v>
      </c>
      <c r="L4741" t="s">
        <v>137</v>
      </c>
      <c r="M4741" t="s">
        <v>92</v>
      </c>
      <c r="N4741" t="s">
        <v>53</v>
      </c>
      <c r="O4741">
        <v>8</v>
      </c>
      <c r="P4741" s="4">
        <v>17813</v>
      </c>
      <c r="Q4741" s="4">
        <v>12647</v>
      </c>
      <c r="R4741" s="3">
        <v>0</v>
      </c>
      <c r="S4741" s="4">
        <v>142504</v>
      </c>
      <c r="T4741" s="4">
        <v>101176</v>
      </c>
      <c r="U4741" s="4">
        <v>41328</v>
      </c>
      <c r="V4741" s="3">
        <v>0.29001291191826195</v>
      </c>
      <c r="W4741" t="s">
        <v>54</v>
      </c>
      <c r="X4741" t="s">
        <v>76</v>
      </c>
      <c r="Y4741" t="s">
        <v>156</v>
      </c>
      <c r="Z4741">
        <v>0</v>
      </c>
      <c r="AA4741" t="s">
        <v>108</v>
      </c>
      <c r="AB4741" t="s">
        <v>132</v>
      </c>
      <c r="AC4741">
        <v>1</v>
      </c>
    </row>
    <row r="4742" spans="1:29">
      <c r="A4742" t="s">
        <v>5244</v>
      </c>
      <c r="B4742" s="2">
        <v>45062</v>
      </c>
      <c r="C4742" t="s">
        <v>621</v>
      </c>
      <c r="D4742" t="s">
        <v>49</v>
      </c>
      <c r="E4742" t="s">
        <v>111</v>
      </c>
      <c r="F4742" t="s">
        <v>70</v>
      </c>
      <c r="G4742">
        <v>46</v>
      </c>
      <c r="H4742" t="s">
        <v>99</v>
      </c>
      <c r="I4742" t="s">
        <v>99</v>
      </c>
      <c r="J4742" t="s">
        <v>100</v>
      </c>
      <c r="K4742" t="s">
        <v>37</v>
      </c>
      <c r="L4742" t="s">
        <v>142</v>
      </c>
      <c r="M4742" t="s">
        <v>92</v>
      </c>
      <c r="N4742" t="s">
        <v>53</v>
      </c>
      <c r="O4742">
        <v>8</v>
      </c>
      <c r="P4742" s="4">
        <v>22599</v>
      </c>
      <c r="Q4742" s="4">
        <v>17853</v>
      </c>
      <c r="R4742" s="3">
        <v>0</v>
      </c>
      <c r="S4742" s="4">
        <v>180792</v>
      </c>
      <c r="T4742" s="4">
        <v>142824</v>
      </c>
      <c r="U4742" s="4">
        <v>37968</v>
      </c>
      <c r="V4742" s="3">
        <v>0.21000929244656844</v>
      </c>
      <c r="W4742" t="s">
        <v>54</v>
      </c>
      <c r="X4742" t="s">
        <v>42</v>
      </c>
      <c r="Y4742" t="s">
        <v>56</v>
      </c>
      <c r="Z4742">
        <v>6</v>
      </c>
      <c r="AA4742" t="s">
        <v>167</v>
      </c>
      <c r="AB4742" t="s">
        <v>121</v>
      </c>
      <c r="AC4742">
        <v>4.8</v>
      </c>
    </row>
    <row r="4743" spans="1:29">
      <c r="A4743" t="s">
        <v>5245</v>
      </c>
      <c r="B4743" s="2">
        <v>45244</v>
      </c>
      <c r="C4743" t="s">
        <v>862</v>
      </c>
      <c r="D4743" t="s">
        <v>31</v>
      </c>
      <c r="E4743" t="s">
        <v>170</v>
      </c>
      <c r="F4743" t="s">
        <v>33</v>
      </c>
      <c r="G4743">
        <v>56</v>
      </c>
      <c r="H4743" t="s">
        <v>80</v>
      </c>
      <c r="I4743" t="s">
        <v>81</v>
      </c>
      <c r="J4743" t="s">
        <v>82</v>
      </c>
      <c r="K4743" t="s">
        <v>326</v>
      </c>
      <c r="L4743" t="s">
        <v>155</v>
      </c>
      <c r="M4743" t="s">
        <v>92</v>
      </c>
      <c r="N4743" t="s">
        <v>113</v>
      </c>
      <c r="O4743">
        <v>3</v>
      </c>
      <c r="P4743" s="4">
        <v>23555</v>
      </c>
      <c r="Q4743" s="4">
        <v>15546</v>
      </c>
      <c r="R4743" s="3">
        <v>0.2</v>
      </c>
      <c r="S4743" s="4">
        <v>56532</v>
      </c>
      <c r="T4743" s="4">
        <v>46638</v>
      </c>
      <c r="U4743" s="4">
        <v>9894</v>
      </c>
      <c r="V4743" s="3">
        <v>0.17501592018679685</v>
      </c>
      <c r="W4743" t="s">
        <v>41</v>
      </c>
      <c r="X4743" t="s">
        <v>55</v>
      </c>
      <c r="Y4743" t="s">
        <v>43</v>
      </c>
      <c r="Z4743">
        <v>0</v>
      </c>
      <c r="AA4743" t="s">
        <v>229</v>
      </c>
      <c r="AB4743" t="s">
        <v>189</v>
      </c>
      <c r="AC4743" t="s">
        <v>46</v>
      </c>
    </row>
    <row r="4744" spans="1:29">
      <c r="A4744" t="s">
        <v>5246</v>
      </c>
      <c r="B4744" s="2">
        <v>45103</v>
      </c>
      <c r="C4744" t="s">
        <v>178</v>
      </c>
      <c r="D4744" t="s">
        <v>31</v>
      </c>
      <c r="E4744" t="s">
        <v>50</v>
      </c>
      <c r="F4744" t="s">
        <v>33</v>
      </c>
      <c r="G4744">
        <v>24</v>
      </c>
      <c r="H4744" t="s">
        <v>153</v>
      </c>
      <c r="I4744" t="s">
        <v>154</v>
      </c>
      <c r="J4744" t="s">
        <v>36</v>
      </c>
      <c r="K4744" t="s">
        <v>257</v>
      </c>
      <c r="L4744" t="s">
        <v>62</v>
      </c>
      <c r="M4744" t="s">
        <v>92</v>
      </c>
      <c r="N4744" t="s">
        <v>93</v>
      </c>
      <c r="O4744">
        <v>6</v>
      </c>
      <c r="P4744" s="4">
        <v>22078</v>
      </c>
      <c r="Q4744" s="4">
        <v>16338</v>
      </c>
      <c r="R4744" s="3">
        <v>0.15</v>
      </c>
      <c r="S4744" s="4">
        <v>112598</v>
      </c>
      <c r="T4744" s="4">
        <v>98028</v>
      </c>
      <c r="U4744" s="4">
        <v>14570</v>
      </c>
      <c r="V4744" s="3">
        <v>0.12939839073518181</v>
      </c>
      <c r="W4744" t="s">
        <v>54</v>
      </c>
      <c r="X4744" t="s">
        <v>55</v>
      </c>
      <c r="Y4744" t="s">
        <v>56</v>
      </c>
      <c r="Z4744">
        <v>4</v>
      </c>
      <c r="AA4744" t="s">
        <v>226</v>
      </c>
      <c r="AB4744" t="s">
        <v>132</v>
      </c>
      <c r="AC4744">
        <v>3.2</v>
      </c>
    </row>
    <row r="4745" spans="1:29">
      <c r="A4745" t="s">
        <v>5247</v>
      </c>
      <c r="B4745" s="2">
        <v>45606</v>
      </c>
      <c r="C4745" t="s">
        <v>1127</v>
      </c>
      <c r="D4745" t="s">
        <v>31</v>
      </c>
      <c r="E4745" t="s">
        <v>32</v>
      </c>
      <c r="F4745" t="s">
        <v>33</v>
      </c>
      <c r="G4745">
        <v>48</v>
      </c>
      <c r="H4745" t="s">
        <v>80</v>
      </c>
      <c r="I4745" t="s">
        <v>81</v>
      </c>
      <c r="J4745" t="s">
        <v>82</v>
      </c>
      <c r="K4745" t="s">
        <v>136</v>
      </c>
      <c r="L4745" t="s">
        <v>62</v>
      </c>
      <c r="M4745" t="s">
        <v>92</v>
      </c>
      <c r="N4745" t="s">
        <v>113</v>
      </c>
      <c r="O4745">
        <v>6</v>
      </c>
      <c r="P4745" s="4">
        <v>2752</v>
      </c>
      <c r="Q4745" s="4">
        <v>1954</v>
      </c>
      <c r="R4745" s="3">
        <v>0.05</v>
      </c>
      <c r="S4745" s="4">
        <v>15686</v>
      </c>
      <c r="T4745" s="4">
        <v>11724</v>
      </c>
      <c r="U4745" s="4">
        <v>3962</v>
      </c>
      <c r="V4745" s="3">
        <v>0.2525819201836032</v>
      </c>
      <c r="W4745" t="s">
        <v>54</v>
      </c>
      <c r="X4745" t="s">
        <v>76</v>
      </c>
      <c r="Y4745" t="s">
        <v>56</v>
      </c>
      <c r="Z4745">
        <v>7</v>
      </c>
      <c r="AA4745" t="s">
        <v>94</v>
      </c>
      <c r="AB4745" t="s">
        <v>194</v>
      </c>
      <c r="AC4745">
        <v>4.8</v>
      </c>
    </row>
    <row r="4746" spans="1:29">
      <c r="A4746" t="s">
        <v>5248</v>
      </c>
      <c r="B4746" s="2">
        <v>45362</v>
      </c>
      <c r="C4746" t="s">
        <v>1096</v>
      </c>
      <c r="D4746" t="s">
        <v>31</v>
      </c>
      <c r="E4746" t="s">
        <v>135</v>
      </c>
      <c r="F4746" t="s">
        <v>33</v>
      </c>
      <c r="G4746">
        <v>57</v>
      </c>
      <c r="H4746" t="s">
        <v>80</v>
      </c>
      <c r="I4746" t="s">
        <v>81</v>
      </c>
      <c r="J4746" t="s">
        <v>82</v>
      </c>
      <c r="K4746" t="s">
        <v>239</v>
      </c>
      <c r="L4746" t="s">
        <v>137</v>
      </c>
      <c r="M4746" t="s">
        <v>39</v>
      </c>
      <c r="N4746" t="s">
        <v>64</v>
      </c>
      <c r="O4746">
        <v>4</v>
      </c>
      <c r="P4746" s="4">
        <v>22366</v>
      </c>
      <c r="Q4746" s="4">
        <v>13196</v>
      </c>
      <c r="R4746" s="3">
        <v>0.1</v>
      </c>
      <c r="S4746" s="4">
        <v>80518</v>
      </c>
      <c r="T4746" s="4">
        <v>52784</v>
      </c>
      <c r="U4746" s="4">
        <v>27734</v>
      </c>
      <c r="V4746" s="3">
        <v>0.34444472043518221</v>
      </c>
      <c r="W4746" t="s">
        <v>41</v>
      </c>
      <c r="X4746" t="s">
        <v>42</v>
      </c>
      <c r="Y4746" t="s">
        <v>56</v>
      </c>
      <c r="Z4746">
        <v>4</v>
      </c>
      <c r="AA4746" t="s">
        <v>226</v>
      </c>
      <c r="AB4746" t="s">
        <v>150</v>
      </c>
      <c r="AC4746">
        <v>3.7</v>
      </c>
    </row>
    <row r="4747" spans="1:29">
      <c r="A4747" t="s">
        <v>5249</v>
      </c>
      <c r="B4747" s="2">
        <v>45382</v>
      </c>
      <c r="C4747" t="s">
        <v>503</v>
      </c>
      <c r="D4747" t="s">
        <v>49</v>
      </c>
      <c r="E4747" t="s">
        <v>111</v>
      </c>
      <c r="F4747" t="s">
        <v>70</v>
      </c>
      <c r="G4747">
        <v>57</v>
      </c>
      <c r="H4747" t="s">
        <v>153</v>
      </c>
      <c r="I4747" t="s">
        <v>154</v>
      </c>
      <c r="J4747" t="s">
        <v>36</v>
      </c>
      <c r="K4747" t="s">
        <v>51</v>
      </c>
      <c r="L4747" t="s">
        <v>101</v>
      </c>
      <c r="M4747" t="s">
        <v>92</v>
      </c>
      <c r="N4747" t="s">
        <v>93</v>
      </c>
      <c r="O4747">
        <v>4</v>
      </c>
      <c r="P4747" s="4">
        <v>3128</v>
      </c>
      <c r="Q4747" s="4">
        <v>2096</v>
      </c>
      <c r="R4747" s="3">
        <v>0.2</v>
      </c>
      <c r="S4747" s="4">
        <v>10010</v>
      </c>
      <c r="T4747" s="4">
        <v>8384</v>
      </c>
      <c r="U4747" s="4">
        <v>1626</v>
      </c>
      <c r="V4747" s="3">
        <v>0.16243756243756244</v>
      </c>
      <c r="W4747" t="s">
        <v>75</v>
      </c>
      <c r="X4747" t="s">
        <v>42</v>
      </c>
      <c r="Y4747" t="s">
        <v>56</v>
      </c>
      <c r="Z4747">
        <v>4</v>
      </c>
      <c r="AA4747" t="s">
        <v>85</v>
      </c>
      <c r="AB4747" t="s">
        <v>150</v>
      </c>
      <c r="AC4747">
        <v>4.5</v>
      </c>
    </row>
    <row r="4748" spans="1:29">
      <c r="A4748" t="s">
        <v>5250</v>
      </c>
      <c r="B4748" s="2">
        <v>45159</v>
      </c>
      <c r="C4748" t="s">
        <v>676</v>
      </c>
      <c r="D4748" t="s">
        <v>31</v>
      </c>
      <c r="E4748" t="s">
        <v>124</v>
      </c>
      <c r="F4748" t="s">
        <v>70</v>
      </c>
      <c r="G4748">
        <v>52</v>
      </c>
      <c r="H4748" t="s">
        <v>71</v>
      </c>
      <c r="I4748" t="s">
        <v>72</v>
      </c>
      <c r="J4748" t="s">
        <v>73</v>
      </c>
      <c r="K4748" t="s">
        <v>199</v>
      </c>
      <c r="L4748" t="s">
        <v>155</v>
      </c>
      <c r="M4748" t="s">
        <v>63</v>
      </c>
      <c r="N4748" t="s">
        <v>40</v>
      </c>
      <c r="O4748">
        <v>3</v>
      </c>
      <c r="P4748" s="4">
        <v>10551</v>
      </c>
      <c r="Q4748" s="4">
        <v>7386</v>
      </c>
      <c r="R4748" s="3">
        <v>0.2</v>
      </c>
      <c r="S4748" s="4">
        <v>25322</v>
      </c>
      <c r="T4748" s="4">
        <v>22158</v>
      </c>
      <c r="U4748" s="4">
        <v>3164</v>
      </c>
      <c r="V4748" s="3">
        <v>0.12495063581075744</v>
      </c>
      <c r="W4748" t="s">
        <v>54</v>
      </c>
      <c r="X4748" t="s">
        <v>42</v>
      </c>
      <c r="Y4748" t="s">
        <v>56</v>
      </c>
      <c r="Z4748">
        <v>4</v>
      </c>
      <c r="AA4748" t="s">
        <v>193</v>
      </c>
      <c r="AB4748" t="s">
        <v>189</v>
      </c>
      <c r="AC4748">
        <v>3.7</v>
      </c>
    </row>
    <row r="4749" spans="1:29">
      <c r="A4749" t="s">
        <v>5251</v>
      </c>
      <c r="B4749" s="2">
        <v>45277</v>
      </c>
      <c r="C4749" t="s">
        <v>2232</v>
      </c>
      <c r="D4749" t="s">
        <v>49</v>
      </c>
      <c r="E4749" t="s">
        <v>188</v>
      </c>
      <c r="F4749" t="s">
        <v>33</v>
      </c>
      <c r="G4749">
        <v>48</v>
      </c>
      <c r="H4749" t="s">
        <v>99</v>
      </c>
      <c r="I4749" t="s">
        <v>99</v>
      </c>
      <c r="J4749" t="s">
        <v>100</v>
      </c>
      <c r="K4749" t="s">
        <v>368</v>
      </c>
      <c r="L4749" t="s">
        <v>142</v>
      </c>
      <c r="M4749" t="s">
        <v>107</v>
      </c>
      <c r="N4749" t="s">
        <v>126</v>
      </c>
      <c r="O4749">
        <v>2</v>
      </c>
      <c r="P4749" s="4">
        <v>15662</v>
      </c>
      <c r="Q4749" s="4">
        <v>10650</v>
      </c>
      <c r="R4749" s="3">
        <v>0</v>
      </c>
      <c r="S4749" s="4">
        <v>31324</v>
      </c>
      <c r="T4749" s="4">
        <v>21300</v>
      </c>
      <c r="U4749" s="4">
        <v>10024</v>
      </c>
      <c r="V4749" s="3">
        <v>0.32001021580896438</v>
      </c>
      <c r="W4749" t="s">
        <v>41</v>
      </c>
      <c r="X4749" t="s">
        <v>42</v>
      </c>
      <c r="Y4749" t="s">
        <v>56</v>
      </c>
      <c r="Z4749">
        <v>6</v>
      </c>
      <c r="AA4749" t="s">
        <v>159</v>
      </c>
      <c r="AB4749" t="s">
        <v>189</v>
      </c>
      <c r="AC4749">
        <v>4.4000000000000004</v>
      </c>
    </row>
    <row r="4750" spans="1:29">
      <c r="A4750" t="s">
        <v>5252</v>
      </c>
      <c r="B4750" s="2">
        <v>45216</v>
      </c>
      <c r="C4750" t="s">
        <v>422</v>
      </c>
      <c r="D4750" t="s">
        <v>31</v>
      </c>
      <c r="E4750" t="s">
        <v>60</v>
      </c>
      <c r="F4750" t="s">
        <v>70</v>
      </c>
      <c r="G4750">
        <v>39</v>
      </c>
      <c r="H4750" t="s">
        <v>146</v>
      </c>
      <c r="I4750" t="s">
        <v>147</v>
      </c>
      <c r="J4750" t="s">
        <v>36</v>
      </c>
      <c r="K4750" t="s">
        <v>120</v>
      </c>
      <c r="L4750" t="s">
        <v>112</v>
      </c>
      <c r="M4750" t="s">
        <v>92</v>
      </c>
      <c r="N4750" t="s">
        <v>113</v>
      </c>
      <c r="O4750">
        <v>8</v>
      </c>
      <c r="P4750" s="4">
        <v>3711</v>
      </c>
      <c r="Q4750" s="4">
        <v>2598</v>
      </c>
      <c r="R4750" s="3">
        <v>0</v>
      </c>
      <c r="S4750" s="4">
        <v>29688</v>
      </c>
      <c r="T4750" s="4">
        <v>20784</v>
      </c>
      <c r="U4750" s="4">
        <v>8904</v>
      </c>
      <c r="V4750" s="3">
        <v>0.29991915925626517</v>
      </c>
      <c r="W4750" t="s">
        <v>54</v>
      </c>
      <c r="X4750" t="s">
        <v>76</v>
      </c>
      <c r="Y4750" t="s">
        <v>43</v>
      </c>
      <c r="Z4750">
        <v>0</v>
      </c>
      <c r="AA4750" t="s">
        <v>185</v>
      </c>
      <c r="AB4750" t="s">
        <v>66</v>
      </c>
      <c r="AC4750" t="s">
        <v>46</v>
      </c>
    </row>
    <row r="4751" spans="1:29">
      <c r="A4751" t="s">
        <v>5253</v>
      </c>
      <c r="B4751" s="2">
        <v>45094</v>
      </c>
      <c r="C4751" t="s">
        <v>201</v>
      </c>
      <c r="D4751" t="s">
        <v>49</v>
      </c>
      <c r="E4751" t="s">
        <v>170</v>
      </c>
      <c r="F4751" t="s">
        <v>33</v>
      </c>
      <c r="G4751">
        <v>29</v>
      </c>
      <c r="H4751" t="s">
        <v>80</v>
      </c>
      <c r="I4751" t="s">
        <v>81</v>
      </c>
      <c r="J4751" t="s">
        <v>82</v>
      </c>
      <c r="K4751" t="s">
        <v>257</v>
      </c>
      <c r="L4751" t="s">
        <v>112</v>
      </c>
      <c r="M4751" t="s">
        <v>63</v>
      </c>
      <c r="N4751" t="s">
        <v>40</v>
      </c>
      <c r="O4751">
        <v>4</v>
      </c>
      <c r="P4751" s="4">
        <v>24241</v>
      </c>
      <c r="Q4751" s="4">
        <v>16969</v>
      </c>
      <c r="R4751" s="3">
        <v>0.1</v>
      </c>
      <c r="S4751" s="4">
        <v>87268</v>
      </c>
      <c r="T4751" s="4">
        <v>67876</v>
      </c>
      <c r="U4751" s="4">
        <v>19392</v>
      </c>
      <c r="V4751" s="3">
        <v>0.22221203648530963</v>
      </c>
      <c r="W4751" t="s">
        <v>41</v>
      </c>
      <c r="X4751" t="s">
        <v>55</v>
      </c>
      <c r="Y4751" t="s">
        <v>56</v>
      </c>
      <c r="Z4751">
        <v>5</v>
      </c>
      <c r="AA4751" t="s">
        <v>108</v>
      </c>
      <c r="AB4751" t="s">
        <v>45</v>
      </c>
      <c r="AC4751">
        <v>4.8</v>
      </c>
    </row>
    <row r="4752" spans="1:29">
      <c r="A4752" t="s">
        <v>5254</v>
      </c>
      <c r="B4752" s="2">
        <v>44938</v>
      </c>
      <c r="C4752" t="s">
        <v>348</v>
      </c>
      <c r="D4752" t="s">
        <v>31</v>
      </c>
      <c r="E4752" t="s">
        <v>170</v>
      </c>
      <c r="F4752" t="s">
        <v>33</v>
      </c>
      <c r="G4752">
        <v>33</v>
      </c>
      <c r="H4752" t="s">
        <v>105</v>
      </c>
      <c r="I4752" t="s">
        <v>89</v>
      </c>
      <c r="J4752" t="s">
        <v>82</v>
      </c>
      <c r="K4752" t="s">
        <v>269</v>
      </c>
      <c r="L4752" t="s">
        <v>155</v>
      </c>
      <c r="M4752" t="s">
        <v>107</v>
      </c>
      <c r="N4752" t="s">
        <v>64</v>
      </c>
      <c r="O4752">
        <v>8</v>
      </c>
      <c r="P4752" s="4">
        <v>10765</v>
      </c>
      <c r="Q4752" s="4">
        <v>6136</v>
      </c>
      <c r="R4752" s="3">
        <v>0.1</v>
      </c>
      <c r="S4752" s="4">
        <v>77508</v>
      </c>
      <c r="T4752" s="4">
        <v>49088</v>
      </c>
      <c r="U4752" s="4">
        <v>28420</v>
      </c>
      <c r="V4752" s="3">
        <v>0.36667182742426591</v>
      </c>
      <c r="W4752" t="s">
        <v>75</v>
      </c>
      <c r="X4752" t="s">
        <v>42</v>
      </c>
      <c r="Y4752" t="s">
        <v>56</v>
      </c>
      <c r="Z4752">
        <v>3</v>
      </c>
      <c r="AA4752" t="s">
        <v>193</v>
      </c>
      <c r="AB4752" t="s">
        <v>45</v>
      </c>
      <c r="AC4752">
        <v>3.9</v>
      </c>
    </row>
    <row r="4753" spans="1:29">
      <c r="A4753" t="s">
        <v>5255</v>
      </c>
      <c r="B4753" s="2">
        <v>45279</v>
      </c>
      <c r="C4753" t="s">
        <v>1017</v>
      </c>
      <c r="D4753" t="s">
        <v>31</v>
      </c>
      <c r="E4753" t="s">
        <v>119</v>
      </c>
      <c r="F4753" t="s">
        <v>70</v>
      </c>
      <c r="G4753">
        <v>53</v>
      </c>
      <c r="H4753" t="s">
        <v>105</v>
      </c>
      <c r="I4753" t="s">
        <v>89</v>
      </c>
      <c r="J4753" t="s">
        <v>82</v>
      </c>
      <c r="K4753" t="s">
        <v>291</v>
      </c>
      <c r="L4753" t="s">
        <v>101</v>
      </c>
      <c r="M4753" t="s">
        <v>63</v>
      </c>
      <c r="N4753" t="s">
        <v>113</v>
      </c>
      <c r="O4753">
        <v>1</v>
      </c>
      <c r="P4753" s="4">
        <v>20378</v>
      </c>
      <c r="Q4753" s="4">
        <v>12023</v>
      </c>
      <c r="R4753" s="3">
        <v>0.1</v>
      </c>
      <c r="S4753" s="4">
        <v>18340</v>
      </c>
      <c r="T4753" s="4">
        <v>12023</v>
      </c>
      <c r="U4753" s="4">
        <v>6317</v>
      </c>
      <c r="V4753" s="3">
        <v>0.3444383860414395</v>
      </c>
      <c r="W4753" t="s">
        <v>54</v>
      </c>
      <c r="X4753" t="s">
        <v>42</v>
      </c>
      <c r="Y4753" t="s">
        <v>156</v>
      </c>
      <c r="Z4753">
        <v>0</v>
      </c>
      <c r="AA4753" t="s">
        <v>94</v>
      </c>
      <c r="AB4753" t="s">
        <v>150</v>
      </c>
      <c r="AC4753">
        <v>2.5</v>
      </c>
    </row>
    <row r="4754" spans="1:29">
      <c r="A4754" t="s">
        <v>5256</v>
      </c>
      <c r="B4754" s="2">
        <v>45443</v>
      </c>
      <c r="C4754" t="s">
        <v>494</v>
      </c>
      <c r="D4754" t="s">
        <v>31</v>
      </c>
      <c r="E4754" t="s">
        <v>98</v>
      </c>
      <c r="F4754" t="s">
        <v>70</v>
      </c>
      <c r="G4754">
        <v>49</v>
      </c>
      <c r="H4754" t="s">
        <v>105</v>
      </c>
      <c r="I4754" t="s">
        <v>89</v>
      </c>
      <c r="J4754" t="s">
        <v>82</v>
      </c>
      <c r="K4754" t="s">
        <v>302</v>
      </c>
      <c r="L4754" t="s">
        <v>131</v>
      </c>
      <c r="M4754" t="s">
        <v>92</v>
      </c>
      <c r="N4754" t="s">
        <v>64</v>
      </c>
      <c r="O4754">
        <v>2</v>
      </c>
      <c r="P4754" s="4">
        <v>16696</v>
      </c>
      <c r="Q4754" s="4">
        <v>10018</v>
      </c>
      <c r="R4754" s="3">
        <v>0</v>
      </c>
      <c r="S4754" s="4">
        <v>33392</v>
      </c>
      <c r="T4754" s="4">
        <v>20036</v>
      </c>
      <c r="U4754" s="4">
        <v>13356</v>
      </c>
      <c r="V4754" s="3">
        <v>0.39997604216578819</v>
      </c>
      <c r="W4754" t="s">
        <v>75</v>
      </c>
      <c r="X4754" t="s">
        <v>55</v>
      </c>
      <c r="Y4754" t="s">
        <v>56</v>
      </c>
      <c r="Z4754">
        <v>6</v>
      </c>
      <c r="AA4754" t="s">
        <v>172</v>
      </c>
      <c r="AB4754" t="s">
        <v>66</v>
      </c>
      <c r="AC4754">
        <v>4.7</v>
      </c>
    </row>
    <row r="4755" spans="1:29">
      <c r="A4755" t="s">
        <v>5257</v>
      </c>
      <c r="B4755" s="2">
        <v>45350</v>
      </c>
      <c r="C4755" t="s">
        <v>958</v>
      </c>
      <c r="D4755" t="s">
        <v>31</v>
      </c>
      <c r="E4755" t="s">
        <v>119</v>
      </c>
      <c r="F4755" t="s">
        <v>70</v>
      </c>
      <c r="G4755">
        <v>36</v>
      </c>
      <c r="H4755" t="s">
        <v>80</v>
      </c>
      <c r="I4755" t="s">
        <v>81</v>
      </c>
      <c r="J4755" t="s">
        <v>82</v>
      </c>
      <c r="K4755" t="s">
        <v>184</v>
      </c>
      <c r="L4755" t="s">
        <v>62</v>
      </c>
      <c r="M4755" t="s">
        <v>83</v>
      </c>
      <c r="N4755" t="s">
        <v>113</v>
      </c>
      <c r="O4755">
        <v>7</v>
      </c>
      <c r="P4755" s="4">
        <v>24790</v>
      </c>
      <c r="Q4755" s="4">
        <v>18593</v>
      </c>
      <c r="R4755" s="3">
        <v>0.2</v>
      </c>
      <c r="S4755" s="4">
        <v>138824</v>
      </c>
      <c r="T4755" s="4">
        <v>130151</v>
      </c>
      <c r="U4755" s="4">
        <v>8673</v>
      </c>
      <c r="V4755" s="3">
        <v>6.2474788221056878E-2</v>
      </c>
      <c r="W4755" t="s">
        <v>41</v>
      </c>
      <c r="X4755" t="s">
        <v>55</v>
      </c>
      <c r="Y4755" t="s">
        <v>43</v>
      </c>
      <c r="Z4755">
        <v>0</v>
      </c>
      <c r="AA4755" t="s">
        <v>181</v>
      </c>
      <c r="AB4755" t="s">
        <v>150</v>
      </c>
      <c r="AC4755" t="s">
        <v>46</v>
      </c>
    </row>
    <row r="4756" spans="1:29">
      <c r="A4756" t="s">
        <v>5258</v>
      </c>
      <c r="B4756" s="2">
        <v>45564</v>
      </c>
      <c r="C4756" t="s">
        <v>512</v>
      </c>
      <c r="D4756" t="s">
        <v>31</v>
      </c>
      <c r="E4756" t="s">
        <v>69</v>
      </c>
      <c r="F4756" t="s">
        <v>70</v>
      </c>
      <c r="G4756">
        <v>25</v>
      </c>
      <c r="H4756" t="s">
        <v>34</v>
      </c>
      <c r="I4756" t="s">
        <v>35</v>
      </c>
      <c r="J4756" t="s">
        <v>36</v>
      </c>
      <c r="K4756" t="s">
        <v>125</v>
      </c>
      <c r="L4756" t="s">
        <v>62</v>
      </c>
      <c r="M4756" t="s">
        <v>83</v>
      </c>
      <c r="N4756" t="s">
        <v>53</v>
      </c>
      <c r="O4756">
        <v>6</v>
      </c>
      <c r="P4756" s="4">
        <v>3894</v>
      </c>
      <c r="Q4756" s="4">
        <v>2336</v>
      </c>
      <c r="R4756" s="3">
        <v>0</v>
      </c>
      <c r="S4756" s="4">
        <v>23364</v>
      </c>
      <c r="T4756" s="4">
        <v>14016</v>
      </c>
      <c r="U4756" s="4">
        <v>9348</v>
      </c>
      <c r="V4756" s="3">
        <v>0.40010272213662046</v>
      </c>
      <c r="W4756" t="s">
        <v>75</v>
      </c>
      <c r="X4756" t="s">
        <v>55</v>
      </c>
      <c r="Y4756" t="s">
        <v>56</v>
      </c>
      <c r="Z4756">
        <v>3</v>
      </c>
      <c r="AA4756" t="s">
        <v>44</v>
      </c>
      <c r="AB4756" t="s">
        <v>121</v>
      </c>
      <c r="AC4756">
        <v>4.0999999999999996</v>
      </c>
    </row>
    <row r="4757" spans="1:29">
      <c r="A4757" t="s">
        <v>5259</v>
      </c>
      <c r="B4757" s="2">
        <v>45345</v>
      </c>
      <c r="C4757" t="s">
        <v>218</v>
      </c>
      <c r="D4757" t="s">
        <v>49</v>
      </c>
      <c r="E4757" t="s">
        <v>98</v>
      </c>
      <c r="F4757" t="s">
        <v>70</v>
      </c>
      <c r="G4757">
        <v>24</v>
      </c>
      <c r="H4757" t="s">
        <v>99</v>
      </c>
      <c r="I4757" t="s">
        <v>99</v>
      </c>
      <c r="J4757" t="s">
        <v>100</v>
      </c>
      <c r="K4757" t="s">
        <v>214</v>
      </c>
      <c r="L4757" t="s">
        <v>142</v>
      </c>
      <c r="M4757" t="s">
        <v>39</v>
      </c>
      <c r="N4757" t="s">
        <v>64</v>
      </c>
      <c r="O4757">
        <v>2</v>
      </c>
      <c r="P4757" s="4">
        <v>24274</v>
      </c>
      <c r="Q4757" s="4">
        <v>14807</v>
      </c>
      <c r="R4757" s="3">
        <v>0</v>
      </c>
      <c r="S4757" s="4">
        <v>48548</v>
      </c>
      <c r="T4757" s="4">
        <v>29614</v>
      </c>
      <c r="U4757" s="4">
        <v>18934</v>
      </c>
      <c r="V4757" s="3">
        <v>0.3900057674878471</v>
      </c>
      <c r="W4757" t="s">
        <v>75</v>
      </c>
      <c r="X4757" t="s">
        <v>55</v>
      </c>
      <c r="Y4757" t="s">
        <v>156</v>
      </c>
      <c r="Z4757">
        <v>0</v>
      </c>
      <c r="AA4757" t="s">
        <v>85</v>
      </c>
      <c r="AB4757" t="s">
        <v>189</v>
      </c>
      <c r="AC4757">
        <v>1.7</v>
      </c>
    </row>
    <row r="4758" spans="1:29">
      <c r="A4758" t="s">
        <v>5260</v>
      </c>
      <c r="B4758" s="2">
        <v>44939</v>
      </c>
      <c r="C4758" t="s">
        <v>1377</v>
      </c>
      <c r="D4758" t="s">
        <v>49</v>
      </c>
      <c r="E4758" t="s">
        <v>60</v>
      </c>
      <c r="F4758" t="s">
        <v>70</v>
      </c>
      <c r="G4758">
        <v>57</v>
      </c>
      <c r="H4758" t="s">
        <v>71</v>
      </c>
      <c r="I4758" t="s">
        <v>72</v>
      </c>
      <c r="J4758" t="s">
        <v>73</v>
      </c>
      <c r="K4758" t="s">
        <v>214</v>
      </c>
      <c r="L4758" t="s">
        <v>101</v>
      </c>
      <c r="M4758" t="s">
        <v>83</v>
      </c>
      <c r="N4758" t="s">
        <v>126</v>
      </c>
      <c r="O4758">
        <v>2</v>
      </c>
      <c r="P4758" s="4">
        <v>1294</v>
      </c>
      <c r="Q4758" s="4">
        <v>919</v>
      </c>
      <c r="R4758" s="3">
        <v>0.05</v>
      </c>
      <c r="S4758" s="4">
        <v>2459</v>
      </c>
      <c r="T4758" s="4">
        <v>1838</v>
      </c>
      <c r="U4758" s="4">
        <v>621</v>
      </c>
      <c r="V4758" s="3">
        <v>0.25254168361122409</v>
      </c>
      <c r="W4758" t="s">
        <v>54</v>
      </c>
      <c r="X4758" t="s">
        <v>55</v>
      </c>
      <c r="Y4758" t="s">
        <v>171</v>
      </c>
      <c r="Z4758">
        <v>9</v>
      </c>
      <c r="AA4758" t="s">
        <v>193</v>
      </c>
      <c r="AB4758" t="s">
        <v>189</v>
      </c>
      <c r="AC4758" t="s">
        <v>46</v>
      </c>
    </row>
    <row r="4759" spans="1:29">
      <c r="A4759" t="s">
        <v>5261</v>
      </c>
      <c r="B4759" s="2">
        <v>45626</v>
      </c>
      <c r="C4759" t="s">
        <v>623</v>
      </c>
      <c r="D4759" t="s">
        <v>31</v>
      </c>
      <c r="E4759" t="s">
        <v>32</v>
      </c>
      <c r="F4759" t="s">
        <v>33</v>
      </c>
      <c r="G4759">
        <v>49</v>
      </c>
      <c r="H4759" t="s">
        <v>105</v>
      </c>
      <c r="I4759" t="s">
        <v>89</v>
      </c>
      <c r="J4759" t="s">
        <v>82</v>
      </c>
      <c r="K4759" t="s">
        <v>199</v>
      </c>
      <c r="L4759" t="s">
        <v>112</v>
      </c>
      <c r="M4759" t="s">
        <v>83</v>
      </c>
      <c r="N4759" t="s">
        <v>113</v>
      </c>
      <c r="O4759">
        <v>7</v>
      </c>
      <c r="P4759" s="4">
        <v>15314</v>
      </c>
      <c r="Q4759" s="4">
        <v>11486</v>
      </c>
      <c r="R4759" s="3">
        <v>0.05</v>
      </c>
      <c r="S4759" s="4">
        <v>101838</v>
      </c>
      <c r="T4759" s="4">
        <v>80402</v>
      </c>
      <c r="U4759" s="4">
        <v>21436</v>
      </c>
      <c r="V4759" s="3">
        <v>0.21049117225397199</v>
      </c>
      <c r="W4759" t="s">
        <v>75</v>
      </c>
      <c r="X4759" t="s">
        <v>42</v>
      </c>
      <c r="Y4759" t="s">
        <v>56</v>
      </c>
      <c r="Z4759">
        <v>7</v>
      </c>
      <c r="AA4759" t="s">
        <v>149</v>
      </c>
      <c r="AB4759" t="s">
        <v>194</v>
      </c>
      <c r="AC4759">
        <v>3.8</v>
      </c>
    </row>
    <row r="4760" spans="1:29">
      <c r="A4760" t="s">
        <v>5262</v>
      </c>
      <c r="B4760" s="2">
        <v>45344</v>
      </c>
      <c r="C4760" t="s">
        <v>503</v>
      </c>
      <c r="D4760" t="s">
        <v>31</v>
      </c>
      <c r="E4760" t="s">
        <v>50</v>
      </c>
      <c r="F4760" t="s">
        <v>33</v>
      </c>
      <c r="G4760">
        <v>53</v>
      </c>
      <c r="H4760" t="s">
        <v>153</v>
      </c>
      <c r="I4760" t="s">
        <v>154</v>
      </c>
      <c r="J4760" t="s">
        <v>36</v>
      </c>
      <c r="K4760" t="s">
        <v>302</v>
      </c>
      <c r="L4760" t="s">
        <v>142</v>
      </c>
      <c r="M4760" t="s">
        <v>63</v>
      </c>
      <c r="N4760" t="s">
        <v>40</v>
      </c>
      <c r="O4760">
        <v>8</v>
      </c>
      <c r="P4760" s="4">
        <v>2926</v>
      </c>
      <c r="Q4760" s="4">
        <v>1639</v>
      </c>
      <c r="R4760" s="3">
        <v>0</v>
      </c>
      <c r="S4760" s="4">
        <v>23408</v>
      </c>
      <c r="T4760" s="4">
        <v>13112</v>
      </c>
      <c r="U4760" s="4">
        <v>10296</v>
      </c>
      <c r="V4760" s="3">
        <v>0.43984962406015038</v>
      </c>
      <c r="W4760" t="s">
        <v>75</v>
      </c>
      <c r="X4760" t="s">
        <v>55</v>
      </c>
      <c r="Y4760" t="s">
        <v>56</v>
      </c>
      <c r="Z4760">
        <v>4</v>
      </c>
      <c r="AA4760" t="s">
        <v>108</v>
      </c>
      <c r="AB4760" t="s">
        <v>45</v>
      </c>
      <c r="AC4760">
        <v>3.6</v>
      </c>
    </row>
    <row r="4761" spans="1:29">
      <c r="A4761" t="s">
        <v>5263</v>
      </c>
      <c r="B4761" s="2">
        <v>45363</v>
      </c>
      <c r="C4761" t="s">
        <v>59</v>
      </c>
      <c r="D4761" t="s">
        <v>31</v>
      </c>
      <c r="E4761" t="s">
        <v>111</v>
      </c>
      <c r="F4761" t="s">
        <v>70</v>
      </c>
      <c r="G4761">
        <v>37</v>
      </c>
      <c r="H4761" t="s">
        <v>71</v>
      </c>
      <c r="I4761" t="s">
        <v>72</v>
      </c>
      <c r="J4761" t="s">
        <v>73</v>
      </c>
      <c r="K4761" t="s">
        <v>239</v>
      </c>
      <c r="L4761" t="s">
        <v>38</v>
      </c>
      <c r="M4761" t="s">
        <v>107</v>
      </c>
      <c r="N4761" t="s">
        <v>126</v>
      </c>
      <c r="O4761">
        <v>4</v>
      </c>
      <c r="P4761" s="4">
        <v>498</v>
      </c>
      <c r="Q4761" s="4">
        <v>304</v>
      </c>
      <c r="R4761" s="3">
        <v>0.2</v>
      </c>
      <c r="S4761" s="4">
        <v>1594</v>
      </c>
      <c r="T4761" s="4">
        <v>1216</v>
      </c>
      <c r="U4761" s="4">
        <v>378</v>
      </c>
      <c r="V4761" s="3">
        <v>0.2371392722710163</v>
      </c>
      <c r="W4761" t="s">
        <v>75</v>
      </c>
      <c r="X4761" t="s">
        <v>42</v>
      </c>
      <c r="Y4761" t="s">
        <v>43</v>
      </c>
      <c r="Z4761">
        <v>0</v>
      </c>
      <c r="AA4761" t="s">
        <v>77</v>
      </c>
      <c r="AB4761" t="s">
        <v>95</v>
      </c>
      <c r="AC4761" t="s">
        <v>46</v>
      </c>
    </row>
    <row r="4762" spans="1:29">
      <c r="A4762" t="s">
        <v>5264</v>
      </c>
      <c r="B4762" s="2">
        <v>44938</v>
      </c>
      <c r="C4762" t="s">
        <v>1468</v>
      </c>
      <c r="D4762" t="s">
        <v>31</v>
      </c>
      <c r="E4762" t="s">
        <v>129</v>
      </c>
      <c r="F4762" t="s">
        <v>33</v>
      </c>
      <c r="G4762">
        <v>40</v>
      </c>
      <c r="H4762" t="s">
        <v>88</v>
      </c>
      <c r="I4762" t="s">
        <v>89</v>
      </c>
      <c r="J4762" t="s">
        <v>82</v>
      </c>
      <c r="K4762" t="s">
        <v>323</v>
      </c>
      <c r="L4762" t="s">
        <v>62</v>
      </c>
      <c r="M4762" t="s">
        <v>63</v>
      </c>
      <c r="N4762" t="s">
        <v>93</v>
      </c>
      <c r="O4762">
        <v>2</v>
      </c>
      <c r="P4762" s="4">
        <v>20235</v>
      </c>
      <c r="Q4762" s="4">
        <v>12343</v>
      </c>
      <c r="R4762" s="3">
        <v>0.15</v>
      </c>
      <c r="S4762" s="4">
        <v>34400</v>
      </c>
      <c r="T4762" s="4">
        <v>24686</v>
      </c>
      <c r="U4762" s="4">
        <v>9714</v>
      </c>
      <c r="V4762" s="3">
        <v>0.28238372093023256</v>
      </c>
      <c r="W4762" t="s">
        <v>84</v>
      </c>
      <c r="X4762" t="s">
        <v>55</v>
      </c>
      <c r="Y4762" t="s">
        <v>56</v>
      </c>
      <c r="Z4762">
        <v>6</v>
      </c>
      <c r="AA4762" t="s">
        <v>85</v>
      </c>
      <c r="AB4762" t="s">
        <v>66</v>
      </c>
      <c r="AC4762">
        <v>4.2</v>
      </c>
    </row>
    <row r="4763" spans="1:29">
      <c r="A4763" t="s">
        <v>5265</v>
      </c>
      <c r="B4763" s="2">
        <v>45411</v>
      </c>
      <c r="C4763" t="s">
        <v>562</v>
      </c>
      <c r="D4763" t="s">
        <v>31</v>
      </c>
      <c r="E4763" t="s">
        <v>135</v>
      </c>
      <c r="F4763" t="s">
        <v>33</v>
      </c>
      <c r="G4763">
        <v>50</v>
      </c>
      <c r="H4763" t="s">
        <v>71</v>
      </c>
      <c r="I4763" t="s">
        <v>72</v>
      </c>
      <c r="J4763" t="s">
        <v>73</v>
      </c>
      <c r="K4763" t="s">
        <v>214</v>
      </c>
      <c r="L4763" t="s">
        <v>62</v>
      </c>
      <c r="M4763" t="s">
        <v>39</v>
      </c>
      <c r="N4763" t="s">
        <v>64</v>
      </c>
      <c r="O4763">
        <v>2</v>
      </c>
      <c r="P4763" s="4">
        <v>17051</v>
      </c>
      <c r="Q4763" s="4">
        <v>9890</v>
      </c>
      <c r="R4763" s="3">
        <v>0.05</v>
      </c>
      <c r="S4763" s="4">
        <v>32397</v>
      </c>
      <c r="T4763" s="4">
        <v>19780</v>
      </c>
      <c r="U4763" s="4">
        <v>12617</v>
      </c>
      <c r="V4763" s="3">
        <v>0.38944964039880237</v>
      </c>
      <c r="W4763" t="s">
        <v>41</v>
      </c>
      <c r="X4763" t="s">
        <v>55</v>
      </c>
      <c r="Y4763" t="s">
        <v>56</v>
      </c>
      <c r="Z4763">
        <v>2</v>
      </c>
      <c r="AA4763" t="s">
        <v>220</v>
      </c>
      <c r="AB4763" t="s">
        <v>121</v>
      </c>
      <c r="AC4763">
        <v>3.7</v>
      </c>
    </row>
    <row r="4764" spans="1:29">
      <c r="A4764" t="s">
        <v>5266</v>
      </c>
      <c r="B4764" s="2">
        <v>45645</v>
      </c>
      <c r="C4764" t="s">
        <v>370</v>
      </c>
      <c r="D4764" t="s">
        <v>31</v>
      </c>
      <c r="E4764" t="s">
        <v>50</v>
      </c>
      <c r="F4764" t="s">
        <v>33</v>
      </c>
      <c r="G4764">
        <v>54</v>
      </c>
      <c r="H4764" t="s">
        <v>153</v>
      </c>
      <c r="I4764" t="s">
        <v>154</v>
      </c>
      <c r="J4764" t="s">
        <v>36</v>
      </c>
      <c r="K4764" t="s">
        <v>136</v>
      </c>
      <c r="L4764" t="s">
        <v>112</v>
      </c>
      <c r="M4764" t="s">
        <v>107</v>
      </c>
      <c r="N4764" t="s">
        <v>53</v>
      </c>
      <c r="O4764">
        <v>2</v>
      </c>
      <c r="P4764" s="4">
        <v>5541</v>
      </c>
      <c r="Q4764" s="4">
        <v>4156</v>
      </c>
      <c r="R4764" s="3">
        <v>0</v>
      </c>
      <c r="S4764" s="4">
        <v>11082</v>
      </c>
      <c r="T4764" s="4">
        <v>8312</v>
      </c>
      <c r="U4764" s="4">
        <v>2770</v>
      </c>
      <c r="V4764" s="3">
        <v>0.24995488179029057</v>
      </c>
      <c r="W4764" t="s">
        <v>54</v>
      </c>
      <c r="X4764" t="s">
        <v>76</v>
      </c>
      <c r="Y4764" t="s">
        <v>171</v>
      </c>
      <c r="Z4764">
        <v>8</v>
      </c>
      <c r="AA4764" t="s">
        <v>94</v>
      </c>
      <c r="AB4764" t="s">
        <v>95</v>
      </c>
      <c r="AC4764" t="s">
        <v>46</v>
      </c>
    </row>
    <row r="4765" spans="1:29">
      <c r="A4765" t="s">
        <v>5267</v>
      </c>
      <c r="B4765" s="2">
        <v>45519</v>
      </c>
      <c r="C4765" t="s">
        <v>363</v>
      </c>
      <c r="D4765" t="s">
        <v>31</v>
      </c>
      <c r="E4765" t="s">
        <v>188</v>
      </c>
      <c r="F4765" t="s">
        <v>33</v>
      </c>
      <c r="G4765">
        <v>55</v>
      </c>
      <c r="H4765" t="s">
        <v>71</v>
      </c>
      <c r="I4765" t="s">
        <v>72</v>
      </c>
      <c r="J4765" t="s">
        <v>73</v>
      </c>
      <c r="K4765" t="s">
        <v>302</v>
      </c>
      <c r="L4765" t="s">
        <v>142</v>
      </c>
      <c r="M4765" t="s">
        <v>83</v>
      </c>
      <c r="N4765" t="s">
        <v>53</v>
      </c>
      <c r="O4765">
        <v>1</v>
      </c>
      <c r="P4765" s="4">
        <v>21880</v>
      </c>
      <c r="Q4765" s="4">
        <v>13784</v>
      </c>
      <c r="R4765" s="3">
        <v>0.15</v>
      </c>
      <c r="S4765" s="4">
        <v>18598</v>
      </c>
      <c r="T4765" s="4">
        <v>13784</v>
      </c>
      <c r="U4765" s="4">
        <v>4814</v>
      </c>
      <c r="V4765" s="3">
        <v>0.25884503710076351</v>
      </c>
      <c r="W4765" t="s">
        <v>54</v>
      </c>
      <c r="X4765" t="s">
        <v>42</v>
      </c>
      <c r="Y4765" t="s">
        <v>171</v>
      </c>
      <c r="Z4765">
        <v>8</v>
      </c>
      <c r="AA4765" t="s">
        <v>193</v>
      </c>
      <c r="AB4765" t="s">
        <v>121</v>
      </c>
      <c r="AC4765" t="s">
        <v>46</v>
      </c>
    </row>
    <row r="4766" spans="1:29">
      <c r="A4766" t="s">
        <v>5268</v>
      </c>
      <c r="B4766" s="2">
        <v>45298</v>
      </c>
      <c r="C4766" t="s">
        <v>209</v>
      </c>
      <c r="D4766" t="s">
        <v>31</v>
      </c>
      <c r="E4766" t="s">
        <v>50</v>
      </c>
      <c r="F4766" t="s">
        <v>33</v>
      </c>
      <c r="G4766">
        <v>39</v>
      </c>
      <c r="H4766" t="s">
        <v>153</v>
      </c>
      <c r="I4766" t="s">
        <v>154</v>
      </c>
      <c r="J4766" t="s">
        <v>36</v>
      </c>
      <c r="K4766" t="s">
        <v>51</v>
      </c>
      <c r="L4766" t="s">
        <v>137</v>
      </c>
      <c r="M4766" t="s">
        <v>107</v>
      </c>
      <c r="N4766" t="s">
        <v>64</v>
      </c>
      <c r="O4766">
        <v>2</v>
      </c>
      <c r="P4766" s="4">
        <v>17994</v>
      </c>
      <c r="Q4766" s="4">
        <v>11156</v>
      </c>
      <c r="R4766" s="3">
        <v>0.05</v>
      </c>
      <c r="S4766" s="4">
        <v>34189</v>
      </c>
      <c r="T4766" s="4">
        <v>22312</v>
      </c>
      <c r="U4766" s="4">
        <v>11877</v>
      </c>
      <c r="V4766" s="3">
        <v>0.34739243616367838</v>
      </c>
      <c r="W4766" t="s">
        <v>41</v>
      </c>
      <c r="X4766" t="s">
        <v>55</v>
      </c>
      <c r="Y4766" t="s">
        <v>171</v>
      </c>
      <c r="Z4766">
        <v>5</v>
      </c>
      <c r="AA4766" t="s">
        <v>193</v>
      </c>
      <c r="AB4766" t="s">
        <v>189</v>
      </c>
      <c r="AC4766" t="s">
        <v>46</v>
      </c>
    </row>
    <row r="4767" spans="1:29">
      <c r="A4767" t="s">
        <v>5269</v>
      </c>
      <c r="B4767" s="2">
        <v>45439</v>
      </c>
      <c r="C4767" t="s">
        <v>336</v>
      </c>
      <c r="D4767" t="s">
        <v>49</v>
      </c>
      <c r="E4767" t="s">
        <v>129</v>
      </c>
      <c r="F4767" t="s">
        <v>33</v>
      </c>
      <c r="G4767">
        <v>21</v>
      </c>
      <c r="H4767" t="s">
        <v>99</v>
      </c>
      <c r="I4767" t="s">
        <v>99</v>
      </c>
      <c r="J4767" t="s">
        <v>100</v>
      </c>
      <c r="K4767" t="s">
        <v>214</v>
      </c>
      <c r="L4767" t="s">
        <v>101</v>
      </c>
      <c r="M4767" t="s">
        <v>107</v>
      </c>
      <c r="N4767" t="s">
        <v>53</v>
      </c>
      <c r="O4767">
        <v>4</v>
      </c>
      <c r="P4767" s="4">
        <v>20139</v>
      </c>
      <c r="Q4767" s="4">
        <v>15910</v>
      </c>
      <c r="R4767" s="3">
        <v>0.15</v>
      </c>
      <c r="S4767" s="4">
        <v>68473</v>
      </c>
      <c r="T4767" s="4">
        <v>63640</v>
      </c>
      <c r="U4767" s="4">
        <v>4833</v>
      </c>
      <c r="V4767" s="3">
        <v>7.0582565390737956E-2</v>
      </c>
      <c r="W4767" t="s">
        <v>84</v>
      </c>
      <c r="X4767" t="s">
        <v>55</v>
      </c>
      <c r="Y4767" t="s">
        <v>56</v>
      </c>
      <c r="Z4767">
        <v>6</v>
      </c>
      <c r="AA4767" t="s">
        <v>149</v>
      </c>
      <c r="AB4767" t="s">
        <v>132</v>
      </c>
      <c r="AC4767">
        <v>3.3</v>
      </c>
    </row>
    <row r="4768" spans="1:29">
      <c r="A4768" t="s">
        <v>5270</v>
      </c>
      <c r="B4768" s="2">
        <v>45036</v>
      </c>
      <c r="C4768" t="s">
        <v>375</v>
      </c>
      <c r="D4768" t="s">
        <v>49</v>
      </c>
      <c r="E4768" t="s">
        <v>188</v>
      </c>
      <c r="F4768" t="s">
        <v>33</v>
      </c>
      <c r="G4768">
        <v>59</v>
      </c>
      <c r="H4768" t="s">
        <v>88</v>
      </c>
      <c r="I4768" t="s">
        <v>89</v>
      </c>
      <c r="J4768" t="s">
        <v>82</v>
      </c>
      <c r="K4768" t="s">
        <v>74</v>
      </c>
      <c r="L4768" t="s">
        <v>101</v>
      </c>
      <c r="M4768" t="s">
        <v>83</v>
      </c>
      <c r="N4768" t="s">
        <v>126</v>
      </c>
      <c r="O4768">
        <v>3</v>
      </c>
      <c r="P4768" s="4">
        <v>3926</v>
      </c>
      <c r="Q4768" s="4">
        <v>2277</v>
      </c>
      <c r="R4768" s="3">
        <v>0.1</v>
      </c>
      <c r="S4768" s="4">
        <v>10600</v>
      </c>
      <c r="T4768" s="4">
        <v>6831</v>
      </c>
      <c r="U4768" s="4">
        <v>3769</v>
      </c>
      <c r="V4768" s="3">
        <v>0.35556603773584905</v>
      </c>
      <c r="W4768" t="s">
        <v>41</v>
      </c>
      <c r="X4768" t="s">
        <v>76</v>
      </c>
      <c r="Y4768" t="s">
        <v>56</v>
      </c>
      <c r="Z4768">
        <v>1</v>
      </c>
      <c r="AA4768" t="s">
        <v>85</v>
      </c>
      <c r="AB4768" t="s">
        <v>194</v>
      </c>
      <c r="AC4768">
        <v>3.7</v>
      </c>
    </row>
    <row r="4769" spans="1:29">
      <c r="A4769" t="s">
        <v>5271</v>
      </c>
      <c r="B4769" s="2">
        <v>45611</v>
      </c>
      <c r="C4769" t="s">
        <v>447</v>
      </c>
      <c r="D4769" t="s">
        <v>31</v>
      </c>
      <c r="E4769" t="s">
        <v>50</v>
      </c>
      <c r="F4769" t="s">
        <v>33</v>
      </c>
      <c r="G4769">
        <v>36</v>
      </c>
      <c r="H4769" t="s">
        <v>105</v>
      </c>
      <c r="I4769" t="s">
        <v>89</v>
      </c>
      <c r="J4769" t="s">
        <v>82</v>
      </c>
      <c r="K4769" t="s">
        <v>125</v>
      </c>
      <c r="L4769" t="s">
        <v>131</v>
      </c>
      <c r="M4769" t="s">
        <v>63</v>
      </c>
      <c r="N4769" t="s">
        <v>53</v>
      </c>
      <c r="O4769">
        <v>5</v>
      </c>
      <c r="P4769" s="4">
        <v>19514</v>
      </c>
      <c r="Q4769" s="4">
        <v>13074</v>
      </c>
      <c r="R4769" s="3">
        <v>0</v>
      </c>
      <c r="S4769" s="4">
        <v>97570</v>
      </c>
      <c r="T4769" s="4">
        <v>65370</v>
      </c>
      <c r="U4769" s="4">
        <v>32200</v>
      </c>
      <c r="V4769" s="3">
        <v>0.3300194731987291</v>
      </c>
      <c r="W4769" t="s">
        <v>75</v>
      </c>
      <c r="X4769" t="s">
        <v>76</v>
      </c>
      <c r="Y4769" t="s">
        <v>56</v>
      </c>
      <c r="Z4769">
        <v>1</v>
      </c>
      <c r="AA4769" t="s">
        <v>229</v>
      </c>
      <c r="AB4769" t="s">
        <v>95</v>
      </c>
      <c r="AC4769">
        <v>3.7</v>
      </c>
    </row>
    <row r="4770" spans="1:29">
      <c r="A4770" t="s">
        <v>5272</v>
      </c>
      <c r="B4770" s="2">
        <v>45604</v>
      </c>
      <c r="C4770" t="s">
        <v>918</v>
      </c>
      <c r="D4770" t="s">
        <v>49</v>
      </c>
      <c r="E4770" t="s">
        <v>129</v>
      </c>
      <c r="F4770" t="s">
        <v>33</v>
      </c>
      <c r="G4770">
        <v>20</v>
      </c>
      <c r="H4770" t="s">
        <v>105</v>
      </c>
      <c r="I4770" t="s">
        <v>89</v>
      </c>
      <c r="J4770" t="s">
        <v>82</v>
      </c>
      <c r="K4770" t="s">
        <v>125</v>
      </c>
      <c r="L4770" t="s">
        <v>62</v>
      </c>
      <c r="M4770" t="s">
        <v>107</v>
      </c>
      <c r="N4770" t="s">
        <v>126</v>
      </c>
      <c r="O4770">
        <v>1</v>
      </c>
      <c r="P4770" s="4">
        <v>449</v>
      </c>
      <c r="Q4770" s="4">
        <v>314</v>
      </c>
      <c r="R4770" s="3">
        <v>0.15</v>
      </c>
      <c r="S4770" s="4">
        <v>382</v>
      </c>
      <c r="T4770" s="4">
        <v>314</v>
      </c>
      <c r="U4770" s="4">
        <v>68</v>
      </c>
      <c r="V4770" s="3">
        <v>0.17801047120418848</v>
      </c>
      <c r="W4770" t="s">
        <v>54</v>
      </c>
      <c r="X4770" t="s">
        <v>55</v>
      </c>
      <c r="Y4770" t="s">
        <v>171</v>
      </c>
      <c r="Z4770">
        <v>4</v>
      </c>
      <c r="AA4770" t="s">
        <v>108</v>
      </c>
      <c r="AB4770" t="s">
        <v>45</v>
      </c>
      <c r="AC4770" t="s">
        <v>46</v>
      </c>
    </row>
    <row r="4771" spans="1:29">
      <c r="A4771" t="s">
        <v>5273</v>
      </c>
      <c r="B4771" s="2">
        <v>45626</v>
      </c>
      <c r="C4771" t="s">
        <v>361</v>
      </c>
      <c r="D4771" t="s">
        <v>31</v>
      </c>
      <c r="E4771" t="s">
        <v>50</v>
      </c>
      <c r="F4771" t="s">
        <v>33</v>
      </c>
      <c r="G4771">
        <v>29</v>
      </c>
      <c r="H4771" t="s">
        <v>34</v>
      </c>
      <c r="I4771" t="s">
        <v>35</v>
      </c>
      <c r="J4771" t="s">
        <v>36</v>
      </c>
      <c r="K4771" t="s">
        <v>90</v>
      </c>
      <c r="L4771" t="s">
        <v>142</v>
      </c>
      <c r="M4771" t="s">
        <v>83</v>
      </c>
      <c r="N4771" t="s">
        <v>126</v>
      </c>
      <c r="O4771">
        <v>4</v>
      </c>
      <c r="P4771" s="4">
        <v>2228</v>
      </c>
      <c r="Q4771" s="4">
        <v>1738</v>
      </c>
      <c r="R4771" s="3">
        <v>0.2</v>
      </c>
      <c r="S4771" s="4">
        <v>7130</v>
      </c>
      <c r="T4771" s="4">
        <v>6952</v>
      </c>
      <c r="U4771" s="4">
        <v>178</v>
      </c>
      <c r="V4771" s="3">
        <v>2.4964936886395513E-2</v>
      </c>
      <c r="W4771" t="s">
        <v>75</v>
      </c>
      <c r="X4771" t="s">
        <v>42</v>
      </c>
      <c r="Y4771" t="s">
        <v>156</v>
      </c>
      <c r="Z4771">
        <v>0</v>
      </c>
      <c r="AA4771" t="s">
        <v>220</v>
      </c>
      <c r="AB4771" t="s">
        <v>95</v>
      </c>
      <c r="AC4771">
        <v>1.7</v>
      </c>
    </row>
    <row r="4772" spans="1:29">
      <c r="A4772" t="s">
        <v>5274</v>
      </c>
      <c r="B4772" s="2">
        <v>45164</v>
      </c>
      <c r="C4772" t="s">
        <v>541</v>
      </c>
      <c r="D4772" t="s">
        <v>31</v>
      </c>
      <c r="E4772" t="s">
        <v>111</v>
      </c>
      <c r="F4772" t="s">
        <v>70</v>
      </c>
      <c r="G4772">
        <v>42</v>
      </c>
      <c r="H4772" t="s">
        <v>99</v>
      </c>
      <c r="I4772" t="s">
        <v>99</v>
      </c>
      <c r="J4772" t="s">
        <v>100</v>
      </c>
      <c r="K4772" t="s">
        <v>51</v>
      </c>
      <c r="L4772" t="s">
        <v>112</v>
      </c>
      <c r="M4772" t="s">
        <v>39</v>
      </c>
      <c r="N4772" t="s">
        <v>64</v>
      </c>
      <c r="O4772">
        <v>7</v>
      </c>
      <c r="P4772" s="4">
        <v>3089</v>
      </c>
      <c r="Q4772" s="4">
        <v>1915</v>
      </c>
      <c r="R4772" s="3">
        <v>0.15</v>
      </c>
      <c r="S4772" s="4">
        <v>18380</v>
      </c>
      <c r="T4772" s="4">
        <v>13405</v>
      </c>
      <c r="U4772" s="4">
        <v>4975</v>
      </c>
      <c r="V4772" s="3">
        <v>0.27067464635473343</v>
      </c>
      <c r="W4772" t="s">
        <v>84</v>
      </c>
      <c r="X4772" t="s">
        <v>55</v>
      </c>
      <c r="Y4772" t="s">
        <v>156</v>
      </c>
      <c r="Z4772">
        <v>0</v>
      </c>
      <c r="AA4772" t="s">
        <v>226</v>
      </c>
      <c r="AB4772" t="s">
        <v>194</v>
      </c>
      <c r="AC4772">
        <v>1.8</v>
      </c>
    </row>
    <row r="4773" spans="1:29">
      <c r="A4773" t="s">
        <v>5275</v>
      </c>
      <c r="B4773" s="2">
        <v>45277</v>
      </c>
      <c r="C4773" t="s">
        <v>1127</v>
      </c>
      <c r="D4773" t="s">
        <v>49</v>
      </c>
      <c r="E4773" t="s">
        <v>98</v>
      </c>
      <c r="F4773" t="s">
        <v>70</v>
      </c>
      <c r="G4773">
        <v>29</v>
      </c>
      <c r="H4773" t="s">
        <v>80</v>
      </c>
      <c r="I4773" t="s">
        <v>81</v>
      </c>
      <c r="J4773" t="s">
        <v>82</v>
      </c>
      <c r="K4773" t="s">
        <v>106</v>
      </c>
      <c r="L4773" t="s">
        <v>38</v>
      </c>
      <c r="M4773" t="s">
        <v>39</v>
      </c>
      <c r="N4773" t="s">
        <v>53</v>
      </c>
      <c r="O4773">
        <v>2</v>
      </c>
      <c r="P4773" s="4">
        <v>6348</v>
      </c>
      <c r="Q4773" s="4">
        <v>3809</v>
      </c>
      <c r="R4773" s="3">
        <v>0.1</v>
      </c>
      <c r="S4773" s="4">
        <v>11426</v>
      </c>
      <c r="T4773" s="4">
        <v>7618</v>
      </c>
      <c r="U4773" s="4">
        <v>3808</v>
      </c>
      <c r="V4773" s="3">
        <v>0.33327498687204621</v>
      </c>
      <c r="W4773" t="s">
        <v>41</v>
      </c>
      <c r="X4773" t="s">
        <v>55</v>
      </c>
      <c r="Y4773" t="s">
        <v>56</v>
      </c>
      <c r="Z4773">
        <v>2</v>
      </c>
      <c r="AA4773" t="s">
        <v>94</v>
      </c>
      <c r="AB4773" t="s">
        <v>194</v>
      </c>
      <c r="AC4773">
        <v>4.2</v>
      </c>
    </row>
    <row r="4774" spans="1:29">
      <c r="A4774" t="s">
        <v>5276</v>
      </c>
      <c r="B4774" s="2">
        <v>45624</v>
      </c>
      <c r="C4774" t="s">
        <v>325</v>
      </c>
      <c r="D4774" t="s">
        <v>31</v>
      </c>
      <c r="E4774" t="s">
        <v>129</v>
      </c>
      <c r="F4774" t="s">
        <v>33</v>
      </c>
      <c r="G4774">
        <v>48</v>
      </c>
      <c r="H4774" t="s">
        <v>153</v>
      </c>
      <c r="I4774" t="s">
        <v>154</v>
      </c>
      <c r="J4774" t="s">
        <v>36</v>
      </c>
      <c r="K4774" t="s">
        <v>148</v>
      </c>
      <c r="L4774" t="s">
        <v>137</v>
      </c>
      <c r="M4774" t="s">
        <v>39</v>
      </c>
      <c r="N4774" t="s">
        <v>93</v>
      </c>
      <c r="O4774">
        <v>3</v>
      </c>
      <c r="P4774" s="4">
        <v>5247</v>
      </c>
      <c r="Q4774" s="4">
        <v>3043</v>
      </c>
      <c r="R4774" s="3">
        <v>0</v>
      </c>
      <c r="S4774" s="4">
        <v>15741</v>
      </c>
      <c r="T4774" s="4">
        <v>9129</v>
      </c>
      <c r="U4774" s="4">
        <v>6612</v>
      </c>
      <c r="V4774" s="3">
        <v>0.42004955212502382</v>
      </c>
      <c r="W4774" t="s">
        <v>41</v>
      </c>
      <c r="X4774" t="s">
        <v>76</v>
      </c>
      <c r="Y4774" t="s">
        <v>56</v>
      </c>
      <c r="Z4774">
        <v>4</v>
      </c>
      <c r="AA4774" t="s">
        <v>143</v>
      </c>
      <c r="AB4774" t="s">
        <v>66</v>
      </c>
      <c r="AC4774">
        <v>3.5</v>
      </c>
    </row>
    <row r="4775" spans="1:29">
      <c r="A4775" t="s">
        <v>5277</v>
      </c>
      <c r="B4775" s="2">
        <v>45510</v>
      </c>
      <c r="C4775" t="s">
        <v>666</v>
      </c>
      <c r="D4775" t="s">
        <v>31</v>
      </c>
      <c r="E4775" t="s">
        <v>129</v>
      </c>
      <c r="F4775" t="s">
        <v>33</v>
      </c>
      <c r="G4775">
        <v>51</v>
      </c>
      <c r="H4775" t="s">
        <v>153</v>
      </c>
      <c r="I4775" t="s">
        <v>154</v>
      </c>
      <c r="J4775" t="s">
        <v>36</v>
      </c>
      <c r="K4775" t="s">
        <v>61</v>
      </c>
      <c r="L4775" t="s">
        <v>91</v>
      </c>
      <c r="M4775" t="s">
        <v>83</v>
      </c>
      <c r="N4775" t="s">
        <v>64</v>
      </c>
      <c r="O4775">
        <v>3</v>
      </c>
      <c r="P4775" s="4">
        <v>12098</v>
      </c>
      <c r="Q4775" s="4">
        <v>8348</v>
      </c>
      <c r="R4775" s="3">
        <v>0.05</v>
      </c>
      <c r="S4775" s="4">
        <v>34479</v>
      </c>
      <c r="T4775" s="4">
        <v>25044</v>
      </c>
      <c r="U4775" s="4">
        <v>9435</v>
      </c>
      <c r="V4775" s="3">
        <v>0.27364482728617417</v>
      </c>
      <c r="W4775" t="s">
        <v>75</v>
      </c>
      <c r="X4775" t="s">
        <v>42</v>
      </c>
      <c r="Y4775" t="s">
        <v>171</v>
      </c>
      <c r="Z4775">
        <v>12</v>
      </c>
      <c r="AA4775" t="s">
        <v>143</v>
      </c>
      <c r="AB4775" t="s">
        <v>150</v>
      </c>
      <c r="AC4775" t="s">
        <v>46</v>
      </c>
    </row>
    <row r="4776" spans="1:29">
      <c r="A4776" t="s">
        <v>5278</v>
      </c>
      <c r="B4776" s="2">
        <v>45228</v>
      </c>
      <c r="C4776" t="s">
        <v>522</v>
      </c>
      <c r="D4776" t="s">
        <v>31</v>
      </c>
      <c r="E4776" t="s">
        <v>129</v>
      </c>
      <c r="F4776" t="s">
        <v>33</v>
      </c>
      <c r="G4776">
        <v>52</v>
      </c>
      <c r="H4776" t="s">
        <v>88</v>
      </c>
      <c r="I4776" t="s">
        <v>89</v>
      </c>
      <c r="J4776" t="s">
        <v>82</v>
      </c>
      <c r="K4776" t="s">
        <v>130</v>
      </c>
      <c r="L4776" t="s">
        <v>62</v>
      </c>
      <c r="M4776" t="s">
        <v>107</v>
      </c>
      <c r="N4776" t="s">
        <v>113</v>
      </c>
      <c r="O4776">
        <v>8</v>
      </c>
      <c r="P4776" s="4">
        <v>23135</v>
      </c>
      <c r="Q4776" s="4">
        <v>17583</v>
      </c>
      <c r="R4776" s="3">
        <v>0.15</v>
      </c>
      <c r="S4776" s="4">
        <v>157318</v>
      </c>
      <c r="T4776" s="4">
        <v>140664</v>
      </c>
      <c r="U4776" s="4">
        <v>16654</v>
      </c>
      <c r="V4776" s="3">
        <v>0.10586201197574339</v>
      </c>
      <c r="W4776" t="s">
        <v>84</v>
      </c>
      <c r="X4776" t="s">
        <v>76</v>
      </c>
      <c r="Y4776" t="s">
        <v>56</v>
      </c>
      <c r="Z4776">
        <v>7</v>
      </c>
      <c r="AA4776" t="s">
        <v>181</v>
      </c>
      <c r="AB4776" t="s">
        <v>66</v>
      </c>
      <c r="AC4776">
        <v>4.7</v>
      </c>
    </row>
    <row r="4777" spans="1:29">
      <c r="A4777" t="s">
        <v>5279</v>
      </c>
      <c r="B4777" s="2">
        <v>45311</v>
      </c>
      <c r="C4777" t="s">
        <v>1072</v>
      </c>
      <c r="D4777" t="s">
        <v>31</v>
      </c>
      <c r="E4777" t="s">
        <v>188</v>
      </c>
      <c r="F4777" t="s">
        <v>33</v>
      </c>
      <c r="G4777">
        <v>39</v>
      </c>
      <c r="H4777" t="s">
        <v>105</v>
      </c>
      <c r="I4777" t="s">
        <v>89</v>
      </c>
      <c r="J4777" t="s">
        <v>82</v>
      </c>
      <c r="K4777" t="s">
        <v>192</v>
      </c>
      <c r="L4777" t="s">
        <v>137</v>
      </c>
      <c r="M4777" t="s">
        <v>107</v>
      </c>
      <c r="N4777" t="s">
        <v>126</v>
      </c>
      <c r="O4777">
        <v>6</v>
      </c>
      <c r="P4777" s="4">
        <v>15470</v>
      </c>
      <c r="Q4777" s="4">
        <v>10984</v>
      </c>
      <c r="R4777" s="3">
        <v>0.15</v>
      </c>
      <c r="S4777" s="4">
        <v>78897</v>
      </c>
      <c r="T4777" s="4">
        <v>65904</v>
      </c>
      <c r="U4777" s="4">
        <v>12993</v>
      </c>
      <c r="V4777" s="3">
        <v>0.16468306779725464</v>
      </c>
      <c r="W4777" t="s">
        <v>54</v>
      </c>
      <c r="X4777" t="s">
        <v>76</v>
      </c>
      <c r="Y4777" t="s">
        <v>171</v>
      </c>
      <c r="Z4777">
        <v>10</v>
      </c>
      <c r="AA4777" t="s">
        <v>149</v>
      </c>
      <c r="AB4777" t="s">
        <v>194</v>
      </c>
      <c r="AC4777" t="s">
        <v>46</v>
      </c>
    </row>
    <row r="4778" spans="1:29">
      <c r="A4778" t="s">
        <v>5280</v>
      </c>
      <c r="B4778" s="2">
        <v>44977</v>
      </c>
      <c r="C4778" t="s">
        <v>464</v>
      </c>
      <c r="D4778" t="s">
        <v>31</v>
      </c>
      <c r="E4778" t="s">
        <v>111</v>
      </c>
      <c r="F4778" t="s">
        <v>70</v>
      </c>
      <c r="G4778">
        <v>35</v>
      </c>
      <c r="H4778" t="s">
        <v>105</v>
      </c>
      <c r="I4778" t="s">
        <v>89</v>
      </c>
      <c r="J4778" t="s">
        <v>82</v>
      </c>
      <c r="K4778" t="s">
        <v>74</v>
      </c>
      <c r="L4778" t="s">
        <v>142</v>
      </c>
      <c r="M4778" t="s">
        <v>39</v>
      </c>
      <c r="N4778" t="s">
        <v>64</v>
      </c>
      <c r="O4778">
        <v>8</v>
      </c>
      <c r="P4778" s="4">
        <v>15883</v>
      </c>
      <c r="Q4778" s="4">
        <v>9530</v>
      </c>
      <c r="R4778" s="3">
        <v>0</v>
      </c>
      <c r="S4778" s="4">
        <v>127064</v>
      </c>
      <c r="T4778" s="4">
        <v>76240</v>
      </c>
      <c r="U4778" s="4">
        <v>50824</v>
      </c>
      <c r="V4778" s="3">
        <v>0.39998740792041804</v>
      </c>
      <c r="W4778" t="s">
        <v>54</v>
      </c>
      <c r="X4778" t="s">
        <v>42</v>
      </c>
      <c r="Y4778" t="s">
        <v>56</v>
      </c>
      <c r="Z4778">
        <v>7</v>
      </c>
      <c r="AA4778" t="s">
        <v>159</v>
      </c>
      <c r="AB4778" t="s">
        <v>132</v>
      </c>
      <c r="AC4778">
        <v>4.5999999999999996</v>
      </c>
    </row>
    <row r="4779" spans="1:29">
      <c r="A4779" t="s">
        <v>5281</v>
      </c>
      <c r="B4779" s="2">
        <v>45452</v>
      </c>
      <c r="C4779" t="s">
        <v>862</v>
      </c>
      <c r="D4779" t="s">
        <v>31</v>
      </c>
      <c r="E4779" t="s">
        <v>124</v>
      </c>
      <c r="F4779" t="s">
        <v>70</v>
      </c>
      <c r="G4779">
        <v>56</v>
      </c>
      <c r="H4779" t="s">
        <v>71</v>
      </c>
      <c r="I4779" t="s">
        <v>72</v>
      </c>
      <c r="J4779" t="s">
        <v>73</v>
      </c>
      <c r="K4779" t="s">
        <v>74</v>
      </c>
      <c r="L4779" t="s">
        <v>142</v>
      </c>
      <c r="M4779" t="s">
        <v>92</v>
      </c>
      <c r="N4779" t="s">
        <v>40</v>
      </c>
      <c r="O4779">
        <v>7</v>
      </c>
      <c r="P4779" s="4">
        <v>9270</v>
      </c>
      <c r="Q4779" s="4">
        <v>5099</v>
      </c>
      <c r="R4779" s="3">
        <v>0.2</v>
      </c>
      <c r="S4779" s="4">
        <v>51912</v>
      </c>
      <c r="T4779" s="4">
        <v>35693</v>
      </c>
      <c r="U4779" s="4">
        <v>16219</v>
      </c>
      <c r="V4779" s="3">
        <v>0.31243257820927722</v>
      </c>
      <c r="W4779" t="s">
        <v>41</v>
      </c>
      <c r="X4779" t="s">
        <v>55</v>
      </c>
      <c r="Y4779" t="s">
        <v>56</v>
      </c>
      <c r="Z4779">
        <v>3</v>
      </c>
      <c r="AA4779" t="s">
        <v>159</v>
      </c>
      <c r="AB4779" t="s">
        <v>45</v>
      </c>
      <c r="AC4779">
        <v>4.2</v>
      </c>
    </row>
    <row r="4780" spans="1:29">
      <c r="A4780" t="s">
        <v>5282</v>
      </c>
      <c r="B4780" s="2">
        <v>45268</v>
      </c>
      <c r="C4780" t="s">
        <v>605</v>
      </c>
      <c r="D4780" t="s">
        <v>31</v>
      </c>
      <c r="E4780" t="s">
        <v>129</v>
      </c>
      <c r="F4780" t="s">
        <v>33</v>
      </c>
      <c r="G4780">
        <v>55</v>
      </c>
      <c r="H4780" t="s">
        <v>153</v>
      </c>
      <c r="I4780" t="s">
        <v>154</v>
      </c>
      <c r="J4780" t="s">
        <v>36</v>
      </c>
      <c r="K4780" t="s">
        <v>323</v>
      </c>
      <c r="L4780" t="s">
        <v>112</v>
      </c>
      <c r="M4780" t="s">
        <v>39</v>
      </c>
      <c r="N4780" t="s">
        <v>53</v>
      </c>
      <c r="O4780">
        <v>3</v>
      </c>
      <c r="P4780" s="4">
        <v>11829</v>
      </c>
      <c r="Q4780" s="4">
        <v>7097</v>
      </c>
      <c r="R4780" s="3">
        <v>0.1</v>
      </c>
      <c r="S4780" s="4">
        <v>31938</v>
      </c>
      <c r="T4780" s="4">
        <v>21291</v>
      </c>
      <c r="U4780" s="4">
        <v>10647</v>
      </c>
      <c r="V4780" s="3">
        <v>0.33336464399774562</v>
      </c>
      <c r="W4780" t="s">
        <v>84</v>
      </c>
      <c r="X4780" t="s">
        <v>76</v>
      </c>
      <c r="Y4780" t="s">
        <v>56</v>
      </c>
      <c r="Z4780">
        <v>1</v>
      </c>
      <c r="AA4780" t="s">
        <v>94</v>
      </c>
      <c r="AB4780" t="s">
        <v>189</v>
      </c>
      <c r="AC4780">
        <v>4.5999999999999996</v>
      </c>
    </row>
    <row r="4781" spans="1:29">
      <c r="A4781" t="s">
        <v>5283</v>
      </c>
      <c r="B4781" s="2">
        <v>45002</v>
      </c>
      <c r="C4781" t="s">
        <v>1307</v>
      </c>
      <c r="D4781" t="s">
        <v>31</v>
      </c>
      <c r="E4781" t="s">
        <v>60</v>
      </c>
      <c r="F4781" t="s">
        <v>70</v>
      </c>
      <c r="G4781">
        <v>55</v>
      </c>
      <c r="H4781" t="s">
        <v>34</v>
      </c>
      <c r="I4781" t="s">
        <v>35</v>
      </c>
      <c r="J4781" t="s">
        <v>36</v>
      </c>
      <c r="K4781" t="s">
        <v>184</v>
      </c>
      <c r="L4781" t="s">
        <v>131</v>
      </c>
      <c r="M4781" t="s">
        <v>92</v>
      </c>
      <c r="N4781" t="s">
        <v>93</v>
      </c>
      <c r="O4781">
        <v>7</v>
      </c>
      <c r="P4781" s="4">
        <v>15468</v>
      </c>
      <c r="Q4781" s="4">
        <v>11137</v>
      </c>
      <c r="R4781" s="3">
        <v>0.05</v>
      </c>
      <c r="S4781" s="4">
        <v>102862</v>
      </c>
      <c r="T4781" s="4">
        <v>77959</v>
      </c>
      <c r="U4781" s="4">
        <v>24903</v>
      </c>
      <c r="V4781" s="3">
        <v>0.24210106744959267</v>
      </c>
      <c r="W4781" t="s">
        <v>84</v>
      </c>
      <c r="X4781" t="s">
        <v>76</v>
      </c>
      <c r="Y4781" t="s">
        <v>171</v>
      </c>
      <c r="Z4781">
        <v>6</v>
      </c>
      <c r="AA4781" t="s">
        <v>193</v>
      </c>
      <c r="AB4781" t="s">
        <v>66</v>
      </c>
      <c r="AC4781" t="s">
        <v>46</v>
      </c>
    </row>
    <row r="4782" spans="1:29">
      <c r="A4782" t="s">
        <v>5284</v>
      </c>
      <c r="B4782" s="2">
        <v>45228</v>
      </c>
      <c r="C4782" t="s">
        <v>1051</v>
      </c>
      <c r="D4782" t="s">
        <v>49</v>
      </c>
      <c r="E4782" t="s">
        <v>170</v>
      </c>
      <c r="F4782" t="s">
        <v>33</v>
      </c>
      <c r="G4782">
        <v>30</v>
      </c>
      <c r="H4782" t="s">
        <v>153</v>
      </c>
      <c r="I4782" t="s">
        <v>154</v>
      </c>
      <c r="J4782" t="s">
        <v>36</v>
      </c>
      <c r="K4782" t="s">
        <v>136</v>
      </c>
      <c r="L4782" t="s">
        <v>131</v>
      </c>
      <c r="M4782" t="s">
        <v>83</v>
      </c>
      <c r="N4782" t="s">
        <v>53</v>
      </c>
      <c r="O4782">
        <v>7</v>
      </c>
      <c r="P4782" s="4">
        <v>16928</v>
      </c>
      <c r="Q4782" s="4">
        <v>9818</v>
      </c>
      <c r="R4782" s="3">
        <v>0.2</v>
      </c>
      <c r="S4782" s="4">
        <v>94797</v>
      </c>
      <c r="T4782" s="4">
        <v>68726</v>
      </c>
      <c r="U4782" s="4">
        <v>26071</v>
      </c>
      <c r="V4782" s="3">
        <v>0.2750192516640822</v>
      </c>
      <c r="W4782" t="s">
        <v>54</v>
      </c>
      <c r="X4782" t="s">
        <v>55</v>
      </c>
      <c r="Y4782" t="s">
        <v>56</v>
      </c>
      <c r="Z4782">
        <v>4</v>
      </c>
      <c r="AA4782" t="s">
        <v>44</v>
      </c>
      <c r="AB4782" t="s">
        <v>189</v>
      </c>
      <c r="AC4782">
        <v>4.7</v>
      </c>
    </row>
    <row r="4783" spans="1:29">
      <c r="A4783" t="s">
        <v>5285</v>
      </c>
      <c r="B4783" s="2">
        <v>45398</v>
      </c>
      <c r="C4783" t="s">
        <v>1035</v>
      </c>
      <c r="D4783" t="s">
        <v>31</v>
      </c>
      <c r="E4783" t="s">
        <v>135</v>
      </c>
      <c r="F4783" t="s">
        <v>33</v>
      </c>
      <c r="G4783">
        <v>47</v>
      </c>
      <c r="H4783" t="s">
        <v>71</v>
      </c>
      <c r="I4783" t="s">
        <v>72</v>
      </c>
      <c r="J4783" t="s">
        <v>73</v>
      </c>
      <c r="K4783" t="s">
        <v>61</v>
      </c>
      <c r="L4783" t="s">
        <v>38</v>
      </c>
      <c r="M4783" t="s">
        <v>83</v>
      </c>
      <c r="N4783" t="s">
        <v>53</v>
      </c>
      <c r="O4783">
        <v>2</v>
      </c>
      <c r="P4783" s="4">
        <v>13460</v>
      </c>
      <c r="Q4783" s="4">
        <v>8345</v>
      </c>
      <c r="R4783" s="3">
        <v>0.1</v>
      </c>
      <c r="S4783" s="4">
        <v>24228</v>
      </c>
      <c r="T4783" s="4">
        <v>16690</v>
      </c>
      <c r="U4783" s="4">
        <v>7538</v>
      </c>
      <c r="V4783" s="3">
        <v>0.31112762093445601</v>
      </c>
      <c r="W4783" t="s">
        <v>75</v>
      </c>
      <c r="X4783" t="s">
        <v>42</v>
      </c>
      <c r="Y4783" t="s">
        <v>56</v>
      </c>
      <c r="Z4783">
        <v>7</v>
      </c>
      <c r="AA4783" t="s">
        <v>163</v>
      </c>
      <c r="AB4783" t="s">
        <v>189</v>
      </c>
      <c r="AC4783">
        <v>4</v>
      </c>
    </row>
    <row r="4784" spans="1:29">
      <c r="A4784" t="s">
        <v>5286</v>
      </c>
      <c r="B4784" s="2">
        <v>45389</v>
      </c>
      <c r="C4784" t="s">
        <v>819</v>
      </c>
      <c r="D4784" t="s">
        <v>31</v>
      </c>
      <c r="E4784" t="s">
        <v>129</v>
      </c>
      <c r="F4784" t="s">
        <v>33</v>
      </c>
      <c r="G4784">
        <v>56</v>
      </c>
      <c r="H4784" t="s">
        <v>34</v>
      </c>
      <c r="I4784" t="s">
        <v>35</v>
      </c>
      <c r="J4784" t="s">
        <v>36</v>
      </c>
      <c r="K4784" t="s">
        <v>219</v>
      </c>
      <c r="L4784" t="s">
        <v>38</v>
      </c>
      <c r="M4784" t="s">
        <v>39</v>
      </c>
      <c r="N4784" t="s">
        <v>40</v>
      </c>
      <c r="O4784">
        <v>1</v>
      </c>
      <c r="P4784" s="4">
        <v>20383</v>
      </c>
      <c r="Q4784" s="4">
        <v>13249</v>
      </c>
      <c r="R4784" s="3">
        <v>0</v>
      </c>
      <c r="S4784" s="4">
        <v>20383</v>
      </c>
      <c r="T4784" s="4">
        <v>13249</v>
      </c>
      <c r="U4784" s="4">
        <v>7134</v>
      </c>
      <c r="V4784" s="3">
        <v>0.34999754697542068</v>
      </c>
      <c r="W4784" t="s">
        <v>54</v>
      </c>
      <c r="X4784" t="s">
        <v>42</v>
      </c>
      <c r="Y4784" t="s">
        <v>156</v>
      </c>
      <c r="Z4784">
        <v>0</v>
      </c>
      <c r="AA4784" t="s">
        <v>94</v>
      </c>
      <c r="AB4784" t="s">
        <v>45</v>
      </c>
      <c r="AC4784">
        <v>2.5</v>
      </c>
    </row>
    <row r="4785" spans="1:29">
      <c r="A4785" t="s">
        <v>5287</v>
      </c>
      <c r="B4785" s="2">
        <v>45101</v>
      </c>
      <c r="C4785" t="s">
        <v>492</v>
      </c>
      <c r="D4785" t="s">
        <v>31</v>
      </c>
      <c r="E4785" t="s">
        <v>98</v>
      </c>
      <c r="F4785" t="s">
        <v>70</v>
      </c>
      <c r="G4785">
        <v>26</v>
      </c>
      <c r="H4785" t="s">
        <v>99</v>
      </c>
      <c r="I4785" t="s">
        <v>99</v>
      </c>
      <c r="J4785" t="s">
        <v>100</v>
      </c>
      <c r="K4785" t="s">
        <v>269</v>
      </c>
      <c r="L4785" t="s">
        <v>52</v>
      </c>
      <c r="M4785" t="s">
        <v>92</v>
      </c>
      <c r="N4785" t="s">
        <v>40</v>
      </c>
      <c r="O4785">
        <v>1</v>
      </c>
      <c r="P4785" s="4">
        <v>17876</v>
      </c>
      <c r="Q4785" s="4">
        <v>13943</v>
      </c>
      <c r="R4785" s="3">
        <v>0</v>
      </c>
      <c r="S4785" s="4">
        <v>17876</v>
      </c>
      <c r="T4785" s="4">
        <v>13943</v>
      </c>
      <c r="U4785" s="4">
        <v>3933</v>
      </c>
      <c r="V4785" s="3">
        <v>0.22001566345938689</v>
      </c>
      <c r="W4785" t="s">
        <v>75</v>
      </c>
      <c r="X4785" t="s">
        <v>42</v>
      </c>
      <c r="Y4785" t="s">
        <v>56</v>
      </c>
      <c r="Z4785">
        <v>5</v>
      </c>
      <c r="AA4785" t="s">
        <v>85</v>
      </c>
      <c r="AB4785" t="s">
        <v>189</v>
      </c>
      <c r="AC4785">
        <v>3.2</v>
      </c>
    </row>
    <row r="4786" spans="1:29">
      <c r="A4786" t="s">
        <v>5288</v>
      </c>
      <c r="B4786" s="2">
        <v>45507</v>
      </c>
      <c r="C4786" t="s">
        <v>732</v>
      </c>
      <c r="D4786" t="s">
        <v>49</v>
      </c>
      <c r="E4786" t="s">
        <v>98</v>
      </c>
      <c r="F4786" t="s">
        <v>70</v>
      </c>
      <c r="G4786">
        <v>18</v>
      </c>
      <c r="H4786" t="s">
        <v>71</v>
      </c>
      <c r="I4786" t="s">
        <v>72</v>
      </c>
      <c r="J4786" t="s">
        <v>73</v>
      </c>
      <c r="K4786" t="s">
        <v>219</v>
      </c>
      <c r="L4786" t="s">
        <v>52</v>
      </c>
      <c r="M4786" t="s">
        <v>63</v>
      </c>
      <c r="N4786" t="s">
        <v>126</v>
      </c>
      <c r="O4786">
        <v>6</v>
      </c>
      <c r="P4786" s="4">
        <v>1521</v>
      </c>
      <c r="Q4786" s="4">
        <v>1217</v>
      </c>
      <c r="R4786" s="3">
        <v>0</v>
      </c>
      <c r="S4786" s="4">
        <v>9126</v>
      </c>
      <c r="T4786" s="4">
        <v>7302</v>
      </c>
      <c r="U4786" s="4">
        <v>1824</v>
      </c>
      <c r="V4786" s="3">
        <v>0.19986850756081526</v>
      </c>
      <c r="W4786" t="s">
        <v>75</v>
      </c>
      <c r="X4786" t="s">
        <v>76</v>
      </c>
      <c r="Y4786" t="s">
        <v>156</v>
      </c>
      <c r="Z4786">
        <v>0</v>
      </c>
      <c r="AA4786" t="s">
        <v>44</v>
      </c>
      <c r="AB4786" t="s">
        <v>66</v>
      </c>
      <c r="AC4786">
        <v>1.2</v>
      </c>
    </row>
    <row r="4787" spans="1:29">
      <c r="A4787" t="s">
        <v>5289</v>
      </c>
      <c r="B4787" s="2">
        <v>45093</v>
      </c>
      <c r="C4787" t="s">
        <v>344</v>
      </c>
      <c r="D4787" t="s">
        <v>31</v>
      </c>
      <c r="E4787" t="s">
        <v>111</v>
      </c>
      <c r="F4787" t="s">
        <v>70</v>
      </c>
      <c r="G4787">
        <v>52</v>
      </c>
      <c r="H4787" t="s">
        <v>34</v>
      </c>
      <c r="I4787" t="s">
        <v>35</v>
      </c>
      <c r="J4787" t="s">
        <v>36</v>
      </c>
      <c r="K4787" t="s">
        <v>239</v>
      </c>
      <c r="L4787" t="s">
        <v>62</v>
      </c>
      <c r="M4787" t="s">
        <v>107</v>
      </c>
      <c r="N4787" t="s">
        <v>53</v>
      </c>
      <c r="O4787">
        <v>2</v>
      </c>
      <c r="P4787" s="4">
        <v>7515</v>
      </c>
      <c r="Q4787" s="4">
        <v>4208</v>
      </c>
      <c r="R4787" s="3">
        <v>0.05</v>
      </c>
      <c r="S4787" s="4">
        <v>14279</v>
      </c>
      <c r="T4787" s="4">
        <v>8416</v>
      </c>
      <c r="U4787" s="4">
        <v>5863</v>
      </c>
      <c r="V4787" s="3">
        <v>0.41060298340219903</v>
      </c>
      <c r="W4787" t="s">
        <v>54</v>
      </c>
      <c r="X4787" t="s">
        <v>55</v>
      </c>
      <c r="Y4787" t="s">
        <v>56</v>
      </c>
      <c r="Z4787">
        <v>6</v>
      </c>
      <c r="AA4787" t="s">
        <v>172</v>
      </c>
      <c r="AB4787" t="s">
        <v>150</v>
      </c>
      <c r="AC4787">
        <v>3.8</v>
      </c>
    </row>
    <row r="4788" spans="1:29">
      <c r="A4788" t="s">
        <v>5290</v>
      </c>
      <c r="B4788" s="2">
        <v>45483</v>
      </c>
      <c r="C4788" t="s">
        <v>517</v>
      </c>
      <c r="D4788" t="s">
        <v>31</v>
      </c>
      <c r="E4788" t="s">
        <v>124</v>
      </c>
      <c r="F4788" t="s">
        <v>70</v>
      </c>
      <c r="G4788">
        <v>27</v>
      </c>
      <c r="H4788" t="s">
        <v>153</v>
      </c>
      <c r="I4788" t="s">
        <v>154</v>
      </c>
      <c r="J4788" t="s">
        <v>36</v>
      </c>
      <c r="K4788" t="s">
        <v>214</v>
      </c>
      <c r="L4788" t="s">
        <v>137</v>
      </c>
      <c r="M4788" t="s">
        <v>107</v>
      </c>
      <c r="N4788" t="s">
        <v>126</v>
      </c>
      <c r="O4788">
        <v>6</v>
      </c>
      <c r="P4788" s="4">
        <v>21893</v>
      </c>
      <c r="Q4788" s="4">
        <v>17077</v>
      </c>
      <c r="R4788" s="3">
        <v>0</v>
      </c>
      <c r="S4788" s="4">
        <v>131358</v>
      </c>
      <c r="T4788" s="4">
        <v>102462</v>
      </c>
      <c r="U4788" s="4">
        <v>28896</v>
      </c>
      <c r="V4788" s="3">
        <v>0.21997898871785501</v>
      </c>
      <c r="W4788" t="s">
        <v>75</v>
      </c>
      <c r="X4788" t="s">
        <v>76</v>
      </c>
      <c r="Y4788" t="s">
        <v>171</v>
      </c>
      <c r="Z4788">
        <v>3</v>
      </c>
      <c r="AA4788" t="s">
        <v>143</v>
      </c>
      <c r="AB4788" t="s">
        <v>150</v>
      </c>
      <c r="AC4788" t="s">
        <v>46</v>
      </c>
    </row>
    <row r="4789" spans="1:29">
      <c r="A4789" t="s">
        <v>5291</v>
      </c>
      <c r="B4789" s="2">
        <v>45365</v>
      </c>
      <c r="C4789" t="s">
        <v>400</v>
      </c>
      <c r="D4789" t="s">
        <v>49</v>
      </c>
      <c r="E4789" t="s">
        <v>111</v>
      </c>
      <c r="F4789" t="s">
        <v>70</v>
      </c>
      <c r="G4789">
        <v>52</v>
      </c>
      <c r="H4789" t="s">
        <v>34</v>
      </c>
      <c r="I4789" t="s">
        <v>35</v>
      </c>
      <c r="J4789" t="s">
        <v>36</v>
      </c>
      <c r="K4789" t="s">
        <v>368</v>
      </c>
      <c r="L4789" t="s">
        <v>131</v>
      </c>
      <c r="M4789" t="s">
        <v>107</v>
      </c>
      <c r="N4789" t="s">
        <v>40</v>
      </c>
      <c r="O4789">
        <v>5</v>
      </c>
      <c r="P4789" s="4">
        <v>10890</v>
      </c>
      <c r="Q4789" s="4">
        <v>6752</v>
      </c>
      <c r="R4789" s="3">
        <v>0.15</v>
      </c>
      <c r="S4789" s="4">
        <v>46283</v>
      </c>
      <c r="T4789" s="4">
        <v>33760</v>
      </c>
      <c r="U4789" s="4">
        <v>12523</v>
      </c>
      <c r="V4789" s="3">
        <v>0.2705745089989845</v>
      </c>
      <c r="W4789" t="s">
        <v>84</v>
      </c>
      <c r="X4789" t="s">
        <v>42</v>
      </c>
      <c r="Y4789" t="s">
        <v>156</v>
      </c>
      <c r="Z4789">
        <v>0</v>
      </c>
      <c r="AA4789" t="s">
        <v>167</v>
      </c>
      <c r="AB4789" t="s">
        <v>45</v>
      </c>
      <c r="AC4789">
        <v>2.2000000000000002</v>
      </c>
    </row>
    <row r="4790" spans="1:29">
      <c r="A4790" t="s">
        <v>5292</v>
      </c>
      <c r="B4790" s="2">
        <v>45154</v>
      </c>
      <c r="C4790" t="s">
        <v>932</v>
      </c>
      <c r="D4790" t="s">
        <v>31</v>
      </c>
      <c r="E4790" t="s">
        <v>111</v>
      </c>
      <c r="F4790" t="s">
        <v>70</v>
      </c>
      <c r="G4790">
        <v>23</v>
      </c>
      <c r="H4790" t="s">
        <v>99</v>
      </c>
      <c r="I4790" t="s">
        <v>99</v>
      </c>
      <c r="J4790" t="s">
        <v>100</v>
      </c>
      <c r="K4790" t="s">
        <v>326</v>
      </c>
      <c r="L4790" t="s">
        <v>91</v>
      </c>
      <c r="M4790" t="s">
        <v>39</v>
      </c>
      <c r="N4790" t="s">
        <v>113</v>
      </c>
      <c r="O4790">
        <v>4</v>
      </c>
      <c r="P4790" s="4">
        <v>20363</v>
      </c>
      <c r="Q4790" s="4">
        <v>11607</v>
      </c>
      <c r="R4790" s="3">
        <v>0.2</v>
      </c>
      <c r="S4790" s="4">
        <v>65162</v>
      </c>
      <c r="T4790" s="4">
        <v>46428</v>
      </c>
      <c r="U4790" s="4">
        <v>18734</v>
      </c>
      <c r="V4790" s="3">
        <v>0.28749884902243639</v>
      </c>
      <c r="W4790" t="s">
        <v>54</v>
      </c>
      <c r="X4790" t="s">
        <v>76</v>
      </c>
      <c r="Y4790" t="s">
        <v>56</v>
      </c>
      <c r="Z4790">
        <v>6</v>
      </c>
      <c r="AA4790" t="s">
        <v>181</v>
      </c>
      <c r="AB4790" t="s">
        <v>132</v>
      </c>
      <c r="AC4790">
        <v>4.5999999999999996</v>
      </c>
    </row>
    <row r="4791" spans="1:29">
      <c r="A4791" t="s">
        <v>5293</v>
      </c>
      <c r="B4791" s="2">
        <v>45507</v>
      </c>
      <c r="C4791" t="s">
        <v>68</v>
      </c>
      <c r="D4791" t="s">
        <v>31</v>
      </c>
      <c r="E4791" t="s">
        <v>50</v>
      </c>
      <c r="F4791" t="s">
        <v>33</v>
      </c>
      <c r="G4791">
        <v>27</v>
      </c>
      <c r="H4791" t="s">
        <v>146</v>
      </c>
      <c r="I4791" t="s">
        <v>147</v>
      </c>
      <c r="J4791" t="s">
        <v>36</v>
      </c>
      <c r="K4791" t="s">
        <v>326</v>
      </c>
      <c r="L4791" t="s">
        <v>62</v>
      </c>
      <c r="M4791" t="s">
        <v>92</v>
      </c>
      <c r="N4791" t="s">
        <v>40</v>
      </c>
      <c r="O4791">
        <v>8</v>
      </c>
      <c r="P4791" s="4">
        <v>11362</v>
      </c>
      <c r="Q4791" s="4">
        <v>8749</v>
      </c>
      <c r="R4791" s="3">
        <v>0.2</v>
      </c>
      <c r="S4791" s="4">
        <v>72717</v>
      </c>
      <c r="T4791" s="4">
        <v>69992</v>
      </c>
      <c r="U4791" s="4">
        <v>2725</v>
      </c>
      <c r="V4791" s="3">
        <v>3.7474043208603217E-2</v>
      </c>
      <c r="W4791" t="s">
        <v>41</v>
      </c>
      <c r="X4791" t="s">
        <v>76</v>
      </c>
      <c r="Y4791" t="s">
        <v>56</v>
      </c>
      <c r="Z4791">
        <v>1</v>
      </c>
      <c r="AA4791" t="s">
        <v>159</v>
      </c>
      <c r="AB4791" t="s">
        <v>132</v>
      </c>
      <c r="AC4791">
        <v>4.5999999999999996</v>
      </c>
    </row>
    <row r="4792" spans="1:29">
      <c r="A4792" t="s">
        <v>5294</v>
      </c>
      <c r="B4792" s="2">
        <v>45291</v>
      </c>
      <c r="C4792" t="s">
        <v>562</v>
      </c>
      <c r="D4792" t="s">
        <v>31</v>
      </c>
      <c r="E4792" t="s">
        <v>124</v>
      </c>
      <c r="F4792" t="s">
        <v>70</v>
      </c>
      <c r="G4792">
        <v>43</v>
      </c>
      <c r="H4792" t="s">
        <v>105</v>
      </c>
      <c r="I4792" t="s">
        <v>89</v>
      </c>
      <c r="J4792" t="s">
        <v>82</v>
      </c>
      <c r="K4792" t="s">
        <v>125</v>
      </c>
      <c r="L4792" t="s">
        <v>38</v>
      </c>
      <c r="M4792" t="s">
        <v>83</v>
      </c>
      <c r="N4792" t="s">
        <v>113</v>
      </c>
      <c r="O4792">
        <v>4</v>
      </c>
      <c r="P4792" s="4">
        <v>7169</v>
      </c>
      <c r="Q4792" s="4">
        <v>5090</v>
      </c>
      <c r="R4792" s="3">
        <v>0.15</v>
      </c>
      <c r="S4792" s="4">
        <v>24375</v>
      </c>
      <c r="T4792" s="4">
        <v>20360</v>
      </c>
      <c r="U4792" s="4">
        <v>4015</v>
      </c>
      <c r="V4792" s="3">
        <v>0.16471794871794873</v>
      </c>
      <c r="W4792" t="s">
        <v>75</v>
      </c>
      <c r="X4792" t="s">
        <v>55</v>
      </c>
      <c r="Y4792" t="s">
        <v>56</v>
      </c>
      <c r="Z4792">
        <v>7</v>
      </c>
      <c r="AA4792" t="s">
        <v>185</v>
      </c>
      <c r="AB4792" t="s">
        <v>189</v>
      </c>
      <c r="AC4792">
        <v>3.3</v>
      </c>
    </row>
    <row r="4793" spans="1:29">
      <c r="A4793" t="s">
        <v>5295</v>
      </c>
      <c r="B4793" s="2">
        <v>45482</v>
      </c>
      <c r="C4793" t="s">
        <v>496</v>
      </c>
      <c r="D4793" t="s">
        <v>31</v>
      </c>
      <c r="E4793" t="s">
        <v>50</v>
      </c>
      <c r="F4793" t="s">
        <v>33</v>
      </c>
      <c r="G4793">
        <v>46</v>
      </c>
      <c r="H4793" t="s">
        <v>153</v>
      </c>
      <c r="I4793" t="s">
        <v>154</v>
      </c>
      <c r="J4793" t="s">
        <v>36</v>
      </c>
      <c r="K4793" t="s">
        <v>51</v>
      </c>
      <c r="L4793" t="s">
        <v>62</v>
      </c>
      <c r="M4793" t="s">
        <v>83</v>
      </c>
      <c r="N4793" t="s">
        <v>40</v>
      </c>
      <c r="O4793">
        <v>3</v>
      </c>
      <c r="P4793" s="4">
        <v>3851</v>
      </c>
      <c r="Q4793" s="4">
        <v>3081</v>
      </c>
      <c r="R4793" s="3">
        <v>0.1</v>
      </c>
      <c r="S4793" s="4">
        <v>10398</v>
      </c>
      <c r="T4793" s="4">
        <v>9243</v>
      </c>
      <c r="U4793" s="4">
        <v>1155</v>
      </c>
      <c r="V4793" s="3">
        <v>0.11107905366416619</v>
      </c>
      <c r="W4793" t="s">
        <v>41</v>
      </c>
      <c r="X4793" t="s">
        <v>55</v>
      </c>
      <c r="Y4793" t="s">
        <v>56</v>
      </c>
      <c r="Z4793">
        <v>5</v>
      </c>
      <c r="AA4793" t="s">
        <v>108</v>
      </c>
      <c r="AB4793" t="s">
        <v>45</v>
      </c>
      <c r="AC4793">
        <v>3.6</v>
      </c>
    </row>
    <row r="4794" spans="1:29">
      <c r="A4794" t="s">
        <v>5296</v>
      </c>
      <c r="B4794" s="2">
        <v>45100</v>
      </c>
      <c r="C4794" t="s">
        <v>196</v>
      </c>
      <c r="D4794" t="s">
        <v>31</v>
      </c>
      <c r="E4794" t="s">
        <v>170</v>
      </c>
      <c r="F4794" t="s">
        <v>33</v>
      </c>
      <c r="G4794">
        <v>53</v>
      </c>
      <c r="H4794" t="s">
        <v>71</v>
      </c>
      <c r="I4794" t="s">
        <v>72</v>
      </c>
      <c r="J4794" t="s">
        <v>73</v>
      </c>
      <c r="K4794" t="s">
        <v>61</v>
      </c>
      <c r="L4794" t="s">
        <v>38</v>
      </c>
      <c r="M4794" t="s">
        <v>92</v>
      </c>
      <c r="N4794" t="s">
        <v>113</v>
      </c>
      <c r="O4794">
        <v>6</v>
      </c>
      <c r="P4794" s="4">
        <v>3230</v>
      </c>
      <c r="Q4794" s="4">
        <v>2132</v>
      </c>
      <c r="R4794" s="3">
        <v>0.05</v>
      </c>
      <c r="S4794" s="4">
        <v>18411</v>
      </c>
      <c r="T4794" s="4">
        <v>12792</v>
      </c>
      <c r="U4794" s="4">
        <v>5619</v>
      </c>
      <c r="V4794" s="3">
        <v>0.30519797946879584</v>
      </c>
      <c r="W4794" t="s">
        <v>84</v>
      </c>
      <c r="X4794" t="s">
        <v>42</v>
      </c>
      <c r="Y4794" t="s">
        <v>56</v>
      </c>
      <c r="Z4794">
        <v>3</v>
      </c>
      <c r="AA4794" t="s">
        <v>77</v>
      </c>
      <c r="AB4794" t="s">
        <v>95</v>
      </c>
      <c r="AC4794">
        <v>3.9</v>
      </c>
    </row>
    <row r="4795" spans="1:29">
      <c r="A4795" t="s">
        <v>5297</v>
      </c>
      <c r="B4795" s="2">
        <v>45279</v>
      </c>
      <c r="C4795" t="s">
        <v>595</v>
      </c>
      <c r="D4795" t="s">
        <v>49</v>
      </c>
      <c r="E4795" t="s">
        <v>69</v>
      </c>
      <c r="F4795" t="s">
        <v>70</v>
      </c>
      <c r="G4795">
        <v>32</v>
      </c>
      <c r="H4795" t="s">
        <v>88</v>
      </c>
      <c r="I4795" t="s">
        <v>89</v>
      </c>
      <c r="J4795" t="s">
        <v>82</v>
      </c>
      <c r="K4795" t="s">
        <v>116</v>
      </c>
      <c r="L4795" t="s">
        <v>142</v>
      </c>
      <c r="M4795" t="s">
        <v>92</v>
      </c>
      <c r="N4795" t="s">
        <v>64</v>
      </c>
      <c r="O4795">
        <v>6</v>
      </c>
      <c r="P4795" s="4">
        <v>11120</v>
      </c>
      <c r="Q4795" s="4">
        <v>8562</v>
      </c>
      <c r="R4795" s="3">
        <v>0</v>
      </c>
      <c r="S4795" s="4">
        <v>66720</v>
      </c>
      <c r="T4795" s="4">
        <v>51372</v>
      </c>
      <c r="U4795" s="4">
        <v>15348</v>
      </c>
      <c r="V4795" s="3">
        <v>0.23003597122302158</v>
      </c>
      <c r="W4795" t="s">
        <v>54</v>
      </c>
      <c r="X4795" t="s">
        <v>42</v>
      </c>
      <c r="Y4795" t="s">
        <v>56</v>
      </c>
      <c r="Z4795">
        <v>5</v>
      </c>
      <c r="AA4795" t="s">
        <v>159</v>
      </c>
      <c r="AB4795" t="s">
        <v>132</v>
      </c>
      <c r="AC4795">
        <v>4</v>
      </c>
    </row>
    <row r="4796" spans="1:29">
      <c r="A4796" t="s">
        <v>5298</v>
      </c>
      <c r="B4796" s="2">
        <v>45105</v>
      </c>
      <c r="C4796" t="s">
        <v>453</v>
      </c>
      <c r="D4796" t="s">
        <v>49</v>
      </c>
      <c r="E4796" t="s">
        <v>32</v>
      </c>
      <c r="F4796" t="s">
        <v>33</v>
      </c>
      <c r="G4796">
        <v>41</v>
      </c>
      <c r="H4796" t="s">
        <v>99</v>
      </c>
      <c r="I4796" t="s">
        <v>99</v>
      </c>
      <c r="J4796" t="s">
        <v>100</v>
      </c>
      <c r="K4796" t="s">
        <v>106</v>
      </c>
      <c r="L4796" t="s">
        <v>155</v>
      </c>
      <c r="M4796" t="s">
        <v>107</v>
      </c>
      <c r="N4796" t="s">
        <v>126</v>
      </c>
      <c r="O4796">
        <v>6</v>
      </c>
      <c r="P4796" s="4">
        <v>7646</v>
      </c>
      <c r="Q4796" s="4">
        <v>4970</v>
      </c>
      <c r="R4796" s="3">
        <v>0.05</v>
      </c>
      <c r="S4796" s="4">
        <v>43582</v>
      </c>
      <c r="T4796" s="4">
        <v>29820</v>
      </c>
      <c r="U4796" s="4">
        <v>13762</v>
      </c>
      <c r="V4796" s="3">
        <v>0.31577256665595888</v>
      </c>
      <c r="W4796" t="s">
        <v>75</v>
      </c>
      <c r="X4796" t="s">
        <v>55</v>
      </c>
      <c r="Y4796" t="s">
        <v>56</v>
      </c>
      <c r="Z4796">
        <v>7</v>
      </c>
      <c r="AA4796" t="s">
        <v>44</v>
      </c>
      <c r="AB4796" t="s">
        <v>150</v>
      </c>
      <c r="AC4796">
        <v>4.5999999999999996</v>
      </c>
    </row>
    <row r="4797" spans="1:29">
      <c r="A4797" t="s">
        <v>5299</v>
      </c>
      <c r="B4797" s="2">
        <v>45474</v>
      </c>
      <c r="C4797" t="s">
        <v>161</v>
      </c>
      <c r="D4797" t="s">
        <v>31</v>
      </c>
      <c r="E4797" t="s">
        <v>50</v>
      </c>
      <c r="F4797" t="s">
        <v>33</v>
      </c>
      <c r="G4797">
        <v>54</v>
      </c>
      <c r="H4797" t="s">
        <v>34</v>
      </c>
      <c r="I4797" t="s">
        <v>35</v>
      </c>
      <c r="J4797" t="s">
        <v>36</v>
      </c>
      <c r="K4797" t="s">
        <v>225</v>
      </c>
      <c r="L4797" t="s">
        <v>142</v>
      </c>
      <c r="M4797" t="s">
        <v>39</v>
      </c>
      <c r="N4797" t="s">
        <v>126</v>
      </c>
      <c r="O4797">
        <v>4</v>
      </c>
      <c r="P4797" s="4">
        <v>17178</v>
      </c>
      <c r="Q4797" s="4">
        <v>11853</v>
      </c>
      <c r="R4797" s="3">
        <v>0.15</v>
      </c>
      <c r="S4797" s="4">
        <v>58405</v>
      </c>
      <c r="T4797" s="4">
        <v>47412</v>
      </c>
      <c r="U4797" s="4">
        <v>10993</v>
      </c>
      <c r="V4797" s="3">
        <v>0.18822018662785719</v>
      </c>
      <c r="W4797" t="s">
        <v>54</v>
      </c>
      <c r="X4797" t="s">
        <v>42</v>
      </c>
      <c r="Y4797" t="s">
        <v>43</v>
      </c>
      <c r="Z4797">
        <v>0</v>
      </c>
      <c r="AA4797" t="s">
        <v>108</v>
      </c>
      <c r="AB4797" t="s">
        <v>194</v>
      </c>
      <c r="AC4797" t="s">
        <v>46</v>
      </c>
    </row>
    <row r="4798" spans="1:29">
      <c r="A4798" t="s">
        <v>5300</v>
      </c>
      <c r="B4798" s="2">
        <v>45016</v>
      </c>
      <c r="C4798" t="s">
        <v>514</v>
      </c>
      <c r="D4798" t="s">
        <v>31</v>
      </c>
      <c r="E4798" t="s">
        <v>60</v>
      </c>
      <c r="F4798" t="s">
        <v>70</v>
      </c>
      <c r="G4798">
        <v>52</v>
      </c>
      <c r="H4798" t="s">
        <v>80</v>
      </c>
      <c r="I4798" t="s">
        <v>81</v>
      </c>
      <c r="J4798" t="s">
        <v>82</v>
      </c>
      <c r="K4798" t="s">
        <v>61</v>
      </c>
      <c r="L4798" t="s">
        <v>137</v>
      </c>
      <c r="M4798" t="s">
        <v>63</v>
      </c>
      <c r="N4798" t="s">
        <v>113</v>
      </c>
      <c r="O4798">
        <v>5</v>
      </c>
      <c r="P4798" s="4">
        <v>16110</v>
      </c>
      <c r="Q4798" s="4">
        <v>12566</v>
      </c>
      <c r="R4798" s="3">
        <v>0.15</v>
      </c>
      <c r="S4798" s="4">
        <v>68468</v>
      </c>
      <c r="T4798" s="4">
        <v>62830</v>
      </c>
      <c r="U4798" s="4">
        <v>5638</v>
      </c>
      <c r="V4798" s="3">
        <v>8.2345037097622253E-2</v>
      </c>
      <c r="W4798" t="s">
        <v>41</v>
      </c>
      <c r="X4798" t="s">
        <v>76</v>
      </c>
      <c r="Y4798" t="s">
        <v>171</v>
      </c>
      <c r="Z4798">
        <v>11</v>
      </c>
      <c r="AA4798" t="s">
        <v>167</v>
      </c>
      <c r="AB4798" t="s">
        <v>194</v>
      </c>
      <c r="AC4798" t="s">
        <v>46</v>
      </c>
    </row>
    <row r="4799" spans="1:29">
      <c r="A4799" t="s">
        <v>5301</v>
      </c>
      <c r="B4799" s="2">
        <v>45263</v>
      </c>
      <c r="C4799" t="s">
        <v>339</v>
      </c>
      <c r="D4799" t="s">
        <v>31</v>
      </c>
      <c r="E4799" t="s">
        <v>69</v>
      </c>
      <c r="F4799" t="s">
        <v>70</v>
      </c>
      <c r="G4799">
        <v>29</v>
      </c>
      <c r="H4799" t="s">
        <v>99</v>
      </c>
      <c r="I4799" t="s">
        <v>99</v>
      </c>
      <c r="J4799" t="s">
        <v>100</v>
      </c>
      <c r="K4799" t="s">
        <v>326</v>
      </c>
      <c r="L4799" t="s">
        <v>101</v>
      </c>
      <c r="M4799" t="s">
        <v>63</v>
      </c>
      <c r="N4799" t="s">
        <v>126</v>
      </c>
      <c r="O4799">
        <v>4</v>
      </c>
      <c r="P4799" s="4">
        <v>7589</v>
      </c>
      <c r="Q4799" s="4">
        <v>5692</v>
      </c>
      <c r="R4799" s="3">
        <v>0.2</v>
      </c>
      <c r="S4799" s="4">
        <v>24285</v>
      </c>
      <c r="T4799" s="4">
        <v>22768</v>
      </c>
      <c r="U4799" s="4">
        <v>1517</v>
      </c>
      <c r="V4799" s="3">
        <v>6.2466543133621578E-2</v>
      </c>
      <c r="W4799" t="s">
        <v>84</v>
      </c>
      <c r="X4799" t="s">
        <v>76</v>
      </c>
      <c r="Y4799" t="s">
        <v>56</v>
      </c>
      <c r="Z4799">
        <v>7</v>
      </c>
      <c r="AA4799" t="s">
        <v>167</v>
      </c>
      <c r="AB4799" t="s">
        <v>189</v>
      </c>
      <c r="AC4799">
        <v>4</v>
      </c>
    </row>
    <row r="4800" spans="1:29">
      <c r="A4800" t="s">
        <v>5302</v>
      </c>
      <c r="B4800" s="2">
        <v>45446</v>
      </c>
      <c r="C4800" t="s">
        <v>1186</v>
      </c>
      <c r="D4800" t="s">
        <v>31</v>
      </c>
      <c r="E4800" t="s">
        <v>60</v>
      </c>
      <c r="F4800" t="s">
        <v>70</v>
      </c>
      <c r="G4800">
        <v>26</v>
      </c>
      <c r="H4800" t="s">
        <v>99</v>
      </c>
      <c r="I4800" t="s">
        <v>99</v>
      </c>
      <c r="J4800" t="s">
        <v>100</v>
      </c>
      <c r="K4800" t="s">
        <v>51</v>
      </c>
      <c r="L4800" t="s">
        <v>131</v>
      </c>
      <c r="M4800" t="s">
        <v>63</v>
      </c>
      <c r="N4800" t="s">
        <v>113</v>
      </c>
      <c r="O4800">
        <v>6</v>
      </c>
      <c r="P4800" s="4">
        <v>12510</v>
      </c>
      <c r="Q4800" s="4">
        <v>8507</v>
      </c>
      <c r="R4800" s="3">
        <v>0</v>
      </c>
      <c r="S4800" s="4">
        <v>75060</v>
      </c>
      <c r="T4800" s="4">
        <v>51042</v>
      </c>
      <c r="U4800" s="4">
        <v>24018</v>
      </c>
      <c r="V4800" s="3">
        <v>0.31998401278976818</v>
      </c>
      <c r="W4800" t="s">
        <v>75</v>
      </c>
      <c r="X4800" t="s">
        <v>55</v>
      </c>
      <c r="Y4800" t="s">
        <v>56</v>
      </c>
      <c r="Z4800">
        <v>3</v>
      </c>
      <c r="AA4800" t="s">
        <v>77</v>
      </c>
      <c r="AB4800" t="s">
        <v>121</v>
      </c>
      <c r="AC4800">
        <v>3.5</v>
      </c>
    </row>
    <row r="4801" spans="1:29">
      <c r="A4801" t="s">
        <v>5303</v>
      </c>
      <c r="B4801" s="2">
        <v>45067</v>
      </c>
      <c r="C4801" t="s">
        <v>218</v>
      </c>
      <c r="D4801" t="s">
        <v>31</v>
      </c>
      <c r="E4801" t="s">
        <v>170</v>
      </c>
      <c r="F4801" t="s">
        <v>33</v>
      </c>
      <c r="G4801">
        <v>33</v>
      </c>
      <c r="H4801" t="s">
        <v>146</v>
      </c>
      <c r="I4801" t="s">
        <v>147</v>
      </c>
      <c r="J4801" t="s">
        <v>36</v>
      </c>
      <c r="K4801" t="s">
        <v>323</v>
      </c>
      <c r="L4801" t="s">
        <v>91</v>
      </c>
      <c r="M4801" t="s">
        <v>39</v>
      </c>
      <c r="N4801" t="s">
        <v>64</v>
      </c>
      <c r="O4801">
        <v>2</v>
      </c>
      <c r="P4801" s="4">
        <v>13378</v>
      </c>
      <c r="Q4801" s="4">
        <v>10034</v>
      </c>
      <c r="R4801" s="3">
        <v>0.05</v>
      </c>
      <c r="S4801" s="4">
        <v>25418</v>
      </c>
      <c r="T4801" s="4">
        <v>20068</v>
      </c>
      <c r="U4801" s="4">
        <v>5350</v>
      </c>
      <c r="V4801" s="3">
        <v>0.21048076166496185</v>
      </c>
      <c r="W4801" t="s">
        <v>54</v>
      </c>
      <c r="X4801" t="s">
        <v>42</v>
      </c>
      <c r="Y4801" t="s">
        <v>56</v>
      </c>
      <c r="Z4801">
        <v>1</v>
      </c>
      <c r="AA4801" t="s">
        <v>163</v>
      </c>
      <c r="AB4801" t="s">
        <v>95</v>
      </c>
      <c r="AC4801">
        <v>4.3</v>
      </c>
    </row>
    <row r="4802" spans="1:29">
      <c r="A4802" t="s">
        <v>5304</v>
      </c>
      <c r="B4802" s="2">
        <v>45563</v>
      </c>
      <c r="C4802" t="s">
        <v>320</v>
      </c>
      <c r="D4802" t="s">
        <v>31</v>
      </c>
      <c r="E4802" t="s">
        <v>129</v>
      </c>
      <c r="F4802" t="s">
        <v>33</v>
      </c>
      <c r="G4802">
        <v>34</v>
      </c>
      <c r="H4802" t="s">
        <v>88</v>
      </c>
      <c r="I4802" t="s">
        <v>89</v>
      </c>
      <c r="J4802" t="s">
        <v>82</v>
      </c>
      <c r="K4802" t="s">
        <v>219</v>
      </c>
      <c r="L4802" t="s">
        <v>91</v>
      </c>
      <c r="M4802" t="s">
        <v>107</v>
      </c>
      <c r="N4802" t="s">
        <v>53</v>
      </c>
      <c r="O4802">
        <v>3</v>
      </c>
      <c r="P4802" s="4">
        <v>17293</v>
      </c>
      <c r="Q4802" s="4">
        <v>10030</v>
      </c>
      <c r="R4802" s="3">
        <v>0</v>
      </c>
      <c r="S4802" s="4">
        <v>51879</v>
      </c>
      <c r="T4802" s="4">
        <v>30090</v>
      </c>
      <c r="U4802" s="4">
        <v>21789</v>
      </c>
      <c r="V4802" s="3">
        <v>0.41999653038801826</v>
      </c>
      <c r="W4802" t="s">
        <v>84</v>
      </c>
      <c r="X4802" t="s">
        <v>55</v>
      </c>
      <c r="Y4802" t="s">
        <v>56</v>
      </c>
      <c r="Z4802">
        <v>5</v>
      </c>
      <c r="AA4802" t="s">
        <v>77</v>
      </c>
      <c r="AB4802" t="s">
        <v>45</v>
      </c>
      <c r="AC4802">
        <v>4.9000000000000004</v>
      </c>
    </row>
    <row r="4803" spans="1:29">
      <c r="A4803" t="s">
        <v>5305</v>
      </c>
      <c r="B4803" s="2">
        <v>45110</v>
      </c>
      <c r="C4803" t="s">
        <v>565</v>
      </c>
      <c r="D4803" t="s">
        <v>31</v>
      </c>
      <c r="E4803" t="s">
        <v>98</v>
      </c>
      <c r="F4803" t="s">
        <v>70</v>
      </c>
      <c r="G4803">
        <v>30</v>
      </c>
      <c r="H4803" t="s">
        <v>71</v>
      </c>
      <c r="I4803" t="s">
        <v>72</v>
      </c>
      <c r="J4803" t="s">
        <v>73</v>
      </c>
      <c r="K4803" t="s">
        <v>61</v>
      </c>
      <c r="L4803" t="s">
        <v>91</v>
      </c>
      <c r="M4803" t="s">
        <v>83</v>
      </c>
      <c r="N4803" t="s">
        <v>113</v>
      </c>
      <c r="O4803">
        <v>2</v>
      </c>
      <c r="P4803" s="4">
        <v>5973</v>
      </c>
      <c r="Q4803" s="4">
        <v>3823</v>
      </c>
      <c r="R4803" s="3">
        <v>0.15</v>
      </c>
      <c r="S4803" s="4">
        <v>10154</v>
      </c>
      <c r="T4803" s="4">
        <v>7646</v>
      </c>
      <c r="U4803" s="4">
        <v>2508</v>
      </c>
      <c r="V4803" s="3">
        <v>0.24699625763246011</v>
      </c>
      <c r="W4803" t="s">
        <v>84</v>
      </c>
      <c r="X4803" t="s">
        <v>42</v>
      </c>
      <c r="Y4803" t="s">
        <v>156</v>
      </c>
      <c r="Z4803">
        <v>0</v>
      </c>
      <c r="AA4803" t="s">
        <v>163</v>
      </c>
      <c r="AB4803" t="s">
        <v>132</v>
      </c>
      <c r="AC4803">
        <v>1.4</v>
      </c>
    </row>
    <row r="4804" spans="1:29">
      <c r="A4804" t="s">
        <v>5306</v>
      </c>
      <c r="B4804" s="2">
        <v>45482</v>
      </c>
      <c r="C4804" t="s">
        <v>2462</v>
      </c>
      <c r="D4804" t="s">
        <v>31</v>
      </c>
      <c r="E4804" t="s">
        <v>188</v>
      </c>
      <c r="F4804" t="s">
        <v>33</v>
      </c>
      <c r="G4804">
        <v>54</v>
      </c>
      <c r="H4804" t="s">
        <v>88</v>
      </c>
      <c r="I4804" t="s">
        <v>89</v>
      </c>
      <c r="J4804" t="s">
        <v>82</v>
      </c>
      <c r="K4804" t="s">
        <v>219</v>
      </c>
      <c r="L4804" t="s">
        <v>112</v>
      </c>
      <c r="M4804" t="s">
        <v>83</v>
      </c>
      <c r="N4804" t="s">
        <v>64</v>
      </c>
      <c r="O4804">
        <v>7</v>
      </c>
      <c r="P4804" s="4">
        <v>13059</v>
      </c>
      <c r="Q4804" s="4">
        <v>7966</v>
      </c>
      <c r="R4804" s="3">
        <v>0.15</v>
      </c>
      <c r="S4804" s="4">
        <v>77701</v>
      </c>
      <c r="T4804" s="4">
        <v>55762</v>
      </c>
      <c r="U4804" s="4">
        <v>21939</v>
      </c>
      <c r="V4804" s="3">
        <v>0.28235157848676334</v>
      </c>
      <c r="W4804" t="s">
        <v>41</v>
      </c>
      <c r="X4804" t="s">
        <v>42</v>
      </c>
      <c r="Y4804" t="s">
        <v>171</v>
      </c>
      <c r="Z4804">
        <v>3</v>
      </c>
      <c r="AA4804" t="s">
        <v>172</v>
      </c>
      <c r="AB4804" t="s">
        <v>194</v>
      </c>
      <c r="AC4804" t="s">
        <v>46</v>
      </c>
    </row>
    <row r="4805" spans="1:29">
      <c r="A4805" t="s">
        <v>5307</v>
      </c>
      <c r="B4805" s="2">
        <v>45262</v>
      </c>
      <c r="C4805" t="s">
        <v>992</v>
      </c>
      <c r="D4805" t="s">
        <v>49</v>
      </c>
      <c r="E4805" t="s">
        <v>129</v>
      </c>
      <c r="F4805" t="s">
        <v>33</v>
      </c>
      <c r="G4805">
        <v>44</v>
      </c>
      <c r="H4805" t="s">
        <v>80</v>
      </c>
      <c r="I4805" t="s">
        <v>81</v>
      </c>
      <c r="J4805" t="s">
        <v>82</v>
      </c>
      <c r="K4805" t="s">
        <v>302</v>
      </c>
      <c r="L4805" t="s">
        <v>62</v>
      </c>
      <c r="M4805" t="s">
        <v>83</v>
      </c>
      <c r="N4805" t="s">
        <v>126</v>
      </c>
      <c r="O4805">
        <v>1</v>
      </c>
      <c r="P4805" s="4">
        <v>21003</v>
      </c>
      <c r="Q4805" s="4">
        <v>15962</v>
      </c>
      <c r="R4805" s="3">
        <v>0.15</v>
      </c>
      <c r="S4805" s="4">
        <v>17853</v>
      </c>
      <c r="T4805" s="4">
        <v>15962</v>
      </c>
      <c r="U4805" s="4">
        <v>1891</v>
      </c>
      <c r="V4805" s="3">
        <v>0.10592057357306896</v>
      </c>
      <c r="W4805" t="s">
        <v>54</v>
      </c>
      <c r="X4805" t="s">
        <v>42</v>
      </c>
      <c r="Y4805" t="s">
        <v>56</v>
      </c>
      <c r="Z4805">
        <v>3</v>
      </c>
      <c r="AA4805" t="s">
        <v>77</v>
      </c>
      <c r="AB4805" t="s">
        <v>194</v>
      </c>
      <c r="AC4805">
        <v>4.3</v>
      </c>
    </row>
    <row r="4806" spans="1:29">
      <c r="A4806" t="s">
        <v>5308</v>
      </c>
      <c r="B4806" s="2">
        <v>45299</v>
      </c>
      <c r="C4806" t="s">
        <v>178</v>
      </c>
      <c r="D4806" t="s">
        <v>49</v>
      </c>
      <c r="E4806" t="s">
        <v>50</v>
      </c>
      <c r="F4806" t="s">
        <v>33</v>
      </c>
      <c r="G4806">
        <v>34</v>
      </c>
      <c r="H4806" t="s">
        <v>71</v>
      </c>
      <c r="I4806" t="s">
        <v>72</v>
      </c>
      <c r="J4806" t="s">
        <v>73</v>
      </c>
      <c r="K4806" t="s">
        <v>225</v>
      </c>
      <c r="L4806" t="s">
        <v>137</v>
      </c>
      <c r="M4806" t="s">
        <v>39</v>
      </c>
      <c r="N4806" t="s">
        <v>40</v>
      </c>
      <c r="O4806">
        <v>6</v>
      </c>
      <c r="P4806" s="4">
        <v>18561</v>
      </c>
      <c r="Q4806" s="4">
        <v>12621</v>
      </c>
      <c r="R4806" s="3">
        <v>0.05</v>
      </c>
      <c r="S4806" s="4">
        <v>105798</v>
      </c>
      <c r="T4806" s="4">
        <v>75726</v>
      </c>
      <c r="U4806" s="4">
        <v>30072</v>
      </c>
      <c r="V4806" s="3">
        <v>0.28423977768955933</v>
      </c>
      <c r="W4806" t="s">
        <v>75</v>
      </c>
      <c r="X4806" t="s">
        <v>42</v>
      </c>
      <c r="Y4806" t="s">
        <v>43</v>
      </c>
      <c r="Z4806">
        <v>0</v>
      </c>
      <c r="AA4806" t="s">
        <v>172</v>
      </c>
      <c r="AB4806" t="s">
        <v>121</v>
      </c>
      <c r="AC4806" t="s">
        <v>46</v>
      </c>
    </row>
    <row r="4807" spans="1:29">
      <c r="A4807" t="s">
        <v>5309</v>
      </c>
      <c r="B4807" s="2">
        <v>45478</v>
      </c>
      <c r="C4807" t="s">
        <v>514</v>
      </c>
      <c r="D4807" t="s">
        <v>31</v>
      </c>
      <c r="E4807" t="s">
        <v>135</v>
      </c>
      <c r="F4807" t="s">
        <v>33</v>
      </c>
      <c r="G4807">
        <v>47</v>
      </c>
      <c r="H4807" t="s">
        <v>99</v>
      </c>
      <c r="I4807" t="s">
        <v>99</v>
      </c>
      <c r="J4807" t="s">
        <v>100</v>
      </c>
      <c r="K4807" t="s">
        <v>37</v>
      </c>
      <c r="L4807" t="s">
        <v>38</v>
      </c>
      <c r="M4807" t="s">
        <v>92</v>
      </c>
      <c r="N4807" t="s">
        <v>40</v>
      </c>
      <c r="O4807">
        <v>3</v>
      </c>
      <c r="P4807" s="4">
        <v>9729</v>
      </c>
      <c r="Q4807" s="4">
        <v>7783</v>
      </c>
      <c r="R4807" s="3">
        <v>0</v>
      </c>
      <c r="S4807" s="4">
        <v>29187</v>
      </c>
      <c r="T4807" s="4">
        <v>23349</v>
      </c>
      <c r="U4807" s="4">
        <v>5838</v>
      </c>
      <c r="V4807" s="3">
        <v>0.20002055709733785</v>
      </c>
      <c r="W4807" t="s">
        <v>54</v>
      </c>
      <c r="X4807" t="s">
        <v>42</v>
      </c>
      <c r="Y4807" t="s">
        <v>56</v>
      </c>
      <c r="Z4807">
        <v>3</v>
      </c>
      <c r="AA4807" t="s">
        <v>57</v>
      </c>
      <c r="AB4807" t="s">
        <v>150</v>
      </c>
      <c r="AC4807">
        <v>4</v>
      </c>
    </row>
    <row r="4808" spans="1:29">
      <c r="A4808" t="s">
        <v>5310</v>
      </c>
      <c r="B4808" s="2">
        <v>45179</v>
      </c>
      <c r="C4808" t="s">
        <v>1281</v>
      </c>
      <c r="D4808" t="s">
        <v>31</v>
      </c>
      <c r="E4808" t="s">
        <v>124</v>
      </c>
      <c r="F4808" t="s">
        <v>70</v>
      </c>
      <c r="G4808">
        <v>47</v>
      </c>
      <c r="H4808" t="s">
        <v>146</v>
      </c>
      <c r="I4808" t="s">
        <v>147</v>
      </c>
      <c r="J4808" t="s">
        <v>36</v>
      </c>
      <c r="K4808" t="s">
        <v>368</v>
      </c>
      <c r="L4808" t="s">
        <v>131</v>
      </c>
      <c r="M4808" t="s">
        <v>92</v>
      </c>
      <c r="N4808" t="s">
        <v>64</v>
      </c>
      <c r="O4808">
        <v>6</v>
      </c>
      <c r="P4808" s="4">
        <v>21087</v>
      </c>
      <c r="Q4808" s="4">
        <v>15183</v>
      </c>
      <c r="R4808" s="3">
        <v>0.1</v>
      </c>
      <c r="S4808" s="4">
        <v>113870</v>
      </c>
      <c r="T4808" s="4">
        <v>91098</v>
      </c>
      <c r="U4808" s="4">
        <v>22772</v>
      </c>
      <c r="V4808" s="3">
        <v>0.19998243611135505</v>
      </c>
      <c r="W4808" t="s">
        <v>54</v>
      </c>
      <c r="X4808" t="s">
        <v>42</v>
      </c>
      <c r="Y4808" t="s">
        <v>43</v>
      </c>
      <c r="Z4808">
        <v>0</v>
      </c>
      <c r="AA4808" t="s">
        <v>149</v>
      </c>
      <c r="AB4808" t="s">
        <v>121</v>
      </c>
      <c r="AC4808" t="s">
        <v>46</v>
      </c>
    </row>
    <row r="4809" spans="1:29">
      <c r="A4809" t="s">
        <v>5311</v>
      </c>
      <c r="B4809" s="2">
        <v>45101</v>
      </c>
      <c r="C4809" t="s">
        <v>1144</v>
      </c>
      <c r="D4809" t="s">
        <v>31</v>
      </c>
      <c r="E4809" t="s">
        <v>50</v>
      </c>
      <c r="F4809" t="s">
        <v>33</v>
      </c>
      <c r="G4809">
        <v>36</v>
      </c>
      <c r="H4809" t="s">
        <v>34</v>
      </c>
      <c r="I4809" t="s">
        <v>35</v>
      </c>
      <c r="J4809" t="s">
        <v>36</v>
      </c>
      <c r="K4809" t="s">
        <v>37</v>
      </c>
      <c r="L4809" t="s">
        <v>112</v>
      </c>
      <c r="M4809" t="s">
        <v>83</v>
      </c>
      <c r="N4809" t="s">
        <v>40</v>
      </c>
      <c r="O4809">
        <v>8</v>
      </c>
      <c r="P4809" s="4">
        <v>7471</v>
      </c>
      <c r="Q4809" s="4">
        <v>4109</v>
      </c>
      <c r="R4809" s="3">
        <v>0.15</v>
      </c>
      <c r="S4809" s="4">
        <v>50803</v>
      </c>
      <c r="T4809" s="4">
        <v>32872</v>
      </c>
      <c r="U4809" s="4">
        <v>17931</v>
      </c>
      <c r="V4809" s="3">
        <v>0.35295159734661341</v>
      </c>
      <c r="W4809" t="s">
        <v>54</v>
      </c>
      <c r="X4809" t="s">
        <v>55</v>
      </c>
      <c r="Y4809" t="s">
        <v>56</v>
      </c>
      <c r="Z4809">
        <v>1</v>
      </c>
      <c r="AA4809" t="s">
        <v>57</v>
      </c>
      <c r="AB4809" t="s">
        <v>95</v>
      </c>
      <c r="AC4809">
        <v>4.2</v>
      </c>
    </row>
    <row r="4810" spans="1:29">
      <c r="A4810" t="s">
        <v>5312</v>
      </c>
      <c r="B4810" s="2">
        <v>45423</v>
      </c>
      <c r="C4810" t="s">
        <v>161</v>
      </c>
      <c r="D4810" t="s">
        <v>31</v>
      </c>
      <c r="E4810" t="s">
        <v>98</v>
      </c>
      <c r="F4810" t="s">
        <v>70</v>
      </c>
      <c r="G4810">
        <v>56</v>
      </c>
      <c r="H4810" t="s">
        <v>105</v>
      </c>
      <c r="I4810" t="s">
        <v>89</v>
      </c>
      <c r="J4810" t="s">
        <v>82</v>
      </c>
      <c r="K4810" t="s">
        <v>37</v>
      </c>
      <c r="L4810" t="s">
        <v>62</v>
      </c>
      <c r="M4810" t="s">
        <v>39</v>
      </c>
      <c r="N4810" t="s">
        <v>113</v>
      </c>
      <c r="O4810">
        <v>4</v>
      </c>
      <c r="P4810" s="4">
        <v>8084</v>
      </c>
      <c r="Q4810" s="4">
        <v>5578</v>
      </c>
      <c r="R4810" s="3">
        <v>0.05</v>
      </c>
      <c r="S4810" s="4">
        <v>30719</v>
      </c>
      <c r="T4810" s="4">
        <v>22312</v>
      </c>
      <c r="U4810" s="4">
        <v>8407</v>
      </c>
      <c r="V4810" s="3">
        <v>0.2736742732510824</v>
      </c>
      <c r="W4810" t="s">
        <v>41</v>
      </c>
      <c r="X4810" t="s">
        <v>55</v>
      </c>
      <c r="Y4810" t="s">
        <v>56</v>
      </c>
      <c r="Z4810">
        <v>2</v>
      </c>
      <c r="AA4810" t="s">
        <v>220</v>
      </c>
      <c r="AB4810" t="s">
        <v>150</v>
      </c>
      <c r="AC4810">
        <v>3</v>
      </c>
    </row>
    <row r="4811" spans="1:29">
      <c r="A4811" t="s">
        <v>5313</v>
      </c>
      <c r="B4811" s="2">
        <v>45558</v>
      </c>
      <c r="C4811" t="s">
        <v>1008</v>
      </c>
      <c r="D4811" t="s">
        <v>31</v>
      </c>
      <c r="E4811" t="s">
        <v>129</v>
      </c>
      <c r="F4811" t="s">
        <v>33</v>
      </c>
      <c r="G4811">
        <v>32</v>
      </c>
      <c r="H4811" t="s">
        <v>105</v>
      </c>
      <c r="I4811" t="s">
        <v>89</v>
      </c>
      <c r="J4811" t="s">
        <v>82</v>
      </c>
      <c r="K4811" t="s">
        <v>291</v>
      </c>
      <c r="L4811" t="s">
        <v>91</v>
      </c>
      <c r="M4811" t="s">
        <v>107</v>
      </c>
      <c r="N4811" t="s">
        <v>53</v>
      </c>
      <c r="O4811">
        <v>2</v>
      </c>
      <c r="P4811" s="4">
        <v>1743</v>
      </c>
      <c r="Q4811" s="4">
        <v>1150</v>
      </c>
      <c r="R4811" s="3">
        <v>0.15</v>
      </c>
      <c r="S4811" s="4">
        <v>2963</v>
      </c>
      <c r="T4811" s="4">
        <v>2300</v>
      </c>
      <c r="U4811" s="4">
        <v>663</v>
      </c>
      <c r="V4811" s="3">
        <v>0.22375970300371245</v>
      </c>
      <c r="W4811" t="s">
        <v>41</v>
      </c>
      <c r="X4811" t="s">
        <v>55</v>
      </c>
      <c r="Y4811" t="s">
        <v>56</v>
      </c>
      <c r="Z4811">
        <v>4</v>
      </c>
      <c r="AA4811" t="s">
        <v>94</v>
      </c>
      <c r="AB4811" t="s">
        <v>132</v>
      </c>
      <c r="AC4811">
        <v>4.8</v>
      </c>
    </row>
    <row r="4812" spans="1:29">
      <c r="A4812" t="s">
        <v>5314</v>
      </c>
      <c r="B4812" s="2">
        <v>44940</v>
      </c>
      <c r="C4812" t="s">
        <v>238</v>
      </c>
      <c r="D4812" t="s">
        <v>31</v>
      </c>
      <c r="E4812" t="s">
        <v>124</v>
      </c>
      <c r="F4812" t="s">
        <v>70</v>
      </c>
      <c r="G4812">
        <v>44</v>
      </c>
      <c r="H4812" t="s">
        <v>146</v>
      </c>
      <c r="I4812" t="s">
        <v>147</v>
      </c>
      <c r="J4812" t="s">
        <v>36</v>
      </c>
      <c r="K4812" t="s">
        <v>61</v>
      </c>
      <c r="L4812" t="s">
        <v>155</v>
      </c>
      <c r="M4812" t="s">
        <v>39</v>
      </c>
      <c r="N4812" t="s">
        <v>40</v>
      </c>
      <c r="O4812">
        <v>6</v>
      </c>
      <c r="P4812" s="4">
        <v>12059</v>
      </c>
      <c r="Q4812" s="4">
        <v>7356</v>
      </c>
      <c r="R4812" s="3">
        <v>0.2</v>
      </c>
      <c r="S4812" s="4">
        <v>57883</v>
      </c>
      <c r="T4812" s="4">
        <v>44136</v>
      </c>
      <c r="U4812" s="4">
        <v>13747</v>
      </c>
      <c r="V4812" s="3">
        <v>0.23749632880120242</v>
      </c>
      <c r="W4812" t="s">
        <v>84</v>
      </c>
      <c r="X4812" t="s">
        <v>76</v>
      </c>
      <c r="Y4812" t="s">
        <v>56</v>
      </c>
      <c r="Z4812">
        <v>4</v>
      </c>
      <c r="AA4812" t="s">
        <v>102</v>
      </c>
      <c r="AB4812" t="s">
        <v>66</v>
      </c>
      <c r="AC4812">
        <v>4.7</v>
      </c>
    </row>
    <row r="4813" spans="1:29">
      <c r="A4813" t="s">
        <v>5315</v>
      </c>
      <c r="B4813" s="2">
        <v>45263</v>
      </c>
      <c r="C4813" t="s">
        <v>273</v>
      </c>
      <c r="D4813" t="s">
        <v>31</v>
      </c>
      <c r="E4813" t="s">
        <v>32</v>
      </c>
      <c r="F4813" t="s">
        <v>33</v>
      </c>
      <c r="G4813">
        <v>57</v>
      </c>
      <c r="H4813" t="s">
        <v>71</v>
      </c>
      <c r="I4813" t="s">
        <v>72</v>
      </c>
      <c r="J4813" t="s">
        <v>73</v>
      </c>
      <c r="K4813" t="s">
        <v>90</v>
      </c>
      <c r="L4813" t="s">
        <v>112</v>
      </c>
      <c r="M4813" t="s">
        <v>63</v>
      </c>
      <c r="N4813" t="s">
        <v>93</v>
      </c>
      <c r="O4813">
        <v>4</v>
      </c>
      <c r="P4813" s="4">
        <v>20105</v>
      </c>
      <c r="Q4813" s="4">
        <v>11259</v>
      </c>
      <c r="R4813" s="3">
        <v>0.1</v>
      </c>
      <c r="S4813" s="4">
        <v>72378</v>
      </c>
      <c r="T4813" s="4">
        <v>45036</v>
      </c>
      <c r="U4813" s="4">
        <v>27342</v>
      </c>
      <c r="V4813" s="3">
        <v>0.37776672469534944</v>
      </c>
      <c r="W4813" t="s">
        <v>41</v>
      </c>
      <c r="X4813" t="s">
        <v>42</v>
      </c>
      <c r="Y4813" t="s">
        <v>43</v>
      </c>
      <c r="Z4813">
        <v>0</v>
      </c>
      <c r="AA4813" t="s">
        <v>163</v>
      </c>
      <c r="AB4813" t="s">
        <v>150</v>
      </c>
      <c r="AC4813" t="s">
        <v>46</v>
      </c>
    </row>
    <row r="4814" spans="1:29">
      <c r="A4814" t="s">
        <v>5316</v>
      </c>
      <c r="B4814" s="2">
        <v>45144</v>
      </c>
      <c r="C4814" t="s">
        <v>813</v>
      </c>
      <c r="D4814" t="s">
        <v>31</v>
      </c>
      <c r="E4814" t="s">
        <v>124</v>
      </c>
      <c r="F4814" t="s">
        <v>70</v>
      </c>
      <c r="G4814">
        <v>46</v>
      </c>
      <c r="H4814" t="s">
        <v>105</v>
      </c>
      <c r="I4814" t="s">
        <v>89</v>
      </c>
      <c r="J4814" t="s">
        <v>82</v>
      </c>
      <c r="K4814" t="s">
        <v>192</v>
      </c>
      <c r="L4814" t="s">
        <v>38</v>
      </c>
      <c r="M4814" t="s">
        <v>92</v>
      </c>
      <c r="N4814" t="s">
        <v>93</v>
      </c>
      <c r="O4814">
        <v>6</v>
      </c>
      <c r="P4814" s="4">
        <v>2187</v>
      </c>
      <c r="Q4814" s="4">
        <v>1728</v>
      </c>
      <c r="R4814" s="3">
        <v>0.1</v>
      </c>
      <c r="S4814" s="4">
        <v>11810</v>
      </c>
      <c r="T4814" s="4">
        <v>10368</v>
      </c>
      <c r="U4814" s="4">
        <v>1442</v>
      </c>
      <c r="V4814" s="3">
        <v>0.12209991532599491</v>
      </c>
      <c r="W4814" t="s">
        <v>84</v>
      </c>
      <c r="X4814" t="s">
        <v>55</v>
      </c>
      <c r="Y4814" t="s">
        <v>56</v>
      </c>
      <c r="Z4814">
        <v>1</v>
      </c>
      <c r="AA4814" t="s">
        <v>94</v>
      </c>
      <c r="AB4814" t="s">
        <v>194</v>
      </c>
      <c r="AC4814">
        <v>3.3</v>
      </c>
    </row>
    <row r="4815" spans="1:29">
      <c r="A4815" t="s">
        <v>5317</v>
      </c>
      <c r="B4815" s="2">
        <v>45082</v>
      </c>
      <c r="C4815" t="s">
        <v>134</v>
      </c>
      <c r="D4815" t="s">
        <v>31</v>
      </c>
      <c r="E4815" t="s">
        <v>170</v>
      </c>
      <c r="F4815" t="s">
        <v>33</v>
      </c>
      <c r="G4815">
        <v>27</v>
      </c>
      <c r="H4815" t="s">
        <v>146</v>
      </c>
      <c r="I4815" t="s">
        <v>147</v>
      </c>
      <c r="J4815" t="s">
        <v>36</v>
      </c>
      <c r="K4815" t="s">
        <v>219</v>
      </c>
      <c r="L4815" t="s">
        <v>38</v>
      </c>
      <c r="M4815" t="s">
        <v>92</v>
      </c>
      <c r="N4815" t="s">
        <v>40</v>
      </c>
      <c r="O4815">
        <v>7</v>
      </c>
      <c r="P4815" s="4">
        <v>7823</v>
      </c>
      <c r="Q4815" s="4">
        <v>5320</v>
      </c>
      <c r="R4815" s="3">
        <v>0.1</v>
      </c>
      <c r="S4815" s="4">
        <v>49285</v>
      </c>
      <c r="T4815" s="4">
        <v>37240</v>
      </c>
      <c r="U4815" s="4">
        <v>12045</v>
      </c>
      <c r="V4815" s="3">
        <v>0.24439484630212033</v>
      </c>
      <c r="W4815" t="s">
        <v>75</v>
      </c>
      <c r="X4815" t="s">
        <v>42</v>
      </c>
      <c r="Y4815" t="s">
        <v>56</v>
      </c>
      <c r="Z4815">
        <v>5</v>
      </c>
      <c r="AA4815" t="s">
        <v>85</v>
      </c>
      <c r="AB4815" t="s">
        <v>66</v>
      </c>
      <c r="AC4815">
        <v>5</v>
      </c>
    </row>
    <row r="4816" spans="1:29">
      <c r="A4816" t="s">
        <v>5318</v>
      </c>
      <c r="B4816" s="2">
        <v>45440</v>
      </c>
      <c r="C4816" t="s">
        <v>178</v>
      </c>
      <c r="D4816" t="s">
        <v>31</v>
      </c>
      <c r="E4816" t="s">
        <v>188</v>
      </c>
      <c r="F4816" t="s">
        <v>33</v>
      </c>
      <c r="G4816">
        <v>44</v>
      </c>
      <c r="H4816" t="s">
        <v>71</v>
      </c>
      <c r="I4816" t="s">
        <v>72</v>
      </c>
      <c r="J4816" t="s">
        <v>73</v>
      </c>
      <c r="K4816" t="s">
        <v>74</v>
      </c>
      <c r="L4816" t="s">
        <v>112</v>
      </c>
      <c r="M4816" t="s">
        <v>63</v>
      </c>
      <c r="N4816" t="s">
        <v>64</v>
      </c>
      <c r="O4816">
        <v>6</v>
      </c>
      <c r="P4816" s="4">
        <v>15189</v>
      </c>
      <c r="Q4816" s="4">
        <v>8962</v>
      </c>
      <c r="R4816" s="3">
        <v>0</v>
      </c>
      <c r="S4816" s="4">
        <v>91134</v>
      </c>
      <c r="T4816" s="4">
        <v>53772</v>
      </c>
      <c r="U4816" s="4">
        <v>37362</v>
      </c>
      <c r="V4816" s="3">
        <v>0.40996773981170587</v>
      </c>
      <c r="W4816" t="s">
        <v>84</v>
      </c>
      <c r="X4816" t="s">
        <v>55</v>
      </c>
      <c r="Y4816" t="s">
        <v>156</v>
      </c>
      <c r="Z4816">
        <v>0</v>
      </c>
      <c r="AA4816" t="s">
        <v>193</v>
      </c>
      <c r="AB4816" t="s">
        <v>194</v>
      </c>
      <c r="AC4816">
        <v>1.9</v>
      </c>
    </row>
    <row r="4817" spans="1:29">
      <c r="A4817" t="s">
        <v>5319</v>
      </c>
      <c r="B4817" s="2">
        <v>45090</v>
      </c>
      <c r="C4817" t="s">
        <v>494</v>
      </c>
      <c r="D4817" t="s">
        <v>49</v>
      </c>
      <c r="E4817" t="s">
        <v>50</v>
      </c>
      <c r="F4817" t="s">
        <v>33</v>
      </c>
      <c r="G4817">
        <v>27</v>
      </c>
      <c r="H4817" t="s">
        <v>88</v>
      </c>
      <c r="I4817" t="s">
        <v>89</v>
      </c>
      <c r="J4817" t="s">
        <v>82</v>
      </c>
      <c r="K4817" t="s">
        <v>125</v>
      </c>
      <c r="L4817" t="s">
        <v>62</v>
      </c>
      <c r="M4817" t="s">
        <v>63</v>
      </c>
      <c r="N4817" t="s">
        <v>40</v>
      </c>
      <c r="O4817">
        <v>3</v>
      </c>
      <c r="P4817" s="4">
        <v>11420</v>
      </c>
      <c r="Q4817" s="4">
        <v>6738</v>
      </c>
      <c r="R4817" s="3">
        <v>0.2</v>
      </c>
      <c r="S4817" s="4">
        <v>27408</v>
      </c>
      <c r="T4817" s="4">
        <v>20214</v>
      </c>
      <c r="U4817" s="4">
        <v>7194</v>
      </c>
      <c r="V4817" s="3">
        <v>0.26247810858143605</v>
      </c>
      <c r="W4817" t="s">
        <v>84</v>
      </c>
      <c r="X4817" t="s">
        <v>55</v>
      </c>
      <c r="Y4817" t="s">
        <v>56</v>
      </c>
      <c r="Z4817">
        <v>7</v>
      </c>
      <c r="AA4817" t="s">
        <v>159</v>
      </c>
      <c r="AB4817" t="s">
        <v>189</v>
      </c>
      <c r="AC4817">
        <v>4.4000000000000004</v>
      </c>
    </row>
    <row r="4818" spans="1:29">
      <c r="A4818" t="s">
        <v>5320</v>
      </c>
      <c r="B4818" s="2">
        <v>45050</v>
      </c>
      <c r="C4818" t="s">
        <v>379</v>
      </c>
      <c r="D4818" t="s">
        <v>31</v>
      </c>
      <c r="E4818" t="s">
        <v>135</v>
      </c>
      <c r="F4818" t="s">
        <v>33</v>
      </c>
      <c r="G4818">
        <v>30</v>
      </c>
      <c r="H4818" t="s">
        <v>99</v>
      </c>
      <c r="I4818" t="s">
        <v>99</v>
      </c>
      <c r="J4818" t="s">
        <v>100</v>
      </c>
      <c r="K4818" t="s">
        <v>130</v>
      </c>
      <c r="L4818" t="s">
        <v>91</v>
      </c>
      <c r="M4818" t="s">
        <v>63</v>
      </c>
      <c r="N4818" t="s">
        <v>53</v>
      </c>
      <c r="O4818">
        <v>7</v>
      </c>
      <c r="P4818" s="4">
        <v>2165</v>
      </c>
      <c r="Q4818" s="4">
        <v>1212</v>
      </c>
      <c r="R4818" s="3">
        <v>0.1</v>
      </c>
      <c r="S4818" s="4">
        <v>13640</v>
      </c>
      <c r="T4818" s="4">
        <v>8484</v>
      </c>
      <c r="U4818" s="4">
        <v>5156</v>
      </c>
      <c r="V4818" s="3">
        <v>0.37800586510263928</v>
      </c>
      <c r="W4818" t="s">
        <v>75</v>
      </c>
      <c r="X4818" t="s">
        <v>42</v>
      </c>
      <c r="Y4818" t="s">
        <v>56</v>
      </c>
      <c r="Z4818">
        <v>7</v>
      </c>
      <c r="AA4818" t="s">
        <v>77</v>
      </c>
      <c r="AB4818" t="s">
        <v>194</v>
      </c>
      <c r="AC4818">
        <v>3.9</v>
      </c>
    </row>
    <row r="4819" spans="1:29">
      <c r="A4819" t="s">
        <v>5321</v>
      </c>
      <c r="B4819" s="2">
        <v>45083</v>
      </c>
      <c r="C4819" t="s">
        <v>233</v>
      </c>
      <c r="D4819" t="s">
        <v>31</v>
      </c>
      <c r="E4819" t="s">
        <v>170</v>
      </c>
      <c r="F4819" t="s">
        <v>33</v>
      </c>
      <c r="G4819">
        <v>34</v>
      </c>
      <c r="H4819" t="s">
        <v>99</v>
      </c>
      <c r="I4819" t="s">
        <v>99</v>
      </c>
      <c r="J4819" t="s">
        <v>100</v>
      </c>
      <c r="K4819" t="s">
        <v>239</v>
      </c>
      <c r="L4819" t="s">
        <v>155</v>
      </c>
      <c r="M4819" t="s">
        <v>83</v>
      </c>
      <c r="N4819" t="s">
        <v>113</v>
      </c>
      <c r="O4819">
        <v>2</v>
      </c>
      <c r="P4819" s="4">
        <v>15205</v>
      </c>
      <c r="Q4819" s="4">
        <v>10339</v>
      </c>
      <c r="R4819" s="3">
        <v>0.1</v>
      </c>
      <c r="S4819" s="4">
        <v>27369</v>
      </c>
      <c r="T4819" s="4">
        <v>20678</v>
      </c>
      <c r="U4819" s="4">
        <v>6691</v>
      </c>
      <c r="V4819" s="3">
        <v>0.24447367459534511</v>
      </c>
      <c r="W4819" t="s">
        <v>84</v>
      </c>
      <c r="X4819" t="s">
        <v>55</v>
      </c>
      <c r="Y4819" t="s">
        <v>56</v>
      </c>
      <c r="Z4819">
        <v>6</v>
      </c>
      <c r="AA4819" t="s">
        <v>44</v>
      </c>
      <c r="AB4819" t="s">
        <v>194</v>
      </c>
      <c r="AC4819">
        <v>3.9</v>
      </c>
    </row>
    <row r="4820" spans="1:29">
      <c r="A4820" t="s">
        <v>5322</v>
      </c>
      <c r="B4820" s="2">
        <v>45587</v>
      </c>
      <c r="C4820" t="s">
        <v>261</v>
      </c>
      <c r="D4820" t="s">
        <v>31</v>
      </c>
      <c r="E4820" t="s">
        <v>32</v>
      </c>
      <c r="F4820" t="s">
        <v>33</v>
      </c>
      <c r="G4820">
        <v>38</v>
      </c>
      <c r="H4820" t="s">
        <v>146</v>
      </c>
      <c r="I4820" t="s">
        <v>147</v>
      </c>
      <c r="J4820" t="s">
        <v>36</v>
      </c>
      <c r="K4820" t="s">
        <v>337</v>
      </c>
      <c r="L4820" t="s">
        <v>91</v>
      </c>
      <c r="M4820" t="s">
        <v>63</v>
      </c>
      <c r="N4820" t="s">
        <v>64</v>
      </c>
      <c r="O4820">
        <v>5</v>
      </c>
      <c r="P4820" s="4">
        <v>24827</v>
      </c>
      <c r="Q4820" s="4">
        <v>18124</v>
      </c>
      <c r="R4820" s="3">
        <v>0.15</v>
      </c>
      <c r="S4820" s="4">
        <v>105515</v>
      </c>
      <c r="T4820" s="4">
        <v>90620</v>
      </c>
      <c r="U4820" s="4">
        <v>14895</v>
      </c>
      <c r="V4820" s="3">
        <v>0.14116476330379568</v>
      </c>
      <c r="W4820" t="s">
        <v>41</v>
      </c>
      <c r="X4820" t="s">
        <v>55</v>
      </c>
      <c r="Y4820" t="s">
        <v>43</v>
      </c>
      <c r="Z4820">
        <v>0</v>
      </c>
      <c r="AA4820" t="s">
        <v>77</v>
      </c>
      <c r="AB4820" t="s">
        <v>121</v>
      </c>
      <c r="AC4820" t="s">
        <v>46</v>
      </c>
    </row>
    <row r="4821" spans="1:29">
      <c r="A4821" t="s">
        <v>5323</v>
      </c>
      <c r="B4821" s="2">
        <v>45426</v>
      </c>
      <c r="C4821" t="s">
        <v>600</v>
      </c>
      <c r="D4821" t="s">
        <v>31</v>
      </c>
      <c r="E4821" t="s">
        <v>124</v>
      </c>
      <c r="F4821" t="s">
        <v>70</v>
      </c>
      <c r="G4821">
        <v>35</v>
      </c>
      <c r="H4821" t="s">
        <v>88</v>
      </c>
      <c r="I4821" t="s">
        <v>89</v>
      </c>
      <c r="J4821" t="s">
        <v>82</v>
      </c>
      <c r="K4821" t="s">
        <v>192</v>
      </c>
      <c r="L4821" t="s">
        <v>155</v>
      </c>
      <c r="M4821" t="s">
        <v>92</v>
      </c>
      <c r="N4821" t="s">
        <v>64</v>
      </c>
      <c r="O4821">
        <v>2</v>
      </c>
      <c r="P4821" s="4">
        <v>12967</v>
      </c>
      <c r="Q4821" s="4">
        <v>7262</v>
      </c>
      <c r="R4821" s="3">
        <v>0</v>
      </c>
      <c r="S4821" s="4">
        <v>25934</v>
      </c>
      <c r="T4821" s="4">
        <v>14524</v>
      </c>
      <c r="U4821" s="4">
        <v>11410</v>
      </c>
      <c r="V4821" s="3">
        <v>0.4399629829567363</v>
      </c>
      <c r="W4821" t="s">
        <v>84</v>
      </c>
      <c r="X4821" t="s">
        <v>42</v>
      </c>
      <c r="Y4821" t="s">
        <v>56</v>
      </c>
      <c r="Z4821">
        <v>4</v>
      </c>
      <c r="AA4821" t="s">
        <v>149</v>
      </c>
      <c r="AB4821" t="s">
        <v>189</v>
      </c>
      <c r="AC4821">
        <v>3.5</v>
      </c>
    </row>
    <row r="4822" spans="1:29">
      <c r="A4822" t="s">
        <v>5324</v>
      </c>
      <c r="B4822" s="2">
        <v>45134</v>
      </c>
      <c r="C4822" t="s">
        <v>695</v>
      </c>
      <c r="D4822" t="s">
        <v>31</v>
      </c>
      <c r="E4822" t="s">
        <v>98</v>
      </c>
      <c r="F4822" t="s">
        <v>70</v>
      </c>
      <c r="G4822">
        <v>49</v>
      </c>
      <c r="H4822" t="s">
        <v>146</v>
      </c>
      <c r="I4822" t="s">
        <v>147</v>
      </c>
      <c r="J4822" t="s">
        <v>36</v>
      </c>
      <c r="K4822" t="s">
        <v>257</v>
      </c>
      <c r="L4822" t="s">
        <v>38</v>
      </c>
      <c r="M4822" t="s">
        <v>39</v>
      </c>
      <c r="N4822" t="s">
        <v>93</v>
      </c>
      <c r="O4822">
        <v>8</v>
      </c>
      <c r="P4822" s="4">
        <v>4031</v>
      </c>
      <c r="Q4822" s="4">
        <v>2217</v>
      </c>
      <c r="R4822" s="3">
        <v>0.05</v>
      </c>
      <c r="S4822" s="4">
        <v>30636</v>
      </c>
      <c r="T4822" s="4">
        <v>17736</v>
      </c>
      <c r="U4822" s="4">
        <v>12900</v>
      </c>
      <c r="V4822" s="3">
        <v>0.42107324716020367</v>
      </c>
      <c r="W4822" t="s">
        <v>54</v>
      </c>
      <c r="X4822" t="s">
        <v>55</v>
      </c>
      <c r="Y4822" t="s">
        <v>43</v>
      </c>
      <c r="Z4822">
        <v>0</v>
      </c>
      <c r="AA4822" t="s">
        <v>185</v>
      </c>
      <c r="AB4822" t="s">
        <v>189</v>
      </c>
      <c r="AC4822" t="s">
        <v>46</v>
      </c>
    </row>
    <row r="4823" spans="1:29">
      <c r="A4823" t="s">
        <v>5325</v>
      </c>
      <c r="B4823" s="2">
        <v>45636</v>
      </c>
      <c r="C4823" t="s">
        <v>301</v>
      </c>
      <c r="D4823" t="s">
        <v>31</v>
      </c>
      <c r="E4823" t="s">
        <v>50</v>
      </c>
      <c r="F4823" t="s">
        <v>33</v>
      </c>
      <c r="G4823">
        <v>22</v>
      </c>
      <c r="H4823" t="s">
        <v>71</v>
      </c>
      <c r="I4823" t="s">
        <v>72</v>
      </c>
      <c r="J4823" t="s">
        <v>73</v>
      </c>
      <c r="K4823" t="s">
        <v>184</v>
      </c>
      <c r="L4823" t="s">
        <v>155</v>
      </c>
      <c r="M4823" t="s">
        <v>39</v>
      </c>
      <c r="N4823" t="s">
        <v>64</v>
      </c>
      <c r="O4823">
        <v>6</v>
      </c>
      <c r="P4823" s="4">
        <v>17243</v>
      </c>
      <c r="Q4823" s="4">
        <v>13622</v>
      </c>
      <c r="R4823" s="3">
        <v>0</v>
      </c>
      <c r="S4823" s="4">
        <v>103458</v>
      </c>
      <c r="T4823" s="4">
        <v>81732</v>
      </c>
      <c r="U4823" s="4">
        <v>21726</v>
      </c>
      <c r="V4823" s="3">
        <v>0.20999826016354461</v>
      </c>
      <c r="W4823" t="s">
        <v>75</v>
      </c>
      <c r="X4823" t="s">
        <v>42</v>
      </c>
      <c r="Y4823" t="s">
        <v>56</v>
      </c>
      <c r="Z4823">
        <v>5</v>
      </c>
      <c r="AA4823" t="s">
        <v>57</v>
      </c>
      <c r="AB4823" t="s">
        <v>45</v>
      </c>
      <c r="AC4823">
        <v>4.3</v>
      </c>
    </row>
    <row r="4824" spans="1:29">
      <c r="A4824" t="s">
        <v>5326</v>
      </c>
      <c r="B4824" s="2">
        <v>44977</v>
      </c>
      <c r="C4824" t="s">
        <v>769</v>
      </c>
      <c r="D4824" t="s">
        <v>31</v>
      </c>
      <c r="E4824" t="s">
        <v>50</v>
      </c>
      <c r="F4824" t="s">
        <v>33</v>
      </c>
      <c r="G4824">
        <v>23</v>
      </c>
      <c r="H4824" t="s">
        <v>71</v>
      </c>
      <c r="I4824" t="s">
        <v>72</v>
      </c>
      <c r="J4824" t="s">
        <v>73</v>
      </c>
      <c r="K4824" t="s">
        <v>166</v>
      </c>
      <c r="L4824" t="s">
        <v>91</v>
      </c>
      <c r="M4824" t="s">
        <v>92</v>
      </c>
      <c r="N4824" t="s">
        <v>93</v>
      </c>
      <c r="O4824">
        <v>6</v>
      </c>
      <c r="P4824" s="4">
        <v>16003</v>
      </c>
      <c r="Q4824" s="4">
        <v>12002</v>
      </c>
      <c r="R4824" s="3">
        <v>0.2</v>
      </c>
      <c r="S4824" s="4">
        <v>76814</v>
      </c>
      <c r="T4824" s="4">
        <v>72012</v>
      </c>
      <c r="U4824" s="4">
        <v>4802</v>
      </c>
      <c r="V4824" s="3">
        <v>6.2514645767698593E-2</v>
      </c>
      <c r="W4824" t="s">
        <v>84</v>
      </c>
      <c r="X4824" t="s">
        <v>55</v>
      </c>
      <c r="Y4824" t="s">
        <v>56</v>
      </c>
      <c r="Z4824">
        <v>1</v>
      </c>
      <c r="AA4824" t="s">
        <v>159</v>
      </c>
      <c r="AB4824" t="s">
        <v>121</v>
      </c>
      <c r="AC4824">
        <v>4.2</v>
      </c>
    </row>
    <row r="4825" spans="1:29">
      <c r="A4825" t="s">
        <v>5327</v>
      </c>
      <c r="B4825" s="2">
        <v>45326</v>
      </c>
      <c r="C4825" t="s">
        <v>1672</v>
      </c>
      <c r="D4825" t="s">
        <v>31</v>
      </c>
      <c r="E4825" t="s">
        <v>170</v>
      </c>
      <c r="F4825" t="s">
        <v>33</v>
      </c>
      <c r="G4825">
        <v>47</v>
      </c>
      <c r="H4825" t="s">
        <v>99</v>
      </c>
      <c r="I4825" t="s">
        <v>99</v>
      </c>
      <c r="J4825" t="s">
        <v>100</v>
      </c>
      <c r="K4825" t="s">
        <v>120</v>
      </c>
      <c r="L4825" t="s">
        <v>155</v>
      </c>
      <c r="M4825" t="s">
        <v>92</v>
      </c>
      <c r="N4825" t="s">
        <v>53</v>
      </c>
      <c r="O4825">
        <v>1</v>
      </c>
      <c r="P4825" s="4">
        <v>14172</v>
      </c>
      <c r="Q4825" s="4">
        <v>10771</v>
      </c>
      <c r="R4825" s="3">
        <v>0</v>
      </c>
      <c r="S4825" s="4">
        <v>14172</v>
      </c>
      <c r="T4825" s="4">
        <v>10771</v>
      </c>
      <c r="U4825" s="4">
        <v>3401</v>
      </c>
      <c r="V4825" s="3">
        <v>0.23998024273214791</v>
      </c>
      <c r="W4825" t="s">
        <v>54</v>
      </c>
      <c r="X4825" t="s">
        <v>76</v>
      </c>
      <c r="Y4825" t="s">
        <v>171</v>
      </c>
      <c r="Z4825">
        <v>15</v>
      </c>
      <c r="AA4825" t="s">
        <v>57</v>
      </c>
      <c r="AB4825" t="s">
        <v>45</v>
      </c>
      <c r="AC4825" t="s">
        <v>46</v>
      </c>
    </row>
    <row r="4826" spans="1:29">
      <c r="A4826" t="s">
        <v>5328</v>
      </c>
      <c r="B4826" s="2">
        <v>45625</v>
      </c>
      <c r="C4826" t="s">
        <v>384</v>
      </c>
      <c r="D4826" t="s">
        <v>49</v>
      </c>
      <c r="E4826" t="s">
        <v>135</v>
      </c>
      <c r="F4826" t="s">
        <v>33</v>
      </c>
      <c r="G4826">
        <v>53</v>
      </c>
      <c r="H4826" t="s">
        <v>99</v>
      </c>
      <c r="I4826" t="s">
        <v>99</v>
      </c>
      <c r="J4826" t="s">
        <v>100</v>
      </c>
      <c r="K4826" t="s">
        <v>219</v>
      </c>
      <c r="L4826" t="s">
        <v>155</v>
      </c>
      <c r="M4826" t="s">
        <v>107</v>
      </c>
      <c r="N4826" t="s">
        <v>53</v>
      </c>
      <c r="O4826">
        <v>5</v>
      </c>
      <c r="P4826" s="4">
        <v>5633</v>
      </c>
      <c r="Q4826" s="4">
        <v>3380</v>
      </c>
      <c r="R4826" s="3">
        <v>0.15</v>
      </c>
      <c r="S4826" s="4">
        <v>23940</v>
      </c>
      <c r="T4826" s="4">
        <v>16900</v>
      </c>
      <c r="U4826" s="4">
        <v>7040</v>
      </c>
      <c r="V4826" s="3">
        <v>0.29406850459482037</v>
      </c>
      <c r="W4826" t="s">
        <v>75</v>
      </c>
      <c r="X4826" t="s">
        <v>42</v>
      </c>
      <c r="Y4826" t="s">
        <v>56</v>
      </c>
      <c r="Z4826">
        <v>5</v>
      </c>
      <c r="AA4826" t="s">
        <v>149</v>
      </c>
      <c r="AB4826" t="s">
        <v>121</v>
      </c>
      <c r="AC4826">
        <v>3.6</v>
      </c>
    </row>
    <row r="4827" spans="1:29">
      <c r="A4827" t="s">
        <v>5329</v>
      </c>
      <c r="B4827" s="2">
        <v>45089</v>
      </c>
      <c r="C4827" t="s">
        <v>183</v>
      </c>
      <c r="D4827" t="s">
        <v>31</v>
      </c>
      <c r="E4827" t="s">
        <v>188</v>
      </c>
      <c r="F4827" t="s">
        <v>33</v>
      </c>
      <c r="G4827">
        <v>41</v>
      </c>
      <c r="H4827" t="s">
        <v>99</v>
      </c>
      <c r="I4827" t="s">
        <v>99</v>
      </c>
      <c r="J4827" t="s">
        <v>100</v>
      </c>
      <c r="K4827" t="s">
        <v>337</v>
      </c>
      <c r="L4827" t="s">
        <v>131</v>
      </c>
      <c r="M4827" t="s">
        <v>63</v>
      </c>
      <c r="N4827" t="s">
        <v>64</v>
      </c>
      <c r="O4827">
        <v>1</v>
      </c>
      <c r="P4827" s="4">
        <v>12610</v>
      </c>
      <c r="Q4827" s="4">
        <v>9205</v>
      </c>
      <c r="R4827" s="3">
        <v>0</v>
      </c>
      <c r="S4827" s="4">
        <v>12610</v>
      </c>
      <c r="T4827" s="4">
        <v>9205</v>
      </c>
      <c r="U4827" s="4">
        <v>3405</v>
      </c>
      <c r="V4827" s="3">
        <v>0.27002379064234733</v>
      </c>
      <c r="W4827" t="s">
        <v>75</v>
      </c>
      <c r="X4827" t="s">
        <v>55</v>
      </c>
      <c r="Y4827" t="s">
        <v>43</v>
      </c>
      <c r="Z4827">
        <v>0</v>
      </c>
      <c r="AA4827" t="s">
        <v>159</v>
      </c>
      <c r="AB4827" t="s">
        <v>121</v>
      </c>
      <c r="AC4827" t="s">
        <v>46</v>
      </c>
    </row>
    <row r="4828" spans="1:29">
      <c r="A4828" t="s">
        <v>5330</v>
      </c>
      <c r="B4828" s="2">
        <v>45641</v>
      </c>
      <c r="C4828" t="s">
        <v>279</v>
      </c>
      <c r="D4828" t="s">
        <v>31</v>
      </c>
      <c r="E4828" t="s">
        <v>135</v>
      </c>
      <c r="F4828" t="s">
        <v>33</v>
      </c>
      <c r="G4828">
        <v>26</v>
      </c>
      <c r="H4828" t="s">
        <v>146</v>
      </c>
      <c r="I4828" t="s">
        <v>147</v>
      </c>
      <c r="J4828" t="s">
        <v>36</v>
      </c>
      <c r="K4828" t="s">
        <v>368</v>
      </c>
      <c r="L4828" t="s">
        <v>112</v>
      </c>
      <c r="M4828" t="s">
        <v>107</v>
      </c>
      <c r="N4828" t="s">
        <v>40</v>
      </c>
      <c r="O4828">
        <v>5</v>
      </c>
      <c r="P4828" s="4">
        <v>21186</v>
      </c>
      <c r="Q4828" s="4">
        <v>14195</v>
      </c>
      <c r="R4828" s="3">
        <v>0.05</v>
      </c>
      <c r="S4828" s="4">
        <v>100634</v>
      </c>
      <c r="T4828" s="4">
        <v>70975</v>
      </c>
      <c r="U4828" s="4">
        <v>29659</v>
      </c>
      <c r="V4828" s="3">
        <v>0.294721465906155</v>
      </c>
      <c r="W4828" t="s">
        <v>84</v>
      </c>
      <c r="X4828" t="s">
        <v>55</v>
      </c>
      <c r="Y4828" t="s">
        <v>56</v>
      </c>
      <c r="Z4828">
        <v>7</v>
      </c>
      <c r="AA4828" t="s">
        <v>163</v>
      </c>
      <c r="AB4828" t="s">
        <v>150</v>
      </c>
      <c r="AC4828">
        <v>3.9</v>
      </c>
    </row>
    <row r="4829" spans="1:29">
      <c r="A4829" t="s">
        <v>5331</v>
      </c>
      <c r="B4829" s="2">
        <v>45448</v>
      </c>
      <c r="C4829" t="s">
        <v>455</v>
      </c>
      <c r="D4829" t="s">
        <v>31</v>
      </c>
      <c r="E4829" t="s">
        <v>32</v>
      </c>
      <c r="F4829" t="s">
        <v>33</v>
      </c>
      <c r="G4829">
        <v>31</v>
      </c>
      <c r="H4829" t="s">
        <v>99</v>
      </c>
      <c r="I4829" t="s">
        <v>99</v>
      </c>
      <c r="J4829" t="s">
        <v>100</v>
      </c>
      <c r="K4829" t="s">
        <v>120</v>
      </c>
      <c r="L4829" t="s">
        <v>137</v>
      </c>
      <c r="M4829" t="s">
        <v>83</v>
      </c>
      <c r="N4829" t="s">
        <v>93</v>
      </c>
      <c r="O4829">
        <v>8</v>
      </c>
      <c r="P4829" s="4">
        <v>19710</v>
      </c>
      <c r="Q4829" s="4">
        <v>13403</v>
      </c>
      <c r="R4829" s="3">
        <v>0</v>
      </c>
      <c r="S4829" s="4">
        <v>157680</v>
      </c>
      <c r="T4829" s="4">
        <v>107224</v>
      </c>
      <c r="U4829" s="4">
        <v>50456</v>
      </c>
      <c r="V4829" s="3">
        <v>0.31998985286656517</v>
      </c>
      <c r="W4829" t="s">
        <v>54</v>
      </c>
      <c r="X4829" t="s">
        <v>42</v>
      </c>
      <c r="Y4829" t="s">
        <v>56</v>
      </c>
      <c r="Z4829">
        <v>7</v>
      </c>
      <c r="AA4829" t="s">
        <v>108</v>
      </c>
      <c r="AB4829" t="s">
        <v>132</v>
      </c>
      <c r="AC4829">
        <v>3.1</v>
      </c>
    </row>
    <row r="4830" spans="1:29">
      <c r="A4830" t="s">
        <v>5332</v>
      </c>
      <c r="B4830" s="2">
        <v>45271</v>
      </c>
      <c r="C4830" t="s">
        <v>322</v>
      </c>
      <c r="D4830" t="s">
        <v>31</v>
      </c>
      <c r="E4830" t="s">
        <v>119</v>
      </c>
      <c r="F4830" t="s">
        <v>70</v>
      </c>
      <c r="G4830">
        <v>60</v>
      </c>
      <c r="H4830" t="s">
        <v>105</v>
      </c>
      <c r="I4830" t="s">
        <v>89</v>
      </c>
      <c r="J4830" t="s">
        <v>82</v>
      </c>
      <c r="K4830" t="s">
        <v>368</v>
      </c>
      <c r="L4830" t="s">
        <v>38</v>
      </c>
      <c r="M4830" t="s">
        <v>107</v>
      </c>
      <c r="N4830" t="s">
        <v>93</v>
      </c>
      <c r="O4830">
        <v>8</v>
      </c>
      <c r="P4830" s="4">
        <v>13190</v>
      </c>
      <c r="Q4830" s="4">
        <v>8046</v>
      </c>
      <c r="R4830" s="3">
        <v>0.1</v>
      </c>
      <c r="S4830" s="4">
        <v>94968</v>
      </c>
      <c r="T4830" s="4">
        <v>64368</v>
      </c>
      <c r="U4830" s="4">
        <v>30600</v>
      </c>
      <c r="V4830" s="3">
        <v>0.32221379833206976</v>
      </c>
      <c r="W4830" t="s">
        <v>75</v>
      </c>
      <c r="X4830" t="s">
        <v>42</v>
      </c>
      <c r="Y4830" t="s">
        <v>56</v>
      </c>
      <c r="Z4830">
        <v>4</v>
      </c>
      <c r="AA4830" t="s">
        <v>94</v>
      </c>
      <c r="AB4830" t="s">
        <v>66</v>
      </c>
      <c r="AC4830">
        <v>3</v>
      </c>
    </row>
    <row r="4831" spans="1:29">
      <c r="A4831" t="s">
        <v>5333</v>
      </c>
      <c r="B4831" s="2">
        <v>45308</v>
      </c>
      <c r="C4831" t="s">
        <v>1468</v>
      </c>
      <c r="D4831" t="s">
        <v>49</v>
      </c>
      <c r="E4831" t="s">
        <v>111</v>
      </c>
      <c r="F4831" t="s">
        <v>70</v>
      </c>
      <c r="G4831">
        <v>47</v>
      </c>
      <c r="H4831" t="s">
        <v>153</v>
      </c>
      <c r="I4831" t="s">
        <v>154</v>
      </c>
      <c r="J4831" t="s">
        <v>36</v>
      </c>
      <c r="K4831" t="s">
        <v>51</v>
      </c>
      <c r="L4831" t="s">
        <v>38</v>
      </c>
      <c r="M4831" t="s">
        <v>107</v>
      </c>
      <c r="N4831" t="s">
        <v>64</v>
      </c>
      <c r="O4831">
        <v>6</v>
      </c>
      <c r="P4831" s="4">
        <v>10339</v>
      </c>
      <c r="Q4831" s="4">
        <v>8064</v>
      </c>
      <c r="R4831" s="3">
        <v>0</v>
      </c>
      <c r="S4831" s="4">
        <v>62034</v>
      </c>
      <c r="T4831" s="4">
        <v>48384</v>
      </c>
      <c r="U4831" s="4">
        <v>13650</v>
      </c>
      <c r="V4831" s="3">
        <v>0.22004062288422477</v>
      </c>
      <c r="W4831" t="s">
        <v>84</v>
      </c>
      <c r="X4831" t="s">
        <v>42</v>
      </c>
      <c r="Y4831" t="s">
        <v>56</v>
      </c>
      <c r="Z4831">
        <v>2</v>
      </c>
      <c r="AA4831" t="s">
        <v>185</v>
      </c>
      <c r="AB4831" t="s">
        <v>45</v>
      </c>
      <c r="AC4831">
        <v>3.6</v>
      </c>
    </row>
    <row r="4832" spans="1:29">
      <c r="A4832" t="s">
        <v>5334</v>
      </c>
      <c r="B4832" s="2">
        <v>45616</v>
      </c>
      <c r="C4832" t="s">
        <v>290</v>
      </c>
      <c r="D4832" t="s">
        <v>31</v>
      </c>
      <c r="E4832" t="s">
        <v>98</v>
      </c>
      <c r="F4832" t="s">
        <v>70</v>
      </c>
      <c r="G4832">
        <v>42</v>
      </c>
      <c r="H4832" t="s">
        <v>88</v>
      </c>
      <c r="I4832" t="s">
        <v>89</v>
      </c>
      <c r="J4832" t="s">
        <v>82</v>
      </c>
      <c r="K4832" t="s">
        <v>162</v>
      </c>
      <c r="L4832" t="s">
        <v>112</v>
      </c>
      <c r="M4832" t="s">
        <v>92</v>
      </c>
      <c r="N4832" t="s">
        <v>93</v>
      </c>
      <c r="O4832">
        <v>8</v>
      </c>
      <c r="P4832" s="4">
        <v>14267</v>
      </c>
      <c r="Q4832" s="4">
        <v>10130</v>
      </c>
      <c r="R4832" s="3">
        <v>0.1</v>
      </c>
      <c r="S4832" s="4">
        <v>102722</v>
      </c>
      <c r="T4832" s="4">
        <v>81040</v>
      </c>
      <c r="U4832" s="4">
        <v>21682</v>
      </c>
      <c r="V4832" s="3">
        <v>0.21107455072915246</v>
      </c>
      <c r="W4832" t="s">
        <v>75</v>
      </c>
      <c r="X4832" t="s">
        <v>55</v>
      </c>
      <c r="Y4832" t="s">
        <v>56</v>
      </c>
      <c r="Z4832">
        <v>7</v>
      </c>
      <c r="AA4832" t="s">
        <v>85</v>
      </c>
      <c r="AB4832" t="s">
        <v>132</v>
      </c>
      <c r="AC4832">
        <v>4.9000000000000004</v>
      </c>
    </row>
    <row r="4833" spans="1:29">
      <c r="A4833" t="s">
        <v>5335</v>
      </c>
      <c r="B4833" s="2">
        <v>45266</v>
      </c>
      <c r="C4833" t="s">
        <v>747</v>
      </c>
      <c r="D4833" t="s">
        <v>49</v>
      </c>
      <c r="E4833" t="s">
        <v>188</v>
      </c>
      <c r="F4833" t="s">
        <v>33</v>
      </c>
      <c r="G4833">
        <v>40</v>
      </c>
      <c r="H4833" t="s">
        <v>146</v>
      </c>
      <c r="I4833" t="s">
        <v>147</v>
      </c>
      <c r="J4833" t="s">
        <v>36</v>
      </c>
      <c r="K4833" t="s">
        <v>179</v>
      </c>
      <c r="L4833" t="s">
        <v>131</v>
      </c>
      <c r="M4833" t="s">
        <v>63</v>
      </c>
      <c r="N4833" t="s">
        <v>64</v>
      </c>
      <c r="O4833">
        <v>2</v>
      </c>
      <c r="P4833" s="4">
        <v>12369</v>
      </c>
      <c r="Q4833" s="4">
        <v>7050</v>
      </c>
      <c r="R4833" s="3">
        <v>0.15</v>
      </c>
      <c r="S4833" s="4">
        <v>21027</v>
      </c>
      <c r="T4833" s="4">
        <v>14100</v>
      </c>
      <c r="U4833" s="4">
        <v>6927</v>
      </c>
      <c r="V4833" s="3">
        <v>0.32943358539021256</v>
      </c>
      <c r="W4833" t="s">
        <v>41</v>
      </c>
      <c r="X4833" t="s">
        <v>76</v>
      </c>
      <c r="Y4833" t="s">
        <v>171</v>
      </c>
      <c r="Z4833">
        <v>9</v>
      </c>
      <c r="AA4833" t="s">
        <v>172</v>
      </c>
      <c r="AB4833" t="s">
        <v>95</v>
      </c>
      <c r="AC4833" t="s">
        <v>46</v>
      </c>
    </row>
    <row r="4834" spans="1:29">
      <c r="A4834" t="s">
        <v>5336</v>
      </c>
      <c r="B4834" s="2">
        <v>45557</v>
      </c>
      <c r="C4834" t="s">
        <v>314</v>
      </c>
      <c r="D4834" t="s">
        <v>31</v>
      </c>
      <c r="E4834" t="s">
        <v>119</v>
      </c>
      <c r="F4834" t="s">
        <v>70</v>
      </c>
      <c r="G4834">
        <v>40</v>
      </c>
      <c r="H4834" t="s">
        <v>99</v>
      </c>
      <c r="I4834" t="s">
        <v>99</v>
      </c>
      <c r="J4834" t="s">
        <v>100</v>
      </c>
      <c r="K4834" t="s">
        <v>219</v>
      </c>
      <c r="L4834" t="s">
        <v>101</v>
      </c>
      <c r="M4834" t="s">
        <v>107</v>
      </c>
      <c r="N4834" t="s">
        <v>53</v>
      </c>
      <c r="O4834">
        <v>3</v>
      </c>
      <c r="P4834" s="4">
        <v>11430</v>
      </c>
      <c r="Q4834" s="4">
        <v>8115</v>
      </c>
      <c r="R4834" s="3">
        <v>0</v>
      </c>
      <c r="S4834" s="4">
        <v>34290</v>
      </c>
      <c r="T4834" s="4">
        <v>24345</v>
      </c>
      <c r="U4834" s="4">
        <v>9945</v>
      </c>
      <c r="V4834" s="3">
        <v>0.29002624671916011</v>
      </c>
      <c r="W4834" t="s">
        <v>84</v>
      </c>
      <c r="X4834" t="s">
        <v>42</v>
      </c>
      <c r="Y4834" t="s">
        <v>56</v>
      </c>
      <c r="Z4834">
        <v>6</v>
      </c>
      <c r="AA4834" t="s">
        <v>172</v>
      </c>
      <c r="AB4834" t="s">
        <v>95</v>
      </c>
      <c r="AC4834">
        <v>4.8</v>
      </c>
    </row>
    <row r="4835" spans="1:29">
      <c r="A4835" t="s">
        <v>5337</v>
      </c>
      <c r="B4835" s="2">
        <v>44995</v>
      </c>
      <c r="C4835" t="s">
        <v>1570</v>
      </c>
      <c r="D4835" t="s">
        <v>31</v>
      </c>
      <c r="E4835" t="s">
        <v>60</v>
      </c>
      <c r="F4835" t="s">
        <v>70</v>
      </c>
      <c r="G4835">
        <v>47</v>
      </c>
      <c r="H4835" t="s">
        <v>99</v>
      </c>
      <c r="I4835" t="s">
        <v>99</v>
      </c>
      <c r="J4835" t="s">
        <v>100</v>
      </c>
      <c r="K4835" t="s">
        <v>257</v>
      </c>
      <c r="L4835" t="s">
        <v>101</v>
      </c>
      <c r="M4835" t="s">
        <v>83</v>
      </c>
      <c r="N4835" t="s">
        <v>64</v>
      </c>
      <c r="O4835">
        <v>5</v>
      </c>
      <c r="P4835" s="4">
        <v>22518</v>
      </c>
      <c r="Q4835" s="4">
        <v>13511</v>
      </c>
      <c r="R4835" s="3">
        <v>0.2</v>
      </c>
      <c r="S4835" s="4">
        <v>90072</v>
      </c>
      <c r="T4835" s="4">
        <v>67555</v>
      </c>
      <c r="U4835" s="4">
        <v>22517</v>
      </c>
      <c r="V4835" s="3">
        <v>0.24998889777067235</v>
      </c>
      <c r="W4835" t="s">
        <v>84</v>
      </c>
      <c r="X4835" t="s">
        <v>55</v>
      </c>
      <c r="Y4835" t="s">
        <v>43</v>
      </c>
      <c r="Z4835">
        <v>0</v>
      </c>
      <c r="AA4835" t="s">
        <v>94</v>
      </c>
      <c r="AB4835" t="s">
        <v>189</v>
      </c>
      <c r="AC4835" t="s">
        <v>46</v>
      </c>
    </row>
    <row r="4836" spans="1:29">
      <c r="A4836" t="s">
        <v>5338</v>
      </c>
      <c r="B4836" s="2">
        <v>45310</v>
      </c>
      <c r="C4836" t="s">
        <v>1365</v>
      </c>
      <c r="D4836" t="s">
        <v>49</v>
      </c>
      <c r="E4836" t="s">
        <v>135</v>
      </c>
      <c r="F4836" t="s">
        <v>33</v>
      </c>
      <c r="G4836">
        <v>37</v>
      </c>
      <c r="H4836" t="s">
        <v>88</v>
      </c>
      <c r="I4836" t="s">
        <v>89</v>
      </c>
      <c r="J4836" t="s">
        <v>82</v>
      </c>
      <c r="K4836" t="s">
        <v>136</v>
      </c>
      <c r="L4836" t="s">
        <v>112</v>
      </c>
      <c r="M4836" t="s">
        <v>92</v>
      </c>
      <c r="N4836" t="s">
        <v>113</v>
      </c>
      <c r="O4836">
        <v>3</v>
      </c>
      <c r="P4836" s="4">
        <v>14861</v>
      </c>
      <c r="Q4836" s="4">
        <v>9511</v>
      </c>
      <c r="R4836" s="3">
        <v>0.05</v>
      </c>
      <c r="S4836" s="4">
        <v>42354</v>
      </c>
      <c r="T4836" s="4">
        <v>28533</v>
      </c>
      <c r="U4836" s="4">
        <v>13821</v>
      </c>
      <c r="V4836" s="3">
        <v>0.32632100864145064</v>
      </c>
      <c r="W4836" t="s">
        <v>54</v>
      </c>
      <c r="X4836" t="s">
        <v>76</v>
      </c>
      <c r="Y4836" t="s">
        <v>56</v>
      </c>
      <c r="Z4836">
        <v>4</v>
      </c>
      <c r="AA4836" t="s">
        <v>167</v>
      </c>
      <c r="AB4836" t="s">
        <v>189</v>
      </c>
      <c r="AC4836">
        <v>4.5</v>
      </c>
    </row>
    <row r="4837" spans="1:29">
      <c r="A4837" t="s">
        <v>5339</v>
      </c>
      <c r="B4837" s="2">
        <v>45235</v>
      </c>
      <c r="C4837" t="s">
        <v>837</v>
      </c>
      <c r="D4837" t="s">
        <v>31</v>
      </c>
      <c r="E4837" t="s">
        <v>111</v>
      </c>
      <c r="F4837" t="s">
        <v>70</v>
      </c>
      <c r="G4837">
        <v>41</v>
      </c>
      <c r="H4837" t="s">
        <v>34</v>
      </c>
      <c r="I4837" t="s">
        <v>35</v>
      </c>
      <c r="J4837" t="s">
        <v>36</v>
      </c>
      <c r="K4837" t="s">
        <v>219</v>
      </c>
      <c r="L4837" t="s">
        <v>62</v>
      </c>
      <c r="M4837" t="s">
        <v>92</v>
      </c>
      <c r="N4837" t="s">
        <v>53</v>
      </c>
      <c r="O4837">
        <v>7</v>
      </c>
      <c r="P4837" s="4">
        <v>2234</v>
      </c>
      <c r="Q4837" s="4">
        <v>1474</v>
      </c>
      <c r="R4837" s="3">
        <v>0.15</v>
      </c>
      <c r="S4837" s="4">
        <v>13292</v>
      </c>
      <c r="T4837" s="4">
        <v>10318</v>
      </c>
      <c r="U4837" s="4">
        <v>2974</v>
      </c>
      <c r="V4837" s="3">
        <v>0.22374360517604575</v>
      </c>
      <c r="W4837" t="s">
        <v>41</v>
      </c>
      <c r="X4837" t="s">
        <v>42</v>
      </c>
      <c r="Y4837" t="s">
        <v>171</v>
      </c>
      <c r="Z4837">
        <v>4</v>
      </c>
      <c r="AA4837" t="s">
        <v>181</v>
      </c>
      <c r="AB4837" t="s">
        <v>95</v>
      </c>
      <c r="AC4837" t="s">
        <v>46</v>
      </c>
    </row>
    <row r="4838" spans="1:29">
      <c r="A4838" t="s">
        <v>5340</v>
      </c>
      <c r="B4838" s="2">
        <v>45391</v>
      </c>
      <c r="C4838" t="s">
        <v>429</v>
      </c>
      <c r="D4838" t="s">
        <v>31</v>
      </c>
      <c r="E4838" t="s">
        <v>188</v>
      </c>
      <c r="F4838" t="s">
        <v>33</v>
      </c>
      <c r="G4838">
        <v>27</v>
      </c>
      <c r="H4838" t="s">
        <v>34</v>
      </c>
      <c r="I4838" t="s">
        <v>35</v>
      </c>
      <c r="J4838" t="s">
        <v>36</v>
      </c>
      <c r="K4838" t="s">
        <v>337</v>
      </c>
      <c r="L4838" t="s">
        <v>62</v>
      </c>
      <c r="M4838" t="s">
        <v>39</v>
      </c>
      <c r="N4838" t="s">
        <v>64</v>
      </c>
      <c r="O4838">
        <v>1</v>
      </c>
      <c r="P4838" s="4">
        <v>22769</v>
      </c>
      <c r="Q4838" s="4">
        <v>16166</v>
      </c>
      <c r="R4838" s="3">
        <v>0.2</v>
      </c>
      <c r="S4838" s="4">
        <v>18215</v>
      </c>
      <c r="T4838" s="4">
        <v>16166</v>
      </c>
      <c r="U4838" s="4">
        <v>2049</v>
      </c>
      <c r="V4838" s="3">
        <v>0.112489706286028</v>
      </c>
      <c r="W4838" t="s">
        <v>84</v>
      </c>
      <c r="X4838" t="s">
        <v>42</v>
      </c>
      <c r="Y4838" t="s">
        <v>56</v>
      </c>
      <c r="Z4838">
        <v>5</v>
      </c>
      <c r="AA4838" t="s">
        <v>163</v>
      </c>
      <c r="AB4838" t="s">
        <v>66</v>
      </c>
      <c r="AC4838">
        <v>3.6</v>
      </c>
    </row>
    <row r="4839" spans="1:29">
      <c r="A4839" t="s">
        <v>5341</v>
      </c>
      <c r="B4839" s="2">
        <v>45297</v>
      </c>
      <c r="C4839" t="s">
        <v>1116</v>
      </c>
      <c r="D4839" t="s">
        <v>31</v>
      </c>
      <c r="E4839" t="s">
        <v>129</v>
      </c>
      <c r="F4839" t="s">
        <v>33</v>
      </c>
      <c r="G4839">
        <v>45</v>
      </c>
      <c r="H4839" t="s">
        <v>71</v>
      </c>
      <c r="I4839" t="s">
        <v>72</v>
      </c>
      <c r="J4839" t="s">
        <v>73</v>
      </c>
      <c r="K4839" t="s">
        <v>148</v>
      </c>
      <c r="L4839" t="s">
        <v>155</v>
      </c>
      <c r="M4839" t="s">
        <v>39</v>
      </c>
      <c r="N4839" t="s">
        <v>126</v>
      </c>
      <c r="O4839">
        <v>7</v>
      </c>
      <c r="P4839" s="4">
        <v>4439</v>
      </c>
      <c r="Q4839" s="4">
        <v>2619</v>
      </c>
      <c r="R4839" s="3">
        <v>0.2</v>
      </c>
      <c r="S4839" s="4">
        <v>24858</v>
      </c>
      <c r="T4839" s="4">
        <v>18333</v>
      </c>
      <c r="U4839" s="4">
        <v>6525</v>
      </c>
      <c r="V4839" s="3">
        <v>0.26249094858797972</v>
      </c>
      <c r="W4839" t="s">
        <v>54</v>
      </c>
      <c r="X4839" t="s">
        <v>76</v>
      </c>
      <c r="Y4839" t="s">
        <v>156</v>
      </c>
      <c r="Z4839">
        <v>0</v>
      </c>
      <c r="AA4839" t="s">
        <v>229</v>
      </c>
      <c r="AB4839" t="s">
        <v>95</v>
      </c>
      <c r="AC4839">
        <v>1</v>
      </c>
    </row>
    <row r="4840" spans="1:29">
      <c r="A4840" t="s">
        <v>5342</v>
      </c>
      <c r="B4840" s="2">
        <v>45323</v>
      </c>
      <c r="C4840" t="s">
        <v>782</v>
      </c>
      <c r="D4840" t="s">
        <v>31</v>
      </c>
      <c r="E4840" t="s">
        <v>69</v>
      </c>
      <c r="F4840" t="s">
        <v>70</v>
      </c>
      <c r="G4840">
        <v>58</v>
      </c>
      <c r="H4840" t="s">
        <v>88</v>
      </c>
      <c r="I4840" t="s">
        <v>89</v>
      </c>
      <c r="J4840" t="s">
        <v>82</v>
      </c>
      <c r="K4840" t="s">
        <v>302</v>
      </c>
      <c r="L4840" t="s">
        <v>142</v>
      </c>
      <c r="M4840" t="s">
        <v>92</v>
      </c>
      <c r="N4840" t="s">
        <v>40</v>
      </c>
      <c r="O4840">
        <v>7</v>
      </c>
      <c r="P4840" s="4">
        <v>22832</v>
      </c>
      <c r="Q4840" s="4">
        <v>15754</v>
      </c>
      <c r="R4840" s="3">
        <v>0</v>
      </c>
      <c r="S4840" s="4">
        <v>159824</v>
      </c>
      <c r="T4840" s="4">
        <v>110278</v>
      </c>
      <c r="U4840" s="4">
        <v>49546</v>
      </c>
      <c r="V4840" s="3">
        <v>0.31000350385423964</v>
      </c>
      <c r="W4840" t="s">
        <v>75</v>
      </c>
      <c r="X4840" t="s">
        <v>76</v>
      </c>
      <c r="Y4840" t="s">
        <v>56</v>
      </c>
      <c r="Z4840">
        <v>5</v>
      </c>
      <c r="AA4840" t="s">
        <v>85</v>
      </c>
      <c r="AB4840" t="s">
        <v>189</v>
      </c>
      <c r="AC4840">
        <v>3.4</v>
      </c>
    </row>
    <row r="4841" spans="1:29">
      <c r="A4841" t="s">
        <v>5343</v>
      </c>
      <c r="B4841" s="2">
        <v>45437</v>
      </c>
      <c r="C4841" t="s">
        <v>87</v>
      </c>
      <c r="D4841" t="s">
        <v>49</v>
      </c>
      <c r="E4841" t="s">
        <v>32</v>
      </c>
      <c r="F4841" t="s">
        <v>33</v>
      </c>
      <c r="G4841">
        <v>45</v>
      </c>
      <c r="H4841" t="s">
        <v>99</v>
      </c>
      <c r="I4841" t="s">
        <v>99</v>
      </c>
      <c r="J4841" t="s">
        <v>100</v>
      </c>
      <c r="K4841" t="s">
        <v>61</v>
      </c>
      <c r="L4841" t="s">
        <v>101</v>
      </c>
      <c r="M4841" t="s">
        <v>107</v>
      </c>
      <c r="N4841" t="s">
        <v>64</v>
      </c>
      <c r="O4841">
        <v>6</v>
      </c>
      <c r="P4841" s="4">
        <v>17508</v>
      </c>
      <c r="Q4841" s="4">
        <v>10680</v>
      </c>
      <c r="R4841" s="3">
        <v>0.15</v>
      </c>
      <c r="S4841" s="4">
        <v>89291</v>
      </c>
      <c r="T4841" s="4">
        <v>64080</v>
      </c>
      <c r="U4841" s="4">
        <v>25211</v>
      </c>
      <c r="V4841" s="3">
        <v>0.2823464850880828</v>
      </c>
      <c r="W4841" t="s">
        <v>54</v>
      </c>
      <c r="X4841" t="s">
        <v>42</v>
      </c>
      <c r="Y4841" t="s">
        <v>56</v>
      </c>
      <c r="Z4841">
        <v>3</v>
      </c>
      <c r="AA4841" t="s">
        <v>229</v>
      </c>
      <c r="AB4841" t="s">
        <v>150</v>
      </c>
      <c r="AC4841">
        <v>3.2</v>
      </c>
    </row>
    <row r="4842" spans="1:29">
      <c r="A4842" t="s">
        <v>5344</v>
      </c>
      <c r="B4842" s="2">
        <v>45338</v>
      </c>
      <c r="C4842" t="s">
        <v>560</v>
      </c>
      <c r="D4842" t="s">
        <v>31</v>
      </c>
      <c r="E4842" t="s">
        <v>50</v>
      </c>
      <c r="F4842" t="s">
        <v>33</v>
      </c>
      <c r="G4842">
        <v>25</v>
      </c>
      <c r="H4842" t="s">
        <v>80</v>
      </c>
      <c r="I4842" t="s">
        <v>81</v>
      </c>
      <c r="J4842" t="s">
        <v>82</v>
      </c>
      <c r="K4842" t="s">
        <v>214</v>
      </c>
      <c r="L4842" t="s">
        <v>52</v>
      </c>
      <c r="M4842" t="s">
        <v>83</v>
      </c>
      <c r="N4842" t="s">
        <v>93</v>
      </c>
      <c r="O4842">
        <v>2</v>
      </c>
      <c r="P4842" s="4">
        <v>20003</v>
      </c>
      <c r="Q4842" s="4">
        <v>11602</v>
      </c>
      <c r="R4842" s="3">
        <v>0.2</v>
      </c>
      <c r="S4842" s="4">
        <v>32005</v>
      </c>
      <c r="T4842" s="4">
        <v>23204</v>
      </c>
      <c r="U4842" s="4">
        <v>8801</v>
      </c>
      <c r="V4842" s="3">
        <v>0.27498828308076861</v>
      </c>
      <c r="W4842" t="s">
        <v>41</v>
      </c>
      <c r="X4842" t="s">
        <v>55</v>
      </c>
      <c r="Y4842" t="s">
        <v>43</v>
      </c>
      <c r="Z4842">
        <v>0</v>
      </c>
      <c r="AA4842" t="s">
        <v>102</v>
      </c>
      <c r="AB4842" t="s">
        <v>189</v>
      </c>
      <c r="AC4842" t="s">
        <v>46</v>
      </c>
    </row>
    <row r="4843" spans="1:29">
      <c r="A4843" t="s">
        <v>5345</v>
      </c>
      <c r="B4843" s="2">
        <v>45497</v>
      </c>
      <c r="C4843" t="s">
        <v>684</v>
      </c>
      <c r="D4843" t="s">
        <v>31</v>
      </c>
      <c r="E4843" t="s">
        <v>32</v>
      </c>
      <c r="F4843" t="s">
        <v>33</v>
      </c>
      <c r="G4843">
        <v>25</v>
      </c>
      <c r="H4843" t="s">
        <v>88</v>
      </c>
      <c r="I4843" t="s">
        <v>89</v>
      </c>
      <c r="J4843" t="s">
        <v>82</v>
      </c>
      <c r="K4843" t="s">
        <v>116</v>
      </c>
      <c r="L4843" t="s">
        <v>101</v>
      </c>
      <c r="M4843" t="s">
        <v>39</v>
      </c>
      <c r="N4843" t="s">
        <v>93</v>
      </c>
      <c r="O4843">
        <v>8</v>
      </c>
      <c r="P4843" s="4">
        <v>13289</v>
      </c>
      <c r="Q4843" s="4">
        <v>10631</v>
      </c>
      <c r="R4843" s="3">
        <v>0.05</v>
      </c>
      <c r="S4843" s="4">
        <v>100996</v>
      </c>
      <c r="T4843" s="4">
        <v>85048</v>
      </c>
      <c r="U4843" s="4">
        <v>15948</v>
      </c>
      <c r="V4843" s="3">
        <v>0.15790724385124164</v>
      </c>
      <c r="W4843" t="s">
        <v>54</v>
      </c>
      <c r="X4843" t="s">
        <v>76</v>
      </c>
      <c r="Y4843" t="s">
        <v>156</v>
      </c>
      <c r="Z4843">
        <v>0</v>
      </c>
      <c r="AA4843" t="s">
        <v>65</v>
      </c>
      <c r="AB4843" t="s">
        <v>66</v>
      </c>
      <c r="AC4843">
        <v>1</v>
      </c>
    </row>
    <row r="4844" spans="1:29">
      <c r="A4844" t="s">
        <v>5346</v>
      </c>
      <c r="B4844" s="2">
        <v>45652</v>
      </c>
      <c r="C4844" t="s">
        <v>165</v>
      </c>
      <c r="D4844" t="s">
        <v>49</v>
      </c>
      <c r="E4844" t="s">
        <v>32</v>
      </c>
      <c r="F4844" t="s">
        <v>33</v>
      </c>
      <c r="G4844">
        <v>28</v>
      </c>
      <c r="H4844" t="s">
        <v>80</v>
      </c>
      <c r="I4844" t="s">
        <v>81</v>
      </c>
      <c r="J4844" t="s">
        <v>82</v>
      </c>
      <c r="K4844" t="s">
        <v>162</v>
      </c>
      <c r="L4844" t="s">
        <v>112</v>
      </c>
      <c r="M4844" t="s">
        <v>107</v>
      </c>
      <c r="N4844" t="s">
        <v>113</v>
      </c>
      <c r="O4844">
        <v>1</v>
      </c>
      <c r="P4844" s="4">
        <v>23041</v>
      </c>
      <c r="Q4844" s="4">
        <v>16129</v>
      </c>
      <c r="R4844" s="3">
        <v>0.15</v>
      </c>
      <c r="S4844" s="4">
        <v>19585</v>
      </c>
      <c r="T4844" s="4">
        <v>16129</v>
      </c>
      <c r="U4844" s="4">
        <v>3456</v>
      </c>
      <c r="V4844" s="3">
        <v>0.17646157773806484</v>
      </c>
      <c r="W4844" t="s">
        <v>84</v>
      </c>
      <c r="X4844" t="s">
        <v>76</v>
      </c>
      <c r="Y4844" t="s">
        <v>171</v>
      </c>
      <c r="Z4844">
        <v>11</v>
      </c>
      <c r="AA4844" t="s">
        <v>85</v>
      </c>
      <c r="AB4844" t="s">
        <v>194</v>
      </c>
      <c r="AC4844" t="s">
        <v>46</v>
      </c>
    </row>
    <row r="4845" spans="1:29">
      <c r="A4845" t="s">
        <v>5347</v>
      </c>
      <c r="B4845" s="2">
        <v>45387</v>
      </c>
      <c r="C4845" t="s">
        <v>1086</v>
      </c>
      <c r="D4845" t="s">
        <v>31</v>
      </c>
      <c r="E4845" t="s">
        <v>50</v>
      </c>
      <c r="F4845" t="s">
        <v>33</v>
      </c>
      <c r="G4845">
        <v>58</v>
      </c>
      <c r="H4845" t="s">
        <v>34</v>
      </c>
      <c r="I4845" t="s">
        <v>35</v>
      </c>
      <c r="J4845" t="s">
        <v>36</v>
      </c>
      <c r="K4845" t="s">
        <v>136</v>
      </c>
      <c r="L4845" t="s">
        <v>142</v>
      </c>
      <c r="M4845" t="s">
        <v>39</v>
      </c>
      <c r="N4845" t="s">
        <v>113</v>
      </c>
      <c r="O4845">
        <v>4</v>
      </c>
      <c r="P4845" s="4">
        <v>23500</v>
      </c>
      <c r="Q4845" s="4">
        <v>13160</v>
      </c>
      <c r="R4845" s="3">
        <v>0.2</v>
      </c>
      <c r="S4845" s="4">
        <v>75200</v>
      </c>
      <c r="T4845" s="4">
        <v>52640</v>
      </c>
      <c r="U4845" s="4">
        <v>22560</v>
      </c>
      <c r="V4845" s="3">
        <v>0.3</v>
      </c>
      <c r="W4845" t="s">
        <v>75</v>
      </c>
      <c r="X4845" t="s">
        <v>55</v>
      </c>
      <c r="Y4845" t="s">
        <v>56</v>
      </c>
      <c r="Z4845">
        <v>3</v>
      </c>
      <c r="AA4845" t="s">
        <v>167</v>
      </c>
      <c r="AB4845" t="s">
        <v>95</v>
      </c>
      <c r="AC4845">
        <v>3.2</v>
      </c>
    </row>
    <row r="4846" spans="1:29">
      <c r="A4846" t="s">
        <v>5348</v>
      </c>
      <c r="B4846" s="2">
        <v>45618</v>
      </c>
      <c r="C4846" t="s">
        <v>550</v>
      </c>
      <c r="D4846" t="s">
        <v>31</v>
      </c>
      <c r="E4846" t="s">
        <v>111</v>
      </c>
      <c r="F4846" t="s">
        <v>70</v>
      </c>
      <c r="G4846">
        <v>48</v>
      </c>
      <c r="H4846" t="s">
        <v>34</v>
      </c>
      <c r="I4846" t="s">
        <v>35</v>
      </c>
      <c r="J4846" t="s">
        <v>36</v>
      </c>
      <c r="K4846" t="s">
        <v>337</v>
      </c>
      <c r="L4846" t="s">
        <v>155</v>
      </c>
      <c r="M4846" t="s">
        <v>83</v>
      </c>
      <c r="N4846" t="s">
        <v>126</v>
      </c>
      <c r="O4846">
        <v>6</v>
      </c>
      <c r="P4846" s="4">
        <v>20389</v>
      </c>
      <c r="Q4846" s="4">
        <v>13253</v>
      </c>
      <c r="R4846" s="3">
        <v>0.15</v>
      </c>
      <c r="S4846" s="4">
        <v>103984</v>
      </c>
      <c r="T4846" s="4">
        <v>79518</v>
      </c>
      <c r="U4846" s="4">
        <v>24466</v>
      </c>
      <c r="V4846" s="3">
        <v>0.23528619787659641</v>
      </c>
      <c r="W4846" t="s">
        <v>75</v>
      </c>
      <c r="X4846" t="s">
        <v>55</v>
      </c>
      <c r="Y4846" t="s">
        <v>156</v>
      </c>
      <c r="Z4846">
        <v>0</v>
      </c>
      <c r="AA4846" t="s">
        <v>220</v>
      </c>
      <c r="AB4846" t="s">
        <v>95</v>
      </c>
      <c r="AC4846">
        <v>1.8</v>
      </c>
    </row>
    <row r="4847" spans="1:29">
      <c r="A4847" t="s">
        <v>5349</v>
      </c>
      <c r="B4847" s="2">
        <v>45615</v>
      </c>
      <c r="C4847" t="s">
        <v>439</v>
      </c>
      <c r="D4847" t="s">
        <v>31</v>
      </c>
      <c r="E4847" t="s">
        <v>69</v>
      </c>
      <c r="F4847" t="s">
        <v>70</v>
      </c>
      <c r="G4847">
        <v>39</v>
      </c>
      <c r="H4847" t="s">
        <v>88</v>
      </c>
      <c r="I4847" t="s">
        <v>89</v>
      </c>
      <c r="J4847" t="s">
        <v>82</v>
      </c>
      <c r="K4847" t="s">
        <v>192</v>
      </c>
      <c r="L4847" t="s">
        <v>131</v>
      </c>
      <c r="M4847" t="s">
        <v>39</v>
      </c>
      <c r="N4847" t="s">
        <v>53</v>
      </c>
      <c r="O4847">
        <v>6</v>
      </c>
      <c r="P4847" s="4">
        <v>12382</v>
      </c>
      <c r="Q4847" s="4">
        <v>8544</v>
      </c>
      <c r="R4847" s="3">
        <v>0.1</v>
      </c>
      <c r="S4847" s="4">
        <v>66863</v>
      </c>
      <c r="T4847" s="4">
        <v>51264</v>
      </c>
      <c r="U4847" s="4">
        <v>15599</v>
      </c>
      <c r="V4847" s="3">
        <v>0.23329793757384504</v>
      </c>
      <c r="W4847" t="s">
        <v>75</v>
      </c>
      <c r="X4847" t="s">
        <v>55</v>
      </c>
      <c r="Y4847" t="s">
        <v>56</v>
      </c>
      <c r="Z4847">
        <v>7</v>
      </c>
      <c r="AA4847" t="s">
        <v>220</v>
      </c>
      <c r="AB4847" t="s">
        <v>132</v>
      </c>
      <c r="AC4847">
        <v>4.5</v>
      </c>
    </row>
    <row r="4848" spans="1:29">
      <c r="A4848" t="s">
        <v>5350</v>
      </c>
      <c r="B4848" s="2">
        <v>45196</v>
      </c>
      <c r="C4848" t="s">
        <v>178</v>
      </c>
      <c r="D4848" t="s">
        <v>31</v>
      </c>
      <c r="E4848" t="s">
        <v>50</v>
      </c>
      <c r="F4848" t="s">
        <v>33</v>
      </c>
      <c r="G4848">
        <v>23</v>
      </c>
      <c r="H4848" t="s">
        <v>71</v>
      </c>
      <c r="I4848" t="s">
        <v>72</v>
      </c>
      <c r="J4848" t="s">
        <v>73</v>
      </c>
      <c r="K4848" t="s">
        <v>125</v>
      </c>
      <c r="L4848" t="s">
        <v>62</v>
      </c>
      <c r="M4848" t="s">
        <v>92</v>
      </c>
      <c r="N4848" t="s">
        <v>113</v>
      </c>
      <c r="O4848">
        <v>2</v>
      </c>
      <c r="P4848" s="4">
        <v>24742</v>
      </c>
      <c r="Q4848" s="4">
        <v>19299</v>
      </c>
      <c r="R4848" s="3">
        <v>0</v>
      </c>
      <c r="S4848" s="4">
        <v>49484</v>
      </c>
      <c r="T4848" s="4">
        <v>38598</v>
      </c>
      <c r="U4848" s="4">
        <v>10886</v>
      </c>
      <c r="V4848" s="3">
        <v>0.21999029989491553</v>
      </c>
      <c r="W4848" t="s">
        <v>75</v>
      </c>
      <c r="X4848" t="s">
        <v>76</v>
      </c>
      <c r="Y4848" t="s">
        <v>171</v>
      </c>
      <c r="Z4848">
        <v>15</v>
      </c>
      <c r="AA4848" t="s">
        <v>167</v>
      </c>
      <c r="AB4848" t="s">
        <v>194</v>
      </c>
      <c r="AC4848" t="s">
        <v>46</v>
      </c>
    </row>
    <row r="4849" spans="1:29">
      <c r="A4849" t="s">
        <v>5351</v>
      </c>
      <c r="B4849" s="2">
        <v>45098</v>
      </c>
      <c r="C4849" t="s">
        <v>1810</v>
      </c>
      <c r="D4849" t="s">
        <v>31</v>
      </c>
      <c r="E4849" t="s">
        <v>111</v>
      </c>
      <c r="F4849" t="s">
        <v>70</v>
      </c>
      <c r="G4849">
        <v>30</v>
      </c>
      <c r="H4849" t="s">
        <v>153</v>
      </c>
      <c r="I4849" t="s">
        <v>154</v>
      </c>
      <c r="J4849" t="s">
        <v>36</v>
      </c>
      <c r="K4849" t="s">
        <v>179</v>
      </c>
      <c r="L4849" t="s">
        <v>112</v>
      </c>
      <c r="M4849" t="s">
        <v>63</v>
      </c>
      <c r="N4849" t="s">
        <v>40</v>
      </c>
      <c r="O4849">
        <v>3</v>
      </c>
      <c r="P4849" s="4">
        <v>21963</v>
      </c>
      <c r="Q4849" s="4">
        <v>13397</v>
      </c>
      <c r="R4849" s="3">
        <v>0.15</v>
      </c>
      <c r="S4849" s="4">
        <v>56006</v>
      </c>
      <c r="T4849" s="4">
        <v>40191</v>
      </c>
      <c r="U4849" s="4">
        <v>15815</v>
      </c>
      <c r="V4849" s="3">
        <v>0.28238045923651039</v>
      </c>
      <c r="W4849" t="s">
        <v>75</v>
      </c>
      <c r="X4849" t="s">
        <v>42</v>
      </c>
      <c r="Y4849" t="s">
        <v>56</v>
      </c>
      <c r="Z4849">
        <v>4</v>
      </c>
      <c r="AA4849" t="s">
        <v>77</v>
      </c>
      <c r="AB4849" t="s">
        <v>189</v>
      </c>
      <c r="AC4849">
        <v>3.4</v>
      </c>
    </row>
    <row r="4850" spans="1:29">
      <c r="A4850" t="s">
        <v>5352</v>
      </c>
      <c r="B4850" s="2">
        <v>45316</v>
      </c>
      <c r="C4850" t="s">
        <v>277</v>
      </c>
      <c r="D4850" t="s">
        <v>31</v>
      </c>
      <c r="E4850" t="s">
        <v>170</v>
      </c>
      <c r="F4850" t="s">
        <v>33</v>
      </c>
      <c r="G4850">
        <v>35</v>
      </c>
      <c r="H4850" t="s">
        <v>80</v>
      </c>
      <c r="I4850" t="s">
        <v>81</v>
      </c>
      <c r="J4850" t="s">
        <v>82</v>
      </c>
      <c r="K4850" t="s">
        <v>148</v>
      </c>
      <c r="L4850" t="s">
        <v>62</v>
      </c>
      <c r="M4850" t="s">
        <v>63</v>
      </c>
      <c r="N4850" t="s">
        <v>126</v>
      </c>
      <c r="O4850">
        <v>6</v>
      </c>
      <c r="P4850" s="4">
        <v>8184</v>
      </c>
      <c r="Q4850" s="4">
        <v>5238</v>
      </c>
      <c r="R4850" s="3">
        <v>0.2</v>
      </c>
      <c r="S4850" s="4">
        <v>39283</v>
      </c>
      <c r="T4850" s="4">
        <v>31428</v>
      </c>
      <c r="U4850" s="4">
        <v>7855</v>
      </c>
      <c r="V4850" s="3">
        <v>0.19995926991319402</v>
      </c>
      <c r="W4850" t="s">
        <v>41</v>
      </c>
      <c r="X4850" t="s">
        <v>76</v>
      </c>
      <c r="Y4850" t="s">
        <v>56</v>
      </c>
      <c r="Z4850">
        <v>4</v>
      </c>
      <c r="AA4850" t="s">
        <v>108</v>
      </c>
      <c r="AB4850" t="s">
        <v>132</v>
      </c>
      <c r="AC4850">
        <v>4.9000000000000004</v>
      </c>
    </row>
    <row r="4851" spans="1:29">
      <c r="A4851" t="s">
        <v>5353</v>
      </c>
      <c r="B4851" s="2">
        <v>45398</v>
      </c>
      <c r="C4851" t="s">
        <v>1570</v>
      </c>
      <c r="D4851" t="s">
        <v>49</v>
      </c>
      <c r="E4851" t="s">
        <v>119</v>
      </c>
      <c r="F4851" t="s">
        <v>70</v>
      </c>
      <c r="G4851">
        <v>38</v>
      </c>
      <c r="H4851" t="s">
        <v>34</v>
      </c>
      <c r="I4851" t="s">
        <v>35</v>
      </c>
      <c r="J4851" t="s">
        <v>36</v>
      </c>
      <c r="K4851" t="s">
        <v>214</v>
      </c>
      <c r="L4851" t="s">
        <v>91</v>
      </c>
      <c r="M4851" t="s">
        <v>107</v>
      </c>
      <c r="N4851" t="s">
        <v>53</v>
      </c>
      <c r="O4851">
        <v>7</v>
      </c>
      <c r="P4851" s="4">
        <v>455</v>
      </c>
      <c r="Q4851" s="4">
        <v>287</v>
      </c>
      <c r="R4851" s="3">
        <v>0.1</v>
      </c>
      <c r="S4851" s="4">
        <v>2867</v>
      </c>
      <c r="T4851" s="4">
        <v>2009</v>
      </c>
      <c r="U4851" s="4">
        <v>858</v>
      </c>
      <c r="V4851" s="3">
        <v>0.29926752703174048</v>
      </c>
      <c r="W4851" t="s">
        <v>54</v>
      </c>
      <c r="X4851" t="s">
        <v>42</v>
      </c>
      <c r="Y4851" t="s">
        <v>171</v>
      </c>
      <c r="Z4851">
        <v>3</v>
      </c>
      <c r="AA4851" t="s">
        <v>185</v>
      </c>
      <c r="AB4851" t="s">
        <v>150</v>
      </c>
      <c r="AC4851" t="s">
        <v>46</v>
      </c>
    </row>
    <row r="4852" spans="1:29">
      <c r="A4852" t="s">
        <v>5354</v>
      </c>
      <c r="B4852" s="2">
        <v>45231</v>
      </c>
      <c r="C4852" t="s">
        <v>730</v>
      </c>
      <c r="D4852" t="s">
        <v>31</v>
      </c>
      <c r="E4852" t="s">
        <v>129</v>
      </c>
      <c r="F4852" t="s">
        <v>33</v>
      </c>
      <c r="G4852">
        <v>28</v>
      </c>
      <c r="H4852" t="s">
        <v>105</v>
      </c>
      <c r="I4852" t="s">
        <v>89</v>
      </c>
      <c r="J4852" t="s">
        <v>82</v>
      </c>
      <c r="K4852" t="s">
        <v>166</v>
      </c>
      <c r="L4852" t="s">
        <v>137</v>
      </c>
      <c r="M4852" t="s">
        <v>83</v>
      </c>
      <c r="N4852" t="s">
        <v>64</v>
      </c>
      <c r="O4852">
        <v>4</v>
      </c>
      <c r="P4852" s="4">
        <v>7196</v>
      </c>
      <c r="Q4852" s="4">
        <v>5757</v>
      </c>
      <c r="R4852" s="3">
        <v>0.2</v>
      </c>
      <c r="S4852" s="4">
        <v>23027</v>
      </c>
      <c r="T4852" s="4">
        <v>23028</v>
      </c>
      <c r="U4852" s="4">
        <v>-1</v>
      </c>
      <c r="V4852" s="3">
        <v>-4.3427281017935467E-5</v>
      </c>
      <c r="W4852" t="s">
        <v>54</v>
      </c>
      <c r="X4852" t="s">
        <v>42</v>
      </c>
      <c r="Y4852" t="s">
        <v>156</v>
      </c>
      <c r="Z4852">
        <v>0</v>
      </c>
      <c r="AA4852" t="s">
        <v>85</v>
      </c>
      <c r="AB4852" t="s">
        <v>189</v>
      </c>
      <c r="AC4852">
        <v>1.4</v>
      </c>
    </row>
    <row r="4853" spans="1:29">
      <c r="A4853" t="s">
        <v>5355</v>
      </c>
      <c r="B4853" s="2">
        <v>45656</v>
      </c>
      <c r="C4853" t="s">
        <v>273</v>
      </c>
      <c r="D4853" t="s">
        <v>31</v>
      </c>
      <c r="E4853" t="s">
        <v>32</v>
      </c>
      <c r="F4853" t="s">
        <v>33</v>
      </c>
      <c r="G4853">
        <v>47</v>
      </c>
      <c r="H4853" t="s">
        <v>71</v>
      </c>
      <c r="I4853" t="s">
        <v>72</v>
      </c>
      <c r="J4853" t="s">
        <v>73</v>
      </c>
      <c r="K4853" t="s">
        <v>148</v>
      </c>
      <c r="L4853" t="s">
        <v>52</v>
      </c>
      <c r="M4853" t="s">
        <v>63</v>
      </c>
      <c r="N4853" t="s">
        <v>113</v>
      </c>
      <c r="O4853">
        <v>3</v>
      </c>
      <c r="P4853" s="4">
        <v>23335</v>
      </c>
      <c r="Q4853" s="4">
        <v>18201</v>
      </c>
      <c r="R4853" s="3">
        <v>0</v>
      </c>
      <c r="S4853" s="4">
        <v>70005</v>
      </c>
      <c r="T4853" s="4">
        <v>54603</v>
      </c>
      <c r="U4853" s="4">
        <v>15402</v>
      </c>
      <c r="V4853" s="3">
        <v>0.22001285622455538</v>
      </c>
      <c r="W4853" t="s">
        <v>84</v>
      </c>
      <c r="X4853" t="s">
        <v>76</v>
      </c>
      <c r="Y4853" t="s">
        <v>56</v>
      </c>
      <c r="Z4853">
        <v>3</v>
      </c>
      <c r="AA4853" t="s">
        <v>102</v>
      </c>
      <c r="AB4853" t="s">
        <v>95</v>
      </c>
      <c r="AC4853">
        <v>4.0999999999999996</v>
      </c>
    </row>
    <row r="4854" spans="1:29">
      <c r="A4854" t="s">
        <v>5356</v>
      </c>
      <c r="B4854" s="2">
        <v>45025</v>
      </c>
      <c r="C4854" t="s">
        <v>158</v>
      </c>
      <c r="D4854" t="s">
        <v>31</v>
      </c>
      <c r="E4854" t="s">
        <v>69</v>
      </c>
      <c r="F4854" t="s">
        <v>70</v>
      </c>
      <c r="G4854">
        <v>22</v>
      </c>
      <c r="H4854" t="s">
        <v>88</v>
      </c>
      <c r="I4854" t="s">
        <v>89</v>
      </c>
      <c r="J4854" t="s">
        <v>82</v>
      </c>
      <c r="K4854" t="s">
        <v>130</v>
      </c>
      <c r="L4854" t="s">
        <v>155</v>
      </c>
      <c r="M4854" t="s">
        <v>63</v>
      </c>
      <c r="N4854" t="s">
        <v>93</v>
      </c>
      <c r="O4854">
        <v>7</v>
      </c>
      <c r="P4854" s="4">
        <v>871</v>
      </c>
      <c r="Q4854" s="4">
        <v>601</v>
      </c>
      <c r="R4854" s="3">
        <v>0.2</v>
      </c>
      <c r="S4854" s="4">
        <v>4878</v>
      </c>
      <c r="T4854" s="4">
        <v>4207</v>
      </c>
      <c r="U4854" s="4">
        <v>671</v>
      </c>
      <c r="V4854" s="3">
        <v>0.13755637556375563</v>
      </c>
      <c r="W4854" t="s">
        <v>41</v>
      </c>
      <c r="X4854" t="s">
        <v>55</v>
      </c>
      <c r="Y4854" t="s">
        <v>56</v>
      </c>
      <c r="Z4854">
        <v>2</v>
      </c>
      <c r="AA4854" t="s">
        <v>226</v>
      </c>
      <c r="AB4854" t="s">
        <v>121</v>
      </c>
      <c r="AC4854">
        <v>4.5999999999999996</v>
      </c>
    </row>
    <row r="4855" spans="1:29">
      <c r="A4855" t="s">
        <v>5357</v>
      </c>
      <c r="B4855" s="2">
        <v>45286</v>
      </c>
      <c r="C4855" t="s">
        <v>348</v>
      </c>
      <c r="D4855" t="s">
        <v>31</v>
      </c>
      <c r="E4855" t="s">
        <v>188</v>
      </c>
      <c r="F4855" t="s">
        <v>33</v>
      </c>
      <c r="G4855">
        <v>52</v>
      </c>
      <c r="H4855" t="s">
        <v>71</v>
      </c>
      <c r="I4855" t="s">
        <v>72</v>
      </c>
      <c r="J4855" t="s">
        <v>73</v>
      </c>
      <c r="K4855" t="s">
        <v>136</v>
      </c>
      <c r="L4855" t="s">
        <v>131</v>
      </c>
      <c r="M4855" t="s">
        <v>92</v>
      </c>
      <c r="N4855" t="s">
        <v>93</v>
      </c>
      <c r="O4855">
        <v>7</v>
      </c>
      <c r="P4855" s="4">
        <v>12573</v>
      </c>
      <c r="Q4855" s="4">
        <v>8927</v>
      </c>
      <c r="R4855" s="3">
        <v>0.05</v>
      </c>
      <c r="S4855" s="4">
        <v>83610</v>
      </c>
      <c r="T4855" s="4">
        <v>62489</v>
      </c>
      <c r="U4855" s="4">
        <v>21121</v>
      </c>
      <c r="V4855" s="3">
        <v>0.25261332376509987</v>
      </c>
      <c r="W4855" t="s">
        <v>54</v>
      </c>
      <c r="X4855" t="s">
        <v>42</v>
      </c>
      <c r="Y4855" t="s">
        <v>56</v>
      </c>
      <c r="Z4855">
        <v>1</v>
      </c>
      <c r="AA4855" t="s">
        <v>172</v>
      </c>
      <c r="AB4855" t="s">
        <v>132</v>
      </c>
      <c r="AC4855">
        <v>3.5</v>
      </c>
    </row>
    <row r="4856" spans="1:29">
      <c r="A4856" t="s">
        <v>5358</v>
      </c>
      <c r="B4856" s="2">
        <v>45529</v>
      </c>
      <c r="C4856" t="s">
        <v>541</v>
      </c>
      <c r="D4856" t="s">
        <v>31</v>
      </c>
      <c r="E4856" t="s">
        <v>170</v>
      </c>
      <c r="F4856" t="s">
        <v>33</v>
      </c>
      <c r="G4856">
        <v>49</v>
      </c>
      <c r="H4856" t="s">
        <v>99</v>
      </c>
      <c r="I4856" t="s">
        <v>99</v>
      </c>
      <c r="J4856" t="s">
        <v>100</v>
      </c>
      <c r="K4856" t="s">
        <v>239</v>
      </c>
      <c r="L4856" t="s">
        <v>131</v>
      </c>
      <c r="M4856" t="s">
        <v>107</v>
      </c>
      <c r="N4856" t="s">
        <v>64</v>
      </c>
      <c r="O4856">
        <v>3</v>
      </c>
      <c r="P4856" s="4">
        <v>16883</v>
      </c>
      <c r="Q4856" s="4">
        <v>13169</v>
      </c>
      <c r="R4856" s="3">
        <v>0</v>
      </c>
      <c r="S4856" s="4">
        <v>50649</v>
      </c>
      <c r="T4856" s="4">
        <v>39507</v>
      </c>
      <c r="U4856" s="4">
        <v>11142</v>
      </c>
      <c r="V4856" s="3">
        <v>0.21998459989338387</v>
      </c>
      <c r="W4856" t="s">
        <v>84</v>
      </c>
      <c r="X4856" t="s">
        <v>55</v>
      </c>
      <c r="Y4856" t="s">
        <v>56</v>
      </c>
      <c r="Z4856">
        <v>4</v>
      </c>
      <c r="AA4856" t="s">
        <v>163</v>
      </c>
      <c r="AB4856" t="s">
        <v>189</v>
      </c>
      <c r="AC4856">
        <v>3.8</v>
      </c>
    </row>
    <row r="4857" spans="1:29">
      <c r="A4857" t="s">
        <v>5359</v>
      </c>
      <c r="B4857" s="2">
        <v>44944</v>
      </c>
      <c r="C4857" t="s">
        <v>458</v>
      </c>
      <c r="D4857" t="s">
        <v>31</v>
      </c>
      <c r="E4857" t="s">
        <v>60</v>
      </c>
      <c r="F4857" t="s">
        <v>70</v>
      </c>
      <c r="G4857">
        <v>32</v>
      </c>
      <c r="H4857" t="s">
        <v>153</v>
      </c>
      <c r="I4857" t="s">
        <v>154</v>
      </c>
      <c r="J4857" t="s">
        <v>36</v>
      </c>
      <c r="K4857" t="s">
        <v>130</v>
      </c>
      <c r="L4857" t="s">
        <v>112</v>
      </c>
      <c r="M4857" t="s">
        <v>83</v>
      </c>
      <c r="N4857" t="s">
        <v>93</v>
      </c>
      <c r="O4857">
        <v>5</v>
      </c>
      <c r="P4857" s="4">
        <v>9612</v>
      </c>
      <c r="Q4857" s="4">
        <v>5383</v>
      </c>
      <c r="R4857" s="3">
        <v>0.05</v>
      </c>
      <c r="S4857" s="4">
        <v>45657</v>
      </c>
      <c r="T4857" s="4">
        <v>26915</v>
      </c>
      <c r="U4857" s="4">
        <v>18742</v>
      </c>
      <c r="V4857" s="3">
        <v>0.41049565236436908</v>
      </c>
      <c r="W4857" t="s">
        <v>84</v>
      </c>
      <c r="X4857" t="s">
        <v>76</v>
      </c>
      <c r="Y4857" t="s">
        <v>56</v>
      </c>
      <c r="Z4857">
        <v>6</v>
      </c>
      <c r="AA4857" t="s">
        <v>65</v>
      </c>
      <c r="AB4857" t="s">
        <v>189</v>
      </c>
      <c r="AC4857">
        <v>3.7</v>
      </c>
    </row>
    <row r="4858" spans="1:29">
      <c r="A4858" t="s">
        <v>5360</v>
      </c>
      <c r="B4858" s="2">
        <v>45230</v>
      </c>
      <c r="C4858" t="s">
        <v>439</v>
      </c>
      <c r="D4858" t="s">
        <v>49</v>
      </c>
      <c r="E4858" t="s">
        <v>69</v>
      </c>
      <c r="F4858" t="s">
        <v>70</v>
      </c>
      <c r="G4858">
        <v>21</v>
      </c>
      <c r="H4858" t="s">
        <v>34</v>
      </c>
      <c r="I4858" t="s">
        <v>35</v>
      </c>
      <c r="J4858" t="s">
        <v>36</v>
      </c>
      <c r="K4858" t="s">
        <v>323</v>
      </c>
      <c r="L4858" t="s">
        <v>137</v>
      </c>
      <c r="M4858" t="s">
        <v>63</v>
      </c>
      <c r="N4858" t="s">
        <v>126</v>
      </c>
      <c r="O4858">
        <v>1</v>
      </c>
      <c r="P4858" s="4">
        <v>9007</v>
      </c>
      <c r="Q4858" s="4">
        <v>5494</v>
      </c>
      <c r="R4858" s="3">
        <v>0.1</v>
      </c>
      <c r="S4858" s="4">
        <v>8106</v>
      </c>
      <c r="T4858" s="4">
        <v>5494</v>
      </c>
      <c r="U4858" s="4">
        <v>2612</v>
      </c>
      <c r="V4858" s="3">
        <v>0.32223044658277816</v>
      </c>
      <c r="W4858" t="s">
        <v>54</v>
      </c>
      <c r="X4858" t="s">
        <v>55</v>
      </c>
      <c r="Y4858" t="s">
        <v>56</v>
      </c>
      <c r="Z4858">
        <v>6</v>
      </c>
      <c r="AA4858" t="s">
        <v>77</v>
      </c>
      <c r="AB4858" t="s">
        <v>189</v>
      </c>
      <c r="AC4858">
        <v>4</v>
      </c>
    </row>
    <row r="4859" spans="1:29">
      <c r="A4859" t="s">
        <v>5361</v>
      </c>
      <c r="B4859" s="2">
        <v>45306</v>
      </c>
      <c r="C4859" t="s">
        <v>398</v>
      </c>
      <c r="D4859" t="s">
        <v>49</v>
      </c>
      <c r="E4859" t="s">
        <v>170</v>
      </c>
      <c r="F4859" t="s">
        <v>33</v>
      </c>
      <c r="G4859">
        <v>38</v>
      </c>
      <c r="H4859" t="s">
        <v>99</v>
      </c>
      <c r="I4859" t="s">
        <v>99</v>
      </c>
      <c r="J4859" t="s">
        <v>100</v>
      </c>
      <c r="K4859" t="s">
        <v>199</v>
      </c>
      <c r="L4859" t="s">
        <v>52</v>
      </c>
      <c r="M4859" t="s">
        <v>39</v>
      </c>
      <c r="N4859" t="s">
        <v>53</v>
      </c>
      <c r="O4859">
        <v>1</v>
      </c>
      <c r="P4859" s="4">
        <v>16948</v>
      </c>
      <c r="Q4859" s="4">
        <v>12203</v>
      </c>
      <c r="R4859" s="3">
        <v>0.15</v>
      </c>
      <c r="S4859" s="4">
        <v>14406</v>
      </c>
      <c r="T4859" s="4">
        <v>12203</v>
      </c>
      <c r="U4859" s="4">
        <v>2203</v>
      </c>
      <c r="V4859" s="3">
        <v>0.15292239344717479</v>
      </c>
      <c r="W4859" t="s">
        <v>75</v>
      </c>
      <c r="X4859" t="s">
        <v>42</v>
      </c>
      <c r="Y4859" t="s">
        <v>171</v>
      </c>
      <c r="Z4859">
        <v>3</v>
      </c>
      <c r="AA4859" t="s">
        <v>143</v>
      </c>
      <c r="AB4859" t="s">
        <v>150</v>
      </c>
      <c r="AC4859" t="s">
        <v>46</v>
      </c>
    </row>
    <row r="4860" spans="1:29">
      <c r="A4860" t="s">
        <v>5362</v>
      </c>
      <c r="B4860" s="2">
        <v>45614</v>
      </c>
      <c r="C4860" t="s">
        <v>592</v>
      </c>
      <c r="D4860" t="s">
        <v>49</v>
      </c>
      <c r="E4860" t="s">
        <v>111</v>
      </c>
      <c r="F4860" t="s">
        <v>70</v>
      </c>
      <c r="G4860">
        <v>47</v>
      </c>
      <c r="H4860" t="s">
        <v>105</v>
      </c>
      <c r="I4860" t="s">
        <v>89</v>
      </c>
      <c r="J4860" t="s">
        <v>82</v>
      </c>
      <c r="K4860" t="s">
        <v>214</v>
      </c>
      <c r="L4860" t="s">
        <v>112</v>
      </c>
      <c r="M4860" t="s">
        <v>107</v>
      </c>
      <c r="N4860" t="s">
        <v>53</v>
      </c>
      <c r="O4860">
        <v>5</v>
      </c>
      <c r="P4860" s="4">
        <v>6075</v>
      </c>
      <c r="Q4860" s="4">
        <v>3706</v>
      </c>
      <c r="R4860" s="3">
        <v>0</v>
      </c>
      <c r="S4860" s="4">
        <v>30375</v>
      </c>
      <c r="T4860" s="4">
        <v>18530</v>
      </c>
      <c r="U4860" s="4">
        <v>11845</v>
      </c>
      <c r="V4860" s="3">
        <v>0.38995884773662554</v>
      </c>
      <c r="W4860" t="s">
        <v>75</v>
      </c>
      <c r="X4860" t="s">
        <v>76</v>
      </c>
      <c r="Y4860" t="s">
        <v>56</v>
      </c>
      <c r="Z4860">
        <v>5</v>
      </c>
      <c r="AA4860" t="s">
        <v>102</v>
      </c>
      <c r="AB4860" t="s">
        <v>194</v>
      </c>
      <c r="AC4860">
        <v>3.6</v>
      </c>
    </row>
    <row r="4861" spans="1:29">
      <c r="A4861" t="s">
        <v>5363</v>
      </c>
      <c r="B4861" s="2">
        <v>45409</v>
      </c>
      <c r="C4861" t="s">
        <v>490</v>
      </c>
      <c r="D4861" t="s">
        <v>31</v>
      </c>
      <c r="E4861" t="s">
        <v>119</v>
      </c>
      <c r="F4861" t="s">
        <v>70</v>
      </c>
      <c r="G4861">
        <v>31</v>
      </c>
      <c r="H4861" t="s">
        <v>153</v>
      </c>
      <c r="I4861" t="s">
        <v>154</v>
      </c>
      <c r="J4861" t="s">
        <v>36</v>
      </c>
      <c r="K4861" t="s">
        <v>184</v>
      </c>
      <c r="L4861" t="s">
        <v>137</v>
      </c>
      <c r="M4861" t="s">
        <v>92</v>
      </c>
      <c r="N4861" t="s">
        <v>53</v>
      </c>
      <c r="O4861">
        <v>2</v>
      </c>
      <c r="P4861" s="4">
        <v>11724</v>
      </c>
      <c r="Q4861" s="4">
        <v>9379</v>
      </c>
      <c r="R4861" s="3">
        <v>0.05</v>
      </c>
      <c r="S4861" s="4">
        <v>22276</v>
      </c>
      <c r="T4861" s="4">
        <v>18758</v>
      </c>
      <c r="U4861" s="4">
        <v>3518</v>
      </c>
      <c r="V4861" s="3">
        <v>0.15792781468845393</v>
      </c>
      <c r="W4861" t="s">
        <v>41</v>
      </c>
      <c r="X4861" t="s">
        <v>42</v>
      </c>
      <c r="Y4861" t="s">
        <v>56</v>
      </c>
      <c r="Z4861">
        <v>7</v>
      </c>
      <c r="AA4861" t="s">
        <v>220</v>
      </c>
      <c r="AB4861" t="s">
        <v>66</v>
      </c>
      <c r="AC4861">
        <v>4.7</v>
      </c>
    </row>
    <row r="4862" spans="1:29">
      <c r="A4862" t="s">
        <v>5364</v>
      </c>
      <c r="B4862" s="2">
        <v>45214</v>
      </c>
      <c r="C4862" t="s">
        <v>1011</v>
      </c>
      <c r="D4862" t="s">
        <v>31</v>
      </c>
      <c r="E4862" t="s">
        <v>111</v>
      </c>
      <c r="F4862" t="s">
        <v>70</v>
      </c>
      <c r="G4862">
        <v>60</v>
      </c>
      <c r="H4862" t="s">
        <v>99</v>
      </c>
      <c r="I4862" t="s">
        <v>99</v>
      </c>
      <c r="J4862" t="s">
        <v>100</v>
      </c>
      <c r="K4862" t="s">
        <v>323</v>
      </c>
      <c r="L4862" t="s">
        <v>137</v>
      </c>
      <c r="M4862" t="s">
        <v>39</v>
      </c>
      <c r="N4862" t="s">
        <v>64</v>
      </c>
      <c r="O4862">
        <v>2</v>
      </c>
      <c r="P4862" s="4">
        <v>17372</v>
      </c>
      <c r="Q4862" s="4">
        <v>11118</v>
      </c>
      <c r="R4862" s="3">
        <v>0</v>
      </c>
      <c r="S4862" s="4">
        <v>34744</v>
      </c>
      <c r="T4862" s="4">
        <v>22236</v>
      </c>
      <c r="U4862" s="4">
        <v>12508</v>
      </c>
      <c r="V4862" s="3">
        <v>0.36000460511167398</v>
      </c>
      <c r="W4862" t="s">
        <v>54</v>
      </c>
      <c r="X4862" t="s">
        <v>76</v>
      </c>
      <c r="Y4862" t="s">
        <v>56</v>
      </c>
      <c r="Z4862">
        <v>6</v>
      </c>
      <c r="AA4862" t="s">
        <v>94</v>
      </c>
      <c r="AB4862" t="s">
        <v>150</v>
      </c>
      <c r="AC4862">
        <v>4.4000000000000004</v>
      </c>
    </row>
    <row r="4863" spans="1:29">
      <c r="A4863" t="s">
        <v>5365</v>
      </c>
      <c r="B4863" s="2">
        <v>45497</v>
      </c>
      <c r="C4863" t="s">
        <v>243</v>
      </c>
      <c r="D4863" t="s">
        <v>31</v>
      </c>
      <c r="E4863" t="s">
        <v>129</v>
      </c>
      <c r="F4863" t="s">
        <v>33</v>
      </c>
      <c r="G4863">
        <v>24</v>
      </c>
      <c r="H4863" t="s">
        <v>105</v>
      </c>
      <c r="I4863" t="s">
        <v>89</v>
      </c>
      <c r="J4863" t="s">
        <v>82</v>
      </c>
      <c r="K4863" t="s">
        <v>120</v>
      </c>
      <c r="L4863" t="s">
        <v>52</v>
      </c>
      <c r="M4863" t="s">
        <v>63</v>
      </c>
      <c r="N4863" t="s">
        <v>93</v>
      </c>
      <c r="O4863">
        <v>6</v>
      </c>
      <c r="P4863" s="4">
        <v>3230</v>
      </c>
      <c r="Q4863" s="4">
        <v>2423</v>
      </c>
      <c r="R4863" s="3">
        <v>0.2</v>
      </c>
      <c r="S4863" s="4">
        <v>15504</v>
      </c>
      <c r="T4863" s="4">
        <v>14538</v>
      </c>
      <c r="U4863" s="4">
        <v>966</v>
      </c>
      <c r="V4863" s="3">
        <v>6.2306501547987614E-2</v>
      </c>
      <c r="W4863" t="s">
        <v>75</v>
      </c>
      <c r="X4863" t="s">
        <v>42</v>
      </c>
      <c r="Y4863" t="s">
        <v>171</v>
      </c>
      <c r="Z4863">
        <v>5</v>
      </c>
      <c r="AA4863" t="s">
        <v>159</v>
      </c>
      <c r="AB4863" t="s">
        <v>132</v>
      </c>
      <c r="AC4863" t="s">
        <v>46</v>
      </c>
    </row>
    <row r="4864" spans="1:29">
      <c r="A4864" t="s">
        <v>5366</v>
      </c>
      <c r="B4864" s="2">
        <v>45077</v>
      </c>
      <c r="C4864" t="s">
        <v>858</v>
      </c>
      <c r="D4864" t="s">
        <v>49</v>
      </c>
      <c r="E4864" t="s">
        <v>50</v>
      </c>
      <c r="F4864" t="s">
        <v>33</v>
      </c>
      <c r="G4864">
        <v>44</v>
      </c>
      <c r="H4864" t="s">
        <v>80</v>
      </c>
      <c r="I4864" t="s">
        <v>81</v>
      </c>
      <c r="J4864" t="s">
        <v>82</v>
      </c>
      <c r="K4864" t="s">
        <v>368</v>
      </c>
      <c r="L4864" t="s">
        <v>131</v>
      </c>
      <c r="M4864" t="s">
        <v>83</v>
      </c>
      <c r="N4864" t="s">
        <v>53</v>
      </c>
      <c r="O4864">
        <v>3</v>
      </c>
      <c r="P4864" s="4">
        <v>1250</v>
      </c>
      <c r="Q4864" s="4">
        <v>763</v>
      </c>
      <c r="R4864" s="3">
        <v>0.05</v>
      </c>
      <c r="S4864" s="4">
        <v>3563</v>
      </c>
      <c r="T4864" s="4">
        <v>2289</v>
      </c>
      <c r="U4864" s="4">
        <v>1274</v>
      </c>
      <c r="V4864" s="3">
        <v>0.35756385068762281</v>
      </c>
      <c r="W4864" t="s">
        <v>75</v>
      </c>
      <c r="X4864" t="s">
        <v>76</v>
      </c>
      <c r="Y4864" t="s">
        <v>56</v>
      </c>
      <c r="Z4864">
        <v>6</v>
      </c>
      <c r="AA4864" t="s">
        <v>65</v>
      </c>
      <c r="AB4864" t="s">
        <v>194</v>
      </c>
      <c r="AC4864">
        <v>4.0999999999999996</v>
      </c>
    </row>
    <row r="4865" spans="1:29">
      <c r="A4865" t="s">
        <v>5367</v>
      </c>
      <c r="B4865" s="2">
        <v>44930</v>
      </c>
      <c r="C4865" t="s">
        <v>281</v>
      </c>
      <c r="D4865" t="s">
        <v>31</v>
      </c>
      <c r="E4865" t="s">
        <v>60</v>
      </c>
      <c r="F4865" t="s">
        <v>70</v>
      </c>
      <c r="G4865">
        <v>46</v>
      </c>
      <c r="H4865" t="s">
        <v>71</v>
      </c>
      <c r="I4865" t="s">
        <v>72</v>
      </c>
      <c r="J4865" t="s">
        <v>73</v>
      </c>
      <c r="K4865" t="s">
        <v>136</v>
      </c>
      <c r="L4865" t="s">
        <v>112</v>
      </c>
      <c r="M4865" t="s">
        <v>92</v>
      </c>
      <c r="N4865" t="s">
        <v>53</v>
      </c>
      <c r="O4865">
        <v>2</v>
      </c>
      <c r="P4865" s="4">
        <v>14948</v>
      </c>
      <c r="Q4865" s="4">
        <v>11510</v>
      </c>
      <c r="R4865" s="3">
        <v>0.05</v>
      </c>
      <c r="S4865" s="4">
        <v>28401</v>
      </c>
      <c r="T4865" s="4">
        <v>23020</v>
      </c>
      <c r="U4865" s="4">
        <v>5381</v>
      </c>
      <c r="V4865" s="3">
        <v>0.18946515967747615</v>
      </c>
      <c r="W4865" t="s">
        <v>41</v>
      </c>
      <c r="X4865" t="s">
        <v>55</v>
      </c>
      <c r="Y4865" t="s">
        <v>56</v>
      </c>
      <c r="Z4865">
        <v>2</v>
      </c>
      <c r="AA4865" t="s">
        <v>57</v>
      </c>
      <c r="AB4865" t="s">
        <v>189</v>
      </c>
      <c r="AC4865">
        <v>3</v>
      </c>
    </row>
    <row r="4866" spans="1:29">
      <c r="A4866" t="s">
        <v>5368</v>
      </c>
      <c r="B4866" s="2">
        <v>45383</v>
      </c>
      <c r="C4866" t="s">
        <v>332</v>
      </c>
      <c r="D4866" t="s">
        <v>49</v>
      </c>
      <c r="E4866" t="s">
        <v>188</v>
      </c>
      <c r="F4866" t="s">
        <v>33</v>
      </c>
      <c r="G4866">
        <v>43</v>
      </c>
      <c r="H4866" t="s">
        <v>88</v>
      </c>
      <c r="I4866" t="s">
        <v>89</v>
      </c>
      <c r="J4866" t="s">
        <v>82</v>
      </c>
      <c r="K4866" t="s">
        <v>192</v>
      </c>
      <c r="L4866" t="s">
        <v>38</v>
      </c>
      <c r="M4866" t="s">
        <v>83</v>
      </c>
      <c r="N4866" t="s">
        <v>53</v>
      </c>
      <c r="O4866">
        <v>2</v>
      </c>
      <c r="P4866" s="4">
        <v>11525</v>
      </c>
      <c r="Q4866" s="4">
        <v>8413</v>
      </c>
      <c r="R4866" s="3">
        <v>0</v>
      </c>
      <c r="S4866" s="4">
        <v>23050</v>
      </c>
      <c r="T4866" s="4">
        <v>16826</v>
      </c>
      <c r="U4866" s="4">
        <v>6224</v>
      </c>
      <c r="V4866" s="3">
        <v>0.27002169197396964</v>
      </c>
      <c r="W4866" t="s">
        <v>84</v>
      </c>
      <c r="X4866" t="s">
        <v>42</v>
      </c>
      <c r="Y4866" t="s">
        <v>56</v>
      </c>
      <c r="Z4866">
        <v>5</v>
      </c>
      <c r="AA4866" t="s">
        <v>85</v>
      </c>
      <c r="AB4866" t="s">
        <v>194</v>
      </c>
      <c r="AC4866">
        <v>3.9</v>
      </c>
    </row>
    <row r="4867" spans="1:29">
      <c r="A4867" t="s">
        <v>5369</v>
      </c>
      <c r="B4867" s="2">
        <v>45146</v>
      </c>
      <c r="C4867" t="s">
        <v>183</v>
      </c>
      <c r="D4867" t="s">
        <v>31</v>
      </c>
      <c r="E4867" t="s">
        <v>69</v>
      </c>
      <c r="F4867" t="s">
        <v>70</v>
      </c>
      <c r="G4867">
        <v>24</v>
      </c>
      <c r="H4867" t="s">
        <v>34</v>
      </c>
      <c r="I4867" t="s">
        <v>35</v>
      </c>
      <c r="J4867" t="s">
        <v>36</v>
      </c>
      <c r="K4867" t="s">
        <v>239</v>
      </c>
      <c r="L4867" t="s">
        <v>91</v>
      </c>
      <c r="M4867" t="s">
        <v>63</v>
      </c>
      <c r="N4867" t="s">
        <v>93</v>
      </c>
      <c r="O4867">
        <v>5</v>
      </c>
      <c r="P4867" s="4">
        <v>13539</v>
      </c>
      <c r="Q4867" s="4">
        <v>10425</v>
      </c>
      <c r="R4867" s="3">
        <v>0</v>
      </c>
      <c r="S4867" s="4">
        <v>67695</v>
      </c>
      <c r="T4867" s="4">
        <v>52125</v>
      </c>
      <c r="U4867" s="4">
        <v>15570</v>
      </c>
      <c r="V4867" s="3">
        <v>0.23000221582096167</v>
      </c>
      <c r="W4867" t="s">
        <v>41</v>
      </c>
      <c r="X4867" t="s">
        <v>42</v>
      </c>
      <c r="Y4867" t="s">
        <v>43</v>
      </c>
      <c r="Z4867">
        <v>0</v>
      </c>
      <c r="AA4867" t="s">
        <v>143</v>
      </c>
      <c r="AB4867" t="s">
        <v>45</v>
      </c>
      <c r="AC4867" t="s">
        <v>46</v>
      </c>
    </row>
    <row r="4868" spans="1:29">
      <c r="A4868" t="s">
        <v>5370</v>
      </c>
      <c r="B4868" s="2">
        <v>45610</v>
      </c>
      <c r="C4868" t="s">
        <v>261</v>
      </c>
      <c r="D4868" t="s">
        <v>31</v>
      </c>
      <c r="E4868" t="s">
        <v>111</v>
      </c>
      <c r="F4868" t="s">
        <v>70</v>
      </c>
      <c r="G4868">
        <v>58</v>
      </c>
      <c r="H4868" t="s">
        <v>146</v>
      </c>
      <c r="I4868" t="s">
        <v>147</v>
      </c>
      <c r="J4868" t="s">
        <v>36</v>
      </c>
      <c r="K4868" t="s">
        <v>225</v>
      </c>
      <c r="L4868" t="s">
        <v>101</v>
      </c>
      <c r="M4868" t="s">
        <v>83</v>
      </c>
      <c r="N4868" t="s">
        <v>64</v>
      </c>
      <c r="O4868">
        <v>6</v>
      </c>
      <c r="P4868" s="4">
        <v>3686</v>
      </c>
      <c r="Q4868" s="4">
        <v>2949</v>
      </c>
      <c r="R4868" s="3">
        <v>0</v>
      </c>
      <c r="S4868" s="4">
        <v>22116</v>
      </c>
      <c r="T4868" s="4">
        <v>17694</v>
      </c>
      <c r="U4868" s="4">
        <v>4422</v>
      </c>
      <c r="V4868" s="3">
        <v>0.19994574064026044</v>
      </c>
      <c r="W4868" t="s">
        <v>84</v>
      </c>
      <c r="X4868" t="s">
        <v>42</v>
      </c>
      <c r="Y4868" t="s">
        <v>171</v>
      </c>
      <c r="Z4868">
        <v>9</v>
      </c>
      <c r="AA4868" t="s">
        <v>226</v>
      </c>
      <c r="AB4868" t="s">
        <v>121</v>
      </c>
      <c r="AC4868" t="s">
        <v>46</v>
      </c>
    </row>
    <row r="4869" spans="1:29">
      <c r="A4869" t="s">
        <v>5371</v>
      </c>
      <c r="B4869" s="2">
        <v>45296</v>
      </c>
      <c r="C4869" t="s">
        <v>152</v>
      </c>
      <c r="D4869" t="s">
        <v>49</v>
      </c>
      <c r="E4869" t="s">
        <v>135</v>
      </c>
      <c r="F4869" t="s">
        <v>33</v>
      </c>
      <c r="G4869">
        <v>57</v>
      </c>
      <c r="H4869" t="s">
        <v>153</v>
      </c>
      <c r="I4869" t="s">
        <v>154</v>
      </c>
      <c r="J4869" t="s">
        <v>36</v>
      </c>
      <c r="K4869" t="s">
        <v>368</v>
      </c>
      <c r="L4869" t="s">
        <v>155</v>
      </c>
      <c r="M4869" t="s">
        <v>63</v>
      </c>
      <c r="N4869" t="s">
        <v>40</v>
      </c>
      <c r="O4869">
        <v>5</v>
      </c>
      <c r="P4869" s="4">
        <v>20206</v>
      </c>
      <c r="Q4869" s="4">
        <v>12326</v>
      </c>
      <c r="R4869" s="3">
        <v>0.15</v>
      </c>
      <c r="S4869" s="4">
        <v>85876</v>
      </c>
      <c r="T4869" s="4">
        <v>61630</v>
      </c>
      <c r="U4869" s="4">
        <v>24246</v>
      </c>
      <c r="V4869" s="3">
        <v>0.28233732358284036</v>
      </c>
      <c r="W4869" t="s">
        <v>84</v>
      </c>
      <c r="X4869" t="s">
        <v>42</v>
      </c>
      <c r="Y4869" t="s">
        <v>56</v>
      </c>
      <c r="Z4869">
        <v>1</v>
      </c>
      <c r="AA4869" t="s">
        <v>143</v>
      </c>
      <c r="AB4869" t="s">
        <v>66</v>
      </c>
      <c r="AC4869">
        <v>5</v>
      </c>
    </row>
    <row r="4870" spans="1:29">
      <c r="A4870" t="s">
        <v>5372</v>
      </c>
      <c r="B4870" s="2">
        <v>45367</v>
      </c>
      <c r="C4870" t="s">
        <v>937</v>
      </c>
      <c r="D4870" t="s">
        <v>49</v>
      </c>
      <c r="E4870" t="s">
        <v>69</v>
      </c>
      <c r="F4870" t="s">
        <v>70</v>
      </c>
      <c r="G4870">
        <v>34</v>
      </c>
      <c r="H4870" t="s">
        <v>99</v>
      </c>
      <c r="I4870" t="s">
        <v>99</v>
      </c>
      <c r="J4870" t="s">
        <v>100</v>
      </c>
      <c r="K4870" t="s">
        <v>120</v>
      </c>
      <c r="L4870" t="s">
        <v>52</v>
      </c>
      <c r="M4870" t="s">
        <v>92</v>
      </c>
      <c r="N4870" t="s">
        <v>113</v>
      </c>
      <c r="O4870">
        <v>3</v>
      </c>
      <c r="P4870" s="4">
        <v>21758</v>
      </c>
      <c r="Q4870" s="4">
        <v>11967</v>
      </c>
      <c r="R4870" s="3">
        <v>0.15</v>
      </c>
      <c r="S4870" s="4">
        <v>55483</v>
      </c>
      <c r="T4870" s="4">
        <v>35901</v>
      </c>
      <c r="U4870" s="4">
        <v>19582</v>
      </c>
      <c r="V4870" s="3">
        <v>0.35293693563794315</v>
      </c>
      <c r="W4870" t="s">
        <v>75</v>
      </c>
      <c r="X4870" t="s">
        <v>76</v>
      </c>
      <c r="Y4870" t="s">
        <v>156</v>
      </c>
      <c r="Z4870">
        <v>0</v>
      </c>
      <c r="AA4870" t="s">
        <v>108</v>
      </c>
      <c r="AB4870" t="s">
        <v>121</v>
      </c>
      <c r="AC4870">
        <v>1.6</v>
      </c>
    </row>
    <row r="4871" spans="1:29">
      <c r="A4871" t="s">
        <v>5373</v>
      </c>
      <c r="B4871" s="2">
        <v>45060</v>
      </c>
      <c r="C4871" t="s">
        <v>255</v>
      </c>
      <c r="D4871" t="s">
        <v>49</v>
      </c>
      <c r="E4871" t="s">
        <v>60</v>
      </c>
      <c r="F4871" t="s">
        <v>70</v>
      </c>
      <c r="G4871">
        <v>60</v>
      </c>
      <c r="H4871" t="s">
        <v>99</v>
      </c>
      <c r="I4871" t="s">
        <v>99</v>
      </c>
      <c r="J4871" t="s">
        <v>100</v>
      </c>
      <c r="K4871" t="s">
        <v>120</v>
      </c>
      <c r="L4871" t="s">
        <v>52</v>
      </c>
      <c r="M4871" t="s">
        <v>39</v>
      </c>
      <c r="N4871" t="s">
        <v>126</v>
      </c>
      <c r="O4871">
        <v>6</v>
      </c>
      <c r="P4871" s="4">
        <v>10057</v>
      </c>
      <c r="Q4871" s="4">
        <v>7241</v>
      </c>
      <c r="R4871" s="3">
        <v>0.2</v>
      </c>
      <c r="S4871" s="4">
        <v>48274</v>
      </c>
      <c r="T4871" s="4">
        <v>43446</v>
      </c>
      <c r="U4871" s="4">
        <v>4828</v>
      </c>
      <c r="V4871" s="3">
        <v>0.10001242905083482</v>
      </c>
      <c r="W4871" t="s">
        <v>84</v>
      </c>
      <c r="X4871" t="s">
        <v>55</v>
      </c>
      <c r="Y4871" t="s">
        <v>56</v>
      </c>
      <c r="Z4871">
        <v>1</v>
      </c>
      <c r="AA4871" t="s">
        <v>94</v>
      </c>
      <c r="AB4871" t="s">
        <v>150</v>
      </c>
      <c r="AC4871">
        <v>4.3</v>
      </c>
    </row>
    <row r="4872" spans="1:29">
      <c r="A4872" t="s">
        <v>5374</v>
      </c>
      <c r="B4872" s="2">
        <v>45348</v>
      </c>
      <c r="C4872" t="s">
        <v>233</v>
      </c>
      <c r="D4872" t="s">
        <v>31</v>
      </c>
      <c r="E4872" t="s">
        <v>111</v>
      </c>
      <c r="F4872" t="s">
        <v>70</v>
      </c>
      <c r="G4872">
        <v>19</v>
      </c>
      <c r="H4872" t="s">
        <v>88</v>
      </c>
      <c r="I4872" t="s">
        <v>89</v>
      </c>
      <c r="J4872" t="s">
        <v>82</v>
      </c>
      <c r="K4872" t="s">
        <v>37</v>
      </c>
      <c r="L4872" t="s">
        <v>131</v>
      </c>
      <c r="M4872" t="s">
        <v>39</v>
      </c>
      <c r="N4872" t="s">
        <v>64</v>
      </c>
      <c r="O4872">
        <v>7</v>
      </c>
      <c r="P4872" s="4">
        <v>7517</v>
      </c>
      <c r="Q4872" s="4">
        <v>4134</v>
      </c>
      <c r="R4872" s="3">
        <v>0.15</v>
      </c>
      <c r="S4872" s="4">
        <v>44726</v>
      </c>
      <c r="T4872" s="4">
        <v>28938</v>
      </c>
      <c r="U4872" s="4">
        <v>15788</v>
      </c>
      <c r="V4872" s="3">
        <v>0.35299378437597817</v>
      </c>
      <c r="W4872" t="s">
        <v>54</v>
      </c>
      <c r="X4872" t="s">
        <v>76</v>
      </c>
      <c r="Y4872" t="s">
        <v>43</v>
      </c>
      <c r="Z4872">
        <v>0</v>
      </c>
      <c r="AA4872" t="s">
        <v>143</v>
      </c>
      <c r="AB4872" t="s">
        <v>132</v>
      </c>
      <c r="AC4872" t="s">
        <v>46</v>
      </c>
    </row>
    <row r="4873" spans="1:29">
      <c r="A4873" t="s">
        <v>5375</v>
      </c>
      <c r="B4873" s="2">
        <v>45245</v>
      </c>
      <c r="C4873" t="s">
        <v>673</v>
      </c>
      <c r="D4873" t="s">
        <v>31</v>
      </c>
      <c r="E4873" t="s">
        <v>32</v>
      </c>
      <c r="F4873" t="s">
        <v>33</v>
      </c>
      <c r="G4873">
        <v>37</v>
      </c>
      <c r="H4873" t="s">
        <v>71</v>
      </c>
      <c r="I4873" t="s">
        <v>72</v>
      </c>
      <c r="J4873" t="s">
        <v>73</v>
      </c>
      <c r="K4873" t="s">
        <v>120</v>
      </c>
      <c r="L4873" t="s">
        <v>91</v>
      </c>
      <c r="M4873" t="s">
        <v>63</v>
      </c>
      <c r="N4873" t="s">
        <v>40</v>
      </c>
      <c r="O4873">
        <v>3</v>
      </c>
      <c r="P4873" s="4">
        <v>11053</v>
      </c>
      <c r="Q4873" s="4">
        <v>7184</v>
      </c>
      <c r="R4873" s="3">
        <v>0.1</v>
      </c>
      <c r="S4873" s="4">
        <v>29843</v>
      </c>
      <c r="T4873" s="4">
        <v>21552</v>
      </c>
      <c r="U4873" s="4">
        <v>8291</v>
      </c>
      <c r="V4873" s="3">
        <v>0.27782059444425827</v>
      </c>
      <c r="W4873" t="s">
        <v>54</v>
      </c>
      <c r="X4873" t="s">
        <v>42</v>
      </c>
      <c r="Y4873" t="s">
        <v>56</v>
      </c>
      <c r="Z4873">
        <v>6</v>
      </c>
      <c r="AA4873" t="s">
        <v>172</v>
      </c>
      <c r="AB4873" t="s">
        <v>66</v>
      </c>
      <c r="AC4873">
        <v>3.8</v>
      </c>
    </row>
    <row r="4874" spans="1:29">
      <c r="A4874" t="s">
        <v>5376</v>
      </c>
      <c r="B4874" s="2">
        <v>45026</v>
      </c>
      <c r="C4874" t="s">
        <v>496</v>
      </c>
      <c r="D4874" t="s">
        <v>31</v>
      </c>
      <c r="E4874" t="s">
        <v>111</v>
      </c>
      <c r="F4874" t="s">
        <v>70</v>
      </c>
      <c r="G4874">
        <v>25</v>
      </c>
      <c r="H4874" t="s">
        <v>80</v>
      </c>
      <c r="I4874" t="s">
        <v>81</v>
      </c>
      <c r="J4874" t="s">
        <v>82</v>
      </c>
      <c r="K4874" t="s">
        <v>166</v>
      </c>
      <c r="L4874" t="s">
        <v>142</v>
      </c>
      <c r="M4874" t="s">
        <v>39</v>
      </c>
      <c r="N4874" t="s">
        <v>40</v>
      </c>
      <c r="O4874">
        <v>8</v>
      </c>
      <c r="P4874" s="4">
        <v>16634</v>
      </c>
      <c r="Q4874" s="4">
        <v>11644</v>
      </c>
      <c r="R4874" s="3">
        <v>0.15</v>
      </c>
      <c r="S4874" s="4">
        <v>113111</v>
      </c>
      <c r="T4874" s="4">
        <v>93152</v>
      </c>
      <c r="U4874" s="4">
        <v>19959</v>
      </c>
      <c r="V4874" s="3">
        <v>0.17645498669448595</v>
      </c>
      <c r="W4874" t="s">
        <v>41</v>
      </c>
      <c r="X4874" t="s">
        <v>42</v>
      </c>
      <c r="Y4874" t="s">
        <v>43</v>
      </c>
      <c r="Z4874">
        <v>0</v>
      </c>
      <c r="AA4874" t="s">
        <v>143</v>
      </c>
      <c r="AB4874" t="s">
        <v>66</v>
      </c>
      <c r="AC4874" t="s">
        <v>46</v>
      </c>
    </row>
    <row r="4875" spans="1:29">
      <c r="A4875" t="s">
        <v>5377</v>
      </c>
      <c r="B4875" s="2">
        <v>45549</v>
      </c>
      <c r="C4875" t="s">
        <v>273</v>
      </c>
      <c r="D4875" t="s">
        <v>31</v>
      </c>
      <c r="E4875" t="s">
        <v>60</v>
      </c>
      <c r="F4875" t="s">
        <v>70</v>
      </c>
      <c r="G4875">
        <v>34</v>
      </c>
      <c r="H4875" t="s">
        <v>105</v>
      </c>
      <c r="I4875" t="s">
        <v>89</v>
      </c>
      <c r="J4875" t="s">
        <v>82</v>
      </c>
      <c r="K4875" t="s">
        <v>51</v>
      </c>
      <c r="L4875" t="s">
        <v>131</v>
      </c>
      <c r="M4875" t="s">
        <v>39</v>
      </c>
      <c r="N4875" t="s">
        <v>53</v>
      </c>
      <c r="O4875">
        <v>4</v>
      </c>
      <c r="P4875" s="4">
        <v>23354</v>
      </c>
      <c r="Q4875" s="4">
        <v>18450</v>
      </c>
      <c r="R4875" s="3">
        <v>0</v>
      </c>
      <c r="S4875" s="4">
        <v>93416</v>
      </c>
      <c r="T4875" s="4">
        <v>73800</v>
      </c>
      <c r="U4875" s="4">
        <v>19616</v>
      </c>
      <c r="V4875" s="3">
        <v>0.20998544146612999</v>
      </c>
      <c r="W4875" t="s">
        <v>54</v>
      </c>
      <c r="X4875" t="s">
        <v>76</v>
      </c>
      <c r="Y4875" t="s">
        <v>43</v>
      </c>
      <c r="Z4875">
        <v>0</v>
      </c>
      <c r="AA4875" t="s">
        <v>229</v>
      </c>
      <c r="AB4875" t="s">
        <v>132</v>
      </c>
      <c r="AC4875" t="s">
        <v>46</v>
      </c>
    </row>
    <row r="4876" spans="1:29">
      <c r="A4876" t="s">
        <v>5378</v>
      </c>
      <c r="B4876" s="2">
        <v>45340</v>
      </c>
      <c r="C4876" t="s">
        <v>279</v>
      </c>
      <c r="D4876" t="s">
        <v>31</v>
      </c>
      <c r="E4876" t="s">
        <v>188</v>
      </c>
      <c r="F4876" t="s">
        <v>33</v>
      </c>
      <c r="G4876">
        <v>38</v>
      </c>
      <c r="H4876" t="s">
        <v>80</v>
      </c>
      <c r="I4876" t="s">
        <v>81</v>
      </c>
      <c r="J4876" t="s">
        <v>82</v>
      </c>
      <c r="K4876" t="s">
        <v>162</v>
      </c>
      <c r="L4876" t="s">
        <v>155</v>
      </c>
      <c r="M4876" t="s">
        <v>92</v>
      </c>
      <c r="N4876" t="s">
        <v>40</v>
      </c>
      <c r="O4876">
        <v>5</v>
      </c>
      <c r="P4876" s="4">
        <v>19706</v>
      </c>
      <c r="Q4876" s="4">
        <v>11627</v>
      </c>
      <c r="R4876" s="3">
        <v>0.2</v>
      </c>
      <c r="S4876" s="4">
        <v>78824</v>
      </c>
      <c r="T4876" s="4">
        <v>58135</v>
      </c>
      <c r="U4876" s="4">
        <v>20689</v>
      </c>
      <c r="V4876" s="3">
        <v>0.26247082106972497</v>
      </c>
      <c r="W4876" t="s">
        <v>54</v>
      </c>
      <c r="X4876" t="s">
        <v>42</v>
      </c>
      <c r="Y4876" t="s">
        <v>56</v>
      </c>
      <c r="Z4876">
        <v>4</v>
      </c>
      <c r="AA4876" t="s">
        <v>149</v>
      </c>
      <c r="AB4876" t="s">
        <v>194</v>
      </c>
      <c r="AC4876">
        <v>4.2</v>
      </c>
    </row>
    <row r="4877" spans="1:29">
      <c r="A4877" t="s">
        <v>5379</v>
      </c>
      <c r="B4877" s="2">
        <v>45614</v>
      </c>
      <c r="C4877" t="s">
        <v>1132</v>
      </c>
      <c r="D4877" t="s">
        <v>31</v>
      </c>
      <c r="E4877" t="s">
        <v>69</v>
      </c>
      <c r="F4877" t="s">
        <v>70</v>
      </c>
      <c r="G4877">
        <v>37</v>
      </c>
      <c r="H4877" t="s">
        <v>105</v>
      </c>
      <c r="I4877" t="s">
        <v>89</v>
      </c>
      <c r="J4877" t="s">
        <v>82</v>
      </c>
      <c r="K4877" t="s">
        <v>368</v>
      </c>
      <c r="L4877" t="s">
        <v>142</v>
      </c>
      <c r="M4877" t="s">
        <v>92</v>
      </c>
      <c r="N4877" t="s">
        <v>64</v>
      </c>
      <c r="O4877">
        <v>3</v>
      </c>
      <c r="P4877" s="4">
        <v>2872</v>
      </c>
      <c r="Q4877" s="4">
        <v>1838</v>
      </c>
      <c r="R4877" s="3">
        <v>0.2</v>
      </c>
      <c r="S4877" s="4">
        <v>6893</v>
      </c>
      <c r="T4877" s="4">
        <v>5514</v>
      </c>
      <c r="U4877" s="4">
        <v>1379</v>
      </c>
      <c r="V4877" s="3">
        <v>0.20005802988539098</v>
      </c>
      <c r="W4877" t="s">
        <v>84</v>
      </c>
      <c r="X4877" t="s">
        <v>55</v>
      </c>
      <c r="Y4877" t="s">
        <v>56</v>
      </c>
      <c r="Z4877">
        <v>5</v>
      </c>
      <c r="AA4877" t="s">
        <v>143</v>
      </c>
      <c r="AB4877" t="s">
        <v>121</v>
      </c>
      <c r="AC4877">
        <v>4.3</v>
      </c>
    </row>
    <row r="4878" spans="1:29">
      <c r="A4878" t="s">
        <v>5380</v>
      </c>
      <c r="B4878" s="2">
        <v>45029</v>
      </c>
      <c r="C4878" t="s">
        <v>325</v>
      </c>
      <c r="D4878" t="s">
        <v>31</v>
      </c>
      <c r="E4878" t="s">
        <v>98</v>
      </c>
      <c r="F4878" t="s">
        <v>70</v>
      </c>
      <c r="G4878">
        <v>53</v>
      </c>
      <c r="H4878" t="s">
        <v>146</v>
      </c>
      <c r="I4878" t="s">
        <v>147</v>
      </c>
      <c r="J4878" t="s">
        <v>36</v>
      </c>
      <c r="K4878" t="s">
        <v>90</v>
      </c>
      <c r="L4878" t="s">
        <v>155</v>
      </c>
      <c r="M4878" t="s">
        <v>92</v>
      </c>
      <c r="N4878" t="s">
        <v>126</v>
      </c>
      <c r="O4878">
        <v>8</v>
      </c>
      <c r="P4878" s="4">
        <v>20595</v>
      </c>
      <c r="Q4878" s="4">
        <v>12975</v>
      </c>
      <c r="R4878" s="3">
        <v>0.1</v>
      </c>
      <c r="S4878" s="4">
        <v>148284</v>
      </c>
      <c r="T4878" s="4">
        <v>103800</v>
      </c>
      <c r="U4878" s="4">
        <v>44484</v>
      </c>
      <c r="V4878" s="3">
        <v>0.29999190742089504</v>
      </c>
      <c r="W4878" t="s">
        <v>54</v>
      </c>
      <c r="X4878" t="s">
        <v>76</v>
      </c>
      <c r="Y4878" t="s">
        <v>56</v>
      </c>
      <c r="Z4878">
        <v>7</v>
      </c>
      <c r="AA4878" t="s">
        <v>57</v>
      </c>
      <c r="AB4878" t="s">
        <v>45</v>
      </c>
      <c r="AC4878">
        <v>3.4</v>
      </c>
    </row>
    <row r="4879" spans="1:29">
      <c r="A4879" t="s">
        <v>5381</v>
      </c>
      <c r="B4879" s="2">
        <v>45005</v>
      </c>
      <c r="C4879" t="s">
        <v>281</v>
      </c>
      <c r="D4879" t="s">
        <v>31</v>
      </c>
      <c r="E4879" t="s">
        <v>170</v>
      </c>
      <c r="F4879" t="s">
        <v>33</v>
      </c>
      <c r="G4879">
        <v>33</v>
      </c>
      <c r="H4879" t="s">
        <v>99</v>
      </c>
      <c r="I4879" t="s">
        <v>99</v>
      </c>
      <c r="J4879" t="s">
        <v>100</v>
      </c>
      <c r="K4879" t="s">
        <v>326</v>
      </c>
      <c r="L4879" t="s">
        <v>38</v>
      </c>
      <c r="M4879" t="s">
        <v>107</v>
      </c>
      <c r="N4879" t="s">
        <v>40</v>
      </c>
      <c r="O4879">
        <v>6</v>
      </c>
      <c r="P4879" s="4">
        <v>23392</v>
      </c>
      <c r="Q4879" s="4">
        <v>14971</v>
      </c>
      <c r="R4879" s="3">
        <v>0.15</v>
      </c>
      <c r="S4879" s="4">
        <v>119299</v>
      </c>
      <c r="T4879" s="4">
        <v>89826</v>
      </c>
      <c r="U4879" s="4">
        <v>29473</v>
      </c>
      <c r="V4879" s="3">
        <v>0.24705152599770325</v>
      </c>
      <c r="W4879" t="s">
        <v>84</v>
      </c>
      <c r="X4879" t="s">
        <v>76</v>
      </c>
      <c r="Y4879" t="s">
        <v>171</v>
      </c>
      <c r="Z4879">
        <v>6</v>
      </c>
      <c r="AA4879" t="s">
        <v>149</v>
      </c>
      <c r="AB4879" t="s">
        <v>194</v>
      </c>
      <c r="AC4879" t="s">
        <v>46</v>
      </c>
    </row>
    <row r="4880" spans="1:29">
      <c r="A4880" t="s">
        <v>5382</v>
      </c>
      <c r="B4880" s="2">
        <v>45027</v>
      </c>
      <c r="C4880" t="s">
        <v>583</v>
      </c>
      <c r="D4880" t="s">
        <v>31</v>
      </c>
      <c r="E4880" t="s">
        <v>119</v>
      </c>
      <c r="F4880" t="s">
        <v>70</v>
      </c>
      <c r="G4880">
        <v>55</v>
      </c>
      <c r="H4880" t="s">
        <v>99</v>
      </c>
      <c r="I4880" t="s">
        <v>99</v>
      </c>
      <c r="J4880" t="s">
        <v>100</v>
      </c>
      <c r="K4880" t="s">
        <v>239</v>
      </c>
      <c r="L4880" t="s">
        <v>155</v>
      </c>
      <c r="M4880" t="s">
        <v>83</v>
      </c>
      <c r="N4880" t="s">
        <v>40</v>
      </c>
      <c r="O4880">
        <v>2</v>
      </c>
      <c r="P4880" s="4">
        <v>1683</v>
      </c>
      <c r="Q4880" s="4">
        <v>1128</v>
      </c>
      <c r="R4880" s="3">
        <v>0.1</v>
      </c>
      <c r="S4880" s="4">
        <v>3029</v>
      </c>
      <c r="T4880" s="4">
        <v>2256</v>
      </c>
      <c r="U4880" s="4">
        <v>773</v>
      </c>
      <c r="V4880" s="3">
        <v>0.25519973588643119</v>
      </c>
      <c r="W4880" t="s">
        <v>75</v>
      </c>
      <c r="X4880" t="s">
        <v>42</v>
      </c>
      <c r="Y4880" t="s">
        <v>56</v>
      </c>
      <c r="Z4880">
        <v>5</v>
      </c>
      <c r="AA4880" t="s">
        <v>172</v>
      </c>
      <c r="AB4880" t="s">
        <v>189</v>
      </c>
      <c r="AC4880">
        <v>4</v>
      </c>
    </row>
    <row r="4881" spans="1:29">
      <c r="A4881" t="s">
        <v>5383</v>
      </c>
      <c r="B4881" s="2">
        <v>45006</v>
      </c>
      <c r="C4881" t="s">
        <v>1193</v>
      </c>
      <c r="D4881" t="s">
        <v>31</v>
      </c>
      <c r="E4881" t="s">
        <v>129</v>
      </c>
      <c r="F4881" t="s">
        <v>33</v>
      </c>
      <c r="G4881">
        <v>52</v>
      </c>
      <c r="H4881" t="s">
        <v>88</v>
      </c>
      <c r="I4881" t="s">
        <v>89</v>
      </c>
      <c r="J4881" t="s">
        <v>82</v>
      </c>
      <c r="K4881" t="s">
        <v>166</v>
      </c>
      <c r="L4881" t="s">
        <v>112</v>
      </c>
      <c r="M4881" t="s">
        <v>63</v>
      </c>
      <c r="N4881" t="s">
        <v>53</v>
      </c>
      <c r="O4881">
        <v>8</v>
      </c>
      <c r="P4881" s="4">
        <v>24832</v>
      </c>
      <c r="Q4881" s="4">
        <v>18624</v>
      </c>
      <c r="R4881" s="3">
        <v>0.15</v>
      </c>
      <c r="S4881" s="4">
        <v>168858</v>
      </c>
      <c r="T4881" s="4">
        <v>148992</v>
      </c>
      <c r="U4881" s="4">
        <v>19866</v>
      </c>
      <c r="V4881" s="3">
        <v>0.11764914898909143</v>
      </c>
      <c r="W4881" t="s">
        <v>41</v>
      </c>
      <c r="X4881" t="s">
        <v>76</v>
      </c>
      <c r="Y4881" t="s">
        <v>56</v>
      </c>
      <c r="Z4881">
        <v>4</v>
      </c>
      <c r="AA4881" t="s">
        <v>185</v>
      </c>
      <c r="AB4881" t="s">
        <v>95</v>
      </c>
      <c r="AC4881">
        <v>3.6</v>
      </c>
    </row>
    <row r="4882" spans="1:29">
      <c r="A4882" t="s">
        <v>5384</v>
      </c>
      <c r="B4882" s="2">
        <v>45484</v>
      </c>
      <c r="C4882" t="s">
        <v>293</v>
      </c>
      <c r="D4882" t="s">
        <v>49</v>
      </c>
      <c r="E4882" t="s">
        <v>119</v>
      </c>
      <c r="F4882" t="s">
        <v>70</v>
      </c>
      <c r="G4882">
        <v>30</v>
      </c>
      <c r="H4882" t="s">
        <v>153</v>
      </c>
      <c r="I4882" t="s">
        <v>154</v>
      </c>
      <c r="J4882" t="s">
        <v>36</v>
      </c>
      <c r="K4882" t="s">
        <v>192</v>
      </c>
      <c r="L4882" t="s">
        <v>131</v>
      </c>
      <c r="M4882" t="s">
        <v>39</v>
      </c>
      <c r="N4882" t="s">
        <v>53</v>
      </c>
      <c r="O4882">
        <v>4</v>
      </c>
      <c r="P4882" s="4">
        <v>22930</v>
      </c>
      <c r="Q4882" s="4">
        <v>18115</v>
      </c>
      <c r="R4882" s="3">
        <v>0.1</v>
      </c>
      <c r="S4882" s="4">
        <v>82548</v>
      </c>
      <c r="T4882" s="4">
        <v>72460</v>
      </c>
      <c r="U4882" s="4">
        <v>10088</v>
      </c>
      <c r="V4882" s="3">
        <v>0.12220768522556573</v>
      </c>
      <c r="W4882" t="s">
        <v>41</v>
      </c>
      <c r="X4882" t="s">
        <v>76</v>
      </c>
      <c r="Y4882" t="s">
        <v>56</v>
      </c>
      <c r="Z4882">
        <v>6</v>
      </c>
      <c r="AA4882" t="s">
        <v>143</v>
      </c>
      <c r="AB4882" t="s">
        <v>189</v>
      </c>
      <c r="AC4882">
        <v>4.7</v>
      </c>
    </row>
    <row r="4883" spans="1:29">
      <c r="A4883" t="s">
        <v>5385</v>
      </c>
      <c r="B4883" s="2">
        <v>45583</v>
      </c>
      <c r="C4883" t="s">
        <v>97</v>
      </c>
      <c r="D4883" t="s">
        <v>31</v>
      </c>
      <c r="E4883" t="s">
        <v>50</v>
      </c>
      <c r="F4883" t="s">
        <v>33</v>
      </c>
      <c r="G4883">
        <v>31</v>
      </c>
      <c r="H4883" t="s">
        <v>71</v>
      </c>
      <c r="I4883" t="s">
        <v>72</v>
      </c>
      <c r="J4883" t="s">
        <v>73</v>
      </c>
      <c r="K4883" t="s">
        <v>214</v>
      </c>
      <c r="L4883" t="s">
        <v>62</v>
      </c>
      <c r="M4883" t="s">
        <v>92</v>
      </c>
      <c r="N4883" t="s">
        <v>53</v>
      </c>
      <c r="O4883">
        <v>8</v>
      </c>
      <c r="P4883" s="4">
        <v>17804</v>
      </c>
      <c r="Q4883" s="4">
        <v>12641</v>
      </c>
      <c r="R4883" s="3">
        <v>0.05</v>
      </c>
      <c r="S4883" s="4">
        <v>135310</v>
      </c>
      <c r="T4883" s="4">
        <v>101128</v>
      </c>
      <c r="U4883" s="4">
        <v>34182</v>
      </c>
      <c r="V4883" s="3">
        <v>0.25261990983667137</v>
      </c>
      <c r="W4883" t="s">
        <v>41</v>
      </c>
      <c r="X4883" t="s">
        <v>42</v>
      </c>
      <c r="Y4883" t="s">
        <v>56</v>
      </c>
      <c r="Z4883">
        <v>5</v>
      </c>
      <c r="AA4883" t="s">
        <v>85</v>
      </c>
      <c r="AB4883" t="s">
        <v>66</v>
      </c>
      <c r="AC4883">
        <v>4.9000000000000004</v>
      </c>
    </row>
    <row r="4884" spans="1:29">
      <c r="A4884" t="s">
        <v>5386</v>
      </c>
      <c r="B4884" s="2">
        <v>45074</v>
      </c>
      <c r="C4884" t="s">
        <v>837</v>
      </c>
      <c r="D4884" t="s">
        <v>31</v>
      </c>
      <c r="E4884" t="s">
        <v>135</v>
      </c>
      <c r="F4884" t="s">
        <v>33</v>
      </c>
      <c r="G4884">
        <v>60</v>
      </c>
      <c r="H4884" t="s">
        <v>71</v>
      </c>
      <c r="I4884" t="s">
        <v>72</v>
      </c>
      <c r="J4884" t="s">
        <v>73</v>
      </c>
      <c r="K4884" t="s">
        <v>302</v>
      </c>
      <c r="L4884" t="s">
        <v>131</v>
      </c>
      <c r="M4884" t="s">
        <v>92</v>
      </c>
      <c r="N4884" t="s">
        <v>93</v>
      </c>
      <c r="O4884">
        <v>7</v>
      </c>
      <c r="P4884" s="4">
        <v>11664</v>
      </c>
      <c r="Q4884" s="4">
        <v>6648</v>
      </c>
      <c r="R4884" s="3">
        <v>0.2</v>
      </c>
      <c r="S4884" s="4">
        <v>65318</v>
      </c>
      <c r="T4884" s="4">
        <v>46536</v>
      </c>
      <c r="U4884" s="4">
        <v>18782</v>
      </c>
      <c r="V4884" s="3">
        <v>0.28754707737530238</v>
      </c>
      <c r="W4884" t="s">
        <v>41</v>
      </c>
      <c r="X4884" t="s">
        <v>55</v>
      </c>
      <c r="Y4884" t="s">
        <v>43</v>
      </c>
      <c r="Z4884">
        <v>0</v>
      </c>
      <c r="AA4884" t="s">
        <v>44</v>
      </c>
      <c r="AB4884" t="s">
        <v>121</v>
      </c>
      <c r="AC4884" t="s">
        <v>46</v>
      </c>
    </row>
    <row r="4885" spans="1:29">
      <c r="A4885" t="s">
        <v>5387</v>
      </c>
      <c r="B4885" s="2">
        <v>45034</v>
      </c>
      <c r="C4885" t="s">
        <v>79</v>
      </c>
      <c r="D4885" t="s">
        <v>31</v>
      </c>
      <c r="E4885" t="s">
        <v>119</v>
      </c>
      <c r="F4885" t="s">
        <v>70</v>
      </c>
      <c r="G4885">
        <v>43</v>
      </c>
      <c r="H4885" t="s">
        <v>80</v>
      </c>
      <c r="I4885" t="s">
        <v>81</v>
      </c>
      <c r="J4885" t="s">
        <v>82</v>
      </c>
      <c r="K4885" t="s">
        <v>337</v>
      </c>
      <c r="L4885" t="s">
        <v>62</v>
      </c>
      <c r="M4885" t="s">
        <v>39</v>
      </c>
      <c r="N4885" t="s">
        <v>64</v>
      </c>
      <c r="O4885">
        <v>2</v>
      </c>
      <c r="P4885" s="4">
        <v>17514</v>
      </c>
      <c r="Q4885" s="4">
        <v>10859</v>
      </c>
      <c r="R4885" s="3">
        <v>0.15</v>
      </c>
      <c r="S4885" s="4">
        <v>29774</v>
      </c>
      <c r="T4885" s="4">
        <v>21718</v>
      </c>
      <c r="U4885" s="4">
        <v>8056</v>
      </c>
      <c r="V4885" s="3">
        <v>0.27057163968563175</v>
      </c>
      <c r="W4885" t="s">
        <v>84</v>
      </c>
      <c r="X4885" t="s">
        <v>42</v>
      </c>
      <c r="Y4885" t="s">
        <v>56</v>
      </c>
      <c r="Z4885">
        <v>5</v>
      </c>
      <c r="AA4885" t="s">
        <v>77</v>
      </c>
      <c r="AB4885" t="s">
        <v>189</v>
      </c>
      <c r="AC4885">
        <v>4.4000000000000004</v>
      </c>
    </row>
    <row r="4886" spans="1:29">
      <c r="A4886" t="s">
        <v>5388</v>
      </c>
      <c r="B4886" s="2">
        <v>45431</v>
      </c>
      <c r="C4886" t="s">
        <v>251</v>
      </c>
      <c r="D4886" t="s">
        <v>49</v>
      </c>
      <c r="E4886" t="s">
        <v>129</v>
      </c>
      <c r="F4886" t="s">
        <v>33</v>
      </c>
      <c r="G4886">
        <v>41</v>
      </c>
      <c r="H4886" t="s">
        <v>80</v>
      </c>
      <c r="I4886" t="s">
        <v>81</v>
      </c>
      <c r="J4886" t="s">
        <v>82</v>
      </c>
      <c r="K4886" t="s">
        <v>302</v>
      </c>
      <c r="L4886" t="s">
        <v>62</v>
      </c>
      <c r="M4886" t="s">
        <v>92</v>
      </c>
      <c r="N4886" t="s">
        <v>93</v>
      </c>
      <c r="O4886">
        <v>8</v>
      </c>
      <c r="P4886" s="4">
        <v>11144</v>
      </c>
      <c r="Q4886" s="4">
        <v>6241</v>
      </c>
      <c r="R4886" s="3">
        <v>0.2</v>
      </c>
      <c r="S4886" s="4">
        <v>71322</v>
      </c>
      <c r="T4886" s="4">
        <v>49928</v>
      </c>
      <c r="U4886" s="4">
        <v>21394</v>
      </c>
      <c r="V4886" s="3">
        <v>0.29996354561005018</v>
      </c>
      <c r="W4886" t="s">
        <v>41</v>
      </c>
      <c r="X4886" t="s">
        <v>76</v>
      </c>
      <c r="Y4886" t="s">
        <v>56</v>
      </c>
      <c r="Z4886">
        <v>4</v>
      </c>
      <c r="AA4886" t="s">
        <v>77</v>
      </c>
      <c r="AB4886" t="s">
        <v>45</v>
      </c>
      <c r="AC4886">
        <v>3.7</v>
      </c>
    </row>
    <row r="4887" spans="1:29">
      <c r="A4887" t="s">
        <v>5389</v>
      </c>
      <c r="B4887" s="2">
        <v>45057</v>
      </c>
      <c r="C4887" t="s">
        <v>475</v>
      </c>
      <c r="D4887" t="s">
        <v>31</v>
      </c>
      <c r="E4887" t="s">
        <v>98</v>
      </c>
      <c r="F4887" t="s">
        <v>70</v>
      </c>
      <c r="G4887">
        <v>42</v>
      </c>
      <c r="H4887" t="s">
        <v>71</v>
      </c>
      <c r="I4887" t="s">
        <v>72</v>
      </c>
      <c r="J4887" t="s">
        <v>73</v>
      </c>
      <c r="K4887" t="s">
        <v>337</v>
      </c>
      <c r="L4887" t="s">
        <v>131</v>
      </c>
      <c r="M4887" t="s">
        <v>92</v>
      </c>
      <c r="N4887" t="s">
        <v>126</v>
      </c>
      <c r="O4887">
        <v>5</v>
      </c>
      <c r="P4887" s="4">
        <v>1987</v>
      </c>
      <c r="Q4887" s="4">
        <v>1212</v>
      </c>
      <c r="R4887" s="3">
        <v>0.15</v>
      </c>
      <c r="S4887" s="4">
        <v>8445</v>
      </c>
      <c r="T4887" s="4">
        <v>6060</v>
      </c>
      <c r="U4887" s="4">
        <v>2385</v>
      </c>
      <c r="V4887" s="3">
        <v>0.28241563055062169</v>
      </c>
      <c r="W4887" t="s">
        <v>75</v>
      </c>
      <c r="X4887" t="s">
        <v>55</v>
      </c>
      <c r="Y4887" t="s">
        <v>156</v>
      </c>
      <c r="Z4887">
        <v>0</v>
      </c>
      <c r="AA4887" t="s">
        <v>163</v>
      </c>
      <c r="AB4887" t="s">
        <v>66</v>
      </c>
      <c r="AC4887">
        <v>1.6</v>
      </c>
    </row>
    <row r="4888" spans="1:29">
      <c r="A4888" t="s">
        <v>5390</v>
      </c>
      <c r="B4888" s="2">
        <v>45112</v>
      </c>
      <c r="C4888" t="s">
        <v>458</v>
      </c>
      <c r="D4888" t="s">
        <v>31</v>
      </c>
      <c r="E4888" t="s">
        <v>188</v>
      </c>
      <c r="F4888" t="s">
        <v>33</v>
      </c>
      <c r="G4888">
        <v>55</v>
      </c>
      <c r="H4888" t="s">
        <v>71</v>
      </c>
      <c r="I4888" t="s">
        <v>72</v>
      </c>
      <c r="J4888" t="s">
        <v>73</v>
      </c>
      <c r="K4888" t="s">
        <v>37</v>
      </c>
      <c r="L4888" t="s">
        <v>62</v>
      </c>
      <c r="M4888" t="s">
        <v>39</v>
      </c>
      <c r="N4888" t="s">
        <v>113</v>
      </c>
      <c r="O4888">
        <v>3</v>
      </c>
      <c r="P4888" s="4">
        <v>11798</v>
      </c>
      <c r="Q4888" s="4">
        <v>7905</v>
      </c>
      <c r="R4888" s="3">
        <v>0.2</v>
      </c>
      <c r="S4888" s="4">
        <v>28315</v>
      </c>
      <c r="T4888" s="4">
        <v>23715</v>
      </c>
      <c r="U4888" s="4">
        <v>4600</v>
      </c>
      <c r="V4888" s="3">
        <v>0.16245806109835775</v>
      </c>
      <c r="W4888" t="s">
        <v>75</v>
      </c>
      <c r="X4888" t="s">
        <v>55</v>
      </c>
      <c r="Y4888" t="s">
        <v>56</v>
      </c>
      <c r="Z4888">
        <v>4</v>
      </c>
      <c r="AA4888" t="s">
        <v>102</v>
      </c>
      <c r="AB4888" t="s">
        <v>150</v>
      </c>
      <c r="AC4888">
        <v>3.3</v>
      </c>
    </row>
    <row r="4889" spans="1:29">
      <c r="A4889" t="s">
        <v>5391</v>
      </c>
      <c r="B4889" s="2">
        <v>45125</v>
      </c>
      <c r="C4889" t="s">
        <v>328</v>
      </c>
      <c r="D4889" t="s">
        <v>31</v>
      </c>
      <c r="E4889" t="s">
        <v>129</v>
      </c>
      <c r="F4889" t="s">
        <v>33</v>
      </c>
      <c r="G4889">
        <v>58</v>
      </c>
      <c r="H4889" t="s">
        <v>71</v>
      </c>
      <c r="I4889" t="s">
        <v>72</v>
      </c>
      <c r="J4889" t="s">
        <v>73</v>
      </c>
      <c r="K4889" t="s">
        <v>74</v>
      </c>
      <c r="L4889" t="s">
        <v>62</v>
      </c>
      <c r="M4889" t="s">
        <v>92</v>
      </c>
      <c r="N4889" t="s">
        <v>93</v>
      </c>
      <c r="O4889">
        <v>3</v>
      </c>
      <c r="P4889" s="4">
        <v>6470</v>
      </c>
      <c r="Q4889" s="4">
        <v>5176</v>
      </c>
      <c r="R4889" s="3">
        <v>0.2</v>
      </c>
      <c r="S4889" s="4">
        <v>15528</v>
      </c>
      <c r="T4889" s="4">
        <v>15528</v>
      </c>
      <c r="U4889" s="4">
        <v>0</v>
      </c>
      <c r="V4889" s="3">
        <v>0</v>
      </c>
      <c r="W4889" t="s">
        <v>75</v>
      </c>
      <c r="X4889" t="s">
        <v>42</v>
      </c>
      <c r="Y4889" t="s">
        <v>56</v>
      </c>
      <c r="Z4889">
        <v>7</v>
      </c>
      <c r="AA4889" t="s">
        <v>94</v>
      </c>
      <c r="AB4889" t="s">
        <v>150</v>
      </c>
      <c r="AC4889">
        <v>4.3</v>
      </c>
    </row>
    <row r="4890" spans="1:29">
      <c r="A4890" t="s">
        <v>5392</v>
      </c>
      <c r="B4890" s="2">
        <v>45508</v>
      </c>
      <c r="C4890" t="s">
        <v>1833</v>
      </c>
      <c r="D4890" t="s">
        <v>31</v>
      </c>
      <c r="E4890" t="s">
        <v>50</v>
      </c>
      <c r="F4890" t="s">
        <v>33</v>
      </c>
      <c r="G4890">
        <v>50</v>
      </c>
      <c r="H4890" t="s">
        <v>80</v>
      </c>
      <c r="I4890" t="s">
        <v>81</v>
      </c>
      <c r="J4890" t="s">
        <v>82</v>
      </c>
      <c r="K4890" t="s">
        <v>125</v>
      </c>
      <c r="L4890" t="s">
        <v>52</v>
      </c>
      <c r="M4890" t="s">
        <v>39</v>
      </c>
      <c r="N4890" t="s">
        <v>64</v>
      </c>
      <c r="O4890">
        <v>4</v>
      </c>
      <c r="P4890" s="4">
        <v>9849</v>
      </c>
      <c r="Q4890" s="4">
        <v>6008</v>
      </c>
      <c r="R4890" s="3">
        <v>0.05</v>
      </c>
      <c r="S4890" s="4">
        <v>37426</v>
      </c>
      <c r="T4890" s="4">
        <v>24032</v>
      </c>
      <c r="U4890" s="4">
        <v>13394</v>
      </c>
      <c r="V4890" s="3">
        <v>0.35787954897664725</v>
      </c>
      <c r="W4890" t="s">
        <v>41</v>
      </c>
      <c r="X4890" t="s">
        <v>42</v>
      </c>
      <c r="Y4890" t="s">
        <v>56</v>
      </c>
      <c r="Z4890">
        <v>3</v>
      </c>
      <c r="AA4890" t="s">
        <v>143</v>
      </c>
      <c r="AB4890" t="s">
        <v>45</v>
      </c>
      <c r="AC4890">
        <v>3.6</v>
      </c>
    </row>
    <row r="4891" spans="1:29">
      <c r="A4891" t="s">
        <v>5393</v>
      </c>
      <c r="B4891" s="2">
        <v>45639</v>
      </c>
      <c r="C4891" t="s">
        <v>496</v>
      </c>
      <c r="D4891" t="s">
        <v>31</v>
      </c>
      <c r="E4891" t="s">
        <v>98</v>
      </c>
      <c r="F4891" t="s">
        <v>70</v>
      </c>
      <c r="G4891">
        <v>45</v>
      </c>
      <c r="H4891" t="s">
        <v>88</v>
      </c>
      <c r="I4891" t="s">
        <v>89</v>
      </c>
      <c r="J4891" t="s">
        <v>82</v>
      </c>
      <c r="K4891" t="s">
        <v>368</v>
      </c>
      <c r="L4891" t="s">
        <v>91</v>
      </c>
      <c r="M4891" t="s">
        <v>83</v>
      </c>
      <c r="N4891" t="s">
        <v>126</v>
      </c>
      <c r="O4891">
        <v>8</v>
      </c>
      <c r="P4891" s="4">
        <v>14628</v>
      </c>
      <c r="Q4891" s="4">
        <v>11556</v>
      </c>
      <c r="R4891" s="3">
        <v>0</v>
      </c>
      <c r="S4891" s="4">
        <v>117024</v>
      </c>
      <c r="T4891" s="4">
        <v>92448</v>
      </c>
      <c r="U4891" s="4">
        <v>24576</v>
      </c>
      <c r="V4891" s="3">
        <v>0.2100082034454471</v>
      </c>
      <c r="W4891" t="s">
        <v>84</v>
      </c>
      <c r="X4891" t="s">
        <v>42</v>
      </c>
      <c r="Y4891" t="s">
        <v>56</v>
      </c>
      <c r="Z4891">
        <v>4</v>
      </c>
      <c r="AA4891" t="s">
        <v>149</v>
      </c>
      <c r="AB4891" t="s">
        <v>45</v>
      </c>
      <c r="AC4891">
        <v>4.5999999999999996</v>
      </c>
    </row>
    <row r="4892" spans="1:29">
      <c r="A4892" t="s">
        <v>5394</v>
      </c>
      <c r="B4892" s="2">
        <v>45314</v>
      </c>
      <c r="C4892" t="s">
        <v>115</v>
      </c>
      <c r="D4892" t="s">
        <v>49</v>
      </c>
      <c r="E4892" t="s">
        <v>170</v>
      </c>
      <c r="F4892" t="s">
        <v>33</v>
      </c>
      <c r="G4892">
        <v>40</v>
      </c>
      <c r="H4892" t="s">
        <v>34</v>
      </c>
      <c r="I4892" t="s">
        <v>35</v>
      </c>
      <c r="J4892" t="s">
        <v>36</v>
      </c>
      <c r="K4892" t="s">
        <v>184</v>
      </c>
      <c r="L4892" t="s">
        <v>131</v>
      </c>
      <c r="M4892" t="s">
        <v>63</v>
      </c>
      <c r="N4892" t="s">
        <v>53</v>
      </c>
      <c r="O4892">
        <v>8</v>
      </c>
      <c r="P4892" s="4">
        <v>20892</v>
      </c>
      <c r="Q4892" s="4">
        <v>12326</v>
      </c>
      <c r="R4892" s="3">
        <v>0.1</v>
      </c>
      <c r="S4892" s="4">
        <v>150422</v>
      </c>
      <c r="T4892" s="4">
        <v>98608</v>
      </c>
      <c r="U4892" s="4">
        <v>51814</v>
      </c>
      <c r="V4892" s="3">
        <v>0.34445759263937453</v>
      </c>
      <c r="W4892" t="s">
        <v>54</v>
      </c>
      <c r="X4892" t="s">
        <v>42</v>
      </c>
      <c r="Y4892" t="s">
        <v>56</v>
      </c>
      <c r="Z4892">
        <v>7</v>
      </c>
      <c r="AA4892" t="s">
        <v>143</v>
      </c>
      <c r="AB4892" t="s">
        <v>66</v>
      </c>
      <c r="AC4892">
        <v>3.6</v>
      </c>
    </row>
    <row r="4893" spans="1:29">
      <c r="A4893" t="s">
        <v>5395</v>
      </c>
      <c r="B4893" s="2">
        <v>45378</v>
      </c>
      <c r="C4893" t="s">
        <v>481</v>
      </c>
      <c r="D4893" t="s">
        <v>31</v>
      </c>
      <c r="E4893" t="s">
        <v>32</v>
      </c>
      <c r="F4893" t="s">
        <v>33</v>
      </c>
      <c r="G4893">
        <v>49</v>
      </c>
      <c r="H4893" t="s">
        <v>105</v>
      </c>
      <c r="I4893" t="s">
        <v>89</v>
      </c>
      <c r="J4893" t="s">
        <v>82</v>
      </c>
      <c r="K4893" t="s">
        <v>162</v>
      </c>
      <c r="L4893" t="s">
        <v>101</v>
      </c>
      <c r="M4893" t="s">
        <v>39</v>
      </c>
      <c r="N4893" t="s">
        <v>126</v>
      </c>
      <c r="O4893">
        <v>7</v>
      </c>
      <c r="P4893" s="4">
        <v>16597</v>
      </c>
      <c r="Q4893" s="4">
        <v>9958</v>
      </c>
      <c r="R4893" s="3">
        <v>0.1</v>
      </c>
      <c r="S4893" s="4">
        <v>104561</v>
      </c>
      <c r="T4893" s="4">
        <v>69706</v>
      </c>
      <c r="U4893" s="4">
        <v>34855</v>
      </c>
      <c r="V4893" s="3">
        <v>0.33334608506039537</v>
      </c>
      <c r="W4893" t="s">
        <v>84</v>
      </c>
      <c r="X4893" t="s">
        <v>55</v>
      </c>
      <c r="Y4893" t="s">
        <v>56</v>
      </c>
      <c r="Z4893">
        <v>1</v>
      </c>
      <c r="AA4893" t="s">
        <v>65</v>
      </c>
      <c r="AB4893" t="s">
        <v>189</v>
      </c>
      <c r="AC4893">
        <v>4.7</v>
      </c>
    </row>
    <row r="4894" spans="1:29">
      <c r="A4894" t="s">
        <v>5396</v>
      </c>
      <c r="B4894" s="2">
        <v>44927</v>
      </c>
      <c r="C4894" t="s">
        <v>205</v>
      </c>
      <c r="D4894" t="s">
        <v>31</v>
      </c>
      <c r="E4894" t="s">
        <v>98</v>
      </c>
      <c r="F4894" t="s">
        <v>70</v>
      </c>
      <c r="G4894">
        <v>24</v>
      </c>
      <c r="H4894" t="s">
        <v>71</v>
      </c>
      <c r="I4894" t="s">
        <v>72</v>
      </c>
      <c r="J4894" t="s">
        <v>73</v>
      </c>
      <c r="K4894" t="s">
        <v>106</v>
      </c>
      <c r="L4894" t="s">
        <v>101</v>
      </c>
      <c r="M4894" t="s">
        <v>92</v>
      </c>
      <c r="N4894" t="s">
        <v>53</v>
      </c>
      <c r="O4894">
        <v>1</v>
      </c>
      <c r="P4894" s="4">
        <v>5677</v>
      </c>
      <c r="Q4894" s="4">
        <v>3577</v>
      </c>
      <c r="R4894" s="3">
        <v>0</v>
      </c>
      <c r="S4894" s="4">
        <v>5677</v>
      </c>
      <c r="T4894" s="4">
        <v>3577</v>
      </c>
      <c r="U4894" s="4">
        <v>2100</v>
      </c>
      <c r="V4894" s="3">
        <v>0.36991368680641185</v>
      </c>
      <c r="W4894" t="s">
        <v>41</v>
      </c>
      <c r="X4894" t="s">
        <v>55</v>
      </c>
      <c r="Y4894" t="s">
        <v>56</v>
      </c>
      <c r="Z4894">
        <v>7</v>
      </c>
      <c r="AA4894" t="s">
        <v>77</v>
      </c>
      <c r="AB4894" t="s">
        <v>121</v>
      </c>
      <c r="AC4894">
        <v>3.6</v>
      </c>
    </row>
    <row r="4895" spans="1:29">
      <c r="A4895" t="s">
        <v>5397</v>
      </c>
      <c r="B4895" s="2">
        <v>45124</v>
      </c>
      <c r="C4895" t="s">
        <v>1017</v>
      </c>
      <c r="D4895" t="s">
        <v>49</v>
      </c>
      <c r="E4895" t="s">
        <v>98</v>
      </c>
      <c r="F4895" t="s">
        <v>70</v>
      </c>
      <c r="G4895">
        <v>42</v>
      </c>
      <c r="H4895" t="s">
        <v>34</v>
      </c>
      <c r="I4895" t="s">
        <v>35</v>
      </c>
      <c r="J4895" t="s">
        <v>36</v>
      </c>
      <c r="K4895" t="s">
        <v>219</v>
      </c>
      <c r="L4895" t="s">
        <v>38</v>
      </c>
      <c r="M4895" t="s">
        <v>63</v>
      </c>
      <c r="N4895" t="s">
        <v>53</v>
      </c>
      <c r="O4895">
        <v>7</v>
      </c>
      <c r="P4895" s="4">
        <v>16970</v>
      </c>
      <c r="Q4895" s="4">
        <v>10521</v>
      </c>
      <c r="R4895" s="3">
        <v>0</v>
      </c>
      <c r="S4895" s="4">
        <v>118790</v>
      </c>
      <c r="T4895" s="4">
        <v>73647</v>
      </c>
      <c r="U4895" s="4">
        <v>45143</v>
      </c>
      <c r="V4895" s="3">
        <v>0.3800235710076606</v>
      </c>
      <c r="W4895" t="s">
        <v>75</v>
      </c>
      <c r="X4895" t="s">
        <v>76</v>
      </c>
      <c r="Y4895" t="s">
        <v>56</v>
      </c>
      <c r="Z4895">
        <v>2</v>
      </c>
      <c r="AA4895" t="s">
        <v>94</v>
      </c>
      <c r="AB4895" t="s">
        <v>45</v>
      </c>
      <c r="AC4895">
        <v>4.5999999999999996</v>
      </c>
    </row>
    <row r="4896" spans="1:29">
      <c r="A4896" t="s">
        <v>5398</v>
      </c>
      <c r="B4896" s="2">
        <v>45628</v>
      </c>
      <c r="C4896" t="s">
        <v>406</v>
      </c>
      <c r="D4896" t="s">
        <v>49</v>
      </c>
      <c r="E4896" t="s">
        <v>135</v>
      </c>
      <c r="F4896" t="s">
        <v>33</v>
      </c>
      <c r="G4896">
        <v>30</v>
      </c>
      <c r="H4896" t="s">
        <v>153</v>
      </c>
      <c r="I4896" t="s">
        <v>154</v>
      </c>
      <c r="J4896" t="s">
        <v>36</v>
      </c>
      <c r="K4896" t="s">
        <v>269</v>
      </c>
      <c r="L4896" t="s">
        <v>101</v>
      </c>
      <c r="M4896" t="s">
        <v>63</v>
      </c>
      <c r="N4896" t="s">
        <v>93</v>
      </c>
      <c r="O4896">
        <v>5</v>
      </c>
      <c r="P4896" s="4">
        <v>2475</v>
      </c>
      <c r="Q4896" s="4">
        <v>1584</v>
      </c>
      <c r="R4896" s="3">
        <v>0</v>
      </c>
      <c r="S4896" s="4">
        <v>12375</v>
      </c>
      <c r="T4896" s="4">
        <v>7920</v>
      </c>
      <c r="U4896" s="4">
        <v>4455</v>
      </c>
      <c r="V4896" s="3">
        <v>0.36</v>
      </c>
      <c r="W4896" t="s">
        <v>54</v>
      </c>
      <c r="X4896" t="s">
        <v>42</v>
      </c>
      <c r="Y4896" t="s">
        <v>156</v>
      </c>
      <c r="Z4896">
        <v>0</v>
      </c>
      <c r="AA4896" t="s">
        <v>149</v>
      </c>
      <c r="AB4896" t="s">
        <v>45</v>
      </c>
      <c r="AC4896">
        <v>1.2</v>
      </c>
    </row>
    <row r="4897" spans="1:29">
      <c r="A4897" t="s">
        <v>5399</v>
      </c>
      <c r="B4897" s="2">
        <v>45270</v>
      </c>
      <c r="C4897" t="s">
        <v>141</v>
      </c>
      <c r="D4897" t="s">
        <v>49</v>
      </c>
      <c r="E4897" t="s">
        <v>50</v>
      </c>
      <c r="F4897" t="s">
        <v>33</v>
      </c>
      <c r="G4897">
        <v>46</v>
      </c>
      <c r="H4897" t="s">
        <v>71</v>
      </c>
      <c r="I4897" t="s">
        <v>72</v>
      </c>
      <c r="J4897" t="s">
        <v>73</v>
      </c>
      <c r="K4897" t="s">
        <v>257</v>
      </c>
      <c r="L4897" t="s">
        <v>137</v>
      </c>
      <c r="M4897" t="s">
        <v>83</v>
      </c>
      <c r="N4897" t="s">
        <v>40</v>
      </c>
      <c r="O4897">
        <v>6</v>
      </c>
      <c r="P4897" s="4">
        <v>16735</v>
      </c>
      <c r="Q4897" s="4">
        <v>10710</v>
      </c>
      <c r="R4897" s="3">
        <v>0.15</v>
      </c>
      <c r="S4897" s="4">
        <v>85349</v>
      </c>
      <c r="T4897" s="4">
        <v>64260</v>
      </c>
      <c r="U4897" s="4">
        <v>21089</v>
      </c>
      <c r="V4897" s="3">
        <v>0.24709135432166751</v>
      </c>
      <c r="W4897" t="s">
        <v>84</v>
      </c>
      <c r="X4897" t="s">
        <v>42</v>
      </c>
      <c r="Y4897" t="s">
        <v>56</v>
      </c>
      <c r="Z4897">
        <v>4</v>
      </c>
      <c r="AA4897" t="s">
        <v>108</v>
      </c>
      <c r="AB4897" t="s">
        <v>194</v>
      </c>
      <c r="AC4897">
        <v>4</v>
      </c>
    </row>
    <row r="4898" spans="1:29">
      <c r="A4898" t="s">
        <v>5400</v>
      </c>
      <c r="B4898" s="2">
        <v>45460</v>
      </c>
      <c r="C4898" t="s">
        <v>281</v>
      </c>
      <c r="D4898" t="s">
        <v>49</v>
      </c>
      <c r="E4898" t="s">
        <v>98</v>
      </c>
      <c r="F4898" t="s">
        <v>70</v>
      </c>
      <c r="G4898">
        <v>59</v>
      </c>
      <c r="H4898" t="s">
        <v>80</v>
      </c>
      <c r="I4898" t="s">
        <v>81</v>
      </c>
      <c r="J4898" t="s">
        <v>82</v>
      </c>
      <c r="K4898" t="s">
        <v>61</v>
      </c>
      <c r="L4898" t="s">
        <v>155</v>
      </c>
      <c r="M4898" t="s">
        <v>107</v>
      </c>
      <c r="N4898" t="s">
        <v>40</v>
      </c>
      <c r="O4898">
        <v>8</v>
      </c>
      <c r="P4898" s="4">
        <v>11293</v>
      </c>
      <c r="Q4898" s="4">
        <v>7453</v>
      </c>
      <c r="R4898" s="3">
        <v>0.05</v>
      </c>
      <c r="S4898" s="4">
        <v>85827</v>
      </c>
      <c r="T4898" s="4">
        <v>59624</v>
      </c>
      <c r="U4898" s="4">
        <v>26203</v>
      </c>
      <c r="V4898" s="3">
        <v>0.30530019690773302</v>
      </c>
      <c r="W4898" t="s">
        <v>41</v>
      </c>
      <c r="X4898" t="s">
        <v>55</v>
      </c>
      <c r="Y4898" t="s">
        <v>43</v>
      </c>
      <c r="Z4898">
        <v>0</v>
      </c>
      <c r="AA4898" t="s">
        <v>226</v>
      </c>
      <c r="AB4898" t="s">
        <v>95</v>
      </c>
      <c r="AC4898" t="s">
        <v>46</v>
      </c>
    </row>
    <row r="4899" spans="1:29">
      <c r="A4899" t="s">
        <v>5401</v>
      </c>
      <c r="B4899" s="2">
        <v>45345</v>
      </c>
      <c r="C4899" t="s">
        <v>176</v>
      </c>
      <c r="D4899" t="s">
        <v>31</v>
      </c>
      <c r="E4899" t="s">
        <v>188</v>
      </c>
      <c r="F4899" t="s">
        <v>33</v>
      </c>
      <c r="G4899">
        <v>30</v>
      </c>
      <c r="H4899" t="s">
        <v>80</v>
      </c>
      <c r="I4899" t="s">
        <v>81</v>
      </c>
      <c r="J4899" t="s">
        <v>82</v>
      </c>
      <c r="K4899" t="s">
        <v>239</v>
      </c>
      <c r="L4899" t="s">
        <v>91</v>
      </c>
      <c r="M4899" t="s">
        <v>39</v>
      </c>
      <c r="N4899" t="s">
        <v>64</v>
      </c>
      <c r="O4899">
        <v>7</v>
      </c>
      <c r="P4899" s="4">
        <v>11923</v>
      </c>
      <c r="Q4899" s="4">
        <v>7988</v>
      </c>
      <c r="R4899" s="3">
        <v>0.15</v>
      </c>
      <c r="S4899" s="4">
        <v>70942</v>
      </c>
      <c r="T4899" s="4">
        <v>55916</v>
      </c>
      <c r="U4899" s="4">
        <v>15026</v>
      </c>
      <c r="V4899" s="3">
        <v>0.21180682811310647</v>
      </c>
      <c r="W4899" t="s">
        <v>84</v>
      </c>
      <c r="X4899" t="s">
        <v>76</v>
      </c>
      <c r="Y4899" t="s">
        <v>171</v>
      </c>
      <c r="Z4899">
        <v>4</v>
      </c>
      <c r="AA4899" t="s">
        <v>65</v>
      </c>
      <c r="AB4899" t="s">
        <v>95</v>
      </c>
      <c r="AC4899" t="s">
        <v>46</v>
      </c>
    </row>
    <row r="4900" spans="1:29">
      <c r="A4900" t="s">
        <v>5402</v>
      </c>
      <c r="B4900" s="2">
        <v>45237</v>
      </c>
      <c r="C4900" t="s">
        <v>370</v>
      </c>
      <c r="D4900" t="s">
        <v>31</v>
      </c>
      <c r="E4900" t="s">
        <v>135</v>
      </c>
      <c r="F4900" t="s">
        <v>33</v>
      </c>
      <c r="G4900">
        <v>51</v>
      </c>
      <c r="H4900" t="s">
        <v>34</v>
      </c>
      <c r="I4900" t="s">
        <v>35</v>
      </c>
      <c r="J4900" t="s">
        <v>36</v>
      </c>
      <c r="K4900" t="s">
        <v>74</v>
      </c>
      <c r="L4900" t="s">
        <v>52</v>
      </c>
      <c r="M4900" t="s">
        <v>107</v>
      </c>
      <c r="N4900" t="s">
        <v>126</v>
      </c>
      <c r="O4900">
        <v>8</v>
      </c>
      <c r="P4900" s="4">
        <v>18525</v>
      </c>
      <c r="Q4900" s="4">
        <v>10745</v>
      </c>
      <c r="R4900" s="3">
        <v>0.05</v>
      </c>
      <c r="S4900" s="4">
        <v>140790</v>
      </c>
      <c r="T4900" s="4">
        <v>85960</v>
      </c>
      <c r="U4900" s="4">
        <v>54830</v>
      </c>
      <c r="V4900" s="3">
        <v>0.38944527310178279</v>
      </c>
      <c r="W4900" t="s">
        <v>41</v>
      </c>
      <c r="X4900" t="s">
        <v>42</v>
      </c>
      <c r="Y4900" t="s">
        <v>56</v>
      </c>
      <c r="Z4900">
        <v>5</v>
      </c>
      <c r="AA4900" t="s">
        <v>143</v>
      </c>
      <c r="AB4900" t="s">
        <v>189</v>
      </c>
      <c r="AC4900">
        <v>5</v>
      </c>
    </row>
    <row r="4901" spans="1:29">
      <c r="A4901" t="s">
        <v>5403</v>
      </c>
      <c r="B4901" s="2">
        <v>45568</v>
      </c>
      <c r="C4901" t="s">
        <v>1810</v>
      </c>
      <c r="D4901" t="s">
        <v>31</v>
      </c>
      <c r="E4901" t="s">
        <v>170</v>
      </c>
      <c r="F4901" t="s">
        <v>33</v>
      </c>
      <c r="G4901">
        <v>43</v>
      </c>
      <c r="H4901" t="s">
        <v>88</v>
      </c>
      <c r="I4901" t="s">
        <v>89</v>
      </c>
      <c r="J4901" t="s">
        <v>82</v>
      </c>
      <c r="K4901" t="s">
        <v>302</v>
      </c>
      <c r="L4901" t="s">
        <v>38</v>
      </c>
      <c r="M4901" t="s">
        <v>63</v>
      </c>
      <c r="N4901" t="s">
        <v>40</v>
      </c>
      <c r="O4901">
        <v>2</v>
      </c>
      <c r="P4901" s="4">
        <v>18321</v>
      </c>
      <c r="Q4901" s="4">
        <v>10626</v>
      </c>
      <c r="R4901" s="3">
        <v>0</v>
      </c>
      <c r="S4901" s="4">
        <v>36642</v>
      </c>
      <c r="T4901" s="4">
        <v>21252</v>
      </c>
      <c r="U4901" s="4">
        <v>15390</v>
      </c>
      <c r="V4901" s="3">
        <v>0.42000982479122317</v>
      </c>
      <c r="W4901" t="s">
        <v>75</v>
      </c>
      <c r="X4901" t="s">
        <v>42</v>
      </c>
      <c r="Y4901" t="s">
        <v>156</v>
      </c>
      <c r="Z4901">
        <v>0</v>
      </c>
      <c r="AA4901" t="s">
        <v>57</v>
      </c>
      <c r="AB4901" t="s">
        <v>121</v>
      </c>
      <c r="AC4901">
        <v>1.9</v>
      </c>
    </row>
    <row r="4902" spans="1:29">
      <c r="A4902" t="s">
        <v>5404</v>
      </c>
      <c r="B4902" s="2">
        <v>45561</v>
      </c>
      <c r="C4902" t="s">
        <v>737</v>
      </c>
      <c r="D4902" t="s">
        <v>31</v>
      </c>
      <c r="E4902" t="s">
        <v>170</v>
      </c>
      <c r="F4902" t="s">
        <v>33</v>
      </c>
      <c r="G4902">
        <v>28</v>
      </c>
      <c r="H4902" t="s">
        <v>34</v>
      </c>
      <c r="I4902" t="s">
        <v>35</v>
      </c>
      <c r="J4902" t="s">
        <v>36</v>
      </c>
      <c r="K4902" t="s">
        <v>90</v>
      </c>
      <c r="L4902" t="s">
        <v>137</v>
      </c>
      <c r="M4902" t="s">
        <v>63</v>
      </c>
      <c r="N4902" t="s">
        <v>40</v>
      </c>
      <c r="O4902">
        <v>8</v>
      </c>
      <c r="P4902" s="4">
        <v>11101</v>
      </c>
      <c r="Q4902" s="4">
        <v>6328</v>
      </c>
      <c r="R4902" s="3">
        <v>0.15</v>
      </c>
      <c r="S4902" s="4">
        <v>75487</v>
      </c>
      <c r="T4902" s="4">
        <v>50624</v>
      </c>
      <c r="U4902" s="4">
        <v>24863</v>
      </c>
      <c r="V4902" s="3">
        <v>0.32936797064395196</v>
      </c>
      <c r="W4902" t="s">
        <v>54</v>
      </c>
      <c r="X4902" t="s">
        <v>76</v>
      </c>
      <c r="Y4902" t="s">
        <v>56</v>
      </c>
      <c r="Z4902">
        <v>2</v>
      </c>
      <c r="AA4902" t="s">
        <v>65</v>
      </c>
      <c r="AB4902" t="s">
        <v>194</v>
      </c>
      <c r="AC4902">
        <v>4.5</v>
      </c>
    </row>
    <row r="4903" spans="1:29">
      <c r="A4903" t="s">
        <v>5405</v>
      </c>
      <c r="B4903" s="2">
        <v>45160</v>
      </c>
      <c r="C4903" t="s">
        <v>48</v>
      </c>
      <c r="D4903" t="s">
        <v>49</v>
      </c>
      <c r="E4903" t="s">
        <v>135</v>
      </c>
      <c r="F4903" t="s">
        <v>33</v>
      </c>
      <c r="G4903">
        <v>25</v>
      </c>
      <c r="H4903" t="s">
        <v>71</v>
      </c>
      <c r="I4903" t="s">
        <v>72</v>
      </c>
      <c r="J4903" t="s">
        <v>73</v>
      </c>
      <c r="K4903" t="s">
        <v>74</v>
      </c>
      <c r="L4903" t="s">
        <v>142</v>
      </c>
      <c r="M4903" t="s">
        <v>63</v>
      </c>
      <c r="N4903" t="s">
        <v>53</v>
      </c>
      <c r="O4903">
        <v>6</v>
      </c>
      <c r="P4903" s="4">
        <v>18813</v>
      </c>
      <c r="Q4903" s="4">
        <v>15050</v>
      </c>
      <c r="R4903" s="3">
        <v>0</v>
      </c>
      <c r="S4903" s="4">
        <v>112878</v>
      </c>
      <c r="T4903" s="4">
        <v>90300</v>
      </c>
      <c r="U4903" s="4">
        <v>22578</v>
      </c>
      <c r="V4903" s="3">
        <v>0.2000212618933716</v>
      </c>
      <c r="W4903" t="s">
        <v>41</v>
      </c>
      <c r="X4903" t="s">
        <v>76</v>
      </c>
      <c r="Y4903" t="s">
        <v>56</v>
      </c>
      <c r="Z4903">
        <v>1</v>
      </c>
      <c r="AA4903" t="s">
        <v>172</v>
      </c>
      <c r="AB4903" t="s">
        <v>95</v>
      </c>
      <c r="AC4903">
        <v>4</v>
      </c>
    </row>
    <row r="4904" spans="1:29">
      <c r="A4904" t="s">
        <v>5406</v>
      </c>
      <c r="B4904" s="2">
        <v>45423</v>
      </c>
      <c r="C4904" t="s">
        <v>462</v>
      </c>
      <c r="D4904" t="s">
        <v>49</v>
      </c>
      <c r="E4904" t="s">
        <v>98</v>
      </c>
      <c r="F4904" t="s">
        <v>70</v>
      </c>
      <c r="G4904">
        <v>27</v>
      </c>
      <c r="H4904" t="s">
        <v>146</v>
      </c>
      <c r="I4904" t="s">
        <v>147</v>
      </c>
      <c r="J4904" t="s">
        <v>36</v>
      </c>
      <c r="K4904" t="s">
        <v>162</v>
      </c>
      <c r="L4904" t="s">
        <v>112</v>
      </c>
      <c r="M4904" t="s">
        <v>107</v>
      </c>
      <c r="N4904" t="s">
        <v>126</v>
      </c>
      <c r="O4904">
        <v>3</v>
      </c>
      <c r="P4904" s="4">
        <v>23522</v>
      </c>
      <c r="Q4904" s="4">
        <v>13878</v>
      </c>
      <c r="R4904" s="3">
        <v>0.15</v>
      </c>
      <c r="S4904" s="4">
        <v>59981</v>
      </c>
      <c r="T4904" s="4">
        <v>41634</v>
      </c>
      <c r="U4904" s="4">
        <v>18347</v>
      </c>
      <c r="V4904" s="3">
        <v>0.3058801953952085</v>
      </c>
      <c r="W4904" t="s">
        <v>84</v>
      </c>
      <c r="X4904" t="s">
        <v>55</v>
      </c>
      <c r="Y4904" t="s">
        <v>56</v>
      </c>
      <c r="Z4904">
        <v>1</v>
      </c>
      <c r="AA4904" t="s">
        <v>172</v>
      </c>
      <c r="AB4904" t="s">
        <v>189</v>
      </c>
      <c r="AC4904">
        <v>3.3</v>
      </c>
    </row>
    <row r="4905" spans="1:29">
      <c r="A4905" t="s">
        <v>5407</v>
      </c>
      <c r="B4905" s="2">
        <v>45256</v>
      </c>
      <c r="C4905" t="s">
        <v>761</v>
      </c>
      <c r="D4905" t="s">
        <v>31</v>
      </c>
      <c r="E4905" t="s">
        <v>111</v>
      </c>
      <c r="F4905" t="s">
        <v>70</v>
      </c>
      <c r="G4905">
        <v>31</v>
      </c>
      <c r="H4905" t="s">
        <v>71</v>
      </c>
      <c r="I4905" t="s">
        <v>72</v>
      </c>
      <c r="J4905" t="s">
        <v>73</v>
      </c>
      <c r="K4905" t="s">
        <v>179</v>
      </c>
      <c r="L4905" t="s">
        <v>112</v>
      </c>
      <c r="M4905" t="s">
        <v>39</v>
      </c>
      <c r="N4905" t="s">
        <v>93</v>
      </c>
      <c r="O4905">
        <v>1</v>
      </c>
      <c r="P4905" s="4">
        <v>11570</v>
      </c>
      <c r="Q4905" s="4">
        <v>7983</v>
      </c>
      <c r="R4905" s="3">
        <v>0.1</v>
      </c>
      <c r="S4905" s="4">
        <v>10413</v>
      </c>
      <c r="T4905" s="4">
        <v>7983</v>
      </c>
      <c r="U4905" s="4">
        <v>2430</v>
      </c>
      <c r="V4905" s="3">
        <v>0.23336214347450301</v>
      </c>
      <c r="W4905" t="s">
        <v>84</v>
      </c>
      <c r="X4905" t="s">
        <v>42</v>
      </c>
      <c r="Y4905" t="s">
        <v>56</v>
      </c>
      <c r="Z4905">
        <v>1</v>
      </c>
      <c r="AA4905" t="s">
        <v>149</v>
      </c>
      <c r="AB4905" t="s">
        <v>95</v>
      </c>
      <c r="AC4905">
        <v>4.0999999999999996</v>
      </c>
    </row>
    <row r="4906" spans="1:29">
      <c r="A4906" t="s">
        <v>5408</v>
      </c>
      <c r="B4906" s="2">
        <v>45544</v>
      </c>
      <c r="C4906" t="s">
        <v>524</v>
      </c>
      <c r="D4906" t="s">
        <v>31</v>
      </c>
      <c r="E4906" t="s">
        <v>188</v>
      </c>
      <c r="F4906" t="s">
        <v>33</v>
      </c>
      <c r="G4906">
        <v>50</v>
      </c>
      <c r="H4906" t="s">
        <v>80</v>
      </c>
      <c r="I4906" t="s">
        <v>81</v>
      </c>
      <c r="J4906" t="s">
        <v>82</v>
      </c>
      <c r="K4906" t="s">
        <v>136</v>
      </c>
      <c r="L4906" t="s">
        <v>62</v>
      </c>
      <c r="M4906" t="s">
        <v>107</v>
      </c>
      <c r="N4906" t="s">
        <v>40</v>
      </c>
      <c r="O4906">
        <v>5</v>
      </c>
      <c r="P4906" s="4">
        <v>8011</v>
      </c>
      <c r="Q4906" s="4">
        <v>5528</v>
      </c>
      <c r="R4906" s="3">
        <v>0.15</v>
      </c>
      <c r="S4906" s="4">
        <v>34047</v>
      </c>
      <c r="T4906" s="4">
        <v>27640</v>
      </c>
      <c r="U4906" s="4">
        <v>6407</v>
      </c>
      <c r="V4906" s="3">
        <v>0.18818104385114695</v>
      </c>
      <c r="W4906" t="s">
        <v>75</v>
      </c>
      <c r="X4906" t="s">
        <v>55</v>
      </c>
      <c r="Y4906" t="s">
        <v>56</v>
      </c>
      <c r="Z4906">
        <v>7</v>
      </c>
      <c r="AA4906" t="s">
        <v>85</v>
      </c>
      <c r="AB4906" t="s">
        <v>121</v>
      </c>
      <c r="AC4906">
        <v>4.5</v>
      </c>
    </row>
    <row r="4907" spans="1:29">
      <c r="A4907" t="s">
        <v>5409</v>
      </c>
      <c r="B4907" s="2">
        <v>45626</v>
      </c>
      <c r="C4907" t="s">
        <v>273</v>
      </c>
      <c r="D4907" t="s">
        <v>31</v>
      </c>
      <c r="E4907" t="s">
        <v>188</v>
      </c>
      <c r="F4907" t="s">
        <v>33</v>
      </c>
      <c r="G4907">
        <v>25</v>
      </c>
      <c r="H4907" t="s">
        <v>34</v>
      </c>
      <c r="I4907" t="s">
        <v>35</v>
      </c>
      <c r="J4907" t="s">
        <v>36</v>
      </c>
      <c r="K4907" t="s">
        <v>106</v>
      </c>
      <c r="L4907" t="s">
        <v>112</v>
      </c>
      <c r="M4907" t="s">
        <v>63</v>
      </c>
      <c r="N4907" t="s">
        <v>64</v>
      </c>
      <c r="O4907">
        <v>4</v>
      </c>
      <c r="P4907" s="4">
        <v>9146</v>
      </c>
      <c r="Q4907" s="4">
        <v>6494</v>
      </c>
      <c r="R4907" s="3">
        <v>0</v>
      </c>
      <c r="S4907" s="4">
        <v>36584</v>
      </c>
      <c r="T4907" s="4">
        <v>25976</v>
      </c>
      <c r="U4907" s="4">
        <v>10608</v>
      </c>
      <c r="V4907" s="3">
        <v>0.2899628252788104</v>
      </c>
      <c r="W4907" t="s">
        <v>84</v>
      </c>
      <c r="X4907" t="s">
        <v>42</v>
      </c>
      <c r="Y4907" t="s">
        <v>56</v>
      </c>
      <c r="Z4907">
        <v>3</v>
      </c>
      <c r="AA4907" t="s">
        <v>163</v>
      </c>
      <c r="AB4907" t="s">
        <v>194</v>
      </c>
      <c r="AC4907">
        <v>3.3</v>
      </c>
    </row>
    <row r="4908" spans="1:29">
      <c r="A4908" t="s">
        <v>5410</v>
      </c>
      <c r="B4908" s="2">
        <v>45536</v>
      </c>
      <c r="C4908" t="s">
        <v>1011</v>
      </c>
      <c r="D4908" t="s">
        <v>31</v>
      </c>
      <c r="E4908" t="s">
        <v>170</v>
      </c>
      <c r="F4908" t="s">
        <v>33</v>
      </c>
      <c r="G4908">
        <v>42</v>
      </c>
      <c r="H4908" t="s">
        <v>146</v>
      </c>
      <c r="I4908" t="s">
        <v>147</v>
      </c>
      <c r="J4908" t="s">
        <v>36</v>
      </c>
      <c r="K4908" t="s">
        <v>61</v>
      </c>
      <c r="L4908" t="s">
        <v>155</v>
      </c>
      <c r="M4908" t="s">
        <v>63</v>
      </c>
      <c r="N4908" t="s">
        <v>113</v>
      </c>
      <c r="O4908">
        <v>5</v>
      </c>
      <c r="P4908" s="4">
        <v>18682</v>
      </c>
      <c r="Q4908" s="4">
        <v>12704</v>
      </c>
      <c r="R4908" s="3">
        <v>0.15</v>
      </c>
      <c r="S4908" s="4">
        <v>79399</v>
      </c>
      <c r="T4908" s="4">
        <v>63520</v>
      </c>
      <c r="U4908" s="4">
        <v>15879</v>
      </c>
      <c r="V4908" s="3">
        <v>0.19998992430635146</v>
      </c>
      <c r="W4908" t="s">
        <v>41</v>
      </c>
      <c r="X4908" t="s">
        <v>42</v>
      </c>
      <c r="Y4908" t="s">
        <v>56</v>
      </c>
      <c r="Z4908">
        <v>6</v>
      </c>
      <c r="AA4908" t="s">
        <v>226</v>
      </c>
      <c r="AB4908" t="s">
        <v>189</v>
      </c>
      <c r="AC4908">
        <v>5</v>
      </c>
    </row>
    <row r="4909" spans="1:29">
      <c r="A4909" t="s">
        <v>5411</v>
      </c>
      <c r="B4909" s="2">
        <v>45618</v>
      </c>
      <c r="C4909" t="s">
        <v>339</v>
      </c>
      <c r="D4909" t="s">
        <v>31</v>
      </c>
      <c r="E4909" t="s">
        <v>50</v>
      </c>
      <c r="F4909" t="s">
        <v>33</v>
      </c>
      <c r="G4909">
        <v>52</v>
      </c>
      <c r="H4909" t="s">
        <v>71</v>
      </c>
      <c r="I4909" t="s">
        <v>72</v>
      </c>
      <c r="J4909" t="s">
        <v>73</v>
      </c>
      <c r="K4909" t="s">
        <v>125</v>
      </c>
      <c r="L4909" t="s">
        <v>142</v>
      </c>
      <c r="M4909" t="s">
        <v>107</v>
      </c>
      <c r="N4909" t="s">
        <v>93</v>
      </c>
      <c r="O4909">
        <v>6</v>
      </c>
      <c r="P4909" s="4">
        <v>3931</v>
      </c>
      <c r="Q4909" s="4">
        <v>2437</v>
      </c>
      <c r="R4909" s="3">
        <v>0</v>
      </c>
      <c r="S4909" s="4">
        <v>23586</v>
      </c>
      <c r="T4909" s="4">
        <v>14622</v>
      </c>
      <c r="U4909" s="4">
        <v>8964</v>
      </c>
      <c r="V4909" s="3">
        <v>0.3800559654032053</v>
      </c>
      <c r="W4909" t="s">
        <v>41</v>
      </c>
      <c r="X4909" t="s">
        <v>42</v>
      </c>
      <c r="Y4909" t="s">
        <v>56</v>
      </c>
      <c r="Z4909">
        <v>2</v>
      </c>
      <c r="AA4909" t="s">
        <v>167</v>
      </c>
      <c r="AB4909" t="s">
        <v>189</v>
      </c>
      <c r="AC4909">
        <v>3.7</v>
      </c>
    </row>
    <row r="4910" spans="1:29">
      <c r="A4910" t="s">
        <v>5412</v>
      </c>
      <c r="B4910" s="2">
        <v>45212</v>
      </c>
      <c r="C4910" t="s">
        <v>707</v>
      </c>
      <c r="D4910" t="s">
        <v>31</v>
      </c>
      <c r="E4910" t="s">
        <v>60</v>
      </c>
      <c r="F4910" t="s">
        <v>70</v>
      </c>
      <c r="G4910">
        <v>52</v>
      </c>
      <c r="H4910" t="s">
        <v>88</v>
      </c>
      <c r="I4910" t="s">
        <v>89</v>
      </c>
      <c r="J4910" t="s">
        <v>82</v>
      </c>
      <c r="K4910" t="s">
        <v>239</v>
      </c>
      <c r="L4910" t="s">
        <v>38</v>
      </c>
      <c r="M4910" t="s">
        <v>83</v>
      </c>
      <c r="N4910" t="s">
        <v>126</v>
      </c>
      <c r="O4910">
        <v>8</v>
      </c>
      <c r="P4910" s="4">
        <v>23260</v>
      </c>
      <c r="Q4910" s="4">
        <v>16049</v>
      </c>
      <c r="R4910" s="3">
        <v>0</v>
      </c>
      <c r="S4910" s="4">
        <v>186080</v>
      </c>
      <c r="T4910" s="4">
        <v>128392</v>
      </c>
      <c r="U4910" s="4">
        <v>57688</v>
      </c>
      <c r="V4910" s="3">
        <v>0.3100171969045572</v>
      </c>
      <c r="W4910" t="s">
        <v>54</v>
      </c>
      <c r="X4910" t="s">
        <v>42</v>
      </c>
      <c r="Y4910" t="s">
        <v>43</v>
      </c>
      <c r="Z4910">
        <v>0</v>
      </c>
      <c r="AA4910" t="s">
        <v>44</v>
      </c>
      <c r="AB4910" t="s">
        <v>121</v>
      </c>
      <c r="AC4910" t="s">
        <v>46</v>
      </c>
    </row>
    <row r="4911" spans="1:29">
      <c r="A4911" t="s">
        <v>5413</v>
      </c>
      <c r="B4911" s="2">
        <v>45110</v>
      </c>
      <c r="C4911" t="s">
        <v>512</v>
      </c>
      <c r="D4911" t="s">
        <v>31</v>
      </c>
      <c r="E4911" t="s">
        <v>188</v>
      </c>
      <c r="F4911" t="s">
        <v>33</v>
      </c>
      <c r="G4911">
        <v>59</v>
      </c>
      <c r="H4911" t="s">
        <v>80</v>
      </c>
      <c r="I4911" t="s">
        <v>81</v>
      </c>
      <c r="J4911" t="s">
        <v>82</v>
      </c>
      <c r="K4911" t="s">
        <v>116</v>
      </c>
      <c r="L4911" t="s">
        <v>142</v>
      </c>
      <c r="M4911" t="s">
        <v>63</v>
      </c>
      <c r="N4911" t="s">
        <v>64</v>
      </c>
      <c r="O4911">
        <v>6</v>
      </c>
      <c r="P4911" s="4">
        <v>15277</v>
      </c>
      <c r="Q4911" s="4">
        <v>9166</v>
      </c>
      <c r="R4911" s="3">
        <v>0</v>
      </c>
      <c r="S4911" s="4">
        <v>91662</v>
      </c>
      <c r="T4911" s="4">
        <v>54996</v>
      </c>
      <c r="U4911" s="4">
        <v>36666</v>
      </c>
      <c r="V4911" s="3">
        <v>0.40001309157557113</v>
      </c>
      <c r="W4911" t="s">
        <v>41</v>
      </c>
      <c r="X4911" t="s">
        <v>76</v>
      </c>
      <c r="Y4911" t="s">
        <v>171</v>
      </c>
      <c r="Z4911">
        <v>7</v>
      </c>
      <c r="AA4911" t="s">
        <v>167</v>
      </c>
      <c r="AB4911" t="s">
        <v>121</v>
      </c>
      <c r="AC4911" t="s">
        <v>46</v>
      </c>
    </row>
    <row r="4912" spans="1:29">
      <c r="A4912" t="s">
        <v>5414</v>
      </c>
      <c r="B4912" s="2">
        <v>45535</v>
      </c>
      <c r="C4912" t="s">
        <v>769</v>
      </c>
      <c r="D4912" t="s">
        <v>49</v>
      </c>
      <c r="E4912" t="s">
        <v>129</v>
      </c>
      <c r="F4912" t="s">
        <v>33</v>
      </c>
      <c r="G4912">
        <v>55</v>
      </c>
      <c r="H4912" t="s">
        <v>80</v>
      </c>
      <c r="I4912" t="s">
        <v>81</v>
      </c>
      <c r="J4912" t="s">
        <v>82</v>
      </c>
      <c r="K4912" t="s">
        <v>61</v>
      </c>
      <c r="L4912" t="s">
        <v>142</v>
      </c>
      <c r="M4912" t="s">
        <v>39</v>
      </c>
      <c r="N4912" t="s">
        <v>64</v>
      </c>
      <c r="O4912">
        <v>1</v>
      </c>
      <c r="P4912" s="4">
        <v>11637</v>
      </c>
      <c r="Q4912" s="4">
        <v>9310</v>
      </c>
      <c r="R4912" s="3">
        <v>0</v>
      </c>
      <c r="S4912" s="4">
        <v>11637</v>
      </c>
      <c r="T4912" s="4">
        <v>9310</v>
      </c>
      <c r="U4912" s="4">
        <v>2327</v>
      </c>
      <c r="V4912" s="3">
        <v>0.19996562687978001</v>
      </c>
      <c r="W4912" t="s">
        <v>84</v>
      </c>
      <c r="X4912" t="s">
        <v>42</v>
      </c>
      <c r="Y4912" t="s">
        <v>43</v>
      </c>
      <c r="Z4912">
        <v>0</v>
      </c>
      <c r="AA4912" t="s">
        <v>143</v>
      </c>
      <c r="AB4912" t="s">
        <v>194</v>
      </c>
      <c r="AC4912" t="s">
        <v>46</v>
      </c>
    </row>
    <row r="4913" spans="1:29">
      <c r="A4913" t="s">
        <v>5415</v>
      </c>
      <c r="B4913" s="2">
        <v>44990</v>
      </c>
      <c r="C4913" t="s">
        <v>481</v>
      </c>
      <c r="D4913" t="s">
        <v>31</v>
      </c>
      <c r="E4913" t="s">
        <v>60</v>
      </c>
      <c r="F4913" t="s">
        <v>70</v>
      </c>
      <c r="G4913">
        <v>40</v>
      </c>
      <c r="H4913" t="s">
        <v>99</v>
      </c>
      <c r="I4913" t="s">
        <v>99</v>
      </c>
      <c r="J4913" t="s">
        <v>100</v>
      </c>
      <c r="K4913" t="s">
        <v>326</v>
      </c>
      <c r="L4913" t="s">
        <v>101</v>
      </c>
      <c r="M4913" t="s">
        <v>92</v>
      </c>
      <c r="N4913" t="s">
        <v>64</v>
      </c>
      <c r="O4913">
        <v>5</v>
      </c>
      <c r="P4913" s="4">
        <v>23031</v>
      </c>
      <c r="Q4913" s="4">
        <v>15891</v>
      </c>
      <c r="R4913" s="3">
        <v>0.05</v>
      </c>
      <c r="S4913" s="4">
        <v>109397</v>
      </c>
      <c r="T4913" s="4">
        <v>79455</v>
      </c>
      <c r="U4913" s="4">
        <v>29942</v>
      </c>
      <c r="V4913" s="3">
        <v>0.27370037569586003</v>
      </c>
      <c r="W4913" t="s">
        <v>84</v>
      </c>
      <c r="X4913" t="s">
        <v>55</v>
      </c>
      <c r="Y4913" t="s">
        <v>171</v>
      </c>
      <c r="Z4913">
        <v>15</v>
      </c>
      <c r="AA4913" t="s">
        <v>226</v>
      </c>
      <c r="AB4913" t="s">
        <v>45</v>
      </c>
      <c r="AC4913" t="s">
        <v>46</v>
      </c>
    </row>
    <row r="4914" spans="1:29">
      <c r="A4914" t="s">
        <v>5416</v>
      </c>
      <c r="B4914" s="2">
        <v>45171</v>
      </c>
      <c r="C4914" t="s">
        <v>779</v>
      </c>
      <c r="D4914" t="s">
        <v>49</v>
      </c>
      <c r="E4914" t="s">
        <v>60</v>
      </c>
      <c r="F4914" t="s">
        <v>70</v>
      </c>
      <c r="G4914">
        <v>50</v>
      </c>
      <c r="H4914" t="s">
        <v>99</v>
      </c>
      <c r="I4914" t="s">
        <v>99</v>
      </c>
      <c r="J4914" t="s">
        <v>100</v>
      </c>
      <c r="K4914" t="s">
        <v>179</v>
      </c>
      <c r="L4914" t="s">
        <v>52</v>
      </c>
      <c r="M4914" t="s">
        <v>107</v>
      </c>
      <c r="N4914" t="s">
        <v>53</v>
      </c>
      <c r="O4914">
        <v>7</v>
      </c>
      <c r="P4914" s="4">
        <v>11314</v>
      </c>
      <c r="Q4914" s="4">
        <v>8259</v>
      </c>
      <c r="R4914" s="3">
        <v>0.2</v>
      </c>
      <c r="S4914" s="4">
        <v>63358</v>
      </c>
      <c r="T4914" s="4">
        <v>57813</v>
      </c>
      <c r="U4914" s="4">
        <v>5545</v>
      </c>
      <c r="V4914" s="3">
        <v>8.7518545408630327E-2</v>
      </c>
      <c r="W4914" t="s">
        <v>54</v>
      </c>
      <c r="X4914" t="s">
        <v>55</v>
      </c>
      <c r="Y4914" t="s">
        <v>43</v>
      </c>
      <c r="Z4914">
        <v>0</v>
      </c>
      <c r="AA4914" t="s">
        <v>185</v>
      </c>
      <c r="AB4914" t="s">
        <v>121</v>
      </c>
      <c r="AC4914" t="s">
        <v>46</v>
      </c>
    </row>
    <row r="4915" spans="1:29">
      <c r="A4915" t="s">
        <v>5417</v>
      </c>
      <c r="B4915" s="2">
        <v>45003</v>
      </c>
      <c r="C4915" t="s">
        <v>1259</v>
      </c>
      <c r="D4915" t="s">
        <v>31</v>
      </c>
      <c r="E4915" t="s">
        <v>170</v>
      </c>
      <c r="F4915" t="s">
        <v>33</v>
      </c>
      <c r="G4915">
        <v>31</v>
      </c>
      <c r="H4915" t="s">
        <v>105</v>
      </c>
      <c r="I4915" t="s">
        <v>89</v>
      </c>
      <c r="J4915" t="s">
        <v>82</v>
      </c>
      <c r="K4915" t="s">
        <v>120</v>
      </c>
      <c r="L4915" t="s">
        <v>142</v>
      </c>
      <c r="M4915" t="s">
        <v>83</v>
      </c>
      <c r="N4915" t="s">
        <v>126</v>
      </c>
      <c r="O4915">
        <v>5</v>
      </c>
      <c r="P4915" s="4">
        <v>13546</v>
      </c>
      <c r="Q4915" s="4">
        <v>9076</v>
      </c>
      <c r="R4915" s="3">
        <v>0.15</v>
      </c>
      <c r="S4915" s="4">
        <v>57571</v>
      </c>
      <c r="T4915" s="4">
        <v>45380</v>
      </c>
      <c r="U4915" s="4">
        <v>12191</v>
      </c>
      <c r="V4915" s="3">
        <v>0.21175591877855171</v>
      </c>
      <c r="W4915" t="s">
        <v>75</v>
      </c>
      <c r="X4915" t="s">
        <v>76</v>
      </c>
      <c r="Y4915" t="s">
        <v>56</v>
      </c>
      <c r="Z4915">
        <v>6</v>
      </c>
      <c r="AA4915" t="s">
        <v>220</v>
      </c>
      <c r="AB4915" t="s">
        <v>66</v>
      </c>
      <c r="AC4915">
        <v>4</v>
      </c>
    </row>
    <row r="4916" spans="1:29">
      <c r="A4916" t="s">
        <v>5418</v>
      </c>
      <c r="B4916" s="2">
        <v>45394</v>
      </c>
      <c r="C4916" t="s">
        <v>514</v>
      </c>
      <c r="D4916" t="s">
        <v>31</v>
      </c>
      <c r="E4916" t="s">
        <v>124</v>
      </c>
      <c r="F4916" t="s">
        <v>70</v>
      </c>
      <c r="G4916">
        <v>37</v>
      </c>
      <c r="H4916" t="s">
        <v>34</v>
      </c>
      <c r="I4916" t="s">
        <v>35</v>
      </c>
      <c r="J4916" t="s">
        <v>36</v>
      </c>
      <c r="K4916" t="s">
        <v>225</v>
      </c>
      <c r="L4916" t="s">
        <v>155</v>
      </c>
      <c r="M4916" t="s">
        <v>83</v>
      </c>
      <c r="N4916" t="s">
        <v>53</v>
      </c>
      <c r="O4916">
        <v>6</v>
      </c>
      <c r="P4916" s="4">
        <v>15940</v>
      </c>
      <c r="Q4916" s="4">
        <v>11317</v>
      </c>
      <c r="R4916" s="3">
        <v>0</v>
      </c>
      <c r="S4916" s="4">
        <v>95640</v>
      </c>
      <c r="T4916" s="4">
        <v>67902</v>
      </c>
      <c r="U4916" s="4">
        <v>27738</v>
      </c>
      <c r="V4916" s="3">
        <v>0.29002509410288579</v>
      </c>
      <c r="W4916" t="s">
        <v>75</v>
      </c>
      <c r="X4916" t="s">
        <v>42</v>
      </c>
      <c r="Y4916" t="s">
        <v>56</v>
      </c>
      <c r="Z4916">
        <v>6</v>
      </c>
      <c r="AA4916" t="s">
        <v>167</v>
      </c>
      <c r="AB4916" t="s">
        <v>95</v>
      </c>
      <c r="AC4916">
        <v>3.6</v>
      </c>
    </row>
    <row r="4917" spans="1:29">
      <c r="A4917" t="s">
        <v>5419</v>
      </c>
      <c r="B4917" s="2">
        <v>45099</v>
      </c>
      <c r="C4917" t="s">
        <v>2287</v>
      </c>
      <c r="D4917" t="s">
        <v>49</v>
      </c>
      <c r="E4917" t="s">
        <v>170</v>
      </c>
      <c r="F4917" t="s">
        <v>33</v>
      </c>
      <c r="G4917">
        <v>18</v>
      </c>
      <c r="H4917" t="s">
        <v>146</v>
      </c>
      <c r="I4917" t="s">
        <v>147</v>
      </c>
      <c r="J4917" t="s">
        <v>36</v>
      </c>
      <c r="K4917" t="s">
        <v>162</v>
      </c>
      <c r="L4917" t="s">
        <v>131</v>
      </c>
      <c r="M4917" t="s">
        <v>92</v>
      </c>
      <c r="N4917" t="s">
        <v>53</v>
      </c>
      <c r="O4917">
        <v>4</v>
      </c>
      <c r="P4917" s="4">
        <v>11430</v>
      </c>
      <c r="Q4917" s="4">
        <v>6858</v>
      </c>
      <c r="R4917" s="3">
        <v>0</v>
      </c>
      <c r="S4917" s="4">
        <v>45720</v>
      </c>
      <c r="T4917" s="4">
        <v>27432</v>
      </c>
      <c r="U4917" s="4">
        <v>18288</v>
      </c>
      <c r="V4917" s="3">
        <v>0.4</v>
      </c>
      <c r="W4917" t="s">
        <v>54</v>
      </c>
      <c r="X4917" t="s">
        <v>55</v>
      </c>
      <c r="Y4917" t="s">
        <v>56</v>
      </c>
      <c r="Z4917">
        <v>4</v>
      </c>
      <c r="AA4917" t="s">
        <v>149</v>
      </c>
      <c r="AB4917" t="s">
        <v>66</v>
      </c>
      <c r="AC4917">
        <v>3</v>
      </c>
    </row>
    <row r="4918" spans="1:29">
      <c r="A4918" t="s">
        <v>5420</v>
      </c>
      <c r="B4918" s="2">
        <v>45228</v>
      </c>
      <c r="C4918" t="s">
        <v>912</v>
      </c>
      <c r="D4918" t="s">
        <v>31</v>
      </c>
      <c r="E4918" t="s">
        <v>50</v>
      </c>
      <c r="F4918" t="s">
        <v>33</v>
      </c>
      <c r="G4918">
        <v>26</v>
      </c>
      <c r="H4918" t="s">
        <v>153</v>
      </c>
      <c r="I4918" t="s">
        <v>154</v>
      </c>
      <c r="J4918" t="s">
        <v>36</v>
      </c>
      <c r="K4918" t="s">
        <v>61</v>
      </c>
      <c r="L4918" t="s">
        <v>38</v>
      </c>
      <c r="M4918" t="s">
        <v>83</v>
      </c>
      <c r="N4918" t="s">
        <v>40</v>
      </c>
      <c r="O4918">
        <v>2</v>
      </c>
      <c r="P4918" s="4">
        <v>9185</v>
      </c>
      <c r="Q4918" s="4">
        <v>7348</v>
      </c>
      <c r="R4918" s="3">
        <v>0.2</v>
      </c>
      <c r="S4918" s="4">
        <v>14696</v>
      </c>
      <c r="T4918" s="4">
        <v>14696</v>
      </c>
      <c r="U4918" s="4">
        <v>0</v>
      </c>
      <c r="V4918" s="3">
        <v>0</v>
      </c>
      <c r="W4918" t="s">
        <v>75</v>
      </c>
      <c r="X4918" t="s">
        <v>55</v>
      </c>
      <c r="Y4918" t="s">
        <v>43</v>
      </c>
      <c r="Z4918">
        <v>0</v>
      </c>
      <c r="AA4918" t="s">
        <v>185</v>
      </c>
      <c r="AB4918" t="s">
        <v>66</v>
      </c>
      <c r="AC4918" t="s">
        <v>46</v>
      </c>
    </row>
    <row r="4919" spans="1:29">
      <c r="A4919" t="s">
        <v>5421</v>
      </c>
      <c r="B4919" s="2">
        <v>45136</v>
      </c>
      <c r="C4919" t="s">
        <v>618</v>
      </c>
      <c r="D4919" t="s">
        <v>31</v>
      </c>
      <c r="E4919" t="s">
        <v>119</v>
      </c>
      <c r="F4919" t="s">
        <v>70</v>
      </c>
      <c r="G4919">
        <v>43</v>
      </c>
      <c r="H4919" t="s">
        <v>99</v>
      </c>
      <c r="I4919" t="s">
        <v>99</v>
      </c>
      <c r="J4919" t="s">
        <v>100</v>
      </c>
      <c r="K4919" t="s">
        <v>225</v>
      </c>
      <c r="L4919" t="s">
        <v>137</v>
      </c>
      <c r="M4919" t="s">
        <v>92</v>
      </c>
      <c r="N4919" t="s">
        <v>53</v>
      </c>
      <c r="O4919">
        <v>5</v>
      </c>
      <c r="P4919" s="4">
        <v>13781</v>
      </c>
      <c r="Q4919" s="4">
        <v>9647</v>
      </c>
      <c r="R4919" s="3">
        <v>0.2</v>
      </c>
      <c r="S4919" s="4">
        <v>55124</v>
      </c>
      <c r="T4919" s="4">
        <v>48235</v>
      </c>
      <c r="U4919" s="4">
        <v>6889</v>
      </c>
      <c r="V4919" s="3">
        <v>0.12497278862201582</v>
      </c>
      <c r="W4919" t="s">
        <v>84</v>
      </c>
      <c r="X4919" t="s">
        <v>55</v>
      </c>
      <c r="Y4919" t="s">
        <v>56</v>
      </c>
      <c r="Z4919">
        <v>1</v>
      </c>
      <c r="AA4919" t="s">
        <v>85</v>
      </c>
      <c r="AB4919" t="s">
        <v>121</v>
      </c>
      <c r="AC4919">
        <v>4.7</v>
      </c>
    </row>
    <row r="4920" spans="1:29">
      <c r="A4920" t="s">
        <v>5422</v>
      </c>
      <c r="B4920" s="2">
        <v>45573</v>
      </c>
      <c r="C4920" t="s">
        <v>183</v>
      </c>
      <c r="D4920" t="s">
        <v>31</v>
      </c>
      <c r="E4920" t="s">
        <v>135</v>
      </c>
      <c r="F4920" t="s">
        <v>33</v>
      </c>
      <c r="G4920">
        <v>31</v>
      </c>
      <c r="H4920" t="s">
        <v>88</v>
      </c>
      <c r="I4920" t="s">
        <v>89</v>
      </c>
      <c r="J4920" t="s">
        <v>82</v>
      </c>
      <c r="K4920" t="s">
        <v>257</v>
      </c>
      <c r="L4920" t="s">
        <v>91</v>
      </c>
      <c r="M4920" t="s">
        <v>92</v>
      </c>
      <c r="N4920" t="s">
        <v>64</v>
      </c>
      <c r="O4920">
        <v>3</v>
      </c>
      <c r="P4920" s="4">
        <v>18383</v>
      </c>
      <c r="Q4920" s="4">
        <v>13052</v>
      </c>
      <c r="R4920" s="3">
        <v>0.05</v>
      </c>
      <c r="S4920" s="4">
        <v>52392</v>
      </c>
      <c r="T4920" s="4">
        <v>39156</v>
      </c>
      <c r="U4920" s="4">
        <v>13236</v>
      </c>
      <c r="V4920" s="3">
        <v>0.25263398992212549</v>
      </c>
      <c r="W4920" t="s">
        <v>41</v>
      </c>
      <c r="X4920" t="s">
        <v>42</v>
      </c>
      <c r="Y4920" t="s">
        <v>56</v>
      </c>
      <c r="Z4920">
        <v>5</v>
      </c>
      <c r="AA4920" t="s">
        <v>185</v>
      </c>
      <c r="AB4920" t="s">
        <v>95</v>
      </c>
      <c r="AC4920">
        <v>3.7</v>
      </c>
    </row>
    <row r="4921" spans="1:29">
      <c r="A4921" t="s">
        <v>5423</v>
      </c>
      <c r="B4921" s="2">
        <v>45530</v>
      </c>
      <c r="C4921" t="s">
        <v>1365</v>
      </c>
      <c r="D4921" t="s">
        <v>49</v>
      </c>
      <c r="E4921" t="s">
        <v>60</v>
      </c>
      <c r="F4921" t="s">
        <v>70</v>
      </c>
      <c r="G4921">
        <v>18</v>
      </c>
      <c r="H4921" t="s">
        <v>146</v>
      </c>
      <c r="I4921" t="s">
        <v>147</v>
      </c>
      <c r="J4921" t="s">
        <v>36</v>
      </c>
      <c r="K4921" t="s">
        <v>90</v>
      </c>
      <c r="L4921" t="s">
        <v>142</v>
      </c>
      <c r="M4921" t="s">
        <v>92</v>
      </c>
      <c r="N4921" t="s">
        <v>53</v>
      </c>
      <c r="O4921">
        <v>6</v>
      </c>
      <c r="P4921" s="4">
        <v>16771</v>
      </c>
      <c r="Q4921" s="4">
        <v>10230</v>
      </c>
      <c r="R4921" s="3">
        <v>0.2</v>
      </c>
      <c r="S4921" s="4">
        <v>80501</v>
      </c>
      <c r="T4921" s="4">
        <v>61380</v>
      </c>
      <c r="U4921" s="4">
        <v>19121</v>
      </c>
      <c r="V4921" s="3">
        <v>0.23752499968944485</v>
      </c>
      <c r="W4921" t="s">
        <v>84</v>
      </c>
      <c r="X4921" t="s">
        <v>55</v>
      </c>
      <c r="Y4921" t="s">
        <v>56</v>
      </c>
      <c r="Z4921">
        <v>1</v>
      </c>
      <c r="AA4921" t="s">
        <v>167</v>
      </c>
      <c r="AB4921" t="s">
        <v>150</v>
      </c>
      <c r="AC4921">
        <v>3</v>
      </c>
    </row>
    <row r="4922" spans="1:29">
      <c r="A4922" t="s">
        <v>5424</v>
      </c>
      <c r="B4922" s="2">
        <v>45638</v>
      </c>
      <c r="C4922" t="s">
        <v>118</v>
      </c>
      <c r="D4922" t="s">
        <v>31</v>
      </c>
      <c r="E4922" t="s">
        <v>188</v>
      </c>
      <c r="F4922" t="s">
        <v>33</v>
      </c>
      <c r="G4922">
        <v>59</v>
      </c>
      <c r="H4922" t="s">
        <v>153</v>
      </c>
      <c r="I4922" t="s">
        <v>154</v>
      </c>
      <c r="J4922" t="s">
        <v>36</v>
      </c>
      <c r="K4922" t="s">
        <v>257</v>
      </c>
      <c r="L4922" t="s">
        <v>52</v>
      </c>
      <c r="M4922" t="s">
        <v>39</v>
      </c>
      <c r="N4922" t="s">
        <v>53</v>
      </c>
      <c r="O4922">
        <v>7</v>
      </c>
      <c r="P4922" s="4">
        <v>16146</v>
      </c>
      <c r="Q4922" s="4">
        <v>11302</v>
      </c>
      <c r="R4922" s="3">
        <v>0</v>
      </c>
      <c r="S4922" s="4">
        <v>113022</v>
      </c>
      <c r="T4922" s="4">
        <v>79114</v>
      </c>
      <c r="U4922" s="4">
        <v>33908</v>
      </c>
      <c r="V4922" s="3">
        <v>0.3000123869689087</v>
      </c>
      <c r="W4922" t="s">
        <v>75</v>
      </c>
      <c r="X4922" t="s">
        <v>76</v>
      </c>
      <c r="Y4922" t="s">
        <v>56</v>
      </c>
      <c r="Z4922">
        <v>4</v>
      </c>
      <c r="AA4922" t="s">
        <v>159</v>
      </c>
      <c r="AB4922" t="s">
        <v>95</v>
      </c>
      <c r="AC4922">
        <v>4.3</v>
      </c>
    </row>
    <row r="4923" spans="1:29">
      <c r="A4923" t="s">
        <v>5425</v>
      </c>
      <c r="B4923" s="2">
        <v>45037</v>
      </c>
      <c r="C4923" t="s">
        <v>427</v>
      </c>
      <c r="D4923" t="s">
        <v>31</v>
      </c>
      <c r="E4923" t="s">
        <v>98</v>
      </c>
      <c r="F4923" t="s">
        <v>70</v>
      </c>
      <c r="G4923">
        <v>54</v>
      </c>
      <c r="H4923" t="s">
        <v>34</v>
      </c>
      <c r="I4923" t="s">
        <v>35</v>
      </c>
      <c r="J4923" t="s">
        <v>36</v>
      </c>
      <c r="K4923" t="s">
        <v>184</v>
      </c>
      <c r="L4923" t="s">
        <v>131</v>
      </c>
      <c r="M4923" t="s">
        <v>107</v>
      </c>
      <c r="N4923" t="s">
        <v>126</v>
      </c>
      <c r="O4923">
        <v>1</v>
      </c>
      <c r="P4923" s="4">
        <v>15402</v>
      </c>
      <c r="Q4923" s="4">
        <v>10473</v>
      </c>
      <c r="R4923" s="3">
        <v>0.05</v>
      </c>
      <c r="S4923" s="4">
        <v>14632</v>
      </c>
      <c r="T4923" s="4">
        <v>10473</v>
      </c>
      <c r="U4923" s="4">
        <v>4159</v>
      </c>
      <c r="V4923" s="3">
        <v>0.28424002186987424</v>
      </c>
      <c r="W4923" t="s">
        <v>41</v>
      </c>
      <c r="X4923" t="s">
        <v>55</v>
      </c>
      <c r="Y4923" t="s">
        <v>156</v>
      </c>
      <c r="Z4923">
        <v>0</v>
      </c>
      <c r="AA4923" t="s">
        <v>108</v>
      </c>
      <c r="AB4923" t="s">
        <v>194</v>
      </c>
      <c r="AC4923">
        <v>1.9</v>
      </c>
    </row>
    <row r="4924" spans="1:29">
      <c r="A4924" t="s">
        <v>5426</v>
      </c>
      <c r="B4924" s="2">
        <v>45441</v>
      </c>
      <c r="C4924" t="s">
        <v>375</v>
      </c>
      <c r="D4924" t="s">
        <v>31</v>
      </c>
      <c r="E4924" t="s">
        <v>119</v>
      </c>
      <c r="F4924" t="s">
        <v>70</v>
      </c>
      <c r="G4924">
        <v>28</v>
      </c>
      <c r="H4924" t="s">
        <v>146</v>
      </c>
      <c r="I4924" t="s">
        <v>147</v>
      </c>
      <c r="J4924" t="s">
        <v>36</v>
      </c>
      <c r="K4924" t="s">
        <v>51</v>
      </c>
      <c r="L4924" t="s">
        <v>142</v>
      </c>
      <c r="M4924" t="s">
        <v>63</v>
      </c>
      <c r="N4924" t="s">
        <v>93</v>
      </c>
      <c r="O4924">
        <v>7</v>
      </c>
      <c r="P4924" s="4">
        <v>4448</v>
      </c>
      <c r="Q4924" s="4">
        <v>3514</v>
      </c>
      <c r="R4924" s="3">
        <v>0.2</v>
      </c>
      <c r="S4924" s="4">
        <v>24909</v>
      </c>
      <c r="T4924" s="4">
        <v>24598</v>
      </c>
      <c r="U4924" s="4">
        <v>311</v>
      </c>
      <c r="V4924" s="3">
        <v>1.2485447027178931E-2</v>
      </c>
      <c r="W4924" t="s">
        <v>41</v>
      </c>
      <c r="X4924" t="s">
        <v>55</v>
      </c>
      <c r="Y4924" t="s">
        <v>56</v>
      </c>
      <c r="Z4924">
        <v>4</v>
      </c>
      <c r="AA4924" t="s">
        <v>193</v>
      </c>
      <c r="AB4924" t="s">
        <v>194</v>
      </c>
      <c r="AC4924">
        <v>3.1</v>
      </c>
    </row>
    <row r="4925" spans="1:29">
      <c r="A4925" t="s">
        <v>5427</v>
      </c>
      <c r="B4925" s="2">
        <v>45626</v>
      </c>
      <c r="C4925" t="s">
        <v>458</v>
      </c>
      <c r="D4925" t="s">
        <v>31</v>
      </c>
      <c r="E4925" t="s">
        <v>129</v>
      </c>
      <c r="F4925" t="s">
        <v>33</v>
      </c>
      <c r="G4925">
        <v>46</v>
      </c>
      <c r="H4925" t="s">
        <v>34</v>
      </c>
      <c r="I4925" t="s">
        <v>35</v>
      </c>
      <c r="J4925" t="s">
        <v>36</v>
      </c>
      <c r="K4925" t="s">
        <v>179</v>
      </c>
      <c r="L4925" t="s">
        <v>38</v>
      </c>
      <c r="M4925" t="s">
        <v>107</v>
      </c>
      <c r="N4925" t="s">
        <v>126</v>
      </c>
      <c r="O4925">
        <v>3</v>
      </c>
      <c r="P4925" s="4">
        <v>12944</v>
      </c>
      <c r="Q4925" s="4">
        <v>8025</v>
      </c>
      <c r="R4925" s="3">
        <v>0</v>
      </c>
      <c r="S4925" s="4">
        <v>38832</v>
      </c>
      <c r="T4925" s="4">
        <v>24075</v>
      </c>
      <c r="U4925" s="4">
        <v>14757</v>
      </c>
      <c r="V4925" s="3">
        <v>0.38002163164400493</v>
      </c>
      <c r="W4925" t="s">
        <v>41</v>
      </c>
      <c r="X4925" t="s">
        <v>55</v>
      </c>
      <c r="Y4925" t="s">
        <v>43</v>
      </c>
      <c r="Z4925">
        <v>0</v>
      </c>
      <c r="AA4925" t="s">
        <v>65</v>
      </c>
      <c r="AB4925" t="s">
        <v>45</v>
      </c>
      <c r="AC4925" t="s">
        <v>46</v>
      </c>
    </row>
    <row r="4926" spans="1:29">
      <c r="A4926" t="s">
        <v>5428</v>
      </c>
      <c r="B4926" s="2">
        <v>45148</v>
      </c>
      <c r="C4926" t="s">
        <v>400</v>
      </c>
      <c r="D4926" t="s">
        <v>31</v>
      </c>
      <c r="E4926" t="s">
        <v>111</v>
      </c>
      <c r="F4926" t="s">
        <v>70</v>
      </c>
      <c r="G4926">
        <v>30</v>
      </c>
      <c r="H4926" t="s">
        <v>34</v>
      </c>
      <c r="I4926" t="s">
        <v>35</v>
      </c>
      <c r="J4926" t="s">
        <v>36</v>
      </c>
      <c r="K4926" t="s">
        <v>179</v>
      </c>
      <c r="L4926" t="s">
        <v>142</v>
      </c>
      <c r="M4926" t="s">
        <v>83</v>
      </c>
      <c r="N4926" t="s">
        <v>40</v>
      </c>
      <c r="O4926">
        <v>1</v>
      </c>
      <c r="P4926" s="4">
        <v>6699</v>
      </c>
      <c r="Q4926" s="4">
        <v>4622</v>
      </c>
      <c r="R4926" s="3">
        <v>0</v>
      </c>
      <c r="S4926" s="4">
        <v>6699</v>
      </c>
      <c r="T4926" s="4">
        <v>4622</v>
      </c>
      <c r="U4926" s="4">
        <v>2077</v>
      </c>
      <c r="V4926" s="3">
        <v>0.31004627556351694</v>
      </c>
      <c r="W4926" t="s">
        <v>84</v>
      </c>
      <c r="X4926" t="s">
        <v>76</v>
      </c>
      <c r="Y4926" t="s">
        <v>56</v>
      </c>
      <c r="Z4926">
        <v>5</v>
      </c>
      <c r="AA4926" t="s">
        <v>229</v>
      </c>
      <c r="AB4926" t="s">
        <v>132</v>
      </c>
      <c r="AC4926">
        <v>3.2</v>
      </c>
    </row>
    <row r="4927" spans="1:29">
      <c r="A4927" t="s">
        <v>5429</v>
      </c>
      <c r="B4927" s="2">
        <v>45557</v>
      </c>
      <c r="C4927" t="s">
        <v>514</v>
      </c>
      <c r="D4927" t="s">
        <v>31</v>
      </c>
      <c r="E4927" t="s">
        <v>135</v>
      </c>
      <c r="F4927" t="s">
        <v>33</v>
      </c>
      <c r="G4927">
        <v>46</v>
      </c>
      <c r="H4927" t="s">
        <v>88</v>
      </c>
      <c r="I4927" t="s">
        <v>89</v>
      </c>
      <c r="J4927" t="s">
        <v>82</v>
      </c>
      <c r="K4927" t="s">
        <v>51</v>
      </c>
      <c r="L4927" t="s">
        <v>112</v>
      </c>
      <c r="M4927" t="s">
        <v>83</v>
      </c>
      <c r="N4927" t="s">
        <v>93</v>
      </c>
      <c r="O4927">
        <v>5</v>
      </c>
      <c r="P4927" s="4">
        <v>14459</v>
      </c>
      <c r="Q4927" s="4">
        <v>9832</v>
      </c>
      <c r="R4927" s="3">
        <v>0.05</v>
      </c>
      <c r="S4927" s="4">
        <v>68680</v>
      </c>
      <c r="T4927" s="4">
        <v>49160</v>
      </c>
      <c r="U4927" s="4">
        <v>19520</v>
      </c>
      <c r="V4927" s="3">
        <v>0.28421665695981363</v>
      </c>
      <c r="W4927" t="s">
        <v>75</v>
      </c>
      <c r="X4927" t="s">
        <v>42</v>
      </c>
      <c r="Y4927" t="s">
        <v>171</v>
      </c>
      <c r="Z4927">
        <v>4</v>
      </c>
      <c r="AA4927" t="s">
        <v>220</v>
      </c>
      <c r="AB4927" t="s">
        <v>132</v>
      </c>
      <c r="AC4927" t="s">
        <v>46</v>
      </c>
    </row>
    <row r="4928" spans="1:29">
      <c r="A4928" t="s">
        <v>5430</v>
      </c>
      <c r="B4928" s="2">
        <v>45228</v>
      </c>
      <c r="C4928" t="s">
        <v>755</v>
      </c>
      <c r="D4928" t="s">
        <v>31</v>
      </c>
      <c r="E4928" t="s">
        <v>32</v>
      </c>
      <c r="F4928" t="s">
        <v>33</v>
      </c>
      <c r="G4928">
        <v>50</v>
      </c>
      <c r="H4928" t="s">
        <v>99</v>
      </c>
      <c r="I4928" t="s">
        <v>99</v>
      </c>
      <c r="J4928" t="s">
        <v>100</v>
      </c>
      <c r="K4928" t="s">
        <v>116</v>
      </c>
      <c r="L4928" t="s">
        <v>62</v>
      </c>
      <c r="M4928" t="s">
        <v>92</v>
      </c>
      <c r="N4928" t="s">
        <v>64</v>
      </c>
      <c r="O4928">
        <v>2</v>
      </c>
      <c r="P4928" s="4">
        <v>15265</v>
      </c>
      <c r="Q4928" s="4">
        <v>10075</v>
      </c>
      <c r="R4928" s="3">
        <v>0</v>
      </c>
      <c r="S4928" s="4">
        <v>30530</v>
      </c>
      <c r="T4928" s="4">
        <v>20150</v>
      </c>
      <c r="U4928" s="4">
        <v>10380</v>
      </c>
      <c r="V4928" s="3">
        <v>0.33999344906649198</v>
      </c>
      <c r="W4928" t="s">
        <v>54</v>
      </c>
      <c r="X4928" t="s">
        <v>55</v>
      </c>
      <c r="Y4928" t="s">
        <v>56</v>
      </c>
      <c r="Z4928">
        <v>1</v>
      </c>
      <c r="AA4928" t="s">
        <v>229</v>
      </c>
      <c r="AB4928" t="s">
        <v>66</v>
      </c>
      <c r="AC4928">
        <v>3.6</v>
      </c>
    </row>
    <row r="4929" spans="1:29">
      <c r="A4929" t="s">
        <v>5431</v>
      </c>
      <c r="B4929" s="2">
        <v>45181</v>
      </c>
      <c r="C4929" t="s">
        <v>550</v>
      </c>
      <c r="D4929" t="s">
        <v>49</v>
      </c>
      <c r="E4929" t="s">
        <v>135</v>
      </c>
      <c r="F4929" t="s">
        <v>33</v>
      </c>
      <c r="G4929">
        <v>56</v>
      </c>
      <c r="H4929" t="s">
        <v>71</v>
      </c>
      <c r="I4929" t="s">
        <v>72</v>
      </c>
      <c r="J4929" t="s">
        <v>73</v>
      </c>
      <c r="K4929" t="s">
        <v>166</v>
      </c>
      <c r="L4929" t="s">
        <v>38</v>
      </c>
      <c r="M4929" t="s">
        <v>63</v>
      </c>
      <c r="N4929" t="s">
        <v>113</v>
      </c>
      <c r="O4929">
        <v>8</v>
      </c>
      <c r="P4929" s="4">
        <v>22618</v>
      </c>
      <c r="Q4929" s="4">
        <v>18094</v>
      </c>
      <c r="R4929" s="3">
        <v>0.15</v>
      </c>
      <c r="S4929" s="4">
        <v>153802</v>
      </c>
      <c r="T4929" s="4">
        <v>144752</v>
      </c>
      <c r="U4929" s="4">
        <v>9050</v>
      </c>
      <c r="V4929" s="3">
        <v>5.8841887621747441E-2</v>
      </c>
      <c r="W4929" t="s">
        <v>75</v>
      </c>
      <c r="X4929" t="s">
        <v>76</v>
      </c>
      <c r="Y4929" t="s">
        <v>56</v>
      </c>
      <c r="Z4929">
        <v>7</v>
      </c>
      <c r="AA4929" t="s">
        <v>220</v>
      </c>
      <c r="AB4929" t="s">
        <v>66</v>
      </c>
      <c r="AC4929">
        <v>4.4000000000000004</v>
      </c>
    </row>
    <row r="4930" spans="1:29">
      <c r="A4930" t="s">
        <v>5432</v>
      </c>
      <c r="B4930" s="2">
        <v>44961</v>
      </c>
      <c r="C4930" t="s">
        <v>786</v>
      </c>
      <c r="D4930" t="s">
        <v>31</v>
      </c>
      <c r="E4930" t="s">
        <v>69</v>
      </c>
      <c r="F4930" t="s">
        <v>70</v>
      </c>
      <c r="G4930">
        <v>36</v>
      </c>
      <c r="H4930" t="s">
        <v>88</v>
      </c>
      <c r="I4930" t="s">
        <v>89</v>
      </c>
      <c r="J4930" t="s">
        <v>82</v>
      </c>
      <c r="K4930" t="s">
        <v>166</v>
      </c>
      <c r="L4930" t="s">
        <v>137</v>
      </c>
      <c r="M4930" t="s">
        <v>63</v>
      </c>
      <c r="N4930" t="s">
        <v>113</v>
      </c>
      <c r="O4930">
        <v>2</v>
      </c>
      <c r="P4930" s="4">
        <v>16163</v>
      </c>
      <c r="Q4930" s="4">
        <v>11314</v>
      </c>
      <c r="R4930" s="3">
        <v>0.2</v>
      </c>
      <c r="S4930" s="4">
        <v>25861</v>
      </c>
      <c r="T4930" s="4">
        <v>22628</v>
      </c>
      <c r="U4930" s="4">
        <v>3233</v>
      </c>
      <c r="V4930" s="3">
        <v>0.12501450059935812</v>
      </c>
      <c r="W4930" t="s">
        <v>84</v>
      </c>
      <c r="X4930" t="s">
        <v>55</v>
      </c>
      <c r="Y4930" t="s">
        <v>56</v>
      </c>
      <c r="Z4930">
        <v>3</v>
      </c>
      <c r="AA4930" t="s">
        <v>102</v>
      </c>
      <c r="AB4930" t="s">
        <v>150</v>
      </c>
      <c r="AC4930">
        <v>4.9000000000000004</v>
      </c>
    </row>
    <row r="4931" spans="1:29">
      <c r="A4931" t="s">
        <v>5433</v>
      </c>
      <c r="B4931" s="2">
        <v>45430</v>
      </c>
      <c r="C4931" t="s">
        <v>387</v>
      </c>
      <c r="D4931" t="s">
        <v>49</v>
      </c>
      <c r="E4931" t="s">
        <v>69</v>
      </c>
      <c r="F4931" t="s">
        <v>70</v>
      </c>
      <c r="G4931">
        <v>51</v>
      </c>
      <c r="H4931" t="s">
        <v>88</v>
      </c>
      <c r="I4931" t="s">
        <v>89</v>
      </c>
      <c r="J4931" t="s">
        <v>82</v>
      </c>
      <c r="K4931" t="s">
        <v>166</v>
      </c>
      <c r="L4931" t="s">
        <v>91</v>
      </c>
      <c r="M4931" t="s">
        <v>107</v>
      </c>
      <c r="N4931" t="s">
        <v>64</v>
      </c>
      <c r="O4931">
        <v>1</v>
      </c>
      <c r="P4931" s="4">
        <v>7868</v>
      </c>
      <c r="Q4931" s="4">
        <v>5036</v>
      </c>
      <c r="R4931" s="3">
        <v>0</v>
      </c>
      <c r="S4931" s="4">
        <v>7868</v>
      </c>
      <c r="T4931" s="4">
        <v>5036</v>
      </c>
      <c r="U4931" s="4">
        <v>2832</v>
      </c>
      <c r="V4931" s="3">
        <v>0.3599389933909507</v>
      </c>
      <c r="W4931" t="s">
        <v>54</v>
      </c>
      <c r="X4931" t="s">
        <v>55</v>
      </c>
      <c r="Y4931" t="s">
        <v>56</v>
      </c>
      <c r="Z4931">
        <v>2</v>
      </c>
      <c r="AA4931" t="s">
        <v>77</v>
      </c>
      <c r="AB4931" t="s">
        <v>150</v>
      </c>
      <c r="AC4931">
        <v>3.9</v>
      </c>
    </row>
    <row r="4932" spans="1:29">
      <c r="A4932" t="s">
        <v>5434</v>
      </c>
      <c r="B4932" s="2">
        <v>45500</v>
      </c>
      <c r="C4932" t="s">
        <v>637</v>
      </c>
      <c r="D4932" t="s">
        <v>31</v>
      </c>
      <c r="E4932" t="s">
        <v>60</v>
      </c>
      <c r="F4932" t="s">
        <v>70</v>
      </c>
      <c r="G4932">
        <v>55</v>
      </c>
      <c r="H4932" t="s">
        <v>99</v>
      </c>
      <c r="I4932" t="s">
        <v>99</v>
      </c>
      <c r="J4932" t="s">
        <v>100</v>
      </c>
      <c r="K4932" t="s">
        <v>120</v>
      </c>
      <c r="L4932" t="s">
        <v>62</v>
      </c>
      <c r="M4932" t="s">
        <v>107</v>
      </c>
      <c r="N4932" t="s">
        <v>53</v>
      </c>
      <c r="O4932">
        <v>6</v>
      </c>
      <c r="P4932" s="4">
        <v>19006</v>
      </c>
      <c r="Q4932" s="4">
        <v>12924</v>
      </c>
      <c r="R4932" s="3">
        <v>0.15</v>
      </c>
      <c r="S4932" s="4">
        <v>96931</v>
      </c>
      <c r="T4932" s="4">
        <v>77544</v>
      </c>
      <c r="U4932" s="4">
        <v>19387</v>
      </c>
      <c r="V4932" s="3">
        <v>0.20000825329357996</v>
      </c>
      <c r="W4932" t="s">
        <v>54</v>
      </c>
      <c r="X4932" t="s">
        <v>42</v>
      </c>
      <c r="Y4932" t="s">
        <v>56</v>
      </c>
      <c r="Z4932">
        <v>2</v>
      </c>
      <c r="AA4932" t="s">
        <v>149</v>
      </c>
      <c r="AB4932" t="s">
        <v>132</v>
      </c>
      <c r="AC4932">
        <v>4.8</v>
      </c>
    </row>
    <row r="4933" spans="1:29">
      <c r="A4933" t="s">
        <v>5435</v>
      </c>
      <c r="B4933" s="2">
        <v>45151</v>
      </c>
      <c r="C4933" t="s">
        <v>608</v>
      </c>
      <c r="D4933" t="s">
        <v>49</v>
      </c>
      <c r="E4933" t="s">
        <v>124</v>
      </c>
      <c r="F4933" t="s">
        <v>70</v>
      </c>
      <c r="G4933">
        <v>47</v>
      </c>
      <c r="H4933" t="s">
        <v>105</v>
      </c>
      <c r="I4933" t="s">
        <v>89</v>
      </c>
      <c r="J4933" t="s">
        <v>82</v>
      </c>
      <c r="K4933" t="s">
        <v>192</v>
      </c>
      <c r="L4933" t="s">
        <v>62</v>
      </c>
      <c r="M4933" t="s">
        <v>92</v>
      </c>
      <c r="N4933" t="s">
        <v>93</v>
      </c>
      <c r="O4933">
        <v>3</v>
      </c>
      <c r="P4933" s="4">
        <v>18822</v>
      </c>
      <c r="Q4933" s="4">
        <v>13364</v>
      </c>
      <c r="R4933" s="3">
        <v>0.1</v>
      </c>
      <c r="S4933" s="4">
        <v>50819</v>
      </c>
      <c r="T4933" s="4">
        <v>40092</v>
      </c>
      <c r="U4933" s="4">
        <v>10727</v>
      </c>
      <c r="V4933" s="3">
        <v>0.21108246915523721</v>
      </c>
      <c r="W4933" t="s">
        <v>75</v>
      </c>
      <c r="X4933" t="s">
        <v>76</v>
      </c>
      <c r="Y4933" t="s">
        <v>56</v>
      </c>
      <c r="Z4933">
        <v>7</v>
      </c>
      <c r="AA4933" t="s">
        <v>149</v>
      </c>
      <c r="AB4933" t="s">
        <v>132</v>
      </c>
      <c r="AC4933">
        <v>4.7</v>
      </c>
    </row>
    <row r="4934" spans="1:29">
      <c r="A4934" t="s">
        <v>5436</v>
      </c>
      <c r="B4934" s="2">
        <v>45422</v>
      </c>
      <c r="C4934" t="s">
        <v>737</v>
      </c>
      <c r="D4934" t="s">
        <v>31</v>
      </c>
      <c r="E4934" t="s">
        <v>129</v>
      </c>
      <c r="F4934" t="s">
        <v>33</v>
      </c>
      <c r="G4934">
        <v>39</v>
      </c>
      <c r="H4934" t="s">
        <v>105</v>
      </c>
      <c r="I4934" t="s">
        <v>89</v>
      </c>
      <c r="J4934" t="s">
        <v>82</v>
      </c>
      <c r="K4934" t="s">
        <v>192</v>
      </c>
      <c r="L4934" t="s">
        <v>142</v>
      </c>
      <c r="M4934" t="s">
        <v>107</v>
      </c>
      <c r="N4934" t="s">
        <v>93</v>
      </c>
      <c r="O4934">
        <v>6</v>
      </c>
      <c r="P4934" s="4">
        <v>15662</v>
      </c>
      <c r="Q4934" s="4">
        <v>12530</v>
      </c>
      <c r="R4934" s="3">
        <v>0.2</v>
      </c>
      <c r="S4934" s="4">
        <v>75178</v>
      </c>
      <c r="T4934" s="4">
        <v>75180</v>
      </c>
      <c r="U4934" s="4">
        <v>-2</v>
      </c>
      <c r="V4934" s="3">
        <v>-2.660352762776344E-5</v>
      </c>
      <c r="W4934" t="s">
        <v>84</v>
      </c>
      <c r="X4934" t="s">
        <v>76</v>
      </c>
      <c r="Y4934" t="s">
        <v>56</v>
      </c>
      <c r="Z4934">
        <v>2</v>
      </c>
      <c r="AA4934" t="s">
        <v>77</v>
      </c>
      <c r="AB4934" t="s">
        <v>95</v>
      </c>
      <c r="AC4934">
        <v>4.0999999999999996</v>
      </c>
    </row>
    <row r="4935" spans="1:29">
      <c r="A4935" t="s">
        <v>5437</v>
      </c>
      <c r="B4935" s="2">
        <v>45023</v>
      </c>
      <c r="C4935" t="s">
        <v>318</v>
      </c>
      <c r="D4935" t="s">
        <v>49</v>
      </c>
      <c r="E4935" t="s">
        <v>32</v>
      </c>
      <c r="F4935" t="s">
        <v>33</v>
      </c>
      <c r="G4935">
        <v>22</v>
      </c>
      <c r="H4935" t="s">
        <v>146</v>
      </c>
      <c r="I4935" t="s">
        <v>147</v>
      </c>
      <c r="J4935" t="s">
        <v>36</v>
      </c>
      <c r="K4935" t="s">
        <v>37</v>
      </c>
      <c r="L4935" t="s">
        <v>112</v>
      </c>
      <c r="M4935" t="s">
        <v>39</v>
      </c>
      <c r="N4935" t="s">
        <v>93</v>
      </c>
      <c r="O4935">
        <v>1</v>
      </c>
      <c r="P4935" s="4">
        <v>11885</v>
      </c>
      <c r="Q4935" s="4">
        <v>8438</v>
      </c>
      <c r="R4935" s="3">
        <v>0</v>
      </c>
      <c r="S4935" s="4">
        <v>11885</v>
      </c>
      <c r="T4935" s="4">
        <v>8438</v>
      </c>
      <c r="U4935" s="4">
        <v>3447</v>
      </c>
      <c r="V4935" s="3">
        <v>0.29002944888514937</v>
      </c>
      <c r="W4935" t="s">
        <v>54</v>
      </c>
      <c r="X4935" t="s">
        <v>55</v>
      </c>
      <c r="Y4935" t="s">
        <v>171</v>
      </c>
      <c r="Z4935">
        <v>14</v>
      </c>
      <c r="AA4935" t="s">
        <v>226</v>
      </c>
      <c r="AB4935" t="s">
        <v>150</v>
      </c>
      <c r="AC4935" t="s">
        <v>46</v>
      </c>
    </row>
    <row r="4936" spans="1:29">
      <c r="A4936" t="s">
        <v>5438</v>
      </c>
      <c r="B4936" s="2">
        <v>44965</v>
      </c>
      <c r="C4936" t="s">
        <v>253</v>
      </c>
      <c r="D4936" t="s">
        <v>31</v>
      </c>
      <c r="E4936" t="s">
        <v>98</v>
      </c>
      <c r="F4936" t="s">
        <v>70</v>
      </c>
      <c r="G4936">
        <v>46</v>
      </c>
      <c r="H4936" t="s">
        <v>99</v>
      </c>
      <c r="I4936" t="s">
        <v>99</v>
      </c>
      <c r="J4936" t="s">
        <v>100</v>
      </c>
      <c r="K4936" t="s">
        <v>225</v>
      </c>
      <c r="L4936" t="s">
        <v>101</v>
      </c>
      <c r="M4936" t="s">
        <v>83</v>
      </c>
      <c r="N4936" t="s">
        <v>113</v>
      </c>
      <c r="O4936">
        <v>6</v>
      </c>
      <c r="P4936" s="4">
        <v>13525</v>
      </c>
      <c r="Q4936" s="4">
        <v>10009</v>
      </c>
      <c r="R4936" s="3">
        <v>0.1</v>
      </c>
      <c r="S4936" s="4">
        <v>73035</v>
      </c>
      <c r="T4936" s="4">
        <v>60054</v>
      </c>
      <c r="U4936" s="4">
        <v>12981</v>
      </c>
      <c r="V4936" s="3">
        <v>0.17773670158143356</v>
      </c>
      <c r="W4936" t="s">
        <v>84</v>
      </c>
      <c r="X4936" t="s">
        <v>42</v>
      </c>
      <c r="Y4936" t="s">
        <v>156</v>
      </c>
      <c r="Z4936">
        <v>0</v>
      </c>
      <c r="AA4936" t="s">
        <v>193</v>
      </c>
      <c r="AB4936" t="s">
        <v>45</v>
      </c>
      <c r="AC4936">
        <v>2.4</v>
      </c>
    </row>
    <row r="4937" spans="1:29">
      <c r="A4937" t="s">
        <v>5439</v>
      </c>
      <c r="B4937" s="2">
        <v>45332</v>
      </c>
      <c r="C4937" t="s">
        <v>492</v>
      </c>
      <c r="D4937" t="s">
        <v>31</v>
      </c>
      <c r="E4937" t="s">
        <v>32</v>
      </c>
      <c r="F4937" t="s">
        <v>33</v>
      </c>
      <c r="G4937">
        <v>55</v>
      </c>
      <c r="H4937" t="s">
        <v>80</v>
      </c>
      <c r="I4937" t="s">
        <v>81</v>
      </c>
      <c r="J4937" t="s">
        <v>82</v>
      </c>
      <c r="K4937" t="s">
        <v>225</v>
      </c>
      <c r="L4937" t="s">
        <v>52</v>
      </c>
      <c r="M4937" t="s">
        <v>92</v>
      </c>
      <c r="N4937" t="s">
        <v>126</v>
      </c>
      <c r="O4937">
        <v>4</v>
      </c>
      <c r="P4937" s="4">
        <v>9834</v>
      </c>
      <c r="Q4937" s="4">
        <v>7867</v>
      </c>
      <c r="R4937" s="3">
        <v>0.1</v>
      </c>
      <c r="S4937" s="4">
        <v>35402</v>
      </c>
      <c r="T4937" s="4">
        <v>31468</v>
      </c>
      <c r="U4937" s="4">
        <v>3934</v>
      </c>
      <c r="V4937" s="3">
        <v>0.11112366532964239</v>
      </c>
      <c r="W4937" t="s">
        <v>54</v>
      </c>
      <c r="X4937" t="s">
        <v>76</v>
      </c>
      <c r="Y4937" t="s">
        <v>56</v>
      </c>
      <c r="Z4937">
        <v>4</v>
      </c>
      <c r="AA4937" t="s">
        <v>149</v>
      </c>
      <c r="AB4937" t="s">
        <v>150</v>
      </c>
      <c r="AC4937">
        <v>3.7</v>
      </c>
    </row>
    <row r="4938" spans="1:29">
      <c r="A4938" t="s">
        <v>5440</v>
      </c>
      <c r="B4938" s="2">
        <v>45141</v>
      </c>
      <c r="C4938" t="s">
        <v>590</v>
      </c>
      <c r="D4938" t="s">
        <v>31</v>
      </c>
      <c r="E4938" t="s">
        <v>119</v>
      </c>
      <c r="F4938" t="s">
        <v>70</v>
      </c>
      <c r="G4938">
        <v>60</v>
      </c>
      <c r="H4938" t="s">
        <v>88</v>
      </c>
      <c r="I4938" t="s">
        <v>89</v>
      </c>
      <c r="J4938" t="s">
        <v>82</v>
      </c>
      <c r="K4938" t="s">
        <v>116</v>
      </c>
      <c r="L4938" t="s">
        <v>112</v>
      </c>
      <c r="M4938" t="s">
        <v>63</v>
      </c>
      <c r="N4938" t="s">
        <v>53</v>
      </c>
      <c r="O4938">
        <v>2</v>
      </c>
      <c r="P4938" s="4">
        <v>2826</v>
      </c>
      <c r="Q4938" s="4">
        <v>1696</v>
      </c>
      <c r="R4938" s="3">
        <v>0</v>
      </c>
      <c r="S4938" s="4">
        <v>5652</v>
      </c>
      <c r="T4938" s="4">
        <v>3392</v>
      </c>
      <c r="U4938" s="4">
        <v>2260</v>
      </c>
      <c r="V4938" s="3">
        <v>0.39985845718329793</v>
      </c>
      <c r="W4938" t="s">
        <v>84</v>
      </c>
      <c r="X4938" t="s">
        <v>55</v>
      </c>
      <c r="Y4938" t="s">
        <v>43</v>
      </c>
      <c r="Z4938">
        <v>0</v>
      </c>
      <c r="AA4938" t="s">
        <v>77</v>
      </c>
      <c r="AB4938" t="s">
        <v>150</v>
      </c>
      <c r="AC4938" t="s">
        <v>46</v>
      </c>
    </row>
    <row r="4939" spans="1:29">
      <c r="A4939" t="s">
        <v>5441</v>
      </c>
      <c r="B4939" s="2">
        <v>45259</v>
      </c>
      <c r="C4939" t="s">
        <v>1446</v>
      </c>
      <c r="D4939" t="s">
        <v>31</v>
      </c>
      <c r="E4939" t="s">
        <v>98</v>
      </c>
      <c r="F4939" t="s">
        <v>70</v>
      </c>
      <c r="G4939">
        <v>39</v>
      </c>
      <c r="H4939" t="s">
        <v>105</v>
      </c>
      <c r="I4939" t="s">
        <v>89</v>
      </c>
      <c r="J4939" t="s">
        <v>82</v>
      </c>
      <c r="K4939" t="s">
        <v>116</v>
      </c>
      <c r="L4939" t="s">
        <v>137</v>
      </c>
      <c r="M4939" t="s">
        <v>92</v>
      </c>
      <c r="N4939" t="s">
        <v>64</v>
      </c>
      <c r="O4939">
        <v>2</v>
      </c>
      <c r="P4939" s="4">
        <v>20028</v>
      </c>
      <c r="Q4939" s="4">
        <v>13018</v>
      </c>
      <c r="R4939" s="3">
        <v>0.05</v>
      </c>
      <c r="S4939" s="4">
        <v>38053</v>
      </c>
      <c r="T4939" s="4">
        <v>26036</v>
      </c>
      <c r="U4939" s="4">
        <v>12017</v>
      </c>
      <c r="V4939" s="3">
        <v>0.31579638924657716</v>
      </c>
      <c r="W4939" t="s">
        <v>41</v>
      </c>
      <c r="X4939" t="s">
        <v>42</v>
      </c>
      <c r="Y4939" t="s">
        <v>43</v>
      </c>
      <c r="Z4939">
        <v>0</v>
      </c>
      <c r="AA4939" t="s">
        <v>220</v>
      </c>
      <c r="AB4939" t="s">
        <v>121</v>
      </c>
      <c r="AC4939" t="s">
        <v>46</v>
      </c>
    </row>
    <row r="4940" spans="1:29">
      <c r="A4940" t="s">
        <v>5442</v>
      </c>
      <c r="B4940" s="2">
        <v>45391</v>
      </c>
      <c r="C4940" t="s">
        <v>281</v>
      </c>
      <c r="D4940" t="s">
        <v>31</v>
      </c>
      <c r="E4940" t="s">
        <v>188</v>
      </c>
      <c r="F4940" t="s">
        <v>33</v>
      </c>
      <c r="G4940">
        <v>28</v>
      </c>
      <c r="H4940" t="s">
        <v>99</v>
      </c>
      <c r="I4940" t="s">
        <v>99</v>
      </c>
      <c r="J4940" t="s">
        <v>100</v>
      </c>
      <c r="K4940" t="s">
        <v>179</v>
      </c>
      <c r="L4940" t="s">
        <v>137</v>
      </c>
      <c r="M4940" t="s">
        <v>63</v>
      </c>
      <c r="N4940" t="s">
        <v>126</v>
      </c>
      <c r="O4940">
        <v>5</v>
      </c>
      <c r="P4940" s="4">
        <v>1558</v>
      </c>
      <c r="Q4940" s="4">
        <v>1106</v>
      </c>
      <c r="R4940" s="3">
        <v>0.2</v>
      </c>
      <c r="S4940" s="4">
        <v>6232</v>
      </c>
      <c r="T4940" s="4">
        <v>5530</v>
      </c>
      <c r="U4940" s="4">
        <v>702</v>
      </c>
      <c r="V4940" s="3">
        <v>0.11264441591784338</v>
      </c>
      <c r="W4940" t="s">
        <v>75</v>
      </c>
      <c r="X4940" t="s">
        <v>55</v>
      </c>
      <c r="Y4940" t="s">
        <v>56</v>
      </c>
      <c r="Z4940">
        <v>2</v>
      </c>
      <c r="AA4940" t="s">
        <v>172</v>
      </c>
      <c r="AB4940" t="s">
        <v>194</v>
      </c>
      <c r="AC4940">
        <v>4.5999999999999996</v>
      </c>
    </row>
    <row r="4941" spans="1:29">
      <c r="A4941" t="s">
        <v>5443</v>
      </c>
      <c r="B4941" s="2">
        <v>45361</v>
      </c>
      <c r="C4941" t="s">
        <v>858</v>
      </c>
      <c r="D4941" t="s">
        <v>31</v>
      </c>
      <c r="E4941" t="s">
        <v>170</v>
      </c>
      <c r="F4941" t="s">
        <v>33</v>
      </c>
      <c r="G4941">
        <v>36</v>
      </c>
      <c r="H4941" t="s">
        <v>34</v>
      </c>
      <c r="I4941" t="s">
        <v>35</v>
      </c>
      <c r="J4941" t="s">
        <v>36</v>
      </c>
      <c r="K4941" t="s">
        <v>199</v>
      </c>
      <c r="L4941" t="s">
        <v>155</v>
      </c>
      <c r="M4941" t="s">
        <v>39</v>
      </c>
      <c r="N4941" t="s">
        <v>113</v>
      </c>
      <c r="O4941">
        <v>8</v>
      </c>
      <c r="P4941" s="4">
        <v>10727</v>
      </c>
      <c r="Q4941" s="4">
        <v>6222</v>
      </c>
      <c r="R4941" s="3">
        <v>0.2</v>
      </c>
      <c r="S4941" s="4">
        <v>68653</v>
      </c>
      <c r="T4941" s="4">
        <v>49776</v>
      </c>
      <c r="U4941" s="4">
        <v>18877</v>
      </c>
      <c r="V4941" s="3">
        <v>0.274962492534922</v>
      </c>
      <c r="W4941" t="s">
        <v>54</v>
      </c>
      <c r="X4941" t="s">
        <v>55</v>
      </c>
      <c r="Y4941" t="s">
        <v>171</v>
      </c>
      <c r="Z4941">
        <v>11</v>
      </c>
      <c r="AA4941" t="s">
        <v>94</v>
      </c>
      <c r="AB4941" t="s">
        <v>132</v>
      </c>
      <c r="AC4941" t="s">
        <v>46</v>
      </c>
    </row>
    <row r="4942" spans="1:29">
      <c r="A4942" t="s">
        <v>5444</v>
      </c>
      <c r="B4942" s="2">
        <v>44998</v>
      </c>
      <c r="C4942" t="s">
        <v>562</v>
      </c>
      <c r="D4942" t="s">
        <v>31</v>
      </c>
      <c r="E4942" t="s">
        <v>119</v>
      </c>
      <c r="F4942" t="s">
        <v>70</v>
      </c>
      <c r="G4942">
        <v>20</v>
      </c>
      <c r="H4942" t="s">
        <v>80</v>
      </c>
      <c r="I4942" t="s">
        <v>81</v>
      </c>
      <c r="J4942" t="s">
        <v>82</v>
      </c>
      <c r="K4942" t="s">
        <v>239</v>
      </c>
      <c r="L4942" t="s">
        <v>38</v>
      </c>
      <c r="M4942" t="s">
        <v>63</v>
      </c>
      <c r="N4942" t="s">
        <v>113</v>
      </c>
      <c r="O4942">
        <v>4</v>
      </c>
      <c r="P4942" s="4">
        <v>7290</v>
      </c>
      <c r="Q4942" s="4">
        <v>4301</v>
      </c>
      <c r="R4942" s="3">
        <v>0</v>
      </c>
      <c r="S4942" s="4">
        <v>29160</v>
      </c>
      <c r="T4942" s="4">
        <v>17204</v>
      </c>
      <c r="U4942" s="4">
        <v>11956</v>
      </c>
      <c r="V4942" s="3">
        <v>0.4100137174211248</v>
      </c>
      <c r="W4942" t="s">
        <v>75</v>
      </c>
      <c r="X4942" t="s">
        <v>55</v>
      </c>
      <c r="Y4942" t="s">
        <v>56</v>
      </c>
      <c r="Z4942">
        <v>3</v>
      </c>
      <c r="AA4942" t="s">
        <v>185</v>
      </c>
      <c r="AB4942" t="s">
        <v>66</v>
      </c>
      <c r="AC4942">
        <v>4</v>
      </c>
    </row>
    <row r="4943" spans="1:29">
      <c r="A4943" t="s">
        <v>5445</v>
      </c>
      <c r="B4943" s="2">
        <v>45180</v>
      </c>
      <c r="C4943" t="s">
        <v>377</v>
      </c>
      <c r="D4943" t="s">
        <v>31</v>
      </c>
      <c r="E4943" t="s">
        <v>98</v>
      </c>
      <c r="F4943" t="s">
        <v>70</v>
      </c>
      <c r="G4943">
        <v>33</v>
      </c>
      <c r="H4943" t="s">
        <v>99</v>
      </c>
      <c r="I4943" t="s">
        <v>99</v>
      </c>
      <c r="J4943" t="s">
        <v>100</v>
      </c>
      <c r="K4943" t="s">
        <v>166</v>
      </c>
      <c r="L4943" t="s">
        <v>131</v>
      </c>
      <c r="M4943" t="s">
        <v>83</v>
      </c>
      <c r="N4943" t="s">
        <v>64</v>
      </c>
      <c r="O4943">
        <v>2</v>
      </c>
      <c r="P4943" s="4">
        <v>22797</v>
      </c>
      <c r="Q4943" s="4">
        <v>13906</v>
      </c>
      <c r="R4943" s="3">
        <v>0.1</v>
      </c>
      <c r="S4943" s="4">
        <v>41035</v>
      </c>
      <c r="T4943" s="4">
        <v>27812</v>
      </c>
      <c r="U4943" s="4">
        <v>13223</v>
      </c>
      <c r="V4943" s="3">
        <v>0.32223711465821858</v>
      </c>
      <c r="W4943" t="s">
        <v>84</v>
      </c>
      <c r="X4943" t="s">
        <v>55</v>
      </c>
      <c r="Y4943" t="s">
        <v>56</v>
      </c>
      <c r="Z4943">
        <v>1</v>
      </c>
      <c r="AA4943" t="s">
        <v>193</v>
      </c>
      <c r="AB4943" t="s">
        <v>132</v>
      </c>
      <c r="AC4943">
        <v>3.9</v>
      </c>
    </row>
    <row r="4944" spans="1:29">
      <c r="A4944" t="s">
        <v>5446</v>
      </c>
      <c r="B4944" s="2">
        <v>45062</v>
      </c>
      <c r="C4944" t="s">
        <v>209</v>
      </c>
      <c r="D4944" t="s">
        <v>49</v>
      </c>
      <c r="E4944" t="s">
        <v>111</v>
      </c>
      <c r="F4944" t="s">
        <v>70</v>
      </c>
      <c r="G4944">
        <v>42</v>
      </c>
      <c r="H4944" t="s">
        <v>153</v>
      </c>
      <c r="I4944" t="s">
        <v>154</v>
      </c>
      <c r="J4944" t="s">
        <v>36</v>
      </c>
      <c r="K4944" t="s">
        <v>166</v>
      </c>
      <c r="L4944" t="s">
        <v>112</v>
      </c>
      <c r="M4944" t="s">
        <v>39</v>
      </c>
      <c r="N4944" t="s">
        <v>64</v>
      </c>
      <c r="O4944">
        <v>4</v>
      </c>
      <c r="P4944" s="4">
        <v>22112</v>
      </c>
      <c r="Q4944" s="4">
        <v>16584</v>
      </c>
      <c r="R4944" s="3">
        <v>0.15</v>
      </c>
      <c r="S4944" s="4">
        <v>75181</v>
      </c>
      <c r="T4944" s="4">
        <v>66336</v>
      </c>
      <c r="U4944" s="4">
        <v>8845</v>
      </c>
      <c r="V4944" s="3">
        <v>0.11764940609994547</v>
      </c>
      <c r="W4944" t="s">
        <v>41</v>
      </c>
      <c r="X4944" t="s">
        <v>76</v>
      </c>
      <c r="Y4944" t="s">
        <v>56</v>
      </c>
      <c r="Z4944">
        <v>3</v>
      </c>
      <c r="AA4944" t="s">
        <v>102</v>
      </c>
      <c r="AB4944" t="s">
        <v>95</v>
      </c>
      <c r="AC4944">
        <v>4.2</v>
      </c>
    </row>
    <row r="4945" spans="1:29">
      <c r="A4945" t="s">
        <v>5447</v>
      </c>
      <c r="B4945" s="2">
        <v>45119</v>
      </c>
      <c r="C4945" t="s">
        <v>581</v>
      </c>
      <c r="D4945" t="s">
        <v>31</v>
      </c>
      <c r="E4945" t="s">
        <v>188</v>
      </c>
      <c r="F4945" t="s">
        <v>33</v>
      </c>
      <c r="G4945">
        <v>20</v>
      </c>
      <c r="H4945" t="s">
        <v>146</v>
      </c>
      <c r="I4945" t="s">
        <v>147</v>
      </c>
      <c r="J4945" t="s">
        <v>36</v>
      </c>
      <c r="K4945" t="s">
        <v>166</v>
      </c>
      <c r="L4945" t="s">
        <v>112</v>
      </c>
      <c r="M4945" t="s">
        <v>92</v>
      </c>
      <c r="N4945" t="s">
        <v>113</v>
      </c>
      <c r="O4945">
        <v>4</v>
      </c>
      <c r="P4945" s="4">
        <v>11890</v>
      </c>
      <c r="Q4945" s="4">
        <v>7134</v>
      </c>
      <c r="R4945" s="3">
        <v>0</v>
      </c>
      <c r="S4945" s="4">
        <v>47560</v>
      </c>
      <c r="T4945" s="4">
        <v>28536</v>
      </c>
      <c r="U4945" s="4">
        <v>19024</v>
      </c>
      <c r="V4945" s="3">
        <v>0.4</v>
      </c>
      <c r="W4945" t="s">
        <v>54</v>
      </c>
      <c r="X4945" t="s">
        <v>76</v>
      </c>
      <c r="Y4945" t="s">
        <v>56</v>
      </c>
      <c r="Z4945">
        <v>1</v>
      </c>
      <c r="AA4945" t="s">
        <v>229</v>
      </c>
      <c r="AB4945" t="s">
        <v>132</v>
      </c>
      <c r="AC4945">
        <v>3.3</v>
      </c>
    </row>
    <row r="4946" spans="1:29">
      <c r="A4946" t="s">
        <v>5448</v>
      </c>
      <c r="B4946" s="2">
        <v>45105</v>
      </c>
      <c r="C4946" t="s">
        <v>328</v>
      </c>
      <c r="D4946" t="s">
        <v>31</v>
      </c>
      <c r="E4946" t="s">
        <v>188</v>
      </c>
      <c r="F4946" t="s">
        <v>33</v>
      </c>
      <c r="G4946">
        <v>48</v>
      </c>
      <c r="H4946" t="s">
        <v>71</v>
      </c>
      <c r="I4946" t="s">
        <v>72</v>
      </c>
      <c r="J4946" t="s">
        <v>73</v>
      </c>
      <c r="K4946" t="s">
        <v>291</v>
      </c>
      <c r="L4946" t="s">
        <v>38</v>
      </c>
      <c r="M4946" t="s">
        <v>39</v>
      </c>
      <c r="N4946" t="s">
        <v>40</v>
      </c>
      <c r="O4946">
        <v>3</v>
      </c>
      <c r="P4946" s="4">
        <v>20079</v>
      </c>
      <c r="Q4946" s="4">
        <v>12851</v>
      </c>
      <c r="R4946" s="3">
        <v>0</v>
      </c>
      <c r="S4946" s="4">
        <v>60237</v>
      </c>
      <c r="T4946" s="4">
        <v>38553</v>
      </c>
      <c r="U4946" s="4">
        <v>21684</v>
      </c>
      <c r="V4946" s="3">
        <v>0.35997808655809554</v>
      </c>
      <c r="W4946" t="s">
        <v>75</v>
      </c>
      <c r="X4946" t="s">
        <v>55</v>
      </c>
      <c r="Y4946" t="s">
        <v>56</v>
      </c>
      <c r="Z4946">
        <v>2</v>
      </c>
      <c r="AA4946" t="s">
        <v>193</v>
      </c>
      <c r="AB4946" t="s">
        <v>66</v>
      </c>
      <c r="AC4946">
        <v>3.5</v>
      </c>
    </row>
    <row r="4947" spans="1:29">
      <c r="A4947" t="s">
        <v>5449</v>
      </c>
      <c r="B4947" s="2">
        <v>45297</v>
      </c>
      <c r="C4947" t="s">
        <v>183</v>
      </c>
      <c r="D4947" t="s">
        <v>31</v>
      </c>
      <c r="E4947" t="s">
        <v>98</v>
      </c>
      <c r="F4947" t="s">
        <v>70</v>
      </c>
      <c r="G4947">
        <v>45</v>
      </c>
      <c r="H4947" t="s">
        <v>34</v>
      </c>
      <c r="I4947" t="s">
        <v>35</v>
      </c>
      <c r="J4947" t="s">
        <v>36</v>
      </c>
      <c r="K4947" t="s">
        <v>269</v>
      </c>
      <c r="L4947" t="s">
        <v>137</v>
      </c>
      <c r="M4947" t="s">
        <v>63</v>
      </c>
      <c r="N4947" t="s">
        <v>93</v>
      </c>
      <c r="O4947">
        <v>1</v>
      </c>
      <c r="P4947" s="4">
        <v>23620</v>
      </c>
      <c r="Q4947" s="4">
        <v>14172</v>
      </c>
      <c r="R4947" s="3">
        <v>0.2</v>
      </c>
      <c r="S4947" s="4">
        <v>18896</v>
      </c>
      <c r="T4947" s="4">
        <v>14172</v>
      </c>
      <c r="U4947" s="4">
        <v>4724</v>
      </c>
      <c r="V4947" s="3">
        <v>0.25</v>
      </c>
      <c r="W4947" t="s">
        <v>84</v>
      </c>
      <c r="X4947" t="s">
        <v>55</v>
      </c>
      <c r="Y4947" t="s">
        <v>43</v>
      </c>
      <c r="Z4947">
        <v>0</v>
      </c>
      <c r="AA4947" t="s">
        <v>159</v>
      </c>
      <c r="AB4947" t="s">
        <v>194</v>
      </c>
      <c r="AC4947" t="s">
        <v>46</v>
      </c>
    </row>
    <row r="4948" spans="1:29">
      <c r="A4948" t="s">
        <v>5450</v>
      </c>
      <c r="B4948" s="2">
        <v>45286</v>
      </c>
      <c r="C4948" t="s">
        <v>590</v>
      </c>
      <c r="D4948" t="s">
        <v>31</v>
      </c>
      <c r="E4948" t="s">
        <v>124</v>
      </c>
      <c r="F4948" t="s">
        <v>70</v>
      </c>
      <c r="G4948">
        <v>55</v>
      </c>
      <c r="H4948" t="s">
        <v>146</v>
      </c>
      <c r="I4948" t="s">
        <v>147</v>
      </c>
      <c r="J4948" t="s">
        <v>36</v>
      </c>
      <c r="K4948" t="s">
        <v>120</v>
      </c>
      <c r="L4948" t="s">
        <v>137</v>
      </c>
      <c r="M4948" t="s">
        <v>83</v>
      </c>
      <c r="N4948" t="s">
        <v>113</v>
      </c>
      <c r="O4948">
        <v>8</v>
      </c>
      <c r="P4948" s="4">
        <v>21857</v>
      </c>
      <c r="Q4948" s="4">
        <v>12021</v>
      </c>
      <c r="R4948" s="3">
        <v>0</v>
      </c>
      <c r="S4948" s="4">
        <v>174856</v>
      </c>
      <c r="T4948" s="4">
        <v>96168</v>
      </c>
      <c r="U4948" s="4">
        <v>78688</v>
      </c>
      <c r="V4948" s="3">
        <v>0.45001601317655671</v>
      </c>
      <c r="W4948" t="s">
        <v>41</v>
      </c>
      <c r="X4948" t="s">
        <v>76</v>
      </c>
      <c r="Y4948" t="s">
        <v>56</v>
      </c>
      <c r="Z4948">
        <v>2</v>
      </c>
      <c r="AA4948" t="s">
        <v>65</v>
      </c>
      <c r="AB4948" t="s">
        <v>121</v>
      </c>
      <c r="AC4948">
        <v>4.3</v>
      </c>
    </row>
    <row r="4949" spans="1:29">
      <c r="A4949" t="s">
        <v>5451</v>
      </c>
      <c r="B4949" s="2">
        <v>45117</v>
      </c>
      <c r="C4949" t="s">
        <v>583</v>
      </c>
      <c r="D4949" t="s">
        <v>49</v>
      </c>
      <c r="E4949" t="s">
        <v>60</v>
      </c>
      <c r="F4949" t="s">
        <v>70</v>
      </c>
      <c r="G4949">
        <v>45</v>
      </c>
      <c r="H4949" t="s">
        <v>153</v>
      </c>
      <c r="I4949" t="s">
        <v>154</v>
      </c>
      <c r="J4949" t="s">
        <v>36</v>
      </c>
      <c r="K4949" t="s">
        <v>120</v>
      </c>
      <c r="L4949" t="s">
        <v>52</v>
      </c>
      <c r="M4949" t="s">
        <v>83</v>
      </c>
      <c r="N4949" t="s">
        <v>126</v>
      </c>
      <c r="O4949">
        <v>3</v>
      </c>
      <c r="P4949" s="4">
        <v>22026</v>
      </c>
      <c r="Q4949" s="4">
        <v>15859</v>
      </c>
      <c r="R4949" s="3">
        <v>0.2</v>
      </c>
      <c r="S4949" s="4">
        <v>52862</v>
      </c>
      <c r="T4949" s="4">
        <v>47577</v>
      </c>
      <c r="U4949" s="4">
        <v>5285</v>
      </c>
      <c r="V4949" s="3">
        <v>9.9977299383299911E-2</v>
      </c>
      <c r="W4949" t="s">
        <v>75</v>
      </c>
      <c r="X4949" t="s">
        <v>55</v>
      </c>
      <c r="Y4949" t="s">
        <v>156</v>
      </c>
      <c r="Z4949">
        <v>0</v>
      </c>
      <c r="AA4949" t="s">
        <v>44</v>
      </c>
      <c r="AB4949" t="s">
        <v>121</v>
      </c>
      <c r="AC4949">
        <v>1.5</v>
      </c>
    </row>
    <row r="4950" spans="1:29">
      <c r="A4950" t="s">
        <v>5452</v>
      </c>
      <c r="B4950" s="2">
        <v>45500</v>
      </c>
      <c r="C4950" t="s">
        <v>626</v>
      </c>
      <c r="D4950" t="s">
        <v>31</v>
      </c>
      <c r="E4950" t="s">
        <v>69</v>
      </c>
      <c r="F4950" t="s">
        <v>70</v>
      </c>
      <c r="G4950">
        <v>35</v>
      </c>
      <c r="H4950" t="s">
        <v>146</v>
      </c>
      <c r="I4950" t="s">
        <v>147</v>
      </c>
      <c r="J4950" t="s">
        <v>36</v>
      </c>
      <c r="K4950" t="s">
        <v>302</v>
      </c>
      <c r="L4950" t="s">
        <v>52</v>
      </c>
      <c r="M4950" t="s">
        <v>39</v>
      </c>
      <c r="N4950" t="s">
        <v>113</v>
      </c>
      <c r="O4950">
        <v>3</v>
      </c>
      <c r="P4950" s="4">
        <v>7696</v>
      </c>
      <c r="Q4950" s="4">
        <v>5695</v>
      </c>
      <c r="R4950" s="3">
        <v>0.05</v>
      </c>
      <c r="S4950" s="4">
        <v>21934</v>
      </c>
      <c r="T4950" s="4">
        <v>17085</v>
      </c>
      <c r="U4950" s="4">
        <v>4849</v>
      </c>
      <c r="V4950" s="3">
        <v>0.22107230783258869</v>
      </c>
      <c r="W4950" t="s">
        <v>75</v>
      </c>
      <c r="X4950" t="s">
        <v>55</v>
      </c>
      <c r="Y4950" t="s">
        <v>56</v>
      </c>
      <c r="Z4950">
        <v>6</v>
      </c>
      <c r="AA4950" t="s">
        <v>65</v>
      </c>
      <c r="AB4950" t="s">
        <v>194</v>
      </c>
      <c r="AC4950">
        <v>4.4000000000000004</v>
      </c>
    </row>
    <row r="4951" spans="1:29">
      <c r="A4951" t="s">
        <v>5453</v>
      </c>
      <c r="B4951" s="2">
        <v>45388</v>
      </c>
      <c r="C4951" t="s">
        <v>381</v>
      </c>
      <c r="D4951" t="s">
        <v>31</v>
      </c>
      <c r="E4951" t="s">
        <v>32</v>
      </c>
      <c r="F4951" t="s">
        <v>33</v>
      </c>
      <c r="G4951">
        <v>43</v>
      </c>
      <c r="H4951" t="s">
        <v>99</v>
      </c>
      <c r="I4951" t="s">
        <v>99</v>
      </c>
      <c r="J4951" t="s">
        <v>100</v>
      </c>
      <c r="K4951" t="s">
        <v>130</v>
      </c>
      <c r="L4951" t="s">
        <v>101</v>
      </c>
      <c r="M4951" t="s">
        <v>63</v>
      </c>
      <c r="N4951" t="s">
        <v>113</v>
      </c>
      <c r="O4951">
        <v>1</v>
      </c>
      <c r="P4951" s="4">
        <v>22633</v>
      </c>
      <c r="Q4951" s="4">
        <v>13806</v>
      </c>
      <c r="R4951" s="3">
        <v>0.15</v>
      </c>
      <c r="S4951" s="4">
        <v>19238</v>
      </c>
      <c r="T4951" s="4">
        <v>13806</v>
      </c>
      <c r="U4951" s="4">
        <v>5432</v>
      </c>
      <c r="V4951" s="3">
        <v>0.28235783345462107</v>
      </c>
      <c r="W4951" t="s">
        <v>54</v>
      </c>
      <c r="X4951" t="s">
        <v>42</v>
      </c>
      <c r="Y4951" t="s">
        <v>56</v>
      </c>
      <c r="Z4951">
        <v>4</v>
      </c>
      <c r="AA4951" t="s">
        <v>172</v>
      </c>
      <c r="AB4951" t="s">
        <v>66</v>
      </c>
      <c r="AC4951">
        <v>4.7</v>
      </c>
    </row>
    <row r="4952" spans="1:29">
      <c r="A4952" t="s">
        <v>5454</v>
      </c>
      <c r="B4952" s="2">
        <v>45038</v>
      </c>
      <c r="C4952" t="s">
        <v>831</v>
      </c>
      <c r="D4952" t="s">
        <v>49</v>
      </c>
      <c r="E4952" t="s">
        <v>98</v>
      </c>
      <c r="F4952" t="s">
        <v>70</v>
      </c>
      <c r="G4952">
        <v>24</v>
      </c>
      <c r="H4952" t="s">
        <v>99</v>
      </c>
      <c r="I4952" t="s">
        <v>99</v>
      </c>
      <c r="J4952" t="s">
        <v>100</v>
      </c>
      <c r="K4952" t="s">
        <v>116</v>
      </c>
      <c r="L4952" t="s">
        <v>62</v>
      </c>
      <c r="M4952" t="s">
        <v>92</v>
      </c>
      <c r="N4952" t="s">
        <v>64</v>
      </c>
      <c r="O4952">
        <v>6</v>
      </c>
      <c r="P4952" s="4">
        <v>15488</v>
      </c>
      <c r="Q4952" s="4">
        <v>8983</v>
      </c>
      <c r="R4952" s="3">
        <v>0.2</v>
      </c>
      <c r="S4952" s="4">
        <v>74342</v>
      </c>
      <c r="T4952" s="4">
        <v>53898</v>
      </c>
      <c r="U4952" s="4">
        <v>20444</v>
      </c>
      <c r="V4952" s="3">
        <v>0.27499932743267602</v>
      </c>
      <c r="W4952" t="s">
        <v>84</v>
      </c>
      <c r="X4952" t="s">
        <v>55</v>
      </c>
      <c r="Y4952" t="s">
        <v>56</v>
      </c>
      <c r="Z4952">
        <v>1</v>
      </c>
      <c r="AA4952" t="s">
        <v>102</v>
      </c>
      <c r="AB4952" t="s">
        <v>45</v>
      </c>
      <c r="AC4952">
        <v>4.7</v>
      </c>
    </row>
    <row r="4953" spans="1:29">
      <c r="A4953" t="s">
        <v>5455</v>
      </c>
      <c r="B4953" s="2">
        <v>44948</v>
      </c>
      <c r="C4953" t="s">
        <v>169</v>
      </c>
      <c r="D4953" t="s">
        <v>49</v>
      </c>
      <c r="E4953" t="s">
        <v>60</v>
      </c>
      <c r="F4953" t="s">
        <v>70</v>
      </c>
      <c r="G4953">
        <v>45</v>
      </c>
      <c r="H4953" t="s">
        <v>88</v>
      </c>
      <c r="I4953" t="s">
        <v>89</v>
      </c>
      <c r="J4953" t="s">
        <v>82</v>
      </c>
      <c r="K4953" t="s">
        <v>37</v>
      </c>
      <c r="L4953" t="s">
        <v>137</v>
      </c>
      <c r="M4953" t="s">
        <v>39</v>
      </c>
      <c r="N4953" t="s">
        <v>113</v>
      </c>
      <c r="O4953">
        <v>5</v>
      </c>
      <c r="P4953" s="4">
        <v>20386</v>
      </c>
      <c r="Q4953" s="4">
        <v>13047</v>
      </c>
      <c r="R4953" s="3">
        <v>0.05</v>
      </c>
      <c r="S4953" s="4">
        <v>96834</v>
      </c>
      <c r="T4953" s="4">
        <v>65235</v>
      </c>
      <c r="U4953" s="4">
        <v>31599</v>
      </c>
      <c r="V4953" s="3">
        <v>0.32632133341594893</v>
      </c>
      <c r="W4953" t="s">
        <v>41</v>
      </c>
      <c r="X4953" t="s">
        <v>42</v>
      </c>
      <c r="Y4953" t="s">
        <v>56</v>
      </c>
      <c r="Z4953">
        <v>4</v>
      </c>
      <c r="AA4953" t="s">
        <v>163</v>
      </c>
      <c r="AB4953" t="s">
        <v>45</v>
      </c>
      <c r="AC4953">
        <v>3.8</v>
      </c>
    </row>
    <row r="4954" spans="1:29">
      <c r="A4954" t="s">
        <v>5456</v>
      </c>
      <c r="B4954" s="2">
        <v>45277</v>
      </c>
      <c r="C4954" t="s">
        <v>320</v>
      </c>
      <c r="D4954" t="s">
        <v>49</v>
      </c>
      <c r="E4954" t="s">
        <v>135</v>
      </c>
      <c r="F4954" t="s">
        <v>33</v>
      </c>
      <c r="G4954">
        <v>20</v>
      </c>
      <c r="H4954" t="s">
        <v>88</v>
      </c>
      <c r="I4954" t="s">
        <v>89</v>
      </c>
      <c r="J4954" t="s">
        <v>82</v>
      </c>
      <c r="K4954" t="s">
        <v>269</v>
      </c>
      <c r="L4954" t="s">
        <v>101</v>
      </c>
      <c r="M4954" t="s">
        <v>39</v>
      </c>
      <c r="N4954" t="s">
        <v>40</v>
      </c>
      <c r="O4954">
        <v>8</v>
      </c>
      <c r="P4954" s="4">
        <v>21395</v>
      </c>
      <c r="Q4954" s="4">
        <v>15618</v>
      </c>
      <c r="R4954" s="3">
        <v>0.1</v>
      </c>
      <c r="S4954" s="4">
        <v>154044</v>
      </c>
      <c r="T4954" s="4">
        <v>124944</v>
      </c>
      <c r="U4954" s="4">
        <v>29100</v>
      </c>
      <c r="V4954" s="3">
        <v>0.18890706551374931</v>
      </c>
      <c r="W4954" t="s">
        <v>41</v>
      </c>
      <c r="X4954" t="s">
        <v>42</v>
      </c>
      <c r="Y4954" t="s">
        <v>171</v>
      </c>
      <c r="Z4954">
        <v>7</v>
      </c>
      <c r="AA4954" t="s">
        <v>149</v>
      </c>
      <c r="AB4954" t="s">
        <v>194</v>
      </c>
      <c r="AC4954" t="s">
        <v>46</v>
      </c>
    </row>
    <row r="4955" spans="1:29">
      <c r="A4955" t="s">
        <v>5457</v>
      </c>
      <c r="B4955" s="2">
        <v>45314</v>
      </c>
      <c r="C4955" t="s">
        <v>1039</v>
      </c>
      <c r="D4955" t="s">
        <v>49</v>
      </c>
      <c r="E4955" t="s">
        <v>170</v>
      </c>
      <c r="F4955" t="s">
        <v>33</v>
      </c>
      <c r="G4955">
        <v>52</v>
      </c>
      <c r="H4955" t="s">
        <v>80</v>
      </c>
      <c r="I4955" t="s">
        <v>81</v>
      </c>
      <c r="J4955" t="s">
        <v>82</v>
      </c>
      <c r="K4955" t="s">
        <v>37</v>
      </c>
      <c r="L4955" t="s">
        <v>38</v>
      </c>
      <c r="M4955" t="s">
        <v>107</v>
      </c>
      <c r="N4955" t="s">
        <v>93</v>
      </c>
      <c r="O4955">
        <v>8</v>
      </c>
      <c r="P4955" s="4">
        <v>15286</v>
      </c>
      <c r="Q4955" s="4">
        <v>12229</v>
      </c>
      <c r="R4955" s="3">
        <v>0.1</v>
      </c>
      <c r="S4955" s="4">
        <v>110059</v>
      </c>
      <c r="T4955" s="4">
        <v>97832</v>
      </c>
      <c r="U4955" s="4">
        <v>12227</v>
      </c>
      <c r="V4955" s="3">
        <v>0.11109495815880573</v>
      </c>
      <c r="W4955" t="s">
        <v>41</v>
      </c>
      <c r="X4955" t="s">
        <v>42</v>
      </c>
      <c r="Y4955" t="s">
        <v>56</v>
      </c>
      <c r="Z4955">
        <v>1</v>
      </c>
      <c r="AA4955" t="s">
        <v>167</v>
      </c>
      <c r="AB4955" t="s">
        <v>95</v>
      </c>
      <c r="AC4955">
        <v>3.5</v>
      </c>
    </row>
    <row r="4956" spans="1:29">
      <c r="A4956" t="s">
        <v>5458</v>
      </c>
      <c r="B4956" s="2">
        <v>45194</v>
      </c>
      <c r="C4956" t="s">
        <v>322</v>
      </c>
      <c r="D4956" t="s">
        <v>31</v>
      </c>
      <c r="E4956" t="s">
        <v>135</v>
      </c>
      <c r="F4956" t="s">
        <v>33</v>
      </c>
      <c r="G4956">
        <v>55</v>
      </c>
      <c r="H4956" t="s">
        <v>88</v>
      </c>
      <c r="I4956" t="s">
        <v>89</v>
      </c>
      <c r="J4956" t="s">
        <v>82</v>
      </c>
      <c r="K4956" t="s">
        <v>199</v>
      </c>
      <c r="L4956" t="s">
        <v>38</v>
      </c>
      <c r="M4956" t="s">
        <v>39</v>
      </c>
      <c r="N4956" t="s">
        <v>40</v>
      </c>
      <c r="O4956">
        <v>2</v>
      </c>
      <c r="P4956" s="4">
        <v>18152</v>
      </c>
      <c r="Q4956" s="4">
        <v>13614</v>
      </c>
      <c r="R4956" s="3">
        <v>0</v>
      </c>
      <c r="S4956" s="4">
        <v>36304</v>
      </c>
      <c r="T4956" s="4">
        <v>27228</v>
      </c>
      <c r="U4956" s="4">
        <v>9076</v>
      </c>
      <c r="V4956" s="3">
        <v>0.25</v>
      </c>
      <c r="W4956" t="s">
        <v>41</v>
      </c>
      <c r="X4956" t="s">
        <v>76</v>
      </c>
      <c r="Y4956" t="s">
        <v>56</v>
      </c>
      <c r="Z4956">
        <v>6</v>
      </c>
      <c r="AA4956" t="s">
        <v>149</v>
      </c>
      <c r="AB4956" t="s">
        <v>194</v>
      </c>
      <c r="AC4956">
        <v>3.6</v>
      </c>
    </row>
    <row r="4957" spans="1:29">
      <c r="A4957" t="s">
        <v>5459</v>
      </c>
      <c r="B4957" s="2">
        <v>44971</v>
      </c>
      <c r="C4957" t="s">
        <v>475</v>
      </c>
      <c r="D4957" t="s">
        <v>49</v>
      </c>
      <c r="E4957" t="s">
        <v>124</v>
      </c>
      <c r="F4957" t="s">
        <v>70</v>
      </c>
      <c r="G4957">
        <v>59</v>
      </c>
      <c r="H4957" t="s">
        <v>71</v>
      </c>
      <c r="I4957" t="s">
        <v>72</v>
      </c>
      <c r="J4957" t="s">
        <v>73</v>
      </c>
      <c r="K4957" t="s">
        <v>61</v>
      </c>
      <c r="L4957" t="s">
        <v>112</v>
      </c>
      <c r="M4957" t="s">
        <v>39</v>
      </c>
      <c r="N4957" t="s">
        <v>93</v>
      </c>
      <c r="O4957">
        <v>1</v>
      </c>
      <c r="P4957" s="4">
        <v>23821</v>
      </c>
      <c r="Q4957" s="4">
        <v>14054</v>
      </c>
      <c r="R4957" s="3">
        <v>0.05</v>
      </c>
      <c r="S4957" s="4">
        <v>22630</v>
      </c>
      <c r="T4957" s="4">
        <v>14054</v>
      </c>
      <c r="U4957" s="4">
        <v>8576</v>
      </c>
      <c r="V4957" s="3">
        <v>0.37896597437030488</v>
      </c>
      <c r="W4957" t="s">
        <v>54</v>
      </c>
      <c r="X4957" t="s">
        <v>76</v>
      </c>
      <c r="Y4957" t="s">
        <v>43</v>
      </c>
      <c r="Z4957">
        <v>0</v>
      </c>
      <c r="AA4957" t="s">
        <v>108</v>
      </c>
      <c r="AB4957" t="s">
        <v>132</v>
      </c>
      <c r="AC4957" t="s">
        <v>46</v>
      </c>
    </row>
    <row r="4958" spans="1:29">
      <c r="A4958" t="s">
        <v>5460</v>
      </c>
      <c r="B4958" s="2">
        <v>45601</v>
      </c>
      <c r="C4958" t="s">
        <v>1098</v>
      </c>
      <c r="D4958" t="s">
        <v>31</v>
      </c>
      <c r="E4958" t="s">
        <v>32</v>
      </c>
      <c r="F4958" t="s">
        <v>33</v>
      </c>
      <c r="G4958">
        <v>43</v>
      </c>
      <c r="H4958" t="s">
        <v>153</v>
      </c>
      <c r="I4958" t="s">
        <v>154</v>
      </c>
      <c r="J4958" t="s">
        <v>36</v>
      </c>
      <c r="K4958" t="s">
        <v>179</v>
      </c>
      <c r="L4958" t="s">
        <v>131</v>
      </c>
      <c r="M4958" t="s">
        <v>92</v>
      </c>
      <c r="N4958" t="s">
        <v>40</v>
      </c>
      <c r="O4958">
        <v>5</v>
      </c>
      <c r="P4958" s="4">
        <v>24166</v>
      </c>
      <c r="Q4958" s="4">
        <v>17883</v>
      </c>
      <c r="R4958" s="3">
        <v>0.1</v>
      </c>
      <c r="S4958" s="4">
        <v>108747</v>
      </c>
      <c r="T4958" s="4">
        <v>89415</v>
      </c>
      <c r="U4958" s="4">
        <v>19332</v>
      </c>
      <c r="V4958" s="3">
        <v>0.17777042125300008</v>
      </c>
      <c r="W4958" t="s">
        <v>54</v>
      </c>
      <c r="X4958" t="s">
        <v>42</v>
      </c>
      <c r="Y4958" t="s">
        <v>56</v>
      </c>
      <c r="Z4958">
        <v>5</v>
      </c>
      <c r="AA4958" t="s">
        <v>226</v>
      </c>
      <c r="AB4958" t="s">
        <v>132</v>
      </c>
      <c r="AC4958">
        <v>3.7</v>
      </c>
    </row>
    <row r="4959" spans="1:29">
      <c r="A4959" t="s">
        <v>5461</v>
      </c>
      <c r="B4959" s="2">
        <v>45309</v>
      </c>
      <c r="C4959" t="s">
        <v>747</v>
      </c>
      <c r="D4959" t="s">
        <v>31</v>
      </c>
      <c r="E4959" t="s">
        <v>135</v>
      </c>
      <c r="F4959" t="s">
        <v>33</v>
      </c>
      <c r="G4959">
        <v>28</v>
      </c>
      <c r="H4959" t="s">
        <v>99</v>
      </c>
      <c r="I4959" t="s">
        <v>99</v>
      </c>
      <c r="J4959" t="s">
        <v>100</v>
      </c>
      <c r="K4959" t="s">
        <v>130</v>
      </c>
      <c r="L4959" t="s">
        <v>101</v>
      </c>
      <c r="M4959" t="s">
        <v>107</v>
      </c>
      <c r="N4959" t="s">
        <v>113</v>
      </c>
      <c r="O4959">
        <v>3</v>
      </c>
      <c r="P4959" s="4">
        <v>15684</v>
      </c>
      <c r="Q4959" s="4">
        <v>8940</v>
      </c>
      <c r="R4959" s="3">
        <v>0.2</v>
      </c>
      <c r="S4959" s="4">
        <v>37642</v>
      </c>
      <c r="T4959" s="4">
        <v>26820</v>
      </c>
      <c r="U4959" s="4">
        <v>10822</v>
      </c>
      <c r="V4959" s="3">
        <v>0.28749800754476385</v>
      </c>
      <c r="W4959" t="s">
        <v>84</v>
      </c>
      <c r="X4959" t="s">
        <v>76</v>
      </c>
      <c r="Y4959" t="s">
        <v>56</v>
      </c>
      <c r="Z4959">
        <v>6</v>
      </c>
      <c r="AA4959" t="s">
        <v>143</v>
      </c>
      <c r="AB4959" t="s">
        <v>189</v>
      </c>
      <c r="AC4959">
        <v>4.8</v>
      </c>
    </row>
    <row r="4960" spans="1:29">
      <c r="A4960" t="s">
        <v>5462</v>
      </c>
      <c r="B4960" s="2">
        <v>45263</v>
      </c>
      <c r="C4960" t="s">
        <v>767</v>
      </c>
      <c r="D4960" t="s">
        <v>31</v>
      </c>
      <c r="E4960" t="s">
        <v>188</v>
      </c>
      <c r="F4960" t="s">
        <v>33</v>
      </c>
      <c r="G4960">
        <v>59</v>
      </c>
      <c r="H4960" t="s">
        <v>71</v>
      </c>
      <c r="I4960" t="s">
        <v>72</v>
      </c>
      <c r="J4960" t="s">
        <v>73</v>
      </c>
      <c r="K4960" t="s">
        <v>106</v>
      </c>
      <c r="L4960" t="s">
        <v>155</v>
      </c>
      <c r="M4960" t="s">
        <v>107</v>
      </c>
      <c r="N4960" t="s">
        <v>53</v>
      </c>
      <c r="O4960">
        <v>8</v>
      </c>
      <c r="P4960" s="4">
        <v>16781</v>
      </c>
      <c r="Q4960" s="4">
        <v>9733</v>
      </c>
      <c r="R4960" s="3">
        <v>0</v>
      </c>
      <c r="S4960" s="4">
        <v>134248</v>
      </c>
      <c r="T4960" s="4">
        <v>77864</v>
      </c>
      <c r="U4960" s="4">
        <v>56384</v>
      </c>
      <c r="V4960" s="3">
        <v>0.41999880817591323</v>
      </c>
      <c r="W4960" t="s">
        <v>41</v>
      </c>
      <c r="X4960" t="s">
        <v>42</v>
      </c>
      <c r="Y4960" t="s">
        <v>56</v>
      </c>
      <c r="Z4960">
        <v>1</v>
      </c>
      <c r="AA4960" t="s">
        <v>159</v>
      </c>
      <c r="AB4960" t="s">
        <v>132</v>
      </c>
      <c r="AC4960">
        <v>4.4000000000000004</v>
      </c>
    </row>
    <row r="4961" spans="1:29">
      <c r="A4961" t="s">
        <v>5463</v>
      </c>
      <c r="B4961" s="2">
        <v>44938</v>
      </c>
      <c r="C4961" t="s">
        <v>393</v>
      </c>
      <c r="D4961" t="s">
        <v>49</v>
      </c>
      <c r="E4961" t="s">
        <v>98</v>
      </c>
      <c r="F4961" t="s">
        <v>70</v>
      </c>
      <c r="G4961">
        <v>40</v>
      </c>
      <c r="H4961" t="s">
        <v>99</v>
      </c>
      <c r="I4961" t="s">
        <v>99</v>
      </c>
      <c r="J4961" t="s">
        <v>100</v>
      </c>
      <c r="K4961" t="s">
        <v>61</v>
      </c>
      <c r="L4961" t="s">
        <v>52</v>
      </c>
      <c r="M4961" t="s">
        <v>92</v>
      </c>
      <c r="N4961" t="s">
        <v>64</v>
      </c>
      <c r="O4961">
        <v>8</v>
      </c>
      <c r="P4961" s="4">
        <v>9753</v>
      </c>
      <c r="Q4961" s="4">
        <v>7120</v>
      </c>
      <c r="R4961" s="3">
        <v>0</v>
      </c>
      <c r="S4961" s="4">
        <v>78024</v>
      </c>
      <c r="T4961" s="4">
        <v>56960</v>
      </c>
      <c r="U4961" s="4">
        <v>21064</v>
      </c>
      <c r="V4961" s="3">
        <v>0.26996821490823336</v>
      </c>
      <c r="W4961" t="s">
        <v>84</v>
      </c>
      <c r="X4961" t="s">
        <v>76</v>
      </c>
      <c r="Y4961" t="s">
        <v>56</v>
      </c>
      <c r="Z4961">
        <v>3</v>
      </c>
      <c r="AA4961" t="s">
        <v>193</v>
      </c>
      <c r="AB4961" t="s">
        <v>66</v>
      </c>
      <c r="AC4961">
        <v>4.5</v>
      </c>
    </row>
    <row r="4962" spans="1:29">
      <c r="A4962" t="s">
        <v>5464</v>
      </c>
      <c r="B4962" s="2">
        <v>45543</v>
      </c>
      <c r="C4962" t="s">
        <v>590</v>
      </c>
      <c r="D4962" t="s">
        <v>31</v>
      </c>
      <c r="E4962" t="s">
        <v>50</v>
      </c>
      <c r="F4962" t="s">
        <v>33</v>
      </c>
      <c r="G4962">
        <v>45</v>
      </c>
      <c r="H4962" t="s">
        <v>88</v>
      </c>
      <c r="I4962" t="s">
        <v>89</v>
      </c>
      <c r="J4962" t="s">
        <v>82</v>
      </c>
      <c r="K4962" t="s">
        <v>291</v>
      </c>
      <c r="L4962" t="s">
        <v>131</v>
      </c>
      <c r="M4962" t="s">
        <v>107</v>
      </c>
      <c r="N4962" t="s">
        <v>64</v>
      </c>
      <c r="O4962">
        <v>5</v>
      </c>
      <c r="P4962" s="4">
        <v>12748</v>
      </c>
      <c r="Q4962" s="4">
        <v>7011</v>
      </c>
      <c r="R4962" s="3">
        <v>0.1</v>
      </c>
      <c r="S4962" s="4">
        <v>57366</v>
      </c>
      <c r="T4962" s="4">
        <v>35055</v>
      </c>
      <c r="U4962" s="4">
        <v>22311</v>
      </c>
      <c r="V4962" s="3">
        <v>0.38892375274552871</v>
      </c>
      <c r="W4962" t="s">
        <v>54</v>
      </c>
      <c r="X4962" t="s">
        <v>42</v>
      </c>
      <c r="Y4962" t="s">
        <v>56</v>
      </c>
      <c r="Z4962">
        <v>2</v>
      </c>
      <c r="AA4962" t="s">
        <v>44</v>
      </c>
      <c r="AB4962" t="s">
        <v>150</v>
      </c>
      <c r="AC4962">
        <v>5</v>
      </c>
    </row>
    <row r="4963" spans="1:29">
      <c r="A4963" t="s">
        <v>5465</v>
      </c>
      <c r="B4963" s="2">
        <v>45239</v>
      </c>
      <c r="C4963" t="s">
        <v>740</v>
      </c>
      <c r="D4963" t="s">
        <v>49</v>
      </c>
      <c r="E4963" t="s">
        <v>69</v>
      </c>
      <c r="F4963" t="s">
        <v>70</v>
      </c>
      <c r="G4963">
        <v>60</v>
      </c>
      <c r="H4963" t="s">
        <v>34</v>
      </c>
      <c r="I4963" t="s">
        <v>35</v>
      </c>
      <c r="J4963" t="s">
        <v>36</v>
      </c>
      <c r="K4963" t="s">
        <v>148</v>
      </c>
      <c r="L4963" t="s">
        <v>142</v>
      </c>
      <c r="M4963" t="s">
        <v>92</v>
      </c>
      <c r="N4963" t="s">
        <v>64</v>
      </c>
      <c r="O4963">
        <v>5</v>
      </c>
      <c r="P4963" s="4">
        <v>6624</v>
      </c>
      <c r="Q4963" s="4">
        <v>5034</v>
      </c>
      <c r="R4963" s="3">
        <v>0.2</v>
      </c>
      <c r="S4963" s="4">
        <v>26496</v>
      </c>
      <c r="T4963" s="4">
        <v>25170</v>
      </c>
      <c r="U4963" s="4">
        <v>1326</v>
      </c>
      <c r="V4963" s="3">
        <v>5.0045289855072464E-2</v>
      </c>
      <c r="W4963" t="s">
        <v>75</v>
      </c>
      <c r="X4963" t="s">
        <v>42</v>
      </c>
      <c r="Y4963" t="s">
        <v>56</v>
      </c>
      <c r="Z4963">
        <v>1</v>
      </c>
      <c r="AA4963" t="s">
        <v>108</v>
      </c>
      <c r="AB4963" t="s">
        <v>121</v>
      </c>
      <c r="AC4963">
        <v>3.2</v>
      </c>
    </row>
    <row r="4964" spans="1:29">
      <c r="A4964" t="s">
        <v>5466</v>
      </c>
      <c r="B4964" s="2">
        <v>45411</v>
      </c>
      <c r="C4964" t="s">
        <v>178</v>
      </c>
      <c r="D4964" t="s">
        <v>31</v>
      </c>
      <c r="E4964" t="s">
        <v>50</v>
      </c>
      <c r="F4964" t="s">
        <v>33</v>
      </c>
      <c r="G4964">
        <v>45</v>
      </c>
      <c r="H4964" t="s">
        <v>146</v>
      </c>
      <c r="I4964" t="s">
        <v>147</v>
      </c>
      <c r="J4964" t="s">
        <v>36</v>
      </c>
      <c r="K4964" t="s">
        <v>326</v>
      </c>
      <c r="L4964" t="s">
        <v>131</v>
      </c>
      <c r="M4964" t="s">
        <v>107</v>
      </c>
      <c r="N4964" t="s">
        <v>113</v>
      </c>
      <c r="O4964">
        <v>7</v>
      </c>
      <c r="P4964" s="4">
        <v>6454</v>
      </c>
      <c r="Q4964" s="4">
        <v>4582</v>
      </c>
      <c r="R4964" s="3">
        <v>0</v>
      </c>
      <c r="S4964" s="4">
        <v>45178</v>
      </c>
      <c r="T4964" s="4">
        <v>32074</v>
      </c>
      <c r="U4964" s="4">
        <v>13104</v>
      </c>
      <c r="V4964" s="3">
        <v>0.29005268050821198</v>
      </c>
      <c r="W4964" t="s">
        <v>41</v>
      </c>
      <c r="X4964" t="s">
        <v>55</v>
      </c>
      <c r="Y4964" t="s">
        <v>56</v>
      </c>
      <c r="Z4964">
        <v>4</v>
      </c>
      <c r="AA4964" t="s">
        <v>94</v>
      </c>
      <c r="AB4964" t="s">
        <v>45</v>
      </c>
      <c r="AC4964">
        <v>3.3</v>
      </c>
    </row>
    <row r="4965" spans="1:29">
      <c r="A4965" t="s">
        <v>5467</v>
      </c>
      <c r="B4965" s="2">
        <v>45335</v>
      </c>
      <c r="C4965" t="s">
        <v>365</v>
      </c>
      <c r="D4965" t="s">
        <v>49</v>
      </c>
      <c r="E4965" t="s">
        <v>32</v>
      </c>
      <c r="F4965" t="s">
        <v>33</v>
      </c>
      <c r="G4965">
        <v>55</v>
      </c>
      <c r="H4965" t="s">
        <v>34</v>
      </c>
      <c r="I4965" t="s">
        <v>35</v>
      </c>
      <c r="J4965" t="s">
        <v>36</v>
      </c>
      <c r="K4965" t="s">
        <v>148</v>
      </c>
      <c r="L4965" t="s">
        <v>155</v>
      </c>
      <c r="M4965" t="s">
        <v>39</v>
      </c>
      <c r="N4965" t="s">
        <v>113</v>
      </c>
      <c r="O4965">
        <v>2</v>
      </c>
      <c r="P4965" s="4">
        <v>4393</v>
      </c>
      <c r="Q4965" s="4">
        <v>3207</v>
      </c>
      <c r="R4965" s="3">
        <v>0.15</v>
      </c>
      <c r="S4965" s="4">
        <v>7468</v>
      </c>
      <c r="T4965" s="4">
        <v>6414</v>
      </c>
      <c r="U4965" s="4">
        <v>1054</v>
      </c>
      <c r="V4965" s="3">
        <v>0.14113551151580075</v>
      </c>
      <c r="W4965" t="s">
        <v>84</v>
      </c>
      <c r="X4965" t="s">
        <v>76</v>
      </c>
      <c r="Y4965" t="s">
        <v>56</v>
      </c>
      <c r="Z4965">
        <v>2</v>
      </c>
      <c r="AA4965" t="s">
        <v>159</v>
      </c>
      <c r="AB4965" t="s">
        <v>150</v>
      </c>
      <c r="AC4965">
        <v>4.0999999999999996</v>
      </c>
    </row>
    <row r="4966" spans="1:29">
      <c r="A4966" t="s">
        <v>5468</v>
      </c>
      <c r="B4966" s="2">
        <v>45185</v>
      </c>
      <c r="C4966" t="s">
        <v>328</v>
      </c>
      <c r="D4966" t="s">
        <v>31</v>
      </c>
      <c r="E4966" t="s">
        <v>124</v>
      </c>
      <c r="F4966" t="s">
        <v>70</v>
      </c>
      <c r="G4966">
        <v>29</v>
      </c>
      <c r="H4966" t="s">
        <v>80</v>
      </c>
      <c r="I4966" t="s">
        <v>81</v>
      </c>
      <c r="J4966" t="s">
        <v>82</v>
      </c>
      <c r="K4966" t="s">
        <v>90</v>
      </c>
      <c r="L4966" t="s">
        <v>52</v>
      </c>
      <c r="M4966" t="s">
        <v>63</v>
      </c>
      <c r="N4966" t="s">
        <v>126</v>
      </c>
      <c r="O4966">
        <v>6</v>
      </c>
      <c r="P4966" s="4">
        <v>10916</v>
      </c>
      <c r="Q4966" s="4">
        <v>7205</v>
      </c>
      <c r="R4966" s="3">
        <v>0</v>
      </c>
      <c r="S4966" s="4">
        <v>65496</v>
      </c>
      <c r="T4966" s="4">
        <v>43230</v>
      </c>
      <c r="U4966" s="4">
        <v>22266</v>
      </c>
      <c r="V4966" s="3">
        <v>0.33995969219494321</v>
      </c>
      <c r="W4966" t="s">
        <v>41</v>
      </c>
      <c r="X4966" t="s">
        <v>76</v>
      </c>
      <c r="Y4966" t="s">
        <v>156</v>
      </c>
      <c r="Z4966">
        <v>0</v>
      </c>
      <c r="AA4966" t="s">
        <v>57</v>
      </c>
      <c r="AB4966" t="s">
        <v>150</v>
      </c>
      <c r="AC4966">
        <v>1.1000000000000001</v>
      </c>
    </row>
    <row r="4967" spans="1:29">
      <c r="A4967" t="s">
        <v>5469</v>
      </c>
      <c r="B4967" s="2">
        <v>45374</v>
      </c>
      <c r="C4967" t="s">
        <v>316</v>
      </c>
      <c r="D4967" t="s">
        <v>31</v>
      </c>
      <c r="E4967" t="s">
        <v>69</v>
      </c>
      <c r="F4967" t="s">
        <v>70</v>
      </c>
      <c r="G4967">
        <v>51</v>
      </c>
      <c r="H4967" t="s">
        <v>80</v>
      </c>
      <c r="I4967" t="s">
        <v>81</v>
      </c>
      <c r="J4967" t="s">
        <v>82</v>
      </c>
      <c r="K4967" t="s">
        <v>326</v>
      </c>
      <c r="L4967" t="s">
        <v>137</v>
      </c>
      <c r="M4967" t="s">
        <v>39</v>
      </c>
      <c r="N4967" t="s">
        <v>53</v>
      </c>
      <c r="O4967">
        <v>7</v>
      </c>
      <c r="P4967" s="4">
        <v>22812</v>
      </c>
      <c r="Q4967" s="4">
        <v>18021</v>
      </c>
      <c r="R4967" s="3">
        <v>0</v>
      </c>
      <c r="S4967" s="4">
        <v>159684</v>
      </c>
      <c r="T4967" s="4">
        <v>126147</v>
      </c>
      <c r="U4967" s="4">
        <v>33537</v>
      </c>
      <c r="V4967" s="3">
        <v>0.21002104155707521</v>
      </c>
      <c r="W4967" t="s">
        <v>41</v>
      </c>
      <c r="X4967" t="s">
        <v>42</v>
      </c>
      <c r="Y4967" t="s">
        <v>56</v>
      </c>
      <c r="Z4967">
        <v>6</v>
      </c>
      <c r="AA4967" t="s">
        <v>57</v>
      </c>
      <c r="AB4967" t="s">
        <v>45</v>
      </c>
      <c r="AC4967">
        <v>4.5</v>
      </c>
    </row>
    <row r="4968" spans="1:29">
      <c r="A4968" t="s">
        <v>5470</v>
      </c>
      <c r="B4968" s="2">
        <v>45122</v>
      </c>
      <c r="C4968" t="s">
        <v>718</v>
      </c>
      <c r="D4968" t="s">
        <v>31</v>
      </c>
      <c r="E4968" t="s">
        <v>188</v>
      </c>
      <c r="F4968" t="s">
        <v>33</v>
      </c>
      <c r="G4968">
        <v>43</v>
      </c>
      <c r="H4968" t="s">
        <v>34</v>
      </c>
      <c r="I4968" t="s">
        <v>35</v>
      </c>
      <c r="J4968" t="s">
        <v>36</v>
      </c>
      <c r="K4968" t="s">
        <v>90</v>
      </c>
      <c r="L4968" t="s">
        <v>137</v>
      </c>
      <c r="M4968" t="s">
        <v>63</v>
      </c>
      <c r="N4968" t="s">
        <v>113</v>
      </c>
      <c r="O4968">
        <v>1</v>
      </c>
      <c r="P4968" s="4">
        <v>19413</v>
      </c>
      <c r="Q4968" s="4">
        <v>14754</v>
      </c>
      <c r="R4968" s="3">
        <v>0.05</v>
      </c>
      <c r="S4968" s="4">
        <v>18442</v>
      </c>
      <c r="T4968" s="4">
        <v>14754</v>
      </c>
      <c r="U4968" s="4">
        <v>3688</v>
      </c>
      <c r="V4968" s="3">
        <v>0.1999783103784839</v>
      </c>
      <c r="W4968" t="s">
        <v>84</v>
      </c>
      <c r="X4968" t="s">
        <v>42</v>
      </c>
      <c r="Y4968" t="s">
        <v>56</v>
      </c>
      <c r="Z4968">
        <v>3</v>
      </c>
      <c r="AA4968" t="s">
        <v>163</v>
      </c>
      <c r="AB4968" t="s">
        <v>45</v>
      </c>
      <c r="AC4968">
        <v>3.6</v>
      </c>
    </row>
    <row r="4969" spans="1:29">
      <c r="A4969" t="s">
        <v>5471</v>
      </c>
      <c r="B4969" s="2">
        <v>45114</v>
      </c>
      <c r="C4969" t="s">
        <v>464</v>
      </c>
      <c r="D4969" t="s">
        <v>49</v>
      </c>
      <c r="E4969" t="s">
        <v>124</v>
      </c>
      <c r="F4969" t="s">
        <v>70</v>
      </c>
      <c r="G4969">
        <v>44</v>
      </c>
      <c r="H4969" t="s">
        <v>99</v>
      </c>
      <c r="I4969" t="s">
        <v>99</v>
      </c>
      <c r="J4969" t="s">
        <v>100</v>
      </c>
      <c r="K4969" t="s">
        <v>219</v>
      </c>
      <c r="L4969" t="s">
        <v>137</v>
      </c>
      <c r="M4969" t="s">
        <v>92</v>
      </c>
      <c r="N4969" t="s">
        <v>93</v>
      </c>
      <c r="O4969">
        <v>1</v>
      </c>
      <c r="P4969" s="4">
        <v>2628</v>
      </c>
      <c r="Q4969" s="4">
        <v>1445</v>
      </c>
      <c r="R4969" s="3">
        <v>0.1</v>
      </c>
      <c r="S4969" s="4">
        <v>2365</v>
      </c>
      <c r="T4969" s="4">
        <v>1445</v>
      </c>
      <c r="U4969" s="4">
        <v>920</v>
      </c>
      <c r="V4969" s="3">
        <v>0.38900634249471461</v>
      </c>
      <c r="W4969" t="s">
        <v>75</v>
      </c>
      <c r="X4969" t="s">
        <v>55</v>
      </c>
      <c r="Y4969" t="s">
        <v>56</v>
      </c>
      <c r="Z4969">
        <v>5</v>
      </c>
      <c r="AA4969" t="s">
        <v>143</v>
      </c>
      <c r="AB4969" t="s">
        <v>132</v>
      </c>
      <c r="AC4969">
        <v>3.2</v>
      </c>
    </row>
    <row r="4970" spans="1:29">
      <c r="A4970" t="s">
        <v>5472</v>
      </c>
      <c r="B4970" s="2">
        <v>45333</v>
      </c>
      <c r="C4970" t="s">
        <v>263</v>
      </c>
      <c r="D4970" t="s">
        <v>31</v>
      </c>
      <c r="E4970" t="s">
        <v>119</v>
      </c>
      <c r="F4970" t="s">
        <v>70</v>
      </c>
      <c r="G4970">
        <v>37</v>
      </c>
      <c r="H4970" t="s">
        <v>80</v>
      </c>
      <c r="I4970" t="s">
        <v>81</v>
      </c>
      <c r="J4970" t="s">
        <v>82</v>
      </c>
      <c r="K4970" t="s">
        <v>219</v>
      </c>
      <c r="L4970" t="s">
        <v>112</v>
      </c>
      <c r="M4970" t="s">
        <v>92</v>
      </c>
      <c r="N4970" t="s">
        <v>53</v>
      </c>
      <c r="O4970">
        <v>2</v>
      </c>
      <c r="P4970" s="4">
        <v>20473</v>
      </c>
      <c r="Q4970" s="4">
        <v>11670</v>
      </c>
      <c r="R4970" s="3">
        <v>0.05</v>
      </c>
      <c r="S4970" s="4">
        <v>38899</v>
      </c>
      <c r="T4970" s="4">
        <v>23340</v>
      </c>
      <c r="U4970" s="4">
        <v>15559</v>
      </c>
      <c r="V4970" s="3">
        <v>0.39998457543895732</v>
      </c>
      <c r="W4970" t="s">
        <v>54</v>
      </c>
      <c r="X4970" t="s">
        <v>55</v>
      </c>
      <c r="Y4970" t="s">
        <v>56</v>
      </c>
      <c r="Z4970">
        <v>1</v>
      </c>
      <c r="AA4970" t="s">
        <v>163</v>
      </c>
      <c r="AB4970" t="s">
        <v>45</v>
      </c>
      <c r="AC4970">
        <v>4.2</v>
      </c>
    </row>
    <row r="4971" spans="1:29">
      <c r="A4971" t="s">
        <v>5473</v>
      </c>
      <c r="B4971" s="2">
        <v>45557</v>
      </c>
      <c r="C4971" t="s">
        <v>574</v>
      </c>
      <c r="D4971" t="s">
        <v>31</v>
      </c>
      <c r="E4971" t="s">
        <v>129</v>
      </c>
      <c r="F4971" t="s">
        <v>33</v>
      </c>
      <c r="G4971">
        <v>23</v>
      </c>
      <c r="H4971" t="s">
        <v>71</v>
      </c>
      <c r="I4971" t="s">
        <v>72</v>
      </c>
      <c r="J4971" t="s">
        <v>73</v>
      </c>
      <c r="K4971" t="s">
        <v>90</v>
      </c>
      <c r="L4971" t="s">
        <v>137</v>
      </c>
      <c r="M4971" t="s">
        <v>83</v>
      </c>
      <c r="N4971" t="s">
        <v>126</v>
      </c>
      <c r="O4971">
        <v>7</v>
      </c>
      <c r="P4971" s="4">
        <v>21207</v>
      </c>
      <c r="Q4971" s="4">
        <v>13572</v>
      </c>
      <c r="R4971" s="3">
        <v>0</v>
      </c>
      <c r="S4971" s="4">
        <v>148449</v>
      </c>
      <c r="T4971" s="4">
        <v>95004</v>
      </c>
      <c r="U4971" s="4">
        <v>53445</v>
      </c>
      <c r="V4971" s="3">
        <v>0.36002263403593154</v>
      </c>
      <c r="W4971" t="s">
        <v>54</v>
      </c>
      <c r="X4971" t="s">
        <v>42</v>
      </c>
      <c r="Y4971" t="s">
        <v>171</v>
      </c>
      <c r="Z4971">
        <v>4</v>
      </c>
      <c r="AA4971" t="s">
        <v>185</v>
      </c>
      <c r="AB4971" t="s">
        <v>95</v>
      </c>
      <c r="AC4971" t="s">
        <v>46</v>
      </c>
    </row>
    <row r="4972" spans="1:29">
      <c r="A4972" t="s">
        <v>5474</v>
      </c>
      <c r="B4972" s="2">
        <v>45071</v>
      </c>
      <c r="C4972" t="s">
        <v>123</v>
      </c>
      <c r="D4972" t="s">
        <v>31</v>
      </c>
      <c r="E4972" t="s">
        <v>170</v>
      </c>
      <c r="F4972" t="s">
        <v>33</v>
      </c>
      <c r="G4972">
        <v>30</v>
      </c>
      <c r="H4972" t="s">
        <v>80</v>
      </c>
      <c r="I4972" t="s">
        <v>81</v>
      </c>
      <c r="J4972" t="s">
        <v>82</v>
      </c>
      <c r="K4972" t="s">
        <v>148</v>
      </c>
      <c r="L4972" t="s">
        <v>142</v>
      </c>
      <c r="M4972" t="s">
        <v>83</v>
      </c>
      <c r="N4972" t="s">
        <v>113</v>
      </c>
      <c r="O4972">
        <v>5</v>
      </c>
      <c r="P4972" s="4">
        <v>6335</v>
      </c>
      <c r="Q4972" s="4">
        <v>3548</v>
      </c>
      <c r="R4972" s="3">
        <v>0</v>
      </c>
      <c r="S4972" s="4">
        <v>31675</v>
      </c>
      <c r="T4972" s="4">
        <v>17740</v>
      </c>
      <c r="U4972" s="4">
        <v>13935</v>
      </c>
      <c r="V4972" s="3">
        <v>0.4399368587213891</v>
      </c>
      <c r="W4972" t="s">
        <v>54</v>
      </c>
      <c r="X4972" t="s">
        <v>42</v>
      </c>
      <c r="Y4972" t="s">
        <v>56</v>
      </c>
      <c r="Z4972">
        <v>3</v>
      </c>
      <c r="AA4972" t="s">
        <v>163</v>
      </c>
      <c r="AB4972" t="s">
        <v>150</v>
      </c>
      <c r="AC4972">
        <v>4.5</v>
      </c>
    </row>
    <row r="4973" spans="1:29">
      <c r="A4973" t="s">
        <v>5475</v>
      </c>
      <c r="B4973" s="2">
        <v>45013</v>
      </c>
      <c r="C4973" t="s">
        <v>355</v>
      </c>
      <c r="D4973" t="s">
        <v>31</v>
      </c>
      <c r="E4973" t="s">
        <v>111</v>
      </c>
      <c r="F4973" t="s">
        <v>70</v>
      </c>
      <c r="G4973">
        <v>23</v>
      </c>
      <c r="H4973" t="s">
        <v>80</v>
      </c>
      <c r="I4973" t="s">
        <v>81</v>
      </c>
      <c r="J4973" t="s">
        <v>82</v>
      </c>
      <c r="K4973" t="s">
        <v>162</v>
      </c>
      <c r="L4973" t="s">
        <v>155</v>
      </c>
      <c r="M4973" t="s">
        <v>92</v>
      </c>
      <c r="N4973" t="s">
        <v>113</v>
      </c>
      <c r="O4973">
        <v>7</v>
      </c>
      <c r="P4973" s="4">
        <v>6296</v>
      </c>
      <c r="Q4973" s="4">
        <v>3904</v>
      </c>
      <c r="R4973" s="3">
        <v>0.15</v>
      </c>
      <c r="S4973" s="4">
        <v>37461</v>
      </c>
      <c r="T4973" s="4">
        <v>27328</v>
      </c>
      <c r="U4973" s="4">
        <v>10133</v>
      </c>
      <c r="V4973" s="3">
        <v>0.27049464776701104</v>
      </c>
      <c r="W4973" t="s">
        <v>84</v>
      </c>
      <c r="X4973" t="s">
        <v>42</v>
      </c>
      <c r="Y4973" t="s">
        <v>56</v>
      </c>
      <c r="Z4973">
        <v>1</v>
      </c>
      <c r="AA4973" t="s">
        <v>77</v>
      </c>
      <c r="AB4973" t="s">
        <v>66</v>
      </c>
      <c r="AC4973">
        <v>4.4000000000000004</v>
      </c>
    </row>
    <row r="4974" spans="1:29">
      <c r="A4974" t="s">
        <v>5476</v>
      </c>
      <c r="B4974" s="2">
        <v>45567</v>
      </c>
      <c r="C4974" t="s">
        <v>439</v>
      </c>
      <c r="D4974" t="s">
        <v>49</v>
      </c>
      <c r="E4974" t="s">
        <v>98</v>
      </c>
      <c r="F4974" t="s">
        <v>70</v>
      </c>
      <c r="G4974">
        <v>50</v>
      </c>
      <c r="H4974" t="s">
        <v>105</v>
      </c>
      <c r="I4974" t="s">
        <v>89</v>
      </c>
      <c r="J4974" t="s">
        <v>82</v>
      </c>
      <c r="K4974" t="s">
        <v>61</v>
      </c>
      <c r="L4974" t="s">
        <v>91</v>
      </c>
      <c r="M4974" t="s">
        <v>63</v>
      </c>
      <c r="N4974" t="s">
        <v>40</v>
      </c>
      <c r="O4974">
        <v>6</v>
      </c>
      <c r="P4974" s="4">
        <v>12454</v>
      </c>
      <c r="Q4974" s="4">
        <v>9341</v>
      </c>
      <c r="R4974" s="3">
        <v>0</v>
      </c>
      <c r="S4974" s="4">
        <v>74724</v>
      </c>
      <c r="T4974" s="4">
        <v>56046</v>
      </c>
      <c r="U4974" s="4">
        <v>18678</v>
      </c>
      <c r="V4974" s="3">
        <v>0.24995985225630318</v>
      </c>
      <c r="W4974" t="s">
        <v>41</v>
      </c>
      <c r="X4974" t="s">
        <v>42</v>
      </c>
      <c r="Y4974" t="s">
        <v>56</v>
      </c>
      <c r="Z4974">
        <v>7</v>
      </c>
      <c r="AA4974" t="s">
        <v>226</v>
      </c>
      <c r="AB4974" t="s">
        <v>150</v>
      </c>
      <c r="AC4974">
        <v>3.4</v>
      </c>
    </row>
    <row r="4975" spans="1:29">
      <c r="A4975" t="s">
        <v>5477</v>
      </c>
      <c r="B4975" s="2">
        <v>45481</v>
      </c>
      <c r="C4975" t="s">
        <v>1014</v>
      </c>
      <c r="D4975" t="s">
        <v>31</v>
      </c>
      <c r="E4975" t="s">
        <v>129</v>
      </c>
      <c r="F4975" t="s">
        <v>33</v>
      </c>
      <c r="G4975">
        <v>36</v>
      </c>
      <c r="H4975" t="s">
        <v>153</v>
      </c>
      <c r="I4975" t="s">
        <v>154</v>
      </c>
      <c r="J4975" t="s">
        <v>36</v>
      </c>
      <c r="K4975" t="s">
        <v>323</v>
      </c>
      <c r="L4975" t="s">
        <v>137</v>
      </c>
      <c r="M4975" t="s">
        <v>83</v>
      </c>
      <c r="N4975" t="s">
        <v>126</v>
      </c>
      <c r="O4975">
        <v>5</v>
      </c>
      <c r="P4975" s="4">
        <v>17684</v>
      </c>
      <c r="Q4975" s="4">
        <v>12379</v>
      </c>
      <c r="R4975" s="3">
        <v>0.15</v>
      </c>
      <c r="S4975" s="4">
        <v>75157</v>
      </c>
      <c r="T4975" s="4">
        <v>61895</v>
      </c>
      <c r="U4975" s="4">
        <v>13262</v>
      </c>
      <c r="V4975" s="3">
        <v>0.17645728275476669</v>
      </c>
      <c r="W4975" t="s">
        <v>54</v>
      </c>
      <c r="X4975" t="s">
        <v>42</v>
      </c>
      <c r="Y4975" t="s">
        <v>56</v>
      </c>
      <c r="Z4975">
        <v>6</v>
      </c>
      <c r="AA4975" t="s">
        <v>172</v>
      </c>
      <c r="AB4975" t="s">
        <v>66</v>
      </c>
      <c r="AC4975">
        <v>3.9</v>
      </c>
    </row>
    <row r="4976" spans="1:29">
      <c r="A4976" t="s">
        <v>5478</v>
      </c>
      <c r="B4976" s="2">
        <v>45280</v>
      </c>
      <c r="C4976" t="s">
        <v>649</v>
      </c>
      <c r="D4976" t="s">
        <v>31</v>
      </c>
      <c r="E4976" t="s">
        <v>119</v>
      </c>
      <c r="F4976" t="s">
        <v>70</v>
      </c>
      <c r="G4976">
        <v>30</v>
      </c>
      <c r="H4976" t="s">
        <v>34</v>
      </c>
      <c r="I4976" t="s">
        <v>35</v>
      </c>
      <c r="J4976" t="s">
        <v>36</v>
      </c>
      <c r="K4976" t="s">
        <v>192</v>
      </c>
      <c r="L4976" t="s">
        <v>101</v>
      </c>
      <c r="M4976" t="s">
        <v>83</v>
      </c>
      <c r="N4976" t="s">
        <v>53</v>
      </c>
      <c r="O4976">
        <v>7</v>
      </c>
      <c r="P4976" s="4">
        <v>23003</v>
      </c>
      <c r="Q4976" s="4">
        <v>16102</v>
      </c>
      <c r="R4976" s="3">
        <v>0</v>
      </c>
      <c r="S4976" s="4">
        <v>161021</v>
      </c>
      <c r="T4976" s="4">
        <v>112714</v>
      </c>
      <c r="U4976" s="4">
        <v>48307</v>
      </c>
      <c r="V4976" s="3">
        <v>0.30000434725905317</v>
      </c>
      <c r="W4976" t="s">
        <v>75</v>
      </c>
      <c r="X4976" t="s">
        <v>76</v>
      </c>
      <c r="Y4976" t="s">
        <v>56</v>
      </c>
      <c r="Z4976">
        <v>2</v>
      </c>
      <c r="AA4976" t="s">
        <v>143</v>
      </c>
      <c r="AB4976" t="s">
        <v>194</v>
      </c>
      <c r="AC4976">
        <v>4.0999999999999996</v>
      </c>
    </row>
    <row r="4977" spans="1:29">
      <c r="A4977" t="s">
        <v>5479</v>
      </c>
      <c r="B4977" s="2">
        <v>45301</v>
      </c>
      <c r="C4977" t="s">
        <v>384</v>
      </c>
      <c r="D4977" t="s">
        <v>31</v>
      </c>
      <c r="E4977" t="s">
        <v>50</v>
      </c>
      <c r="F4977" t="s">
        <v>33</v>
      </c>
      <c r="G4977">
        <v>18</v>
      </c>
      <c r="H4977" t="s">
        <v>146</v>
      </c>
      <c r="I4977" t="s">
        <v>147</v>
      </c>
      <c r="J4977" t="s">
        <v>36</v>
      </c>
      <c r="K4977" t="s">
        <v>269</v>
      </c>
      <c r="L4977" t="s">
        <v>62</v>
      </c>
      <c r="M4977" t="s">
        <v>107</v>
      </c>
      <c r="N4977" t="s">
        <v>126</v>
      </c>
      <c r="O4977">
        <v>1</v>
      </c>
      <c r="P4977" s="4">
        <v>17074</v>
      </c>
      <c r="Q4977" s="4">
        <v>10415</v>
      </c>
      <c r="R4977" s="3">
        <v>0.05</v>
      </c>
      <c r="S4977" s="4">
        <v>16220</v>
      </c>
      <c r="T4977" s="4">
        <v>10415</v>
      </c>
      <c r="U4977" s="4">
        <v>5805</v>
      </c>
      <c r="V4977" s="3">
        <v>0.35789149198520342</v>
      </c>
      <c r="W4977" t="s">
        <v>84</v>
      </c>
      <c r="X4977" t="s">
        <v>76</v>
      </c>
      <c r="Y4977" t="s">
        <v>56</v>
      </c>
      <c r="Z4977">
        <v>6</v>
      </c>
      <c r="AA4977" t="s">
        <v>143</v>
      </c>
      <c r="AB4977" t="s">
        <v>121</v>
      </c>
      <c r="AC4977">
        <v>4.8</v>
      </c>
    </row>
    <row r="4978" spans="1:29">
      <c r="A4978" t="s">
        <v>5480</v>
      </c>
      <c r="B4978" s="2">
        <v>45582</v>
      </c>
      <c r="C4978" t="s">
        <v>605</v>
      </c>
      <c r="D4978" t="s">
        <v>31</v>
      </c>
      <c r="E4978" t="s">
        <v>69</v>
      </c>
      <c r="F4978" t="s">
        <v>70</v>
      </c>
      <c r="G4978">
        <v>57</v>
      </c>
      <c r="H4978" t="s">
        <v>88</v>
      </c>
      <c r="I4978" t="s">
        <v>89</v>
      </c>
      <c r="J4978" t="s">
        <v>82</v>
      </c>
      <c r="K4978" t="s">
        <v>136</v>
      </c>
      <c r="L4978" t="s">
        <v>91</v>
      </c>
      <c r="M4978" t="s">
        <v>63</v>
      </c>
      <c r="N4978" t="s">
        <v>126</v>
      </c>
      <c r="O4978">
        <v>8</v>
      </c>
      <c r="P4978" s="4">
        <v>3029</v>
      </c>
      <c r="Q4978" s="4">
        <v>2332</v>
      </c>
      <c r="R4978" s="3">
        <v>0.15</v>
      </c>
      <c r="S4978" s="4">
        <v>20597</v>
      </c>
      <c r="T4978" s="4">
        <v>18656</v>
      </c>
      <c r="U4978" s="4">
        <v>1941</v>
      </c>
      <c r="V4978" s="3">
        <v>9.4237024809438269E-2</v>
      </c>
      <c r="W4978" t="s">
        <v>54</v>
      </c>
      <c r="X4978" t="s">
        <v>76</v>
      </c>
      <c r="Y4978" t="s">
        <v>56</v>
      </c>
      <c r="Z4978">
        <v>2</v>
      </c>
      <c r="AA4978" t="s">
        <v>65</v>
      </c>
      <c r="AB4978" t="s">
        <v>189</v>
      </c>
      <c r="AC4978">
        <v>3.5</v>
      </c>
    </row>
    <row r="4979" spans="1:29">
      <c r="A4979" t="s">
        <v>5481</v>
      </c>
      <c r="B4979" s="2">
        <v>45221</v>
      </c>
      <c r="C4979" t="s">
        <v>2287</v>
      </c>
      <c r="D4979" t="s">
        <v>31</v>
      </c>
      <c r="E4979" t="s">
        <v>69</v>
      </c>
      <c r="F4979" t="s">
        <v>70</v>
      </c>
      <c r="G4979">
        <v>26</v>
      </c>
      <c r="H4979" t="s">
        <v>99</v>
      </c>
      <c r="I4979" t="s">
        <v>99</v>
      </c>
      <c r="J4979" t="s">
        <v>100</v>
      </c>
      <c r="K4979" t="s">
        <v>239</v>
      </c>
      <c r="L4979" t="s">
        <v>155</v>
      </c>
      <c r="M4979" t="s">
        <v>92</v>
      </c>
      <c r="N4979" t="s">
        <v>126</v>
      </c>
      <c r="O4979">
        <v>3</v>
      </c>
      <c r="P4979" s="4">
        <v>15330</v>
      </c>
      <c r="Q4979" s="4">
        <v>9505</v>
      </c>
      <c r="R4979" s="3">
        <v>0.05</v>
      </c>
      <c r="S4979" s="4">
        <v>43691</v>
      </c>
      <c r="T4979" s="4">
        <v>28515</v>
      </c>
      <c r="U4979" s="4">
        <v>15176</v>
      </c>
      <c r="V4979" s="3">
        <v>0.34734842416058226</v>
      </c>
      <c r="W4979" t="s">
        <v>54</v>
      </c>
      <c r="X4979" t="s">
        <v>55</v>
      </c>
      <c r="Y4979" t="s">
        <v>56</v>
      </c>
      <c r="Z4979">
        <v>5</v>
      </c>
      <c r="AA4979" t="s">
        <v>181</v>
      </c>
      <c r="AB4979" t="s">
        <v>194</v>
      </c>
      <c r="AC4979">
        <v>4.2</v>
      </c>
    </row>
    <row r="4980" spans="1:29">
      <c r="A4980" t="s">
        <v>5482</v>
      </c>
      <c r="B4980" s="2">
        <v>44949</v>
      </c>
      <c r="C4980" t="s">
        <v>737</v>
      </c>
      <c r="D4980" t="s">
        <v>31</v>
      </c>
      <c r="E4980" t="s">
        <v>135</v>
      </c>
      <c r="F4980" t="s">
        <v>33</v>
      </c>
      <c r="G4980">
        <v>43</v>
      </c>
      <c r="H4980" t="s">
        <v>146</v>
      </c>
      <c r="I4980" t="s">
        <v>147</v>
      </c>
      <c r="J4980" t="s">
        <v>36</v>
      </c>
      <c r="K4980" t="s">
        <v>192</v>
      </c>
      <c r="L4980" t="s">
        <v>52</v>
      </c>
      <c r="M4980" t="s">
        <v>83</v>
      </c>
      <c r="N4980" t="s">
        <v>113</v>
      </c>
      <c r="O4980">
        <v>2</v>
      </c>
      <c r="P4980" s="4">
        <v>10488</v>
      </c>
      <c r="Q4980" s="4">
        <v>7446</v>
      </c>
      <c r="R4980" s="3">
        <v>0.2</v>
      </c>
      <c r="S4980" s="4">
        <v>16781</v>
      </c>
      <c r="T4980" s="4">
        <v>14892</v>
      </c>
      <c r="U4980" s="4">
        <v>1889</v>
      </c>
      <c r="V4980" s="3">
        <v>0.11256778499493475</v>
      </c>
      <c r="W4980" t="s">
        <v>84</v>
      </c>
      <c r="X4980" t="s">
        <v>55</v>
      </c>
      <c r="Y4980" t="s">
        <v>56</v>
      </c>
      <c r="Z4980">
        <v>5</v>
      </c>
      <c r="AA4980" t="s">
        <v>57</v>
      </c>
      <c r="AB4980" t="s">
        <v>194</v>
      </c>
      <c r="AC4980">
        <v>4.2</v>
      </c>
    </row>
    <row r="4981" spans="1:29">
      <c r="A4981" t="s">
        <v>5483</v>
      </c>
      <c r="B4981" s="2">
        <v>45049</v>
      </c>
      <c r="C4981" t="s">
        <v>169</v>
      </c>
      <c r="D4981" t="s">
        <v>31</v>
      </c>
      <c r="E4981" t="s">
        <v>129</v>
      </c>
      <c r="F4981" t="s">
        <v>33</v>
      </c>
      <c r="G4981">
        <v>57</v>
      </c>
      <c r="H4981" t="s">
        <v>80</v>
      </c>
      <c r="I4981" t="s">
        <v>81</v>
      </c>
      <c r="J4981" t="s">
        <v>82</v>
      </c>
      <c r="K4981" t="s">
        <v>61</v>
      </c>
      <c r="L4981" t="s">
        <v>62</v>
      </c>
      <c r="M4981" t="s">
        <v>83</v>
      </c>
      <c r="N4981" t="s">
        <v>40</v>
      </c>
      <c r="O4981">
        <v>6</v>
      </c>
      <c r="P4981" s="4">
        <v>9088</v>
      </c>
      <c r="Q4981" s="4">
        <v>5816</v>
      </c>
      <c r="R4981" s="3">
        <v>0.2</v>
      </c>
      <c r="S4981" s="4">
        <v>43622</v>
      </c>
      <c r="T4981" s="4">
        <v>34896</v>
      </c>
      <c r="U4981" s="4">
        <v>8726</v>
      </c>
      <c r="V4981" s="3">
        <v>0.20003667874008527</v>
      </c>
      <c r="W4981" t="s">
        <v>84</v>
      </c>
      <c r="X4981" t="s">
        <v>76</v>
      </c>
      <c r="Y4981" t="s">
        <v>56</v>
      </c>
      <c r="Z4981">
        <v>6</v>
      </c>
      <c r="AA4981" t="s">
        <v>44</v>
      </c>
      <c r="AB4981" t="s">
        <v>45</v>
      </c>
      <c r="AC4981">
        <v>4.5</v>
      </c>
    </row>
    <row r="4982" spans="1:29">
      <c r="A4982" t="s">
        <v>5484</v>
      </c>
      <c r="B4982" s="2">
        <v>45003</v>
      </c>
      <c r="C4982" t="s">
        <v>538</v>
      </c>
      <c r="D4982" t="s">
        <v>49</v>
      </c>
      <c r="E4982" t="s">
        <v>60</v>
      </c>
      <c r="F4982" t="s">
        <v>70</v>
      </c>
      <c r="G4982">
        <v>18</v>
      </c>
      <c r="H4982" t="s">
        <v>105</v>
      </c>
      <c r="I4982" t="s">
        <v>89</v>
      </c>
      <c r="J4982" t="s">
        <v>82</v>
      </c>
      <c r="K4982" t="s">
        <v>368</v>
      </c>
      <c r="L4982" t="s">
        <v>155</v>
      </c>
      <c r="M4982" t="s">
        <v>92</v>
      </c>
      <c r="N4982" t="s">
        <v>126</v>
      </c>
      <c r="O4982">
        <v>4</v>
      </c>
      <c r="P4982" s="4">
        <v>8838</v>
      </c>
      <c r="Q4982" s="4">
        <v>5833</v>
      </c>
      <c r="R4982" s="3">
        <v>0.15</v>
      </c>
      <c r="S4982" s="4">
        <v>30049</v>
      </c>
      <c r="T4982" s="4">
        <v>23332</v>
      </c>
      <c r="U4982" s="4">
        <v>6717</v>
      </c>
      <c r="V4982" s="3">
        <v>0.22353489300808679</v>
      </c>
      <c r="W4982" t="s">
        <v>84</v>
      </c>
      <c r="X4982" t="s">
        <v>76</v>
      </c>
      <c r="Y4982" t="s">
        <v>43</v>
      </c>
      <c r="Z4982">
        <v>0</v>
      </c>
      <c r="AA4982" t="s">
        <v>149</v>
      </c>
      <c r="AB4982" t="s">
        <v>189</v>
      </c>
      <c r="AC4982" t="s">
        <v>46</v>
      </c>
    </row>
    <row r="4983" spans="1:29">
      <c r="A4983" t="s">
        <v>5485</v>
      </c>
      <c r="B4983" s="2">
        <v>45451</v>
      </c>
      <c r="C4983" t="s">
        <v>228</v>
      </c>
      <c r="D4983" t="s">
        <v>49</v>
      </c>
      <c r="E4983" t="s">
        <v>188</v>
      </c>
      <c r="F4983" t="s">
        <v>33</v>
      </c>
      <c r="G4983">
        <v>20</v>
      </c>
      <c r="H4983" t="s">
        <v>99</v>
      </c>
      <c r="I4983" t="s">
        <v>99</v>
      </c>
      <c r="J4983" t="s">
        <v>100</v>
      </c>
      <c r="K4983" t="s">
        <v>291</v>
      </c>
      <c r="L4983" t="s">
        <v>112</v>
      </c>
      <c r="M4983" t="s">
        <v>107</v>
      </c>
      <c r="N4983" t="s">
        <v>53</v>
      </c>
      <c r="O4983">
        <v>7</v>
      </c>
      <c r="P4983" s="4">
        <v>12107</v>
      </c>
      <c r="Q4983" s="4">
        <v>9201</v>
      </c>
      <c r="R4983" s="3">
        <v>0</v>
      </c>
      <c r="S4983" s="4">
        <v>84749</v>
      </c>
      <c r="T4983" s="4">
        <v>64407</v>
      </c>
      <c r="U4983" s="4">
        <v>20342</v>
      </c>
      <c r="V4983" s="3">
        <v>0.24002643099033616</v>
      </c>
      <c r="W4983" t="s">
        <v>41</v>
      </c>
      <c r="X4983" t="s">
        <v>42</v>
      </c>
      <c r="Y4983" t="s">
        <v>56</v>
      </c>
      <c r="Z4983">
        <v>4</v>
      </c>
      <c r="AA4983" t="s">
        <v>108</v>
      </c>
      <c r="AB4983" t="s">
        <v>189</v>
      </c>
      <c r="AC4983">
        <v>3.8</v>
      </c>
    </row>
    <row r="4984" spans="1:29">
      <c r="A4984" t="s">
        <v>5486</v>
      </c>
      <c r="B4984" s="2">
        <v>45389</v>
      </c>
      <c r="C4984" t="s">
        <v>486</v>
      </c>
      <c r="D4984" t="s">
        <v>49</v>
      </c>
      <c r="E4984" t="s">
        <v>60</v>
      </c>
      <c r="F4984" t="s">
        <v>70</v>
      </c>
      <c r="G4984">
        <v>44</v>
      </c>
      <c r="H4984" t="s">
        <v>71</v>
      </c>
      <c r="I4984" t="s">
        <v>72</v>
      </c>
      <c r="J4984" t="s">
        <v>73</v>
      </c>
      <c r="K4984" t="s">
        <v>257</v>
      </c>
      <c r="L4984" t="s">
        <v>38</v>
      </c>
      <c r="M4984" t="s">
        <v>107</v>
      </c>
      <c r="N4984" t="s">
        <v>113</v>
      </c>
      <c r="O4984">
        <v>6</v>
      </c>
      <c r="P4984" s="4">
        <v>5944</v>
      </c>
      <c r="Q4984" s="4">
        <v>3269</v>
      </c>
      <c r="R4984" s="3">
        <v>0.2</v>
      </c>
      <c r="S4984" s="4">
        <v>28531</v>
      </c>
      <c r="T4984" s="4">
        <v>19614</v>
      </c>
      <c r="U4984" s="4">
        <v>8917</v>
      </c>
      <c r="V4984" s="3">
        <v>0.31253724019487578</v>
      </c>
      <c r="W4984" t="s">
        <v>54</v>
      </c>
      <c r="X4984" t="s">
        <v>42</v>
      </c>
      <c r="Y4984" t="s">
        <v>171</v>
      </c>
      <c r="Z4984">
        <v>7</v>
      </c>
      <c r="AA4984" t="s">
        <v>77</v>
      </c>
      <c r="AB4984" t="s">
        <v>121</v>
      </c>
      <c r="AC4984" t="s">
        <v>46</v>
      </c>
    </row>
    <row r="4985" spans="1:29">
      <c r="A4985" t="s">
        <v>5487</v>
      </c>
      <c r="B4985" s="2">
        <v>45447</v>
      </c>
      <c r="C4985" t="s">
        <v>1281</v>
      </c>
      <c r="D4985" t="s">
        <v>49</v>
      </c>
      <c r="E4985" t="s">
        <v>129</v>
      </c>
      <c r="F4985" t="s">
        <v>33</v>
      </c>
      <c r="G4985">
        <v>27</v>
      </c>
      <c r="H4985" t="s">
        <v>105</v>
      </c>
      <c r="I4985" t="s">
        <v>89</v>
      </c>
      <c r="J4985" t="s">
        <v>82</v>
      </c>
      <c r="K4985" t="s">
        <v>130</v>
      </c>
      <c r="L4985" t="s">
        <v>62</v>
      </c>
      <c r="M4985" t="s">
        <v>63</v>
      </c>
      <c r="N4985" t="s">
        <v>53</v>
      </c>
      <c r="O4985">
        <v>8</v>
      </c>
      <c r="P4985" s="4">
        <v>19375</v>
      </c>
      <c r="Q4985" s="4">
        <v>12013</v>
      </c>
      <c r="R4985" s="3">
        <v>0</v>
      </c>
      <c r="S4985" s="4">
        <v>155000</v>
      </c>
      <c r="T4985" s="4">
        <v>96104</v>
      </c>
      <c r="U4985" s="4">
        <v>58896</v>
      </c>
      <c r="V4985" s="3">
        <v>0.37997419354838707</v>
      </c>
      <c r="W4985" t="s">
        <v>75</v>
      </c>
      <c r="X4985" t="s">
        <v>42</v>
      </c>
      <c r="Y4985" t="s">
        <v>156</v>
      </c>
      <c r="Z4985">
        <v>0</v>
      </c>
      <c r="AA4985" t="s">
        <v>65</v>
      </c>
      <c r="AB4985" t="s">
        <v>189</v>
      </c>
      <c r="AC4985">
        <v>2.1</v>
      </c>
    </row>
    <row r="4986" spans="1:29">
      <c r="A4986" t="s">
        <v>5488</v>
      </c>
      <c r="B4986" s="2">
        <v>45333</v>
      </c>
      <c r="C4986" t="s">
        <v>761</v>
      </c>
      <c r="D4986" t="s">
        <v>31</v>
      </c>
      <c r="E4986" t="s">
        <v>135</v>
      </c>
      <c r="F4986" t="s">
        <v>33</v>
      </c>
      <c r="G4986">
        <v>35</v>
      </c>
      <c r="H4986" t="s">
        <v>34</v>
      </c>
      <c r="I4986" t="s">
        <v>35</v>
      </c>
      <c r="J4986" t="s">
        <v>36</v>
      </c>
      <c r="K4986" t="s">
        <v>219</v>
      </c>
      <c r="L4986" t="s">
        <v>155</v>
      </c>
      <c r="M4986" t="s">
        <v>107</v>
      </c>
      <c r="N4986" t="s">
        <v>53</v>
      </c>
      <c r="O4986">
        <v>5</v>
      </c>
      <c r="P4986" s="4">
        <v>5707</v>
      </c>
      <c r="Q4986" s="4">
        <v>3710</v>
      </c>
      <c r="R4986" s="3">
        <v>0</v>
      </c>
      <c r="S4986" s="4">
        <v>28535</v>
      </c>
      <c r="T4986" s="4">
        <v>18550</v>
      </c>
      <c r="U4986" s="4">
        <v>9985</v>
      </c>
      <c r="V4986" s="3">
        <v>0.34992114946556863</v>
      </c>
      <c r="W4986" t="s">
        <v>54</v>
      </c>
      <c r="X4986" t="s">
        <v>76</v>
      </c>
      <c r="Y4986" t="s">
        <v>56</v>
      </c>
      <c r="Z4986">
        <v>3</v>
      </c>
      <c r="AA4986" t="s">
        <v>44</v>
      </c>
      <c r="AB4986" t="s">
        <v>189</v>
      </c>
      <c r="AC4986">
        <v>3.7</v>
      </c>
    </row>
    <row r="4987" spans="1:29">
      <c r="A4987" t="s">
        <v>5489</v>
      </c>
      <c r="B4987" s="2">
        <v>45475</v>
      </c>
      <c r="C4987" t="s">
        <v>1193</v>
      </c>
      <c r="D4987" t="s">
        <v>49</v>
      </c>
      <c r="E4987" t="s">
        <v>50</v>
      </c>
      <c r="F4987" t="s">
        <v>33</v>
      </c>
      <c r="G4987">
        <v>35</v>
      </c>
      <c r="H4987" t="s">
        <v>99</v>
      </c>
      <c r="I4987" t="s">
        <v>99</v>
      </c>
      <c r="J4987" t="s">
        <v>100</v>
      </c>
      <c r="K4987" t="s">
        <v>323</v>
      </c>
      <c r="L4987" t="s">
        <v>155</v>
      </c>
      <c r="M4987" t="s">
        <v>83</v>
      </c>
      <c r="N4987" t="s">
        <v>53</v>
      </c>
      <c r="O4987">
        <v>4</v>
      </c>
      <c r="P4987" s="4">
        <v>11475</v>
      </c>
      <c r="Q4987" s="4">
        <v>6311</v>
      </c>
      <c r="R4987" s="3">
        <v>0.1</v>
      </c>
      <c r="S4987" s="4">
        <v>41310</v>
      </c>
      <c r="T4987" s="4">
        <v>25244</v>
      </c>
      <c r="U4987" s="4">
        <v>16066</v>
      </c>
      <c r="V4987" s="3">
        <v>0.38891309610263858</v>
      </c>
      <c r="W4987" t="s">
        <v>84</v>
      </c>
      <c r="X4987" t="s">
        <v>55</v>
      </c>
      <c r="Y4987" t="s">
        <v>56</v>
      </c>
      <c r="Z4987">
        <v>3</v>
      </c>
      <c r="AA4987" t="s">
        <v>85</v>
      </c>
      <c r="AB4987" t="s">
        <v>121</v>
      </c>
      <c r="AC4987">
        <v>4.3</v>
      </c>
    </row>
    <row r="4988" spans="1:29">
      <c r="A4988" t="s">
        <v>5490</v>
      </c>
      <c r="B4988" s="2">
        <v>45591</v>
      </c>
      <c r="C4988" t="s">
        <v>1127</v>
      </c>
      <c r="D4988" t="s">
        <v>31</v>
      </c>
      <c r="E4988" t="s">
        <v>50</v>
      </c>
      <c r="F4988" t="s">
        <v>33</v>
      </c>
      <c r="G4988">
        <v>40</v>
      </c>
      <c r="H4988" t="s">
        <v>99</v>
      </c>
      <c r="I4988" t="s">
        <v>99</v>
      </c>
      <c r="J4988" t="s">
        <v>100</v>
      </c>
      <c r="K4988" t="s">
        <v>302</v>
      </c>
      <c r="L4988" t="s">
        <v>101</v>
      </c>
      <c r="M4988" t="s">
        <v>107</v>
      </c>
      <c r="N4988" t="s">
        <v>53</v>
      </c>
      <c r="O4988">
        <v>2</v>
      </c>
      <c r="P4988" s="4">
        <v>5388</v>
      </c>
      <c r="Q4988" s="4">
        <v>3664</v>
      </c>
      <c r="R4988" s="3">
        <v>0</v>
      </c>
      <c r="S4988" s="4">
        <v>10776</v>
      </c>
      <c r="T4988" s="4">
        <v>7328</v>
      </c>
      <c r="U4988" s="4">
        <v>3448</v>
      </c>
      <c r="V4988" s="3">
        <v>0.31997030438010393</v>
      </c>
      <c r="W4988" t="s">
        <v>54</v>
      </c>
      <c r="X4988" t="s">
        <v>42</v>
      </c>
      <c r="Y4988" t="s">
        <v>43</v>
      </c>
      <c r="Z4988">
        <v>0</v>
      </c>
      <c r="AA4988" t="s">
        <v>102</v>
      </c>
      <c r="AB4988" t="s">
        <v>150</v>
      </c>
      <c r="AC4988" t="s">
        <v>46</v>
      </c>
    </row>
    <row r="4989" spans="1:29">
      <c r="A4989" t="s">
        <v>5491</v>
      </c>
      <c r="B4989" s="2">
        <v>45178</v>
      </c>
      <c r="C4989" t="s">
        <v>442</v>
      </c>
      <c r="D4989" t="s">
        <v>31</v>
      </c>
      <c r="E4989" t="s">
        <v>129</v>
      </c>
      <c r="F4989" t="s">
        <v>33</v>
      </c>
      <c r="G4989">
        <v>19</v>
      </c>
      <c r="H4989" t="s">
        <v>153</v>
      </c>
      <c r="I4989" t="s">
        <v>154</v>
      </c>
      <c r="J4989" t="s">
        <v>36</v>
      </c>
      <c r="K4989" t="s">
        <v>302</v>
      </c>
      <c r="L4989" t="s">
        <v>101</v>
      </c>
      <c r="M4989" t="s">
        <v>83</v>
      </c>
      <c r="N4989" t="s">
        <v>40</v>
      </c>
      <c r="O4989">
        <v>6</v>
      </c>
      <c r="P4989" s="4">
        <v>10965</v>
      </c>
      <c r="Q4989" s="4">
        <v>8004</v>
      </c>
      <c r="R4989" s="3">
        <v>0.05</v>
      </c>
      <c r="S4989" s="4">
        <v>62501</v>
      </c>
      <c r="T4989" s="4">
        <v>48024</v>
      </c>
      <c r="U4989" s="4">
        <v>14477</v>
      </c>
      <c r="V4989" s="3">
        <v>0.23162829394729684</v>
      </c>
      <c r="W4989" t="s">
        <v>41</v>
      </c>
      <c r="X4989" t="s">
        <v>42</v>
      </c>
      <c r="Y4989" t="s">
        <v>156</v>
      </c>
      <c r="Z4989">
        <v>0</v>
      </c>
      <c r="AA4989" t="s">
        <v>108</v>
      </c>
      <c r="AB4989" t="s">
        <v>189</v>
      </c>
      <c r="AC4989">
        <v>1.9</v>
      </c>
    </row>
    <row r="4990" spans="1:29">
      <c r="A4990" t="s">
        <v>5492</v>
      </c>
      <c r="B4990" s="2">
        <v>45220</v>
      </c>
      <c r="C4990" t="s">
        <v>522</v>
      </c>
      <c r="D4990" t="s">
        <v>31</v>
      </c>
      <c r="E4990" t="s">
        <v>124</v>
      </c>
      <c r="F4990" t="s">
        <v>70</v>
      </c>
      <c r="G4990">
        <v>38</v>
      </c>
      <c r="H4990" t="s">
        <v>99</v>
      </c>
      <c r="I4990" t="s">
        <v>99</v>
      </c>
      <c r="J4990" t="s">
        <v>100</v>
      </c>
      <c r="K4990" t="s">
        <v>61</v>
      </c>
      <c r="L4990" t="s">
        <v>137</v>
      </c>
      <c r="M4990" t="s">
        <v>63</v>
      </c>
      <c r="N4990" t="s">
        <v>126</v>
      </c>
      <c r="O4990">
        <v>2</v>
      </c>
      <c r="P4990" s="4">
        <v>4235</v>
      </c>
      <c r="Q4990" s="4">
        <v>2922</v>
      </c>
      <c r="R4990" s="3">
        <v>0.15</v>
      </c>
      <c r="S4990" s="4">
        <v>7200</v>
      </c>
      <c r="T4990" s="4">
        <v>5844</v>
      </c>
      <c r="U4990" s="4">
        <v>1356</v>
      </c>
      <c r="V4990" s="3">
        <v>0.18833333333333332</v>
      </c>
      <c r="W4990" t="s">
        <v>75</v>
      </c>
      <c r="X4990" t="s">
        <v>76</v>
      </c>
      <c r="Y4990" t="s">
        <v>56</v>
      </c>
      <c r="Z4990">
        <v>7</v>
      </c>
      <c r="AA4990" t="s">
        <v>143</v>
      </c>
      <c r="AB4990" t="s">
        <v>189</v>
      </c>
      <c r="AC4990">
        <v>3.9</v>
      </c>
    </row>
    <row r="4991" spans="1:29">
      <c r="A4991" t="s">
        <v>5493</v>
      </c>
      <c r="B4991" s="2">
        <v>45068</v>
      </c>
      <c r="C4991" t="s">
        <v>1436</v>
      </c>
      <c r="D4991" t="s">
        <v>49</v>
      </c>
      <c r="E4991" t="s">
        <v>50</v>
      </c>
      <c r="F4991" t="s">
        <v>33</v>
      </c>
      <c r="G4991">
        <v>39</v>
      </c>
      <c r="H4991" t="s">
        <v>71</v>
      </c>
      <c r="I4991" t="s">
        <v>72</v>
      </c>
      <c r="J4991" t="s">
        <v>73</v>
      </c>
      <c r="K4991" t="s">
        <v>61</v>
      </c>
      <c r="L4991" t="s">
        <v>112</v>
      </c>
      <c r="M4991" t="s">
        <v>107</v>
      </c>
      <c r="N4991" t="s">
        <v>113</v>
      </c>
      <c r="O4991">
        <v>4</v>
      </c>
      <c r="P4991" s="4">
        <v>652</v>
      </c>
      <c r="Q4991" s="4">
        <v>489</v>
      </c>
      <c r="R4991" s="3">
        <v>0.2</v>
      </c>
      <c r="S4991" s="4">
        <v>2086</v>
      </c>
      <c r="T4991" s="4">
        <v>1956</v>
      </c>
      <c r="U4991" s="4">
        <v>130</v>
      </c>
      <c r="V4991" s="3">
        <v>6.2320230105465002E-2</v>
      </c>
      <c r="W4991" t="s">
        <v>54</v>
      </c>
      <c r="X4991" t="s">
        <v>55</v>
      </c>
      <c r="Y4991" t="s">
        <v>56</v>
      </c>
      <c r="Z4991">
        <v>1</v>
      </c>
      <c r="AA4991" t="s">
        <v>143</v>
      </c>
      <c r="AB4991" t="s">
        <v>150</v>
      </c>
      <c r="AC4991">
        <v>3.2</v>
      </c>
    </row>
    <row r="4992" spans="1:29">
      <c r="A4992" t="s">
        <v>5494</v>
      </c>
      <c r="B4992" s="2">
        <v>45247</v>
      </c>
      <c r="C4992" t="s">
        <v>247</v>
      </c>
      <c r="D4992" t="s">
        <v>49</v>
      </c>
      <c r="E4992" t="s">
        <v>188</v>
      </c>
      <c r="F4992" t="s">
        <v>33</v>
      </c>
      <c r="G4992">
        <v>19</v>
      </c>
      <c r="H4992" t="s">
        <v>153</v>
      </c>
      <c r="I4992" t="s">
        <v>154</v>
      </c>
      <c r="J4992" t="s">
        <v>36</v>
      </c>
      <c r="K4992" t="s">
        <v>225</v>
      </c>
      <c r="L4992" t="s">
        <v>91</v>
      </c>
      <c r="M4992" t="s">
        <v>83</v>
      </c>
      <c r="N4992" t="s">
        <v>64</v>
      </c>
      <c r="O4992">
        <v>2</v>
      </c>
      <c r="P4992" s="4">
        <v>22737</v>
      </c>
      <c r="Q4992" s="4">
        <v>15006</v>
      </c>
      <c r="R4992" s="3">
        <v>0.1</v>
      </c>
      <c r="S4992" s="4">
        <v>40927</v>
      </c>
      <c r="T4992" s="4">
        <v>30012</v>
      </c>
      <c r="U4992" s="4">
        <v>10915</v>
      </c>
      <c r="V4992" s="3">
        <v>0.26669435824761162</v>
      </c>
      <c r="W4992" t="s">
        <v>84</v>
      </c>
      <c r="X4992" t="s">
        <v>55</v>
      </c>
      <c r="Y4992" t="s">
        <v>43</v>
      </c>
      <c r="Z4992">
        <v>0</v>
      </c>
      <c r="AA4992" t="s">
        <v>102</v>
      </c>
      <c r="AB4992" t="s">
        <v>194</v>
      </c>
      <c r="AC4992" t="s">
        <v>46</v>
      </c>
    </row>
    <row r="4993" spans="1:29">
      <c r="A4993" t="s">
        <v>5495</v>
      </c>
      <c r="B4993" s="2">
        <v>45407</v>
      </c>
      <c r="C4993" t="s">
        <v>737</v>
      </c>
      <c r="D4993" t="s">
        <v>49</v>
      </c>
      <c r="E4993" t="s">
        <v>98</v>
      </c>
      <c r="F4993" t="s">
        <v>70</v>
      </c>
      <c r="G4993">
        <v>44</v>
      </c>
      <c r="H4993" t="s">
        <v>34</v>
      </c>
      <c r="I4993" t="s">
        <v>35</v>
      </c>
      <c r="J4993" t="s">
        <v>36</v>
      </c>
      <c r="K4993" t="s">
        <v>323</v>
      </c>
      <c r="L4993" t="s">
        <v>101</v>
      </c>
      <c r="M4993" t="s">
        <v>107</v>
      </c>
      <c r="N4993" t="s">
        <v>93</v>
      </c>
      <c r="O4993">
        <v>6</v>
      </c>
      <c r="P4993" s="4">
        <v>7297</v>
      </c>
      <c r="Q4993" s="4">
        <v>4086</v>
      </c>
      <c r="R4993" s="3">
        <v>0.05</v>
      </c>
      <c r="S4993" s="4">
        <v>41593</v>
      </c>
      <c r="T4993" s="4">
        <v>24516</v>
      </c>
      <c r="U4993" s="4">
        <v>17077</v>
      </c>
      <c r="V4993" s="3">
        <v>0.41057389464573368</v>
      </c>
      <c r="W4993" t="s">
        <v>84</v>
      </c>
      <c r="X4993" t="s">
        <v>76</v>
      </c>
      <c r="Y4993" t="s">
        <v>56</v>
      </c>
      <c r="Z4993">
        <v>6</v>
      </c>
      <c r="AA4993" t="s">
        <v>65</v>
      </c>
      <c r="AB4993" t="s">
        <v>194</v>
      </c>
      <c r="AC4993">
        <v>4.9000000000000004</v>
      </c>
    </row>
    <row r="4994" spans="1:29">
      <c r="A4994" t="s">
        <v>5496</v>
      </c>
      <c r="B4994" s="2">
        <v>45057</v>
      </c>
      <c r="C4994" t="s">
        <v>592</v>
      </c>
      <c r="D4994" t="s">
        <v>49</v>
      </c>
      <c r="E4994" t="s">
        <v>129</v>
      </c>
      <c r="F4994" t="s">
        <v>33</v>
      </c>
      <c r="G4994">
        <v>25</v>
      </c>
      <c r="H4994" t="s">
        <v>88</v>
      </c>
      <c r="I4994" t="s">
        <v>89</v>
      </c>
      <c r="J4994" t="s">
        <v>82</v>
      </c>
      <c r="K4994" t="s">
        <v>162</v>
      </c>
      <c r="L4994" t="s">
        <v>155</v>
      </c>
      <c r="M4994" t="s">
        <v>92</v>
      </c>
      <c r="N4994" t="s">
        <v>40</v>
      </c>
      <c r="O4994">
        <v>6</v>
      </c>
      <c r="P4994" s="4">
        <v>15327</v>
      </c>
      <c r="Q4994" s="4">
        <v>11955</v>
      </c>
      <c r="R4994" s="3">
        <v>0.05</v>
      </c>
      <c r="S4994" s="4">
        <v>87364</v>
      </c>
      <c r="T4994" s="4">
        <v>71730</v>
      </c>
      <c r="U4994" s="4">
        <v>15634</v>
      </c>
      <c r="V4994" s="3">
        <v>0.17895242891808982</v>
      </c>
      <c r="W4994" t="s">
        <v>41</v>
      </c>
      <c r="X4994" t="s">
        <v>55</v>
      </c>
      <c r="Y4994" t="s">
        <v>56</v>
      </c>
      <c r="Z4994">
        <v>7</v>
      </c>
      <c r="AA4994" t="s">
        <v>94</v>
      </c>
      <c r="AB4994" t="s">
        <v>132</v>
      </c>
      <c r="AC4994">
        <v>3.1</v>
      </c>
    </row>
    <row r="4995" spans="1:29">
      <c r="A4995" t="s">
        <v>5497</v>
      </c>
      <c r="B4995" s="2">
        <v>45426</v>
      </c>
      <c r="C4995" t="s">
        <v>524</v>
      </c>
      <c r="D4995" t="s">
        <v>31</v>
      </c>
      <c r="E4995" t="s">
        <v>119</v>
      </c>
      <c r="F4995" t="s">
        <v>70</v>
      </c>
      <c r="G4995">
        <v>50</v>
      </c>
      <c r="H4995" t="s">
        <v>153</v>
      </c>
      <c r="I4995" t="s">
        <v>154</v>
      </c>
      <c r="J4995" t="s">
        <v>36</v>
      </c>
      <c r="K4995" t="s">
        <v>37</v>
      </c>
      <c r="L4995" t="s">
        <v>91</v>
      </c>
      <c r="M4995" t="s">
        <v>92</v>
      </c>
      <c r="N4995" t="s">
        <v>64</v>
      </c>
      <c r="O4995">
        <v>2</v>
      </c>
      <c r="P4995" s="4">
        <v>1559</v>
      </c>
      <c r="Q4995" s="4">
        <v>1200</v>
      </c>
      <c r="R4995" s="3">
        <v>0.05</v>
      </c>
      <c r="S4995" s="4">
        <v>2962</v>
      </c>
      <c r="T4995" s="4">
        <v>2400</v>
      </c>
      <c r="U4995" s="4">
        <v>562</v>
      </c>
      <c r="V4995" s="3">
        <v>0.18973666441593517</v>
      </c>
      <c r="W4995" t="s">
        <v>84</v>
      </c>
      <c r="X4995" t="s">
        <v>42</v>
      </c>
      <c r="Y4995" t="s">
        <v>56</v>
      </c>
      <c r="Z4995">
        <v>4</v>
      </c>
      <c r="AA4995" t="s">
        <v>94</v>
      </c>
      <c r="AB4995" t="s">
        <v>95</v>
      </c>
      <c r="AC4995">
        <v>3.6</v>
      </c>
    </row>
    <row r="4996" spans="1:29">
      <c r="A4996" t="s">
        <v>5498</v>
      </c>
      <c r="B4996" s="2">
        <v>45627</v>
      </c>
      <c r="C4996" t="s">
        <v>1037</v>
      </c>
      <c r="D4996" t="s">
        <v>31</v>
      </c>
      <c r="E4996" t="s">
        <v>69</v>
      </c>
      <c r="F4996" t="s">
        <v>70</v>
      </c>
      <c r="G4996">
        <v>47</v>
      </c>
      <c r="H4996" t="s">
        <v>88</v>
      </c>
      <c r="I4996" t="s">
        <v>89</v>
      </c>
      <c r="J4996" t="s">
        <v>82</v>
      </c>
      <c r="K4996" t="s">
        <v>125</v>
      </c>
      <c r="L4996" t="s">
        <v>131</v>
      </c>
      <c r="M4996" t="s">
        <v>107</v>
      </c>
      <c r="N4996" t="s">
        <v>53</v>
      </c>
      <c r="O4996">
        <v>7</v>
      </c>
      <c r="P4996" s="4">
        <v>12692</v>
      </c>
      <c r="Q4996" s="4">
        <v>9011</v>
      </c>
      <c r="R4996" s="3">
        <v>0</v>
      </c>
      <c r="S4996" s="4">
        <v>88844</v>
      </c>
      <c r="T4996" s="4">
        <v>63077</v>
      </c>
      <c r="U4996" s="4">
        <v>25767</v>
      </c>
      <c r="V4996" s="3">
        <v>0.29002521273242987</v>
      </c>
      <c r="W4996" t="s">
        <v>41</v>
      </c>
      <c r="X4996" t="s">
        <v>42</v>
      </c>
      <c r="Y4996" t="s">
        <v>56</v>
      </c>
      <c r="Z4996">
        <v>3</v>
      </c>
      <c r="AA4996" t="s">
        <v>143</v>
      </c>
      <c r="AB4996" t="s">
        <v>45</v>
      </c>
      <c r="AC4996">
        <v>3.6</v>
      </c>
    </row>
    <row r="4997" spans="1:29">
      <c r="A4997" t="s">
        <v>5499</v>
      </c>
      <c r="B4997" s="2">
        <v>45438</v>
      </c>
      <c r="C4997" t="s">
        <v>297</v>
      </c>
      <c r="D4997" t="s">
        <v>31</v>
      </c>
      <c r="E4997" t="s">
        <v>69</v>
      </c>
      <c r="F4997" t="s">
        <v>70</v>
      </c>
      <c r="G4997">
        <v>42</v>
      </c>
      <c r="H4997" t="s">
        <v>88</v>
      </c>
      <c r="I4997" t="s">
        <v>89</v>
      </c>
      <c r="J4997" t="s">
        <v>82</v>
      </c>
      <c r="K4997" t="s">
        <v>37</v>
      </c>
      <c r="L4997" t="s">
        <v>101</v>
      </c>
      <c r="M4997" t="s">
        <v>107</v>
      </c>
      <c r="N4997" t="s">
        <v>40</v>
      </c>
      <c r="O4997">
        <v>3</v>
      </c>
      <c r="P4997" s="4">
        <v>5139</v>
      </c>
      <c r="Q4997" s="4">
        <v>4111</v>
      </c>
      <c r="R4997" s="3">
        <v>0.1</v>
      </c>
      <c r="S4997" s="4">
        <v>13875</v>
      </c>
      <c r="T4997" s="4">
        <v>12333</v>
      </c>
      <c r="U4997" s="4">
        <v>1542</v>
      </c>
      <c r="V4997" s="3">
        <v>0.11113513513513514</v>
      </c>
      <c r="W4997" t="s">
        <v>54</v>
      </c>
      <c r="X4997" t="s">
        <v>76</v>
      </c>
      <c r="Y4997" t="s">
        <v>56</v>
      </c>
      <c r="Z4997">
        <v>1</v>
      </c>
      <c r="AA4997" t="s">
        <v>94</v>
      </c>
      <c r="AB4997" t="s">
        <v>121</v>
      </c>
      <c r="AC4997">
        <v>4.3</v>
      </c>
    </row>
    <row r="4998" spans="1:29">
      <c r="A4998" t="s">
        <v>5500</v>
      </c>
      <c r="B4998" s="2">
        <v>44967</v>
      </c>
      <c r="C4998" t="s">
        <v>560</v>
      </c>
      <c r="D4998" t="s">
        <v>49</v>
      </c>
      <c r="E4998" t="s">
        <v>69</v>
      </c>
      <c r="F4998" t="s">
        <v>70</v>
      </c>
      <c r="G4998">
        <v>46</v>
      </c>
      <c r="H4998" t="s">
        <v>71</v>
      </c>
      <c r="I4998" t="s">
        <v>72</v>
      </c>
      <c r="J4998" t="s">
        <v>73</v>
      </c>
      <c r="K4998" t="s">
        <v>136</v>
      </c>
      <c r="L4998" t="s">
        <v>91</v>
      </c>
      <c r="M4998" t="s">
        <v>107</v>
      </c>
      <c r="N4998" t="s">
        <v>53</v>
      </c>
      <c r="O4998">
        <v>8</v>
      </c>
      <c r="P4998" s="4">
        <v>7200</v>
      </c>
      <c r="Q4998" s="4">
        <v>4104</v>
      </c>
      <c r="R4998" s="3">
        <v>0.2</v>
      </c>
      <c r="S4998" s="4">
        <v>46080</v>
      </c>
      <c r="T4998" s="4">
        <v>32832</v>
      </c>
      <c r="U4998" s="4">
        <v>13248</v>
      </c>
      <c r="V4998" s="3">
        <v>0.28749999999999998</v>
      </c>
      <c r="W4998" t="s">
        <v>75</v>
      </c>
      <c r="X4998" t="s">
        <v>42</v>
      </c>
      <c r="Y4998" t="s">
        <v>43</v>
      </c>
      <c r="Z4998">
        <v>0</v>
      </c>
      <c r="AA4998" t="s">
        <v>108</v>
      </c>
      <c r="AB4998" t="s">
        <v>95</v>
      </c>
      <c r="AC4998" t="s">
        <v>46</v>
      </c>
    </row>
    <row r="4999" spans="1:29">
      <c r="A4999" t="s">
        <v>5501</v>
      </c>
      <c r="B4999" s="2">
        <v>45295</v>
      </c>
      <c r="C4999" t="s">
        <v>747</v>
      </c>
      <c r="D4999" t="s">
        <v>31</v>
      </c>
      <c r="E4999" t="s">
        <v>60</v>
      </c>
      <c r="F4999" t="s">
        <v>70</v>
      </c>
      <c r="G4999">
        <v>25</v>
      </c>
      <c r="H4999" t="s">
        <v>153</v>
      </c>
      <c r="I4999" t="s">
        <v>154</v>
      </c>
      <c r="J4999" t="s">
        <v>36</v>
      </c>
      <c r="K4999" t="s">
        <v>326</v>
      </c>
      <c r="L4999" t="s">
        <v>137</v>
      </c>
      <c r="M4999" t="s">
        <v>83</v>
      </c>
      <c r="N4999" t="s">
        <v>126</v>
      </c>
      <c r="O4999">
        <v>1</v>
      </c>
      <c r="P4999" s="4">
        <v>19283</v>
      </c>
      <c r="Q4999" s="4">
        <v>14848</v>
      </c>
      <c r="R4999" s="3">
        <v>0</v>
      </c>
      <c r="S4999" s="4">
        <v>19283</v>
      </c>
      <c r="T4999" s="4">
        <v>14848</v>
      </c>
      <c r="U4999" s="4">
        <v>4435</v>
      </c>
      <c r="V4999" s="3">
        <v>0.22999533267645075</v>
      </c>
      <c r="W4999" t="s">
        <v>41</v>
      </c>
      <c r="X4999" t="s">
        <v>76</v>
      </c>
      <c r="Y4999" t="s">
        <v>56</v>
      </c>
      <c r="Z4999">
        <v>6</v>
      </c>
      <c r="AA4999" t="s">
        <v>143</v>
      </c>
      <c r="AB4999" t="s">
        <v>95</v>
      </c>
      <c r="AC4999">
        <v>3.6</v>
      </c>
    </row>
    <row r="5000" spans="1:29">
      <c r="A5000" t="s">
        <v>5502</v>
      </c>
      <c r="B5000" s="2">
        <v>45379</v>
      </c>
      <c r="C5000" t="s">
        <v>271</v>
      </c>
      <c r="D5000" t="s">
        <v>31</v>
      </c>
      <c r="E5000" t="s">
        <v>111</v>
      </c>
      <c r="F5000" t="s">
        <v>70</v>
      </c>
      <c r="G5000">
        <v>37</v>
      </c>
      <c r="H5000" t="s">
        <v>146</v>
      </c>
      <c r="I5000" t="s">
        <v>147</v>
      </c>
      <c r="J5000" t="s">
        <v>36</v>
      </c>
      <c r="K5000" t="s">
        <v>302</v>
      </c>
      <c r="L5000" t="s">
        <v>155</v>
      </c>
      <c r="M5000" t="s">
        <v>83</v>
      </c>
      <c r="N5000" t="s">
        <v>64</v>
      </c>
      <c r="O5000">
        <v>1</v>
      </c>
      <c r="P5000" s="4">
        <v>4350</v>
      </c>
      <c r="Q5000" s="4">
        <v>2393</v>
      </c>
      <c r="R5000" s="3">
        <v>0</v>
      </c>
      <c r="S5000" s="4">
        <v>4350</v>
      </c>
      <c r="T5000" s="4">
        <v>2393</v>
      </c>
      <c r="U5000" s="4">
        <v>1957</v>
      </c>
      <c r="V5000" s="3">
        <v>0.44988505747126439</v>
      </c>
      <c r="W5000" t="s">
        <v>75</v>
      </c>
      <c r="X5000" t="s">
        <v>42</v>
      </c>
      <c r="Y5000" t="s">
        <v>56</v>
      </c>
      <c r="Z5000">
        <v>4</v>
      </c>
      <c r="AA5000" t="s">
        <v>226</v>
      </c>
      <c r="AB5000" t="s">
        <v>150</v>
      </c>
      <c r="AC5000">
        <v>5</v>
      </c>
    </row>
    <row r="5001" spans="1:29">
      <c r="A5001" t="s">
        <v>5503</v>
      </c>
      <c r="B5001" s="2">
        <v>45176</v>
      </c>
      <c r="C5001" t="s">
        <v>336</v>
      </c>
      <c r="D5001" t="s">
        <v>31</v>
      </c>
      <c r="E5001" t="s">
        <v>111</v>
      </c>
      <c r="F5001" t="s">
        <v>70</v>
      </c>
      <c r="G5001">
        <v>42</v>
      </c>
      <c r="H5001" t="s">
        <v>153</v>
      </c>
      <c r="I5001" t="s">
        <v>154</v>
      </c>
      <c r="J5001" t="s">
        <v>36</v>
      </c>
      <c r="K5001" t="s">
        <v>302</v>
      </c>
      <c r="L5001" t="s">
        <v>101</v>
      </c>
      <c r="M5001" t="s">
        <v>92</v>
      </c>
      <c r="N5001" t="s">
        <v>126</v>
      </c>
      <c r="O5001">
        <v>4</v>
      </c>
      <c r="P5001" s="4">
        <v>19423</v>
      </c>
      <c r="Q5001" s="4">
        <v>14761</v>
      </c>
      <c r="R5001" s="3">
        <v>0</v>
      </c>
      <c r="S5001" s="4">
        <v>77692</v>
      </c>
      <c r="T5001" s="4">
        <v>59044</v>
      </c>
      <c r="U5001" s="4">
        <v>18648</v>
      </c>
      <c r="V5001" s="3">
        <v>0.24002471296916028</v>
      </c>
      <c r="W5001" t="s">
        <v>41</v>
      </c>
      <c r="X5001" t="s">
        <v>55</v>
      </c>
      <c r="Y5001" t="s">
        <v>171</v>
      </c>
      <c r="Z5001">
        <v>6</v>
      </c>
      <c r="AA5001" t="s">
        <v>44</v>
      </c>
      <c r="AB5001" t="s">
        <v>121</v>
      </c>
      <c r="AC5001" t="s">
        <v>46</v>
      </c>
    </row>
    <row r="5002" spans="1:29">
      <c r="A5002" t="s">
        <v>5504</v>
      </c>
      <c r="B5002" s="2">
        <v>45615</v>
      </c>
      <c r="C5002" t="s">
        <v>458</v>
      </c>
      <c r="D5002" t="s">
        <v>31</v>
      </c>
      <c r="E5002" t="s">
        <v>32</v>
      </c>
      <c r="F5002" t="s">
        <v>33</v>
      </c>
      <c r="G5002">
        <v>55</v>
      </c>
      <c r="H5002" t="s">
        <v>105</v>
      </c>
      <c r="I5002" t="s">
        <v>89</v>
      </c>
      <c r="J5002" t="s">
        <v>82</v>
      </c>
      <c r="K5002" t="s">
        <v>368</v>
      </c>
      <c r="L5002" t="s">
        <v>131</v>
      </c>
      <c r="M5002" t="s">
        <v>83</v>
      </c>
      <c r="N5002" t="s">
        <v>93</v>
      </c>
      <c r="O5002">
        <v>4</v>
      </c>
      <c r="P5002" s="4">
        <v>10573</v>
      </c>
      <c r="Q5002" s="4">
        <v>8458</v>
      </c>
      <c r="R5002" s="3">
        <v>0.15</v>
      </c>
      <c r="S5002" s="4">
        <v>35948</v>
      </c>
      <c r="T5002" s="4">
        <v>33832</v>
      </c>
      <c r="U5002" s="4">
        <v>2116</v>
      </c>
      <c r="V5002" s="3">
        <v>5.8862801824858126E-2</v>
      </c>
      <c r="W5002" t="s">
        <v>41</v>
      </c>
      <c r="X5002" t="s">
        <v>55</v>
      </c>
      <c r="Y5002" t="s">
        <v>56</v>
      </c>
      <c r="Z5002">
        <v>1</v>
      </c>
      <c r="AA5002" t="s">
        <v>229</v>
      </c>
      <c r="AB5002" t="s">
        <v>121</v>
      </c>
      <c r="AC5002">
        <v>3</v>
      </c>
    </row>
    <row r="5003" spans="1:29">
      <c r="A5003" t="s">
        <v>5505</v>
      </c>
      <c r="B5003" s="2">
        <v>45052</v>
      </c>
      <c r="C5003" t="s">
        <v>1062</v>
      </c>
      <c r="D5003" t="s">
        <v>49</v>
      </c>
      <c r="E5003" t="s">
        <v>170</v>
      </c>
      <c r="F5003" t="s">
        <v>33</v>
      </c>
      <c r="G5003">
        <v>33</v>
      </c>
      <c r="H5003" t="s">
        <v>34</v>
      </c>
      <c r="I5003" t="s">
        <v>35</v>
      </c>
      <c r="J5003" t="s">
        <v>36</v>
      </c>
      <c r="K5003" t="s">
        <v>219</v>
      </c>
      <c r="L5003" t="s">
        <v>38</v>
      </c>
      <c r="M5003" t="s">
        <v>39</v>
      </c>
      <c r="N5003" t="s">
        <v>113</v>
      </c>
      <c r="O5003">
        <v>8</v>
      </c>
      <c r="P5003" s="4">
        <v>3666</v>
      </c>
      <c r="Q5003" s="4">
        <v>2236</v>
      </c>
      <c r="R5003" s="3">
        <v>0</v>
      </c>
      <c r="S5003" s="4">
        <v>29328</v>
      </c>
      <c r="T5003" s="4">
        <v>17888</v>
      </c>
      <c r="U5003" s="4">
        <v>11440</v>
      </c>
      <c r="V5003" s="3">
        <v>0.39007092198581561</v>
      </c>
      <c r="W5003" t="s">
        <v>75</v>
      </c>
      <c r="X5003" t="s">
        <v>76</v>
      </c>
      <c r="Y5003" t="s">
        <v>56</v>
      </c>
      <c r="Z5003">
        <v>4</v>
      </c>
      <c r="AA5003" t="s">
        <v>143</v>
      </c>
      <c r="AB5003" t="s">
        <v>45</v>
      </c>
      <c r="AC5003">
        <v>3.2</v>
      </c>
    </row>
    <row r="5004" spans="1:29">
      <c r="A5004" t="s">
        <v>5506</v>
      </c>
      <c r="B5004" s="2">
        <v>45543</v>
      </c>
      <c r="C5004" t="s">
        <v>1321</v>
      </c>
      <c r="D5004" t="s">
        <v>31</v>
      </c>
      <c r="E5004" t="s">
        <v>60</v>
      </c>
      <c r="F5004" t="s">
        <v>70</v>
      </c>
      <c r="G5004">
        <v>53</v>
      </c>
      <c r="H5004" t="s">
        <v>34</v>
      </c>
      <c r="I5004" t="s">
        <v>35</v>
      </c>
      <c r="J5004" t="s">
        <v>36</v>
      </c>
      <c r="K5004" t="s">
        <v>323</v>
      </c>
      <c r="L5004" t="s">
        <v>131</v>
      </c>
      <c r="M5004" t="s">
        <v>63</v>
      </c>
      <c r="N5004" t="s">
        <v>126</v>
      </c>
      <c r="O5004">
        <v>5</v>
      </c>
      <c r="P5004" s="4">
        <v>14791</v>
      </c>
      <c r="Q5004" s="4">
        <v>10945</v>
      </c>
      <c r="R5004" s="3">
        <v>0</v>
      </c>
      <c r="S5004" s="4">
        <v>73955</v>
      </c>
      <c r="T5004" s="4">
        <v>54725</v>
      </c>
      <c r="U5004" s="4">
        <v>19230</v>
      </c>
      <c r="V5004" s="3">
        <v>0.26002298695152459</v>
      </c>
      <c r="W5004" t="s">
        <v>54</v>
      </c>
      <c r="X5004" t="s">
        <v>55</v>
      </c>
      <c r="Y5004" t="s">
        <v>43</v>
      </c>
      <c r="Z5004">
        <v>0</v>
      </c>
      <c r="AA5004" t="s">
        <v>185</v>
      </c>
      <c r="AB5004" t="s">
        <v>194</v>
      </c>
      <c r="AC5004" t="s">
        <v>46</v>
      </c>
    </row>
    <row r="5005" spans="1:29">
      <c r="B5005" s="2"/>
      <c r="P5005" s="4"/>
      <c r="Q5005" s="4"/>
      <c r="R5005" s="3"/>
      <c r="S5005" s="4"/>
      <c r="T5005" s="4"/>
      <c r="U5005" s="4"/>
      <c r="V5005" s="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7B179-4D07-4341-B0D0-E37F37FC1DC8}">
  <dimension ref="A1:AI5005"/>
  <sheetViews>
    <sheetView workbookViewId="0">
      <selection activeCell="B3" sqref="B3"/>
    </sheetView>
  </sheetViews>
  <sheetFormatPr defaultRowHeight="14.4"/>
  <cols>
    <col min="1" max="1" width="15.88671875" bestFit="1" customWidth="1"/>
    <col min="2" max="2" width="18" bestFit="1" customWidth="1"/>
    <col min="3" max="3" width="14.109375" bestFit="1" customWidth="1"/>
    <col min="4" max="4" width="16.5546875" bestFit="1" customWidth="1"/>
    <col min="5" max="5" width="17.44140625" bestFit="1" customWidth="1"/>
    <col min="6" max="6" width="9.33203125" bestFit="1" customWidth="1"/>
    <col min="7" max="7" width="6.44140625" bestFit="1" customWidth="1"/>
    <col min="8" max="8" width="10.6640625" bestFit="1" customWidth="1"/>
    <col min="9" max="9" width="11.44140625" bestFit="1" customWidth="1"/>
    <col min="10" max="10" width="9" bestFit="1" customWidth="1"/>
    <col min="11" max="11" width="12.6640625" bestFit="1" customWidth="1"/>
    <col min="12" max="12" width="16" bestFit="1" customWidth="1"/>
    <col min="13" max="13" width="11.5546875" bestFit="1" customWidth="1"/>
    <col min="14" max="14" width="15" bestFit="1" customWidth="1"/>
    <col min="15" max="15" width="10.5546875" bestFit="1" customWidth="1"/>
    <col min="16" max="16" width="11.88671875" bestFit="1" customWidth="1"/>
    <col min="17" max="17" width="12" bestFit="1" customWidth="1"/>
    <col min="18" max="18" width="13" bestFit="1" customWidth="1"/>
    <col min="19" max="20" width="11.88671875" bestFit="1" customWidth="1"/>
    <col min="21" max="21" width="10.44140625" bestFit="1" customWidth="1"/>
    <col min="22" max="22" width="14.88671875" bestFit="1" customWidth="1"/>
    <col min="23" max="23" width="16.88671875" bestFit="1" customWidth="1"/>
    <col min="24" max="24" width="10.109375" bestFit="1" customWidth="1"/>
    <col min="25" max="25" width="14.21875" bestFit="1" customWidth="1"/>
    <col min="26" max="26" width="17.21875" bestFit="1" customWidth="1"/>
    <col min="27" max="27" width="14.33203125" bestFit="1" customWidth="1"/>
    <col min="28" max="28" width="17.6640625" bestFit="1" customWidth="1"/>
    <col min="29" max="29" width="17.77734375" bestFit="1" customWidth="1"/>
    <col min="31" max="31" width="14.109375" bestFit="1" customWidth="1"/>
    <col min="32" max="32" width="15" bestFit="1" customWidth="1"/>
    <col min="33" max="33" width="9.6640625" bestFit="1" customWidth="1"/>
    <col min="34" max="34" width="17.44140625" bestFit="1" customWidth="1"/>
    <col min="35" max="35" width="12.6640625" bestFit="1" customWidth="1"/>
  </cols>
  <sheetData>
    <row r="1" spans="1:3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5507</v>
      </c>
      <c r="AE1" t="s">
        <v>5508</v>
      </c>
      <c r="AF1" t="s">
        <v>5509</v>
      </c>
      <c r="AG1" t="s">
        <v>5510</v>
      </c>
      <c r="AH1" t="s">
        <v>5511</v>
      </c>
      <c r="AI1" t="s">
        <v>5512</v>
      </c>
    </row>
    <row r="2" spans="1:35">
      <c r="A2" t="s">
        <v>29</v>
      </c>
      <c r="B2" s="2">
        <v>45507</v>
      </c>
      <c r="C2" t="s">
        <v>30</v>
      </c>
      <c r="D2" t="s">
        <v>31</v>
      </c>
      <c r="E2" t="s">
        <v>32</v>
      </c>
      <c r="F2" t="s">
        <v>33</v>
      </c>
      <c r="G2">
        <v>28</v>
      </c>
      <c r="H2" t="s">
        <v>34</v>
      </c>
      <c r="I2" t="s">
        <v>35</v>
      </c>
      <c r="J2" t="s">
        <v>36</v>
      </c>
      <c r="K2" t="s">
        <v>37</v>
      </c>
      <c r="L2" t="s">
        <v>38</v>
      </c>
      <c r="M2" t="s">
        <v>39</v>
      </c>
      <c r="N2" t="s">
        <v>40</v>
      </c>
      <c r="O2">
        <v>5</v>
      </c>
      <c r="P2" s="4">
        <v>14906</v>
      </c>
      <c r="Q2" s="4">
        <v>10285</v>
      </c>
      <c r="R2" s="3">
        <v>0.2</v>
      </c>
      <c r="S2" s="4">
        <v>59624</v>
      </c>
      <c r="T2" s="4">
        <v>51425</v>
      </c>
      <c r="U2" s="4">
        <v>8199</v>
      </c>
      <c r="V2" s="3">
        <v>0.13751174023883</v>
      </c>
      <c r="W2" t="s">
        <v>41</v>
      </c>
      <c r="X2" t="s">
        <v>42</v>
      </c>
      <c r="Y2" t="s">
        <v>43</v>
      </c>
      <c r="Z2">
        <v>0</v>
      </c>
      <c r="AA2" t="s">
        <v>44</v>
      </c>
      <c r="AB2" t="s">
        <v>45</v>
      </c>
      <c r="AC2" t="s">
        <v>46</v>
      </c>
      <c r="AD2">
        <v>2024</v>
      </c>
      <c r="AE2">
        <v>8</v>
      </c>
      <c r="AF2" t="s">
        <v>5513</v>
      </c>
      <c r="AG2" t="s">
        <v>5514</v>
      </c>
      <c r="AH2" t="s">
        <v>5515</v>
      </c>
      <c r="AI2" t="s">
        <v>5516</v>
      </c>
    </row>
    <row r="3" spans="1:35">
      <c r="A3" t="s">
        <v>47</v>
      </c>
      <c r="B3" s="2">
        <v>45204</v>
      </c>
      <c r="C3" t="s">
        <v>48</v>
      </c>
      <c r="D3" t="s">
        <v>49</v>
      </c>
      <c r="E3" t="s">
        <v>50</v>
      </c>
      <c r="F3" t="s">
        <v>33</v>
      </c>
      <c r="G3">
        <v>19</v>
      </c>
      <c r="H3" t="s">
        <v>34</v>
      </c>
      <c r="I3" t="s">
        <v>35</v>
      </c>
      <c r="J3" t="s">
        <v>36</v>
      </c>
      <c r="K3" t="s">
        <v>51</v>
      </c>
      <c r="L3" t="s">
        <v>52</v>
      </c>
      <c r="M3" t="s">
        <v>39</v>
      </c>
      <c r="N3" t="s">
        <v>53</v>
      </c>
      <c r="O3">
        <v>3</v>
      </c>
      <c r="P3" s="4">
        <v>985</v>
      </c>
      <c r="Q3" s="4">
        <v>601</v>
      </c>
      <c r="R3" s="3">
        <v>0</v>
      </c>
      <c r="S3" s="4">
        <v>2955</v>
      </c>
      <c r="T3" s="4">
        <v>1803</v>
      </c>
      <c r="U3" s="4">
        <v>1152</v>
      </c>
      <c r="V3" s="3">
        <v>0.3898477157360406</v>
      </c>
      <c r="W3" t="s">
        <v>54</v>
      </c>
      <c r="X3" t="s">
        <v>55</v>
      </c>
      <c r="Y3" t="s">
        <v>56</v>
      </c>
      <c r="Z3">
        <v>6</v>
      </c>
      <c r="AA3" t="s">
        <v>57</v>
      </c>
      <c r="AB3" t="s">
        <v>45</v>
      </c>
      <c r="AC3">
        <v>4.4000000000000004</v>
      </c>
      <c r="AD3">
        <v>2023</v>
      </c>
      <c r="AE3">
        <v>10</v>
      </c>
      <c r="AF3" t="s">
        <v>5517</v>
      </c>
      <c r="AG3" t="s">
        <v>5518</v>
      </c>
      <c r="AH3" t="s">
        <v>5519</v>
      </c>
      <c r="AI3" t="s">
        <v>5520</v>
      </c>
    </row>
    <row r="4" spans="1:35">
      <c r="A4" t="s">
        <v>58</v>
      </c>
      <c r="B4" s="2">
        <v>45287</v>
      </c>
      <c r="C4" t="s">
        <v>59</v>
      </c>
      <c r="D4" t="s">
        <v>31</v>
      </c>
      <c r="E4" t="s">
        <v>60</v>
      </c>
      <c r="F4" t="s">
        <v>70</v>
      </c>
      <c r="G4">
        <v>50</v>
      </c>
      <c r="H4" t="s">
        <v>34</v>
      </c>
      <c r="I4" t="s">
        <v>35</v>
      </c>
      <c r="J4" t="s">
        <v>36</v>
      </c>
      <c r="K4" t="s">
        <v>61</v>
      </c>
      <c r="L4" t="s">
        <v>62</v>
      </c>
      <c r="M4" t="s">
        <v>63</v>
      </c>
      <c r="N4" t="s">
        <v>64</v>
      </c>
      <c r="O4">
        <v>4</v>
      </c>
      <c r="P4" s="4">
        <v>8626</v>
      </c>
      <c r="Q4" s="4">
        <v>5521</v>
      </c>
      <c r="R4" s="3">
        <v>0.2</v>
      </c>
      <c r="S4" s="4">
        <v>27603</v>
      </c>
      <c r="T4" s="4">
        <v>22084</v>
      </c>
      <c r="U4" s="4">
        <v>5519</v>
      </c>
      <c r="V4" s="3">
        <v>0.19994203528601964</v>
      </c>
      <c r="W4" t="s">
        <v>54</v>
      </c>
      <c r="X4" t="s">
        <v>42</v>
      </c>
      <c r="Y4" t="s">
        <v>56</v>
      </c>
      <c r="Z4">
        <v>7</v>
      </c>
      <c r="AA4" t="s">
        <v>65</v>
      </c>
      <c r="AB4" t="s">
        <v>66</v>
      </c>
      <c r="AC4">
        <v>4.8</v>
      </c>
      <c r="AD4">
        <v>2023</v>
      </c>
      <c r="AE4">
        <v>12</v>
      </c>
      <c r="AF4" t="s">
        <v>5521</v>
      </c>
      <c r="AG4" t="s">
        <v>5518</v>
      </c>
      <c r="AH4" t="s">
        <v>5522</v>
      </c>
      <c r="AI4" t="s">
        <v>5523</v>
      </c>
    </row>
    <row r="5" spans="1:35">
      <c r="A5" t="s">
        <v>67</v>
      </c>
      <c r="B5" s="2">
        <v>45018</v>
      </c>
      <c r="C5" t="s">
        <v>68</v>
      </c>
      <c r="D5" t="s">
        <v>31</v>
      </c>
      <c r="E5" t="s">
        <v>69</v>
      </c>
      <c r="F5" t="s">
        <v>70</v>
      </c>
      <c r="G5">
        <v>37</v>
      </c>
      <c r="H5" t="s">
        <v>71</v>
      </c>
      <c r="I5" t="s">
        <v>72</v>
      </c>
      <c r="J5" t="s">
        <v>73</v>
      </c>
      <c r="K5" t="s">
        <v>74</v>
      </c>
      <c r="L5" t="s">
        <v>62</v>
      </c>
      <c r="M5" t="s">
        <v>39</v>
      </c>
      <c r="N5" t="s">
        <v>40</v>
      </c>
      <c r="O5">
        <v>1</v>
      </c>
      <c r="P5" s="4">
        <v>15463</v>
      </c>
      <c r="Q5" s="4">
        <v>8505</v>
      </c>
      <c r="R5" s="3">
        <v>0.2</v>
      </c>
      <c r="S5" s="4">
        <v>12370</v>
      </c>
      <c r="T5" s="4">
        <v>8505</v>
      </c>
      <c r="U5" s="4">
        <v>3865</v>
      </c>
      <c r="V5" s="3">
        <v>0.31244947453516575</v>
      </c>
      <c r="W5" t="s">
        <v>75</v>
      </c>
      <c r="X5" t="s">
        <v>76</v>
      </c>
      <c r="Y5" t="s">
        <v>43</v>
      </c>
      <c r="Z5">
        <v>0</v>
      </c>
      <c r="AA5" t="s">
        <v>77</v>
      </c>
      <c r="AB5" t="s">
        <v>45</v>
      </c>
      <c r="AC5" t="s">
        <v>46</v>
      </c>
      <c r="AD5">
        <v>2023</v>
      </c>
      <c r="AE5">
        <v>4</v>
      </c>
      <c r="AF5" t="s">
        <v>5524</v>
      </c>
      <c r="AG5" t="s">
        <v>5525</v>
      </c>
      <c r="AH5" t="s">
        <v>5519</v>
      </c>
      <c r="AI5" t="s">
        <v>5526</v>
      </c>
    </row>
    <row r="6" spans="1:35">
      <c r="A6" t="s">
        <v>78</v>
      </c>
      <c r="B6" s="2">
        <v>45145</v>
      </c>
      <c r="C6" t="s">
        <v>79</v>
      </c>
      <c r="D6" t="s">
        <v>31</v>
      </c>
      <c r="E6" t="s">
        <v>32</v>
      </c>
      <c r="F6" t="s">
        <v>33</v>
      </c>
      <c r="G6">
        <v>35</v>
      </c>
      <c r="H6" t="s">
        <v>80</v>
      </c>
      <c r="I6" t="s">
        <v>81</v>
      </c>
      <c r="J6" t="s">
        <v>82</v>
      </c>
      <c r="K6" t="s">
        <v>74</v>
      </c>
      <c r="L6" t="s">
        <v>38</v>
      </c>
      <c r="M6" t="s">
        <v>83</v>
      </c>
      <c r="N6" t="s">
        <v>64</v>
      </c>
      <c r="O6">
        <v>1</v>
      </c>
      <c r="P6" s="4">
        <v>14087</v>
      </c>
      <c r="Q6" s="4">
        <v>9016</v>
      </c>
      <c r="R6" s="3">
        <v>0.05</v>
      </c>
      <c r="S6" s="4">
        <v>13383</v>
      </c>
      <c r="T6" s="4">
        <v>9016</v>
      </c>
      <c r="U6" s="4">
        <v>4367</v>
      </c>
      <c r="V6" s="3">
        <v>0.326309497123216</v>
      </c>
      <c r="W6" t="s">
        <v>84</v>
      </c>
      <c r="X6" t="s">
        <v>55</v>
      </c>
      <c r="Y6" t="s">
        <v>56</v>
      </c>
      <c r="Z6">
        <v>4</v>
      </c>
      <c r="AA6" t="s">
        <v>85</v>
      </c>
      <c r="AB6" t="s">
        <v>66</v>
      </c>
      <c r="AC6">
        <v>3</v>
      </c>
      <c r="AD6">
        <v>2023</v>
      </c>
      <c r="AE6">
        <v>8</v>
      </c>
      <c r="AF6" t="s">
        <v>5513</v>
      </c>
      <c r="AG6" t="s">
        <v>5514</v>
      </c>
      <c r="AH6" t="s">
        <v>5519</v>
      </c>
      <c r="AI6" t="s">
        <v>5526</v>
      </c>
    </row>
    <row r="7" spans="1:35">
      <c r="A7" t="s">
        <v>86</v>
      </c>
      <c r="B7" s="2">
        <v>45348</v>
      </c>
      <c r="C7" t="s">
        <v>87</v>
      </c>
      <c r="D7" t="s">
        <v>31</v>
      </c>
      <c r="E7" t="s">
        <v>69</v>
      </c>
      <c r="F7" t="s">
        <v>70</v>
      </c>
      <c r="G7">
        <v>54</v>
      </c>
      <c r="H7" t="s">
        <v>88</v>
      </c>
      <c r="I7" t="s">
        <v>89</v>
      </c>
      <c r="J7" t="s">
        <v>82</v>
      </c>
      <c r="K7" t="s">
        <v>90</v>
      </c>
      <c r="L7" t="s">
        <v>91</v>
      </c>
      <c r="M7" t="s">
        <v>92</v>
      </c>
      <c r="N7" t="s">
        <v>93</v>
      </c>
      <c r="O7">
        <v>4</v>
      </c>
      <c r="P7" s="4">
        <v>10160</v>
      </c>
      <c r="Q7" s="4">
        <v>5791</v>
      </c>
      <c r="R7" s="3">
        <v>0.1</v>
      </c>
      <c r="S7" s="4">
        <v>36576</v>
      </c>
      <c r="T7" s="4">
        <v>23164</v>
      </c>
      <c r="U7" s="4">
        <v>13412</v>
      </c>
      <c r="V7" s="3">
        <v>0.36668853893263342</v>
      </c>
      <c r="W7" t="s">
        <v>41</v>
      </c>
      <c r="X7" t="s">
        <v>42</v>
      </c>
      <c r="Y7" t="s">
        <v>56</v>
      </c>
      <c r="Z7">
        <v>7</v>
      </c>
      <c r="AA7" t="s">
        <v>94</v>
      </c>
      <c r="AB7" t="s">
        <v>95</v>
      </c>
      <c r="AC7">
        <v>3.7</v>
      </c>
      <c r="AD7">
        <v>2024</v>
      </c>
      <c r="AE7">
        <v>2</v>
      </c>
      <c r="AF7" t="s">
        <v>5527</v>
      </c>
      <c r="AG7" t="s">
        <v>5528</v>
      </c>
      <c r="AH7" t="s">
        <v>5522</v>
      </c>
      <c r="AI7" t="s">
        <v>5523</v>
      </c>
    </row>
    <row r="8" spans="1:35">
      <c r="A8" t="s">
        <v>96</v>
      </c>
      <c r="B8" s="2">
        <v>45417</v>
      </c>
      <c r="C8" t="s">
        <v>97</v>
      </c>
      <c r="D8" t="s">
        <v>49</v>
      </c>
      <c r="E8" t="s">
        <v>98</v>
      </c>
      <c r="F8" t="s">
        <v>70</v>
      </c>
      <c r="G8">
        <v>52</v>
      </c>
      <c r="H8" t="s">
        <v>99</v>
      </c>
      <c r="I8" t="s">
        <v>99</v>
      </c>
      <c r="J8" t="s">
        <v>100</v>
      </c>
      <c r="K8" t="s">
        <v>51</v>
      </c>
      <c r="L8" t="s">
        <v>101</v>
      </c>
      <c r="M8" t="s">
        <v>63</v>
      </c>
      <c r="N8" t="s">
        <v>64</v>
      </c>
      <c r="O8">
        <v>6</v>
      </c>
      <c r="P8" s="4">
        <v>24550</v>
      </c>
      <c r="Q8" s="4">
        <v>13748</v>
      </c>
      <c r="R8" s="3">
        <v>0</v>
      </c>
      <c r="S8" s="4">
        <v>147300</v>
      </c>
      <c r="T8" s="4">
        <v>82488</v>
      </c>
      <c r="U8" s="4">
        <v>64812</v>
      </c>
      <c r="V8" s="3">
        <v>0.44</v>
      </c>
      <c r="W8" t="s">
        <v>54</v>
      </c>
      <c r="X8" t="s">
        <v>55</v>
      </c>
      <c r="Y8" t="s">
        <v>43</v>
      </c>
      <c r="Z8">
        <v>0</v>
      </c>
      <c r="AA8" t="s">
        <v>102</v>
      </c>
      <c r="AB8" t="s">
        <v>95</v>
      </c>
      <c r="AC8" t="s">
        <v>46</v>
      </c>
      <c r="AD8">
        <v>2024</v>
      </c>
      <c r="AE8">
        <v>5</v>
      </c>
      <c r="AF8" t="s">
        <v>5529</v>
      </c>
      <c r="AG8" t="s">
        <v>5525</v>
      </c>
      <c r="AH8" t="s">
        <v>5515</v>
      </c>
      <c r="AI8" t="s">
        <v>5523</v>
      </c>
    </row>
    <row r="9" spans="1:35">
      <c r="A9" t="s">
        <v>103</v>
      </c>
      <c r="B9" s="2">
        <v>45351</v>
      </c>
      <c r="C9" t="s">
        <v>104</v>
      </c>
      <c r="D9" t="s">
        <v>31</v>
      </c>
      <c r="E9" t="s">
        <v>60</v>
      </c>
      <c r="F9" t="s">
        <v>70</v>
      </c>
      <c r="G9">
        <v>49</v>
      </c>
      <c r="H9" t="s">
        <v>105</v>
      </c>
      <c r="I9" t="s">
        <v>89</v>
      </c>
      <c r="J9" t="s">
        <v>82</v>
      </c>
      <c r="K9" t="s">
        <v>106</v>
      </c>
      <c r="L9" t="s">
        <v>38</v>
      </c>
      <c r="M9" t="s">
        <v>107</v>
      </c>
      <c r="N9" t="s">
        <v>64</v>
      </c>
      <c r="O9">
        <v>6</v>
      </c>
      <c r="P9" s="4">
        <v>21522</v>
      </c>
      <c r="Q9" s="4">
        <v>17002</v>
      </c>
      <c r="R9" s="3">
        <v>0.2</v>
      </c>
      <c r="S9" s="4">
        <v>103306</v>
      </c>
      <c r="T9" s="4">
        <v>102012</v>
      </c>
      <c r="U9" s="4">
        <v>1294</v>
      </c>
      <c r="V9" s="3">
        <v>1.2525893946140593E-2</v>
      </c>
      <c r="W9" t="s">
        <v>75</v>
      </c>
      <c r="X9" t="s">
        <v>42</v>
      </c>
      <c r="Y9" t="s">
        <v>56</v>
      </c>
      <c r="Z9">
        <v>3</v>
      </c>
      <c r="AA9" t="s">
        <v>108</v>
      </c>
      <c r="AB9" t="s">
        <v>45</v>
      </c>
      <c r="AC9">
        <v>5</v>
      </c>
      <c r="AD9">
        <v>2024</v>
      </c>
      <c r="AE9">
        <v>2</v>
      </c>
      <c r="AF9" t="s">
        <v>5527</v>
      </c>
      <c r="AG9" t="s">
        <v>5528</v>
      </c>
      <c r="AH9" t="s">
        <v>5515</v>
      </c>
      <c r="AI9" t="s">
        <v>5523</v>
      </c>
    </row>
    <row r="10" spans="1:35">
      <c r="A10" t="s">
        <v>109</v>
      </c>
      <c r="B10" s="2">
        <v>45348</v>
      </c>
      <c r="C10" t="s">
        <v>110</v>
      </c>
      <c r="D10" t="s">
        <v>31</v>
      </c>
      <c r="E10" t="s">
        <v>111</v>
      </c>
      <c r="F10" t="s">
        <v>70</v>
      </c>
      <c r="G10">
        <v>26</v>
      </c>
      <c r="H10" t="s">
        <v>88</v>
      </c>
      <c r="I10" t="s">
        <v>89</v>
      </c>
      <c r="J10" t="s">
        <v>82</v>
      </c>
      <c r="K10" t="s">
        <v>74</v>
      </c>
      <c r="L10" t="s">
        <v>112</v>
      </c>
      <c r="M10" t="s">
        <v>63</v>
      </c>
      <c r="N10" t="s">
        <v>113</v>
      </c>
      <c r="O10">
        <v>5</v>
      </c>
      <c r="P10" s="4">
        <v>16749</v>
      </c>
      <c r="Q10" s="4">
        <v>12897</v>
      </c>
      <c r="R10" s="3">
        <v>0.2</v>
      </c>
      <c r="S10" s="4">
        <v>66996</v>
      </c>
      <c r="T10" s="4">
        <v>64485</v>
      </c>
      <c r="U10" s="4">
        <v>2511</v>
      </c>
      <c r="V10" s="3">
        <v>3.7479849543256311E-2</v>
      </c>
      <c r="W10" t="s">
        <v>54</v>
      </c>
      <c r="X10" t="s">
        <v>55</v>
      </c>
      <c r="Y10" t="s">
        <v>56</v>
      </c>
      <c r="Z10">
        <v>7</v>
      </c>
      <c r="AA10" t="s">
        <v>57</v>
      </c>
      <c r="AB10" t="s">
        <v>66</v>
      </c>
      <c r="AC10">
        <v>4.5</v>
      </c>
      <c r="AD10">
        <v>2024</v>
      </c>
      <c r="AE10">
        <v>2</v>
      </c>
      <c r="AF10" t="s">
        <v>5527</v>
      </c>
      <c r="AG10" t="s">
        <v>5528</v>
      </c>
      <c r="AH10" t="s">
        <v>5515</v>
      </c>
      <c r="AI10" t="s">
        <v>5516</v>
      </c>
    </row>
    <row r="11" spans="1:35">
      <c r="A11" t="s">
        <v>114</v>
      </c>
      <c r="B11" s="2">
        <v>45457</v>
      </c>
      <c r="C11" t="s">
        <v>115</v>
      </c>
      <c r="D11" t="s">
        <v>31</v>
      </c>
      <c r="E11" t="s">
        <v>111</v>
      </c>
      <c r="F11" t="s">
        <v>70</v>
      </c>
      <c r="G11">
        <v>22</v>
      </c>
      <c r="H11" t="s">
        <v>34</v>
      </c>
      <c r="I11" t="s">
        <v>35</v>
      </c>
      <c r="J11" t="s">
        <v>36</v>
      </c>
      <c r="K11" t="s">
        <v>116</v>
      </c>
      <c r="L11" t="s">
        <v>62</v>
      </c>
      <c r="M11" t="s">
        <v>39</v>
      </c>
      <c r="N11" t="s">
        <v>64</v>
      </c>
      <c r="O11">
        <v>8</v>
      </c>
      <c r="P11" s="4">
        <v>13678</v>
      </c>
      <c r="Q11" s="4">
        <v>8344</v>
      </c>
      <c r="R11" s="3">
        <v>0</v>
      </c>
      <c r="S11" s="4">
        <v>109424</v>
      </c>
      <c r="T11" s="4">
        <v>66752</v>
      </c>
      <c r="U11" s="4">
        <v>42672</v>
      </c>
      <c r="V11" s="3">
        <v>0.38996929375639716</v>
      </c>
      <c r="W11" t="s">
        <v>84</v>
      </c>
      <c r="X11" t="s">
        <v>55</v>
      </c>
      <c r="Y11" t="s">
        <v>56</v>
      </c>
      <c r="Z11">
        <v>6</v>
      </c>
      <c r="AA11" t="s">
        <v>108</v>
      </c>
      <c r="AB11" t="s">
        <v>95</v>
      </c>
      <c r="AC11">
        <v>3.4</v>
      </c>
      <c r="AD11">
        <v>2024</v>
      </c>
      <c r="AE11">
        <v>6</v>
      </c>
      <c r="AF11" t="s">
        <v>5530</v>
      </c>
      <c r="AG11" t="s">
        <v>5525</v>
      </c>
      <c r="AH11" t="s">
        <v>5515</v>
      </c>
      <c r="AI11" t="s">
        <v>5520</v>
      </c>
    </row>
    <row r="12" spans="1:35">
      <c r="A12" t="s">
        <v>117</v>
      </c>
      <c r="B12" s="2">
        <v>45192</v>
      </c>
      <c r="C12" t="s">
        <v>118</v>
      </c>
      <c r="D12" t="s">
        <v>49</v>
      </c>
      <c r="E12" t="s">
        <v>119</v>
      </c>
      <c r="F12" t="s">
        <v>70</v>
      </c>
      <c r="G12">
        <v>36</v>
      </c>
      <c r="H12" t="s">
        <v>34</v>
      </c>
      <c r="I12" t="s">
        <v>35</v>
      </c>
      <c r="J12" t="s">
        <v>36</v>
      </c>
      <c r="K12" t="s">
        <v>120</v>
      </c>
      <c r="L12" t="s">
        <v>112</v>
      </c>
      <c r="M12" t="s">
        <v>83</v>
      </c>
      <c r="N12" t="s">
        <v>53</v>
      </c>
      <c r="O12">
        <v>6</v>
      </c>
      <c r="P12" s="4">
        <v>16709</v>
      </c>
      <c r="Q12" s="4">
        <v>12030</v>
      </c>
      <c r="R12" s="3">
        <v>0.15</v>
      </c>
      <c r="S12" s="4">
        <v>85216</v>
      </c>
      <c r="T12" s="4">
        <v>72180</v>
      </c>
      <c r="U12" s="4">
        <v>13036</v>
      </c>
      <c r="V12" s="3">
        <v>0.15297596695456253</v>
      </c>
      <c r="W12" t="s">
        <v>75</v>
      </c>
      <c r="X12" t="s">
        <v>55</v>
      </c>
      <c r="Y12" t="s">
        <v>43</v>
      </c>
      <c r="Z12">
        <v>0</v>
      </c>
      <c r="AA12" t="s">
        <v>57</v>
      </c>
      <c r="AB12" t="s">
        <v>121</v>
      </c>
      <c r="AC12" t="s">
        <v>46</v>
      </c>
      <c r="AD12">
        <v>2023</v>
      </c>
      <c r="AE12">
        <v>9</v>
      </c>
      <c r="AF12" t="s">
        <v>5531</v>
      </c>
      <c r="AG12" t="s">
        <v>5514</v>
      </c>
      <c r="AH12" t="s">
        <v>5515</v>
      </c>
      <c r="AI12" t="s">
        <v>5526</v>
      </c>
    </row>
    <row r="13" spans="1:35">
      <c r="A13" t="s">
        <v>122</v>
      </c>
      <c r="B13" s="2">
        <v>45321</v>
      </c>
      <c r="C13" t="s">
        <v>123</v>
      </c>
      <c r="D13" t="s">
        <v>31</v>
      </c>
      <c r="E13" t="s">
        <v>124</v>
      </c>
      <c r="F13" t="s">
        <v>70</v>
      </c>
      <c r="G13">
        <v>57</v>
      </c>
      <c r="H13" t="s">
        <v>71</v>
      </c>
      <c r="I13" t="s">
        <v>72</v>
      </c>
      <c r="J13" t="s">
        <v>73</v>
      </c>
      <c r="K13" t="s">
        <v>125</v>
      </c>
      <c r="L13" t="s">
        <v>52</v>
      </c>
      <c r="M13" t="s">
        <v>39</v>
      </c>
      <c r="N13" t="s">
        <v>126</v>
      </c>
      <c r="O13">
        <v>1</v>
      </c>
      <c r="P13" s="4">
        <v>4850</v>
      </c>
      <c r="Q13" s="4">
        <v>3056</v>
      </c>
      <c r="R13" s="3">
        <v>0</v>
      </c>
      <c r="S13" s="4">
        <v>4850</v>
      </c>
      <c r="T13" s="4">
        <v>3056</v>
      </c>
      <c r="U13" s="4">
        <v>1794</v>
      </c>
      <c r="V13" s="3">
        <v>0.36989690721649482</v>
      </c>
      <c r="W13" t="s">
        <v>41</v>
      </c>
      <c r="X13" t="s">
        <v>76</v>
      </c>
      <c r="Y13" t="s">
        <v>56</v>
      </c>
      <c r="Z13">
        <v>1</v>
      </c>
      <c r="AA13" t="s">
        <v>44</v>
      </c>
      <c r="AB13" t="s">
        <v>121</v>
      </c>
      <c r="AC13">
        <v>4.7</v>
      </c>
      <c r="AD13">
        <v>2024</v>
      </c>
      <c r="AE13">
        <v>1</v>
      </c>
      <c r="AF13" t="s">
        <v>5532</v>
      </c>
      <c r="AG13" t="s">
        <v>5528</v>
      </c>
      <c r="AH13" t="s">
        <v>5519</v>
      </c>
      <c r="AI13" t="s">
        <v>5523</v>
      </c>
    </row>
    <row r="14" spans="1:35">
      <c r="A14" t="s">
        <v>127</v>
      </c>
      <c r="B14" s="2">
        <v>45103</v>
      </c>
      <c r="C14" t="s">
        <v>128</v>
      </c>
      <c r="D14" t="s">
        <v>49</v>
      </c>
      <c r="E14" t="s">
        <v>129</v>
      </c>
      <c r="F14" t="s">
        <v>33</v>
      </c>
      <c r="G14">
        <v>49</v>
      </c>
      <c r="H14" t="s">
        <v>88</v>
      </c>
      <c r="I14" t="s">
        <v>89</v>
      </c>
      <c r="J14" t="s">
        <v>82</v>
      </c>
      <c r="K14" t="s">
        <v>130</v>
      </c>
      <c r="L14" t="s">
        <v>131</v>
      </c>
      <c r="M14" t="s">
        <v>107</v>
      </c>
      <c r="N14" t="s">
        <v>40</v>
      </c>
      <c r="O14">
        <v>6</v>
      </c>
      <c r="P14" s="4">
        <v>5010</v>
      </c>
      <c r="Q14" s="4">
        <v>2856</v>
      </c>
      <c r="R14" s="3">
        <v>0</v>
      </c>
      <c r="S14" s="4">
        <v>30060</v>
      </c>
      <c r="T14" s="4">
        <v>17136</v>
      </c>
      <c r="U14" s="4">
        <v>12924</v>
      </c>
      <c r="V14" s="3">
        <v>0.42994011976047902</v>
      </c>
      <c r="W14" t="s">
        <v>84</v>
      </c>
      <c r="X14" t="s">
        <v>76</v>
      </c>
      <c r="Y14" t="s">
        <v>56</v>
      </c>
      <c r="Z14">
        <v>2</v>
      </c>
      <c r="AA14" t="s">
        <v>57</v>
      </c>
      <c r="AB14" t="s">
        <v>132</v>
      </c>
      <c r="AC14">
        <v>3.1</v>
      </c>
      <c r="AD14">
        <v>2023</v>
      </c>
      <c r="AE14">
        <v>6</v>
      </c>
      <c r="AF14" t="s">
        <v>5530</v>
      </c>
      <c r="AG14" t="s">
        <v>5525</v>
      </c>
      <c r="AH14" t="s">
        <v>5522</v>
      </c>
      <c r="AI14" t="s">
        <v>5523</v>
      </c>
    </row>
    <row r="15" spans="1:35">
      <c r="A15" t="s">
        <v>133</v>
      </c>
      <c r="B15" s="2">
        <v>45293</v>
      </c>
      <c r="C15" t="s">
        <v>134</v>
      </c>
      <c r="D15" t="s">
        <v>49</v>
      </c>
      <c r="E15" t="s">
        <v>135</v>
      </c>
      <c r="F15" t="s">
        <v>33</v>
      </c>
      <c r="G15">
        <v>50</v>
      </c>
      <c r="H15" t="s">
        <v>105</v>
      </c>
      <c r="I15" t="s">
        <v>89</v>
      </c>
      <c r="J15" t="s">
        <v>82</v>
      </c>
      <c r="K15" t="s">
        <v>136</v>
      </c>
      <c r="L15" t="s">
        <v>137</v>
      </c>
      <c r="M15" t="s">
        <v>63</v>
      </c>
      <c r="N15" t="s">
        <v>64</v>
      </c>
      <c r="O15">
        <v>8</v>
      </c>
      <c r="P15" s="4">
        <v>6235</v>
      </c>
      <c r="Q15" s="4">
        <v>3679</v>
      </c>
      <c r="R15" s="3">
        <v>0.1</v>
      </c>
      <c r="S15" s="4">
        <v>44892</v>
      </c>
      <c r="T15" s="4">
        <v>29432</v>
      </c>
      <c r="U15" s="4">
        <v>15460</v>
      </c>
      <c r="V15" s="3">
        <v>0.34438207252962666</v>
      </c>
      <c r="W15" t="s">
        <v>41</v>
      </c>
      <c r="X15" t="s">
        <v>55</v>
      </c>
      <c r="Y15" t="s">
        <v>43</v>
      </c>
      <c r="Z15">
        <v>0</v>
      </c>
      <c r="AA15" t="s">
        <v>44</v>
      </c>
      <c r="AB15" t="s">
        <v>132</v>
      </c>
      <c r="AC15" t="s">
        <v>46</v>
      </c>
      <c r="AD15">
        <v>2024</v>
      </c>
      <c r="AE15">
        <v>1</v>
      </c>
      <c r="AF15" t="s">
        <v>5532</v>
      </c>
      <c r="AG15" t="s">
        <v>5528</v>
      </c>
      <c r="AH15" t="s">
        <v>5522</v>
      </c>
      <c r="AI15" t="s">
        <v>5523</v>
      </c>
    </row>
    <row r="16" spans="1:35">
      <c r="A16" t="s">
        <v>138</v>
      </c>
      <c r="B16" s="2">
        <v>45347</v>
      </c>
      <c r="C16" t="s">
        <v>139</v>
      </c>
      <c r="D16" t="s">
        <v>31</v>
      </c>
      <c r="E16" t="s">
        <v>69</v>
      </c>
      <c r="F16" t="s">
        <v>70</v>
      </c>
      <c r="G16">
        <v>47</v>
      </c>
      <c r="H16" t="s">
        <v>80</v>
      </c>
      <c r="I16" t="s">
        <v>81</v>
      </c>
      <c r="J16" t="s">
        <v>82</v>
      </c>
      <c r="K16" t="s">
        <v>61</v>
      </c>
      <c r="L16" t="s">
        <v>137</v>
      </c>
      <c r="M16" t="s">
        <v>107</v>
      </c>
      <c r="N16" t="s">
        <v>126</v>
      </c>
      <c r="O16">
        <v>8</v>
      </c>
      <c r="P16" s="4">
        <v>11998</v>
      </c>
      <c r="Q16" s="4">
        <v>6719</v>
      </c>
      <c r="R16" s="3">
        <v>0.05</v>
      </c>
      <c r="S16" s="4">
        <v>91185</v>
      </c>
      <c r="T16" s="4">
        <v>53752</v>
      </c>
      <c r="U16" s="4">
        <v>37433</v>
      </c>
      <c r="V16" s="3">
        <v>0.41051708066019632</v>
      </c>
      <c r="W16" t="s">
        <v>84</v>
      </c>
      <c r="X16" t="s">
        <v>42</v>
      </c>
      <c r="Y16" t="s">
        <v>56</v>
      </c>
      <c r="Z16">
        <v>6</v>
      </c>
      <c r="AA16" t="s">
        <v>65</v>
      </c>
      <c r="AB16" t="s">
        <v>45</v>
      </c>
      <c r="AC16">
        <v>4.9000000000000004</v>
      </c>
      <c r="AD16">
        <v>2024</v>
      </c>
      <c r="AE16">
        <v>2</v>
      </c>
      <c r="AF16" t="s">
        <v>5527</v>
      </c>
      <c r="AG16" t="s">
        <v>5528</v>
      </c>
      <c r="AH16" t="s">
        <v>5515</v>
      </c>
      <c r="AI16" t="s">
        <v>5523</v>
      </c>
    </row>
    <row r="17" spans="1:35">
      <c r="A17" t="s">
        <v>140</v>
      </c>
      <c r="B17" s="2">
        <v>45020</v>
      </c>
      <c r="C17" t="s">
        <v>141</v>
      </c>
      <c r="D17" t="s">
        <v>31</v>
      </c>
      <c r="E17" t="s">
        <v>135</v>
      </c>
      <c r="F17" t="s">
        <v>33</v>
      </c>
      <c r="G17">
        <v>20</v>
      </c>
      <c r="H17" t="s">
        <v>88</v>
      </c>
      <c r="I17" t="s">
        <v>89</v>
      </c>
      <c r="J17" t="s">
        <v>82</v>
      </c>
      <c r="K17" t="s">
        <v>37</v>
      </c>
      <c r="L17" t="s">
        <v>142</v>
      </c>
      <c r="M17" t="s">
        <v>107</v>
      </c>
      <c r="N17" t="s">
        <v>64</v>
      </c>
      <c r="O17">
        <v>1</v>
      </c>
      <c r="P17" s="4">
        <v>24877</v>
      </c>
      <c r="Q17" s="4">
        <v>14429</v>
      </c>
      <c r="R17" s="3">
        <v>0.2</v>
      </c>
      <c r="S17" s="4">
        <v>19902</v>
      </c>
      <c r="T17" s="4">
        <v>14429</v>
      </c>
      <c r="U17" s="4">
        <v>5473</v>
      </c>
      <c r="V17" s="3">
        <v>0.27499748768967941</v>
      </c>
      <c r="W17" t="s">
        <v>54</v>
      </c>
      <c r="X17" t="s">
        <v>42</v>
      </c>
      <c r="Y17" t="s">
        <v>56</v>
      </c>
      <c r="Z17">
        <v>3</v>
      </c>
      <c r="AA17" t="s">
        <v>143</v>
      </c>
      <c r="AB17" t="s">
        <v>66</v>
      </c>
      <c r="AC17">
        <v>3.3</v>
      </c>
      <c r="AD17">
        <v>2023</v>
      </c>
      <c r="AE17">
        <v>4</v>
      </c>
      <c r="AF17" t="s">
        <v>5524</v>
      </c>
      <c r="AG17" t="s">
        <v>5525</v>
      </c>
      <c r="AH17" t="s">
        <v>5519</v>
      </c>
      <c r="AI17" t="s">
        <v>5520</v>
      </c>
    </row>
    <row r="18" spans="1:35">
      <c r="A18" t="s">
        <v>144</v>
      </c>
      <c r="B18" s="2">
        <v>45261</v>
      </c>
      <c r="C18" t="s">
        <v>145</v>
      </c>
      <c r="D18" t="s">
        <v>31</v>
      </c>
      <c r="E18" t="s">
        <v>50</v>
      </c>
      <c r="F18" t="s">
        <v>33</v>
      </c>
      <c r="G18">
        <v>27</v>
      </c>
      <c r="H18" t="s">
        <v>146</v>
      </c>
      <c r="I18" t="s">
        <v>147</v>
      </c>
      <c r="J18" t="s">
        <v>36</v>
      </c>
      <c r="K18" t="s">
        <v>148</v>
      </c>
      <c r="L18" t="s">
        <v>101</v>
      </c>
      <c r="M18" t="s">
        <v>63</v>
      </c>
      <c r="N18" t="s">
        <v>126</v>
      </c>
      <c r="O18">
        <v>7</v>
      </c>
      <c r="P18" s="4">
        <v>14334</v>
      </c>
      <c r="Q18" s="4">
        <v>9747</v>
      </c>
      <c r="R18" s="3">
        <v>0.05</v>
      </c>
      <c r="S18" s="4">
        <v>95321</v>
      </c>
      <c r="T18" s="4">
        <v>68229</v>
      </c>
      <c r="U18" s="4">
        <v>27092</v>
      </c>
      <c r="V18" s="3">
        <v>0.28421858771939029</v>
      </c>
      <c r="W18" t="s">
        <v>75</v>
      </c>
      <c r="X18" t="s">
        <v>42</v>
      </c>
      <c r="Y18" t="s">
        <v>56</v>
      </c>
      <c r="Z18">
        <v>3</v>
      </c>
      <c r="AA18" t="s">
        <v>149</v>
      </c>
      <c r="AB18" t="s">
        <v>150</v>
      </c>
      <c r="AC18">
        <v>3.3</v>
      </c>
      <c r="AD18">
        <v>2023</v>
      </c>
      <c r="AE18">
        <v>12</v>
      </c>
      <c r="AF18" t="s">
        <v>5521</v>
      </c>
      <c r="AG18" t="s">
        <v>5518</v>
      </c>
      <c r="AH18" t="s">
        <v>5515</v>
      </c>
      <c r="AI18" t="s">
        <v>5516</v>
      </c>
    </row>
    <row r="19" spans="1:35">
      <c r="A19" t="s">
        <v>151</v>
      </c>
      <c r="B19" s="2">
        <v>45272</v>
      </c>
      <c r="C19" t="s">
        <v>152</v>
      </c>
      <c r="D19" t="s">
        <v>31</v>
      </c>
      <c r="E19" t="s">
        <v>32</v>
      </c>
      <c r="F19" t="s">
        <v>33</v>
      </c>
      <c r="G19">
        <v>36</v>
      </c>
      <c r="H19" t="s">
        <v>153</v>
      </c>
      <c r="I19" t="s">
        <v>154</v>
      </c>
      <c r="J19" t="s">
        <v>36</v>
      </c>
      <c r="K19" t="s">
        <v>51</v>
      </c>
      <c r="L19" t="s">
        <v>155</v>
      </c>
      <c r="M19" t="s">
        <v>63</v>
      </c>
      <c r="N19" t="s">
        <v>53</v>
      </c>
      <c r="O19">
        <v>5</v>
      </c>
      <c r="P19" s="4">
        <v>6268</v>
      </c>
      <c r="Q19" s="4">
        <v>4638</v>
      </c>
      <c r="R19" s="3">
        <v>0.15</v>
      </c>
      <c r="S19" s="4">
        <v>26639</v>
      </c>
      <c r="T19" s="4">
        <v>23190</v>
      </c>
      <c r="U19" s="4">
        <v>3449</v>
      </c>
      <c r="V19" s="3">
        <v>0.12947182702053381</v>
      </c>
      <c r="W19" t="s">
        <v>41</v>
      </c>
      <c r="X19" t="s">
        <v>76</v>
      </c>
      <c r="Y19" t="s">
        <v>156</v>
      </c>
      <c r="Z19">
        <v>0</v>
      </c>
      <c r="AA19" t="s">
        <v>44</v>
      </c>
      <c r="AB19" t="s">
        <v>150</v>
      </c>
      <c r="AC19">
        <v>2</v>
      </c>
      <c r="AD19">
        <v>2023</v>
      </c>
      <c r="AE19">
        <v>12</v>
      </c>
      <c r="AF19" t="s">
        <v>5521</v>
      </c>
      <c r="AG19" t="s">
        <v>5518</v>
      </c>
      <c r="AH19" t="s">
        <v>5522</v>
      </c>
      <c r="AI19" t="s">
        <v>5526</v>
      </c>
    </row>
    <row r="20" spans="1:35">
      <c r="A20" t="s">
        <v>157</v>
      </c>
      <c r="B20" s="2">
        <v>45122</v>
      </c>
      <c r="C20" t="s">
        <v>158</v>
      </c>
      <c r="D20" t="s">
        <v>31</v>
      </c>
      <c r="E20" t="s">
        <v>32</v>
      </c>
      <c r="F20" t="s">
        <v>33</v>
      </c>
      <c r="G20">
        <v>35</v>
      </c>
      <c r="H20" t="s">
        <v>71</v>
      </c>
      <c r="I20" t="s">
        <v>72</v>
      </c>
      <c r="J20" t="s">
        <v>73</v>
      </c>
      <c r="K20" t="s">
        <v>106</v>
      </c>
      <c r="L20" t="s">
        <v>137</v>
      </c>
      <c r="M20" t="s">
        <v>63</v>
      </c>
      <c r="N20" t="s">
        <v>126</v>
      </c>
      <c r="O20">
        <v>2</v>
      </c>
      <c r="P20" s="4">
        <v>18082</v>
      </c>
      <c r="Q20" s="4">
        <v>14285</v>
      </c>
      <c r="R20" s="3">
        <v>0.15</v>
      </c>
      <c r="S20" s="4">
        <v>30739</v>
      </c>
      <c r="T20" s="4">
        <v>28570</v>
      </c>
      <c r="U20" s="4">
        <v>2169</v>
      </c>
      <c r="V20" s="3">
        <v>7.0561826995022614E-2</v>
      </c>
      <c r="W20" t="s">
        <v>84</v>
      </c>
      <c r="X20" t="s">
        <v>76</v>
      </c>
      <c r="Y20" t="s">
        <v>56</v>
      </c>
      <c r="Z20">
        <v>6</v>
      </c>
      <c r="AA20" t="s">
        <v>159</v>
      </c>
      <c r="AB20" t="s">
        <v>132</v>
      </c>
      <c r="AC20">
        <v>4.4000000000000004</v>
      </c>
      <c r="AD20">
        <v>2023</v>
      </c>
      <c r="AE20">
        <v>7</v>
      </c>
      <c r="AF20" t="s">
        <v>5533</v>
      </c>
      <c r="AG20" t="s">
        <v>5514</v>
      </c>
      <c r="AH20" t="s">
        <v>5522</v>
      </c>
      <c r="AI20" t="s">
        <v>5526</v>
      </c>
    </row>
    <row r="21" spans="1:35">
      <c r="A21" t="s">
        <v>160</v>
      </c>
      <c r="B21" s="2">
        <v>45422</v>
      </c>
      <c r="C21" t="s">
        <v>161</v>
      </c>
      <c r="D21" t="s">
        <v>31</v>
      </c>
      <c r="E21" t="s">
        <v>129</v>
      </c>
      <c r="F21" t="s">
        <v>33</v>
      </c>
      <c r="G21">
        <v>40</v>
      </c>
      <c r="H21" t="s">
        <v>88</v>
      </c>
      <c r="I21" t="s">
        <v>89</v>
      </c>
      <c r="J21" t="s">
        <v>82</v>
      </c>
      <c r="K21" t="s">
        <v>162</v>
      </c>
      <c r="L21" t="s">
        <v>112</v>
      </c>
      <c r="M21" t="s">
        <v>92</v>
      </c>
      <c r="N21" t="s">
        <v>40</v>
      </c>
      <c r="O21">
        <v>8</v>
      </c>
      <c r="P21" s="4">
        <v>2388</v>
      </c>
      <c r="Q21" s="4">
        <v>1887</v>
      </c>
      <c r="R21" s="3">
        <v>0.2</v>
      </c>
      <c r="S21" s="4">
        <v>15283</v>
      </c>
      <c r="T21" s="4">
        <v>15096</v>
      </c>
      <c r="U21" s="4">
        <v>187</v>
      </c>
      <c r="V21" s="3">
        <v>1.2235817575083427E-2</v>
      </c>
      <c r="W21" t="s">
        <v>84</v>
      </c>
      <c r="X21" t="s">
        <v>42</v>
      </c>
      <c r="Y21" t="s">
        <v>43</v>
      </c>
      <c r="Z21">
        <v>0</v>
      </c>
      <c r="AA21" t="s">
        <v>163</v>
      </c>
      <c r="AB21" t="s">
        <v>66</v>
      </c>
      <c r="AC21" t="s">
        <v>46</v>
      </c>
      <c r="AD21">
        <v>2024</v>
      </c>
      <c r="AE21">
        <v>5</v>
      </c>
      <c r="AF21" t="s">
        <v>5529</v>
      </c>
      <c r="AG21" t="s">
        <v>5525</v>
      </c>
      <c r="AH21" t="s">
        <v>5519</v>
      </c>
      <c r="AI21" t="s">
        <v>5526</v>
      </c>
    </row>
    <row r="22" spans="1:35">
      <c r="A22" t="s">
        <v>164</v>
      </c>
      <c r="B22" s="2">
        <v>45551</v>
      </c>
      <c r="C22" t="s">
        <v>165</v>
      </c>
      <c r="D22" t="s">
        <v>49</v>
      </c>
      <c r="E22" t="s">
        <v>129</v>
      </c>
      <c r="F22" t="s">
        <v>33</v>
      </c>
      <c r="G22">
        <v>24</v>
      </c>
      <c r="H22" t="s">
        <v>146</v>
      </c>
      <c r="I22" t="s">
        <v>147</v>
      </c>
      <c r="J22" t="s">
        <v>36</v>
      </c>
      <c r="K22" t="s">
        <v>166</v>
      </c>
      <c r="L22" t="s">
        <v>112</v>
      </c>
      <c r="M22" t="s">
        <v>63</v>
      </c>
      <c r="N22" t="s">
        <v>40</v>
      </c>
      <c r="O22">
        <v>8</v>
      </c>
      <c r="P22" s="4">
        <v>4043</v>
      </c>
      <c r="Q22" s="4">
        <v>2830</v>
      </c>
      <c r="R22" s="3">
        <v>0.15</v>
      </c>
      <c r="S22" s="4">
        <v>27492</v>
      </c>
      <c r="T22" s="4">
        <v>22640</v>
      </c>
      <c r="U22" s="4">
        <v>4852</v>
      </c>
      <c r="V22" s="3">
        <v>0.17648770551433143</v>
      </c>
      <c r="W22" t="s">
        <v>75</v>
      </c>
      <c r="X22" t="s">
        <v>76</v>
      </c>
      <c r="Y22" t="s">
        <v>56</v>
      </c>
      <c r="Z22">
        <v>1</v>
      </c>
      <c r="AA22" t="s">
        <v>167</v>
      </c>
      <c r="AB22" t="s">
        <v>132</v>
      </c>
      <c r="AC22">
        <v>4.2</v>
      </c>
      <c r="AD22">
        <v>2024</v>
      </c>
      <c r="AE22">
        <v>9</v>
      </c>
      <c r="AF22" t="s">
        <v>5531</v>
      </c>
      <c r="AG22" t="s">
        <v>5514</v>
      </c>
      <c r="AH22" t="s">
        <v>5522</v>
      </c>
      <c r="AI22" t="s">
        <v>5520</v>
      </c>
    </row>
    <row r="23" spans="1:35">
      <c r="A23" t="s">
        <v>168</v>
      </c>
      <c r="B23" s="2">
        <v>45285</v>
      </c>
      <c r="C23" t="s">
        <v>169</v>
      </c>
      <c r="D23" t="s">
        <v>49</v>
      </c>
      <c r="E23" t="s">
        <v>170</v>
      </c>
      <c r="F23" t="s">
        <v>33</v>
      </c>
      <c r="G23">
        <v>51</v>
      </c>
      <c r="H23" t="s">
        <v>153</v>
      </c>
      <c r="I23" t="s">
        <v>154</v>
      </c>
      <c r="J23" t="s">
        <v>36</v>
      </c>
      <c r="K23" t="s">
        <v>136</v>
      </c>
      <c r="L23" t="s">
        <v>38</v>
      </c>
      <c r="M23" t="s">
        <v>63</v>
      </c>
      <c r="N23" t="s">
        <v>53</v>
      </c>
      <c r="O23">
        <v>4</v>
      </c>
      <c r="P23" s="4">
        <v>6273</v>
      </c>
      <c r="Q23" s="4">
        <v>3638</v>
      </c>
      <c r="R23" s="3">
        <v>0.15</v>
      </c>
      <c r="S23" s="4">
        <v>21328</v>
      </c>
      <c r="T23" s="4">
        <v>14552</v>
      </c>
      <c r="U23" s="4">
        <v>6776</v>
      </c>
      <c r="V23" s="3">
        <v>0.31770442610652661</v>
      </c>
      <c r="W23" t="s">
        <v>75</v>
      </c>
      <c r="X23" t="s">
        <v>42</v>
      </c>
      <c r="Y23" t="s">
        <v>171</v>
      </c>
      <c r="Z23">
        <v>13</v>
      </c>
      <c r="AA23" t="s">
        <v>172</v>
      </c>
      <c r="AB23" t="s">
        <v>150</v>
      </c>
      <c r="AC23" t="s">
        <v>46</v>
      </c>
      <c r="AD23">
        <v>2023</v>
      </c>
      <c r="AE23">
        <v>12</v>
      </c>
      <c r="AF23" t="s">
        <v>5521</v>
      </c>
      <c r="AG23" t="s">
        <v>5518</v>
      </c>
      <c r="AH23" t="s">
        <v>5522</v>
      </c>
      <c r="AI23" t="s">
        <v>5523</v>
      </c>
    </row>
    <row r="24" spans="1:35">
      <c r="A24" t="s">
        <v>173</v>
      </c>
      <c r="B24" s="2">
        <v>45085</v>
      </c>
      <c r="C24" t="s">
        <v>174</v>
      </c>
      <c r="D24" t="s">
        <v>49</v>
      </c>
      <c r="E24" t="s">
        <v>60</v>
      </c>
      <c r="F24" t="s">
        <v>70</v>
      </c>
      <c r="G24">
        <v>32</v>
      </c>
      <c r="H24" t="s">
        <v>146</v>
      </c>
      <c r="I24" t="s">
        <v>147</v>
      </c>
      <c r="J24" t="s">
        <v>36</v>
      </c>
      <c r="K24" t="s">
        <v>130</v>
      </c>
      <c r="L24" t="s">
        <v>62</v>
      </c>
      <c r="M24" t="s">
        <v>83</v>
      </c>
      <c r="N24" t="s">
        <v>113</v>
      </c>
      <c r="O24">
        <v>7</v>
      </c>
      <c r="P24" s="4">
        <v>19041</v>
      </c>
      <c r="Q24" s="4">
        <v>12757</v>
      </c>
      <c r="R24" s="3">
        <v>0.1</v>
      </c>
      <c r="S24" s="4">
        <v>119958</v>
      </c>
      <c r="T24" s="4">
        <v>89299</v>
      </c>
      <c r="U24" s="4">
        <v>30659</v>
      </c>
      <c r="V24" s="3">
        <v>0.25558112005868722</v>
      </c>
      <c r="W24" t="s">
        <v>75</v>
      </c>
      <c r="X24" t="s">
        <v>55</v>
      </c>
      <c r="Y24" t="s">
        <v>43</v>
      </c>
      <c r="Z24">
        <v>0</v>
      </c>
      <c r="AA24" t="s">
        <v>77</v>
      </c>
      <c r="AB24" t="s">
        <v>95</v>
      </c>
      <c r="AC24" t="s">
        <v>46</v>
      </c>
      <c r="AD24">
        <v>2023</v>
      </c>
      <c r="AE24">
        <v>6</v>
      </c>
      <c r="AF24" t="s">
        <v>5530</v>
      </c>
      <c r="AG24" t="s">
        <v>5525</v>
      </c>
      <c r="AH24" t="s">
        <v>5515</v>
      </c>
      <c r="AI24" t="s">
        <v>5516</v>
      </c>
    </row>
    <row r="25" spans="1:35">
      <c r="A25" t="s">
        <v>175</v>
      </c>
      <c r="B25" s="2">
        <v>45017</v>
      </c>
      <c r="C25" t="s">
        <v>176</v>
      </c>
      <c r="D25" t="s">
        <v>31</v>
      </c>
      <c r="E25" t="s">
        <v>69</v>
      </c>
      <c r="F25" t="s">
        <v>70</v>
      </c>
      <c r="G25">
        <v>48</v>
      </c>
      <c r="H25" t="s">
        <v>34</v>
      </c>
      <c r="I25" t="s">
        <v>35</v>
      </c>
      <c r="J25" t="s">
        <v>36</v>
      </c>
      <c r="K25" t="s">
        <v>90</v>
      </c>
      <c r="L25" t="s">
        <v>137</v>
      </c>
      <c r="M25" t="s">
        <v>63</v>
      </c>
      <c r="N25" t="s">
        <v>40</v>
      </c>
      <c r="O25">
        <v>8</v>
      </c>
      <c r="P25" s="4">
        <v>11419</v>
      </c>
      <c r="Q25" s="4">
        <v>7993</v>
      </c>
      <c r="R25" s="3">
        <v>0.1</v>
      </c>
      <c r="S25" s="4">
        <v>82217</v>
      </c>
      <c r="T25" s="4">
        <v>63944</v>
      </c>
      <c r="U25" s="4">
        <v>18273</v>
      </c>
      <c r="V25" s="3">
        <v>0.22225330527749734</v>
      </c>
      <c r="W25" t="s">
        <v>84</v>
      </c>
      <c r="X25" t="s">
        <v>76</v>
      </c>
      <c r="Y25" t="s">
        <v>156</v>
      </c>
      <c r="Z25">
        <v>0</v>
      </c>
      <c r="AA25" t="s">
        <v>143</v>
      </c>
      <c r="AB25" t="s">
        <v>150</v>
      </c>
      <c r="AC25">
        <v>2.1</v>
      </c>
      <c r="AD25">
        <v>2023</v>
      </c>
      <c r="AE25">
        <v>4</v>
      </c>
      <c r="AF25" t="s">
        <v>5524</v>
      </c>
      <c r="AG25" t="s">
        <v>5525</v>
      </c>
      <c r="AH25" t="s">
        <v>5515</v>
      </c>
      <c r="AI25" t="s">
        <v>5523</v>
      </c>
    </row>
    <row r="26" spans="1:35">
      <c r="A26" t="s">
        <v>177</v>
      </c>
      <c r="B26" s="2">
        <v>45167</v>
      </c>
      <c r="C26" t="s">
        <v>178</v>
      </c>
      <c r="D26" t="s">
        <v>31</v>
      </c>
      <c r="E26" t="s">
        <v>170</v>
      </c>
      <c r="F26" t="s">
        <v>33</v>
      </c>
      <c r="G26">
        <v>43</v>
      </c>
      <c r="H26" t="s">
        <v>153</v>
      </c>
      <c r="I26" t="s">
        <v>154</v>
      </c>
      <c r="J26" t="s">
        <v>36</v>
      </c>
      <c r="K26" t="s">
        <v>179</v>
      </c>
      <c r="L26" t="s">
        <v>38</v>
      </c>
      <c r="M26" t="s">
        <v>83</v>
      </c>
      <c r="N26" t="s">
        <v>93</v>
      </c>
      <c r="O26">
        <v>1</v>
      </c>
      <c r="P26" s="4">
        <v>7350</v>
      </c>
      <c r="Q26" s="4">
        <v>4778</v>
      </c>
      <c r="R26" s="3">
        <v>0.15</v>
      </c>
      <c r="S26" s="4">
        <v>6248</v>
      </c>
      <c r="T26" s="4">
        <v>4778</v>
      </c>
      <c r="U26" s="4">
        <v>1470</v>
      </c>
      <c r="V26" s="3">
        <v>0.23527528809218951</v>
      </c>
      <c r="W26" t="s">
        <v>84</v>
      </c>
      <c r="X26" t="s">
        <v>55</v>
      </c>
      <c r="Y26" t="s">
        <v>43</v>
      </c>
      <c r="Z26">
        <v>0</v>
      </c>
      <c r="AA26" t="s">
        <v>163</v>
      </c>
      <c r="AB26" t="s">
        <v>150</v>
      </c>
      <c r="AC26" t="s">
        <v>46</v>
      </c>
      <c r="AD26">
        <v>2023</v>
      </c>
      <c r="AE26">
        <v>8</v>
      </c>
      <c r="AF26" t="s">
        <v>5513</v>
      </c>
      <c r="AG26" t="s">
        <v>5514</v>
      </c>
      <c r="AH26" t="s">
        <v>5519</v>
      </c>
      <c r="AI26" t="s">
        <v>5526</v>
      </c>
    </row>
    <row r="27" spans="1:35">
      <c r="A27" t="s">
        <v>180</v>
      </c>
      <c r="B27" s="2">
        <v>45341</v>
      </c>
      <c r="C27" t="s">
        <v>128</v>
      </c>
      <c r="D27" t="s">
        <v>31</v>
      </c>
      <c r="E27" t="s">
        <v>32</v>
      </c>
      <c r="F27" t="s">
        <v>33</v>
      </c>
      <c r="G27">
        <v>51</v>
      </c>
      <c r="H27" t="s">
        <v>88</v>
      </c>
      <c r="I27" t="s">
        <v>89</v>
      </c>
      <c r="J27" t="s">
        <v>82</v>
      </c>
      <c r="K27" t="s">
        <v>51</v>
      </c>
      <c r="L27" t="s">
        <v>52</v>
      </c>
      <c r="M27" t="s">
        <v>39</v>
      </c>
      <c r="N27" t="s">
        <v>40</v>
      </c>
      <c r="O27">
        <v>3</v>
      </c>
      <c r="P27" s="4">
        <v>22220</v>
      </c>
      <c r="Q27" s="4">
        <v>12221</v>
      </c>
      <c r="R27" s="3">
        <v>0.2</v>
      </c>
      <c r="S27" s="4">
        <v>53328</v>
      </c>
      <c r="T27" s="4">
        <v>36663</v>
      </c>
      <c r="U27" s="4">
        <v>16665</v>
      </c>
      <c r="V27" s="3">
        <v>0.3125</v>
      </c>
      <c r="W27" t="s">
        <v>75</v>
      </c>
      <c r="X27" t="s">
        <v>76</v>
      </c>
      <c r="Y27" t="s">
        <v>56</v>
      </c>
      <c r="Z27">
        <v>4</v>
      </c>
      <c r="AA27" t="s">
        <v>181</v>
      </c>
      <c r="AB27" t="s">
        <v>95</v>
      </c>
      <c r="AC27">
        <v>4.8</v>
      </c>
      <c r="AD27">
        <v>2024</v>
      </c>
      <c r="AE27">
        <v>2</v>
      </c>
      <c r="AF27" t="s">
        <v>5527</v>
      </c>
      <c r="AG27" t="s">
        <v>5528</v>
      </c>
      <c r="AH27" t="s">
        <v>5515</v>
      </c>
      <c r="AI27" t="s">
        <v>5523</v>
      </c>
    </row>
    <row r="28" spans="1:35">
      <c r="A28" t="s">
        <v>182</v>
      </c>
      <c r="B28" s="2">
        <v>45148</v>
      </c>
      <c r="C28" t="s">
        <v>183</v>
      </c>
      <c r="D28" t="s">
        <v>31</v>
      </c>
      <c r="E28" t="s">
        <v>32</v>
      </c>
      <c r="F28" t="s">
        <v>33</v>
      </c>
      <c r="G28">
        <v>28</v>
      </c>
      <c r="H28" t="s">
        <v>88</v>
      </c>
      <c r="I28" t="s">
        <v>89</v>
      </c>
      <c r="J28" t="s">
        <v>82</v>
      </c>
      <c r="K28" t="s">
        <v>184</v>
      </c>
      <c r="L28" t="s">
        <v>101</v>
      </c>
      <c r="M28" t="s">
        <v>39</v>
      </c>
      <c r="N28" t="s">
        <v>64</v>
      </c>
      <c r="O28">
        <v>6</v>
      </c>
      <c r="P28" s="4">
        <v>23384</v>
      </c>
      <c r="Q28" s="4">
        <v>18240</v>
      </c>
      <c r="R28" s="3">
        <v>0</v>
      </c>
      <c r="S28" s="4">
        <v>140304</v>
      </c>
      <c r="T28" s="4">
        <v>109440</v>
      </c>
      <c r="U28" s="4">
        <v>30864</v>
      </c>
      <c r="V28" s="3">
        <v>0.2199794731440301</v>
      </c>
      <c r="W28" t="s">
        <v>75</v>
      </c>
      <c r="X28" t="s">
        <v>42</v>
      </c>
      <c r="Y28" t="s">
        <v>56</v>
      </c>
      <c r="Z28">
        <v>6</v>
      </c>
      <c r="AA28" t="s">
        <v>185</v>
      </c>
      <c r="AB28" t="s">
        <v>66</v>
      </c>
      <c r="AC28">
        <v>4.0999999999999996</v>
      </c>
      <c r="AD28">
        <v>2023</v>
      </c>
      <c r="AE28">
        <v>8</v>
      </c>
      <c r="AF28" t="s">
        <v>5513</v>
      </c>
      <c r="AG28" t="s">
        <v>5514</v>
      </c>
      <c r="AH28" t="s">
        <v>5515</v>
      </c>
      <c r="AI28" t="s">
        <v>5516</v>
      </c>
    </row>
    <row r="29" spans="1:35">
      <c r="A29" t="s">
        <v>186</v>
      </c>
      <c r="B29" s="2">
        <v>45481</v>
      </c>
      <c r="C29" t="s">
        <v>187</v>
      </c>
      <c r="D29" t="s">
        <v>31</v>
      </c>
      <c r="E29" t="s">
        <v>188</v>
      </c>
      <c r="F29" t="s">
        <v>33</v>
      </c>
      <c r="G29">
        <v>23</v>
      </c>
      <c r="H29" t="s">
        <v>34</v>
      </c>
      <c r="I29" t="s">
        <v>35</v>
      </c>
      <c r="J29" t="s">
        <v>36</v>
      </c>
      <c r="K29" t="s">
        <v>179</v>
      </c>
      <c r="L29" t="s">
        <v>101</v>
      </c>
      <c r="M29" t="s">
        <v>63</v>
      </c>
      <c r="N29" t="s">
        <v>64</v>
      </c>
      <c r="O29">
        <v>4</v>
      </c>
      <c r="P29" s="4">
        <v>22089</v>
      </c>
      <c r="Q29" s="4">
        <v>17229</v>
      </c>
      <c r="R29" s="3">
        <v>0.1</v>
      </c>
      <c r="S29" s="4">
        <v>79520</v>
      </c>
      <c r="T29" s="4">
        <v>68916</v>
      </c>
      <c r="U29" s="4">
        <v>10604</v>
      </c>
      <c r="V29" s="3">
        <v>0.13335010060362174</v>
      </c>
      <c r="W29" t="s">
        <v>84</v>
      </c>
      <c r="X29" t="s">
        <v>55</v>
      </c>
      <c r="Y29" t="s">
        <v>56</v>
      </c>
      <c r="Z29">
        <v>3</v>
      </c>
      <c r="AA29" t="s">
        <v>181</v>
      </c>
      <c r="AB29" t="s">
        <v>189</v>
      </c>
      <c r="AC29">
        <v>3</v>
      </c>
      <c r="AD29">
        <v>2024</v>
      </c>
      <c r="AE29">
        <v>7</v>
      </c>
      <c r="AF29" t="s">
        <v>5533</v>
      </c>
      <c r="AG29" t="s">
        <v>5514</v>
      </c>
      <c r="AH29" t="s">
        <v>5515</v>
      </c>
      <c r="AI29" t="s">
        <v>5520</v>
      </c>
    </row>
    <row r="30" spans="1:35">
      <c r="A30" t="s">
        <v>190</v>
      </c>
      <c r="B30" s="2">
        <v>45028</v>
      </c>
      <c r="C30" t="s">
        <v>191</v>
      </c>
      <c r="D30" t="s">
        <v>31</v>
      </c>
      <c r="E30" t="s">
        <v>60</v>
      </c>
      <c r="F30" t="s">
        <v>70</v>
      </c>
      <c r="G30">
        <v>59</v>
      </c>
      <c r="H30" t="s">
        <v>99</v>
      </c>
      <c r="I30" t="s">
        <v>99</v>
      </c>
      <c r="J30" t="s">
        <v>100</v>
      </c>
      <c r="K30" t="s">
        <v>192</v>
      </c>
      <c r="L30" t="s">
        <v>62</v>
      </c>
      <c r="M30" t="s">
        <v>63</v>
      </c>
      <c r="N30" t="s">
        <v>53</v>
      </c>
      <c r="O30">
        <v>3</v>
      </c>
      <c r="P30" s="4">
        <v>14999</v>
      </c>
      <c r="Q30" s="4">
        <v>9749</v>
      </c>
      <c r="R30" s="3">
        <v>0.15</v>
      </c>
      <c r="S30" s="4">
        <v>38247</v>
      </c>
      <c r="T30" s="4">
        <v>29247</v>
      </c>
      <c r="U30" s="4">
        <v>9000</v>
      </c>
      <c r="V30" s="3">
        <v>0.23531257353517923</v>
      </c>
      <c r="W30" t="s">
        <v>75</v>
      </c>
      <c r="X30" t="s">
        <v>76</v>
      </c>
      <c r="Y30" t="s">
        <v>56</v>
      </c>
      <c r="Z30">
        <v>2</v>
      </c>
      <c r="AA30" t="s">
        <v>193</v>
      </c>
      <c r="AB30" t="s">
        <v>194</v>
      </c>
      <c r="AC30">
        <v>4.0999999999999996</v>
      </c>
      <c r="AD30">
        <v>2023</v>
      </c>
      <c r="AE30">
        <v>4</v>
      </c>
      <c r="AF30" t="s">
        <v>5524</v>
      </c>
      <c r="AG30" t="s">
        <v>5525</v>
      </c>
      <c r="AH30" t="s">
        <v>5522</v>
      </c>
      <c r="AI30" t="s">
        <v>5523</v>
      </c>
    </row>
    <row r="31" spans="1:35">
      <c r="A31" t="s">
        <v>195</v>
      </c>
      <c r="B31" s="2">
        <v>45574</v>
      </c>
      <c r="C31" t="s">
        <v>196</v>
      </c>
      <c r="D31" t="s">
        <v>31</v>
      </c>
      <c r="E31" t="s">
        <v>60</v>
      </c>
      <c r="F31" t="s">
        <v>70</v>
      </c>
      <c r="G31">
        <v>22</v>
      </c>
      <c r="H31" t="s">
        <v>88</v>
      </c>
      <c r="I31" t="s">
        <v>89</v>
      </c>
      <c r="J31" t="s">
        <v>82</v>
      </c>
      <c r="K31" t="s">
        <v>106</v>
      </c>
      <c r="L31" t="s">
        <v>112</v>
      </c>
      <c r="M31" t="s">
        <v>92</v>
      </c>
      <c r="N31" t="s">
        <v>93</v>
      </c>
      <c r="O31">
        <v>5</v>
      </c>
      <c r="P31" s="4">
        <v>24029</v>
      </c>
      <c r="Q31" s="4">
        <v>14417</v>
      </c>
      <c r="R31" s="3">
        <v>0</v>
      </c>
      <c r="S31" s="4">
        <v>120145</v>
      </c>
      <c r="T31" s="4">
        <v>72085</v>
      </c>
      <c r="U31" s="4">
        <v>48060</v>
      </c>
      <c r="V31" s="3">
        <v>0.40001664655208291</v>
      </c>
      <c r="W31" t="s">
        <v>75</v>
      </c>
      <c r="X31" t="s">
        <v>42</v>
      </c>
      <c r="Y31" t="s">
        <v>56</v>
      </c>
      <c r="Z31">
        <v>6</v>
      </c>
      <c r="AA31" t="s">
        <v>44</v>
      </c>
      <c r="AB31" t="s">
        <v>132</v>
      </c>
      <c r="AC31">
        <v>4.2</v>
      </c>
      <c r="AD31">
        <v>2024</v>
      </c>
      <c r="AE31">
        <v>10</v>
      </c>
      <c r="AF31" t="s">
        <v>5517</v>
      </c>
      <c r="AG31" t="s">
        <v>5518</v>
      </c>
      <c r="AH31" t="s">
        <v>5515</v>
      </c>
      <c r="AI31" t="s">
        <v>5520</v>
      </c>
    </row>
    <row r="32" spans="1:35">
      <c r="A32" t="s">
        <v>197</v>
      </c>
      <c r="B32" s="2">
        <v>44996</v>
      </c>
      <c r="C32" t="s">
        <v>198</v>
      </c>
      <c r="D32" t="s">
        <v>49</v>
      </c>
      <c r="E32" t="s">
        <v>119</v>
      </c>
      <c r="F32" t="s">
        <v>70</v>
      </c>
      <c r="G32">
        <v>21</v>
      </c>
      <c r="H32" t="s">
        <v>153</v>
      </c>
      <c r="I32" t="s">
        <v>154</v>
      </c>
      <c r="J32" t="s">
        <v>36</v>
      </c>
      <c r="K32" t="s">
        <v>199</v>
      </c>
      <c r="L32" t="s">
        <v>62</v>
      </c>
      <c r="M32" t="s">
        <v>107</v>
      </c>
      <c r="N32" t="s">
        <v>53</v>
      </c>
      <c r="O32">
        <v>1</v>
      </c>
      <c r="P32" s="4">
        <v>9158</v>
      </c>
      <c r="Q32" s="4">
        <v>6319</v>
      </c>
      <c r="R32" s="3">
        <v>0</v>
      </c>
      <c r="S32" s="4">
        <v>9158</v>
      </c>
      <c r="T32" s="4">
        <v>6319</v>
      </c>
      <c r="U32" s="4">
        <v>2839</v>
      </c>
      <c r="V32" s="3">
        <v>0.31000218388294387</v>
      </c>
      <c r="W32" t="s">
        <v>41</v>
      </c>
      <c r="X32" t="s">
        <v>76</v>
      </c>
      <c r="Y32" t="s">
        <v>156</v>
      </c>
      <c r="Z32">
        <v>0</v>
      </c>
      <c r="AA32" t="s">
        <v>77</v>
      </c>
      <c r="AB32" t="s">
        <v>132</v>
      </c>
      <c r="AC32">
        <v>1.9</v>
      </c>
      <c r="AD32">
        <v>2023</v>
      </c>
      <c r="AE32">
        <v>3</v>
      </c>
      <c r="AF32" t="s">
        <v>5534</v>
      </c>
      <c r="AG32" t="s">
        <v>5528</v>
      </c>
      <c r="AH32" t="s">
        <v>5519</v>
      </c>
      <c r="AI32" t="s">
        <v>5520</v>
      </c>
    </row>
    <row r="33" spans="1:35">
      <c r="A33" t="s">
        <v>200</v>
      </c>
      <c r="B33" s="2">
        <v>45581</v>
      </c>
      <c r="C33" t="s">
        <v>201</v>
      </c>
      <c r="D33" t="s">
        <v>31</v>
      </c>
      <c r="E33" t="s">
        <v>188</v>
      </c>
      <c r="F33" t="s">
        <v>33</v>
      </c>
      <c r="G33">
        <v>30</v>
      </c>
      <c r="H33" t="s">
        <v>153</v>
      </c>
      <c r="I33" t="s">
        <v>154</v>
      </c>
      <c r="J33" t="s">
        <v>36</v>
      </c>
      <c r="K33" t="s">
        <v>136</v>
      </c>
      <c r="L33" t="s">
        <v>52</v>
      </c>
      <c r="M33" t="s">
        <v>107</v>
      </c>
      <c r="N33" t="s">
        <v>113</v>
      </c>
      <c r="O33">
        <v>5</v>
      </c>
      <c r="P33" s="4">
        <v>9090</v>
      </c>
      <c r="Q33" s="4">
        <v>7181</v>
      </c>
      <c r="R33" s="3">
        <v>0</v>
      </c>
      <c r="S33" s="4">
        <v>45450</v>
      </c>
      <c r="T33" s="4">
        <v>35905</v>
      </c>
      <c r="U33" s="4">
        <v>9545</v>
      </c>
      <c r="V33" s="3">
        <v>0.21001100110011001</v>
      </c>
      <c r="W33" t="s">
        <v>41</v>
      </c>
      <c r="X33" t="s">
        <v>76</v>
      </c>
      <c r="Y33" t="s">
        <v>156</v>
      </c>
      <c r="Z33">
        <v>0</v>
      </c>
      <c r="AA33" t="s">
        <v>57</v>
      </c>
      <c r="AB33" t="s">
        <v>45</v>
      </c>
      <c r="AC33">
        <v>1.6</v>
      </c>
      <c r="AD33">
        <v>2024</v>
      </c>
      <c r="AE33">
        <v>10</v>
      </c>
      <c r="AF33" t="s">
        <v>5517</v>
      </c>
      <c r="AG33" t="s">
        <v>5518</v>
      </c>
      <c r="AH33" t="s">
        <v>5522</v>
      </c>
      <c r="AI33" t="s">
        <v>5516</v>
      </c>
    </row>
    <row r="34" spans="1:35">
      <c r="A34" t="s">
        <v>202</v>
      </c>
      <c r="B34" s="2">
        <v>45022</v>
      </c>
      <c r="C34" t="s">
        <v>203</v>
      </c>
      <c r="D34" t="s">
        <v>31</v>
      </c>
      <c r="E34" t="s">
        <v>32</v>
      </c>
      <c r="F34" t="s">
        <v>33</v>
      </c>
      <c r="G34">
        <v>46</v>
      </c>
      <c r="H34" t="s">
        <v>105</v>
      </c>
      <c r="I34" t="s">
        <v>89</v>
      </c>
      <c r="J34" t="s">
        <v>82</v>
      </c>
      <c r="K34" t="s">
        <v>51</v>
      </c>
      <c r="L34" t="s">
        <v>112</v>
      </c>
      <c r="M34" t="s">
        <v>39</v>
      </c>
      <c r="N34" t="s">
        <v>93</v>
      </c>
      <c r="O34">
        <v>4</v>
      </c>
      <c r="P34" s="4">
        <v>20992</v>
      </c>
      <c r="Q34" s="4">
        <v>11756</v>
      </c>
      <c r="R34" s="3">
        <v>0.15</v>
      </c>
      <c r="S34" s="4">
        <v>71373</v>
      </c>
      <c r="T34" s="4">
        <v>47024</v>
      </c>
      <c r="U34" s="4">
        <v>24349</v>
      </c>
      <c r="V34" s="3">
        <v>0.34115141580149355</v>
      </c>
      <c r="W34" t="s">
        <v>41</v>
      </c>
      <c r="X34" t="s">
        <v>76</v>
      </c>
      <c r="Y34" t="s">
        <v>56</v>
      </c>
      <c r="Z34">
        <v>4</v>
      </c>
      <c r="AA34" t="s">
        <v>44</v>
      </c>
      <c r="AB34" t="s">
        <v>121</v>
      </c>
      <c r="AC34">
        <v>3.3</v>
      </c>
      <c r="AD34">
        <v>2023</v>
      </c>
      <c r="AE34">
        <v>4</v>
      </c>
      <c r="AF34" t="s">
        <v>5524</v>
      </c>
      <c r="AG34" t="s">
        <v>5525</v>
      </c>
      <c r="AH34" t="s">
        <v>5515</v>
      </c>
      <c r="AI34" t="s">
        <v>5523</v>
      </c>
    </row>
    <row r="35" spans="1:35">
      <c r="A35" t="s">
        <v>204</v>
      </c>
      <c r="B35" s="2">
        <v>45079</v>
      </c>
      <c r="C35" t="s">
        <v>205</v>
      </c>
      <c r="D35" t="s">
        <v>31</v>
      </c>
      <c r="E35" t="s">
        <v>129</v>
      </c>
      <c r="F35" t="s">
        <v>33</v>
      </c>
      <c r="G35">
        <v>29</v>
      </c>
      <c r="H35" t="s">
        <v>105</v>
      </c>
      <c r="I35" t="s">
        <v>89</v>
      </c>
      <c r="J35" t="s">
        <v>82</v>
      </c>
      <c r="K35" t="s">
        <v>162</v>
      </c>
      <c r="L35" t="s">
        <v>142</v>
      </c>
      <c r="M35" t="s">
        <v>83</v>
      </c>
      <c r="N35" t="s">
        <v>113</v>
      </c>
      <c r="O35">
        <v>7</v>
      </c>
      <c r="P35" s="4">
        <v>15408</v>
      </c>
      <c r="Q35" s="4">
        <v>11710</v>
      </c>
      <c r="R35" s="3">
        <v>0.05</v>
      </c>
      <c r="S35" s="4">
        <v>102463</v>
      </c>
      <c r="T35" s="4">
        <v>81970</v>
      </c>
      <c r="U35" s="4">
        <v>20493</v>
      </c>
      <c r="V35" s="3">
        <v>0.2000039038482184</v>
      </c>
      <c r="W35" t="s">
        <v>54</v>
      </c>
      <c r="X35" t="s">
        <v>76</v>
      </c>
      <c r="Y35" t="s">
        <v>56</v>
      </c>
      <c r="Z35">
        <v>6</v>
      </c>
      <c r="AA35" t="s">
        <v>163</v>
      </c>
      <c r="AB35" t="s">
        <v>66</v>
      </c>
      <c r="AC35">
        <v>4</v>
      </c>
      <c r="AD35">
        <v>2023</v>
      </c>
      <c r="AE35">
        <v>6</v>
      </c>
      <c r="AF35" t="s">
        <v>5530</v>
      </c>
      <c r="AG35" t="s">
        <v>5525</v>
      </c>
      <c r="AH35" t="s">
        <v>5515</v>
      </c>
      <c r="AI35" t="s">
        <v>5516</v>
      </c>
    </row>
    <row r="36" spans="1:35">
      <c r="A36" t="s">
        <v>206</v>
      </c>
      <c r="B36" s="2">
        <v>45255</v>
      </c>
      <c r="C36" t="s">
        <v>207</v>
      </c>
      <c r="D36" t="s">
        <v>31</v>
      </c>
      <c r="E36" t="s">
        <v>60</v>
      </c>
      <c r="F36" t="s">
        <v>70</v>
      </c>
      <c r="G36">
        <v>39</v>
      </c>
      <c r="H36" t="s">
        <v>88</v>
      </c>
      <c r="I36" t="s">
        <v>89</v>
      </c>
      <c r="J36" t="s">
        <v>82</v>
      </c>
      <c r="K36" t="s">
        <v>37</v>
      </c>
      <c r="L36" t="s">
        <v>52</v>
      </c>
      <c r="M36" t="s">
        <v>107</v>
      </c>
      <c r="N36" t="s">
        <v>93</v>
      </c>
      <c r="O36">
        <v>8</v>
      </c>
      <c r="P36" s="4">
        <v>6810</v>
      </c>
      <c r="Q36" s="4">
        <v>4018</v>
      </c>
      <c r="R36" s="3">
        <v>0.1</v>
      </c>
      <c r="S36" s="4">
        <v>49032</v>
      </c>
      <c r="T36" s="4">
        <v>32144</v>
      </c>
      <c r="U36" s="4">
        <v>16888</v>
      </c>
      <c r="V36" s="3">
        <v>0.34442812856909771</v>
      </c>
      <c r="W36" t="s">
        <v>84</v>
      </c>
      <c r="X36" t="s">
        <v>55</v>
      </c>
      <c r="Y36" t="s">
        <v>43</v>
      </c>
      <c r="Z36">
        <v>0</v>
      </c>
      <c r="AA36" t="s">
        <v>44</v>
      </c>
      <c r="AB36" t="s">
        <v>150</v>
      </c>
      <c r="AC36" t="s">
        <v>46</v>
      </c>
      <c r="AD36">
        <v>2023</v>
      </c>
      <c r="AE36">
        <v>11</v>
      </c>
      <c r="AF36" t="s">
        <v>5535</v>
      </c>
      <c r="AG36" t="s">
        <v>5518</v>
      </c>
      <c r="AH36" t="s">
        <v>5522</v>
      </c>
      <c r="AI36" t="s">
        <v>5526</v>
      </c>
    </row>
    <row r="37" spans="1:35">
      <c r="A37" t="s">
        <v>208</v>
      </c>
      <c r="B37" s="2">
        <v>45655</v>
      </c>
      <c r="C37" t="s">
        <v>209</v>
      </c>
      <c r="D37" t="s">
        <v>31</v>
      </c>
      <c r="E37" t="s">
        <v>135</v>
      </c>
      <c r="F37" t="s">
        <v>33</v>
      </c>
      <c r="G37">
        <v>42</v>
      </c>
      <c r="H37" t="s">
        <v>88</v>
      </c>
      <c r="I37" t="s">
        <v>89</v>
      </c>
      <c r="J37" t="s">
        <v>82</v>
      </c>
      <c r="K37" t="s">
        <v>74</v>
      </c>
      <c r="L37" t="s">
        <v>142</v>
      </c>
      <c r="M37" t="s">
        <v>107</v>
      </c>
      <c r="N37" t="s">
        <v>126</v>
      </c>
      <c r="O37">
        <v>8</v>
      </c>
      <c r="P37" s="4">
        <v>19583</v>
      </c>
      <c r="Q37" s="4">
        <v>15666</v>
      </c>
      <c r="R37" s="3">
        <v>0</v>
      </c>
      <c r="S37" s="4">
        <v>156664</v>
      </c>
      <c r="T37" s="4">
        <v>125328</v>
      </c>
      <c r="U37" s="4">
        <v>31336</v>
      </c>
      <c r="V37" s="3">
        <v>0.20002042587958943</v>
      </c>
      <c r="W37" t="s">
        <v>54</v>
      </c>
      <c r="X37" t="s">
        <v>55</v>
      </c>
      <c r="Y37" t="s">
        <v>56</v>
      </c>
      <c r="Z37">
        <v>5</v>
      </c>
      <c r="AA37" t="s">
        <v>143</v>
      </c>
      <c r="AB37" t="s">
        <v>66</v>
      </c>
      <c r="AC37">
        <v>4.3</v>
      </c>
      <c r="AD37">
        <v>2024</v>
      </c>
      <c r="AE37">
        <v>12</v>
      </c>
      <c r="AF37" t="s">
        <v>5521</v>
      </c>
      <c r="AG37" t="s">
        <v>5518</v>
      </c>
      <c r="AH37" t="s">
        <v>5515</v>
      </c>
      <c r="AI37" t="s">
        <v>5526</v>
      </c>
    </row>
    <row r="38" spans="1:35">
      <c r="A38" t="s">
        <v>210</v>
      </c>
      <c r="B38" s="2">
        <v>45425</v>
      </c>
      <c r="C38" t="s">
        <v>211</v>
      </c>
      <c r="D38" t="s">
        <v>31</v>
      </c>
      <c r="E38" t="s">
        <v>69</v>
      </c>
      <c r="F38" t="s">
        <v>70</v>
      </c>
      <c r="G38">
        <v>21</v>
      </c>
      <c r="H38" t="s">
        <v>153</v>
      </c>
      <c r="I38" t="s">
        <v>154</v>
      </c>
      <c r="J38" t="s">
        <v>36</v>
      </c>
      <c r="K38" t="s">
        <v>199</v>
      </c>
      <c r="L38" t="s">
        <v>155</v>
      </c>
      <c r="M38" t="s">
        <v>63</v>
      </c>
      <c r="N38" t="s">
        <v>113</v>
      </c>
      <c r="O38">
        <v>7</v>
      </c>
      <c r="P38" s="4">
        <v>5085</v>
      </c>
      <c r="Q38" s="4">
        <v>2949</v>
      </c>
      <c r="R38" s="3">
        <v>0.2</v>
      </c>
      <c r="S38" s="4">
        <v>28476</v>
      </c>
      <c r="T38" s="4">
        <v>20643</v>
      </c>
      <c r="U38" s="4">
        <v>7833</v>
      </c>
      <c r="V38" s="3">
        <v>0.27507374631268439</v>
      </c>
      <c r="W38" t="s">
        <v>75</v>
      </c>
      <c r="X38" t="s">
        <v>42</v>
      </c>
      <c r="Y38" t="s">
        <v>56</v>
      </c>
      <c r="Z38">
        <v>2</v>
      </c>
      <c r="AA38" t="s">
        <v>159</v>
      </c>
      <c r="AB38" t="s">
        <v>95</v>
      </c>
      <c r="AC38">
        <v>5</v>
      </c>
      <c r="AD38">
        <v>2024</v>
      </c>
      <c r="AE38">
        <v>5</v>
      </c>
      <c r="AF38" t="s">
        <v>5529</v>
      </c>
      <c r="AG38" t="s">
        <v>5525</v>
      </c>
      <c r="AH38" t="s">
        <v>5522</v>
      </c>
      <c r="AI38" t="s">
        <v>5520</v>
      </c>
    </row>
    <row r="39" spans="1:35">
      <c r="A39" t="s">
        <v>212</v>
      </c>
      <c r="B39" s="2">
        <v>45236</v>
      </c>
      <c r="C39" t="s">
        <v>213</v>
      </c>
      <c r="D39" t="s">
        <v>31</v>
      </c>
      <c r="E39" t="s">
        <v>129</v>
      </c>
      <c r="F39" t="s">
        <v>33</v>
      </c>
      <c r="G39">
        <v>31</v>
      </c>
      <c r="H39" t="s">
        <v>34</v>
      </c>
      <c r="I39" t="s">
        <v>35</v>
      </c>
      <c r="J39" t="s">
        <v>36</v>
      </c>
      <c r="K39" t="s">
        <v>214</v>
      </c>
      <c r="L39" t="s">
        <v>131</v>
      </c>
      <c r="M39" t="s">
        <v>92</v>
      </c>
      <c r="N39" t="s">
        <v>126</v>
      </c>
      <c r="O39">
        <v>7</v>
      </c>
      <c r="P39" s="4">
        <v>13406</v>
      </c>
      <c r="Q39" s="4">
        <v>7775</v>
      </c>
      <c r="R39" s="3">
        <v>0</v>
      </c>
      <c r="S39" s="4">
        <v>93842</v>
      </c>
      <c r="T39" s="4">
        <v>54425</v>
      </c>
      <c r="U39" s="4">
        <v>39417</v>
      </c>
      <c r="V39" s="3">
        <v>0.42003580486349396</v>
      </c>
      <c r="W39" t="s">
        <v>41</v>
      </c>
      <c r="X39" t="s">
        <v>42</v>
      </c>
      <c r="Y39" t="s">
        <v>56</v>
      </c>
      <c r="Z39">
        <v>2</v>
      </c>
      <c r="AA39" t="s">
        <v>185</v>
      </c>
      <c r="AB39" t="s">
        <v>45</v>
      </c>
      <c r="AC39">
        <v>4.3</v>
      </c>
      <c r="AD39">
        <v>2023</v>
      </c>
      <c r="AE39">
        <v>11</v>
      </c>
      <c r="AF39" t="s">
        <v>5535</v>
      </c>
      <c r="AG39" t="s">
        <v>5518</v>
      </c>
      <c r="AH39" t="s">
        <v>5515</v>
      </c>
      <c r="AI39" t="s">
        <v>5516</v>
      </c>
    </row>
    <row r="40" spans="1:35">
      <c r="A40" t="s">
        <v>215</v>
      </c>
      <c r="B40" s="2">
        <v>45388</v>
      </c>
      <c r="C40" t="s">
        <v>216</v>
      </c>
      <c r="D40" t="s">
        <v>49</v>
      </c>
      <c r="E40" t="s">
        <v>60</v>
      </c>
      <c r="F40" t="s">
        <v>70</v>
      </c>
      <c r="G40">
        <v>23</v>
      </c>
      <c r="H40" t="s">
        <v>99</v>
      </c>
      <c r="I40" t="s">
        <v>99</v>
      </c>
      <c r="J40" t="s">
        <v>100</v>
      </c>
      <c r="K40" t="s">
        <v>90</v>
      </c>
      <c r="L40" t="s">
        <v>101</v>
      </c>
      <c r="M40" t="s">
        <v>39</v>
      </c>
      <c r="N40" t="s">
        <v>64</v>
      </c>
      <c r="O40">
        <v>5</v>
      </c>
      <c r="P40" s="4">
        <v>8577</v>
      </c>
      <c r="Q40" s="4">
        <v>6862</v>
      </c>
      <c r="R40" s="3">
        <v>0</v>
      </c>
      <c r="S40" s="4">
        <v>42885</v>
      </c>
      <c r="T40" s="4">
        <v>34310</v>
      </c>
      <c r="U40" s="4">
        <v>8575</v>
      </c>
      <c r="V40" s="3">
        <v>0.19995336364696281</v>
      </c>
      <c r="W40" t="s">
        <v>41</v>
      </c>
      <c r="X40" t="s">
        <v>42</v>
      </c>
      <c r="Y40" t="s">
        <v>56</v>
      </c>
      <c r="Z40">
        <v>1</v>
      </c>
      <c r="AA40" t="s">
        <v>85</v>
      </c>
      <c r="AB40" t="s">
        <v>95</v>
      </c>
      <c r="AC40">
        <v>4</v>
      </c>
      <c r="AD40">
        <v>2024</v>
      </c>
      <c r="AE40">
        <v>4</v>
      </c>
      <c r="AF40" t="s">
        <v>5524</v>
      </c>
      <c r="AG40" t="s">
        <v>5525</v>
      </c>
      <c r="AH40" t="s">
        <v>5522</v>
      </c>
      <c r="AI40" t="s">
        <v>5520</v>
      </c>
    </row>
    <row r="41" spans="1:35">
      <c r="A41" t="s">
        <v>217</v>
      </c>
      <c r="B41" s="2">
        <v>45279</v>
      </c>
      <c r="C41" t="s">
        <v>218</v>
      </c>
      <c r="D41" t="s">
        <v>31</v>
      </c>
      <c r="E41" t="s">
        <v>170</v>
      </c>
      <c r="F41" t="s">
        <v>33</v>
      </c>
      <c r="G41">
        <v>50</v>
      </c>
      <c r="H41" t="s">
        <v>88</v>
      </c>
      <c r="I41" t="s">
        <v>89</v>
      </c>
      <c r="J41" t="s">
        <v>82</v>
      </c>
      <c r="K41" t="s">
        <v>219</v>
      </c>
      <c r="L41" t="s">
        <v>142</v>
      </c>
      <c r="M41" t="s">
        <v>63</v>
      </c>
      <c r="N41" t="s">
        <v>113</v>
      </c>
      <c r="O41">
        <v>6</v>
      </c>
      <c r="P41" s="4">
        <v>24190</v>
      </c>
      <c r="Q41" s="4">
        <v>18868</v>
      </c>
      <c r="R41" s="3">
        <v>0</v>
      </c>
      <c r="S41" s="4">
        <v>145140</v>
      </c>
      <c r="T41" s="4">
        <v>113208</v>
      </c>
      <c r="U41" s="4">
        <v>31932</v>
      </c>
      <c r="V41" s="3">
        <v>0.22000826787928895</v>
      </c>
      <c r="W41" t="s">
        <v>84</v>
      </c>
      <c r="X41" t="s">
        <v>42</v>
      </c>
      <c r="Y41" t="s">
        <v>43</v>
      </c>
      <c r="Z41">
        <v>0</v>
      </c>
      <c r="AA41" t="s">
        <v>220</v>
      </c>
      <c r="AB41" t="s">
        <v>150</v>
      </c>
      <c r="AC41" t="s">
        <v>46</v>
      </c>
      <c r="AD41">
        <v>2023</v>
      </c>
      <c r="AE41">
        <v>12</v>
      </c>
      <c r="AF41" t="s">
        <v>5521</v>
      </c>
      <c r="AG41" t="s">
        <v>5518</v>
      </c>
      <c r="AH41" t="s">
        <v>5515</v>
      </c>
      <c r="AI41" t="s">
        <v>5523</v>
      </c>
    </row>
    <row r="42" spans="1:35">
      <c r="A42" t="s">
        <v>221</v>
      </c>
      <c r="B42" s="2">
        <v>45644</v>
      </c>
      <c r="C42" t="s">
        <v>222</v>
      </c>
      <c r="D42" t="s">
        <v>49</v>
      </c>
      <c r="E42" t="s">
        <v>188</v>
      </c>
      <c r="F42" t="s">
        <v>33</v>
      </c>
      <c r="G42">
        <v>20</v>
      </c>
      <c r="H42" t="s">
        <v>88</v>
      </c>
      <c r="I42" t="s">
        <v>89</v>
      </c>
      <c r="J42" t="s">
        <v>82</v>
      </c>
      <c r="K42" t="s">
        <v>162</v>
      </c>
      <c r="L42" t="s">
        <v>62</v>
      </c>
      <c r="M42" t="s">
        <v>63</v>
      </c>
      <c r="N42" t="s">
        <v>53</v>
      </c>
      <c r="O42">
        <v>8</v>
      </c>
      <c r="P42" s="4">
        <v>24419</v>
      </c>
      <c r="Q42" s="4">
        <v>19047</v>
      </c>
      <c r="R42" s="3">
        <v>0.2</v>
      </c>
      <c r="S42" s="4">
        <v>156282</v>
      </c>
      <c r="T42" s="4">
        <v>152376</v>
      </c>
      <c r="U42" s="4">
        <v>3906</v>
      </c>
      <c r="V42" s="3">
        <v>2.4993281375974199E-2</v>
      </c>
      <c r="W42" t="s">
        <v>54</v>
      </c>
      <c r="X42" t="s">
        <v>42</v>
      </c>
      <c r="Y42" t="s">
        <v>56</v>
      </c>
      <c r="Z42">
        <v>1</v>
      </c>
      <c r="AA42" t="s">
        <v>143</v>
      </c>
      <c r="AB42" t="s">
        <v>150</v>
      </c>
      <c r="AC42">
        <v>4.8</v>
      </c>
      <c r="AD42">
        <v>2024</v>
      </c>
      <c r="AE42">
        <v>12</v>
      </c>
      <c r="AF42" t="s">
        <v>5521</v>
      </c>
      <c r="AG42" t="s">
        <v>5518</v>
      </c>
      <c r="AH42" t="s">
        <v>5515</v>
      </c>
      <c r="AI42" t="s">
        <v>5520</v>
      </c>
    </row>
    <row r="43" spans="1:35">
      <c r="A43" t="s">
        <v>223</v>
      </c>
      <c r="B43" s="2">
        <v>45145</v>
      </c>
      <c r="C43" t="s">
        <v>224</v>
      </c>
      <c r="D43" t="s">
        <v>31</v>
      </c>
      <c r="E43" t="s">
        <v>60</v>
      </c>
      <c r="F43" t="s">
        <v>70</v>
      </c>
      <c r="G43">
        <v>19</v>
      </c>
      <c r="H43" t="s">
        <v>146</v>
      </c>
      <c r="I43" t="s">
        <v>147</v>
      </c>
      <c r="J43" t="s">
        <v>36</v>
      </c>
      <c r="K43" t="s">
        <v>225</v>
      </c>
      <c r="L43" t="s">
        <v>52</v>
      </c>
      <c r="M43" t="s">
        <v>92</v>
      </c>
      <c r="N43" t="s">
        <v>93</v>
      </c>
      <c r="O43">
        <v>7</v>
      </c>
      <c r="P43" s="4">
        <v>10779</v>
      </c>
      <c r="Q43" s="4">
        <v>7869</v>
      </c>
      <c r="R43" s="3">
        <v>0.05</v>
      </c>
      <c r="S43" s="4">
        <v>71680</v>
      </c>
      <c r="T43" s="4">
        <v>55083</v>
      </c>
      <c r="U43" s="4">
        <v>16597</v>
      </c>
      <c r="V43" s="3">
        <v>0.23154296874999999</v>
      </c>
      <c r="W43" t="s">
        <v>54</v>
      </c>
      <c r="X43" t="s">
        <v>76</v>
      </c>
      <c r="Y43" t="s">
        <v>171</v>
      </c>
      <c r="Z43">
        <v>12</v>
      </c>
      <c r="AA43" t="s">
        <v>226</v>
      </c>
      <c r="AB43" t="s">
        <v>121</v>
      </c>
      <c r="AC43" t="s">
        <v>46</v>
      </c>
      <c r="AD43">
        <v>2023</v>
      </c>
      <c r="AE43">
        <v>8</v>
      </c>
      <c r="AF43" t="s">
        <v>5513</v>
      </c>
      <c r="AG43" t="s">
        <v>5514</v>
      </c>
      <c r="AH43" t="s">
        <v>5515</v>
      </c>
      <c r="AI43" t="s">
        <v>5520</v>
      </c>
    </row>
    <row r="44" spans="1:35">
      <c r="A44" t="s">
        <v>227</v>
      </c>
      <c r="B44" s="2">
        <v>45266</v>
      </c>
      <c r="C44" t="s">
        <v>228</v>
      </c>
      <c r="D44" t="s">
        <v>31</v>
      </c>
      <c r="E44" t="s">
        <v>111</v>
      </c>
      <c r="F44" t="s">
        <v>70</v>
      </c>
      <c r="G44">
        <v>43</v>
      </c>
      <c r="H44" t="s">
        <v>88</v>
      </c>
      <c r="I44" t="s">
        <v>89</v>
      </c>
      <c r="J44" t="s">
        <v>82</v>
      </c>
      <c r="K44" t="s">
        <v>74</v>
      </c>
      <c r="L44" t="s">
        <v>62</v>
      </c>
      <c r="M44" t="s">
        <v>83</v>
      </c>
      <c r="N44" t="s">
        <v>113</v>
      </c>
      <c r="O44">
        <v>2</v>
      </c>
      <c r="P44" s="4">
        <v>15033</v>
      </c>
      <c r="Q44" s="4">
        <v>11575</v>
      </c>
      <c r="R44" s="3">
        <v>0.15</v>
      </c>
      <c r="S44" s="4">
        <v>25556</v>
      </c>
      <c r="T44" s="4">
        <v>23150</v>
      </c>
      <c r="U44" s="4">
        <v>2406</v>
      </c>
      <c r="V44" s="3">
        <v>9.4146188761934577E-2</v>
      </c>
      <c r="W44" t="s">
        <v>84</v>
      </c>
      <c r="X44" t="s">
        <v>76</v>
      </c>
      <c r="Y44" t="s">
        <v>56</v>
      </c>
      <c r="Z44">
        <v>3</v>
      </c>
      <c r="AA44" t="s">
        <v>229</v>
      </c>
      <c r="AB44" t="s">
        <v>132</v>
      </c>
      <c r="AC44">
        <v>4.8</v>
      </c>
      <c r="AD44">
        <v>2023</v>
      </c>
      <c r="AE44">
        <v>12</v>
      </c>
      <c r="AF44" t="s">
        <v>5521</v>
      </c>
      <c r="AG44" t="s">
        <v>5518</v>
      </c>
      <c r="AH44" t="s">
        <v>5522</v>
      </c>
      <c r="AI44" t="s">
        <v>5526</v>
      </c>
    </row>
    <row r="45" spans="1:35">
      <c r="A45" t="s">
        <v>230</v>
      </c>
      <c r="B45" s="2">
        <v>45114</v>
      </c>
      <c r="C45" t="s">
        <v>231</v>
      </c>
      <c r="D45" t="s">
        <v>49</v>
      </c>
      <c r="E45" t="s">
        <v>119</v>
      </c>
      <c r="F45" t="s">
        <v>70</v>
      </c>
      <c r="G45">
        <v>46</v>
      </c>
      <c r="H45" t="s">
        <v>34</v>
      </c>
      <c r="I45" t="s">
        <v>35</v>
      </c>
      <c r="J45" t="s">
        <v>36</v>
      </c>
      <c r="K45" t="s">
        <v>51</v>
      </c>
      <c r="L45" t="s">
        <v>142</v>
      </c>
      <c r="M45" t="s">
        <v>39</v>
      </c>
      <c r="N45" t="s">
        <v>40</v>
      </c>
      <c r="O45">
        <v>1</v>
      </c>
      <c r="P45" s="4">
        <v>24011</v>
      </c>
      <c r="Q45" s="4">
        <v>15847</v>
      </c>
      <c r="R45" s="3">
        <v>0</v>
      </c>
      <c r="S45" s="4">
        <v>24011</v>
      </c>
      <c r="T45" s="4">
        <v>15847</v>
      </c>
      <c r="U45" s="4">
        <v>8164</v>
      </c>
      <c r="V45" s="3">
        <v>0.34001082837033025</v>
      </c>
      <c r="W45" t="s">
        <v>84</v>
      </c>
      <c r="X45" t="s">
        <v>76</v>
      </c>
      <c r="Y45" t="s">
        <v>56</v>
      </c>
      <c r="Z45">
        <v>3</v>
      </c>
      <c r="AA45" t="s">
        <v>220</v>
      </c>
      <c r="AB45" t="s">
        <v>95</v>
      </c>
      <c r="AC45">
        <v>4.5</v>
      </c>
      <c r="AD45">
        <v>2023</v>
      </c>
      <c r="AE45">
        <v>7</v>
      </c>
      <c r="AF45" t="s">
        <v>5533</v>
      </c>
      <c r="AG45" t="s">
        <v>5514</v>
      </c>
      <c r="AH45" t="s">
        <v>5522</v>
      </c>
      <c r="AI45" t="s">
        <v>5523</v>
      </c>
    </row>
    <row r="46" spans="1:35">
      <c r="A46" t="s">
        <v>232</v>
      </c>
      <c r="B46" s="2">
        <v>45626</v>
      </c>
      <c r="C46" t="s">
        <v>233</v>
      </c>
      <c r="D46" t="s">
        <v>31</v>
      </c>
      <c r="E46" t="s">
        <v>170</v>
      </c>
      <c r="F46" t="s">
        <v>33</v>
      </c>
      <c r="G46">
        <v>19</v>
      </c>
      <c r="H46" t="s">
        <v>88</v>
      </c>
      <c r="I46" t="s">
        <v>89</v>
      </c>
      <c r="J46" t="s">
        <v>82</v>
      </c>
      <c r="K46" t="s">
        <v>61</v>
      </c>
      <c r="L46" t="s">
        <v>62</v>
      </c>
      <c r="M46" t="s">
        <v>92</v>
      </c>
      <c r="N46" t="s">
        <v>126</v>
      </c>
      <c r="O46">
        <v>3</v>
      </c>
      <c r="P46" s="4">
        <v>23075</v>
      </c>
      <c r="Q46" s="4">
        <v>16614</v>
      </c>
      <c r="R46" s="3">
        <v>0.15</v>
      </c>
      <c r="S46" s="4">
        <v>58841</v>
      </c>
      <c r="T46" s="4">
        <v>49842</v>
      </c>
      <c r="U46" s="4">
        <v>8999</v>
      </c>
      <c r="V46" s="3">
        <v>0.15293757753947076</v>
      </c>
      <c r="W46" t="s">
        <v>75</v>
      </c>
      <c r="X46" t="s">
        <v>55</v>
      </c>
      <c r="Y46" t="s">
        <v>56</v>
      </c>
      <c r="Z46">
        <v>5</v>
      </c>
      <c r="AA46" t="s">
        <v>44</v>
      </c>
      <c r="AB46" t="s">
        <v>95</v>
      </c>
      <c r="AC46">
        <v>5</v>
      </c>
      <c r="AD46">
        <v>2024</v>
      </c>
      <c r="AE46">
        <v>11</v>
      </c>
      <c r="AF46" t="s">
        <v>5535</v>
      </c>
      <c r="AG46" t="s">
        <v>5518</v>
      </c>
      <c r="AH46" t="s">
        <v>5515</v>
      </c>
      <c r="AI46" t="s">
        <v>5520</v>
      </c>
    </row>
    <row r="47" spans="1:35">
      <c r="A47" t="s">
        <v>234</v>
      </c>
      <c r="B47" s="2">
        <v>45285</v>
      </c>
      <c r="C47" t="s">
        <v>235</v>
      </c>
      <c r="D47" t="s">
        <v>31</v>
      </c>
      <c r="E47" t="s">
        <v>135</v>
      </c>
      <c r="F47" t="s">
        <v>33</v>
      </c>
      <c r="G47">
        <v>58</v>
      </c>
      <c r="H47" t="s">
        <v>146</v>
      </c>
      <c r="I47" t="s">
        <v>147</v>
      </c>
      <c r="J47" t="s">
        <v>36</v>
      </c>
      <c r="K47" t="s">
        <v>214</v>
      </c>
      <c r="L47" t="s">
        <v>91</v>
      </c>
      <c r="M47" t="s">
        <v>39</v>
      </c>
      <c r="N47" t="s">
        <v>40</v>
      </c>
      <c r="O47">
        <v>5</v>
      </c>
      <c r="P47" s="4">
        <v>22692</v>
      </c>
      <c r="Q47" s="4">
        <v>13161</v>
      </c>
      <c r="R47" s="3">
        <v>0.15</v>
      </c>
      <c r="S47" s="4">
        <v>96441</v>
      </c>
      <c r="T47" s="4">
        <v>65805</v>
      </c>
      <c r="U47" s="4">
        <v>30636</v>
      </c>
      <c r="V47" s="3">
        <v>0.31766572308458019</v>
      </c>
      <c r="W47" t="s">
        <v>41</v>
      </c>
      <c r="X47" t="s">
        <v>42</v>
      </c>
      <c r="Y47" t="s">
        <v>43</v>
      </c>
      <c r="Z47">
        <v>0</v>
      </c>
      <c r="AA47" t="s">
        <v>149</v>
      </c>
      <c r="AB47" t="s">
        <v>189</v>
      </c>
      <c r="AC47" t="s">
        <v>46</v>
      </c>
      <c r="AD47">
        <v>2023</v>
      </c>
      <c r="AE47">
        <v>12</v>
      </c>
      <c r="AF47" t="s">
        <v>5521</v>
      </c>
      <c r="AG47" t="s">
        <v>5518</v>
      </c>
      <c r="AH47" t="s">
        <v>5515</v>
      </c>
      <c r="AI47" t="s">
        <v>5523</v>
      </c>
    </row>
    <row r="48" spans="1:35">
      <c r="A48" t="s">
        <v>236</v>
      </c>
      <c r="B48" s="2">
        <v>45533</v>
      </c>
      <c r="C48" t="s">
        <v>224</v>
      </c>
      <c r="D48" t="s">
        <v>31</v>
      </c>
      <c r="E48" t="s">
        <v>111</v>
      </c>
      <c r="F48" t="s">
        <v>70</v>
      </c>
      <c r="G48">
        <v>49</v>
      </c>
      <c r="H48" t="s">
        <v>88</v>
      </c>
      <c r="I48" t="s">
        <v>89</v>
      </c>
      <c r="J48" t="s">
        <v>82</v>
      </c>
      <c r="K48" t="s">
        <v>61</v>
      </c>
      <c r="L48" t="s">
        <v>91</v>
      </c>
      <c r="M48" t="s">
        <v>63</v>
      </c>
      <c r="N48" t="s">
        <v>64</v>
      </c>
      <c r="O48">
        <v>6</v>
      </c>
      <c r="P48" s="4">
        <v>12129</v>
      </c>
      <c r="Q48" s="4">
        <v>7520</v>
      </c>
      <c r="R48" s="3">
        <v>0</v>
      </c>
      <c r="S48" s="4">
        <v>72774</v>
      </c>
      <c r="T48" s="4">
        <v>45120</v>
      </c>
      <c r="U48" s="4">
        <v>27654</v>
      </c>
      <c r="V48" s="3">
        <v>0.37999835105944429</v>
      </c>
      <c r="W48" t="s">
        <v>75</v>
      </c>
      <c r="X48" t="s">
        <v>55</v>
      </c>
      <c r="Y48" t="s">
        <v>156</v>
      </c>
      <c r="Z48">
        <v>0</v>
      </c>
      <c r="AA48" t="s">
        <v>44</v>
      </c>
      <c r="AB48" t="s">
        <v>66</v>
      </c>
      <c r="AC48">
        <v>2.2000000000000002</v>
      </c>
      <c r="AD48">
        <v>2024</v>
      </c>
      <c r="AE48">
        <v>8</v>
      </c>
      <c r="AF48" t="s">
        <v>5513</v>
      </c>
      <c r="AG48" t="s">
        <v>5514</v>
      </c>
      <c r="AH48" t="s">
        <v>5515</v>
      </c>
      <c r="AI48" t="s">
        <v>5523</v>
      </c>
    </row>
    <row r="49" spans="1:35">
      <c r="A49" t="s">
        <v>237</v>
      </c>
      <c r="B49" s="2">
        <v>45581</v>
      </c>
      <c r="C49" t="s">
        <v>238</v>
      </c>
      <c r="D49" t="s">
        <v>31</v>
      </c>
      <c r="E49" t="s">
        <v>32</v>
      </c>
      <c r="F49" t="s">
        <v>33</v>
      </c>
      <c r="G49">
        <v>23</v>
      </c>
      <c r="H49" t="s">
        <v>105</v>
      </c>
      <c r="I49" t="s">
        <v>89</v>
      </c>
      <c r="J49" t="s">
        <v>82</v>
      </c>
      <c r="K49" t="s">
        <v>239</v>
      </c>
      <c r="L49" t="s">
        <v>52</v>
      </c>
      <c r="M49" t="s">
        <v>107</v>
      </c>
      <c r="N49" t="s">
        <v>53</v>
      </c>
      <c r="O49">
        <v>2</v>
      </c>
      <c r="P49" s="4">
        <v>2668</v>
      </c>
      <c r="Q49" s="4">
        <v>1921</v>
      </c>
      <c r="R49" s="3">
        <v>0.1</v>
      </c>
      <c r="S49" s="4">
        <v>4802</v>
      </c>
      <c r="T49" s="4">
        <v>3842</v>
      </c>
      <c r="U49" s="4">
        <v>960</v>
      </c>
      <c r="V49" s="3">
        <v>0.19991670137442732</v>
      </c>
      <c r="W49" t="s">
        <v>75</v>
      </c>
      <c r="X49" t="s">
        <v>55</v>
      </c>
      <c r="Y49" t="s">
        <v>156</v>
      </c>
      <c r="Z49">
        <v>0</v>
      </c>
      <c r="AA49" t="s">
        <v>163</v>
      </c>
      <c r="AB49" t="s">
        <v>66</v>
      </c>
      <c r="AC49">
        <v>2.2000000000000002</v>
      </c>
      <c r="AD49">
        <v>2024</v>
      </c>
      <c r="AE49">
        <v>10</v>
      </c>
      <c r="AF49" t="s">
        <v>5517</v>
      </c>
      <c r="AG49" t="s">
        <v>5518</v>
      </c>
      <c r="AH49" t="s">
        <v>5519</v>
      </c>
      <c r="AI49" t="s">
        <v>5520</v>
      </c>
    </row>
    <row r="50" spans="1:35">
      <c r="A50" t="s">
        <v>240</v>
      </c>
      <c r="B50" s="2">
        <v>45453</v>
      </c>
      <c r="C50" t="s">
        <v>241</v>
      </c>
      <c r="D50" t="s">
        <v>31</v>
      </c>
      <c r="E50" t="s">
        <v>98</v>
      </c>
      <c r="F50" t="s">
        <v>70</v>
      </c>
      <c r="G50">
        <v>18</v>
      </c>
      <c r="H50" t="s">
        <v>88</v>
      </c>
      <c r="I50" t="s">
        <v>89</v>
      </c>
      <c r="J50" t="s">
        <v>82</v>
      </c>
      <c r="K50" t="s">
        <v>179</v>
      </c>
      <c r="L50" t="s">
        <v>155</v>
      </c>
      <c r="M50" t="s">
        <v>92</v>
      </c>
      <c r="N50" t="s">
        <v>64</v>
      </c>
      <c r="O50">
        <v>5</v>
      </c>
      <c r="P50" s="4">
        <v>18833</v>
      </c>
      <c r="Q50" s="4">
        <v>10358</v>
      </c>
      <c r="R50" s="3">
        <v>0.2</v>
      </c>
      <c r="S50" s="4">
        <v>75332</v>
      </c>
      <c r="T50" s="4">
        <v>51790</v>
      </c>
      <c r="U50" s="4">
        <v>23542</v>
      </c>
      <c r="V50" s="3">
        <v>0.31250995592842351</v>
      </c>
      <c r="W50" t="s">
        <v>84</v>
      </c>
      <c r="X50" t="s">
        <v>42</v>
      </c>
      <c r="Y50" t="s">
        <v>56</v>
      </c>
      <c r="Z50">
        <v>4</v>
      </c>
      <c r="AA50" t="s">
        <v>229</v>
      </c>
      <c r="AB50" t="s">
        <v>45</v>
      </c>
      <c r="AC50">
        <v>3.7</v>
      </c>
      <c r="AD50">
        <v>2024</v>
      </c>
      <c r="AE50">
        <v>6</v>
      </c>
      <c r="AF50" t="s">
        <v>5530</v>
      </c>
      <c r="AG50" t="s">
        <v>5525</v>
      </c>
      <c r="AH50" t="s">
        <v>5515</v>
      </c>
      <c r="AI50" t="s">
        <v>5520</v>
      </c>
    </row>
    <row r="51" spans="1:35">
      <c r="A51" t="s">
        <v>242</v>
      </c>
      <c r="B51" s="2">
        <v>45226</v>
      </c>
      <c r="C51" t="s">
        <v>243</v>
      </c>
      <c r="D51" t="s">
        <v>49</v>
      </c>
      <c r="E51" t="s">
        <v>119</v>
      </c>
      <c r="F51" t="s">
        <v>70</v>
      </c>
      <c r="G51">
        <v>21</v>
      </c>
      <c r="H51" t="s">
        <v>34</v>
      </c>
      <c r="I51" t="s">
        <v>35</v>
      </c>
      <c r="J51" t="s">
        <v>36</v>
      </c>
      <c r="K51" t="s">
        <v>214</v>
      </c>
      <c r="L51" t="s">
        <v>131</v>
      </c>
      <c r="M51" t="s">
        <v>92</v>
      </c>
      <c r="N51" t="s">
        <v>93</v>
      </c>
      <c r="O51">
        <v>6</v>
      </c>
      <c r="P51" s="4">
        <v>14826</v>
      </c>
      <c r="Q51" s="4">
        <v>9489</v>
      </c>
      <c r="R51" s="3">
        <v>0.15</v>
      </c>
      <c r="S51" s="4">
        <v>75613</v>
      </c>
      <c r="T51" s="4">
        <v>56934</v>
      </c>
      <c r="U51" s="4">
        <v>18679</v>
      </c>
      <c r="V51" s="3">
        <v>0.24703424014389061</v>
      </c>
      <c r="W51" t="s">
        <v>75</v>
      </c>
      <c r="X51" t="s">
        <v>76</v>
      </c>
      <c r="Y51" t="s">
        <v>56</v>
      </c>
      <c r="Z51">
        <v>3</v>
      </c>
      <c r="AA51" t="s">
        <v>65</v>
      </c>
      <c r="AB51" t="s">
        <v>66</v>
      </c>
      <c r="AC51">
        <v>4.3</v>
      </c>
      <c r="AD51">
        <v>2023</v>
      </c>
      <c r="AE51">
        <v>10</v>
      </c>
      <c r="AF51" t="s">
        <v>5517</v>
      </c>
      <c r="AG51" t="s">
        <v>5518</v>
      </c>
      <c r="AH51" t="s">
        <v>5515</v>
      </c>
      <c r="AI51" t="s">
        <v>5520</v>
      </c>
    </row>
    <row r="52" spans="1:35">
      <c r="A52" t="s">
        <v>244</v>
      </c>
      <c r="B52" s="2">
        <v>45054</v>
      </c>
      <c r="C52" t="s">
        <v>245</v>
      </c>
      <c r="D52" t="s">
        <v>49</v>
      </c>
      <c r="E52" t="s">
        <v>135</v>
      </c>
      <c r="F52" t="s">
        <v>33</v>
      </c>
      <c r="G52">
        <v>30</v>
      </c>
      <c r="H52" t="s">
        <v>71</v>
      </c>
      <c r="I52" t="s">
        <v>72</v>
      </c>
      <c r="J52" t="s">
        <v>73</v>
      </c>
      <c r="K52" t="s">
        <v>162</v>
      </c>
      <c r="L52" t="s">
        <v>62</v>
      </c>
      <c r="M52" t="s">
        <v>107</v>
      </c>
      <c r="N52" t="s">
        <v>126</v>
      </c>
      <c r="O52">
        <v>6</v>
      </c>
      <c r="P52" s="4">
        <v>6205</v>
      </c>
      <c r="Q52" s="4">
        <v>4716</v>
      </c>
      <c r="R52" s="3">
        <v>0.05</v>
      </c>
      <c r="S52" s="4">
        <v>35369</v>
      </c>
      <c r="T52" s="4">
        <v>28296</v>
      </c>
      <c r="U52" s="4">
        <v>7073</v>
      </c>
      <c r="V52" s="3">
        <v>0.19997738132262716</v>
      </c>
      <c r="W52" t="s">
        <v>54</v>
      </c>
      <c r="X52" t="s">
        <v>76</v>
      </c>
      <c r="Y52" t="s">
        <v>56</v>
      </c>
      <c r="Z52">
        <v>2</v>
      </c>
      <c r="AA52" t="s">
        <v>193</v>
      </c>
      <c r="AB52" t="s">
        <v>194</v>
      </c>
      <c r="AC52">
        <v>4</v>
      </c>
      <c r="AD52">
        <v>2023</v>
      </c>
      <c r="AE52">
        <v>5</v>
      </c>
      <c r="AF52" t="s">
        <v>5529</v>
      </c>
      <c r="AG52" t="s">
        <v>5525</v>
      </c>
      <c r="AH52" t="s">
        <v>5522</v>
      </c>
      <c r="AI52" t="s">
        <v>5516</v>
      </c>
    </row>
    <row r="53" spans="1:35">
      <c r="A53" t="s">
        <v>246</v>
      </c>
      <c r="B53" s="2">
        <v>45238</v>
      </c>
      <c r="C53" t="s">
        <v>247</v>
      </c>
      <c r="D53" t="s">
        <v>31</v>
      </c>
      <c r="E53" t="s">
        <v>119</v>
      </c>
      <c r="F53" t="s">
        <v>70</v>
      </c>
      <c r="G53">
        <v>59</v>
      </c>
      <c r="H53" t="s">
        <v>80</v>
      </c>
      <c r="I53" t="s">
        <v>81</v>
      </c>
      <c r="J53" t="s">
        <v>82</v>
      </c>
      <c r="K53" t="s">
        <v>90</v>
      </c>
      <c r="L53" t="s">
        <v>101</v>
      </c>
      <c r="M53" t="s">
        <v>39</v>
      </c>
      <c r="N53" t="s">
        <v>64</v>
      </c>
      <c r="O53">
        <v>7</v>
      </c>
      <c r="P53" s="4">
        <v>6451</v>
      </c>
      <c r="Q53" s="4">
        <v>4903</v>
      </c>
      <c r="R53" s="3">
        <v>0.2</v>
      </c>
      <c r="S53" s="4">
        <v>36126</v>
      </c>
      <c r="T53" s="4">
        <v>34321</v>
      </c>
      <c r="U53" s="4">
        <v>1805</v>
      </c>
      <c r="V53" s="3">
        <v>4.996401483695953E-2</v>
      </c>
      <c r="W53" t="s">
        <v>54</v>
      </c>
      <c r="X53" t="s">
        <v>55</v>
      </c>
      <c r="Y53" t="s">
        <v>56</v>
      </c>
      <c r="Z53">
        <v>3</v>
      </c>
      <c r="AA53" t="s">
        <v>159</v>
      </c>
      <c r="AB53" t="s">
        <v>45</v>
      </c>
      <c r="AC53">
        <v>3.2</v>
      </c>
      <c r="AD53">
        <v>2023</v>
      </c>
      <c r="AE53">
        <v>11</v>
      </c>
      <c r="AF53" t="s">
        <v>5535</v>
      </c>
      <c r="AG53" t="s">
        <v>5518</v>
      </c>
      <c r="AH53" t="s">
        <v>5522</v>
      </c>
      <c r="AI53" t="s">
        <v>5523</v>
      </c>
    </row>
    <row r="54" spans="1:35">
      <c r="A54" t="s">
        <v>248</v>
      </c>
      <c r="B54" s="2">
        <v>45105</v>
      </c>
      <c r="C54" t="s">
        <v>249</v>
      </c>
      <c r="D54" t="s">
        <v>49</v>
      </c>
      <c r="E54" t="s">
        <v>69</v>
      </c>
      <c r="F54" t="s">
        <v>70</v>
      </c>
      <c r="G54">
        <v>43</v>
      </c>
      <c r="H54" t="s">
        <v>153</v>
      </c>
      <c r="I54" t="s">
        <v>154</v>
      </c>
      <c r="J54" t="s">
        <v>36</v>
      </c>
      <c r="K54" t="s">
        <v>192</v>
      </c>
      <c r="L54" t="s">
        <v>52</v>
      </c>
      <c r="M54" t="s">
        <v>83</v>
      </c>
      <c r="N54" t="s">
        <v>40</v>
      </c>
      <c r="O54">
        <v>6</v>
      </c>
      <c r="P54" s="4">
        <v>5098</v>
      </c>
      <c r="Q54" s="4">
        <v>3722</v>
      </c>
      <c r="R54" s="3">
        <v>0</v>
      </c>
      <c r="S54" s="4">
        <v>30588</v>
      </c>
      <c r="T54" s="4">
        <v>22332</v>
      </c>
      <c r="U54" s="4">
        <v>8256</v>
      </c>
      <c r="V54" s="3">
        <v>0.26990976853668103</v>
      </c>
      <c r="W54" t="s">
        <v>54</v>
      </c>
      <c r="X54" t="s">
        <v>55</v>
      </c>
      <c r="Y54" t="s">
        <v>56</v>
      </c>
      <c r="Z54">
        <v>5</v>
      </c>
      <c r="AA54" t="s">
        <v>85</v>
      </c>
      <c r="AB54" t="s">
        <v>121</v>
      </c>
      <c r="AC54">
        <v>4.5</v>
      </c>
      <c r="AD54">
        <v>2023</v>
      </c>
      <c r="AE54">
        <v>6</v>
      </c>
      <c r="AF54" t="s">
        <v>5530</v>
      </c>
      <c r="AG54" t="s">
        <v>5525</v>
      </c>
      <c r="AH54" t="s">
        <v>5522</v>
      </c>
      <c r="AI54" t="s">
        <v>5526</v>
      </c>
    </row>
    <row r="55" spans="1:35">
      <c r="A55" t="s">
        <v>250</v>
      </c>
      <c r="B55" s="2">
        <v>45288</v>
      </c>
      <c r="C55" t="s">
        <v>251</v>
      </c>
      <c r="D55" t="s">
        <v>31</v>
      </c>
      <c r="E55" t="s">
        <v>111</v>
      </c>
      <c r="F55" t="s">
        <v>70</v>
      </c>
      <c r="G55">
        <v>50</v>
      </c>
      <c r="H55" t="s">
        <v>71</v>
      </c>
      <c r="I55" t="s">
        <v>72</v>
      </c>
      <c r="J55" t="s">
        <v>73</v>
      </c>
      <c r="K55" t="s">
        <v>239</v>
      </c>
      <c r="L55" t="s">
        <v>155</v>
      </c>
      <c r="M55" t="s">
        <v>107</v>
      </c>
      <c r="N55" t="s">
        <v>64</v>
      </c>
      <c r="O55">
        <v>8</v>
      </c>
      <c r="P55" s="4">
        <v>2923</v>
      </c>
      <c r="Q55" s="4">
        <v>1783</v>
      </c>
      <c r="R55" s="3">
        <v>0.2</v>
      </c>
      <c r="S55" s="4">
        <v>18707</v>
      </c>
      <c r="T55" s="4">
        <v>14264</v>
      </c>
      <c r="U55" s="4">
        <v>4443</v>
      </c>
      <c r="V55" s="3">
        <v>0.23750467739348907</v>
      </c>
      <c r="W55" t="s">
        <v>41</v>
      </c>
      <c r="X55" t="s">
        <v>76</v>
      </c>
      <c r="Y55" t="s">
        <v>56</v>
      </c>
      <c r="Z55">
        <v>7</v>
      </c>
      <c r="AA55" t="s">
        <v>102</v>
      </c>
      <c r="AB55" t="s">
        <v>121</v>
      </c>
      <c r="AC55">
        <v>4</v>
      </c>
      <c r="AD55">
        <v>2023</v>
      </c>
      <c r="AE55">
        <v>12</v>
      </c>
      <c r="AF55" t="s">
        <v>5521</v>
      </c>
      <c r="AG55" t="s">
        <v>5518</v>
      </c>
      <c r="AH55" t="s">
        <v>5519</v>
      </c>
      <c r="AI55" t="s">
        <v>5523</v>
      </c>
    </row>
    <row r="56" spans="1:35">
      <c r="A56" t="s">
        <v>252</v>
      </c>
      <c r="B56" s="2">
        <v>45271</v>
      </c>
      <c r="C56" t="s">
        <v>253</v>
      </c>
      <c r="D56" t="s">
        <v>49</v>
      </c>
      <c r="E56" t="s">
        <v>119</v>
      </c>
      <c r="F56" t="s">
        <v>70</v>
      </c>
      <c r="G56">
        <v>57</v>
      </c>
      <c r="H56" t="s">
        <v>80</v>
      </c>
      <c r="I56" t="s">
        <v>81</v>
      </c>
      <c r="J56" t="s">
        <v>82</v>
      </c>
      <c r="K56" t="s">
        <v>148</v>
      </c>
      <c r="L56" t="s">
        <v>38</v>
      </c>
      <c r="M56" t="s">
        <v>39</v>
      </c>
      <c r="N56" t="s">
        <v>64</v>
      </c>
      <c r="O56">
        <v>3</v>
      </c>
      <c r="P56" s="4">
        <v>13434</v>
      </c>
      <c r="Q56" s="4">
        <v>9941</v>
      </c>
      <c r="R56" s="3">
        <v>0</v>
      </c>
      <c r="S56" s="4">
        <v>40302</v>
      </c>
      <c r="T56" s="4">
        <v>29823</v>
      </c>
      <c r="U56" s="4">
        <v>10479</v>
      </c>
      <c r="V56" s="3">
        <v>0.26001191007890428</v>
      </c>
      <c r="W56" t="s">
        <v>41</v>
      </c>
      <c r="X56" t="s">
        <v>55</v>
      </c>
      <c r="Y56" t="s">
        <v>56</v>
      </c>
      <c r="Z56">
        <v>1</v>
      </c>
      <c r="AA56" t="s">
        <v>108</v>
      </c>
      <c r="AB56" t="s">
        <v>150</v>
      </c>
      <c r="AC56">
        <v>3.4</v>
      </c>
      <c r="AD56">
        <v>2023</v>
      </c>
      <c r="AE56">
        <v>12</v>
      </c>
      <c r="AF56" t="s">
        <v>5521</v>
      </c>
      <c r="AG56" t="s">
        <v>5518</v>
      </c>
      <c r="AH56" t="s">
        <v>5522</v>
      </c>
      <c r="AI56" t="s">
        <v>5523</v>
      </c>
    </row>
    <row r="57" spans="1:35">
      <c r="A57" t="s">
        <v>254</v>
      </c>
      <c r="B57" s="2">
        <v>45576</v>
      </c>
      <c r="C57" t="s">
        <v>255</v>
      </c>
      <c r="D57" t="s">
        <v>31</v>
      </c>
      <c r="E57" t="s">
        <v>111</v>
      </c>
      <c r="F57" t="s">
        <v>70</v>
      </c>
      <c r="G57">
        <v>24</v>
      </c>
      <c r="H57" t="s">
        <v>34</v>
      </c>
      <c r="I57" t="s">
        <v>35</v>
      </c>
      <c r="J57" t="s">
        <v>36</v>
      </c>
      <c r="K57" t="s">
        <v>239</v>
      </c>
      <c r="L57" t="s">
        <v>142</v>
      </c>
      <c r="M57" t="s">
        <v>107</v>
      </c>
      <c r="N57" t="s">
        <v>64</v>
      </c>
      <c r="O57">
        <v>2</v>
      </c>
      <c r="P57" s="4">
        <v>3817</v>
      </c>
      <c r="Q57" s="4">
        <v>2557</v>
      </c>
      <c r="R57" s="3">
        <v>0</v>
      </c>
      <c r="S57" s="4">
        <v>7634</v>
      </c>
      <c r="T57" s="4">
        <v>5114</v>
      </c>
      <c r="U57" s="4">
        <v>2520</v>
      </c>
      <c r="V57" s="3">
        <v>0.33010217448257795</v>
      </c>
      <c r="W57" t="s">
        <v>75</v>
      </c>
      <c r="X57" t="s">
        <v>55</v>
      </c>
      <c r="Y57" t="s">
        <v>56</v>
      </c>
      <c r="Z57">
        <v>4</v>
      </c>
      <c r="AA57" t="s">
        <v>94</v>
      </c>
      <c r="AB57" t="s">
        <v>66</v>
      </c>
      <c r="AC57">
        <v>4.2</v>
      </c>
      <c r="AD57">
        <v>2024</v>
      </c>
      <c r="AE57">
        <v>10</v>
      </c>
      <c r="AF57" t="s">
        <v>5517</v>
      </c>
      <c r="AG57" t="s">
        <v>5518</v>
      </c>
      <c r="AH57" t="s">
        <v>5519</v>
      </c>
      <c r="AI57" t="s">
        <v>5520</v>
      </c>
    </row>
    <row r="58" spans="1:35">
      <c r="A58" t="s">
        <v>256</v>
      </c>
      <c r="B58" s="2">
        <v>45357</v>
      </c>
      <c r="C58" t="s">
        <v>198</v>
      </c>
      <c r="D58" t="s">
        <v>49</v>
      </c>
      <c r="E58" t="s">
        <v>111</v>
      </c>
      <c r="F58" t="s">
        <v>70</v>
      </c>
      <c r="G58">
        <v>47</v>
      </c>
      <c r="H58" t="s">
        <v>105</v>
      </c>
      <c r="I58" t="s">
        <v>89</v>
      </c>
      <c r="J58" t="s">
        <v>82</v>
      </c>
      <c r="K58" t="s">
        <v>257</v>
      </c>
      <c r="L58" t="s">
        <v>91</v>
      </c>
      <c r="M58" t="s">
        <v>83</v>
      </c>
      <c r="N58" t="s">
        <v>40</v>
      </c>
      <c r="O58">
        <v>8</v>
      </c>
      <c r="P58" s="4">
        <v>24763</v>
      </c>
      <c r="Q58" s="4">
        <v>17582</v>
      </c>
      <c r="R58" s="3">
        <v>0</v>
      </c>
      <c r="S58" s="4">
        <v>198104</v>
      </c>
      <c r="T58" s="4">
        <v>140656</v>
      </c>
      <c r="U58" s="4">
        <v>57448</v>
      </c>
      <c r="V58" s="3">
        <v>0.28998909663611033</v>
      </c>
      <c r="W58" t="s">
        <v>41</v>
      </c>
      <c r="X58" t="s">
        <v>76</v>
      </c>
      <c r="Y58" t="s">
        <v>156</v>
      </c>
      <c r="Z58">
        <v>0</v>
      </c>
      <c r="AA58" t="s">
        <v>193</v>
      </c>
      <c r="AB58" t="s">
        <v>121</v>
      </c>
      <c r="AC58">
        <v>2.4</v>
      </c>
      <c r="AD58">
        <v>2024</v>
      </c>
      <c r="AE58">
        <v>3</v>
      </c>
      <c r="AF58" t="s">
        <v>5534</v>
      </c>
      <c r="AG58" t="s">
        <v>5528</v>
      </c>
      <c r="AH58" t="s">
        <v>5515</v>
      </c>
      <c r="AI58" t="s">
        <v>5523</v>
      </c>
    </row>
    <row r="59" spans="1:35">
      <c r="A59" t="s">
        <v>258</v>
      </c>
      <c r="B59" s="2">
        <v>45194</v>
      </c>
      <c r="C59" t="s">
        <v>259</v>
      </c>
      <c r="D59" t="s">
        <v>49</v>
      </c>
      <c r="E59" t="s">
        <v>50</v>
      </c>
      <c r="F59" t="s">
        <v>33</v>
      </c>
      <c r="G59">
        <v>46</v>
      </c>
      <c r="H59" t="s">
        <v>99</v>
      </c>
      <c r="I59" t="s">
        <v>99</v>
      </c>
      <c r="J59" t="s">
        <v>100</v>
      </c>
      <c r="K59" t="s">
        <v>192</v>
      </c>
      <c r="L59" t="s">
        <v>112</v>
      </c>
      <c r="M59" t="s">
        <v>39</v>
      </c>
      <c r="N59" t="s">
        <v>113</v>
      </c>
      <c r="O59">
        <v>8</v>
      </c>
      <c r="P59" s="4">
        <v>22581</v>
      </c>
      <c r="Q59" s="4">
        <v>14678</v>
      </c>
      <c r="R59" s="3">
        <v>0.2</v>
      </c>
      <c r="S59" s="4">
        <v>144518</v>
      </c>
      <c r="T59" s="4">
        <v>117424</v>
      </c>
      <c r="U59" s="4">
        <v>27094</v>
      </c>
      <c r="V59" s="3">
        <v>0.18747837639601989</v>
      </c>
      <c r="W59" t="s">
        <v>54</v>
      </c>
      <c r="X59" t="s">
        <v>76</v>
      </c>
      <c r="Y59" t="s">
        <v>171</v>
      </c>
      <c r="Z59">
        <v>15</v>
      </c>
      <c r="AA59" t="s">
        <v>159</v>
      </c>
      <c r="AB59" t="s">
        <v>121</v>
      </c>
      <c r="AC59" t="s">
        <v>46</v>
      </c>
      <c r="AD59">
        <v>2023</v>
      </c>
      <c r="AE59">
        <v>9</v>
      </c>
      <c r="AF59" t="s">
        <v>5531</v>
      </c>
      <c r="AG59" t="s">
        <v>5514</v>
      </c>
      <c r="AH59" t="s">
        <v>5515</v>
      </c>
      <c r="AI59" t="s">
        <v>5523</v>
      </c>
    </row>
    <row r="60" spans="1:35">
      <c r="A60" t="s">
        <v>260</v>
      </c>
      <c r="B60" s="2">
        <v>44971</v>
      </c>
      <c r="C60" t="s">
        <v>261</v>
      </c>
      <c r="D60" t="s">
        <v>31</v>
      </c>
      <c r="E60" t="s">
        <v>119</v>
      </c>
      <c r="F60" t="s">
        <v>70</v>
      </c>
      <c r="G60">
        <v>19</v>
      </c>
      <c r="H60" t="s">
        <v>146</v>
      </c>
      <c r="I60" t="s">
        <v>147</v>
      </c>
      <c r="J60" t="s">
        <v>36</v>
      </c>
      <c r="K60" t="s">
        <v>90</v>
      </c>
      <c r="L60" t="s">
        <v>112</v>
      </c>
      <c r="M60" t="s">
        <v>39</v>
      </c>
      <c r="N60" t="s">
        <v>53</v>
      </c>
      <c r="O60">
        <v>8</v>
      </c>
      <c r="P60" s="4">
        <v>2275</v>
      </c>
      <c r="Q60" s="4">
        <v>1638</v>
      </c>
      <c r="R60" s="3">
        <v>0.05</v>
      </c>
      <c r="S60" s="4">
        <v>17290</v>
      </c>
      <c r="T60" s="4">
        <v>13104</v>
      </c>
      <c r="U60" s="4">
        <v>4186</v>
      </c>
      <c r="V60" s="3">
        <v>0.24210526315789474</v>
      </c>
      <c r="W60" t="s">
        <v>41</v>
      </c>
      <c r="X60" t="s">
        <v>42</v>
      </c>
      <c r="Y60" t="s">
        <v>43</v>
      </c>
      <c r="Z60">
        <v>0</v>
      </c>
      <c r="AA60" t="s">
        <v>44</v>
      </c>
      <c r="AB60" t="s">
        <v>189</v>
      </c>
      <c r="AC60" t="s">
        <v>46</v>
      </c>
      <c r="AD60">
        <v>2023</v>
      </c>
      <c r="AE60">
        <v>2</v>
      </c>
      <c r="AF60" t="s">
        <v>5527</v>
      </c>
      <c r="AG60" t="s">
        <v>5528</v>
      </c>
      <c r="AH60" t="s">
        <v>5519</v>
      </c>
      <c r="AI60" t="s">
        <v>5520</v>
      </c>
    </row>
    <row r="61" spans="1:35">
      <c r="A61" t="s">
        <v>262</v>
      </c>
      <c r="B61" s="2">
        <v>45530</v>
      </c>
      <c r="C61" t="s">
        <v>263</v>
      </c>
      <c r="D61" t="s">
        <v>31</v>
      </c>
      <c r="E61" t="s">
        <v>170</v>
      </c>
      <c r="F61" t="s">
        <v>33</v>
      </c>
      <c r="G61">
        <v>21</v>
      </c>
      <c r="H61" t="s">
        <v>71</v>
      </c>
      <c r="I61" t="s">
        <v>72</v>
      </c>
      <c r="J61" t="s">
        <v>73</v>
      </c>
      <c r="K61" t="s">
        <v>136</v>
      </c>
      <c r="L61" t="s">
        <v>155</v>
      </c>
      <c r="M61" t="s">
        <v>92</v>
      </c>
      <c r="N61" t="s">
        <v>93</v>
      </c>
      <c r="O61">
        <v>6</v>
      </c>
      <c r="P61" s="4">
        <v>6932</v>
      </c>
      <c r="Q61" s="4">
        <v>4922</v>
      </c>
      <c r="R61" s="3">
        <v>0.2</v>
      </c>
      <c r="S61" s="4">
        <v>33274</v>
      </c>
      <c r="T61" s="4">
        <v>29532</v>
      </c>
      <c r="U61" s="4">
        <v>3742</v>
      </c>
      <c r="V61" s="3">
        <v>0.11246017911883152</v>
      </c>
      <c r="W61" t="s">
        <v>54</v>
      </c>
      <c r="X61" t="s">
        <v>42</v>
      </c>
      <c r="Y61" t="s">
        <v>56</v>
      </c>
      <c r="Z61">
        <v>3</v>
      </c>
      <c r="AA61" t="s">
        <v>193</v>
      </c>
      <c r="AB61" t="s">
        <v>150</v>
      </c>
      <c r="AC61">
        <v>3.9</v>
      </c>
      <c r="AD61">
        <v>2024</v>
      </c>
      <c r="AE61">
        <v>8</v>
      </c>
      <c r="AF61" t="s">
        <v>5513</v>
      </c>
      <c r="AG61" t="s">
        <v>5514</v>
      </c>
      <c r="AH61" t="s">
        <v>5522</v>
      </c>
      <c r="AI61" t="s">
        <v>5520</v>
      </c>
    </row>
    <row r="62" spans="1:35">
      <c r="A62" t="s">
        <v>264</v>
      </c>
      <c r="B62" s="2">
        <v>45092</v>
      </c>
      <c r="C62" t="s">
        <v>265</v>
      </c>
      <c r="D62" t="s">
        <v>31</v>
      </c>
      <c r="E62" t="s">
        <v>32</v>
      </c>
      <c r="F62" t="s">
        <v>33</v>
      </c>
      <c r="G62">
        <v>35</v>
      </c>
      <c r="H62" t="s">
        <v>71</v>
      </c>
      <c r="I62" t="s">
        <v>72</v>
      </c>
      <c r="J62" t="s">
        <v>73</v>
      </c>
      <c r="K62" t="s">
        <v>74</v>
      </c>
      <c r="L62" t="s">
        <v>62</v>
      </c>
      <c r="M62" t="s">
        <v>83</v>
      </c>
      <c r="N62" t="s">
        <v>93</v>
      </c>
      <c r="O62">
        <v>8</v>
      </c>
      <c r="P62" s="4">
        <v>17548</v>
      </c>
      <c r="Q62" s="4">
        <v>11582</v>
      </c>
      <c r="R62" s="3">
        <v>0.05</v>
      </c>
      <c r="S62" s="4">
        <v>133365</v>
      </c>
      <c r="T62" s="4">
        <v>92656</v>
      </c>
      <c r="U62" s="4">
        <v>40709</v>
      </c>
      <c r="V62" s="3">
        <v>0.305245004311476</v>
      </c>
      <c r="W62" t="s">
        <v>84</v>
      </c>
      <c r="X62" t="s">
        <v>55</v>
      </c>
      <c r="Y62" t="s">
        <v>43</v>
      </c>
      <c r="Z62">
        <v>0</v>
      </c>
      <c r="AA62" t="s">
        <v>163</v>
      </c>
      <c r="AB62" t="s">
        <v>95</v>
      </c>
      <c r="AC62" t="s">
        <v>46</v>
      </c>
      <c r="AD62">
        <v>2023</v>
      </c>
      <c r="AE62">
        <v>6</v>
      </c>
      <c r="AF62" t="s">
        <v>5530</v>
      </c>
      <c r="AG62" t="s">
        <v>5525</v>
      </c>
      <c r="AH62" t="s">
        <v>5515</v>
      </c>
      <c r="AI62" t="s">
        <v>5526</v>
      </c>
    </row>
    <row r="63" spans="1:35">
      <c r="A63" t="s">
        <v>266</v>
      </c>
      <c r="B63" s="2">
        <v>45547</v>
      </c>
      <c r="C63" t="s">
        <v>110</v>
      </c>
      <c r="D63" t="s">
        <v>31</v>
      </c>
      <c r="E63" t="s">
        <v>50</v>
      </c>
      <c r="F63" t="s">
        <v>33</v>
      </c>
      <c r="G63">
        <v>23</v>
      </c>
      <c r="H63" t="s">
        <v>153</v>
      </c>
      <c r="I63" t="s">
        <v>154</v>
      </c>
      <c r="J63" t="s">
        <v>36</v>
      </c>
      <c r="K63" t="s">
        <v>37</v>
      </c>
      <c r="L63" t="s">
        <v>155</v>
      </c>
      <c r="M63" t="s">
        <v>63</v>
      </c>
      <c r="N63" t="s">
        <v>93</v>
      </c>
      <c r="O63">
        <v>4</v>
      </c>
      <c r="P63" s="4">
        <v>2614</v>
      </c>
      <c r="Q63" s="4">
        <v>1490</v>
      </c>
      <c r="R63" s="3">
        <v>0</v>
      </c>
      <c r="S63" s="4">
        <v>10456</v>
      </c>
      <c r="T63" s="4">
        <v>5960</v>
      </c>
      <c r="U63" s="4">
        <v>4496</v>
      </c>
      <c r="V63" s="3">
        <v>0.42999234889058913</v>
      </c>
      <c r="W63" t="s">
        <v>54</v>
      </c>
      <c r="X63" t="s">
        <v>76</v>
      </c>
      <c r="Y63" t="s">
        <v>56</v>
      </c>
      <c r="Z63">
        <v>7</v>
      </c>
      <c r="AA63" t="s">
        <v>149</v>
      </c>
      <c r="AB63" t="s">
        <v>45</v>
      </c>
      <c r="AC63">
        <v>4.3</v>
      </c>
      <c r="AD63">
        <v>2024</v>
      </c>
      <c r="AE63">
        <v>9</v>
      </c>
      <c r="AF63" t="s">
        <v>5531</v>
      </c>
      <c r="AG63" t="s">
        <v>5514</v>
      </c>
      <c r="AH63" t="s">
        <v>5519</v>
      </c>
      <c r="AI63" t="s">
        <v>5520</v>
      </c>
    </row>
    <row r="64" spans="1:35">
      <c r="A64" t="s">
        <v>267</v>
      </c>
      <c r="B64" s="2">
        <v>45005</v>
      </c>
      <c r="C64" t="s">
        <v>268</v>
      </c>
      <c r="D64" t="s">
        <v>31</v>
      </c>
      <c r="E64" t="s">
        <v>32</v>
      </c>
      <c r="F64" t="s">
        <v>33</v>
      </c>
      <c r="G64">
        <v>35</v>
      </c>
      <c r="H64" t="s">
        <v>105</v>
      </c>
      <c r="I64" t="s">
        <v>89</v>
      </c>
      <c r="J64" t="s">
        <v>82</v>
      </c>
      <c r="K64" t="s">
        <v>269</v>
      </c>
      <c r="L64" t="s">
        <v>38</v>
      </c>
      <c r="M64" t="s">
        <v>83</v>
      </c>
      <c r="N64" t="s">
        <v>126</v>
      </c>
      <c r="O64">
        <v>8</v>
      </c>
      <c r="P64" s="4">
        <v>2427</v>
      </c>
      <c r="Q64" s="4">
        <v>1820</v>
      </c>
      <c r="R64" s="3">
        <v>0.05</v>
      </c>
      <c r="S64" s="4">
        <v>18445</v>
      </c>
      <c r="T64" s="4">
        <v>14560</v>
      </c>
      <c r="U64" s="4">
        <v>3885</v>
      </c>
      <c r="V64" s="3">
        <v>0.21062618595825428</v>
      </c>
      <c r="W64" t="s">
        <v>41</v>
      </c>
      <c r="X64" t="s">
        <v>76</v>
      </c>
      <c r="Y64" t="s">
        <v>56</v>
      </c>
      <c r="Z64">
        <v>2</v>
      </c>
      <c r="AA64" t="s">
        <v>185</v>
      </c>
      <c r="AB64" t="s">
        <v>121</v>
      </c>
      <c r="AC64">
        <v>4.9000000000000004</v>
      </c>
      <c r="AD64">
        <v>2023</v>
      </c>
      <c r="AE64">
        <v>3</v>
      </c>
      <c r="AF64" t="s">
        <v>5534</v>
      </c>
      <c r="AG64" t="s">
        <v>5528</v>
      </c>
      <c r="AH64" t="s">
        <v>5519</v>
      </c>
      <c r="AI64" t="s">
        <v>5526</v>
      </c>
    </row>
    <row r="65" spans="1:35">
      <c r="A65" t="s">
        <v>270</v>
      </c>
      <c r="B65" s="2">
        <v>45442</v>
      </c>
      <c r="C65" t="s">
        <v>271</v>
      </c>
      <c r="D65" t="s">
        <v>31</v>
      </c>
      <c r="E65" t="s">
        <v>119</v>
      </c>
      <c r="F65" t="s">
        <v>70</v>
      </c>
      <c r="G65">
        <v>49</v>
      </c>
      <c r="H65" t="s">
        <v>88</v>
      </c>
      <c r="I65" t="s">
        <v>89</v>
      </c>
      <c r="J65" t="s">
        <v>82</v>
      </c>
      <c r="K65" t="s">
        <v>269</v>
      </c>
      <c r="L65" t="s">
        <v>62</v>
      </c>
      <c r="M65" t="s">
        <v>83</v>
      </c>
      <c r="N65" t="s">
        <v>53</v>
      </c>
      <c r="O65">
        <v>2</v>
      </c>
      <c r="P65" s="4">
        <v>8292</v>
      </c>
      <c r="Q65" s="4">
        <v>6136</v>
      </c>
      <c r="R65" s="3">
        <v>0</v>
      </c>
      <c r="S65" s="4">
        <v>16584</v>
      </c>
      <c r="T65" s="4">
        <v>12272</v>
      </c>
      <c r="U65" s="4">
        <v>4312</v>
      </c>
      <c r="V65" s="3">
        <v>0.26000964785335262</v>
      </c>
      <c r="W65" t="s">
        <v>84</v>
      </c>
      <c r="X65" t="s">
        <v>55</v>
      </c>
      <c r="Y65" t="s">
        <v>156</v>
      </c>
      <c r="Z65">
        <v>0</v>
      </c>
      <c r="AA65" t="s">
        <v>229</v>
      </c>
      <c r="AB65" t="s">
        <v>95</v>
      </c>
      <c r="AC65">
        <v>2.2999999999999998</v>
      </c>
      <c r="AD65">
        <v>2024</v>
      </c>
      <c r="AE65">
        <v>5</v>
      </c>
      <c r="AF65" t="s">
        <v>5529</v>
      </c>
      <c r="AG65" t="s">
        <v>5525</v>
      </c>
      <c r="AH65" t="s">
        <v>5519</v>
      </c>
      <c r="AI65" t="s">
        <v>5523</v>
      </c>
    </row>
    <row r="66" spans="1:35">
      <c r="A66" t="s">
        <v>272</v>
      </c>
      <c r="B66" s="2">
        <v>45229</v>
      </c>
      <c r="C66" t="s">
        <v>273</v>
      </c>
      <c r="D66" t="s">
        <v>31</v>
      </c>
      <c r="E66" t="s">
        <v>32</v>
      </c>
      <c r="F66" t="s">
        <v>33</v>
      </c>
      <c r="G66">
        <v>56</v>
      </c>
      <c r="H66" t="s">
        <v>153</v>
      </c>
      <c r="I66" t="s">
        <v>154</v>
      </c>
      <c r="J66" t="s">
        <v>36</v>
      </c>
      <c r="K66" t="s">
        <v>136</v>
      </c>
      <c r="L66" t="s">
        <v>62</v>
      </c>
      <c r="M66" t="s">
        <v>107</v>
      </c>
      <c r="N66" t="s">
        <v>93</v>
      </c>
      <c r="O66">
        <v>3</v>
      </c>
      <c r="P66" s="4">
        <v>1035</v>
      </c>
      <c r="Q66" s="4">
        <v>735</v>
      </c>
      <c r="R66" s="3">
        <v>0.15</v>
      </c>
      <c r="S66" s="4">
        <v>2639</v>
      </c>
      <c r="T66" s="4">
        <v>2205</v>
      </c>
      <c r="U66" s="4">
        <v>434</v>
      </c>
      <c r="V66" s="3">
        <v>0.16445623342175067</v>
      </c>
      <c r="W66" t="s">
        <v>84</v>
      </c>
      <c r="X66" t="s">
        <v>55</v>
      </c>
      <c r="Y66" t="s">
        <v>56</v>
      </c>
      <c r="Z66">
        <v>1</v>
      </c>
      <c r="AA66" t="s">
        <v>85</v>
      </c>
      <c r="AB66" t="s">
        <v>150</v>
      </c>
      <c r="AC66">
        <v>4.3</v>
      </c>
      <c r="AD66">
        <v>2023</v>
      </c>
      <c r="AE66">
        <v>10</v>
      </c>
      <c r="AF66" t="s">
        <v>5517</v>
      </c>
      <c r="AG66" t="s">
        <v>5518</v>
      </c>
      <c r="AH66" t="s">
        <v>5519</v>
      </c>
      <c r="AI66" t="s">
        <v>5523</v>
      </c>
    </row>
    <row r="67" spans="1:35">
      <c r="A67" t="s">
        <v>274</v>
      </c>
      <c r="B67" s="2">
        <v>45005</v>
      </c>
      <c r="C67" t="s">
        <v>275</v>
      </c>
      <c r="D67" t="s">
        <v>31</v>
      </c>
      <c r="E67" t="s">
        <v>170</v>
      </c>
      <c r="F67" t="s">
        <v>33</v>
      </c>
      <c r="G67">
        <v>33</v>
      </c>
      <c r="H67" t="s">
        <v>71</v>
      </c>
      <c r="I67" t="s">
        <v>72</v>
      </c>
      <c r="J67" t="s">
        <v>73</v>
      </c>
      <c r="K67" t="s">
        <v>239</v>
      </c>
      <c r="L67" t="s">
        <v>112</v>
      </c>
      <c r="M67" t="s">
        <v>63</v>
      </c>
      <c r="N67" t="s">
        <v>64</v>
      </c>
      <c r="O67">
        <v>8</v>
      </c>
      <c r="P67" s="4">
        <v>20810</v>
      </c>
      <c r="Q67" s="4">
        <v>12694</v>
      </c>
      <c r="R67" s="3">
        <v>0</v>
      </c>
      <c r="S67" s="4">
        <v>166480</v>
      </c>
      <c r="T67" s="4">
        <v>101552</v>
      </c>
      <c r="U67" s="4">
        <v>64928</v>
      </c>
      <c r="V67" s="3">
        <v>0.39000480538202786</v>
      </c>
      <c r="W67" t="s">
        <v>54</v>
      </c>
      <c r="X67" t="s">
        <v>42</v>
      </c>
      <c r="Y67" t="s">
        <v>56</v>
      </c>
      <c r="Z67">
        <v>3</v>
      </c>
      <c r="AA67" t="s">
        <v>181</v>
      </c>
      <c r="AB67" t="s">
        <v>121</v>
      </c>
      <c r="AC67">
        <v>3.4</v>
      </c>
      <c r="AD67">
        <v>2023</v>
      </c>
      <c r="AE67">
        <v>3</v>
      </c>
      <c r="AF67" t="s">
        <v>5534</v>
      </c>
      <c r="AG67" t="s">
        <v>5528</v>
      </c>
      <c r="AH67" t="s">
        <v>5515</v>
      </c>
      <c r="AI67" t="s">
        <v>5516</v>
      </c>
    </row>
    <row r="68" spans="1:35">
      <c r="A68" t="s">
        <v>276</v>
      </c>
      <c r="B68" s="2">
        <v>45070</v>
      </c>
      <c r="C68" t="s">
        <v>277</v>
      </c>
      <c r="D68" t="s">
        <v>31</v>
      </c>
      <c r="E68" t="s">
        <v>32</v>
      </c>
      <c r="F68" t="s">
        <v>33</v>
      </c>
      <c r="G68">
        <v>32</v>
      </c>
      <c r="H68" t="s">
        <v>71</v>
      </c>
      <c r="I68" t="s">
        <v>72</v>
      </c>
      <c r="J68" t="s">
        <v>73</v>
      </c>
      <c r="K68" t="s">
        <v>106</v>
      </c>
      <c r="L68" t="s">
        <v>112</v>
      </c>
      <c r="M68" t="s">
        <v>107</v>
      </c>
      <c r="N68" t="s">
        <v>113</v>
      </c>
      <c r="O68">
        <v>4</v>
      </c>
      <c r="P68" s="4">
        <v>3982</v>
      </c>
      <c r="Q68" s="4">
        <v>2190</v>
      </c>
      <c r="R68" s="3">
        <v>0</v>
      </c>
      <c r="S68" s="4">
        <v>15928</v>
      </c>
      <c r="T68" s="4">
        <v>8760</v>
      </c>
      <c r="U68" s="4">
        <v>7168</v>
      </c>
      <c r="V68" s="3">
        <v>0.45002511300853842</v>
      </c>
      <c r="W68" t="s">
        <v>54</v>
      </c>
      <c r="X68" t="s">
        <v>55</v>
      </c>
      <c r="Y68" t="s">
        <v>43</v>
      </c>
      <c r="Z68">
        <v>0</v>
      </c>
      <c r="AA68" t="s">
        <v>181</v>
      </c>
      <c r="AB68" t="s">
        <v>194</v>
      </c>
      <c r="AC68" t="s">
        <v>46</v>
      </c>
      <c r="AD68">
        <v>2023</v>
      </c>
      <c r="AE68">
        <v>5</v>
      </c>
      <c r="AF68" t="s">
        <v>5529</v>
      </c>
      <c r="AG68" t="s">
        <v>5525</v>
      </c>
      <c r="AH68" t="s">
        <v>5519</v>
      </c>
      <c r="AI68" t="s">
        <v>5516</v>
      </c>
    </row>
    <row r="69" spans="1:35">
      <c r="A69" t="s">
        <v>278</v>
      </c>
      <c r="B69" s="2">
        <v>45352</v>
      </c>
      <c r="C69" t="s">
        <v>279</v>
      </c>
      <c r="D69" t="s">
        <v>31</v>
      </c>
      <c r="E69" t="s">
        <v>32</v>
      </c>
      <c r="F69" t="s">
        <v>33</v>
      </c>
      <c r="G69">
        <v>30</v>
      </c>
      <c r="H69" t="s">
        <v>146</v>
      </c>
      <c r="I69" t="s">
        <v>147</v>
      </c>
      <c r="J69" t="s">
        <v>36</v>
      </c>
      <c r="K69" t="s">
        <v>37</v>
      </c>
      <c r="L69" t="s">
        <v>112</v>
      </c>
      <c r="M69" t="s">
        <v>107</v>
      </c>
      <c r="N69" t="s">
        <v>53</v>
      </c>
      <c r="O69">
        <v>4</v>
      </c>
      <c r="P69" s="4">
        <v>11482</v>
      </c>
      <c r="Q69" s="4">
        <v>7808</v>
      </c>
      <c r="R69" s="3">
        <v>0</v>
      </c>
      <c r="S69" s="4">
        <v>45928</v>
      </c>
      <c r="T69" s="4">
        <v>31232</v>
      </c>
      <c r="U69" s="4">
        <v>14696</v>
      </c>
      <c r="V69" s="3">
        <v>0.31997909771816757</v>
      </c>
      <c r="W69" t="s">
        <v>75</v>
      </c>
      <c r="X69" t="s">
        <v>55</v>
      </c>
      <c r="Y69" t="s">
        <v>56</v>
      </c>
      <c r="Z69">
        <v>4</v>
      </c>
      <c r="AA69" t="s">
        <v>65</v>
      </c>
      <c r="AB69" t="s">
        <v>95</v>
      </c>
      <c r="AC69">
        <v>3.4</v>
      </c>
      <c r="AD69">
        <v>2024</v>
      </c>
      <c r="AE69">
        <v>3</v>
      </c>
      <c r="AF69" t="s">
        <v>5534</v>
      </c>
      <c r="AG69" t="s">
        <v>5528</v>
      </c>
      <c r="AH69" t="s">
        <v>5522</v>
      </c>
      <c r="AI69" t="s">
        <v>5516</v>
      </c>
    </row>
    <row r="70" spans="1:35">
      <c r="A70" t="s">
        <v>280</v>
      </c>
      <c r="B70" s="2">
        <v>45127</v>
      </c>
      <c r="C70" t="s">
        <v>281</v>
      </c>
      <c r="D70" t="s">
        <v>31</v>
      </c>
      <c r="E70" t="s">
        <v>111</v>
      </c>
      <c r="F70" t="s">
        <v>70</v>
      </c>
      <c r="G70">
        <v>30</v>
      </c>
      <c r="H70" t="s">
        <v>71</v>
      </c>
      <c r="I70" t="s">
        <v>72</v>
      </c>
      <c r="J70" t="s">
        <v>73</v>
      </c>
      <c r="K70" t="s">
        <v>192</v>
      </c>
      <c r="L70" t="s">
        <v>91</v>
      </c>
      <c r="M70" t="s">
        <v>92</v>
      </c>
      <c r="N70" t="s">
        <v>93</v>
      </c>
      <c r="O70">
        <v>5</v>
      </c>
      <c r="P70" s="4">
        <v>5197</v>
      </c>
      <c r="Q70" s="4">
        <v>3950</v>
      </c>
      <c r="R70" s="3">
        <v>0.15</v>
      </c>
      <c r="S70" s="4">
        <v>22087</v>
      </c>
      <c r="T70" s="4">
        <v>19750</v>
      </c>
      <c r="U70" s="4">
        <v>2337</v>
      </c>
      <c r="V70" s="3">
        <v>0.10580884683297867</v>
      </c>
      <c r="W70" t="s">
        <v>41</v>
      </c>
      <c r="X70" t="s">
        <v>42</v>
      </c>
      <c r="Y70" t="s">
        <v>56</v>
      </c>
      <c r="Z70">
        <v>3</v>
      </c>
      <c r="AA70" t="s">
        <v>44</v>
      </c>
      <c r="AB70" t="s">
        <v>121</v>
      </c>
      <c r="AC70">
        <v>3.3</v>
      </c>
      <c r="AD70">
        <v>2023</v>
      </c>
      <c r="AE70">
        <v>7</v>
      </c>
      <c r="AF70" t="s">
        <v>5533</v>
      </c>
      <c r="AG70" t="s">
        <v>5514</v>
      </c>
      <c r="AH70" t="s">
        <v>5522</v>
      </c>
      <c r="AI70" t="s">
        <v>5516</v>
      </c>
    </row>
    <row r="71" spans="1:35">
      <c r="A71" t="s">
        <v>282</v>
      </c>
      <c r="B71" s="2">
        <v>45043</v>
      </c>
      <c r="C71" t="s">
        <v>283</v>
      </c>
      <c r="D71" t="s">
        <v>31</v>
      </c>
      <c r="E71" t="s">
        <v>32</v>
      </c>
      <c r="F71" t="s">
        <v>33</v>
      </c>
      <c r="G71">
        <v>44</v>
      </c>
      <c r="H71" t="s">
        <v>34</v>
      </c>
      <c r="I71" t="s">
        <v>35</v>
      </c>
      <c r="J71" t="s">
        <v>36</v>
      </c>
      <c r="K71" t="s">
        <v>125</v>
      </c>
      <c r="L71" t="s">
        <v>38</v>
      </c>
      <c r="M71" t="s">
        <v>92</v>
      </c>
      <c r="N71" t="s">
        <v>113</v>
      </c>
      <c r="O71">
        <v>7</v>
      </c>
      <c r="P71" s="4">
        <v>4468</v>
      </c>
      <c r="Q71" s="4">
        <v>2725</v>
      </c>
      <c r="R71" s="3">
        <v>0</v>
      </c>
      <c r="S71" s="4">
        <v>31276</v>
      </c>
      <c r="T71" s="4">
        <v>19075</v>
      </c>
      <c r="U71" s="4">
        <v>12201</v>
      </c>
      <c r="V71" s="3">
        <v>0.39010743061772607</v>
      </c>
      <c r="W71" t="s">
        <v>84</v>
      </c>
      <c r="X71" t="s">
        <v>55</v>
      </c>
      <c r="Y71" t="s">
        <v>56</v>
      </c>
      <c r="Z71">
        <v>3</v>
      </c>
      <c r="AA71" t="s">
        <v>77</v>
      </c>
      <c r="AB71" t="s">
        <v>121</v>
      </c>
      <c r="AC71">
        <v>3.4</v>
      </c>
      <c r="AD71">
        <v>2023</v>
      </c>
      <c r="AE71">
        <v>4</v>
      </c>
      <c r="AF71" t="s">
        <v>5524</v>
      </c>
      <c r="AG71" t="s">
        <v>5525</v>
      </c>
      <c r="AH71" t="s">
        <v>5522</v>
      </c>
      <c r="AI71" t="s">
        <v>5526</v>
      </c>
    </row>
    <row r="72" spans="1:35">
      <c r="A72" t="s">
        <v>284</v>
      </c>
      <c r="B72" s="2">
        <v>45524</v>
      </c>
      <c r="C72" t="s">
        <v>285</v>
      </c>
      <c r="D72" t="s">
        <v>31</v>
      </c>
      <c r="E72" t="s">
        <v>98</v>
      </c>
      <c r="F72" t="s">
        <v>70</v>
      </c>
      <c r="G72">
        <v>30</v>
      </c>
      <c r="H72" t="s">
        <v>71</v>
      </c>
      <c r="I72" t="s">
        <v>72</v>
      </c>
      <c r="J72" t="s">
        <v>73</v>
      </c>
      <c r="K72" t="s">
        <v>120</v>
      </c>
      <c r="L72" t="s">
        <v>131</v>
      </c>
      <c r="M72" t="s">
        <v>107</v>
      </c>
      <c r="N72" t="s">
        <v>53</v>
      </c>
      <c r="O72">
        <v>4</v>
      </c>
      <c r="P72" s="4">
        <v>14294</v>
      </c>
      <c r="Q72" s="4">
        <v>7862</v>
      </c>
      <c r="R72" s="3">
        <v>0</v>
      </c>
      <c r="S72" s="4">
        <v>57176</v>
      </c>
      <c r="T72" s="4">
        <v>31448</v>
      </c>
      <c r="U72" s="4">
        <v>25728</v>
      </c>
      <c r="V72" s="3">
        <v>0.44997901217293967</v>
      </c>
      <c r="W72" t="s">
        <v>54</v>
      </c>
      <c r="X72" t="s">
        <v>55</v>
      </c>
      <c r="Y72" t="s">
        <v>56</v>
      </c>
      <c r="Z72">
        <v>4</v>
      </c>
      <c r="AA72" t="s">
        <v>143</v>
      </c>
      <c r="AB72" t="s">
        <v>95</v>
      </c>
      <c r="AC72">
        <v>4.0999999999999996</v>
      </c>
      <c r="AD72">
        <v>2024</v>
      </c>
      <c r="AE72">
        <v>8</v>
      </c>
      <c r="AF72" t="s">
        <v>5513</v>
      </c>
      <c r="AG72" t="s">
        <v>5514</v>
      </c>
      <c r="AH72" t="s">
        <v>5515</v>
      </c>
      <c r="AI72" t="s">
        <v>5516</v>
      </c>
    </row>
    <row r="73" spans="1:35">
      <c r="A73" t="s">
        <v>286</v>
      </c>
      <c r="B73" s="2">
        <v>45200</v>
      </c>
      <c r="C73" t="s">
        <v>287</v>
      </c>
      <c r="D73" t="s">
        <v>49</v>
      </c>
      <c r="E73" t="s">
        <v>124</v>
      </c>
      <c r="F73" t="s">
        <v>70</v>
      </c>
      <c r="G73">
        <v>36</v>
      </c>
      <c r="H73" t="s">
        <v>71</v>
      </c>
      <c r="I73" t="s">
        <v>72</v>
      </c>
      <c r="J73" t="s">
        <v>73</v>
      </c>
      <c r="K73" t="s">
        <v>116</v>
      </c>
      <c r="L73" t="s">
        <v>62</v>
      </c>
      <c r="M73" t="s">
        <v>83</v>
      </c>
      <c r="N73" t="s">
        <v>64</v>
      </c>
      <c r="O73">
        <v>3</v>
      </c>
      <c r="P73" s="4">
        <v>24782</v>
      </c>
      <c r="Q73" s="4">
        <v>17347</v>
      </c>
      <c r="R73" s="3">
        <v>0.2</v>
      </c>
      <c r="S73" s="4">
        <v>59477</v>
      </c>
      <c r="T73" s="4">
        <v>52041</v>
      </c>
      <c r="U73" s="4">
        <v>7436</v>
      </c>
      <c r="V73" s="3">
        <v>0.12502311818013687</v>
      </c>
      <c r="W73" t="s">
        <v>54</v>
      </c>
      <c r="X73" t="s">
        <v>76</v>
      </c>
      <c r="Y73" t="s">
        <v>43</v>
      </c>
      <c r="Z73">
        <v>0</v>
      </c>
      <c r="AA73" t="s">
        <v>94</v>
      </c>
      <c r="AB73" t="s">
        <v>66</v>
      </c>
      <c r="AC73" t="s">
        <v>46</v>
      </c>
      <c r="AD73">
        <v>2023</v>
      </c>
      <c r="AE73">
        <v>10</v>
      </c>
      <c r="AF73" t="s">
        <v>5517</v>
      </c>
      <c r="AG73" t="s">
        <v>5518</v>
      </c>
      <c r="AH73" t="s">
        <v>5515</v>
      </c>
      <c r="AI73" t="s">
        <v>5526</v>
      </c>
    </row>
    <row r="74" spans="1:35">
      <c r="A74" t="s">
        <v>288</v>
      </c>
      <c r="B74" s="2">
        <v>45288</v>
      </c>
      <c r="C74" t="s">
        <v>68</v>
      </c>
      <c r="D74" t="s">
        <v>31</v>
      </c>
      <c r="E74" t="s">
        <v>98</v>
      </c>
      <c r="F74" t="s">
        <v>70</v>
      </c>
      <c r="G74">
        <v>35</v>
      </c>
      <c r="H74" t="s">
        <v>80</v>
      </c>
      <c r="I74" t="s">
        <v>81</v>
      </c>
      <c r="J74" t="s">
        <v>82</v>
      </c>
      <c r="K74" t="s">
        <v>225</v>
      </c>
      <c r="L74" t="s">
        <v>62</v>
      </c>
      <c r="M74" t="s">
        <v>107</v>
      </c>
      <c r="N74" t="s">
        <v>126</v>
      </c>
      <c r="O74">
        <v>4</v>
      </c>
      <c r="P74" s="4">
        <v>8513</v>
      </c>
      <c r="Q74" s="4">
        <v>5278</v>
      </c>
      <c r="R74" s="3">
        <v>0.05</v>
      </c>
      <c r="S74" s="4">
        <v>32349</v>
      </c>
      <c r="T74" s="4">
        <v>21112</v>
      </c>
      <c r="U74" s="4">
        <v>11237</v>
      </c>
      <c r="V74" s="3">
        <v>0.3473677702556493</v>
      </c>
      <c r="W74" t="s">
        <v>41</v>
      </c>
      <c r="X74" t="s">
        <v>55</v>
      </c>
      <c r="Y74" t="s">
        <v>171</v>
      </c>
      <c r="Z74">
        <v>4</v>
      </c>
      <c r="AA74" t="s">
        <v>159</v>
      </c>
      <c r="AB74" t="s">
        <v>121</v>
      </c>
      <c r="AC74" t="s">
        <v>46</v>
      </c>
      <c r="AD74">
        <v>2023</v>
      </c>
      <c r="AE74">
        <v>12</v>
      </c>
      <c r="AF74" t="s">
        <v>5521</v>
      </c>
      <c r="AG74" t="s">
        <v>5518</v>
      </c>
      <c r="AH74" t="s">
        <v>5522</v>
      </c>
      <c r="AI74" t="s">
        <v>5526</v>
      </c>
    </row>
    <row r="75" spans="1:35">
      <c r="A75" t="s">
        <v>289</v>
      </c>
      <c r="B75" s="2">
        <v>45423</v>
      </c>
      <c r="C75" t="s">
        <v>290</v>
      </c>
      <c r="D75" t="s">
        <v>31</v>
      </c>
      <c r="E75" t="s">
        <v>119</v>
      </c>
      <c r="F75" t="s">
        <v>70</v>
      </c>
      <c r="G75">
        <v>43</v>
      </c>
      <c r="H75" t="s">
        <v>71</v>
      </c>
      <c r="I75" t="s">
        <v>72</v>
      </c>
      <c r="J75" t="s">
        <v>73</v>
      </c>
      <c r="K75" t="s">
        <v>291</v>
      </c>
      <c r="L75" t="s">
        <v>142</v>
      </c>
      <c r="M75" t="s">
        <v>92</v>
      </c>
      <c r="N75" t="s">
        <v>113</v>
      </c>
      <c r="O75">
        <v>6</v>
      </c>
      <c r="P75" s="4">
        <v>17334</v>
      </c>
      <c r="Q75" s="4">
        <v>12827</v>
      </c>
      <c r="R75" s="3">
        <v>0.05</v>
      </c>
      <c r="S75" s="4">
        <v>98804</v>
      </c>
      <c r="T75" s="4">
        <v>76962</v>
      </c>
      <c r="U75" s="4">
        <v>21842</v>
      </c>
      <c r="V75" s="3">
        <v>0.22106392453746812</v>
      </c>
      <c r="W75" t="s">
        <v>84</v>
      </c>
      <c r="X75" t="s">
        <v>42</v>
      </c>
      <c r="Y75" t="s">
        <v>56</v>
      </c>
      <c r="Z75">
        <v>6</v>
      </c>
      <c r="AA75" t="s">
        <v>77</v>
      </c>
      <c r="AB75" t="s">
        <v>95</v>
      </c>
      <c r="AC75">
        <v>4.5</v>
      </c>
      <c r="AD75">
        <v>2024</v>
      </c>
      <c r="AE75">
        <v>5</v>
      </c>
      <c r="AF75" t="s">
        <v>5529</v>
      </c>
      <c r="AG75" t="s">
        <v>5525</v>
      </c>
      <c r="AH75" t="s">
        <v>5515</v>
      </c>
      <c r="AI75" t="s">
        <v>5526</v>
      </c>
    </row>
    <row r="76" spans="1:35">
      <c r="A76" t="s">
        <v>292</v>
      </c>
      <c r="B76" s="2">
        <v>45517</v>
      </c>
      <c r="C76" t="s">
        <v>293</v>
      </c>
      <c r="D76" t="s">
        <v>31</v>
      </c>
      <c r="E76" t="s">
        <v>50</v>
      </c>
      <c r="F76" t="s">
        <v>33</v>
      </c>
      <c r="G76">
        <v>57</v>
      </c>
      <c r="H76" t="s">
        <v>105</v>
      </c>
      <c r="I76" t="s">
        <v>89</v>
      </c>
      <c r="J76" t="s">
        <v>82</v>
      </c>
      <c r="K76" t="s">
        <v>116</v>
      </c>
      <c r="L76" t="s">
        <v>131</v>
      </c>
      <c r="M76" t="s">
        <v>83</v>
      </c>
      <c r="N76" t="s">
        <v>113</v>
      </c>
      <c r="O76">
        <v>1</v>
      </c>
      <c r="P76" s="4">
        <v>22972</v>
      </c>
      <c r="Q76" s="4">
        <v>14702</v>
      </c>
      <c r="R76" s="3">
        <v>0</v>
      </c>
      <c r="S76" s="4">
        <v>22972</v>
      </c>
      <c r="T76" s="4">
        <v>14702</v>
      </c>
      <c r="U76" s="4">
        <v>8270</v>
      </c>
      <c r="V76" s="3">
        <v>0.36000348250043529</v>
      </c>
      <c r="W76" t="s">
        <v>75</v>
      </c>
      <c r="X76" t="s">
        <v>55</v>
      </c>
      <c r="Y76" t="s">
        <v>56</v>
      </c>
      <c r="Z76">
        <v>5</v>
      </c>
      <c r="AA76" t="s">
        <v>65</v>
      </c>
      <c r="AB76" t="s">
        <v>95</v>
      </c>
      <c r="AC76">
        <v>3.9</v>
      </c>
      <c r="AD76">
        <v>2024</v>
      </c>
      <c r="AE76">
        <v>8</v>
      </c>
      <c r="AF76" t="s">
        <v>5513</v>
      </c>
      <c r="AG76" t="s">
        <v>5514</v>
      </c>
      <c r="AH76" t="s">
        <v>5522</v>
      </c>
      <c r="AI76" t="s">
        <v>5523</v>
      </c>
    </row>
    <row r="77" spans="1:35">
      <c r="A77" t="s">
        <v>294</v>
      </c>
      <c r="B77" s="2">
        <v>45406</v>
      </c>
      <c r="C77" t="s">
        <v>295</v>
      </c>
      <c r="D77" t="s">
        <v>31</v>
      </c>
      <c r="E77" t="s">
        <v>129</v>
      </c>
      <c r="F77" t="s">
        <v>33</v>
      </c>
      <c r="G77">
        <v>51</v>
      </c>
      <c r="H77" t="s">
        <v>99</v>
      </c>
      <c r="I77" t="s">
        <v>99</v>
      </c>
      <c r="J77" t="s">
        <v>100</v>
      </c>
      <c r="K77" t="s">
        <v>106</v>
      </c>
      <c r="L77" t="s">
        <v>38</v>
      </c>
      <c r="M77" t="s">
        <v>92</v>
      </c>
      <c r="N77" t="s">
        <v>40</v>
      </c>
      <c r="O77">
        <v>4</v>
      </c>
      <c r="P77" s="4">
        <v>5351</v>
      </c>
      <c r="Q77" s="4">
        <v>3425</v>
      </c>
      <c r="R77" s="3">
        <v>0.05</v>
      </c>
      <c r="S77" s="4">
        <v>20334</v>
      </c>
      <c r="T77" s="4">
        <v>13700</v>
      </c>
      <c r="U77" s="4">
        <v>6634</v>
      </c>
      <c r="V77" s="3">
        <v>0.32625159830825218</v>
      </c>
      <c r="W77" t="s">
        <v>84</v>
      </c>
      <c r="X77" t="s">
        <v>42</v>
      </c>
      <c r="Y77" t="s">
        <v>56</v>
      </c>
      <c r="Z77">
        <v>7</v>
      </c>
      <c r="AA77" t="s">
        <v>143</v>
      </c>
      <c r="AB77" t="s">
        <v>95</v>
      </c>
      <c r="AC77">
        <v>4.8</v>
      </c>
      <c r="AD77">
        <v>2024</v>
      </c>
      <c r="AE77">
        <v>4</v>
      </c>
      <c r="AF77" t="s">
        <v>5524</v>
      </c>
      <c r="AG77" t="s">
        <v>5525</v>
      </c>
      <c r="AH77" t="s">
        <v>5522</v>
      </c>
      <c r="AI77" t="s">
        <v>5523</v>
      </c>
    </row>
    <row r="78" spans="1:35">
      <c r="A78" t="s">
        <v>296</v>
      </c>
      <c r="B78" s="2">
        <v>45169</v>
      </c>
      <c r="C78" t="s">
        <v>297</v>
      </c>
      <c r="D78" t="s">
        <v>49</v>
      </c>
      <c r="E78" t="s">
        <v>188</v>
      </c>
      <c r="F78" t="s">
        <v>33</v>
      </c>
      <c r="G78">
        <v>34</v>
      </c>
      <c r="H78" t="s">
        <v>71</v>
      </c>
      <c r="I78" t="s">
        <v>72</v>
      </c>
      <c r="J78" t="s">
        <v>73</v>
      </c>
      <c r="K78" t="s">
        <v>120</v>
      </c>
      <c r="L78" t="s">
        <v>131</v>
      </c>
      <c r="M78" t="s">
        <v>39</v>
      </c>
      <c r="N78" t="s">
        <v>126</v>
      </c>
      <c r="O78">
        <v>7</v>
      </c>
      <c r="P78" s="4">
        <v>7998</v>
      </c>
      <c r="Q78" s="4">
        <v>5119</v>
      </c>
      <c r="R78" s="3">
        <v>0.15</v>
      </c>
      <c r="S78" s="4">
        <v>47588</v>
      </c>
      <c r="T78" s="4">
        <v>35833</v>
      </c>
      <c r="U78" s="4">
        <v>11755</v>
      </c>
      <c r="V78" s="3">
        <v>0.24701605446751282</v>
      </c>
      <c r="W78" t="s">
        <v>54</v>
      </c>
      <c r="X78" t="s">
        <v>42</v>
      </c>
      <c r="Y78" t="s">
        <v>171</v>
      </c>
      <c r="Z78">
        <v>11</v>
      </c>
      <c r="AA78" t="s">
        <v>226</v>
      </c>
      <c r="AB78" t="s">
        <v>132</v>
      </c>
      <c r="AC78" t="s">
        <v>46</v>
      </c>
      <c r="AD78">
        <v>2023</v>
      </c>
      <c r="AE78">
        <v>8</v>
      </c>
      <c r="AF78" t="s">
        <v>5513</v>
      </c>
      <c r="AG78" t="s">
        <v>5514</v>
      </c>
      <c r="AH78" t="s">
        <v>5522</v>
      </c>
      <c r="AI78" t="s">
        <v>5516</v>
      </c>
    </row>
    <row r="79" spans="1:35">
      <c r="A79" t="s">
        <v>298</v>
      </c>
      <c r="B79" s="2">
        <v>44970</v>
      </c>
      <c r="C79" t="s">
        <v>299</v>
      </c>
      <c r="D79" t="s">
        <v>49</v>
      </c>
      <c r="E79" t="s">
        <v>111</v>
      </c>
      <c r="F79" t="s">
        <v>70</v>
      </c>
      <c r="G79">
        <v>20</v>
      </c>
      <c r="H79" t="s">
        <v>99</v>
      </c>
      <c r="I79" t="s">
        <v>99</v>
      </c>
      <c r="J79" t="s">
        <v>100</v>
      </c>
      <c r="K79" t="s">
        <v>192</v>
      </c>
      <c r="L79" t="s">
        <v>155</v>
      </c>
      <c r="M79" t="s">
        <v>63</v>
      </c>
      <c r="N79" t="s">
        <v>113</v>
      </c>
      <c r="O79">
        <v>6</v>
      </c>
      <c r="P79" s="4">
        <v>7436</v>
      </c>
      <c r="Q79" s="4">
        <v>5503</v>
      </c>
      <c r="R79" s="3">
        <v>0</v>
      </c>
      <c r="S79" s="4">
        <v>44616</v>
      </c>
      <c r="T79" s="4">
        <v>33018</v>
      </c>
      <c r="U79" s="4">
        <v>11598</v>
      </c>
      <c r="V79" s="3">
        <v>0.2599515868746638</v>
      </c>
      <c r="W79" t="s">
        <v>54</v>
      </c>
      <c r="X79" t="s">
        <v>76</v>
      </c>
      <c r="Y79" t="s">
        <v>56</v>
      </c>
      <c r="Z79">
        <v>5</v>
      </c>
      <c r="AA79" t="s">
        <v>159</v>
      </c>
      <c r="AB79" t="s">
        <v>95</v>
      </c>
      <c r="AC79">
        <v>4</v>
      </c>
      <c r="AD79">
        <v>2023</v>
      </c>
      <c r="AE79">
        <v>2</v>
      </c>
      <c r="AF79" t="s">
        <v>5527</v>
      </c>
      <c r="AG79" t="s">
        <v>5528</v>
      </c>
      <c r="AH79" t="s">
        <v>5522</v>
      </c>
      <c r="AI79" t="s">
        <v>5520</v>
      </c>
    </row>
    <row r="80" spans="1:35">
      <c r="A80" t="s">
        <v>300</v>
      </c>
      <c r="B80" s="2">
        <v>45108</v>
      </c>
      <c r="C80" t="s">
        <v>301</v>
      </c>
      <c r="D80" t="s">
        <v>31</v>
      </c>
      <c r="E80" t="s">
        <v>135</v>
      </c>
      <c r="F80" t="s">
        <v>33</v>
      </c>
      <c r="G80">
        <v>26</v>
      </c>
      <c r="H80" t="s">
        <v>105</v>
      </c>
      <c r="I80" t="s">
        <v>89</v>
      </c>
      <c r="J80" t="s">
        <v>82</v>
      </c>
      <c r="K80" t="s">
        <v>302</v>
      </c>
      <c r="L80" t="s">
        <v>38</v>
      </c>
      <c r="M80" t="s">
        <v>83</v>
      </c>
      <c r="N80" t="s">
        <v>93</v>
      </c>
      <c r="O80">
        <v>5</v>
      </c>
      <c r="P80" s="4">
        <v>20913</v>
      </c>
      <c r="Q80" s="4">
        <v>15894</v>
      </c>
      <c r="R80" s="3">
        <v>0.2</v>
      </c>
      <c r="S80" s="4">
        <v>83652</v>
      </c>
      <c r="T80" s="4">
        <v>79470</v>
      </c>
      <c r="U80" s="4">
        <v>4182</v>
      </c>
      <c r="V80" s="3">
        <v>4.9992827427915651E-2</v>
      </c>
      <c r="W80" t="s">
        <v>54</v>
      </c>
      <c r="X80" t="s">
        <v>42</v>
      </c>
      <c r="Y80" t="s">
        <v>171</v>
      </c>
      <c r="Z80">
        <v>11</v>
      </c>
      <c r="AA80" t="s">
        <v>94</v>
      </c>
      <c r="AB80" t="s">
        <v>121</v>
      </c>
      <c r="AC80" t="s">
        <v>46</v>
      </c>
      <c r="AD80">
        <v>2023</v>
      </c>
      <c r="AE80">
        <v>7</v>
      </c>
      <c r="AF80" t="s">
        <v>5533</v>
      </c>
      <c r="AG80" t="s">
        <v>5514</v>
      </c>
      <c r="AH80" t="s">
        <v>5515</v>
      </c>
      <c r="AI80" t="s">
        <v>5516</v>
      </c>
    </row>
    <row r="81" spans="1:35">
      <c r="A81" t="s">
        <v>303</v>
      </c>
      <c r="B81" s="2">
        <v>45561</v>
      </c>
      <c r="C81" t="s">
        <v>304</v>
      </c>
      <c r="D81" t="s">
        <v>31</v>
      </c>
      <c r="E81" t="s">
        <v>124</v>
      </c>
      <c r="F81" t="s">
        <v>70</v>
      </c>
      <c r="G81">
        <v>32</v>
      </c>
      <c r="H81" t="s">
        <v>71</v>
      </c>
      <c r="I81" t="s">
        <v>72</v>
      </c>
      <c r="J81" t="s">
        <v>73</v>
      </c>
      <c r="K81" t="s">
        <v>291</v>
      </c>
      <c r="L81" t="s">
        <v>52</v>
      </c>
      <c r="M81" t="s">
        <v>63</v>
      </c>
      <c r="N81" t="s">
        <v>53</v>
      </c>
      <c r="O81">
        <v>6</v>
      </c>
      <c r="P81" s="4">
        <v>22800</v>
      </c>
      <c r="Q81" s="4">
        <v>16872</v>
      </c>
      <c r="R81" s="3">
        <v>0.1</v>
      </c>
      <c r="S81" s="4">
        <v>123120</v>
      </c>
      <c r="T81" s="4">
        <v>101232</v>
      </c>
      <c r="U81" s="4">
        <v>21888</v>
      </c>
      <c r="V81" s="3">
        <v>0.17777777777777778</v>
      </c>
      <c r="W81" t="s">
        <v>54</v>
      </c>
      <c r="X81" t="s">
        <v>76</v>
      </c>
      <c r="Y81" t="s">
        <v>156</v>
      </c>
      <c r="Z81">
        <v>0</v>
      </c>
      <c r="AA81" t="s">
        <v>159</v>
      </c>
      <c r="AB81" t="s">
        <v>45</v>
      </c>
      <c r="AC81">
        <v>1.2</v>
      </c>
      <c r="AD81">
        <v>2024</v>
      </c>
      <c r="AE81">
        <v>9</v>
      </c>
      <c r="AF81" t="s">
        <v>5531</v>
      </c>
      <c r="AG81" t="s">
        <v>5514</v>
      </c>
      <c r="AH81" t="s">
        <v>5515</v>
      </c>
      <c r="AI81" t="s">
        <v>5516</v>
      </c>
    </row>
    <row r="82" spans="1:35">
      <c r="A82" t="s">
        <v>305</v>
      </c>
      <c r="B82" s="2">
        <v>45066</v>
      </c>
      <c r="C82" t="s">
        <v>306</v>
      </c>
      <c r="D82" t="s">
        <v>31</v>
      </c>
      <c r="E82" t="s">
        <v>69</v>
      </c>
      <c r="F82" t="s">
        <v>70</v>
      </c>
      <c r="G82">
        <v>43</v>
      </c>
      <c r="H82" t="s">
        <v>71</v>
      </c>
      <c r="I82" t="s">
        <v>72</v>
      </c>
      <c r="J82" t="s">
        <v>73</v>
      </c>
      <c r="K82" t="s">
        <v>116</v>
      </c>
      <c r="L82" t="s">
        <v>137</v>
      </c>
      <c r="M82" t="s">
        <v>83</v>
      </c>
      <c r="N82" t="s">
        <v>126</v>
      </c>
      <c r="O82">
        <v>3</v>
      </c>
      <c r="P82" s="4">
        <v>1784</v>
      </c>
      <c r="Q82" s="4">
        <v>1249</v>
      </c>
      <c r="R82" s="3">
        <v>0.05</v>
      </c>
      <c r="S82" s="4">
        <v>5084</v>
      </c>
      <c r="T82" s="4">
        <v>3747</v>
      </c>
      <c r="U82" s="4">
        <v>1337</v>
      </c>
      <c r="V82" s="3">
        <v>0.26298190401258853</v>
      </c>
      <c r="W82" t="s">
        <v>41</v>
      </c>
      <c r="X82" t="s">
        <v>42</v>
      </c>
      <c r="Y82" t="s">
        <v>171</v>
      </c>
      <c r="Z82">
        <v>11</v>
      </c>
      <c r="AA82" t="s">
        <v>167</v>
      </c>
      <c r="AB82" t="s">
        <v>132</v>
      </c>
      <c r="AC82" t="s">
        <v>46</v>
      </c>
      <c r="AD82">
        <v>2023</v>
      </c>
      <c r="AE82">
        <v>5</v>
      </c>
      <c r="AF82" t="s">
        <v>5529</v>
      </c>
      <c r="AG82" t="s">
        <v>5525</v>
      </c>
      <c r="AH82" t="s">
        <v>5519</v>
      </c>
      <c r="AI82" t="s">
        <v>5526</v>
      </c>
    </row>
    <row r="83" spans="1:35">
      <c r="A83" t="s">
        <v>307</v>
      </c>
      <c r="B83" s="2">
        <v>45118</v>
      </c>
      <c r="C83" t="s">
        <v>308</v>
      </c>
      <c r="D83" t="s">
        <v>31</v>
      </c>
      <c r="E83" t="s">
        <v>170</v>
      </c>
      <c r="F83" t="s">
        <v>33</v>
      </c>
      <c r="G83">
        <v>36</v>
      </c>
      <c r="H83" t="s">
        <v>71</v>
      </c>
      <c r="I83" t="s">
        <v>72</v>
      </c>
      <c r="J83" t="s">
        <v>73</v>
      </c>
      <c r="K83" t="s">
        <v>179</v>
      </c>
      <c r="L83" t="s">
        <v>142</v>
      </c>
      <c r="M83" t="s">
        <v>92</v>
      </c>
      <c r="N83" t="s">
        <v>53</v>
      </c>
      <c r="O83">
        <v>6</v>
      </c>
      <c r="P83" s="4">
        <v>19684</v>
      </c>
      <c r="Q83" s="4">
        <v>14763</v>
      </c>
      <c r="R83" s="3">
        <v>0.15</v>
      </c>
      <c r="S83" s="4">
        <v>100388</v>
      </c>
      <c r="T83" s="4">
        <v>88578</v>
      </c>
      <c r="U83" s="4">
        <v>11810</v>
      </c>
      <c r="V83" s="3">
        <v>0.11764354305295453</v>
      </c>
      <c r="W83" t="s">
        <v>75</v>
      </c>
      <c r="X83" t="s">
        <v>42</v>
      </c>
      <c r="Y83" t="s">
        <v>56</v>
      </c>
      <c r="Z83">
        <v>4</v>
      </c>
      <c r="AA83" t="s">
        <v>102</v>
      </c>
      <c r="AB83" t="s">
        <v>45</v>
      </c>
      <c r="AC83">
        <v>3.6</v>
      </c>
      <c r="AD83">
        <v>2023</v>
      </c>
      <c r="AE83">
        <v>7</v>
      </c>
      <c r="AF83" t="s">
        <v>5533</v>
      </c>
      <c r="AG83" t="s">
        <v>5514</v>
      </c>
      <c r="AH83" t="s">
        <v>5515</v>
      </c>
      <c r="AI83" t="s">
        <v>5526</v>
      </c>
    </row>
    <row r="84" spans="1:35">
      <c r="A84" t="s">
        <v>309</v>
      </c>
      <c r="B84" s="2">
        <v>45220</v>
      </c>
      <c r="C84" t="s">
        <v>310</v>
      </c>
      <c r="D84" t="s">
        <v>49</v>
      </c>
      <c r="E84" t="s">
        <v>69</v>
      </c>
      <c r="F84" t="s">
        <v>70</v>
      </c>
      <c r="G84">
        <v>54</v>
      </c>
      <c r="H84" t="s">
        <v>105</v>
      </c>
      <c r="I84" t="s">
        <v>89</v>
      </c>
      <c r="J84" t="s">
        <v>82</v>
      </c>
      <c r="K84" t="s">
        <v>179</v>
      </c>
      <c r="L84" t="s">
        <v>131</v>
      </c>
      <c r="M84" t="s">
        <v>63</v>
      </c>
      <c r="N84" t="s">
        <v>126</v>
      </c>
      <c r="O84">
        <v>6</v>
      </c>
      <c r="P84" s="4">
        <v>5668</v>
      </c>
      <c r="Q84" s="4">
        <v>3514</v>
      </c>
      <c r="R84" s="3">
        <v>0.05</v>
      </c>
      <c r="S84" s="4">
        <v>32308</v>
      </c>
      <c r="T84" s="4">
        <v>21084</v>
      </c>
      <c r="U84" s="4">
        <v>11224</v>
      </c>
      <c r="V84" s="3">
        <v>0.34740621517890308</v>
      </c>
      <c r="W84" t="s">
        <v>84</v>
      </c>
      <c r="X84" t="s">
        <v>55</v>
      </c>
      <c r="Y84" t="s">
        <v>56</v>
      </c>
      <c r="Z84">
        <v>5</v>
      </c>
      <c r="AA84" t="s">
        <v>102</v>
      </c>
      <c r="AB84" t="s">
        <v>132</v>
      </c>
      <c r="AC84">
        <v>4.9000000000000004</v>
      </c>
      <c r="AD84">
        <v>2023</v>
      </c>
      <c r="AE84">
        <v>10</v>
      </c>
      <c r="AF84" t="s">
        <v>5517</v>
      </c>
      <c r="AG84" t="s">
        <v>5518</v>
      </c>
      <c r="AH84" t="s">
        <v>5522</v>
      </c>
      <c r="AI84" t="s">
        <v>5523</v>
      </c>
    </row>
    <row r="85" spans="1:35">
      <c r="A85" t="s">
        <v>311</v>
      </c>
      <c r="B85" s="2">
        <v>45482</v>
      </c>
      <c r="C85" t="s">
        <v>312</v>
      </c>
      <c r="D85" t="s">
        <v>31</v>
      </c>
      <c r="E85" t="s">
        <v>119</v>
      </c>
      <c r="F85" t="s">
        <v>70</v>
      </c>
      <c r="G85">
        <v>30</v>
      </c>
      <c r="H85" t="s">
        <v>105</v>
      </c>
      <c r="I85" t="s">
        <v>89</v>
      </c>
      <c r="J85" t="s">
        <v>82</v>
      </c>
      <c r="K85" t="s">
        <v>162</v>
      </c>
      <c r="L85" t="s">
        <v>112</v>
      </c>
      <c r="M85" t="s">
        <v>107</v>
      </c>
      <c r="N85" t="s">
        <v>64</v>
      </c>
      <c r="O85">
        <v>5</v>
      </c>
      <c r="P85" s="4">
        <v>13557</v>
      </c>
      <c r="Q85" s="4">
        <v>7592</v>
      </c>
      <c r="R85" s="3">
        <v>0.05</v>
      </c>
      <c r="S85" s="4">
        <v>64396</v>
      </c>
      <c r="T85" s="4">
        <v>37960</v>
      </c>
      <c r="U85" s="4">
        <v>26436</v>
      </c>
      <c r="V85" s="3">
        <v>0.41052239269519847</v>
      </c>
      <c r="W85" t="s">
        <v>84</v>
      </c>
      <c r="X85" t="s">
        <v>55</v>
      </c>
      <c r="Y85" t="s">
        <v>156</v>
      </c>
      <c r="Z85">
        <v>0</v>
      </c>
      <c r="AA85" t="s">
        <v>229</v>
      </c>
      <c r="AB85" t="s">
        <v>132</v>
      </c>
      <c r="AC85">
        <v>2.5</v>
      </c>
      <c r="AD85">
        <v>2024</v>
      </c>
      <c r="AE85">
        <v>7</v>
      </c>
      <c r="AF85" t="s">
        <v>5533</v>
      </c>
      <c r="AG85" t="s">
        <v>5514</v>
      </c>
      <c r="AH85" t="s">
        <v>5515</v>
      </c>
      <c r="AI85" t="s">
        <v>5516</v>
      </c>
    </row>
    <row r="86" spans="1:35">
      <c r="A86" t="s">
        <v>313</v>
      </c>
      <c r="B86" s="2">
        <v>45520</v>
      </c>
      <c r="C86" t="s">
        <v>314</v>
      </c>
      <c r="D86" t="s">
        <v>31</v>
      </c>
      <c r="E86" t="s">
        <v>129</v>
      </c>
      <c r="F86" t="s">
        <v>33</v>
      </c>
      <c r="G86">
        <v>30</v>
      </c>
      <c r="H86" t="s">
        <v>99</v>
      </c>
      <c r="I86" t="s">
        <v>99</v>
      </c>
      <c r="J86" t="s">
        <v>100</v>
      </c>
      <c r="K86" t="s">
        <v>148</v>
      </c>
      <c r="L86" t="s">
        <v>137</v>
      </c>
      <c r="M86" t="s">
        <v>107</v>
      </c>
      <c r="N86" t="s">
        <v>113</v>
      </c>
      <c r="O86">
        <v>4</v>
      </c>
      <c r="P86" s="4">
        <v>22786</v>
      </c>
      <c r="Q86" s="4">
        <v>14583</v>
      </c>
      <c r="R86" s="3">
        <v>0.05</v>
      </c>
      <c r="S86" s="4">
        <v>86587</v>
      </c>
      <c r="T86" s="4">
        <v>58332</v>
      </c>
      <c r="U86" s="4">
        <v>28255</v>
      </c>
      <c r="V86" s="3">
        <v>0.32631919341240601</v>
      </c>
      <c r="W86" t="s">
        <v>54</v>
      </c>
      <c r="X86" t="s">
        <v>76</v>
      </c>
      <c r="Y86" t="s">
        <v>56</v>
      </c>
      <c r="Z86">
        <v>2</v>
      </c>
      <c r="AA86" t="s">
        <v>149</v>
      </c>
      <c r="AB86" t="s">
        <v>121</v>
      </c>
      <c r="AC86">
        <v>3.2</v>
      </c>
      <c r="AD86">
        <v>2024</v>
      </c>
      <c r="AE86">
        <v>8</v>
      </c>
      <c r="AF86" t="s">
        <v>5513</v>
      </c>
      <c r="AG86" t="s">
        <v>5514</v>
      </c>
      <c r="AH86" t="s">
        <v>5515</v>
      </c>
      <c r="AI86" t="s">
        <v>5516</v>
      </c>
    </row>
    <row r="87" spans="1:35">
      <c r="A87" t="s">
        <v>315</v>
      </c>
      <c r="B87" s="2">
        <v>45480</v>
      </c>
      <c r="C87" t="s">
        <v>316</v>
      </c>
      <c r="D87" t="s">
        <v>31</v>
      </c>
      <c r="E87" t="s">
        <v>129</v>
      </c>
      <c r="F87" t="s">
        <v>33</v>
      </c>
      <c r="G87">
        <v>57</v>
      </c>
      <c r="H87" t="s">
        <v>153</v>
      </c>
      <c r="I87" t="s">
        <v>154</v>
      </c>
      <c r="J87" t="s">
        <v>36</v>
      </c>
      <c r="K87" t="s">
        <v>291</v>
      </c>
      <c r="L87" t="s">
        <v>101</v>
      </c>
      <c r="M87" t="s">
        <v>107</v>
      </c>
      <c r="N87" t="s">
        <v>93</v>
      </c>
      <c r="O87">
        <v>2</v>
      </c>
      <c r="P87" s="4">
        <v>21574</v>
      </c>
      <c r="Q87" s="4">
        <v>17259</v>
      </c>
      <c r="R87" s="3">
        <v>0.1</v>
      </c>
      <c r="S87" s="4">
        <v>38833</v>
      </c>
      <c r="T87" s="4">
        <v>34518</v>
      </c>
      <c r="U87" s="4">
        <v>4315</v>
      </c>
      <c r="V87" s="3">
        <v>0.11111683362088945</v>
      </c>
      <c r="W87" t="s">
        <v>41</v>
      </c>
      <c r="X87" t="s">
        <v>42</v>
      </c>
      <c r="Y87" t="s">
        <v>156</v>
      </c>
      <c r="Z87">
        <v>0</v>
      </c>
      <c r="AA87" t="s">
        <v>229</v>
      </c>
      <c r="AB87" t="s">
        <v>66</v>
      </c>
      <c r="AC87">
        <v>1.1000000000000001</v>
      </c>
      <c r="AD87">
        <v>2024</v>
      </c>
      <c r="AE87">
        <v>7</v>
      </c>
      <c r="AF87" t="s">
        <v>5533</v>
      </c>
      <c r="AG87" t="s">
        <v>5514</v>
      </c>
      <c r="AH87" t="s">
        <v>5522</v>
      </c>
      <c r="AI87" t="s">
        <v>5523</v>
      </c>
    </row>
    <row r="88" spans="1:35">
      <c r="A88" t="s">
        <v>317</v>
      </c>
      <c r="B88" s="2">
        <v>45593</v>
      </c>
      <c r="C88" t="s">
        <v>318</v>
      </c>
      <c r="D88" t="s">
        <v>31</v>
      </c>
      <c r="E88" t="s">
        <v>119</v>
      </c>
      <c r="F88" t="s">
        <v>70</v>
      </c>
      <c r="G88">
        <v>46</v>
      </c>
      <c r="H88" t="s">
        <v>153</v>
      </c>
      <c r="I88" t="s">
        <v>154</v>
      </c>
      <c r="J88" t="s">
        <v>36</v>
      </c>
      <c r="K88" t="s">
        <v>120</v>
      </c>
      <c r="L88" t="s">
        <v>91</v>
      </c>
      <c r="M88" t="s">
        <v>92</v>
      </c>
      <c r="N88" t="s">
        <v>53</v>
      </c>
      <c r="O88">
        <v>5</v>
      </c>
      <c r="P88" s="4">
        <v>6215</v>
      </c>
      <c r="Q88" s="4">
        <v>4040</v>
      </c>
      <c r="R88" s="3">
        <v>0</v>
      </c>
      <c r="S88" s="4">
        <v>31075</v>
      </c>
      <c r="T88" s="4">
        <v>20200</v>
      </c>
      <c r="U88" s="4">
        <v>10875</v>
      </c>
      <c r="V88" s="3">
        <v>0.34995977473853579</v>
      </c>
      <c r="W88" t="s">
        <v>84</v>
      </c>
      <c r="X88" t="s">
        <v>42</v>
      </c>
      <c r="Y88" t="s">
        <v>56</v>
      </c>
      <c r="Z88">
        <v>2</v>
      </c>
      <c r="AA88" t="s">
        <v>167</v>
      </c>
      <c r="AB88" t="s">
        <v>150</v>
      </c>
      <c r="AC88">
        <v>4</v>
      </c>
      <c r="AD88">
        <v>2024</v>
      </c>
      <c r="AE88">
        <v>10</v>
      </c>
      <c r="AF88" t="s">
        <v>5517</v>
      </c>
      <c r="AG88" t="s">
        <v>5518</v>
      </c>
      <c r="AH88" t="s">
        <v>5522</v>
      </c>
      <c r="AI88" t="s">
        <v>5523</v>
      </c>
    </row>
    <row r="89" spans="1:35">
      <c r="A89" t="s">
        <v>319</v>
      </c>
      <c r="B89" s="2">
        <v>45149</v>
      </c>
      <c r="C89" t="s">
        <v>320</v>
      </c>
      <c r="D89" t="s">
        <v>31</v>
      </c>
      <c r="E89" t="s">
        <v>69</v>
      </c>
      <c r="F89" t="s">
        <v>70</v>
      </c>
      <c r="G89">
        <v>58</v>
      </c>
      <c r="H89" t="s">
        <v>71</v>
      </c>
      <c r="I89" t="s">
        <v>72</v>
      </c>
      <c r="J89" t="s">
        <v>73</v>
      </c>
      <c r="K89" t="s">
        <v>199</v>
      </c>
      <c r="L89" t="s">
        <v>137</v>
      </c>
      <c r="M89" t="s">
        <v>39</v>
      </c>
      <c r="N89" t="s">
        <v>40</v>
      </c>
      <c r="O89">
        <v>5</v>
      </c>
      <c r="P89" s="4">
        <v>10021</v>
      </c>
      <c r="Q89" s="4">
        <v>7416</v>
      </c>
      <c r="R89" s="3">
        <v>0.2</v>
      </c>
      <c r="S89" s="4">
        <v>40084</v>
      </c>
      <c r="T89" s="4">
        <v>37080</v>
      </c>
      <c r="U89" s="4">
        <v>3004</v>
      </c>
      <c r="V89" s="3">
        <v>7.4942620496956394E-2</v>
      </c>
      <c r="W89" t="s">
        <v>75</v>
      </c>
      <c r="X89" t="s">
        <v>55</v>
      </c>
      <c r="Y89" t="s">
        <v>56</v>
      </c>
      <c r="Z89">
        <v>7</v>
      </c>
      <c r="AA89" t="s">
        <v>65</v>
      </c>
      <c r="AB89" t="s">
        <v>95</v>
      </c>
      <c r="AC89">
        <v>5</v>
      </c>
      <c r="AD89">
        <v>2023</v>
      </c>
      <c r="AE89">
        <v>8</v>
      </c>
      <c r="AF89" t="s">
        <v>5513</v>
      </c>
      <c r="AG89" t="s">
        <v>5514</v>
      </c>
      <c r="AH89" t="s">
        <v>5522</v>
      </c>
      <c r="AI89" t="s">
        <v>5523</v>
      </c>
    </row>
    <row r="90" spans="1:35">
      <c r="A90" t="s">
        <v>321</v>
      </c>
      <c r="B90" s="2">
        <v>44964</v>
      </c>
      <c r="C90" t="s">
        <v>322</v>
      </c>
      <c r="D90" t="s">
        <v>31</v>
      </c>
      <c r="E90" t="s">
        <v>129</v>
      </c>
      <c r="F90" t="s">
        <v>33</v>
      </c>
      <c r="G90">
        <v>51</v>
      </c>
      <c r="H90" t="s">
        <v>71</v>
      </c>
      <c r="I90" t="s">
        <v>72</v>
      </c>
      <c r="J90" t="s">
        <v>73</v>
      </c>
      <c r="K90" t="s">
        <v>323</v>
      </c>
      <c r="L90" t="s">
        <v>91</v>
      </c>
      <c r="M90" t="s">
        <v>39</v>
      </c>
      <c r="N90" t="s">
        <v>64</v>
      </c>
      <c r="O90">
        <v>6</v>
      </c>
      <c r="P90" s="4">
        <v>10656</v>
      </c>
      <c r="Q90" s="4">
        <v>7992</v>
      </c>
      <c r="R90" s="3">
        <v>0.1</v>
      </c>
      <c r="S90" s="4">
        <v>57542</v>
      </c>
      <c r="T90" s="4">
        <v>47952</v>
      </c>
      <c r="U90" s="4">
        <v>9590</v>
      </c>
      <c r="V90" s="3">
        <v>0.16666087379653122</v>
      </c>
      <c r="W90" t="s">
        <v>41</v>
      </c>
      <c r="X90" t="s">
        <v>42</v>
      </c>
      <c r="Y90" t="s">
        <v>43</v>
      </c>
      <c r="Z90">
        <v>0</v>
      </c>
      <c r="AA90" t="s">
        <v>220</v>
      </c>
      <c r="AB90" t="s">
        <v>95</v>
      </c>
      <c r="AC90" t="s">
        <v>46</v>
      </c>
      <c r="AD90">
        <v>2023</v>
      </c>
      <c r="AE90">
        <v>2</v>
      </c>
      <c r="AF90" t="s">
        <v>5527</v>
      </c>
      <c r="AG90" t="s">
        <v>5528</v>
      </c>
      <c r="AH90" t="s">
        <v>5515</v>
      </c>
      <c r="AI90" t="s">
        <v>5523</v>
      </c>
    </row>
    <row r="91" spans="1:35">
      <c r="A91" t="s">
        <v>324</v>
      </c>
      <c r="B91" s="2">
        <v>45185</v>
      </c>
      <c r="C91" t="s">
        <v>325</v>
      </c>
      <c r="D91" t="s">
        <v>49</v>
      </c>
      <c r="E91" t="s">
        <v>170</v>
      </c>
      <c r="F91" t="s">
        <v>33</v>
      </c>
      <c r="G91">
        <v>50</v>
      </c>
      <c r="H91" t="s">
        <v>34</v>
      </c>
      <c r="I91" t="s">
        <v>35</v>
      </c>
      <c r="J91" t="s">
        <v>36</v>
      </c>
      <c r="K91" t="s">
        <v>326</v>
      </c>
      <c r="L91" t="s">
        <v>52</v>
      </c>
      <c r="M91" t="s">
        <v>92</v>
      </c>
      <c r="N91" t="s">
        <v>64</v>
      </c>
      <c r="O91">
        <v>6</v>
      </c>
      <c r="P91" s="4">
        <v>12787</v>
      </c>
      <c r="Q91" s="4">
        <v>9846</v>
      </c>
      <c r="R91" s="3">
        <v>0</v>
      </c>
      <c r="S91" s="4">
        <v>76722</v>
      </c>
      <c r="T91" s="4">
        <v>59076</v>
      </c>
      <c r="U91" s="4">
        <v>17646</v>
      </c>
      <c r="V91" s="3">
        <v>0.2299992179557363</v>
      </c>
      <c r="W91" t="s">
        <v>75</v>
      </c>
      <c r="X91" t="s">
        <v>76</v>
      </c>
      <c r="Y91" t="s">
        <v>156</v>
      </c>
      <c r="Z91">
        <v>0</v>
      </c>
      <c r="AA91" t="s">
        <v>229</v>
      </c>
      <c r="AB91" t="s">
        <v>95</v>
      </c>
      <c r="AC91">
        <v>2.1</v>
      </c>
      <c r="AD91">
        <v>2023</v>
      </c>
      <c r="AE91">
        <v>9</v>
      </c>
      <c r="AF91" t="s">
        <v>5531</v>
      </c>
      <c r="AG91" t="s">
        <v>5514</v>
      </c>
      <c r="AH91" t="s">
        <v>5515</v>
      </c>
      <c r="AI91" t="s">
        <v>5523</v>
      </c>
    </row>
    <row r="92" spans="1:35">
      <c r="A92" t="s">
        <v>327</v>
      </c>
      <c r="B92" s="2">
        <v>45409</v>
      </c>
      <c r="C92" t="s">
        <v>328</v>
      </c>
      <c r="D92" t="s">
        <v>49</v>
      </c>
      <c r="E92" t="s">
        <v>50</v>
      </c>
      <c r="F92" t="s">
        <v>33</v>
      </c>
      <c r="G92">
        <v>34</v>
      </c>
      <c r="H92" t="s">
        <v>88</v>
      </c>
      <c r="I92" t="s">
        <v>89</v>
      </c>
      <c r="J92" t="s">
        <v>82</v>
      </c>
      <c r="K92" t="s">
        <v>269</v>
      </c>
      <c r="L92" t="s">
        <v>52</v>
      </c>
      <c r="M92" t="s">
        <v>39</v>
      </c>
      <c r="N92" t="s">
        <v>53</v>
      </c>
      <c r="O92">
        <v>1</v>
      </c>
      <c r="P92" s="4">
        <v>16946</v>
      </c>
      <c r="Q92" s="4">
        <v>11693</v>
      </c>
      <c r="R92" s="3">
        <v>0.05</v>
      </c>
      <c r="S92" s="4">
        <v>16099</v>
      </c>
      <c r="T92" s="4">
        <v>11693</v>
      </c>
      <c r="U92" s="4">
        <v>4406</v>
      </c>
      <c r="V92" s="3">
        <v>0.27368159513013229</v>
      </c>
      <c r="W92" t="s">
        <v>54</v>
      </c>
      <c r="X92" t="s">
        <v>55</v>
      </c>
      <c r="Y92" t="s">
        <v>56</v>
      </c>
      <c r="Z92">
        <v>1</v>
      </c>
      <c r="AA92" t="s">
        <v>44</v>
      </c>
      <c r="AB92" t="s">
        <v>189</v>
      </c>
      <c r="AC92">
        <v>3</v>
      </c>
      <c r="AD92">
        <v>2024</v>
      </c>
      <c r="AE92">
        <v>4</v>
      </c>
      <c r="AF92" t="s">
        <v>5524</v>
      </c>
      <c r="AG92" t="s">
        <v>5525</v>
      </c>
      <c r="AH92" t="s">
        <v>5519</v>
      </c>
      <c r="AI92" t="s">
        <v>5516</v>
      </c>
    </row>
    <row r="93" spans="1:35">
      <c r="A93" t="s">
        <v>329</v>
      </c>
      <c r="B93" s="2">
        <v>45247</v>
      </c>
      <c r="C93" t="s">
        <v>115</v>
      </c>
      <c r="D93" t="s">
        <v>49</v>
      </c>
      <c r="E93" t="s">
        <v>32</v>
      </c>
      <c r="F93" t="s">
        <v>33</v>
      </c>
      <c r="G93">
        <v>38</v>
      </c>
      <c r="H93" t="s">
        <v>146</v>
      </c>
      <c r="I93" t="s">
        <v>147</v>
      </c>
      <c r="J93" t="s">
        <v>36</v>
      </c>
      <c r="K93" t="s">
        <v>199</v>
      </c>
      <c r="L93" t="s">
        <v>38</v>
      </c>
      <c r="M93" t="s">
        <v>83</v>
      </c>
      <c r="N93" t="s">
        <v>64</v>
      </c>
      <c r="O93">
        <v>8</v>
      </c>
      <c r="P93" s="4">
        <v>14340</v>
      </c>
      <c r="Q93" s="4">
        <v>7887</v>
      </c>
      <c r="R93" s="3">
        <v>0</v>
      </c>
      <c r="S93" s="4">
        <v>114720</v>
      </c>
      <c r="T93" s="4">
        <v>63096</v>
      </c>
      <c r="U93" s="4">
        <v>51624</v>
      </c>
      <c r="V93" s="3">
        <v>0.45</v>
      </c>
      <c r="W93" t="s">
        <v>54</v>
      </c>
      <c r="X93" t="s">
        <v>55</v>
      </c>
      <c r="Y93" t="s">
        <v>56</v>
      </c>
      <c r="Z93">
        <v>6</v>
      </c>
      <c r="AA93" t="s">
        <v>65</v>
      </c>
      <c r="AB93" t="s">
        <v>132</v>
      </c>
      <c r="AC93">
        <v>3.3</v>
      </c>
      <c r="AD93">
        <v>2023</v>
      </c>
      <c r="AE93">
        <v>11</v>
      </c>
      <c r="AF93" t="s">
        <v>5535</v>
      </c>
      <c r="AG93" t="s">
        <v>5518</v>
      </c>
      <c r="AH93" t="s">
        <v>5515</v>
      </c>
      <c r="AI93" t="s">
        <v>5526</v>
      </c>
    </row>
    <row r="94" spans="1:35">
      <c r="A94" t="s">
        <v>330</v>
      </c>
      <c r="B94" s="2">
        <v>45461</v>
      </c>
      <c r="C94" t="s">
        <v>110</v>
      </c>
      <c r="D94" t="s">
        <v>31</v>
      </c>
      <c r="E94" t="s">
        <v>111</v>
      </c>
      <c r="F94" t="s">
        <v>70</v>
      </c>
      <c r="G94">
        <v>53</v>
      </c>
      <c r="H94" t="s">
        <v>146</v>
      </c>
      <c r="I94" t="s">
        <v>147</v>
      </c>
      <c r="J94" t="s">
        <v>36</v>
      </c>
      <c r="K94" t="s">
        <v>61</v>
      </c>
      <c r="L94" t="s">
        <v>155</v>
      </c>
      <c r="M94" t="s">
        <v>39</v>
      </c>
      <c r="N94" t="s">
        <v>64</v>
      </c>
      <c r="O94">
        <v>8</v>
      </c>
      <c r="P94" s="4">
        <v>11490</v>
      </c>
      <c r="Q94" s="4">
        <v>6434</v>
      </c>
      <c r="R94" s="3">
        <v>0.15</v>
      </c>
      <c r="S94" s="4">
        <v>78132</v>
      </c>
      <c r="T94" s="4">
        <v>51472</v>
      </c>
      <c r="U94" s="4">
        <v>26660</v>
      </c>
      <c r="V94" s="3">
        <v>0.34121742691854812</v>
      </c>
      <c r="W94" t="s">
        <v>54</v>
      </c>
      <c r="X94" t="s">
        <v>55</v>
      </c>
      <c r="Y94" t="s">
        <v>56</v>
      </c>
      <c r="Z94">
        <v>5</v>
      </c>
      <c r="AA94" t="s">
        <v>163</v>
      </c>
      <c r="AB94" t="s">
        <v>66</v>
      </c>
      <c r="AC94">
        <v>4.2</v>
      </c>
      <c r="AD94">
        <v>2024</v>
      </c>
      <c r="AE94">
        <v>6</v>
      </c>
      <c r="AF94" t="s">
        <v>5530</v>
      </c>
      <c r="AG94" t="s">
        <v>5525</v>
      </c>
      <c r="AH94" t="s">
        <v>5515</v>
      </c>
      <c r="AI94" t="s">
        <v>5523</v>
      </c>
    </row>
    <row r="95" spans="1:35">
      <c r="A95" t="s">
        <v>331</v>
      </c>
      <c r="B95" s="2">
        <v>44956</v>
      </c>
      <c r="C95" t="s">
        <v>332</v>
      </c>
      <c r="D95" t="s">
        <v>31</v>
      </c>
      <c r="E95" t="s">
        <v>111</v>
      </c>
      <c r="F95" t="s">
        <v>70</v>
      </c>
      <c r="G95">
        <v>22</v>
      </c>
      <c r="H95" t="s">
        <v>153</v>
      </c>
      <c r="I95" t="s">
        <v>154</v>
      </c>
      <c r="J95" t="s">
        <v>36</v>
      </c>
      <c r="K95" t="s">
        <v>225</v>
      </c>
      <c r="L95" t="s">
        <v>62</v>
      </c>
      <c r="M95" t="s">
        <v>39</v>
      </c>
      <c r="N95" t="s">
        <v>126</v>
      </c>
      <c r="O95">
        <v>6</v>
      </c>
      <c r="P95" s="4">
        <v>22352</v>
      </c>
      <c r="Q95" s="4">
        <v>16988</v>
      </c>
      <c r="R95" s="3">
        <v>0</v>
      </c>
      <c r="S95" s="4">
        <v>134112</v>
      </c>
      <c r="T95" s="4">
        <v>101928</v>
      </c>
      <c r="U95" s="4">
        <v>32184</v>
      </c>
      <c r="V95" s="3">
        <v>0.23997852541159628</v>
      </c>
      <c r="W95" t="s">
        <v>75</v>
      </c>
      <c r="X95" t="s">
        <v>55</v>
      </c>
      <c r="Y95" t="s">
        <v>43</v>
      </c>
      <c r="Z95">
        <v>0</v>
      </c>
      <c r="AA95" t="s">
        <v>163</v>
      </c>
      <c r="AB95" t="s">
        <v>95</v>
      </c>
      <c r="AC95" t="s">
        <v>46</v>
      </c>
      <c r="AD95">
        <v>2023</v>
      </c>
      <c r="AE95">
        <v>1</v>
      </c>
      <c r="AF95" t="s">
        <v>5532</v>
      </c>
      <c r="AG95" t="s">
        <v>5528</v>
      </c>
      <c r="AH95" t="s">
        <v>5515</v>
      </c>
      <c r="AI95" t="s">
        <v>5520</v>
      </c>
    </row>
    <row r="96" spans="1:35">
      <c r="A96" t="s">
        <v>333</v>
      </c>
      <c r="B96" s="2">
        <v>45294</v>
      </c>
      <c r="C96" t="s">
        <v>334</v>
      </c>
      <c r="D96" t="s">
        <v>31</v>
      </c>
      <c r="E96" t="s">
        <v>69</v>
      </c>
      <c r="F96" t="s">
        <v>70</v>
      </c>
      <c r="G96">
        <v>59</v>
      </c>
      <c r="H96" t="s">
        <v>99</v>
      </c>
      <c r="I96" t="s">
        <v>99</v>
      </c>
      <c r="J96" t="s">
        <v>100</v>
      </c>
      <c r="K96" t="s">
        <v>302</v>
      </c>
      <c r="L96" t="s">
        <v>112</v>
      </c>
      <c r="M96" t="s">
        <v>83</v>
      </c>
      <c r="N96" t="s">
        <v>93</v>
      </c>
      <c r="O96">
        <v>1</v>
      </c>
      <c r="P96" s="4">
        <v>18064</v>
      </c>
      <c r="Q96" s="4">
        <v>10838</v>
      </c>
      <c r="R96" s="3">
        <v>0.15</v>
      </c>
      <c r="S96" s="4">
        <v>15354</v>
      </c>
      <c r="T96" s="4">
        <v>10838</v>
      </c>
      <c r="U96" s="4">
        <v>4516</v>
      </c>
      <c r="V96" s="3">
        <v>0.29412530936563763</v>
      </c>
      <c r="W96" t="s">
        <v>75</v>
      </c>
      <c r="X96" t="s">
        <v>55</v>
      </c>
      <c r="Y96" t="s">
        <v>56</v>
      </c>
      <c r="Z96">
        <v>1</v>
      </c>
      <c r="AA96" t="s">
        <v>167</v>
      </c>
      <c r="AB96" t="s">
        <v>45</v>
      </c>
      <c r="AC96">
        <v>3.8</v>
      </c>
      <c r="AD96">
        <v>2024</v>
      </c>
      <c r="AE96">
        <v>1</v>
      </c>
      <c r="AF96" t="s">
        <v>5532</v>
      </c>
      <c r="AG96" t="s">
        <v>5528</v>
      </c>
      <c r="AH96" t="s">
        <v>5519</v>
      </c>
      <c r="AI96" t="s">
        <v>5523</v>
      </c>
    </row>
    <row r="97" spans="1:35">
      <c r="A97" t="s">
        <v>335</v>
      </c>
      <c r="B97" s="2">
        <v>45456</v>
      </c>
      <c r="C97" t="s">
        <v>336</v>
      </c>
      <c r="D97" t="s">
        <v>31</v>
      </c>
      <c r="E97" t="s">
        <v>32</v>
      </c>
      <c r="F97" t="s">
        <v>33</v>
      </c>
      <c r="G97">
        <v>45</v>
      </c>
      <c r="H97" t="s">
        <v>146</v>
      </c>
      <c r="I97" t="s">
        <v>147</v>
      </c>
      <c r="J97" t="s">
        <v>36</v>
      </c>
      <c r="K97" t="s">
        <v>337</v>
      </c>
      <c r="L97" t="s">
        <v>91</v>
      </c>
      <c r="M97" t="s">
        <v>83</v>
      </c>
      <c r="N97" t="s">
        <v>126</v>
      </c>
      <c r="O97">
        <v>4</v>
      </c>
      <c r="P97" s="4">
        <v>14327</v>
      </c>
      <c r="Q97" s="4">
        <v>8023</v>
      </c>
      <c r="R97" s="3">
        <v>0</v>
      </c>
      <c r="S97" s="4">
        <v>57308</v>
      </c>
      <c r="T97" s="4">
        <v>32092</v>
      </c>
      <c r="U97" s="4">
        <v>25216</v>
      </c>
      <c r="V97" s="3">
        <v>0.44000837579395546</v>
      </c>
      <c r="W97" t="s">
        <v>41</v>
      </c>
      <c r="X97" t="s">
        <v>55</v>
      </c>
      <c r="Y97" t="s">
        <v>56</v>
      </c>
      <c r="Z97">
        <v>4</v>
      </c>
      <c r="AA97" t="s">
        <v>77</v>
      </c>
      <c r="AB97" t="s">
        <v>95</v>
      </c>
      <c r="AC97">
        <v>4.7</v>
      </c>
      <c r="AD97">
        <v>2024</v>
      </c>
      <c r="AE97">
        <v>6</v>
      </c>
      <c r="AF97" t="s">
        <v>5530</v>
      </c>
      <c r="AG97" t="s">
        <v>5525</v>
      </c>
      <c r="AH97" t="s">
        <v>5515</v>
      </c>
      <c r="AI97" t="s">
        <v>5523</v>
      </c>
    </row>
    <row r="98" spans="1:35">
      <c r="A98" t="s">
        <v>338</v>
      </c>
      <c r="B98" s="2">
        <v>44959</v>
      </c>
      <c r="C98" t="s">
        <v>339</v>
      </c>
      <c r="D98" t="s">
        <v>49</v>
      </c>
      <c r="E98" t="s">
        <v>98</v>
      </c>
      <c r="F98" t="s">
        <v>70</v>
      </c>
      <c r="G98">
        <v>37</v>
      </c>
      <c r="H98" t="s">
        <v>71</v>
      </c>
      <c r="I98" t="s">
        <v>72</v>
      </c>
      <c r="J98" t="s">
        <v>73</v>
      </c>
      <c r="K98" t="s">
        <v>90</v>
      </c>
      <c r="L98" t="s">
        <v>142</v>
      </c>
      <c r="M98" t="s">
        <v>92</v>
      </c>
      <c r="N98" t="s">
        <v>40</v>
      </c>
      <c r="O98">
        <v>1</v>
      </c>
      <c r="P98" s="4">
        <v>3470</v>
      </c>
      <c r="Q98" s="4">
        <v>2360</v>
      </c>
      <c r="R98" s="3">
        <v>0.1</v>
      </c>
      <c r="S98" s="4">
        <v>3123</v>
      </c>
      <c r="T98" s="4">
        <v>2360</v>
      </c>
      <c r="U98" s="4">
        <v>763</v>
      </c>
      <c r="V98" s="3">
        <v>0.24431636247198207</v>
      </c>
      <c r="W98" t="s">
        <v>84</v>
      </c>
      <c r="X98" t="s">
        <v>76</v>
      </c>
      <c r="Y98" t="s">
        <v>56</v>
      </c>
      <c r="Z98">
        <v>5</v>
      </c>
      <c r="AA98" t="s">
        <v>149</v>
      </c>
      <c r="AB98" t="s">
        <v>66</v>
      </c>
      <c r="AC98">
        <v>4.8</v>
      </c>
      <c r="AD98">
        <v>2023</v>
      </c>
      <c r="AE98">
        <v>2</v>
      </c>
      <c r="AF98" t="s">
        <v>5527</v>
      </c>
      <c r="AG98" t="s">
        <v>5528</v>
      </c>
      <c r="AH98" t="s">
        <v>5519</v>
      </c>
      <c r="AI98" t="s">
        <v>5526</v>
      </c>
    </row>
    <row r="99" spans="1:35">
      <c r="A99" t="s">
        <v>340</v>
      </c>
      <c r="B99" s="2">
        <v>45594</v>
      </c>
      <c r="C99" t="s">
        <v>341</v>
      </c>
      <c r="D99" t="s">
        <v>31</v>
      </c>
      <c r="E99" t="s">
        <v>69</v>
      </c>
      <c r="F99" t="s">
        <v>70</v>
      </c>
      <c r="G99">
        <v>21</v>
      </c>
      <c r="H99" t="s">
        <v>99</v>
      </c>
      <c r="I99" t="s">
        <v>99</v>
      </c>
      <c r="J99" t="s">
        <v>100</v>
      </c>
      <c r="K99" t="s">
        <v>37</v>
      </c>
      <c r="L99" t="s">
        <v>137</v>
      </c>
      <c r="M99" t="s">
        <v>83</v>
      </c>
      <c r="N99" t="s">
        <v>53</v>
      </c>
      <c r="O99">
        <v>6</v>
      </c>
      <c r="P99" s="4">
        <v>17390</v>
      </c>
      <c r="Q99" s="4">
        <v>13216</v>
      </c>
      <c r="R99" s="3">
        <v>0.05</v>
      </c>
      <c r="S99" s="4">
        <v>99123</v>
      </c>
      <c r="T99" s="4">
        <v>79296</v>
      </c>
      <c r="U99" s="4">
        <v>19827</v>
      </c>
      <c r="V99" s="3">
        <v>0.20002421234224146</v>
      </c>
      <c r="W99" t="s">
        <v>41</v>
      </c>
      <c r="X99" t="s">
        <v>55</v>
      </c>
      <c r="Y99" t="s">
        <v>56</v>
      </c>
      <c r="Z99">
        <v>4</v>
      </c>
      <c r="AA99" t="s">
        <v>149</v>
      </c>
      <c r="AB99" t="s">
        <v>132</v>
      </c>
      <c r="AC99">
        <v>4.4000000000000004</v>
      </c>
      <c r="AD99">
        <v>2024</v>
      </c>
      <c r="AE99">
        <v>10</v>
      </c>
      <c r="AF99" t="s">
        <v>5517</v>
      </c>
      <c r="AG99" t="s">
        <v>5518</v>
      </c>
      <c r="AH99" t="s">
        <v>5515</v>
      </c>
      <c r="AI99" t="s">
        <v>5520</v>
      </c>
    </row>
    <row r="100" spans="1:35">
      <c r="A100" t="s">
        <v>342</v>
      </c>
      <c r="B100" s="2">
        <v>45003</v>
      </c>
      <c r="C100" t="s">
        <v>312</v>
      </c>
      <c r="D100" t="s">
        <v>31</v>
      </c>
      <c r="E100" t="s">
        <v>98</v>
      </c>
      <c r="F100" t="s">
        <v>70</v>
      </c>
      <c r="G100">
        <v>50</v>
      </c>
      <c r="H100" t="s">
        <v>88</v>
      </c>
      <c r="I100" t="s">
        <v>89</v>
      </c>
      <c r="J100" t="s">
        <v>82</v>
      </c>
      <c r="K100" t="s">
        <v>61</v>
      </c>
      <c r="L100" t="s">
        <v>131</v>
      </c>
      <c r="M100" t="s">
        <v>107</v>
      </c>
      <c r="N100" t="s">
        <v>113</v>
      </c>
      <c r="O100">
        <v>1</v>
      </c>
      <c r="P100" s="4">
        <v>21024</v>
      </c>
      <c r="Q100" s="4">
        <v>12404</v>
      </c>
      <c r="R100" s="3">
        <v>0.1</v>
      </c>
      <c r="S100" s="4">
        <v>18922</v>
      </c>
      <c r="T100" s="4">
        <v>12404</v>
      </c>
      <c r="U100" s="4">
        <v>6518</v>
      </c>
      <c r="V100" s="3">
        <v>0.34446675827079593</v>
      </c>
      <c r="W100" t="s">
        <v>41</v>
      </c>
      <c r="X100" t="s">
        <v>76</v>
      </c>
      <c r="Y100" t="s">
        <v>56</v>
      </c>
      <c r="Z100">
        <v>1</v>
      </c>
      <c r="AA100" t="s">
        <v>185</v>
      </c>
      <c r="AB100" t="s">
        <v>66</v>
      </c>
      <c r="AC100">
        <v>4.9000000000000004</v>
      </c>
      <c r="AD100">
        <v>2023</v>
      </c>
      <c r="AE100">
        <v>3</v>
      </c>
      <c r="AF100" t="s">
        <v>5534</v>
      </c>
      <c r="AG100" t="s">
        <v>5528</v>
      </c>
      <c r="AH100" t="s">
        <v>5519</v>
      </c>
      <c r="AI100" t="s">
        <v>5523</v>
      </c>
    </row>
    <row r="101" spans="1:35">
      <c r="A101" t="s">
        <v>343</v>
      </c>
      <c r="B101" s="2">
        <v>45538</v>
      </c>
      <c r="C101" t="s">
        <v>344</v>
      </c>
      <c r="D101" t="s">
        <v>31</v>
      </c>
      <c r="E101" t="s">
        <v>50</v>
      </c>
      <c r="F101" t="s">
        <v>33</v>
      </c>
      <c r="G101">
        <v>46</v>
      </c>
      <c r="H101" t="s">
        <v>34</v>
      </c>
      <c r="I101" t="s">
        <v>35</v>
      </c>
      <c r="J101" t="s">
        <v>36</v>
      </c>
      <c r="K101" t="s">
        <v>162</v>
      </c>
      <c r="L101" t="s">
        <v>101</v>
      </c>
      <c r="M101" t="s">
        <v>92</v>
      </c>
      <c r="N101" t="s">
        <v>113</v>
      </c>
      <c r="O101">
        <v>1</v>
      </c>
      <c r="P101" s="4">
        <v>6125</v>
      </c>
      <c r="Q101" s="4">
        <v>4594</v>
      </c>
      <c r="R101" s="3">
        <v>0.05</v>
      </c>
      <c r="S101" s="4">
        <v>5819</v>
      </c>
      <c r="T101" s="4">
        <v>4594</v>
      </c>
      <c r="U101" s="4">
        <v>1225</v>
      </c>
      <c r="V101" s="3">
        <v>0.21051727100876438</v>
      </c>
      <c r="W101" t="s">
        <v>54</v>
      </c>
      <c r="X101" t="s">
        <v>42</v>
      </c>
      <c r="Y101" t="s">
        <v>56</v>
      </c>
      <c r="Z101">
        <v>3</v>
      </c>
      <c r="AA101" t="s">
        <v>172</v>
      </c>
      <c r="AB101" t="s">
        <v>150</v>
      </c>
      <c r="AC101">
        <v>4.4000000000000004</v>
      </c>
      <c r="AD101">
        <v>2024</v>
      </c>
      <c r="AE101">
        <v>9</v>
      </c>
      <c r="AF101" t="s">
        <v>5531</v>
      </c>
      <c r="AG101" t="s">
        <v>5514</v>
      </c>
      <c r="AH101" t="s">
        <v>5519</v>
      </c>
      <c r="AI101" t="s">
        <v>5523</v>
      </c>
    </row>
    <row r="102" spans="1:35">
      <c r="A102" t="s">
        <v>345</v>
      </c>
      <c r="B102" s="2">
        <v>45308</v>
      </c>
      <c r="C102" t="s">
        <v>346</v>
      </c>
      <c r="D102" t="s">
        <v>49</v>
      </c>
      <c r="E102" t="s">
        <v>32</v>
      </c>
      <c r="F102" t="s">
        <v>33</v>
      </c>
      <c r="G102">
        <v>59</v>
      </c>
      <c r="H102" t="s">
        <v>34</v>
      </c>
      <c r="I102" t="s">
        <v>35</v>
      </c>
      <c r="J102" t="s">
        <v>36</v>
      </c>
      <c r="K102" t="s">
        <v>166</v>
      </c>
      <c r="L102" t="s">
        <v>112</v>
      </c>
      <c r="M102" t="s">
        <v>39</v>
      </c>
      <c r="N102" t="s">
        <v>64</v>
      </c>
      <c r="O102">
        <v>7</v>
      </c>
      <c r="P102" s="4">
        <v>3699</v>
      </c>
      <c r="Q102" s="4">
        <v>2552</v>
      </c>
      <c r="R102" s="3">
        <v>0.15</v>
      </c>
      <c r="S102" s="4">
        <v>22009</v>
      </c>
      <c r="T102" s="4">
        <v>17864</v>
      </c>
      <c r="U102" s="4">
        <v>4145</v>
      </c>
      <c r="V102" s="3">
        <v>0.18833204598118952</v>
      </c>
      <c r="W102" t="s">
        <v>41</v>
      </c>
      <c r="X102" t="s">
        <v>55</v>
      </c>
      <c r="Y102" t="s">
        <v>56</v>
      </c>
      <c r="Z102">
        <v>3</v>
      </c>
      <c r="AA102" t="s">
        <v>172</v>
      </c>
      <c r="AB102" t="s">
        <v>189</v>
      </c>
      <c r="AC102">
        <v>5</v>
      </c>
      <c r="AD102">
        <v>2024</v>
      </c>
      <c r="AE102">
        <v>1</v>
      </c>
      <c r="AF102" t="s">
        <v>5532</v>
      </c>
      <c r="AG102" t="s">
        <v>5528</v>
      </c>
      <c r="AH102" t="s">
        <v>5522</v>
      </c>
      <c r="AI102" t="s">
        <v>5523</v>
      </c>
    </row>
    <row r="103" spans="1:35">
      <c r="A103" t="s">
        <v>347</v>
      </c>
      <c r="B103" s="2">
        <v>45601</v>
      </c>
      <c r="C103" t="s">
        <v>348</v>
      </c>
      <c r="D103" t="s">
        <v>31</v>
      </c>
      <c r="E103" t="s">
        <v>188</v>
      </c>
      <c r="F103" t="s">
        <v>33</v>
      </c>
      <c r="G103">
        <v>31</v>
      </c>
      <c r="H103" t="s">
        <v>80</v>
      </c>
      <c r="I103" t="s">
        <v>81</v>
      </c>
      <c r="J103" t="s">
        <v>82</v>
      </c>
      <c r="K103" t="s">
        <v>302</v>
      </c>
      <c r="L103" t="s">
        <v>112</v>
      </c>
      <c r="M103" t="s">
        <v>63</v>
      </c>
      <c r="N103" t="s">
        <v>40</v>
      </c>
      <c r="O103">
        <v>3</v>
      </c>
      <c r="P103" s="4">
        <v>4395</v>
      </c>
      <c r="Q103" s="4">
        <v>2813</v>
      </c>
      <c r="R103" s="3">
        <v>0</v>
      </c>
      <c r="S103" s="4">
        <v>13185</v>
      </c>
      <c r="T103" s="4">
        <v>8439</v>
      </c>
      <c r="U103" s="4">
        <v>4746</v>
      </c>
      <c r="V103" s="3">
        <v>0.35995449374288963</v>
      </c>
      <c r="W103" t="s">
        <v>41</v>
      </c>
      <c r="X103" t="s">
        <v>55</v>
      </c>
      <c r="Y103" t="s">
        <v>56</v>
      </c>
      <c r="Z103">
        <v>3</v>
      </c>
      <c r="AA103" t="s">
        <v>193</v>
      </c>
      <c r="AB103" t="s">
        <v>189</v>
      </c>
      <c r="AC103">
        <v>3</v>
      </c>
      <c r="AD103">
        <v>2024</v>
      </c>
      <c r="AE103">
        <v>11</v>
      </c>
      <c r="AF103" t="s">
        <v>5535</v>
      </c>
      <c r="AG103" t="s">
        <v>5518</v>
      </c>
      <c r="AH103" t="s">
        <v>5519</v>
      </c>
      <c r="AI103" t="s">
        <v>5516</v>
      </c>
    </row>
    <row r="104" spans="1:35">
      <c r="A104" t="s">
        <v>349</v>
      </c>
      <c r="B104" s="2">
        <v>45557</v>
      </c>
      <c r="C104" t="s">
        <v>350</v>
      </c>
      <c r="D104" t="s">
        <v>31</v>
      </c>
      <c r="E104" t="s">
        <v>124</v>
      </c>
      <c r="F104" t="s">
        <v>70</v>
      </c>
      <c r="G104">
        <v>18</v>
      </c>
      <c r="H104" t="s">
        <v>153</v>
      </c>
      <c r="I104" t="s">
        <v>154</v>
      </c>
      <c r="J104" t="s">
        <v>36</v>
      </c>
      <c r="K104" t="s">
        <v>116</v>
      </c>
      <c r="L104" t="s">
        <v>142</v>
      </c>
      <c r="M104" t="s">
        <v>39</v>
      </c>
      <c r="N104" t="s">
        <v>93</v>
      </c>
      <c r="O104">
        <v>6</v>
      </c>
      <c r="P104" s="4">
        <v>13753</v>
      </c>
      <c r="Q104" s="4">
        <v>9902</v>
      </c>
      <c r="R104" s="3">
        <v>0.15</v>
      </c>
      <c r="S104" s="4">
        <v>70140</v>
      </c>
      <c r="T104" s="4">
        <v>59412</v>
      </c>
      <c r="U104" s="4">
        <v>10728</v>
      </c>
      <c r="V104" s="3">
        <v>0.15295124037639007</v>
      </c>
      <c r="W104" t="s">
        <v>75</v>
      </c>
      <c r="X104" t="s">
        <v>76</v>
      </c>
      <c r="Y104" t="s">
        <v>56</v>
      </c>
      <c r="Z104">
        <v>5</v>
      </c>
      <c r="AA104" t="s">
        <v>167</v>
      </c>
      <c r="AB104" t="s">
        <v>121</v>
      </c>
      <c r="AC104">
        <v>3.2</v>
      </c>
      <c r="AD104">
        <v>2024</v>
      </c>
      <c r="AE104">
        <v>9</v>
      </c>
      <c r="AF104" t="s">
        <v>5531</v>
      </c>
      <c r="AG104" t="s">
        <v>5514</v>
      </c>
      <c r="AH104" t="s">
        <v>5515</v>
      </c>
      <c r="AI104" t="s">
        <v>5520</v>
      </c>
    </row>
    <row r="105" spans="1:35">
      <c r="A105" t="s">
        <v>351</v>
      </c>
      <c r="B105" s="2">
        <v>45648</v>
      </c>
      <c r="C105" t="s">
        <v>352</v>
      </c>
      <c r="D105" t="s">
        <v>31</v>
      </c>
      <c r="E105" t="s">
        <v>119</v>
      </c>
      <c r="F105" t="s">
        <v>70</v>
      </c>
      <c r="G105">
        <v>59</v>
      </c>
      <c r="H105" t="s">
        <v>146</v>
      </c>
      <c r="I105" t="s">
        <v>147</v>
      </c>
      <c r="J105" t="s">
        <v>36</v>
      </c>
      <c r="K105" t="s">
        <v>192</v>
      </c>
      <c r="L105" t="s">
        <v>52</v>
      </c>
      <c r="M105" t="s">
        <v>39</v>
      </c>
      <c r="N105" t="s">
        <v>40</v>
      </c>
      <c r="O105">
        <v>8</v>
      </c>
      <c r="P105" s="4">
        <v>22434</v>
      </c>
      <c r="Q105" s="4">
        <v>14133</v>
      </c>
      <c r="R105" s="3">
        <v>0.1</v>
      </c>
      <c r="S105" s="4">
        <v>161525</v>
      </c>
      <c r="T105" s="4">
        <v>113064</v>
      </c>
      <c r="U105" s="4">
        <v>48461</v>
      </c>
      <c r="V105" s="3">
        <v>0.30002166847237272</v>
      </c>
      <c r="W105" t="s">
        <v>41</v>
      </c>
      <c r="X105" t="s">
        <v>42</v>
      </c>
      <c r="Y105" t="s">
        <v>56</v>
      </c>
      <c r="Z105">
        <v>3</v>
      </c>
      <c r="AA105" t="s">
        <v>108</v>
      </c>
      <c r="AB105" t="s">
        <v>121</v>
      </c>
      <c r="AC105">
        <v>3.9</v>
      </c>
      <c r="AD105">
        <v>2024</v>
      </c>
      <c r="AE105">
        <v>12</v>
      </c>
      <c r="AF105" t="s">
        <v>5521</v>
      </c>
      <c r="AG105" t="s">
        <v>5518</v>
      </c>
      <c r="AH105" t="s">
        <v>5515</v>
      </c>
      <c r="AI105" t="s">
        <v>5523</v>
      </c>
    </row>
    <row r="106" spans="1:35">
      <c r="A106" t="s">
        <v>353</v>
      </c>
      <c r="B106" s="2">
        <v>45267</v>
      </c>
      <c r="C106" t="s">
        <v>339</v>
      </c>
      <c r="D106" t="s">
        <v>31</v>
      </c>
      <c r="E106" t="s">
        <v>98</v>
      </c>
      <c r="F106" t="s">
        <v>70</v>
      </c>
      <c r="G106">
        <v>32</v>
      </c>
      <c r="H106" t="s">
        <v>153</v>
      </c>
      <c r="I106" t="s">
        <v>154</v>
      </c>
      <c r="J106" t="s">
        <v>36</v>
      </c>
      <c r="K106" t="s">
        <v>199</v>
      </c>
      <c r="L106" t="s">
        <v>137</v>
      </c>
      <c r="M106" t="s">
        <v>107</v>
      </c>
      <c r="N106" t="s">
        <v>113</v>
      </c>
      <c r="O106">
        <v>8</v>
      </c>
      <c r="P106" s="4">
        <v>854</v>
      </c>
      <c r="Q106" s="4">
        <v>606</v>
      </c>
      <c r="R106" s="3">
        <v>0</v>
      </c>
      <c r="S106" s="4">
        <v>6832</v>
      </c>
      <c r="T106" s="4">
        <v>4848</v>
      </c>
      <c r="U106" s="4">
        <v>1984</v>
      </c>
      <c r="V106" s="3">
        <v>0.29039812646370022</v>
      </c>
      <c r="W106" t="s">
        <v>41</v>
      </c>
      <c r="X106" t="s">
        <v>76</v>
      </c>
      <c r="Y106" t="s">
        <v>56</v>
      </c>
      <c r="Z106">
        <v>1</v>
      </c>
      <c r="AA106" t="s">
        <v>220</v>
      </c>
      <c r="AB106" t="s">
        <v>194</v>
      </c>
      <c r="AC106">
        <v>4.9000000000000004</v>
      </c>
      <c r="AD106">
        <v>2023</v>
      </c>
      <c r="AE106">
        <v>12</v>
      </c>
      <c r="AF106" t="s">
        <v>5521</v>
      </c>
      <c r="AG106" t="s">
        <v>5518</v>
      </c>
      <c r="AH106" t="s">
        <v>5519</v>
      </c>
      <c r="AI106" t="s">
        <v>5516</v>
      </c>
    </row>
    <row r="107" spans="1:35">
      <c r="A107" t="s">
        <v>354</v>
      </c>
      <c r="B107" s="2">
        <v>45593</v>
      </c>
      <c r="C107" t="s">
        <v>355</v>
      </c>
      <c r="D107" t="s">
        <v>31</v>
      </c>
      <c r="E107" t="s">
        <v>188</v>
      </c>
      <c r="F107" t="s">
        <v>33</v>
      </c>
      <c r="G107">
        <v>37</v>
      </c>
      <c r="H107" t="s">
        <v>105</v>
      </c>
      <c r="I107" t="s">
        <v>89</v>
      </c>
      <c r="J107" t="s">
        <v>82</v>
      </c>
      <c r="K107" t="s">
        <v>302</v>
      </c>
      <c r="L107" t="s">
        <v>38</v>
      </c>
      <c r="M107" t="s">
        <v>92</v>
      </c>
      <c r="N107" t="s">
        <v>40</v>
      </c>
      <c r="O107">
        <v>7</v>
      </c>
      <c r="P107" s="4">
        <v>14074</v>
      </c>
      <c r="Q107" s="4">
        <v>9852</v>
      </c>
      <c r="R107" s="3">
        <v>0</v>
      </c>
      <c r="S107" s="4">
        <v>98518</v>
      </c>
      <c r="T107" s="4">
        <v>68964</v>
      </c>
      <c r="U107" s="4">
        <v>29554</v>
      </c>
      <c r="V107" s="3">
        <v>0.29998578939889159</v>
      </c>
      <c r="W107" t="s">
        <v>41</v>
      </c>
      <c r="X107" t="s">
        <v>55</v>
      </c>
      <c r="Y107" t="s">
        <v>56</v>
      </c>
      <c r="Z107">
        <v>1</v>
      </c>
      <c r="AA107" t="s">
        <v>193</v>
      </c>
      <c r="AB107" t="s">
        <v>150</v>
      </c>
      <c r="AC107">
        <v>4</v>
      </c>
      <c r="AD107">
        <v>2024</v>
      </c>
      <c r="AE107">
        <v>10</v>
      </c>
      <c r="AF107" t="s">
        <v>5517</v>
      </c>
      <c r="AG107" t="s">
        <v>5518</v>
      </c>
      <c r="AH107" t="s">
        <v>5515</v>
      </c>
      <c r="AI107" t="s">
        <v>5526</v>
      </c>
    </row>
    <row r="108" spans="1:35">
      <c r="A108" t="s">
        <v>356</v>
      </c>
      <c r="B108" s="2">
        <v>45503</v>
      </c>
      <c r="C108" t="s">
        <v>352</v>
      </c>
      <c r="D108" t="s">
        <v>49</v>
      </c>
      <c r="E108" t="s">
        <v>50</v>
      </c>
      <c r="F108" t="s">
        <v>33</v>
      </c>
      <c r="G108">
        <v>55</v>
      </c>
      <c r="H108" t="s">
        <v>34</v>
      </c>
      <c r="I108" t="s">
        <v>35</v>
      </c>
      <c r="J108" t="s">
        <v>36</v>
      </c>
      <c r="K108" t="s">
        <v>120</v>
      </c>
      <c r="L108" t="s">
        <v>155</v>
      </c>
      <c r="M108" t="s">
        <v>63</v>
      </c>
      <c r="N108" t="s">
        <v>40</v>
      </c>
      <c r="O108">
        <v>1</v>
      </c>
      <c r="P108" s="4">
        <v>12988</v>
      </c>
      <c r="Q108" s="4">
        <v>7663</v>
      </c>
      <c r="R108" s="3">
        <v>0.1</v>
      </c>
      <c r="S108" s="4">
        <v>11689</v>
      </c>
      <c r="T108" s="4">
        <v>7663</v>
      </c>
      <c r="U108" s="4">
        <v>4026</v>
      </c>
      <c r="V108" s="3">
        <v>0.34442638377962187</v>
      </c>
      <c r="W108" t="s">
        <v>54</v>
      </c>
      <c r="X108" t="s">
        <v>42</v>
      </c>
      <c r="Y108" t="s">
        <v>56</v>
      </c>
      <c r="Z108">
        <v>3</v>
      </c>
      <c r="AA108" t="s">
        <v>102</v>
      </c>
      <c r="AB108" t="s">
        <v>45</v>
      </c>
      <c r="AC108">
        <v>4.9000000000000004</v>
      </c>
      <c r="AD108">
        <v>2024</v>
      </c>
      <c r="AE108">
        <v>7</v>
      </c>
      <c r="AF108" t="s">
        <v>5533</v>
      </c>
      <c r="AG108" t="s">
        <v>5514</v>
      </c>
      <c r="AH108" t="s">
        <v>5519</v>
      </c>
      <c r="AI108" t="s">
        <v>5523</v>
      </c>
    </row>
    <row r="109" spans="1:35">
      <c r="A109" t="s">
        <v>357</v>
      </c>
      <c r="B109" s="2">
        <v>45610</v>
      </c>
      <c r="C109" t="s">
        <v>358</v>
      </c>
      <c r="D109" t="s">
        <v>31</v>
      </c>
      <c r="E109" t="s">
        <v>60</v>
      </c>
      <c r="F109" t="s">
        <v>70</v>
      </c>
      <c r="G109">
        <v>30</v>
      </c>
      <c r="H109" t="s">
        <v>146</v>
      </c>
      <c r="I109" t="s">
        <v>147</v>
      </c>
      <c r="J109" t="s">
        <v>36</v>
      </c>
      <c r="K109" t="s">
        <v>125</v>
      </c>
      <c r="L109" t="s">
        <v>137</v>
      </c>
      <c r="M109" t="s">
        <v>92</v>
      </c>
      <c r="N109" t="s">
        <v>40</v>
      </c>
      <c r="O109">
        <v>7</v>
      </c>
      <c r="P109" s="4">
        <v>7437</v>
      </c>
      <c r="Q109" s="4">
        <v>4908</v>
      </c>
      <c r="R109" s="3">
        <v>0.1</v>
      </c>
      <c r="S109" s="4">
        <v>46853</v>
      </c>
      <c r="T109" s="4">
        <v>34356</v>
      </c>
      <c r="U109" s="4">
        <v>12497</v>
      </c>
      <c r="V109" s="3">
        <v>0.26672785093804025</v>
      </c>
      <c r="W109" t="s">
        <v>41</v>
      </c>
      <c r="X109" t="s">
        <v>76</v>
      </c>
      <c r="Y109" t="s">
        <v>56</v>
      </c>
      <c r="Z109">
        <v>1</v>
      </c>
      <c r="AA109" t="s">
        <v>159</v>
      </c>
      <c r="AB109" t="s">
        <v>95</v>
      </c>
      <c r="AC109">
        <v>3.3</v>
      </c>
      <c r="AD109">
        <v>2024</v>
      </c>
      <c r="AE109">
        <v>11</v>
      </c>
      <c r="AF109" t="s">
        <v>5535</v>
      </c>
      <c r="AG109" t="s">
        <v>5518</v>
      </c>
      <c r="AH109" t="s">
        <v>5522</v>
      </c>
      <c r="AI109" t="s">
        <v>5516</v>
      </c>
    </row>
    <row r="110" spans="1:35">
      <c r="A110" t="s">
        <v>359</v>
      </c>
      <c r="B110" s="2">
        <v>45501</v>
      </c>
      <c r="C110" t="s">
        <v>224</v>
      </c>
      <c r="D110" t="s">
        <v>49</v>
      </c>
      <c r="E110" t="s">
        <v>111</v>
      </c>
      <c r="F110" t="s">
        <v>70</v>
      </c>
      <c r="G110">
        <v>35</v>
      </c>
      <c r="H110" t="s">
        <v>34</v>
      </c>
      <c r="I110" t="s">
        <v>35</v>
      </c>
      <c r="J110" t="s">
        <v>36</v>
      </c>
      <c r="K110" t="s">
        <v>323</v>
      </c>
      <c r="L110" t="s">
        <v>101</v>
      </c>
      <c r="M110" t="s">
        <v>39</v>
      </c>
      <c r="N110" t="s">
        <v>40</v>
      </c>
      <c r="O110">
        <v>3</v>
      </c>
      <c r="P110" s="4">
        <v>18072</v>
      </c>
      <c r="Q110" s="4">
        <v>14277</v>
      </c>
      <c r="R110" s="3">
        <v>0.1</v>
      </c>
      <c r="S110" s="4">
        <v>48794</v>
      </c>
      <c r="T110" s="4">
        <v>42831</v>
      </c>
      <c r="U110" s="4">
        <v>5963</v>
      </c>
      <c r="V110" s="3">
        <v>0.12220764848137065</v>
      </c>
      <c r="W110" t="s">
        <v>41</v>
      </c>
      <c r="X110" t="s">
        <v>55</v>
      </c>
      <c r="Y110" t="s">
        <v>56</v>
      </c>
      <c r="Z110">
        <v>2</v>
      </c>
      <c r="AA110" t="s">
        <v>172</v>
      </c>
      <c r="AB110" t="s">
        <v>95</v>
      </c>
      <c r="AC110">
        <v>4.4000000000000004</v>
      </c>
      <c r="AD110">
        <v>2024</v>
      </c>
      <c r="AE110">
        <v>7</v>
      </c>
      <c r="AF110" t="s">
        <v>5533</v>
      </c>
      <c r="AG110" t="s">
        <v>5514</v>
      </c>
      <c r="AH110" t="s">
        <v>5522</v>
      </c>
      <c r="AI110" t="s">
        <v>5526</v>
      </c>
    </row>
    <row r="111" spans="1:35">
      <c r="A111" t="s">
        <v>360</v>
      </c>
      <c r="B111" s="2">
        <v>44956</v>
      </c>
      <c r="C111" t="s">
        <v>361</v>
      </c>
      <c r="D111" t="s">
        <v>49</v>
      </c>
      <c r="E111" t="s">
        <v>188</v>
      </c>
      <c r="F111" t="s">
        <v>33</v>
      </c>
      <c r="G111">
        <v>24</v>
      </c>
      <c r="H111" t="s">
        <v>34</v>
      </c>
      <c r="I111" t="s">
        <v>35</v>
      </c>
      <c r="J111" t="s">
        <v>36</v>
      </c>
      <c r="K111" t="s">
        <v>74</v>
      </c>
      <c r="L111" t="s">
        <v>142</v>
      </c>
      <c r="M111" t="s">
        <v>92</v>
      </c>
      <c r="N111" t="s">
        <v>64</v>
      </c>
      <c r="O111">
        <v>4</v>
      </c>
      <c r="P111" s="4">
        <v>24143</v>
      </c>
      <c r="Q111" s="4">
        <v>13279</v>
      </c>
      <c r="R111" s="3">
        <v>0.05</v>
      </c>
      <c r="S111" s="4">
        <v>91743</v>
      </c>
      <c r="T111" s="4">
        <v>53116</v>
      </c>
      <c r="U111" s="4">
        <v>38627</v>
      </c>
      <c r="V111" s="3">
        <v>0.42103484734530155</v>
      </c>
      <c r="W111" t="s">
        <v>41</v>
      </c>
      <c r="X111" t="s">
        <v>42</v>
      </c>
      <c r="Y111" t="s">
        <v>56</v>
      </c>
      <c r="Z111">
        <v>5</v>
      </c>
      <c r="AA111" t="s">
        <v>65</v>
      </c>
      <c r="AB111" t="s">
        <v>121</v>
      </c>
      <c r="AC111">
        <v>3.2</v>
      </c>
      <c r="AD111">
        <v>2023</v>
      </c>
      <c r="AE111">
        <v>1</v>
      </c>
      <c r="AF111" t="s">
        <v>5532</v>
      </c>
      <c r="AG111" t="s">
        <v>5528</v>
      </c>
      <c r="AH111" t="s">
        <v>5515</v>
      </c>
      <c r="AI111" t="s">
        <v>5520</v>
      </c>
    </row>
    <row r="112" spans="1:35">
      <c r="A112" t="s">
        <v>362</v>
      </c>
      <c r="B112" s="2">
        <v>45094</v>
      </c>
      <c r="C112" t="s">
        <v>363</v>
      </c>
      <c r="D112" t="s">
        <v>49</v>
      </c>
      <c r="E112" t="s">
        <v>135</v>
      </c>
      <c r="F112" t="s">
        <v>33</v>
      </c>
      <c r="G112">
        <v>28</v>
      </c>
      <c r="H112" t="s">
        <v>146</v>
      </c>
      <c r="I112" t="s">
        <v>147</v>
      </c>
      <c r="J112" t="s">
        <v>36</v>
      </c>
      <c r="K112" t="s">
        <v>199</v>
      </c>
      <c r="L112" t="s">
        <v>62</v>
      </c>
      <c r="M112" t="s">
        <v>63</v>
      </c>
      <c r="N112" t="s">
        <v>40</v>
      </c>
      <c r="O112">
        <v>7</v>
      </c>
      <c r="P112" s="4">
        <v>11501</v>
      </c>
      <c r="Q112" s="4">
        <v>6326</v>
      </c>
      <c r="R112" s="3">
        <v>0.05</v>
      </c>
      <c r="S112" s="4">
        <v>76482</v>
      </c>
      <c r="T112" s="4">
        <v>44282</v>
      </c>
      <c r="U112" s="4">
        <v>32200</v>
      </c>
      <c r="V112" s="3">
        <v>0.42101409481969615</v>
      </c>
      <c r="W112" t="s">
        <v>75</v>
      </c>
      <c r="X112" t="s">
        <v>55</v>
      </c>
      <c r="Y112" t="s">
        <v>56</v>
      </c>
      <c r="Z112">
        <v>3</v>
      </c>
      <c r="AA112" t="s">
        <v>77</v>
      </c>
      <c r="AB112" t="s">
        <v>150</v>
      </c>
      <c r="AC112">
        <v>3.8</v>
      </c>
      <c r="AD112">
        <v>2023</v>
      </c>
      <c r="AE112">
        <v>6</v>
      </c>
      <c r="AF112" t="s">
        <v>5530</v>
      </c>
      <c r="AG112" t="s">
        <v>5525</v>
      </c>
      <c r="AH112" t="s">
        <v>5515</v>
      </c>
      <c r="AI112" t="s">
        <v>5516</v>
      </c>
    </row>
    <row r="113" spans="1:35">
      <c r="A113" t="s">
        <v>364</v>
      </c>
      <c r="B113" s="2">
        <v>45012</v>
      </c>
      <c r="C113" t="s">
        <v>365</v>
      </c>
      <c r="D113" t="s">
        <v>31</v>
      </c>
      <c r="E113" t="s">
        <v>50</v>
      </c>
      <c r="F113" t="s">
        <v>33</v>
      </c>
      <c r="G113">
        <v>37</v>
      </c>
      <c r="H113" t="s">
        <v>146</v>
      </c>
      <c r="I113" t="s">
        <v>147</v>
      </c>
      <c r="J113" t="s">
        <v>36</v>
      </c>
      <c r="K113" t="s">
        <v>125</v>
      </c>
      <c r="L113" t="s">
        <v>38</v>
      </c>
      <c r="M113" t="s">
        <v>83</v>
      </c>
      <c r="N113" t="s">
        <v>40</v>
      </c>
      <c r="O113">
        <v>4</v>
      </c>
      <c r="P113" s="4">
        <v>21048</v>
      </c>
      <c r="Q113" s="4">
        <v>13681</v>
      </c>
      <c r="R113" s="3">
        <v>0.05</v>
      </c>
      <c r="S113" s="4">
        <v>79982</v>
      </c>
      <c r="T113" s="4">
        <v>54724</v>
      </c>
      <c r="U113" s="4">
        <v>25258</v>
      </c>
      <c r="V113" s="3">
        <v>0.31579605411217526</v>
      </c>
      <c r="W113" t="s">
        <v>75</v>
      </c>
      <c r="X113" t="s">
        <v>55</v>
      </c>
      <c r="Y113" t="s">
        <v>56</v>
      </c>
      <c r="Z113">
        <v>7</v>
      </c>
      <c r="AA113" t="s">
        <v>57</v>
      </c>
      <c r="AB113" t="s">
        <v>95</v>
      </c>
      <c r="AC113">
        <v>3.9</v>
      </c>
      <c r="AD113">
        <v>2023</v>
      </c>
      <c r="AE113">
        <v>3</v>
      </c>
      <c r="AF113" t="s">
        <v>5534</v>
      </c>
      <c r="AG113" t="s">
        <v>5528</v>
      </c>
      <c r="AH113" t="s">
        <v>5515</v>
      </c>
      <c r="AI113" t="s">
        <v>5526</v>
      </c>
    </row>
    <row r="114" spans="1:35">
      <c r="A114" t="s">
        <v>366</v>
      </c>
      <c r="B114" s="2">
        <v>45497</v>
      </c>
      <c r="C114" t="s">
        <v>367</v>
      </c>
      <c r="D114" t="s">
        <v>31</v>
      </c>
      <c r="E114" t="s">
        <v>60</v>
      </c>
      <c r="F114" t="s">
        <v>70</v>
      </c>
      <c r="G114">
        <v>47</v>
      </c>
      <c r="H114" t="s">
        <v>80</v>
      </c>
      <c r="I114" t="s">
        <v>81</v>
      </c>
      <c r="J114" t="s">
        <v>82</v>
      </c>
      <c r="K114" t="s">
        <v>368</v>
      </c>
      <c r="L114" t="s">
        <v>155</v>
      </c>
      <c r="M114" t="s">
        <v>83</v>
      </c>
      <c r="N114" t="s">
        <v>53</v>
      </c>
      <c r="O114">
        <v>3</v>
      </c>
      <c r="P114" s="4">
        <v>1035</v>
      </c>
      <c r="Q114" s="4">
        <v>725</v>
      </c>
      <c r="R114" s="3">
        <v>0.15</v>
      </c>
      <c r="S114" s="4">
        <v>2639</v>
      </c>
      <c r="T114" s="4">
        <v>2175</v>
      </c>
      <c r="U114" s="4">
        <v>464</v>
      </c>
      <c r="V114" s="3">
        <v>0.17582417582417584</v>
      </c>
      <c r="W114" t="s">
        <v>75</v>
      </c>
      <c r="X114" t="s">
        <v>55</v>
      </c>
      <c r="Y114" t="s">
        <v>56</v>
      </c>
      <c r="Z114">
        <v>1</v>
      </c>
      <c r="AA114" t="s">
        <v>65</v>
      </c>
      <c r="AB114" t="s">
        <v>132</v>
      </c>
      <c r="AC114">
        <v>3.4</v>
      </c>
      <c r="AD114">
        <v>2024</v>
      </c>
      <c r="AE114">
        <v>7</v>
      </c>
      <c r="AF114" t="s">
        <v>5533</v>
      </c>
      <c r="AG114" t="s">
        <v>5514</v>
      </c>
      <c r="AH114" t="s">
        <v>5519</v>
      </c>
      <c r="AI114" t="s">
        <v>5523</v>
      </c>
    </row>
    <row r="115" spans="1:35">
      <c r="A115" t="s">
        <v>369</v>
      </c>
      <c r="B115" s="2">
        <v>45605</v>
      </c>
      <c r="C115" t="s">
        <v>370</v>
      </c>
      <c r="D115" t="s">
        <v>31</v>
      </c>
      <c r="E115" t="s">
        <v>50</v>
      </c>
      <c r="F115" t="s">
        <v>33</v>
      </c>
      <c r="G115">
        <v>41</v>
      </c>
      <c r="H115" t="s">
        <v>153</v>
      </c>
      <c r="I115" t="s">
        <v>154</v>
      </c>
      <c r="J115" t="s">
        <v>36</v>
      </c>
      <c r="K115" t="s">
        <v>368</v>
      </c>
      <c r="L115" t="s">
        <v>62</v>
      </c>
      <c r="M115" t="s">
        <v>63</v>
      </c>
      <c r="N115" t="s">
        <v>64</v>
      </c>
      <c r="O115">
        <v>2</v>
      </c>
      <c r="P115" s="4">
        <v>2624</v>
      </c>
      <c r="Q115" s="4">
        <v>1916</v>
      </c>
      <c r="R115" s="3">
        <v>0.1</v>
      </c>
      <c r="S115" s="4">
        <v>4723</v>
      </c>
      <c r="T115" s="4">
        <v>3832</v>
      </c>
      <c r="U115" s="4">
        <v>891</v>
      </c>
      <c r="V115" s="3">
        <v>0.18865128096548803</v>
      </c>
      <c r="W115" t="s">
        <v>41</v>
      </c>
      <c r="X115" t="s">
        <v>55</v>
      </c>
      <c r="Y115" t="s">
        <v>56</v>
      </c>
      <c r="Z115">
        <v>3</v>
      </c>
      <c r="AA115" t="s">
        <v>193</v>
      </c>
      <c r="AB115" t="s">
        <v>132</v>
      </c>
      <c r="AC115">
        <v>3.7</v>
      </c>
      <c r="AD115">
        <v>2024</v>
      </c>
      <c r="AE115">
        <v>11</v>
      </c>
      <c r="AF115" t="s">
        <v>5535</v>
      </c>
      <c r="AG115" t="s">
        <v>5518</v>
      </c>
      <c r="AH115" t="s">
        <v>5519</v>
      </c>
      <c r="AI115" t="s">
        <v>5526</v>
      </c>
    </row>
    <row r="116" spans="1:35">
      <c r="A116" t="s">
        <v>371</v>
      </c>
      <c r="B116" s="2">
        <v>45612</v>
      </c>
      <c r="C116" t="s">
        <v>372</v>
      </c>
      <c r="D116" t="s">
        <v>49</v>
      </c>
      <c r="E116" t="s">
        <v>50</v>
      </c>
      <c r="F116" t="s">
        <v>33</v>
      </c>
      <c r="G116">
        <v>57</v>
      </c>
      <c r="H116" t="s">
        <v>105</v>
      </c>
      <c r="I116" t="s">
        <v>89</v>
      </c>
      <c r="J116" t="s">
        <v>82</v>
      </c>
      <c r="K116" t="s">
        <v>269</v>
      </c>
      <c r="L116" t="s">
        <v>112</v>
      </c>
      <c r="M116" t="s">
        <v>83</v>
      </c>
      <c r="N116" t="s">
        <v>53</v>
      </c>
      <c r="O116">
        <v>3</v>
      </c>
      <c r="P116" s="4">
        <v>17432</v>
      </c>
      <c r="Q116" s="4">
        <v>10459</v>
      </c>
      <c r="R116" s="3">
        <v>0</v>
      </c>
      <c r="S116" s="4">
        <v>52296</v>
      </c>
      <c r="T116" s="4">
        <v>31377</v>
      </c>
      <c r="U116" s="4">
        <v>20919</v>
      </c>
      <c r="V116" s="3">
        <v>0.40001147315282237</v>
      </c>
      <c r="W116" t="s">
        <v>54</v>
      </c>
      <c r="X116" t="s">
        <v>42</v>
      </c>
      <c r="Y116" t="s">
        <v>56</v>
      </c>
      <c r="Z116">
        <v>4</v>
      </c>
      <c r="AA116" t="s">
        <v>65</v>
      </c>
      <c r="AB116" t="s">
        <v>150</v>
      </c>
      <c r="AC116">
        <v>4.4000000000000004</v>
      </c>
      <c r="AD116">
        <v>2024</v>
      </c>
      <c r="AE116">
        <v>11</v>
      </c>
      <c r="AF116" t="s">
        <v>5535</v>
      </c>
      <c r="AG116" t="s">
        <v>5518</v>
      </c>
      <c r="AH116" t="s">
        <v>5515</v>
      </c>
      <c r="AI116" t="s">
        <v>5523</v>
      </c>
    </row>
    <row r="117" spans="1:35">
      <c r="A117" t="s">
        <v>373</v>
      </c>
      <c r="B117" s="2">
        <v>45465</v>
      </c>
      <c r="C117" t="s">
        <v>247</v>
      </c>
      <c r="D117" t="s">
        <v>31</v>
      </c>
      <c r="E117" t="s">
        <v>188</v>
      </c>
      <c r="F117" t="s">
        <v>33</v>
      </c>
      <c r="G117">
        <v>19</v>
      </c>
      <c r="H117" t="s">
        <v>71</v>
      </c>
      <c r="I117" t="s">
        <v>72</v>
      </c>
      <c r="J117" t="s">
        <v>73</v>
      </c>
      <c r="K117" t="s">
        <v>192</v>
      </c>
      <c r="L117" t="s">
        <v>52</v>
      </c>
      <c r="M117" t="s">
        <v>107</v>
      </c>
      <c r="N117" t="s">
        <v>93</v>
      </c>
      <c r="O117">
        <v>8</v>
      </c>
      <c r="P117" s="4">
        <v>19921</v>
      </c>
      <c r="Q117" s="4">
        <v>11156</v>
      </c>
      <c r="R117" s="3">
        <v>0.15</v>
      </c>
      <c r="S117" s="4">
        <v>135463</v>
      </c>
      <c r="T117" s="4">
        <v>89248</v>
      </c>
      <c r="U117" s="4">
        <v>46215</v>
      </c>
      <c r="V117" s="3">
        <v>0.34116326967511423</v>
      </c>
      <c r="W117" t="s">
        <v>54</v>
      </c>
      <c r="X117" t="s">
        <v>55</v>
      </c>
      <c r="Y117" t="s">
        <v>156</v>
      </c>
      <c r="Z117">
        <v>0</v>
      </c>
      <c r="AA117" t="s">
        <v>159</v>
      </c>
      <c r="AB117" t="s">
        <v>45</v>
      </c>
      <c r="AC117">
        <v>1.9</v>
      </c>
      <c r="AD117">
        <v>2024</v>
      </c>
      <c r="AE117">
        <v>6</v>
      </c>
      <c r="AF117" t="s">
        <v>5530</v>
      </c>
      <c r="AG117" t="s">
        <v>5525</v>
      </c>
      <c r="AH117" t="s">
        <v>5515</v>
      </c>
      <c r="AI117" t="s">
        <v>5520</v>
      </c>
    </row>
    <row r="118" spans="1:35">
      <c r="A118" t="s">
        <v>374</v>
      </c>
      <c r="B118" s="2">
        <v>45355</v>
      </c>
      <c r="C118" t="s">
        <v>375</v>
      </c>
      <c r="D118" t="s">
        <v>31</v>
      </c>
      <c r="E118" t="s">
        <v>69</v>
      </c>
      <c r="F118" t="s">
        <v>70</v>
      </c>
      <c r="G118">
        <v>46</v>
      </c>
      <c r="H118" t="s">
        <v>146</v>
      </c>
      <c r="I118" t="s">
        <v>147</v>
      </c>
      <c r="J118" t="s">
        <v>36</v>
      </c>
      <c r="K118" t="s">
        <v>130</v>
      </c>
      <c r="L118" t="s">
        <v>91</v>
      </c>
      <c r="M118" t="s">
        <v>107</v>
      </c>
      <c r="N118" t="s">
        <v>93</v>
      </c>
      <c r="O118">
        <v>1</v>
      </c>
      <c r="P118" s="4">
        <v>22144</v>
      </c>
      <c r="Q118" s="4">
        <v>15722</v>
      </c>
      <c r="R118" s="3">
        <v>0.2</v>
      </c>
      <c r="S118" s="4">
        <v>17715</v>
      </c>
      <c r="T118" s="4">
        <v>15722</v>
      </c>
      <c r="U118" s="4">
        <v>1993</v>
      </c>
      <c r="V118" s="3">
        <v>0.11250352808354502</v>
      </c>
      <c r="W118" t="s">
        <v>84</v>
      </c>
      <c r="X118" t="s">
        <v>76</v>
      </c>
      <c r="Y118" t="s">
        <v>56</v>
      </c>
      <c r="Z118">
        <v>7</v>
      </c>
      <c r="AA118" t="s">
        <v>143</v>
      </c>
      <c r="AB118" t="s">
        <v>150</v>
      </c>
      <c r="AC118">
        <v>3.4</v>
      </c>
      <c r="AD118">
        <v>2024</v>
      </c>
      <c r="AE118">
        <v>3</v>
      </c>
      <c r="AF118" t="s">
        <v>5534</v>
      </c>
      <c r="AG118" t="s">
        <v>5528</v>
      </c>
      <c r="AH118" t="s">
        <v>5519</v>
      </c>
      <c r="AI118" t="s">
        <v>5523</v>
      </c>
    </row>
    <row r="119" spans="1:35">
      <c r="A119" t="s">
        <v>376</v>
      </c>
      <c r="B119" s="2">
        <v>45316</v>
      </c>
      <c r="C119" t="s">
        <v>377</v>
      </c>
      <c r="D119" t="s">
        <v>31</v>
      </c>
      <c r="E119" t="s">
        <v>98</v>
      </c>
      <c r="F119" t="s">
        <v>70</v>
      </c>
      <c r="G119">
        <v>42</v>
      </c>
      <c r="H119" t="s">
        <v>80</v>
      </c>
      <c r="I119" t="s">
        <v>81</v>
      </c>
      <c r="J119" t="s">
        <v>82</v>
      </c>
      <c r="K119" t="s">
        <v>302</v>
      </c>
      <c r="L119" t="s">
        <v>52</v>
      </c>
      <c r="M119" t="s">
        <v>39</v>
      </c>
      <c r="N119" t="s">
        <v>126</v>
      </c>
      <c r="O119">
        <v>8</v>
      </c>
      <c r="P119" s="4">
        <v>2437</v>
      </c>
      <c r="Q119" s="4">
        <v>1487</v>
      </c>
      <c r="R119" s="3">
        <v>0</v>
      </c>
      <c r="S119" s="4">
        <v>19496</v>
      </c>
      <c r="T119" s="4">
        <v>11896</v>
      </c>
      <c r="U119" s="4">
        <v>7600</v>
      </c>
      <c r="V119" s="3">
        <v>0.38982355354944603</v>
      </c>
      <c r="W119" t="s">
        <v>75</v>
      </c>
      <c r="X119" t="s">
        <v>55</v>
      </c>
      <c r="Y119" t="s">
        <v>171</v>
      </c>
      <c r="Z119">
        <v>14</v>
      </c>
      <c r="AA119" t="s">
        <v>143</v>
      </c>
      <c r="AB119" t="s">
        <v>66</v>
      </c>
      <c r="AC119" t="s">
        <v>46</v>
      </c>
      <c r="AD119">
        <v>2024</v>
      </c>
      <c r="AE119">
        <v>1</v>
      </c>
      <c r="AF119" t="s">
        <v>5532</v>
      </c>
      <c r="AG119" t="s">
        <v>5528</v>
      </c>
      <c r="AH119" t="s">
        <v>5519</v>
      </c>
      <c r="AI119" t="s">
        <v>5526</v>
      </c>
    </row>
    <row r="120" spans="1:35">
      <c r="A120" t="s">
        <v>378</v>
      </c>
      <c r="B120" s="2">
        <v>45002</v>
      </c>
      <c r="C120" t="s">
        <v>379</v>
      </c>
      <c r="D120" t="s">
        <v>31</v>
      </c>
      <c r="E120" t="s">
        <v>60</v>
      </c>
      <c r="F120" t="s">
        <v>70</v>
      </c>
      <c r="G120">
        <v>40</v>
      </c>
      <c r="H120" t="s">
        <v>99</v>
      </c>
      <c r="I120" t="s">
        <v>99</v>
      </c>
      <c r="J120" t="s">
        <v>100</v>
      </c>
      <c r="K120" t="s">
        <v>192</v>
      </c>
      <c r="L120" t="s">
        <v>131</v>
      </c>
      <c r="M120" t="s">
        <v>107</v>
      </c>
      <c r="N120" t="s">
        <v>113</v>
      </c>
      <c r="O120">
        <v>5</v>
      </c>
      <c r="P120" s="4">
        <v>9402</v>
      </c>
      <c r="Q120" s="4">
        <v>7428</v>
      </c>
      <c r="R120" s="3">
        <v>0.1</v>
      </c>
      <c r="S120" s="4">
        <v>42309</v>
      </c>
      <c r="T120" s="4">
        <v>37140</v>
      </c>
      <c r="U120" s="4">
        <v>5169</v>
      </c>
      <c r="V120" s="3">
        <v>0.12217258739275332</v>
      </c>
      <c r="W120" t="s">
        <v>41</v>
      </c>
      <c r="X120" t="s">
        <v>76</v>
      </c>
      <c r="Y120" t="s">
        <v>56</v>
      </c>
      <c r="Z120">
        <v>3</v>
      </c>
      <c r="AA120" t="s">
        <v>229</v>
      </c>
      <c r="AB120" t="s">
        <v>189</v>
      </c>
      <c r="AC120">
        <v>3.8</v>
      </c>
      <c r="AD120">
        <v>2023</v>
      </c>
      <c r="AE120">
        <v>3</v>
      </c>
      <c r="AF120" t="s">
        <v>5534</v>
      </c>
      <c r="AG120" t="s">
        <v>5528</v>
      </c>
      <c r="AH120" t="s">
        <v>5522</v>
      </c>
      <c r="AI120" t="s">
        <v>5526</v>
      </c>
    </row>
    <row r="121" spans="1:35">
      <c r="A121" t="s">
        <v>380</v>
      </c>
      <c r="B121" s="2">
        <v>45488</v>
      </c>
      <c r="C121" t="s">
        <v>381</v>
      </c>
      <c r="D121" t="s">
        <v>31</v>
      </c>
      <c r="E121" t="s">
        <v>32</v>
      </c>
      <c r="F121" t="s">
        <v>33</v>
      </c>
      <c r="G121">
        <v>45</v>
      </c>
      <c r="H121" t="s">
        <v>88</v>
      </c>
      <c r="I121" t="s">
        <v>89</v>
      </c>
      <c r="J121" t="s">
        <v>82</v>
      </c>
      <c r="K121" t="s">
        <v>162</v>
      </c>
      <c r="L121" t="s">
        <v>101</v>
      </c>
      <c r="M121" t="s">
        <v>92</v>
      </c>
      <c r="N121" t="s">
        <v>64</v>
      </c>
      <c r="O121">
        <v>1</v>
      </c>
      <c r="P121" s="4">
        <v>4908</v>
      </c>
      <c r="Q121" s="4">
        <v>3239</v>
      </c>
      <c r="R121" s="3">
        <v>0.1</v>
      </c>
      <c r="S121" s="4">
        <v>4417</v>
      </c>
      <c r="T121" s="4">
        <v>3239</v>
      </c>
      <c r="U121" s="4">
        <v>1178</v>
      </c>
      <c r="V121" s="3">
        <v>0.26669685306769303</v>
      </c>
      <c r="W121" t="s">
        <v>84</v>
      </c>
      <c r="X121" t="s">
        <v>42</v>
      </c>
      <c r="Y121" t="s">
        <v>56</v>
      </c>
      <c r="Z121">
        <v>6</v>
      </c>
      <c r="AA121" t="s">
        <v>57</v>
      </c>
      <c r="AB121" t="s">
        <v>121</v>
      </c>
      <c r="AC121">
        <v>3.9</v>
      </c>
      <c r="AD121">
        <v>2024</v>
      </c>
      <c r="AE121">
        <v>7</v>
      </c>
      <c r="AF121" t="s">
        <v>5533</v>
      </c>
      <c r="AG121" t="s">
        <v>5514</v>
      </c>
      <c r="AH121" t="s">
        <v>5519</v>
      </c>
      <c r="AI121" t="s">
        <v>5523</v>
      </c>
    </row>
    <row r="122" spans="1:35">
      <c r="A122" t="s">
        <v>382</v>
      </c>
      <c r="B122" s="2">
        <v>45090</v>
      </c>
      <c r="C122" t="s">
        <v>322</v>
      </c>
      <c r="D122" t="s">
        <v>31</v>
      </c>
      <c r="E122" t="s">
        <v>129</v>
      </c>
      <c r="F122" t="s">
        <v>33</v>
      </c>
      <c r="G122">
        <v>40</v>
      </c>
      <c r="H122" t="s">
        <v>80</v>
      </c>
      <c r="I122" t="s">
        <v>81</v>
      </c>
      <c r="J122" t="s">
        <v>82</v>
      </c>
      <c r="K122" t="s">
        <v>166</v>
      </c>
      <c r="L122" t="s">
        <v>142</v>
      </c>
      <c r="M122" t="s">
        <v>83</v>
      </c>
      <c r="N122" t="s">
        <v>53</v>
      </c>
      <c r="O122">
        <v>8</v>
      </c>
      <c r="P122" s="4">
        <v>20647</v>
      </c>
      <c r="Q122" s="4">
        <v>11975</v>
      </c>
      <c r="R122" s="3">
        <v>0</v>
      </c>
      <c r="S122" s="4">
        <v>165176</v>
      </c>
      <c r="T122" s="4">
        <v>95800</v>
      </c>
      <c r="U122" s="4">
        <v>69376</v>
      </c>
      <c r="V122" s="3">
        <v>0.42001259262846902</v>
      </c>
      <c r="W122" t="s">
        <v>75</v>
      </c>
      <c r="X122" t="s">
        <v>42</v>
      </c>
      <c r="Y122" t="s">
        <v>56</v>
      </c>
      <c r="Z122">
        <v>4</v>
      </c>
      <c r="AA122" t="s">
        <v>167</v>
      </c>
      <c r="AB122" t="s">
        <v>95</v>
      </c>
      <c r="AC122">
        <v>3.4</v>
      </c>
      <c r="AD122">
        <v>2023</v>
      </c>
      <c r="AE122">
        <v>6</v>
      </c>
      <c r="AF122" t="s">
        <v>5530</v>
      </c>
      <c r="AG122" t="s">
        <v>5525</v>
      </c>
      <c r="AH122" t="s">
        <v>5515</v>
      </c>
      <c r="AI122" t="s">
        <v>5526</v>
      </c>
    </row>
    <row r="123" spans="1:35">
      <c r="A123" t="s">
        <v>383</v>
      </c>
      <c r="B123" s="2">
        <v>45647</v>
      </c>
      <c r="C123" t="s">
        <v>384</v>
      </c>
      <c r="D123" t="s">
        <v>31</v>
      </c>
      <c r="E123" t="s">
        <v>60</v>
      </c>
      <c r="F123" t="s">
        <v>70</v>
      </c>
      <c r="G123">
        <v>38</v>
      </c>
      <c r="H123" t="s">
        <v>146</v>
      </c>
      <c r="I123" t="s">
        <v>147</v>
      </c>
      <c r="J123" t="s">
        <v>36</v>
      </c>
      <c r="K123" t="s">
        <v>337</v>
      </c>
      <c r="L123" t="s">
        <v>38</v>
      </c>
      <c r="M123" t="s">
        <v>107</v>
      </c>
      <c r="N123" t="s">
        <v>113</v>
      </c>
      <c r="O123">
        <v>6</v>
      </c>
      <c r="P123" s="4">
        <v>12523</v>
      </c>
      <c r="Q123" s="4">
        <v>8641</v>
      </c>
      <c r="R123" s="3">
        <v>0</v>
      </c>
      <c r="S123" s="4">
        <v>75138</v>
      </c>
      <c r="T123" s="4">
        <v>51846</v>
      </c>
      <c r="U123" s="4">
        <v>23292</v>
      </c>
      <c r="V123" s="3">
        <v>0.30998961910085443</v>
      </c>
      <c r="W123" t="s">
        <v>84</v>
      </c>
      <c r="X123" t="s">
        <v>42</v>
      </c>
      <c r="Y123" t="s">
        <v>56</v>
      </c>
      <c r="Z123">
        <v>5</v>
      </c>
      <c r="AA123" t="s">
        <v>57</v>
      </c>
      <c r="AB123" t="s">
        <v>189</v>
      </c>
      <c r="AC123">
        <v>4.5999999999999996</v>
      </c>
      <c r="AD123">
        <v>2024</v>
      </c>
      <c r="AE123">
        <v>12</v>
      </c>
      <c r="AF123" t="s">
        <v>5521</v>
      </c>
      <c r="AG123" t="s">
        <v>5518</v>
      </c>
      <c r="AH123" t="s">
        <v>5515</v>
      </c>
      <c r="AI123" t="s">
        <v>5526</v>
      </c>
    </row>
    <row r="124" spans="1:35">
      <c r="A124" t="s">
        <v>385</v>
      </c>
      <c r="B124" s="2">
        <v>45000</v>
      </c>
      <c r="C124" t="s">
        <v>235</v>
      </c>
      <c r="D124" t="s">
        <v>31</v>
      </c>
      <c r="E124" t="s">
        <v>111</v>
      </c>
      <c r="F124" t="s">
        <v>70</v>
      </c>
      <c r="G124">
        <v>36</v>
      </c>
      <c r="H124" t="s">
        <v>71</v>
      </c>
      <c r="I124" t="s">
        <v>72</v>
      </c>
      <c r="J124" t="s">
        <v>73</v>
      </c>
      <c r="K124" t="s">
        <v>74</v>
      </c>
      <c r="L124" t="s">
        <v>131</v>
      </c>
      <c r="M124" t="s">
        <v>92</v>
      </c>
      <c r="N124" t="s">
        <v>113</v>
      </c>
      <c r="O124">
        <v>1</v>
      </c>
      <c r="P124" s="4">
        <v>15182</v>
      </c>
      <c r="Q124" s="4">
        <v>8957</v>
      </c>
      <c r="R124" s="3">
        <v>0.1</v>
      </c>
      <c r="S124" s="4">
        <v>13664</v>
      </c>
      <c r="T124" s="4">
        <v>8957</v>
      </c>
      <c r="U124" s="4">
        <v>4707</v>
      </c>
      <c r="V124" s="3">
        <v>0.34448185011709603</v>
      </c>
      <c r="W124" t="s">
        <v>84</v>
      </c>
      <c r="X124" t="s">
        <v>55</v>
      </c>
      <c r="Y124" t="s">
        <v>56</v>
      </c>
      <c r="Z124">
        <v>2</v>
      </c>
      <c r="AA124" t="s">
        <v>149</v>
      </c>
      <c r="AB124" t="s">
        <v>150</v>
      </c>
      <c r="AC124">
        <v>3.8</v>
      </c>
      <c r="AD124">
        <v>2023</v>
      </c>
      <c r="AE124">
        <v>3</v>
      </c>
      <c r="AF124" t="s">
        <v>5534</v>
      </c>
      <c r="AG124" t="s">
        <v>5528</v>
      </c>
      <c r="AH124" t="s">
        <v>5519</v>
      </c>
      <c r="AI124" t="s">
        <v>5526</v>
      </c>
    </row>
    <row r="125" spans="1:35">
      <c r="A125" t="s">
        <v>386</v>
      </c>
      <c r="B125" s="2">
        <v>45199</v>
      </c>
      <c r="C125" t="s">
        <v>387</v>
      </c>
      <c r="D125" t="s">
        <v>31</v>
      </c>
      <c r="E125" t="s">
        <v>98</v>
      </c>
      <c r="F125" t="s">
        <v>70</v>
      </c>
      <c r="G125">
        <v>22</v>
      </c>
      <c r="H125" t="s">
        <v>71</v>
      </c>
      <c r="I125" t="s">
        <v>72</v>
      </c>
      <c r="J125" t="s">
        <v>73</v>
      </c>
      <c r="K125" t="s">
        <v>136</v>
      </c>
      <c r="L125" t="s">
        <v>142</v>
      </c>
      <c r="M125" t="s">
        <v>107</v>
      </c>
      <c r="N125" t="s">
        <v>126</v>
      </c>
      <c r="O125">
        <v>8</v>
      </c>
      <c r="P125" s="4">
        <v>9370</v>
      </c>
      <c r="Q125" s="4">
        <v>7496</v>
      </c>
      <c r="R125" s="3">
        <v>0.15</v>
      </c>
      <c r="S125" s="4">
        <v>63716</v>
      </c>
      <c r="T125" s="4">
        <v>59968</v>
      </c>
      <c r="U125" s="4">
        <v>3748</v>
      </c>
      <c r="V125" s="3">
        <v>5.8823529411764705E-2</v>
      </c>
      <c r="W125" t="s">
        <v>54</v>
      </c>
      <c r="X125" t="s">
        <v>55</v>
      </c>
      <c r="Y125" t="s">
        <v>43</v>
      </c>
      <c r="Z125">
        <v>0</v>
      </c>
      <c r="AA125" t="s">
        <v>163</v>
      </c>
      <c r="AB125" t="s">
        <v>45</v>
      </c>
      <c r="AC125" t="s">
        <v>46</v>
      </c>
      <c r="AD125">
        <v>2023</v>
      </c>
      <c r="AE125">
        <v>9</v>
      </c>
      <c r="AF125" t="s">
        <v>5531</v>
      </c>
      <c r="AG125" t="s">
        <v>5514</v>
      </c>
      <c r="AH125" t="s">
        <v>5515</v>
      </c>
      <c r="AI125" t="s">
        <v>5520</v>
      </c>
    </row>
    <row r="126" spans="1:35">
      <c r="A126" t="s">
        <v>388</v>
      </c>
      <c r="B126" s="2">
        <v>45549</v>
      </c>
      <c r="C126" t="s">
        <v>389</v>
      </c>
      <c r="D126" t="s">
        <v>31</v>
      </c>
      <c r="E126" t="s">
        <v>50</v>
      </c>
      <c r="F126" t="s">
        <v>33</v>
      </c>
      <c r="G126">
        <v>56</v>
      </c>
      <c r="H126" t="s">
        <v>80</v>
      </c>
      <c r="I126" t="s">
        <v>81</v>
      </c>
      <c r="J126" t="s">
        <v>82</v>
      </c>
      <c r="K126" t="s">
        <v>125</v>
      </c>
      <c r="L126" t="s">
        <v>62</v>
      </c>
      <c r="M126" t="s">
        <v>63</v>
      </c>
      <c r="N126" t="s">
        <v>93</v>
      </c>
      <c r="O126">
        <v>8</v>
      </c>
      <c r="P126" s="4">
        <v>9426</v>
      </c>
      <c r="Q126" s="4">
        <v>7541</v>
      </c>
      <c r="R126" s="3">
        <v>0</v>
      </c>
      <c r="S126" s="4">
        <v>75408</v>
      </c>
      <c r="T126" s="4">
        <v>60328</v>
      </c>
      <c r="U126" s="4">
        <v>15080</v>
      </c>
      <c r="V126" s="3">
        <v>0.19997878209208572</v>
      </c>
      <c r="W126" t="s">
        <v>75</v>
      </c>
      <c r="X126" t="s">
        <v>76</v>
      </c>
      <c r="Y126" t="s">
        <v>156</v>
      </c>
      <c r="Z126">
        <v>0</v>
      </c>
      <c r="AA126" t="s">
        <v>172</v>
      </c>
      <c r="AB126" t="s">
        <v>121</v>
      </c>
      <c r="AC126">
        <v>1</v>
      </c>
      <c r="AD126">
        <v>2024</v>
      </c>
      <c r="AE126">
        <v>9</v>
      </c>
      <c r="AF126" t="s">
        <v>5531</v>
      </c>
      <c r="AG126" t="s">
        <v>5514</v>
      </c>
      <c r="AH126" t="s">
        <v>5515</v>
      </c>
      <c r="AI126" t="s">
        <v>5523</v>
      </c>
    </row>
    <row r="127" spans="1:35">
      <c r="A127" t="s">
        <v>390</v>
      </c>
      <c r="B127" s="2">
        <v>44940</v>
      </c>
      <c r="C127" t="s">
        <v>365</v>
      </c>
      <c r="D127" t="s">
        <v>49</v>
      </c>
      <c r="E127" t="s">
        <v>60</v>
      </c>
      <c r="F127" t="s">
        <v>70</v>
      </c>
      <c r="G127">
        <v>45</v>
      </c>
      <c r="H127" t="s">
        <v>71</v>
      </c>
      <c r="I127" t="s">
        <v>72</v>
      </c>
      <c r="J127" t="s">
        <v>73</v>
      </c>
      <c r="K127" t="s">
        <v>136</v>
      </c>
      <c r="L127" t="s">
        <v>112</v>
      </c>
      <c r="M127" t="s">
        <v>83</v>
      </c>
      <c r="N127" t="s">
        <v>126</v>
      </c>
      <c r="O127">
        <v>1</v>
      </c>
      <c r="P127" s="4">
        <v>12734</v>
      </c>
      <c r="Q127" s="4">
        <v>9933</v>
      </c>
      <c r="R127" s="3">
        <v>0.05</v>
      </c>
      <c r="S127" s="4">
        <v>12097</v>
      </c>
      <c r="T127" s="4">
        <v>9933</v>
      </c>
      <c r="U127" s="4">
        <v>2164</v>
      </c>
      <c r="V127" s="3">
        <v>0.17888732743655453</v>
      </c>
      <c r="W127" t="s">
        <v>75</v>
      </c>
      <c r="X127" t="s">
        <v>55</v>
      </c>
      <c r="Y127" t="s">
        <v>43</v>
      </c>
      <c r="Z127">
        <v>0</v>
      </c>
      <c r="AA127" t="s">
        <v>108</v>
      </c>
      <c r="AB127" t="s">
        <v>150</v>
      </c>
      <c r="AC127" t="s">
        <v>46</v>
      </c>
      <c r="AD127">
        <v>2023</v>
      </c>
      <c r="AE127">
        <v>1</v>
      </c>
      <c r="AF127" t="s">
        <v>5532</v>
      </c>
      <c r="AG127" t="s">
        <v>5528</v>
      </c>
      <c r="AH127" t="s">
        <v>5519</v>
      </c>
      <c r="AI127" t="s">
        <v>5523</v>
      </c>
    </row>
    <row r="128" spans="1:35">
      <c r="A128" t="s">
        <v>391</v>
      </c>
      <c r="B128" s="2">
        <v>45199</v>
      </c>
      <c r="C128" t="s">
        <v>306</v>
      </c>
      <c r="D128" t="s">
        <v>31</v>
      </c>
      <c r="E128" t="s">
        <v>135</v>
      </c>
      <c r="F128" t="s">
        <v>33</v>
      </c>
      <c r="G128">
        <v>58</v>
      </c>
      <c r="H128" t="s">
        <v>146</v>
      </c>
      <c r="I128" t="s">
        <v>147</v>
      </c>
      <c r="J128" t="s">
        <v>36</v>
      </c>
      <c r="K128" t="s">
        <v>51</v>
      </c>
      <c r="L128" t="s">
        <v>38</v>
      </c>
      <c r="M128" t="s">
        <v>39</v>
      </c>
      <c r="N128" t="s">
        <v>93</v>
      </c>
      <c r="O128">
        <v>1</v>
      </c>
      <c r="P128" s="4">
        <v>8429</v>
      </c>
      <c r="Q128" s="4">
        <v>5900</v>
      </c>
      <c r="R128" s="3">
        <v>0</v>
      </c>
      <c r="S128" s="4">
        <v>8429</v>
      </c>
      <c r="T128" s="4">
        <v>5900</v>
      </c>
      <c r="U128" s="4">
        <v>2529</v>
      </c>
      <c r="V128" s="3">
        <v>0.30003559141060626</v>
      </c>
      <c r="W128" t="s">
        <v>54</v>
      </c>
      <c r="X128" t="s">
        <v>76</v>
      </c>
      <c r="Y128" t="s">
        <v>56</v>
      </c>
      <c r="Z128">
        <v>5</v>
      </c>
      <c r="AA128" t="s">
        <v>185</v>
      </c>
      <c r="AB128" t="s">
        <v>132</v>
      </c>
      <c r="AC128">
        <v>5</v>
      </c>
      <c r="AD128">
        <v>2023</v>
      </c>
      <c r="AE128">
        <v>9</v>
      </c>
      <c r="AF128" t="s">
        <v>5531</v>
      </c>
      <c r="AG128" t="s">
        <v>5514</v>
      </c>
      <c r="AH128" t="s">
        <v>5519</v>
      </c>
      <c r="AI128" t="s">
        <v>5523</v>
      </c>
    </row>
    <row r="129" spans="1:35">
      <c r="A129" t="s">
        <v>392</v>
      </c>
      <c r="B129" s="2">
        <v>45382</v>
      </c>
      <c r="C129" t="s">
        <v>393</v>
      </c>
      <c r="D129" t="s">
        <v>31</v>
      </c>
      <c r="E129" t="s">
        <v>111</v>
      </c>
      <c r="F129" t="s">
        <v>70</v>
      </c>
      <c r="G129">
        <v>46</v>
      </c>
      <c r="H129" t="s">
        <v>71</v>
      </c>
      <c r="I129" t="s">
        <v>72</v>
      </c>
      <c r="J129" t="s">
        <v>73</v>
      </c>
      <c r="K129" t="s">
        <v>162</v>
      </c>
      <c r="L129" t="s">
        <v>112</v>
      </c>
      <c r="M129" t="s">
        <v>63</v>
      </c>
      <c r="N129" t="s">
        <v>64</v>
      </c>
      <c r="O129">
        <v>8</v>
      </c>
      <c r="P129" s="4">
        <v>18062</v>
      </c>
      <c r="Q129" s="4">
        <v>11018</v>
      </c>
      <c r="R129" s="3">
        <v>0</v>
      </c>
      <c r="S129" s="4">
        <v>144496</v>
      </c>
      <c r="T129" s="4">
        <v>88144</v>
      </c>
      <c r="U129" s="4">
        <v>56352</v>
      </c>
      <c r="V129" s="3">
        <v>0.38999003432620971</v>
      </c>
      <c r="W129" t="s">
        <v>84</v>
      </c>
      <c r="X129" t="s">
        <v>76</v>
      </c>
      <c r="Y129" t="s">
        <v>43</v>
      </c>
      <c r="Z129">
        <v>0</v>
      </c>
      <c r="AA129" t="s">
        <v>44</v>
      </c>
      <c r="AB129" t="s">
        <v>121</v>
      </c>
      <c r="AC129" t="s">
        <v>46</v>
      </c>
      <c r="AD129">
        <v>2024</v>
      </c>
      <c r="AE129">
        <v>3</v>
      </c>
      <c r="AF129" t="s">
        <v>5534</v>
      </c>
      <c r="AG129" t="s">
        <v>5528</v>
      </c>
      <c r="AH129" t="s">
        <v>5515</v>
      </c>
      <c r="AI129" t="s">
        <v>5523</v>
      </c>
    </row>
    <row r="130" spans="1:35">
      <c r="A130" t="s">
        <v>394</v>
      </c>
      <c r="B130" s="2">
        <v>45575</v>
      </c>
      <c r="C130" t="s">
        <v>268</v>
      </c>
      <c r="D130" t="s">
        <v>31</v>
      </c>
      <c r="E130" t="s">
        <v>119</v>
      </c>
      <c r="F130" t="s">
        <v>70</v>
      </c>
      <c r="G130">
        <v>46</v>
      </c>
      <c r="H130" t="s">
        <v>34</v>
      </c>
      <c r="I130" t="s">
        <v>35</v>
      </c>
      <c r="J130" t="s">
        <v>36</v>
      </c>
      <c r="K130" t="s">
        <v>199</v>
      </c>
      <c r="L130" t="s">
        <v>112</v>
      </c>
      <c r="M130" t="s">
        <v>63</v>
      </c>
      <c r="N130" t="s">
        <v>93</v>
      </c>
      <c r="O130">
        <v>3</v>
      </c>
      <c r="P130" s="4">
        <v>734</v>
      </c>
      <c r="Q130" s="4">
        <v>433</v>
      </c>
      <c r="R130" s="3">
        <v>0.05</v>
      </c>
      <c r="S130" s="4">
        <v>2092</v>
      </c>
      <c r="T130" s="4">
        <v>1299</v>
      </c>
      <c r="U130" s="4">
        <v>793</v>
      </c>
      <c r="V130" s="3">
        <v>0.37906309751434036</v>
      </c>
      <c r="W130" t="s">
        <v>84</v>
      </c>
      <c r="X130" t="s">
        <v>76</v>
      </c>
      <c r="Y130" t="s">
        <v>56</v>
      </c>
      <c r="Z130">
        <v>6</v>
      </c>
      <c r="AA130" t="s">
        <v>77</v>
      </c>
      <c r="AB130" t="s">
        <v>189</v>
      </c>
      <c r="AC130">
        <v>4.9000000000000004</v>
      </c>
      <c r="AD130">
        <v>2024</v>
      </c>
      <c r="AE130">
        <v>10</v>
      </c>
      <c r="AF130" t="s">
        <v>5517</v>
      </c>
      <c r="AG130" t="s">
        <v>5518</v>
      </c>
      <c r="AH130" t="s">
        <v>5519</v>
      </c>
      <c r="AI130" t="s">
        <v>5523</v>
      </c>
    </row>
    <row r="131" spans="1:35">
      <c r="A131" t="s">
        <v>395</v>
      </c>
      <c r="B131" s="2">
        <v>45025</v>
      </c>
      <c r="C131" t="s">
        <v>396</v>
      </c>
      <c r="D131" t="s">
        <v>49</v>
      </c>
      <c r="E131" t="s">
        <v>124</v>
      </c>
      <c r="F131" t="s">
        <v>70</v>
      </c>
      <c r="G131">
        <v>20</v>
      </c>
      <c r="H131" t="s">
        <v>80</v>
      </c>
      <c r="I131" t="s">
        <v>81</v>
      </c>
      <c r="J131" t="s">
        <v>82</v>
      </c>
      <c r="K131" t="s">
        <v>116</v>
      </c>
      <c r="L131" t="s">
        <v>91</v>
      </c>
      <c r="M131" t="s">
        <v>92</v>
      </c>
      <c r="N131" t="s">
        <v>126</v>
      </c>
      <c r="O131">
        <v>4</v>
      </c>
      <c r="P131" s="4">
        <v>3117</v>
      </c>
      <c r="Q131" s="4">
        <v>2307</v>
      </c>
      <c r="R131" s="3">
        <v>0.05</v>
      </c>
      <c r="S131" s="4">
        <v>11845</v>
      </c>
      <c r="T131" s="4">
        <v>9228</v>
      </c>
      <c r="U131" s="4">
        <v>2617</v>
      </c>
      <c r="V131" s="3">
        <v>0.22093710426340227</v>
      </c>
      <c r="W131" t="s">
        <v>84</v>
      </c>
      <c r="X131" t="s">
        <v>42</v>
      </c>
      <c r="Y131" t="s">
        <v>56</v>
      </c>
      <c r="Z131">
        <v>5</v>
      </c>
      <c r="AA131" t="s">
        <v>143</v>
      </c>
      <c r="AB131" t="s">
        <v>121</v>
      </c>
      <c r="AC131">
        <v>3.3</v>
      </c>
      <c r="AD131">
        <v>2023</v>
      </c>
      <c r="AE131">
        <v>4</v>
      </c>
      <c r="AF131" t="s">
        <v>5524</v>
      </c>
      <c r="AG131" t="s">
        <v>5525</v>
      </c>
      <c r="AH131" t="s">
        <v>5519</v>
      </c>
      <c r="AI131" t="s">
        <v>5520</v>
      </c>
    </row>
    <row r="132" spans="1:35">
      <c r="A132" t="s">
        <v>397</v>
      </c>
      <c r="B132" s="2">
        <v>45375</v>
      </c>
      <c r="C132" t="s">
        <v>398</v>
      </c>
      <c r="D132" t="s">
        <v>49</v>
      </c>
      <c r="E132" t="s">
        <v>124</v>
      </c>
      <c r="F132" t="s">
        <v>70</v>
      </c>
      <c r="G132">
        <v>39</v>
      </c>
      <c r="H132" t="s">
        <v>99</v>
      </c>
      <c r="I132" t="s">
        <v>99</v>
      </c>
      <c r="J132" t="s">
        <v>100</v>
      </c>
      <c r="K132" t="s">
        <v>130</v>
      </c>
      <c r="L132" t="s">
        <v>52</v>
      </c>
      <c r="M132" t="s">
        <v>107</v>
      </c>
      <c r="N132" t="s">
        <v>126</v>
      </c>
      <c r="O132">
        <v>3</v>
      </c>
      <c r="P132" s="4">
        <v>1181</v>
      </c>
      <c r="Q132" s="4">
        <v>921</v>
      </c>
      <c r="R132" s="3">
        <v>0</v>
      </c>
      <c r="S132" s="4">
        <v>3543</v>
      </c>
      <c r="T132" s="4">
        <v>2763</v>
      </c>
      <c r="U132" s="4">
        <v>780</v>
      </c>
      <c r="V132" s="3">
        <v>0.2201524132091448</v>
      </c>
      <c r="W132" t="s">
        <v>41</v>
      </c>
      <c r="X132" t="s">
        <v>55</v>
      </c>
      <c r="Y132" t="s">
        <v>156</v>
      </c>
      <c r="Z132">
        <v>0</v>
      </c>
      <c r="AA132" t="s">
        <v>94</v>
      </c>
      <c r="AB132" t="s">
        <v>45</v>
      </c>
      <c r="AC132">
        <v>1.7</v>
      </c>
      <c r="AD132">
        <v>2024</v>
      </c>
      <c r="AE132">
        <v>3</v>
      </c>
      <c r="AF132" t="s">
        <v>5534</v>
      </c>
      <c r="AG132" t="s">
        <v>5528</v>
      </c>
      <c r="AH132" t="s">
        <v>5519</v>
      </c>
      <c r="AI132" t="s">
        <v>5526</v>
      </c>
    </row>
    <row r="133" spans="1:35">
      <c r="A133" t="s">
        <v>399</v>
      </c>
      <c r="B133" s="2">
        <v>44996</v>
      </c>
      <c r="C133" t="s">
        <v>400</v>
      </c>
      <c r="D133" t="s">
        <v>49</v>
      </c>
      <c r="E133" t="s">
        <v>69</v>
      </c>
      <c r="F133" t="s">
        <v>70</v>
      </c>
      <c r="G133">
        <v>22</v>
      </c>
      <c r="H133" t="s">
        <v>146</v>
      </c>
      <c r="I133" t="s">
        <v>147</v>
      </c>
      <c r="J133" t="s">
        <v>36</v>
      </c>
      <c r="K133" t="s">
        <v>166</v>
      </c>
      <c r="L133" t="s">
        <v>101</v>
      </c>
      <c r="M133" t="s">
        <v>83</v>
      </c>
      <c r="N133" t="s">
        <v>53</v>
      </c>
      <c r="O133">
        <v>7</v>
      </c>
      <c r="P133" s="4">
        <v>10925</v>
      </c>
      <c r="Q133" s="4">
        <v>6009</v>
      </c>
      <c r="R133" s="3">
        <v>0</v>
      </c>
      <c r="S133" s="4">
        <v>76475</v>
      </c>
      <c r="T133" s="4">
        <v>42063</v>
      </c>
      <c r="U133" s="4">
        <v>34412</v>
      </c>
      <c r="V133" s="3">
        <v>0.4499771167048055</v>
      </c>
      <c r="W133" t="s">
        <v>54</v>
      </c>
      <c r="X133" t="s">
        <v>76</v>
      </c>
      <c r="Y133" t="s">
        <v>56</v>
      </c>
      <c r="Z133">
        <v>4</v>
      </c>
      <c r="AA133" t="s">
        <v>143</v>
      </c>
      <c r="AB133" t="s">
        <v>194</v>
      </c>
      <c r="AC133">
        <v>4</v>
      </c>
      <c r="AD133">
        <v>2023</v>
      </c>
      <c r="AE133">
        <v>3</v>
      </c>
      <c r="AF133" t="s">
        <v>5534</v>
      </c>
      <c r="AG133" t="s">
        <v>5528</v>
      </c>
      <c r="AH133" t="s">
        <v>5515</v>
      </c>
      <c r="AI133" t="s">
        <v>5520</v>
      </c>
    </row>
    <row r="134" spans="1:35">
      <c r="A134" t="s">
        <v>401</v>
      </c>
      <c r="B134" s="2">
        <v>44937</v>
      </c>
      <c r="C134" t="s">
        <v>370</v>
      </c>
      <c r="D134" t="s">
        <v>49</v>
      </c>
      <c r="E134" t="s">
        <v>124</v>
      </c>
      <c r="F134" t="s">
        <v>70</v>
      </c>
      <c r="G134">
        <v>57</v>
      </c>
      <c r="H134" t="s">
        <v>99</v>
      </c>
      <c r="I134" t="s">
        <v>99</v>
      </c>
      <c r="J134" t="s">
        <v>100</v>
      </c>
      <c r="K134" t="s">
        <v>257</v>
      </c>
      <c r="L134" t="s">
        <v>155</v>
      </c>
      <c r="M134" t="s">
        <v>39</v>
      </c>
      <c r="N134" t="s">
        <v>113</v>
      </c>
      <c r="O134">
        <v>5</v>
      </c>
      <c r="P134" s="4">
        <v>21573</v>
      </c>
      <c r="Q134" s="4">
        <v>13375</v>
      </c>
      <c r="R134" s="3">
        <v>0.2</v>
      </c>
      <c r="S134" s="4">
        <v>86292</v>
      </c>
      <c r="T134" s="4">
        <v>66875</v>
      </c>
      <c r="U134" s="4">
        <v>19417</v>
      </c>
      <c r="V134" s="3">
        <v>0.22501506512770592</v>
      </c>
      <c r="W134" t="s">
        <v>41</v>
      </c>
      <c r="X134" t="s">
        <v>76</v>
      </c>
      <c r="Y134" t="s">
        <v>156</v>
      </c>
      <c r="Z134">
        <v>0</v>
      </c>
      <c r="AA134" t="s">
        <v>65</v>
      </c>
      <c r="AB134" t="s">
        <v>45</v>
      </c>
      <c r="AC134">
        <v>1.4</v>
      </c>
      <c r="AD134">
        <v>2023</v>
      </c>
      <c r="AE134">
        <v>1</v>
      </c>
      <c r="AF134" t="s">
        <v>5532</v>
      </c>
      <c r="AG134" t="s">
        <v>5528</v>
      </c>
      <c r="AH134" t="s">
        <v>5515</v>
      </c>
      <c r="AI134" t="s">
        <v>5523</v>
      </c>
    </row>
    <row r="135" spans="1:35">
      <c r="A135" t="s">
        <v>402</v>
      </c>
      <c r="B135" s="2">
        <v>44981</v>
      </c>
      <c r="C135" t="s">
        <v>403</v>
      </c>
      <c r="D135" t="s">
        <v>31</v>
      </c>
      <c r="E135" t="s">
        <v>60</v>
      </c>
      <c r="F135" t="s">
        <v>70</v>
      </c>
      <c r="G135">
        <v>54</v>
      </c>
      <c r="H135" t="s">
        <v>71</v>
      </c>
      <c r="I135" t="s">
        <v>72</v>
      </c>
      <c r="J135" t="s">
        <v>73</v>
      </c>
      <c r="K135" t="s">
        <v>51</v>
      </c>
      <c r="L135" t="s">
        <v>155</v>
      </c>
      <c r="M135" t="s">
        <v>39</v>
      </c>
      <c r="N135" t="s">
        <v>40</v>
      </c>
      <c r="O135">
        <v>3</v>
      </c>
      <c r="P135" s="4">
        <v>11709</v>
      </c>
      <c r="Q135" s="4">
        <v>6674</v>
      </c>
      <c r="R135" s="3">
        <v>0</v>
      </c>
      <c r="S135" s="4">
        <v>35127</v>
      </c>
      <c r="T135" s="4">
        <v>20022</v>
      </c>
      <c r="U135" s="4">
        <v>15105</v>
      </c>
      <c r="V135" s="3">
        <v>0.43001110257067215</v>
      </c>
      <c r="W135" t="s">
        <v>54</v>
      </c>
      <c r="X135" t="s">
        <v>55</v>
      </c>
      <c r="Y135" t="s">
        <v>56</v>
      </c>
      <c r="Z135">
        <v>1</v>
      </c>
      <c r="AA135" t="s">
        <v>57</v>
      </c>
      <c r="AB135" t="s">
        <v>66</v>
      </c>
      <c r="AC135">
        <v>3.2</v>
      </c>
      <c r="AD135">
        <v>2023</v>
      </c>
      <c r="AE135">
        <v>2</v>
      </c>
      <c r="AF135" t="s">
        <v>5527</v>
      </c>
      <c r="AG135" t="s">
        <v>5528</v>
      </c>
      <c r="AH135" t="s">
        <v>5522</v>
      </c>
      <c r="AI135" t="s">
        <v>5523</v>
      </c>
    </row>
    <row r="136" spans="1:35">
      <c r="A136" t="s">
        <v>404</v>
      </c>
      <c r="B136" s="2">
        <v>45146</v>
      </c>
      <c r="C136" t="s">
        <v>314</v>
      </c>
      <c r="D136" t="s">
        <v>31</v>
      </c>
      <c r="E136" t="s">
        <v>129</v>
      </c>
      <c r="F136" t="s">
        <v>33</v>
      </c>
      <c r="G136">
        <v>54</v>
      </c>
      <c r="H136" t="s">
        <v>71</v>
      </c>
      <c r="I136" t="s">
        <v>72</v>
      </c>
      <c r="J136" t="s">
        <v>73</v>
      </c>
      <c r="K136" t="s">
        <v>148</v>
      </c>
      <c r="L136" t="s">
        <v>131</v>
      </c>
      <c r="M136" t="s">
        <v>92</v>
      </c>
      <c r="N136" t="s">
        <v>64</v>
      </c>
      <c r="O136">
        <v>4</v>
      </c>
      <c r="P136" s="4">
        <v>20419</v>
      </c>
      <c r="Q136" s="4">
        <v>15723</v>
      </c>
      <c r="R136" s="3">
        <v>0</v>
      </c>
      <c r="S136" s="4">
        <v>81676</v>
      </c>
      <c r="T136" s="4">
        <v>62892</v>
      </c>
      <c r="U136" s="4">
        <v>18784</v>
      </c>
      <c r="V136" s="3">
        <v>0.22998187962192077</v>
      </c>
      <c r="W136" t="s">
        <v>41</v>
      </c>
      <c r="X136" t="s">
        <v>42</v>
      </c>
      <c r="Y136" t="s">
        <v>43</v>
      </c>
      <c r="Z136">
        <v>0</v>
      </c>
      <c r="AA136" t="s">
        <v>77</v>
      </c>
      <c r="AB136" t="s">
        <v>189</v>
      </c>
      <c r="AC136" t="s">
        <v>46</v>
      </c>
      <c r="AD136">
        <v>2023</v>
      </c>
      <c r="AE136">
        <v>8</v>
      </c>
      <c r="AF136" t="s">
        <v>5513</v>
      </c>
      <c r="AG136" t="s">
        <v>5514</v>
      </c>
      <c r="AH136" t="s">
        <v>5515</v>
      </c>
      <c r="AI136" t="s">
        <v>5523</v>
      </c>
    </row>
    <row r="137" spans="1:35">
      <c r="A137" t="s">
        <v>405</v>
      </c>
      <c r="B137" s="2">
        <v>45074</v>
      </c>
      <c r="C137" t="s">
        <v>406</v>
      </c>
      <c r="D137" t="s">
        <v>31</v>
      </c>
      <c r="E137" t="s">
        <v>69</v>
      </c>
      <c r="F137" t="s">
        <v>70</v>
      </c>
      <c r="G137">
        <v>26</v>
      </c>
      <c r="H137" t="s">
        <v>71</v>
      </c>
      <c r="I137" t="s">
        <v>72</v>
      </c>
      <c r="J137" t="s">
        <v>73</v>
      </c>
      <c r="K137" t="s">
        <v>214</v>
      </c>
      <c r="L137" t="s">
        <v>137</v>
      </c>
      <c r="M137" t="s">
        <v>63</v>
      </c>
      <c r="N137" t="s">
        <v>40</v>
      </c>
      <c r="O137">
        <v>3</v>
      </c>
      <c r="P137" s="4">
        <v>24250</v>
      </c>
      <c r="Q137" s="4">
        <v>17218</v>
      </c>
      <c r="R137" s="3">
        <v>0.1</v>
      </c>
      <c r="S137" s="4">
        <v>65475</v>
      </c>
      <c r="T137" s="4">
        <v>51654</v>
      </c>
      <c r="U137" s="4">
        <v>13821</v>
      </c>
      <c r="V137" s="3">
        <v>0.21108820160366551</v>
      </c>
      <c r="W137" t="s">
        <v>75</v>
      </c>
      <c r="X137" t="s">
        <v>55</v>
      </c>
      <c r="Y137" t="s">
        <v>56</v>
      </c>
      <c r="Z137">
        <v>4</v>
      </c>
      <c r="AA137" t="s">
        <v>163</v>
      </c>
      <c r="AB137" t="s">
        <v>189</v>
      </c>
      <c r="AC137">
        <v>3.4</v>
      </c>
      <c r="AD137">
        <v>2023</v>
      </c>
      <c r="AE137">
        <v>5</v>
      </c>
      <c r="AF137" t="s">
        <v>5529</v>
      </c>
      <c r="AG137" t="s">
        <v>5525</v>
      </c>
      <c r="AH137" t="s">
        <v>5515</v>
      </c>
      <c r="AI137" t="s">
        <v>5516</v>
      </c>
    </row>
    <row r="138" spans="1:35">
      <c r="A138" t="s">
        <v>407</v>
      </c>
      <c r="B138" s="2">
        <v>45499</v>
      </c>
      <c r="C138" t="s">
        <v>408</v>
      </c>
      <c r="D138" t="s">
        <v>31</v>
      </c>
      <c r="E138" t="s">
        <v>124</v>
      </c>
      <c r="F138" t="s">
        <v>70</v>
      </c>
      <c r="G138">
        <v>18</v>
      </c>
      <c r="H138" t="s">
        <v>88</v>
      </c>
      <c r="I138" t="s">
        <v>89</v>
      </c>
      <c r="J138" t="s">
        <v>82</v>
      </c>
      <c r="K138" t="s">
        <v>130</v>
      </c>
      <c r="L138" t="s">
        <v>38</v>
      </c>
      <c r="M138" t="s">
        <v>83</v>
      </c>
      <c r="N138" t="s">
        <v>126</v>
      </c>
      <c r="O138">
        <v>7</v>
      </c>
      <c r="P138" s="4">
        <v>12330</v>
      </c>
      <c r="Q138" s="4">
        <v>9371</v>
      </c>
      <c r="R138" s="3">
        <v>0.1</v>
      </c>
      <c r="S138" s="4">
        <v>77679</v>
      </c>
      <c r="T138" s="4">
        <v>65597</v>
      </c>
      <c r="U138" s="4">
        <v>12082</v>
      </c>
      <c r="V138" s="3">
        <v>0.15553753266648643</v>
      </c>
      <c r="W138" t="s">
        <v>84</v>
      </c>
      <c r="X138" t="s">
        <v>76</v>
      </c>
      <c r="Y138" t="s">
        <v>56</v>
      </c>
      <c r="Z138">
        <v>7</v>
      </c>
      <c r="AA138" t="s">
        <v>108</v>
      </c>
      <c r="AB138" t="s">
        <v>194</v>
      </c>
      <c r="AC138">
        <v>3.2</v>
      </c>
      <c r="AD138">
        <v>2024</v>
      </c>
      <c r="AE138">
        <v>7</v>
      </c>
      <c r="AF138" t="s">
        <v>5533</v>
      </c>
      <c r="AG138" t="s">
        <v>5514</v>
      </c>
      <c r="AH138" t="s">
        <v>5515</v>
      </c>
      <c r="AI138" t="s">
        <v>5520</v>
      </c>
    </row>
    <row r="139" spans="1:35">
      <c r="A139" t="s">
        <v>409</v>
      </c>
      <c r="B139" s="2">
        <v>45117</v>
      </c>
      <c r="C139" t="s">
        <v>410</v>
      </c>
      <c r="D139" t="s">
        <v>49</v>
      </c>
      <c r="E139" t="s">
        <v>60</v>
      </c>
      <c r="F139" t="s">
        <v>70</v>
      </c>
      <c r="G139">
        <v>32</v>
      </c>
      <c r="H139" t="s">
        <v>71</v>
      </c>
      <c r="I139" t="s">
        <v>72</v>
      </c>
      <c r="J139" t="s">
        <v>73</v>
      </c>
      <c r="K139" t="s">
        <v>326</v>
      </c>
      <c r="L139" t="s">
        <v>101</v>
      </c>
      <c r="M139" t="s">
        <v>92</v>
      </c>
      <c r="N139" t="s">
        <v>53</v>
      </c>
      <c r="O139">
        <v>8</v>
      </c>
      <c r="P139" s="4">
        <v>1981</v>
      </c>
      <c r="Q139" s="4">
        <v>1426</v>
      </c>
      <c r="R139" s="3">
        <v>0.2</v>
      </c>
      <c r="S139" s="4">
        <v>12678</v>
      </c>
      <c r="T139" s="4">
        <v>11408</v>
      </c>
      <c r="U139" s="4">
        <v>1270</v>
      </c>
      <c r="V139" s="3">
        <v>0.10017352894778356</v>
      </c>
      <c r="W139" t="s">
        <v>75</v>
      </c>
      <c r="X139" t="s">
        <v>55</v>
      </c>
      <c r="Y139" t="s">
        <v>56</v>
      </c>
      <c r="Z139">
        <v>7</v>
      </c>
      <c r="AA139" t="s">
        <v>167</v>
      </c>
      <c r="AB139" t="s">
        <v>95</v>
      </c>
      <c r="AC139">
        <v>3.2</v>
      </c>
      <c r="AD139">
        <v>2023</v>
      </c>
      <c r="AE139">
        <v>7</v>
      </c>
      <c r="AF139" t="s">
        <v>5533</v>
      </c>
      <c r="AG139" t="s">
        <v>5514</v>
      </c>
      <c r="AH139" t="s">
        <v>5519</v>
      </c>
      <c r="AI139" t="s">
        <v>5516</v>
      </c>
    </row>
    <row r="140" spans="1:35">
      <c r="A140" t="s">
        <v>411</v>
      </c>
      <c r="B140" s="2">
        <v>45541</v>
      </c>
      <c r="C140" t="s">
        <v>412</v>
      </c>
      <c r="D140" t="s">
        <v>31</v>
      </c>
      <c r="E140" t="s">
        <v>111</v>
      </c>
      <c r="F140" t="s">
        <v>70</v>
      </c>
      <c r="G140">
        <v>34</v>
      </c>
      <c r="H140" t="s">
        <v>88</v>
      </c>
      <c r="I140" t="s">
        <v>89</v>
      </c>
      <c r="J140" t="s">
        <v>82</v>
      </c>
      <c r="K140" t="s">
        <v>214</v>
      </c>
      <c r="L140" t="s">
        <v>101</v>
      </c>
      <c r="M140" t="s">
        <v>63</v>
      </c>
      <c r="N140" t="s">
        <v>126</v>
      </c>
      <c r="O140">
        <v>7</v>
      </c>
      <c r="P140" s="4">
        <v>21875</v>
      </c>
      <c r="Q140" s="4">
        <v>15969</v>
      </c>
      <c r="R140" s="3">
        <v>0.15</v>
      </c>
      <c r="S140" s="4">
        <v>130156</v>
      </c>
      <c r="T140" s="4">
        <v>111783</v>
      </c>
      <c r="U140" s="4">
        <v>18373</v>
      </c>
      <c r="V140" s="3">
        <v>0.14116137558007313</v>
      </c>
      <c r="W140" t="s">
        <v>54</v>
      </c>
      <c r="X140" t="s">
        <v>42</v>
      </c>
      <c r="Y140" t="s">
        <v>156</v>
      </c>
      <c r="Z140">
        <v>0</v>
      </c>
      <c r="AA140" t="s">
        <v>181</v>
      </c>
      <c r="AB140" t="s">
        <v>132</v>
      </c>
      <c r="AC140">
        <v>1.3</v>
      </c>
      <c r="AD140">
        <v>2024</v>
      </c>
      <c r="AE140">
        <v>9</v>
      </c>
      <c r="AF140" t="s">
        <v>5531</v>
      </c>
      <c r="AG140" t="s">
        <v>5514</v>
      </c>
      <c r="AH140" t="s">
        <v>5515</v>
      </c>
      <c r="AI140" t="s">
        <v>5516</v>
      </c>
    </row>
    <row r="141" spans="1:35">
      <c r="A141" t="s">
        <v>413</v>
      </c>
      <c r="B141" s="2">
        <v>45564</v>
      </c>
      <c r="C141" t="s">
        <v>414</v>
      </c>
      <c r="D141" t="s">
        <v>31</v>
      </c>
      <c r="E141" t="s">
        <v>50</v>
      </c>
      <c r="F141" t="s">
        <v>33</v>
      </c>
      <c r="G141">
        <v>49</v>
      </c>
      <c r="H141" t="s">
        <v>34</v>
      </c>
      <c r="I141" t="s">
        <v>35</v>
      </c>
      <c r="J141" t="s">
        <v>36</v>
      </c>
      <c r="K141" t="s">
        <v>125</v>
      </c>
      <c r="L141" t="s">
        <v>137</v>
      </c>
      <c r="M141" t="s">
        <v>83</v>
      </c>
      <c r="N141" t="s">
        <v>126</v>
      </c>
      <c r="O141">
        <v>6</v>
      </c>
      <c r="P141" s="4">
        <v>23789</v>
      </c>
      <c r="Q141" s="4">
        <v>17842</v>
      </c>
      <c r="R141" s="3">
        <v>0.2</v>
      </c>
      <c r="S141" s="4">
        <v>114187</v>
      </c>
      <c r="T141" s="4">
        <v>107052</v>
      </c>
      <c r="U141" s="4">
        <v>7135</v>
      </c>
      <c r="V141" s="3">
        <v>6.248522161016578E-2</v>
      </c>
      <c r="W141" t="s">
        <v>41</v>
      </c>
      <c r="X141" t="s">
        <v>76</v>
      </c>
      <c r="Y141" t="s">
        <v>56</v>
      </c>
      <c r="Z141">
        <v>5</v>
      </c>
      <c r="AA141" t="s">
        <v>65</v>
      </c>
      <c r="AB141" t="s">
        <v>66</v>
      </c>
      <c r="AC141">
        <v>3.2</v>
      </c>
      <c r="AD141">
        <v>2024</v>
      </c>
      <c r="AE141">
        <v>9</v>
      </c>
      <c r="AF141" t="s">
        <v>5531</v>
      </c>
      <c r="AG141" t="s">
        <v>5514</v>
      </c>
      <c r="AH141" t="s">
        <v>5515</v>
      </c>
      <c r="AI141" t="s">
        <v>5523</v>
      </c>
    </row>
    <row r="142" spans="1:35">
      <c r="A142" t="s">
        <v>415</v>
      </c>
      <c r="B142" s="2">
        <v>45176</v>
      </c>
      <c r="C142" t="s">
        <v>416</v>
      </c>
      <c r="D142" t="s">
        <v>31</v>
      </c>
      <c r="E142" t="s">
        <v>98</v>
      </c>
      <c r="F142" t="s">
        <v>70</v>
      </c>
      <c r="G142">
        <v>28</v>
      </c>
      <c r="H142" t="s">
        <v>88</v>
      </c>
      <c r="I142" t="s">
        <v>89</v>
      </c>
      <c r="J142" t="s">
        <v>82</v>
      </c>
      <c r="K142" t="s">
        <v>184</v>
      </c>
      <c r="L142" t="s">
        <v>137</v>
      </c>
      <c r="M142" t="s">
        <v>63</v>
      </c>
      <c r="N142" t="s">
        <v>126</v>
      </c>
      <c r="O142">
        <v>4</v>
      </c>
      <c r="P142" s="4">
        <v>14168</v>
      </c>
      <c r="Q142" s="4">
        <v>9634</v>
      </c>
      <c r="R142" s="3">
        <v>0</v>
      </c>
      <c r="S142" s="4">
        <v>56672</v>
      </c>
      <c r="T142" s="4">
        <v>38536</v>
      </c>
      <c r="U142" s="4">
        <v>18136</v>
      </c>
      <c r="V142" s="3">
        <v>0.32001693958215699</v>
      </c>
      <c r="W142" t="s">
        <v>84</v>
      </c>
      <c r="X142" t="s">
        <v>42</v>
      </c>
      <c r="Y142" t="s">
        <v>56</v>
      </c>
      <c r="Z142">
        <v>6</v>
      </c>
      <c r="AA142" t="s">
        <v>77</v>
      </c>
      <c r="AB142" t="s">
        <v>189</v>
      </c>
      <c r="AC142">
        <v>5</v>
      </c>
      <c r="AD142">
        <v>2023</v>
      </c>
      <c r="AE142">
        <v>9</v>
      </c>
      <c r="AF142" t="s">
        <v>5531</v>
      </c>
      <c r="AG142" t="s">
        <v>5514</v>
      </c>
      <c r="AH142" t="s">
        <v>5515</v>
      </c>
      <c r="AI142" t="s">
        <v>5516</v>
      </c>
    </row>
    <row r="143" spans="1:35">
      <c r="A143" t="s">
        <v>417</v>
      </c>
      <c r="B143" s="2">
        <v>45002</v>
      </c>
      <c r="C143" t="s">
        <v>418</v>
      </c>
      <c r="D143" t="s">
        <v>31</v>
      </c>
      <c r="E143" t="s">
        <v>119</v>
      </c>
      <c r="F143" t="s">
        <v>70</v>
      </c>
      <c r="G143">
        <v>60</v>
      </c>
      <c r="H143" t="s">
        <v>146</v>
      </c>
      <c r="I143" t="s">
        <v>147</v>
      </c>
      <c r="J143" t="s">
        <v>36</v>
      </c>
      <c r="K143" t="s">
        <v>148</v>
      </c>
      <c r="L143" t="s">
        <v>101</v>
      </c>
      <c r="M143" t="s">
        <v>63</v>
      </c>
      <c r="N143" t="s">
        <v>126</v>
      </c>
      <c r="O143">
        <v>2</v>
      </c>
      <c r="P143" s="4">
        <v>16344</v>
      </c>
      <c r="Q143" s="4">
        <v>12585</v>
      </c>
      <c r="R143" s="3">
        <v>0</v>
      </c>
      <c r="S143" s="4">
        <v>32688</v>
      </c>
      <c r="T143" s="4">
        <v>25170</v>
      </c>
      <c r="U143" s="4">
        <v>7518</v>
      </c>
      <c r="V143" s="3">
        <v>0.22999265785609399</v>
      </c>
      <c r="W143" t="s">
        <v>54</v>
      </c>
      <c r="X143" t="s">
        <v>42</v>
      </c>
      <c r="Y143" t="s">
        <v>56</v>
      </c>
      <c r="Z143">
        <v>7</v>
      </c>
      <c r="AA143" t="s">
        <v>220</v>
      </c>
      <c r="AB143" t="s">
        <v>150</v>
      </c>
      <c r="AC143">
        <v>3.8</v>
      </c>
      <c r="AD143">
        <v>2023</v>
      </c>
      <c r="AE143">
        <v>3</v>
      </c>
      <c r="AF143" t="s">
        <v>5534</v>
      </c>
      <c r="AG143" t="s">
        <v>5528</v>
      </c>
      <c r="AH143" t="s">
        <v>5522</v>
      </c>
      <c r="AI143" t="s">
        <v>5523</v>
      </c>
    </row>
    <row r="144" spans="1:35">
      <c r="A144" t="s">
        <v>419</v>
      </c>
      <c r="B144" s="2">
        <v>45124</v>
      </c>
      <c r="C144" t="s">
        <v>243</v>
      </c>
      <c r="D144" t="s">
        <v>49</v>
      </c>
      <c r="E144" t="s">
        <v>119</v>
      </c>
      <c r="F144" t="s">
        <v>70</v>
      </c>
      <c r="G144">
        <v>24</v>
      </c>
      <c r="H144" t="s">
        <v>105</v>
      </c>
      <c r="I144" t="s">
        <v>89</v>
      </c>
      <c r="J144" t="s">
        <v>82</v>
      </c>
      <c r="K144" t="s">
        <v>162</v>
      </c>
      <c r="L144" t="s">
        <v>52</v>
      </c>
      <c r="M144" t="s">
        <v>107</v>
      </c>
      <c r="N144" t="s">
        <v>93</v>
      </c>
      <c r="O144">
        <v>7</v>
      </c>
      <c r="P144" s="4">
        <v>17801</v>
      </c>
      <c r="Q144" s="4">
        <v>10681</v>
      </c>
      <c r="R144" s="3">
        <v>0.05</v>
      </c>
      <c r="S144" s="4">
        <v>118377</v>
      </c>
      <c r="T144" s="4">
        <v>74767</v>
      </c>
      <c r="U144" s="4">
        <v>43610</v>
      </c>
      <c r="V144" s="3">
        <v>0.368399266749453</v>
      </c>
      <c r="W144" t="s">
        <v>41</v>
      </c>
      <c r="X144" t="s">
        <v>76</v>
      </c>
      <c r="Y144" t="s">
        <v>56</v>
      </c>
      <c r="Z144">
        <v>5</v>
      </c>
      <c r="AA144" t="s">
        <v>193</v>
      </c>
      <c r="AB144" t="s">
        <v>121</v>
      </c>
      <c r="AC144">
        <v>3.6</v>
      </c>
      <c r="AD144">
        <v>2023</v>
      </c>
      <c r="AE144">
        <v>7</v>
      </c>
      <c r="AF144" t="s">
        <v>5533</v>
      </c>
      <c r="AG144" t="s">
        <v>5514</v>
      </c>
      <c r="AH144" t="s">
        <v>5515</v>
      </c>
      <c r="AI144" t="s">
        <v>5520</v>
      </c>
    </row>
    <row r="145" spans="1:35">
      <c r="A145" t="s">
        <v>420</v>
      </c>
      <c r="B145" s="2">
        <v>44949</v>
      </c>
      <c r="C145" t="s">
        <v>183</v>
      </c>
      <c r="D145" t="s">
        <v>49</v>
      </c>
      <c r="E145" t="s">
        <v>98</v>
      </c>
      <c r="F145" t="s">
        <v>70</v>
      </c>
      <c r="G145">
        <v>22</v>
      </c>
      <c r="H145" t="s">
        <v>146</v>
      </c>
      <c r="I145" t="s">
        <v>147</v>
      </c>
      <c r="J145" t="s">
        <v>36</v>
      </c>
      <c r="K145" t="s">
        <v>162</v>
      </c>
      <c r="L145" t="s">
        <v>101</v>
      </c>
      <c r="M145" t="s">
        <v>63</v>
      </c>
      <c r="N145" t="s">
        <v>64</v>
      </c>
      <c r="O145">
        <v>7</v>
      </c>
      <c r="P145" s="4">
        <v>20374</v>
      </c>
      <c r="Q145" s="4">
        <v>12021</v>
      </c>
      <c r="R145" s="3">
        <v>0.1</v>
      </c>
      <c r="S145" s="4">
        <v>128356</v>
      </c>
      <c r="T145" s="4">
        <v>84147</v>
      </c>
      <c r="U145" s="4">
        <v>44209</v>
      </c>
      <c r="V145" s="3">
        <v>0.34442488080027422</v>
      </c>
      <c r="W145" t="s">
        <v>84</v>
      </c>
      <c r="X145" t="s">
        <v>76</v>
      </c>
      <c r="Y145" t="s">
        <v>171</v>
      </c>
      <c r="Z145">
        <v>10</v>
      </c>
      <c r="AA145" t="s">
        <v>44</v>
      </c>
      <c r="AB145" t="s">
        <v>132</v>
      </c>
      <c r="AC145" t="s">
        <v>46</v>
      </c>
      <c r="AD145">
        <v>2023</v>
      </c>
      <c r="AE145">
        <v>1</v>
      </c>
      <c r="AF145" t="s">
        <v>5532</v>
      </c>
      <c r="AG145" t="s">
        <v>5528</v>
      </c>
      <c r="AH145" t="s">
        <v>5515</v>
      </c>
      <c r="AI145" t="s">
        <v>5520</v>
      </c>
    </row>
    <row r="146" spans="1:35">
      <c r="A146" t="s">
        <v>421</v>
      </c>
      <c r="B146" s="2">
        <v>45251</v>
      </c>
      <c r="C146" t="s">
        <v>422</v>
      </c>
      <c r="D146" t="s">
        <v>31</v>
      </c>
      <c r="E146" t="s">
        <v>135</v>
      </c>
      <c r="F146" t="s">
        <v>33</v>
      </c>
      <c r="G146">
        <v>60</v>
      </c>
      <c r="H146" t="s">
        <v>99</v>
      </c>
      <c r="I146" t="s">
        <v>99</v>
      </c>
      <c r="J146" t="s">
        <v>100</v>
      </c>
      <c r="K146" t="s">
        <v>179</v>
      </c>
      <c r="L146" t="s">
        <v>155</v>
      </c>
      <c r="M146" t="s">
        <v>63</v>
      </c>
      <c r="N146" t="s">
        <v>126</v>
      </c>
      <c r="O146">
        <v>6</v>
      </c>
      <c r="P146" s="4">
        <v>19693</v>
      </c>
      <c r="Q146" s="4">
        <v>13785</v>
      </c>
      <c r="R146" s="3">
        <v>0.05</v>
      </c>
      <c r="S146" s="4">
        <v>112250</v>
      </c>
      <c r="T146" s="4">
        <v>82710</v>
      </c>
      <c r="U146" s="4">
        <v>29540</v>
      </c>
      <c r="V146" s="3">
        <v>0.26316258351893096</v>
      </c>
      <c r="W146" t="s">
        <v>84</v>
      </c>
      <c r="X146" t="s">
        <v>55</v>
      </c>
      <c r="Y146" t="s">
        <v>56</v>
      </c>
      <c r="Z146">
        <v>7</v>
      </c>
      <c r="AA146" t="s">
        <v>226</v>
      </c>
      <c r="AB146" t="s">
        <v>66</v>
      </c>
      <c r="AC146">
        <v>3.3</v>
      </c>
      <c r="AD146">
        <v>2023</v>
      </c>
      <c r="AE146">
        <v>11</v>
      </c>
      <c r="AF146" t="s">
        <v>5535</v>
      </c>
      <c r="AG146" t="s">
        <v>5518</v>
      </c>
      <c r="AH146" t="s">
        <v>5515</v>
      </c>
      <c r="AI146" t="s">
        <v>5523</v>
      </c>
    </row>
    <row r="147" spans="1:35">
      <c r="A147" t="s">
        <v>423</v>
      </c>
      <c r="B147" s="2">
        <v>44961</v>
      </c>
      <c r="C147" t="s">
        <v>424</v>
      </c>
      <c r="D147" t="s">
        <v>31</v>
      </c>
      <c r="E147" t="s">
        <v>32</v>
      </c>
      <c r="F147" t="s">
        <v>33</v>
      </c>
      <c r="G147">
        <v>51</v>
      </c>
      <c r="H147" t="s">
        <v>153</v>
      </c>
      <c r="I147" t="s">
        <v>154</v>
      </c>
      <c r="J147" t="s">
        <v>36</v>
      </c>
      <c r="K147" t="s">
        <v>61</v>
      </c>
      <c r="L147" t="s">
        <v>52</v>
      </c>
      <c r="M147" t="s">
        <v>39</v>
      </c>
      <c r="N147" t="s">
        <v>93</v>
      </c>
      <c r="O147">
        <v>8</v>
      </c>
      <c r="P147" s="4">
        <v>22431</v>
      </c>
      <c r="Q147" s="4">
        <v>15477</v>
      </c>
      <c r="R147" s="3">
        <v>0</v>
      </c>
      <c r="S147" s="4">
        <v>179448</v>
      </c>
      <c r="T147" s="4">
        <v>123816</v>
      </c>
      <c r="U147" s="4">
        <v>55632</v>
      </c>
      <c r="V147" s="3">
        <v>0.31001738665240069</v>
      </c>
      <c r="W147" t="s">
        <v>84</v>
      </c>
      <c r="X147" t="s">
        <v>55</v>
      </c>
      <c r="Y147" t="s">
        <v>56</v>
      </c>
      <c r="Z147">
        <v>3</v>
      </c>
      <c r="AA147" t="s">
        <v>193</v>
      </c>
      <c r="AB147" t="s">
        <v>194</v>
      </c>
      <c r="AC147">
        <v>3.3</v>
      </c>
      <c r="AD147">
        <v>2023</v>
      </c>
      <c r="AE147">
        <v>2</v>
      </c>
      <c r="AF147" t="s">
        <v>5527</v>
      </c>
      <c r="AG147" t="s">
        <v>5528</v>
      </c>
      <c r="AH147" t="s">
        <v>5515</v>
      </c>
      <c r="AI147" t="s">
        <v>5523</v>
      </c>
    </row>
    <row r="148" spans="1:35">
      <c r="A148" t="s">
        <v>425</v>
      </c>
      <c r="B148" s="2">
        <v>45213</v>
      </c>
      <c r="C148" t="s">
        <v>379</v>
      </c>
      <c r="D148" t="s">
        <v>49</v>
      </c>
      <c r="E148" t="s">
        <v>170</v>
      </c>
      <c r="F148" t="s">
        <v>33</v>
      </c>
      <c r="G148">
        <v>25</v>
      </c>
      <c r="H148" t="s">
        <v>34</v>
      </c>
      <c r="I148" t="s">
        <v>35</v>
      </c>
      <c r="J148" t="s">
        <v>36</v>
      </c>
      <c r="K148" t="s">
        <v>326</v>
      </c>
      <c r="L148" t="s">
        <v>131</v>
      </c>
      <c r="M148" t="s">
        <v>107</v>
      </c>
      <c r="N148" t="s">
        <v>126</v>
      </c>
      <c r="O148">
        <v>1</v>
      </c>
      <c r="P148" s="4">
        <v>19779</v>
      </c>
      <c r="Q148" s="4">
        <v>12856</v>
      </c>
      <c r="R148" s="3">
        <v>0.15</v>
      </c>
      <c r="S148" s="4">
        <v>16812</v>
      </c>
      <c r="T148" s="4">
        <v>12856</v>
      </c>
      <c r="U148" s="4">
        <v>3956</v>
      </c>
      <c r="V148" s="3">
        <v>0.23530811325243872</v>
      </c>
      <c r="W148" t="s">
        <v>75</v>
      </c>
      <c r="X148" t="s">
        <v>76</v>
      </c>
      <c r="Y148" t="s">
        <v>56</v>
      </c>
      <c r="Z148">
        <v>3</v>
      </c>
      <c r="AA148" t="s">
        <v>172</v>
      </c>
      <c r="AB148" t="s">
        <v>45</v>
      </c>
      <c r="AC148">
        <v>3</v>
      </c>
      <c r="AD148">
        <v>2023</v>
      </c>
      <c r="AE148">
        <v>10</v>
      </c>
      <c r="AF148" t="s">
        <v>5517</v>
      </c>
      <c r="AG148" t="s">
        <v>5518</v>
      </c>
      <c r="AH148" t="s">
        <v>5519</v>
      </c>
      <c r="AI148" t="s">
        <v>5516</v>
      </c>
    </row>
    <row r="149" spans="1:35">
      <c r="A149" t="s">
        <v>426</v>
      </c>
      <c r="B149" s="2">
        <v>45411</v>
      </c>
      <c r="C149" t="s">
        <v>427</v>
      </c>
      <c r="D149" t="s">
        <v>31</v>
      </c>
      <c r="E149" t="s">
        <v>135</v>
      </c>
      <c r="F149" t="s">
        <v>33</v>
      </c>
      <c r="G149">
        <v>26</v>
      </c>
      <c r="H149" t="s">
        <v>146</v>
      </c>
      <c r="I149" t="s">
        <v>147</v>
      </c>
      <c r="J149" t="s">
        <v>36</v>
      </c>
      <c r="K149" t="s">
        <v>239</v>
      </c>
      <c r="L149" t="s">
        <v>101</v>
      </c>
      <c r="M149" t="s">
        <v>39</v>
      </c>
      <c r="N149" t="s">
        <v>40</v>
      </c>
      <c r="O149">
        <v>6</v>
      </c>
      <c r="P149" s="4">
        <v>18271</v>
      </c>
      <c r="Q149" s="4">
        <v>10049</v>
      </c>
      <c r="R149" s="3">
        <v>0.05</v>
      </c>
      <c r="S149" s="4">
        <v>104145</v>
      </c>
      <c r="T149" s="4">
        <v>60294</v>
      </c>
      <c r="U149" s="4">
        <v>43851</v>
      </c>
      <c r="V149" s="3">
        <v>0.42105717989341784</v>
      </c>
      <c r="W149" t="s">
        <v>84</v>
      </c>
      <c r="X149" t="s">
        <v>76</v>
      </c>
      <c r="Y149" t="s">
        <v>56</v>
      </c>
      <c r="Z149">
        <v>1</v>
      </c>
      <c r="AA149" t="s">
        <v>85</v>
      </c>
      <c r="AB149" t="s">
        <v>66</v>
      </c>
      <c r="AC149">
        <v>4.8</v>
      </c>
      <c r="AD149">
        <v>2024</v>
      </c>
      <c r="AE149">
        <v>4</v>
      </c>
      <c r="AF149" t="s">
        <v>5524</v>
      </c>
      <c r="AG149" t="s">
        <v>5525</v>
      </c>
      <c r="AH149" t="s">
        <v>5515</v>
      </c>
      <c r="AI149" t="s">
        <v>5516</v>
      </c>
    </row>
    <row r="150" spans="1:35">
      <c r="A150" t="s">
        <v>428</v>
      </c>
      <c r="B150" s="2">
        <v>45407</v>
      </c>
      <c r="C150" t="s">
        <v>429</v>
      </c>
      <c r="D150" t="s">
        <v>31</v>
      </c>
      <c r="E150" t="s">
        <v>170</v>
      </c>
      <c r="F150" t="s">
        <v>33</v>
      </c>
      <c r="G150">
        <v>52</v>
      </c>
      <c r="H150" t="s">
        <v>71</v>
      </c>
      <c r="I150" t="s">
        <v>72</v>
      </c>
      <c r="J150" t="s">
        <v>73</v>
      </c>
      <c r="K150" t="s">
        <v>61</v>
      </c>
      <c r="L150" t="s">
        <v>52</v>
      </c>
      <c r="M150" t="s">
        <v>92</v>
      </c>
      <c r="N150" t="s">
        <v>126</v>
      </c>
      <c r="O150">
        <v>7</v>
      </c>
      <c r="P150" s="4">
        <v>16868</v>
      </c>
      <c r="Q150" s="4">
        <v>13157</v>
      </c>
      <c r="R150" s="3">
        <v>0</v>
      </c>
      <c r="S150" s="4">
        <v>118076</v>
      </c>
      <c r="T150" s="4">
        <v>92099</v>
      </c>
      <c r="U150" s="4">
        <v>25977</v>
      </c>
      <c r="V150" s="3">
        <v>0.22000237135404316</v>
      </c>
      <c r="W150" t="s">
        <v>41</v>
      </c>
      <c r="X150" t="s">
        <v>55</v>
      </c>
      <c r="Y150" t="s">
        <v>56</v>
      </c>
      <c r="Z150">
        <v>6</v>
      </c>
      <c r="AA150" t="s">
        <v>163</v>
      </c>
      <c r="AB150" t="s">
        <v>132</v>
      </c>
      <c r="AC150">
        <v>3</v>
      </c>
      <c r="AD150">
        <v>2024</v>
      </c>
      <c r="AE150">
        <v>4</v>
      </c>
      <c r="AF150" t="s">
        <v>5524</v>
      </c>
      <c r="AG150" t="s">
        <v>5525</v>
      </c>
      <c r="AH150" t="s">
        <v>5515</v>
      </c>
      <c r="AI150" t="s">
        <v>5523</v>
      </c>
    </row>
    <row r="151" spans="1:35">
      <c r="A151" t="s">
        <v>430</v>
      </c>
      <c r="B151" s="2">
        <v>45323</v>
      </c>
      <c r="C151" t="s">
        <v>431</v>
      </c>
      <c r="D151" t="s">
        <v>31</v>
      </c>
      <c r="E151" t="s">
        <v>135</v>
      </c>
      <c r="F151" t="s">
        <v>33</v>
      </c>
      <c r="G151">
        <v>31</v>
      </c>
      <c r="H151" t="s">
        <v>146</v>
      </c>
      <c r="I151" t="s">
        <v>147</v>
      </c>
      <c r="J151" t="s">
        <v>36</v>
      </c>
      <c r="K151" t="s">
        <v>214</v>
      </c>
      <c r="L151" t="s">
        <v>38</v>
      </c>
      <c r="M151" t="s">
        <v>107</v>
      </c>
      <c r="N151" t="s">
        <v>126</v>
      </c>
      <c r="O151">
        <v>1</v>
      </c>
      <c r="P151" s="4">
        <v>18370</v>
      </c>
      <c r="Q151" s="4">
        <v>14145</v>
      </c>
      <c r="R151" s="3">
        <v>0</v>
      </c>
      <c r="S151" s="4">
        <v>18370</v>
      </c>
      <c r="T151" s="4">
        <v>14145</v>
      </c>
      <c r="U151" s="4">
        <v>4225</v>
      </c>
      <c r="V151" s="3">
        <v>0.22999455634186172</v>
      </c>
      <c r="W151" t="s">
        <v>54</v>
      </c>
      <c r="X151" t="s">
        <v>76</v>
      </c>
      <c r="Y151" t="s">
        <v>56</v>
      </c>
      <c r="Z151">
        <v>6</v>
      </c>
      <c r="AA151" t="s">
        <v>108</v>
      </c>
      <c r="AB151" t="s">
        <v>189</v>
      </c>
      <c r="AC151">
        <v>3.3</v>
      </c>
      <c r="AD151">
        <v>2024</v>
      </c>
      <c r="AE151">
        <v>2</v>
      </c>
      <c r="AF151" t="s">
        <v>5527</v>
      </c>
      <c r="AG151" t="s">
        <v>5528</v>
      </c>
      <c r="AH151" t="s">
        <v>5519</v>
      </c>
      <c r="AI151" t="s">
        <v>5516</v>
      </c>
    </row>
    <row r="152" spans="1:35">
      <c r="A152" t="s">
        <v>432</v>
      </c>
      <c r="B152" s="2">
        <v>44970</v>
      </c>
      <c r="C152" t="s">
        <v>128</v>
      </c>
      <c r="D152" t="s">
        <v>31</v>
      </c>
      <c r="E152" t="s">
        <v>50</v>
      </c>
      <c r="F152" t="s">
        <v>33</v>
      </c>
      <c r="G152">
        <v>57</v>
      </c>
      <c r="H152" t="s">
        <v>99</v>
      </c>
      <c r="I152" t="s">
        <v>99</v>
      </c>
      <c r="J152" t="s">
        <v>100</v>
      </c>
      <c r="K152" t="s">
        <v>239</v>
      </c>
      <c r="L152" t="s">
        <v>101</v>
      </c>
      <c r="M152" t="s">
        <v>63</v>
      </c>
      <c r="N152" t="s">
        <v>93</v>
      </c>
      <c r="O152">
        <v>1</v>
      </c>
      <c r="P152" s="4">
        <v>8199</v>
      </c>
      <c r="Q152" s="4">
        <v>4673</v>
      </c>
      <c r="R152" s="3">
        <v>0.05</v>
      </c>
      <c r="S152" s="4">
        <v>7789</v>
      </c>
      <c r="T152" s="4">
        <v>4673</v>
      </c>
      <c r="U152" s="4">
        <v>3116</v>
      </c>
      <c r="V152" s="3">
        <v>0.40005135447425855</v>
      </c>
      <c r="W152" t="s">
        <v>75</v>
      </c>
      <c r="X152" t="s">
        <v>42</v>
      </c>
      <c r="Y152" t="s">
        <v>56</v>
      </c>
      <c r="Z152">
        <v>1</v>
      </c>
      <c r="AA152" t="s">
        <v>85</v>
      </c>
      <c r="AB152" t="s">
        <v>121</v>
      </c>
      <c r="AC152">
        <v>4</v>
      </c>
      <c r="AD152">
        <v>2023</v>
      </c>
      <c r="AE152">
        <v>2</v>
      </c>
      <c r="AF152" t="s">
        <v>5527</v>
      </c>
      <c r="AG152" t="s">
        <v>5528</v>
      </c>
      <c r="AH152" t="s">
        <v>5519</v>
      </c>
      <c r="AI152" t="s">
        <v>5523</v>
      </c>
    </row>
    <row r="153" spans="1:35">
      <c r="A153" t="s">
        <v>433</v>
      </c>
      <c r="B153" s="2">
        <v>45170</v>
      </c>
      <c r="C153" t="s">
        <v>434</v>
      </c>
      <c r="D153" t="s">
        <v>49</v>
      </c>
      <c r="E153" t="s">
        <v>98</v>
      </c>
      <c r="F153" t="s">
        <v>70</v>
      </c>
      <c r="G153">
        <v>40</v>
      </c>
      <c r="H153" t="s">
        <v>153</v>
      </c>
      <c r="I153" t="s">
        <v>154</v>
      </c>
      <c r="J153" t="s">
        <v>36</v>
      </c>
      <c r="K153" t="s">
        <v>136</v>
      </c>
      <c r="L153" t="s">
        <v>155</v>
      </c>
      <c r="M153" t="s">
        <v>92</v>
      </c>
      <c r="N153" t="s">
        <v>93</v>
      </c>
      <c r="O153">
        <v>3</v>
      </c>
      <c r="P153" s="4">
        <v>16514</v>
      </c>
      <c r="Q153" s="4">
        <v>9248</v>
      </c>
      <c r="R153" s="3">
        <v>0</v>
      </c>
      <c r="S153" s="4">
        <v>49542</v>
      </c>
      <c r="T153" s="4">
        <v>27744</v>
      </c>
      <c r="U153" s="4">
        <v>21798</v>
      </c>
      <c r="V153" s="3">
        <v>0.4399903112510597</v>
      </c>
      <c r="W153" t="s">
        <v>41</v>
      </c>
      <c r="X153" t="s">
        <v>76</v>
      </c>
      <c r="Y153" t="s">
        <v>56</v>
      </c>
      <c r="Z153">
        <v>2</v>
      </c>
      <c r="AA153" t="s">
        <v>193</v>
      </c>
      <c r="AB153" t="s">
        <v>194</v>
      </c>
      <c r="AC153">
        <v>4</v>
      </c>
      <c r="AD153">
        <v>2023</v>
      </c>
      <c r="AE153">
        <v>9</v>
      </c>
      <c r="AF153" t="s">
        <v>5531</v>
      </c>
      <c r="AG153" t="s">
        <v>5514</v>
      </c>
      <c r="AH153" t="s">
        <v>5522</v>
      </c>
      <c r="AI153" t="s">
        <v>5526</v>
      </c>
    </row>
    <row r="154" spans="1:35">
      <c r="A154" t="s">
        <v>435</v>
      </c>
      <c r="B154" s="2">
        <v>45387</v>
      </c>
      <c r="C154" t="s">
        <v>436</v>
      </c>
      <c r="D154" t="s">
        <v>31</v>
      </c>
      <c r="E154" t="s">
        <v>124</v>
      </c>
      <c r="F154" t="s">
        <v>70</v>
      </c>
      <c r="G154">
        <v>51</v>
      </c>
      <c r="H154" t="s">
        <v>80</v>
      </c>
      <c r="I154" t="s">
        <v>81</v>
      </c>
      <c r="J154" t="s">
        <v>82</v>
      </c>
      <c r="K154" t="s">
        <v>136</v>
      </c>
      <c r="L154" t="s">
        <v>101</v>
      </c>
      <c r="M154" t="s">
        <v>63</v>
      </c>
      <c r="N154" t="s">
        <v>64</v>
      </c>
      <c r="O154">
        <v>5</v>
      </c>
      <c r="P154" s="4">
        <v>2028</v>
      </c>
      <c r="Q154" s="4">
        <v>1257</v>
      </c>
      <c r="R154" s="3">
        <v>0</v>
      </c>
      <c r="S154" s="4">
        <v>10140</v>
      </c>
      <c r="T154" s="4">
        <v>6285</v>
      </c>
      <c r="U154" s="4">
        <v>3855</v>
      </c>
      <c r="V154" s="3">
        <v>0.38017751479289941</v>
      </c>
      <c r="W154" t="s">
        <v>84</v>
      </c>
      <c r="X154" t="s">
        <v>42</v>
      </c>
      <c r="Y154" t="s">
        <v>156</v>
      </c>
      <c r="Z154">
        <v>0</v>
      </c>
      <c r="AA154" t="s">
        <v>193</v>
      </c>
      <c r="AB154" t="s">
        <v>150</v>
      </c>
      <c r="AC154">
        <v>2.1</v>
      </c>
      <c r="AD154">
        <v>2024</v>
      </c>
      <c r="AE154">
        <v>4</v>
      </c>
      <c r="AF154" t="s">
        <v>5524</v>
      </c>
      <c r="AG154" t="s">
        <v>5525</v>
      </c>
      <c r="AH154" t="s">
        <v>5519</v>
      </c>
      <c r="AI154" t="s">
        <v>5523</v>
      </c>
    </row>
    <row r="155" spans="1:35">
      <c r="A155" t="s">
        <v>437</v>
      </c>
      <c r="B155" s="2">
        <v>45023</v>
      </c>
      <c r="C155" t="s">
        <v>387</v>
      </c>
      <c r="D155" t="s">
        <v>49</v>
      </c>
      <c r="E155" t="s">
        <v>69</v>
      </c>
      <c r="F155" t="s">
        <v>70</v>
      </c>
      <c r="G155">
        <v>47</v>
      </c>
      <c r="H155" t="s">
        <v>80</v>
      </c>
      <c r="I155" t="s">
        <v>81</v>
      </c>
      <c r="J155" t="s">
        <v>82</v>
      </c>
      <c r="K155" t="s">
        <v>120</v>
      </c>
      <c r="L155" t="s">
        <v>137</v>
      </c>
      <c r="M155" t="s">
        <v>39</v>
      </c>
      <c r="N155" t="s">
        <v>93</v>
      </c>
      <c r="O155">
        <v>8</v>
      </c>
      <c r="P155" s="4">
        <v>9459</v>
      </c>
      <c r="Q155" s="4">
        <v>6243</v>
      </c>
      <c r="R155" s="3">
        <v>0</v>
      </c>
      <c r="S155" s="4">
        <v>75672</v>
      </c>
      <c r="T155" s="4">
        <v>49944</v>
      </c>
      <c r="U155" s="4">
        <v>25728</v>
      </c>
      <c r="V155" s="3">
        <v>0.33999365683476057</v>
      </c>
      <c r="W155" t="s">
        <v>41</v>
      </c>
      <c r="X155" t="s">
        <v>76</v>
      </c>
      <c r="Y155" t="s">
        <v>56</v>
      </c>
      <c r="Z155">
        <v>5</v>
      </c>
      <c r="AA155" t="s">
        <v>163</v>
      </c>
      <c r="AB155" t="s">
        <v>66</v>
      </c>
      <c r="AC155">
        <v>5</v>
      </c>
      <c r="AD155">
        <v>2023</v>
      </c>
      <c r="AE155">
        <v>4</v>
      </c>
      <c r="AF155" t="s">
        <v>5524</v>
      </c>
      <c r="AG155" t="s">
        <v>5525</v>
      </c>
      <c r="AH155" t="s">
        <v>5515</v>
      </c>
      <c r="AI155" t="s">
        <v>5523</v>
      </c>
    </row>
    <row r="156" spans="1:35">
      <c r="A156" t="s">
        <v>438</v>
      </c>
      <c r="B156" s="2">
        <v>45576</v>
      </c>
      <c r="C156" t="s">
        <v>439</v>
      </c>
      <c r="D156" t="s">
        <v>31</v>
      </c>
      <c r="E156" t="s">
        <v>69</v>
      </c>
      <c r="F156" t="s">
        <v>70</v>
      </c>
      <c r="G156">
        <v>22</v>
      </c>
      <c r="H156" t="s">
        <v>146</v>
      </c>
      <c r="I156" t="s">
        <v>147</v>
      </c>
      <c r="J156" t="s">
        <v>36</v>
      </c>
      <c r="K156" t="s">
        <v>61</v>
      </c>
      <c r="L156" t="s">
        <v>91</v>
      </c>
      <c r="M156" t="s">
        <v>63</v>
      </c>
      <c r="N156" t="s">
        <v>93</v>
      </c>
      <c r="O156">
        <v>1</v>
      </c>
      <c r="P156" s="4">
        <v>22576</v>
      </c>
      <c r="Q156" s="4">
        <v>13546</v>
      </c>
      <c r="R156" s="3">
        <v>0.2</v>
      </c>
      <c r="S156" s="4">
        <v>18061</v>
      </c>
      <c r="T156" s="4">
        <v>13546</v>
      </c>
      <c r="U156" s="4">
        <v>4515</v>
      </c>
      <c r="V156" s="3">
        <v>0.24998615802004318</v>
      </c>
      <c r="W156" t="s">
        <v>41</v>
      </c>
      <c r="X156" t="s">
        <v>76</v>
      </c>
      <c r="Y156" t="s">
        <v>156</v>
      </c>
      <c r="Z156">
        <v>0</v>
      </c>
      <c r="AA156" t="s">
        <v>172</v>
      </c>
      <c r="AB156" t="s">
        <v>194</v>
      </c>
      <c r="AC156">
        <v>1.5</v>
      </c>
      <c r="AD156">
        <v>2024</v>
      </c>
      <c r="AE156">
        <v>10</v>
      </c>
      <c r="AF156" t="s">
        <v>5517</v>
      </c>
      <c r="AG156" t="s">
        <v>5518</v>
      </c>
      <c r="AH156" t="s">
        <v>5519</v>
      </c>
      <c r="AI156" t="s">
        <v>5520</v>
      </c>
    </row>
    <row r="157" spans="1:35">
      <c r="A157" t="s">
        <v>440</v>
      </c>
      <c r="B157" s="2">
        <v>45347</v>
      </c>
      <c r="C157" t="s">
        <v>375</v>
      </c>
      <c r="D157" t="s">
        <v>31</v>
      </c>
      <c r="E157" t="s">
        <v>170</v>
      </c>
      <c r="F157" t="s">
        <v>33</v>
      </c>
      <c r="G157">
        <v>44</v>
      </c>
      <c r="H157" t="s">
        <v>71</v>
      </c>
      <c r="I157" t="s">
        <v>72</v>
      </c>
      <c r="J157" t="s">
        <v>73</v>
      </c>
      <c r="K157" t="s">
        <v>219</v>
      </c>
      <c r="L157" t="s">
        <v>52</v>
      </c>
      <c r="M157" t="s">
        <v>92</v>
      </c>
      <c r="N157" t="s">
        <v>53</v>
      </c>
      <c r="O157">
        <v>8</v>
      </c>
      <c r="P157" s="4">
        <v>11977</v>
      </c>
      <c r="Q157" s="4">
        <v>9222</v>
      </c>
      <c r="R157" s="3">
        <v>0.15</v>
      </c>
      <c r="S157" s="4">
        <v>81444</v>
      </c>
      <c r="T157" s="4">
        <v>73776</v>
      </c>
      <c r="U157" s="4">
        <v>7668</v>
      </c>
      <c r="V157" s="3">
        <v>9.415058199499042E-2</v>
      </c>
      <c r="W157" t="s">
        <v>54</v>
      </c>
      <c r="X157" t="s">
        <v>42</v>
      </c>
      <c r="Y157" t="s">
        <v>43</v>
      </c>
      <c r="Z157">
        <v>0</v>
      </c>
      <c r="AA157" t="s">
        <v>172</v>
      </c>
      <c r="AB157" t="s">
        <v>95</v>
      </c>
      <c r="AC157" t="s">
        <v>46</v>
      </c>
      <c r="AD157">
        <v>2024</v>
      </c>
      <c r="AE157">
        <v>2</v>
      </c>
      <c r="AF157" t="s">
        <v>5527</v>
      </c>
      <c r="AG157" t="s">
        <v>5528</v>
      </c>
      <c r="AH157" t="s">
        <v>5515</v>
      </c>
      <c r="AI157" t="s">
        <v>5526</v>
      </c>
    </row>
    <row r="158" spans="1:35">
      <c r="A158" t="s">
        <v>441</v>
      </c>
      <c r="B158" s="2">
        <v>45308</v>
      </c>
      <c r="C158" t="s">
        <v>442</v>
      </c>
      <c r="D158" t="s">
        <v>49</v>
      </c>
      <c r="E158" t="s">
        <v>98</v>
      </c>
      <c r="F158" t="s">
        <v>70</v>
      </c>
      <c r="G158">
        <v>26</v>
      </c>
      <c r="H158" t="s">
        <v>71</v>
      </c>
      <c r="I158" t="s">
        <v>72</v>
      </c>
      <c r="J158" t="s">
        <v>73</v>
      </c>
      <c r="K158" t="s">
        <v>136</v>
      </c>
      <c r="L158" t="s">
        <v>101</v>
      </c>
      <c r="M158" t="s">
        <v>39</v>
      </c>
      <c r="N158" t="s">
        <v>64</v>
      </c>
      <c r="O158">
        <v>2</v>
      </c>
      <c r="P158" s="4">
        <v>16219</v>
      </c>
      <c r="Q158" s="4">
        <v>9569</v>
      </c>
      <c r="R158" s="3">
        <v>0.05</v>
      </c>
      <c r="S158" s="4">
        <v>30816</v>
      </c>
      <c r="T158" s="4">
        <v>19138</v>
      </c>
      <c r="U158" s="4">
        <v>11678</v>
      </c>
      <c r="V158" s="3">
        <v>0.37895898234683284</v>
      </c>
      <c r="W158" t="s">
        <v>75</v>
      </c>
      <c r="X158" t="s">
        <v>76</v>
      </c>
      <c r="Y158" t="s">
        <v>56</v>
      </c>
      <c r="Z158">
        <v>1</v>
      </c>
      <c r="AA158" t="s">
        <v>226</v>
      </c>
      <c r="AB158" t="s">
        <v>45</v>
      </c>
      <c r="AC158">
        <v>5</v>
      </c>
      <c r="AD158">
        <v>2024</v>
      </c>
      <c r="AE158">
        <v>1</v>
      </c>
      <c r="AF158" t="s">
        <v>5532</v>
      </c>
      <c r="AG158" t="s">
        <v>5528</v>
      </c>
      <c r="AH158" t="s">
        <v>5522</v>
      </c>
      <c r="AI158" t="s">
        <v>5516</v>
      </c>
    </row>
    <row r="159" spans="1:35">
      <c r="A159" t="s">
        <v>443</v>
      </c>
      <c r="B159" s="2">
        <v>45546</v>
      </c>
      <c r="C159" t="s">
        <v>271</v>
      </c>
      <c r="D159" t="s">
        <v>49</v>
      </c>
      <c r="E159" t="s">
        <v>119</v>
      </c>
      <c r="F159" t="s">
        <v>70</v>
      </c>
      <c r="G159">
        <v>60</v>
      </c>
      <c r="H159" t="s">
        <v>146</v>
      </c>
      <c r="I159" t="s">
        <v>147</v>
      </c>
      <c r="J159" t="s">
        <v>36</v>
      </c>
      <c r="K159" t="s">
        <v>106</v>
      </c>
      <c r="L159" t="s">
        <v>137</v>
      </c>
      <c r="M159" t="s">
        <v>39</v>
      </c>
      <c r="N159" t="s">
        <v>64</v>
      </c>
      <c r="O159">
        <v>4</v>
      </c>
      <c r="P159" s="4">
        <v>21119</v>
      </c>
      <c r="Q159" s="4">
        <v>16473</v>
      </c>
      <c r="R159" s="3">
        <v>0</v>
      </c>
      <c r="S159" s="4">
        <v>84476</v>
      </c>
      <c r="T159" s="4">
        <v>65892</v>
      </c>
      <c r="U159" s="4">
        <v>18584</v>
      </c>
      <c r="V159" s="3">
        <v>0.21999147686916995</v>
      </c>
      <c r="W159" t="s">
        <v>54</v>
      </c>
      <c r="X159" t="s">
        <v>42</v>
      </c>
      <c r="Y159" t="s">
        <v>56</v>
      </c>
      <c r="Z159">
        <v>1</v>
      </c>
      <c r="AA159" t="s">
        <v>159</v>
      </c>
      <c r="AB159" t="s">
        <v>45</v>
      </c>
      <c r="AC159">
        <v>5</v>
      </c>
      <c r="AD159">
        <v>2024</v>
      </c>
      <c r="AE159">
        <v>9</v>
      </c>
      <c r="AF159" t="s">
        <v>5531</v>
      </c>
      <c r="AG159" t="s">
        <v>5514</v>
      </c>
      <c r="AH159" t="s">
        <v>5515</v>
      </c>
      <c r="AI159" t="s">
        <v>5523</v>
      </c>
    </row>
    <row r="160" spans="1:35">
      <c r="A160" t="s">
        <v>444</v>
      </c>
      <c r="B160" s="2">
        <v>45384</v>
      </c>
      <c r="C160" t="s">
        <v>445</v>
      </c>
      <c r="D160" t="s">
        <v>49</v>
      </c>
      <c r="E160" t="s">
        <v>188</v>
      </c>
      <c r="F160" t="s">
        <v>33</v>
      </c>
      <c r="G160">
        <v>42</v>
      </c>
      <c r="H160" t="s">
        <v>34</v>
      </c>
      <c r="I160" t="s">
        <v>35</v>
      </c>
      <c r="J160" t="s">
        <v>36</v>
      </c>
      <c r="K160" t="s">
        <v>214</v>
      </c>
      <c r="L160" t="s">
        <v>137</v>
      </c>
      <c r="M160" t="s">
        <v>92</v>
      </c>
      <c r="N160" t="s">
        <v>93</v>
      </c>
      <c r="O160">
        <v>3</v>
      </c>
      <c r="P160" s="4">
        <v>11984</v>
      </c>
      <c r="Q160" s="4">
        <v>6711</v>
      </c>
      <c r="R160" s="3">
        <v>0.15</v>
      </c>
      <c r="S160" s="4">
        <v>30559</v>
      </c>
      <c r="T160" s="4">
        <v>20133</v>
      </c>
      <c r="U160" s="4">
        <v>10426</v>
      </c>
      <c r="V160" s="3">
        <v>0.34117608560489543</v>
      </c>
      <c r="W160" t="s">
        <v>84</v>
      </c>
      <c r="X160" t="s">
        <v>42</v>
      </c>
      <c r="Y160" t="s">
        <v>56</v>
      </c>
      <c r="Z160">
        <v>1</v>
      </c>
      <c r="AA160" t="s">
        <v>102</v>
      </c>
      <c r="AB160" t="s">
        <v>95</v>
      </c>
      <c r="AC160">
        <v>4.2</v>
      </c>
      <c r="AD160">
        <v>2024</v>
      </c>
      <c r="AE160">
        <v>4</v>
      </c>
      <c r="AF160" t="s">
        <v>5524</v>
      </c>
      <c r="AG160" t="s">
        <v>5525</v>
      </c>
      <c r="AH160" t="s">
        <v>5522</v>
      </c>
      <c r="AI160" t="s">
        <v>5526</v>
      </c>
    </row>
    <row r="161" spans="1:35">
      <c r="A161" t="s">
        <v>446</v>
      </c>
      <c r="B161" s="2">
        <v>45305</v>
      </c>
      <c r="C161" t="s">
        <v>447</v>
      </c>
      <c r="D161" t="s">
        <v>31</v>
      </c>
      <c r="E161" t="s">
        <v>98</v>
      </c>
      <c r="F161" t="s">
        <v>70</v>
      </c>
      <c r="G161">
        <v>39</v>
      </c>
      <c r="H161" t="s">
        <v>34</v>
      </c>
      <c r="I161" t="s">
        <v>35</v>
      </c>
      <c r="J161" t="s">
        <v>36</v>
      </c>
      <c r="K161" t="s">
        <v>368</v>
      </c>
      <c r="L161" t="s">
        <v>91</v>
      </c>
      <c r="M161" t="s">
        <v>107</v>
      </c>
      <c r="N161" t="s">
        <v>93</v>
      </c>
      <c r="O161">
        <v>5</v>
      </c>
      <c r="P161" s="4">
        <v>21402</v>
      </c>
      <c r="Q161" s="4">
        <v>11985</v>
      </c>
      <c r="R161" s="3">
        <v>0.05</v>
      </c>
      <c r="S161" s="4">
        <v>101660</v>
      </c>
      <c r="T161" s="4">
        <v>59925</v>
      </c>
      <c r="U161" s="4">
        <v>41735</v>
      </c>
      <c r="V161" s="3">
        <v>0.41053511705685619</v>
      </c>
      <c r="W161" t="s">
        <v>54</v>
      </c>
      <c r="X161" t="s">
        <v>55</v>
      </c>
      <c r="Y161" t="s">
        <v>56</v>
      </c>
      <c r="Z161">
        <v>7</v>
      </c>
      <c r="AA161" t="s">
        <v>220</v>
      </c>
      <c r="AB161" t="s">
        <v>189</v>
      </c>
      <c r="AC161">
        <v>4.4000000000000004</v>
      </c>
      <c r="AD161">
        <v>2024</v>
      </c>
      <c r="AE161">
        <v>1</v>
      </c>
      <c r="AF161" t="s">
        <v>5532</v>
      </c>
      <c r="AG161" t="s">
        <v>5528</v>
      </c>
      <c r="AH161" t="s">
        <v>5515</v>
      </c>
      <c r="AI161" t="s">
        <v>5526</v>
      </c>
    </row>
    <row r="162" spans="1:35">
      <c r="A162" t="s">
        <v>448</v>
      </c>
      <c r="B162" s="2">
        <v>44948</v>
      </c>
      <c r="C162" t="s">
        <v>196</v>
      </c>
      <c r="D162" t="s">
        <v>31</v>
      </c>
      <c r="E162" t="s">
        <v>170</v>
      </c>
      <c r="F162" t="s">
        <v>33</v>
      </c>
      <c r="G162">
        <v>49</v>
      </c>
      <c r="H162" t="s">
        <v>88</v>
      </c>
      <c r="I162" t="s">
        <v>89</v>
      </c>
      <c r="J162" t="s">
        <v>82</v>
      </c>
      <c r="K162" t="s">
        <v>192</v>
      </c>
      <c r="L162" t="s">
        <v>142</v>
      </c>
      <c r="M162" t="s">
        <v>107</v>
      </c>
      <c r="N162" t="s">
        <v>53</v>
      </c>
      <c r="O162">
        <v>5</v>
      </c>
      <c r="P162" s="4">
        <v>21444</v>
      </c>
      <c r="Q162" s="4">
        <v>12223</v>
      </c>
      <c r="R162" s="3">
        <v>0</v>
      </c>
      <c r="S162" s="4">
        <v>107220</v>
      </c>
      <c r="T162" s="4">
        <v>61115</v>
      </c>
      <c r="U162" s="4">
        <v>46105</v>
      </c>
      <c r="V162" s="3">
        <v>0.43000373064726732</v>
      </c>
      <c r="W162" t="s">
        <v>75</v>
      </c>
      <c r="X162" t="s">
        <v>42</v>
      </c>
      <c r="Y162" t="s">
        <v>171</v>
      </c>
      <c r="Z162">
        <v>6</v>
      </c>
      <c r="AA162" t="s">
        <v>172</v>
      </c>
      <c r="AB162" t="s">
        <v>194</v>
      </c>
      <c r="AC162" t="s">
        <v>46</v>
      </c>
      <c r="AD162">
        <v>2023</v>
      </c>
      <c r="AE162">
        <v>1</v>
      </c>
      <c r="AF162" t="s">
        <v>5532</v>
      </c>
      <c r="AG162" t="s">
        <v>5528</v>
      </c>
      <c r="AH162" t="s">
        <v>5515</v>
      </c>
      <c r="AI162" t="s">
        <v>5523</v>
      </c>
    </row>
    <row r="163" spans="1:35">
      <c r="A163" t="s">
        <v>449</v>
      </c>
      <c r="B163" s="2">
        <v>45342</v>
      </c>
      <c r="C163" t="s">
        <v>174</v>
      </c>
      <c r="D163" t="s">
        <v>31</v>
      </c>
      <c r="E163" t="s">
        <v>111</v>
      </c>
      <c r="F163" t="s">
        <v>70</v>
      </c>
      <c r="G163">
        <v>34</v>
      </c>
      <c r="H163" t="s">
        <v>153</v>
      </c>
      <c r="I163" t="s">
        <v>154</v>
      </c>
      <c r="J163" t="s">
        <v>36</v>
      </c>
      <c r="K163" t="s">
        <v>323</v>
      </c>
      <c r="L163" t="s">
        <v>131</v>
      </c>
      <c r="M163" t="s">
        <v>39</v>
      </c>
      <c r="N163" t="s">
        <v>113</v>
      </c>
      <c r="O163">
        <v>8</v>
      </c>
      <c r="P163" s="4">
        <v>1232</v>
      </c>
      <c r="Q163" s="4">
        <v>862</v>
      </c>
      <c r="R163" s="3">
        <v>0.1</v>
      </c>
      <c r="S163" s="4">
        <v>8870</v>
      </c>
      <c r="T163" s="4">
        <v>6896</v>
      </c>
      <c r="U163" s="4">
        <v>1974</v>
      </c>
      <c r="V163" s="3">
        <v>0.22254791431792559</v>
      </c>
      <c r="W163" t="s">
        <v>41</v>
      </c>
      <c r="X163" t="s">
        <v>42</v>
      </c>
      <c r="Y163" t="s">
        <v>56</v>
      </c>
      <c r="Z163">
        <v>1</v>
      </c>
      <c r="AA163" t="s">
        <v>57</v>
      </c>
      <c r="AB163" t="s">
        <v>121</v>
      </c>
      <c r="AC163">
        <v>3</v>
      </c>
      <c r="AD163">
        <v>2024</v>
      </c>
      <c r="AE163">
        <v>2</v>
      </c>
      <c r="AF163" t="s">
        <v>5527</v>
      </c>
      <c r="AG163" t="s">
        <v>5528</v>
      </c>
      <c r="AH163" t="s">
        <v>5519</v>
      </c>
      <c r="AI163" t="s">
        <v>5516</v>
      </c>
    </row>
    <row r="164" spans="1:35">
      <c r="A164" t="s">
        <v>450</v>
      </c>
      <c r="B164" s="2">
        <v>45233</v>
      </c>
      <c r="C164" t="s">
        <v>134</v>
      </c>
      <c r="D164" t="s">
        <v>31</v>
      </c>
      <c r="E164" t="s">
        <v>111</v>
      </c>
      <c r="F164" t="s">
        <v>70</v>
      </c>
      <c r="G164">
        <v>54</v>
      </c>
      <c r="H164" t="s">
        <v>99</v>
      </c>
      <c r="I164" t="s">
        <v>99</v>
      </c>
      <c r="J164" t="s">
        <v>100</v>
      </c>
      <c r="K164" t="s">
        <v>61</v>
      </c>
      <c r="L164" t="s">
        <v>142</v>
      </c>
      <c r="M164" t="s">
        <v>63</v>
      </c>
      <c r="N164" t="s">
        <v>113</v>
      </c>
      <c r="O164">
        <v>7</v>
      </c>
      <c r="P164" s="4">
        <v>5756</v>
      </c>
      <c r="Q164" s="4">
        <v>3396</v>
      </c>
      <c r="R164" s="3">
        <v>0.15</v>
      </c>
      <c r="S164" s="4">
        <v>34248</v>
      </c>
      <c r="T164" s="4">
        <v>23772</v>
      </c>
      <c r="U164" s="4">
        <v>10476</v>
      </c>
      <c r="V164" s="3">
        <v>0.30588647512263489</v>
      </c>
      <c r="W164" t="s">
        <v>41</v>
      </c>
      <c r="X164" t="s">
        <v>55</v>
      </c>
      <c r="Y164" t="s">
        <v>56</v>
      </c>
      <c r="Z164">
        <v>6</v>
      </c>
      <c r="AA164" t="s">
        <v>172</v>
      </c>
      <c r="AB164" t="s">
        <v>45</v>
      </c>
      <c r="AC164">
        <v>4.8</v>
      </c>
      <c r="AD164">
        <v>2023</v>
      </c>
      <c r="AE164">
        <v>11</v>
      </c>
      <c r="AF164" t="s">
        <v>5535</v>
      </c>
      <c r="AG164" t="s">
        <v>5518</v>
      </c>
      <c r="AH164" t="s">
        <v>5522</v>
      </c>
      <c r="AI164" t="s">
        <v>5523</v>
      </c>
    </row>
    <row r="165" spans="1:35">
      <c r="A165" t="s">
        <v>451</v>
      </c>
      <c r="B165" s="2">
        <v>45027</v>
      </c>
      <c r="C165" t="s">
        <v>48</v>
      </c>
      <c r="D165" t="s">
        <v>31</v>
      </c>
      <c r="E165" t="s">
        <v>188</v>
      </c>
      <c r="F165" t="s">
        <v>33</v>
      </c>
      <c r="G165">
        <v>57</v>
      </c>
      <c r="H165" t="s">
        <v>146</v>
      </c>
      <c r="I165" t="s">
        <v>147</v>
      </c>
      <c r="J165" t="s">
        <v>36</v>
      </c>
      <c r="K165" t="s">
        <v>199</v>
      </c>
      <c r="L165" t="s">
        <v>101</v>
      </c>
      <c r="M165" t="s">
        <v>63</v>
      </c>
      <c r="N165" t="s">
        <v>64</v>
      </c>
      <c r="O165">
        <v>1</v>
      </c>
      <c r="P165" s="4">
        <v>23330</v>
      </c>
      <c r="Q165" s="4">
        <v>16331</v>
      </c>
      <c r="R165" s="3">
        <v>0.05</v>
      </c>
      <c r="S165" s="4">
        <v>22164</v>
      </c>
      <c r="T165" s="4">
        <v>16331</v>
      </c>
      <c r="U165" s="4">
        <v>5833</v>
      </c>
      <c r="V165" s="3">
        <v>0.26317451723515611</v>
      </c>
      <c r="W165" t="s">
        <v>84</v>
      </c>
      <c r="X165" t="s">
        <v>55</v>
      </c>
      <c r="Y165" t="s">
        <v>56</v>
      </c>
      <c r="Z165">
        <v>2</v>
      </c>
      <c r="AA165" t="s">
        <v>172</v>
      </c>
      <c r="AB165" t="s">
        <v>194</v>
      </c>
      <c r="AC165">
        <v>4.9000000000000004</v>
      </c>
      <c r="AD165">
        <v>2023</v>
      </c>
      <c r="AE165">
        <v>4</v>
      </c>
      <c r="AF165" t="s">
        <v>5524</v>
      </c>
      <c r="AG165" t="s">
        <v>5525</v>
      </c>
      <c r="AH165" t="s">
        <v>5522</v>
      </c>
      <c r="AI165" t="s">
        <v>5523</v>
      </c>
    </row>
    <row r="166" spans="1:35">
      <c r="A166" t="s">
        <v>452</v>
      </c>
      <c r="B166" s="2">
        <v>45451</v>
      </c>
      <c r="C166" t="s">
        <v>453</v>
      </c>
      <c r="D166" t="s">
        <v>31</v>
      </c>
      <c r="E166" t="s">
        <v>124</v>
      </c>
      <c r="F166" t="s">
        <v>70</v>
      </c>
      <c r="G166">
        <v>43</v>
      </c>
      <c r="H166" t="s">
        <v>34</v>
      </c>
      <c r="I166" t="s">
        <v>35</v>
      </c>
      <c r="J166" t="s">
        <v>36</v>
      </c>
      <c r="K166" t="s">
        <v>148</v>
      </c>
      <c r="L166" t="s">
        <v>137</v>
      </c>
      <c r="M166" t="s">
        <v>63</v>
      </c>
      <c r="N166" t="s">
        <v>40</v>
      </c>
      <c r="O166">
        <v>3</v>
      </c>
      <c r="P166" s="4">
        <v>14434</v>
      </c>
      <c r="Q166" s="4">
        <v>11547</v>
      </c>
      <c r="R166" s="3">
        <v>0</v>
      </c>
      <c r="S166" s="4">
        <v>43302</v>
      </c>
      <c r="T166" s="4">
        <v>34641</v>
      </c>
      <c r="U166" s="4">
        <v>8661</v>
      </c>
      <c r="V166" s="3">
        <v>0.20001385617292503</v>
      </c>
      <c r="W166" t="s">
        <v>41</v>
      </c>
      <c r="X166" t="s">
        <v>42</v>
      </c>
      <c r="Y166" t="s">
        <v>56</v>
      </c>
      <c r="Z166">
        <v>2</v>
      </c>
      <c r="AA166" t="s">
        <v>193</v>
      </c>
      <c r="AB166" t="s">
        <v>45</v>
      </c>
      <c r="AC166">
        <v>3.6</v>
      </c>
      <c r="AD166">
        <v>2024</v>
      </c>
      <c r="AE166">
        <v>6</v>
      </c>
      <c r="AF166" t="s">
        <v>5530</v>
      </c>
      <c r="AG166" t="s">
        <v>5525</v>
      </c>
      <c r="AH166" t="s">
        <v>5522</v>
      </c>
      <c r="AI166" t="s">
        <v>5526</v>
      </c>
    </row>
    <row r="167" spans="1:35">
      <c r="A167" t="s">
        <v>454</v>
      </c>
      <c r="B167" s="2">
        <v>45432</v>
      </c>
      <c r="C167" t="s">
        <v>455</v>
      </c>
      <c r="D167" t="s">
        <v>49</v>
      </c>
      <c r="E167" t="s">
        <v>170</v>
      </c>
      <c r="F167" t="s">
        <v>33</v>
      </c>
      <c r="G167">
        <v>25</v>
      </c>
      <c r="H167" t="s">
        <v>34</v>
      </c>
      <c r="I167" t="s">
        <v>35</v>
      </c>
      <c r="J167" t="s">
        <v>36</v>
      </c>
      <c r="K167" t="s">
        <v>90</v>
      </c>
      <c r="L167" t="s">
        <v>142</v>
      </c>
      <c r="M167" t="s">
        <v>107</v>
      </c>
      <c r="N167" t="s">
        <v>113</v>
      </c>
      <c r="O167">
        <v>3</v>
      </c>
      <c r="P167" s="4">
        <v>16623</v>
      </c>
      <c r="Q167" s="4">
        <v>13298</v>
      </c>
      <c r="R167" s="3">
        <v>0.15</v>
      </c>
      <c r="S167" s="4">
        <v>42389</v>
      </c>
      <c r="T167" s="4">
        <v>39894</v>
      </c>
      <c r="U167" s="4">
        <v>2495</v>
      </c>
      <c r="V167" s="3">
        <v>5.8859609804430398E-2</v>
      </c>
      <c r="W167" t="s">
        <v>84</v>
      </c>
      <c r="X167" t="s">
        <v>42</v>
      </c>
      <c r="Y167" t="s">
        <v>56</v>
      </c>
      <c r="Z167">
        <v>2</v>
      </c>
      <c r="AA167" t="s">
        <v>94</v>
      </c>
      <c r="AB167" t="s">
        <v>121</v>
      </c>
      <c r="AC167">
        <v>4.7</v>
      </c>
      <c r="AD167">
        <v>2024</v>
      </c>
      <c r="AE167">
        <v>5</v>
      </c>
      <c r="AF167" t="s">
        <v>5529</v>
      </c>
      <c r="AG167" t="s">
        <v>5525</v>
      </c>
      <c r="AH167" t="s">
        <v>5522</v>
      </c>
      <c r="AI167" t="s">
        <v>5516</v>
      </c>
    </row>
    <row r="168" spans="1:35">
      <c r="A168" t="s">
        <v>456</v>
      </c>
      <c r="B168" s="2">
        <v>45359</v>
      </c>
      <c r="C168" t="s">
        <v>104</v>
      </c>
      <c r="D168" t="s">
        <v>49</v>
      </c>
      <c r="E168" t="s">
        <v>119</v>
      </c>
      <c r="F168" t="s">
        <v>70</v>
      </c>
      <c r="G168">
        <v>42</v>
      </c>
      <c r="H168" t="s">
        <v>99</v>
      </c>
      <c r="I168" t="s">
        <v>99</v>
      </c>
      <c r="J168" t="s">
        <v>100</v>
      </c>
      <c r="K168" t="s">
        <v>291</v>
      </c>
      <c r="L168" t="s">
        <v>91</v>
      </c>
      <c r="M168" t="s">
        <v>39</v>
      </c>
      <c r="N168" t="s">
        <v>40</v>
      </c>
      <c r="O168">
        <v>2</v>
      </c>
      <c r="P168" s="4">
        <v>12074</v>
      </c>
      <c r="Q168" s="4">
        <v>7003</v>
      </c>
      <c r="R168" s="3">
        <v>0.05</v>
      </c>
      <c r="S168" s="4">
        <v>22941</v>
      </c>
      <c r="T168" s="4">
        <v>14006</v>
      </c>
      <c r="U168" s="4">
        <v>8935</v>
      </c>
      <c r="V168" s="3">
        <v>0.38947735495401248</v>
      </c>
      <c r="W168" t="s">
        <v>75</v>
      </c>
      <c r="X168" t="s">
        <v>55</v>
      </c>
      <c r="Y168" t="s">
        <v>43</v>
      </c>
      <c r="Z168">
        <v>0</v>
      </c>
      <c r="AA168" t="s">
        <v>143</v>
      </c>
      <c r="AB168" t="s">
        <v>66</v>
      </c>
      <c r="AC168" t="s">
        <v>46</v>
      </c>
      <c r="AD168">
        <v>2024</v>
      </c>
      <c r="AE168">
        <v>3</v>
      </c>
      <c r="AF168" t="s">
        <v>5534</v>
      </c>
      <c r="AG168" t="s">
        <v>5528</v>
      </c>
      <c r="AH168" t="s">
        <v>5522</v>
      </c>
      <c r="AI168" t="s">
        <v>5526</v>
      </c>
    </row>
    <row r="169" spans="1:35">
      <c r="A169" t="s">
        <v>457</v>
      </c>
      <c r="B169" s="2">
        <v>45347</v>
      </c>
      <c r="C169" t="s">
        <v>458</v>
      </c>
      <c r="D169" t="s">
        <v>49</v>
      </c>
      <c r="E169" t="s">
        <v>124</v>
      </c>
      <c r="F169" t="s">
        <v>70</v>
      </c>
      <c r="G169">
        <v>26</v>
      </c>
      <c r="H169" t="s">
        <v>34</v>
      </c>
      <c r="I169" t="s">
        <v>35</v>
      </c>
      <c r="J169" t="s">
        <v>36</v>
      </c>
      <c r="K169" t="s">
        <v>323</v>
      </c>
      <c r="L169" t="s">
        <v>91</v>
      </c>
      <c r="M169" t="s">
        <v>107</v>
      </c>
      <c r="N169" t="s">
        <v>126</v>
      </c>
      <c r="O169">
        <v>2</v>
      </c>
      <c r="P169" s="4">
        <v>19986</v>
      </c>
      <c r="Q169" s="4">
        <v>15589</v>
      </c>
      <c r="R169" s="3">
        <v>0.15</v>
      </c>
      <c r="S169" s="4">
        <v>33976</v>
      </c>
      <c r="T169" s="4">
        <v>31178</v>
      </c>
      <c r="U169" s="4">
        <v>2798</v>
      </c>
      <c r="V169" s="3">
        <v>8.2352248646103132E-2</v>
      </c>
      <c r="W169" t="s">
        <v>84</v>
      </c>
      <c r="X169" t="s">
        <v>55</v>
      </c>
      <c r="Y169" t="s">
        <v>43</v>
      </c>
      <c r="Z169">
        <v>0</v>
      </c>
      <c r="AA169" t="s">
        <v>57</v>
      </c>
      <c r="AB169" t="s">
        <v>66</v>
      </c>
      <c r="AC169" t="s">
        <v>46</v>
      </c>
      <c r="AD169">
        <v>2024</v>
      </c>
      <c r="AE169">
        <v>2</v>
      </c>
      <c r="AF169" t="s">
        <v>5527</v>
      </c>
      <c r="AG169" t="s">
        <v>5528</v>
      </c>
      <c r="AH169" t="s">
        <v>5522</v>
      </c>
      <c r="AI169" t="s">
        <v>5516</v>
      </c>
    </row>
    <row r="170" spans="1:35">
      <c r="A170" t="s">
        <v>459</v>
      </c>
      <c r="B170" s="2">
        <v>45220</v>
      </c>
      <c r="C170" t="s">
        <v>460</v>
      </c>
      <c r="D170" t="s">
        <v>49</v>
      </c>
      <c r="E170" t="s">
        <v>119</v>
      </c>
      <c r="F170" t="s">
        <v>70</v>
      </c>
      <c r="G170">
        <v>20</v>
      </c>
      <c r="H170" t="s">
        <v>105</v>
      </c>
      <c r="I170" t="s">
        <v>89</v>
      </c>
      <c r="J170" t="s">
        <v>82</v>
      </c>
      <c r="K170" t="s">
        <v>148</v>
      </c>
      <c r="L170" t="s">
        <v>137</v>
      </c>
      <c r="M170" t="s">
        <v>63</v>
      </c>
      <c r="N170" t="s">
        <v>64</v>
      </c>
      <c r="O170">
        <v>6</v>
      </c>
      <c r="P170" s="4">
        <v>21719</v>
      </c>
      <c r="Q170" s="4">
        <v>17158</v>
      </c>
      <c r="R170" s="3">
        <v>0.2</v>
      </c>
      <c r="S170" s="4">
        <v>104251</v>
      </c>
      <c r="T170" s="4">
        <v>102948</v>
      </c>
      <c r="U170" s="4">
        <v>1303</v>
      </c>
      <c r="V170" s="3">
        <v>1.2498681067807504E-2</v>
      </c>
      <c r="W170" t="s">
        <v>41</v>
      </c>
      <c r="X170" t="s">
        <v>76</v>
      </c>
      <c r="Y170" t="s">
        <v>56</v>
      </c>
      <c r="Z170">
        <v>2</v>
      </c>
      <c r="AA170" t="s">
        <v>229</v>
      </c>
      <c r="AB170" t="s">
        <v>66</v>
      </c>
      <c r="AC170">
        <v>3.3</v>
      </c>
      <c r="AD170">
        <v>2023</v>
      </c>
      <c r="AE170">
        <v>10</v>
      </c>
      <c r="AF170" t="s">
        <v>5517</v>
      </c>
      <c r="AG170" t="s">
        <v>5518</v>
      </c>
      <c r="AH170" t="s">
        <v>5515</v>
      </c>
      <c r="AI170" t="s">
        <v>5520</v>
      </c>
    </row>
    <row r="171" spans="1:35">
      <c r="A171" t="s">
        <v>461</v>
      </c>
      <c r="B171" s="2">
        <v>45498</v>
      </c>
      <c r="C171" t="s">
        <v>462</v>
      </c>
      <c r="D171" t="s">
        <v>49</v>
      </c>
      <c r="E171" t="s">
        <v>50</v>
      </c>
      <c r="F171" t="s">
        <v>33</v>
      </c>
      <c r="G171">
        <v>41</v>
      </c>
      <c r="H171" t="s">
        <v>99</v>
      </c>
      <c r="I171" t="s">
        <v>99</v>
      </c>
      <c r="J171" t="s">
        <v>100</v>
      </c>
      <c r="K171" t="s">
        <v>130</v>
      </c>
      <c r="L171" t="s">
        <v>155</v>
      </c>
      <c r="M171" t="s">
        <v>39</v>
      </c>
      <c r="N171" t="s">
        <v>40</v>
      </c>
      <c r="O171">
        <v>3</v>
      </c>
      <c r="P171" s="4">
        <v>23029</v>
      </c>
      <c r="Q171" s="4">
        <v>17732</v>
      </c>
      <c r="R171" s="3">
        <v>0.1</v>
      </c>
      <c r="S171" s="4">
        <v>62178</v>
      </c>
      <c r="T171" s="4">
        <v>53196</v>
      </c>
      <c r="U171" s="4">
        <v>8982</v>
      </c>
      <c r="V171" s="3">
        <v>0.14445623854096304</v>
      </c>
      <c r="W171" t="s">
        <v>41</v>
      </c>
      <c r="X171" t="s">
        <v>42</v>
      </c>
      <c r="Y171" t="s">
        <v>56</v>
      </c>
      <c r="Z171">
        <v>1</v>
      </c>
      <c r="AA171" t="s">
        <v>226</v>
      </c>
      <c r="AB171" t="s">
        <v>150</v>
      </c>
      <c r="AC171">
        <v>3.5</v>
      </c>
      <c r="AD171">
        <v>2024</v>
      </c>
      <c r="AE171">
        <v>7</v>
      </c>
      <c r="AF171" t="s">
        <v>5533</v>
      </c>
      <c r="AG171" t="s">
        <v>5514</v>
      </c>
      <c r="AH171" t="s">
        <v>5515</v>
      </c>
      <c r="AI171" t="s">
        <v>5526</v>
      </c>
    </row>
    <row r="172" spans="1:35">
      <c r="A172" t="s">
        <v>463</v>
      </c>
      <c r="B172" s="2">
        <v>45388</v>
      </c>
      <c r="C172" t="s">
        <v>464</v>
      </c>
      <c r="D172" t="s">
        <v>31</v>
      </c>
      <c r="E172" t="s">
        <v>135</v>
      </c>
      <c r="F172" t="s">
        <v>33</v>
      </c>
      <c r="G172">
        <v>53</v>
      </c>
      <c r="H172" t="s">
        <v>88</v>
      </c>
      <c r="I172" t="s">
        <v>89</v>
      </c>
      <c r="J172" t="s">
        <v>82</v>
      </c>
      <c r="K172" t="s">
        <v>199</v>
      </c>
      <c r="L172" t="s">
        <v>155</v>
      </c>
      <c r="M172" t="s">
        <v>63</v>
      </c>
      <c r="N172" t="s">
        <v>93</v>
      </c>
      <c r="O172">
        <v>7</v>
      </c>
      <c r="P172" s="4">
        <v>7118</v>
      </c>
      <c r="Q172" s="4">
        <v>5125</v>
      </c>
      <c r="R172" s="3">
        <v>0.1</v>
      </c>
      <c r="S172" s="4">
        <v>44843</v>
      </c>
      <c r="T172" s="4">
        <v>35875</v>
      </c>
      <c r="U172" s="4">
        <v>8968</v>
      </c>
      <c r="V172" s="3">
        <v>0.19998661998528197</v>
      </c>
      <c r="W172" t="s">
        <v>54</v>
      </c>
      <c r="X172" t="s">
        <v>76</v>
      </c>
      <c r="Y172" t="s">
        <v>171</v>
      </c>
      <c r="Z172">
        <v>8</v>
      </c>
      <c r="AA172" t="s">
        <v>159</v>
      </c>
      <c r="AB172" t="s">
        <v>45</v>
      </c>
      <c r="AC172" t="s">
        <v>46</v>
      </c>
      <c r="AD172">
        <v>2024</v>
      </c>
      <c r="AE172">
        <v>4</v>
      </c>
      <c r="AF172" t="s">
        <v>5524</v>
      </c>
      <c r="AG172" t="s">
        <v>5525</v>
      </c>
      <c r="AH172" t="s">
        <v>5522</v>
      </c>
      <c r="AI172" t="s">
        <v>5523</v>
      </c>
    </row>
    <row r="173" spans="1:35">
      <c r="A173" t="s">
        <v>465</v>
      </c>
      <c r="B173" s="2">
        <v>45080</v>
      </c>
      <c r="C173" t="s">
        <v>466</v>
      </c>
      <c r="D173" t="s">
        <v>49</v>
      </c>
      <c r="E173" t="s">
        <v>69</v>
      </c>
      <c r="F173" t="s">
        <v>70</v>
      </c>
      <c r="G173">
        <v>58</v>
      </c>
      <c r="H173" t="s">
        <v>88</v>
      </c>
      <c r="I173" t="s">
        <v>89</v>
      </c>
      <c r="J173" t="s">
        <v>82</v>
      </c>
      <c r="K173" t="s">
        <v>179</v>
      </c>
      <c r="L173" t="s">
        <v>62</v>
      </c>
      <c r="M173" t="s">
        <v>107</v>
      </c>
      <c r="N173" t="s">
        <v>40</v>
      </c>
      <c r="O173">
        <v>8</v>
      </c>
      <c r="P173" s="4">
        <v>17764</v>
      </c>
      <c r="Q173" s="4">
        <v>12435</v>
      </c>
      <c r="R173" s="3">
        <v>0.2</v>
      </c>
      <c r="S173" s="4">
        <v>113690</v>
      </c>
      <c r="T173" s="4">
        <v>99480</v>
      </c>
      <c r="U173" s="4">
        <v>14210</v>
      </c>
      <c r="V173" s="3">
        <v>0.12498900518955053</v>
      </c>
      <c r="W173" t="s">
        <v>41</v>
      </c>
      <c r="X173" t="s">
        <v>42</v>
      </c>
      <c r="Y173" t="s">
        <v>56</v>
      </c>
      <c r="Z173">
        <v>7</v>
      </c>
      <c r="AA173" t="s">
        <v>159</v>
      </c>
      <c r="AB173" t="s">
        <v>66</v>
      </c>
      <c r="AC173">
        <v>3.7</v>
      </c>
      <c r="AD173">
        <v>2023</v>
      </c>
      <c r="AE173">
        <v>6</v>
      </c>
      <c r="AF173" t="s">
        <v>5530</v>
      </c>
      <c r="AG173" t="s">
        <v>5525</v>
      </c>
      <c r="AH173" t="s">
        <v>5515</v>
      </c>
      <c r="AI173" t="s">
        <v>5523</v>
      </c>
    </row>
    <row r="174" spans="1:35">
      <c r="A174" t="s">
        <v>467</v>
      </c>
      <c r="B174" s="2">
        <v>45237</v>
      </c>
      <c r="C174" t="s">
        <v>468</v>
      </c>
      <c r="D174" t="s">
        <v>31</v>
      </c>
      <c r="E174" t="s">
        <v>111</v>
      </c>
      <c r="F174" t="s">
        <v>70</v>
      </c>
      <c r="G174">
        <v>34</v>
      </c>
      <c r="H174" t="s">
        <v>99</v>
      </c>
      <c r="I174" t="s">
        <v>99</v>
      </c>
      <c r="J174" t="s">
        <v>100</v>
      </c>
      <c r="K174" t="s">
        <v>90</v>
      </c>
      <c r="L174" t="s">
        <v>155</v>
      </c>
      <c r="M174" t="s">
        <v>63</v>
      </c>
      <c r="N174" t="s">
        <v>40</v>
      </c>
      <c r="O174">
        <v>4</v>
      </c>
      <c r="P174" s="4">
        <v>14714</v>
      </c>
      <c r="Q174" s="4">
        <v>10006</v>
      </c>
      <c r="R174" s="3">
        <v>0.1</v>
      </c>
      <c r="S174" s="4">
        <v>52970</v>
      </c>
      <c r="T174" s="4">
        <v>40024</v>
      </c>
      <c r="U174" s="4">
        <v>12946</v>
      </c>
      <c r="V174" s="3">
        <v>0.24440249197659053</v>
      </c>
      <c r="W174" t="s">
        <v>54</v>
      </c>
      <c r="X174" t="s">
        <v>76</v>
      </c>
      <c r="Y174" t="s">
        <v>156</v>
      </c>
      <c r="Z174">
        <v>0</v>
      </c>
      <c r="AA174" t="s">
        <v>44</v>
      </c>
      <c r="AB174" t="s">
        <v>132</v>
      </c>
      <c r="AC174">
        <v>1.1000000000000001</v>
      </c>
      <c r="AD174">
        <v>2023</v>
      </c>
      <c r="AE174">
        <v>11</v>
      </c>
      <c r="AF174" t="s">
        <v>5535</v>
      </c>
      <c r="AG174" t="s">
        <v>5518</v>
      </c>
      <c r="AH174" t="s">
        <v>5515</v>
      </c>
      <c r="AI174" t="s">
        <v>5516</v>
      </c>
    </row>
    <row r="175" spans="1:35">
      <c r="A175" t="s">
        <v>469</v>
      </c>
      <c r="B175" s="2">
        <v>44994</v>
      </c>
      <c r="C175" t="s">
        <v>233</v>
      </c>
      <c r="D175" t="s">
        <v>31</v>
      </c>
      <c r="E175" t="s">
        <v>119</v>
      </c>
      <c r="F175" t="s">
        <v>70</v>
      </c>
      <c r="G175">
        <v>23</v>
      </c>
      <c r="H175" t="s">
        <v>71</v>
      </c>
      <c r="I175" t="s">
        <v>72</v>
      </c>
      <c r="J175" t="s">
        <v>73</v>
      </c>
      <c r="K175" t="s">
        <v>120</v>
      </c>
      <c r="L175" t="s">
        <v>101</v>
      </c>
      <c r="M175" t="s">
        <v>39</v>
      </c>
      <c r="N175" t="s">
        <v>40</v>
      </c>
      <c r="O175">
        <v>2</v>
      </c>
      <c r="P175" s="4">
        <v>7094</v>
      </c>
      <c r="Q175" s="4">
        <v>4469</v>
      </c>
      <c r="R175" s="3">
        <v>0</v>
      </c>
      <c r="S175" s="4">
        <v>14188</v>
      </c>
      <c r="T175" s="4">
        <v>8938</v>
      </c>
      <c r="U175" s="4">
        <v>5250</v>
      </c>
      <c r="V175" s="3">
        <v>0.37003101212292078</v>
      </c>
      <c r="W175" t="s">
        <v>75</v>
      </c>
      <c r="X175" t="s">
        <v>55</v>
      </c>
      <c r="Y175" t="s">
        <v>43</v>
      </c>
      <c r="Z175">
        <v>0</v>
      </c>
      <c r="AA175" t="s">
        <v>143</v>
      </c>
      <c r="AB175" t="s">
        <v>189</v>
      </c>
      <c r="AC175" t="s">
        <v>46</v>
      </c>
      <c r="AD175">
        <v>2023</v>
      </c>
      <c r="AE175">
        <v>3</v>
      </c>
      <c r="AF175" t="s">
        <v>5534</v>
      </c>
      <c r="AG175" t="s">
        <v>5528</v>
      </c>
      <c r="AH175" t="s">
        <v>5519</v>
      </c>
      <c r="AI175" t="s">
        <v>5520</v>
      </c>
    </row>
    <row r="176" spans="1:35">
      <c r="A176" t="s">
        <v>470</v>
      </c>
      <c r="B176" s="2">
        <v>44931</v>
      </c>
      <c r="C176" t="s">
        <v>471</v>
      </c>
      <c r="D176" t="s">
        <v>31</v>
      </c>
      <c r="E176" t="s">
        <v>111</v>
      </c>
      <c r="F176" t="s">
        <v>70</v>
      </c>
      <c r="G176">
        <v>55</v>
      </c>
      <c r="H176" t="s">
        <v>34</v>
      </c>
      <c r="I176" t="s">
        <v>35</v>
      </c>
      <c r="J176" t="s">
        <v>36</v>
      </c>
      <c r="K176" t="s">
        <v>162</v>
      </c>
      <c r="L176" t="s">
        <v>137</v>
      </c>
      <c r="M176" t="s">
        <v>39</v>
      </c>
      <c r="N176" t="s">
        <v>113</v>
      </c>
      <c r="O176">
        <v>8</v>
      </c>
      <c r="P176" s="4">
        <v>7729</v>
      </c>
      <c r="Q176" s="4">
        <v>4560</v>
      </c>
      <c r="R176" s="3">
        <v>0.2</v>
      </c>
      <c r="S176" s="4">
        <v>49466</v>
      </c>
      <c r="T176" s="4">
        <v>36480</v>
      </c>
      <c r="U176" s="4">
        <v>12986</v>
      </c>
      <c r="V176" s="3">
        <v>0.26252375368940284</v>
      </c>
      <c r="W176" t="s">
        <v>84</v>
      </c>
      <c r="X176" t="s">
        <v>76</v>
      </c>
      <c r="Y176" t="s">
        <v>156</v>
      </c>
      <c r="Z176">
        <v>0</v>
      </c>
      <c r="AA176" t="s">
        <v>229</v>
      </c>
      <c r="AB176" t="s">
        <v>95</v>
      </c>
      <c r="AC176">
        <v>2.1</v>
      </c>
      <c r="AD176">
        <v>2023</v>
      </c>
      <c r="AE176">
        <v>1</v>
      </c>
      <c r="AF176" t="s">
        <v>5532</v>
      </c>
      <c r="AG176" t="s">
        <v>5528</v>
      </c>
      <c r="AH176" t="s">
        <v>5522</v>
      </c>
      <c r="AI176" t="s">
        <v>5523</v>
      </c>
    </row>
    <row r="177" spans="1:35">
      <c r="A177" t="s">
        <v>472</v>
      </c>
      <c r="B177" s="2">
        <v>45316</v>
      </c>
      <c r="C177" t="s">
        <v>104</v>
      </c>
      <c r="D177" t="s">
        <v>49</v>
      </c>
      <c r="E177" t="s">
        <v>135</v>
      </c>
      <c r="F177" t="s">
        <v>33</v>
      </c>
      <c r="G177">
        <v>42</v>
      </c>
      <c r="H177" t="s">
        <v>88</v>
      </c>
      <c r="I177" t="s">
        <v>89</v>
      </c>
      <c r="J177" t="s">
        <v>82</v>
      </c>
      <c r="K177" t="s">
        <v>225</v>
      </c>
      <c r="L177" t="s">
        <v>91</v>
      </c>
      <c r="M177" t="s">
        <v>83</v>
      </c>
      <c r="N177" t="s">
        <v>126</v>
      </c>
      <c r="O177">
        <v>8</v>
      </c>
      <c r="P177" s="4">
        <v>17455</v>
      </c>
      <c r="Q177" s="4">
        <v>10124</v>
      </c>
      <c r="R177" s="3">
        <v>0.05</v>
      </c>
      <c r="S177" s="4">
        <v>132658</v>
      </c>
      <c r="T177" s="4">
        <v>80992</v>
      </c>
      <c r="U177" s="4">
        <v>51666</v>
      </c>
      <c r="V177" s="3">
        <v>0.38946765366581737</v>
      </c>
      <c r="W177" t="s">
        <v>84</v>
      </c>
      <c r="X177" t="s">
        <v>55</v>
      </c>
      <c r="Y177" t="s">
        <v>43</v>
      </c>
      <c r="Z177">
        <v>0</v>
      </c>
      <c r="AA177" t="s">
        <v>229</v>
      </c>
      <c r="AB177" t="s">
        <v>121</v>
      </c>
      <c r="AC177" t="s">
        <v>46</v>
      </c>
      <c r="AD177">
        <v>2024</v>
      </c>
      <c r="AE177">
        <v>1</v>
      </c>
      <c r="AF177" t="s">
        <v>5532</v>
      </c>
      <c r="AG177" t="s">
        <v>5528</v>
      </c>
      <c r="AH177" t="s">
        <v>5515</v>
      </c>
      <c r="AI177" t="s">
        <v>5526</v>
      </c>
    </row>
    <row r="178" spans="1:35">
      <c r="A178" t="s">
        <v>473</v>
      </c>
      <c r="B178" s="2">
        <v>44929</v>
      </c>
      <c r="C178" t="s">
        <v>406</v>
      </c>
      <c r="D178" t="s">
        <v>31</v>
      </c>
      <c r="E178" t="s">
        <v>69</v>
      </c>
      <c r="F178" t="s">
        <v>70</v>
      </c>
      <c r="G178">
        <v>35</v>
      </c>
      <c r="H178" t="s">
        <v>88</v>
      </c>
      <c r="I178" t="s">
        <v>89</v>
      </c>
      <c r="J178" t="s">
        <v>82</v>
      </c>
      <c r="K178" t="s">
        <v>337</v>
      </c>
      <c r="L178" t="s">
        <v>52</v>
      </c>
      <c r="M178" t="s">
        <v>39</v>
      </c>
      <c r="N178" t="s">
        <v>53</v>
      </c>
      <c r="O178">
        <v>1</v>
      </c>
      <c r="P178" s="4">
        <v>6856</v>
      </c>
      <c r="Q178" s="4">
        <v>3839</v>
      </c>
      <c r="R178" s="3">
        <v>0.2</v>
      </c>
      <c r="S178" s="4">
        <v>5485</v>
      </c>
      <c r="T178" s="4">
        <v>3839</v>
      </c>
      <c r="U178" s="4">
        <v>1646</v>
      </c>
      <c r="V178" s="3">
        <v>0.30009115770282591</v>
      </c>
      <c r="W178" t="s">
        <v>41</v>
      </c>
      <c r="X178" t="s">
        <v>76</v>
      </c>
      <c r="Y178" t="s">
        <v>56</v>
      </c>
      <c r="Z178">
        <v>5</v>
      </c>
      <c r="AA178" t="s">
        <v>185</v>
      </c>
      <c r="AB178" t="s">
        <v>66</v>
      </c>
      <c r="AC178">
        <v>4.0999999999999996</v>
      </c>
      <c r="AD178">
        <v>2023</v>
      </c>
      <c r="AE178">
        <v>1</v>
      </c>
      <c r="AF178" t="s">
        <v>5532</v>
      </c>
      <c r="AG178" t="s">
        <v>5528</v>
      </c>
      <c r="AH178" t="s">
        <v>5519</v>
      </c>
      <c r="AI178" t="s">
        <v>5526</v>
      </c>
    </row>
    <row r="179" spans="1:35">
      <c r="A179" t="s">
        <v>474</v>
      </c>
      <c r="B179" s="2">
        <v>44946</v>
      </c>
      <c r="C179" t="s">
        <v>475</v>
      </c>
      <c r="D179" t="s">
        <v>49</v>
      </c>
      <c r="E179" t="s">
        <v>129</v>
      </c>
      <c r="F179" t="s">
        <v>33</v>
      </c>
      <c r="G179">
        <v>49</v>
      </c>
      <c r="H179" t="s">
        <v>153</v>
      </c>
      <c r="I179" t="s">
        <v>154</v>
      </c>
      <c r="J179" t="s">
        <v>36</v>
      </c>
      <c r="K179" t="s">
        <v>125</v>
      </c>
      <c r="L179" t="s">
        <v>52</v>
      </c>
      <c r="M179" t="s">
        <v>83</v>
      </c>
      <c r="N179" t="s">
        <v>93</v>
      </c>
      <c r="O179">
        <v>2</v>
      </c>
      <c r="P179" s="4">
        <v>23796</v>
      </c>
      <c r="Q179" s="4">
        <v>17371</v>
      </c>
      <c r="R179" s="3">
        <v>0.2</v>
      </c>
      <c r="S179" s="4">
        <v>38074</v>
      </c>
      <c r="T179" s="4">
        <v>34742</v>
      </c>
      <c r="U179" s="4">
        <v>3332</v>
      </c>
      <c r="V179" s="3">
        <v>8.7513788937332568E-2</v>
      </c>
      <c r="W179" t="s">
        <v>41</v>
      </c>
      <c r="X179" t="s">
        <v>42</v>
      </c>
      <c r="Y179" t="s">
        <v>56</v>
      </c>
      <c r="Z179">
        <v>5</v>
      </c>
      <c r="AA179" t="s">
        <v>163</v>
      </c>
      <c r="AB179" t="s">
        <v>121</v>
      </c>
      <c r="AC179">
        <v>3.4</v>
      </c>
      <c r="AD179">
        <v>2023</v>
      </c>
      <c r="AE179">
        <v>1</v>
      </c>
      <c r="AF179" t="s">
        <v>5532</v>
      </c>
      <c r="AG179" t="s">
        <v>5528</v>
      </c>
      <c r="AH179" t="s">
        <v>5522</v>
      </c>
      <c r="AI179" t="s">
        <v>5523</v>
      </c>
    </row>
    <row r="180" spans="1:35">
      <c r="A180" t="s">
        <v>476</v>
      </c>
      <c r="B180" s="2">
        <v>45048</v>
      </c>
      <c r="C180" t="s">
        <v>375</v>
      </c>
      <c r="D180" t="s">
        <v>49</v>
      </c>
      <c r="E180" t="s">
        <v>111</v>
      </c>
      <c r="F180" t="s">
        <v>70</v>
      </c>
      <c r="G180">
        <v>55</v>
      </c>
      <c r="H180" t="s">
        <v>80</v>
      </c>
      <c r="I180" t="s">
        <v>81</v>
      </c>
      <c r="J180" t="s">
        <v>82</v>
      </c>
      <c r="K180" t="s">
        <v>199</v>
      </c>
      <c r="L180" t="s">
        <v>38</v>
      </c>
      <c r="M180" t="s">
        <v>83</v>
      </c>
      <c r="N180" t="s">
        <v>93</v>
      </c>
      <c r="O180">
        <v>6</v>
      </c>
      <c r="P180" s="4">
        <v>11392</v>
      </c>
      <c r="Q180" s="4">
        <v>8772</v>
      </c>
      <c r="R180" s="3">
        <v>0.2</v>
      </c>
      <c r="S180" s="4">
        <v>54682</v>
      </c>
      <c r="T180" s="4">
        <v>52632</v>
      </c>
      <c r="U180" s="4">
        <v>2050</v>
      </c>
      <c r="V180" s="3">
        <v>3.7489484656742622E-2</v>
      </c>
      <c r="W180" t="s">
        <v>75</v>
      </c>
      <c r="X180" t="s">
        <v>76</v>
      </c>
      <c r="Y180" t="s">
        <v>43</v>
      </c>
      <c r="Z180">
        <v>0</v>
      </c>
      <c r="AA180" t="s">
        <v>220</v>
      </c>
      <c r="AB180" t="s">
        <v>189</v>
      </c>
      <c r="AC180" t="s">
        <v>46</v>
      </c>
      <c r="AD180">
        <v>2023</v>
      </c>
      <c r="AE180">
        <v>5</v>
      </c>
      <c r="AF180" t="s">
        <v>5529</v>
      </c>
      <c r="AG180" t="s">
        <v>5525</v>
      </c>
      <c r="AH180" t="s">
        <v>5515</v>
      </c>
      <c r="AI180" t="s">
        <v>5523</v>
      </c>
    </row>
    <row r="181" spans="1:35">
      <c r="A181" t="s">
        <v>477</v>
      </c>
      <c r="B181" s="2">
        <v>45454</v>
      </c>
      <c r="C181" t="s">
        <v>478</v>
      </c>
      <c r="D181" t="s">
        <v>31</v>
      </c>
      <c r="E181" t="s">
        <v>50</v>
      </c>
      <c r="F181" t="s">
        <v>33</v>
      </c>
      <c r="G181">
        <v>38</v>
      </c>
      <c r="H181" t="s">
        <v>153</v>
      </c>
      <c r="I181" t="s">
        <v>154</v>
      </c>
      <c r="J181" t="s">
        <v>36</v>
      </c>
      <c r="K181" t="s">
        <v>326</v>
      </c>
      <c r="L181" t="s">
        <v>91</v>
      </c>
      <c r="M181" t="s">
        <v>83</v>
      </c>
      <c r="N181" t="s">
        <v>64</v>
      </c>
      <c r="O181">
        <v>3</v>
      </c>
      <c r="P181" s="4">
        <v>24553</v>
      </c>
      <c r="Q181" s="4">
        <v>13504</v>
      </c>
      <c r="R181" s="3">
        <v>0.1</v>
      </c>
      <c r="S181" s="4">
        <v>66293</v>
      </c>
      <c r="T181" s="4">
        <v>40512</v>
      </c>
      <c r="U181" s="4">
        <v>25781</v>
      </c>
      <c r="V181" s="3">
        <v>0.38889475510234867</v>
      </c>
      <c r="W181" t="s">
        <v>84</v>
      </c>
      <c r="X181" t="s">
        <v>55</v>
      </c>
      <c r="Y181" t="s">
        <v>56</v>
      </c>
      <c r="Z181">
        <v>7</v>
      </c>
      <c r="AA181" t="s">
        <v>44</v>
      </c>
      <c r="AB181" t="s">
        <v>132</v>
      </c>
      <c r="AC181">
        <v>4.5999999999999996</v>
      </c>
      <c r="AD181">
        <v>2024</v>
      </c>
      <c r="AE181">
        <v>6</v>
      </c>
      <c r="AF181" t="s">
        <v>5530</v>
      </c>
      <c r="AG181" t="s">
        <v>5525</v>
      </c>
      <c r="AH181" t="s">
        <v>5515</v>
      </c>
      <c r="AI181" t="s">
        <v>5526</v>
      </c>
    </row>
    <row r="182" spans="1:35">
      <c r="A182" t="s">
        <v>479</v>
      </c>
      <c r="B182" s="2">
        <v>45526</v>
      </c>
      <c r="C182" t="s">
        <v>245</v>
      </c>
      <c r="D182" t="s">
        <v>31</v>
      </c>
      <c r="E182" t="s">
        <v>60</v>
      </c>
      <c r="F182" t="s">
        <v>70</v>
      </c>
      <c r="G182">
        <v>47</v>
      </c>
      <c r="H182" t="s">
        <v>99</v>
      </c>
      <c r="I182" t="s">
        <v>99</v>
      </c>
      <c r="J182" t="s">
        <v>100</v>
      </c>
      <c r="K182" t="s">
        <v>37</v>
      </c>
      <c r="L182" t="s">
        <v>91</v>
      </c>
      <c r="M182" t="s">
        <v>83</v>
      </c>
      <c r="N182" t="s">
        <v>53</v>
      </c>
      <c r="O182">
        <v>6</v>
      </c>
      <c r="P182" s="4">
        <v>23119</v>
      </c>
      <c r="Q182" s="4">
        <v>15027</v>
      </c>
      <c r="R182" s="3">
        <v>0</v>
      </c>
      <c r="S182" s="4">
        <v>138714</v>
      </c>
      <c r="T182" s="4">
        <v>90162</v>
      </c>
      <c r="U182" s="4">
        <v>48552</v>
      </c>
      <c r="V182" s="3">
        <v>0.35001513906310827</v>
      </c>
      <c r="W182" t="s">
        <v>54</v>
      </c>
      <c r="X182" t="s">
        <v>76</v>
      </c>
      <c r="Y182" t="s">
        <v>56</v>
      </c>
      <c r="Z182">
        <v>3</v>
      </c>
      <c r="AA182" t="s">
        <v>226</v>
      </c>
      <c r="AB182" t="s">
        <v>45</v>
      </c>
      <c r="AC182">
        <v>4.5999999999999996</v>
      </c>
      <c r="AD182">
        <v>2024</v>
      </c>
      <c r="AE182">
        <v>8</v>
      </c>
      <c r="AF182" t="s">
        <v>5513</v>
      </c>
      <c r="AG182" t="s">
        <v>5514</v>
      </c>
      <c r="AH182" t="s">
        <v>5515</v>
      </c>
      <c r="AI182" t="s">
        <v>5523</v>
      </c>
    </row>
    <row r="183" spans="1:35">
      <c r="A183" t="s">
        <v>480</v>
      </c>
      <c r="B183" s="2">
        <v>45005</v>
      </c>
      <c r="C183" t="s">
        <v>481</v>
      </c>
      <c r="D183" t="s">
        <v>49</v>
      </c>
      <c r="E183" t="s">
        <v>50</v>
      </c>
      <c r="F183" t="s">
        <v>33</v>
      </c>
      <c r="G183">
        <v>35</v>
      </c>
      <c r="H183" t="s">
        <v>88</v>
      </c>
      <c r="I183" t="s">
        <v>89</v>
      </c>
      <c r="J183" t="s">
        <v>82</v>
      </c>
      <c r="K183" t="s">
        <v>291</v>
      </c>
      <c r="L183" t="s">
        <v>137</v>
      </c>
      <c r="M183" t="s">
        <v>39</v>
      </c>
      <c r="N183" t="s">
        <v>40</v>
      </c>
      <c r="O183">
        <v>4</v>
      </c>
      <c r="P183" s="4">
        <v>14326</v>
      </c>
      <c r="Q183" s="4">
        <v>7879</v>
      </c>
      <c r="R183" s="3">
        <v>0</v>
      </c>
      <c r="S183" s="4">
        <v>57304</v>
      </c>
      <c r="T183" s="4">
        <v>31516</v>
      </c>
      <c r="U183" s="4">
        <v>25788</v>
      </c>
      <c r="V183" s="3">
        <v>0.45002094094653078</v>
      </c>
      <c r="W183" t="s">
        <v>75</v>
      </c>
      <c r="X183" t="s">
        <v>76</v>
      </c>
      <c r="Y183" t="s">
        <v>56</v>
      </c>
      <c r="Z183">
        <v>7</v>
      </c>
      <c r="AA183" t="s">
        <v>143</v>
      </c>
      <c r="AB183" t="s">
        <v>189</v>
      </c>
      <c r="AC183">
        <v>3.3</v>
      </c>
      <c r="AD183">
        <v>2023</v>
      </c>
      <c r="AE183">
        <v>3</v>
      </c>
      <c r="AF183" t="s">
        <v>5534</v>
      </c>
      <c r="AG183" t="s">
        <v>5528</v>
      </c>
      <c r="AH183" t="s">
        <v>5515</v>
      </c>
      <c r="AI183" t="s">
        <v>5526</v>
      </c>
    </row>
    <row r="184" spans="1:35">
      <c r="A184" t="s">
        <v>482</v>
      </c>
      <c r="B184" s="2">
        <v>45200</v>
      </c>
      <c r="C184" t="s">
        <v>483</v>
      </c>
      <c r="D184" t="s">
        <v>31</v>
      </c>
      <c r="E184" t="s">
        <v>188</v>
      </c>
      <c r="F184" t="s">
        <v>33</v>
      </c>
      <c r="G184">
        <v>35</v>
      </c>
      <c r="H184" t="s">
        <v>99</v>
      </c>
      <c r="I184" t="s">
        <v>99</v>
      </c>
      <c r="J184" t="s">
        <v>100</v>
      </c>
      <c r="K184" t="s">
        <v>136</v>
      </c>
      <c r="L184" t="s">
        <v>131</v>
      </c>
      <c r="M184" t="s">
        <v>107</v>
      </c>
      <c r="N184" t="s">
        <v>93</v>
      </c>
      <c r="O184">
        <v>3</v>
      </c>
      <c r="P184" s="4">
        <v>16597</v>
      </c>
      <c r="Q184" s="4">
        <v>11950</v>
      </c>
      <c r="R184" s="3">
        <v>0.05</v>
      </c>
      <c r="S184" s="4">
        <v>47301</v>
      </c>
      <c r="T184" s="4">
        <v>35850</v>
      </c>
      <c r="U184" s="4">
        <v>11451</v>
      </c>
      <c r="V184" s="3">
        <v>0.24208790511828501</v>
      </c>
      <c r="W184" t="s">
        <v>84</v>
      </c>
      <c r="X184" t="s">
        <v>42</v>
      </c>
      <c r="Y184" t="s">
        <v>156</v>
      </c>
      <c r="Z184">
        <v>0</v>
      </c>
      <c r="AA184" t="s">
        <v>77</v>
      </c>
      <c r="AB184" t="s">
        <v>66</v>
      </c>
      <c r="AC184">
        <v>2</v>
      </c>
      <c r="AD184">
        <v>2023</v>
      </c>
      <c r="AE184">
        <v>10</v>
      </c>
      <c r="AF184" t="s">
        <v>5517</v>
      </c>
      <c r="AG184" t="s">
        <v>5518</v>
      </c>
      <c r="AH184" t="s">
        <v>5522</v>
      </c>
      <c r="AI184" t="s">
        <v>5526</v>
      </c>
    </row>
    <row r="185" spans="1:35">
      <c r="A185" t="s">
        <v>484</v>
      </c>
      <c r="B185" s="2">
        <v>45047</v>
      </c>
      <c r="C185" t="s">
        <v>481</v>
      </c>
      <c r="D185" t="s">
        <v>31</v>
      </c>
      <c r="E185" t="s">
        <v>69</v>
      </c>
      <c r="F185" t="s">
        <v>70</v>
      </c>
      <c r="G185">
        <v>45</v>
      </c>
      <c r="H185" t="s">
        <v>71</v>
      </c>
      <c r="I185" t="s">
        <v>72</v>
      </c>
      <c r="J185" t="s">
        <v>73</v>
      </c>
      <c r="K185" t="s">
        <v>179</v>
      </c>
      <c r="L185" t="s">
        <v>91</v>
      </c>
      <c r="M185" t="s">
        <v>63</v>
      </c>
      <c r="N185" t="s">
        <v>53</v>
      </c>
      <c r="O185">
        <v>5</v>
      </c>
      <c r="P185" s="4">
        <v>18336</v>
      </c>
      <c r="Q185" s="4">
        <v>11552</v>
      </c>
      <c r="R185" s="3">
        <v>0.1</v>
      </c>
      <c r="S185" s="4">
        <v>82512</v>
      </c>
      <c r="T185" s="4">
        <v>57760</v>
      </c>
      <c r="U185" s="4">
        <v>24752</v>
      </c>
      <c r="V185" s="3">
        <v>0.29998060888113243</v>
      </c>
      <c r="W185" t="s">
        <v>84</v>
      </c>
      <c r="X185" t="s">
        <v>55</v>
      </c>
      <c r="Y185" t="s">
        <v>171</v>
      </c>
      <c r="Z185">
        <v>7</v>
      </c>
      <c r="AA185" t="s">
        <v>57</v>
      </c>
      <c r="AB185" t="s">
        <v>194</v>
      </c>
      <c r="AC185" t="s">
        <v>46</v>
      </c>
      <c r="AD185">
        <v>2023</v>
      </c>
      <c r="AE185">
        <v>5</v>
      </c>
      <c r="AF185" t="s">
        <v>5529</v>
      </c>
      <c r="AG185" t="s">
        <v>5525</v>
      </c>
      <c r="AH185" t="s">
        <v>5515</v>
      </c>
      <c r="AI185" t="s">
        <v>5523</v>
      </c>
    </row>
    <row r="186" spans="1:35">
      <c r="A186" t="s">
        <v>485</v>
      </c>
      <c r="B186" s="2">
        <v>45511</v>
      </c>
      <c r="C186" t="s">
        <v>486</v>
      </c>
      <c r="D186" t="s">
        <v>31</v>
      </c>
      <c r="E186" t="s">
        <v>188</v>
      </c>
      <c r="F186" t="s">
        <v>33</v>
      </c>
      <c r="G186">
        <v>39</v>
      </c>
      <c r="H186" t="s">
        <v>99</v>
      </c>
      <c r="I186" t="s">
        <v>99</v>
      </c>
      <c r="J186" t="s">
        <v>100</v>
      </c>
      <c r="K186" t="s">
        <v>257</v>
      </c>
      <c r="L186" t="s">
        <v>91</v>
      </c>
      <c r="M186" t="s">
        <v>83</v>
      </c>
      <c r="N186" t="s">
        <v>53</v>
      </c>
      <c r="O186">
        <v>4</v>
      </c>
      <c r="P186" s="4">
        <v>18877</v>
      </c>
      <c r="Q186" s="4">
        <v>11893</v>
      </c>
      <c r="R186" s="3">
        <v>0.05</v>
      </c>
      <c r="S186" s="4">
        <v>71733</v>
      </c>
      <c r="T186" s="4">
        <v>47572</v>
      </c>
      <c r="U186" s="4">
        <v>24161</v>
      </c>
      <c r="V186" s="3">
        <v>0.33681847963977529</v>
      </c>
      <c r="W186" t="s">
        <v>75</v>
      </c>
      <c r="X186" t="s">
        <v>76</v>
      </c>
      <c r="Y186" t="s">
        <v>56</v>
      </c>
      <c r="Z186">
        <v>5</v>
      </c>
      <c r="AA186" t="s">
        <v>220</v>
      </c>
      <c r="AB186" t="s">
        <v>66</v>
      </c>
      <c r="AC186">
        <v>4.3</v>
      </c>
      <c r="AD186">
        <v>2024</v>
      </c>
      <c r="AE186">
        <v>8</v>
      </c>
      <c r="AF186" t="s">
        <v>5513</v>
      </c>
      <c r="AG186" t="s">
        <v>5514</v>
      </c>
      <c r="AH186" t="s">
        <v>5515</v>
      </c>
      <c r="AI186" t="s">
        <v>5526</v>
      </c>
    </row>
    <row r="187" spans="1:35">
      <c r="A187" t="s">
        <v>487</v>
      </c>
      <c r="B187" s="2">
        <v>45352</v>
      </c>
      <c r="C187" t="s">
        <v>488</v>
      </c>
      <c r="D187" t="s">
        <v>31</v>
      </c>
      <c r="E187" t="s">
        <v>129</v>
      </c>
      <c r="F187" t="s">
        <v>33</v>
      </c>
      <c r="G187">
        <v>35</v>
      </c>
      <c r="H187" t="s">
        <v>71</v>
      </c>
      <c r="I187" t="s">
        <v>72</v>
      </c>
      <c r="J187" t="s">
        <v>73</v>
      </c>
      <c r="K187" t="s">
        <v>337</v>
      </c>
      <c r="L187" t="s">
        <v>38</v>
      </c>
      <c r="M187" t="s">
        <v>92</v>
      </c>
      <c r="N187" t="s">
        <v>113</v>
      </c>
      <c r="O187">
        <v>3</v>
      </c>
      <c r="P187" s="4">
        <v>22269</v>
      </c>
      <c r="Q187" s="4">
        <v>13807</v>
      </c>
      <c r="R187" s="3">
        <v>0</v>
      </c>
      <c r="S187" s="4">
        <v>66807</v>
      </c>
      <c r="T187" s="4">
        <v>41421</v>
      </c>
      <c r="U187" s="4">
        <v>25386</v>
      </c>
      <c r="V187" s="3">
        <v>0.37999012079572497</v>
      </c>
      <c r="W187" t="s">
        <v>41</v>
      </c>
      <c r="X187" t="s">
        <v>76</v>
      </c>
      <c r="Y187" t="s">
        <v>56</v>
      </c>
      <c r="Z187">
        <v>3</v>
      </c>
      <c r="AA187" t="s">
        <v>181</v>
      </c>
      <c r="AB187" t="s">
        <v>121</v>
      </c>
      <c r="AC187">
        <v>3.5</v>
      </c>
      <c r="AD187">
        <v>2024</v>
      </c>
      <c r="AE187">
        <v>3</v>
      </c>
      <c r="AF187" t="s">
        <v>5534</v>
      </c>
      <c r="AG187" t="s">
        <v>5528</v>
      </c>
      <c r="AH187" t="s">
        <v>5515</v>
      </c>
      <c r="AI187" t="s">
        <v>5526</v>
      </c>
    </row>
    <row r="188" spans="1:35">
      <c r="A188" t="s">
        <v>489</v>
      </c>
      <c r="B188" s="2">
        <v>44938</v>
      </c>
      <c r="C188" t="s">
        <v>490</v>
      </c>
      <c r="D188" t="s">
        <v>31</v>
      </c>
      <c r="E188" t="s">
        <v>111</v>
      </c>
      <c r="F188" t="s">
        <v>70</v>
      </c>
      <c r="G188">
        <v>27</v>
      </c>
      <c r="H188" t="s">
        <v>99</v>
      </c>
      <c r="I188" t="s">
        <v>99</v>
      </c>
      <c r="J188" t="s">
        <v>100</v>
      </c>
      <c r="K188" t="s">
        <v>199</v>
      </c>
      <c r="L188" t="s">
        <v>91</v>
      </c>
      <c r="M188" t="s">
        <v>107</v>
      </c>
      <c r="N188" t="s">
        <v>64</v>
      </c>
      <c r="O188">
        <v>2</v>
      </c>
      <c r="P188" s="4">
        <v>11219</v>
      </c>
      <c r="Q188" s="4">
        <v>6844</v>
      </c>
      <c r="R188" s="3">
        <v>0</v>
      </c>
      <c r="S188" s="4">
        <v>22438</v>
      </c>
      <c r="T188" s="4">
        <v>13688</v>
      </c>
      <c r="U188" s="4">
        <v>8750</v>
      </c>
      <c r="V188" s="3">
        <v>0.38996345485337375</v>
      </c>
      <c r="W188" t="s">
        <v>41</v>
      </c>
      <c r="X188" t="s">
        <v>76</v>
      </c>
      <c r="Y188" t="s">
        <v>56</v>
      </c>
      <c r="Z188">
        <v>3</v>
      </c>
      <c r="AA188" t="s">
        <v>94</v>
      </c>
      <c r="AB188" t="s">
        <v>194</v>
      </c>
      <c r="AC188">
        <v>4.8</v>
      </c>
      <c r="AD188">
        <v>2023</v>
      </c>
      <c r="AE188">
        <v>1</v>
      </c>
      <c r="AF188" t="s">
        <v>5532</v>
      </c>
      <c r="AG188" t="s">
        <v>5528</v>
      </c>
      <c r="AH188" t="s">
        <v>5522</v>
      </c>
      <c r="AI188" t="s">
        <v>5516</v>
      </c>
    </row>
    <row r="189" spans="1:35">
      <c r="A189" t="s">
        <v>491</v>
      </c>
      <c r="B189" s="2">
        <v>45617</v>
      </c>
      <c r="C189" t="s">
        <v>492</v>
      </c>
      <c r="D189" t="s">
        <v>49</v>
      </c>
      <c r="E189" t="s">
        <v>170</v>
      </c>
      <c r="F189" t="s">
        <v>33</v>
      </c>
      <c r="G189">
        <v>47</v>
      </c>
      <c r="H189" t="s">
        <v>34</v>
      </c>
      <c r="I189" t="s">
        <v>35</v>
      </c>
      <c r="J189" t="s">
        <v>36</v>
      </c>
      <c r="K189" t="s">
        <v>219</v>
      </c>
      <c r="L189" t="s">
        <v>131</v>
      </c>
      <c r="M189" t="s">
        <v>39</v>
      </c>
      <c r="N189" t="s">
        <v>64</v>
      </c>
      <c r="O189">
        <v>2</v>
      </c>
      <c r="P189" s="4">
        <v>21624</v>
      </c>
      <c r="Q189" s="4">
        <v>13839</v>
      </c>
      <c r="R189" s="3">
        <v>0.15</v>
      </c>
      <c r="S189" s="4">
        <v>36761</v>
      </c>
      <c r="T189" s="4">
        <v>27678</v>
      </c>
      <c r="U189" s="4">
        <v>9083</v>
      </c>
      <c r="V189" s="3">
        <v>0.24708250591659639</v>
      </c>
      <c r="W189" t="s">
        <v>41</v>
      </c>
      <c r="X189" t="s">
        <v>76</v>
      </c>
      <c r="Y189" t="s">
        <v>56</v>
      </c>
      <c r="Z189">
        <v>2</v>
      </c>
      <c r="AA189" t="s">
        <v>85</v>
      </c>
      <c r="AB189" t="s">
        <v>45</v>
      </c>
      <c r="AC189">
        <v>4.3</v>
      </c>
      <c r="AD189">
        <v>2024</v>
      </c>
      <c r="AE189">
        <v>11</v>
      </c>
      <c r="AF189" t="s">
        <v>5535</v>
      </c>
      <c r="AG189" t="s">
        <v>5518</v>
      </c>
      <c r="AH189" t="s">
        <v>5522</v>
      </c>
      <c r="AI189" t="s">
        <v>5523</v>
      </c>
    </row>
    <row r="190" spans="1:35">
      <c r="A190" t="s">
        <v>493</v>
      </c>
      <c r="B190" s="2">
        <v>45370</v>
      </c>
      <c r="C190" t="s">
        <v>494</v>
      </c>
      <c r="D190" t="s">
        <v>31</v>
      </c>
      <c r="E190" t="s">
        <v>119</v>
      </c>
      <c r="F190" t="s">
        <v>70</v>
      </c>
      <c r="G190">
        <v>23</v>
      </c>
      <c r="H190" t="s">
        <v>153</v>
      </c>
      <c r="I190" t="s">
        <v>154</v>
      </c>
      <c r="J190" t="s">
        <v>36</v>
      </c>
      <c r="K190" t="s">
        <v>116</v>
      </c>
      <c r="L190" t="s">
        <v>91</v>
      </c>
      <c r="M190" t="s">
        <v>83</v>
      </c>
      <c r="N190" t="s">
        <v>93</v>
      </c>
      <c r="O190">
        <v>1</v>
      </c>
      <c r="P190" s="4">
        <v>13896</v>
      </c>
      <c r="Q190" s="4">
        <v>8338</v>
      </c>
      <c r="R190" s="3">
        <v>0</v>
      </c>
      <c r="S190" s="4">
        <v>13896</v>
      </c>
      <c r="T190" s="4">
        <v>8338</v>
      </c>
      <c r="U190" s="4">
        <v>5558</v>
      </c>
      <c r="V190" s="3">
        <v>0.39997121473805414</v>
      </c>
      <c r="W190" t="s">
        <v>54</v>
      </c>
      <c r="X190" t="s">
        <v>55</v>
      </c>
      <c r="Y190" t="s">
        <v>56</v>
      </c>
      <c r="Z190">
        <v>5</v>
      </c>
      <c r="AA190" t="s">
        <v>44</v>
      </c>
      <c r="AB190" t="s">
        <v>66</v>
      </c>
      <c r="AC190">
        <v>4.3</v>
      </c>
      <c r="AD190">
        <v>2024</v>
      </c>
      <c r="AE190">
        <v>3</v>
      </c>
      <c r="AF190" t="s">
        <v>5534</v>
      </c>
      <c r="AG190" t="s">
        <v>5528</v>
      </c>
      <c r="AH190" t="s">
        <v>5519</v>
      </c>
      <c r="AI190" t="s">
        <v>5520</v>
      </c>
    </row>
    <row r="191" spans="1:35">
      <c r="A191" t="s">
        <v>495</v>
      </c>
      <c r="B191" s="2">
        <v>45285</v>
      </c>
      <c r="C191" t="s">
        <v>496</v>
      </c>
      <c r="D191" t="s">
        <v>31</v>
      </c>
      <c r="E191" t="s">
        <v>129</v>
      </c>
      <c r="F191" t="s">
        <v>33</v>
      </c>
      <c r="G191">
        <v>22</v>
      </c>
      <c r="H191" t="s">
        <v>80</v>
      </c>
      <c r="I191" t="s">
        <v>81</v>
      </c>
      <c r="J191" t="s">
        <v>82</v>
      </c>
      <c r="K191" t="s">
        <v>239</v>
      </c>
      <c r="L191" t="s">
        <v>52</v>
      </c>
      <c r="M191" t="s">
        <v>107</v>
      </c>
      <c r="N191" t="s">
        <v>53</v>
      </c>
      <c r="O191">
        <v>6</v>
      </c>
      <c r="P191" s="4">
        <v>883</v>
      </c>
      <c r="Q191" s="4">
        <v>565</v>
      </c>
      <c r="R191" s="3">
        <v>0</v>
      </c>
      <c r="S191" s="4">
        <v>5298</v>
      </c>
      <c r="T191" s="4">
        <v>3390</v>
      </c>
      <c r="U191" s="4">
        <v>1908</v>
      </c>
      <c r="V191" s="3">
        <v>0.36013590033975085</v>
      </c>
      <c r="W191" t="s">
        <v>75</v>
      </c>
      <c r="X191" t="s">
        <v>42</v>
      </c>
      <c r="Y191" t="s">
        <v>56</v>
      </c>
      <c r="Z191">
        <v>2</v>
      </c>
      <c r="AA191" t="s">
        <v>65</v>
      </c>
      <c r="AB191" t="s">
        <v>45</v>
      </c>
      <c r="AC191">
        <v>4.5999999999999996</v>
      </c>
      <c r="AD191">
        <v>2023</v>
      </c>
      <c r="AE191">
        <v>12</v>
      </c>
      <c r="AF191" t="s">
        <v>5521</v>
      </c>
      <c r="AG191" t="s">
        <v>5518</v>
      </c>
      <c r="AH191" t="s">
        <v>5519</v>
      </c>
      <c r="AI191" t="s">
        <v>5520</v>
      </c>
    </row>
    <row r="192" spans="1:35">
      <c r="A192" t="s">
        <v>497</v>
      </c>
      <c r="B192" s="2">
        <v>45212</v>
      </c>
      <c r="C192" t="s">
        <v>251</v>
      </c>
      <c r="D192" t="s">
        <v>31</v>
      </c>
      <c r="E192" t="s">
        <v>170</v>
      </c>
      <c r="F192" t="s">
        <v>33</v>
      </c>
      <c r="G192">
        <v>34</v>
      </c>
      <c r="H192" t="s">
        <v>105</v>
      </c>
      <c r="I192" t="s">
        <v>89</v>
      </c>
      <c r="J192" t="s">
        <v>82</v>
      </c>
      <c r="K192" t="s">
        <v>116</v>
      </c>
      <c r="L192" t="s">
        <v>155</v>
      </c>
      <c r="M192" t="s">
        <v>107</v>
      </c>
      <c r="N192" t="s">
        <v>64</v>
      </c>
      <c r="O192">
        <v>4</v>
      </c>
      <c r="P192" s="4">
        <v>3255</v>
      </c>
      <c r="Q192" s="4">
        <v>2246</v>
      </c>
      <c r="R192" s="3">
        <v>0.1</v>
      </c>
      <c r="S192" s="4">
        <v>11718</v>
      </c>
      <c r="T192" s="4">
        <v>8984</v>
      </c>
      <c r="U192" s="4">
        <v>2734</v>
      </c>
      <c r="V192" s="3">
        <v>0.23331626557433008</v>
      </c>
      <c r="W192" t="s">
        <v>41</v>
      </c>
      <c r="X192" t="s">
        <v>76</v>
      </c>
      <c r="Y192" t="s">
        <v>56</v>
      </c>
      <c r="Z192">
        <v>3</v>
      </c>
      <c r="AA192" t="s">
        <v>226</v>
      </c>
      <c r="AB192" t="s">
        <v>121</v>
      </c>
      <c r="AC192">
        <v>3.4</v>
      </c>
      <c r="AD192">
        <v>2023</v>
      </c>
      <c r="AE192">
        <v>10</v>
      </c>
      <c r="AF192" t="s">
        <v>5517</v>
      </c>
      <c r="AG192" t="s">
        <v>5518</v>
      </c>
      <c r="AH192" t="s">
        <v>5519</v>
      </c>
      <c r="AI192" t="s">
        <v>5516</v>
      </c>
    </row>
    <row r="193" spans="1:35">
      <c r="A193" t="s">
        <v>498</v>
      </c>
      <c r="B193" s="2">
        <v>45376</v>
      </c>
      <c r="C193" t="s">
        <v>447</v>
      </c>
      <c r="D193" t="s">
        <v>49</v>
      </c>
      <c r="E193" t="s">
        <v>50</v>
      </c>
      <c r="F193" t="s">
        <v>33</v>
      </c>
      <c r="G193">
        <v>47</v>
      </c>
      <c r="H193" t="s">
        <v>71</v>
      </c>
      <c r="I193" t="s">
        <v>72</v>
      </c>
      <c r="J193" t="s">
        <v>73</v>
      </c>
      <c r="K193" t="s">
        <v>130</v>
      </c>
      <c r="L193" t="s">
        <v>62</v>
      </c>
      <c r="M193" t="s">
        <v>83</v>
      </c>
      <c r="N193" t="s">
        <v>53</v>
      </c>
      <c r="O193">
        <v>2</v>
      </c>
      <c r="P193" s="4">
        <v>22147</v>
      </c>
      <c r="Q193" s="4">
        <v>14396</v>
      </c>
      <c r="R193" s="3">
        <v>0.05</v>
      </c>
      <c r="S193" s="4">
        <v>42079</v>
      </c>
      <c r="T193" s="4">
        <v>28792</v>
      </c>
      <c r="U193" s="4">
        <v>13287</v>
      </c>
      <c r="V193" s="3">
        <v>0.31576320730055374</v>
      </c>
      <c r="W193" t="s">
        <v>41</v>
      </c>
      <c r="X193" t="s">
        <v>55</v>
      </c>
      <c r="Y193" t="s">
        <v>56</v>
      </c>
      <c r="Z193">
        <v>5</v>
      </c>
      <c r="AA193" t="s">
        <v>44</v>
      </c>
      <c r="AB193" t="s">
        <v>132</v>
      </c>
      <c r="AC193">
        <v>4.5999999999999996</v>
      </c>
      <c r="AD193">
        <v>2024</v>
      </c>
      <c r="AE193">
        <v>3</v>
      </c>
      <c r="AF193" t="s">
        <v>5534</v>
      </c>
      <c r="AG193" t="s">
        <v>5528</v>
      </c>
      <c r="AH193" t="s">
        <v>5522</v>
      </c>
      <c r="AI193" t="s">
        <v>5523</v>
      </c>
    </row>
    <row r="194" spans="1:35">
      <c r="A194" t="s">
        <v>499</v>
      </c>
      <c r="B194" s="2">
        <v>45081</v>
      </c>
      <c r="C194" t="s">
        <v>500</v>
      </c>
      <c r="D194" t="s">
        <v>31</v>
      </c>
      <c r="E194" t="s">
        <v>124</v>
      </c>
      <c r="F194" t="s">
        <v>70</v>
      </c>
      <c r="G194">
        <v>26</v>
      </c>
      <c r="H194" t="s">
        <v>146</v>
      </c>
      <c r="I194" t="s">
        <v>147</v>
      </c>
      <c r="J194" t="s">
        <v>36</v>
      </c>
      <c r="K194" t="s">
        <v>199</v>
      </c>
      <c r="L194" t="s">
        <v>38</v>
      </c>
      <c r="M194" t="s">
        <v>39</v>
      </c>
      <c r="N194" t="s">
        <v>53</v>
      </c>
      <c r="O194">
        <v>1</v>
      </c>
      <c r="P194" s="4">
        <v>24815</v>
      </c>
      <c r="Q194" s="4">
        <v>19604</v>
      </c>
      <c r="R194" s="3">
        <v>0.1</v>
      </c>
      <c r="S194" s="4">
        <v>22334</v>
      </c>
      <c r="T194" s="4">
        <v>19604</v>
      </c>
      <c r="U194" s="4">
        <v>2730</v>
      </c>
      <c r="V194" s="3">
        <v>0.12223515715948778</v>
      </c>
      <c r="W194" t="s">
        <v>54</v>
      </c>
      <c r="X194" t="s">
        <v>76</v>
      </c>
      <c r="Y194" t="s">
        <v>56</v>
      </c>
      <c r="Z194">
        <v>2</v>
      </c>
      <c r="AA194" t="s">
        <v>159</v>
      </c>
      <c r="AB194" t="s">
        <v>66</v>
      </c>
      <c r="AC194">
        <v>4.7</v>
      </c>
      <c r="AD194">
        <v>2023</v>
      </c>
      <c r="AE194">
        <v>6</v>
      </c>
      <c r="AF194" t="s">
        <v>5530</v>
      </c>
      <c r="AG194" t="s">
        <v>5525</v>
      </c>
      <c r="AH194" t="s">
        <v>5522</v>
      </c>
      <c r="AI194" t="s">
        <v>5516</v>
      </c>
    </row>
    <row r="195" spans="1:35">
      <c r="A195" t="s">
        <v>501</v>
      </c>
      <c r="B195" s="2">
        <v>45246</v>
      </c>
      <c r="C195" t="s">
        <v>427</v>
      </c>
      <c r="D195" t="s">
        <v>31</v>
      </c>
      <c r="E195" t="s">
        <v>124</v>
      </c>
      <c r="F195" t="s">
        <v>70</v>
      </c>
      <c r="G195">
        <v>36</v>
      </c>
      <c r="H195" t="s">
        <v>34</v>
      </c>
      <c r="I195" t="s">
        <v>35</v>
      </c>
      <c r="J195" t="s">
        <v>36</v>
      </c>
      <c r="K195" t="s">
        <v>291</v>
      </c>
      <c r="L195" t="s">
        <v>155</v>
      </c>
      <c r="M195" t="s">
        <v>63</v>
      </c>
      <c r="N195" t="s">
        <v>40</v>
      </c>
      <c r="O195">
        <v>4</v>
      </c>
      <c r="P195" s="4">
        <v>11317</v>
      </c>
      <c r="Q195" s="4">
        <v>7696</v>
      </c>
      <c r="R195" s="3">
        <v>0</v>
      </c>
      <c r="S195" s="4">
        <v>45268</v>
      </c>
      <c r="T195" s="4">
        <v>30784</v>
      </c>
      <c r="U195" s="4">
        <v>14484</v>
      </c>
      <c r="V195" s="3">
        <v>0.31996112043827868</v>
      </c>
      <c r="W195" t="s">
        <v>54</v>
      </c>
      <c r="X195" t="s">
        <v>42</v>
      </c>
      <c r="Y195" t="s">
        <v>56</v>
      </c>
      <c r="Z195">
        <v>7</v>
      </c>
      <c r="AA195" t="s">
        <v>226</v>
      </c>
      <c r="AB195" t="s">
        <v>194</v>
      </c>
      <c r="AC195">
        <v>3.7</v>
      </c>
      <c r="AD195">
        <v>2023</v>
      </c>
      <c r="AE195">
        <v>11</v>
      </c>
      <c r="AF195" t="s">
        <v>5535</v>
      </c>
      <c r="AG195" t="s">
        <v>5518</v>
      </c>
      <c r="AH195" t="s">
        <v>5522</v>
      </c>
      <c r="AI195" t="s">
        <v>5526</v>
      </c>
    </row>
    <row r="196" spans="1:35">
      <c r="A196" t="s">
        <v>502</v>
      </c>
      <c r="B196" s="2">
        <v>45189</v>
      </c>
      <c r="C196" t="s">
        <v>503</v>
      </c>
      <c r="D196" t="s">
        <v>31</v>
      </c>
      <c r="E196" t="s">
        <v>119</v>
      </c>
      <c r="F196" t="s">
        <v>70</v>
      </c>
      <c r="G196">
        <v>45</v>
      </c>
      <c r="H196" t="s">
        <v>71</v>
      </c>
      <c r="I196" t="s">
        <v>72</v>
      </c>
      <c r="J196" t="s">
        <v>73</v>
      </c>
      <c r="K196" t="s">
        <v>302</v>
      </c>
      <c r="L196" t="s">
        <v>62</v>
      </c>
      <c r="M196" t="s">
        <v>92</v>
      </c>
      <c r="N196" t="s">
        <v>93</v>
      </c>
      <c r="O196">
        <v>7</v>
      </c>
      <c r="P196" s="4">
        <v>15866</v>
      </c>
      <c r="Q196" s="4">
        <v>9520</v>
      </c>
      <c r="R196" s="3">
        <v>0.05</v>
      </c>
      <c r="S196" s="4">
        <v>105509</v>
      </c>
      <c r="T196" s="4">
        <v>66640</v>
      </c>
      <c r="U196" s="4">
        <v>38869</v>
      </c>
      <c r="V196" s="3">
        <v>0.36839511321309082</v>
      </c>
      <c r="W196" t="s">
        <v>41</v>
      </c>
      <c r="X196" t="s">
        <v>42</v>
      </c>
      <c r="Y196" t="s">
        <v>56</v>
      </c>
      <c r="Z196">
        <v>5</v>
      </c>
      <c r="AA196" t="s">
        <v>85</v>
      </c>
      <c r="AB196" t="s">
        <v>121</v>
      </c>
      <c r="AC196">
        <v>3</v>
      </c>
      <c r="AD196">
        <v>2023</v>
      </c>
      <c r="AE196">
        <v>9</v>
      </c>
      <c r="AF196" t="s">
        <v>5531</v>
      </c>
      <c r="AG196" t="s">
        <v>5514</v>
      </c>
      <c r="AH196" t="s">
        <v>5515</v>
      </c>
      <c r="AI196" t="s">
        <v>5523</v>
      </c>
    </row>
    <row r="197" spans="1:35">
      <c r="A197" t="s">
        <v>504</v>
      </c>
      <c r="B197" s="2">
        <v>45215</v>
      </c>
      <c r="C197" t="s">
        <v>505</v>
      </c>
      <c r="D197" t="s">
        <v>49</v>
      </c>
      <c r="E197" t="s">
        <v>69</v>
      </c>
      <c r="F197" t="s">
        <v>70</v>
      </c>
      <c r="G197">
        <v>29</v>
      </c>
      <c r="H197" t="s">
        <v>34</v>
      </c>
      <c r="I197" t="s">
        <v>35</v>
      </c>
      <c r="J197" t="s">
        <v>36</v>
      </c>
      <c r="K197" t="s">
        <v>184</v>
      </c>
      <c r="L197" t="s">
        <v>155</v>
      </c>
      <c r="M197" t="s">
        <v>83</v>
      </c>
      <c r="N197" t="s">
        <v>93</v>
      </c>
      <c r="O197">
        <v>4</v>
      </c>
      <c r="P197" s="4">
        <v>6019</v>
      </c>
      <c r="Q197" s="4">
        <v>4033</v>
      </c>
      <c r="R197" s="3">
        <v>0.1</v>
      </c>
      <c r="S197" s="4">
        <v>21668</v>
      </c>
      <c r="T197" s="4">
        <v>16132</v>
      </c>
      <c r="U197" s="4">
        <v>5536</v>
      </c>
      <c r="V197" s="3">
        <v>0.25549196972493998</v>
      </c>
      <c r="W197" t="s">
        <v>41</v>
      </c>
      <c r="X197" t="s">
        <v>55</v>
      </c>
      <c r="Y197" t="s">
        <v>56</v>
      </c>
      <c r="Z197">
        <v>3</v>
      </c>
      <c r="AA197" t="s">
        <v>229</v>
      </c>
      <c r="AB197" t="s">
        <v>150</v>
      </c>
      <c r="AC197">
        <v>3.3</v>
      </c>
      <c r="AD197">
        <v>2023</v>
      </c>
      <c r="AE197">
        <v>10</v>
      </c>
      <c r="AF197" t="s">
        <v>5517</v>
      </c>
      <c r="AG197" t="s">
        <v>5518</v>
      </c>
      <c r="AH197" t="s">
        <v>5522</v>
      </c>
      <c r="AI197" t="s">
        <v>5516</v>
      </c>
    </row>
    <row r="198" spans="1:35">
      <c r="A198" t="s">
        <v>506</v>
      </c>
      <c r="B198" s="2">
        <v>45639</v>
      </c>
      <c r="C198" t="s">
        <v>176</v>
      </c>
      <c r="D198" t="s">
        <v>31</v>
      </c>
      <c r="E198" t="s">
        <v>124</v>
      </c>
      <c r="F198" t="s">
        <v>70</v>
      </c>
      <c r="G198">
        <v>60</v>
      </c>
      <c r="H198" t="s">
        <v>146</v>
      </c>
      <c r="I198" t="s">
        <v>147</v>
      </c>
      <c r="J198" t="s">
        <v>36</v>
      </c>
      <c r="K198" t="s">
        <v>214</v>
      </c>
      <c r="L198" t="s">
        <v>62</v>
      </c>
      <c r="M198" t="s">
        <v>107</v>
      </c>
      <c r="N198" t="s">
        <v>93</v>
      </c>
      <c r="O198">
        <v>6</v>
      </c>
      <c r="P198" s="4">
        <v>7725</v>
      </c>
      <c r="Q198" s="4">
        <v>5794</v>
      </c>
      <c r="R198" s="3">
        <v>0.05</v>
      </c>
      <c r="S198" s="4">
        <v>44033</v>
      </c>
      <c r="T198" s="4">
        <v>34764</v>
      </c>
      <c r="U198" s="4">
        <v>9269</v>
      </c>
      <c r="V198" s="3">
        <v>0.21050121499784252</v>
      </c>
      <c r="W198" t="s">
        <v>75</v>
      </c>
      <c r="X198" t="s">
        <v>42</v>
      </c>
      <c r="Y198" t="s">
        <v>56</v>
      </c>
      <c r="Z198">
        <v>4</v>
      </c>
      <c r="AA198" t="s">
        <v>77</v>
      </c>
      <c r="AB198" t="s">
        <v>45</v>
      </c>
      <c r="AC198">
        <v>4.2</v>
      </c>
      <c r="AD198">
        <v>2024</v>
      </c>
      <c r="AE198">
        <v>12</v>
      </c>
      <c r="AF198" t="s">
        <v>5521</v>
      </c>
      <c r="AG198" t="s">
        <v>5518</v>
      </c>
      <c r="AH198" t="s">
        <v>5522</v>
      </c>
      <c r="AI198" t="s">
        <v>5523</v>
      </c>
    </row>
    <row r="199" spans="1:35">
      <c r="A199" t="s">
        <v>507</v>
      </c>
      <c r="B199" s="2">
        <v>45635</v>
      </c>
      <c r="C199" t="s">
        <v>339</v>
      </c>
      <c r="D199" t="s">
        <v>31</v>
      </c>
      <c r="E199" t="s">
        <v>119</v>
      </c>
      <c r="F199" t="s">
        <v>70</v>
      </c>
      <c r="G199">
        <v>22</v>
      </c>
      <c r="H199" t="s">
        <v>105</v>
      </c>
      <c r="I199" t="s">
        <v>89</v>
      </c>
      <c r="J199" t="s">
        <v>82</v>
      </c>
      <c r="K199" t="s">
        <v>323</v>
      </c>
      <c r="L199" t="s">
        <v>155</v>
      </c>
      <c r="M199" t="s">
        <v>92</v>
      </c>
      <c r="N199" t="s">
        <v>113</v>
      </c>
      <c r="O199">
        <v>6</v>
      </c>
      <c r="P199" s="4">
        <v>24099</v>
      </c>
      <c r="Q199" s="4">
        <v>17592</v>
      </c>
      <c r="R199" s="3">
        <v>0.15</v>
      </c>
      <c r="S199" s="4">
        <v>122905</v>
      </c>
      <c r="T199" s="4">
        <v>105552</v>
      </c>
      <c r="U199" s="4">
        <v>17353</v>
      </c>
      <c r="V199" s="3">
        <v>0.14119035027053414</v>
      </c>
      <c r="W199" t="s">
        <v>41</v>
      </c>
      <c r="X199" t="s">
        <v>76</v>
      </c>
      <c r="Y199" t="s">
        <v>43</v>
      </c>
      <c r="Z199">
        <v>0</v>
      </c>
      <c r="AA199" t="s">
        <v>167</v>
      </c>
      <c r="AB199" t="s">
        <v>132</v>
      </c>
      <c r="AC199" t="s">
        <v>46</v>
      </c>
      <c r="AD199">
        <v>2024</v>
      </c>
      <c r="AE199">
        <v>12</v>
      </c>
      <c r="AF199" t="s">
        <v>5521</v>
      </c>
      <c r="AG199" t="s">
        <v>5518</v>
      </c>
      <c r="AH199" t="s">
        <v>5515</v>
      </c>
      <c r="AI199" t="s">
        <v>5520</v>
      </c>
    </row>
    <row r="200" spans="1:35">
      <c r="A200" t="s">
        <v>508</v>
      </c>
      <c r="B200" s="2">
        <v>45228</v>
      </c>
      <c r="C200" t="s">
        <v>110</v>
      </c>
      <c r="D200" t="s">
        <v>49</v>
      </c>
      <c r="E200" t="s">
        <v>32</v>
      </c>
      <c r="F200" t="s">
        <v>33</v>
      </c>
      <c r="G200">
        <v>42</v>
      </c>
      <c r="H200" t="s">
        <v>105</v>
      </c>
      <c r="I200" t="s">
        <v>89</v>
      </c>
      <c r="J200" t="s">
        <v>82</v>
      </c>
      <c r="K200" t="s">
        <v>166</v>
      </c>
      <c r="L200" t="s">
        <v>62</v>
      </c>
      <c r="M200" t="s">
        <v>107</v>
      </c>
      <c r="N200" t="s">
        <v>53</v>
      </c>
      <c r="O200">
        <v>2</v>
      </c>
      <c r="P200" s="4">
        <v>10849</v>
      </c>
      <c r="Q200" s="4">
        <v>8679</v>
      </c>
      <c r="R200" s="3">
        <v>0.05</v>
      </c>
      <c r="S200" s="4">
        <v>20613</v>
      </c>
      <c r="T200" s="4">
        <v>17358</v>
      </c>
      <c r="U200" s="4">
        <v>3255</v>
      </c>
      <c r="V200" s="3">
        <v>0.1579100567602969</v>
      </c>
      <c r="W200" t="s">
        <v>54</v>
      </c>
      <c r="X200" t="s">
        <v>42</v>
      </c>
      <c r="Y200" t="s">
        <v>43</v>
      </c>
      <c r="Z200">
        <v>0</v>
      </c>
      <c r="AA200" t="s">
        <v>167</v>
      </c>
      <c r="AB200" t="s">
        <v>189</v>
      </c>
      <c r="AC200" t="s">
        <v>46</v>
      </c>
      <c r="AD200">
        <v>2023</v>
      </c>
      <c r="AE200">
        <v>10</v>
      </c>
      <c r="AF200" t="s">
        <v>5517</v>
      </c>
      <c r="AG200" t="s">
        <v>5518</v>
      </c>
      <c r="AH200" t="s">
        <v>5522</v>
      </c>
      <c r="AI200" t="s">
        <v>5526</v>
      </c>
    </row>
    <row r="201" spans="1:35">
      <c r="A201" t="s">
        <v>509</v>
      </c>
      <c r="B201" s="2">
        <v>45611</v>
      </c>
      <c r="C201" t="s">
        <v>158</v>
      </c>
      <c r="D201" t="s">
        <v>31</v>
      </c>
      <c r="E201" t="s">
        <v>170</v>
      </c>
      <c r="F201" t="s">
        <v>33</v>
      </c>
      <c r="G201">
        <v>54</v>
      </c>
      <c r="H201" t="s">
        <v>105</v>
      </c>
      <c r="I201" t="s">
        <v>89</v>
      </c>
      <c r="J201" t="s">
        <v>82</v>
      </c>
      <c r="K201" t="s">
        <v>120</v>
      </c>
      <c r="L201" t="s">
        <v>112</v>
      </c>
      <c r="M201" t="s">
        <v>63</v>
      </c>
      <c r="N201" t="s">
        <v>53</v>
      </c>
      <c r="O201">
        <v>2</v>
      </c>
      <c r="P201" s="4">
        <v>11916</v>
      </c>
      <c r="Q201" s="4">
        <v>6911</v>
      </c>
      <c r="R201" s="3">
        <v>0</v>
      </c>
      <c r="S201" s="4">
        <v>23832</v>
      </c>
      <c r="T201" s="4">
        <v>13822</v>
      </c>
      <c r="U201" s="4">
        <v>10010</v>
      </c>
      <c r="V201" s="3">
        <v>0.42002349781805975</v>
      </c>
      <c r="W201" t="s">
        <v>41</v>
      </c>
      <c r="X201" t="s">
        <v>55</v>
      </c>
      <c r="Y201" t="s">
        <v>56</v>
      </c>
      <c r="Z201">
        <v>1</v>
      </c>
      <c r="AA201" t="s">
        <v>193</v>
      </c>
      <c r="AB201" t="s">
        <v>45</v>
      </c>
      <c r="AC201">
        <v>4.4000000000000004</v>
      </c>
      <c r="AD201">
        <v>2024</v>
      </c>
      <c r="AE201">
        <v>11</v>
      </c>
      <c r="AF201" t="s">
        <v>5535</v>
      </c>
      <c r="AG201" t="s">
        <v>5518</v>
      </c>
      <c r="AH201" t="s">
        <v>5522</v>
      </c>
      <c r="AI201" t="s">
        <v>5523</v>
      </c>
    </row>
    <row r="202" spans="1:35">
      <c r="A202" t="s">
        <v>510</v>
      </c>
      <c r="B202" s="2">
        <v>45333</v>
      </c>
      <c r="C202" t="s">
        <v>494</v>
      </c>
      <c r="D202" t="s">
        <v>31</v>
      </c>
      <c r="E202" t="s">
        <v>60</v>
      </c>
      <c r="F202" t="s">
        <v>70</v>
      </c>
      <c r="G202">
        <v>56</v>
      </c>
      <c r="H202" t="s">
        <v>105</v>
      </c>
      <c r="I202" t="s">
        <v>89</v>
      </c>
      <c r="J202" t="s">
        <v>82</v>
      </c>
      <c r="K202" t="s">
        <v>51</v>
      </c>
      <c r="L202" t="s">
        <v>52</v>
      </c>
      <c r="M202" t="s">
        <v>92</v>
      </c>
      <c r="N202" t="s">
        <v>53</v>
      </c>
      <c r="O202">
        <v>5</v>
      </c>
      <c r="P202" s="4">
        <v>5252</v>
      </c>
      <c r="Q202" s="4">
        <v>3256</v>
      </c>
      <c r="R202" s="3">
        <v>0.2</v>
      </c>
      <c r="S202" s="4">
        <v>21008</v>
      </c>
      <c r="T202" s="4">
        <v>16280</v>
      </c>
      <c r="U202" s="4">
        <v>4728</v>
      </c>
      <c r="V202" s="3">
        <v>0.22505712109672504</v>
      </c>
      <c r="W202" t="s">
        <v>75</v>
      </c>
      <c r="X202" t="s">
        <v>42</v>
      </c>
      <c r="Y202" t="s">
        <v>56</v>
      </c>
      <c r="Z202">
        <v>6</v>
      </c>
      <c r="AA202" t="s">
        <v>57</v>
      </c>
      <c r="AB202" t="s">
        <v>189</v>
      </c>
      <c r="AC202">
        <v>3.8</v>
      </c>
      <c r="AD202">
        <v>2024</v>
      </c>
      <c r="AE202">
        <v>2</v>
      </c>
      <c r="AF202" t="s">
        <v>5527</v>
      </c>
      <c r="AG202" t="s">
        <v>5528</v>
      </c>
      <c r="AH202" t="s">
        <v>5522</v>
      </c>
      <c r="AI202" t="s">
        <v>5523</v>
      </c>
    </row>
    <row r="203" spans="1:35">
      <c r="A203" t="s">
        <v>511</v>
      </c>
      <c r="B203" s="2">
        <v>45571</v>
      </c>
      <c r="C203" t="s">
        <v>512</v>
      </c>
      <c r="D203" t="s">
        <v>31</v>
      </c>
      <c r="E203" t="s">
        <v>69</v>
      </c>
      <c r="F203" t="s">
        <v>70</v>
      </c>
      <c r="G203">
        <v>48</v>
      </c>
      <c r="H203" t="s">
        <v>105</v>
      </c>
      <c r="I203" t="s">
        <v>89</v>
      </c>
      <c r="J203" t="s">
        <v>82</v>
      </c>
      <c r="K203" t="s">
        <v>239</v>
      </c>
      <c r="L203" t="s">
        <v>62</v>
      </c>
      <c r="M203" t="s">
        <v>39</v>
      </c>
      <c r="N203" t="s">
        <v>126</v>
      </c>
      <c r="O203">
        <v>8</v>
      </c>
      <c r="P203" s="4">
        <v>8500</v>
      </c>
      <c r="Q203" s="4">
        <v>6375</v>
      </c>
      <c r="R203" s="3">
        <v>0.05</v>
      </c>
      <c r="S203" s="4">
        <v>64600</v>
      </c>
      <c r="T203" s="4">
        <v>51000</v>
      </c>
      <c r="U203" s="4">
        <v>13600</v>
      </c>
      <c r="V203" s="3">
        <v>0.21052631578947367</v>
      </c>
      <c r="W203" t="s">
        <v>41</v>
      </c>
      <c r="X203" t="s">
        <v>76</v>
      </c>
      <c r="Y203" t="s">
        <v>43</v>
      </c>
      <c r="Z203">
        <v>0</v>
      </c>
      <c r="AA203" t="s">
        <v>85</v>
      </c>
      <c r="AB203" t="s">
        <v>189</v>
      </c>
      <c r="AC203" t="s">
        <v>46</v>
      </c>
      <c r="AD203">
        <v>2024</v>
      </c>
      <c r="AE203">
        <v>10</v>
      </c>
      <c r="AF203" t="s">
        <v>5517</v>
      </c>
      <c r="AG203" t="s">
        <v>5518</v>
      </c>
      <c r="AH203" t="s">
        <v>5515</v>
      </c>
      <c r="AI203" t="s">
        <v>5523</v>
      </c>
    </row>
    <row r="204" spans="1:35">
      <c r="A204" t="s">
        <v>513</v>
      </c>
      <c r="B204" s="2">
        <v>45533</v>
      </c>
      <c r="C204" t="s">
        <v>514</v>
      </c>
      <c r="D204" t="s">
        <v>31</v>
      </c>
      <c r="E204" t="s">
        <v>119</v>
      </c>
      <c r="F204" t="s">
        <v>70</v>
      </c>
      <c r="G204">
        <v>45</v>
      </c>
      <c r="H204" t="s">
        <v>71</v>
      </c>
      <c r="I204" t="s">
        <v>72</v>
      </c>
      <c r="J204" t="s">
        <v>73</v>
      </c>
      <c r="K204" t="s">
        <v>326</v>
      </c>
      <c r="L204" t="s">
        <v>52</v>
      </c>
      <c r="M204" t="s">
        <v>83</v>
      </c>
      <c r="N204" t="s">
        <v>126</v>
      </c>
      <c r="O204">
        <v>4</v>
      </c>
      <c r="P204" s="4">
        <v>5831</v>
      </c>
      <c r="Q204" s="4">
        <v>3848</v>
      </c>
      <c r="R204" s="3">
        <v>0</v>
      </c>
      <c r="S204" s="4">
        <v>23324</v>
      </c>
      <c r="T204" s="4">
        <v>15392</v>
      </c>
      <c r="U204" s="4">
        <v>7932</v>
      </c>
      <c r="V204" s="3">
        <v>0.34007888869833647</v>
      </c>
      <c r="W204" t="s">
        <v>84</v>
      </c>
      <c r="X204" t="s">
        <v>42</v>
      </c>
      <c r="Y204" t="s">
        <v>56</v>
      </c>
      <c r="Z204">
        <v>3</v>
      </c>
      <c r="AA204" t="s">
        <v>94</v>
      </c>
      <c r="AB204" t="s">
        <v>132</v>
      </c>
      <c r="AC204">
        <v>3</v>
      </c>
      <c r="AD204">
        <v>2024</v>
      </c>
      <c r="AE204">
        <v>8</v>
      </c>
      <c r="AF204" t="s">
        <v>5513</v>
      </c>
      <c r="AG204" t="s">
        <v>5514</v>
      </c>
      <c r="AH204" t="s">
        <v>5522</v>
      </c>
      <c r="AI204" t="s">
        <v>5523</v>
      </c>
    </row>
    <row r="205" spans="1:35">
      <c r="A205" t="s">
        <v>515</v>
      </c>
      <c r="B205" s="2">
        <v>45404</v>
      </c>
      <c r="C205" t="s">
        <v>318</v>
      </c>
      <c r="D205" t="s">
        <v>31</v>
      </c>
      <c r="E205" t="s">
        <v>170</v>
      </c>
      <c r="F205" t="s">
        <v>33</v>
      </c>
      <c r="G205">
        <v>45</v>
      </c>
      <c r="H205" t="s">
        <v>88</v>
      </c>
      <c r="I205" t="s">
        <v>89</v>
      </c>
      <c r="J205" t="s">
        <v>82</v>
      </c>
      <c r="K205" t="s">
        <v>219</v>
      </c>
      <c r="L205" t="s">
        <v>131</v>
      </c>
      <c r="M205" t="s">
        <v>63</v>
      </c>
      <c r="N205" t="s">
        <v>53</v>
      </c>
      <c r="O205">
        <v>4</v>
      </c>
      <c r="P205" s="4">
        <v>20774</v>
      </c>
      <c r="Q205" s="4">
        <v>13711</v>
      </c>
      <c r="R205" s="3">
        <v>0.05</v>
      </c>
      <c r="S205" s="4">
        <v>78941</v>
      </c>
      <c r="T205" s="4">
        <v>54844</v>
      </c>
      <c r="U205" s="4">
        <v>24097</v>
      </c>
      <c r="V205" s="3">
        <v>0.30525329043209487</v>
      </c>
      <c r="W205" t="s">
        <v>41</v>
      </c>
      <c r="X205" t="s">
        <v>55</v>
      </c>
      <c r="Y205" t="s">
        <v>56</v>
      </c>
      <c r="Z205">
        <v>5</v>
      </c>
      <c r="AA205" t="s">
        <v>102</v>
      </c>
      <c r="AB205" t="s">
        <v>45</v>
      </c>
      <c r="AC205">
        <v>3.5</v>
      </c>
      <c r="AD205">
        <v>2024</v>
      </c>
      <c r="AE205">
        <v>4</v>
      </c>
      <c r="AF205" t="s">
        <v>5524</v>
      </c>
      <c r="AG205" t="s">
        <v>5525</v>
      </c>
      <c r="AH205" t="s">
        <v>5515</v>
      </c>
      <c r="AI205" t="s">
        <v>5523</v>
      </c>
    </row>
    <row r="206" spans="1:35">
      <c r="A206" t="s">
        <v>516</v>
      </c>
      <c r="B206" s="2">
        <v>45298</v>
      </c>
      <c r="C206" t="s">
        <v>517</v>
      </c>
      <c r="D206" t="s">
        <v>49</v>
      </c>
      <c r="E206" t="s">
        <v>50</v>
      </c>
      <c r="F206" t="s">
        <v>33</v>
      </c>
      <c r="G206">
        <v>25</v>
      </c>
      <c r="H206" t="s">
        <v>34</v>
      </c>
      <c r="I206" t="s">
        <v>35</v>
      </c>
      <c r="J206" t="s">
        <v>36</v>
      </c>
      <c r="K206" t="s">
        <v>219</v>
      </c>
      <c r="L206" t="s">
        <v>155</v>
      </c>
      <c r="M206" t="s">
        <v>92</v>
      </c>
      <c r="N206" t="s">
        <v>40</v>
      </c>
      <c r="O206">
        <v>5</v>
      </c>
      <c r="P206" s="4">
        <v>16287</v>
      </c>
      <c r="Q206" s="4">
        <v>10912</v>
      </c>
      <c r="R206" s="3">
        <v>0.2</v>
      </c>
      <c r="S206" s="4">
        <v>65148</v>
      </c>
      <c r="T206" s="4">
        <v>54560</v>
      </c>
      <c r="U206" s="4">
        <v>10588</v>
      </c>
      <c r="V206" s="3">
        <v>0.16252225701479708</v>
      </c>
      <c r="W206" t="s">
        <v>84</v>
      </c>
      <c r="X206" t="s">
        <v>76</v>
      </c>
      <c r="Y206" t="s">
        <v>56</v>
      </c>
      <c r="Z206">
        <v>5</v>
      </c>
      <c r="AA206" t="s">
        <v>108</v>
      </c>
      <c r="AB206" t="s">
        <v>189</v>
      </c>
      <c r="AC206">
        <v>4.3</v>
      </c>
      <c r="AD206">
        <v>2024</v>
      </c>
      <c r="AE206">
        <v>1</v>
      </c>
      <c r="AF206" t="s">
        <v>5532</v>
      </c>
      <c r="AG206" t="s">
        <v>5528</v>
      </c>
      <c r="AH206" t="s">
        <v>5515</v>
      </c>
      <c r="AI206" t="s">
        <v>5516</v>
      </c>
    </row>
    <row r="207" spans="1:35">
      <c r="A207" t="s">
        <v>518</v>
      </c>
      <c r="B207" s="2">
        <v>45263</v>
      </c>
      <c r="C207" t="s">
        <v>384</v>
      </c>
      <c r="D207" t="s">
        <v>31</v>
      </c>
      <c r="E207" t="s">
        <v>188</v>
      </c>
      <c r="F207" t="s">
        <v>33</v>
      </c>
      <c r="G207">
        <v>40</v>
      </c>
      <c r="H207" t="s">
        <v>153</v>
      </c>
      <c r="I207" t="s">
        <v>154</v>
      </c>
      <c r="J207" t="s">
        <v>36</v>
      </c>
      <c r="K207" t="s">
        <v>337</v>
      </c>
      <c r="L207" t="s">
        <v>101</v>
      </c>
      <c r="M207" t="s">
        <v>63</v>
      </c>
      <c r="N207" t="s">
        <v>64</v>
      </c>
      <c r="O207">
        <v>6</v>
      </c>
      <c r="P207" s="4">
        <v>15577</v>
      </c>
      <c r="Q207" s="4">
        <v>10748</v>
      </c>
      <c r="R207" s="3">
        <v>0.15</v>
      </c>
      <c r="S207" s="4">
        <v>79443</v>
      </c>
      <c r="T207" s="4">
        <v>64488</v>
      </c>
      <c r="U207" s="4">
        <v>14955</v>
      </c>
      <c r="V207" s="3">
        <v>0.18824817793889959</v>
      </c>
      <c r="W207" t="s">
        <v>75</v>
      </c>
      <c r="X207" t="s">
        <v>55</v>
      </c>
      <c r="Y207" t="s">
        <v>171</v>
      </c>
      <c r="Z207">
        <v>14</v>
      </c>
      <c r="AA207" t="s">
        <v>220</v>
      </c>
      <c r="AB207" t="s">
        <v>132</v>
      </c>
      <c r="AC207" t="s">
        <v>46</v>
      </c>
      <c r="AD207">
        <v>2023</v>
      </c>
      <c r="AE207">
        <v>12</v>
      </c>
      <c r="AF207" t="s">
        <v>5521</v>
      </c>
      <c r="AG207" t="s">
        <v>5518</v>
      </c>
      <c r="AH207" t="s">
        <v>5515</v>
      </c>
      <c r="AI207" t="s">
        <v>5526</v>
      </c>
    </row>
    <row r="208" spans="1:35">
      <c r="A208" t="s">
        <v>519</v>
      </c>
      <c r="B208" s="2">
        <v>45253</v>
      </c>
      <c r="C208" t="s">
        <v>161</v>
      </c>
      <c r="D208" t="s">
        <v>31</v>
      </c>
      <c r="E208" t="s">
        <v>111</v>
      </c>
      <c r="F208" t="s">
        <v>70</v>
      </c>
      <c r="G208">
        <v>34</v>
      </c>
      <c r="H208" t="s">
        <v>153</v>
      </c>
      <c r="I208" t="s">
        <v>154</v>
      </c>
      <c r="J208" t="s">
        <v>36</v>
      </c>
      <c r="K208" t="s">
        <v>90</v>
      </c>
      <c r="L208" t="s">
        <v>112</v>
      </c>
      <c r="M208" t="s">
        <v>63</v>
      </c>
      <c r="N208" t="s">
        <v>126</v>
      </c>
      <c r="O208">
        <v>2</v>
      </c>
      <c r="P208" s="4">
        <v>4240</v>
      </c>
      <c r="Q208" s="4">
        <v>2671</v>
      </c>
      <c r="R208" s="3">
        <v>0.05</v>
      </c>
      <c r="S208" s="4">
        <v>8056</v>
      </c>
      <c r="T208" s="4">
        <v>5342</v>
      </c>
      <c r="U208" s="4">
        <v>2714</v>
      </c>
      <c r="V208" s="3">
        <v>0.33689175769612711</v>
      </c>
      <c r="W208" t="s">
        <v>41</v>
      </c>
      <c r="X208" t="s">
        <v>76</v>
      </c>
      <c r="Y208" t="s">
        <v>56</v>
      </c>
      <c r="Z208">
        <v>4</v>
      </c>
      <c r="AA208" t="s">
        <v>149</v>
      </c>
      <c r="AB208" t="s">
        <v>95</v>
      </c>
      <c r="AC208">
        <v>3.4</v>
      </c>
      <c r="AD208">
        <v>2023</v>
      </c>
      <c r="AE208">
        <v>11</v>
      </c>
      <c r="AF208" t="s">
        <v>5535</v>
      </c>
      <c r="AG208" t="s">
        <v>5518</v>
      </c>
      <c r="AH208" t="s">
        <v>5519</v>
      </c>
      <c r="AI208" t="s">
        <v>5516</v>
      </c>
    </row>
    <row r="209" spans="1:35">
      <c r="A209" t="s">
        <v>520</v>
      </c>
      <c r="B209" s="2">
        <v>45227</v>
      </c>
      <c r="C209" t="s">
        <v>434</v>
      </c>
      <c r="D209" t="s">
        <v>31</v>
      </c>
      <c r="E209" t="s">
        <v>170</v>
      </c>
      <c r="F209" t="s">
        <v>33</v>
      </c>
      <c r="G209">
        <v>45</v>
      </c>
      <c r="H209" t="s">
        <v>88</v>
      </c>
      <c r="I209" t="s">
        <v>89</v>
      </c>
      <c r="J209" t="s">
        <v>82</v>
      </c>
      <c r="K209" t="s">
        <v>326</v>
      </c>
      <c r="L209" t="s">
        <v>52</v>
      </c>
      <c r="M209" t="s">
        <v>92</v>
      </c>
      <c r="N209" t="s">
        <v>93</v>
      </c>
      <c r="O209">
        <v>7</v>
      </c>
      <c r="P209" s="4">
        <v>20313</v>
      </c>
      <c r="Q209" s="4">
        <v>11782</v>
      </c>
      <c r="R209" s="3">
        <v>0.05</v>
      </c>
      <c r="S209" s="4">
        <v>135081</v>
      </c>
      <c r="T209" s="4">
        <v>82474</v>
      </c>
      <c r="U209" s="4">
        <v>52607</v>
      </c>
      <c r="V209" s="3">
        <v>0.38944781279380519</v>
      </c>
      <c r="W209" t="s">
        <v>75</v>
      </c>
      <c r="X209" t="s">
        <v>55</v>
      </c>
      <c r="Y209" t="s">
        <v>56</v>
      </c>
      <c r="Z209">
        <v>1</v>
      </c>
      <c r="AA209" t="s">
        <v>143</v>
      </c>
      <c r="AB209" t="s">
        <v>121</v>
      </c>
      <c r="AC209">
        <v>5</v>
      </c>
      <c r="AD209">
        <v>2023</v>
      </c>
      <c r="AE209">
        <v>10</v>
      </c>
      <c r="AF209" t="s">
        <v>5517</v>
      </c>
      <c r="AG209" t="s">
        <v>5518</v>
      </c>
      <c r="AH209" t="s">
        <v>5515</v>
      </c>
      <c r="AI209" t="s">
        <v>5523</v>
      </c>
    </row>
    <row r="210" spans="1:35">
      <c r="A210" t="s">
        <v>521</v>
      </c>
      <c r="B210" s="2">
        <v>45037</v>
      </c>
      <c r="C210" t="s">
        <v>522</v>
      </c>
      <c r="D210" t="s">
        <v>31</v>
      </c>
      <c r="E210" t="s">
        <v>188</v>
      </c>
      <c r="F210" t="s">
        <v>33</v>
      </c>
      <c r="G210">
        <v>36</v>
      </c>
      <c r="H210" t="s">
        <v>99</v>
      </c>
      <c r="I210" t="s">
        <v>99</v>
      </c>
      <c r="J210" t="s">
        <v>100</v>
      </c>
      <c r="K210" t="s">
        <v>192</v>
      </c>
      <c r="L210" t="s">
        <v>91</v>
      </c>
      <c r="M210" t="s">
        <v>39</v>
      </c>
      <c r="N210" t="s">
        <v>53</v>
      </c>
      <c r="O210">
        <v>6</v>
      </c>
      <c r="P210" s="4">
        <v>15891</v>
      </c>
      <c r="Q210" s="4">
        <v>9217</v>
      </c>
      <c r="R210" s="3">
        <v>0</v>
      </c>
      <c r="S210" s="4">
        <v>95346</v>
      </c>
      <c r="T210" s="4">
        <v>55302</v>
      </c>
      <c r="U210" s="4">
        <v>40044</v>
      </c>
      <c r="V210" s="3">
        <v>0.41998615568560821</v>
      </c>
      <c r="W210" t="s">
        <v>84</v>
      </c>
      <c r="X210" t="s">
        <v>55</v>
      </c>
      <c r="Y210" t="s">
        <v>56</v>
      </c>
      <c r="Z210">
        <v>2</v>
      </c>
      <c r="AA210" t="s">
        <v>94</v>
      </c>
      <c r="AB210" t="s">
        <v>95</v>
      </c>
      <c r="AC210">
        <v>3.9</v>
      </c>
      <c r="AD210">
        <v>2023</v>
      </c>
      <c r="AE210">
        <v>4</v>
      </c>
      <c r="AF210" t="s">
        <v>5524</v>
      </c>
      <c r="AG210" t="s">
        <v>5525</v>
      </c>
      <c r="AH210" t="s">
        <v>5515</v>
      </c>
      <c r="AI210" t="s">
        <v>5526</v>
      </c>
    </row>
    <row r="211" spans="1:35">
      <c r="A211" t="s">
        <v>523</v>
      </c>
      <c r="B211" s="2">
        <v>45235</v>
      </c>
      <c r="C211" t="s">
        <v>524</v>
      </c>
      <c r="D211" t="s">
        <v>31</v>
      </c>
      <c r="E211" t="s">
        <v>111</v>
      </c>
      <c r="F211" t="s">
        <v>70</v>
      </c>
      <c r="G211">
        <v>50</v>
      </c>
      <c r="H211" t="s">
        <v>34</v>
      </c>
      <c r="I211" t="s">
        <v>35</v>
      </c>
      <c r="J211" t="s">
        <v>36</v>
      </c>
      <c r="K211" t="s">
        <v>148</v>
      </c>
      <c r="L211" t="s">
        <v>62</v>
      </c>
      <c r="M211" t="s">
        <v>39</v>
      </c>
      <c r="N211" t="s">
        <v>126</v>
      </c>
      <c r="O211">
        <v>6</v>
      </c>
      <c r="P211" s="4">
        <v>3065</v>
      </c>
      <c r="Q211" s="4">
        <v>1992</v>
      </c>
      <c r="R211" s="3">
        <v>0.2</v>
      </c>
      <c r="S211" s="4">
        <v>14712</v>
      </c>
      <c r="T211" s="4">
        <v>11952</v>
      </c>
      <c r="U211" s="4">
        <v>2760</v>
      </c>
      <c r="V211" s="3">
        <v>0.18760195758564438</v>
      </c>
      <c r="W211" t="s">
        <v>84</v>
      </c>
      <c r="X211" t="s">
        <v>55</v>
      </c>
      <c r="Y211" t="s">
        <v>156</v>
      </c>
      <c r="Z211">
        <v>0</v>
      </c>
      <c r="AA211" t="s">
        <v>185</v>
      </c>
      <c r="AB211" t="s">
        <v>45</v>
      </c>
      <c r="AC211">
        <v>1.3</v>
      </c>
      <c r="AD211">
        <v>2023</v>
      </c>
      <c r="AE211">
        <v>11</v>
      </c>
      <c r="AF211" t="s">
        <v>5535</v>
      </c>
      <c r="AG211" t="s">
        <v>5518</v>
      </c>
      <c r="AH211" t="s">
        <v>5519</v>
      </c>
      <c r="AI211" t="s">
        <v>5523</v>
      </c>
    </row>
    <row r="212" spans="1:35">
      <c r="A212" t="s">
        <v>525</v>
      </c>
      <c r="B212" s="2">
        <v>45178</v>
      </c>
      <c r="C212" t="s">
        <v>322</v>
      </c>
      <c r="D212" t="s">
        <v>31</v>
      </c>
      <c r="E212" t="s">
        <v>98</v>
      </c>
      <c r="F212" t="s">
        <v>70</v>
      </c>
      <c r="G212">
        <v>21</v>
      </c>
      <c r="H212" t="s">
        <v>88</v>
      </c>
      <c r="I212" t="s">
        <v>89</v>
      </c>
      <c r="J212" t="s">
        <v>82</v>
      </c>
      <c r="K212" t="s">
        <v>179</v>
      </c>
      <c r="L212" t="s">
        <v>142</v>
      </c>
      <c r="M212" t="s">
        <v>63</v>
      </c>
      <c r="N212" t="s">
        <v>126</v>
      </c>
      <c r="O212">
        <v>8</v>
      </c>
      <c r="P212" s="4">
        <v>17959</v>
      </c>
      <c r="Q212" s="4">
        <v>10237</v>
      </c>
      <c r="R212" s="3">
        <v>0.2</v>
      </c>
      <c r="S212" s="4">
        <v>114938</v>
      </c>
      <c r="T212" s="4">
        <v>81896</v>
      </c>
      <c r="U212" s="4">
        <v>33042</v>
      </c>
      <c r="V212" s="3">
        <v>0.28747672658302736</v>
      </c>
      <c r="W212" t="s">
        <v>41</v>
      </c>
      <c r="X212" t="s">
        <v>42</v>
      </c>
      <c r="Y212" t="s">
        <v>56</v>
      </c>
      <c r="Z212">
        <v>3</v>
      </c>
      <c r="AA212" t="s">
        <v>102</v>
      </c>
      <c r="AB212" t="s">
        <v>45</v>
      </c>
      <c r="AC212">
        <v>3.6</v>
      </c>
      <c r="AD212">
        <v>2023</v>
      </c>
      <c r="AE212">
        <v>9</v>
      </c>
      <c r="AF212" t="s">
        <v>5531</v>
      </c>
      <c r="AG212" t="s">
        <v>5514</v>
      </c>
      <c r="AH212" t="s">
        <v>5515</v>
      </c>
      <c r="AI212" t="s">
        <v>5520</v>
      </c>
    </row>
    <row r="213" spans="1:35">
      <c r="A213" t="s">
        <v>526</v>
      </c>
      <c r="B213" s="2">
        <v>45633</v>
      </c>
      <c r="C213" t="s">
        <v>336</v>
      </c>
      <c r="D213" t="s">
        <v>31</v>
      </c>
      <c r="E213" t="s">
        <v>98</v>
      </c>
      <c r="F213" t="s">
        <v>70</v>
      </c>
      <c r="G213">
        <v>32</v>
      </c>
      <c r="H213" t="s">
        <v>146</v>
      </c>
      <c r="I213" t="s">
        <v>147</v>
      </c>
      <c r="J213" t="s">
        <v>36</v>
      </c>
      <c r="K213" t="s">
        <v>323</v>
      </c>
      <c r="L213" t="s">
        <v>52</v>
      </c>
      <c r="M213" t="s">
        <v>92</v>
      </c>
      <c r="N213" t="s">
        <v>126</v>
      </c>
      <c r="O213">
        <v>3</v>
      </c>
      <c r="P213" s="4">
        <v>7408</v>
      </c>
      <c r="Q213" s="4">
        <v>5704</v>
      </c>
      <c r="R213" s="3">
        <v>0.1</v>
      </c>
      <c r="S213" s="4">
        <v>20002</v>
      </c>
      <c r="T213" s="4">
        <v>17112</v>
      </c>
      <c r="U213" s="4">
        <v>2890</v>
      </c>
      <c r="V213" s="3">
        <v>0.1444855514448555</v>
      </c>
      <c r="W213" t="s">
        <v>75</v>
      </c>
      <c r="X213" t="s">
        <v>76</v>
      </c>
      <c r="Y213" t="s">
        <v>156</v>
      </c>
      <c r="Z213">
        <v>0</v>
      </c>
      <c r="AA213" t="s">
        <v>102</v>
      </c>
      <c r="AB213" t="s">
        <v>194</v>
      </c>
      <c r="AC213">
        <v>2</v>
      </c>
      <c r="AD213">
        <v>2024</v>
      </c>
      <c r="AE213">
        <v>12</v>
      </c>
      <c r="AF213" t="s">
        <v>5521</v>
      </c>
      <c r="AG213" t="s">
        <v>5518</v>
      </c>
      <c r="AH213" t="s">
        <v>5522</v>
      </c>
      <c r="AI213" t="s">
        <v>5516</v>
      </c>
    </row>
    <row r="214" spans="1:35">
      <c r="A214" t="s">
        <v>527</v>
      </c>
      <c r="B214" s="2">
        <v>44928</v>
      </c>
      <c r="C214" t="s">
        <v>464</v>
      </c>
      <c r="D214" t="s">
        <v>49</v>
      </c>
      <c r="E214" t="s">
        <v>69</v>
      </c>
      <c r="F214" t="s">
        <v>70</v>
      </c>
      <c r="G214">
        <v>45</v>
      </c>
      <c r="H214" t="s">
        <v>99</v>
      </c>
      <c r="I214" t="s">
        <v>99</v>
      </c>
      <c r="J214" t="s">
        <v>100</v>
      </c>
      <c r="K214" t="s">
        <v>257</v>
      </c>
      <c r="L214" t="s">
        <v>91</v>
      </c>
      <c r="M214" t="s">
        <v>63</v>
      </c>
      <c r="N214" t="s">
        <v>53</v>
      </c>
      <c r="O214">
        <v>4</v>
      </c>
      <c r="P214" s="4">
        <v>16093</v>
      </c>
      <c r="Q214" s="4">
        <v>10621</v>
      </c>
      <c r="R214" s="3">
        <v>0.15</v>
      </c>
      <c r="S214" s="4">
        <v>54716</v>
      </c>
      <c r="T214" s="4">
        <v>42484</v>
      </c>
      <c r="U214" s="4">
        <v>12232</v>
      </c>
      <c r="V214" s="3">
        <v>0.2235543533884056</v>
      </c>
      <c r="W214" t="s">
        <v>75</v>
      </c>
      <c r="X214" t="s">
        <v>55</v>
      </c>
      <c r="Y214" t="s">
        <v>43</v>
      </c>
      <c r="Z214">
        <v>0</v>
      </c>
      <c r="AA214" t="s">
        <v>102</v>
      </c>
      <c r="AB214" t="s">
        <v>150</v>
      </c>
      <c r="AC214" t="s">
        <v>46</v>
      </c>
      <c r="AD214">
        <v>2023</v>
      </c>
      <c r="AE214">
        <v>1</v>
      </c>
      <c r="AF214" t="s">
        <v>5532</v>
      </c>
      <c r="AG214" t="s">
        <v>5528</v>
      </c>
      <c r="AH214" t="s">
        <v>5515</v>
      </c>
      <c r="AI214" t="s">
        <v>5523</v>
      </c>
    </row>
    <row r="215" spans="1:35">
      <c r="A215" t="s">
        <v>528</v>
      </c>
      <c r="B215" s="2">
        <v>45075</v>
      </c>
      <c r="C215" t="s">
        <v>403</v>
      </c>
      <c r="D215" t="s">
        <v>49</v>
      </c>
      <c r="E215" t="s">
        <v>60</v>
      </c>
      <c r="F215" t="s">
        <v>70</v>
      </c>
      <c r="G215">
        <v>41</v>
      </c>
      <c r="H215" t="s">
        <v>80</v>
      </c>
      <c r="I215" t="s">
        <v>81</v>
      </c>
      <c r="J215" t="s">
        <v>82</v>
      </c>
      <c r="K215" t="s">
        <v>291</v>
      </c>
      <c r="L215" t="s">
        <v>155</v>
      </c>
      <c r="M215" t="s">
        <v>63</v>
      </c>
      <c r="N215" t="s">
        <v>93</v>
      </c>
      <c r="O215">
        <v>4</v>
      </c>
      <c r="P215" s="4">
        <v>9868</v>
      </c>
      <c r="Q215" s="4">
        <v>7697</v>
      </c>
      <c r="R215" s="3">
        <v>0</v>
      </c>
      <c r="S215" s="4">
        <v>39472</v>
      </c>
      <c r="T215" s="4">
        <v>30788</v>
      </c>
      <c r="U215" s="4">
        <v>8684</v>
      </c>
      <c r="V215" s="3">
        <v>0.22000405350628294</v>
      </c>
      <c r="W215" t="s">
        <v>75</v>
      </c>
      <c r="X215" t="s">
        <v>76</v>
      </c>
      <c r="Y215" t="s">
        <v>56</v>
      </c>
      <c r="Z215">
        <v>5</v>
      </c>
      <c r="AA215" t="s">
        <v>226</v>
      </c>
      <c r="AB215" t="s">
        <v>45</v>
      </c>
      <c r="AC215">
        <v>3.6</v>
      </c>
      <c r="AD215">
        <v>2023</v>
      </c>
      <c r="AE215">
        <v>5</v>
      </c>
      <c r="AF215" t="s">
        <v>5529</v>
      </c>
      <c r="AG215" t="s">
        <v>5525</v>
      </c>
      <c r="AH215" t="s">
        <v>5522</v>
      </c>
      <c r="AI215" t="s">
        <v>5526</v>
      </c>
    </row>
    <row r="216" spans="1:35">
      <c r="A216" t="s">
        <v>529</v>
      </c>
      <c r="B216" s="2">
        <v>45179</v>
      </c>
      <c r="C216" t="s">
        <v>429</v>
      </c>
      <c r="D216" t="s">
        <v>31</v>
      </c>
      <c r="E216" t="s">
        <v>124</v>
      </c>
      <c r="F216" t="s">
        <v>70</v>
      </c>
      <c r="G216">
        <v>22</v>
      </c>
      <c r="H216" t="s">
        <v>153</v>
      </c>
      <c r="I216" t="s">
        <v>154</v>
      </c>
      <c r="J216" t="s">
        <v>36</v>
      </c>
      <c r="K216" t="s">
        <v>192</v>
      </c>
      <c r="L216" t="s">
        <v>112</v>
      </c>
      <c r="M216" t="s">
        <v>92</v>
      </c>
      <c r="N216" t="s">
        <v>126</v>
      </c>
      <c r="O216">
        <v>5</v>
      </c>
      <c r="P216" s="4">
        <v>11953</v>
      </c>
      <c r="Q216" s="4">
        <v>7889</v>
      </c>
      <c r="R216" s="3">
        <v>0.15</v>
      </c>
      <c r="S216" s="4">
        <v>50800</v>
      </c>
      <c r="T216" s="4">
        <v>39445</v>
      </c>
      <c r="U216" s="4">
        <v>11355</v>
      </c>
      <c r="V216" s="3">
        <v>0.2235236220472441</v>
      </c>
      <c r="W216" t="s">
        <v>84</v>
      </c>
      <c r="X216" t="s">
        <v>76</v>
      </c>
      <c r="Y216" t="s">
        <v>56</v>
      </c>
      <c r="Z216">
        <v>5</v>
      </c>
      <c r="AA216" t="s">
        <v>163</v>
      </c>
      <c r="AB216" t="s">
        <v>66</v>
      </c>
      <c r="AC216">
        <v>4.5999999999999996</v>
      </c>
      <c r="AD216">
        <v>2023</v>
      </c>
      <c r="AE216">
        <v>9</v>
      </c>
      <c r="AF216" t="s">
        <v>5531</v>
      </c>
      <c r="AG216" t="s">
        <v>5514</v>
      </c>
      <c r="AH216" t="s">
        <v>5515</v>
      </c>
      <c r="AI216" t="s">
        <v>5520</v>
      </c>
    </row>
    <row r="217" spans="1:35">
      <c r="A217" t="s">
        <v>530</v>
      </c>
      <c r="B217" s="2">
        <v>45103</v>
      </c>
      <c r="C217" t="s">
        <v>297</v>
      </c>
      <c r="D217" t="s">
        <v>31</v>
      </c>
      <c r="E217" t="s">
        <v>50</v>
      </c>
      <c r="F217" t="s">
        <v>33</v>
      </c>
      <c r="G217">
        <v>26</v>
      </c>
      <c r="H217" t="s">
        <v>99</v>
      </c>
      <c r="I217" t="s">
        <v>99</v>
      </c>
      <c r="J217" t="s">
        <v>100</v>
      </c>
      <c r="K217" t="s">
        <v>51</v>
      </c>
      <c r="L217" t="s">
        <v>38</v>
      </c>
      <c r="M217" t="s">
        <v>63</v>
      </c>
      <c r="N217" t="s">
        <v>126</v>
      </c>
      <c r="O217">
        <v>2</v>
      </c>
      <c r="P217" s="4">
        <v>6052</v>
      </c>
      <c r="Q217" s="4">
        <v>3934</v>
      </c>
      <c r="R217" s="3">
        <v>0.15</v>
      </c>
      <c r="S217" s="4">
        <v>10288</v>
      </c>
      <c r="T217" s="4">
        <v>7868</v>
      </c>
      <c r="U217" s="4">
        <v>2420</v>
      </c>
      <c r="V217" s="3">
        <v>0.23522550544323484</v>
      </c>
      <c r="W217" t="s">
        <v>84</v>
      </c>
      <c r="X217" t="s">
        <v>42</v>
      </c>
      <c r="Y217" t="s">
        <v>171</v>
      </c>
      <c r="Z217">
        <v>10</v>
      </c>
      <c r="AA217" t="s">
        <v>229</v>
      </c>
      <c r="AB217" t="s">
        <v>121</v>
      </c>
      <c r="AC217" t="s">
        <v>46</v>
      </c>
      <c r="AD217">
        <v>2023</v>
      </c>
      <c r="AE217">
        <v>6</v>
      </c>
      <c r="AF217" t="s">
        <v>5530</v>
      </c>
      <c r="AG217" t="s">
        <v>5525</v>
      </c>
      <c r="AH217" t="s">
        <v>5519</v>
      </c>
      <c r="AI217" t="s">
        <v>5516</v>
      </c>
    </row>
    <row r="218" spans="1:35">
      <c r="A218" t="s">
        <v>531</v>
      </c>
      <c r="B218" s="2">
        <v>45233</v>
      </c>
      <c r="C218" t="s">
        <v>532</v>
      </c>
      <c r="D218" t="s">
        <v>31</v>
      </c>
      <c r="E218" t="s">
        <v>188</v>
      </c>
      <c r="F218" t="s">
        <v>33</v>
      </c>
      <c r="G218">
        <v>34</v>
      </c>
      <c r="H218" t="s">
        <v>88</v>
      </c>
      <c r="I218" t="s">
        <v>89</v>
      </c>
      <c r="J218" t="s">
        <v>82</v>
      </c>
      <c r="K218" t="s">
        <v>219</v>
      </c>
      <c r="L218" t="s">
        <v>91</v>
      </c>
      <c r="M218" t="s">
        <v>92</v>
      </c>
      <c r="N218" t="s">
        <v>53</v>
      </c>
      <c r="O218">
        <v>2</v>
      </c>
      <c r="P218" s="4">
        <v>6341</v>
      </c>
      <c r="Q218" s="4">
        <v>4185</v>
      </c>
      <c r="R218" s="3">
        <v>0.05</v>
      </c>
      <c r="S218" s="4">
        <v>12048</v>
      </c>
      <c r="T218" s="4">
        <v>8370</v>
      </c>
      <c r="U218" s="4">
        <v>3678</v>
      </c>
      <c r="V218" s="3">
        <v>0.3052788844621514</v>
      </c>
      <c r="W218" t="s">
        <v>75</v>
      </c>
      <c r="X218" t="s">
        <v>76</v>
      </c>
      <c r="Y218" t="s">
        <v>56</v>
      </c>
      <c r="Z218">
        <v>6</v>
      </c>
      <c r="AA218" t="s">
        <v>220</v>
      </c>
      <c r="AB218" t="s">
        <v>95</v>
      </c>
      <c r="AC218">
        <v>4.9000000000000004</v>
      </c>
      <c r="AD218">
        <v>2023</v>
      </c>
      <c r="AE218">
        <v>11</v>
      </c>
      <c r="AF218" t="s">
        <v>5535</v>
      </c>
      <c r="AG218" t="s">
        <v>5518</v>
      </c>
      <c r="AH218" t="s">
        <v>5519</v>
      </c>
      <c r="AI218" t="s">
        <v>5516</v>
      </c>
    </row>
    <row r="219" spans="1:35">
      <c r="A219" t="s">
        <v>533</v>
      </c>
      <c r="B219" s="2">
        <v>45395</v>
      </c>
      <c r="C219" t="s">
        <v>534</v>
      </c>
      <c r="D219" t="s">
        <v>31</v>
      </c>
      <c r="E219" t="s">
        <v>98</v>
      </c>
      <c r="F219" t="s">
        <v>70</v>
      </c>
      <c r="G219">
        <v>31</v>
      </c>
      <c r="H219" t="s">
        <v>99</v>
      </c>
      <c r="I219" t="s">
        <v>99</v>
      </c>
      <c r="J219" t="s">
        <v>100</v>
      </c>
      <c r="K219" t="s">
        <v>199</v>
      </c>
      <c r="L219" t="s">
        <v>101</v>
      </c>
      <c r="M219" t="s">
        <v>92</v>
      </c>
      <c r="N219" t="s">
        <v>53</v>
      </c>
      <c r="O219">
        <v>2</v>
      </c>
      <c r="P219" s="4">
        <v>8626</v>
      </c>
      <c r="Q219" s="4">
        <v>6815</v>
      </c>
      <c r="R219" s="3">
        <v>0.1</v>
      </c>
      <c r="S219" s="4">
        <v>15527</v>
      </c>
      <c r="T219" s="4">
        <v>13630</v>
      </c>
      <c r="U219" s="4">
        <v>1897</v>
      </c>
      <c r="V219" s="3">
        <v>0.12217427706575643</v>
      </c>
      <c r="W219" t="s">
        <v>75</v>
      </c>
      <c r="X219" t="s">
        <v>55</v>
      </c>
      <c r="Y219" t="s">
        <v>156</v>
      </c>
      <c r="Z219">
        <v>0</v>
      </c>
      <c r="AA219" t="s">
        <v>65</v>
      </c>
      <c r="AB219" t="s">
        <v>132</v>
      </c>
      <c r="AC219">
        <v>2.2999999999999998</v>
      </c>
      <c r="AD219">
        <v>2024</v>
      </c>
      <c r="AE219">
        <v>4</v>
      </c>
      <c r="AF219" t="s">
        <v>5524</v>
      </c>
      <c r="AG219" t="s">
        <v>5525</v>
      </c>
      <c r="AH219" t="s">
        <v>5519</v>
      </c>
      <c r="AI219" t="s">
        <v>5516</v>
      </c>
    </row>
    <row r="220" spans="1:35">
      <c r="A220" t="s">
        <v>535</v>
      </c>
      <c r="B220" s="2">
        <v>45657</v>
      </c>
      <c r="C220" t="s">
        <v>328</v>
      </c>
      <c r="D220" t="s">
        <v>49</v>
      </c>
      <c r="E220" t="s">
        <v>170</v>
      </c>
      <c r="F220" t="s">
        <v>33</v>
      </c>
      <c r="G220">
        <v>24</v>
      </c>
      <c r="H220" t="s">
        <v>80</v>
      </c>
      <c r="I220" t="s">
        <v>81</v>
      </c>
      <c r="J220" t="s">
        <v>82</v>
      </c>
      <c r="K220" t="s">
        <v>269</v>
      </c>
      <c r="L220" t="s">
        <v>38</v>
      </c>
      <c r="M220" t="s">
        <v>39</v>
      </c>
      <c r="N220" t="s">
        <v>113</v>
      </c>
      <c r="O220">
        <v>4</v>
      </c>
      <c r="P220" s="4">
        <v>1772</v>
      </c>
      <c r="Q220" s="4">
        <v>1382</v>
      </c>
      <c r="R220" s="3">
        <v>0.05</v>
      </c>
      <c r="S220" s="4">
        <v>6734</v>
      </c>
      <c r="T220" s="4">
        <v>5528</v>
      </c>
      <c r="U220" s="4">
        <v>1206</v>
      </c>
      <c r="V220" s="3">
        <v>0.17909117909117908</v>
      </c>
      <c r="W220" t="s">
        <v>54</v>
      </c>
      <c r="X220" t="s">
        <v>42</v>
      </c>
      <c r="Y220" t="s">
        <v>56</v>
      </c>
      <c r="Z220">
        <v>2</v>
      </c>
      <c r="AA220" t="s">
        <v>57</v>
      </c>
      <c r="AB220" t="s">
        <v>66</v>
      </c>
      <c r="AC220">
        <v>4.4000000000000004</v>
      </c>
      <c r="AD220">
        <v>2024</v>
      </c>
      <c r="AE220">
        <v>12</v>
      </c>
      <c r="AF220" t="s">
        <v>5521</v>
      </c>
      <c r="AG220" t="s">
        <v>5518</v>
      </c>
      <c r="AH220" t="s">
        <v>5519</v>
      </c>
      <c r="AI220" t="s">
        <v>5520</v>
      </c>
    </row>
    <row r="221" spans="1:35">
      <c r="A221" t="s">
        <v>536</v>
      </c>
      <c r="B221" s="2">
        <v>45581</v>
      </c>
      <c r="C221" t="s">
        <v>216</v>
      </c>
      <c r="D221" t="s">
        <v>31</v>
      </c>
      <c r="E221" t="s">
        <v>69</v>
      </c>
      <c r="F221" t="s">
        <v>70</v>
      </c>
      <c r="G221">
        <v>38</v>
      </c>
      <c r="H221" t="s">
        <v>71</v>
      </c>
      <c r="I221" t="s">
        <v>72</v>
      </c>
      <c r="J221" t="s">
        <v>73</v>
      </c>
      <c r="K221" t="s">
        <v>184</v>
      </c>
      <c r="L221" t="s">
        <v>155</v>
      </c>
      <c r="M221" t="s">
        <v>83</v>
      </c>
      <c r="N221" t="s">
        <v>53</v>
      </c>
      <c r="O221">
        <v>1</v>
      </c>
      <c r="P221" s="4">
        <v>21169</v>
      </c>
      <c r="Q221" s="4">
        <v>13336</v>
      </c>
      <c r="R221" s="3">
        <v>0.1</v>
      </c>
      <c r="S221" s="4">
        <v>19052</v>
      </c>
      <c r="T221" s="4">
        <v>13336</v>
      </c>
      <c r="U221" s="4">
        <v>5716</v>
      </c>
      <c r="V221" s="3">
        <v>0.30002099517111064</v>
      </c>
      <c r="W221" t="s">
        <v>84</v>
      </c>
      <c r="X221" t="s">
        <v>42</v>
      </c>
      <c r="Y221" t="s">
        <v>43</v>
      </c>
      <c r="Z221">
        <v>0</v>
      </c>
      <c r="AA221" t="s">
        <v>185</v>
      </c>
      <c r="AB221" t="s">
        <v>150</v>
      </c>
      <c r="AC221" t="s">
        <v>46</v>
      </c>
      <c r="AD221">
        <v>2024</v>
      </c>
      <c r="AE221">
        <v>10</v>
      </c>
      <c r="AF221" t="s">
        <v>5517</v>
      </c>
      <c r="AG221" t="s">
        <v>5518</v>
      </c>
      <c r="AH221" t="s">
        <v>5519</v>
      </c>
      <c r="AI221" t="s">
        <v>5526</v>
      </c>
    </row>
    <row r="222" spans="1:35">
      <c r="A222" t="s">
        <v>537</v>
      </c>
      <c r="B222" s="2">
        <v>45181</v>
      </c>
      <c r="C222" t="s">
        <v>538</v>
      </c>
      <c r="D222" t="s">
        <v>49</v>
      </c>
      <c r="E222" t="s">
        <v>188</v>
      </c>
      <c r="F222" t="s">
        <v>33</v>
      </c>
      <c r="G222">
        <v>54</v>
      </c>
      <c r="H222" t="s">
        <v>34</v>
      </c>
      <c r="I222" t="s">
        <v>35</v>
      </c>
      <c r="J222" t="s">
        <v>36</v>
      </c>
      <c r="K222" t="s">
        <v>239</v>
      </c>
      <c r="L222" t="s">
        <v>52</v>
      </c>
      <c r="M222" t="s">
        <v>39</v>
      </c>
      <c r="N222" t="s">
        <v>53</v>
      </c>
      <c r="O222">
        <v>4</v>
      </c>
      <c r="P222" s="4">
        <v>711</v>
      </c>
      <c r="Q222" s="4">
        <v>462</v>
      </c>
      <c r="R222" s="3">
        <v>0.1</v>
      </c>
      <c r="S222" s="4">
        <v>2560</v>
      </c>
      <c r="T222" s="4">
        <v>1848</v>
      </c>
      <c r="U222" s="4">
        <v>712</v>
      </c>
      <c r="V222" s="3">
        <v>0.27812500000000001</v>
      </c>
      <c r="W222" t="s">
        <v>54</v>
      </c>
      <c r="X222" t="s">
        <v>76</v>
      </c>
      <c r="Y222" t="s">
        <v>171</v>
      </c>
      <c r="Z222">
        <v>14</v>
      </c>
      <c r="AA222" t="s">
        <v>65</v>
      </c>
      <c r="AB222" t="s">
        <v>189</v>
      </c>
      <c r="AC222" t="s">
        <v>46</v>
      </c>
      <c r="AD222">
        <v>2023</v>
      </c>
      <c r="AE222">
        <v>9</v>
      </c>
      <c r="AF222" t="s">
        <v>5531</v>
      </c>
      <c r="AG222" t="s">
        <v>5514</v>
      </c>
      <c r="AH222" t="s">
        <v>5519</v>
      </c>
      <c r="AI222" t="s">
        <v>5523</v>
      </c>
    </row>
    <row r="223" spans="1:35">
      <c r="A223" t="s">
        <v>539</v>
      </c>
      <c r="B223" s="2">
        <v>45371</v>
      </c>
      <c r="C223" t="s">
        <v>475</v>
      </c>
      <c r="D223" t="s">
        <v>31</v>
      </c>
      <c r="E223" t="s">
        <v>111</v>
      </c>
      <c r="F223" t="s">
        <v>70</v>
      </c>
      <c r="G223">
        <v>39</v>
      </c>
      <c r="H223" t="s">
        <v>71</v>
      </c>
      <c r="I223" t="s">
        <v>72</v>
      </c>
      <c r="J223" t="s">
        <v>73</v>
      </c>
      <c r="K223" t="s">
        <v>116</v>
      </c>
      <c r="L223" t="s">
        <v>91</v>
      </c>
      <c r="M223" t="s">
        <v>63</v>
      </c>
      <c r="N223" t="s">
        <v>93</v>
      </c>
      <c r="O223">
        <v>4</v>
      </c>
      <c r="P223" s="4">
        <v>23568</v>
      </c>
      <c r="Q223" s="4">
        <v>16969</v>
      </c>
      <c r="R223" s="3">
        <v>0.2</v>
      </c>
      <c r="S223" s="4">
        <v>75418</v>
      </c>
      <c r="T223" s="4">
        <v>67876</v>
      </c>
      <c r="U223" s="4">
        <v>7542</v>
      </c>
      <c r="V223" s="3">
        <v>0.10000265188681746</v>
      </c>
      <c r="W223" t="s">
        <v>41</v>
      </c>
      <c r="X223" t="s">
        <v>42</v>
      </c>
      <c r="Y223" t="s">
        <v>56</v>
      </c>
      <c r="Z223">
        <v>2</v>
      </c>
      <c r="AA223" t="s">
        <v>181</v>
      </c>
      <c r="AB223" t="s">
        <v>150</v>
      </c>
      <c r="AC223">
        <v>4.5</v>
      </c>
      <c r="AD223">
        <v>2024</v>
      </c>
      <c r="AE223">
        <v>3</v>
      </c>
      <c r="AF223" t="s">
        <v>5534</v>
      </c>
      <c r="AG223" t="s">
        <v>5528</v>
      </c>
      <c r="AH223" t="s">
        <v>5515</v>
      </c>
      <c r="AI223" t="s">
        <v>5526</v>
      </c>
    </row>
    <row r="224" spans="1:35">
      <c r="A224" t="s">
        <v>540</v>
      </c>
      <c r="B224" s="2">
        <v>44993</v>
      </c>
      <c r="C224" t="s">
        <v>541</v>
      </c>
      <c r="D224" t="s">
        <v>31</v>
      </c>
      <c r="E224" t="s">
        <v>119</v>
      </c>
      <c r="F224" t="s">
        <v>70</v>
      </c>
      <c r="G224">
        <v>33</v>
      </c>
      <c r="H224" t="s">
        <v>153</v>
      </c>
      <c r="I224" t="s">
        <v>154</v>
      </c>
      <c r="J224" t="s">
        <v>36</v>
      </c>
      <c r="K224" t="s">
        <v>74</v>
      </c>
      <c r="L224" t="s">
        <v>142</v>
      </c>
      <c r="M224" t="s">
        <v>63</v>
      </c>
      <c r="N224" t="s">
        <v>126</v>
      </c>
      <c r="O224">
        <v>5</v>
      </c>
      <c r="P224" s="4">
        <v>19807</v>
      </c>
      <c r="Q224" s="4">
        <v>12280</v>
      </c>
      <c r="R224" s="3">
        <v>0.1</v>
      </c>
      <c r="S224" s="4">
        <v>89132</v>
      </c>
      <c r="T224" s="4">
        <v>61400</v>
      </c>
      <c r="U224" s="4">
        <v>27732</v>
      </c>
      <c r="V224" s="3">
        <v>0.31113404837768704</v>
      </c>
      <c r="W224" t="s">
        <v>75</v>
      </c>
      <c r="X224" t="s">
        <v>76</v>
      </c>
      <c r="Y224" t="s">
        <v>56</v>
      </c>
      <c r="Z224">
        <v>1</v>
      </c>
      <c r="AA224" t="s">
        <v>185</v>
      </c>
      <c r="AB224" t="s">
        <v>132</v>
      </c>
      <c r="AC224">
        <v>3.3</v>
      </c>
      <c r="AD224">
        <v>2023</v>
      </c>
      <c r="AE224">
        <v>3</v>
      </c>
      <c r="AF224" t="s">
        <v>5534</v>
      </c>
      <c r="AG224" t="s">
        <v>5528</v>
      </c>
      <c r="AH224" t="s">
        <v>5515</v>
      </c>
      <c r="AI224" t="s">
        <v>5516</v>
      </c>
    </row>
    <row r="225" spans="1:35">
      <c r="A225" t="s">
        <v>542</v>
      </c>
      <c r="B225" s="2">
        <v>45538</v>
      </c>
      <c r="C225" t="s">
        <v>460</v>
      </c>
      <c r="D225" t="s">
        <v>31</v>
      </c>
      <c r="E225" t="s">
        <v>111</v>
      </c>
      <c r="F225" t="s">
        <v>70</v>
      </c>
      <c r="G225">
        <v>52</v>
      </c>
      <c r="H225" t="s">
        <v>71</v>
      </c>
      <c r="I225" t="s">
        <v>72</v>
      </c>
      <c r="J225" t="s">
        <v>73</v>
      </c>
      <c r="K225" t="s">
        <v>368</v>
      </c>
      <c r="L225" t="s">
        <v>62</v>
      </c>
      <c r="M225" t="s">
        <v>83</v>
      </c>
      <c r="N225" t="s">
        <v>53</v>
      </c>
      <c r="O225">
        <v>4</v>
      </c>
      <c r="P225" s="4">
        <v>15318</v>
      </c>
      <c r="Q225" s="4">
        <v>12254</v>
      </c>
      <c r="R225" s="3">
        <v>0</v>
      </c>
      <c r="S225" s="4">
        <v>61272</v>
      </c>
      <c r="T225" s="4">
        <v>49016</v>
      </c>
      <c r="U225" s="4">
        <v>12256</v>
      </c>
      <c r="V225" s="3">
        <v>0.20002611306959134</v>
      </c>
      <c r="W225" t="s">
        <v>75</v>
      </c>
      <c r="X225" t="s">
        <v>55</v>
      </c>
      <c r="Y225" t="s">
        <v>56</v>
      </c>
      <c r="Z225">
        <v>7</v>
      </c>
      <c r="AA225" t="s">
        <v>108</v>
      </c>
      <c r="AB225" t="s">
        <v>150</v>
      </c>
      <c r="AC225">
        <v>3</v>
      </c>
      <c r="AD225">
        <v>2024</v>
      </c>
      <c r="AE225">
        <v>9</v>
      </c>
      <c r="AF225" t="s">
        <v>5531</v>
      </c>
      <c r="AG225" t="s">
        <v>5514</v>
      </c>
      <c r="AH225" t="s">
        <v>5515</v>
      </c>
      <c r="AI225" t="s">
        <v>5523</v>
      </c>
    </row>
    <row r="226" spans="1:35">
      <c r="A226" t="s">
        <v>543</v>
      </c>
      <c r="B226" s="2">
        <v>45117</v>
      </c>
      <c r="C226" t="s">
        <v>544</v>
      </c>
      <c r="D226" t="s">
        <v>49</v>
      </c>
      <c r="E226" t="s">
        <v>135</v>
      </c>
      <c r="F226" t="s">
        <v>33</v>
      </c>
      <c r="G226">
        <v>18</v>
      </c>
      <c r="H226" t="s">
        <v>99</v>
      </c>
      <c r="I226" t="s">
        <v>99</v>
      </c>
      <c r="J226" t="s">
        <v>100</v>
      </c>
      <c r="K226" t="s">
        <v>37</v>
      </c>
      <c r="L226" t="s">
        <v>137</v>
      </c>
      <c r="M226" t="s">
        <v>39</v>
      </c>
      <c r="N226" t="s">
        <v>113</v>
      </c>
      <c r="O226">
        <v>5</v>
      </c>
      <c r="P226" s="4">
        <v>840</v>
      </c>
      <c r="Q226" s="4">
        <v>512</v>
      </c>
      <c r="R226" s="3">
        <v>0.1</v>
      </c>
      <c r="S226" s="4">
        <v>3780</v>
      </c>
      <c r="T226" s="4">
        <v>2560</v>
      </c>
      <c r="U226" s="4">
        <v>1220</v>
      </c>
      <c r="V226" s="3">
        <v>0.32275132275132273</v>
      </c>
      <c r="W226" t="s">
        <v>84</v>
      </c>
      <c r="X226" t="s">
        <v>76</v>
      </c>
      <c r="Y226" t="s">
        <v>171</v>
      </c>
      <c r="Z226">
        <v>3</v>
      </c>
      <c r="AA226" t="s">
        <v>65</v>
      </c>
      <c r="AB226" t="s">
        <v>150</v>
      </c>
      <c r="AC226" t="s">
        <v>46</v>
      </c>
      <c r="AD226">
        <v>2023</v>
      </c>
      <c r="AE226">
        <v>7</v>
      </c>
      <c r="AF226" t="s">
        <v>5533</v>
      </c>
      <c r="AG226" t="s">
        <v>5514</v>
      </c>
      <c r="AH226" t="s">
        <v>5519</v>
      </c>
      <c r="AI226" t="s">
        <v>5520</v>
      </c>
    </row>
    <row r="227" spans="1:35">
      <c r="A227" t="s">
        <v>545</v>
      </c>
      <c r="B227" s="2">
        <v>45627</v>
      </c>
      <c r="C227" t="s">
        <v>416</v>
      </c>
      <c r="D227" t="s">
        <v>49</v>
      </c>
      <c r="E227" t="s">
        <v>98</v>
      </c>
      <c r="F227" t="s">
        <v>70</v>
      </c>
      <c r="G227">
        <v>26</v>
      </c>
      <c r="H227" t="s">
        <v>146</v>
      </c>
      <c r="I227" t="s">
        <v>147</v>
      </c>
      <c r="J227" t="s">
        <v>36</v>
      </c>
      <c r="K227" t="s">
        <v>116</v>
      </c>
      <c r="L227" t="s">
        <v>131</v>
      </c>
      <c r="M227" t="s">
        <v>63</v>
      </c>
      <c r="N227" t="s">
        <v>53</v>
      </c>
      <c r="O227">
        <v>3</v>
      </c>
      <c r="P227" s="4">
        <v>11747</v>
      </c>
      <c r="Q227" s="4">
        <v>6813</v>
      </c>
      <c r="R227" s="3">
        <v>0</v>
      </c>
      <c r="S227" s="4">
        <v>35241</v>
      </c>
      <c r="T227" s="4">
        <v>20439</v>
      </c>
      <c r="U227" s="4">
        <v>14802</v>
      </c>
      <c r="V227" s="3">
        <v>0.42002213331063248</v>
      </c>
      <c r="W227" t="s">
        <v>54</v>
      </c>
      <c r="X227" t="s">
        <v>76</v>
      </c>
      <c r="Y227" t="s">
        <v>56</v>
      </c>
      <c r="Z227">
        <v>6</v>
      </c>
      <c r="AA227" t="s">
        <v>108</v>
      </c>
      <c r="AB227" t="s">
        <v>45</v>
      </c>
      <c r="AC227">
        <v>4.7</v>
      </c>
      <c r="AD227">
        <v>2024</v>
      </c>
      <c r="AE227">
        <v>12</v>
      </c>
      <c r="AF227" t="s">
        <v>5521</v>
      </c>
      <c r="AG227" t="s">
        <v>5518</v>
      </c>
      <c r="AH227" t="s">
        <v>5522</v>
      </c>
      <c r="AI227" t="s">
        <v>5516</v>
      </c>
    </row>
    <row r="228" spans="1:35">
      <c r="A228" t="s">
        <v>546</v>
      </c>
      <c r="B228" s="2">
        <v>44968</v>
      </c>
      <c r="C228" t="s">
        <v>295</v>
      </c>
      <c r="D228" t="s">
        <v>31</v>
      </c>
      <c r="E228" t="s">
        <v>98</v>
      </c>
      <c r="F228" t="s">
        <v>70</v>
      </c>
      <c r="G228">
        <v>38</v>
      </c>
      <c r="H228" t="s">
        <v>105</v>
      </c>
      <c r="I228" t="s">
        <v>89</v>
      </c>
      <c r="J228" t="s">
        <v>82</v>
      </c>
      <c r="K228" t="s">
        <v>106</v>
      </c>
      <c r="L228" t="s">
        <v>62</v>
      </c>
      <c r="M228" t="s">
        <v>39</v>
      </c>
      <c r="N228" t="s">
        <v>53</v>
      </c>
      <c r="O228">
        <v>3</v>
      </c>
      <c r="P228" s="4">
        <v>24656</v>
      </c>
      <c r="Q228" s="4">
        <v>14547</v>
      </c>
      <c r="R228" s="3">
        <v>0.1</v>
      </c>
      <c r="S228" s="4">
        <v>66571</v>
      </c>
      <c r="T228" s="4">
        <v>43641</v>
      </c>
      <c r="U228" s="4">
        <v>22930</v>
      </c>
      <c r="V228" s="3">
        <v>0.3444442775382674</v>
      </c>
      <c r="W228" t="s">
        <v>41</v>
      </c>
      <c r="X228" t="s">
        <v>76</v>
      </c>
      <c r="Y228" t="s">
        <v>56</v>
      </c>
      <c r="Z228">
        <v>1</v>
      </c>
      <c r="AA228" t="s">
        <v>220</v>
      </c>
      <c r="AB228" t="s">
        <v>194</v>
      </c>
      <c r="AC228">
        <v>4.2</v>
      </c>
      <c r="AD228">
        <v>2023</v>
      </c>
      <c r="AE228">
        <v>2</v>
      </c>
      <c r="AF228" t="s">
        <v>5527</v>
      </c>
      <c r="AG228" t="s">
        <v>5528</v>
      </c>
      <c r="AH228" t="s">
        <v>5515</v>
      </c>
      <c r="AI228" t="s">
        <v>5526</v>
      </c>
    </row>
    <row r="229" spans="1:35">
      <c r="A229" t="s">
        <v>547</v>
      </c>
      <c r="B229" s="2">
        <v>45114</v>
      </c>
      <c r="C229" t="s">
        <v>367</v>
      </c>
      <c r="D229" t="s">
        <v>31</v>
      </c>
      <c r="E229" t="s">
        <v>60</v>
      </c>
      <c r="F229" t="s">
        <v>70</v>
      </c>
      <c r="G229">
        <v>57</v>
      </c>
      <c r="H229" t="s">
        <v>153</v>
      </c>
      <c r="I229" t="s">
        <v>154</v>
      </c>
      <c r="J229" t="s">
        <v>36</v>
      </c>
      <c r="K229" t="s">
        <v>239</v>
      </c>
      <c r="L229" t="s">
        <v>131</v>
      </c>
      <c r="M229" t="s">
        <v>39</v>
      </c>
      <c r="N229" t="s">
        <v>64</v>
      </c>
      <c r="O229">
        <v>1</v>
      </c>
      <c r="P229" s="4">
        <v>3872</v>
      </c>
      <c r="Q229" s="4">
        <v>2672</v>
      </c>
      <c r="R229" s="3">
        <v>0.2</v>
      </c>
      <c r="S229" s="4">
        <v>3098</v>
      </c>
      <c r="T229" s="4">
        <v>2672</v>
      </c>
      <c r="U229" s="4">
        <v>426</v>
      </c>
      <c r="V229" s="3">
        <v>0.13750806972240154</v>
      </c>
      <c r="W229" t="s">
        <v>84</v>
      </c>
      <c r="X229" t="s">
        <v>55</v>
      </c>
      <c r="Y229" t="s">
        <v>56</v>
      </c>
      <c r="Z229">
        <v>5</v>
      </c>
      <c r="AA229" t="s">
        <v>65</v>
      </c>
      <c r="AB229" t="s">
        <v>132</v>
      </c>
      <c r="AC229">
        <v>4</v>
      </c>
      <c r="AD229">
        <v>2023</v>
      </c>
      <c r="AE229">
        <v>7</v>
      </c>
      <c r="AF229" t="s">
        <v>5533</v>
      </c>
      <c r="AG229" t="s">
        <v>5514</v>
      </c>
      <c r="AH229" t="s">
        <v>5519</v>
      </c>
      <c r="AI229" t="s">
        <v>5523</v>
      </c>
    </row>
    <row r="230" spans="1:35">
      <c r="A230" t="s">
        <v>548</v>
      </c>
      <c r="B230" s="2">
        <v>45322</v>
      </c>
      <c r="C230" t="s">
        <v>141</v>
      </c>
      <c r="D230" t="s">
        <v>31</v>
      </c>
      <c r="E230" t="s">
        <v>135</v>
      </c>
      <c r="F230" t="s">
        <v>33</v>
      </c>
      <c r="G230">
        <v>52</v>
      </c>
      <c r="H230" t="s">
        <v>71</v>
      </c>
      <c r="I230" t="s">
        <v>72</v>
      </c>
      <c r="J230" t="s">
        <v>73</v>
      </c>
      <c r="K230" t="s">
        <v>125</v>
      </c>
      <c r="L230" t="s">
        <v>142</v>
      </c>
      <c r="M230" t="s">
        <v>39</v>
      </c>
      <c r="N230" t="s">
        <v>64</v>
      </c>
      <c r="O230">
        <v>5</v>
      </c>
      <c r="P230" s="4">
        <v>24626</v>
      </c>
      <c r="Q230" s="4">
        <v>19455</v>
      </c>
      <c r="R230" s="3">
        <v>0.2</v>
      </c>
      <c r="S230" s="4">
        <v>98504</v>
      </c>
      <c r="T230" s="4">
        <v>97275</v>
      </c>
      <c r="U230" s="4">
        <v>1229</v>
      </c>
      <c r="V230" s="3">
        <v>1.2476650694388046E-2</v>
      </c>
      <c r="W230" t="s">
        <v>54</v>
      </c>
      <c r="X230" t="s">
        <v>76</v>
      </c>
      <c r="Y230" t="s">
        <v>56</v>
      </c>
      <c r="Z230">
        <v>2</v>
      </c>
      <c r="AA230" t="s">
        <v>159</v>
      </c>
      <c r="AB230" t="s">
        <v>194</v>
      </c>
      <c r="AC230">
        <v>4.2</v>
      </c>
      <c r="AD230">
        <v>2024</v>
      </c>
      <c r="AE230">
        <v>1</v>
      </c>
      <c r="AF230" t="s">
        <v>5532</v>
      </c>
      <c r="AG230" t="s">
        <v>5528</v>
      </c>
      <c r="AH230" t="s">
        <v>5515</v>
      </c>
      <c r="AI230" t="s">
        <v>5523</v>
      </c>
    </row>
    <row r="231" spans="1:35">
      <c r="A231" t="s">
        <v>549</v>
      </c>
      <c r="B231" s="2">
        <v>44974</v>
      </c>
      <c r="C231" t="s">
        <v>550</v>
      </c>
      <c r="D231" t="s">
        <v>49</v>
      </c>
      <c r="E231" t="s">
        <v>135</v>
      </c>
      <c r="F231" t="s">
        <v>33</v>
      </c>
      <c r="G231">
        <v>48</v>
      </c>
      <c r="H231" t="s">
        <v>153</v>
      </c>
      <c r="I231" t="s">
        <v>154</v>
      </c>
      <c r="J231" t="s">
        <v>36</v>
      </c>
      <c r="K231" t="s">
        <v>199</v>
      </c>
      <c r="L231" t="s">
        <v>131</v>
      </c>
      <c r="M231" t="s">
        <v>107</v>
      </c>
      <c r="N231" t="s">
        <v>126</v>
      </c>
      <c r="O231">
        <v>3</v>
      </c>
      <c r="P231" s="4">
        <v>16176</v>
      </c>
      <c r="Q231" s="4">
        <v>10191</v>
      </c>
      <c r="R231" s="3">
        <v>0.1</v>
      </c>
      <c r="S231" s="4">
        <v>43675</v>
      </c>
      <c r="T231" s="4">
        <v>30573</v>
      </c>
      <c r="U231" s="4">
        <v>13102</v>
      </c>
      <c r="V231" s="3">
        <v>0.29998855180309103</v>
      </c>
      <c r="W231" t="s">
        <v>84</v>
      </c>
      <c r="X231" t="s">
        <v>76</v>
      </c>
      <c r="Y231" t="s">
        <v>56</v>
      </c>
      <c r="Z231">
        <v>4</v>
      </c>
      <c r="AA231" t="s">
        <v>44</v>
      </c>
      <c r="AB231" t="s">
        <v>66</v>
      </c>
      <c r="AC231">
        <v>3.3</v>
      </c>
      <c r="AD231">
        <v>2023</v>
      </c>
      <c r="AE231">
        <v>2</v>
      </c>
      <c r="AF231" t="s">
        <v>5527</v>
      </c>
      <c r="AG231" t="s">
        <v>5528</v>
      </c>
      <c r="AH231" t="s">
        <v>5522</v>
      </c>
      <c r="AI231" t="s">
        <v>5523</v>
      </c>
    </row>
    <row r="232" spans="1:35">
      <c r="A232" t="s">
        <v>551</v>
      </c>
      <c r="B232" s="2">
        <v>45094</v>
      </c>
      <c r="C232" t="s">
        <v>79</v>
      </c>
      <c r="D232" t="s">
        <v>31</v>
      </c>
      <c r="E232" t="s">
        <v>60</v>
      </c>
      <c r="F232" t="s">
        <v>70</v>
      </c>
      <c r="G232">
        <v>41</v>
      </c>
      <c r="H232" t="s">
        <v>146</v>
      </c>
      <c r="I232" t="s">
        <v>147</v>
      </c>
      <c r="J232" t="s">
        <v>36</v>
      </c>
      <c r="K232" t="s">
        <v>337</v>
      </c>
      <c r="L232" t="s">
        <v>131</v>
      </c>
      <c r="M232" t="s">
        <v>83</v>
      </c>
      <c r="N232" t="s">
        <v>53</v>
      </c>
      <c r="O232">
        <v>6</v>
      </c>
      <c r="P232" s="4">
        <v>2387</v>
      </c>
      <c r="Q232" s="4">
        <v>1719</v>
      </c>
      <c r="R232" s="3">
        <v>0.05</v>
      </c>
      <c r="S232" s="4">
        <v>13606</v>
      </c>
      <c r="T232" s="4">
        <v>10314</v>
      </c>
      <c r="U232" s="4">
        <v>3292</v>
      </c>
      <c r="V232" s="3">
        <v>0.24195207996472146</v>
      </c>
      <c r="W232" t="s">
        <v>54</v>
      </c>
      <c r="X232" t="s">
        <v>42</v>
      </c>
      <c r="Y232" t="s">
        <v>156</v>
      </c>
      <c r="Z232">
        <v>0</v>
      </c>
      <c r="AA232" t="s">
        <v>172</v>
      </c>
      <c r="AB232" t="s">
        <v>194</v>
      </c>
      <c r="AC232">
        <v>1.2</v>
      </c>
      <c r="AD232">
        <v>2023</v>
      </c>
      <c r="AE232">
        <v>6</v>
      </c>
      <c r="AF232" t="s">
        <v>5530</v>
      </c>
      <c r="AG232" t="s">
        <v>5525</v>
      </c>
      <c r="AH232" t="s">
        <v>5519</v>
      </c>
      <c r="AI232" t="s">
        <v>5526</v>
      </c>
    </row>
    <row r="233" spans="1:35">
      <c r="A233" t="s">
        <v>552</v>
      </c>
      <c r="B233" s="2">
        <v>45389</v>
      </c>
      <c r="C233" t="s">
        <v>178</v>
      </c>
      <c r="D233" t="s">
        <v>31</v>
      </c>
      <c r="E233" t="s">
        <v>124</v>
      </c>
      <c r="F233" t="s">
        <v>70</v>
      </c>
      <c r="G233">
        <v>53</v>
      </c>
      <c r="H233" t="s">
        <v>153</v>
      </c>
      <c r="I233" t="s">
        <v>154</v>
      </c>
      <c r="J233" t="s">
        <v>36</v>
      </c>
      <c r="K233" t="s">
        <v>323</v>
      </c>
      <c r="L233" t="s">
        <v>112</v>
      </c>
      <c r="M233" t="s">
        <v>83</v>
      </c>
      <c r="N233" t="s">
        <v>126</v>
      </c>
      <c r="O233">
        <v>6</v>
      </c>
      <c r="P233" s="4">
        <v>24413</v>
      </c>
      <c r="Q233" s="4">
        <v>14160</v>
      </c>
      <c r="R233" s="3">
        <v>0.15</v>
      </c>
      <c r="S233" s="4">
        <v>124506</v>
      </c>
      <c r="T233" s="4">
        <v>84960</v>
      </c>
      <c r="U233" s="4">
        <v>39546</v>
      </c>
      <c r="V233" s="3">
        <v>0.31762324707243023</v>
      </c>
      <c r="W233" t="s">
        <v>41</v>
      </c>
      <c r="X233" t="s">
        <v>55</v>
      </c>
      <c r="Y233" t="s">
        <v>56</v>
      </c>
      <c r="Z233">
        <v>5</v>
      </c>
      <c r="AA233" t="s">
        <v>143</v>
      </c>
      <c r="AB233" t="s">
        <v>150</v>
      </c>
      <c r="AC233">
        <v>4.5999999999999996</v>
      </c>
      <c r="AD233">
        <v>2024</v>
      </c>
      <c r="AE233">
        <v>4</v>
      </c>
      <c r="AF233" t="s">
        <v>5524</v>
      </c>
      <c r="AG233" t="s">
        <v>5525</v>
      </c>
      <c r="AH233" t="s">
        <v>5515</v>
      </c>
      <c r="AI233" t="s">
        <v>5523</v>
      </c>
    </row>
    <row r="234" spans="1:35">
      <c r="A234" t="s">
        <v>553</v>
      </c>
      <c r="B234" s="2">
        <v>45021</v>
      </c>
      <c r="C234" t="s">
        <v>455</v>
      </c>
      <c r="D234" t="s">
        <v>31</v>
      </c>
      <c r="E234" t="s">
        <v>129</v>
      </c>
      <c r="F234" t="s">
        <v>33</v>
      </c>
      <c r="G234">
        <v>23</v>
      </c>
      <c r="H234" t="s">
        <v>34</v>
      </c>
      <c r="I234" t="s">
        <v>35</v>
      </c>
      <c r="J234" t="s">
        <v>36</v>
      </c>
      <c r="K234" t="s">
        <v>106</v>
      </c>
      <c r="L234" t="s">
        <v>142</v>
      </c>
      <c r="M234" t="s">
        <v>83</v>
      </c>
      <c r="N234" t="s">
        <v>113</v>
      </c>
      <c r="O234">
        <v>6</v>
      </c>
      <c r="P234" s="4">
        <v>23336</v>
      </c>
      <c r="Q234" s="4">
        <v>15402</v>
      </c>
      <c r="R234" s="3">
        <v>0</v>
      </c>
      <c r="S234" s="4">
        <v>140016</v>
      </c>
      <c r="T234" s="4">
        <v>92412</v>
      </c>
      <c r="U234" s="4">
        <v>47604</v>
      </c>
      <c r="V234" s="3">
        <v>0.33998971546109014</v>
      </c>
      <c r="W234" t="s">
        <v>84</v>
      </c>
      <c r="X234" t="s">
        <v>42</v>
      </c>
      <c r="Y234" t="s">
        <v>56</v>
      </c>
      <c r="Z234">
        <v>7</v>
      </c>
      <c r="AA234" t="s">
        <v>193</v>
      </c>
      <c r="AB234" t="s">
        <v>95</v>
      </c>
      <c r="AC234">
        <v>3.8</v>
      </c>
      <c r="AD234">
        <v>2023</v>
      </c>
      <c r="AE234">
        <v>4</v>
      </c>
      <c r="AF234" t="s">
        <v>5524</v>
      </c>
      <c r="AG234" t="s">
        <v>5525</v>
      </c>
      <c r="AH234" t="s">
        <v>5515</v>
      </c>
      <c r="AI234" t="s">
        <v>5520</v>
      </c>
    </row>
    <row r="235" spans="1:35">
      <c r="A235" t="s">
        <v>554</v>
      </c>
      <c r="B235" s="2">
        <v>44975</v>
      </c>
      <c r="C235" t="s">
        <v>555</v>
      </c>
      <c r="D235" t="s">
        <v>49</v>
      </c>
      <c r="E235" t="s">
        <v>170</v>
      </c>
      <c r="F235" t="s">
        <v>33</v>
      </c>
      <c r="G235">
        <v>35</v>
      </c>
      <c r="H235" t="s">
        <v>146</v>
      </c>
      <c r="I235" t="s">
        <v>147</v>
      </c>
      <c r="J235" t="s">
        <v>36</v>
      </c>
      <c r="K235" t="s">
        <v>225</v>
      </c>
      <c r="L235" t="s">
        <v>62</v>
      </c>
      <c r="M235" t="s">
        <v>92</v>
      </c>
      <c r="N235" t="s">
        <v>113</v>
      </c>
      <c r="O235">
        <v>3</v>
      </c>
      <c r="P235" s="4">
        <v>19088</v>
      </c>
      <c r="Q235" s="4">
        <v>12980</v>
      </c>
      <c r="R235" s="3">
        <v>0.05</v>
      </c>
      <c r="S235" s="4">
        <v>54401</v>
      </c>
      <c r="T235" s="4">
        <v>38940</v>
      </c>
      <c r="U235" s="4">
        <v>15461</v>
      </c>
      <c r="V235" s="3">
        <v>0.28420433447914561</v>
      </c>
      <c r="W235" t="s">
        <v>75</v>
      </c>
      <c r="X235" t="s">
        <v>76</v>
      </c>
      <c r="Y235" t="s">
        <v>56</v>
      </c>
      <c r="Z235">
        <v>5</v>
      </c>
      <c r="AA235" t="s">
        <v>159</v>
      </c>
      <c r="AB235" t="s">
        <v>150</v>
      </c>
      <c r="AC235">
        <v>3</v>
      </c>
      <c r="AD235">
        <v>2023</v>
      </c>
      <c r="AE235">
        <v>2</v>
      </c>
      <c r="AF235" t="s">
        <v>5527</v>
      </c>
      <c r="AG235" t="s">
        <v>5528</v>
      </c>
      <c r="AH235" t="s">
        <v>5515</v>
      </c>
      <c r="AI235" t="s">
        <v>5526</v>
      </c>
    </row>
    <row r="236" spans="1:35">
      <c r="A236" t="s">
        <v>556</v>
      </c>
      <c r="B236" s="2">
        <v>45241</v>
      </c>
      <c r="C236" t="s">
        <v>104</v>
      </c>
      <c r="D236" t="s">
        <v>49</v>
      </c>
      <c r="E236" t="s">
        <v>111</v>
      </c>
      <c r="F236" t="s">
        <v>70</v>
      </c>
      <c r="G236">
        <v>56</v>
      </c>
      <c r="H236" t="s">
        <v>99</v>
      </c>
      <c r="I236" t="s">
        <v>99</v>
      </c>
      <c r="J236" t="s">
        <v>100</v>
      </c>
      <c r="K236" t="s">
        <v>106</v>
      </c>
      <c r="L236" t="s">
        <v>52</v>
      </c>
      <c r="M236" t="s">
        <v>39</v>
      </c>
      <c r="N236" t="s">
        <v>126</v>
      </c>
      <c r="O236">
        <v>3</v>
      </c>
      <c r="P236" s="4">
        <v>19271</v>
      </c>
      <c r="Q236" s="4">
        <v>13104</v>
      </c>
      <c r="R236" s="3">
        <v>0.05</v>
      </c>
      <c r="S236" s="4">
        <v>54922</v>
      </c>
      <c r="T236" s="4">
        <v>39312</v>
      </c>
      <c r="U236" s="4">
        <v>15610</v>
      </c>
      <c r="V236" s="3">
        <v>0.28422125924037728</v>
      </c>
      <c r="W236" t="s">
        <v>75</v>
      </c>
      <c r="X236" t="s">
        <v>42</v>
      </c>
      <c r="Y236" t="s">
        <v>56</v>
      </c>
      <c r="Z236">
        <v>4</v>
      </c>
      <c r="AA236" t="s">
        <v>149</v>
      </c>
      <c r="AB236" t="s">
        <v>95</v>
      </c>
      <c r="AC236">
        <v>4.3</v>
      </c>
      <c r="AD236">
        <v>2023</v>
      </c>
      <c r="AE236">
        <v>11</v>
      </c>
      <c r="AF236" t="s">
        <v>5535</v>
      </c>
      <c r="AG236" t="s">
        <v>5518</v>
      </c>
      <c r="AH236" t="s">
        <v>5515</v>
      </c>
      <c r="AI236" t="s">
        <v>5523</v>
      </c>
    </row>
    <row r="237" spans="1:35">
      <c r="A237" t="s">
        <v>557</v>
      </c>
      <c r="B237" s="2">
        <v>45239</v>
      </c>
      <c r="C237" t="s">
        <v>422</v>
      </c>
      <c r="D237" t="s">
        <v>31</v>
      </c>
      <c r="E237" t="s">
        <v>98</v>
      </c>
      <c r="F237" t="s">
        <v>70</v>
      </c>
      <c r="G237">
        <v>58</v>
      </c>
      <c r="H237" t="s">
        <v>34</v>
      </c>
      <c r="I237" t="s">
        <v>35</v>
      </c>
      <c r="J237" t="s">
        <v>36</v>
      </c>
      <c r="K237" t="s">
        <v>106</v>
      </c>
      <c r="L237" t="s">
        <v>91</v>
      </c>
      <c r="M237" t="s">
        <v>63</v>
      </c>
      <c r="N237" t="s">
        <v>113</v>
      </c>
      <c r="O237">
        <v>6</v>
      </c>
      <c r="P237" s="4">
        <v>16597</v>
      </c>
      <c r="Q237" s="4">
        <v>9294</v>
      </c>
      <c r="R237" s="3">
        <v>0.05</v>
      </c>
      <c r="S237" s="4">
        <v>94603</v>
      </c>
      <c r="T237" s="4">
        <v>55764</v>
      </c>
      <c r="U237" s="4">
        <v>38839</v>
      </c>
      <c r="V237" s="3">
        <v>0.4105472342314726</v>
      </c>
      <c r="W237" t="s">
        <v>41</v>
      </c>
      <c r="X237" t="s">
        <v>42</v>
      </c>
      <c r="Y237" t="s">
        <v>56</v>
      </c>
      <c r="Z237">
        <v>3</v>
      </c>
      <c r="AA237" t="s">
        <v>143</v>
      </c>
      <c r="AB237" t="s">
        <v>150</v>
      </c>
      <c r="AC237">
        <v>5</v>
      </c>
      <c r="AD237">
        <v>2023</v>
      </c>
      <c r="AE237">
        <v>11</v>
      </c>
      <c r="AF237" t="s">
        <v>5535</v>
      </c>
      <c r="AG237" t="s">
        <v>5518</v>
      </c>
      <c r="AH237" t="s">
        <v>5515</v>
      </c>
      <c r="AI237" t="s">
        <v>5523</v>
      </c>
    </row>
    <row r="238" spans="1:35">
      <c r="A238" t="s">
        <v>558</v>
      </c>
      <c r="B238" s="2">
        <v>45136</v>
      </c>
      <c r="C238" t="s">
        <v>412</v>
      </c>
      <c r="D238" t="s">
        <v>31</v>
      </c>
      <c r="E238" t="s">
        <v>129</v>
      </c>
      <c r="F238" t="s">
        <v>33</v>
      </c>
      <c r="G238">
        <v>48</v>
      </c>
      <c r="H238" t="s">
        <v>34</v>
      </c>
      <c r="I238" t="s">
        <v>35</v>
      </c>
      <c r="J238" t="s">
        <v>36</v>
      </c>
      <c r="K238" t="s">
        <v>179</v>
      </c>
      <c r="L238" t="s">
        <v>155</v>
      </c>
      <c r="M238" t="s">
        <v>92</v>
      </c>
      <c r="N238" t="s">
        <v>40</v>
      </c>
      <c r="O238">
        <v>4</v>
      </c>
      <c r="P238" s="4">
        <v>2227</v>
      </c>
      <c r="Q238" s="4">
        <v>1314</v>
      </c>
      <c r="R238" s="3">
        <v>0.05</v>
      </c>
      <c r="S238" s="4">
        <v>8463</v>
      </c>
      <c r="T238" s="4">
        <v>5256</v>
      </c>
      <c r="U238" s="4">
        <v>3207</v>
      </c>
      <c r="V238" s="3">
        <v>0.37894363700815314</v>
      </c>
      <c r="W238" t="s">
        <v>75</v>
      </c>
      <c r="X238" t="s">
        <v>76</v>
      </c>
      <c r="Y238" t="s">
        <v>56</v>
      </c>
      <c r="Z238">
        <v>2</v>
      </c>
      <c r="AA238" t="s">
        <v>181</v>
      </c>
      <c r="AB238" t="s">
        <v>95</v>
      </c>
      <c r="AC238">
        <v>4.5999999999999996</v>
      </c>
      <c r="AD238">
        <v>2023</v>
      </c>
      <c r="AE238">
        <v>7</v>
      </c>
      <c r="AF238" t="s">
        <v>5533</v>
      </c>
      <c r="AG238" t="s">
        <v>5514</v>
      </c>
      <c r="AH238" t="s">
        <v>5519</v>
      </c>
      <c r="AI238" t="s">
        <v>5523</v>
      </c>
    </row>
    <row r="239" spans="1:35">
      <c r="A239" t="s">
        <v>559</v>
      </c>
      <c r="B239" s="2">
        <v>45323</v>
      </c>
      <c r="C239" t="s">
        <v>560</v>
      </c>
      <c r="D239" t="s">
        <v>49</v>
      </c>
      <c r="E239" t="s">
        <v>111</v>
      </c>
      <c r="F239" t="s">
        <v>70</v>
      </c>
      <c r="G239">
        <v>48</v>
      </c>
      <c r="H239" t="s">
        <v>80</v>
      </c>
      <c r="I239" t="s">
        <v>81</v>
      </c>
      <c r="J239" t="s">
        <v>82</v>
      </c>
      <c r="K239" t="s">
        <v>125</v>
      </c>
      <c r="L239" t="s">
        <v>142</v>
      </c>
      <c r="M239" t="s">
        <v>83</v>
      </c>
      <c r="N239" t="s">
        <v>53</v>
      </c>
      <c r="O239">
        <v>2</v>
      </c>
      <c r="P239" s="4">
        <v>23858</v>
      </c>
      <c r="Q239" s="4">
        <v>13122</v>
      </c>
      <c r="R239" s="3">
        <v>0.1</v>
      </c>
      <c r="S239" s="4">
        <v>42944</v>
      </c>
      <c r="T239" s="4">
        <v>26244</v>
      </c>
      <c r="U239" s="4">
        <v>16700</v>
      </c>
      <c r="V239" s="3">
        <v>0.3888785394932936</v>
      </c>
      <c r="W239" t="s">
        <v>54</v>
      </c>
      <c r="X239" t="s">
        <v>42</v>
      </c>
      <c r="Y239" t="s">
        <v>56</v>
      </c>
      <c r="Z239">
        <v>4</v>
      </c>
      <c r="AA239" t="s">
        <v>229</v>
      </c>
      <c r="AB239" t="s">
        <v>45</v>
      </c>
      <c r="AC239">
        <v>3.1</v>
      </c>
      <c r="AD239">
        <v>2024</v>
      </c>
      <c r="AE239">
        <v>2</v>
      </c>
      <c r="AF239" t="s">
        <v>5527</v>
      </c>
      <c r="AG239" t="s">
        <v>5528</v>
      </c>
      <c r="AH239" t="s">
        <v>5522</v>
      </c>
      <c r="AI239" t="s">
        <v>5523</v>
      </c>
    </row>
    <row r="240" spans="1:35">
      <c r="A240" t="s">
        <v>561</v>
      </c>
      <c r="B240" s="2">
        <v>45075</v>
      </c>
      <c r="C240" t="s">
        <v>562</v>
      </c>
      <c r="D240" t="s">
        <v>31</v>
      </c>
      <c r="E240" t="s">
        <v>32</v>
      </c>
      <c r="F240" t="s">
        <v>33</v>
      </c>
      <c r="G240">
        <v>55</v>
      </c>
      <c r="H240" t="s">
        <v>153</v>
      </c>
      <c r="I240" t="s">
        <v>154</v>
      </c>
      <c r="J240" t="s">
        <v>36</v>
      </c>
      <c r="K240" t="s">
        <v>214</v>
      </c>
      <c r="L240" t="s">
        <v>131</v>
      </c>
      <c r="M240" t="s">
        <v>39</v>
      </c>
      <c r="N240" t="s">
        <v>64</v>
      </c>
      <c r="O240">
        <v>1</v>
      </c>
      <c r="P240" s="4">
        <v>589</v>
      </c>
      <c r="Q240" s="4">
        <v>365</v>
      </c>
      <c r="R240" s="3">
        <v>0.15</v>
      </c>
      <c r="S240" s="4">
        <v>501</v>
      </c>
      <c r="T240" s="4">
        <v>365</v>
      </c>
      <c r="U240" s="4">
        <v>136</v>
      </c>
      <c r="V240" s="3">
        <v>0.27145708582834333</v>
      </c>
      <c r="W240" t="s">
        <v>75</v>
      </c>
      <c r="X240" t="s">
        <v>42</v>
      </c>
      <c r="Y240" t="s">
        <v>43</v>
      </c>
      <c r="Z240">
        <v>0</v>
      </c>
      <c r="AA240" t="s">
        <v>108</v>
      </c>
      <c r="AB240" t="s">
        <v>66</v>
      </c>
      <c r="AC240" t="s">
        <v>46</v>
      </c>
      <c r="AD240">
        <v>2023</v>
      </c>
      <c r="AE240">
        <v>5</v>
      </c>
      <c r="AF240" t="s">
        <v>5529</v>
      </c>
      <c r="AG240" t="s">
        <v>5525</v>
      </c>
      <c r="AH240" t="s">
        <v>5519</v>
      </c>
      <c r="AI240" t="s">
        <v>5523</v>
      </c>
    </row>
    <row r="241" spans="1:35">
      <c r="A241" t="s">
        <v>563</v>
      </c>
      <c r="B241" s="2">
        <v>45305</v>
      </c>
      <c r="C241" t="s">
        <v>346</v>
      </c>
      <c r="D241" t="s">
        <v>31</v>
      </c>
      <c r="E241" t="s">
        <v>119</v>
      </c>
      <c r="F241" t="s">
        <v>70</v>
      </c>
      <c r="G241">
        <v>19</v>
      </c>
      <c r="H241" t="s">
        <v>105</v>
      </c>
      <c r="I241" t="s">
        <v>89</v>
      </c>
      <c r="J241" t="s">
        <v>82</v>
      </c>
      <c r="K241" t="s">
        <v>269</v>
      </c>
      <c r="L241" t="s">
        <v>142</v>
      </c>
      <c r="M241" t="s">
        <v>63</v>
      </c>
      <c r="N241" t="s">
        <v>126</v>
      </c>
      <c r="O241">
        <v>2</v>
      </c>
      <c r="P241" s="4">
        <v>20676</v>
      </c>
      <c r="Q241" s="4">
        <v>15921</v>
      </c>
      <c r="R241" s="3">
        <v>0</v>
      </c>
      <c r="S241" s="4">
        <v>41352</v>
      </c>
      <c r="T241" s="4">
        <v>31842</v>
      </c>
      <c r="U241" s="4">
        <v>9510</v>
      </c>
      <c r="V241" s="3">
        <v>0.2299767846778874</v>
      </c>
      <c r="W241" t="s">
        <v>75</v>
      </c>
      <c r="X241" t="s">
        <v>55</v>
      </c>
      <c r="Y241" t="s">
        <v>56</v>
      </c>
      <c r="Z241">
        <v>2</v>
      </c>
      <c r="AA241" t="s">
        <v>229</v>
      </c>
      <c r="AB241" t="s">
        <v>121</v>
      </c>
      <c r="AC241">
        <v>4.5</v>
      </c>
      <c r="AD241">
        <v>2024</v>
      </c>
      <c r="AE241">
        <v>1</v>
      </c>
      <c r="AF241" t="s">
        <v>5532</v>
      </c>
      <c r="AG241" t="s">
        <v>5528</v>
      </c>
      <c r="AH241" t="s">
        <v>5522</v>
      </c>
      <c r="AI241" t="s">
        <v>5520</v>
      </c>
    </row>
    <row r="242" spans="1:35">
      <c r="A242" t="s">
        <v>564</v>
      </c>
      <c r="B242" s="2">
        <v>45128</v>
      </c>
      <c r="C242" t="s">
        <v>565</v>
      </c>
      <c r="D242" t="s">
        <v>31</v>
      </c>
      <c r="E242" t="s">
        <v>170</v>
      </c>
      <c r="F242" t="s">
        <v>33</v>
      </c>
      <c r="G242">
        <v>39</v>
      </c>
      <c r="H242" t="s">
        <v>80</v>
      </c>
      <c r="I242" t="s">
        <v>81</v>
      </c>
      <c r="J242" t="s">
        <v>82</v>
      </c>
      <c r="K242" t="s">
        <v>337</v>
      </c>
      <c r="L242" t="s">
        <v>155</v>
      </c>
      <c r="M242" t="s">
        <v>63</v>
      </c>
      <c r="N242" t="s">
        <v>126</v>
      </c>
      <c r="O242">
        <v>2</v>
      </c>
      <c r="P242" s="4">
        <v>18389</v>
      </c>
      <c r="Q242" s="4">
        <v>12137</v>
      </c>
      <c r="R242" s="3">
        <v>0.2</v>
      </c>
      <c r="S242" s="4">
        <v>29422</v>
      </c>
      <c r="T242" s="4">
        <v>24274</v>
      </c>
      <c r="U242" s="4">
        <v>5148</v>
      </c>
      <c r="V242" s="3">
        <v>0.17497111005370131</v>
      </c>
      <c r="W242" t="s">
        <v>41</v>
      </c>
      <c r="X242" t="s">
        <v>42</v>
      </c>
      <c r="Y242" t="s">
        <v>156</v>
      </c>
      <c r="Z242">
        <v>0</v>
      </c>
      <c r="AA242" t="s">
        <v>172</v>
      </c>
      <c r="AB242" t="s">
        <v>150</v>
      </c>
      <c r="AC242">
        <v>1.4</v>
      </c>
      <c r="AD242">
        <v>2023</v>
      </c>
      <c r="AE242">
        <v>7</v>
      </c>
      <c r="AF242" t="s">
        <v>5533</v>
      </c>
      <c r="AG242" t="s">
        <v>5514</v>
      </c>
      <c r="AH242" t="s">
        <v>5522</v>
      </c>
      <c r="AI242" t="s">
        <v>5526</v>
      </c>
    </row>
    <row r="243" spans="1:35">
      <c r="A243" t="s">
        <v>566</v>
      </c>
      <c r="B243" s="2">
        <v>45632</v>
      </c>
      <c r="C243" t="s">
        <v>567</v>
      </c>
      <c r="D243" t="s">
        <v>31</v>
      </c>
      <c r="E243" t="s">
        <v>98</v>
      </c>
      <c r="F243" t="s">
        <v>70</v>
      </c>
      <c r="G243">
        <v>55</v>
      </c>
      <c r="H243" t="s">
        <v>88</v>
      </c>
      <c r="I243" t="s">
        <v>89</v>
      </c>
      <c r="J243" t="s">
        <v>82</v>
      </c>
      <c r="K243" t="s">
        <v>199</v>
      </c>
      <c r="L243" t="s">
        <v>101</v>
      </c>
      <c r="M243" t="s">
        <v>92</v>
      </c>
      <c r="N243" t="s">
        <v>53</v>
      </c>
      <c r="O243">
        <v>2</v>
      </c>
      <c r="P243" s="4">
        <v>13344</v>
      </c>
      <c r="Q243" s="4">
        <v>9741</v>
      </c>
      <c r="R243" s="3">
        <v>0.05</v>
      </c>
      <c r="S243" s="4">
        <v>25354</v>
      </c>
      <c r="T243" s="4">
        <v>19482</v>
      </c>
      <c r="U243" s="4">
        <v>5872</v>
      </c>
      <c r="V243" s="3">
        <v>0.23160053640451211</v>
      </c>
      <c r="W243" t="s">
        <v>41</v>
      </c>
      <c r="X243" t="s">
        <v>76</v>
      </c>
      <c r="Y243" t="s">
        <v>43</v>
      </c>
      <c r="Z243">
        <v>0</v>
      </c>
      <c r="AA243" t="s">
        <v>143</v>
      </c>
      <c r="AB243" t="s">
        <v>150</v>
      </c>
      <c r="AC243" t="s">
        <v>46</v>
      </c>
      <c r="AD243">
        <v>2024</v>
      </c>
      <c r="AE243">
        <v>12</v>
      </c>
      <c r="AF243" t="s">
        <v>5521</v>
      </c>
      <c r="AG243" t="s">
        <v>5518</v>
      </c>
      <c r="AH243" t="s">
        <v>5522</v>
      </c>
      <c r="AI243" t="s">
        <v>5523</v>
      </c>
    </row>
    <row r="244" spans="1:35">
      <c r="A244" t="s">
        <v>568</v>
      </c>
      <c r="B244" s="2">
        <v>45646</v>
      </c>
      <c r="C244" t="s">
        <v>178</v>
      </c>
      <c r="D244" t="s">
        <v>49</v>
      </c>
      <c r="E244" t="s">
        <v>129</v>
      </c>
      <c r="F244" t="s">
        <v>33</v>
      </c>
      <c r="G244">
        <v>44</v>
      </c>
      <c r="H244" t="s">
        <v>88</v>
      </c>
      <c r="I244" t="s">
        <v>89</v>
      </c>
      <c r="J244" t="s">
        <v>82</v>
      </c>
      <c r="K244" t="s">
        <v>148</v>
      </c>
      <c r="L244" t="s">
        <v>62</v>
      </c>
      <c r="M244" t="s">
        <v>83</v>
      </c>
      <c r="N244" t="s">
        <v>113</v>
      </c>
      <c r="O244">
        <v>1</v>
      </c>
      <c r="P244" s="4">
        <v>20155</v>
      </c>
      <c r="Q244" s="4">
        <v>12899</v>
      </c>
      <c r="R244" s="3">
        <v>0.05</v>
      </c>
      <c r="S244" s="4">
        <v>19147</v>
      </c>
      <c r="T244" s="4">
        <v>12899</v>
      </c>
      <c r="U244" s="4">
        <v>6248</v>
      </c>
      <c r="V244" s="3">
        <v>0.32631743876325275</v>
      </c>
      <c r="W244" t="s">
        <v>84</v>
      </c>
      <c r="X244" t="s">
        <v>76</v>
      </c>
      <c r="Y244" t="s">
        <v>56</v>
      </c>
      <c r="Z244">
        <v>7</v>
      </c>
      <c r="AA244" t="s">
        <v>94</v>
      </c>
      <c r="AB244" t="s">
        <v>95</v>
      </c>
      <c r="AC244">
        <v>4.5</v>
      </c>
      <c r="AD244">
        <v>2024</v>
      </c>
      <c r="AE244">
        <v>12</v>
      </c>
      <c r="AF244" t="s">
        <v>5521</v>
      </c>
      <c r="AG244" t="s">
        <v>5518</v>
      </c>
      <c r="AH244" t="s">
        <v>5519</v>
      </c>
      <c r="AI244" t="s">
        <v>5526</v>
      </c>
    </row>
    <row r="245" spans="1:35">
      <c r="A245" t="s">
        <v>569</v>
      </c>
      <c r="B245" s="2">
        <v>45372</v>
      </c>
      <c r="C245" t="s">
        <v>336</v>
      </c>
      <c r="D245" t="s">
        <v>49</v>
      </c>
      <c r="E245" t="s">
        <v>170</v>
      </c>
      <c r="F245" t="s">
        <v>33</v>
      </c>
      <c r="G245">
        <v>37</v>
      </c>
      <c r="H245" t="s">
        <v>71</v>
      </c>
      <c r="I245" t="s">
        <v>72</v>
      </c>
      <c r="J245" t="s">
        <v>73</v>
      </c>
      <c r="K245" t="s">
        <v>368</v>
      </c>
      <c r="L245" t="s">
        <v>62</v>
      </c>
      <c r="M245" t="s">
        <v>39</v>
      </c>
      <c r="N245" t="s">
        <v>113</v>
      </c>
      <c r="O245">
        <v>2</v>
      </c>
      <c r="P245" s="4">
        <v>12422</v>
      </c>
      <c r="Q245" s="4">
        <v>8695</v>
      </c>
      <c r="R245" s="3">
        <v>0.2</v>
      </c>
      <c r="S245" s="4">
        <v>19875</v>
      </c>
      <c r="T245" s="4">
        <v>17390</v>
      </c>
      <c r="U245" s="4">
        <v>2485</v>
      </c>
      <c r="V245" s="3">
        <v>0.1250314465408805</v>
      </c>
      <c r="W245" t="s">
        <v>75</v>
      </c>
      <c r="X245" t="s">
        <v>55</v>
      </c>
      <c r="Y245" t="s">
        <v>56</v>
      </c>
      <c r="Z245">
        <v>7</v>
      </c>
      <c r="AA245" t="s">
        <v>229</v>
      </c>
      <c r="AB245" t="s">
        <v>95</v>
      </c>
      <c r="AC245">
        <v>4.5</v>
      </c>
      <c r="AD245">
        <v>2024</v>
      </c>
      <c r="AE245">
        <v>3</v>
      </c>
      <c r="AF245" t="s">
        <v>5534</v>
      </c>
      <c r="AG245" t="s">
        <v>5528</v>
      </c>
      <c r="AH245" t="s">
        <v>5519</v>
      </c>
      <c r="AI245" t="s">
        <v>5526</v>
      </c>
    </row>
    <row r="246" spans="1:35">
      <c r="A246" t="s">
        <v>570</v>
      </c>
      <c r="B246" s="2">
        <v>45227</v>
      </c>
      <c r="C246" t="s">
        <v>314</v>
      </c>
      <c r="D246" t="s">
        <v>31</v>
      </c>
      <c r="E246" t="s">
        <v>60</v>
      </c>
      <c r="F246" t="s">
        <v>70</v>
      </c>
      <c r="G246">
        <v>43</v>
      </c>
      <c r="H246" t="s">
        <v>80</v>
      </c>
      <c r="I246" t="s">
        <v>81</v>
      </c>
      <c r="J246" t="s">
        <v>82</v>
      </c>
      <c r="K246" t="s">
        <v>225</v>
      </c>
      <c r="L246" t="s">
        <v>142</v>
      </c>
      <c r="M246" t="s">
        <v>63</v>
      </c>
      <c r="N246" t="s">
        <v>64</v>
      </c>
      <c r="O246">
        <v>5</v>
      </c>
      <c r="P246" s="4">
        <v>5112</v>
      </c>
      <c r="Q246" s="4">
        <v>4038</v>
      </c>
      <c r="R246" s="3">
        <v>0.05</v>
      </c>
      <c r="S246" s="4">
        <v>24282</v>
      </c>
      <c r="T246" s="4">
        <v>20190</v>
      </c>
      <c r="U246" s="4">
        <v>4092</v>
      </c>
      <c r="V246" s="3">
        <v>0.16851989127748951</v>
      </c>
      <c r="W246" t="s">
        <v>41</v>
      </c>
      <c r="X246" t="s">
        <v>55</v>
      </c>
      <c r="Y246" t="s">
        <v>171</v>
      </c>
      <c r="Z246">
        <v>12</v>
      </c>
      <c r="AA246" t="s">
        <v>181</v>
      </c>
      <c r="AB246" t="s">
        <v>95</v>
      </c>
      <c r="AC246" t="s">
        <v>46</v>
      </c>
      <c r="AD246">
        <v>2023</v>
      </c>
      <c r="AE246">
        <v>10</v>
      </c>
      <c r="AF246" t="s">
        <v>5517</v>
      </c>
      <c r="AG246" t="s">
        <v>5518</v>
      </c>
      <c r="AH246" t="s">
        <v>5522</v>
      </c>
      <c r="AI246" t="s">
        <v>5526</v>
      </c>
    </row>
    <row r="247" spans="1:35">
      <c r="A247" t="s">
        <v>571</v>
      </c>
      <c r="B247" s="2">
        <v>45644</v>
      </c>
      <c r="C247" t="s">
        <v>572</v>
      </c>
      <c r="D247" t="s">
        <v>31</v>
      </c>
      <c r="E247" t="s">
        <v>119</v>
      </c>
      <c r="F247" t="s">
        <v>70</v>
      </c>
      <c r="G247">
        <v>60</v>
      </c>
      <c r="H247" t="s">
        <v>153</v>
      </c>
      <c r="I247" t="s">
        <v>154</v>
      </c>
      <c r="J247" t="s">
        <v>36</v>
      </c>
      <c r="K247" t="s">
        <v>106</v>
      </c>
      <c r="L247" t="s">
        <v>38</v>
      </c>
      <c r="M247" t="s">
        <v>63</v>
      </c>
      <c r="N247" t="s">
        <v>40</v>
      </c>
      <c r="O247">
        <v>4</v>
      </c>
      <c r="P247" s="4">
        <v>872</v>
      </c>
      <c r="Q247" s="4">
        <v>680</v>
      </c>
      <c r="R247" s="3">
        <v>0</v>
      </c>
      <c r="S247" s="4">
        <v>3488</v>
      </c>
      <c r="T247" s="4">
        <v>2720</v>
      </c>
      <c r="U247" s="4">
        <v>768</v>
      </c>
      <c r="V247" s="3">
        <v>0.22018348623853212</v>
      </c>
      <c r="W247" t="s">
        <v>75</v>
      </c>
      <c r="X247" t="s">
        <v>76</v>
      </c>
      <c r="Y247" t="s">
        <v>56</v>
      </c>
      <c r="Z247">
        <v>5</v>
      </c>
      <c r="AA247" t="s">
        <v>102</v>
      </c>
      <c r="AB247" t="s">
        <v>45</v>
      </c>
      <c r="AC247">
        <v>3.6</v>
      </c>
      <c r="AD247">
        <v>2024</v>
      </c>
      <c r="AE247">
        <v>12</v>
      </c>
      <c r="AF247" t="s">
        <v>5521</v>
      </c>
      <c r="AG247" t="s">
        <v>5518</v>
      </c>
      <c r="AH247" t="s">
        <v>5519</v>
      </c>
      <c r="AI247" t="s">
        <v>5523</v>
      </c>
    </row>
    <row r="248" spans="1:35">
      <c r="A248" t="s">
        <v>573</v>
      </c>
      <c r="B248" s="2">
        <v>45259</v>
      </c>
      <c r="C248" t="s">
        <v>574</v>
      </c>
      <c r="D248" t="s">
        <v>31</v>
      </c>
      <c r="E248" t="s">
        <v>111</v>
      </c>
      <c r="F248" t="s">
        <v>70</v>
      </c>
      <c r="G248">
        <v>26</v>
      </c>
      <c r="H248" t="s">
        <v>88</v>
      </c>
      <c r="I248" t="s">
        <v>89</v>
      </c>
      <c r="J248" t="s">
        <v>82</v>
      </c>
      <c r="K248" t="s">
        <v>323</v>
      </c>
      <c r="L248" t="s">
        <v>38</v>
      </c>
      <c r="M248" t="s">
        <v>63</v>
      </c>
      <c r="N248" t="s">
        <v>113</v>
      </c>
      <c r="O248">
        <v>3</v>
      </c>
      <c r="P248" s="4">
        <v>16294</v>
      </c>
      <c r="Q248" s="4">
        <v>10754</v>
      </c>
      <c r="R248" s="3">
        <v>0</v>
      </c>
      <c r="S248" s="4">
        <v>48882</v>
      </c>
      <c r="T248" s="4">
        <v>32262</v>
      </c>
      <c r="U248" s="4">
        <v>16620</v>
      </c>
      <c r="V248" s="3">
        <v>0.34000245489137104</v>
      </c>
      <c r="W248" t="s">
        <v>84</v>
      </c>
      <c r="X248" t="s">
        <v>42</v>
      </c>
      <c r="Y248" t="s">
        <v>56</v>
      </c>
      <c r="Z248">
        <v>7</v>
      </c>
      <c r="AA248" t="s">
        <v>57</v>
      </c>
      <c r="AB248" t="s">
        <v>194</v>
      </c>
      <c r="AC248">
        <v>4.4000000000000004</v>
      </c>
      <c r="AD248">
        <v>2023</v>
      </c>
      <c r="AE248">
        <v>11</v>
      </c>
      <c r="AF248" t="s">
        <v>5535</v>
      </c>
      <c r="AG248" t="s">
        <v>5518</v>
      </c>
      <c r="AH248" t="s">
        <v>5522</v>
      </c>
      <c r="AI248" t="s">
        <v>5516</v>
      </c>
    </row>
    <row r="249" spans="1:35">
      <c r="A249" t="s">
        <v>575</v>
      </c>
      <c r="B249" s="2">
        <v>45431</v>
      </c>
      <c r="C249" t="s">
        <v>576</v>
      </c>
      <c r="D249" t="s">
        <v>49</v>
      </c>
      <c r="E249" t="s">
        <v>50</v>
      </c>
      <c r="F249" t="s">
        <v>33</v>
      </c>
      <c r="G249">
        <v>21</v>
      </c>
      <c r="H249" t="s">
        <v>71</v>
      </c>
      <c r="I249" t="s">
        <v>72</v>
      </c>
      <c r="J249" t="s">
        <v>73</v>
      </c>
      <c r="K249" t="s">
        <v>326</v>
      </c>
      <c r="L249" t="s">
        <v>155</v>
      </c>
      <c r="M249" t="s">
        <v>107</v>
      </c>
      <c r="N249" t="s">
        <v>40</v>
      </c>
      <c r="O249">
        <v>3</v>
      </c>
      <c r="P249" s="4">
        <v>2440</v>
      </c>
      <c r="Q249" s="4">
        <v>1635</v>
      </c>
      <c r="R249" s="3">
        <v>0</v>
      </c>
      <c r="S249" s="4">
        <v>7320</v>
      </c>
      <c r="T249" s="4">
        <v>4905</v>
      </c>
      <c r="U249" s="4">
        <v>2415</v>
      </c>
      <c r="V249" s="3">
        <v>0.32991803278688525</v>
      </c>
      <c r="W249" t="s">
        <v>84</v>
      </c>
      <c r="X249" t="s">
        <v>42</v>
      </c>
      <c r="Y249" t="s">
        <v>56</v>
      </c>
      <c r="Z249">
        <v>6</v>
      </c>
      <c r="AA249" t="s">
        <v>108</v>
      </c>
      <c r="AB249" t="s">
        <v>121</v>
      </c>
      <c r="AC249">
        <v>3</v>
      </c>
      <c r="AD249">
        <v>2024</v>
      </c>
      <c r="AE249">
        <v>5</v>
      </c>
      <c r="AF249" t="s">
        <v>5529</v>
      </c>
      <c r="AG249" t="s">
        <v>5525</v>
      </c>
      <c r="AH249" t="s">
        <v>5519</v>
      </c>
      <c r="AI249" t="s">
        <v>5520</v>
      </c>
    </row>
    <row r="250" spans="1:35">
      <c r="A250" t="s">
        <v>577</v>
      </c>
      <c r="B250" s="2">
        <v>45472</v>
      </c>
      <c r="C250" t="s">
        <v>339</v>
      </c>
      <c r="D250" t="s">
        <v>31</v>
      </c>
      <c r="E250" t="s">
        <v>119</v>
      </c>
      <c r="F250" t="s">
        <v>70</v>
      </c>
      <c r="G250">
        <v>21</v>
      </c>
      <c r="H250" t="s">
        <v>34</v>
      </c>
      <c r="I250" t="s">
        <v>35</v>
      </c>
      <c r="J250" t="s">
        <v>36</v>
      </c>
      <c r="K250" t="s">
        <v>166</v>
      </c>
      <c r="L250" t="s">
        <v>101</v>
      </c>
      <c r="M250" t="s">
        <v>63</v>
      </c>
      <c r="N250" t="s">
        <v>53</v>
      </c>
      <c r="O250">
        <v>2</v>
      </c>
      <c r="P250" s="4">
        <v>19891</v>
      </c>
      <c r="Q250" s="4">
        <v>12531</v>
      </c>
      <c r="R250" s="3">
        <v>0.2</v>
      </c>
      <c r="S250" s="4">
        <v>31826</v>
      </c>
      <c r="T250" s="4">
        <v>25062</v>
      </c>
      <c r="U250" s="4">
        <v>6764</v>
      </c>
      <c r="V250" s="3">
        <v>0.21253063532960473</v>
      </c>
      <c r="W250" t="s">
        <v>54</v>
      </c>
      <c r="X250" t="s">
        <v>76</v>
      </c>
      <c r="Y250" t="s">
        <v>56</v>
      </c>
      <c r="Z250">
        <v>3</v>
      </c>
      <c r="AA250" t="s">
        <v>163</v>
      </c>
      <c r="AB250" t="s">
        <v>132</v>
      </c>
      <c r="AC250">
        <v>3.8</v>
      </c>
      <c r="AD250">
        <v>2024</v>
      </c>
      <c r="AE250">
        <v>6</v>
      </c>
      <c r="AF250" t="s">
        <v>5530</v>
      </c>
      <c r="AG250" t="s">
        <v>5525</v>
      </c>
      <c r="AH250" t="s">
        <v>5522</v>
      </c>
      <c r="AI250" t="s">
        <v>5520</v>
      </c>
    </row>
    <row r="251" spans="1:35">
      <c r="A251" t="s">
        <v>578</v>
      </c>
      <c r="B251" s="2">
        <v>45374</v>
      </c>
      <c r="C251" t="s">
        <v>579</v>
      </c>
      <c r="D251" t="s">
        <v>49</v>
      </c>
      <c r="E251" t="s">
        <v>129</v>
      </c>
      <c r="F251" t="s">
        <v>33</v>
      </c>
      <c r="G251">
        <v>36</v>
      </c>
      <c r="H251" t="s">
        <v>105</v>
      </c>
      <c r="I251" t="s">
        <v>89</v>
      </c>
      <c r="J251" t="s">
        <v>82</v>
      </c>
      <c r="K251" t="s">
        <v>37</v>
      </c>
      <c r="L251" t="s">
        <v>137</v>
      </c>
      <c r="M251" t="s">
        <v>107</v>
      </c>
      <c r="N251" t="s">
        <v>64</v>
      </c>
      <c r="O251">
        <v>1</v>
      </c>
      <c r="P251" s="4">
        <v>22099</v>
      </c>
      <c r="Q251" s="4">
        <v>13701</v>
      </c>
      <c r="R251" s="3">
        <v>0.15</v>
      </c>
      <c r="S251" s="4">
        <v>18784</v>
      </c>
      <c r="T251" s="4">
        <v>13701</v>
      </c>
      <c r="U251" s="4">
        <v>5083</v>
      </c>
      <c r="V251" s="3">
        <v>0.27060264054514482</v>
      </c>
      <c r="W251" t="s">
        <v>41</v>
      </c>
      <c r="X251" t="s">
        <v>55</v>
      </c>
      <c r="Y251" t="s">
        <v>56</v>
      </c>
      <c r="Z251">
        <v>6</v>
      </c>
      <c r="AA251" t="s">
        <v>108</v>
      </c>
      <c r="AB251" t="s">
        <v>194</v>
      </c>
      <c r="AC251">
        <v>4.5999999999999996</v>
      </c>
      <c r="AD251">
        <v>2024</v>
      </c>
      <c r="AE251">
        <v>3</v>
      </c>
      <c r="AF251" t="s">
        <v>5534</v>
      </c>
      <c r="AG251" t="s">
        <v>5528</v>
      </c>
      <c r="AH251" t="s">
        <v>5519</v>
      </c>
      <c r="AI251" t="s">
        <v>5526</v>
      </c>
    </row>
    <row r="252" spans="1:35">
      <c r="A252" t="s">
        <v>580</v>
      </c>
      <c r="B252" s="2">
        <v>45323</v>
      </c>
      <c r="C252" t="s">
        <v>581</v>
      </c>
      <c r="D252" t="s">
        <v>31</v>
      </c>
      <c r="E252" t="s">
        <v>119</v>
      </c>
      <c r="F252" t="s">
        <v>70</v>
      </c>
      <c r="G252">
        <v>46</v>
      </c>
      <c r="H252" t="s">
        <v>34</v>
      </c>
      <c r="I252" t="s">
        <v>35</v>
      </c>
      <c r="J252" t="s">
        <v>36</v>
      </c>
      <c r="K252" t="s">
        <v>225</v>
      </c>
      <c r="L252" t="s">
        <v>101</v>
      </c>
      <c r="M252" t="s">
        <v>92</v>
      </c>
      <c r="N252" t="s">
        <v>64</v>
      </c>
      <c r="O252">
        <v>7</v>
      </c>
      <c r="P252" s="4">
        <v>16010</v>
      </c>
      <c r="Q252" s="4">
        <v>9126</v>
      </c>
      <c r="R252" s="3">
        <v>0</v>
      </c>
      <c r="S252" s="4">
        <v>112070</v>
      </c>
      <c r="T252" s="4">
        <v>63882</v>
      </c>
      <c r="U252" s="4">
        <v>48188</v>
      </c>
      <c r="V252" s="3">
        <v>0.42998126171143036</v>
      </c>
      <c r="W252" t="s">
        <v>84</v>
      </c>
      <c r="X252" t="s">
        <v>76</v>
      </c>
      <c r="Y252" t="s">
        <v>56</v>
      </c>
      <c r="Z252">
        <v>5</v>
      </c>
      <c r="AA252" t="s">
        <v>57</v>
      </c>
      <c r="AB252" t="s">
        <v>132</v>
      </c>
      <c r="AC252">
        <v>4.2</v>
      </c>
      <c r="AD252">
        <v>2024</v>
      </c>
      <c r="AE252">
        <v>2</v>
      </c>
      <c r="AF252" t="s">
        <v>5527</v>
      </c>
      <c r="AG252" t="s">
        <v>5528</v>
      </c>
      <c r="AH252" t="s">
        <v>5515</v>
      </c>
      <c r="AI252" t="s">
        <v>5523</v>
      </c>
    </row>
    <row r="253" spans="1:35">
      <c r="A253" t="s">
        <v>582</v>
      </c>
      <c r="B253" s="2">
        <v>45576</v>
      </c>
      <c r="C253" t="s">
        <v>583</v>
      </c>
      <c r="D253" t="s">
        <v>31</v>
      </c>
      <c r="E253" t="s">
        <v>98</v>
      </c>
      <c r="F253" t="s">
        <v>70</v>
      </c>
      <c r="G253">
        <v>33</v>
      </c>
      <c r="H253" t="s">
        <v>88</v>
      </c>
      <c r="I253" t="s">
        <v>89</v>
      </c>
      <c r="J253" t="s">
        <v>82</v>
      </c>
      <c r="K253" t="s">
        <v>162</v>
      </c>
      <c r="L253" t="s">
        <v>142</v>
      </c>
      <c r="M253" t="s">
        <v>92</v>
      </c>
      <c r="N253" t="s">
        <v>53</v>
      </c>
      <c r="O253">
        <v>8</v>
      </c>
      <c r="P253" s="4">
        <v>16305</v>
      </c>
      <c r="Q253" s="4">
        <v>11087</v>
      </c>
      <c r="R253" s="3">
        <v>0.2</v>
      </c>
      <c r="S253" s="4">
        <v>104352</v>
      </c>
      <c r="T253" s="4">
        <v>88696</v>
      </c>
      <c r="U253" s="4">
        <v>15656</v>
      </c>
      <c r="V253" s="3">
        <v>0.15003066544004906</v>
      </c>
      <c r="W253" t="s">
        <v>54</v>
      </c>
      <c r="X253" t="s">
        <v>76</v>
      </c>
      <c r="Y253" t="s">
        <v>56</v>
      </c>
      <c r="Z253">
        <v>1</v>
      </c>
      <c r="AA253" t="s">
        <v>77</v>
      </c>
      <c r="AB253" t="s">
        <v>194</v>
      </c>
      <c r="AC253">
        <v>3.9</v>
      </c>
      <c r="AD253">
        <v>2024</v>
      </c>
      <c r="AE253">
        <v>10</v>
      </c>
      <c r="AF253" t="s">
        <v>5517</v>
      </c>
      <c r="AG253" t="s">
        <v>5518</v>
      </c>
      <c r="AH253" t="s">
        <v>5515</v>
      </c>
      <c r="AI253" t="s">
        <v>5516</v>
      </c>
    </row>
    <row r="254" spans="1:35">
      <c r="A254" t="s">
        <v>584</v>
      </c>
      <c r="B254" s="2">
        <v>45614</v>
      </c>
      <c r="C254" t="s">
        <v>201</v>
      </c>
      <c r="D254" t="s">
        <v>31</v>
      </c>
      <c r="E254" t="s">
        <v>188</v>
      </c>
      <c r="F254" t="s">
        <v>33</v>
      </c>
      <c r="G254">
        <v>39</v>
      </c>
      <c r="H254" t="s">
        <v>99</v>
      </c>
      <c r="I254" t="s">
        <v>99</v>
      </c>
      <c r="J254" t="s">
        <v>100</v>
      </c>
      <c r="K254" t="s">
        <v>120</v>
      </c>
      <c r="L254" t="s">
        <v>38</v>
      </c>
      <c r="M254" t="s">
        <v>92</v>
      </c>
      <c r="N254" t="s">
        <v>53</v>
      </c>
      <c r="O254">
        <v>4</v>
      </c>
      <c r="P254" s="4">
        <v>10278</v>
      </c>
      <c r="Q254" s="4">
        <v>6372</v>
      </c>
      <c r="R254" s="3">
        <v>0.05</v>
      </c>
      <c r="S254" s="4">
        <v>39056</v>
      </c>
      <c r="T254" s="4">
        <v>25488</v>
      </c>
      <c r="U254" s="4">
        <v>13568</v>
      </c>
      <c r="V254" s="3">
        <v>0.34739860712822612</v>
      </c>
      <c r="W254" t="s">
        <v>84</v>
      </c>
      <c r="X254" t="s">
        <v>55</v>
      </c>
      <c r="Y254" t="s">
        <v>56</v>
      </c>
      <c r="Z254">
        <v>3</v>
      </c>
      <c r="AA254" t="s">
        <v>94</v>
      </c>
      <c r="AB254" t="s">
        <v>66</v>
      </c>
      <c r="AC254">
        <v>4.7</v>
      </c>
      <c r="AD254">
        <v>2024</v>
      </c>
      <c r="AE254">
        <v>11</v>
      </c>
      <c r="AF254" t="s">
        <v>5535</v>
      </c>
      <c r="AG254" t="s">
        <v>5518</v>
      </c>
      <c r="AH254" t="s">
        <v>5522</v>
      </c>
      <c r="AI254" t="s">
        <v>5526</v>
      </c>
    </row>
    <row r="255" spans="1:35">
      <c r="A255" t="s">
        <v>585</v>
      </c>
      <c r="B255" s="2">
        <v>45023</v>
      </c>
      <c r="C255" t="s">
        <v>68</v>
      </c>
      <c r="D255" t="s">
        <v>49</v>
      </c>
      <c r="E255" t="s">
        <v>111</v>
      </c>
      <c r="F255" t="s">
        <v>70</v>
      </c>
      <c r="G255">
        <v>56</v>
      </c>
      <c r="H255" t="s">
        <v>105</v>
      </c>
      <c r="I255" t="s">
        <v>89</v>
      </c>
      <c r="J255" t="s">
        <v>82</v>
      </c>
      <c r="K255" t="s">
        <v>199</v>
      </c>
      <c r="L255" t="s">
        <v>101</v>
      </c>
      <c r="M255" t="s">
        <v>92</v>
      </c>
      <c r="N255" t="s">
        <v>64</v>
      </c>
      <c r="O255">
        <v>8</v>
      </c>
      <c r="P255" s="4">
        <v>21017</v>
      </c>
      <c r="Q255" s="4">
        <v>13871</v>
      </c>
      <c r="R255" s="3">
        <v>0.2</v>
      </c>
      <c r="S255" s="4">
        <v>134509</v>
      </c>
      <c r="T255" s="4">
        <v>110968</v>
      </c>
      <c r="U255" s="4">
        <v>23541</v>
      </c>
      <c r="V255" s="3">
        <v>0.17501431131002387</v>
      </c>
      <c r="W255" t="s">
        <v>84</v>
      </c>
      <c r="X255" t="s">
        <v>55</v>
      </c>
      <c r="Y255" t="s">
        <v>56</v>
      </c>
      <c r="Z255">
        <v>5</v>
      </c>
      <c r="AA255" t="s">
        <v>229</v>
      </c>
      <c r="AB255" t="s">
        <v>150</v>
      </c>
      <c r="AC255">
        <v>4.9000000000000004</v>
      </c>
      <c r="AD255">
        <v>2023</v>
      </c>
      <c r="AE255">
        <v>4</v>
      </c>
      <c r="AF255" t="s">
        <v>5524</v>
      </c>
      <c r="AG255" t="s">
        <v>5525</v>
      </c>
      <c r="AH255" t="s">
        <v>5515</v>
      </c>
      <c r="AI255" t="s">
        <v>5523</v>
      </c>
    </row>
    <row r="256" spans="1:35">
      <c r="A256" t="s">
        <v>586</v>
      </c>
      <c r="B256" s="2">
        <v>45247</v>
      </c>
      <c r="C256" t="s">
        <v>587</v>
      </c>
      <c r="D256" t="s">
        <v>31</v>
      </c>
      <c r="E256" t="s">
        <v>98</v>
      </c>
      <c r="F256" t="s">
        <v>70</v>
      </c>
      <c r="G256">
        <v>24</v>
      </c>
      <c r="H256" t="s">
        <v>153</v>
      </c>
      <c r="I256" t="s">
        <v>154</v>
      </c>
      <c r="J256" t="s">
        <v>36</v>
      </c>
      <c r="K256" t="s">
        <v>51</v>
      </c>
      <c r="L256" t="s">
        <v>142</v>
      </c>
      <c r="M256" t="s">
        <v>39</v>
      </c>
      <c r="N256" t="s">
        <v>40</v>
      </c>
      <c r="O256">
        <v>5</v>
      </c>
      <c r="P256" s="4">
        <v>2055</v>
      </c>
      <c r="Q256" s="4">
        <v>1295</v>
      </c>
      <c r="R256" s="3">
        <v>0.05</v>
      </c>
      <c r="S256" s="4">
        <v>9761</v>
      </c>
      <c r="T256" s="4">
        <v>6475</v>
      </c>
      <c r="U256" s="4">
        <v>3286</v>
      </c>
      <c r="V256" s="3">
        <v>0.33664583546767751</v>
      </c>
      <c r="W256" t="s">
        <v>54</v>
      </c>
      <c r="X256" t="s">
        <v>55</v>
      </c>
      <c r="Y256" t="s">
        <v>56</v>
      </c>
      <c r="Z256">
        <v>6</v>
      </c>
      <c r="AA256" t="s">
        <v>229</v>
      </c>
      <c r="AB256" t="s">
        <v>95</v>
      </c>
      <c r="AC256">
        <v>3.1</v>
      </c>
      <c r="AD256">
        <v>2023</v>
      </c>
      <c r="AE256">
        <v>11</v>
      </c>
      <c r="AF256" t="s">
        <v>5535</v>
      </c>
      <c r="AG256" t="s">
        <v>5518</v>
      </c>
      <c r="AH256" t="s">
        <v>5519</v>
      </c>
      <c r="AI256" t="s">
        <v>5520</v>
      </c>
    </row>
    <row r="257" spans="1:35">
      <c r="A257" t="s">
        <v>588</v>
      </c>
      <c r="B257" s="2">
        <v>44947</v>
      </c>
      <c r="C257" t="s">
        <v>572</v>
      </c>
      <c r="D257" t="s">
        <v>49</v>
      </c>
      <c r="E257" t="s">
        <v>98</v>
      </c>
      <c r="F257" t="s">
        <v>70</v>
      </c>
      <c r="G257">
        <v>38</v>
      </c>
      <c r="H257" t="s">
        <v>105</v>
      </c>
      <c r="I257" t="s">
        <v>89</v>
      </c>
      <c r="J257" t="s">
        <v>82</v>
      </c>
      <c r="K257" t="s">
        <v>368</v>
      </c>
      <c r="L257" t="s">
        <v>101</v>
      </c>
      <c r="M257" t="s">
        <v>92</v>
      </c>
      <c r="N257" t="s">
        <v>113</v>
      </c>
      <c r="O257">
        <v>7</v>
      </c>
      <c r="P257" s="4">
        <v>9408</v>
      </c>
      <c r="Q257" s="4">
        <v>7150</v>
      </c>
      <c r="R257" s="3">
        <v>0.05</v>
      </c>
      <c r="S257" s="4">
        <v>62563</v>
      </c>
      <c r="T257" s="4">
        <v>50050</v>
      </c>
      <c r="U257" s="4">
        <v>12513</v>
      </c>
      <c r="V257" s="3">
        <v>0.20000639355529626</v>
      </c>
      <c r="W257" t="s">
        <v>54</v>
      </c>
      <c r="X257" t="s">
        <v>76</v>
      </c>
      <c r="Y257" t="s">
        <v>56</v>
      </c>
      <c r="Z257">
        <v>1</v>
      </c>
      <c r="AA257" t="s">
        <v>143</v>
      </c>
      <c r="AB257" t="s">
        <v>45</v>
      </c>
      <c r="AC257">
        <v>3.9</v>
      </c>
      <c r="AD257">
        <v>2023</v>
      </c>
      <c r="AE257">
        <v>1</v>
      </c>
      <c r="AF257" t="s">
        <v>5532</v>
      </c>
      <c r="AG257" t="s">
        <v>5528</v>
      </c>
      <c r="AH257" t="s">
        <v>5515</v>
      </c>
      <c r="AI257" t="s">
        <v>5526</v>
      </c>
    </row>
    <row r="258" spans="1:35">
      <c r="A258" t="s">
        <v>589</v>
      </c>
      <c r="B258" s="2">
        <v>45412</v>
      </c>
      <c r="C258" t="s">
        <v>590</v>
      </c>
      <c r="D258" t="s">
        <v>49</v>
      </c>
      <c r="E258" t="s">
        <v>124</v>
      </c>
      <c r="F258" t="s">
        <v>70</v>
      </c>
      <c r="G258">
        <v>46</v>
      </c>
      <c r="H258" t="s">
        <v>146</v>
      </c>
      <c r="I258" t="s">
        <v>147</v>
      </c>
      <c r="J258" t="s">
        <v>36</v>
      </c>
      <c r="K258" t="s">
        <v>166</v>
      </c>
      <c r="L258" t="s">
        <v>62</v>
      </c>
      <c r="M258" t="s">
        <v>107</v>
      </c>
      <c r="N258" t="s">
        <v>93</v>
      </c>
      <c r="O258">
        <v>5</v>
      </c>
      <c r="P258" s="4">
        <v>19090</v>
      </c>
      <c r="Q258" s="4">
        <v>11072</v>
      </c>
      <c r="R258" s="3">
        <v>0.1</v>
      </c>
      <c r="S258" s="4">
        <v>85905</v>
      </c>
      <c r="T258" s="4">
        <v>55360</v>
      </c>
      <c r="U258" s="4">
        <v>30545</v>
      </c>
      <c r="V258" s="3">
        <v>0.35556719632151795</v>
      </c>
      <c r="W258" t="s">
        <v>75</v>
      </c>
      <c r="X258" t="s">
        <v>55</v>
      </c>
      <c r="Y258" t="s">
        <v>56</v>
      </c>
      <c r="Z258">
        <v>7</v>
      </c>
      <c r="AA258" t="s">
        <v>159</v>
      </c>
      <c r="AB258" t="s">
        <v>132</v>
      </c>
      <c r="AC258">
        <v>4.3</v>
      </c>
      <c r="AD258">
        <v>2024</v>
      </c>
      <c r="AE258">
        <v>4</v>
      </c>
      <c r="AF258" t="s">
        <v>5524</v>
      </c>
      <c r="AG258" t="s">
        <v>5525</v>
      </c>
      <c r="AH258" t="s">
        <v>5515</v>
      </c>
      <c r="AI258" t="s">
        <v>5523</v>
      </c>
    </row>
    <row r="259" spans="1:35">
      <c r="A259" t="s">
        <v>591</v>
      </c>
      <c r="B259" s="2">
        <v>45232</v>
      </c>
      <c r="C259" t="s">
        <v>592</v>
      </c>
      <c r="D259" t="s">
        <v>49</v>
      </c>
      <c r="E259" t="s">
        <v>69</v>
      </c>
      <c r="F259" t="s">
        <v>70</v>
      </c>
      <c r="G259">
        <v>21</v>
      </c>
      <c r="H259" t="s">
        <v>34</v>
      </c>
      <c r="I259" t="s">
        <v>35</v>
      </c>
      <c r="J259" t="s">
        <v>36</v>
      </c>
      <c r="K259" t="s">
        <v>136</v>
      </c>
      <c r="L259" t="s">
        <v>137</v>
      </c>
      <c r="M259" t="s">
        <v>92</v>
      </c>
      <c r="N259" t="s">
        <v>40</v>
      </c>
      <c r="O259">
        <v>2</v>
      </c>
      <c r="P259" s="4">
        <v>10422</v>
      </c>
      <c r="Q259" s="4">
        <v>7087</v>
      </c>
      <c r="R259" s="3">
        <v>0.1</v>
      </c>
      <c r="S259" s="4">
        <v>18760</v>
      </c>
      <c r="T259" s="4">
        <v>14174</v>
      </c>
      <c r="U259" s="4">
        <v>4586</v>
      </c>
      <c r="V259" s="3">
        <v>0.24445628997867805</v>
      </c>
      <c r="W259" t="s">
        <v>75</v>
      </c>
      <c r="X259" t="s">
        <v>76</v>
      </c>
      <c r="Y259" t="s">
        <v>56</v>
      </c>
      <c r="Z259">
        <v>1</v>
      </c>
      <c r="AA259" t="s">
        <v>94</v>
      </c>
      <c r="AB259" t="s">
        <v>150</v>
      </c>
      <c r="AC259">
        <v>3.9</v>
      </c>
      <c r="AD259">
        <v>2023</v>
      </c>
      <c r="AE259">
        <v>11</v>
      </c>
      <c r="AF259" t="s">
        <v>5535</v>
      </c>
      <c r="AG259" t="s">
        <v>5518</v>
      </c>
      <c r="AH259" t="s">
        <v>5519</v>
      </c>
      <c r="AI259" t="s">
        <v>5520</v>
      </c>
    </row>
    <row r="260" spans="1:35">
      <c r="A260" t="s">
        <v>593</v>
      </c>
      <c r="B260" s="2">
        <v>45564</v>
      </c>
      <c r="C260" t="s">
        <v>403</v>
      </c>
      <c r="D260" t="s">
        <v>31</v>
      </c>
      <c r="E260" t="s">
        <v>32</v>
      </c>
      <c r="F260" t="s">
        <v>33</v>
      </c>
      <c r="G260">
        <v>32</v>
      </c>
      <c r="H260" t="s">
        <v>105</v>
      </c>
      <c r="I260" t="s">
        <v>89</v>
      </c>
      <c r="J260" t="s">
        <v>82</v>
      </c>
      <c r="K260" t="s">
        <v>225</v>
      </c>
      <c r="L260" t="s">
        <v>52</v>
      </c>
      <c r="M260" t="s">
        <v>107</v>
      </c>
      <c r="N260" t="s">
        <v>40</v>
      </c>
      <c r="O260">
        <v>3</v>
      </c>
      <c r="P260" s="4">
        <v>17615</v>
      </c>
      <c r="Q260" s="4">
        <v>11097</v>
      </c>
      <c r="R260" s="3">
        <v>0.1</v>
      </c>
      <c r="S260" s="4">
        <v>47561</v>
      </c>
      <c r="T260" s="4">
        <v>33291</v>
      </c>
      <c r="U260" s="4">
        <v>14270</v>
      </c>
      <c r="V260" s="3">
        <v>0.30003574357141355</v>
      </c>
      <c r="W260" t="s">
        <v>41</v>
      </c>
      <c r="X260" t="s">
        <v>55</v>
      </c>
      <c r="Y260" t="s">
        <v>56</v>
      </c>
      <c r="Z260">
        <v>7</v>
      </c>
      <c r="AA260" t="s">
        <v>57</v>
      </c>
      <c r="AB260" t="s">
        <v>121</v>
      </c>
      <c r="AC260">
        <v>3.1</v>
      </c>
      <c r="AD260">
        <v>2024</v>
      </c>
      <c r="AE260">
        <v>9</v>
      </c>
      <c r="AF260" t="s">
        <v>5531</v>
      </c>
      <c r="AG260" t="s">
        <v>5514</v>
      </c>
      <c r="AH260" t="s">
        <v>5522</v>
      </c>
      <c r="AI260" t="s">
        <v>5516</v>
      </c>
    </row>
    <row r="261" spans="1:35">
      <c r="A261" t="s">
        <v>594</v>
      </c>
      <c r="B261" s="2">
        <v>45580</v>
      </c>
      <c r="C261" t="s">
        <v>595</v>
      </c>
      <c r="D261" t="s">
        <v>49</v>
      </c>
      <c r="E261" t="s">
        <v>188</v>
      </c>
      <c r="F261" t="s">
        <v>33</v>
      </c>
      <c r="G261">
        <v>44</v>
      </c>
      <c r="H261" t="s">
        <v>88</v>
      </c>
      <c r="I261" t="s">
        <v>89</v>
      </c>
      <c r="J261" t="s">
        <v>82</v>
      </c>
      <c r="K261" t="s">
        <v>219</v>
      </c>
      <c r="L261" t="s">
        <v>137</v>
      </c>
      <c r="M261" t="s">
        <v>92</v>
      </c>
      <c r="N261" t="s">
        <v>93</v>
      </c>
      <c r="O261">
        <v>8</v>
      </c>
      <c r="P261" s="4">
        <v>3334</v>
      </c>
      <c r="Q261" s="4">
        <v>2567</v>
      </c>
      <c r="R261" s="3">
        <v>0.2</v>
      </c>
      <c r="S261" s="4">
        <v>21338</v>
      </c>
      <c r="T261" s="4">
        <v>20536</v>
      </c>
      <c r="U261" s="4">
        <v>802</v>
      </c>
      <c r="V261" s="3">
        <v>3.7585528165713748E-2</v>
      </c>
      <c r="W261" t="s">
        <v>75</v>
      </c>
      <c r="X261" t="s">
        <v>42</v>
      </c>
      <c r="Y261" t="s">
        <v>56</v>
      </c>
      <c r="Z261">
        <v>3</v>
      </c>
      <c r="AA261" t="s">
        <v>44</v>
      </c>
      <c r="AB261" t="s">
        <v>189</v>
      </c>
      <c r="AC261">
        <v>3</v>
      </c>
      <c r="AD261">
        <v>2024</v>
      </c>
      <c r="AE261">
        <v>10</v>
      </c>
      <c r="AF261" t="s">
        <v>5517</v>
      </c>
      <c r="AG261" t="s">
        <v>5518</v>
      </c>
      <c r="AH261" t="s">
        <v>5522</v>
      </c>
      <c r="AI261" t="s">
        <v>5526</v>
      </c>
    </row>
    <row r="262" spans="1:35">
      <c r="A262" t="s">
        <v>596</v>
      </c>
      <c r="B262" s="2">
        <v>45607</v>
      </c>
      <c r="C262" t="s">
        <v>597</v>
      </c>
      <c r="D262" t="s">
        <v>31</v>
      </c>
      <c r="E262" t="s">
        <v>50</v>
      </c>
      <c r="F262" t="s">
        <v>33</v>
      </c>
      <c r="G262">
        <v>54</v>
      </c>
      <c r="H262" t="s">
        <v>88</v>
      </c>
      <c r="I262" t="s">
        <v>89</v>
      </c>
      <c r="J262" t="s">
        <v>82</v>
      </c>
      <c r="K262" t="s">
        <v>179</v>
      </c>
      <c r="L262" t="s">
        <v>38</v>
      </c>
      <c r="M262" t="s">
        <v>63</v>
      </c>
      <c r="N262" t="s">
        <v>53</v>
      </c>
      <c r="O262">
        <v>2</v>
      </c>
      <c r="P262" s="4">
        <v>3365</v>
      </c>
      <c r="Q262" s="4">
        <v>2423</v>
      </c>
      <c r="R262" s="3">
        <v>0.1</v>
      </c>
      <c r="S262" s="4">
        <v>6057</v>
      </c>
      <c r="T262" s="4">
        <v>4846</v>
      </c>
      <c r="U262" s="4">
        <v>1211</v>
      </c>
      <c r="V262" s="3">
        <v>0.19993396070662045</v>
      </c>
      <c r="W262" t="s">
        <v>84</v>
      </c>
      <c r="X262" t="s">
        <v>42</v>
      </c>
      <c r="Y262" t="s">
        <v>56</v>
      </c>
      <c r="Z262">
        <v>1</v>
      </c>
      <c r="AA262" t="s">
        <v>44</v>
      </c>
      <c r="AB262" t="s">
        <v>121</v>
      </c>
      <c r="AC262">
        <v>4.5</v>
      </c>
      <c r="AD262">
        <v>2024</v>
      </c>
      <c r="AE262">
        <v>11</v>
      </c>
      <c r="AF262" t="s">
        <v>5535</v>
      </c>
      <c r="AG262" t="s">
        <v>5518</v>
      </c>
      <c r="AH262" t="s">
        <v>5519</v>
      </c>
      <c r="AI262" t="s">
        <v>5523</v>
      </c>
    </row>
    <row r="263" spans="1:35">
      <c r="A263" t="s">
        <v>598</v>
      </c>
      <c r="B263" s="2">
        <v>45089</v>
      </c>
      <c r="C263" t="s">
        <v>445</v>
      </c>
      <c r="D263" t="s">
        <v>31</v>
      </c>
      <c r="E263" t="s">
        <v>98</v>
      </c>
      <c r="F263" t="s">
        <v>70</v>
      </c>
      <c r="G263">
        <v>36</v>
      </c>
      <c r="H263" t="s">
        <v>88</v>
      </c>
      <c r="I263" t="s">
        <v>89</v>
      </c>
      <c r="J263" t="s">
        <v>82</v>
      </c>
      <c r="K263" t="s">
        <v>199</v>
      </c>
      <c r="L263" t="s">
        <v>112</v>
      </c>
      <c r="M263" t="s">
        <v>39</v>
      </c>
      <c r="N263" t="s">
        <v>53</v>
      </c>
      <c r="O263">
        <v>2</v>
      </c>
      <c r="P263" s="4">
        <v>19901</v>
      </c>
      <c r="Q263" s="4">
        <v>12339</v>
      </c>
      <c r="R263" s="3">
        <v>0.05</v>
      </c>
      <c r="S263" s="4">
        <v>37812</v>
      </c>
      <c r="T263" s="4">
        <v>24678</v>
      </c>
      <c r="U263" s="4">
        <v>13134</v>
      </c>
      <c r="V263" s="3">
        <v>0.34735004760393529</v>
      </c>
      <c r="W263" t="s">
        <v>54</v>
      </c>
      <c r="X263" t="s">
        <v>55</v>
      </c>
      <c r="Y263" t="s">
        <v>156</v>
      </c>
      <c r="Z263">
        <v>0</v>
      </c>
      <c r="AA263" t="s">
        <v>229</v>
      </c>
      <c r="AB263" t="s">
        <v>194</v>
      </c>
      <c r="AC263">
        <v>2.1</v>
      </c>
      <c r="AD263">
        <v>2023</v>
      </c>
      <c r="AE263">
        <v>6</v>
      </c>
      <c r="AF263" t="s">
        <v>5530</v>
      </c>
      <c r="AG263" t="s">
        <v>5525</v>
      </c>
      <c r="AH263" t="s">
        <v>5522</v>
      </c>
      <c r="AI263" t="s">
        <v>5526</v>
      </c>
    </row>
    <row r="264" spans="1:35">
      <c r="A264" t="s">
        <v>599</v>
      </c>
      <c r="B264" s="2">
        <v>45341</v>
      </c>
      <c r="C264" t="s">
        <v>600</v>
      </c>
      <c r="D264" t="s">
        <v>31</v>
      </c>
      <c r="E264" t="s">
        <v>135</v>
      </c>
      <c r="F264" t="s">
        <v>33</v>
      </c>
      <c r="G264">
        <v>34</v>
      </c>
      <c r="H264" t="s">
        <v>80</v>
      </c>
      <c r="I264" t="s">
        <v>81</v>
      </c>
      <c r="J264" t="s">
        <v>82</v>
      </c>
      <c r="K264" t="s">
        <v>291</v>
      </c>
      <c r="L264" t="s">
        <v>155</v>
      </c>
      <c r="M264" t="s">
        <v>83</v>
      </c>
      <c r="N264" t="s">
        <v>126</v>
      </c>
      <c r="O264">
        <v>1</v>
      </c>
      <c r="P264" s="4">
        <v>7235</v>
      </c>
      <c r="Q264" s="4">
        <v>4413</v>
      </c>
      <c r="R264" s="3">
        <v>0.2</v>
      </c>
      <c r="S264" s="4">
        <v>5788</v>
      </c>
      <c r="T264" s="4">
        <v>4413</v>
      </c>
      <c r="U264" s="4">
        <v>1375</v>
      </c>
      <c r="V264" s="3">
        <v>0.23756046993780236</v>
      </c>
      <c r="W264" t="s">
        <v>75</v>
      </c>
      <c r="X264" t="s">
        <v>55</v>
      </c>
      <c r="Y264" t="s">
        <v>56</v>
      </c>
      <c r="Z264">
        <v>1</v>
      </c>
      <c r="AA264" t="s">
        <v>167</v>
      </c>
      <c r="AB264" t="s">
        <v>132</v>
      </c>
      <c r="AC264">
        <v>4.8</v>
      </c>
      <c r="AD264">
        <v>2024</v>
      </c>
      <c r="AE264">
        <v>2</v>
      </c>
      <c r="AF264" t="s">
        <v>5527</v>
      </c>
      <c r="AG264" t="s">
        <v>5528</v>
      </c>
      <c r="AH264" t="s">
        <v>5519</v>
      </c>
      <c r="AI264" t="s">
        <v>5516</v>
      </c>
    </row>
    <row r="265" spans="1:35">
      <c r="A265" t="s">
        <v>601</v>
      </c>
      <c r="B265" s="2">
        <v>44937</v>
      </c>
      <c r="C265" t="s">
        <v>602</v>
      </c>
      <c r="D265" t="s">
        <v>49</v>
      </c>
      <c r="E265" t="s">
        <v>60</v>
      </c>
      <c r="F265" t="s">
        <v>70</v>
      </c>
      <c r="G265">
        <v>38</v>
      </c>
      <c r="H265" t="s">
        <v>153</v>
      </c>
      <c r="I265" t="s">
        <v>154</v>
      </c>
      <c r="J265" t="s">
        <v>36</v>
      </c>
      <c r="K265" t="s">
        <v>239</v>
      </c>
      <c r="L265" t="s">
        <v>112</v>
      </c>
      <c r="M265" t="s">
        <v>107</v>
      </c>
      <c r="N265" t="s">
        <v>113</v>
      </c>
      <c r="O265">
        <v>4</v>
      </c>
      <c r="P265" s="4">
        <v>16338</v>
      </c>
      <c r="Q265" s="4">
        <v>12907</v>
      </c>
      <c r="R265" s="3">
        <v>0.2</v>
      </c>
      <c r="S265" s="4">
        <v>52282</v>
      </c>
      <c r="T265" s="4">
        <v>51628</v>
      </c>
      <c r="U265" s="4">
        <v>654</v>
      </c>
      <c r="V265" s="3">
        <v>1.2509085344860563E-2</v>
      </c>
      <c r="W265" t="s">
        <v>54</v>
      </c>
      <c r="X265" t="s">
        <v>76</v>
      </c>
      <c r="Y265" t="s">
        <v>56</v>
      </c>
      <c r="Z265">
        <v>3</v>
      </c>
      <c r="AA265" t="s">
        <v>229</v>
      </c>
      <c r="AB265" t="s">
        <v>150</v>
      </c>
      <c r="AC265">
        <v>3.3</v>
      </c>
      <c r="AD265">
        <v>2023</v>
      </c>
      <c r="AE265">
        <v>1</v>
      </c>
      <c r="AF265" t="s">
        <v>5532</v>
      </c>
      <c r="AG265" t="s">
        <v>5528</v>
      </c>
      <c r="AH265" t="s">
        <v>5515</v>
      </c>
      <c r="AI265" t="s">
        <v>5526</v>
      </c>
    </row>
    <row r="266" spans="1:35">
      <c r="A266" t="s">
        <v>603</v>
      </c>
      <c r="B266" s="2">
        <v>45623</v>
      </c>
      <c r="C266" t="s">
        <v>597</v>
      </c>
      <c r="D266" t="s">
        <v>31</v>
      </c>
      <c r="E266" t="s">
        <v>119</v>
      </c>
      <c r="F266" t="s">
        <v>70</v>
      </c>
      <c r="G266">
        <v>28</v>
      </c>
      <c r="H266" t="s">
        <v>105</v>
      </c>
      <c r="I266" t="s">
        <v>89</v>
      </c>
      <c r="J266" t="s">
        <v>82</v>
      </c>
      <c r="K266" t="s">
        <v>269</v>
      </c>
      <c r="L266" t="s">
        <v>101</v>
      </c>
      <c r="M266" t="s">
        <v>63</v>
      </c>
      <c r="N266" t="s">
        <v>64</v>
      </c>
      <c r="O266">
        <v>1</v>
      </c>
      <c r="P266" s="4">
        <v>6390</v>
      </c>
      <c r="Q266" s="4">
        <v>5112</v>
      </c>
      <c r="R266" s="3">
        <v>0.05</v>
      </c>
      <c r="S266" s="4">
        <v>6071</v>
      </c>
      <c r="T266" s="4">
        <v>5112</v>
      </c>
      <c r="U266" s="4">
        <v>959</v>
      </c>
      <c r="V266" s="3">
        <v>0.15796409158293526</v>
      </c>
      <c r="W266" t="s">
        <v>41</v>
      </c>
      <c r="X266" t="s">
        <v>76</v>
      </c>
      <c r="Y266" t="s">
        <v>171</v>
      </c>
      <c r="Z266">
        <v>8</v>
      </c>
      <c r="AA266" t="s">
        <v>57</v>
      </c>
      <c r="AB266" t="s">
        <v>189</v>
      </c>
      <c r="AC266" t="s">
        <v>46</v>
      </c>
      <c r="AD266">
        <v>2024</v>
      </c>
      <c r="AE266">
        <v>11</v>
      </c>
      <c r="AF266" t="s">
        <v>5535</v>
      </c>
      <c r="AG266" t="s">
        <v>5518</v>
      </c>
      <c r="AH266" t="s">
        <v>5519</v>
      </c>
      <c r="AI266" t="s">
        <v>5516</v>
      </c>
    </row>
    <row r="267" spans="1:35">
      <c r="A267" t="s">
        <v>604</v>
      </c>
      <c r="B267" s="2">
        <v>45228</v>
      </c>
      <c r="C267" t="s">
        <v>605</v>
      </c>
      <c r="D267" t="s">
        <v>49</v>
      </c>
      <c r="E267" t="s">
        <v>119</v>
      </c>
      <c r="F267" t="s">
        <v>70</v>
      </c>
      <c r="G267">
        <v>32</v>
      </c>
      <c r="H267" t="s">
        <v>99</v>
      </c>
      <c r="I267" t="s">
        <v>99</v>
      </c>
      <c r="J267" t="s">
        <v>100</v>
      </c>
      <c r="K267" t="s">
        <v>130</v>
      </c>
      <c r="L267" t="s">
        <v>142</v>
      </c>
      <c r="M267" t="s">
        <v>83</v>
      </c>
      <c r="N267" t="s">
        <v>40</v>
      </c>
      <c r="O267">
        <v>2</v>
      </c>
      <c r="P267" s="4">
        <v>14155</v>
      </c>
      <c r="Q267" s="4">
        <v>10333</v>
      </c>
      <c r="R267" s="3">
        <v>0</v>
      </c>
      <c r="S267" s="4">
        <v>28310</v>
      </c>
      <c r="T267" s="4">
        <v>20666</v>
      </c>
      <c r="U267" s="4">
        <v>7644</v>
      </c>
      <c r="V267" s="3">
        <v>0.27001059696220414</v>
      </c>
      <c r="W267" t="s">
        <v>41</v>
      </c>
      <c r="X267" t="s">
        <v>76</v>
      </c>
      <c r="Y267" t="s">
        <v>156</v>
      </c>
      <c r="Z267">
        <v>0</v>
      </c>
      <c r="AA267" t="s">
        <v>167</v>
      </c>
      <c r="AB267" t="s">
        <v>194</v>
      </c>
      <c r="AC267">
        <v>1.8</v>
      </c>
      <c r="AD267">
        <v>2023</v>
      </c>
      <c r="AE267">
        <v>10</v>
      </c>
      <c r="AF267" t="s">
        <v>5517</v>
      </c>
      <c r="AG267" t="s">
        <v>5518</v>
      </c>
      <c r="AH267" t="s">
        <v>5522</v>
      </c>
      <c r="AI267" t="s">
        <v>5516</v>
      </c>
    </row>
    <row r="268" spans="1:35">
      <c r="A268" t="s">
        <v>606</v>
      </c>
      <c r="B268" s="2">
        <v>44993</v>
      </c>
      <c r="C268" t="s">
        <v>600</v>
      </c>
      <c r="D268" t="s">
        <v>31</v>
      </c>
      <c r="E268" t="s">
        <v>50</v>
      </c>
      <c r="F268" t="s">
        <v>33</v>
      </c>
      <c r="G268">
        <v>54</v>
      </c>
      <c r="H268" t="s">
        <v>88</v>
      </c>
      <c r="I268" t="s">
        <v>89</v>
      </c>
      <c r="J268" t="s">
        <v>82</v>
      </c>
      <c r="K268" t="s">
        <v>166</v>
      </c>
      <c r="L268" t="s">
        <v>91</v>
      </c>
      <c r="M268" t="s">
        <v>92</v>
      </c>
      <c r="N268" t="s">
        <v>126</v>
      </c>
      <c r="O268">
        <v>6</v>
      </c>
      <c r="P268" s="4">
        <v>24808</v>
      </c>
      <c r="Q268" s="4">
        <v>13644</v>
      </c>
      <c r="R268" s="3">
        <v>0.15</v>
      </c>
      <c r="S268" s="4">
        <v>126521</v>
      </c>
      <c r="T268" s="4">
        <v>81864</v>
      </c>
      <c r="U268" s="4">
        <v>44657</v>
      </c>
      <c r="V268" s="3">
        <v>0.35296116850167164</v>
      </c>
      <c r="W268" t="s">
        <v>54</v>
      </c>
      <c r="X268" t="s">
        <v>55</v>
      </c>
      <c r="Y268" t="s">
        <v>56</v>
      </c>
      <c r="Z268">
        <v>6</v>
      </c>
      <c r="AA268" t="s">
        <v>108</v>
      </c>
      <c r="AB268" t="s">
        <v>121</v>
      </c>
      <c r="AC268">
        <v>3.9</v>
      </c>
      <c r="AD268">
        <v>2023</v>
      </c>
      <c r="AE268">
        <v>3</v>
      </c>
      <c r="AF268" t="s">
        <v>5534</v>
      </c>
      <c r="AG268" t="s">
        <v>5528</v>
      </c>
      <c r="AH268" t="s">
        <v>5515</v>
      </c>
      <c r="AI268" t="s">
        <v>5523</v>
      </c>
    </row>
    <row r="269" spans="1:35">
      <c r="A269" t="s">
        <v>607</v>
      </c>
      <c r="B269" s="2">
        <v>45398</v>
      </c>
      <c r="C269" t="s">
        <v>608</v>
      </c>
      <c r="D269" t="s">
        <v>31</v>
      </c>
      <c r="E269" t="s">
        <v>124</v>
      </c>
      <c r="F269" t="s">
        <v>70</v>
      </c>
      <c r="G269">
        <v>57</v>
      </c>
      <c r="H269" t="s">
        <v>99</v>
      </c>
      <c r="I269" t="s">
        <v>99</v>
      </c>
      <c r="J269" t="s">
        <v>100</v>
      </c>
      <c r="K269" t="s">
        <v>269</v>
      </c>
      <c r="L269" t="s">
        <v>91</v>
      </c>
      <c r="M269" t="s">
        <v>39</v>
      </c>
      <c r="N269" t="s">
        <v>93</v>
      </c>
      <c r="O269">
        <v>5</v>
      </c>
      <c r="P269" s="4">
        <v>3725</v>
      </c>
      <c r="Q269" s="4">
        <v>2272</v>
      </c>
      <c r="R269" s="3">
        <v>0.15</v>
      </c>
      <c r="S269" s="4">
        <v>15831</v>
      </c>
      <c r="T269" s="4">
        <v>11360</v>
      </c>
      <c r="U269" s="4">
        <v>4471</v>
      </c>
      <c r="V269" s="3">
        <v>0.28242056724148823</v>
      </c>
      <c r="W269" t="s">
        <v>75</v>
      </c>
      <c r="X269" t="s">
        <v>76</v>
      </c>
      <c r="Y269" t="s">
        <v>171</v>
      </c>
      <c r="Z269">
        <v>14</v>
      </c>
      <c r="AA269" t="s">
        <v>181</v>
      </c>
      <c r="AB269" t="s">
        <v>189</v>
      </c>
      <c r="AC269" t="s">
        <v>46</v>
      </c>
      <c r="AD269">
        <v>2024</v>
      </c>
      <c r="AE269">
        <v>4</v>
      </c>
      <c r="AF269" t="s">
        <v>5524</v>
      </c>
      <c r="AG269" t="s">
        <v>5525</v>
      </c>
      <c r="AH269" t="s">
        <v>5519</v>
      </c>
      <c r="AI269" t="s">
        <v>5523</v>
      </c>
    </row>
    <row r="270" spans="1:35">
      <c r="A270" t="s">
        <v>609</v>
      </c>
      <c r="B270" s="2">
        <v>45204</v>
      </c>
      <c r="C270" t="s">
        <v>524</v>
      </c>
      <c r="D270" t="s">
        <v>49</v>
      </c>
      <c r="E270" t="s">
        <v>135</v>
      </c>
      <c r="F270" t="s">
        <v>33</v>
      </c>
      <c r="G270">
        <v>38</v>
      </c>
      <c r="H270" t="s">
        <v>34</v>
      </c>
      <c r="I270" t="s">
        <v>35</v>
      </c>
      <c r="J270" t="s">
        <v>36</v>
      </c>
      <c r="K270" t="s">
        <v>162</v>
      </c>
      <c r="L270" t="s">
        <v>91</v>
      </c>
      <c r="M270" t="s">
        <v>39</v>
      </c>
      <c r="N270" t="s">
        <v>93</v>
      </c>
      <c r="O270">
        <v>8</v>
      </c>
      <c r="P270" s="4">
        <v>6961</v>
      </c>
      <c r="Q270" s="4">
        <v>4873</v>
      </c>
      <c r="R270" s="3">
        <v>0.15</v>
      </c>
      <c r="S270" s="4">
        <v>47335</v>
      </c>
      <c r="T270" s="4">
        <v>38984</v>
      </c>
      <c r="U270" s="4">
        <v>8351</v>
      </c>
      <c r="V270" s="3">
        <v>0.17642336537445866</v>
      </c>
      <c r="W270" t="s">
        <v>54</v>
      </c>
      <c r="X270" t="s">
        <v>76</v>
      </c>
      <c r="Y270" t="s">
        <v>56</v>
      </c>
      <c r="Z270">
        <v>7</v>
      </c>
      <c r="AA270" t="s">
        <v>163</v>
      </c>
      <c r="AB270" t="s">
        <v>189</v>
      </c>
      <c r="AC270">
        <v>4.0999999999999996</v>
      </c>
      <c r="AD270">
        <v>2023</v>
      </c>
      <c r="AE270">
        <v>10</v>
      </c>
      <c r="AF270" t="s">
        <v>5517</v>
      </c>
      <c r="AG270" t="s">
        <v>5518</v>
      </c>
      <c r="AH270" t="s">
        <v>5522</v>
      </c>
      <c r="AI270" t="s">
        <v>5526</v>
      </c>
    </row>
    <row r="271" spans="1:35">
      <c r="A271" t="s">
        <v>610</v>
      </c>
      <c r="B271" s="2">
        <v>44940</v>
      </c>
      <c r="C271" t="s">
        <v>304</v>
      </c>
      <c r="D271" t="s">
        <v>31</v>
      </c>
      <c r="E271" t="s">
        <v>111</v>
      </c>
      <c r="F271" t="s">
        <v>70</v>
      </c>
      <c r="G271">
        <v>53</v>
      </c>
      <c r="H271" t="s">
        <v>99</v>
      </c>
      <c r="I271" t="s">
        <v>99</v>
      </c>
      <c r="J271" t="s">
        <v>100</v>
      </c>
      <c r="K271" t="s">
        <v>106</v>
      </c>
      <c r="L271" t="s">
        <v>62</v>
      </c>
      <c r="M271" t="s">
        <v>63</v>
      </c>
      <c r="N271" t="s">
        <v>113</v>
      </c>
      <c r="O271">
        <v>1</v>
      </c>
      <c r="P271" s="4">
        <v>10029</v>
      </c>
      <c r="Q271" s="4">
        <v>6218</v>
      </c>
      <c r="R271" s="3">
        <v>0</v>
      </c>
      <c r="S271" s="4">
        <v>10029</v>
      </c>
      <c r="T271" s="4">
        <v>6218</v>
      </c>
      <c r="U271" s="4">
        <v>3811</v>
      </c>
      <c r="V271" s="3">
        <v>0.37999800578322862</v>
      </c>
      <c r="W271" t="s">
        <v>41</v>
      </c>
      <c r="X271" t="s">
        <v>42</v>
      </c>
      <c r="Y271" t="s">
        <v>56</v>
      </c>
      <c r="Z271">
        <v>1</v>
      </c>
      <c r="AA271" t="s">
        <v>226</v>
      </c>
      <c r="AB271" t="s">
        <v>189</v>
      </c>
      <c r="AC271">
        <v>4.2</v>
      </c>
      <c r="AD271">
        <v>2023</v>
      </c>
      <c r="AE271">
        <v>1</v>
      </c>
      <c r="AF271" t="s">
        <v>5532</v>
      </c>
      <c r="AG271" t="s">
        <v>5528</v>
      </c>
      <c r="AH271" t="s">
        <v>5519</v>
      </c>
      <c r="AI271" t="s">
        <v>5523</v>
      </c>
    </row>
    <row r="272" spans="1:35">
      <c r="A272" t="s">
        <v>611</v>
      </c>
      <c r="B272" s="2">
        <v>45090</v>
      </c>
      <c r="C272" t="s">
        <v>612</v>
      </c>
      <c r="D272" t="s">
        <v>31</v>
      </c>
      <c r="E272" t="s">
        <v>98</v>
      </c>
      <c r="F272" t="s">
        <v>70</v>
      </c>
      <c r="G272">
        <v>37</v>
      </c>
      <c r="H272" t="s">
        <v>88</v>
      </c>
      <c r="I272" t="s">
        <v>89</v>
      </c>
      <c r="J272" t="s">
        <v>82</v>
      </c>
      <c r="K272" t="s">
        <v>225</v>
      </c>
      <c r="L272" t="s">
        <v>137</v>
      </c>
      <c r="M272" t="s">
        <v>63</v>
      </c>
      <c r="N272" t="s">
        <v>113</v>
      </c>
      <c r="O272">
        <v>7</v>
      </c>
      <c r="P272" s="4">
        <v>4422</v>
      </c>
      <c r="Q272" s="4">
        <v>2742</v>
      </c>
      <c r="R272" s="3">
        <v>0.05</v>
      </c>
      <c r="S272" s="4">
        <v>29406</v>
      </c>
      <c r="T272" s="4">
        <v>19194</v>
      </c>
      <c r="U272" s="4">
        <v>10212</v>
      </c>
      <c r="V272" s="3">
        <v>0.34727606610895734</v>
      </c>
      <c r="W272" t="s">
        <v>84</v>
      </c>
      <c r="X272" t="s">
        <v>55</v>
      </c>
      <c r="Y272" t="s">
        <v>56</v>
      </c>
      <c r="Z272">
        <v>4</v>
      </c>
      <c r="AA272" t="s">
        <v>149</v>
      </c>
      <c r="AB272" t="s">
        <v>95</v>
      </c>
      <c r="AC272">
        <v>4.0999999999999996</v>
      </c>
      <c r="AD272">
        <v>2023</v>
      </c>
      <c r="AE272">
        <v>6</v>
      </c>
      <c r="AF272" t="s">
        <v>5530</v>
      </c>
      <c r="AG272" t="s">
        <v>5525</v>
      </c>
      <c r="AH272" t="s">
        <v>5522</v>
      </c>
      <c r="AI272" t="s">
        <v>5526</v>
      </c>
    </row>
    <row r="273" spans="1:35">
      <c r="A273" t="s">
        <v>613</v>
      </c>
      <c r="B273" s="2">
        <v>45184</v>
      </c>
      <c r="C273" t="s">
        <v>322</v>
      </c>
      <c r="D273" t="s">
        <v>31</v>
      </c>
      <c r="E273" t="s">
        <v>129</v>
      </c>
      <c r="F273" t="s">
        <v>33</v>
      </c>
      <c r="G273">
        <v>33</v>
      </c>
      <c r="H273" t="s">
        <v>99</v>
      </c>
      <c r="I273" t="s">
        <v>99</v>
      </c>
      <c r="J273" t="s">
        <v>100</v>
      </c>
      <c r="K273" t="s">
        <v>125</v>
      </c>
      <c r="L273" t="s">
        <v>131</v>
      </c>
      <c r="M273" t="s">
        <v>63</v>
      </c>
      <c r="N273" t="s">
        <v>40</v>
      </c>
      <c r="O273">
        <v>6</v>
      </c>
      <c r="P273" s="4">
        <v>24201</v>
      </c>
      <c r="Q273" s="4">
        <v>16941</v>
      </c>
      <c r="R273" s="3">
        <v>0.05</v>
      </c>
      <c r="S273" s="4">
        <v>137946</v>
      </c>
      <c r="T273" s="4">
        <v>101646</v>
      </c>
      <c r="U273" s="4">
        <v>36300</v>
      </c>
      <c r="V273" s="3">
        <v>0.26314644861032577</v>
      </c>
      <c r="W273" t="s">
        <v>54</v>
      </c>
      <c r="X273" t="s">
        <v>42</v>
      </c>
      <c r="Y273" t="s">
        <v>56</v>
      </c>
      <c r="Z273">
        <v>2</v>
      </c>
      <c r="AA273" t="s">
        <v>163</v>
      </c>
      <c r="AB273" t="s">
        <v>189</v>
      </c>
      <c r="AC273">
        <v>4.5</v>
      </c>
      <c r="AD273">
        <v>2023</v>
      </c>
      <c r="AE273">
        <v>9</v>
      </c>
      <c r="AF273" t="s">
        <v>5531</v>
      </c>
      <c r="AG273" t="s">
        <v>5514</v>
      </c>
      <c r="AH273" t="s">
        <v>5515</v>
      </c>
      <c r="AI273" t="s">
        <v>5516</v>
      </c>
    </row>
    <row r="274" spans="1:35">
      <c r="A274" t="s">
        <v>614</v>
      </c>
      <c r="B274" s="2">
        <v>45315</v>
      </c>
      <c r="C274" t="s">
        <v>615</v>
      </c>
      <c r="D274" t="s">
        <v>31</v>
      </c>
      <c r="E274" t="s">
        <v>129</v>
      </c>
      <c r="F274" t="s">
        <v>33</v>
      </c>
      <c r="G274">
        <v>56</v>
      </c>
      <c r="H274" t="s">
        <v>153</v>
      </c>
      <c r="I274" t="s">
        <v>154</v>
      </c>
      <c r="J274" t="s">
        <v>36</v>
      </c>
      <c r="K274" t="s">
        <v>116</v>
      </c>
      <c r="L274" t="s">
        <v>112</v>
      </c>
      <c r="M274" t="s">
        <v>63</v>
      </c>
      <c r="N274" t="s">
        <v>40</v>
      </c>
      <c r="O274">
        <v>8</v>
      </c>
      <c r="P274" s="4">
        <v>15170</v>
      </c>
      <c r="Q274" s="4">
        <v>8799</v>
      </c>
      <c r="R274" s="3">
        <v>0</v>
      </c>
      <c r="S274" s="4">
        <v>121360</v>
      </c>
      <c r="T274" s="4">
        <v>70392</v>
      </c>
      <c r="U274" s="4">
        <v>50968</v>
      </c>
      <c r="V274" s="3">
        <v>0.41997363216875411</v>
      </c>
      <c r="W274" t="s">
        <v>75</v>
      </c>
      <c r="X274" t="s">
        <v>42</v>
      </c>
      <c r="Y274" t="s">
        <v>56</v>
      </c>
      <c r="Z274">
        <v>4</v>
      </c>
      <c r="AA274" t="s">
        <v>220</v>
      </c>
      <c r="AB274" t="s">
        <v>150</v>
      </c>
      <c r="AC274">
        <v>3.5</v>
      </c>
      <c r="AD274">
        <v>2024</v>
      </c>
      <c r="AE274">
        <v>1</v>
      </c>
      <c r="AF274" t="s">
        <v>5532</v>
      </c>
      <c r="AG274" t="s">
        <v>5528</v>
      </c>
      <c r="AH274" t="s">
        <v>5515</v>
      </c>
      <c r="AI274" t="s">
        <v>5523</v>
      </c>
    </row>
    <row r="275" spans="1:35">
      <c r="A275" t="s">
        <v>616</v>
      </c>
      <c r="B275" s="2">
        <v>45601</v>
      </c>
      <c r="C275" t="s">
        <v>145</v>
      </c>
      <c r="D275" t="s">
        <v>31</v>
      </c>
      <c r="E275" t="s">
        <v>60</v>
      </c>
      <c r="F275" t="s">
        <v>70</v>
      </c>
      <c r="G275">
        <v>49</v>
      </c>
      <c r="H275" t="s">
        <v>71</v>
      </c>
      <c r="I275" t="s">
        <v>72</v>
      </c>
      <c r="J275" t="s">
        <v>73</v>
      </c>
      <c r="K275" t="s">
        <v>323</v>
      </c>
      <c r="L275" t="s">
        <v>38</v>
      </c>
      <c r="M275" t="s">
        <v>107</v>
      </c>
      <c r="N275" t="s">
        <v>93</v>
      </c>
      <c r="O275">
        <v>4</v>
      </c>
      <c r="P275" s="4">
        <v>5970</v>
      </c>
      <c r="Q275" s="4">
        <v>4239</v>
      </c>
      <c r="R275" s="3">
        <v>0.05</v>
      </c>
      <c r="S275" s="4">
        <v>22686</v>
      </c>
      <c r="T275" s="4">
        <v>16956</v>
      </c>
      <c r="U275" s="4">
        <v>5730</v>
      </c>
      <c r="V275" s="3">
        <v>0.25257868288812485</v>
      </c>
      <c r="W275" t="s">
        <v>54</v>
      </c>
      <c r="X275" t="s">
        <v>42</v>
      </c>
      <c r="Y275" t="s">
        <v>56</v>
      </c>
      <c r="Z275">
        <v>6</v>
      </c>
      <c r="AA275" t="s">
        <v>172</v>
      </c>
      <c r="AB275" t="s">
        <v>95</v>
      </c>
      <c r="AC275">
        <v>4.2</v>
      </c>
      <c r="AD275">
        <v>2024</v>
      </c>
      <c r="AE275">
        <v>11</v>
      </c>
      <c r="AF275" t="s">
        <v>5535</v>
      </c>
      <c r="AG275" t="s">
        <v>5518</v>
      </c>
      <c r="AH275" t="s">
        <v>5522</v>
      </c>
      <c r="AI275" t="s">
        <v>5523</v>
      </c>
    </row>
    <row r="276" spans="1:35">
      <c r="A276" t="s">
        <v>617</v>
      </c>
      <c r="B276" s="2">
        <v>44941</v>
      </c>
      <c r="C276" t="s">
        <v>618</v>
      </c>
      <c r="D276" t="s">
        <v>31</v>
      </c>
      <c r="E276" t="s">
        <v>60</v>
      </c>
      <c r="F276" t="s">
        <v>70</v>
      </c>
      <c r="G276">
        <v>38</v>
      </c>
      <c r="H276" t="s">
        <v>71</v>
      </c>
      <c r="I276" t="s">
        <v>72</v>
      </c>
      <c r="J276" t="s">
        <v>73</v>
      </c>
      <c r="K276" t="s">
        <v>192</v>
      </c>
      <c r="L276" t="s">
        <v>155</v>
      </c>
      <c r="M276" t="s">
        <v>92</v>
      </c>
      <c r="N276" t="s">
        <v>40</v>
      </c>
      <c r="O276">
        <v>4</v>
      </c>
      <c r="P276" s="4">
        <v>12438</v>
      </c>
      <c r="Q276" s="4">
        <v>6841</v>
      </c>
      <c r="R276" s="3">
        <v>0.15</v>
      </c>
      <c r="S276" s="4">
        <v>42289</v>
      </c>
      <c r="T276" s="4">
        <v>27364</v>
      </c>
      <c r="U276" s="4">
        <v>14925</v>
      </c>
      <c r="V276" s="3">
        <v>0.3529286575705266</v>
      </c>
      <c r="W276" t="s">
        <v>84</v>
      </c>
      <c r="X276" t="s">
        <v>76</v>
      </c>
      <c r="Y276" t="s">
        <v>56</v>
      </c>
      <c r="Z276">
        <v>1</v>
      </c>
      <c r="AA276" t="s">
        <v>193</v>
      </c>
      <c r="AB276" t="s">
        <v>95</v>
      </c>
      <c r="AC276">
        <v>4</v>
      </c>
      <c r="AD276">
        <v>2023</v>
      </c>
      <c r="AE276">
        <v>1</v>
      </c>
      <c r="AF276" t="s">
        <v>5532</v>
      </c>
      <c r="AG276" t="s">
        <v>5528</v>
      </c>
      <c r="AH276" t="s">
        <v>5522</v>
      </c>
      <c r="AI276" t="s">
        <v>5526</v>
      </c>
    </row>
    <row r="277" spans="1:35">
      <c r="A277" t="s">
        <v>619</v>
      </c>
      <c r="B277" s="2">
        <v>45364</v>
      </c>
      <c r="C277" t="s">
        <v>222</v>
      </c>
      <c r="D277" t="s">
        <v>31</v>
      </c>
      <c r="E277" t="s">
        <v>124</v>
      </c>
      <c r="F277" t="s">
        <v>70</v>
      </c>
      <c r="G277">
        <v>19</v>
      </c>
      <c r="H277" t="s">
        <v>80</v>
      </c>
      <c r="I277" t="s">
        <v>81</v>
      </c>
      <c r="J277" t="s">
        <v>82</v>
      </c>
      <c r="K277" t="s">
        <v>37</v>
      </c>
      <c r="L277" t="s">
        <v>101</v>
      </c>
      <c r="M277" t="s">
        <v>83</v>
      </c>
      <c r="N277" t="s">
        <v>126</v>
      </c>
      <c r="O277">
        <v>3</v>
      </c>
      <c r="P277" s="4">
        <v>20186</v>
      </c>
      <c r="Q277" s="4">
        <v>14332</v>
      </c>
      <c r="R277" s="3">
        <v>0.1</v>
      </c>
      <c r="S277" s="4">
        <v>54502</v>
      </c>
      <c r="T277" s="4">
        <v>42996</v>
      </c>
      <c r="U277" s="4">
        <v>11506</v>
      </c>
      <c r="V277" s="3">
        <v>0.2111115188433452</v>
      </c>
      <c r="W277" t="s">
        <v>75</v>
      </c>
      <c r="X277" t="s">
        <v>76</v>
      </c>
      <c r="Y277" t="s">
        <v>56</v>
      </c>
      <c r="Z277">
        <v>6</v>
      </c>
      <c r="AA277" t="s">
        <v>149</v>
      </c>
      <c r="AB277" t="s">
        <v>45</v>
      </c>
      <c r="AC277">
        <v>3.8</v>
      </c>
      <c r="AD277">
        <v>2024</v>
      </c>
      <c r="AE277">
        <v>3</v>
      </c>
      <c r="AF277" t="s">
        <v>5534</v>
      </c>
      <c r="AG277" t="s">
        <v>5528</v>
      </c>
      <c r="AH277" t="s">
        <v>5515</v>
      </c>
      <c r="AI277" t="s">
        <v>5520</v>
      </c>
    </row>
    <row r="278" spans="1:35">
      <c r="A278" t="s">
        <v>620</v>
      </c>
      <c r="B278" s="2">
        <v>45209</v>
      </c>
      <c r="C278" t="s">
        <v>621</v>
      </c>
      <c r="D278" t="s">
        <v>31</v>
      </c>
      <c r="E278" t="s">
        <v>188</v>
      </c>
      <c r="F278" t="s">
        <v>33</v>
      </c>
      <c r="G278">
        <v>30</v>
      </c>
      <c r="H278" t="s">
        <v>88</v>
      </c>
      <c r="I278" t="s">
        <v>89</v>
      </c>
      <c r="J278" t="s">
        <v>82</v>
      </c>
      <c r="K278" t="s">
        <v>61</v>
      </c>
      <c r="L278" t="s">
        <v>137</v>
      </c>
      <c r="M278" t="s">
        <v>107</v>
      </c>
      <c r="N278" t="s">
        <v>113</v>
      </c>
      <c r="O278">
        <v>5</v>
      </c>
      <c r="P278" s="4">
        <v>6109</v>
      </c>
      <c r="Q278" s="4">
        <v>3971</v>
      </c>
      <c r="R278" s="3">
        <v>0.2</v>
      </c>
      <c r="S278" s="4">
        <v>24436</v>
      </c>
      <c r="T278" s="4">
        <v>19855</v>
      </c>
      <c r="U278" s="4">
        <v>4581</v>
      </c>
      <c r="V278" s="3">
        <v>0.18746930757898184</v>
      </c>
      <c r="W278" t="s">
        <v>84</v>
      </c>
      <c r="X278" t="s">
        <v>76</v>
      </c>
      <c r="Y278" t="s">
        <v>56</v>
      </c>
      <c r="Z278">
        <v>5</v>
      </c>
      <c r="AA278" t="s">
        <v>57</v>
      </c>
      <c r="AB278" t="s">
        <v>45</v>
      </c>
      <c r="AC278">
        <v>3.4</v>
      </c>
      <c r="AD278">
        <v>2023</v>
      </c>
      <c r="AE278">
        <v>10</v>
      </c>
      <c r="AF278" t="s">
        <v>5517</v>
      </c>
      <c r="AG278" t="s">
        <v>5518</v>
      </c>
      <c r="AH278" t="s">
        <v>5522</v>
      </c>
      <c r="AI278" t="s">
        <v>5516</v>
      </c>
    </row>
    <row r="279" spans="1:35">
      <c r="A279" t="s">
        <v>622</v>
      </c>
      <c r="B279" s="2">
        <v>45066</v>
      </c>
      <c r="C279" t="s">
        <v>623</v>
      </c>
      <c r="D279" t="s">
        <v>49</v>
      </c>
      <c r="E279" t="s">
        <v>60</v>
      </c>
      <c r="F279" t="s">
        <v>70</v>
      </c>
      <c r="G279">
        <v>39</v>
      </c>
      <c r="H279" t="s">
        <v>153</v>
      </c>
      <c r="I279" t="s">
        <v>154</v>
      </c>
      <c r="J279" t="s">
        <v>36</v>
      </c>
      <c r="K279" t="s">
        <v>269</v>
      </c>
      <c r="L279" t="s">
        <v>91</v>
      </c>
      <c r="M279" t="s">
        <v>107</v>
      </c>
      <c r="N279" t="s">
        <v>64</v>
      </c>
      <c r="O279">
        <v>1</v>
      </c>
      <c r="P279" s="4">
        <v>14266</v>
      </c>
      <c r="Q279" s="4">
        <v>7846</v>
      </c>
      <c r="R279" s="3">
        <v>0.2</v>
      </c>
      <c r="S279" s="4">
        <v>11413</v>
      </c>
      <c r="T279" s="4">
        <v>7846</v>
      </c>
      <c r="U279" s="4">
        <v>3567</v>
      </c>
      <c r="V279" s="3">
        <v>0.31253833347936566</v>
      </c>
      <c r="W279" t="s">
        <v>54</v>
      </c>
      <c r="X279" t="s">
        <v>42</v>
      </c>
      <c r="Y279" t="s">
        <v>56</v>
      </c>
      <c r="Z279">
        <v>7</v>
      </c>
      <c r="AA279" t="s">
        <v>44</v>
      </c>
      <c r="AB279" t="s">
        <v>45</v>
      </c>
      <c r="AC279">
        <v>5</v>
      </c>
      <c r="AD279">
        <v>2023</v>
      </c>
      <c r="AE279">
        <v>5</v>
      </c>
      <c r="AF279" t="s">
        <v>5529</v>
      </c>
      <c r="AG279" t="s">
        <v>5525</v>
      </c>
      <c r="AH279" t="s">
        <v>5519</v>
      </c>
      <c r="AI279" t="s">
        <v>5526</v>
      </c>
    </row>
    <row r="280" spans="1:35">
      <c r="A280" t="s">
        <v>624</v>
      </c>
      <c r="B280" s="2">
        <v>45305</v>
      </c>
      <c r="C280" t="s">
        <v>304</v>
      </c>
      <c r="D280" t="s">
        <v>49</v>
      </c>
      <c r="E280" t="s">
        <v>98</v>
      </c>
      <c r="F280" t="s">
        <v>70</v>
      </c>
      <c r="G280">
        <v>29</v>
      </c>
      <c r="H280" t="s">
        <v>88</v>
      </c>
      <c r="I280" t="s">
        <v>89</v>
      </c>
      <c r="J280" t="s">
        <v>82</v>
      </c>
      <c r="K280" t="s">
        <v>337</v>
      </c>
      <c r="L280" t="s">
        <v>155</v>
      </c>
      <c r="M280" t="s">
        <v>92</v>
      </c>
      <c r="N280" t="s">
        <v>113</v>
      </c>
      <c r="O280">
        <v>4</v>
      </c>
      <c r="P280" s="4">
        <v>2346</v>
      </c>
      <c r="Q280" s="4">
        <v>1525</v>
      </c>
      <c r="R280" s="3">
        <v>0.15</v>
      </c>
      <c r="S280" s="4">
        <v>7976</v>
      </c>
      <c r="T280" s="4">
        <v>6100</v>
      </c>
      <c r="U280" s="4">
        <v>1876</v>
      </c>
      <c r="V280" s="3">
        <v>0.23520561685055166</v>
      </c>
      <c r="W280" t="s">
        <v>41</v>
      </c>
      <c r="X280" t="s">
        <v>42</v>
      </c>
      <c r="Y280" t="s">
        <v>156</v>
      </c>
      <c r="Z280">
        <v>0</v>
      </c>
      <c r="AA280" t="s">
        <v>85</v>
      </c>
      <c r="AB280" t="s">
        <v>121</v>
      </c>
      <c r="AC280">
        <v>1.5</v>
      </c>
      <c r="AD280">
        <v>2024</v>
      </c>
      <c r="AE280">
        <v>1</v>
      </c>
      <c r="AF280" t="s">
        <v>5532</v>
      </c>
      <c r="AG280" t="s">
        <v>5528</v>
      </c>
      <c r="AH280" t="s">
        <v>5519</v>
      </c>
      <c r="AI280" t="s">
        <v>5516</v>
      </c>
    </row>
    <row r="281" spans="1:35">
      <c r="A281" t="s">
        <v>625</v>
      </c>
      <c r="B281" s="2">
        <v>45473</v>
      </c>
      <c r="C281" t="s">
        <v>626</v>
      </c>
      <c r="D281" t="s">
        <v>31</v>
      </c>
      <c r="E281" t="s">
        <v>135</v>
      </c>
      <c r="F281" t="s">
        <v>33</v>
      </c>
      <c r="G281">
        <v>25</v>
      </c>
      <c r="H281" t="s">
        <v>34</v>
      </c>
      <c r="I281" t="s">
        <v>35</v>
      </c>
      <c r="J281" t="s">
        <v>36</v>
      </c>
      <c r="K281" t="s">
        <v>269</v>
      </c>
      <c r="L281" t="s">
        <v>62</v>
      </c>
      <c r="M281" t="s">
        <v>107</v>
      </c>
      <c r="N281" t="s">
        <v>126</v>
      </c>
      <c r="O281">
        <v>7</v>
      </c>
      <c r="P281" s="4">
        <v>2743</v>
      </c>
      <c r="Q281" s="4">
        <v>2112</v>
      </c>
      <c r="R281" s="3">
        <v>0.05</v>
      </c>
      <c r="S281" s="4">
        <v>18241</v>
      </c>
      <c r="T281" s="4">
        <v>14784</v>
      </c>
      <c r="U281" s="4">
        <v>3457</v>
      </c>
      <c r="V281" s="3">
        <v>0.18951811852420372</v>
      </c>
      <c r="W281" t="s">
        <v>54</v>
      </c>
      <c r="X281" t="s">
        <v>42</v>
      </c>
      <c r="Y281" t="s">
        <v>56</v>
      </c>
      <c r="Z281">
        <v>5</v>
      </c>
      <c r="AA281" t="s">
        <v>143</v>
      </c>
      <c r="AB281" t="s">
        <v>95</v>
      </c>
      <c r="AC281">
        <v>4.8</v>
      </c>
      <c r="AD281">
        <v>2024</v>
      </c>
      <c r="AE281">
        <v>6</v>
      </c>
      <c r="AF281" t="s">
        <v>5530</v>
      </c>
      <c r="AG281" t="s">
        <v>5525</v>
      </c>
      <c r="AH281" t="s">
        <v>5519</v>
      </c>
      <c r="AI281" t="s">
        <v>5516</v>
      </c>
    </row>
    <row r="282" spans="1:35">
      <c r="A282" t="s">
        <v>627</v>
      </c>
      <c r="B282" s="2">
        <v>45170</v>
      </c>
      <c r="C282" t="s">
        <v>628</v>
      </c>
      <c r="D282" t="s">
        <v>49</v>
      </c>
      <c r="E282" t="s">
        <v>124</v>
      </c>
      <c r="F282" t="s">
        <v>70</v>
      </c>
      <c r="G282">
        <v>45</v>
      </c>
      <c r="H282" t="s">
        <v>99</v>
      </c>
      <c r="I282" t="s">
        <v>99</v>
      </c>
      <c r="J282" t="s">
        <v>100</v>
      </c>
      <c r="K282" t="s">
        <v>148</v>
      </c>
      <c r="L282" t="s">
        <v>131</v>
      </c>
      <c r="M282" t="s">
        <v>107</v>
      </c>
      <c r="N282" t="s">
        <v>126</v>
      </c>
      <c r="O282">
        <v>6</v>
      </c>
      <c r="P282" s="4">
        <v>19008</v>
      </c>
      <c r="Q282" s="4">
        <v>11025</v>
      </c>
      <c r="R282" s="3">
        <v>0.2</v>
      </c>
      <c r="S282" s="4">
        <v>91238</v>
      </c>
      <c r="T282" s="4">
        <v>66150</v>
      </c>
      <c r="U282" s="4">
        <v>25088</v>
      </c>
      <c r="V282" s="3">
        <v>0.27497314715359827</v>
      </c>
      <c r="W282" t="s">
        <v>41</v>
      </c>
      <c r="X282" t="s">
        <v>76</v>
      </c>
      <c r="Y282" t="s">
        <v>56</v>
      </c>
      <c r="Z282">
        <v>5</v>
      </c>
      <c r="AA282" t="s">
        <v>193</v>
      </c>
      <c r="AB282" t="s">
        <v>95</v>
      </c>
      <c r="AC282">
        <v>3</v>
      </c>
      <c r="AD282">
        <v>2023</v>
      </c>
      <c r="AE282">
        <v>9</v>
      </c>
      <c r="AF282" t="s">
        <v>5531</v>
      </c>
      <c r="AG282" t="s">
        <v>5514</v>
      </c>
      <c r="AH282" t="s">
        <v>5515</v>
      </c>
      <c r="AI282" t="s">
        <v>5523</v>
      </c>
    </row>
    <row r="283" spans="1:35">
      <c r="A283" t="s">
        <v>629</v>
      </c>
      <c r="B283" s="2">
        <v>45604</v>
      </c>
      <c r="C283" t="s">
        <v>161</v>
      </c>
      <c r="D283" t="s">
        <v>49</v>
      </c>
      <c r="E283" t="s">
        <v>188</v>
      </c>
      <c r="F283" t="s">
        <v>33</v>
      </c>
      <c r="G283">
        <v>30</v>
      </c>
      <c r="H283" t="s">
        <v>80</v>
      </c>
      <c r="I283" t="s">
        <v>81</v>
      </c>
      <c r="J283" t="s">
        <v>82</v>
      </c>
      <c r="K283" t="s">
        <v>120</v>
      </c>
      <c r="L283" t="s">
        <v>131</v>
      </c>
      <c r="M283" t="s">
        <v>92</v>
      </c>
      <c r="N283" t="s">
        <v>40</v>
      </c>
      <c r="O283">
        <v>4</v>
      </c>
      <c r="P283" s="4">
        <v>21768</v>
      </c>
      <c r="Q283" s="4">
        <v>16761</v>
      </c>
      <c r="R283" s="3">
        <v>0.15</v>
      </c>
      <c r="S283" s="4">
        <v>74011</v>
      </c>
      <c r="T283" s="4">
        <v>67044</v>
      </c>
      <c r="U283" s="4">
        <v>6967</v>
      </c>
      <c r="V283" s="3">
        <v>9.4134655659293895E-2</v>
      </c>
      <c r="W283" t="s">
        <v>75</v>
      </c>
      <c r="X283" t="s">
        <v>76</v>
      </c>
      <c r="Y283" t="s">
        <v>43</v>
      </c>
      <c r="Z283">
        <v>0</v>
      </c>
      <c r="AA283" t="s">
        <v>143</v>
      </c>
      <c r="AB283" t="s">
        <v>121</v>
      </c>
      <c r="AC283" t="s">
        <v>46</v>
      </c>
      <c r="AD283">
        <v>2024</v>
      </c>
      <c r="AE283">
        <v>11</v>
      </c>
      <c r="AF283" t="s">
        <v>5535</v>
      </c>
      <c r="AG283" t="s">
        <v>5518</v>
      </c>
      <c r="AH283" t="s">
        <v>5515</v>
      </c>
      <c r="AI283" t="s">
        <v>5516</v>
      </c>
    </row>
    <row r="284" spans="1:35">
      <c r="A284" t="s">
        <v>630</v>
      </c>
      <c r="B284" s="2">
        <v>44945</v>
      </c>
      <c r="C284" t="s">
        <v>59</v>
      </c>
      <c r="D284" t="s">
        <v>31</v>
      </c>
      <c r="E284" t="s">
        <v>32</v>
      </c>
      <c r="F284" t="s">
        <v>33</v>
      </c>
      <c r="G284">
        <v>53</v>
      </c>
      <c r="H284" t="s">
        <v>34</v>
      </c>
      <c r="I284" t="s">
        <v>35</v>
      </c>
      <c r="J284" t="s">
        <v>36</v>
      </c>
      <c r="K284" t="s">
        <v>239</v>
      </c>
      <c r="L284" t="s">
        <v>137</v>
      </c>
      <c r="M284" t="s">
        <v>92</v>
      </c>
      <c r="N284" t="s">
        <v>40</v>
      </c>
      <c r="O284">
        <v>8</v>
      </c>
      <c r="P284" s="4">
        <v>7064</v>
      </c>
      <c r="Q284" s="4">
        <v>5369</v>
      </c>
      <c r="R284" s="3">
        <v>0</v>
      </c>
      <c r="S284" s="4">
        <v>56512</v>
      </c>
      <c r="T284" s="4">
        <v>42952</v>
      </c>
      <c r="U284" s="4">
        <v>13560</v>
      </c>
      <c r="V284" s="3">
        <v>0.23994903737259343</v>
      </c>
      <c r="W284" t="s">
        <v>54</v>
      </c>
      <c r="X284" t="s">
        <v>55</v>
      </c>
      <c r="Y284" t="s">
        <v>156</v>
      </c>
      <c r="Z284">
        <v>0</v>
      </c>
      <c r="AA284" t="s">
        <v>220</v>
      </c>
      <c r="AB284" t="s">
        <v>121</v>
      </c>
      <c r="AC284">
        <v>1.7</v>
      </c>
      <c r="AD284">
        <v>2023</v>
      </c>
      <c r="AE284">
        <v>1</v>
      </c>
      <c r="AF284" t="s">
        <v>5532</v>
      </c>
      <c r="AG284" t="s">
        <v>5528</v>
      </c>
      <c r="AH284" t="s">
        <v>5515</v>
      </c>
      <c r="AI284" t="s">
        <v>5523</v>
      </c>
    </row>
    <row r="285" spans="1:35">
      <c r="A285" t="s">
        <v>631</v>
      </c>
      <c r="B285" s="2">
        <v>45147</v>
      </c>
      <c r="C285" t="s">
        <v>632</v>
      </c>
      <c r="D285" t="s">
        <v>31</v>
      </c>
      <c r="E285" t="s">
        <v>60</v>
      </c>
      <c r="F285" t="s">
        <v>70</v>
      </c>
      <c r="G285">
        <v>45</v>
      </c>
      <c r="H285" t="s">
        <v>153</v>
      </c>
      <c r="I285" t="s">
        <v>154</v>
      </c>
      <c r="J285" t="s">
        <v>36</v>
      </c>
      <c r="K285" t="s">
        <v>192</v>
      </c>
      <c r="L285" t="s">
        <v>91</v>
      </c>
      <c r="M285" t="s">
        <v>92</v>
      </c>
      <c r="N285" t="s">
        <v>40</v>
      </c>
      <c r="O285">
        <v>2</v>
      </c>
      <c r="P285" s="4">
        <v>18144</v>
      </c>
      <c r="Q285" s="4">
        <v>9979</v>
      </c>
      <c r="R285" s="3">
        <v>0</v>
      </c>
      <c r="S285" s="4">
        <v>36288</v>
      </c>
      <c r="T285" s="4">
        <v>19958</v>
      </c>
      <c r="U285" s="4">
        <v>16330</v>
      </c>
      <c r="V285" s="3">
        <v>0.45001102292768957</v>
      </c>
      <c r="W285" t="s">
        <v>54</v>
      </c>
      <c r="X285" t="s">
        <v>55</v>
      </c>
      <c r="Y285" t="s">
        <v>56</v>
      </c>
      <c r="Z285">
        <v>5</v>
      </c>
      <c r="AA285" t="s">
        <v>193</v>
      </c>
      <c r="AB285" t="s">
        <v>66</v>
      </c>
      <c r="AC285">
        <v>3</v>
      </c>
      <c r="AD285">
        <v>2023</v>
      </c>
      <c r="AE285">
        <v>8</v>
      </c>
      <c r="AF285" t="s">
        <v>5513</v>
      </c>
      <c r="AG285" t="s">
        <v>5514</v>
      </c>
      <c r="AH285" t="s">
        <v>5522</v>
      </c>
      <c r="AI285" t="s">
        <v>5523</v>
      </c>
    </row>
    <row r="286" spans="1:35">
      <c r="A286" t="s">
        <v>633</v>
      </c>
      <c r="B286" s="2">
        <v>45328</v>
      </c>
      <c r="C286" t="s">
        <v>634</v>
      </c>
      <c r="D286" t="s">
        <v>31</v>
      </c>
      <c r="E286" t="s">
        <v>129</v>
      </c>
      <c r="F286" t="s">
        <v>33</v>
      </c>
      <c r="G286">
        <v>55</v>
      </c>
      <c r="H286" t="s">
        <v>146</v>
      </c>
      <c r="I286" t="s">
        <v>147</v>
      </c>
      <c r="J286" t="s">
        <v>36</v>
      </c>
      <c r="K286" t="s">
        <v>368</v>
      </c>
      <c r="L286" t="s">
        <v>137</v>
      </c>
      <c r="M286" t="s">
        <v>107</v>
      </c>
      <c r="N286" t="s">
        <v>126</v>
      </c>
      <c r="O286">
        <v>6</v>
      </c>
      <c r="P286" s="4">
        <v>5395</v>
      </c>
      <c r="Q286" s="4">
        <v>3075</v>
      </c>
      <c r="R286" s="3">
        <v>0</v>
      </c>
      <c r="S286" s="4">
        <v>32370</v>
      </c>
      <c r="T286" s="4">
        <v>18450</v>
      </c>
      <c r="U286" s="4">
        <v>13920</v>
      </c>
      <c r="V286" s="3">
        <v>0.43002780352177944</v>
      </c>
      <c r="W286" t="s">
        <v>75</v>
      </c>
      <c r="X286" t="s">
        <v>76</v>
      </c>
      <c r="Y286" t="s">
        <v>56</v>
      </c>
      <c r="Z286">
        <v>3</v>
      </c>
      <c r="AA286" t="s">
        <v>163</v>
      </c>
      <c r="AB286" t="s">
        <v>132</v>
      </c>
      <c r="AC286">
        <v>4.0999999999999996</v>
      </c>
      <c r="AD286">
        <v>2024</v>
      </c>
      <c r="AE286">
        <v>2</v>
      </c>
      <c r="AF286" t="s">
        <v>5527</v>
      </c>
      <c r="AG286" t="s">
        <v>5528</v>
      </c>
      <c r="AH286" t="s">
        <v>5522</v>
      </c>
      <c r="AI286" t="s">
        <v>5523</v>
      </c>
    </row>
    <row r="287" spans="1:35">
      <c r="A287" t="s">
        <v>635</v>
      </c>
      <c r="B287" s="2">
        <v>45257</v>
      </c>
      <c r="C287" t="s">
        <v>299</v>
      </c>
      <c r="D287" t="s">
        <v>31</v>
      </c>
      <c r="E287" t="s">
        <v>69</v>
      </c>
      <c r="F287" t="s">
        <v>70</v>
      </c>
      <c r="G287">
        <v>45</v>
      </c>
      <c r="H287" t="s">
        <v>153</v>
      </c>
      <c r="I287" t="s">
        <v>154</v>
      </c>
      <c r="J287" t="s">
        <v>36</v>
      </c>
      <c r="K287" t="s">
        <v>184</v>
      </c>
      <c r="L287" t="s">
        <v>91</v>
      </c>
      <c r="M287" t="s">
        <v>63</v>
      </c>
      <c r="N287" t="s">
        <v>53</v>
      </c>
      <c r="O287">
        <v>6</v>
      </c>
      <c r="P287" s="4">
        <v>8363</v>
      </c>
      <c r="Q287" s="4">
        <v>6189</v>
      </c>
      <c r="R287" s="3">
        <v>0.05</v>
      </c>
      <c r="S287" s="4">
        <v>47669</v>
      </c>
      <c r="T287" s="4">
        <v>37134</v>
      </c>
      <c r="U287" s="4">
        <v>10535</v>
      </c>
      <c r="V287" s="3">
        <v>0.2210031676771067</v>
      </c>
      <c r="W287" t="s">
        <v>54</v>
      </c>
      <c r="X287" t="s">
        <v>76</v>
      </c>
      <c r="Y287" t="s">
        <v>56</v>
      </c>
      <c r="Z287">
        <v>5</v>
      </c>
      <c r="AA287" t="s">
        <v>77</v>
      </c>
      <c r="AB287" t="s">
        <v>150</v>
      </c>
      <c r="AC287">
        <v>3.8</v>
      </c>
      <c r="AD287">
        <v>2023</v>
      </c>
      <c r="AE287">
        <v>11</v>
      </c>
      <c r="AF287" t="s">
        <v>5535</v>
      </c>
      <c r="AG287" t="s">
        <v>5518</v>
      </c>
      <c r="AH287" t="s">
        <v>5522</v>
      </c>
      <c r="AI287" t="s">
        <v>5523</v>
      </c>
    </row>
    <row r="288" spans="1:35">
      <c r="A288" t="s">
        <v>636</v>
      </c>
      <c r="B288" s="2">
        <v>45532</v>
      </c>
      <c r="C288" t="s">
        <v>637</v>
      </c>
      <c r="D288" t="s">
        <v>49</v>
      </c>
      <c r="E288" t="s">
        <v>188</v>
      </c>
      <c r="F288" t="s">
        <v>33</v>
      </c>
      <c r="G288">
        <v>26</v>
      </c>
      <c r="H288" t="s">
        <v>71</v>
      </c>
      <c r="I288" t="s">
        <v>72</v>
      </c>
      <c r="J288" t="s">
        <v>73</v>
      </c>
      <c r="K288" t="s">
        <v>302</v>
      </c>
      <c r="L288" t="s">
        <v>137</v>
      </c>
      <c r="M288" t="s">
        <v>83</v>
      </c>
      <c r="N288" t="s">
        <v>113</v>
      </c>
      <c r="O288">
        <v>4</v>
      </c>
      <c r="P288" s="4">
        <v>4586</v>
      </c>
      <c r="Q288" s="4">
        <v>2522</v>
      </c>
      <c r="R288" s="3">
        <v>0.15</v>
      </c>
      <c r="S288" s="4">
        <v>15592</v>
      </c>
      <c r="T288" s="4">
        <v>10088</v>
      </c>
      <c r="U288" s="4">
        <v>5504</v>
      </c>
      <c r="V288" s="3">
        <v>0.35300153925089789</v>
      </c>
      <c r="W288" t="s">
        <v>41</v>
      </c>
      <c r="X288" t="s">
        <v>55</v>
      </c>
      <c r="Y288" t="s">
        <v>156</v>
      </c>
      <c r="Z288">
        <v>0</v>
      </c>
      <c r="AA288" t="s">
        <v>102</v>
      </c>
      <c r="AB288" t="s">
        <v>45</v>
      </c>
      <c r="AC288">
        <v>1.4</v>
      </c>
      <c r="AD288">
        <v>2024</v>
      </c>
      <c r="AE288">
        <v>8</v>
      </c>
      <c r="AF288" t="s">
        <v>5513</v>
      </c>
      <c r="AG288" t="s">
        <v>5514</v>
      </c>
      <c r="AH288" t="s">
        <v>5519</v>
      </c>
      <c r="AI288" t="s">
        <v>5516</v>
      </c>
    </row>
    <row r="289" spans="1:35">
      <c r="A289" t="s">
        <v>638</v>
      </c>
      <c r="B289" s="2">
        <v>45630</v>
      </c>
      <c r="C289" t="s">
        <v>201</v>
      </c>
      <c r="D289" t="s">
        <v>31</v>
      </c>
      <c r="E289" t="s">
        <v>188</v>
      </c>
      <c r="F289" t="s">
        <v>33</v>
      </c>
      <c r="G289">
        <v>37</v>
      </c>
      <c r="H289" t="s">
        <v>146</v>
      </c>
      <c r="I289" t="s">
        <v>147</v>
      </c>
      <c r="J289" t="s">
        <v>36</v>
      </c>
      <c r="K289" t="s">
        <v>323</v>
      </c>
      <c r="L289" t="s">
        <v>142</v>
      </c>
      <c r="M289" t="s">
        <v>39</v>
      </c>
      <c r="N289" t="s">
        <v>40</v>
      </c>
      <c r="O289">
        <v>5</v>
      </c>
      <c r="P289" s="4">
        <v>14065</v>
      </c>
      <c r="Q289" s="4">
        <v>10689</v>
      </c>
      <c r="R289" s="3">
        <v>0</v>
      </c>
      <c r="S289" s="4">
        <v>70325</v>
      </c>
      <c r="T289" s="4">
        <v>53445</v>
      </c>
      <c r="U289" s="4">
        <v>16880</v>
      </c>
      <c r="V289" s="3">
        <v>0.24002843938855314</v>
      </c>
      <c r="W289" t="s">
        <v>75</v>
      </c>
      <c r="X289" t="s">
        <v>76</v>
      </c>
      <c r="Y289" t="s">
        <v>156</v>
      </c>
      <c r="Z289">
        <v>0</v>
      </c>
      <c r="AA289" t="s">
        <v>149</v>
      </c>
      <c r="AB289" t="s">
        <v>121</v>
      </c>
      <c r="AC289">
        <v>1.3</v>
      </c>
      <c r="AD289">
        <v>2024</v>
      </c>
      <c r="AE289">
        <v>12</v>
      </c>
      <c r="AF289" t="s">
        <v>5521</v>
      </c>
      <c r="AG289" t="s">
        <v>5518</v>
      </c>
      <c r="AH289" t="s">
        <v>5515</v>
      </c>
      <c r="AI289" t="s">
        <v>5526</v>
      </c>
    </row>
    <row r="290" spans="1:35">
      <c r="A290" t="s">
        <v>639</v>
      </c>
      <c r="B290" s="2">
        <v>44954</v>
      </c>
      <c r="C290" t="s">
        <v>640</v>
      </c>
      <c r="D290" t="s">
        <v>31</v>
      </c>
      <c r="E290" t="s">
        <v>119</v>
      </c>
      <c r="F290" t="s">
        <v>70</v>
      </c>
      <c r="G290">
        <v>29</v>
      </c>
      <c r="H290" t="s">
        <v>99</v>
      </c>
      <c r="I290" t="s">
        <v>99</v>
      </c>
      <c r="J290" t="s">
        <v>100</v>
      </c>
      <c r="K290" t="s">
        <v>106</v>
      </c>
      <c r="L290" t="s">
        <v>52</v>
      </c>
      <c r="M290" t="s">
        <v>107</v>
      </c>
      <c r="N290" t="s">
        <v>126</v>
      </c>
      <c r="O290">
        <v>8</v>
      </c>
      <c r="P290" s="4">
        <v>9718</v>
      </c>
      <c r="Q290" s="4">
        <v>7677</v>
      </c>
      <c r="R290" s="3">
        <v>0.1</v>
      </c>
      <c r="S290" s="4">
        <v>69970</v>
      </c>
      <c r="T290" s="4">
        <v>61416</v>
      </c>
      <c r="U290" s="4">
        <v>8554</v>
      </c>
      <c r="V290" s="3">
        <v>0.12225239388309275</v>
      </c>
      <c r="W290" t="s">
        <v>41</v>
      </c>
      <c r="X290" t="s">
        <v>76</v>
      </c>
      <c r="Y290" t="s">
        <v>56</v>
      </c>
      <c r="Z290">
        <v>5</v>
      </c>
      <c r="AA290" t="s">
        <v>85</v>
      </c>
      <c r="AB290" t="s">
        <v>121</v>
      </c>
      <c r="AC290">
        <v>4.3</v>
      </c>
      <c r="AD290">
        <v>2023</v>
      </c>
      <c r="AE290">
        <v>1</v>
      </c>
      <c r="AF290" t="s">
        <v>5532</v>
      </c>
      <c r="AG290" t="s">
        <v>5528</v>
      </c>
      <c r="AH290" t="s">
        <v>5515</v>
      </c>
      <c r="AI290" t="s">
        <v>5516</v>
      </c>
    </row>
    <row r="291" spans="1:35">
      <c r="A291" t="s">
        <v>641</v>
      </c>
      <c r="B291" s="2">
        <v>45277</v>
      </c>
      <c r="C291" t="s">
        <v>281</v>
      </c>
      <c r="D291" t="s">
        <v>31</v>
      </c>
      <c r="E291" t="s">
        <v>60</v>
      </c>
      <c r="F291" t="s">
        <v>70</v>
      </c>
      <c r="G291">
        <v>23</v>
      </c>
      <c r="H291" t="s">
        <v>153</v>
      </c>
      <c r="I291" t="s">
        <v>154</v>
      </c>
      <c r="J291" t="s">
        <v>36</v>
      </c>
      <c r="K291" t="s">
        <v>326</v>
      </c>
      <c r="L291" t="s">
        <v>52</v>
      </c>
      <c r="M291" t="s">
        <v>63</v>
      </c>
      <c r="N291" t="s">
        <v>113</v>
      </c>
      <c r="O291">
        <v>1</v>
      </c>
      <c r="P291" s="4">
        <v>14639</v>
      </c>
      <c r="Q291" s="4">
        <v>10101</v>
      </c>
      <c r="R291" s="3">
        <v>0</v>
      </c>
      <c r="S291" s="4">
        <v>14639</v>
      </c>
      <c r="T291" s="4">
        <v>10101</v>
      </c>
      <c r="U291" s="4">
        <v>4538</v>
      </c>
      <c r="V291" s="3">
        <v>0.3099938520390737</v>
      </c>
      <c r="W291" t="s">
        <v>41</v>
      </c>
      <c r="X291" t="s">
        <v>42</v>
      </c>
      <c r="Y291" t="s">
        <v>56</v>
      </c>
      <c r="Z291">
        <v>1</v>
      </c>
      <c r="AA291" t="s">
        <v>77</v>
      </c>
      <c r="AB291" t="s">
        <v>189</v>
      </c>
      <c r="AC291">
        <v>5</v>
      </c>
      <c r="AD291">
        <v>2023</v>
      </c>
      <c r="AE291">
        <v>12</v>
      </c>
      <c r="AF291" t="s">
        <v>5521</v>
      </c>
      <c r="AG291" t="s">
        <v>5518</v>
      </c>
      <c r="AH291" t="s">
        <v>5519</v>
      </c>
      <c r="AI291" t="s">
        <v>5520</v>
      </c>
    </row>
    <row r="292" spans="1:35">
      <c r="A292" t="s">
        <v>642</v>
      </c>
      <c r="B292" s="2">
        <v>44967</v>
      </c>
      <c r="C292" t="s">
        <v>478</v>
      </c>
      <c r="D292" t="s">
        <v>49</v>
      </c>
      <c r="E292" t="s">
        <v>188</v>
      </c>
      <c r="F292" t="s">
        <v>33</v>
      </c>
      <c r="G292">
        <v>23</v>
      </c>
      <c r="H292" t="s">
        <v>71</v>
      </c>
      <c r="I292" t="s">
        <v>72</v>
      </c>
      <c r="J292" t="s">
        <v>73</v>
      </c>
      <c r="K292" t="s">
        <v>179</v>
      </c>
      <c r="L292" t="s">
        <v>112</v>
      </c>
      <c r="M292" t="s">
        <v>63</v>
      </c>
      <c r="N292" t="s">
        <v>40</v>
      </c>
      <c r="O292">
        <v>1</v>
      </c>
      <c r="P292" s="4">
        <v>22671</v>
      </c>
      <c r="Q292" s="4">
        <v>14509</v>
      </c>
      <c r="R292" s="3">
        <v>0.05</v>
      </c>
      <c r="S292" s="4">
        <v>21537</v>
      </c>
      <c r="T292" s="4">
        <v>14509</v>
      </c>
      <c r="U292" s="4">
        <v>7028</v>
      </c>
      <c r="V292" s="3">
        <v>0.32632214328829456</v>
      </c>
      <c r="W292" t="s">
        <v>41</v>
      </c>
      <c r="X292" t="s">
        <v>55</v>
      </c>
      <c r="Y292" t="s">
        <v>56</v>
      </c>
      <c r="Z292">
        <v>1</v>
      </c>
      <c r="AA292" t="s">
        <v>44</v>
      </c>
      <c r="AB292" t="s">
        <v>45</v>
      </c>
      <c r="AC292">
        <v>5</v>
      </c>
      <c r="AD292">
        <v>2023</v>
      </c>
      <c r="AE292">
        <v>2</v>
      </c>
      <c r="AF292" t="s">
        <v>5527</v>
      </c>
      <c r="AG292" t="s">
        <v>5528</v>
      </c>
      <c r="AH292" t="s">
        <v>5522</v>
      </c>
      <c r="AI292" t="s">
        <v>5520</v>
      </c>
    </row>
    <row r="293" spans="1:35">
      <c r="A293" t="s">
        <v>643</v>
      </c>
      <c r="B293" s="2">
        <v>45046</v>
      </c>
      <c r="C293" t="s">
        <v>583</v>
      </c>
      <c r="D293" t="s">
        <v>31</v>
      </c>
      <c r="E293" t="s">
        <v>50</v>
      </c>
      <c r="F293" t="s">
        <v>33</v>
      </c>
      <c r="G293">
        <v>26</v>
      </c>
      <c r="H293" t="s">
        <v>153</v>
      </c>
      <c r="I293" t="s">
        <v>154</v>
      </c>
      <c r="J293" t="s">
        <v>36</v>
      </c>
      <c r="K293" t="s">
        <v>302</v>
      </c>
      <c r="L293" t="s">
        <v>91</v>
      </c>
      <c r="M293" t="s">
        <v>63</v>
      </c>
      <c r="N293" t="s">
        <v>93</v>
      </c>
      <c r="O293">
        <v>5</v>
      </c>
      <c r="P293" s="4">
        <v>17236</v>
      </c>
      <c r="Q293" s="4">
        <v>13099</v>
      </c>
      <c r="R293" s="3">
        <v>0</v>
      </c>
      <c r="S293" s="4">
        <v>86180</v>
      </c>
      <c r="T293" s="4">
        <v>65495</v>
      </c>
      <c r="U293" s="4">
        <v>20685</v>
      </c>
      <c r="V293" s="3">
        <v>0.24002088651659317</v>
      </c>
      <c r="W293" t="s">
        <v>84</v>
      </c>
      <c r="X293" t="s">
        <v>76</v>
      </c>
      <c r="Y293" t="s">
        <v>56</v>
      </c>
      <c r="Z293">
        <v>1</v>
      </c>
      <c r="AA293" t="s">
        <v>159</v>
      </c>
      <c r="AB293" t="s">
        <v>121</v>
      </c>
      <c r="AC293">
        <v>4.5</v>
      </c>
      <c r="AD293">
        <v>2023</v>
      </c>
      <c r="AE293">
        <v>4</v>
      </c>
      <c r="AF293" t="s">
        <v>5524</v>
      </c>
      <c r="AG293" t="s">
        <v>5525</v>
      </c>
      <c r="AH293" t="s">
        <v>5515</v>
      </c>
      <c r="AI293" t="s">
        <v>5516</v>
      </c>
    </row>
    <row r="294" spans="1:35">
      <c r="A294" t="s">
        <v>644</v>
      </c>
      <c r="B294" s="2">
        <v>45513</v>
      </c>
      <c r="C294" t="s">
        <v>422</v>
      </c>
      <c r="D294" t="s">
        <v>49</v>
      </c>
      <c r="E294" t="s">
        <v>111</v>
      </c>
      <c r="F294" t="s">
        <v>70</v>
      </c>
      <c r="G294">
        <v>56</v>
      </c>
      <c r="H294" t="s">
        <v>88</v>
      </c>
      <c r="I294" t="s">
        <v>89</v>
      </c>
      <c r="J294" t="s">
        <v>82</v>
      </c>
      <c r="K294" t="s">
        <v>162</v>
      </c>
      <c r="L294" t="s">
        <v>38</v>
      </c>
      <c r="M294" t="s">
        <v>107</v>
      </c>
      <c r="N294" t="s">
        <v>126</v>
      </c>
      <c r="O294">
        <v>8</v>
      </c>
      <c r="P294" s="4">
        <v>17779</v>
      </c>
      <c r="Q294" s="4">
        <v>13512</v>
      </c>
      <c r="R294" s="3">
        <v>0</v>
      </c>
      <c r="S294" s="4">
        <v>142232</v>
      </c>
      <c r="T294" s="4">
        <v>108096</v>
      </c>
      <c r="U294" s="4">
        <v>34136</v>
      </c>
      <c r="V294" s="3">
        <v>0.24000224984532315</v>
      </c>
      <c r="W294" t="s">
        <v>75</v>
      </c>
      <c r="X294" t="s">
        <v>76</v>
      </c>
      <c r="Y294" t="s">
        <v>171</v>
      </c>
      <c r="Z294">
        <v>15</v>
      </c>
      <c r="AA294" t="s">
        <v>77</v>
      </c>
      <c r="AB294" t="s">
        <v>189</v>
      </c>
      <c r="AC294" t="s">
        <v>46</v>
      </c>
      <c r="AD294">
        <v>2024</v>
      </c>
      <c r="AE294">
        <v>8</v>
      </c>
      <c r="AF294" t="s">
        <v>5513</v>
      </c>
      <c r="AG294" t="s">
        <v>5514</v>
      </c>
      <c r="AH294" t="s">
        <v>5515</v>
      </c>
      <c r="AI294" t="s">
        <v>5523</v>
      </c>
    </row>
    <row r="295" spans="1:35">
      <c r="A295" t="s">
        <v>645</v>
      </c>
      <c r="B295" s="2">
        <v>45217</v>
      </c>
      <c r="C295" t="s">
        <v>608</v>
      </c>
      <c r="D295" t="s">
        <v>49</v>
      </c>
      <c r="E295" t="s">
        <v>111</v>
      </c>
      <c r="F295" t="s">
        <v>70</v>
      </c>
      <c r="G295">
        <v>46</v>
      </c>
      <c r="H295" t="s">
        <v>153</v>
      </c>
      <c r="I295" t="s">
        <v>154</v>
      </c>
      <c r="J295" t="s">
        <v>36</v>
      </c>
      <c r="K295" t="s">
        <v>257</v>
      </c>
      <c r="L295" t="s">
        <v>112</v>
      </c>
      <c r="M295" t="s">
        <v>92</v>
      </c>
      <c r="N295" t="s">
        <v>40</v>
      </c>
      <c r="O295">
        <v>7</v>
      </c>
      <c r="P295" s="4">
        <v>17362</v>
      </c>
      <c r="Q295" s="4">
        <v>11633</v>
      </c>
      <c r="R295" s="3">
        <v>0.2</v>
      </c>
      <c r="S295" s="4">
        <v>97227</v>
      </c>
      <c r="T295" s="4">
        <v>81431</v>
      </c>
      <c r="U295" s="4">
        <v>15796</v>
      </c>
      <c r="V295" s="3">
        <v>0.16246515885505056</v>
      </c>
      <c r="W295" t="s">
        <v>84</v>
      </c>
      <c r="X295" t="s">
        <v>76</v>
      </c>
      <c r="Y295" t="s">
        <v>43</v>
      </c>
      <c r="Z295">
        <v>0</v>
      </c>
      <c r="AA295" t="s">
        <v>172</v>
      </c>
      <c r="AB295" t="s">
        <v>189</v>
      </c>
      <c r="AC295" t="s">
        <v>46</v>
      </c>
      <c r="AD295">
        <v>2023</v>
      </c>
      <c r="AE295">
        <v>10</v>
      </c>
      <c r="AF295" t="s">
        <v>5517</v>
      </c>
      <c r="AG295" t="s">
        <v>5518</v>
      </c>
      <c r="AH295" t="s">
        <v>5515</v>
      </c>
      <c r="AI295" t="s">
        <v>5523</v>
      </c>
    </row>
    <row r="296" spans="1:35">
      <c r="A296" t="s">
        <v>646</v>
      </c>
      <c r="B296" s="2">
        <v>45084</v>
      </c>
      <c r="C296" t="s">
        <v>295</v>
      </c>
      <c r="D296" t="s">
        <v>31</v>
      </c>
      <c r="E296" t="s">
        <v>50</v>
      </c>
      <c r="F296" t="s">
        <v>33</v>
      </c>
      <c r="G296">
        <v>22</v>
      </c>
      <c r="H296" t="s">
        <v>105</v>
      </c>
      <c r="I296" t="s">
        <v>89</v>
      </c>
      <c r="J296" t="s">
        <v>82</v>
      </c>
      <c r="K296" t="s">
        <v>219</v>
      </c>
      <c r="L296" t="s">
        <v>155</v>
      </c>
      <c r="M296" t="s">
        <v>92</v>
      </c>
      <c r="N296" t="s">
        <v>40</v>
      </c>
      <c r="O296">
        <v>2</v>
      </c>
      <c r="P296" s="4">
        <v>12071</v>
      </c>
      <c r="Q296" s="4">
        <v>8329</v>
      </c>
      <c r="R296" s="3">
        <v>0.2</v>
      </c>
      <c r="S296" s="4">
        <v>19314</v>
      </c>
      <c r="T296" s="4">
        <v>16658</v>
      </c>
      <c r="U296" s="4">
        <v>2656</v>
      </c>
      <c r="V296" s="3">
        <v>0.13751682717199959</v>
      </c>
      <c r="W296" t="s">
        <v>75</v>
      </c>
      <c r="X296" t="s">
        <v>76</v>
      </c>
      <c r="Y296" t="s">
        <v>156</v>
      </c>
      <c r="Z296">
        <v>0</v>
      </c>
      <c r="AA296" t="s">
        <v>226</v>
      </c>
      <c r="AB296" t="s">
        <v>45</v>
      </c>
      <c r="AC296">
        <v>1.6</v>
      </c>
      <c r="AD296">
        <v>2023</v>
      </c>
      <c r="AE296">
        <v>6</v>
      </c>
      <c r="AF296" t="s">
        <v>5530</v>
      </c>
      <c r="AG296" t="s">
        <v>5525</v>
      </c>
      <c r="AH296" t="s">
        <v>5519</v>
      </c>
      <c r="AI296" t="s">
        <v>5520</v>
      </c>
    </row>
    <row r="297" spans="1:35">
      <c r="A297" t="s">
        <v>647</v>
      </c>
      <c r="B297" s="2">
        <v>44992</v>
      </c>
      <c r="C297" t="s">
        <v>316</v>
      </c>
      <c r="D297" t="s">
        <v>31</v>
      </c>
      <c r="E297" t="s">
        <v>50</v>
      </c>
      <c r="F297" t="s">
        <v>33</v>
      </c>
      <c r="G297">
        <v>45</v>
      </c>
      <c r="H297" t="s">
        <v>34</v>
      </c>
      <c r="I297" t="s">
        <v>35</v>
      </c>
      <c r="J297" t="s">
        <v>36</v>
      </c>
      <c r="K297" t="s">
        <v>116</v>
      </c>
      <c r="L297" t="s">
        <v>131</v>
      </c>
      <c r="M297" t="s">
        <v>63</v>
      </c>
      <c r="N297" t="s">
        <v>53</v>
      </c>
      <c r="O297">
        <v>5</v>
      </c>
      <c r="P297" s="4">
        <v>19831</v>
      </c>
      <c r="Q297" s="4">
        <v>15072</v>
      </c>
      <c r="R297" s="3">
        <v>0</v>
      </c>
      <c r="S297" s="4">
        <v>99155</v>
      </c>
      <c r="T297" s="4">
        <v>75360</v>
      </c>
      <c r="U297" s="4">
        <v>23795</v>
      </c>
      <c r="V297" s="3">
        <v>0.23997781251575814</v>
      </c>
      <c r="W297" t="s">
        <v>84</v>
      </c>
      <c r="X297" t="s">
        <v>55</v>
      </c>
      <c r="Y297" t="s">
        <v>171</v>
      </c>
      <c r="Z297">
        <v>6</v>
      </c>
      <c r="AA297" t="s">
        <v>85</v>
      </c>
      <c r="AB297" t="s">
        <v>194</v>
      </c>
      <c r="AC297" t="s">
        <v>46</v>
      </c>
      <c r="AD297">
        <v>2023</v>
      </c>
      <c r="AE297">
        <v>3</v>
      </c>
      <c r="AF297" t="s">
        <v>5534</v>
      </c>
      <c r="AG297" t="s">
        <v>5528</v>
      </c>
      <c r="AH297" t="s">
        <v>5515</v>
      </c>
      <c r="AI297" t="s">
        <v>5523</v>
      </c>
    </row>
    <row r="298" spans="1:35">
      <c r="A298" t="s">
        <v>648</v>
      </c>
      <c r="B298" s="2">
        <v>45347</v>
      </c>
      <c r="C298" t="s">
        <v>649</v>
      </c>
      <c r="D298" t="s">
        <v>31</v>
      </c>
      <c r="E298" t="s">
        <v>50</v>
      </c>
      <c r="F298" t="s">
        <v>33</v>
      </c>
      <c r="G298">
        <v>45</v>
      </c>
      <c r="H298" t="s">
        <v>153</v>
      </c>
      <c r="I298" t="s">
        <v>154</v>
      </c>
      <c r="J298" t="s">
        <v>36</v>
      </c>
      <c r="K298" t="s">
        <v>106</v>
      </c>
      <c r="L298" t="s">
        <v>112</v>
      </c>
      <c r="M298" t="s">
        <v>92</v>
      </c>
      <c r="N298" t="s">
        <v>53</v>
      </c>
      <c r="O298">
        <v>3</v>
      </c>
      <c r="P298" s="4">
        <v>7394</v>
      </c>
      <c r="Q298" s="4">
        <v>4436</v>
      </c>
      <c r="R298" s="3">
        <v>0</v>
      </c>
      <c r="S298" s="4">
        <v>22182</v>
      </c>
      <c r="T298" s="4">
        <v>13308</v>
      </c>
      <c r="U298" s="4">
        <v>8874</v>
      </c>
      <c r="V298" s="3">
        <v>0.40005409791723018</v>
      </c>
      <c r="W298" t="s">
        <v>54</v>
      </c>
      <c r="X298" t="s">
        <v>55</v>
      </c>
      <c r="Y298" t="s">
        <v>56</v>
      </c>
      <c r="Z298">
        <v>5</v>
      </c>
      <c r="AA298" t="s">
        <v>167</v>
      </c>
      <c r="AB298" t="s">
        <v>132</v>
      </c>
      <c r="AC298">
        <v>3.4</v>
      </c>
      <c r="AD298">
        <v>2024</v>
      </c>
      <c r="AE298">
        <v>2</v>
      </c>
      <c r="AF298" t="s">
        <v>5527</v>
      </c>
      <c r="AG298" t="s">
        <v>5528</v>
      </c>
      <c r="AH298" t="s">
        <v>5522</v>
      </c>
      <c r="AI298" t="s">
        <v>5523</v>
      </c>
    </row>
    <row r="299" spans="1:35">
      <c r="A299" t="s">
        <v>650</v>
      </c>
      <c r="B299" s="2">
        <v>45254</v>
      </c>
      <c r="C299" t="s">
        <v>651</v>
      </c>
      <c r="D299" t="s">
        <v>31</v>
      </c>
      <c r="E299" t="s">
        <v>188</v>
      </c>
      <c r="F299" t="s">
        <v>33</v>
      </c>
      <c r="G299">
        <v>56</v>
      </c>
      <c r="H299" t="s">
        <v>80</v>
      </c>
      <c r="I299" t="s">
        <v>81</v>
      </c>
      <c r="J299" t="s">
        <v>82</v>
      </c>
      <c r="K299" t="s">
        <v>326</v>
      </c>
      <c r="L299" t="s">
        <v>142</v>
      </c>
      <c r="M299" t="s">
        <v>92</v>
      </c>
      <c r="N299" t="s">
        <v>40</v>
      </c>
      <c r="O299">
        <v>1</v>
      </c>
      <c r="P299" s="4">
        <v>4953</v>
      </c>
      <c r="Q299" s="4">
        <v>3467</v>
      </c>
      <c r="R299" s="3">
        <v>0.15</v>
      </c>
      <c r="S299" s="4">
        <v>4210</v>
      </c>
      <c r="T299" s="4">
        <v>3467</v>
      </c>
      <c r="U299" s="4">
        <v>743</v>
      </c>
      <c r="V299" s="3">
        <v>0.17648456057007125</v>
      </c>
      <c r="W299" t="s">
        <v>84</v>
      </c>
      <c r="X299" t="s">
        <v>42</v>
      </c>
      <c r="Y299" t="s">
        <v>56</v>
      </c>
      <c r="Z299">
        <v>2</v>
      </c>
      <c r="AA299" t="s">
        <v>167</v>
      </c>
      <c r="AB299" t="s">
        <v>66</v>
      </c>
      <c r="AC299">
        <v>3.9</v>
      </c>
      <c r="AD299">
        <v>2023</v>
      </c>
      <c r="AE299">
        <v>11</v>
      </c>
      <c r="AF299" t="s">
        <v>5535</v>
      </c>
      <c r="AG299" t="s">
        <v>5518</v>
      </c>
      <c r="AH299" t="s">
        <v>5519</v>
      </c>
      <c r="AI299" t="s">
        <v>5523</v>
      </c>
    </row>
    <row r="300" spans="1:35">
      <c r="A300" t="s">
        <v>652</v>
      </c>
      <c r="B300" s="2">
        <v>45583</v>
      </c>
      <c r="C300" t="s">
        <v>488</v>
      </c>
      <c r="D300" t="s">
        <v>31</v>
      </c>
      <c r="E300" t="s">
        <v>111</v>
      </c>
      <c r="F300" t="s">
        <v>70</v>
      </c>
      <c r="G300">
        <v>24</v>
      </c>
      <c r="H300" t="s">
        <v>88</v>
      </c>
      <c r="I300" t="s">
        <v>89</v>
      </c>
      <c r="J300" t="s">
        <v>82</v>
      </c>
      <c r="K300" t="s">
        <v>61</v>
      </c>
      <c r="L300" t="s">
        <v>131</v>
      </c>
      <c r="M300" t="s">
        <v>63</v>
      </c>
      <c r="N300" t="s">
        <v>113</v>
      </c>
      <c r="O300">
        <v>8</v>
      </c>
      <c r="P300" s="4">
        <v>4784</v>
      </c>
      <c r="Q300" s="4">
        <v>3062</v>
      </c>
      <c r="R300" s="3">
        <v>0</v>
      </c>
      <c r="S300" s="4">
        <v>38272</v>
      </c>
      <c r="T300" s="4">
        <v>24496</v>
      </c>
      <c r="U300" s="4">
        <v>13776</v>
      </c>
      <c r="V300" s="3">
        <v>0.35994983277591974</v>
      </c>
      <c r="W300" t="s">
        <v>84</v>
      </c>
      <c r="X300" t="s">
        <v>42</v>
      </c>
      <c r="Y300" t="s">
        <v>56</v>
      </c>
      <c r="Z300">
        <v>2</v>
      </c>
      <c r="AA300" t="s">
        <v>185</v>
      </c>
      <c r="AB300" t="s">
        <v>189</v>
      </c>
      <c r="AC300">
        <v>4.3</v>
      </c>
      <c r="AD300">
        <v>2024</v>
      </c>
      <c r="AE300">
        <v>10</v>
      </c>
      <c r="AF300" t="s">
        <v>5517</v>
      </c>
      <c r="AG300" t="s">
        <v>5518</v>
      </c>
      <c r="AH300" t="s">
        <v>5522</v>
      </c>
      <c r="AI300" t="s">
        <v>5520</v>
      </c>
    </row>
    <row r="301" spans="1:35">
      <c r="A301" t="s">
        <v>653</v>
      </c>
      <c r="B301" s="2">
        <v>45321</v>
      </c>
      <c r="C301" t="s">
        <v>478</v>
      </c>
      <c r="D301" t="s">
        <v>49</v>
      </c>
      <c r="E301" t="s">
        <v>129</v>
      </c>
      <c r="F301" t="s">
        <v>33</v>
      </c>
      <c r="G301">
        <v>43</v>
      </c>
      <c r="H301" t="s">
        <v>71</v>
      </c>
      <c r="I301" t="s">
        <v>72</v>
      </c>
      <c r="J301" t="s">
        <v>73</v>
      </c>
      <c r="K301" t="s">
        <v>136</v>
      </c>
      <c r="L301" t="s">
        <v>62</v>
      </c>
      <c r="M301" t="s">
        <v>39</v>
      </c>
      <c r="N301" t="s">
        <v>113</v>
      </c>
      <c r="O301">
        <v>1</v>
      </c>
      <c r="P301" s="4">
        <v>10279</v>
      </c>
      <c r="Q301" s="4">
        <v>8223</v>
      </c>
      <c r="R301" s="3">
        <v>0.2</v>
      </c>
      <c r="S301" s="4">
        <v>8223</v>
      </c>
      <c r="T301" s="4">
        <v>8223</v>
      </c>
      <c r="U301" s="4">
        <v>0</v>
      </c>
      <c r="V301" s="3">
        <v>0</v>
      </c>
      <c r="W301" t="s">
        <v>75</v>
      </c>
      <c r="X301" t="s">
        <v>55</v>
      </c>
      <c r="Y301" t="s">
        <v>156</v>
      </c>
      <c r="Z301">
        <v>0</v>
      </c>
      <c r="AA301" t="s">
        <v>185</v>
      </c>
      <c r="AB301" t="s">
        <v>66</v>
      </c>
      <c r="AC301">
        <v>1.9</v>
      </c>
      <c r="AD301">
        <v>2024</v>
      </c>
      <c r="AE301">
        <v>1</v>
      </c>
      <c r="AF301" t="s">
        <v>5532</v>
      </c>
      <c r="AG301" t="s">
        <v>5528</v>
      </c>
      <c r="AH301" t="s">
        <v>5519</v>
      </c>
      <c r="AI301" t="s">
        <v>5526</v>
      </c>
    </row>
    <row r="302" spans="1:35">
      <c r="A302" t="s">
        <v>654</v>
      </c>
      <c r="B302" s="2">
        <v>45417</v>
      </c>
      <c r="C302" t="s">
        <v>496</v>
      </c>
      <c r="D302" t="s">
        <v>49</v>
      </c>
      <c r="E302" t="s">
        <v>50</v>
      </c>
      <c r="F302" t="s">
        <v>33</v>
      </c>
      <c r="G302">
        <v>47</v>
      </c>
      <c r="H302" t="s">
        <v>34</v>
      </c>
      <c r="I302" t="s">
        <v>35</v>
      </c>
      <c r="J302" t="s">
        <v>36</v>
      </c>
      <c r="K302" t="s">
        <v>130</v>
      </c>
      <c r="L302" t="s">
        <v>101</v>
      </c>
      <c r="M302" t="s">
        <v>92</v>
      </c>
      <c r="N302" t="s">
        <v>53</v>
      </c>
      <c r="O302">
        <v>3</v>
      </c>
      <c r="P302" s="4">
        <v>14667</v>
      </c>
      <c r="Q302" s="4">
        <v>9240</v>
      </c>
      <c r="R302" s="3">
        <v>0</v>
      </c>
      <c r="S302" s="4">
        <v>44001</v>
      </c>
      <c r="T302" s="4">
        <v>27720</v>
      </c>
      <c r="U302" s="4">
        <v>16281</v>
      </c>
      <c r="V302" s="3">
        <v>0.37001431785641237</v>
      </c>
      <c r="W302" t="s">
        <v>84</v>
      </c>
      <c r="X302" t="s">
        <v>55</v>
      </c>
      <c r="Y302" t="s">
        <v>56</v>
      </c>
      <c r="Z302">
        <v>7</v>
      </c>
      <c r="AA302" t="s">
        <v>149</v>
      </c>
      <c r="AB302" t="s">
        <v>66</v>
      </c>
      <c r="AC302">
        <v>4.2</v>
      </c>
      <c r="AD302">
        <v>2024</v>
      </c>
      <c r="AE302">
        <v>5</v>
      </c>
      <c r="AF302" t="s">
        <v>5529</v>
      </c>
      <c r="AG302" t="s">
        <v>5525</v>
      </c>
      <c r="AH302" t="s">
        <v>5522</v>
      </c>
      <c r="AI302" t="s">
        <v>5523</v>
      </c>
    </row>
    <row r="303" spans="1:35">
      <c r="A303" t="s">
        <v>655</v>
      </c>
      <c r="B303" s="2">
        <v>45578</v>
      </c>
      <c r="C303" t="s">
        <v>316</v>
      </c>
      <c r="D303" t="s">
        <v>31</v>
      </c>
      <c r="E303" t="s">
        <v>50</v>
      </c>
      <c r="F303" t="s">
        <v>33</v>
      </c>
      <c r="G303">
        <v>48</v>
      </c>
      <c r="H303" t="s">
        <v>146</v>
      </c>
      <c r="I303" t="s">
        <v>147</v>
      </c>
      <c r="J303" t="s">
        <v>36</v>
      </c>
      <c r="K303" t="s">
        <v>214</v>
      </c>
      <c r="L303" t="s">
        <v>52</v>
      </c>
      <c r="M303" t="s">
        <v>92</v>
      </c>
      <c r="N303" t="s">
        <v>93</v>
      </c>
      <c r="O303">
        <v>8</v>
      </c>
      <c r="P303" s="4">
        <v>684</v>
      </c>
      <c r="Q303" s="4">
        <v>438</v>
      </c>
      <c r="R303" s="3">
        <v>0.05</v>
      </c>
      <c r="S303" s="4">
        <v>5198</v>
      </c>
      <c r="T303" s="4">
        <v>3504</v>
      </c>
      <c r="U303" s="4">
        <v>1694</v>
      </c>
      <c r="V303" s="3">
        <v>0.32589457483647555</v>
      </c>
      <c r="W303" t="s">
        <v>41</v>
      </c>
      <c r="X303" t="s">
        <v>42</v>
      </c>
      <c r="Y303" t="s">
        <v>156</v>
      </c>
      <c r="Z303">
        <v>0</v>
      </c>
      <c r="AA303" t="s">
        <v>44</v>
      </c>
      <c r="AB303" t="s">
        <v>45</v>
      </c>
      <c r="AC303">
        <v>2</v>
      </c>
      <c r="AD303">
        <v>2024</v>
      </c>
      <c r="AE303">
        <v>10</v>
      </c>
      <c r="AF303" t="s">
        <v>5517</v>
      </c>
      <c r="AG303" t="s">
        <v>5518</v>
      </c>
      <c r="AH303" t="s">
        <v>5519</v>
      </c>
      <c r="AI303" t="s">
        <v>5523</v>
      </c>
    </row>
    <row r="304" spans="1:35">
      <c r="A304" t="s">
        <v>656</v>
      </c>
      <c r="B304" s="2">
        <v>45323</v>
      </c>
      <c r="C304" t="s">
        <v>657</v>
      </c>
      <c r="D304" t="s">
        <v>31</v>
      </c>
      <c r="E304" t="s">
        <v>124</v>
      </c>
      <c r="F304" t="s">
        <v>70</v>
      </c>
      <c r="G304">
        <v>38</v>
      </c>
      <c r="H304" t="s">
        <v>71</v>
      </c>
      <c r="I304" t="s">
        <v>72</v>
      </c>
      <c r="J304" t="s">
        <v>73</v>
      </c>
      <c r="K304" t="s">
        <v>368</v>
      </c>
      <c r="L304" t="s">
        <v>142</v>
      </c>
      <c r="M304" t="s">
        <v>92</v>
      </c>
      <c r="N304" t="s">
        <v>40</v>
      </c>
      <c r="O304">
        <v>2</v>
      </c>
      <c r="P304" s="4">
        <v>5739</v>
      </c>
      <c r="Q304" s="4">
        <v>4304</v>
      </c>
      <c r="R304" s="3">
        <v>0.2</v>
      </c>
      <c r="S304" s="4">
        <v>9182</v>
      </c>
      <c r="T304" s="4">
        <v>8608</v>
      </c>
      <c r="U304" s="4">
        <v>574</v>
      </c>
      <c r="V304" s="3">
        <v>6.2513613591810069E-2</v>
      </c>
      <c r="W304" t="s">
        <v>75</v>
      </c>
      <c r="X304" t="s">
        <v>55</v>
      </c>
      <c r="Y304" t="s">
        <v>156</v>
      </c>
      <c r="Z304">
        <v>0</v>
      </c>
      <c r="AA304" t="s">
        <v>149</v>
      </c>
      <c r="AB304" t="s">
        <v>66</v>
      </c>
      <c r="AC304">
        <v>2.1</v>
      </c>
      <c r="AD304">
        <v>2024</v>
      </c>
      <c r="AE304">
        <v>2</v>
      </c>
      <c r="AF304" t="s">
        <v>5527</v>
      </c>
      <c r="AG304" t="s">
        <v>5528</v>
      </c>
      <c r="AH304" t="s">
        <v>5519</v>
      </c>
      <c r="AI304" t="s">
        <v>5526</v>
      </c>
    </row>
    <row r="305" spans="1:35">
      <c r="A305" t="s">
        <v>658</v>
      </c>
      <c r="B305" s="2">
        <v>45413</v>
      </c>
      <c r="C305" t="s">
        <v>532</v>
      </c>
      <c r="D305" t="s">
        <v>31</v>
      </c>
      <c r="E305" t="s">
        <v>69</v>
      </c>
      <c r="F305" t="s">
        <v>70</v>
      </c>
      <c r="G305">
        <v>60</v>
      </c>
      <c r="H305" t="s">
        <v>105</v>
      </c>
      <c r="I305" t="s">
        <v>89</v>
      </c>
      <c r="J305" t="s">
        <v>82</v>
      </c>
      <c r="K305" t="s">
        <v>74</v>
      </c>
      <c r="L305" t="s">
        <v>131</v>
      </c>
      <c r="M305" t="s">
        <v>39</v>
      </c>
      <c r="N305" t="s">
        <v>40</v>
      </c>
      <c r="O305">
        <v>3</v>
      </c>
      <c r="P305" s="4">
        <v>12867</v>
      </c>
      <c r="Q305" s="4">
        <v>9393</v>
      </c>
      <c r="R305" s="3">
        <v>0</v>
      </c>
      <c r="S305" s="4">
        <v>38601</v>
      </c>
      <c r="T305" s="4">
        <v>28179</v>
      </c>
      <c r="U305" s="4">
        <v>10422</v>
      </c>
      <c r="V305" s="3">
        <v>0.26999300536255538</v>
      </c>
      <c r="W305" t="s">
        <v>75</v>
      </c>
      <c r="X305" t="s">
        <v>76</v>
      </c>
      <c r="Y305" t="s">
        <v>171</v>
      </c>
      <c r="Z305">
        <v>9</v>
      </c>
      <c r="AA305" t="s">
        <v>159</v>
      </c>
      <c r="AB305" t="s">
        <v>95</v>
      </c>
      <c r="AC305" t="s">
        <v>46</v>
      </c>
      <c r="AD305">
        <v>2024</v>
      </c>
      <c r="AE305">
        <v>5</v>
      </c>
      <c r="AF305" t="s">
        <v>5529</v>
      </c>
      <c r="AG305" t="s">
        <v>5525</v>
      </c>
      <c r="AH305" t="s">
        <v>5522</v>
      </c>
      <c r="AI305" t="s">
        <v>5523</v>
      </c>
    </row>
    <row r="306" spans="1:35">
      <c r="A306" t="s">
        <v>659</v>
      </c>
      <c r="B306" s="2">
        <v>45165</v>
      </c>
      <c r="C306" t="s">
        <v>626</v>
      </c>
      <c r="D306" t="s">
        <v>49</v>
      </c>
      <c r="E306" t="s">
        <v>119</v>
      </c>
      <c r="F306" t="s">
        <v>70</v>
      </c>
      <c r="G306">
        <v>36</v>
      </c>
      <c r="H306" t="s">
        <v>99</v>
      </c>
      <c r="I306" t="s">
        <v>99</v>
      </c>
      <c r="J306" t="s">
        <v>100</v>
      </c>
      <c r="K306" t="s">
        <v>184</v>
      </c>
      <c r="L306" t="s">
        <v>137</v>
      </c>
      <c r="M306" t="s">
        <v>39</v>
      </c>
      <c r="N306" t="s">
        <v>40</v>
      </c>
      <c r="O306">
        <v>8</v>
      </c>
      <c r="P306" s="4">
        <v>1909</v>
      </c>
      <c r="Q306" s="4">
        <v>1298</v>
      </c>
      <c r="R306" s="3">
        <v>0.2</v>
      </c>
      <c r="S306" s="4">
        <v>12218</v>
      </c>
      <c r="T306" s="4">
        <v>10384</v>
      </c>
      <c r="U306" s="4">
        <v>1834</v>
      </c>
      <c r="V306" s="3">
        <v>0.15010640039286299</v>
      </c>
      <c r="W306" t="s">
        <v>41</v>
      </c>
      <c r="X306" t="s">
        <v>76</v>
      </c>
      <c r="Y306" t="s">
        <v>156</v>
      </c>
      <c r="Z306">
        <v>0</v>
      </c>
      <c r="AA306" t="s">
        <v>181</v>
      </c>
      <c r="AB306" t="s">
        <v>189</v>
      </c>
      <c r="AC306">
        <v>1.6</v>
      </c>
      <c r="AD306">
        <v>2023</v>
      </c>
      <c r="AE306">
        <v>8</v>
      </c>
      <c r="AF306" t="s">
        <v>5513</v>
      </c>
      <c r="AG306" t="s">
        <v>5514</v>
      </c>
      <c r="AH306" t="s">
        <v>5519</v>
      </c>
      <c r="AI306" t="s">
        <v>5526</v>
      </c>
    </row>
    <row r="307" spans="1:35">
      <c r="A307" t="s">
        <v>660</v>
      </c>
      <c r="B307" s="2">
        <v>45503</v>
      </c>
      <c r="C307" t="s">
        <v>661</v>
      </c>
      <c r="D307" t="s">
        <v>31</v>
      </c>
      <c r="E307" t="s">
        <v>50</v>
      </c>
      <c r="F307" t="s">
        <v>33</v>
      </c>
      <c r="G307">
        <v>37</v>
      </c>
      <c r="H307" t="s">
        <v>34</v>
      </c>
      <c r="I307" t="s">
        <v>35</v>
      </c>
      <c r="J307" t="s">
        <v>36</v>
      </c>
      <c r="K307" t="s">
        <v>61</v>
      </c>
      <c r="L307" t="s">
        <v>112</v>
      </c>
      <c r="M307" t="s">
        <v>63</v>
      </c>
      <c r="N307" t="s">
        <v>53</v>
      </c>
      <c r="O307">
        <v>7</v>
      </c>
      <c r="P307" s="4">
        <v>14854</v>
      </c>
      <c r="Q307" s="4">
        <v>10546</v>
      </c>
      <c r="R307" s="3">
        <v>0.05</v>
      </c>
      <c r="S307" s="4">
        <v>98779</v>
      </c>
      <c r="T307" s="4">
        <v>73822</v>
      </c>
      <c r="U307" s="4">
        <v>24957</v>
      </c>
      <c r="V307" s="3">
        <v>0.2526549165308416</v>
      </c>
      <c r="W307" t="s">
        <v>84</v>
      </c>
      <c r="X307" t="s">
        <v>42</v>
      </c>
      <c r="Y307" t="s">
        <v>43</v>
      </c>
      <c r="Z307">
        <v>0</v>
      </c>
      <c r="AA307" t="s">
        <v>143</v>
      </c>
      <c r="AB307" t="s">
        <v>194</v>
      </c>
      <c r="AC307" t="s">
        <v>46</v>
      </c>
      <c r="AD307">
        <v>2024</v>
      </c>
      <c r="AE307">
        <v>7</v>
      </c>
      <c r="AF307" t="s">
        <v>5533</v>
      </c>
      <c r="AG307" t="s">
        <v>5514</v>
      </c>
      <c r="AH307" t="s">
        <v>5515</v>
      </c>
      <c r="AI307" t="s">
        <v>5526</v>
      </c>
    </row>
    <row r="308" spans="1:35">
      <c r="A308" t="s">
        <v>662</v>
      </c>
      <c r="B308" s="2">
        <v>45388</v>
      </c>
      <c r="C308" t="s">
        <v>161</v>
      </c>
      <c r="D308" t="s">
        <v>31</v>
      </c>
      <c r="E308" t="s">
        <v>129</v>
      </c>
      <c r="F308" t="s">
        <v>33</v>
      </c>
      <c r="G308">
        <v>55</v>
      </c>
      <c r="H308" t="s">
        <v>99</v>
      </c>
      <c r="I308" t="s">
        <v>99</v>
      </c>
      <c r="J308" t="s">
        <v>100</v>
      </c>
      <c r="K308" t="s">
        <v>269</v>
      </c>
      <c r="L308" t="s">
        <v>62</v>
      </c>
      <c r="M308" t="s">
        <v>39</v>
      </c>
      <c r="N308" t="s">
        <v>64</v>
      </c>
      <c r="O308">
        <v>3</v>
      </c>
      <c r="P308" s="4">
        <v>3385</v>
      </c>
      <c r="Q308" s="4">
        <v>2336</v>
      </c>
      <c r="R308" s="3">
        <v>0</v>
      </c>
      <c r="S308" s="4">
        <v>10155</v>
      </c>
      <c r="T308" s="4">
        <v>7008</v>
      </c>
      <c r="U308" s="4">
        <v>3147</v>
      </c>
      <c r="V308" s="3">
        <v>0.30989660265878877</v>
      </c>
      <c r="W308" t="s">
        <v>54</v>
      </c>
      <c r="X308" t="s">
        <v>76</v>
      </c>
      <c r="Y308" t="s">
        <v>56</v>
      </c>
      <c r="Z308">
        <v>2</v>
      </c>
      <c r="AA308" t="s">
        <v>57</v>
      </c>
      <c r="AB308" t="s">
        <v>95</v>
      </c>
      <c r="AC308">
        <v>4</v>
      </c>
      <c r="AD308">
        <v>2024</v>
      </c>
      <c r="AE308">
        <v>4</v>
      </c>
      <c r="AF308" t="s">
        <v>5524</v>
      </c>
      <c r="AG308" t="s">
        <v>5525</v>
      </c>
      <c r="AH308" t="s">
        <v>5519</v>
      </c>
      <c r="AI308" t="s">
        <v>5523</v>
      </c>
    </row>
    <row r="309" spans="1:35">
      <c r="A309" t="s">
        <v>663</v>
      </c>
      <c r="B309" s="2">
        <v>45103</v>
      </c>
      <c r="C309" t="s">
        <v>664</v>
      </c>
      <c r="D309" t="s">
        <v>49</v>
      </c>
      <c r="E309" t="s">
        <v>69</v>
      </c>
      <c r="F309" t="s">
        <v>70</v>
      </c>
      <c r="G309">
        <v>41</v>
      </c>
      <c r="H309" t="s">
        <v>146</v>
      </c>
      <c r="I309" t="s">
        <v>147</v>
      </c>
      <c r="J309" t="s">
        <v>36</v>
      </c>
      <c r="K309" t="s">
        <v>120</v>
      </c>
      <c r="L309" t="s">
        <v>131</v>
      </c>
      <c r="M309" t="s">
        <v>92</v>
      </c>
      <c r="N309" t="s">
        <v>93</v>
      </c>
      <c r="O309">
        <v>1</v>
      </c>
      <c r="P309" s="4">
        <v>18197</v>
      </c>
      <c r="Q309" s="4">
        <v>10190</v>
      </c>
      <c r="R309" s="3">
        <v>0.2</v>
      </c>
      <c r="S309" s="4">
        <v>14558</v>
      </c>
      <c r="T309" s="4">
        <v>10190</v>
      </c>
      <c r="U309" s="4">
        <v>4368</v>
      </c>
      <c r="V309" s="3">
        <v>0.30004121445253468</v>
      </c>
      <c r="W309" t="s">
        <v>75</v>
      </c>
      <c r="X309" t="s">
        <v>55</v>
      </c>
      <c r="Y309" t="s">
        <v>56</v>
      </c>
      <c r="Z309">
        <v>2</v>
      </c>
      <c r="AA309" t="s">
        <v>226</v>
      </c>
      <c r="AB309" t="s">
        <v>150</v>
      </c>
      <c r="AC309">
        <v>4.2</v>
      </c>
      <c r="AD309">
        <v>2023</v>
      </c>
      <c r="AE309">
        <v>6</v>
      </c>
      <c r="AF309" t="s">
        <v>5530</v>
      </c>
      <c r="AG309" t="s">
        <v>5525</v>
      </c>
      <c r="AH309" t="s">
        <v>5519</v>
      </c>
      <c r="AI309" t="s">
        <v>5526</v>
      </c>
    </row>
    <row r="310" spans="1:35">
      <c r="A310" t="s">
        <v>665</v>
      </c>
      <c r="B310" s="2">
        <v>45323</v>
      </c>
      <c r="C310" t="s">
        <v>666</v>
      </c>
      <c r="D310" t="s">
        <v>31</v>
      </c>
      <c r="E310" t="s">
        <v>111</v>
      </c>
      <c r="F310" t="s">
        <v>70</v>
      </c>
      <c r="G310">
        <v>50</v>
      </c>
      <c r="H310" t="s">
        <v>71</v>
      </c>
      <c r="I310" t="s">
        <v>72</v>
      </c>
      <c r="J310" t="s">
        <v>73</v>
      </c>
      <c r="K310" t="s">
        <v>225</v>
      </c>
      <c r="L310" t="s">
        <v>52</v>
      </c>
      <c r="M310" t="s">
        <v>83</v>
      </c>
      <c r="N310" t="s">
        <v>126</v>
      </c>
      <c r="O310">
        <v>8</v>
      </c>
      <c r="P310" s="4">
        <v>11061</v>
      </c>
      <c r="Q310" s="4">
        <v>7632</v>
      </c>
      <c r="R310" s="3">
        <v>0.1</v>
      </c>
      <c r="S310" s="4">
        <v>79639</v>
      </c>
      <c r="T310" s="4">
        <v>61056</v>
      </c>
      <c r="U310" s="4">
        <v>18583</v>
      </c>
      <c r="V310" s="3">
        <v>0.23334044877509763</v>
      </c>
      <c r="W310" t="s">
        <v>41</v>
      </c>
      <c r="X310" t="s">
        <v>42</v>
      </c>
      <c r="Y310" t="s">
        <v>56</v>
      </c>
      <c r="Z310">
        <v>5</v>
      </c>
      <c r="AA310" t="s">
        <v>163</v>
      </c>
      <c r="AB310" t="s">
        <v>132</v>
      </c>
      <c r="AC310">
        <v>4.5</v>
      </c>
      <c r="AD310">
        <v>2024</v>
      </c>
      <c r="AE310">
        <v>2</v>
      </c>
      <c r="AF310" t="s">
        <v>5527</v>
      </c>
      <c r="AG310" t="s">
        <v>5528</v>
      </c>
      <c r="AH310" t="s">
        <v>5515</v>
      </c>
      <c r="AI310" t="s">
        <v>5523</v>
      </c>
    </row>
    <row r="311" spans="1:35">
      <c r="A311" t="s">
        <v>667</v>
      </c>
      <c r="B311" s="2">
        <v>45607</v>
      </c>
      <c r="C311" t="s">
        <v>462</v>
      </c>
      <c r="D311" t="s">
        <v>31</v>
      </c>
      <c r="E311" t="s">
        <v>188</v>
      </c>
      <c r="F311" t="s">
        <v>33</v>
      </c>
      <c r="G311">
        <v>41</v>
      </c>
      <c r="H311" t="s">
        <v>105</v>
      </c>
      <c r="I311" t="s">
        <v>89</v>
      </c>
      <c r="J311" t="s">
        <v>82</v>
      </c>
      <c r="K311" t="s">
        <v>257</v>
      </c>
      <c r="L311" t="s">
        <v>38</v>
      </c>
      <c r="M311" t="s">
        <v>107</v>
      </c>
      <c r="N311" t="s">
        <v>113</v>
      </c>
      <c r="O311">
        <v>7</v>
      </c>
      <c r="P311" s="4">
        <v>11080</v>
      </c>
      <c r="Q311" s="4">
        <v>6316</v>
      </c>
      <c r="R311" s="3">
        <v>0.15</v>
      </c>
      <c r="S311" s="4">
        <v>65926</v>
      </c>
      <c r="T311" s="4">
        <v>44212</v>
      </c>
      <c r="U311" s="4">
        <v>21714</v>
      </c>
      <c r="V311" s="3">
        <v>0.3293692928434912</v>
      </c>
      <c r="W311" t="s">
        <v>41</v>
      </c>
      <c r="X311" t="s">
        <v>76</v>
      </c>
      <c r="Y311" t="s">
        <v>56</v>
      </c>
      <c r="Z311">
        <v>5</v>
      </c>
      <c r="AA311" t="s">
        <v>167</v>
      </c>
      <c r="AB311" t="s">
        <v>132</v>
      </c>
      <c r="AC311">
        <v>4.5999999999999996</v>
      </c>
      <c r="AD311">
        <v>2024</v>
      </c>
      <c r="AE311">
        <v>11</v>
      </c>
      <c r="AF311" t="s">
        <v>5535</v>
      </c>
      <c r="AG311" t="s">
        <v>5518</v>
      </c>
      <c r="AH311" t="s">
        <v>5515</v>
      </c>
      <c r="AI311" t="s">
        <v>5526</v>
      </c>
    </row>
    <row r="312" spans="1:35">
      <c r="A312" t="s">
        <v>668</v>
      </c>
      <c r="B312" s="2">
        <v>45640</v>
      </c>
      <c r="C312" t="s">
        <v>370</v>
      </c>
      <c r="D312" t="s">
        <v>31</v>
      </c>
      <c r="E312" t="s">
        <v>32</v>
      </c>
      <c r="F312" t="s">
        <v>33</v>
      </c>
      <c r="G312">
        <v>48</v>
      </c>
      <c r="H312" t="s">
        <v>99</v>
      </c>
      <c r="I312" t="s">
        <v>99</v>
      </c>
      <c r="J312" t="s">
        <v>100</v>
      </c>
      <c r="K312" t="s">
        <v>239</v>
      </c>
      <c r="L312" t="s">
        <v>112</v>
      </c>
      <c r="M312" t="s">
        <v>92</v>
      </c>
      <c r="N312" t="s">
        <v>93</v>
      </c>
      <c r="O312">
        <v>4</v>
      </c>
      <c r="P312" s="4">
        <v>8408</v>
      </c>
      <c r="Q312" s="4">
        <v>6054</v>
      </c>
      <c r="R312" s="3">
        <v>0.2</v>
      </c>
      <c r="S312" s="4">
        <v>26906</v>
      </c>
      <c r="T312" s="4">
        <v>24216</v>
      </c>
      <c r="U312" s="4">
        <v>2690</v>
      </c>
      <c r="V312" s="3">
        <v>9.9977700141232445E-2</v>
      </c>
      <c r="W312" t="s">
        <v>75</v>
      </c>
      <c r="X312" t="s">
        <v>76</v>
      </c>
      <c r="Y312" t="s">
        <v>43</v>
      </c>
      <c r="Z312">
        <v>0</v>
      </c>
      <c r="AA312" t="s">
        <v>181</v>
      </c>
      <c r="AB312" t="s">
        <v>194</v>
      </c>
      <c r="AC312" t="s">
        <v>46</v>
      </c>
      <c r="AD312">
        <v>2024</v>
      </c>
      <c r="AE312">
        <v>12</v>
      </c>
      <c r="AF312" t="s">
        <v>5521</v>
      </c>
      <c r="AG312" t="s">
        <v>5518</v>
      </c>
      <c r="AH312" t="s">
        <v>5522</v>
      </c>
      <c r="AI312" t="s">
        <v>5523</v>
      </c>
    </row>
    <row r="313" spans="1:35">
      <c r="A313" t="s">
        <v>669</v>
      </c>
      <c r="B313" s="2">
        <v>45352</v>
      </c>
      <c r="C313" t="s">
        <v>139</v>
      </c>
      <c r="D313" t="s">
        <v>49</v>
      </c>
      <c r="E313" t="s">
        <v>60</v>
      </c>
      <c r="F313" t="s">
        <v>70</v>
      </c>
      <c r="G313">
        <v>58</v>
      </c>
      <c r="H313" t="s">
        <v>80</v>
      </c>
      <c r="I313" t="s">
        <v>81</v>
      </c>
      <c r="J313" t="s">
        <v>82</v>
      </c>
      <c r="K313" t="s">
        <v>116</v>
      </c>
      <c r="L313" t="s">
        <v>91</v>
      </c>
      <c r="M313" t="s">
        <v>107</v>
      </c>
      <c r="N313" t="s">
        <v>113</v>
      </c>
      <c r="O313">
        <v>3</v>
      </c>
      <c r="P313" s="4">
        <v>12851</v>
      </c>
      <c r="Q313" s="4">
        <v>7197</v>
      </c>
      <c r="R313" s="3">
        <v>0.05</v>
      </c>
      <c r="S313" s="4">
        <v>36625</v>
      </c>
      <c r="T313" s="4">
        <v>21591</v>
      </c>
      <c r="U313" s="4">
        <v>15034</v>
      </c>
      <c r="V313" s="3">
        <v>0.41048464163822523</v>
      </c>
      <c r="W313" t="s">
        <v>41</v>
      </c>
      <c r="X313" t="s">
        <v>42</v>
      </c>
      <c r="Y313" t="s">
        <v>56</v>
      </c>
      <c r="Z313">
        <v>5</v>
      </c>
      <c r="AA313" t="s">
        <v>181</v>
      </c>
      <c r="AB313" t="s">
        <v>45</v>
      </c>
      <c r="AC313">
        <v>3.7</v>
      </c>
      <c r="AD313">
        <v>2024</v>
      </c>
      <c r="AE313">
        <v>3</v>
      </c>
      <c r="AF313" t="s">
        <v>5534</v>
      </c>
      <c r="AG313" t="s">
        <v>5528</v>
      </c>
      <c r="AH313" t="s">
        <v>5522</v>
      </c>
      <c r="AI313" t="s">
        <v>5523</v>
      </c>
    </row>
    <row r="314" spans="1:35">
      <c r="A314" t="s">
        <v>670</v>
      </c>
      <c r="B314" s="2">
        <v>45331</v>
      </c>
      <c r="C314" t="s">
        <v>671</v>
      </c>
      <c r="D314" t="s">
        <v>31</v>
      </c>
      <c r="E314" t="s">
        <v>170</v>
      </c>
      <c r="F314" t="s">
        <v>33</v>
      </c>
      <c r="G314">
        <v>46</v>
      </c>
      <c r="H314" t="s">
        <v>88</v>
      </c>
      <c r="I314" t="s">
        <v>89</v>
      </c>
      <c r="J314" t="s">
        <v>82</v>
      </c>
      <c r="K314" t="s">
        <v>291</v>
      </c>
      <c r="L314" t="s">
        <v>142</v>
      </c>
      <c r="M314" t="s">
        <v>63</v>
      </c>
      <c r="N314" t="s">
        <v>40</v>
      </c>
      <c r="O314">
        <v>4</v>
      </c>
      <c r="P314" s="4">
        <v>24093</v>
      </c>
      <c r="Q314" s="4">
        <v>13974</v>
      </c>
      <c r="R314" s="3">
        <v>0</v>
      </c>
      <c r="S314" s="4">
        <v>96372</v>
      </c>
      <c r="T314" s="4">
        <v>55896</v>
      </c>
      <c r="U314" s="4">
        <v>40476</v>
      </c>
      <c r="V314" s="3">
        <v>0.41999750965010585</v>
      </c>
      <c r="W314" t="s">
        <v>41</v>
      </c>
      <c r="X314" t="s">
        <v>55</v>
      </c>
      <c r="Y314" t="s">
        <v>56</v>
      </c>
      <c r="Z314">
        <v>4</v>
      </c>
      <c r="AA314" t="s">
        <v>159</v>
      </c>
      <c r="AB314" t="s">
        <v>150</v>
      </c>
      <c r="AC314">
        <v>3.6</v>
      </c>
      <c r="AD314">
        <v>2024</v>
      </c>
      <c r="AE314">
        <v>2</v>
      </c>
      <c r="AF314" t="s">
        <v>5527</v>
      </c>
      <c r="AG314" t="s">
        <v>5528</v>
      </c>
      <c r="AH314" t="s">
        <v>5515</v>
      </c>
      <c r="AI314" t="s">
        <v>5523</v>
      </c>
    </row>
    <row r="315" spans="1:35">
      <c r="A315" t="s">
        <v>672</v>
      </c>
      <c r="B315" s="2">
        <v>45488</v>
      </c>
      <c r="C315" t="s">
        <v>673</v>
      </c>
      <c r="D315" t="s">
        <v>31</v>
      </c>
      <c r="E315" t="s">
        <v>119</v>
      </c>
      <c r="F315" t="s">
        <v>70</v>
      </c>
      <c r="G315">
        <v>25</v>
      </c>
      <c r="H315" t="s">
        <v>99</v>
      </c>
      <c r="I315" t="s">
        <v>99</v>
      </c>
      <c r="J315" t="s">
        <v>100</v>
      </c>
      <c r="K315" t="s">
        <v>166</v>
      </c>
      <c r="L315" t="s">
        <v>137</v>
      </c>
      <c r="M315" t="s">
        <v>39</v>
      </c>
      <c r="N315" t="s">
        <v>64</v>
      </c>
      <c r="O315">
        <v>5</v>
      </c>
      <c r="P315" s="4">
        <v>23747</v>
      </c>
      <c r="Q315" s="4">
        <v>18998</v>
      </c>
      <c r="R315" s="3">
        <v>0.1</v>
      </c>
      <c r="S315" s="4">
        <v>106862</v>
      </c>
      <c r="T315" s="4">
        <v>94990</v>
      </c>
      <c r="U315" s="4">
        <v>11872</v>
      </c>
      <c r="V315" s="3">
        <v>0.11109655443469148</v>
      </c>
      <c r="W315" t="s">
        <v>84</v>
      </c>
      <c r="X315" t="s">
        <v>55</v>
      </c>
      <c r="Y315" t="s">
        <v>56</v>
      </c>
      <c r="Z315">
        <v>4</v>
      </c>
      <c r="AA315" t="s">
        <v>159</v>
      </c>
      <c r="AB315" t="s">
        <v>189</v>
      </c>
      <c r="AC315">
        <v>4</v>
      </c>
      <c r="AD315">
        <v>2024</v>
      </c>
      <c r="AE315">
        <v>7</v>
      </c>
      <c r="AF315" t="s">
        <v>5533</v>
      </c>
      <c r="AG315" t="s">
        <v>5514</v>
      </c>
      <c r="AH315" t="s">
        <v>5515</v>
      </c>
      <c r="AI315" t="s">
        <v>5516</v>
      </c>
    </row>
    <row r="316" spans="1:35">
      <c r="A316" t="s">
        <v>674</v>
      </c>
      <c r="B316" s="2">
        <v>45261</v>
      </c>
      <c r="C316" t="s">
        <v>295</v>
      </c>
      <c r="D316" t="s">
        <v>31</v>
      </c>
      <c r="E316" t="s">
        <v>111</v>
      </c>
      <c r="F316" t="s">
        <v>70</v>
      </c>
      <c r="G316">
        <v>32</v>
      </c>
      <c r="H316" t="s">
        <v>88</v>
      </c>
      <c r="I316" t="s">
        <v>89</v>
      </c>
      <c r="J316" t="s">
        <v>82</v>
      </c>
      <c r="K316" t="s">
        <v>120</v>
      </c>
      <c r="L316" t="s">
        <v>155</v>
      </c>
      <c r="M316" t="s">
        <v>107</v>
      </c>
      <c r="N316" t="s">
        <v>93</v>
      </c>
      <c r="O316">
        <v>2</v>
      </c>
      <c r="P316" s="4">
        <v>11465</v>
      </c>
      <c r="Q316" s="4">
        <v>8255</v>
      </c>
      <c r="R316" s="3">
        <v>0</v>
      </c>
      <c r="S316" s="4">
        <v>22930</v>
      </c>
      <c r="T316" s="4">
        <v>16510</v>
      </c>
      <c r="U316" s="4">
        <v>6420</v>
      </c>
      <c r="V316" s="3">
        <v>0.2799825556040122</v>
      </c>
      <c r="W316" t="s">
        <v>41</v>
      </c>
      <c r="X316" t="s">
        <v>42</v>
      </c>
      <c r="Y316" t="s">
        <v>56</v>
      </c>
      <c r="Z316">
        <v>1</v>
      </c>
      <c r="AA316" t="s">
        <v>185</v>
      </c>
      <c r="AB316" t="s">
        <v>189</v>
      </c>
      <c r="AC316">
        <v>3.1</v>
      </c>
      <c r="AD316">
        <v>2023</v>
      </c>
      <c r="AE316">
        <v>12</v>
      </c>
      <c r="AF316" t="s">
        <v>5521</v>
      </c>
      <c r="AG316" t="s">
        <v>5518</v>
      </c>
      <c r="AH316" t="s">
        <v>5522</v>
      </c>
      <c r="AI316" t="s">
        <v>5516</v>
      </c>
    </row>
    <row r="317" spans="1:35">
      <c r="A317" t="s">
        <v>675</v>
      </c>
      <c r="B317" s="2">
        <v>45141</v>
      </c>
      <c r="C317" t="s">
        <v>676</v>
      </c>
      <c r="D317" t="s">
        <v>49</v>
      </c>
      <c r="E317" t="s">
        <v>124</v>
      </c>
      <c r="F317" t="s">
        <v>70</v>
      </c>
      <c r="G317">
        <v>31</v>
      </c>
      <c r="H317" t="s">
        <v>34</v>
      </c>
      <c r="I317" t="s">
        <v>35</v>
      </c>
      <c r="J317" t="s">
        <v>36</v>
      </c>
      <c r="K317" t="s">
        <v>90</v>
      </c>
      <c r="L317" t="s">
        <v>62</v>
      </c>
      <c r="M317" t="s">
        <v>63</v>
      </c>
      <c r="N317" t="s">
        <v>126</v>
      </c>
      <c r="O317">
        <v>3</v>
      </c>
      <c r="P317" s="4">
        <v>6532</v>
      </c>
      <c r="Q317" s="4">
        <v>5030</v>
      </c>
      <c r="R317" s="3">
        <v>0.2</v>
      </c>
      <c r="S317" s="4">
        <v>15677</v>
      </c>
      <c r="T317" s="4">
        <v>15090</v>
      </c>
      <c r="U317" s="4">
        <v>587</v>
      </c>
      <c r="V317" s="3">
        <v>3.7443388403393507E-2</v>
      </c>
      <c r="W317" t="s">
        <v>54</v>
      </c>
      <c r="X317" t="s">
        <v>42</v>
      </c>
      <c r="Y317" t="s">
        <v>171</v>
      </c>
      <c r="Z317">
        <v>6</v>
      </c>
      <c r="AA317" t="s">
        <v>94</v>
      </c>
      <c r="AB317" t="s">
        <v>66</v>
      </c>
      <c r="AC317" t="s">
        <v>46</v>
      </c>
      <c r="AD317">
        <v>2023</v>
      </c>
      <c r="AE317">
        <v>8</v>
      </c>
      <c r="AF317" t="s">
        <v>5513</v>
      </c>
      <c r="AG317" t="s">
        <v>5514</v>
      </c>
      <c r="AH317" t="s">
        <v>5519</v>
      </c>
      <c r="AI317" t="s">
        <v>5516</v>
      </c>
    </row>
    <row r="318" spans="1:35">
      <c r="A318" t="s">
        <v>677</v>
      </c>
      <c r="B318" s="2">
        <v>45342</v>
      </c>
      <c r="C318" t="s">
        <v>673</v>
      </c>
      <c r="D318" t="s">
        <v>31</v>
      </c>
      <c r="E318" t="s">
        <v>119</v>
      </c>
      <c r="F318" t="s">
        <v>70</v>
      </c>
      <c r="G318">
        <v>56</v>
      </c>
      <c r="H318" t="s">
        <v>88</v>
      </c>
      <c r="I318" t="s">
        <v>89</v>
      </c>
      <c r="J318" t="s">
        <v>82</v>
      </c>
      <c r="K318" t="s">
        <v>337</v>
      </c>
      <c r="L318" t="s">
        <v>38</v>
      </c>
      <c r="M318" t="s">
        <v>83</v>
      </c>
      <c r="N318" t="s">
        <v>64</v>
      </c>
      <c r="O318">
        <v>3</v>
      </c>
      <c r="P318" s="4">
        <v>19149</v>
      </c>
      <c r="Q318" s="4">
        <v>15319</v>
      </c>
      <c r="R318" s="3">
        <v>0.2</v>
      </c>
      <c r="S318" s="4">
        <v>45958</v>
      </c>
      <c r="T318" s="4">
        <v>45957</v>
      </c>
      <c r="U318" s="4">
        <v>1</v>
      </c>
      <c r="V318" s="3">
        <v>2.1758997345402324E-5</v>
      </c>
      <c r="W318" t="s">
        <v>75</v>
      </c>
      <c r="X318" t="s">
        <v>42</v>
      </c>
      <c r="Y318" t="s">
        <v>56</v>
      </c>
      <c r="Z318">
        <v>3</v>
      </c>
      <c r="AA318" t="s">
        <v>185</v>
      </c>
      <c r="AB318" t="s">
        <v>189</v>
      </c>
      <c r="AC318">
        <v>3</v>
      </c>
      <c r="AD318">
        <v>2024</v>
      </c>
      <c r="AE318">
        <v>2</v>
      </c>
      <c r="AF318" t="s">
        <v>5527</v>
      </c>
      <c r="AG318" t="s">
        <v>5528</v>
      </c>
      <c r="AH318" t="s">
        <v>5522</v>
      </c>
      <c r="AI318" t="s">
        <v>5523</v>
      </c>
    </row>
    <row r="319" spans="1:35">
      <c r="A319" t="s">
        <v>678</v>
      </c>
      <c r="B319" s="2">
        <v>45496</v>
      </c>
      <c r="C319" t="s">
        <v>396</v>
      </c>
      <c r="D319" t="s">
        <v>49</v>
      </c>
      <c r="E319" t="s">
        <v>111</v>
      </c>
      <c r="F319" t="s">
        <v>70</v>
      </c>
      <c r="G319">
        <v>21</v>
      </c>
      <c r="H319" t="s">
        <v>99</v>
      </c>
      <c r="I319" t="s">
        <v>99</v>
      </c>
      <c r="J319" t="s">
        <v>100</v>
      </c>
      <c r="K319" t="s">
        <v>120</v>
      </c>
      <c r="L319" t="s">
        <v>52</v>
      </c>
      <c r="M319" t="s">
        <v>107</v>
      </c>
      <c r="N319" t="s">
        <v>53</v>
      </c>
      <c r="O319">
        <v>5</v>
      </c>
      <c r="P319" s="4">
        <v>557</v>
      </c>
      <c r="Q319" s="4">
        <v>356</v>
      </c>
      <c r="R319" s="3">
        <v>0.15</v>
      </c>
      <c r="S319" s="4">
        <v>2367</v>
      </c>
      <c r="T319" s="4">
        <v>1780</v>
      </c>
      <c r="U319" s="4">
        <v>587</v>
      </c>
      <c r="V319" s="3">
        <v>0.24799324038867765</v>
      </c>
      <c r="W319" t="s">
        <v>75</v>
      </c>
      <c r="X319" t="s">
        <v>76</v>
      </c>
      <c r="Y319" t="s">
        <v>56</v>
      </c>
      <c r="Z319">
        <v>2</v>
      </c>
      <c r="AA319" t="s">
        <v>181</v>
      </c>
      <c r="AB319" t="s">
        <v>189</v>
      </c>
      <c r="AC319">
        <v>3.4</v>
      </c>
      <c r="AD319">
        <v>2024</v>
      </c>
      <c r="AE319">
        <v>7</v>
      </c>
      <c r="AF319" t="s">
        <v>5533</v>
      </c>
      <c r="AG319" t="s">
        <v>5514</v>
      </c>
      <c r="AH319" t="s">
        <v>5519</v>
      </c>
      <c r="AI319" t="s">
        <v>5520</v>
      </c>
    </row>
    <row r="320" spans="1:35">
      <c r="A320" t="s">
        <v>679</v>
      </c>
      <c r="B320" s="2">
        <v>45470</v>
      </c>
      <c r="C320" t="s">
        <v>680</v>
      </c>
      <c r="D320" t="s">
        <v>31</v>
      </c>
      <c r="E320" t="s">
        <v>188</v>
      </c>
      <c r="F320" t="s">
        <v>33</v>
      </c>
      <c r="G320">
        <v>42</v>
      </c>
      <c r="H320" t="s">
        <v>146</v>
      </c>
      <c r="I320" t="s">
        <v>147</v>
      </c>
      <c r="J320" t="s">
        <v>36</v>
      </c>
      <c r="K320" t="s">
        <v>74</v>
      </c>
      <c r="L320" t="s">
        <v>137</v>
      </c>
      <c r="M320" t="s">
        <v>39</v>
      </c>
      <c r="N320" t="s">
        <v>93</v>
      </c>
      <c r="O320">
        <v>4</v>
      </c>
      <c r="P320" s="4">
        <v>2227</v>
      </c>
      <c r="Q320" s="4">
        <v>1782</v>
      </c>
      <c r="R320" s="3">
        <v>0</v>
      </c>
      <c r="S320" s="4">
        <v>8908</v>
      </c>
      <c r="T320" s="4">
        <v>7128</v>
      </c>
      <c r="U320" s="4">
        <v>1780</v>
      </c>
      <c r="V320" s="3">
        <v>0.19982038616973508</v>
      </c>
      <c r="W320" t="s">
        <v>84</v>
      </c>
      <c r="X320" t="s">
        <v>76</v>
      </c>
      <c r="Y320" t="s">
        <v>56</v>
      </c>
      <c r="Z320">
        <v>6</v>
      </c>
      <c r="AA320" t="s">
        <v>77</v>
      </c>
      <c r="AB320" t="s">
        <v>95</v>
      </c>
      <c r="AC320">
        <v>4.4000000000000004</v>
      </c>
      <c r="AD320">
        <v>2024</v>
      </c>
      <c r="AE320">
        <v>6</v>
      </c>
      <c r="AF320" t="s">
        <v>5530</v>
      </c>
      <c r="AG320" t="s">
        <v>5525</v>
      </c>
      <c r="AH320" t="s">
        <v>5519</v>
      </c>
      <c r="AI320" t="s">
        <v>5526</v>
      </c>
    </row>
    <row r="321" spans="1:35">
      <c r="A321" t="s">
        <v>681</v>
      </c>
      <c r="B321" s="2">
        <v>45325</v>
      </c>
      <c r="C321" t="s">
        <v>458</v>
      </c>
      <c r="D321" t="s">
        <v>31</v>
      </c>
      <c r="E321" t="s">
        <v>50</v>
      </c>
      <c r="F321" t="s">
        <v>33</v>
      </c>
      <c r="G321">
        <v>27</v>
      </c>
      <c r="H321" t="s">
        <v>88</v>
      </c>
      <c r="I321" t="s">
        <v>89</v>
      </c>
      <c r="J321" t="s">
        <v>82</v>
      </c>
      <c r="K321" t="s">
        <v>179</v>
      </c>
      <c r="L321" t="s">
        <v>91</v>
      </c>
      <c r="M321" t="s">
        <v>107</v>
      </c>
      <c r="N321" t="s">
        <v>93</v>
      </c>
      <c r="O321">
        <v>1</v>
      </c>
      <c r="P321" s="4">
        <v>21867</v>
      </c>
      <c r="Q321" s="4">
        <v>12464</v>
      </c>
      <c r="R321" s="3">
        <v>0</v>
      </c>
      <c r="S321" s="4">
        <v>21867</v>
      </c>
      <c r="T321" s="4">
        <v>12464</v>
      </c>
      <c r="U321" s="4">
        <v>9403</v>
      </c>
      <c r="V321" s="3">
        <v>0.43000868889193761</v>
      </c>
      <c r="W321" t="s">
        <v>54</v>
      </c>
      <c r="X321" t="s">
        <v>42</v>
      </c>
      <c r="Y321" t="s">
        <v>56</v>
      </c>
      <c r="Z321">
        <v>3</v>
      </c>
      <c r="AA321" t="s">
        <v>193</v>
      </c>
      <c r="AB321" t="s">
        <v>189</v>
      </c>
      <c r="AC321">
        <v>4.3</v>
      </c>
      <c r="AD321">
        <v>2024</v>
      </c>
      <c r="AE321">
        <v>2</v>
      </c>
      <c r="AF321" t="s">
        <v>5527</v>
      </c>
      <c r="AG321" t="s">
        <v>5528</v>
      </c>
      <c r="AH321" t="s">
        <v>5522</v>
      </c>
      <c r="AI321" t="s">
        <v>5516</v>
      </c>
    </row>
    <row r="322" spans="1:35">
      <c r="A322" t="s">
        <v>682</v>
      </c>
      <c r="B322" s="2">
        <v>45029</v>
      </c>
      <c r="C322" t="s">
        <v>612</v>
      </c>
      <c r="D322" t="s">
        <v>31</v>
      </c>
      <c r="E322" t="s">
        <v>119</v>
      </c>
      <c r="F322" t="s">
        <v>70</v>
      </c>
      <c r="G322">
        <v>51</v>
      </c>
      <c r="H322" t="s">
        <v>99</v>
      </c>
      <c r="I322" t="s">
        <v>99</v>
      </c>
      <c r="J322" t="s">
        <v>100</v>
      </c>
      <c r="K322" t="s">
        <v>116</v>
      </c>
      <c r="L322" t="s">
        <v>155</v>
      </c>
      <c r="M322" t="s">
        <v>63</v>
      </c>
      <c r="N322" t="s">
        <v>53</v>
      </c>
      <c r="O322">
        <v>2</v>
      </c>
      <c r="P322" s="4">
        <v>14182</v>
      </c>
      <c r="Q322" s="4">
        <v>10211</v>
      </c>
      <c r="R322" s="3">
        <v>0</v>
      </c>
      <c r="S322" s="4">
        <v>28364</v>
      </c>
      <c r="T322" s="4">
        <v>20422</v>
      </c>
      <c r="U322" s="4">
        <v>7942</v>
      </c>
      <c r="V322" s="3">
        <v>0.28000282047666053</v>
      </c>
      <c r="W322" t="s">
        <v>84</v>
      </c>
      <c r="X322" t="s">
        <v>42</v>
      </c>
      <c r="Y322" t="s">
        <v>43</v>
      </c>
      <c r="Z322">
        <v>0</v>
      </c>
      <c r="AA322" t="s">
        <v>44</v>
      </c>
      <c r="AB322" t="s">
        <v>66</v>
      </c>
      <c r="AC322" t="s">
        <v>46</v>
      </c>
      <c r="AD322">
        <v>2023</v>
      </c>
      <c r="AE322">
        <v>4</v>
      </c>
      <c r="AF322" t="s">
        <v>5524</v>
      </c>
      <c r="AG322" t="s">
        <v>5525</v>
      </c>
      <c r="AH322" t="s">
        <v>5522</v>
      </c>
      <c r="AI322" t="s">
        <v>5523</v>
      </c>
    </row>
    <row r="323" spans="1:35">
      <c r="A323" t="s">
        <v>683</v>
      </c>
      <c r="B323" s="2">
        <v>45638</v>
      </c>
      <c r="C323" t="s">
        <v>684</v>
      </c>
      <c r="D323" t="s">
        <v>31</v>
      </c>
      <c r="E323" t="s">
        <v>188</v>
      </c>
      <c r="F323" t="s">
        <v>33</v>
      </c>
      <c r="G323">
        <v>40</v>
      </c>
      <c r="H323" t="s">
        <v>105</v>
      </c>
      <c r="I323" t="s">
        <v>89</v>
      </c>
      <c r="J323" t="s">
        <v>82</v>
      </c>
      <c r="K323" t="s">
        <v>302</v>
      </c>
      <c r="L323" t="s">
        <v>38</v>
      </c>
      <c r="M323" t="s">
        <v>39</v>
      </c>
      <c r="N323" t="s">
        <v>93</v>
      </c>
      <c r="O323">
        <v>7</v>
      </c>
      <c r="P323" s="4">
        <v>17364</v>
      </c>
      <c r="Q323" s="4">
        <v>12328</v>
      </c>
      <c r="R323" s="3">
        <v>0</v>
      </c>
      <c r="S323" s="4">
        <v>121548</v>
      </c>
      <c r="T323" s="4">
        <v>86296</v>
      </c>
      <c r="U323" s="4">
        <v>35252</v>
      </c>
      <c r="V323" s="3">
        <v>0.29002533978346001</v>
      </c>
      <c r="W323" t="s">
        <v>41</v>
      </c>
      <c r="X323" t="s">
        <v>76</v>
      </c>
      <c r="Y323" t="s">
        <v>56</v>
      </c>
      <c r="Z323">
        <v>3</v>
      </c>
      <c r="AA323" t="s">
        <v>163</v>
      </c>
      <c r="AB323" t="s">
        <v>121</v>
      </c>
      <c r="AC323">
        <v>3.3</v>
      </c>
      <c r="AD323">
        <v>2024</v>
      </c>
      <c r="AE323">
        <v>12</v>
      </c>
      <c r="AF323" t="s">
        <v>5521</v>
      </c>
      <c r="AG323" t="s">
        <v>5518</v>
      </c>
      <c r="AH323" t="s">
        <v>5515</v>
      </c>
      <c r="AI323" t="s">
        <v>5526</v>
      </c>
    </row>
    <row r="324" spans="1:35">
      <c r="A324" t="s">
        <v>685</v>
      </c>
      <c r="B324" s="2">
        <v>45372</v>
      </c>
      <c r="C324" t="s">
        <v>68</v>
      </c>
      <c r="D324" t="s">
        <v>49</v>
      </c>
      <c r="E324" t="s">
        <v>119</v>
      </c>
      <c r="F324" t="s">
        <v>70</v>
      </c>
      <c r="G324">
        <v>55</v>
      </c>
      <c r="H324" t="s">
        <v>105</v>
      </c>
      <c r="I324" t="s">
        <v>89</v>
      </c>
      <c r="J324" t="s">
        <v>82</v>
      </c>
      <c r="K324" t="s">
        <v>130</v>
      </c>
      <c r="L324" t="s">
        <v>62</v>
      </c>
      <c r="M324" t="s">
        <v>63</v>
      </c>
      <c r="N324" t="s">
        <v>40</v>
      </c>
      <c r="O324">
        <v>1</v>
      </c>
      <c r="P324" s="4">
        <v>21165</v>
      </c>
      <c r="Q324" s="4">
        <v>14816</v>
      </c>
      <c r="R324" s="3">
        <v>0.05</v>
      </c>
      <c r="S324" s="4">
        <v>20107</v>
      </c>
      <c r="T324" s="4">
        <v>14816</v>
      </c>
      <c r="U324" s="4">
        <v>5291</v>
      </c>
      <c r="V324" s="3">
        <v>0.26314218928731287</v>
      </c>
      <c r="W324" t="s">
        <v>41</v>
      </c>
      <c r="X324" t="s">
        <v>42</v>
      </c>
      <c r="Y324" t="s">
        <v>156</v>
      </c>
      <c r="Z324">
        <v>0</v>
      </c>
      <c r="AA324" t="s">
        <v>149</v>
      </c>
      <c r="AB324" t="s">
        <v>95</v>
      </c>
      <c r="AC324">
        <v>1</v>
      </c>
      <c r="AD324">
        <v>2024</v>
      </c>
      <c r="AE324">
        <v>3</v>
      </c>
      <c r="AF324" t="s">
        <v>5534</v>
      </c>
      <c r="AG324" t="s">
        <v>5528</v>
      </c>
      <c r="AH324" t="s">
        <v>5522</v>
      </c>
      <c r="AI324" t="s">
        <v>5523</v>
      </c>
    </row>
    <row r="325" spans="1:35">
      <c r="A325" t="s">
        <v>686</v>
      </c>
      <c r="B325" s="2">
        <v>45087</v>
      </c>
      <c r="C325" t="s">
        <v>687</v>
      </c>
      <c r="D325" t="s">
        <v>31</v>
      </c>
      <c r="E325" t="s">
        <v>50</v>
      </c>
      <c r="F325" t="s">
        <v>33</v>
      </c>
      <c r="G325">
        <v>39</v>
      </c>
      <c r="H325" t="s">
        <v>34</v>
      </c>
      <c r="I325" t="s">
        <v>35</v>
      </c>
      <c r="J325" t="s">
        <v>36</v>
      </c>
      <c r="K325" t="s">
        <v>130</v>
      </c>
      <c r="L325" t="s">
        <v>91</v>
      </c>
      <c r="M325" t="s">
        <v>92</v>
      </c>
      <c r="N325" t="s">
        <v>53</v>
      </c>
      <c r="O325">
        <v>3</v>
      </c>
      <c r="P325" s="4">
        <v>23642</v>
      </c>
      <c r="Q325" s="4">
        <v>18441</v>
      </c>
      <c r="R325" s="3">
        <v>0</v>
      </c>
      <c r="S325" s="4">
        <v>70926</v>
      </c>
      <c r="T325" s="4">
        <v>55323</v>
      </c>
      <c r="U325" s="4">
        <v>15603</v>
      </c>
      <c r="V325" s="3">
        <v>0.21998984857457068</v>
      </c>
      <c r="W325" t="s">
        <v>84</v>
      </c>
      <c r="X325" t="s">
        <v>42</v>
      </c>
      <c r="Y325" t="s">
        <v>43</v>
      </c>
      <c r="Z325">
        <v>0</v>
      </c>
      <c r="AA325" t="s">
        <v>163</v>
      </c>
      <c r="AB325" t="s">
        <v>132</v>
      </c>
      <c r="AC325" t="s">
        <v>46</v>
      </c>
      <c r="AD325">
        <v>2023</v>
      </c>
      <c r="AE325">
        <v>6</v>
      </c>
      <c r="AF325" t="s">
        <v>5530</v>
      </c>
      <c r="AG325" t="s">
        <v>5525</v>
      </c>
      <c r="AH325" t="s">
        <v>5515</v>
      </c>
      <c r="AI325" t="s">
        <v>5526</v>
      </c>
    </row>
    <row r="326" spans="1:35">
      <c r="A326" t="s">
        <v>688</v>
      </c>
      <c r="B326" s="2">
        <v>44979</v>
      </c>
      <c r="C326" t="s">
        <v>689</v>
      </c>
      <c r="D326" t="s">
        <v>49</v>
      </c>
      <c r="E326" t="s">
        <v>98</v>
      </c>
      <c r="F326" t="s">
        <v>70</v>
      </c>
      <c r="G326">
        <v>54</v>
      </c>
      <c r="H326" t="s">
        <v>88</v>
      </c>
      <c r="I326" t="s">
        <v>89</v>
      </c>
      <c r="J326" t="s">
        <v>82</v>
      </c>
      <c r="K326" t="s">
        <v>51</v>
      </c>
      <c r="L326" t="s">
        <v>101</v>
      </c>
      <c r="M326" t="s">
        <v>107</v>
      </c>
      <c r="N326" t="s">
        <v>53</v>
      </c>
      <c r="O326">
        <v>8</v>
      </c>
      <c r="P326" s="4">
        <v>14637</v>
      </c>
      <c r="Q326" s="4">
        <v>9660</v>
      </c>
      <c r="R326" s="3">
        <v>0</v>
      </c>
      <c r="S326" s="4">
        <v>117096</v>
      </c>
      <c r="T326" s="4">
        <v>77280</v>
      </c>
      <c r="U326" s="4">
        <v>39816</v>
      </c>
      <c r="V326" s="3">
        <v>0.3400286944045911</v>
      </c>
      <c r="W326" t="s">
        <v>84</v>
      </c>
      <c r="X326" t="s">
        <v>42</v>
      </c>
      <c r="Y326" t="s">
        <v>56</v>
      </c>
      <c r="Z326">
        <v>1</v>
      </c>
      <c r="AA326" t="s">
        <v>44</v>
      </c>
      <c r="AB326" t="s">
        <v>150</v>
      </c>
      <c r="AC326">
        <v>3.2</v>
      </c>
      <c r="AD326">
        <v>2023</v>
      </c>
      <c r="AE326">
        <v>2</v>
      </c>
      <c r="AF326" t="s">
        <v>5527</v>
      </c>
      <c r="AG326" t="s">
        <v>5528</v>
      </c>
      <c r="AH326" t="s">
        <v>5515</v>
      </c>
      <c r="AI326" t="s">
        <v>5523</v>
      </c>
    </row>
    <row r="327" spans="1:35">
      <c r="A327" t="s">
        <v>690</v>
      </c>
      <c r="B327" s="2">
        <v>45498</v>
      </c>
      <c r="C327" t="s">
        <v>304</v>
      </c>
      <c r="D327" t="s">
        <v>31</v>
      </c>
      <c r="E327" t="s">
        <v>60</v>
      </c>
      <c r="F327" t="s">
        <v>70</v>
      </c>
      <c r="G327">
        <v>38</v>
      </c>
      <c r="H327" t="s">
        <v>88</v>
      </c>
      <c r="I327" t="s">
        <v>89</v>
      </c>
      <c r="J327" t="s">
        <v>82</v>
      </c>
      <c r="K327" t="s">
        <v>125</v>
      </c>
      <c r="L327" t="s">
        <v>137</v>
      </c>
      <c r="M327" t="s">
        <v>92</v>
      </c>
      <c r="N327" t="s">
        <v>53</v>
      </c>
      <c r="O327">
        <v>8</v>
      </c>
      <c r="P327" s="4">
        <v>24311</v>
      </c>
      <c r="Q327" s="4">
        <v>18476</v>
      </c>
      <c r="R327" s="3">
        <v>0</v>
      </c>
      <c r="S327" s="4">
        <v>194488</v>
      </c>
      <c r="T327" s="4">
        <v>147808</v>
      </c>
      <c r="U327" s="4">
        <v>46680</v>
      </c>
      <c r="V327" s="3">
        <v>0.24001480811155443</v>
      </c>
      <c r="W327" t="s">
        <v>54</v>
      </c>
      <c r="X327" t="s">
        <v>42</v>
      </c>
      <c r="Y327" t="s">
        <v>56</v>
      </c>
      <c r="Z327">
        <v>6</v>
      </c>
      <c r="AA327" t="s">
        <v>77</v>
      </c>
      <c r="AB327" t="s">
        <v>121</v>
      </c>
      <c r="AC327">
        <v>4.0999999999999996</v>
      </c>
      <c r="AD327">
        <v>2024</v>
      </c>
      <c r="AE327">
        <v>7</v>
      </c>
      <c r="AF327" t="s">
        <v>5533</v>
      </c>
      <c r="AG327" t="s">
        <v>5514</v>
      </c>
      <c r="AH327" t="s">
        <v>5515</v>
      </c>
      <c r="AI327" t="s">
        <v>5526</v>
      </c>
    </row>
    <row r="328" spans="1:35">
      <c r="A328" t="s">
        <v>691</v>
      </c>
      <c r="B328" s="2">
        <v>45638</v>
      </c>
      <c r="C328" t="s">
        <v>687</v>
      </c>
      <c r="D328" t="s">
        <v>31</v>
      </c>
      <c r="E328" t="s">
        <v>135</v>
      </c>
      <c r="F328" t="s">
        <v>33</v>
      </c>
      <c r="G328">
        <v>40</v>
      </c>
      <c r="H328" t="s">
        <v>80</v>
      </c>
      <c r="I328" t="s">
        <v>81</v>
      </c>
      <c r="J328" t="s">
        <v>82</v>
      </c>
      <c r="K328" t="s">
        <v>120</v>
      </c>
      <c r="L328" t="s">
        <v>142</v>
      </c>
      <c r="M328" t="s">
        <v>63</v>
      </c>
      <c r="N328" t="s">
        <v>64</v>
      </c>
      <c r="O328">
        <v>5</v>
      </c>
      <c r="P328" s="4">
        <v>6705</v>
      </c>
      <c r="Q328" s="4">
        <v>5364</v>
      </c>
      <c r="R328" s="3">
        <v>0.05</v>
      </c>
      <c r="S328" s="4">
        <v>31849</v>
      </c>
      <c r="T328" s="4">
        <v>26820</v>
      </c>
      <c r="U328" s="4">
        <v>5029</v>
      </c>
      <c r="V328" s="3">
        <v>0.15790134698106692</v>
      </c>
      <c r="W328" t="s">
        <v>41</v>
      </c>
      <c r="X328" t="s">
        <v>55</v>
      </c>
      <c r="Y328" t="s">
        <v>156</v>
      </c>
      <c r="Z328">
        <v>0</v>
      </c>
      <c r="AA328" t="s">
        <v>65</v>
      </c>
      <c r="AB328" t="s">
        <v>66</v>
      </c>
      <c r="AC328">
        <v>2.2999999999999998</v>
      </c>
      <c r="AD328">
        <v>2024</v>
      </c>
      <c r="AE328">
        <v>12</v>
      </c>
      <c r="AF328" t="s">
        <v>5521</v>
      </c>
      <c r="AG328" t="s">
        <v>5518</v>
      </c>
      <c r="AH328" t="s">
        <v>5522</v>
      </c>
      <c r="AI328" t="s">
        <v>5526</v>
      </c>
    </row>
    <row r="329" spans="1:35">
      <c r="A329" t="s">
        <v>692</v>
      </c>
      <c r="B329" s="2">
        <v>45500</v>
      </c>
      <c r="C329" t="s">
        <v>680</v>
      </c>
      <c r="D329" t="s">
        <v>31</v>
      </c>
      <c r="E329" t="s">
        <v>98</v>
      </c>
      <c r="F329" t="s">
        <v>70</v>
      </c>
      <c r="G329">
        <v>28</v>
      </c>
      <c r="H329" t="s">
        <v>34</v>
      </c>
      <c r="I329" t="s">
        <v>35</v>
      </c>
      <c r="J329" t="s">
        <v>36</v>
      </c>
      <c r="K329" t="s">
        <v>74</v>
      </c>
      <c r="L329" t="s">
        <v>112</v>
      </c>
      <c r="M329" t="s">
        <v>107</v>
      </c>
      <c r="N329" t="s">
        <v>126</v>
      </c>
      <c r="O329">
        <v>4</v>
      </c>
      <c r="P329" s="4">
        <v>22388</v>
      </c>
      <c r="Q329" s="4">
        <v>13209</v>
      </c>
      <c r="R329" s="3">
        <v>0.05</v>
      </c>
      <c r="S329" s="4">
        <v>85074</v>
      </c>
      <c r="T329" s="4">
        <v>52836</v>
      </c>
      <c r="U329" s="4">
        <v>32238</v>
      </c>
      <c r="V329" s="3">
        <v>0.37894068693137739</v>
      </c>
      <c r="W329" t="s">
        <v>41</v>
      </c>
      <c r="X329" t="s">
        <v>42</v>
      </c>
      <c r="Y329" t="s">
        <v>56</v>
      </c>
      <c r="Z329">
        <v>3</v>
      </c>
      <c r="AA329" t="s">
        <v>85</v>
      </c>
      <c r="AB329" t="s">
        <v>189</v>
      </c>
      <c r="AC329">
        <v>4.2</v>
      </c>
      <c r="AD329">
        <v>2024</v>
      </c>
      <c r="AE329">
        <v>7</v>
      </c>
      <c r="AF329" t="s">
        <v>5533</v>
      </c>
      <c r="AG329" t="s">
        <v>5514</v>
      </c>
      <c r="AH329" t="s">
        <v>5515</v>
      </c>
      <c r="AI329" t="s">
        <v>5516</v>
      </c>
    </row>
    <row r="330" spans="1:35">
      <c r="A330" t="s">
        <v>693</v>
      </c>
      <c r="B330" s="2">
        <v>45048</v>
      </c>
      <c r="C330" t="s">
        <v>439</v>
      </c>
      <c r="D330" t="s">
        <v>49</v>
      </c>
      <c r="E330" t="s">
        <v>124</v>
      </c>
      <c r="F330" t="s">
        <v>70</v>
      </c>
      <c r="G330">
        <v>31</v>
      </c>
      <c r="H330" t="s">
        <v>34</v>
      </c>
      <c r="I330" t="s">
        <v>35</v>
      </c>
      <c r="J330" t="s">
        <v>36</v>
      </c>
      <c r="K330" t="s">
        <v>337</v>
      </c>
      <c r="L330" t="s">
        <v>137</v>
      </c>
      <c r="M330" t="s">
        <v>39</v>
      </c>
      <c r="N330" t="s">
        <v>126</v>
      </c>
      <c r="O330">
        <v>7</v>
      </c>
      <c r="P330" s="4">
        <v>9962</v>
      </c>
      <c r="Q330" s="4">
        <v>6176</v>
      </c>
      <c r="R330" s="3">
        <v>0.2</v>
      </c>
      <c r="S330" s="4">
        <v>55787</v>
      </c>
      <c r="T330" s="4">
        <v>43232</v>
      </c>
      <c r="U330" s="4">
        <v>12555</v>
      </c>
      <c r="V330" s="3">
        <v>0.22505243157007906</v>
      </c>
      <c r="W330" t="s">
        <v>75</v>
      </c>
      <c r="X330" t="s">
        <v>55</v>
      </c>
      <c r="Y330" t="s">
        <v>56</v>
      </c>
      <c r="Z330">
        <v>1</v>
      </c>
      <c r="AA330" t="s">
        <v>102</v>
      </c>
      <c r="AB330" t="s">
        <v>150</v>
      </c>
      <c r="AC330">
        <v>3.2</v>
      </c>
      <c r="AD330">
        <v>2023</v>
      </c>
      <c r="AE330">
        <v>5</v>
      </c>
      <c r="AF330" t="s">
        <v>5529</v>
      </c>
      <c r="AG330" t="s">
        <v>5525</v>
      </c>
      <c r="AH330" t="s">
        <v>5515</v>
      </c>
      <c r="AI330" t="s">
        <v>5516</v>
      </c>
    </row>
    <row r="331" spans="1:35">
      <c r="A331" t="s">
        <v>694</v>
      </c>
      <c r="B331" s="2">
        <v>45324</v>
      </c>
      <c r="C331" t="s">
        <v>695</v>
      </c>
      <c r="D331" t="s">
        <v>49</v>
      </c>
      <c r="E331" t="s">
        <v>98</v>
      </c>
      <c r="F331" t="s">
        <v>70</v>
      </c>
      <c r="G331">
        <v>55</v>
      </c>
      <c r="H331" t="s">
        <v>80</v>
      </c>
      <c r="I331" t="s">
        <v>81</v>
      </c>
      <c r="J331" t="s">
        <v>82</v>
      </c>
      <c r="K331" t="s">
        <v>269</v>
      </c>
      <c r="L331" t="s">
        <v>38</v>
      </c>
      <c r="M331" t="s">
        <v>107</v>
      </c>
      <c r="N331" t="s">
        <v>93</v>
      </c>
      <c r="O331">
        <v>6</v>
      </c>
      <c r="P331" s="4">
        <v>4886</v>
      </c>
      <c r="Q331" s="4">
        <v>3762</v>
      </c>
      <c r="R331" s="3">
        <v>0.1</v>
      </c>
      <c r="S331" s="4">
        <v>26384</v>
      </c>
      <c r="T331" s="4">
        <v>22572</v>
      </c>
      <c r="U331" s="4">
        <v>3812</v>
      </c>
      <c r="V331" s="3">
        <v>0.14448150394178289</v>
      </c>
      <c r="W331" t="s">
        <v>54</v>
      </c>
      <c r="X331" t="s">
        <v>42</v>
      </c>
      <c r="Y331" t="s">
        <v>56</v>
      </c>
      <c r="Z331">
        <v>6</v>
      </c>
      <c r="AA331" t="s">
        <v>77</v>
      </c>
      <c r="AB331" t="s">
        <v>121</v>
      </c>
      <c r="AC331">
        <v>4.9000000000000004</v>
      </c>
      <c r="AD331">
        <v>2024</v>
      </c>
      <c r="AE331">
        <v>2</v>
      </c>
      <c r="AF331" t="s">
        <v>5527</v>
      </c>
      <c r="AG331" t="s">
        <v>5528</v>
      </c>
      <c r="AH331" t="s">
        <v>5522</v>
      </c>
      <c r="AI331" t="s">
        <v>5523</v>
      </c>
    </row>
    <row r="332" spans="1:35">
      <c r="A332" t="s">
        <v>696</v>
      </c>
      <c r="B332" s="2">
        <v>45128</v>
      </c>
      <c r="C332" t="s">
        <v>410</v>
      </c>
      <c r="D332" t="s">
        <v>49</v>
      </c>
      <c r="E332" t="s">
        <v>170</v>
      </c>
      <c r="F332" t="s">
        <v>33</v>
      </c>
      <c r="G332">
        <v>56</v>
      </c>
      <c r="H332" t="s">
        <v>71</v>
      </c>
      <c r="I332" t="s">
        <v>72</v>
      </c>
      <c r="J332" t="s">
        <v>73</v>
      </c>
      <c r="K332" t="s">
        <v>106</v>
      </c>
      <c r="L332" t="s">
        <v>38</v>
      </c>
      <c r="M332" t="s">
        <v>107</v>
      </c>
      <c r="N332" t="s">
        <v>93</v>
      </c>
      <c r="O332">
        <v>8</v>
      </c>
      <c r="P332" s="4">
        <v>23955</v>
      </c>
      <c r="Q332" s="4">
        <v>17966</v>
      </c>
      <c r="R332" s="3">
        <v>0</v>
      </c>
      <c r="S332" s="4">
        <v>191640</v>
      </c>
      <c r="T332" s="4">
        <v>143728</v>
      </c>
      <c r="U332" s="4">
        <v>47912</v>
      </c>
      <c r="V332" s="3">
        <v>0.25001043623460656</v>
      </c>
      <c r="W332" t="s">
        <v>84</v>
      </c>
      <c r="X332" t="s">
        <v>42</v>
      </c>
      <c r="Y332" t="s">
        <v>156</v>
      </c>
      <c r="Z332">
        <v>0</v>
      </c>
      <c r="AA332" t="s">
        <v>181</v>
      </c>
      <c r="AB332" t="s">
        <v>132</v>
      </c>
      <c r="AC332">
        <v>1.7</v>
      </c>
      <c r="AD332">
        <v>2023</v>
      </c>
      <c r="AE332">
        <v>7</v>
      </c>
      <c r="AF332" t="s">
        <v>5533</v>
      </c>
      <c r="AG332" t="s">
        <v>5514</v>
      </c>
      <c r="AH332" t="s">
        <v>5515</v>
      </c>
      <c r="AI332" t="s">
        <v>5523</v>
      </c>
    </row>
    <row r="333" spans="1:35">
      <c r="A333" t="s">
        <v>697</v>
      </c>
      <c r="B333" s="2">
        <v>44928</v>
      </c>
      <c r="C333" t="s">
        <v>261</v>
      </c>
      <c r="D333" t="s">
        <v>31</v>
      </c>
      <c r="E333" t="s">
        <v>111</v>
      </c>
      <c r="F333" t="s">
        <v>70</v>
      </c>
      <c r="G333">
        <v>25</v>
      </c>
      <c r="H333" t="s">
        <v>88</v>
      </c>
      <c r="I333" t="s">
        <v>89</v>
      </c>
      <c r="J333" t="s">
        <v>82</v>
      </c>
      <c r="K333" t="s">
        <v>199</v>
      </c>
      <c r="L333" t="s">
        <v>52</v>
      </c>
      <c r="M333" t="s">
        <v>107</v>
      </c>
      <c r="N333" t="s">
        <v>64</v>
      </c>
      <c r="O333">
        <v>8</v>
      </c>
      <c r="P333" s="4">
        <v>4013</v>
      </c>
      <c r="Q333" s="4">
        <v>2929</v>
      </c>
      <c r="R333" s="3">
        <v>0.05</v>
      </c>
      <c r="S333" s="4">
        <v>30499</v>
      </c>
      <c r="T333" s="4">
        <v>23432</v>
      </c>
      <c r="U333" s="4">
        <v>7067</v>
      </c>
      <c r="V333" s="3">
        <v>0.23171251516443162</v>
      </c>
      <c r="W333" t="s">
        <v>41</v>
      </c>
      <c r="X333" t="s">
        <v>76</v>
      </c>
      <c r="Y333" t="s">
        <v>171</v>
      </c>
      <c r="Z333">
        <v>14</v>
      </c>
      <c r="AA333" t="s">
        <v>102</v>
      </c>
      <c r="AB333" t="s">
        <v>150</v>
      </c>
      <c r="AC333" t="s">
        <v>46</v>
      </c>
      <c r="AD333">
        <v>2023</v>
      </c>
      <c r="AE333">
        <v>1</v>
      </c>
      <c r="AF333" t="s">
        <v>5532</v>
      </c>
      <c r="AG333" t="s">
        <v>5528</v>
      </c>
      <c r="AH333" t="s">
        <v>5522</v>
      </c>
      <c r="AI333" t="s">
        <v>5516</v>
      </c>
    </row>
    <row r="334" spans="1:35">
      <c r="A334" t="s">
        <v>698</v>
      </c>
      <c r="B334" s="2">
        <v>45332</v>
      </c>
      <c r="C334" t="s">
        <v>699</v>
      </c>
      <c r="D334" t="s">
        <v>49</v>
      </c>
      <c r="E334" t="s">
        <v>111</v>
      </c>
      <c r="F334" t="s">
        <v>70</v>
      </c>
      <c r="G334">
        <v>50</v>
      </c>
      <c r="H334" t="s">
        <v>99</v>
      </c>
      <c r="I334" t="s">
        <v>99</v>
      </c>
      <c r="J334" t="s">
        <v>100</v>
      </c>
      <c r="K334" t="s">
        <v>326</v>
      </c>
      <c r="L334" t="s">
        <v>112</v>
      </c>
      <c r="M334" t="s">
        <v>92</v>
      </c>
      <c r="N334" t="s">
        <v>64</v>
      </c>
      <c r="O334">
        <v>4</v>
      </c>
      <c r="P334" s="4">
        <v>1873</v>
      </c>
      <c r="Q334" s="4">
        <v>1292</v>
      </c>
      <c r="R334" s="3">
        <v>0.1</v>
      </c>
      <c r="S334" s="4">
        <v>6743</v>
      </c>
      <c r="T334" s="4">
        <v>5168</v>
      </c>
      <c r="U334" s="4">
        <v>1575</v>
      </c>
      <c r="V334" s="3">
        <v>0.23357555983983391</v>
      </c>
      <c r="W334" t="s">
        <v>41</v>
      </c>
      <c r="X334" t="s">
        <v>42</v>
      </c>
      <c r="Y334" t="s">
        <v>56</v>
      </c>
      <c r="Z334">
        <v>2</v>
      </c>
      <c r="AA334" t="s">
        <v>77</v>
      </c>
      <c r="AB334" t="s">
        <v>189</v>
      </c>
      <c r="AC334">
        <v>3</v>
      </c>
      <c r="AD334">
        <v>2024</v>
      </c>
      <c r="AE334">
        <v>2</v>
      </c>
      <c r="AF334" t="s">
        <v>5527</v>
      </c>
      <c r="AG334" t="s">
        <v>5528</v>
      </c>
      <c r="AH334" t="s">
        <v>5519</v>
      </c>
      <c r="AI334" t="s">
        <v>5523</v>
      </c>
    </row>
    <row r="335" spans="1:35">
      <c r="A335" t="s">
        <v>700</v>
      </c>
      <c r="B335" s="2">
        <v>45028</v>
      </c>
      <c r="C335" t="s">
        <v>398</v>
      </c>
      <c r="D335" t="s">
        <v>31</v>
      </c>
      <c r="E335" t="s">
        <v>135</v>
      </c>
      <c r="F335" t="s">
        <v>33</v>
      </c>
      <c r="G335">
        <v>53</v>
      </c>
      <c r="H335" t="s">
        <v>34</v>
      </c>
      <c r="I335" t="s">
        <v>35</v>
      </c>
      <c r="J335" t="s">
        <v>36</v>
      </c>
      <c r="K335" t="s">
        <v>106</v>
      </c>
      <c r="L335" t="s">
        <v>38</v>
      </c>
      <c r="M335" t="s">
        <v>92</v>
      </c>
      <c r="N335" t="s">
        <v>40</v>
      </c>
      <c r="O335">
        <v>8</v>
      </c>
      <c r="P335" s="4">
        <v>4984</v>
      </c>
      <c r="Q335" s="4">
        <v>3738</v>
      </c>
      <c r="R335" s="3">
        <v>0</v>
      </c>
      <c r="S335" s="4">
        <v>39872</v>
      </c>
      <c r="T335" s="4">
        <v>29904</v>
      </c>
      <c r="U335" s="4">
        <v>9968</v>
      </c>
      <c r="V335" s="3">
        <v>0.25</v>
      </c>
      <c r="W335" t="s">
        <v>84</v>
      </c>
      <c r="X335" t="s">
        <v>42</v>
      </c>
      <c r="Y335" t="s">
        <v>56</v>
      </c>
      <c r="Z335">
        <v>7</v>
      </c>
      <c r="AA335" t="s">
        <v>220</v>
      </c>
      <c r="AB335" t="s">
        <v>95</v>
      </c>
      <c r="AC335">
        <v>4.8</v>
      </c>
      <c r="AD335">
        <v>2023</v>
      </c>
      <c r="AE335">
        <v>4</v>
      </c>
      <c r="AF335" t="s">
        <v>5524</v>
      </c>
      <c r="AG335" t="s">
        <v>5525</v>
      </c>
      <c r="AH335" t="s">
        <v>5522</v>
      </c>
      <c r="AI335" t="s">
        <v>5523</v>
      </c>
    </row>
    <row r="336" spans="1:35">
      <c r="A336" t="s">
        <v>701</v>
      </c>
      <c r="B336" s="2">
        <v>45550</v>
      </c>
      <c r="C336" t="s">
        <v>334</v>
      </c>
      <c r="D336" t="s">
        <v>49</v>
      </c>
      <c r="E336" t="s">
        <v>124</v>
      </c>
      <c r="F336" t="s">
        <v>70</v>
      </c>
      <c r="G336">
        <v>27</v>
      </c>
      <c r="H336" t="s">
        <v>88</v>
      </c>
      <c r="I336" t="s">
        <v>89</v>
      </c>
      <c r="J336" t="s">
        <v>82</v>
      </c>
      <c r="K336" t="s">
        <v>269</v>
      </c>
      <c r="L336" t="s">
        <v>38</v>
      </c>
      <c r="M336" t="s">
        <v>63</v>
      </c>
      <c r="N336" t="s">
        <v>126</v>
      </c>
      <c r="O336">
        <v>4</v>
      </c>
      <c r="P336" s="4">
        <v>8201</v>
      </c>
      <c r="Q336" s="4">
        <v>5577</v>
      </c>
      <c r="R336" s="3">
        <v>0.15</v>
      </c>
      <c r="S336" s="4">
        <v>27883</v>
      </c>
      <c r="T336" s="4">
        <v>22308</v>
      </c>
      <c r="U336" s="4">
        <v>5575</v>
      </c>
      <c r="V336" s="3">
        <v>0.19994261736541979</v>
      </c>
      <c r="W336" t="s">
        <v>75</v>
      </c>
      <c r="X336" t="s">
        <v>55</v>
      </c>
      <c r="Y336" t="s">
        <v>43</v>
      </c>
      <c r="Z336">
        <v>0</v>
      </c>
      <c r="AA336" t="s">
        <v>65</v>
      </c>
      <c r="AB336" t="s">
        <v>121</v>
      </c>
      <c r="AC336" t="s">
        <v>46</v>
      </c>
      <c r="AD336">
        <v>2024</v>
      </c>
      <c r="AE336">
        <v>9</v>
      </c>
      <c r="AF336" t="s">
        <v>5531</v>
      </c>
      <c r="AG336" t="s">
        <v>5514</v>
      </c>
      <c r="AH336" t="s">
        <v>5522</v>
      </c>
      <c r="AI336" t="s">
        <v>5516</v>
      </c>
    </row>
    <row r="337" spans="1:35">
      <c r="A337" t="s">
        <v>702</v>
      </c>
      <c r="B337" s="2">
        <v>45402</v>
      </c>
      <c r="C337" t="s">
        <v>703</v>
      </c>
      <c r="D337" t="s">
        <v>31</v>
      </c>
      <c r="E337" t="s">
        <v>111</v>
      </c>
      <c r="F337" t="s">
        <v>70</v>
      </c>
      <c r="G337">
        <v>48</v>
      </c>
      <c r="H337" t="s">
        <v>80</v>
      </c>
      <c r="I337" t="s">
        <v>81</v>
      </c>
      <c r="J337" t="s">
        <v>82</v>
      </c>
      <c r="K337" t="s">
        <v>214</v>
      </c>
      <c r="L337" t="s">
        <v>155</v>
      </c>
      <c r="M337" t="s">
        <v>92</v>
      </c>
      <c r="N337" t="s">
        <v>93</v>
      </c>
      <c r="O337">
        <v>3</v>
      </c>
      <c r="P337" s="4">
        <v>11802</v>
      </c>
      <c r="Q337" s="4">
        <v>8261</v>
      </c>
      <c r="R337" s="3">
        <v>0</v>
      </c>
      <c r="S337" s="4">
        <v>35406</v>
      </c>
      <c r="T337" s="4">
        <v>24783</v>
      </c>
      <c r="U337" s="4">
        <v>10623</v>
      </c>
      <c r="V337" s="3">
        <v>0.30003389256058294</v>
      </c>
      <c r="W337" t="s">
        <v>54</v>
      </c>
      <c r="X337" t="s">
        <v>55</v>
      </c>
      <c r="Y337" t="s">
        <v>56</v>
      </c>
      <c r="Z337">
        <v>4</v>
      </c>
      <c r="AA337" t="s">
        <v>226</v>
      </c>
      <c r="AB337" t="s">
        <v>194</v>
      </c>
      <c r="AC337">
        <v>3</v>
      </c>
      <c r="AD337">
        <v>2024</v>
      </c>
      <c r="AE337">
        <v>4</v>
      </c>
      <c r="AF337" t="s">
        <v>5524</v>
      </c>
      <c r="AG337" t="s">
        <v>5525</v>
      </c>
      <c r="AH337" t="s">
        <v>5522</v>
      </c>
      <c r="AI337" t="s">
        <v>5523</v>
      </c>
    </row>
    <row r="338" spans="1:35">
      <c r="A338" t="s">
        <v>704</v>
      </c>
      <c r="B338" s="2">
        <v>45364</v>
      </c>
      <c r="C338" t="s">
        <v>396</v>
      </c>
      <c r="D338" t="s">
        <v>31</v>
      </c>
      <c r="E338" t="s">
        <v>188</v>
      </c>
      <c r="F338" t="s">
        <v>33</v>
      </c>
      <c r="G338">
        <v>22</v>
      </c>
      <c r="H338" t="s">
        <v>146</v>
      </c>
      <c r="I338" t="s">
        <v>147</v>
      </c>
      <c r="J338" t="s">
        <v>36</v>
      </c>
      <c r="K338" t="s">
        <v>166</v>
      </c>
      <c r="L338" t="s">
        <v>101</v>
      </c>
      <c r="M338" t="s">
        <v>39</v>
      </c>
      <c r="N338" t="s">
        <v>40</v>
      </c>
      <c r="O338">
        <v>2</v>
      </c>
      <c r="P338" s="4">
        <v>24724</v>
      </c>
      <c r="Q338" s="4">
        <v>16565</v>
      </c>
      <c r="R338" s="3">
        <v>0</v>
      </c>
      <c r="S338" s="4">
        <v>49448</v>
      </c>
      <c r="T338" s="4">
        <v>33130</v>
      </c>
      <c r="U338" s="4">
        <v>16318</v>
      </c>
      <c r="V338" s="3">
        <v>0.330003235722375</v>
      </c>
      <c r="W338" t="s">
        <v>54</v>
      </c>
      <c r="X338" t="s">
        <v>76</v>
      </c>
      <c r="Y338" t="s">
        <v>43</v>
      </c>
      <c r="Z338">
        <v>0</v>
      </c>
      <c r="AA338" t="s">
        <v>172</v>
      </c>
      <c r="AB338" t="s">
        <v>66</v>
      </c>
      <c r="AC338" t="s">
        <v>46</v>
      </c>
      <c r="AD338">
        <v>2024</v>
      </c>
      <c r="AE338">
        <v>3</v>
      </c>
      <c r="AF338" t="s">
        <v>5534</v>
      </c>
      <c r="AG338" t="s">
        <v>5528</v>
      </c>
      <c r="AH338" t="s">
        <v>5522</v>
      </c>
      <c r="AI338" t="s">
        <v>5520</v>
      </c>
    </row>
    <row r="339" spans="1:35">
      <c r="A339" t="s">
        <v>705</v>
      </c>
      <c r="B339" s="2">
        <v>44987</v>
      </c>
      <c r="C339" t="s">
        <v>403</v>
      </c>
      <c r="D339" t="s">
        <v>31</v>
      </c>
      <c r="E339" t="s">
        <v>119</v>
      </c>
      <c r="F339" t="s">
        <v>70</v>
      </c>
      <c r="G339">
        <v>51</v>
      </c>
      <c r="H339" t="s">
        <v>34</v>
      </c>
      <c r="I339" t="s">
        <v>35</v>
      </c>
      <c r="J339" t="s">
        <v>36</v>
      </c>
      <c r="K339" t="s">
        <v>302</v>
      </c>
      <c r="L339" t="s">
        <v>155</v>
      </c>
      <c r="M339" t="s">
        <v>107</v>
      </c>
      <c r="N339" t="s">
        <v>126</v>
      </c>
      <c r="O339">
        <v>1</v>
      </c>
      <c r="P339" s="4">
        <v>16492</v>
      </c>
      <c r="Q339" s="4">
        <v>11874</v>
      </c>
      <c r="R339" s="3">
        <v>0.1</v>
      </c>
      <c r="S339" s="4">
        <v>14843</v>
      </c>
      <c r="T339" s="4">
        <v>11874</v>
      </c>
      <c r="U339" s="4">
        <v>2969</v>
      </c>
      <c r="V339" s="3">
        <v>0.20002694873004109</v>
      </c>
      <c r="W339" t="s">
        <v>54</v>
      </c>
      <c r="X339" t="s">
        <v>55</v>
      </c>
      <c r="Y339" t="s">
        <v>56</v>
      </c>
      <c r="Z339">
        <v>5</v>
      </c>
      <c r="AA339" t="s">
        <v>226</v>
      </c>
      <c r="AB339" t="s">
        <v>45</v>
      </c>
      <c r="AC339">
        <v>3.6</v>
      </c>
      <c r="AD339">
        <v>2023</v>
      </c>
      <c r="AE339">
        <v>3</v>
      </c>
      <c r="AF339" t="s">
        <v>5534</v>
      </c>
      <c r="AG339" t="s">
        <v>5528</v>
      </c>
      <c r="AH339" t="s">
        <v>5519</v>
      </c>
      <c r="AI339" t="s">
        <v>5523</v>
      </c>
    </row>
    <row r="340" spans="1:35">
      <c r="A340" t="s">
        <v>706</v>
      </c>
      <c r="B340" s="2">
        <v>45497</v>
      </c>
      <c r="C340" t="s">
        <v>707</v>
      </c>
      <c r="D340" t="s">
        <v>31</v>
      </c>
      <c r="E340" t="s">
        <v>188</v>
      </c>
      <c r="F340" t="s">
        <v>33</v>
      </c>
      <c r="G340">
        <v>40</v>
      </c>
      <c r="H340" t="s">
        <v>88</v>
      </c>
      <c r="I340" t="s">
        <v>89</v>
      </c>
      <c r="J340" t="s">
        <v>82</v>
      </c>
      <c r="K340" t="s">
        <v>106</v>
      </c>
      <c r="L340" t="s">
        <v>155</v>
      </c>
      <c r="M340" t="s">
        <v>92</v>
      </c>
      <c r="N340" t="s">
        <v>53</v>
      </c>
      <c r="O340">
        <v>3</v>
      </c>
      <c r="P340" s="4">
        <v>20823</v>
      </c>
      <c r="Q340" s="4">
        <v>11661</v>
      </c>
      <c r="R340" s="3">
        <v>0.15</v>
      </c>
      <c r="S340" s="4">
        <v>53099</v>
      </c>
      <c r="T340" s="4">
        <v>34983</v>
      </c>
      <c r="U340" s="4">
        <v>18116</v>
      </c>
      <c r="V340" s="3">
        <v>0.34117403340929209</v>
      </c>
      <c r="W340" t="s">
        <v>54</v>
      </c>
      <c r="X340" t="s">
        <v>42</v>
      </c>
      <c r="Y340" t="s">
        <v>43</v>
      </c>
      <c r="Z340">
        <v>0</v>
      </c>
      <c r="AA340" t="s">
        <v>44</v>
      </c>
      <c r="AB340" t="s">
        <v>95</v>
      </c>
      <c r="AC340" t="s">
        <v>46</v>
      </c>
      <c r="AD340">
        <v>2024</v>
      </c>
      <c r="AE340">
        <v>7</v>
      </c>
      <c r="AF340" t="s">
        <v>5533</v>
      </c>
      <c r="AG340" t="s">
        <v>5514</v>
      </c>
      <c r="AH340" t="s">
        <v>5515</v>
      </c>
      <c r="AI340" t="s">
        <v>5526</v>
      </c>
    </row>
    <row r="341" spans="1:35">
      <c r="A341" t="s">
        <v>708</v>
      </c>
      <c r="B341" s="2">
        <v>45122</v>
      </c>
      <c r="C341" t="s">
        <v>560</v>
      </c>
      <c r="D341" t="s">
        <v>49</v>
      </c>
      <c r="E341" t="s">
        <v>50</v>
      </c>
      <c r="F341" t="s">
        <v>33</v>
      </c>
      <c r="G341">
        <v>40</v>
      </c>
      <c r="H341" t="s">
        <v>105</v>
      </c>
      <c r="I341" t="s">
        <v>89</v>
      </c>
      <c r="J341" t="s">
        <v>82</v>
      </c>
      <c r="K341" t="s">
        <v>199</v>
      </c>
      <c r="L341" t="s">
        <v>62</v>
      </c>
      <c r="M341" t="s">
        <v>107</v>
      </c>
      <c r="N341" t="s">
        <v>126</v>
      </c>
      <c r="O341">
        <v>5</v>
      </c>
      <c r="P341" s="4">
        <v>18189</v>
      </c>
      <c r="Q341" s="4">
        <v>12550</v>
      </c>
      <c r="R341" s="3">
        <v>0.15</v>
      </c>
      <c r="S341" s="4">
        <v>77303</v>
      </c>
      <c r="T341" s="4">
        <v>62750</v>
      </c>
      <c r="U341" s="4">
        <v>14553</v>
      </c>
      <c r="V341" s="3">
        <v>0.18825918787110463</v>
      </c>
      <c r="W341" t="s">
        <v>41</v>
      </c>
      <c r="X341" t="s">
        <v>76</v>
      </c>
      <c r="Y341" t="s">
        <v>56</v>
      </c>
      <c r="Z341">
        <v>7</v>
      </c>
      <c r="AA341" t="s">
        <v>220</v>
      </c>
      <c r="AB341" t="s">
        <v>189</v>
      </c>
      <c r="AC341">
        <v>3.9</v>
      </c>
      <c r="AD341">
        <v>2023</v>
      </c>
      <c r="AE341">
        <v>7</v>
      </c>
      <c r="AF341" t="s">
        <v>5533</v>
      </c>
      <c r="AG341" t="s">
        <v>5514</v>
      </c>
      <c r="AH341" t="s">
        <v>5515</v>
      </c>
      <c r="AI341" t="s">
        <v>5526</v>
      </c>
    </row>
    <row r="342" spans="1:35">
      <c r="A342" t="s">
        <v>709</v>
      </c>
      <c r="B342" s="2">
        <v>45044</v>
      </c>
      <c r="C342" t="s">
        <v>710</v>
      </c>
      <c r="D342" t="s">
        <v>31</v>
      </c>
      <c r="E342" t="s">
        <v>135</v>
      </c>
      <c r="F342" t="s">
        <v>33</v>
      </c>
      <c r="G342">
        <v>36</v>
      </c>
      <c r="H342" t="s">
        <v>88</v>
      </c>
      <c r="I342" t="s">
        <v>89</v>
      </c>
      <c r="J342" t="s">
        <v>82</v>
      </c>
      <c r="K342" t="s">
        <v>199</v>
      </c>
      <c r="L342" t="s">
        <v>101</v>
      </c>
      <c r="M342" t="s">
        <v>83</v>
      </c>
      <c r="N342" t="s">
        <v>126</v>
      </c>
      <c r="O342">
        <v>3</v>
      </c>
      <c r="P342" s="4">
        <v>12716</v>
      </c>
      <c r="Q342" s="4">
        <v>9537</v>
      </c>
      <c r="R342" s="3">
        <v>0.05</v>
      </c>
      <c r="S342" s="4">
        <v>36241</v>
      </c>
      <c r="T342" s="4">
        <v>28611</v>
      </c>
      <c r="U342" s="4">
        <v>7630</v>
      </c>
      <c r="V342" s="3">
        <v>0.21053502938660634</v>
      </c>
      <c r="W342" t="s">
        <v>84</v>
      </c>
      <c r="X342" t="s">
        <v>55</v>
      </c>
      <c r="Y342" t="s">
        <v>56</v>
      </c>
      <c r="Z342">
        <v>4</v>
      </c>
      <c r="AA342" t="s">
        <v>226</v>
      </c>
      <c r="AB342" t="s">
        <v>45</v>
      </c>
      <c r="AC342">
        <v>4.8</v>
      </c>
      <c r="AD342">
        <v>2023</v>
      </c>
      <c r="AE342">
        <v>4</v>
      </c>
      <c r="AF342" t="s">
        <v>5524</v>
      </c>
      <c r="AG342" t="s">
        <v>5525</v>
      </c>
      <c r="AH342" t="s">
        <v>5522</v>
      </c>
      <c r="AI342" t="s">
        <v>5526</v>
      </c>
    </row>
    <row r="343" spans="1:35">
      <c r="A343" t="s">
        <v>711</v>
      </c>
      <c r="B343" s="2">
        <v>45353</v>
      </c>
      <c r="C343" t="s">
        <v>712</v>
      </c>
      <c r="D343" t="s">
        <v>49</v>
      </c>
      <c r="E343" t="s">
        <v>129</v>
      </c>
      <c r="F343" t="s">
        <v>33</v>
      </c>
      <c r="G343">
        <v>28</v>
      </c>
      <c r="H343" t="s">
        <v>153</v>
      </c>
      <c r="I343" t="s">
        <v>154</v>
      </c>
      <c r="J343" t="s">
        <v>36</v>
      </c>
      <c r="K343" t="s">
        <v>179</v>
      </c>
      <c r="L343" t="s">
        <v>155</v>
      </c>
      <c r="M343" t="s">
        <v>92</v>
      </c>
      <c r="N343" t="s">
        <v>93</v>
      </c>
      <c r="O343">
        <v>1</v>
      </c>
      <c r="P343" s="4">
        <v>18143</v>
      </c>
      <c r="Q343" s="4">
        <v>13789</v>
      </c>
      <c r="R343" s="3">
        <v>0</v>
      </c>
      <c r="S343" s="4">
        <v>18143</v>
      </c>
      <c r="T343" s="4">
        <v>13789</v>
      </c>
      <c r="U343" s="4">
        <v>4354</v>
      </c>
      <c r="V343" s="3">
        <v>0.23998236234360359</v>
      </c>
      <c r="W343" t="s">
        <v>41</v>
      </c>
      <c r="X343" t="s">
        <v>42</v>
      </c>
      <c r="Y343" t="s">
        <v>43</v>
      </c>
      <c r="Z343">
        <v>0</v>
      </c>
      <c r="AA343" t="s">
        <v>143</v>
      </c>
      <c r="AB343" t="s">
        <v>194</v>
      </c>
      <c r="AC343" t="s">
        <v>46</v>
      </c>
      <c r="AD343">
        <v>2024</v>
      </c>
      <c r="AE343">
        <v>3</v>
      </c>
      <c r="AF343" t="s">
        <v>5534</v>
      </c>
      <c r="AG343" t="s">
        <v>5528</v>
      </c>
      <c r="AH343" t="s">
        <v>5519</v>
      </c>
      <c r="AI343" t="s">
        <v>5516</v>
      </c>
    </row>
    <row r="344" spans="1:35">
      <c r="A344" t="s">
        <v>713</v>
      </c>
      <c r="B344" s="2">
        <v>45629</v>
      </c>
      <c r="C344" t="s">
        <v>541</v>
      </c>
      <c r="D344" t="s">
        <v>31</v>
      </c>
      <c r="E344" t="s">
        <v>188</v>
      </c>
      <c r="F344" t="s">
        <v>33</v>
      </c>
      <c r="G344">
        <v>39</v>
      </c>
      <c r="H344" t="s">
        <v>34</v>
      </c>
      <c r="I344" t="s">
        <v>35</v>
      </c>
      <c r="J344" t="s">
        <v>36</v>
      </c>
      <c r="K344" t="s">
        <v>323</v>
      </c>
      <c r="L344" t="s">
        <v>52</v>
      </c>
      <c r="M344" t="s">
        <v>107</v>
      </c>
      <c r="N344" t="s">
        <v>93</v>
      </c>
      <c r="O344">
        <v>3</v>
      </c>
      <c r="P344" s="4">
        <v>20511</v>
      </c>
      <c r="Q344" s="4">
        <v>15793</v>
      </c>
      <c r="R344" s="3">
        <v>0</v>
      </c>
      <c r="S344" s="4">
        <v>61533</v>
      </c>
      <c r="T344" s="4">
        <v>47379</v>
      </c>
      <c r="U344" s="4">
        <v>14154</v>
      </c>
      <c r="V344" s="3">
        <v>0.23002291453366486</v>
      </c>
      <c r="W344" t="s">
        <v>54</v>
      </c>
      <c r="X344" t="s">
        <v>55</v>
      </c>
      <c r="Y344" t="s">
        <v>56</v>
      </c>
      <c r="Z344">
        <v>6</v>
      </c>
      <c r="AA344" t="s">
        <v>85</v>
      </c>
      <c r="AB344" t="s">
        <v>189</v>
      </c>
      <c r="AC344">
        <v>4.4000000000000004</v>
      </c>
      <c r="AD344">
        <v>2024</v>
      </c>
      <c r="AE344">
        <v>12</v>
      </c>
      <c r="AF344" t="s">
        <v>5521</v>
      </c>
      <c r="AG344" t="s">
        <v>5518</v>
      </c>
      <c r="AH344" t="s">
        <v>5515</v>
      </c>
      <c r="AI344" t="s">
        <v>5526</v>
      </c>
    </row>
    <row r="345" spans="1:35">
      <c r="A345" t="s">
        <v>714</v>
      </c>
      <c r="B345" s="2">
        <v>45445</v>
      </c>
      <c r="C345" t="s">
        <v>615</v>
      </c>
      <c r="D345" t="s">
        <v>31</v>
      </c>
      <c r="E345" t="s">
        <v>60</v>
      </c>
      <c r="F345" t="s">
        <v>70</v>
      </c>
      <c r="G345">
        <v>53</v>
      </c>
      <c r="H345" t="s">
        <v>71</v>
      </c>
      <c r="I345" t="s">
        <v>72</v>
      </c>
      <c r="J345" t="s">
        <v>73</v>
      </c>
      <c r="K345" t="s">
        <v>239</v>
      </c>
      <c r="L345" t="s">
        <v>52</v>
      </c>
      <c r="M345" t="s">
        <v>92</v>
      </c>
      <c r="N345" t="s">
        <v>113</v>
      </c>
      <c r="O345">
        <v>4</v>
      </c>
      <c r="P345" s="4">
        <v>7268</v>
      </c>
      <c r="Q345" s="4">
        <v>4724</v>
      </c>
      <c r="R345" s="3">
        <v>0.15</v>
      </c>
      <c r="S345" s="4">
        <v>24711</v>
      </c>
      <c r="T345" s="4">
        <v>18896</v>
      </c>
      <c r="U345" s="4">
        <v>5815</v>
      </c>
      <c r="V345" s="3">
        <v>0.23532030269920279</v>
      </c>
      <c r="W345" t="s">
        <v>75</v>
      </c>
      <c r="X345" t="s">
        <v>55</v>
      </c>
      <c r="Y345" t="s">
        <v>56</v>
      </c>
      <c r="Z345">
        <v>4</v>
      </c>
      <c r="AA345" t="s">
        <v>229</v>
      </c>
      <c r="AB345" t="s">
        <v>121</v>
      </c>
      <c r="AC345">
        <v>4.7</v>
      </c>
      <c r="AD345">
        <v>2024</v>
      </c>
      <c r="AE345">
        <v>6</v>
      </c>
      <c r="AF345" t="s">
        <v>5530</v>
      </c>
      <c r="AG345" t="s">
        <v>5525</v>
      </c>
      <c r="AH345" t="s">
        <v>5522</v>
      </c>
      <c r="AI345" t="s">
        <v>5523</v>
      </c>
    </row>
    <row r="346" spans="1:35">
      <c r="A346" t="s">
        <v>715</v>
      </c>
      <c r="B346" s="2">
        <v>45625</v>
      </c>
      <c r="C346" t="s">
        <v>716</v>
      </c>
      <c r="D346" t="s">
        <v>49</v>
      </c>
      <c r="E346" t="s">
        <v>98</v>
      </c>
      <c r="F346" t="s">
        <v>70</v>
      </c>
      <c r="G346">
        <v>51</v>
      </c>
      <c r="H346" t="s">
        <v>80</v>
      </c>
      <c r="I346" t="s">
        <v>81</v>
      </c>
      <c r="J346" t="s">
        <v>82</v>
      </c>
      <c r="K346" t="s">
        <v>90</v>
      </c>
      <c r="L346" t="s">
        <v>38</v>
      </c>
      <c r="M346" t="s">
        <v>39</v>
      </c>
      <c r="N346" t="s">
        <v>113</v>
      </c>
      <c r="O346">
        <v>3</v>
      </c>
      <c r="P346" s="4">
        <v>8992</v>
      </c>
      <c r="Q346" s="4">
        <v>5215</v>
      </c>
      <c r="R346" s="3">
        <v>0</v>
      </c>
      <c r="S346" s="4">
        <v>26976</v>
      </c>
      <c r="T346" s="4">
        <v>15645</v>
      </c>
      <c r="U346" s="4">
        <v>11331</v>
      </c>
      <c r="V346" s="3">
        <v>0.42004003558718861</v>
      </c>
      <c r="W346" t="s">
        <v>75</v>
      </c>
      <c r="X346" t="s">
        <v>42</v>
      </c>
      <c r="Y346" t="s">
        <v>56</v>
      </c>
      <c r="Z346">
        <v>1</v>
      </c>
      <c r="AA346" t="s">
        <v>143</v>
      </c>
      <c r="AB346" t="s">
        <v>189</v>
      </c>
      <c r="AC346">
        <v>4.5999999999999996</v>
      </c>
      <c r="AD346">
        <v>2024</v>
      </c>
      <c r="AE346">
        <v>11</v>
      </c>
      <c r="AF346" t="s">
        <v>5535</v>
      </c>
      <c r="AG346" t="s">
        <v>5518</v>
      </c>
      <c r="AH346" t="s">
        <v>5522</v>
      </c>
      <c r="AI346" t="s">
        <v>5523</v>
      </c>
    </row>
    <row r="347" spans="1:35">
      <c r="A347" t="s">
        <v>717</v>
      </c>
      <c r="B347" s="2">
        <v>45150</v>
      </c>
      <c r="C347" t="s">
        <v>718</v>
      </c>
      <c r="D347" t="s">
        <v>31</v>
      </c>
      <c r="E347" t="s">
        <v>60</v>
      </c>
      <c r="F347" t="s">
        <v>70</v>
      </c>
      <c r="G347">
        <v>57</v>
      </c>
      <c r="H347" t="s">
        <v>105</v>
      </c>
      <c r="I347" t="s">
        <v>89</v>
      </c>
      <c r="J347" t="s">
        <v>82</v>
      </c>
      <c r="K347" t="s">
        <v>214</v>
      </c>
      <c r="L347" t="s">
        <v>62</v>
      </c>
      <c r="M347" t="s">
        <v>39</v>
      </c>
      <c r="N347" t="s">
        <v>40</v>
      </c>
      <c r="O347">
        <v>3</v>
      </c>
      <c r="P347" s="4">
        <v>24675</v>
      </c>
      <c r="Q347" s="4">
        <v>15052</v>
      </c>
      <c r="R347" s="3">
        <v>0</v>
      </c>
      <c r="S347" s="4">
        <v>74025</v>
      </c>
      <c r="T347" s="4">
        <v>45156</v>
      </c>
      <c r="U347" s="4">
        <v>28869</v>
      </c>
      <c r="V347" s="3">
        <v>0.38998986828774063</v>
      </c>
      <c r="W347" t="s">
        <v>75</v>
      </c>
      <c r="X347" t="s">
        <v>42</v>
      </c>
      <c r="Y347" t="s">
        <v>56</v>
      </c>
      <c r="Z347">
        <v>5</v>
      </c>
      <c r="AA347" t="s">
        <v>172</v>
      </c>
      <c r="AB347" t="s">
        <v>194</v>
      </c>
      <c r="AC347">
        <v>4.9000000000000004</v>
      </c>
      <c r="AD347">
        <v>2023</v>
      </c>
      <c r="AE347">
        <v>8</v>
      </c>
      <c r="AF347" t="s">
        <v>5513</v>
      </c>
      <c r="AG347" t="s">
        <v>5514</v>
      </c>
      <c r="AH347" t="s">
        <v>5515</v>
      </c>
      <c r="AI347" t="s">
        <v>5523</v>
      </c>
    </row>
    <row r="348" spans="1:35">
      <c r="A348" t="s">
        <v>719</v>
      </c>
      <c r="B348" s="2">
        <v>45487</v>
      </c>
      <c r="C348" t="s">
        <v>115</v>
      </c>
      <c r="D348" t="s">
        <v>31</v>
      </c>
      <c r="E348" t="s">
        <v>111</v>
      </c>
      <c r="F348" t="s">
        <v>70</v>
      </c>
      <c r="G348">
        <v>49</v>
      </c>
      <c r="H348" t="s">
        <v>99</v>
      </c>
      <c r="I348" t="s">
        <v>99</v>
      </c>
      <c r="J348" t="s">
        <v>100</v>
      </c>
      <c r="K348" t="s">
        <v>162</v>
      </c>
      <c r="L348" t="s">
        <v>38</v>
      </c>
      <c r="M348" t="s">
        <v>83</v>
      </c>
      <c r="N348" t="s">
        <v>53</v>
      </c>
      <c r="O348">
        <v>6</v>
      </c>
      <c r="P348" s="4">
        <v>7465</v>
      </c>
      <c r="Q348" s="4">
        <v>5151</v>
      </c>
      <c r="R348" s="3">
        <v>0.2</v>
      </c>
      <c r="S348" s="4">
        <v>35832</v>
      </c>
      <c r="T348" s="4">
        <v>30906</v>
      </c>
      <c r="U348" s="4">
        <v>4926</v>
      </c>
      <c r="V348" s="3">
        <v>0.13747488278633624</v>
      </c>
      <c r="W348" t="s">
        <v>84</v>
      </c>
      <c r="X348" t="s">
        <v>76</v>
      </c>
      <c r="Y348" t="s">
        <v>56</v>
      </c>
      <c r="Z348">
        <v>6</v>
      </c>
      <c r="AA348" t="s">
        <v>102</v>
      </c>
      <c r="AB348" t="s">
        <v>95</v>
      </c>
      <c r="AC348">
        <v>4.0999999999999996</v>
      </c>
      <c r="AD348">
        <v>2024</v>
      </c>
      <c r="AE348">
        <v>7</v>
      </c>
      <c r="AF348" t="s">
        <v>5533</v>
      </c>
      <c r="AG348" t="s">
        <v>5514</v>
      </c>
      <c r="AH348" t="s">
        <v>5522</v>
      </c>
      <c r="AI348" t="s">
        <v>5523</v>
      </c>
    </row>
    <row r="349" spans="1:35">
      <c r="A349" t="s">
        <v>720</v>
      </c>
      <c r="B349" s="2">
        <v>45187</v>
      </c>
      <c r="C349" t="s">
        <v>640</v>
      </c>
      <c r="D349" t="s">
        <v>31</v>
      </c>
      <c r="E349" t="s">
        <v>111</v>
      </c>
      <c r="F349" t="s">
        <v>70</v>
      </c>
      <c r="G349">
        <v>41</v>
      </c>
      <c r="H349" t="s">
        <v>99</v>
      </c>
      <c r="I349" t="s">
        <v>99</v>
      </c>
      <c r="J349" t="s">
        <v>100</v>
      </c>
      <c r="K349" t="s">
        <v>179</v>
      </c>
      <c r="L349" t="s">
        <v>62</v>
      </c>
      <c r="M349" t="s">
        <v>83</v>
      </c>
      <c r="N349" t="s">
        <v>64</v>
      </c>
      <c r="O349">
        <v>1</v>
      </c>
      <c r="P349" s="4">
        <v>17964</v>
      </c>
      <c r="Q349" s="4">
        <v>12395</v>
      </c>
      <c r="R349" s="3">
        <v>0.1</v>
      </c>
      <c r="S349" s="4">
        <v>16168</v>
      </c>
      <c r="T349" s="4">
        <v>12395</v>
      </c>
      <c r="U349" s="4">
        <v>3773</v>
      </c>
      <c r="V349" s="3">
        <v>0.23336219693221177</v>
      </c>
      <c r="W349" t="s">
        <v>41</v>
      </c>
      <c r="X349" t="s">
        <v>55</v>
      </c>
      <c r="Y349" t="s">
        <v>56</v>
      </c>
      <c r="Z349">
        <v>6</v>
      </c>
      <c r="AA349" t="s">
        <v>226</v>
      </c>
      <c r="AB349" t="s">
        <v>45</v>
      </c>
      <c r="AC349">
        <v>3</v>
      </c>
      <c r="AD349">
        <v>2023</v>
      </c>
      <c r="AE349">
        <v>9</v>
      </c>
      <c r="AF349" t="s">
        <v>5531</v>
      </c>
      <c r="AG349" t="s">
        <v>5514</v>
      </c>
      <c r="AH349" t="s">
        <v>5519</v>
      </c>
      <c r="AI349" t="s">
        <v>5526</v>
      </c>
    </row>
    <row r="350" spans="1:35">
      <c r="A350" t="s">
        <v>721</v>
      </c>
      <c r="B350" s="2">
        <v>45576</v>
      </c>
      <c r="C350" t="s">
        <v>216</v>
      </c>
      <c r="D350" t="s">
        <v>49</v>
      </c>
      <c r="E350" t="s">
        <v>135</v>
      </c>
      <c r="F350" t="s">
        <v>33</v>
      </c>
      <c r="G350">
        <v>46</v>
      </c>
      <c r="H350" t="s">
        <v>80</v>
      </c>
      <c r="I350" t="s">
        <v>81</v>
      </c>
      <c r="J350" t="s">
        <v>82</v>
      </c>
      <c r="K350" t="s">
        <v>199</v>
      </c>
      <c r="L350" t="s">
        <v>52</v>
      </c>
      <c r="M350" t="s">
        <v>83</v>
      </c>
      <c r="N350" t="s">
        <v>40</v>
      </c>
      <c r="O350">
        <v>1</v>
      </c>
      <c r="P350" s="4">
        <v>8065</v>
      </c>
      <c r="Q350" s="4">
        <v>4839</v>
      </c>
      <c r="R350" s="3">
        <v>0</v>
      </c>
      <c r="S350" s="4">
        <v>8065</v>
      </c>
      <c r="T350" s="4">
        <v>4839</v>
      </c>
      <c r="U350" s="4">
        <v>3226</v>
      </c>
      <c r="V350" s="3">
        <v>0.4</v>
      </c>
      <c r="W350" t="s">
        <v>84</v>
      </c>
      <c r="X350" t="s">
        <v>76</v>
      </c>
      <c r="Y350" t="s">
        <v>43</v>
      </c>
      <c r="Z350">
        <v>0</v>
      </c>
      <c r="AA350" t="s">
        <v>94</v>
      </c>
      <c r="AB350" t="s">
        <v>45</v>
      </c>
      <c r="AC350" t="s">
        <v>46</v>
      </c>
      <c r="AD350">
        <v>2024</v>
      </c>
      <c r="AE350">
        <v>10</v>
      </c>
      <c r="AF350" t="s">
        <v>5517</v>
      </c>
      <c r="AG350" t="s">
        <v>5518</v>
      </c>
      <c r="AH350" t="s">
        <v>5519</v>
      </c>
      <c r="AI350" t="s">
        <v>5523</v>
      </c>
    </row>
    <row r="351" spans="1:35">
      <c r="A351" t="s">
        <v>722</v>
      </c>
      <c r="B351" s="2">
        <v>45546</v>
      </c>
      <c r="C351" t="s">
        <v>723</v>
      </c>
      <c r="D351" t="s">
        <v>31</v>
      </c>
      <c r="E351" t="s">
        <v>69</v>
      </c>
      <c r="F351" t="s">
        <v>70</v>
      </c>
      <c r="G351">
        <v>35</v>
      </c>
      <c r="H351" t="s">
        <v>99</v>
      </c>
      <c r="I351" t="s">
        <v>99</v>
      </c>
      <c r="J351" t="s">
        <v>100</v>
      </c>
      <c r="K351" t="s">
        <v>120</v>
      </c>
      <c r="L351" t="s">
        <v>101</v>
      </c>
      <c r="M351" t="s">
        <v>39</v>
      </c>
      <c r="N351" t="s">
        <v>113</v>
      </c>
      <c r="O351">
        <v>8</v>
      </c>
      <c r="P351" s="4">
        <v>17088</v>
      </c>
      <c r="Q351" s="4">
        <v>10936</v>
      </c>
      <c r="R351" s="3">
        <v>0.2</v>
      </c>
      <c r="S351" s="4">
        <v>109363</v>
      </c>
      <c r="T351" s="4">
        <v>87488</v>
      </c>
      <c r="U351" s="4">
        <v>21875</v>
      </c>
      <c r="V351" s="3">
        <v>0.20002194526485192</v>
      </c>
      <c r="W351" t="s">
        <v>84</v>
      </c>
      <c r="X351" t="s">
        <v>55</v>
      </c>
      <c r="Y351" t="s">
        <v>56</v>
      </c>
      <c r="Z351">
        <v>7</v>
      </c>
      <c r="AA351" t="s">
        <v>220</v>
      </c>
      <c r="AB351" t="s">
        <v>194</v>
      </c>
      <c r="AC351">
        <v>4.9000000000000004</v>
      </c>
      <c r="AD351">
        <v>2024</v>
      </c>
      <c r="AE351">
        <v>9</v>
      </c>
      <c r="AF351" t="s">
        <v>5531</v>
      </c>
      <c r="AG351" t="s">
        <v>5514</v>
      </c>
      <c r="AH351" t="s">
        <v>5515</v>
      </c>
      <c r="AI351" t="s">
        <v>5526</v>
      </c>
    </row>
    <row r="352" spans="1:35">
      <c r="A352" t="s">
        <v>724</v>
      </c>
      <c r="B352" s="2">
        <v>45657</v>
      </c>
      <c r="C352" t="s">
        <v>725</v>
      </c>
      <c r="D352" t="s">
        <v>31</v>
      </c>
      <c r="E352" t="s">
        <v>129</v>
      </c>
      <c r="F352" t="s">
        <v>33</v>
      </c>
      <c r="G352">
        <v>45</v>
      </c>
      <c r="H352" t="s">
        <v>88</v>
      </c>
      <c r="I352" t="s">
        <v>89</v>
      </c>
      <c r="J352" t="s">
        <v>82</v>
      </c>
      <c r="K352" t="s">
        <v>51</v>
      </c>
      <c r="L352" t="s">
        <v>91</v>
      </c>
      <c r="M352" t="s">
        <v>39</v>
      </c>
      <c r="N352" t="s">
        <v>53</v>
      </c>
      <c r="O352">
        <v>2</v>
      </c>
      <c r="P352" s="4">
        <v>21975</v>
      </c>
      <c r="Q352" s="4">
        <v>15383</v>
      </c>
      <c r="R352" s="3">
        <v>0.2</v>
      </c>
      <c r="S352" s="4">
        <v>35160</v>
      </c>
      <c r="T352" s="4">
        <v>30766</v>
      </c>
      <c r="U352" s="4">
        <v>4394</v>
      </c>
      <c r="V352" s="3">
        <v>0.12497155858930603</v>
      </c>
      <c r="W352" t="s">
        <v>75</v>
      </c>
      <c r="X352" t="s">
        <v>55</v>
      </c>
      <c r="Y352" t="s">
        <v>56</v>
      </c>
      <c r="Z352">
        <v>2</v>
      </c>
      <c r="AA352" t="s">
        <v>149</v>
      </c>
      <c r="AB352" t="s">
        <v>45</v>
      </c>
      <c r="AC352">
        <v>3.8</v>
      </c>
      <c r="AD352">
        <v>2024</v>
      </c>
      <c r="AE352">
        <v>12</v>
      </c>
      <c r="AF352" t="s">
        <v>5521</v>
      </c>
      <c r="AG352" t="s">
        <v>5518</v>
      </c>
      <c r="AH352" t="s">
        <v>5522</v>
      </c>
      <c r="AI352" t="s">
        <v>5523</v>
      </c>
    </row>
    <row r="353" spans="1:35">
      <c r="A353" t="s">
        <v>726</v>
      </c>
      <c r="B353" s="2">
        <v>45509</v>
      </c>
      <c r="C353" t="s">
        <v>87</v>
      </c>
      <c r="D353" t="s">
        <v>31</v>
      </c>
      <c r="E353" t="s">
        <v>129</v>
      </c>
      <c r="F353" t="s">
        <v>33</v>
      </c>
      <c r="G353">
        <v>40</v>
      </c>
      <c r="H353" t="s">
        <v>80</v>
      </c>
      <c r="I353" t="s">
        <v>81</v>
      </c>
      <c r="J353" t="s">
        <v>82</v>
      </c>
      <c r="K353" t="s">
        <v>130</v>
      </c>
      <c r="L353" t="s">
        <v>101</v>
      </c>
      <c r="M353" t="s">
        <v>107</v>
      </c>
      <c r="N353" t="s">
        <v>64</v>
      </c>
      <c r="O353">
        <v>1</v>
      </c>
      <c r="P353" s="4">
        <v>8111</v>
      </c>
      <c r="Q353" s="4">
        <v>4623</v>
      </c>
      <c r="R353" s="3">
        <v>0</v>
      </c>
      <c r="S353" s="4">
        <v>8111</v>
      </c>
      <c r="T353" s="4">
        <v>4623</v>
      </c>
      <c r="U353" s="4">
        <v>3488</v>
      </c>
      <c r="V353" s="3">
        <v>0.43003328812723463</v>
      </c>
      <c r="W353" t="s">
        <v>54</v>
      </c>
      <c r="X353" t="s">
        <v>42</v>
      </c>
      <c r="Y353" t="s">
        <v>56</v>
      </c>
      <c r="Z353">
        <v>4</v>
      </c>
      <c r="AA353" t="s">
        <v>220</v>
      </c>
      <c r="AB353" t="s">
        <v>132</v>
      </c>
      <c r="AC353">
        <v>3.5</v>
      </c>
      <c r="AD353">
        <v>2024</v>
      </c>
      <c r="AE353">
        <v>8</v>
      </c>
      <c r="AF353" t="s">
        <v>5513</v>
      </c>
      <c r="AG353" t="s">
        <v>5514</v>
      </c>
      <c r="AH353" t="s">
        <v>5519</v>
      </c>
      <c r="AI353" t="s">
        <v>5526</v>
      </c>
    </row>
    <row r="354" spans="1:35">
      <c r="A354" t="s">
        <v>727</v>
      </c>
      <c r="B354" s="2">
        <v>45552</v>
      </c>
      <c r="C354" t="s">
        <v>728</v>
      </c>
      <c r="D354" t="s">
        <v>31</v>
      </c>
      <c r="E354" t="s">
        <v>50</v>
      </c>
      <c r="F354" t="s">
        <v>33</v>
      </c>
      <c r="G354">
        <v>32</v>
      </c>
      <c r="H354" t="s">
        <v>88</v>
      </c>
      <c r="I354" t="s">
        <v>89</v>
      </c>
      <c r="J354" t="s">
        <v>82</v>
      </c>
      <c r="K354" t="s">
        <v>74</v>
      </c>
      <c r="L354" t="s">
        <v>155</v>
      </c>
      <c r="M354" t="s">
        <v>39</v>
      </c>
      <c r="N354" t="s">
        <v>93</v>
      </c>
      <c r="O354">
        <v>2</v>
      </c>
      <c r="P354" s="4">
        <v>19410</v>
      </c>
      <c r="Q354" s="4">
        <v>10676</v>
      </c>
      <c r="R354" s="3">
        <v>0</v>
      </c>
      <c r="S354" s="4">
        <v>38820</v>
      </c>
      <c r="T354" s="4">
        <v>21352</v>
      </c>
      <c r="U354" s="4">
        <v>17468</v>
      </c>
      <c r="V354" s="3">
        <v>0.44997424008243175</v>
      </c>
      <c r="W354" t="s">
        <v>41</v>
      </c>
      <c r="X354" t="s">
        <v>55</v>
      </c>
      <c r="Y354" t="s">
        <v>56</v>
      </c>
      <c r="Z354">
        <v>2</v>
      </c>
      <c r="AA354" t="s">
        <v>220</v>
      </c>
      <c r="AB354" t="s">
        <v>121</v>
      </c>
      <c r="AC354">
        <v>3.4</v>
      </c>
      <c r="AD354">
        <v>2024</v>
      </c>
      <c r="AE354">
        <v>9</v>
      </c>
      <c r="AF354" t="s">
        <v>5531</v>
      </c>
      <c r="AG354" t="s">
        <v>5514</v>
      </c>
      <c r="AH354" t="s">
        <v>5522</v>
      </c>
      <c r="AI354" t="s">
        <v>5516</v>
      </c>
    </row>
    <row r="355" spans="1:35">
      <c r="A355" t="s">
        <v>729</v>
      </c>
      <c r="B355" s="2">
        <v>45204</v>
      </c>
      <c r="C355" t="s">
        <v>730</v>
      </c>
      <c r="D355" t="s">
        <v>31</v>
      </c>
      <c r="E355" t="s">
        <v>32</v>
      </c>
      <c r="F355" t="s">
        <v>33</v>
      </c>
      <c r="G355">
        <v>26</v>
      </c>
      <c r="H355" t="s">
        <v>105</v>
      </c>
      <c r="I355" t="s">
        <v>89</v>
      </c>
      <c r="J355" t="s">
        <v>82</v>
      </c>
      <c r="K355" t="s">
        <v>136</v>
      </c>
      <c r="L355" t="s">
        <v>38</v>
      </c>
      <c r="M355" t="s">
        <v>107</v>
      </c>
      <c r="N355" t="s">
        <v>113</v>
      </c>
      <c r="O355">
        <v>4</v>
      </c>
      <c r="P355" s="4">
        <v>23414</v>
      </c>
      <c r="Q355" s="4">
        <v>17561</v>
      </c>
      <c r="R355" s="3">
        <v>0.1</v>
      </c>
      <c r="S355" s="4">
        <v>84290</v>
      </c>
      <c r="T355" s="4">
        <v>70244</v>
      </c>
      <c r="U355" s="4">
        <v>14046</v>
      </c>
      <c r="V355" s="3">
        <v>0.16663898445841738</v>
      </c>
      <c r="W355" t="s">
        <v>54</v>
      </c>
      <c r="X355" t="s">
        <v>42</v>
      </c>
      <c r="Y355" t="s">
        <v>56</v>
      </c>
      <c r="Z355">
        <v>6</v>
      </c>
      <c r="AA355" t="s">
        <v>94</v>
      </c>
      <c r="AB355" t="s">
        <v>194</v>
      </c>
      <c r="AC355">
        <v>3.8</v>
      </c>
      <c r="AD355">
        <v>2023</v>
      </c>
      <c r="AE355">
        <v>10</v>
      </c>
      <c r="AF355" t="s">
        <v>5517</v>
      </c>
      <c r="AG355" t="s">
        <v>5518</v>
      </c>
      <c r="AH355" t="s">
        <v>5515</v>
      </c>
      <c r="AI355" t="s">
        <v>5516</v>
      </c>
    </row>
    <row r="356" spans="1:35">
      <c r="A356" t="s">
        <v>731</v>
      </c>
      <c r="B356" s="2">
        <v>45485</v>
      </c>
      <c r="C356" t="s">
        <v>732</v>
      </c>
      <c r="D356" t="s">
        <v>31</v>
      </c>
      <c r="E356" t="s">
        <v>98</v>
      </c>
      <c r="F356" t="s">
        <v>70</v>
      </c>
      <c r="G356">
        <v>57</v>
      </c>
      <c r="H356" t="s">
        <v>88</v>
      </c>
      <c r="I356" t="s">
        <v>89</v>
      </c>
      <c r="J356" t="s">
        <v>82</v>
      </c>
      <c r="K356" t="s">
        <v>323</v>
      </c>
      <c r="L356" t="s">
        <v>91</v>
      </c>
      <c r="M356" t="s">
        <v>39</v>
      </c>
      <c r="N356" t="s">
        <v>126</v>
      </c>
      <c r="O356">
        <v>6</v>
      </c>
      <c r="P356" s="4">
        <v>21157</v>
      </c>
      <c r="Q356" s="4">
        <v>15445</v>
      </c>
      <c r="R356" s="3">
        <v>0</v>
      </c>
      <c r="S356" s="4">
        <v>126942</v>
      </c>
      <c r="T356" s="4">
        <v>92670</v>
      </c>
      <c r="U356" s="4">
        <v>34272</v>
      </c>
      <c r="V356" s="3">
        <v>0.2699815663846481</v>
      </c>
      <c r="W356" t="s">
        <v>75</v>
      </c>
      <c r="X356" t="s">
        <v>42</v>
      </c>
      <c r="Y356" t="s">
        <v>56</v>
      </c>
      <c r="Z356">
        <v>1</v>
      </c>
      <c r="AA356" t="s">
        <v>229</v>
      </c>
      <c r="AB356" t="s">
        <v>45</v>
      </c>
      <c r="AC356">
        <v>4.4000000000000004</v>
      </c>
      <c r="AD356">
        <v>2024</v>
      </c>
      <c r="AE356">
        <v>7</v>
      </c>
      <c r="AF356" t="s">
        <v>5533</v>
      </c>
      <c r="AG356" t="s">
        <v>5514</v>
      </c>
      <c r="AH356" t="s">
        <v>5515</v>
      </c>
      <c r="AI356" t="s">
        <v>5523</v>
      </c>
    </row>
    <row r="357" spans="1:35">
      <c r="A357" t="s">
        <v>733</v>
      </c>
      <c r="B357" s="2">
        <v>45133</v>
      </c>
      <c r="C357" t="s">
        <v>341</v>
      </c>
      <c r="D357" t="s">
        <v>31</v>
      </c>
      <c r="E357" t="s">
        <v>98</v>
      </c>
      <c r="F357" t="s">
        <v>70</v>
      </c>
      <c r="G357">
        <v>36</v>
      </c>
      <c r="H357" t="s">
        <v>153</v>
      </c>
      <c r="I357" t="s">
        <v>154</v>
      </c>
      <c r="J357" t="s">
        <v>36</v>
      </c>
      <c r="K357" t="s">
        <v>214</v>
      </c>
      <c r="L357" t="s">
        <v>91</v>
      </c>
      <c r="M357" t="s">
        <v>107</v>
      </c>
      <c r="N357" t="s">
        <v>53</v>
      </c>
      <c r="O357">
        <v>7</v>
      </c>
      <c r="P357" s="4">
        <v>8297</v>
      </c>
      <c r="Q357" s="4">
        <v>5559</v>
      </c>
      <c r="R357" s="3">
        <v>0.05</v>
      </c>
      <c r="S357" s="4">
        <v>55175</v>
      </c>
      <c r="T357" s="4">
        <v>38913</v>
      </c>
      <c r="U357" s="4">
        <v>16262</v>
      </c>
      <c r="V357" s="3">
        <v>0.29473493429995468</v>
      </c>
      <c r="W357" t="s">
        <v>75</v>
      </c>
      <c r="X357" t="s">
        <v>76</v>
      </c>
      <c r="Y357" t="s">
        <v>56</v>
      </c>
      <c r="Z357">
        <v>2</v>
      </c>
      <c r="AA357" t="s">
        <v>159</v>
      </c>
      <c r="AB357" t="s">
        <v>132</v>
      </c>
      <c r="AC357">
        <v>3.3</v>
      </c>
      <c r="AD357">
        <v>2023</v>
      </c>
      <c r="AE357">
        <v>7</v>
      </c>
      <c r="AF357" t="s">
        <v>5533</v>
      </c>
      <c r="AG357" t="s">
        <v>5514</v>
      </c>
      <c r="AH357" t="s">
        <v>5515</v>
      </c>
      <c r="AI357" t="s">
        <v>5526</v>
      </c>
    </row>
    <row r="358" spans="1:35">
      <c r="A358" t="s">
        <v>734</v>
      </c>
      <c r="B358" s="2">
        <v>44942</v>
      </c>
      <c r="C358" t="s">
        <v>735</v>
      </c>
      <c r="D358" t="s">
        <v>31</v>
      </c>
      <c r="E358" t="s">
        <v>60</v>
      </c>
      <c r="F358" t="s">
        <v>70</v>
      </c>
      <c r="G358">
        <v>42</v>
      </c>
      <c r="H358" t="s">
        <v>80</v>
      </c>
      <c r="I358" t="s">
        <v>81</v>
      </c>
      <c r="J358" t="s">
        <v>82</v>
      </c>
      <c r="K358" t="s">
        <v>184</v>
      </c>
      <c r="L358" t="s">
        <v>91</v>
      </c>
      <c r="M358" t="s">
        <v>107</v>
      </c>
      <c r="N358" t="s">
        <v>93</v>
      </c>
      <c r="O358">
        <v>7</v>
      </c>
      <c r="P358" s="4">
        <v>5244</v>
      </c>
      <c r="Q358" s="4">
        <v>3828</v>
      </c>
      <c r="R358" s="3">
        <v>0</v>
      </c>
      <c r="S358" s="4">
        <v>36708</v>
      </c>
      <c r="T358" s="4">
        <v>26796</v>
      </c>
      <c r="U358" s="4">
        <v>9912</v>
      </c>
      <c r="V358" s="3">
        <v>0.27002288329519453</v>
      </c>
      <c r="W358" t="s">
        <v>75</v>
      </c>
      <c r="X358" t="s">
        <v>76</v>
      </c>
      <c r="Y358" t="s">
        <v>56</v>
      </c>
      <c r="Z358">
        <v>5</v>
      </c>
      <c r="AA358" t="s">
        <v>229</v>
      </c>
      <c r="AB358" t="s">
        <v>132</v>
      </c>
      <c r="AC358">
        <v>3.1</v>
      </c>
      <c r="AD358">
        <v>2023</v>
      </c>
      <c r="AE358">
        <v>1</v>
      </c>
      <c r="AF358" t="s">
        <v>5532</v>
      </c>
      <c r="AG358" t="s">
        <v>5528</v>
      </c>
      <c r="AH358" t="s">
        <v>5522</v>
      </c>
      <c r="AI358" t="s">
        <v>5526</v>
      </c>
    </row>
    <row r="359" spans="1:35">
      <c r="A359" t="s">
        <v>736</v>
      </c>
      <c r="B359" s="2">
        <v>45204</v>
      </c>
      <c r="C359" t="s">
        <v>737</v>
      </c>
      <c r="D359" t="s">
        <v>31</v>
      </c>
      <c r="E359" t="s">
        <v>69</v>
      </c>
      <c r="F359" t="s">
        <v>70</v>
      </c>
      <c r="G359">
        <v>21</v>
      </c>
      <c r="H359" t="s">
        <v>146</v>
      </c>
      <c r="I359" t="s">
        <v>147</v>
      </c>
      <c r="J359" t="s">
        <v>36</v>
      </c>
      <c r="K359" t="s">
        <v>257</v>
      </c>
      <c r="L359" t="s">
        <v>62</v>
      </c>
      <c r="M359" t="s">
        <v>39</v>
      </c>
      <c r="N359" t="s">
        <v>113</v>
      </c>
      <c r="O359">
        <v>4</v>
      </c>
      <c r="P359" s="4">
        <v>3136</v>
      </c>
      <c r="Q359" s="4">
        <v>1976</v>
      </c>
      <c r="R359" s="3">
        <v>0</v>
      </c>
      <c r="S359" s="4">
        <v>12544</v>
      </c>
      <c r="T359" s="4">
        <v>7904</v>
      </c>
      <c r="U359" s="4">
        <v>4640</v>
      </c>
      <c r="V359" s="3">
        <v>0.36989795918367346</v>
      </c>
      <c r="W359" t="s">
        <v>84</v>
      </c>
      <c r="X359" t="s">
        <v>76</v>
      </c>
      <c r="Y359" t="s">
        <v>56</v>
      </c>
      <c r="Z359">
        <v>2</v>
      </c>
      <c r="AA359" t="s">
        <v>163</v>
      </c>
      <c r="AB359" t="s">
        <v>150</v>
      </c>
      <c r="AC359">
        <v>3.5</v>
      </c>
      <c r="AD359">
        <v>2023</v>
      </c>
      <c r="AE359">
        <v>10</v>
      </c>
      <c r="AF359" t="s">
        <v>5517</v>
      </c>
      <c r="AG359" t="s">
        <v>5518</v>
      </c>
      <c r="AH359" t="s">
        <v>5519</v>
      </c>
      <c r="AI359" t="s">
        <v>5520</v>
      </c>
    </row>
    <row r="360" spans="1:35">
      <c r="A360" t="s">
        <v>738</v>
      </c>
      <c r="B360" s="2">
        <v>45476</v>
      </c>
      <c r="C360" t="s">
        <v>602</v>
      </c>
      <c r="D360" t="s">
        <v>31</v>
      </c>
      <c r="E360" t="s">
        <v>50</v>
      </c>
      <c r="F360" t="s">
        <v>33</v>
      </c>
      <c r="G360">
        <v>40</v>
      </c>
      <c r="H360" t="s">
        <v>80</v>
      </c>
      <c r="I360" t="s">
        <v>81</v>
      </c>
      <c r="J360" t="s">
        <v>82</v>
      </c>
      <c r="K360" t="s">
        <v>37</v>
      </c>
      <c r="L360" t="s">
        <v>112</v>
      </c>
      <c r="M360" t="s">
        <v>63</v>
      </c>
      <c r="N360" t="s">
        <v>126</v>
      </c>
      <c r="O360">
        <v>5</v>
      </c>
      <c r="P360" s="4">
        <v>13971</v>
      </c>
      <c r="Q360" s="4">
        <v>9780</v>
      </c>
      <c r="R360" s="3">
        <v>0.05</v>
      </c>
      <c r="S360" s="4">
        <v>66362</v>
      </c>
      <c r="T360" s="4">
        <v>48900</v>
      </c>
      <c r="U360" s="4">
        <v>17462</v>
      </c>
      <c r="V360" s="3">
        <v>0.26313251559627499</v>
      </c>
      <c r="W360" t="s">
        <v>41</v>
      </c>
      <c r="X360" t="s">
        <v>76</v>
      </c>
      <c r="Y360" t="s">
        <v>56</v>
      </c>
      <c r="Z360">
        <v>1</v>
      </c>
      <c r="AA360" t="s">
        <v>94</v>
      </c>
      <c r="AB360" t="s">
        <v>194</v>
      </c>
      <c r="AC360">
        <v>3.1</v>
      </c>
      <c r="AD360">
        <v>2024</v>
      </c>
      <c r="AE360">
        <v>7</v>
      </c>
      <c r="AF360" t="s">
        <v>5533</v>
      </c>
      <c r="AG360" t="s">
        <v>5514</v>
      </c>
      <c r="AH360" t="s">
        <v>5515</v>
      </c>
      <c r="AI360" t="s">
        <v>5526</v>
      </c>
    </row>
    <row r="361" spans="1:35">
      <c r="A361" t="s">
        <v>739</v>
      </c>
      <c r="B361" s="2">
        <v>45481</v>
      </c>
      <c r="C361" t="s">
        <v>740</v>
      </c>
      <c r="D361" t="s">
        <v>49</v>
      </c>
      <c r="E361" t="s">
        <v>188</v>
      </c>
      <c r="F361" t="s">
        <v>33</v>
      </c>
      <c r="G361">
        <v>29</v>
      </c>
      <c r="H361" t="s">
        <v>99</v>
      </c>
      <c r="I361" t="s">
        <v>99</v>
      </c>
      <c r="J361" t="s">
        <v>100</v>
      </c>
      <c r="K361" t="s">
        <v>90</v>
      </c>
      <c r="L361" t="s">
        <v>91</v>
      </c>
      <c r="M361" t="s">
        <v>83</v>
      </c>
      <c r="N361" t="s">
        <v>64</v>
      </c>
      <c r="O361">
        <v>1</v>
      </c>
      <c r="P361" s="4">
        <v>14825</v>
      </c>
      <c r="Q361" s="4">
        <v>9933</v>
      </c>
      <c r="R361" s="3">
        <v>0.15</v>
      </c>
      <c r="S361" s="4">
        <v>12601</v>
      </c>
      <c r="T361" s="4">
        <v>9933</v>
      </c>
      <c r="U361" s="4">
        <v>2668</v>
      </c>
      <c r="V361" s="3">
        <v>0.2117292278390604</v>
      </c>
      <c r="W361" t="s">
        <v>84</v>
      </c>
      <c r="X361" t="s">
        <v>42</v>
      </c>
      <c r="Y361" t="s">
        <v>56</v>
      </c>
      <c r="Z361">
        <v>7</v>
      </c>
      <c r="AA361" t="s">
        <v>102</v>
      </c>
      <c r="AB361" t="s">
        <v>121</v>
      </c>
      <c r="AC361">
        <v>3.2</v>
      </c>
      <c r="AD361">
        <v>2024</v>
      </c>
      <c r="AE361">
        <v>7</v>
      </c>
      <c r="AF361" t="s">
        <v>5533</v>
      </c>
      <c r="AG361" t="s">
        <v>5514</v>
      </c>
      <c r="AH361" t="s">
        <v>5519</v>
      </c>
      <c r="AI361" t="s">
        <v>5516</v>
      </c>
    </row>
    <row r="362" spans="1:35">
      <c r="A362" t="s">
        <v>741</v>
      </c>
      <c r="B362" s="2">
        <v>45562</v>
      </c>
      <c r="C362" t="s">
        <v>381</v>
      </c>
      <c r="D362" t="s">
        <v>49</v>
      </c>
      <c r="E362" t="s">
        <v>60</v>
      </c>
      <c r="F362" t="s">
        <v>70</v>
      </c>
      <c r="G362">
        <v>44</v>
      </c>
      <c r="H362" t="s">
        <v>71</v>
      </c>
      <c r="I362" t="s">
        <v>72</v>
      </c>
      <c r="J362" t="s">
        <v>73</v>
      </c>
      <c r="K362" t="s">
        <v>162</v>
      </c>
      <c r="L362" t="s">
        <v>38</v>
      </c>
      <c r="M362" t="s">
        <v>92</v>
      </c>
      <c r="N362" t="s">
        <v>64</v>
      </c>
      <c r="O362">
        <v>8</v>
      </c>
      <c r="P362" s="4">
        <v>7386</v>
      </c>
      <c r="Q362" s="4">
        <v>5909</v>
      </c>
      <c r="R362" s="3">
        <v>0.15</v>
      </c>
      <c r="S362" s="4">
        <v>50225</v>
      </c>
      <c r="T362" s="4">
        <v>47272</v>
      </c>
      <c r="U362" s="4">
        <v>2953</v>
      </c>
      <c r="V362" s="3">
        <v>5.87954206072673E-2</v>
      </c>
      <c r="W362" t="s">
        <v>75</v>
      </c>
      <c r="X362" t="s">
        <v>42</v>
      </c>
      <c r="Y362" t="s">
        <v>56</v>
      </c>
      <c r="Z362">
        <v>6</v>
      </c>
      <c r="AA362" t="s">
        <v>108</v>
      </c>
      <c r="AB362" t="s">
        <v>150</v>
      </c>
      <c r="AC362">
        <v>5</v>
      </c>
      <c r="AD362">
        <v>2024</v>
      </c>
      <c r="AE362">
        <v>9</v>
      </c>
      <c r="AF362" t="s">
        <v>5531</v>
      </c>
      <c r="AG362" t="s">
        <v>5514</v>
      </c>
      <c r="AH362" t="s">
        <v>5515</v>
      </c>
      <c r="AI362" t="s">
        <v>5526</v>
      </c>
    </row>
    <row r="363" spans="1:35">
      <c r="A363" t="s">
        <v>742</v>
      </c>
      <c r="B363" s="2">
        <v>44974</v>
      </c>
      <c r="C363" t="s">
        <v>743</v>
      </c>
      <c r="D363" t="s">
        <v>31</v>
      </c>
      <c r="E363" t="s">
        <v>32</v>
      </c>
      <c r="F363" t="s">
        <v>33</v>
      </c>
      <c r="G363">
        <v>48</v>
      </c>
      <c r="H363" t="s">
        <v>88</v>
      </c>
      <c r="I363" t="s">
        <v>89</v>
      </c>
      <c r="J363" t="s">
        <v>82</v>
      </c>
      <c r="K363" t="s">
        <v>90</v>
      </c>
      <c r="L363" t="s">
        <v>137</v>
      </c>
      <c r="M363" t="s">
        <v>39</v>
      </c>
      <c r="N363" t="s">
        <v>93</v>
      </c>
      <c r="O363">
        <v>2</v>
      </c>
      <c r="P363" s="4">
        <v>21870</v>
      </c>
      <c r="Q363" s="4">
        <v>12466</v>
      </c>
      <c r="R363" s="3">
        <v>0.05</v>
      </c>
      <c r="S363" s="4">
        <v>41553</v>
      </c>
      <c r="T363" s="4">
        <v>24932</v>
      </c>
      <c r="U363" s="4">
        <v>16621</v>
      </c>
      <c r="V363" s="3">
        <v>0.39999518686978075</v>
      </c>
      <c r="W363" t="s">
        <v>41</v>
      </c>
      <c r="X363" t="s">
        <v>76</v>
      </c>
      <c r="Y363" t="s">
        <v>156</v>
      </c>
      <c r="Z363">
        <v>0</v>
      </c>
      <c r="AA363" t="s">
        <v>57</v>
      </c>
      <c r="AB363" t="s">
        <v>121</v>
      </c>
      <c r="AC363">
        <v>1.9</v>
      </c>
      <c r="AD363">
        <v>2023</v>
      </c>
      <c r="AE363">
        <v>2</v>
      </c>
      <c r="AF363" t="s">
        <v>5527</v>
      </c>
      <c r="AG363" t="s">
        <v>5528</v>
      </c>
      <c r="AH363" t="s">
        <v>5522</v>
      </c>
      <c r="AI363" t="s">
        <v>5523</v>
      </c>
    </row>
    <row r="364" spans="1:35">
      <c r="A364" t="s">
        <v>744</v>
      </c>
      <c r="B364" s="2">
        <v>45318</v>
      </c>
      <c r="C364" t="s">
        <v>745</v>
      </c>
      <c r="D364" t="s">
        <v>31</v>
      </c>
      <c r="E364" t="s">
        <v>188</v>
      </c>
      <c r="F364" t="s">
        <v>33</v>
      </c>
      <c r="G364">
        <v>27</v>
      </c>
      <c r="H364" t="s">
        <v>99</v>
      </c>
      <c r="I364" t="s">
        <v>99</v>
      </c>
      <c r="J364" t="s">
        <v>100</v>
      </c>
      <c r="K364" t="s">
        <v>239</v>
      </c>
      <c r="L364" t="s">
        <v>101</v>
      </c>
      <c r="M364" t="s">
        <v>107</v>
      </c>
      <c r="N364" t="s">
        <v>40</v>
      </c>
      <c r="O364">
        <v>6</v>
      </c>
      <c r="P364" s="4">
        <v>24367</v>
      </c>
      <c r="Q364" s="4">
        <v>16082</v>
      </c>
      <c r="R364" s="3">
        <v>0.2</v>
      </c>
      <c r="S364" s="4">
        <v>116962</v>
      </c>
      <c r="T364" s="4">
        <v>96492</v>
      </c>
      <c r="U364" s="4">
        <v>20470</v>
      </c>
      <c r="V364" s="3">
        <v>0.17501410714591065</v>
      </c>
      <c r="W364" t="s">
        <v>75</v>
      </c>
      <c r="X364" t="s">
        <v>42</v>
      </c>
      <c r="Y364" t="s">
        <v>171</v>
      </c>
      <c r="Z364">
        <v>5</v>
      </c>
      <c r="AA364" t="s">
        <v>226</v>
      </c>
      <c r="AB364" t="s">
        <v>66</v>
      </c>
      <c r="AC364" t="s">
        <v>46</v>
      </c>
      <c r="AD364">
        <v>2024</v>
      </c>
      <c r="AE364">
        <v>1</v>
      </c>
      <c r="AF364" t="s">
        <v>5532</v>
      </c>
      <c r="AG364" t="s">
        <v>5528</v>
      </c>
      <c r="AH364" t="s">
        <v>5515</v>
      </c>
      <c r="AI364" t="s">
        <v>5516</v>
      </c>
    </row>
    <row r="365" spans="1:35">
      <c r="A365" t="s">
        <v>746</v>
      </c>
      <c r="B365" s="2">
        <v>45477</v>
      </c>
      <c r="C365" t="s">
        <v>747</v>
      </c>
      <c r="D365" t="s">
        <v>49</v>
      </c>
      <c r="E365" t="s">
        <v>32</v>
      </c>
      <c r="F365" t="s">
        <v>33</v>
      </c>
      <c r="G365">
        <v>32</v>
      </c>
      <c r="H365" t="s">
        <v>146</v>
      </c>
      <c r="I365" t="s">
        <v>147</v>
      </c>
      <c r="J365" t="s">
        <v>36</v>
      </c>
      <c r="K365" t="s">
        <v>257</v>
      </c>
      <c r="L365" t="s">
        <v>52</v>
      </c>
      <c r="M365" t="s">
        <v>107</v>
      </c>
      <c r="N365" t="s">
        <v>64</v>
      </c>
      <c r="O365">
        <v>7</v>
      </c>
      <c r="P365" s="4">
        <v>3589</v>
      </c>
      <c r="Q365" s="4">
        <v>2369</v>
      </c>
      <c r="R365" s="3">
        <v>0</v>
      </c>
      <c r="S365" s="4">
        <v>25123</v>
      </c>
      <c r="T365" s="4">
        <v>16583</v>
      </c>
      <c r="U365" s="4">
        <v>8540</v>
      </c>
      <c r="V365" s="3">
        <v>0.3399275564224018</v>
      </c>
      <c r="W365" t="s">
        <v>54</v>
      </c>
      <c r="X365" t="s">
        <v>42</v>
      </c>
      <c r="Y365" t="s">
        <v>56</v>
      </c>
      <c r="Z365">
        <v>6</v>
      </c>
      <c r="AA365" t="s">
        <v>226</v>
      </c>
      <c r="AB365" t="s">
        <v>121</v>
      </c>
      <c r="AC365">
        <v>4.5</v>
      </c>
      <c r="AD365">
        <v>2024</v>
      </c>
      <c r="AE365">
        <v>7</v>
      </c>
      <c r="AF365" t="s">
        <v>5533</v>
      </c>
      <c r="AG365" t="s">
        <v>5514</v>
      </c>
      <c r="AH365" t="s">
        <v>5522</v>
      </c>
      <c r="AI365" t="s">
        <v>5516</v>
      </c>
    </row>
    <row r="366" spans="1:35">
      <c r="A366" t="s">
        <v>748</v>
      </c>
      <c r="B366" s="2">
        <v>45201</v>
      </c>
      <c r="C366" t="s">
        <v>211</v>
      </c>
      <c r="D366" t="s">
        <v>31</v>
      </c>
      <c r="E366" t="s">
        <v>50</v>
      </c>
      <c r="F366" t="s">
        <v>33</v>
      </c>
      <c r="G366">
        <v>23</v>
      </c>
      <c r="H366" t="s">
        <v>105</v>
      </c>
      <c r="I366" t="s">
        <v>89</v>
      </c>
      <c r="J366" t="s">
        <v>82</v>
      </c>
      <c r="K366" t="s">
        <v>225</v>
      </c>
      <c r="L366" t="s">
        <v>155</v>
      </c>
      <c r="M366" t="s">
        <v>107</v>
      </c>
      <c r="N366" t="s">
        <v>126</v>
      </c>
      <c r="O366">
        <v>5</v>
      </c>
      <c r="P366" s="4">
        <v>13428</v>
      </c>
      <c r="Q366" s="4">
        <v>9131</v>
      </c>
      <c r="R366" s="3">
        <v>0.15</v>
      </c>
      <c r="S366" s="4">
        <v>57069</v>
      </c>
      <c r="T366" s="4">
        <v>45655</v>
      </c>
      <c r="U366" s="4">
        <v>11414</v>
      </c>
      <c r="V366" s="3">
        <v>0.20000350452960453</v>
      </c>
      <c r="W366" t="s">
        <v>41</v>
      </c>
      <c r="X366" t="s">
        <v>55</v>
      </c>
      <c r="Y366" t="s">
        <v>56</v>
      </c>
      <c r="Z366">
        <v>2</v>
      </c>
      <c r="AA366" t="s">
        <v>159</v>
      </c>
      <c r="AB366" t="s">
        <v>45</v>
      </c>
      <c r="AC366">
        <v>3.8</v>
      </c>
      <c r="AD366">
        <v>2023</v>
      </c>
      <c r="AE366">
        <v>10</v>
      </c>
      <c r="AF366" t="s">
        <v>5517</v>
      </c>
      <c r="AG366" t="s">
        <v>5518</v>
      </c>
      <c r="AH366" t="s">
        <v>5515</v>
      </c>
      <c r="AI366" t="s">
        <v>5520</v>
      </c>
    </row>
    <row r="367" spans="1:35">
      <c r="A367" t="s">
        <v>749</v>
      </c>
      <c r="B367" s="2">
        <v>45633</v>
      </c>
      <c r="C367" t="s">
        <v>750</v>
      </c>
      <c r="D367" t="s">
        <v>31</v>
      </c>
      <c r="E367" t="s">
        <v>32</v>
      </c>
      <c r="F367" t="s">
        <v>33</v>
      </c>
      <c r="G367">
        <v>44</v>
      </c>
      <c r="H367" t="s">
        <v>88</v>
      </c>
      <c r="I367" t="s">
        <v>89</v>
      </c>
      <c r="J367" t="s">
        <v>82</v>
      </c>
      <c r="K367" t="s">
        <v>368</v>
      </c>
      <c r="L367" t="s">
        <v>155</v>
      </c>
      <c r="M367" t="s">
        <v>92</v>
      </c>
      <c r="N367" t="s">
        <v>126</v>
      </c>
      <c r="O367">
        <v>1</v>
      </c>
      <c r="P367" s="4">
        <v>24407</v>
      </c>
      <c r="Q367" s="4">
        <v>18061</v>
      </c>
      <c r="R367" s="3">
        <v>0</v>
      </c>
      <c r="S367" s="4">
        <v>24407</v>
      </c>
      <c r="T367" s="4">
        <v>18061</v>
      </c>
      <c r="U367" s="4">
        <v>6346</v>
      </c>
      <c r="V367" s="3">
        <v>0.26000737493342074</v>
      </c>
      <c r="W367" t="s">
        <v>54</v>
      </c>
      <c r="X367" t="s">
        <v>55</v>
      </c>
      <c r="Y367" t="s">
        <v>56</v>
      </c>
      <c r="Z367">
        <v>4</v>
      </c>
      <c r="AA367" t="s">
        <v>163</v>
      </c>
      <c r="AB367" t="s">
        <v>121</v>
      </c>
      <c r="AC367">
        <v>3.7</v>
      </c>
      <c r="AD367">
        <v>2024</v>
      </c>
      <c r="AE367">
        <v>12</v>
      </c>
      <c r="AF367" t="s">
        <v>5521</v>
      </c>
      <c r="AG367" t="s">
        <v>5518</v>
      </c>
      <c r="AH367" t="s">
        <v>5522</v>
      </c>
      <c r="AI367" t="s">
        <v>5526</v>
      </c>
    </row>
    <row r="368" spans="1:35">
      <c r="A368" t="s">
        <v>751</v>
      </c>
      <c r="B368" s="2">
        <v>45437</v>
      </c>
      <c r="C368" t="s">
        <v>524</v>
      </c>
      <c r="D368" t="s">
        <v>49</v>
      </c>
      <c r="E368" t="s">
        <v>60</v>
      </c>
      <c r="F368" t="s">
        <v>70</v>
      </c>
      <c r="G368">
        <v>19</v>
      </c>
      <c r="H368" t="s">
        <v>80</v>
      </c>
      <c r="I368" t="s">
        <v>81</v>
      </c>
      <c r="J368" t="s">
        <v>82</v>
      </c>
      <c r="K368" t="s">
        <v>90</v>
      </c>
      <c r="L368" t="s">
        <v>137</v>
      </c>
      <c r="M368" t="s">
        <v>92</v>
      </c>
      <c r="N368" t="s">
        <v>126</v>
      </c>
      <c r="O368">
        <v>3</v>
      </c>
      <c r="P368" s="4">
        <v>14612</v>
      </c>
      <c r="Q368" s="4">
        <v>9790</v>
      </c>
      <c r="R368" s="3">
        <v>0.1</v>
      </c>
      <c r="S368" s="4">
        <v>39452</v>
      </c>
      <c r="T368" s="4">
        <v>29370</v>
      </c>
      <c r="U368" s="4">
        <v>10082</v>
      </c>
      <c r="V368" s="3">
        <v>0.25555104937645745</v>
      </c>
      <c r="W368" t="s">
        <v>75</v>
      </c>
      <c r="X368" t="s">
        <v>42</v>
      </c>
      <c r="Y368" t="s">
        <v>56</v>
      </c>
      <c r="Z368">
        <v>5</v>
      </c>
      <c r="AA368" t="s">
        <v>94</v>
      </c>
      <c r="AB368" t="s">
        <v>132</v>
      </c>
      <c r="AC368">
        <v>3.8</v>
      </c>
      <c r="AD368">
        <v>2024</v>
      </c>
      <c r="AE368">
        <v>5</v>
      </c>
      <c r="AF368" t="s">
        <v>5529</v>
      </c>
      <c r="AG368" t="s">
        <v>5525</v>
      </c>
      <c r="AH368" t="s">
        <v>5522</v>
      </c>
      <c r="AI368" t="s">
        <v>5520</v>
      </c>
    </row>
    <row r="369" spans="1:35">
      <c r="A369" t="s">
        <v>752</v>
      </c>
      <c r="B369" s="2">
        <v>45337</v>
      </c>
      <c r="C369" t="s">
        <v>750</v>
      </c>
      <c r="D369" t="s">
        <v>49</v>
      </c>
      <c r="E369" t="s">
        <v>135</v>
      </c>
      <c r="F369" t="s">
        <v>33</v>
      </c>
      <c r="G369">
        <v>35</v>
      </c>
      <c r="H369" t="s">
        <v>34</v>
      </c>
      <c r="I369" t="s">
        <v>35</v>
      </c>
      <c r="J369" t="s">
        <v>36</v>
      </c>
      <c r="K369" t="s">
        <v>225</v>
      </c>
      <c r="L369" t="s">
        <v>62</v>
      </c>
      <c r="M369" t="s">
        <v>107</v>
      </c>
      <c r="N369" t="s">
        <v>113</v>
      </c>
      <c r="O369">
        <v>4</v>
      </c>
      <c r="P369" s="4">
        <v>5926</v>
      </c>
      <c r="Q369" s="4">
        <v>3259</v>
      </c>
      <c r="R369" s="3">
        <v>0.05</v>
      </c>
      <c r="S369" s="4">
        <v>22519</v>
      </c>
      <c r="T369" s="4">
        <v>13036</v>
      </c>
      <c r="U369" s="4">
        <v>9483</v>
      </c>
      <c r="V369" s="3">
        <v>0.42111106177006086</v>
      </c>
      <c r="W369" t="s">
        <v>75</v>
      </c>
      <c r="X369" t="s">
        <v>76</v>
      </c>
      <c r="Y369" t="s">
        <v>56</v>
      </c>
      <c r="Z369">
        <v>2</v>
      </c>
      <c r="AA369" t="s">
        <v>172</v>
      </c>
      <c r="AB369" t="s">
        <v>189</v>
      </c>
      <c r="AC369">
        <v>3.7</v>
      </c>
      <c r="AD369">
        <v>2024</v>
      </c>
      <c r="AE369">
        <v>2</v>
      </c>
      <c r="AF369" t="s">
        <v>5527</v>
      </c>
      <c r="AG369" t="s">
        <v>5528</v>
      </c>
      <c r="AH369" t="s">
        <v>5522</v>
      </c>
      <c r="AI369" t="s">
        <v>5526</v>
      </c>
    </row>
    <row r="370" spans="1:35">
      <c r="A370" t="s">
        <v>753</v>
      </c>
      <c r="B370" s="2">
        <v>45264</v>
      </c>
      <c r="C370" t="s">
        <v>48</v>
      </c>
      <c r="D370" t="s">
        <v>49</v>
      </c>
      <c r="E370" t="s">
        <v>170</v>
      </c>
      <c r="F370" t="s">
        <v>33</v>
      </c>
      <c r="G370">
        <v>57</v>
      </c>
      <c r="H370" t="s">
        <v>80</v>
      </c>
      <c r="I370" t="s">
        <v>81</v>
      </c>
      <c r="J370" t="s">
        <v>82</v>
      </c>
      <c r="K370" t="s">
        <v>225</v>
      </c>
      <c r="L370" t="s">
        <v>142</v>
      </c>
      <c r="M370" t="s">
        <v>107</v>
      </c>
      <c r="N370" t="s">
        <v>53</v>
      </c>
      <c r="O370">
        <v>1</v>
      </c>
      <c r="P370" s="4">
        <v>19714</v>
      </c>
      <c r="Q370" s="4">
        <v>14786</v>
      </c>
      <c r="R370" s="3">
        <v>0</v>
      </c>
      <c r="S370" s="4">
        <v>19714</v>
      </c>
      <c r="T370" s="4">
        <v>14786</v>
      </c>
      <c r="U370" s="4">
        <v>4928</v>
      </c>
      <c r="V370" s="3">
        <v>0.24997463731358424</v>
      </c>
      <c r="W370" t="s">
        <v>84</v>
      </c>
      <c r="X370" t="s">
        <v>76</v>
      </c>
      <c r="Y370" t="s">
        <v>56</v>
      </c>
      <c r="Z370">
        <v>7</v>
      </c>
      <c r="AA370" t="s">
        <v>57</v>
      </c>
      <c r="AB370" t="s">
        <v>95</v>
      </c>
      <c r="AC370">
        <v>4.9000000000000004</v>
      </c>
      <c r="AD370">
        <v>2023</v>
      </c>
      <c r="AE370">
        <v>12</v>
      </c>
      <c r="AF370" t="s">
        <v>5521</v>
      </c>
      <c r="AG370" t="s">
        <v>5518</v>
      </c>
      <c r="AH370" t="s">
        <v>5519</v>
      </c>
      <c r="AI370" t="s">
        <v>5523</v>
      </c>
    </row>
    <row r="371" spans="1:35">
      <c r="A371" t="s">
        <v>754</v>
      </c>
      <c r="B371" s="2">
        <v>44955</v>
      </c>
      <c r="C371" t="s">
        <v>755</v>
      </c>
      <c r="D371" t="s">
        <v>31</v>
      </c>
      <c r="E371" t="s">
        <v>111</v>
      </c>
      <c r="F371" t="s">
        <v>70</v>
      </c>
      <c r="G371">
        <v>52</v>
      </c>
      <c r="H371" t="s">
        <v>88</v>
      </c>
      <c r="I371" t="s">
        <v>89</v>
      </c>
      <c r="J371" t="s">
        <v>82</v>
      </c>
      <c r="K371" t="s">
        <v>179</v>
      </c>
      <c r="L371" t="s">
        <v>52</v>
      </c>
      <c r="M371" t="s">
        <v>83</v>
      </c>
      <c r="N371" t="s">
        <v>40</v>
      </c>
      <c r="O371">
        <v>8</v>
      </c>
      <c r="P371" s="4">
        <v>10874</v>
      </c>
      <c r="Q371" s="4">
        <v>7068</v>
      </c>
      <c r="R371" s="3">
        <v>0.15</v>
      </c>
      <c r="S371" s="4">
        <v>73943</v>
      </c>
      <c r="T371" s="4">
        <v>56544</v>
      </c>
      <c r="U371" s="4">
        <v>17399</v>
      </c>
      <c r="V371" s="3">
        <v>0.23530286842567924</v>
      </c>
      <c r="W371" t="s">
        <v>84</v>
      </c>
      <c r="X371" t="s">
        <v>76</v>
      </c>
      <c r="Y371" t="s">
        <v>43</v>
      </c>
      <c r="Z371">
        <v>0</v>
      </c>
      <c r="AA371" t="s">
        <v>44</v>
      </c>
      <c r="AB371" t="s">
        <v>132</v>
      </c>
      <c r="AC371" t="s">
        <v>46</v>
      </c>
      <c r="AD371">
        <v>2023</v>
      </c>
      <c r="AE371">
        <v>1</v>
      </c>
      <c r="AF371" t="s">
        <v>5532</v>
      </c>
      <c r="AG371" t="s">
        <v>5528</v>
      </c>
      <c r="AH371" t="s">
        <v>5515</v>
      </c>
      <c r="AI371" t="s">
        <v>5523</v>
      </c>
    </row>
    <row r="372" spans="1:35">
      <c r="A372" t="s">
        <v>756</v>
      </c>
      <c r="B372" s="2">
        <v>45012</v>
      </c>
      <c r="C372" t="s">
        <v>59</v>
      </c>
      <c r="D372" t="s">
        <v>31</v>
      </c>
      <c r="E372" t="s">
        <v>129</v>
      </c>
      <c r="F372" t="s">
        <v>33</v>
      </c>
      <c r="G372">
        <v>52</v>
      </c>
      <c r="H372" t="s">
        <v>105</v>
      </c>
      <c r="I372" t="s">
        <v>89</v>
      </c>
      <c r="J372" t="s">
        <v>82</v>
      </c>
      <c r="K372" t="s">
        <v>184</v>
      </c>
      <c r="L372" t="s">
        <v>101</v>
      </c>
      <c r="M372" t="s">
        <v>92</v>
      </c>
      <c r="N372" t="s">
        <v>93</v>
      </c>
      <c r="O372">
        <v>3</v>
      </c>
      <c r="P372" s="4">
        <v>5781</v>
      </c>
      <c r="Q372" s="4">
        <v>3642</v>
      </c>
      <c r="R372" s="3">
        <v>0</v>
      </c>
      <c r="S372" s="4">
        <v>17343</v>
      </c>
      <c r="T372" s="4">
        <v>10926</v>
      </c>
      <c r="U372" s="4">
        <v>6417</v>
      </c>
      <c r="V372" s="3">
        <v>0.37000518941359628</v>
      </c>
      <c r="W372" t="s">
        <v>75</v>
      </c>
      <c r="X372" t="s">
        <v>42</v>
      </c>
      <c r="Y372" t="s">
        <v>56</v>
      </c>
      <c r="Z372">
        <v>1</v>
      </c>
      <c r="AA372" t="s">
        <v>65</v>
      </c>
      <c r="AB372" t="s">
        <v>132</v>
      </c>
      <c r="AC372">
        <v>4.4000000000000004</v>
      </c>
      <c r="AD372">
        <v>2023</v>
      </c>
      <c r="AE372">
        <v>3</v>
      </c>
      <c r="AF372" t="s">
        <v>5534</v>
      </c>
      <c r="AG372" t="s">
        <v>5528</v>
      </c>
      <c r="AH372" t="s">
        <v>5519</v>
      </c>
      <c r="AI372" t="s">
        <v>5523</v>
      </c>
    </row>
    <row r="373" spans="1:35">
      <c r="A373" t="s">
        <v>757</v>
      </c>
      <c r="B373" s="2">
        <v>45539</v>
      </c>
      <c r="C373" t="s">
        <v>651</v>
      </c>
      <c r="D373" t="s">
        <v>31</v>
      </c>
      <c r="E373" t="s">
        <v>135</v>
      </c>
      <c r="F373" t="s">
        <v>33</v>
      </c>
      <c r="G373">
        <v>40</v>
      </c>
      <c r="H373" t="s">
        <v>34</v>
      </c>
      <c r="I373" t="s">
        <v>35</v>
      </c>
      <c r="J373" t="s">
        <v>36</v>
      </c>
      <c r="K373" t="s">
        <v>337</v>
      </c>
      <c r="L373" t="s">
        <v>137</v>
      </c>
      <c r="M373" t="s">
        <v>92</v>
      </c>
      <c r="N373" t="s">
        <v>64</v>
      </c>
      <c r="O373">
        <v>5</v>
      </c>
      <c r="P373" s="4">
        <v>9397</v>
      </c>
      <c r="Q373" s="4">
        <v>5826</v>
      </c>
      <c r="R373" s="3">
        <v>0.2</v>
      </c>
      <c r="S373" s="4">
        <v>37588</v>
      </c>
      <c r="T373" s="4">
        <v>29130</v>
      </c>
      <c r="U373" s="4">
        <v>8458</v>
      </c>
      <c r="V373" s="3">
        <v>0.22501862296477598</v>
      </c>
      <c r="W373" t="s">
        <v>84</v>
      </c>
      <c r="X373" t="s">
        <v>42</v>
      </c>
      <c r="Y373" t="s">
        <v>156</v>
      </c>
      <c r="Z373">
        <v>0</v>
      </c>
      <c r="AA373" t="s">
        <v>163</v>
      </c>
      <c r="AB373" t="s">
        <v>66</v>
      </c>
      <c r="AC373">
        <v>1.1000000000000001</v>
      </c>
      <c r="AD373">
        <v>2024</v>
      </c>
      <c r="AE373">
        <v>9</v>
      </c>
      <c r="AF373" t="s">
        <v>5531</v>
      </c>
      <c r="AG373" t="s">
        <v>5514</v>
      </c>
      <c r="AH373" t="s">
        <v>5522</v>
      </c>
      <c r="AI373" t="s">
        <v>5526</v>
      </c>
    </row>
    <row r="374" spans="1:35">
      <c r="A374" t="s">
        <v>758</v>
      </c>
      <c r="B374" s="2">
        <v>45359</v>
      </c>
      <c r="C374" t="s">
        <v>666</v>
      </c>
      <c r="D374" t="s">
        <v>49</v>
      </c>
      <c r="E374" t="s">
        <v>60</v>
      </c>
      <c r="F374" t="s">
        <v>70</v>
      </c>
      <c r="G374">
        <v>51</v>
      </c>
      <c r="H374" t="s">
        <v>80</v>
      </c>
      <c r="I374" t="s">
        <v>81</v>
      </c>
      <c r="J374" t="s">
        <v>82</v>
      </c>
      <c r="K374" t="s">
        <v>199</v>
      </c>
      <c r="L374" t="s">
        <v>155</v>
      </c>
      <c r="M374" t="s">
        <v>92</v>
      </c>
      <c r="N374" t="s">
        <v>53</v>
      </c>
      <c r="O374">
        <v>6</v>
      </c>
      <c r="P374" s="4">
        <v>17860</v>
      </c>
      <c r="Q374" s="4">
        <v>12681</v>
      </c>
      <c r="R374" s="3">
        <v>0.2</v>
      </c>
      <c r="S374" s="4">
        <v>85728</v>
      </c>
      <c r="T374" s="4">
        <v>76086</v>
      </c>
      <c r="U374" s="4">
        <v>9642</v>
      </c>
      <c r="V374" s="3">
        <v>0.11247200447928331</v>
      </c>
      <c r="W374" t="s">
        <v>41</v>
      </c>
      <c r="X374" t="s">
        <v>55</v>
      </c>
      <c r="Y374" t="s">
        <v>56</v>
      </c>
      <c r="Z374">
        <v>4</v>
      </c>
      <c r="AA374" t="s">
        <v>220</v>
      </c>
      <c r="AB374" t="s">
        <v>132</v>
      </c>
      <c r="AC374">
        <v>3</v>
      </c>
      <c r="AD374">
        <v>2024</v>
      </c>
      <c r="AE374">
        <v>3</v>
      </c>
      <c r="AF374" t="s">
        <v>5534</v>
      </c>
      <c r="AG374" t="s">
        <v>5528</v>
      </c>
      <c r="AH374" t="s">
        <v>5515</v>
      </c>
      <c r="AI374" t="s">
        <v>5523</v>
      </c>
    </row>
    <row r="375" spans="1:35">
      <c r="A375" t="s">
        <v>759</v>
      </c>
      <c r="B375" s="2">
        <v>45423</v>
      </c>
      <c r="C375" t="s">
        <v>222</v>
      </c>
      <c r="D375" t="s">
        <v>31</v>
      </c>
      <c r="E375" t="s">
        <v>32</v>
      </c>
      <c r="F375" t="s">
        <v>33</v>
      </c>
      <c r="G375">
        <v>42</v>
      </c>
      <c r="H375" t="s">
        <v>153</v>
      </c>
      <c r="I375" t="s">
        <v>154</v>
      </c>
      <c r="J375" t="s">
        <v>36</v>
      </c>
      <c r="K375" t="s">
        <v>74</v>
      </c>
      <c r="L375" t="s">
        <v>142</v>
      </c>
      <c r="M375" t="s">
        <v>63</v>
      </c>
      <c r="N375" t="s">
        <v>126</v>
      </c>
      <c r="O375">
        <v>5</v>
      </c>
      <c r="P375" s="4">
        <v>9147</v>
      </c>
      <c r="Q375" s="4">
        <v>6586</v>
      </c>
      <c r="R375" s="3">
        <v>0.15</v>
      </c>
      <c r="S375" s="4">
        <v>38875</v>
      </c>
      <c r="T375" s="4">
        <v>32930</v>
      </c>
      <c r="U375" s="4">
        <v>5945</v>
      </c>
      <c r="V375" s="3">
        <v>0.15292604501607718</v>
      </c>
      <c r="W375" t="s">
        <v>84</v>
      </c>
      <c r="X375" t="s">
        <v>42</v>
      </c>
      <c r="Y375" t="s">
        <v>56</v>
      </c>
      <c r="Z375">
        <v>2</v>
      </c>
      <c r="AA375" t="s">
        <v>143</v>
      </c>
      <c r="AB375" t="s">
        <v>95</v>
      </c>
      <c r="AC375">
        <v>4.8</v>
      </c>
      <c r="AD375">
        <v>2024</v>
      </c>
      <c r="AE375">
        <v>5</v>
      </c>
      <c r="AF375" t="s">
        <v>5529</v>
      </c>
      <c r="AG375" t="s">
        <v>5525</v>
      </c>
      <c r="AH375" t="s">
        <v>5522</v>
      </c>
      <c r="AI375" t="s">
        <v>5526</v>
      </c>
    </row>
    <row r="376" spans="1:35">
      <c r="A376" t="s">
        <v>760</v>
      </c>
      <c r="B376" s="2">
        <v>45577</v>
      </c>
      <c r="C376" t="s">
        <v>761</v>
      </c>
      <c r="D376" t="s">
        <v>49</v>
      </c>
      <c r="E376" t="s">
        <v>170</v>
      </c>
      <c r="F376" t="s">
        <v>33</v>
      </c>
      <c r="G376">
        <v>31</v>
      </c>
      <c r="H376" t="s">
        <v>99</v>
      </c>
      <c r="I376" t="s">
        <v>99</v>
      </c>
      <c r="J376" t="s">
        <v>100</v>
      </c>
      <c r="K376" t="s">
        <v>291</v>
      </c>
      <c r="L376" t="s">
        <v>38</v>
      </c>
      <c r="M376" t="s">
        <v>107</v>
      </c>
      <c r="N376" t="s">
        <v>126</v>
      </c>
      <c r="O376">
        <v>4</v>
      </c>
      <c r="P376" s="4">
        <v>11371</v>
      </c>
      <c r="Q376" s="4">
        <v>7619</v>
      </c>
      <c r="R376" s="3">
        <v>0.05</v>
      </c>
      <c r="S376" s="4">
        <v>43210</v>
      </c>
      <c r="T376" s="4">
        <v>30476</v>
      </c>
      <c r="U376" s="4">
        <v>12734</v>
      </c>
      <c r="V376" s="3">
        <v>0.29470030085628329</v>
      </c>
      <c r="W376" t="s">
        <v>75</v>
      </c>
      <c r="X376" t="s">
        <v>55</v>
      </c>
      <c r="Y376" t="s">
        <v>56</v>
      </c>
      <c r="Z376">
        <v>2</v>
      </c>
      <c r="AA376" t="s">
        <v>108</v>
      </c>
      <c r="AB376" t="s">
        <v>95</v>
      </c>
      <c r="AC376">
        <v>3.3</v>
      </c>
      <c r="AD376">
        <v>2024</v>
      </c>
      <c r="AE376">
        <v>10</v>
      </c>
      <c r="AF376" t="s">
        <v>5517</v>
      </c>
      <c r="AG376" t="s">
        <v>5518</v>
      </c>
      <c r="AH376" t="s">
        <v>5522</v>
      </c>
      <c r="AI376" t="s">
        <v>5516</v>
      </c>
    </row>
    <row r="377" spans="1:35">
      <c r="A377" t="s">
        <v>762</v>
      </c>
      <c r="B377" s="2">
        <v>45149</v>
      </c>
      <c r="C377" t="s">
        <v>763</v>
      </c>
      <c r="D377" t="s">
        <v>31</v>
      </c>
      <c r="E377" t="s">
        <v>170</v>
      </c>
      <c r="F377" t="s">
        <v>33</v>
      </c>
      <c r="G377">
        <v>21</v>
      </c>
      <c r="H377" t="s">
        <v>34</v>
      </c>
      <c r="I377" t="s">
        <v>35</v>
      </c>
      <c r="J377" t="s">
        <v>36</v>
      </c>
      <c r="K377" t="s">
        <v>116</v>
      </c>
      <c r="L377" t="s">
        <v>155</v>
      </c>
      <c r="M377" t="s">
        <v>63</v>
      </c>
      <c r="N377" t="s">
        <v>113</v>
      </c>
      <c r="O377">
        <v>5</v>
      </c>
      <c r="P377" s="4">
        <v>3078</v>
      </c>
      <c r="Q377" s="4">
        <v>2462</v>
      </c>
      <c r="R377" s="3">
        <v>0</v>
      </c>
      <c r="S377" s="4">
        <v>15390</v>
      </c>
      <c r="T377" s="4">
        <v>12310</v>
      </c>
      <c r="U377" s="4">
        <v>3080</v>
      </c>
      <c r="V377" s="3">
        <v>0.20012995451591942</v>
      </c>
      <c r="W377" t="s">
        <v>75</v>
      </c>
      <c r="X377" t="s">
        <v>42</v>
      </c>
      <c r="Y377" t="s">
        <v>43</v>
      </c>
      <c r="Z377">
        <v>0</v>
      </c>
      <c r="AA377" t="s">
        <v>77</v>
      </c>
      <c r="AB377" t="s">
        <v>95</v>
      </c>
      <c r="AC377" t="s">
        <v>46</v>
      </c>
      <c r="AD377">
        <v>2023</v>
      </c>
      <c r="AE377">
        <v>8</v>
      </c>
      <c r="AF377" t="s">
        <v>5513</v>
      </c>
      <c r="AG377" t="s">
        <v>5514</v>
      </c>
      <c r="AH377" t="s">
        <v>5519</v>
      </c>
      <c r="AI377" t="s">
        <v>5520</v>
      </c>
    </row>
    <row r="378" spans="1:35">
      <c r="A378" t="s">
        <v>764</v>
      </c>
      <c r="B378" s="2">
        <v>45620</v>
      </c>
      <c r="C378" t="s">
        <v>268</v>
      </c>
      <c r="D378" t="s">
        <v>49</v>
      </c>
      <c r="E378" t="s">
        <v>129</v>
      </c>
      <c r="F378" t="s">
        <v>33</v>
      </c>
      <c r="G378">
        <v>30</v>
      </c>
      <c r="H378" t="s">
        <v>80</v>
      </c>
      <c r="I378" t="s">
        <v>81</v>
      </c>
      <c r="J378" t="s">
        <v>82</v>
      </c>
      <c r="K378" t="s">
        <v>257</v>
      </c>
      <c r="L378" t="s">
        <v>52</v>
      </c>
      <c r="M378" t="s">
        <v>92</v>
      </c>
      <c r="N378" t="s">
        <v>113</v>
      </c>
      <c r="O378">
        <v>2</v>
      </c>
      <c r="P378" s="4">
        <v>6072</v>
      </c>
      <c r="Q378" s="4">
        <v>3947</v>
      </c>
      <c r="R378" s="3">
        <v>0</v>
      </c>
      <c r="S378" s="4">
        <v>12144</v>
      </c>
      <c r="T378" s="4">
        <v>7894</v>
      </c>
      <c r="U378" s="4">
        <v>4250</v>
      </c>
      <c r="V378" s="3">
        <v>0.34996706192358368</v>
      </c>
      <c r="W378" t="s">
        <v>41</v>
      </c>
      <c r="X378" t="s">
        <v>55</v>
      </c>
      <c r="Y378" t="s">
        <v>56</v>
      </c>
      <c r="Z378">
        <v>2</v>
      </c>
      <c r="AA378" t="s">
        <v>85</v>
      </c>
      <c r="AB378" t="s">
        <v>194</v>
      </c>
      <c r="AC378">
        <v>4.5999999999999996</v>
      </c>
      <c r="AD378">
        <v>2024</v>
      </c>
      <c r="AE378">
        <v>11</v>
      </c>
      <c r="AF378" t="s">
        <v>5535</v>
      </c>
      <c r="AG378" t="s">
        <v>5518</v>
      </c>
      <c r="AH378" t="s">
        <v>5519</v>
      </c>
      <c r="AI378" t="s">
        <v>5516</v>
      </c>
    </row>
    <row r="379" spans="1:35">
      <c r="A379" t="s">
        <v>765</v>
      </c>
      <c r="B379" s="2">
        <v>45247</v>
      </c>
      <c r="C379" t="s">
        <v>524</v>
      </c>
      <c r="D379" t="s">
        <v>49</v>
      </c>
      <c r="E379" t="s">
        <v>111</v>
      </c>
      <c r="F379" t="s">
        <v>70</v>
      </c>
      <c r="G379">
        <v>26</v>
      </c>
      <c r="H379" t="s">
        <v>99</v>
      </c>
      <c r="I379" t="s">
        <v>99</v>
      </c>
      <c r="J379" t="s">
        <v>100</v>
      </c>
      <c r="K379" t="s">
        <v>51</v>
      </c>
      <c r="L379" t="s">
        <v>62</v>
      </c>
      <c r="M379" t="s">
        <v>83</v>
      </c>
      <c r="N379" t="s">
        <v>126</v>
      </c>
      <c r="O379">
        <v>5</v>
      </c>
      <c r="P379" s="4">
        <v>3945</v>
      </c>
      <c r="Q379" s="4">
        <v>2880</v>
      </c>
      <c r="R379" s="3">
        <v>0</v>
      </c>
      <c r="S379" s="4">
        <v>19725</v>
      </c>
      <c r="T379" s="4">
        <v>14400</v>
      </c>
      <c r="U379" s="4">
        <v>5325</v>
      </c>
      <c r="V379" s="3">
        <v>0.26996197718631176</v>
      </c>
      <c r="W379" t="s">
        <v>41</v>
      </c>
      <c r="X379" t="s">
        <v>55</v>
      </c>
      <c r="Y379" t="s">
        <v>171</v>
      </c>
      <c r="Z379">
        <v>7</v>
      </c>
      <c r="AA379" t="s">
        <v>185</v>
      </c>
      <c r="AB379" t="s">
        <v>95</v>
      </c>
      <c r="AC379" t="s">
        <v>46</v>
      </c>
      <c r="AD379">
        <v>2023</v>
      </c>
      <c r="AE379">
        <v>11</v>
      </c>
      <c r="AF379" t="s">
        <v>5535</v>
      </c>
      <c r="AG379" t="s">
        <v>5518</v>
      </c>
      <c r="AH379" t="s">
        <v>5519</v>
      </c>
      <c r="AI379" t="s">
        <v>5516</v>
      </c>
    </row>
    <row r="380" spans="1:35">
      <c r="A380" t="s">
        <v>766</v>
      </c>
      <c r="B380" s="2">
        <v>44957</v>
      </c>
      <c r="C380" t="s">
        <v>767</v>
      </c>
      <c r="D380" t="s">
        <v>31</v>
      </c>
      <c r="E380" t="s">
        <v>119</v>
      </c>
      <c r="F380" t="s">
        <v>70</v>
      </c>
      <c r="G380">
        <v>25</v>
      </c>
      <c r="H380" t="s">
        <v>80</v>
      </c>
      <c r="I380" t="s">
        <v>81</v>
      </c>
      <c r="J380" t="s">
        <v>82</v>
      </c>
      <c r="K380" t="s">
        <v>37</v>
      </c>
      <c r="L380" t="s">
        <v>101</v>
      </c>
      <c r="M380" t="s">
        <v>107</v>
      </c>
      <c r="N380" t="s">
        <v>126</v>
      </c>
      <c r="O380">
        <v>4</v>
      </c>
      <c r="P380" s="4">
        <v>17379</v>
      </c>
      <c r="Q380" s="4">
        <v>9558</v>
      </c>
      <c r="R380" s="3">
        <v>0</v>
      </c>
      <c r="S380" s="4">
        <v>69516</v>
      </c>
      <c r="T380" s="4">
        <v>38232</v>
      </c>
      <c r="U380" s="4">
        <v>31284</v>
      </c>
      <c r="V380" s="3">
        <v>0.45002589331952358</v>
      </c>
      <c r="W380" t="s">
        <v>75</v>
      </c>
      <c r="X380" t="s">
        <v>42</v>
      </c>
      <c r="Y380" t="s">
        <v>56</v>
      </c>
      <c r="Z380">
        <v>2</v>
      </c>
      <c r="AA380" t="s">
        <v>102</v>
      </c>
      <c r="AB380" t="s">
        <v>194</v>
      </c>
      <c r="AC380">
        <v>3.7</v>
      </c>
      <c r="AD380">
        <v>2023</v>
      </c>
      <c r="AE380">
        <v>1</v>
      </c>
      <c r="AF380" t="s">
        <v>5532</v>
      </c>
      <c r="AG380" t="s">
        <v>5528</v>
      </c>
      <c r="AH380" t="s">
        <v>5515</v>
      </c>
      <c r="AI380" t="s">
        <v>5516</v>
      </c>
    </row>
    <row r="381" spans="1:35">
      <c r="A381" t="s">
        <v>768</v>
      </c>
      <c r="B381" s="2">
        <v>45227</v>
      </c>
      <c r="C381" t="s">
        <v>769</v>
      </c>
      <c r="D381" t="s">
        <v>31</v>
      </c>
      <c r="E381" t="s">
        <v>129</v>
      </c>
      <c r="F381" t="s">
        <v>33</v>
      </c>
      <c r="G381">
        <v>36</v>
      </c>
      <c r="H381" t="s">
        <v>105</v>
      </c>
      <c r="I381" t="s">
        <v>89</v>
      </c>
      <c r="J381" t="s">
        <v>82</v>
      </c>
      <c r="K381" t="s">
        <v>368</v>
      </c>
      <c r="L381" t="s">
        <v>112</v>
      </c>
      <c r="M381" t="s">
        <v>92</v>
      </c>
      <c r="N381" t="s">
        <v>126</v>
      </c>
      <c r="O381">
        <v>6</v>
      </c>
      <c r="P381" s="4">
        <v>23716</v>
      </c>
      <c r="Q381" s="4">
        <v>14941</v>
      </c>
      <c r="R381" s="3">
        <v>0.2</v>
      </c>
      <c r="S381" s="4">
        <v>113837</v>
      </c>
      <c r="T381" s="4">
        <v>89646</v>
      </c>
      <c r="U381" s="4">
        <v>24191</v>
      </c>
      <c r="V381" s="3">
        <v>0.21250560011244146</v>
      </c>
      <c r="W381" t="s">
        <v>75</v>
      </c>
      <c r="X381" t="s">
        <v>42</v>
      </c>
      <c r="Y381" t="s">
        <v>56</v>
      </c>
      <c r="Z381">
        <v>2</v>
      </c>
      <c r="AA381" t="s">
        <v>77</v>
      </c>
      <c r="AB381" t="s">
        <v>121</v>
      </c>
      <c r="AC381">
        <v>4.3</v>
      </c>
      <c r="AD381">
        <v>2023</v>
      </c>
      <c r="AE381">
        <v>10</v>
      </c>
      <c r="AF381" t="s">
        <v>5517</v>
      </c>
      <c r="AG381" t="s">
        <v>5518</v>
      </c>
      <c r="AH381" t="s">
        <v>5515</v>
      </c>
      <c r="AI381" t="s">
        <v>5526</v>
      </c>
    </row>
    <row r="382" spans="1:35">
      <c r="A382" t="s">
        <v>770</v>
      </c>
      <c r="B382" s="2">
        <v>45523</v>
      </c>
      <c r="C382" t="s">
        <v>483</v>
      </c>
      <c r="D382" t="s">
        <v>31</v>
      </c>
      <c r="E382" t="s">
        <v>119</v>
      </c>
      <c r="F382" t="s">
        <v>70</v>
      </c>
      <c r="G382">
        <v>42</v>
      </c>
      <c r="H382" t="s">
        <v>34</v>
      </c>
      <c r="I382" t="s">
        <v>35</v>
      </c>
      <c r="J382" t="s">
        <v>36</v>
      </c>
      <c r="K382" t="s">
        <v>219</v>
      </c>
      <c r="L382" t="s">
        <v>101</v>
      </c>
      <c r="M382" t="s">
        <v>92</v>
      </c>
      <c r="N382" t="s">
        <v>53</v>
      </c>
      <c r="O382">
        <v>1</v>
      </c>
      <c r="P382" s="4">
        <v>23405</v>
      </c>
      <c r="Q382" s="4">
        <v>17554</v>
      </c>
      <c r="R382" s="3">
        <v>0.05</v>
      </c>
      <c r="S382" s="4">
        <v>22235</v>
      </c>
      <c r="T382" s="4">
        <v>17554</v>
      </c>
      <c r="U382" s="4">
        <v>4681</v>
      </c>
      <c r="V382" s="3">
        <v>0.21052394872948055</v>
      </c>
      <c r="W382" t="s">
        <v>84</v>
      </c>
      <c r="X382" t="s">
        <v>42</v>
      </c>
      <c r="Y382" t="s">
        <v>56</v>
      </c>
      <c r="Z382">
        <v>1</v>
      </c>
      <c r="AA382" t="s">
        <v>85</v>
      </c>
      <c r="AB382" t="s">
        <v>45</v>
      </c>
      <c r="AC382">
        <v>4</v>
      </c>
      <c r="AD382">
        <v>2024</v>
      </c>
      <c r="AE382">
        <v>8</v>
      </c>
      <c r="AF382" t="s">
        <v>5513</v>
      </c>
      <c r="AG382" t="s">
        <v>5514</v>
      </c>
      <c r="AH382" t="s">
        <v>5522</v>
      </c>
      <c r="AI382" t="s">
        <v>5526</v>
      </c>
    </row>
    <row r="383" spans="1:35">
      <c r="A383" t="s">
        <v>771</v>
      </c>
      <c r="B383" s="2">
        <v>45283</v>
      </c>
      <c r="C383" t="s">
        <v>372</v>
      </c>
      <c r="D383" t="s">
        <v>31</v>
      </c>
      <c r="E383" t="s">
        <v>188</v>
      </c>
      <c r="F383" t="s">
        <v>33</v>
      </c>
      <c r="G383">
        <v>33</v>
      </c>
      <c r="H383" t="s">
        <v>88</v>
      </c>
      <c r="I383" t="s">
        <v>89</v>
      </c>
      <c r="J383" t="s">
        <v>82</v>
      </c>
      <c r="K383" t="s">
        <v>130</v>
      </c>
      <c r="L383" t="s">
        <v>101</v>
      </c>
      <c r="M383" t="s">
        <v>83</v>
      </c>
      <c r="N383" t="s">
        <v>113</v>
      </c>
      <c r="O383">
        <v>6</v>
      </c>
      <c r="P383" s="4">
        <v>10632</v>
      </c>
      <c r="Q383" s="4">
        <v>8506</v>
      </c>
      <c r="R383" s="3">
        <v>0</v>
      </c>
      <c r="S383" s="4">
        <v>63792</v>
      </c>
      <c r="T383" s="4">
        <v>51036</v>
      </c>
      <c r="U383" s="4">
        <v>12756</v>
      </c>
      <c r="V383" s="3">
        <v>0.19996237772761474</v>
      </c>
      <c r="W383" t="s">
        <v>54</v>
      </c>
      <c r="X383" t="s">
        <v>76</v>
      </c>
      <c r="Y383" t="s">
        <v>171</v>
      </c>
      <c r="Z383">
        <v>7</v>
      </c>
      <c r="AA383" t="s">
        <v>185</v>
      </c>
      <c r="AB383" t="s">
        <v>121</v>
      </c>
      <c r="AC383" t="s">
        <v>46</v>
      </c>
      <c r="AD383">
        <v>2023</v>
      </c>
      <c r="AE383">
        <v>12</v>
      </c>
      <c r="AF383" t="s">
        <v>5521</v>
      </c>
      <c r="AG383" t="s">
        <v>5518</v>
      </c>
      <c r="AH383" t="s">
        <v>5515</v>
      </c>
      <c r="AI383" t="s">
        <v>5516</v>
      </c>
    </row>
    <row r="384" spans="1:35">
      <c r="A384" t="s">
        <v>772</v>
      </c>
      <c r="B384" s="2">
        <v>45007</v>
      </c>
      <c r="C384" t="s">
        <v>680</v>
      </c>
      <c r="D384" t="s">
        <v>49</v>
      </c>
      <c r="E384" t="s">
        <v>124</v>
      </c>
      <c r="F384" t="s">
        <v>70</v>
      </c>
      <c r="G384">
        <v>45</v>
      </c>
      <c r="H384" t="s">
        <v>153</v>
      </c>
      <c r="I384" t="s">
        <v>154</v>
      </c>
      <c r="J384" t="s">
        <v>36</v>
      </c>
      <c r="K384" t="s">
        <v>302</v>
      </c>
      <c r="L384" t="s">
        <v>142</v>
      </c>
      <c r="M384" t="s">
        <v>83</v>
      </c>
      <c r="N384" t="s">
        <v>53</v>
      </c>
      <c r="O384">
        <v>2</v>
      </c>
      <c r="P384" s="4">
        <v>18687</v>
      </c>
      <c r="Q384" s="4">
        <v>10465</v>
      </c>
      <c r="R384" s="3">
        <v>0</v>
      </c>
      <c r="S384" s="4">
        <v>37374</v>
      </c>
      <c r="T384" s="4">
        <v>20930</v>
      </c>
      <c r="U384" s="4">
        <v>16444</v>
      </c>
      <c r="V384" s="3">
        <v>0.43998501632150694</v>
      </c>
      <c r="W384" t="s">
        <v>41</v>
      </c>
      <c r="X384" t="s">
        <v>55</v>
      </c>
      <c r="Y384" t="s">
        <v>56</v>
      </c>
      <c r="Z384">
        <v>3</v>
      </c>
      <c r="AA384" t="s">
        <v>159</v>
      </c>
      <c r="AB384" t="s">
        <v>45</v>
      </c>
      <c r="AC384">
        <v>3.2</v>
      </c>
      <c r="AD384">
        <v>2023</v>
      </c>
      <c r="AE384">
        <v>3</v>
      </c>
      <c r="AF384" t="s">
        <v>5534</v>
      </c>
      <c r="AG384" t="s">
        <v>5528</v>
      </c>
      <c r="AH384" t="s">
        <v>5522</v>
      </c>
      <c r="AI384" t="s">
        <v>5523</v>
      </c>
    </row>
    <row r="385" spans="1:35">
      <c r="A385" t="s">
        <v>773</v>
      </c>
      <c r="B385" s="2">
        <v>45592</v>
      </c>
      <c r="C385" t="s">
        <v>216</v>
      </c>
      <c r="D385" t="s">
        <v>49</v>
      </c>
      <c r="E385" t="s">
        <v>50</v>
      </c>
      <c r="F385" t="s">
        <v>33</v>
      </c>
      <c r="G385">
        <v>30</v>
      </c>
      <c r="H385" t="s">
        <v>71</v>
      </c>
      <c r="I385" t="s">
        <v>72</v>
      </c>
      <c r="J385" t="s">
        <v>73</v>
      </c>
      <c r="K385" t="s">
        <v>106</v>
      </c>
      <c r="L385" t="s">
        <v>62</v>
      </c>
      <c r="M385" t="s">
        <v>39</v>
      </c>
      <c r="N385" t="s">
        <v>93</v>
      </c>
      <c r="O385">
        <v>3</v>
      </c>
      <c r="P385" s="4">
        <v>6051</v>
      </c>
      <c r="Q385" s="4">
        <v>4780</v>
      </c>
      <c r="R385" s="3">
        <v>0</v>
      </c>
      <c r="S385" s="4">
        <v>18153</v>
      </c>
      <c r="T385" s="4">
        <v>14340</v>
      </c>
      <c r="U385" s="4">
        <v>3813</v>
      </c>
      <c r="V385" s="3">
        <v>0.21004792596265079</v>
      </c>
      <c r="W385" t="s">
        <v>41</v>
      </c>
      <c r="X385" t="s">
        <v>55</v>
      </c>
      <c r="Y385" t="s">
        <v>171</v>
      </c>
      <c r="Z385">
        <v>6</v>
      </c>
      <c r="AA385" t="s">
        <v>229</v>
      </c>
      <c r="AB385" t="s">
        <v>189</v>
      </c>
      <c r="AC385" t="s">
        <v>46</v>
      </c>
      <c r="AD385">
        <v>2024</v>
      </c>
      <c r="AE385">
        <v>10</v>
      </c>
      <c r="AF385" t="s">
        <v>5517</v>
      </c>
      <c r="AG385" t="s">
        <v>5518</v>
      </c>
      <c r="AH385" t="s">
        <v>5519</v>
      </c>
      <c r="AI385" t="s">
        <v>5516</v>
      </c>
    </row>
    <row r="386" spans="1:35">
      <c r="A386" t="s">
        <v>774</v>
      </c>
      <c r="B386" s="2">
        <v>45165</v>
      </c>
      <c r="C386" t="s">
        <v>626</v>
      </c>
      <c r="D386" t="s">
        <v>31</v>
      </c>
      <c r="E386" t="s">
        <v>111</v>
      </c>
      <c r="F386" t="s">
        <v>70</v>
      </c>
      <c r="G386">
        <v>46</v>
      </c>
      <c r="H386" t="s">
        <v>146</v>
      </c>
      <c r="I386" t="s">
        <v>147</v>
      </c>
      <c r="J386" t="s">
        <v>36</v>
      </c>
      <c r="K386" t="s">
        <v>291</v>
      </c>
      <c r="L386" t="s">
        <v>131</v>
      </c>
      <c r="M386" t="s">
        <v>63</v>
      </c>
      <c r="N386" t="s">
        <v>93</v>
      </c>
      <c r="O386">
        <v>4</v>
      </c>
      <c r="P386" s="4">
        <v>1964</v>
      </c>
      <c r="Q386" s="4">
        <v>1277</v>
      </c>
      <c r="R386" s="3">
        <v>0</v>
      </c>
      <c r="S386" s="4">
        <v>7856</v>
      </c>
      <c r="T386" s="4">
        <v>5108</v>
      </c>
      <c r="U386" s="4">
        <v>2748</v>
      </c>
      <c r="V386" s="3">
        <v>0.34979633401221993</v>
      </c>
      <c r="W386" t="s">
        <v>41</v>
      </c>
      <c r="X386" t="s">
        <v>55</v>
      </c>
      <c r="Y386" t="s">
        <v>56</v>
      </c>
      <c r="Z386">
        <v>6</v>
      </c>
      <c r="AA386" t="s">
        <v>149</v>
      </c>
      <c r="AB386" t="s">
        <v>189</v>
      </c>
      <c r="AC386">
        <v>3.1</v>
      </c>
      <c r="AD386">
        <v>2023</v>
      </c>
      <c r="AE386">
        <v>8</v>
      </c>
      <c r="AF386" t="s">
        <v>5513</v>
      </c>
      <c r="AG386" t="s">
        <v>5514</v>
      </c>
      <c r="AH386" t="s">
        <v>5519</v>
      </c>
      <c r="AI386" t="s">
        <v>5523</v>
      </c>
    </row>
    <row r="387" spans="1:35">
      <c r="A387" t="s">
        <v>775</v>
      </c>
      <c r="B387" s="2">
        <v>45197</v>
      </c>
      <c r="C387" t="s">
        <v>776</v>
      </c>
      <c r="D387" t="s">
        <v>31</v>
      </c>
      <c r="E387" t="s">
        <v>111</v>
      </c>
      <c r="F387" t="s">
        <v>70</v>
      </c>
      <c r="G387">
        <v>51</v>
      </c>
      <c r="H387" t="s">
        <v>153</v>
      </c>
      <c r="I387" t="s">
        <v>154</v>
      </c>
      <c r="J387" t="s">
        <v>36</v>
      </c>
      <c r="K387" t="s">
        <v>116</v>
      </c>
      <c r="L387" t="s">
        <v>101</v>
      </c>
      <c r="M387" t="s">
        <v>63</v>
      </c>
      <c r="N387" t="s">
        <v>53</v>
      </c>
      <c r="O387">
        <v>1</v>
      </c>
      <c r="P387" s="4">
        <v>3298</v>
      </c>
      <c r="Q387" s="4">
        <v>2078</v>
      </c>
      <c r="R387" s="3">
        <v>0</v>
      </c>
      <c r="S387" s="4">
        <v>3298</v>
      </c>
      <c r="T387" s="4">
        <v>2078</v>
      </c>
      <c r="U387" s="4">
        <v>1220</v>
      </c>
      <c r="V387" s="3">
        <v>0.36992116434202549</v>
      </c>
      <c r="W387" t="s">
        <v>84</v>
      </c>
      <c r="X387" t="s">
        <v>42</v>
      </c>
      <c r="Y387" t="s">
        <v>56</v>
      </c>
      <c r="Z387">
        <v>6</v>
      </c>
      <c r="AA387" t="s">
        <v>159</v>
      </c>
      <c r="AB387" t="s">
        <v>66</v>
      </c>
      <c r="AC387">
        <v>3.8</v>
      </c>
      <c r="AD387">
        <v>2023</v>
      </c>
      <c r="AE387">
        <v>9</v>
      </c>
      <c r="AF387" t="s">
        <v>5531</v>
      </c>
      <c r="AG387" t="s">
        <v>5514</v>
      </c>
      <c r="AH387" t="s">
        <v>5519</v>
      </c>
      <c r="AI387" t="s">
        <v>5523</v>
      </c>
    </row>
    <row r="388" spans="1:35">
      <c r="A388" t="s">
        <v>777</v>
      </c>
      <c r="B388" s="2">
        <v>44973</v>
      </c>
      <c r="C388" t="s">
        <v>462</v>
      </c>
      <c r="D388" t="s">
        <v>49</v>
      </c>
      <c r="E388" t="s">
        <v>69</v>
      </c>
      <c r="F388" t="s">
        <v>70</v>
      </c>
      <c r="G388">
        <v>39</v>
      </c>
      <c r="H388" t="s">
        <v>99</v>
      </c>
      <c r="I388" t="s">
        <v>99</v>
      </c>
      <c r="J388" t="s">
        <v>100</v>
      </c>
      <c r="K388" t="s">
        <v>337</v>
      </c>
      <c r="L388" t="s">
        <v>62</v>
      </c>
      <c r="M388" t="s">
        <v>83</v>
      </c>
      <c r="N388" t="s">
        <v>64</v>
      </c>
      <c r="O388">
        <v>1</v>
      </c>
      <c r="P388" s="4">
        <v>15305</v>
      </c>
      <c r="Q388" s="4">
        <v>11785</v>
      </c>
      <c r="R388" s="3">
        <v>0</v>
      </c>
      <c r="S388" s="4">
        <v>15305</v>
      </c>
      <c r="T388" s="4">
        <v>11785</v>
      </c>
      <c r="U388" s="4">
        <v>3520</v>
      </c>
      <c r="V388" s="3">
        <v>0.22999019928128062</v>
      </c>
      <c r="W388" t="s">
        <v>84</v>
      </c>
      <c r="X388" t="s">
        <v>76</v>
      </c>
      <c r="Y388" t="s">
        <v>156</v>
      </c>
      <c r="Z388">
        <v>0</v>
      </c>
      <c r="AA388" t="s">
        <v>77</v>
      </c>
      <c r="AB388" t="s">
        <v>45</v>
      </c>
      <c r="AC388">
        <v>2</v>
      </c>
      <c r="AD388">
        <v>2023</v>
      </c>
      <c r="AE388">
        <v>2</v>
      </c>
      <c r="AF388" t="s">
        <v>5527</v>
      </c>
      <c r="AG388" t="s">
        <v>5528</v>
      </c>
      <c r="AH388" t="s">
        <v>5519</v>
      </c>
      <c r="AI388" t="s">
        <v>5526</v>
      </c>
    </row>
    <row r="389" spans="1:35">
      <c r="A389" t="s">
        <v>778</v>
      </c>
      <c r="B389" s="2">
        <v>45499</v>
      </c>
      <c r="C389" t="s">
        <v>779</v>
      </c>
      <c r="D389" t="s">
        <v>31</v>
      </c>
      <c r="E389" t="s">
        <v>98</v>
      </c>
      <c r="F389" t="s">
        <v>70</v>
      </c>
      <c r="G389">
        <v>51</v>
      </c>
      <c r="H389" t="s">
        <v>71</v>
      </c>
      <c r="I389" t="s">
        <v>72</v>
      </c>
      <c r="J389" t="s">
        <v>73</v>
      </c>
      <c r="K389" t="s">
        <v>326</v>
      </c>
      <c r="L389" t="s">
        <v>137</v>
      </c>
      <c r="M389" t="s">
        <v>83</v>
      </c>
      <c r="N389" t="s">
        <v>40</v>
      </c>
      <c r="O389">
        <v>7</v>
      </c>
      <c r="P389" s="4">
        <v>20778</v>
      </c>
      <c r="Q389" s="4">
        <v>12882</v>
      </c>
      <c r="R389" s="3">
        <v>0.1</v>
      </c>
      <c r="S389" s="4">
        <v>130901</v>
      </c>
      <c r="T389" s="4">
        <v>90174</v>
      </c>
      <c r="U389" s="4">
        <v>40727</v>
      </c>
      <c r="V389" s="3">
        <v>0.31112825723256504</v>
      </c>
      <c r="W389" t="s">
        <v>75</v>
      </c>
      <c r="X389" t="s">
        <v>76</v>
      </c>
      <c r="Y389" t="s">
        <v>56</v>
      </c>
      <c r="Z389">
        <v>7</v>
      </c>
      <c r="AA389" t="s">
        <v>226</v>
      </c>
      <c r="AB389" t="s">
        <v>150</v>
      </c>
      <c r="AC389">
        <v>3.6</v>
      </c>
      <c r="AD389">
        <v>2024</v>
      </c>
      <c r="AE389">
        <v>7</v>
      </c>
      <c r="AF389" t="s">
        <v>5533</v>
      </c>
      <c r="AG389" t="s">
        <v>5514</v>
      </c>
      <c r="AH389" t="s">
        <v>5515</v>
      </c>
      <c r="AI389" t="s">
        <v>5523</v>
      </c>
    </row>
    <row r="390" spans="1:35">
      <c r="A390" t="s">
        <v>780</v>
      </c>
      <c r="B390" s="2">
        <v>45142</v>
      </c>
      <c r="C390" t="s">
        <v>400</v>
      </c>
      <c r="D390" t="s">
        <v>49</v>
      </c>
      <c r="E390" t="s">
        <v>188</v>
      </c>
      <c r="F390" t="s">
        <v>33</v>
      </c>
      <c r="G390">
        <v>42</v>
      </c>
      <c r="H390" t="s">
        <v>34</v>
      </c>
      <c r="I390" t="s">
        <v>35</v>
      </c>
      <c r="J390" t="s">
        <v>36</v>
      </c>
      <c r="K390" t="s">
        <v>136</v>
      </c>
      <c r="L390" t="s">
        <v>112</v>
      </c>
      <c r="M390" t="s">
        <v>83</v>
      </c>
      <c r="N390" t="s">
        <v>53</v>
      </c>
      <c r="O390">
        <v>5</v>
      </c>
      <c r="P390" s="4">
        <v>9360</v>
      </c>
      <c r="Q390" s="4">
        <v>6552</v>
      </c>
      <c r="R390" s="3">
        <v>0</v>
      </c>
      <c r="S390" s="4">
        <v>46800</v>
      </c>
      <c r="T390" s="4">
        <v>32760</v>
      </c>
      <c r="U390" s="4">
        <v>14040</v>
      </c>
      <c r="V390" s="3">
        <v>0.3</v>
      </c>
      <c r="W390" t="s">
        <v>41</v>
      </c>
      <c r="X390" t="s">
        <v>55</v>
      </c>
      <c r="Y390" t="s">
        <v>56</v>
      </c>
      <c r="Z390">
        <v>2</v>
      </c>
      <c r="AA390" t="s">
        <v>220</v>
      </c>
      <c r="AB390" t="s">
        <v>189</v>
      </c>
      <c r="AC390">
        <v>4.0999999999999996</v>
      </c>
      <c r="AD390">
        <v>2023</v>
      </c>
      <c r="AE390">
        <v>8</v>
      </c>
      <c r="AF390" t="s">
        <v>5513</v>
      </c>
      <c r="AG390" t="s">
        <v>5514</v>
      </c>
      <c r="AH390" t="s">
        <v>5522</v>
      </c>
      <c r="AI390" t="s">
        <v>5526</v>
      </c>
    </row>
    <row r="391" spans="1:35">
      <c r="A391" t="s">
        <v>781</v>
      </c>
      <c r="B391" s="2">
        <v>45304</v>
      </c>
      <c r="C391" t="s">
        <v>782</v>
      </c>
      <c r="D391" t="s">
        <v>31</v>
      </c>
      <c r="E391" t="s">
        <v>124</v>
      </c>
      <c r="F391" t="s">
        <v>70</v>
      </c>
      <c r="G391">
        <v>43</v>
      </c>
      <c r="H391" t="s">
        <v>153</v>
      </c>
      <c r="I391" t="s">
        <v>154</v>
      </c>
      <c r="J391" t="s">
        <v>36</v>
      </c>
      <c r="K391" t="s">
        <v>291</v>
      </c>
      <c r="L391" t="s">
        <v>52</v>
      </c>
      <c r="M391" t="s">
        <v>107</v>
      </c>
      <c r="N391" t="s">
        <v>93</v>
      </c>
      <c r="O391">
        <v>6</v>
      </c>
      <c r="P391" s="4">
        <v>3144</v>
      </c>
      <c r="Q391" s="4">
        <v>2138</v>
      </c>
      <c r="R391" s="3">
        <v>0.15</v>
      </c>
      <c r="S391" s="4">
        <v>16034</v>
      </c>
      <c r="T391" s="4">
        <v>12828</v>
      </c>
      <c r="U391" s="4">
        <v>3206</v>
      </c>
      <c r="V391" s="3">
        <v>0.19995010602469751</v>
      </c>
      <c r="W391" t="s">
        <v>54</v>
      </c>
      <c r="X391" t="s">
        <v>42</v>
      </c>
      <c r="Y391" t="s">
        <v>171</v>
      </c>
      <c r="Z391">
        <v>12</v>
      </c>
      <c r="AA391" t="s">
        <v>85</v>
      </c>
      <c r="AB391" t="s">
        <v>121</v>
      </c>
      <c r="AC391" t="s">
        <v>46</v>
      </c>
      <c r="AD391">
        <v>2024</v>
      </c>
      <c r="AE391">
        <v>1</v>
      </c>
      <c r="AF391" t="s">
        <v>5532</v>
      </c>
      <c r="AG391" t="s">
        <v>5528</v>
      </c>
      <c r="AH391" t="s">
        <v>5519</v>
      </c>
      <c r="AI391" t="s">
        <v>5526</v>
      </c>
    </row>
    <row r="392" spans="1:35">
      <c r="A392" t="s">
        <v>783</v>
      </c>
      <c r="B392" s="2">
        <v>45033</v>
      </c>
      <c r="C392" t="s">
        <v>367</v>
      </c>
      <c r="D392" t="s">
        <v>31</v>
      </c>
      <c r="E392" t="s">
        <v>119</v>
      </c>
      <c r="F392" t="s">
        <v>70</v>
      </c>
      <c r="G392">
        <v>25</v>
      </c>
      <c r="H392" t="s">
        <v>34</v>
      </c>
      <c r="I392" t="s">
        <v>35</v>
      </c>
      <c r="J392" t="s">
        <v>36</v>
      </c>
      <c r="K392" t="s">
        <v>90</v>
      </c>
      <c r="L392" t="s">
        <v>52</v>
      </c>
      <c r="M392" t="s">
        <v>63</v>
      </c>
      <c r="N392" t="s">
        <v>53</v>
      </c>
      <c r="O392">
        <v>6</v>
      </c>
      <c r="P392" s="4">
        <v>15872</v>
      </c>
      <c r="Q392" s="4">
        <v>8888</v>
      </c>
      <c r="R392" s="3">
        <v>0.05</v>
      </c>
      <c r="S392" s="4">
        <v>90470</v>
      </c>
      <c r="T392" s="4">
        <v>53328</v>
      </c>
      <c r="U392" s="4">
        <v>37142</v>
      </c>
      <c r="V392" s="3">
        <v>0.41054493202166464</v>
      </c>
      <c r="W392" t="s">
        <v>75</v>
      </c>
      <c r="X392" t="s">
        <v>76</v>
      </c>
      <c r="Y392" t="s">
        <v>43</v>
      </c>
      <c r="Z392">
        <v>0</v>
      </c>
      <c r="AA392" t="s">
        <v>65</v>
      </c>
      <c r="AB392" t="s">
        <v>121</v>
      </c>
      <c r="AC392" t="s">
        <v>46</v>
      </c>
      <c r="AD392">
        <v>2023</v>
      </c>
      <c r="AE392">
        <v>4</v>
      </c>
      <c r="AF392" t="s">
        <v>5524</v>
      </c>
      <c r="AG392" t="s">
        <v>5525</v>
      </c>
      <c r="AH392" t="s">
        <v>5515</v>
      </c>
      <c r="AI392" t="s">
        <v>5516</v>
      </c>
    </row>
    <row r="393" spans="1:35">
      <c r="A393" t="s">
        <v>784</v>
      </c>
      <c r="B393" s="2">
        <v>45368</v>
      </c>
      <c r="C393" t="s">
        <v>316</v>
      </c>
      <c r="D393" t="s">
        <v>49</v>
      </c>
      <c r="E393" t="s">
        <v>60</v>
      </c>
      <c r="F393" t="s">
        <v>70</v>
      </c>
      <c r="G393">
        <v>44</v>
      </c>
      <c r="H393" t="s">
        <v>153</v>
      </c>
      <c r="I393" t="s">
        <v>154</v>
      </c>
      <c r="J393" t="s">
        <v>36</v>
      </c>
      <c r="K393" t="s">
        <v>302</v>
      </c>
      <c r="L393" t="s">
        <v>52</v>
      </c>
      <c r="M393" t="s">
        <v>63</v>
      </c>
      <c r="N393" t="s">
        <v>113</v>
      </c>
      <c r="O393">
        <v>1</v>
      </c>
      <c r="P393" s="4">
        <v>13330</v>
      </c>
      <c r="Q393" s="4">
        <v>10664</v>
      </c>
      <c r="R393" s="3">
        <v>0</v>
      </c>
      <c r="S393" s="4">
        <v>13330</v>
      </c>
      <c r="T393" s="4">
        <v>10664</v>
      </c>
      <c r="U393" s="4">
        <v>2666</v>
      </c>
      <c r="V393" s="3">
        <v>0.2</v>
      </c>
      <c r="W393" t="s">
        <v>54</v>
      </c>
      <c r="X393" t="s">
        <v>42</v>
      </c>
      <c r="Y393" t="s">
        <v>56</v>
      </c>
      <c r="Z393">
        <v>1</v>
      </c>
      <c r="AA393" t="s">
        <v>220</v>
      </c>
      <c r="AB393" t="s">
        <v>150</v>
      </c>
      <c r="AC393">
        <v>4</v>
      </c>
      <c r="AD393">
        <v>2024</v>
      </c>
      <c r="AE393">
        <v>3</v>
      </c>
      <c r="AF393" t="s">
        <v>5534</v>
      </c>
      <c r="AG393" t="s">
        <v>5528</v>
      </c>
      <c r="AH393" t="s">
        <v>5519</v>
      </c>
      <c r="AI393" t="s">
        <v>5526</v>
      </c>
    </row>
    <row r="394" spans="1:35">
      <c r="A394" t="s">
        <v>785</v>
      </c>
      <c r="B394" s="2">
        <v>45636</v>
      </c>
      <c r="C394" t="s">
        <v>786</v>
      </c>
      <c r="D394" t="s">
        <v>31</v>
      </c>
      <c r="E394" t="s">
        <v>124</v>
      </c>
      <c r="F394" t="s">
        <v>70</v>
      </c>
      <c r="G394">
        <v>32</v>
      </c>
      <c r="H394" t="s">
        <v>105</v>
      </c>
      <c r="I394" t="s">
        <v>89</v>
      </c>
      <c r="J394" t="s">
        <v>82</v>
      </c>
      <c r="K394" t="s">
        <v>269</v>
      </c>
      <c r="L394" t="s">
        <v>91</v>
      </c>
      <c r="M394" t="s">
        <v>107</v>
      </c>
      <c r="N394" t="s">
        <v>126</v>
      </c>
      <c r="O394">
        <v>7</v>
      </c>
      <c r="P394" s="4">
        <v>8175</v>
      </c>
      <c r="Q394" s="4">
        <v>4905</v>
      </c>
      <c r="R394" s="3">
        <v>0.1</v>
      </c>
      <c r="S394" s="4">
        <v>51503</v>
      </c>
      <c r="T394" s="4">
        <v>34335</v>
      </c>
      <c r="U394" s="4">
        <v>17168</v>
      </c>
      <c r="V394" s="3">
        <v>0.33333980544822633</v>
      </c>
      <c r="W394" t="s">
        <v>84</v>
      </c>
      <c r="X394" t="s">
        <v>42</v>
      </c>
      <c r="Y394" t="s">
        <v>56</v>
      </c>
      <c r="Z394">
        <v>6</v>
      </c>
      <c r="AA394" t="s">
        <v>220</v>
      </c>
      <c r="AB394" t="s">
        <v>194</v>
      </c>
      <c r="AC394">
        <v>3.3</v>
      </c>
      <c r="AD394">
        <v>2024</v>
      </c>
      <c r="AE394">
        <v>12</v>
      </c>
      <c r="AF394" t="s">
        <v>5521</v>
      </c>
      <c r="AG394" t="s">
        <v>5518</v>
      </c>
      <c r="AH394" t="s">
        <v>5515</v>
      </c>
      <c r="AI394" t="s">
        <v>5516</v>
      </c>
    </row>
    <row r="395" spans="1:35">
      <c r="A395" t="s">
        <v>787</v>
      </c>
      <c r="B395" s="2">
        <v>45363</v>
      </c>
      <c r="C395" t="s">
        <v>408</v>
      </c>
      <c r="D395" t="s">
        <v>31</v>
      </c>
      <c r="E395" t="s">
        <v>119</v>
      </c>
      <c r="F395" t="s">
        <v>70</v>
      </c>
      <c r="G395">
        <v>28</v>
      </c>
      <c r="H395" t="s">
        <v>105</v>
      </c>
      <c r="I395" t="s">
        <v>89</v>
      </c>
      <c r="J395" t="s">
        <v>82</v>
      </c>
      <c r="K395" t="s">
        <v>326</v>
      </c>
      <c r="L395" t="s">
        <v>155</v>
      </c>
      <c r="M395" t="s">
        <v>107</v>
      </c>
      <c r="N395" t="s">
        <v>40</v>
      </c>
      <c r="O395">
        <v>2</v>
      </c>
      <c r="P395" s="4">
        <v>1368</v>
      </c>
      <c r="Q395" s="4">
        <v>834</v>
      </c>
      <c r="R395" s="3">
        <v>0.2</v>
      </c>
      <c r="S395" s="4">
        <v>2189</v>
      </c>
      <c r="T395" s="4">
        <v>1668</v>
      </c>
      <c r="U395" s="4">
        <v>521</v>
      </c>
      <c r="V395" s="3">
        <v>0.23800822293284604</v>
      </c>
      <c r="W395" t="s">
        <v>84</v>
      </c>
      <c r="X395" t="s">
        <v>76</v>
      </c>
      <c r="Y395" t="s">
        <v>56</v>
      </c>
      <c r="Z395">
        <v>6</v>
      </c>
      <c r="AA395" t="s">
        <v>65</v>
      </c>
      <c r="AB395" t="s">
        <v>194</v>
      </c>
      <c r="AC395">
        <v>3.1</v>
      </c>
      <c r="AD395">
        <v>2024</v>
      </c>
      <c r="AE395">
        <v>3</v>
      </c>
      <c r="AF395" t="s">
        <v>5534</v>
      </c>
      <c r="AG395" t="s">
        <v>5528</v>
      </c>
      <c r="AH395" t="s">
        <v>5519</v>
      </c>
      <c r="AI395" t="s">
        <v>5516</v>
      </c>
    </row>
    <row r="396" spans="1:35">
      <c r="A396" t="s">
        <v>788</v>
      </c>
      <c r="B396" s="2">
        <v>45492</v>
      </c>
      <c r="C396" t="s">
        <v>218</v>
      </c>
      <c r="D396" t="s">
        <v>31</v>
      </c>
      <c r="E396" t="s">
        <v>50</v>
      </c>
      <c r="F396" t="s">
        <v>33</v>
      </c>
      <c r="G396">
        <v>19</v>
      </c>
      <c r="H396" t="s">
        <v>153</v>
      </c>
      <c r="I396" t="s">
        <v>154</v>
      </c>
      <c r="J396" t="s">
        <v>36</v>
      </c>
      <c r="K396" t="s">
        <v>199</v>
      </c>
      <c r="L396" t="s">
        <v>142</v>
      </c>
      <c r="M396" t="s">
        <v>63</v>
      </c>
      <c r="N396" t="s">
        <v>113</v>
      </c>
      <c r="O396">
        <v>1</v>
      </c>
      <c r="P396" s="4">
        <v>11133</v>
      </c>
      <c r="Q396" s="4">
        <v>8795</v>
      </c>
      <c r="R396" s="3">
        <v>0.15</v>
      </c>
      <c r="S396" s="4">
        <v>9463</v>
      </c>
      <c r="T396" s="4">
        <v>8795</v>
      </c>
      <c r="U396" s="4">
        <v>668</v>
      </c>
      <c r="V396" s="3">
        <v>7.0590721758427566E-2</v>
      </c>
      <c r="W396" t="s">
        <v>75</v>
      </c>
      <c r="X396" t="s">
        <v>55</v>
      </c>
      <c r="Y396" t="s">
        <v>56</v>
      </c>
      <c r="Z396">
        <v>6</v>
      </c>
      <c r="AA396" t="s">
        <v>220</v>
      </c>
      <c r="AB396" t="s">
        <v>66</v>
      </c>
      <c r="AC396">
        <v>3</v>
      </c>
      <c r="AD396">
        <v>2024</v>
      </c>
      <c r="AE396">
        <v>7</v>
      </c>
      <c r="AF396" t="s">
        <v>5533</v>
      </c>
      <c r="AG396" t="s">
        <v>5514</v>
      </c>
      <c r="AH396" t="s">
        <v>5519</v>
      </c>
      <c r="AI396" t="s">
        <v>5520</v>
      </c>
    </row>
    <row r="397" spans="1:35">
      <c r="A397" t="s">
        <v>789</v>
      </c>
      <c r="B397" s="2">
        <v>45562</v>
      </c>
      <c r="C397" t="s">
        <v>464</v>
      </c>
      <c r="D397" t="s">
        <v>49</v>
      </c>
      <c r="E397" t="s">
        <v>60</v>
      </c>
      <c r="F397" t="s">
        <v>70</v>
      </c>
      <c r="G397">
        <v>36</v>
      </c>
      <c r="H397" t="s">
        <v>80</v>
      </c>
      <c r="I397" t="s">
        <v>81</v>
      </c>
      <c r="J397" t="s">
        <v>82</v>
      </c>
      <c r="K397" t="s">
        <v>179</v>
      </c>
      <c r="L397" t="s">
        <v>155</v>
      </c>
      <c r="M397" t="s">
        <v>63</v>
      </c>
      <c r="N397" t="s">
        <v>53</v>
      </c>
      <c r="O397">
        <v>6</v>
      </c>
      <c r="P397" s="4">
        <v>18930</v>
      </c>
      <c r="Q397" s="4">
        <v>13819</v>
      </c>
      <c r="R397" s="3">
        <v>0.1</v>
      </c>
      <c r="S397" s="4">
        <v>102222</v>
      </c>
      <c r="T397" s="4">
        <v>82914</v>
      </c>
      <c r="U397" s="4">
        <v>19308</v>
      </c>
      <c r="V397" s="3">
        <v>0.18888301931091153</v>
      </c>
      <c r="W397" t="s">
        <v>54</v>
      </c>
      <c r="X397" t="s">
        <v>42</v>
      </c>
      <c r="Y397" t="s">
        <v>56</v>
      </c>
      <c r="Z397">
        <v>4</v>
      </c>
      <c r="AA397" t="s">
        <v>94</v>
      </c>
      <c r="AB397" t="s">
        <v>66</v>
      </c>
      <c r="AC397">
        <v>3.2</v>
      </c>
      <c r="AD397">
        <v>2024</v>
      </c>
      <c r="AE397">
        <v>9</v>
      </c>
      <c r="AF397" t="s">
        <v>5531</v>
      </c>
      <c r="AG397" t="s">
        <v>5514</v>
      </c>
      <c r="AH397" t="s">
        <v>5515</v>
      </c>
      <c r="AI397" t="s">
        <v>5526</v>
      </c>
    </row>
    <row r="398" spans="1:35">
      <c r="A398" t="s">
        <v>790</v>
      </c>
      <c r="B398" s="2">
        <v>44968</v>
      </c>
      <c r="C398" t="s">
        <v>750</v>
      </c>
      <c r="D398" t="s">
        <v>31</v>
      </c>
      <c r="E398" t="s">
        <v>124</v>
      </c>
      <c r="F398" t="s">
        <v>70</v>
      </c>
      <c r="G398">
        <v>59</v>
      </c>
      <c r="H398" t="s">
        <v>99</v>
      </c>
      <c r="I398" t="s">
        <v>99</v>
      </c>
      <c r="J398" t="s">
        <v>100</v>
      </c>
      <c r="K398" t="s">
        <v>368</v>
      </c>
      <c r="L398" t="s">
        <v>131</v>
      </c>
      <c r="M398" t="s">
        <v>107</v>
      </c>
      <c r="N398" t="s">
        <v>40</v>
      </c>
      <c r="O398">
        <v>2</v>
      </c>
      <c r="P398" s="4">
        <v>6477</v>
      </c>
      <c r="Q398" s="4">
        <v>4469</v>
      </c>
      <c r="R398" s="3">
        <v>0.05</v>
      </c>
      <c r="S398" s="4">
        <v>12306</v>
      </c>
      <c r="T398" s="4">
        <v>8938</v>
      </c>
      <c r="U398" s="4">
        <v>3368</v>
      </c>
      <c r="V398" s="3">
        <v>0.27368763204940677</v>
      </c>
      <c r="W398" t="s">
        <v>41</v>
      </c>
      <c r="X398" t="s">
        <v>55</v>
      </c>
      <c r="Y398" t="s">
        <v>56</v>
      </c>
      <c r="Z398">
        <v>5</v>
      </c>
      <c r="AA398" t="s">
        <v>44</v>
      </c>
      <c r="AB398" t="s">
        <v>95</v>
      </c>
      <c r="AC398">
        <v>4.8</v>
      </c>
      <c r="AD398">
        <v>2023</v>
      </c>
      <c r="AE398">
        <v>2</v>
      </c>
      <c r="AF398" t="s">
        <v>5527</v>
      </c>
      <c r="AG398" t="s">
        <v>5528</v>
      </c>
      <c r="AH398" t="s">
        <v>5519</v>
      </c>
      <c r="AI398" t="s">
        <v>5523</v>
      </c>
    </row>
    <row r="399" spans="1:35">
      <c r="A399" t="s">
        <v>791</v>
      </c>
      <c r="B399" s="2">
        <v>45092</v>
      </c>
      <c r="C399" t="s">
        <v>68</v>
      </c>
      <c r="D399" t="s">
        <v>49</v>
      </c>
      <c r="E399" t="s">
        <v>129</v>
      </c>
      <c r="F399" t="s">
        <v>33</v>
      </c>
      <c r="G399">
        <v>59</v>
      </c>
      <c r="H399" t="s">
        <v>105</v>
      </c>
      <c r="I399" t="s">
        <v>89</v>
      </c>
      <c r="J399" t="s">
        <v>82</v>
      </c>
      <c r="K399" t="s">
        <v>326</v>
      </c>
      <c r="L399" t="s">
        <v>142</v>
      </c>
      <c r="M399" t="s">
        <v>92</v>
      </c>
      <c r="N399" t="s">
        <v>53</v>
      </c>
      <c r="O399">
        <v>5</v>
      </c>
      <c r="P399" s="4">
        <v>22760</v>
      </c>
      <c r="Q399" s="4">
        <v>17298</v>
      </c>
      <c r="R399" s="3">
        <v>0.1</v>
      </c>
      <c r="S399" s="4">
        <v>102420</v>
      </c>
      <c r="T399" s="4">
        <v>86490</v>
      </c>
      <c r="U399" s="4">
        <v>15930</v>
      </c>
      <c r="V399" s="3">
        <v>0.1555360281195079</v>
      </c>
      <c r="W399" t="s">
        <v>75</v>
      </c>
      <c r="X399" t="s">
        <v>42</v>
      </c>
      <c r="Y399" t="s">
        <v>156</v>
      </c>
      <c r="Z399">
        <v>0</v>
      </c>
      <c r="AA399" t="s">
        <v>65</v>
      </c>
      <c r="AB399" t="s">
        <v>95</v>
      </c>
      <c r="AC399">
        <v>1.8</v>
      </c>
      <c r="AD399">
        <v>2023</v>
      </c>
      <c r="AE399">
        <v>6</v>
      </c>
      <c r="AF399" t="s">
        <v>5530</v>
      </c>
      <c r="AG399" t="s">
        <v>5525</v>
      </c>
      <c r="AH399" t="s">
        <v>5515</v>
      </c>
      <c r="AI399" t="s">
        <v>5523</v>
      </c>
    </row>
    <row r="400" spans="1:35">
      <c r="A400" t="s">
        <v>792</v>
      </c>
      <c r="B400" s="2">
        <v>45150</v>
      </c>
      <c r="C400" t="s">
        <v>408</v>
      </c>
      <c r="D400" t="s">
        <v>31</v>
      </c>
      <c r="E400" t="s">
        <v>111</v>
      </c>
      <c r="F400" t="s">
        <v>70</v>
      </c>
      <c r="G400">
        <v>44</v>
      </c>
      <c r="H400" t="s">
        <v>80</v>
      </c>
      <c r="I400" t="s">
        <v>81</v>
      </c>
      <c r="J400" t="s">
        <v>82</v>
      </c>
      <c r="K400" t="s">
        <v>125</v>
      </c>
      <c r="L400" t="s">
        <v>131</v>
      </c>
      <c r="M400" t="s">
        <v>92</v>
      </c>
      <c r="N400" t="s">
        <v>126</v>
      </c>
      <c r="O400">
        <v>6</v>
      </c>
      <c r="P400" s="4">
        <v>17511</v>
      </c>
      <c r="Q400" s="4">
        <v>11032</v>
      </c>
      <c r="R400" s="3">
        <v>0</v>
      </c>
      <c r="S400" s="4">
        <v>105066</v>
      </c>
      <c r="T400" s="4">
        <v>66192</v>
      </c>
      <c r="U400" s="4">
        <v>38874</v>
      </c>
      <c r="V400" s="3">
        <v>0.36999600251270631</v>
      </c>
      <c r="W400" t="s">
        <v>75</v>
      </c>
      <c r="X400" t="s">
        <v>55</v>
      </c>
      <c r="Y400" t="s">
        <v>56</v>
      </c>
      <c r="Z400">
        <v>6</v>
      </c>
      <c r="AA400" t="s">
        <v>220</v>
      </c>
      <c r="AB400" t="s">
        <v>189</v>
      </c>
      <c r="AC400">
        <v>3.7</v>
      </c>
      <c r="AD400">
        <v>2023</v>
      </c>
      <c r="AE400">
        <v>8</v>
      </c>
      <c r="AF400" t="s">
        <v>5513</v>
      </c>
      <c r="AG400" t="s">
        <v>5514</v>
      </c>
      <c r="AH400" t="s">
        <v>5515</v>
      </c>
      <c r="AI400" t="s">
        <v>5526</v>
      </c>
    </row>
    <row r="401" spans="1:35">
      <c r="A401" t="s">
        <v>793</v>
      </c>
      <c r="B401" s="2">
        <v>45653</v>
      </c>
      <c r="C401" t="s">
        <v>253</v>
      </c>
      <c r="D401" t="s">
        <v>49</v>
      </c>
      <c r="E401" t="s">
        <v>111</v>
      </c>
      <c r="F401" t="s">
        <v>70</v>
      </c>
      <c r="G401">
        <v>39</v>
      </c>
      <c r="H401" t="s">
        <v>88</v>
      </c>
      <c r="I401" t="s">
        <v>89</v>
      </c>
      <c r="J401" t="s">
        <v>82</v>
      </c>
      <c r="K401" t="s">
        <v>120</v>
      </c>
      <c r="L401" t="s">
        <v>155</v>
      </c>
      <c r="M401" t="s">
        <v>107</v>
      </c>
      <c r="N401" t="s">
        <v>93</v>
      </c>
      <c r="O401">
        <v>2</v>
      </c>
      <c r="P401" s="4">
        <v>16780</v>
      </c>
      <c r="Q401" s="4">
        <v>12082</v>
      </c>
      <c r="R401" s="3">
        <v>0</v>
      </c>
      <c r="S401" s="4">
        <v>33560</v>
      </c>
      <c r="T401" s="4">
        <v>24164</v>
      </c>
      <c r="U401" s="4">
        <v>9396</v>
      </c>
      <c r="V401" s="3">
        <v>0.2799761620977354</v>
      </c>
      <c r="W401" t="s">
        <v>54</v>
      </c>
      <c r="X401" t="s">
        <v>55</v>
      </c>
      <c r="Y401" t="s">
        <v>56</v>
      </c>
      <c r="Z401">
        <v>6</v>
      </c>
      <c r="AA401" t="s">
        <v>65</v>
      </c>
      <c r="AB401" t="s">
        <v>132</v>
      </c>
      <c r="AC401">
        <v>4.8</v>
      </c>
      <c r="AD401">
        <v>2024</v>
      </c>
      <c r="AE401">
        <v>12</v>
      </c>
      <c r="AF401" t="s">
        <v>5521</v>
      </c>
      <c r="AG401" t="s">
        <v>5518</v>
      </c>
      <c r="AH401" t="s">
        <v>5522</v>
      </c>
      <c r="AI401" t="s">
        <v>5526</v>
      </c>
    </row>
    <row r="402" spans="1:35">
      <c r="A402" t="s">
        <v>794</v>
      </c>
      <c r="B402" s="2">
        <v>45049</v>
      </c>
      <c r="C402" t="s">
        <v>453</v>
      </c>
      <c r="D402" t="s">
        <v>31</v>
      </c>
      <c r="E402" t="s">
        <v>60</v>
      </c>
      <c r="F402" t="s">
        <v>70</v>
      </c>
      <c r="G402">
        <v>42</v>
      </c>
      <c r="H402" t="s">
        <v>99</v>
      </c>
      <c r="I402" t="s">
        <v>99</v>
      </c>
      <c r="J402" t="s">
        <v>100</v>
      </c>
      <c r="K402" t="s">
        <v>219</v>
      </c>
      <c r="L402" t="s">
        <v>101</v>
      </c>
      <c r="M402" t="s">
        <v>83</v>
      </c>
      <c r="N402" t="s">
        <v>113</v>
      </c>
      <c r="O402">
        <v>4</v>
      </c>
      <c r="P402" s="4">
        <v>17061</v>
      </c>
      <c r="Q402" s="4">
        <v>11090</v>
      </c>
      <c r="R402" s="3">
        <v>0</v>
      </c>
      <c r="S402" s="4">
        <v>68244</v>
      </c>
      <c r="T402" s="4">
        <v>44360</v>
      </c>
      <c r="U402" s="4">
        <v>23884</v>
      </c>
      <c r="V402" s="3">
        <v>0.34997948537600376</v>
      </c>
      <c r="W402" t="s">
        <v>84</v>
      </c>
      <c r="X402" t="s">
        <v>42</v>
      </c>
      <c r="Y402" t="s">
        <v>171</v>
      </c>
      <c r="Z402">
        <v>15</v>
      </c>
      <c r="AA402" t="s">
        <v>85</v>
      </c>
      <c r="AB402" t="s">
        <v>121</v>
      </c>
      <c r="AC402" t="s">
        <v>46</v>
      </c>
      <c r="AD402">
        <v>2023</v>
      </c>
      <c r="AE402">
        <v>5</v>
      </c>
      <c r="AF402" t="s">
        <v>5529</v>
      </c>
      <c r="AG402" t="s">
        <v>5525</v>
      </c>
      <c r="AH402" t="s">
        <v>5515</v>
      </c>
      <c r="AI402" t="s">
        <v>5526</v>
      </c>
    </row>
    <row r="403" spans="1:35">
      <c r="A403" t="s">
        <v>795</v>
      </c>
      <c r="B403" s="2">
        <v>45502</v>
      </c>
      <c r="C403" t="s">
        <v>796</v>
      </c>
      <c r="D403" t="s">
        <v>31</v>
      </c>
      <c r="E403" t="s">
        <v>111</v>
      </c>
      <c r="F403" t="s">
        <v>70</v>
      </c>
      <c r="G403">
        <v>18</v>
      </c>
      <c r="H403" t="s">
        <v>71</v>
      </c>
      <c r="I403" t="s">
        <v>72</v>
      </c>
      <c r="J403" t="s">
        <v>73</v>
      </c>
      <c r="K403" t="s">
        <v>199</v>
      </c>
      <c r="L403" t="s">
        <v>62</v>
      </c>
      <c r="M403" t="s">
        <v>107</v>
      </c>
      <c r="N403" t="s">
        <v>64</v>
      </c>
      <c r="O403">
        <v>7</v>
      </c>
      <c r="P403" s="4">
        <v>10513</v>
      </c>
      <c r="Q403" s="4">
        <v>7780</v>
      </c>
      <c r="R403" s="3">
        <v>0</v>
      </c>
      <c r="S403" s="4">
        <v>73591</v>
      </c>
      <c r="T403" s="4">
        <v>54460</v>
      </c>
      <c r="U403" s="4">
        <v>19131</v>
      </c>
      <c r="V403" s="3">
        <v>0.25996385427565871</v>
      </c>
      <c r="W403" t="s">
        <v>54</v>
      </c>
      <c r="X403" t="s">
        <v>55</v>
      </c>
      <c r="Y403" t="s">
        <v>56</v>
      </c>
      <c r="Z403">
        <v>5</v>
      </c>
      <c r="AA403" t="s">
        <v>44</v>
      </c>
      <c r="AB403" t="s">
        <v>95</v>
      </c>
      <c r="AC403">
        <v>3.7</v>
      </c>
      <c r="AD403">
        <v>2024</v>
      </c>
      <c r="AE403">
        <v>7</v>
      </c>
      <c r="AF403" t="s">
        <v>5533</v>
      </c>
      <c r="AG403" t="s">
        <v>5514</v>
      </c>
      <c r="AH403" t="s">
        <v>5515</v>
      </c>
      <c r="AI403" t="s">
        <v>5520</v>
      </c>
    </row>
    <row r="404" spans="1:35">
      <c r="A404" t="s">
        <v>797</v>
      </c>
      <c r="B404" s="2">
        <v>45133</v>
      </c>
      <c r="C404" t="s">
        <v>524</v>
      </c>
      <c r="D404" t="s">
        <v>31</v>
      </c>
      <c r="E404" t="s">
        <v>170</v>
      </c>
      <c r="F404" t="s">
        <v>33</v>
      </c>
      <c r="G404">
        <v>57</v>
      </c>
      <c r="H404" t="s">
        <v>80</v>
      </c>
      <c r="I404" t="s">
        <v>81</v>
      </c>
      <c r="J404" t="s">
        <v>82</v>
      </c>
      <c r="K404" t="s">
        <v>257</v>
      </c>
      <c r="L404" t="s">
        <v>101</v>
      </c>
      <c r="M404" t="s">
        <v>83</v>
      </c>
      <c r="N404" t="s">
        <v>113</v>
      </c>
      <c r="O404">
        <v>6</v>
      </c>
      <c r="P404" s="4">
        <v>5627</v>
      </c>
      <c r="Q404" s="4">
        <v>3207</v>
      </c>
      <c r="R404" s="3">
        <v>0.05</v>
      </c>
      <c r="S404" s="4">
        <v>32074</v>
      </c>
      <c r="T404" s="4">
        <v>19242</v>
      </c>
      <c r="U404" s="4">
        <v>12832</v>
      </c>
      <c r="V404" s="3">
        <v>0.4000748269626489</v>
      </c>
      <c r="W404" t="s">
        <v>54</v>
      </c>
      <c r="X404" t="s">
        <v>76</v>
      </c>
      <c r="Y404" t="s">
        <v>56</v>
      </c>
      <c r="Z404">
        <v>2</v>
      </c>
      <c r="AA404" t="s">
        <v>167</v>
      </c>
      <c r="AB404" t="s">
        <v>66</v>
      </c>
      <c r="AC404">
        <v>4.2</v>
      </c>
      <c r="AD404">
        <v>2023</v>
      </c>
      <c r="AE404">
        <v>7</v>
      </c>
      <c r="AF404" t="s">
        <v>5533</v>
      </c>
      <c r="AG404" t="s">
        <v>5514</v>
      </c>
      <c r="AH404" t="s">
        <v>5522</v>
      </c>
      <c r="AI404" t="s">
        <v>5523</v>
      </c>
    </row>
    <row r="405" spans="1:35">
      <c r="A405" t="s">
        <v>798</v>
      </c>
      <c r="B405" s="2">
        <v>45523</v>
      </c>
      <c r="C405" t="s">
        <v>346</v>
      </c>
      <c r="D405" t="s">
        <v>49</v>
      </c>
      <c r="E405" t="s">
        <v>111</v>
      </c>
      <c r="F405" t="s">
        <v>70</v>
      </c>
      <c r="G405">
        <v>33</v>
      </c>
      <c r="H405" t="s">
        <v>34</v>
      </c>
      <c r="I405" t="s">
        <v>35</v>
      </c>
      <c r="J405" t="s">
        <v>36</v>
      </c>
      <c r="K405" t="s">
        <v>162</v>
      </c>
      <c r="L405" t="s">
        <v>91</v>
      </c>
      <c r="M405" t="s">
        <v>63</v>
      </c>
      <c r="N405" t="s">
        <v>64</v>
      </c>
      <c r="O405">
        <v>2</v>
      </c>
      <c r="P405" s="4">
        <v>1021</v>
      </c>
      <c r="Q405" s="4">
        <v>756</v>
      </c>
      <c r="R405" s="3">
        <v>0.2</v>
      </c>
      <c r="S405" s="4">
        <v>1634</v>
      </c>
      <c r="T405" s="4">
        <v>1512</v>
      </c>
      <c r="U405" s="4">
        <v>122</v>
      </c>
      <c r="V405" s="3">
        <v>7.4663402692778463E-2</v>
      </c>
      <c r="W405" t="s">
        <v>54</v>
      </c>
      <c r="X405" t="s">
        <v>55</v>
      </c>
      <c r="Y405" t="s">
        <v>56</v>
      </c>
      <c r="Z405">
        <v>7</v>
      </c>
      <c r="AA405" t="s">
        <v>159</v>
      </c>
      <c r="AB405" t="s">
        <v>121</v>
      </c>
      <c r="AC405">
        <v>4.3</v>
      </c>
      <c r="AD405">
        <v>2024</v>
      </c>
      <c r="AE405">
        <v>8</v>
      </c>
      <c r="AF405" t="s">
        <v>5513</v>
      </c>
      <c r="AG405" t="s">
        <v>5514</v>
      </c>
      <c r="AH405" t="s">
        <v>5519</v>
      </c>
      <c r="AI405" t="s">
        <v>5516</v>
      </c>
    </row>
    <row r="406" spans="1:35">
      <c r="A406" t="s">
        <v>799</v>
      </c>
      <c r="B406" s="2">
        <v>45496</v>
      </c>
      <c r="C406" t="s">
        <v>800</v>
      </c>
      <c r="D406" t="s">
        <v>31</v>
      </c>
      <c r="E406" t="s">
        <v>98</v>
      </c>
      <c r="F406" t="s">
        <v>70</v>
      </c>
      <c r="G406">
        <v>41</v>
      </c>
      <c r="H406" t="s">
        <v>99</v>
      </c>
      <c r="I406" t="s">
        <v>99</v>
      </c>
      <c r="J406" t="s">
        <v>100</v>
      </c>
      <c r="K406" t="s">
        <v>302</v>
      </c>
      <c r="L406" t="s">
        <v>131</v>
      </c>
      <c r="M406" t="s">
        <v>107</v>
      </c>
      <c r="N406" t="s">
        <v>64</v>
      </c>
      <c r="O406">
        <v>8</v>
      </c>
      <c r="P406" s="4">
        <v>9511</v>
      </c>
      <c r="Q406" s="4">
        <v>5992</v>
      </c>
      <c r="R406" s="3">
        <v>0.15</v>
      </c>
      <c r="S406" s="4">
        <v>64675</v>
      </c>
      <c r="T406" s="4">
        <v>47936</v>
      </c>
      <c r="U406" s="4">
        <v>16739</v>
      </c>
      <c r="V406" s="3">
        <v>0.25881716273676075</v>
      </c>
      <c r="W406" t="s">
        <v>84</v>
      </c>
      <c r="X406" t="s">
        <v>55</v>
      </c>
      <c r="Y406" t="s">
        <v>156</v>
      </c>
      <c r="Z406">
        <v>0</v>
      </c>
      <c r="AA406" t="s">
        <v>77</v>
      </c>
      <c r="AB406" t="s">
        <v>132</v>
      </c>
      <c r="AC406">
        <v>2.1</v>
      </c>
      <c r="AD406">
        <v>2024</v>
      </c>
      <c r="AE406">
        <v>7</v>
      </c>
      <c r="AF406" t="s">
        <v>5533</v>
      </c>
      <c r="AG406" t="s">
        <v>5514</v>
      </c>
      <c r="AH406" t="s">
        <v>5515</v>
      </c>
      <c r="AI406" t="s">
        <v>5526</v>
      </c>
    </row>
    <row r="407" spans="1:35">
      <c r="A407" t="s">
        <v>801</v>
      </c>
      <c r="B407" s="2">
        <v>45496</v>
      </c>
      <c r="C407" t="s">
        <v>718</v>
      </c>
      <c r="D407" t="s">
        <v>49</v>
      </c>
      <c r="E407" t="s">
        <v>98</v>
      </c>
      <c r="F407" t="s">
        <v>70</v>
      </c>
      <c r="G407">
        <v>35</v>
      </c>
      <c r="H407" t="s">
        <v>146</v>
      </c>
      <c r="I407" t="s">
        <v>147</v>
      </c>
      <c r="J407" t="s">
        <v>36</v>
      </c>
      <c r="K407" t="s">
        <v>291</v>
      </c>
      <c r="L407" t="s">
        <v>155</v>
      </c>
      <c r="M407" t="s">
        <v>39</v>
      </c>
      <c r="N407" t="s">
        <v>64</v>
      </c>
      <c r="O407">
        <v>4</v>
      </c>
      <c r="P407" s="4">
        <v>23823</v>
      </c>
      <c r="Q407" s="4">
        <v>17629</v>
      </c>
      <c r="R407" s="3">
        <v>0.1</v>
      </c>
      <c r="S407" s="4">
        <v>85763</v>
      </c>
      <c r="T407" s="4">
        <v>70516</v>
      </c>
      <c r="U407" s="4">
        <v>15247</v>
      </c>
      <c r="V407" s="3">
        <v>0.17778062800974778</v>
      </c>
      <c r="W407" t="s">
        <v>41</v>
      </c>
      <c r="X407" t="s">
        <v>76</v>
      </c>
      <c r="Y407" t="s">
        <v>56</v>
      </c>
      <c r="Z407">
        <v>7</v>
      </c>
      <c r="AA407" t="s">
        <v>167</v>
      </c>
      <c r="AB407" t="s">
        <v>150</v>
      </c>
      <c r="AC407">
        <v>4.4000000000000004</v>
      </c>
      <c r="AD407">
        <v>2024</v>
      </c>
      <c r="AE407">
        <v>7</v>
      </c>
      <c r="AF407" t="s">
        <v>5533</v>
      </c>
      <c r="AG407" t="s">
        <v>5514</v>
      </c>
      <c r="AH407" t="s">
        <v>5515</v>
      </c>
      <c r="AI407" t="s">
        <v>5526</v>
      </c>
    </row>
    <row r="408" spans="1:35">
      <c r="A408" t="s">
        <v>802</v>
      </c>
      <c r="B408" s="2">
        <v>45561</v>
      </c>
      <c r="C408" t="s">
        <v>295</v>
      </c>
      <c r="D408" t="s">
        <v>31</v>
      </c>
      <c r="E408" t="s">
        <v>50</v>
      </c>
      <c r="F408" t="s">
        <v>33</v>
      </c>
      <c r="G408">
        <v>39</v>
      </c>
      <c r="H408" t="s">
        <v>80</v>
      </c>
      <c r="I408" t="s">
        <v>81</v>
      </c>
      <c r="J408" t="s">
        <v>82</v>
      </c>
      <c r="K408" t="s">
        <v>148</v>
      </c>
      <c r="L408" t="s">
        <v>52</v>
      </c>
      <c r="M408" t="s">
        <v>39</v>
      </c>
      <c r="N408" t="s">
        <v>113</v>
      </c>
      <c r="O408">
        <v>3</v>
      </c>
      <c r="P408" s="4">
        <v>15264</v>
      </c>
      <c r="Q408" s="4">
        <v>9769</v>
      </c>
      <c r="R408" s="3">
        <v>0</v>
      </c>
      <c r="S408" s="4">
        <v>45792</v>
      </c>
      <c r="T408" s="4">
        <v>29307</v>
      </c>
      <c r="U408" s="4">
        <v>16485</v>
      </c>
      <c r="V408" s="3">
        <v>0.3599973794549266</v>
      </c>
      <c r="W408" t="s">
        <v>54</v>
      </c>
      <c r="X408" t="s">
        <v>55</v>
      </c>
      <c r="Y408" t="s">
        <v>56</v>
      </c>
      <c r="Z408">
        <v>7</v>
      </c>
      <c r="AA408" t="s">
        <v>167</v>
      </c>
      <c r="AB408" t="s">
        <v>45</v>
      </c>
      <c r="AC408">
        <v>4.8</v>
      </c>
      <c r="AD408">
        <v>2024</v>
      </c>
      <c r="AE408">
        <v>9</v>
      </c>
      <c r="AF408" t="s">
        <v>5531</v>
      </c>
      <c r="AG408" t="s">
        <v>5514</v>
      </c>
      <c r="AH408" t="s">
        <v>5522</v>
      </c>
      <c r="AI408" t="s">
        <v>5526</v>
      </c>
    </row>
    <row r="409" spans="1:35">
      <c r="A409" t="s">
        <v>803</v>
      </c>
      <c r="B409" s="2">
        <v>45537</v>
      </c>
      <c r="C409" t="s">
        <v>804</v>
      </c>
      <c r="D409" t="s">
        <v>49</v>
      </c>
      <c r="E409" t="s">
        <v>32</v>
      </c>
      <c r="F409" t="s">
        <v>33</v>
      </c>
      <c r="G409">
        <v>54</v>
      </c>
      <c r="H409" t="s">
        <v>80</v>
      </c>
      <c r="I409" t="s">
        <v>81</v>
      </c>
      <c r="J409" t="s">
        <v>82</v>
      </c>
      <c r="K409" t="s">
        <v>61</v>
      </c>
      <c r="L409" t="s">
        <v>112</v>
      </c>
      <c r="M409" t="s">
        <v>92</v>
      </c>
      <c r="N409" t="s">
        <v>53</v>
      </c>
      <c r="O409">
        <v>3</v>
      </c>
      <c r="P409" s="4">
        <v>20310</v>
      </c>
      <c r="Q409" s="4">
        <v>11983</v>
      </c>
      <c r="R409" s="3">
        <v>0</v>
      </c>
      <c r="S409" s="4">
        <v>60930</v>
      </c>
      <c r="T409" s="4">
        <v>35949</v>
      </c>
      <c r="U409" s="4">
        <v>24981</v>
      </c>
      <c r="V409" s="3">
        <v>0.40999507631708521</v>
      </c>
      <c r="W409" t="s">
        <v>41</v>
      </c>
      <c r="X409" t="s">
        <v>55</v>
      </c>
      <c r="Y409" t="s">
        <v>56</v>
      </c>
      <c r="Z409">
        <v>7</v>
      </c>
      <c r="AA409" t="s">
        <v>226</v>
      </c>
      <c r="AB409" t="s">
        <v>95</v>
      </c>
      <c r="AC409">
        <v>4.8</v>
      </c>
      <c r="AD409">
        <v>2024</v>
      </c>
      <c r="AE409">
        <v>9</v>
      </c>
      <c r="AF409" t="s">
        <v>5531</v>
      </c>
      <c r="AG409" t="s">
        <v>5514</v>
      </c>
      <c r="AH409" t="s">
        <v>5515</v>
      </c>
      <c r="AI409" t="s">
        <v>5523</v>
      </c>
    </row>
    <row r="410" spans="1:35">
      <c r="A410" t="s">
        <v>805</v>
      </c>
      <c r="B410" s="2">
        <v>45253</v>
      </c>
      <c r="C410" t="s">
        <v>806</v>
      </c>
      <c r="D410" t="s">
        <v>31</v>
      </c>
      <c r="E410" t="s">
        <v>119</v>
      </c>
      <c r="F410" t="s">
        <v>70</v>
      </c>
      <c r="G410">
        <v>42</v>
      </c>
      <c r="H410" t="s">
        <v>105</v>
      </c>
      <c r="I410" t="s">
        <v>89</v>
      </c>
      <c r="J410" t="s">
        <v>82</v>
      </c>
      <c r="K410" t="s">
        <v>214</v>
      </c>
      <c r="L410" t="s">
        <v>112</v>
      </c>
      <c r="M410" t="s">
        <v>92</v>
      </c>
      <c r="N410" t="s">
        <v>126</v>
      </c>
      <c r="O410">
        <v>7</v>
      </c>
      <c r="P410" s="4">
        <v>17626</v>
      </c>
      <c r="Q410" s="4">
        <v>12514</v>
      </c>
      <c r="R410" s="3">
        <v>0.15</v>
      </c>
      <c r="S410" s="4">
        <v>104875</v>
      </c>
      <c r="T410" s="4">
        <v>87598</v>
      </c>
      <c r="U410" s="4">
        <v>17277</v>
      </c>
      <c r="V410" s="3">
        <v>0.16473897497020262</v>
      </c>
      <c r="W410" t="s">
        <v>41</v>
      </c>
      <c r="X410" t="s">
        <v>42</v>
      </c>
      <c r="Y410" t="s">
        <v>56</v>
      </c>
      <c r="Z410">
        <v>3</v>
      </c>
      <c r="AA410" t="s">
        <v>102</v>
      </c>
      <c r="AB410" t="s">
        <v>66</v>
      </c>
      <c r="AC410">
        <v>3.7</v>
      </c>
      <c r="AD410">
        <v>2023</v>
      </c>
      <c r="AE410">
        <v>11</v>
      </c>
      <c r="AF410" t="s">
        <v>5535</v>
      </c>
      <c r="AG410" t="s">
        <v>5518</v>
      </c>
      <c r="AH410" t="s">
        <v>5515</v>
      </c>
      <c r="AI410" t="s">
        <v>5526</v>
      </c>
    </row>
    <row r="411" spans="1:35">
      <c r="A411" t="s">
        <v>807</v>
      </c>
      <c r="B411" s="2">
        <v>45457</v>
      </c>
      <c r="C411" t="s">
        <v>808</v>
      </c>
      <c r="D411" t="s">
        <v>49</v>
      </c>
      <c r="E411" t="s">
        <v>119</v>
      </c>
      <c r="F411" t="s">
        <v>70</v>
      </c>
      <c r="G411">
        <v>48</v>
      </c>
      <c r="H411" t="s">
        <v>34</v>
      </c>
      <c r="I411" t="s">
        <v>35</v>
      </c>
      <c r="J411" t="s">
        <v>36</v>
      </c>
      <c r="K411" t="s">
        <v>116</v>
      </c>
      <c r="L411" t="s">
        <v>101</v>
      </c>
      <c r="M411" t="s">
        <v>107</v>
      </c>
      <c r="N411" t="s">
        <v>53</v>
      </c>
      <c r="O411">
        <v>5</v>
      </c>
      <c r="P411" s="4">
        <v>23344</v>
      </c>
      <c r="Q411" s="4">
        <v>15174</v>
      </c>
      <c r="R411" s="3">
        <v>0.15</v>
      </c>
      <c r="S411" s="4">
        <v>99212</v>
      </c>
      <c r="T411" s="4">
        <v>75870</v>
      </c>
      <c r="U411" s="4">
        <v>23342</v>
      </c>
      <c r="V411" s="3">
        <v>0.23527395879530702</v>
      </c>
      <c r="W411" t="s">
        <v>41</v>
      </c>
      <c r="X411" t="s">
        <v>55</v>
      </c>
      <c r="Y411" t="s">
        <v>56</v>
      </c>
      <c r="Z411">
        <v>1</v>
      </c>
      <c r="AA411" t="s">
        <v>102</v>
      </c>
      <c r="AB411" t="s">
        <v>45</v>
      </c>
      <c r="AC411">
        <v>3.6</v>
      </c>
      <c r="AD411">
        <v>2024</v>
      </c>
      <c r="AE411">
        <v>6</v>
      </c>
      <c r="AF411" t="s">
        <v>5530</v>
      </c>
      <c r="AG411" t="s">
        <v>5525</v>
      </c>
      <c r="AH411" t="s">
        <v>5515</v>
      </c>
      <c r="AI411" t="s">
        <v>5523</v>
      </c>
    </row>
    <row r="412" spans="1:35">
      <c r="A412" t="s">
        <v>809</v>
      </c>
      <c r="B412" s="2">
        <v>45089</v>
      </c>
      <c r="C412" t="s">
        <v>128</v>
      </c>
      <c r="D412" t="s">
        <v>31</v>
      </c>
      <c r="E412" t="s">
        <v>60</v>
      </c>
      <c r="F412" t="s">
        <v>70</v>
      </c>
      <c r="G412">
        <v>48</v>
      </c>
      <c r="H412" t="s">
        <v>71</v>
      </c>
      <c r="I412" t="s">
        <v>72</v>
      </c>
      <c r="J412" t="s">
        <v>73</v>
      </c>
      <c r="K412" t="s">
        <v>323</v>
      </c>
      <c r="L412" t="s">
        <v>112</v>
      </c>
      <c r="M412" t="s">
        <v>107</v>
      </c>
      <c r="N412" t="s">
        <v>64</v>
      </c>
      <c r="O412">
        <v>5</v>
      </c>
      <c r="P412" s="4">
        <v>24841</v>
      </c>
      <c r="Q412" s="4">
        <v>18134</v>
      </c>
      <c r="R412" s="3">
        <v>0.1</v>
      </c>
      <c r="S412" s="4">
        <v>111785</v>
      </c>
      <c r="T412" s="4">
        <v>90670</v>
      </c>
      <c r="U412" s="4">
        <v>21115</v>
      </c>
      <c r="V412" s="3">
        <v>0.18888938587467013</v>
      </c>
      <c r="W412" t="s">
        <v>75</v>
      </c>
      <c r="X412" t="s">
        <v>55</v>
      </c>
      <c r="Y412" t="s">
        <v>56</v>
      </c>
      <c r="Z412">
        <v>4</v>
      </c>
      <c r="AA412" t="s">
        <v>143</v>
      </c>
      <c r="AB412" t="s">
        <v>66</v>
      </c>
      <c r="AC412">
        <v>3.8</v>
      </c>
      <c r="AD412">
        <v>2023</v>
      </c>
      <c r="AE412">
        <v>6</v>
      </c>
      <c r="AF412" t="s">
        <v>5530</v>
      </c>
      <c r="AG412" t="s">
        <v>5525</v>
      </c>
      <c r="AH412" t="s">
        <v>5515</v>
      </c>
      <c r="AI412" t="s">
        <v>5523</v>
      </c>
    </row>
    <row r="413" spans="1:35">
      <c r="A413" t="s">
        <v>810</v>
      </c>
      <c r="B413" s="2">
        <v>45404</v>
      </c>
      <c r="C413" t="s">
        <v>811</v>
      </c>
      <c r="D413" t="s">
        <v>31</v>
      </c>
      <c r="E413" t="s">
        <v>111</v>
      </c>
      <c r="F413" t="s">
        <v>70</v>
      </c>
      <c r="G413">
        <v>23</v>
      </c>
      <c r="H413" t="s">
        <v>153</v>
      </c>
      <c r="I413" t="s">
        <v>154</v>
      </c>
      <c r="J413" t="s">
        <v>36</v>
      </c>
      <c r="K413" t="s">
        <v>125</v>
      </c>
      <c r="L413" t="s">
        <v>101</v>
      </c>
      <c r="M413" t="s">
        <v>92</v>
      </c>
      <c r="N413" t="s">
        <v>113</v>
      </c>
      <c r="O413">
        <v>4</v>
      </c>
      <c r="P413" s="4">
        <v>14488</v>
      </c>
      <c r="Q413" s="4">
        <v>10142</v>
      </c>
      <c r="R413" s="3">
        <v>0.1</v>
      </c>
      <c r="S413" s="4">
        <v>52157</v>
      </c>
      <c r="T413" s="4">
        <v>40568</v>
      </c>
      <c r="U413" s="4">
        <v>11589</v>
      </c>
      <c r="V413" s="3">
        <v>0.22219452805951262</v>
      </c>
      <c r="W413" t="s">
        <v>84</v>
      </c>
      <c r="X413" t="s">
        <v>42</v>
      </c>
      <c r="Y413" t="s">
        <v>56</v>
      </c>
      <c r="Z413">
        <v>2</v>
      </c>
      <c r="AA413" t="s">
        <v>185</v>
      </c>
      <c r="AB413" t="s">
        <v>121</v>
      </c>
      <c r="AC413">
        <v>3.7</v>
      </c>
      <c r="AD413">
        <v>2024</v>
      </c>
      <c r="AE413">
        <v>4</v>
      </c>
      <c r="AF413" t="s">
        <v>5524</v>
      </c>
      <c r="AG413" t="s">
        <v>5525</v>
      </c>
      <c r="AH413" t="s">
        <v>5515</v>
      </c>
      <c r="AI413" t="s">
        <v>5520</v>
      </c>
    </row>
    <row r="414" spans="1:35">
      <c r="A414" t="s">
        <v>812</v>
      </c>
      <c r="B414" s="2">
        <v>45472</v>
      </c>
      <c r="C414" t="s">
        <v>813</v>
      </c>
      <c r="D414" t="s">
        <v>31</v>
      </c>
      <c r="E414" t="s">
        <v>98</v>
      </c>
      <c r="F414" t="s">
        <v>70</v>
      </c>
      <c r="G414">
        <v>49</v>
      </c>
      <c r="H414" t="s">
        <v>88</v>
      </c>
      <c r="I414" t="s">
        <v>89</v>
      </c>
      <c r="J414" t="s">
        <v>82</v>
      </c>
      <c r="K414" t="s">
        <v>302</v>
      </c>
      <c r="L414" t="s">
        <v>52</v>
      </c>
      <c r="M414" t="s">
        <v>83</v>
      </c>
      <c r="N414" t="s">
        <v>126</v>
      </c>
      <c r="O414">
        <v>3</v>
      </c>
      <c r="P414" s="4">
        <v>23783</v>
      </c>
      <c r="Q414" s="4">
        <v>15697</v>
      </c>
      <c r="R414" s="3">
        <v>0</v>
      </c>
      <c r="S414" s="4">
        <v>71349</v>
      </c>
      <c r="T414" s="4">
        <v>47091</v>
      </c>
      <c r="U414" s="4">
        <v>24258</v>
      </c>
      <c r="V414" s="3">
        <v>0.33999074969516041</v>
      </c>
      <c r="W414" t="s">
        <v>54</v>
      </c>
      <c r="X414" t="s">
        <v>42</v>
      </c>
      <c r="Y414" t="s">
        <v>56</v>
      </c>
      <c r="Z414">
        <v>2</v>
      </c>
      <c r="AA414" t="s">
        <v>94</v>
      </c>
      <c r="AB414" t="s">
        <v>189</v>
      </c>
      <c r="AC414">
        <v>3.8</v>
      </c>
      <c r="AD414">
        <v>2024</v>
      </c>
      <c r="AE414">
        <v>6</v>
      </c>
      <c r="AF414" t="s">
        <v>5530</v>
      </c>
      <c r="AG414" t="s">
        <v>5525</v>
      </c>
      <c r="AH414" t="s">
        <v>5515</v>
      </c>
      <c r="AI414" t="s">
        <v>5523</v>
      </c>
    </row>
    <row r="415" spans="1:35">
      <c r="A415" t="s">
        <v>814</v>
      </c>
      <c r="B415" s="2">
        <v>45646</v>
      </c>
      <c r="C415" t="s">
        <v>813</v>
      </c>
      <c r="D415" t="s">
        <v>49</v>
      </c>
      <c r="E415" t="s">
        <v>98</v>
      </c>
      <c r="F415" t="s">
        <v>70</v>
      </c>
      <c r="G415">
        <v>22</v>
      </c>
      <c r="H415" t="s">
        <v>105</v>
      </c>
      <c r="I415" t="s">
        <v>89</v>
      </c>
      <c r="J415" t="s">
        <v>82</v>
      </c>
      <c r="K415" t="s">
        <v>199</v>
      </c>
      <c r="L415" t="s">
        <v>142</v>
      </c>
      <c r="M415" t="s">
        <v>63</v>
      </c>
      <c r="N415" t="s">
        <v>64</v>
      </c>
      <c r="O415">
        <v>7</v>
      </c>
      <c r="P415" s="4">
        <v>24700</v>
      </c>
      <c r="Q415" s="4">
        <v>16302</v>
      </c>
      <c r="R415" s="3">
        <v>0.15</v>
      </c>
      <c r="S415" s="4">
        <v>146965</v>
      </c>
      <c r="T415" s="4">
        <v>114114</v>
      </c>
      <c r="U415" s="4">
        <v>32851</v>
      </c>
      <c r="V415" s="3">
        <v>0.22352941176470589</v>
      </c>
      <c r="W415" t="s">
        <v>41</v>
      </c>
      <c r="X415" t="s">
        <v>76</v>
      </c>
      <c r="Y415" t="s">
        <v>56</v>
      </c>
      <c r="Z415">
        <v>2</v>
      </c>
      <c r="AA415" t="s">
        <v>143</v>
      </c>
      <c r="AB415" t="s">
        <v>150</v>
      </c>
      <c r="AC415">
        <v>3</v>
      </c>
      <c r="AD415">
        <v>2024</v>
      </c>
      <c r="AE415">
        <v>12</v>
      </c>
      <c r="AF415" t="s">
        <v>5521</v>
      </c>
      <c r="AG415" t="s">
        <v>5518</v>
      </c>
      <c r="AH415" t="s">
        <v>5515</v>
      </c>
      <c r="AI415" t="s">
        <v>5520</v>
      </c>
    </row>
    <row r="416" spans="1:35">
      <c r="A416" t="s">
        <v>815</v>
      </c>
      <c r="B416" s="2">
        <v>45550</v>
      </c>
      <c r="C416" t="s">
        <v>816</v>
      </c>
      <c r="D416" t="s">
        <v>31</v>
      </c>
      <c r="E416" t="s">
        <v>135</v>
      </c>
      <c r="F416" t="s">
        <v>33</v>
      </c>
      <c r="G416">
        <v>39</v>
      </c>
      <c r="H416" t="s">
        <v>146</v>
      </c>
      <c r="I416" t="s">
        <v>147</v>
      </c>
      <c r="J416" t="s">
        <v>36</v>
      </c>
      <c r="K416" t="s">
        <v>130</v>
      </c>
      <c r="L416" t="s">
        <v>91</v>
      </c>
      <c r="M416" t="s">
        <v>83</v>
      </c>
      <c r="N416" t="s">
        <v>93</v>
      </c>
      <c r="O416">
        <v>4</v>
      </c>
      <c r="P416" s="4">
        <v>20452</v>
      </c>
      <c r="Q416" s="4">
        <v>11658</v>
      </c>
      <c r="R416" s="3">
        <v>0.15</v>
      </c>
      <c r="S416" s="4">
        <v>69537</v>
      </c>
      <c r="T416" s="4">
        <v>46632</v>
      </c>
      <c r="U416" s="4">
        <v>22905</v>
      </c>
      <c r="V416" s="3">
        <v>0.32939298502955261</v>
      </c>
      <c r="W416" t="s">
        <v>41</v>
      </c>
      <c r="X416" t="s">
        <v>42</v>
      </c>
      <c r="Y416" t="s">
        <v>43</v>
      </c>
      <c r="Z416">
        <v>0</v>
      </c>
      <c r="AA416" t="s">
        <v>181</v>
      </c>
      <c r="AB416" t="s">
        <v>66</v>
      </c>
      <c r="AC416" t="s">
        <v>46</v>
      </c>
      <c r="AD416">
        <v>2024</v>
      </c>
      <c r="AE416">
        <v>9</v>
      </c>
      <c r="AF416" t="s">
        <v>5531</v>
      </c>
      <c r="AG416" t="s">
        <v>5514</v>
      </c>
      <c r="AH416" t="s">
        <v>5515</v>
      </c>
      <c r="AI416" t="s">
        <v>5526</v>
      </c>
    </row>
    <row r="417" spans="1:35">
      <c r="A417" t="s">
        <v>817</v>
      </c>
      <c r="B417" s="2">
        <v>45637</v>
      </c>
      <c r="C417" t="s">
        <v>196</v>
      </c>
      <c r="D417" t="s">
        <v>31</v>
      </c>
      <c r="E417" t="s">
        <v>98</v>
      </c>
      <c r="F417" t="s">
        <v>70</v>
      </c>
      <c r="G417">
        <v>37</v>
      </c>
      <c r="H417" t="s">
        <v>105</v>
      </c>
      <c r="I417" t="s">
        <v>89</v>
      </c>
      <c r="J417" t="s">
        <v>82</v>
      </c>
      <c r="K417" t="s">
        <v>302</v>
      </c>
      <c r="L417" t="s">
        <v>38</v>
      </c>
      <c r="M417" t="s">
        <v>107</v>
      </c>
      <c r="N417" t="s">
        <v>93</v>
      </c>
      <c r="O417">
        <v>5</v>
      </c>
      <c r="P417" s="4">
        <v>24487</v>
      </c>
      <c r="Q417" s="4">
        <v>18120</v>
      </c>
      <c r="R417" s="3">
        <v>0.1</v>
      </c>
      <c r="S417" s="4">
        <v>110192</v>
      </c>
      <c r="T417" s="4">
        <v>90600</v>
      </c>
      <c r="U417" s="4">
        <v>19592</v>
      </c>
      <c r="V417" s="3">
        <v>0.17779875127050965</v>
      </c>
      <c r="W417" t="s">
        <v>54</v>
      </c>
      <c r="X417" t="s">
        <v>55</v>
      </c>
      <c r="Y417" t="s">
        <v>56</v>
      </c>
      <c r="Z417">
        <v>4</v>
      </c>
      <c r="AA417" t="s">
        <v>163</v>
      </c>
      <c r="AB417" t="s">
        <v>45</v>
      </c>
      <c r="AC417">
        <v>4.4000000000000004</v>
      </c>
      <c r="AD417">
        <v>2024</v>
      </c>
      <c r="AE417">
        <v>12</v>
      </c>
      <c r="AF417" t="s">
        <v>5521</v>
      </c>
      <c r="AG417" t="s">
        <v>5518</v>
      </c>
      <c r="AH417" t="s">
        <v>5515</v>
      </c>
      <c r="AI417" t="s">
        <v>5526</v>
      </c>
    </row>
    <row r="418" spans="1:35">
      <c r="A418" t="s">
        <v>818</v>
      </c>
      <c r="B418" s="2">
        <v>45288</v>
      </c>
      <c r="C418" t="s">
        <v>819</v>
      </c>
      <c r="D418" t="s">
        <v>31</v>
      </c>
      <c r="E418" t="s">
        <v>32</v>
      </c>
      <c r="F418" t="s">
        <v>33</v>
      </c>
      <c r="G418">
        <v>57</v>
      </c>
      <c r="H418" t="s">
        <v>80</v>
      </c>
      <c r="I418" t="s">
        <v>81</v>
      </c>
      <c r="J418" t="s">
        <v>82</v>
      </c>
      <c r="K418" t="s">
        <v>51</v>
      </c>
      <c r="L418" t="s">
        <v>112</v>
      </c>
      <c r="M418" t="s">
        <v>63</v>
      </c>
      <c r="N418" t="s">
        <v>93</v>
      </c>
      <c r="O418">
        <v>5</v>
      </c>
      <c r="P418" s="4">
        <v>15713</v>
      </c>
      <c r="Q418" s="4">
        <v>11942</v>
      </c>
      <c r="R418" s="3">
        <v>0.15</v>
      </c>
      <c r="S418" s="4">
        <v>66780</v>
      </c>
      <c r="T418" s="4">
        <v>59710</v>
      </c>
      <c r="U418" s="4">
        <v>7070</v>
      </c>
      <c r="V418" s="3">
        <v>0.10587002096436059</v>
      </c>
      <c r="W418" t="s">
        <v>41</v>
      </c>
      <c r="X418" t="s">
        <v>42</v>
      </c>
      <c r="Y418" t="s">
        <v>43</v>
      </c>
      <c r="Z418">
        <v>0</v>
      </c>
      <c r="AA418" t="s">
        <v>149</v>
      </c>
      <c r="AB418" t="s">
        <v>194</v>
      </c>
      <c r="AC418" t="s">
        <v>46</v>
      </c>
      <c r="AD418">
        <v>2023</v>
      </c>
      <c r="AE418">
        <v>12</v>
      </c>
      <c r="AF418" t="s">
        <v>5521</v>
      </c>
      <c r="AG418" t="s">
        <v>5518</v>
      </c>
      <c r="AH418" t="s">
        <v>5515</v>
      </c>
      <c r="AI418" t="s">
        <v>5523</v>
      </c>
    </row>
    <row r="419" spans="1:35">
      <c r="A419" t="s">
        <v>820</v>
      </c>
      <c r="B419" s="2">
        <v>44988</v>
      </c>
      <c r="C419" t="s">
        <v>666</v>
      </c>
      <c r="D419" t="s">
        <v>49</v>
      </c>
      <c r="E419" t="s">
        <v>60</v>
      </c>
      <c r="F419" t="s">
        <v>70</v>
      </c>
      <c r="G419">
        <v>53</v>
      </c>
      <c r="H419" t="s">
        <v>146</v>
      </c>
      <c r="I419" t="s">
        <v>147</v>
      </c>
      <c r="J419" t="s">
        <v>36</v>
      </c>
      <c r="K419" t="s">
        <v>116</v>
      </c>
      <c r="L419" t="s">
        <v>142</v>
      </c>
      <c r="M419" t="s">
        <v>92</v>
      </c>
      <c r="N419" t="s">
        <v>53</v>
      </c>
      <c r="O419">
        <v>3</v>
      </c>
      <c r="P419" s="4">
        <v>732</v>
      </c>
      <c r="Q419" s="4">
        <v>403</v>
      </c>
      <c r="R419" s="3">
        <v>0.05</v>
      </c>
      <c r="S419" s="4">
        <v>2086</v>
      </c>
      <c r="T419" s="4">
        <v>1209</v>
      </c>
      <c r="U419" s="4">
        <v>877</v>
      </c>
      <c r="V419" s="3">
        <v>0.42042186001917548</v>
      </c>
      <c r="W419" t="s">
        <v>84</v>
      </c>
      <c r="X419" t="s">
        <v>42</v>
      </c>
      <c r="Y419" t="s">
        <v>171</v>
      </c>
      <c r="Z419">
        <v>14</v>
      </c>
      <c r="AA419" t="s">
        <v>102</v>
      </c>
      <c r="AB419" t="s">
        <v>194</v>
      </c>
      <c r="AC419" t="s">
        <v>46</v>
      </c>
      <c r="AD419">
        <v>2023</v>
      </c>
      <c r="AE419">
        <v>3</v>
      </c>
      <c r="AF419" t="s">
        <v>5534</v>
      </c>
      <c r="AG419" t="s">
        <v>5528</v>
      </c>
      <c r="AH419" t="s">
        <v>5519</v>
      </c>
      <c r="AI419" t="s">
        <v>5523</v>
      </c>
    </row>
    <row r="420" spans="1:35">
      <c r="A420" t="s">
        <v>821</v>
      </c>
      <c r="B420" s="2">
        <v>44981</v>
      </c>
      <c r="C420" t="s">
        <v>442</v>
      </c>
      <c r="D420" t="s">
        <v>49</v>
      </c>
      <c r="E420" t="s">
        <v>32</v>
      </c>
      <c r="F420" t="s">
        <v>33</v>
      </c>
      <c r="G420">
        <v>43</v>
      </c>
      <c r="H420" t="s">
        <v>105</v>
      </c>
      <c r="I420" t="s">
        <v>89</v>
      </c>
      <c r="J420" t="s">
        <v>82</v>
      </c>
      <c r="K420" t="s">
        <v>323</v>
      </c>
      <c r="L420" t="s">
        <v>131</v>
      </c>
      <c r="M420" t="s">
        <v>83</v>
      </c>
      <c r="N420" t="s">
        <v>113</v>
      </c>
      <c r="O420">
        <v>3</v>
      </c>
      <c r="P420" s="4">
        <v>17898</v>
      </c>
      <c r="Q420" s="4">
        <v>9844</v>
      </c>
      <c r="R420" s="3">
        <v>0.05</v>
      </c>
      <c r="S420" s="4">
        <v>51009</v>
      </c>
      <c r="T420" s="4">
        <v>29532</v>
      </c>
      <c r="U420" s="4">
        <v>21477</v>
      </c>
      <c r="V420" s="3">
        <v>0.42104334529200732</v>
      </c>
      <c r="W420" t="s">
        <v>41</v>
      </c>
      <c r="X420" t="s">
        <v>42</v>
      </c>
      <c r="Y420" t="s">
        <v>43</v>
      </c>
      <c r="Z420">
        <v>0</v>
      </c>
      <c r="AA420" t="s">
        <v>143</v>
      </c>
      <c r="AB420" t="s">
        <v>132</v>
      </c>
      <c r="AC420" t="s">
        <v>46</v>
      </c>
      <c r="AD420">
        <v>2023</v>
      </c>
      <c r="AE420">
        <v>2</v>
      </c>
      <c r="AF420" t="s">
        <v>5527</v>
      </c>
      <c r="AG420" t="s">
        <v>5528</v>
      </c>
      <c r="AH420" t="s">
        <v>5515</v>
      </c>
      <c r="AI420" t="s">
        <v>5526</v>
      </c>
    </row>
    <row r="421" spans="1:35">
      <c r="A421" t="s">
        <v>822</v>
      </c>
      <c r="B421" s="2">
        <v>45548</v>
      </c>
      <c r="C421" t="s">
        <v>205</v>
      </c>
      <c r="D421" t="s">
        <v>49</v>
      </c>
      <c r="E421" t="s">
        <v>135</v>
      </c>
      <c r="F421" t="s">
        <v>33</v>
      </c>
      <c r="G421">
        <v>47</v>
      </c>
      <c r="H421" t="s">
        <v>88</v>
      </c>
      <c r="I421" t="s">
        <v>89</v>
      </c>
      <c r="J421" t="s">
        <v>82</v>
      </c>
      <c r="K421" t="s">
        <v>257</v>
      </c>
      <c r="L421" t="s">
        <v>52</v>
      </c>
      <c r="M421" t="s">
        <v>107</v>
      </c>
      <c r="N421" t="s">
        <v>64</v>
      </c>
      <c r="O421">
        <v>8</v>
      </c>
      <c r="P421" s="4">
        <v>1947</v>
      </c>
      <c r="Q421" s="4">
        <v>1382</v>
      </c>
      <c r="R421" s="3">
        <v>0</v>
      </c>
      <c r="S421" s="4">
        <v>15576</v>
      </c>
      <c r="T421" s="4">
        <v>11056</v>
      </c>
      <c r="U421" s="4">
        <v>4520</v>
      </c>
      <c r="V421" s="3">
        <v>0.29019003595274784</v>
      </c>
      <c r="W421" t="s">
        <v>75</v>
      </c>
      <c r="X421" t="s">
        <v>55</v>
      </c>
      <c r="Y421" t="s">
        <v>156</v>
      </c>
      <c r="Z421">
        <v>0</v>
      </c>
      <c r="AA421" t="s">
        <v>193</v>
      </c>
      <c r="AB421" t="s">
        <v>132</v>
      </c>
      <c r="AC421">
        <v>2.1</v>
      </c>
      <c r="AD421">
        <v>2024</v>
      </c>
      <c r="AE421">
        <v>9</v>
      </c>
      <c r="AF421" t="s">
        <v>5531</v>
      </c>
      <c r="AG421" t="s">
        <v>5514</v>
      </c>
      <c r="AH421" t="s">
        <v>5519</v>
      </c>
      <c r="AI421" t="s">
        <v>5523</v>
      </c>
    </row>
    <row r="422" spans="1:35">
      <c r="A422" t="s">
        <v>823</v>
      </c>
      <c r="B422" s="2">
        <v>45402</v>
      </c>
      <c r="C422" t="s">
        <v>332</v>
      </c>
      <c r="D422" t="s">
        <v>31</v>
      </c>
      <c r="E422" t="s">
        <v>129</v>
      </c>
      <c r="F422" t="s">
        <v>33</v>
      </c>
      <c r="G422">
        <v>18</v>
      </c>
      <c r="H422" t="s">
        <v>88</v>
      </c>
      <c r="I422" t="s">
        <v>89</v>
      </c>
      <c r="J422" t="s">
        <v>82</v>
      </c>
      <c r="K422" t="s">
        <v>136</v>
      </c>
      <c r="L422" t="s">
        <v>142</v>
      </c>
      <c r="M422" t="s">
        <v>39</v>
      </c>
      <c r="N422" t="s">
        <v>40</v>
      </c>
      <c r="O422">
        <v>3</v>
      </c>
      <c r="P422" s="4">
        <v>23319</v>
      </c>
      <c r="Q422" s="4">
        <v>14691</v>
      </c>
      <c r="R422" s="3">
        <v>0.05</v>
      </c>
      <c r="S422" s="4">
        <v>66459</v>
      </c>
      <c r="T422" s="4">
        <v>44073</v>
      </c>
      <c r="U422" s="4">
        <v>22386</v>
      </c>
      <c r="V422" s="3">
        <v>0.33683925427707306</v>
      </c>
      <c r="W422" t="s">
        <v>41</v>
      </c>
      <c r="X422" t="s">
        <v>42</v>
      </c>
      <c r="Y422" t="s">
        <v>56</v>
      </c>
      <c r="Z422">
        <v>1</v>
      </c>
      <c r="AA422" t="s">
        <v>108</v>
      </c>
      <c r="AB422" t="s">
        <v>95</v>
      </c>
      <c r="AC422">
        <v>3.6</v>
      </c>
      <c r="AD422">
        <v>2024</v>
      </c>
      <c r="AE422">
        <v>4</v>
      </c>
      <c r="AF422" t="s">
        <v>5524</v>
      </c>
      <c r="AG422" t="s">
        <v>5525</v>
      </c>
      <c r="AH422" t="s">
        <v>5515</v>
      </c>
      <c r="AI422" t="s">
        <v>5520</v>
      </c>
    </row>
    <row r="423" spans="1:35">
      <c r="A423" t="s">
        <v>824</v>
      </c>
      <c r="B423" s="2">
        <v>45279</v>
      </c>
      <c r="C423" t="s">
        <v>325</v>
      </c>
      <c r="D423" t="s">
        <v>31</v>
      </c>
      <c r="E423" t="s">
        <v>135</v>
      </c>
      <c r="F423" t="s">
        <v>33</v>
      </c>
      <c r="G423">
        <v>32</v>
      </c>
      <c r="H423" t="s">
        <v>34</v>
      </c>
      <c r="I423" t="s">
        <v>35</v>
      </c>
      <c r="J423" t="s">
        <v>36</v>
      </c>
      <c r="K423" t="s">
        <v>368</v>
      </c>
      <c r="L423" t="s">
        <v>137</v>
      </c>
      <c r="M423" t="s">
        <v>63</v>
      </c>
      <c r="N423" t="s">
        <v>40</v>
      </c>
      <c r="O423">
        <v>8</v>
      </c>
      <c r="P423" s="4">
        <v>16851</v>
      </c>
      <c r="Q423" s="4">
        <v>9774</v>
      </c>
      <c r="R423" s="3">
        <v>0.05</v>
      </c>
      <c r="S423" s="4">
        <v>128068</v>
      </c>
      <c r="T423" s="4">
        <v>78192</v>
      </c>
      <c r="U423" s="4">
        <v>49876</v>
      </c>
      <c r="V423" s="3">
        <v>0.38944935503014022</v>
      </c>
      <c r="W423" t="s">
        <v>54</v>
      </c>
      <c r="X423" t="s">
        <v>42</v>
      </c>
      <c r="Y423" t="s">
        <v>56</v>
      </c>
      <c r="Z423">
        <v>5</v>
      </c>
      <c r="AA423" t="s">
        <v>85</v>
      </c>
      <c r="AB423" t="s">
        <v>132</v>
      </c>
      <c r="AC423">
        <v>4.2</v>
      </c>
      <c r="AD423">
        <v>2023</v>
      </c>
      <c r="AE423">
        <v>12</v>
      </c>
      <c r="AF423" t="s">
        <v>5521</v>
      </c>
      <c r="AG423" t="s">
        <v>5518</v>
      </c>
      <c r="AH423" t="s">
        <v>5515</v>
      </c>
      <c r="AI423" t="s">
        <v>5516</v>
      </c>
    </row>
    <row r="424" spans="1:35">
      <c r="A424" t="s">
        <v>825</v>
      </c>
      <c r="B424" s="2">
        <v>45295</v>
      </c>
      <c r="C424" t="s">
        <v>615</v>
      </c>
      <c r="D424" t="s">
        <v>31</v>
      </c>
      <c r="E424" t="s">
        <v>119</v>
      </c>
      <c r="F424" t="s">
        <v>70</v>
      </c>
      <c r="G424">
        <v>18</v>
      </c>
      <c r="H424" t="s">
        <v>99</v>
      </c>
      <c r="I424" t="s">
        <v>99</v>
      </c>
      <c r="J424" t="s">
        <v>100</v>
      </c>
      <c r="K424" t="s">
        <v>166</v>
      </c>
      <c r="L424" t="s">
        <v>52</v>
      </c>
      <c r="M424" t="s">
        <v>92</v>
      </c>
      <c r="N424" t="s">
        <v>126</v>
      </c>
      <c r="O424">
        <v>5</v>
      </c>
      <c r="P424" s="4">
        <v>14653</v>
      </c>
      <c r="Q424" s="4">
        <v>8352</v>
      </c>
      <c r="R424" s="3">
        <v>0.15</v>
      </c>
      <c r="S424" s="4">
        <v>62275</v>
      </c>
      <c r="T424" s="4">
        <v>41760</v>
      </c>
      <c r="U424" s="4">
        <v>20515</v>
      </c>
      <c r="V424" s="3">
        <v>0.32942593336009635</v>
      </c>
      <c r="W424" t="s">
        <v>75</v>
      </c>
      <c r="X424" t="s">
        <v>55</v>
      </c>
      <c r="Y424" t="s">
        <v>156</v>
      </c>
      <c r="Z424">
        <v>0</v>
      </c>
      <c r="AA424" t="s">
        <v>143</v>
      </c>
      <c r="AB424" t="s">
        <v>121</v>
      </c>
      <c r="AC424">
        <v>1.3</v>
      </c>
      <c r="AD424">
        <v>2024</v>
      </c>
      <c r="AE424">
        <v>1</v>
      </c>
      <c r="AF424" t="s">
        <v>5532</v>
      </c>
      <c r="AG424" t="s">
        <v>5528</v>
      </c>
      <c r="AH424" t="s">
        <v>5515</v>
      </c>
      <c r="AI424" t="s">
        <v>5520</v>
      </c>
    </row>
    <row r="425" spans="1:35">
      <c r="A425" t="s">
        <v>826</v>
      </c>
      <c r="B425" s="2">
        <v>45384</v>
      </c>
      <c r="C425" t="s">
        <v>468</v>
      </c>
      <c r="D425" t="s">
        <v>31</v>
      </c>
      <c r="E425" t="s">
        <v>129</v>
      </c>
      <c r="F425" t="s">
        <v>33</v>
      </c>
      <c r="G425">
        <v>23</v>
      </c>
      <c r="H425" t="s">
        <v>71</v>
      </c>
      <c r="I425" t="s">
        <v>72</v>
      </c>
      <c r="J425" t="s">
        <v>73</v>
      </c>
      <c r="K425" t="s">
        <v>219</v>
      </c>
      <c r="L425" t="s">
        <v>142</v>
      </c>
      <c r="M425" t="s">
        <v>107</v>
      </c>
      <c r="N425" t="s">
        <v>113</v>
      </c>
      <c r="O425">
        <v>6</v>
      </c>
      <c r="P425" s="4">
        <v>23043</v>
      </c>
      <c r="Q425" s="4">
        <v>16130</v>
      </c>
      <c r="R425" s="3">
        <v>0.15</v>
      </c>
      <c r="S425" s="4">
        <v>117519</v>
      </c>
      <c r="T425" s="4">
        <v>96780</v>
      </c>
      <c r="U425" s="4">
        <v>20739</v>
      </c>
      <c r="V425" s="3">
        <v>0.17647359150435249</v>
      </c>
      <c r="W425" t="s">
        <v>54</v>
      </c>
      <c r="X425" t="s">
        <v>76</v>
      </c>
      <c r="Y425" t="s">
        <v>56</v>
      </c>
      <c r="Z425">
        <v>2</v>
      </c>
      <c r="AA425" t="s">
        <v>229</v>
      </c>
      <c r="AB425" t="s">
        <v>66</v>
      </c>
      <c r="AC425">
        <v>4.5</v>
      </c>
      <c r="AD425">
        <v>2024</v>
      </c>
      <c r="AE425">
        <v>4</v>
      </c>
      <c r="AF425" t="s">
        <v>5524</v>
      </c>
      <c r="AG425" t="s">
        <v>5525</v>
      </c>
      <c r="AH425" t="s">
        <v>5515</v>
      </c>
      <c r="AI425" t="s">
        <v>5520</v>
      </c>
    </row>
    <row r="426" spans="1:35">
      <c r="A426" t="s">
        <v>827</v>
      </c>
      <c r="B426" s="2">
        <v>44974</v>
      </c>
      <c r="C426" t="s">
        <v>763</v>
      </c>
      <c r="D426" t="s">
        <v>49</v>
      </c>
      <c r="E426" t="s">
        <v>111</v>
      </c>
      <c r="F426" t="s">
        <v>70</v>
      </c>
      <c r="G426">
        <v>31</v>
      </c>
      <c r="H426" t="s">
        <v>146</v>
      </c>
      <c r="I426" t="s">
        <v>147</v>
      </c>
      <c r="J426" t="s">
        <v>36</v>
      </c>
      <c r="K426" t="s">
        <v>51</v>
      </c>
      <c r="L426" t="s">
        <v>101</v>
      </c>
      <c r="M426" t="s">
        <v>83</v>
      </c>
      <c r="N426" t="s">
        <v>93</v>
      </c>
      <c r="O426">
        <v>6</v>
      </c>
      <c r="P426" s="4">
        <v>9503</v>
      </c>
      <c r="Q426" s="4">
        <v>5512</v>
      </c>
      <c r="R426" s="3">
        <v>0</v>
      </c>
      <c r="S426" s="4">
        <v>57018</v>
      </c>
      <c r="T426" s="4">
        <v>33072</v>
      </c>
      <c r="U426" s="4">
        <v>23946</v>
      </c>
      <c r="V426" s="3">
        <v>0.41997264021887826</v>
      </c>
      <c r="W426" t="s">
        <v>54</v>
      </c>
      <c r="X426" t="s">
        <v>55</v>
      </c>
      <c r="Y426" t="s">
        <v>56</v>
      </c>
      <c r="Z426">
        <v>6</v>
      </c>
      <c r="AA426" t="s">
        <v>102</v>
      </c>
      <c r="AB426" t="s">
        <v>194</v>
      </c>
      <c r="AC426">
        <v>4.0999999999999996</v>
      </c>
      <c r="AD426">
        <v>2023</v>
      </c>
      <c r="AE426">
        <v>2</v>
      </c>
      <c r="AF426" t="s">
        <v>5527</v>
      </c>
      <c r="AG426" t="s">
        <v>5528</v>
      </c>
      <c r="AH426" t="s">
        <v>5515</v>
      </c>
      <c r="AI426" t="s">
        <v>5516</v>
      </c>
    </row>
    <row r="427" spans="1:35">
      <c r="A427" t="s">
        <v>828</v>
      </c>
      <c r="B427" s="2">
        <v>45642</v>
      </c>
      <c r="C427" t="s">
        <v>306</v>
      </c>
      <c r="D427" t="s">
        <v>31</v>
      </c>
      <c r="E427" t="s">
        <v>60</v>
      </c>
      <c r="F427" t="s">
        <v>70</v>
      </c>
      <c r="G427">
        <v>28</v>
      </c>
      <c r="H427" t="s">
        <v>88</v>
      </c>
      <c r="I427" t="s">
        <v>89</v>
      </c>
      <c r="J427" t="s">
        <v>82</v>
      </c>
      <c r="K427" t="s">
        <v>192</v>
      </c>
      <c r="L427" t="s">
        <v>137</v>
      </c>
      <c r="M427" t="s">
        <v>63</v>
      </c>
      <c r="N427" t="s">
        <v>93</v>
      </c>
      <c r="O427">
        <v>8</v>
      </c>
      <c r="P427" s="4">
        <v>6450</v>
      </c>
      <c r="Q427" s="4">
        <v>4128</v>
      </c>
      <c r="R427" s="3">
        <v>0.2</v>
      </c>
      <c r="S427" s="4">
        <v>41280</v>
      </c>
      <c r="T427" s="4">
        <v>33024</v>
      </c>
      <c r="U427" s="4">
        <v>8256</v>
      </c>
      <c r="V427" s="3">
        <v>0.2</v>
      </c>
      <c r="W427" t="s">
        <v>84</v>
      </c>
      <c r="X427" t="s">
        <v>42</v>
      </c>
      <c r="Y427" t="s">
        <v>56</v>
      </c>
      <c r="Z427">
        <v>7</v>
      </c>
      <c r="AA427" t="s">
        <v>181</v>
      </c>
      <c r="AB427" t="s">
        <v>66</v>
      </c>
      <c r="AC427">
        <v>3.9</v>
      </c>
      <c r="AD427">
        <v>2024</v>
      </c>
      <c r="AE427">
        <v>12</v>
      </c>
      <c r="AF427" t="s">
        <v>5521</v>
      </c>
      <c r="AG427" t="s">
        <v>5518</v>
      </c>
      <c r="AH427" t="s">
        <v>5522</v>
      </c>
      <c r="AI427" t="s">
        <v>5516</v>
      </c>
    </row>
    <row r="428" spans="1:35">
      <c r="A428" t="s">
        <v>829</v>
      </c>
      <c r="B428" s="2">
        <v>45046</v>
      </c>
      <c r="C428" t="s">
        <v>97</v>
      </c>
      <c r="D428" t="s">
        <v>49</v>
      </c>
      <c r="E428" t="s">
        <v>111</v>
      </c>
      <c r="F428" t="s">
        <v>70</v>
      </c>
      <c r="G428">
        <v>39</v>
      </c>
      <c r="H428" t="s">
        <v>99</v>
      </c>
      <c r="I428" t="s">
        <v>99</v>
      </c>
      <c r="J428" t="s">
        <v>100</v>
      </c>
      <c r="K428" t="s">
        <v>130</v>
      </c>
      <c r="L428" t="s">
        <v>112</v>
      </c>
      <c r="M428" t="s">
        <v>63</v>
      </c>
      <c r="N428" t="s">
        <v>126</v>
      </c>
      <c r="O428">
        <v>3</v>
      </c>
      <c r="P428" s="4">
        <v>2571</v>
      </c>
      <c r="Q428" s="4">
        <v>1954</v>
      </c>
      <c r="R428" s="3">
        <v>0</v>
      </c>
      <c r="S428" s="4">
        <v>7713</v>
      </c>
      <c r="T428" s="4">
        <v>5862</v>
      </c>
      <c r="U428" s="4">
        <v>1851</v>
      </c>
      <c r="V428" s="3">
        <v>0.23998444185141968</v>
      </c>
      <c r="W428" t="s">
        <v>75</v>
      </c>
      <c r="X428" t="s">
        <v>42</v>
      </c>
      <c r="Y428" t="s">
        <v>56</v>
      </c>
      <c r="Z428">
        <v>1</v>
      </c>
      <c r="AA428" t="s">
        <v>172</v>
      </c>
      <c r="AB428" t="s">
        <v>121</v>
      </c>
      <c r="AC428">
        <v>4.8</v>
      </c>
      <c r="AD428">
        <v>2023</v>
      </c>
      <c r="AE428">
        <v>4</v>
      </c>
      <c r="AF428" t="s">
        <v>5524</v>
      </c>
      <c r="AG428" t="s">
        <v>5525</v>
      </c>
      <c r="AH428" t="s">
        <v>5519</v>
      </c>
      <c r="AI428" t="s">
        <v>5526</v>
      </c>
    </row>
    <row r="429" spans="1:35">
      <c r="A429" t="s">
        <v>830</v>
      </c>
      <c r="B429" s="2">
        <v>45001</v>
      </c>
      <c r="C429" t="s">
        <v>831</v>
      </c>
      <c r="D429" t="s">
        <v>31</v>
      </c>
      <c r="E429" t="s">
        <v>111</v>
      </c>
      <c r="F429" t="s">
        <v>70</v>
      </c>
      <c r="G429">
        <v>20</v>
      </c>
      <c r="H429" t="s">
        <v>105</v>
      </c>
      <c r="I429" t="s">
        <v>89</v>
      </c>
      <c r="J429" t="s">
        <v>82</v>
      </c>
      <c r="K429" t="s">
        <v>162</v>
      </c>
      <c r="L429" t="s">
        <v>155</v>
      </c>
      <c r="M429" t="s">
        <v>83</v>
      </c>
      <c r="N429" t="s">
        <v>53</v>
      </c>
      <c r="O429">
        <v>5</v>
      </c>
      <c r="P429" s="4">
        <v>6829</v>
      </c>
      <c r="Q429" s="4">
        <v>3961</v>
      </c>
      <c r="R429" s="3">
        <v>0.05</v>
      </c>
      <c r="S429" s="4">
        <v>32438</v>
      </c>
      <c r="T429" s="4">
        <v>19805</v>
      </c>
      <c r="U429" s="4">
        <v>12633</v>
      </c>
      <c r="V429" s="3">
        <v>0.3894506443060608</v>
      </c>
      <c r="W429" t="s">
        <v>75</v>
      </c>
      <c r="X429" t="s">
        <v>42</v>
      </c>
      <c r="Y429" t="s">
        <v>56</v>
      </c>
      <c r="Z429">
        <v>3</v>
      </c>
      <c r="AA429" t="s">
        <v>185</v>
      </c>
      <c r="AB429" t="s">
        <v>194</v>
      </c>
      <c r="AC429">
        <v>4.9000000000000004</v>
      </c>
      <c r="AD429">
        <v>2023</v>
      </c>
      <c r="AE429">
        <v>3</v>
      </c>
      <c r="AF429" t="s">
        <v>5534</v>
      </c>
      <c r="AG429" t="s">
        <v>5528</v>
      </c>
      <c r="AH429" t="s">
        <v>5522</v>
      </c>
      <c r="AI429" t="s">
        <v>5520</v>
      </c>
    </row>
    <row r="430" spans="1:35">
      <c r="A430" t="s">
        <v>832</v>
      </c>
      <c r="B430" s="2">
        <v>45655</v>
      </c>
      <c r="C430" t="s">
        <v>833</v>
      </c>
      <c r="D430" t="s">
        <v>31</v>
      </c>
      <c r="E430" t="s">
        <v>98</v>
      </c>
      <c r="F430" t="s">
        <v>70</v>
      </c>
      <c r="G430">
        <v>24</v>
      </c>
      <c r="H430" t="s">
        <v>80</v>
      </c>
      <c r="I430" t="s">
        <v>81</v>
      </c>
      <c r="J430" t="s">
        <v>82</v>
      </c>
      <c r="K430" t="s">
        <v>302</v>
      </c>
      <c r="L430" t="s">
        <v>137</v>
      </c>
      <c r="M430" t="s">
        <v>63</v>
      </c>
      <c r="N430" t="s">
        <v>64</v>
      </c>
      <c r="O430">
        <v>1</v>
      </c>
      <c r="P430" s="4">
        <v>22375</v>
      </c>
      <c r="Q430" s="4">
        <v>17900</v>
      </c>
      <c r="R430" s="3">
        <v>0.15</v>
      </c>
      <c r="S430" s="4">
        <v>19019</v>
      </c>
      <c r="T430" s="4">
        <v>17900</v>
      </c>
      <c r="U430" s="4">
        <v>1119</v>
      </c>
      <c r="V430" s="3">
        <v>5.8835900941164102E-2</v>
      </c>
      <c r="W430" t="s">
        <v>84</v>
      </c>
      <c r="X430" t="s">
        <v>76</v>
      </c>
      <c r="Y430" t="s">
        <v>156</v>
      </c>
      <c r="Z430">
        <v>0</v>
      </c>
      <c r="AA430" t="s">
        <v>143</v>
      </c>
      <c r="AB430" t="s">
        <v>132</v>
      </c>
      <c r="AC430">
        <v>1</v>
      </c>
      <c r="AD430">
        <v>2024</v>
      </c>
      <c r="AE430">
        <v>12</v>
      </c>
      <c r="AF430" t="s">
        <v>5521</v>
      </c>
      <c r="AG430" t="s">
        <v>5518</v>
      </c>
      <c r="AH430" t="s">
        <v>5519</v>
      </c>
      <c r="AI430" t="s">
        <v>5520</v>
      </c>
    </row>
    <row r="431" spans="1:35">
      <c r="A431" t="s">
        <v>834</v>
      </c>
      <c r="B431" s="2">
        <v>45289</v>
      </c>
      <c r="C431" t="s">
        <v>835</v>
      </c>
      <c r="D431" t="s">
        <v>31</v>
      </c>
      <c r="E431" t="s">
        <v>60</v>
      </c>
      <c r="F431" t="s">
        <v>70</v>
      </c>
      <c r="G431">
        <v>46</v>
      </c>
      <c r="H431" t="s">
        <v>80</v>
      </c>
      <c r="I431" t="s">
        <v>81</v>
      </c>
      <c r="J431" t="s">
        <v>82</v>
      </c>
      <c r="K431" t="s">
        <v>239</v>
      </c>
      <c r="L431" t="s">
        <v>131</v>
      </c>
      <c r="M431" t="s">
        <v>107</v>
      </c>
      <c r="N431" t="s">
        <v>93</v>
      </c>
      <c r="O431">
        <v>3</v>
      </c>
      <c r="P431" s="4">
        <v>11910</v>
      </c>
      <c r="Q431" s="4">
        <v>8218</v>
      </c>
      <c r="R431" s="3">
        <v>0</v>
      </c>
      <c r="S431" s="4">
        <v>35730</v>
      </c>
      <c r="T431" s="4">
        <v>24654</v>
      </c>
      <c r="U431" s="4">
        <v>11076</v>
      </c>
      <c r="V431" s="3">
        <v>0.30999160369437445</v>
      </c>
      <c r="W431" t="s">
        <v>75</v>
      </c>
      <c r="X431" t="s">
        <v>42</v>
      </c>
      <c r="Y431" t="s">
        <v>56</v>
      </c>
      <c r="Z431">
        <v>1</v>
      </c>
      <c r="AA431" t="s">
        <v>181</v>
      </c>
      <c r="AB431" t="s">
        <v>189</v>
      </c>
      <c r="AC431">
        <v>3.4</v>
      </c>
      <c r="AD431">
        <v>2023</v>
      </c>
      <c r="AE431">
        <v>12</v>
      </c>
      <c r="AF431" t="s">
        <v>5521</v>
      </c>
      <c r="AG431" t="s">
        <v>5518</v>
      </c>
      <c r="AH431" t="s">
        <v>5522</v>
      </c>
      <c r="AI431" t="s">
        <v>5523</v>
      </c>
    </row>
    <row r="432" spans="1:35">
      <c r="A432" t="s">
        <v>836</v>
      </c>
      <c r="B432" s="2">
        <v>45031</v>
      </c>
      <c r="C432" t="s">
        <v>837</v>
      </c>
      <c r="D432" t="s">
        <v>31</v>
      </c>
      <c r="E432" t="s">
        <v>119</v>
      </c>
      <c r="F432" t="s">
        <v>70</v>
      </c>
      <c r="G432">
        <v>47</v>
      </c>
      <c r="H432" t="s">
        <v>88</v>
      </c>
      <c r="I432" t="s">
        <v>89</v>
      </c>
      <c r="J432" t="s">
        <v>82</v>
      </c>
      <c r="K432" t="s">
        <v>162</v>
      </c>
      <c r="L432" t="s">
        <v>142</v>
      </c>
      <c r="M432" t="s">
        <v>107</v>
      </c>
      <c r="N432" t="s">
        <v>64</v>
      </c>
      <c r="O432">
        <v>8</v>
      </c>
      <c r="P432" s="4">
        <v>16197</v>
      </c>
      <c r="Q432" s="4">
        <v>10204</v>
      </c>
      <c r="R432" s="3">
        <v>0</v>
      </c>
      <c r="S432" s="4">
        <v>129576</v>
      </c>
      <c r="T432" s="4">
        <v>81632</v>
      </c>
      <c r="U432" s="4">
        <v>47944</v>
      </c>
      <c r="V432" s="3">
        <v>0.37000679138111997</v>
      </c>
      <c r="W432" t="s">
        <v>41</v>
      </c>
      <c r="X432" t="s">
        <v>42</v>
      </c>
      <c r="Y432" t="s">
        <v>156</v>
      </c>
      <c r="Z432">
        <v>0</v>
      </c>
      <c r="AA432" t="s">
        <v>163</v>
      </c>
      <c r="AB432" t="s">
        <v>66</v>
      </c>
      <c r="AC432">
        <v>1.4</v>
      </c>
      <c r="AD432">
        <v>2023</v>
      </c>
      <c r="AE432">
        <v>4</v>
      </c>
      <c r="AF432" t="s">
        <v>5524</v>
      </c>
      <c r="AG432" t="s">
        <v>5525</v>
      </c>
      <c r="AH432" t="s">
        <v>5515</v>
      </c>
      <c r="AI432" t="s">
        <v>5523</v>
      </c>
    </row>
    <row r="433" spans="1:35">
      <c r="A433" t="s">
        <v>838</v>
      </c>
      <c r="B433" s="2">
        <v>45621</v>
      </c>
      <c r="C433" t="s">
        <v>233</v>
      </c>
      <c r="D433" t="s">
        <v>49</v>
      </c>
      <c r="E433" t="s">
        <v>32</v>
      </c>
      <c r="F433" t="s">
        <v>33</v>
      </c>
      <c r="G433">
        <v>43</v>
      </c>
      <c r="H433" t="s">
        <v>105</v>
      </c>
      <c r="I433" t="s">
        <v>89</v>
      </c>
      <c r="J433" t="s">
        <v>82</v>
      </c>
      <c r="K433" t="s">
        <v>214</v>
      </c>
      <c r="L433" t="s">
        <v>142</v>
      </c>
      <c r="M433" t="s">
        <v>107</v>
      </c>
      <c r="N433" t="s">
        <v>113</v>
      </c>
      <c r="O433">
        <v>7</v>
      </c>
      <c r="P433" s="4">
        <v>17783</v>
      </c>
      <c r="Q433" s="4">
        <v>12982</v>
      </c>
      <c r="R433" s="3">
        <v>0.2</v>
      </c>
      <c r="S433" s="4">
        <v>99585</v>
      </c>
      <c r="T433" s="4">
        <v>90874</v>
      </c>
      <c r="U433" s="4">
        <v>8711</v>
      </c>
      <c r="V433" s="3">
        <v>8.7473013003966454E-2</v>
      </c>
      <c r="W433" t="s">
        <v>54</v>
      </c>
      <c r="X433" t="s">
        <v>42</v>
      </c>
      <c r="Y433" t="s">
        <v>56</v>
      </c>
      <c r="Z433">
        <v>1</v>
      </c>
      <c r="AA433" t="s">
        <v>108</v>
      </c>
      <c r="AB433" t="s">
        <v>45</v>
      </c>
      <c r="AC433">
        <v>4.8</v>
      </c>
      <c r="AD433">
        <v>2024</v>
      </c>
      <c r="AE433">
        <v>11</v>
      </c>
      <c r="AF433" t="s">
        <v>5535</v>
      </c>
      <c r="AG433" t="s">
        <v>5518</v>
      </c>
      <c r="AH433" t="s">
        <v>5515</v>
      </c>
      <c r="AI433" t="s">
        <v>5526</v>
      </c>
    </row>
    <row r="434" spans="1:35">
      <c r="A434" t="s">
        <v>839</v>
      </c>
      <c r="B434" s="2">
        <v>45562</v>
      </c>
      <c r="C434" t="s">
        <v>763</v>
      </c>
      <c r="D434" t="s">
        <v>49</v>
      </c>
      <c r="E434" t="s">
        <v>129</v>
      </c>
      <c r="F434" t="s">
        <v>33</v>
      </c>
      <c r="G434">
        <v>31</v>
      </c>
      <c r="H434" t="s">
        <v>99</v>
      </c>
      <c r="I434" t="s">
        <v>99</v>
      </c>
      <c r="J434" t="s">
        <v>100</v>
      </c>
      <c r="K434" t="s">
        <v>192</v>
      </c>
      <c r="L434" t="s">
        <v>91</v>
      </c>
      <c r="M434" t="s">
        <v>39</v>
      </c>
      <c r="N434" t="s">
        <v>126</v>
      </c>
      <c r="O434">
        <v>7</v>
      </c>
      <c r="P434" s="4">
        <v>22555</v>
      </c>
      <c r="Q434" s="4">
        <v>18044</v>
      </c>
      <c r="R434" s="3">
        <v>0</v>
      </c>
      <c r="S434" s="4">
        <v>157885</v>
      </c>
      <c r="T434" s="4">
        <v>126308</v>
      </c>
      <c r="U434" s="4">
        <v>31577</v>
      </c>
      <c r="V434" s="3">
        <v>0.2</v>
      </c>
      <c r="W434" t="s">
        <v>75</v>
      </c>
      <c r="X434" t="s">
        <v>55</v>
      </c>
      <c r="Y434" t="s">
        <v>56</v>
      </c>
      <c r="Z434">
        <v>1</v>
      </c>
      <c r="AA434" t="s">
        <v>181</v>
      </c>
      <c r="AB434" t="s">
        <v>194</v>
      </c>
      <c r="AC434">
        <v>3.5</v>
      </c>
      <c r="AD434">
        <v>2024</v>
      </c>
      <c r="AE434">
        <v>9</v>
      </c>
      <c r="AF434" t="s">
        <v>5531</v>
      </c>
      <c r="AG434" t="s">
        <v>5514</v>
      </c>
      <c r="AH434" t="s">
        <v>5515</v>
      </c>
      <c r="AI434" t="s">
        <v>5516</v>
      </c>
    </row>
    <row r="435" spans="1:35">
      <c r="A435" t="s">
        <v>840</v>
      </c>
      <c r="B435" s="2">
        <v>44975</v>
      </c>
      <c r="C435" t="s">
        <v>841</v>
      </c>
      <c r="D435" t="s">
        <v>49</v>
      </c>
      <c r="E435" t="s">
        <v>119</v>
      </c>
      <c r="F435" t="s">
        <v>70</v>
      </c>
      <c r="G435">
        <v>32</v>
      </c>
      <c r="H435" t="s">
        <v>146</v>
      </c>
      <c r="I435" t="s">
        <v>147</v>
      </c>
      <c r="J435" t="s">
        <v>36</v>
      </c>
      <c r="K435" t="s">
        <v>291</v>
      </c>
      <c r="L435" t="s">
        <v>155</v>
      </c>
      <c r="M435" t="s">
        <v>39</v>
      </c>
      <c r="N435" t="s">
        <v>93</v>
      </c>
      <c r="O435">
        <v>5</v>
      </c>
      <c r="P435" s="4">
        <v>8963</v>
      </c>
      <c r="Q435" s="4">
        <v>6991</v>
      </c>
      <c r="R435" s="3">
        <v>0</v>
      </c>
      <c r="S435" s="4">
        <v>44815</v>
      </c>
      <c r="T435" s="4">
        <v>34955</v>
      </c>
      <c r="U435" s="4">
        <v>9860</v>
      </c>
      <c r="V435" s="3">
        <v>0.22001561977016623</v>
      </c>
      <c r="W435" t="s">
        <v>75</v>
      </c>
      <c r="X435" t="s">
        <v>55</v>
      </c>
      <c r="Y435" t="s">
        <v>56</v>
      </c>
      <c r="Z435">
        <v>3</v>
      </c>
      <c r="AA435" t="s">
        <v>193</v>
      </c>
      <c r="AB435" t="s">
        <v>66</v>
      </c>
      <c r="AC435">
        <v>3.1</v>
      </c>
      <c r="AD435">
        <v>2023</v>
      </c>
      <c r="AE435">
        <v>2</v>
      </c>
      <c r="AF435" t="s">
        <v>5527</v>
      </c>
      <c r="AG435" t="s">
        <v>5528</v>
      </c>
      <c r="AH435" t="s">
        <v>5522</v>
      </c>
      <c r="AI435" t="s">
        <v>5516</v>
      </c>
    </row>
    <row r="436" spans="1:35">
      <c r="A436" t="s">
        <v>842</v>
      </c>
      <c r="B436" s="2">
        <v>45302</v>
      </c>
      <c r="C436" t="s">
        <v>710</v>
      </c>
      <c r="D436" t="s">
        <v>31</v>
      </c>
      <c r="E436" t="s">
        <v>170</v>
      </c>
      <c r="F436" t="s">
        <v>33</v>
      </c>
      <c r="G436">
        <v>39</v>
      </c>
      <c r="H436" t="s">
        <v>88</v>
      </c>
      <c r="I436" t="s">
        <v>89</v>
      </c>
      <c r="J436" t="s">
        <v>82</v>
      </c>
      <c r="K436" t="s">
        <v>179</v>
      </c>
      <c r="L436" t="s">
        <v>91</v>
      </c>
      <c r="M436" t="s">
        <v>92</v>
      </c>
      <c r="N436" t="s">
        <v>53</v>
      </c>
      <c r="O436">
        <v>1</v>
      </c>
      <c r="P436" s="4">
        <v>14880</v>
      </c>
      <c r="Q436" s="4">
        <v>9821</v>
      </c>
      <c r="R436" s="3">
        <v>0</v>
      </c>
      <c r="S436" s="4">
        <v>14880</v>
      </c>
      <c r="T436" s="4">
        <v>9821</v>
      </c>
      <c r="U436" s="4">
        <v>5059</v>
      </c>
      <c r="V436" s="3">
        <v>0.33998655913978493</v>
      </c>
      <c r="W436" t="s">
        <v>84</v>
      </c>
      <c r="X436" t="s">
        <v>76</v>
      </c>
      <c r="Y436" t="s">
        <v>56</v>
      </c>
      <c r="Z436">
        <v>5</v>
      </c>
      <c r="AA436" t="s">
        <v>220</v>
      </c>
      <c r="AB436" t="s">
        <v>189</v>
      </c>
      <c r="AC436">
        <v>3.8</v>
      </c>
      <c r="AD436">
        <v>2024</v>
      </c>
      <c r="AE436">
        <v>1</v>
      </c>
      <c r="AF436" t="s">
        <v>5532</v>
      </c>
      <c r="AG436" t="s">
        <v>5528</v>
      </c>
      <c r="AH436" t="s">
        <v>5519</v>
      </c>
      <c r="AI436" t="s">
        <v>5526</v>
      </c>
    </row>
    <row r="437" spans="1:35">
      <c r="A437" t="s">
        <v>843</v>
      </c>
      <c r="B437" s="2">
        <v>45219</v>
      </c>
      <c r="C437" t="s">
        <v>835</v>
      </c>
      <c r="D437" t="s">
        <v>31</v>
      </c>
      <c r="E437" t="s">
        <v>135</v>
      </c>
      <c r="F437" t="s">
        <v>33</v>
      </c>
      <c r="G437">
        <v>37</v>
      </c>
      <c r="H437" t="s">
        <v>153</v>
      </c>
      <c r="I437" t="s">
        <v>154</v>
      </c>
      <c r="J437" t="s">
        <v>36</v>
      </c>
      <c r="K437" t="s">
        <v>162</v>
      </c>
      <c r="L437" t="s">
        <v>155</v>
      </c>
      <c r="M437" t="s">
        <v>63</v>
      </c>
      <c r="N437" t="s">
        <v>40</v>
      </c>
      <c r="O437">
        <v>2</v>
      </c>
      <c r="P437" s="4">
        <v>5831</v>
      </c>
      <c r="Q437" s="4">
        <v>4665</v>
      </c>
      <c r="R437" s="3">
        <v>0.05</v>
      </c>
      <c r="S437" s="4">
        <v>11079</v>
      </c>
      <c r="T437" s="4">
        <v>9330</v>
      </c>
      <c r="U437" s="4">
        <v>1749</v>
      </c>
      <c r="V437" s="3">
        <v>0.1578662334145681</v>
      </c>
      <c r="W437" t="s">
        <v>54</v>
      </c>
      <c r="X437" t="s">
        <v>42</v>
      </c>
      <c r="Y437" t="s">
        <v>56</v>
      </c>
      <c r="Z437">
        <v>1</v>
      </c>
      <c r="AA437" t="s">
        <v>220</v>
      </c>
      <c r="AB437" t="s">
        <v>95</v>
      </c>
      <c r="AC437">
        <v>4.0999999999999996</v>
      </c>
      <c r="AD437">
        <v>2023</v>
      </c>
      <c r="AE437">
        <v>10</v>
      </c>
      <c r="AF437" t="s">
        <v>5517</v>
      </c>
      <c r="AG437" t="s">
        <v>5518</v>
      </c>
      <c r="AH437" t="s">
        <v>5519</v>
      </c>
      <c r="AI437" t="s">
        <v>5526</v>
      </c>
    </row>
    <row r="438" spans="1:35">
      <c r="A438" t="s">
        <v>844</v>
      </c>
      <c r="B438" s="2">
        <v>45359</v>
      </c>
      <c r="C438" t="s">
        <v>97</v>
      </c>
      <c r="D438" t="s">
        <v>31</v>
      </c>
      <c r="E438" t="s">
        <v>170</v>
      </c>
      <c r="F438" t="s">
        <v>33</v>
      </c>
      <c r="G438">
        <v>51</v>
      </c>
      <c r="H438" t="s">
        <v>80</v>
      </c>
      <c r="I438" t="s">
        <v>81</v>
      </c>
      <c r="J438" t="s">
        <v>82</v>
      </c>
      <c r="K438" t="s">
        <v>337</v>
      </c>
      <c r="L438" t="s">
        <v>52</v>
      </c>
      <c r="M438" t="s">
        <v>63</v>
      </c>
      <c r="N438" t="s">
        <v>126</v>
      </c>
      <c r="O438">
        <v>7</v>
      </c>
      <c r="P438" s="4">
        <v>5239</v>
      </c>
      <c r="Q438" s="4">
        <v>4139</v>
      </c>
      <c r="R438" s="3">
        <v>0.05</v>
      </c>
      <c r="S438" s="4">
        <v>34839</v>
      </c>
      <c r="T438" s="4">
        <v>28973</v>
      </c>
      <c r="U438" s="4">
        <v>5866</v>
      </c>
      <c r="V438" s="3">
        <v>0.16837452280490256</v>
      </c>
      <c r="W438" t="s">
        <v>84</v>
      </c>
      <c r="X438" t="s">
        <v>76</v>
      </c>
      <c r="Y438" t="s">
        <v>56</v>
      </c>
      <c r="Z438">
        <v>7</v>
      </c>
      <c r="AA438" t="s">
        <v>193</v>
      </c>
      <c r="AB438" t="s">
        <v>66</v>
      </c>
      <c r="AC438">
        <v>4.7</v>
      </c>
      <c r="AD438">
        <v>2024</v>
      </c>
      <c r="AE438">
        <v>3</v>
      </c>
      <c r="AF438" t="s">
        <v>5534</v>
      </c>
      <c r="AG438" t="s">
        <v>5528</v>
      </c>
      <c r="AH438" t="s">
        <v>5522</v>
      </c>
      <c r="AI438" t="s">
        <v>5523</v>
      </c>
    </row>
    <row r="439" spans="1:35">
      <c r="A439" t="s">
        <v>845</v>
      </c>
      <c r="B439" s="2">
        <v>45097</v>
      </c>
      <c r="C439" t="s">
        <v>695</v>
      </c>
      <c r="D439" t="s">
        <v>31</v>
      </c>
      <c r="E439" t="s">
        <v>111</v>
      </c>
      <c r="F439" t="s">
        <v>70</v>
      </c>
      <c r="G439">
        <v>29</v>
      </c>
      <c r="H439" t="s">
        <v>34</v>
      </c>
      <c r="I439" t="s">
        <v>35</v>
      </c>
      <c r="J439" t="s">
        <v>36</v>
      </c>
      <c r="K439" t="s">
        <v>225</v>
      </c>
      <c r="L439" t="s">
        <v>38</v>
      </c>
      <c r="M439" t="s">
        <v>39</v>
      </c>
      <c r="N439" t="s">
        <v>53</v>
      </c>
      <c r="O439">
        <v>4</v>
      </c>
      <c r="P439" s="4">
        <v>19772</v>
      </c>
      <c r="Q439" s="4">
        <v>14829</v>
      </c>
      <c r="R439" s="3">
        <v>0.05</v>
      </c>
      <c r="S439" s="4">
        <v>75134</v>
      </c>
      <c r="T439" s="4">
        <v>59316</v>
      </c>
      <c r="U439" s="4">
        <v>15818</v>
      </c>
      <c r="V439" s="3">
        <v>0.21053051880639922</v>
      </c>
      <c r="W439" t="s">
        <v>84</v>
      </c>
      <c r="X439" t="s">
        <v>42</v>
      </c>
      <c r="Y439" t="s">
        <v>56</v>
      </c>
      <c r="Z439">
        <v>6</v>
      </c>
      <c r="AA439" t="s">
        <v>226</v>
      </c>
      <c r="AB439" t="s">
        <v>66</v>
      </c>
      <c r="AC439">
        <v>3.1</v>
      </c>
      <c r="AD439">
        <v>2023</v>
      </c>
      <c r="AE439">
        <v>6</v>
      </c>
      <c r="AF439" t="s">
        <v>5530</v>
      </c>
      <c r="AG439" t="s">
        <v>5525</v>
      </c>
      <c r="AH439" t="s">
        <v>5515</v>
      </c>
      <c r="AI439" t="s">
        <v>5516</v>
      </c>
    </row>
    <row r="440" spans="1:35">
      <c r="A440" t="s">
        <v>846</v>
      </c>
      <c r="B440" s="2">
        <v>45555</v>
      </c>
      <c r="C440" t="s">
        <v>590</v>
      </c>
      <c r="D440" t="s">
        <v>31</v>
      </c>
      <c r="E440" t="s">
        <v>69</v>
      </c>
      <c r="F440" t="s">
        <v>70</v>
      </c>
      <c r="G440">
        <v>35</v>
      </c>
      <c r="H440" t="s">
        <v>99</v>
      </c>
      <c r="I440" t="s">
        <v>99</v>
      </c>
      <c r="J440" t="s">
        <v>100</v>
      </c>
      <c r="K440" t="s">
        <v>192</v>
      </c>
      <c r="L440" t="s">
        <v>131</v>
      </c>
      <c r="M440" t="s">
        <v>92</v>
      </c>
      <c r="N440" t="s">
        <v>126</v>
      </c>
      <c r="O440">
        <v>4</v>
      </c>
      <c r="P440" s="4">
        <v>15647</v>
      </c>
      <c r="Q440" s="4">
        <v>8919</v>
      </c>
      <c r="R440" s="3">
        <v>0.15</v>
      </c>
      <c r="S440" s="4">
        <v>53200</v>
      </c>
      <c r="T440" s="4">
        <v>35676</v>
      </c>
      <c r="U440" s="4">
        <v>17524</v>
      </c>
      <c r="V440" s="3">
        <v>0.32939849624060152</v>
      </c>
      <c r="W440" t="s">
        <v>84</v>
      </c>
      <c r="X440" t="s">
        <v>55</v>
      </c>
      <c r="Y440" t="s">
        <v>56</v>
      </c>
      <c r="Z440">
        <v>7</v>
      </c>
      <c r="AA440" t="s">
        <v>65</v>
      </c>
      <c r="AB440" t="s">
        <v>194</v>
      </c>
      <c r="AC440">
        <v>3.8</v>
      </c>
      <c r="AD440">
        <v>2024</v>
      </c>
      <c r="AE440">
        <v>9</v>
      </c>
      <c r="AF440" t="s">
        <v>5531</v>
      </c>
      <c r="AG440" t="s">
        <v>5514</v>
      </c>
      <c r="AH440" t="s">
        <v>5515</v>
      </c>
      <c r="AI440" t="s">
        <v>5526</v>
      </c>
    </row>
    <row r="441" spans="1:35">
      <c r="A441" t="s">
        <v>847</v>
      </c>
      <c r="B441" s="2">
        <v>45583</v>
      </c>
      <c r="C441" t="s">
        <v>110</v>
      </c>
      <c r="D441" t="s">
        <v>49</v>
      </c>
      <c r="E441" t="s">
        <v>69</v>
      </c>
      <c r="F441" t="s">
        <v>70</v>
      </c>
      <c r="G441">
        <v>43</v>
      </c>
      <c r="H441" t="s">
        <v>34</v>
      </c>
      <c r="I441" t="s">
        <v>35</v>
      </c>
      <c r="J441" t="s">
        <v>36</v>
      </c>
      <c r="K441" t="s">
        <v>323</v>
      </c>
      <c r="L441" t="s">
        <v>52</v>
      </c>
      <c r="M441" t="s">
        <v>39</v>
      </c>
      <c r="N441" t="s">
        <v>113</v>
      </c>
      <c r="O441">
        <v>5</v>
      </c>
      <c r="P441" s="4">
        <v>24601</v>
      </c>
      <c r="Q441" s="4">
        <v>19189</v>
      </c>
      <c r="R441" s="3">
        <v>0</v>
      </c>
      <c r="S441" s="4">
        <v>123005</v>
      </c>
      <c r="T441" s="4">
        <v>95945</v>
      </c>
      <c r="U441" s="4">
        <v>27060</v>
      </c>
      <c r="V441" s="3">
        <v>0.21999105727409454</v>
      </c>
      <c r="W441" t="s">
        <v>41</v>
      </c>
      <c r="X441" t="s">
        <v>55</v>
      </c>
      <c r="Y441" t="s">
        <v>156</v>
      </c>
      <c r="Z441">
        <v>0</v>
      </c>
      <c r="AA441" t="s">
        <v>108</v>
      </c>
      <c r="AB441" t="s">
        <v>121</v>
      </c>
      <c r="AC441">
        <v>2.1</v>
      </c>
      <c r="AD441">
        <v>2024</v>
      </c>
      <c r="AE441">
        <v>10</v>
      </c>
      <c r="AF441" t="s">
        <v>5517</v>
      </c>
      <c r="AG441" t="s">
        <v>5518</v>
      </c>
      <c r="AH441" t="s">
        <v>5515</v>
      </c>
      <c r="AI441" t="s">
        <v>5526</v>
      </c>
    </row>
    <row r="442" spans="1:35">
      <c r="A442" t="s">
        <v>848</v>
      </c>
      <c r="B442" s="2">
        <v>45312</v>
      </c>
      <c r="C442" t="s">
        <v>512</v>
      </c>
      <c r="D442" t="s">
        <v>31</v>
      </c>
      <c r="E442" t="s">
        <v>69</v>
      </c>
      <c r="F442" t="s">
        <v>70</v>
      </c>
      <c r="G442">
        <v>23</v>
      </c>
      <c r="H442" t="s">
        <v>88</v>
      </c>
      <c r="I442" t="s">
        <v>89</v>
      </c>
      <c r="J442" t="s">
        <v>82</v>
      </c>
      <c r="K442" t="s">
        <v>61</v>
      </c>
      <c r="L442" t="s">
        <v>38</v>
      </c>
      <c r="M442" t="s">
        <v>83</v>
      </c>
      <c r="N442" t="s">
        <v>126</v>
      </c>
      <c r="O442">
        <v>4</v>
      </c>
      <c r="P442" s="4">
        <v>18665</v>
      </c>
      <c r="Q442" s="4">
        <v>12132</v>
      </c>
      <c r="R442" s="3">
        <v>0.05</v>
      </c>
      <c r="S442" s="4">
        <v>70927</v>
      </c>
      <c r="T442" s="4">
        <v>48528</v>
      </c>
      <c r="U442" s="4">
        <v>22399</v>
      </c>
      <c r="V442" s="3">
        <v>0.31580357268741099</v>
      </c>
      <c r="W442" t="s">
        <v>75</v>
      </c>
      <c r="X442" t="s">
        <v>55</v>
      </c>
      <c r="Y442" t="s">
        <v>56</v>
      </c>
      <c r="Z442">
        <v>6</v>
      </c>
      <c r="AA442" t="s">
        <v>220</v>
      </c>
      <c r="AB442" t="s">
        <v>189</v>
      </c>
      <c r="AC442">
        <v>3.7</v>
      </c>
      <c r="AD442">
        <v>2024</v>
      </c>
      <c r="AE442">
        <v>1</v>
      </c>
      <c r="AF442" t="s">
        <v>5532</v>
      </c>
      <c r="AG442" t="s">
        <v>5528</v>
      </c>
      <c r="AH442" t="s">
        <v>5515</v>
      </c>
      <c r="AI442" t="s">
        <v>5520</v>
      </c>
    </row>
    <row r="443" spans="1:35">
      <c r="A443" t="s">
        <v>849</v>
      </c>
      <c r="B443" s="2">
        <v>45552</v>
      </c>
      <c r="C443" t="s">
        <v>689</v>
      </c>
      <c r="D443" t="s">
        <v>31</v>
      </c>
      <c r="E443" t="s">
        <v>32</v>
      </c>
      <c r="F443" t="s">
        <v>33</v>
      </c>
      <c r="G443">
        <v>48</v>
      </c>
      <c r="H443" t="s">
        <v>71</v>
      </c>
      <c r="I443" t="s">
        <v>72</v>
      </c>
      <c r="J443" t="s">
        <v>73</v>
      </c>
      <c r="K443" t="s">
        <v>136</v>
      </c>
      <c r="L443" t="s">
        <v>137</v>
      </c>
      <c r="M443" t="s">
        <v>63</v>
      </c>
      <c r="N443" t="s">
        <v>53</v>
      </c>
      <c r="O443">
        <v>6</v>
      </c>
      <c r="P443" s="4">
        <v>13209</v>
      </c>
      <c r="Q443" s="4">
        <v>10567</v>
      </c>
      <c r="R443" s="3">
        <v>0</v>
      </c>
      <c r="S443" s="4">
        <v>79254</v>
      </c>
      <c r="T443" s="4">
        <v>63402</v>
      </c>
      <c r="U443" s="4">
        <v>15852</v>
      </c>
      <c r="V443" s="3">
        <v>0.20001514119161179</v>
      </c>
      <c r="W443" t="s">
        <v>54</v>
      </c>
      <c r="X443" t="s">
        <v>76</v>
      </c>
      <c r="Y443" t="s">
        <v>56</v>
      </c>
      <c r="Z443">
        <v>2</v>
      </c>
      <c r="AA443" t="s">
        <v>181</v>
      </c>
      <c r="AB443" t="s">
        <v>66</v>
      </c>
      <c r="AC443">
        <v>3.1</v>
      </c>
      <c r="AD443">
        <v>2024</v>
      </c>
      <c r="AE443">
        <v>9</v>
      </c>
      <c r="AF443" t="s">
        <v>5531</v>
      </c>
      <c r="AG443" t="s">
        <v>5514</v>
      </c>
      <c r="AH443" t="s">
        <v>5515</v>
      </c>
      <c r="AI443" t="s">
        <v>5523</v>
      </c>
    </row>
    <row r="444" spans="1:35">
      <c r="A444" t="s">
        <v>850</v>
      </c>
      <c r="B444" s="2">
        <v>45009</v>
      </c>
      <c r="C444" t="s">
        <v>634</v>
      </c>
      <c r="D444" t="s">
        <v>49</v>
      </c>
      <c r="E444" t="s">
        <v>69</v>
      </c>
      <c r="F444" t="s">
        <v>70</v>
      </c>
      <c r="G444">
        <v>59</v>
      </c>
      <c r="H444" t="s">
        <v>80</v>
      </c>
      <c r="I444" t="s">
        <v>81</v>
      </c>
      <c r="J444" t="s">
        <v>82</v>
      </c>
      <c r="K444" t="s">
        <v>179</v>
      </c>
      <c r="L444" t="s">
        <v>91</v>
      </c>
      <c r="M444" t="s">
        <v>83</v>
      </c>
      <c r="N444" t="s">
        <v>40</v>
      </c>
      <c r="O444">
        <v>6</v>
      </c>
      <c r="P444" s="4">
        <v>14512</v>
      </c>
      <c r="Q444" s="4">
        <v>7982</v>
      </c>
      <c r="R444" s="3">
        <v>0.2</v>
      </c>
      <c r="S444" s="4">
        <v>69658</v>
      </c>
      <c r="T444" s="4">
        <v>47892</v>
      </c>
      <c r="U444" s="4">
        <v>21766</v>
      </c>
      <c r="V444" s="3">
        <v>0.3124694938126274</v>
      </c>
      <c r="W444" t="s">
        <v>84</v>
      </c>
      <c r="X444" t="s">
        <v>42</v>
      </c>
      <c r="Y444" t="s">
        <v>56</v>
      </c>
      <c r="Z444">
        <v>4</v>
      </c>
      <c r="AA444" t="s">
        <v>181</v>
      </c>
      <c r="AB444" t="s">
        <v>95</v>
      </c>
      <c r="AC444">
        <v>3.2</v>
      </c>
      <c r="AD444">
        <v>2023</v>
      </c>
      <c r="AE444">
        <v>3</v>
      </c>
      <c r="AF444" t="s">
        <v>5534</v>
      </c>
      <c r="AG444" t="s">
        <v>5528</v>
      </c>
      <c r="AH444" t="s">
        <v>5515</v>
      </c>
      <c r="AI444" t="s">
        <v>5523</v>
      </c>
    </row>
    <row r="445" spans="1:35">
      <c r="A445" t="s">
        <v>851</v>
      </c>
      <c r="B445" s="2">
        <v>45250</v>
      </c>
      <c r="C445" t="s">
        <v>831</v>
      </c>
      <c r="D445" t="s">
        <v>49</v>
      </c>
      <c r="E445" t="s">
        <v>129</v>
      </c>
      <c r="F445" t="s">
        <v>33</v>
      </c>
      <c r="G445">
        <v>53</v>
      </c>
      <c r="H445" t="s">
        <v>146</v>
      </c>
      <c r="I445" t="s">
        <v>147</v>
      </c>
      <c r="J445" t="s">
        <v>36</v>
      </c>
      <c r="K445" t="s">
        <v>166</v>
      </c>
      <c r="L445" t="s">
        <v>137</v>
      </c>
      <c r="M445" t="s">
        <v>63</v>
      </c>
      <c r="N445" t="s">
        <v>126</v>
      </c>
      <c r="O445">
        <v>3</v>
      </c>
      <c r="P445" s="4">
        <v>13813</v>
      </c>
      <c r="Q445" s="4">
        <v>8426</v>
      </c>
      <c r="R445" s="3">
        <v>0.1</v>
      </c>
      <c r="S445" s="4">
        <v>37295</v>
      </c>
      <c r="T445" s="4">
        <v>25278</v>
      </c>
      <c r="U445" s="4">
        <v>12017</v>
      </c>
      <c r="V445" s="3">
        <v>0.3222147740984046</v>
      </c>
      <c r="W445" t="s">
        <v>84</v>
      </c>
      <c r="X445" t="s">
        <v>42</v>
      </c>
      <c r="Y445" t="s">
        <v>56</v>
      </c>
      <c r="Z445">
        <v>6</v>
      </c>
      <c r="AA445" t="s">
        <v>220</v>
      </c>
      <c r="AB445" t="s">
        <v>150</v>
      </c>
      <c r="AC445">
        <v>3.4</v>
      </c>
      <c r="AD445">
        <v>2023</v>
      </c>
      <c r="AE445">
        <v>11</v>
      </c>
      <c r="AF445" t="s">
        <v>5535</v>
      </c>
      <c r="AG445" t="s">
        <v>5518</v>
      </c>
      <c r="AH445" t="s">
        <v>5522</v>
      </c>
      <c r="AI445" t="s">
        <v>5523</v>
      </c>
    </row>
    <row r="446" spans="1:35">
      <c r="A446" t="s">
        <v>852</v>
      </c>
      <c r="B446" s="2">
        <v>45105</v>
      </c>
      <c r="C446" t="s">
        <v>853</v>
      </c>
      <c r="D446" t="s">
        <v>31</v>
      </c>
      <c r="E446" t="s">
        <v>60</v>
      </c>
      <c r="F446" t="s">
        <v>70</v>
      </c>
      <c r="G446">
        <v>31</v>
      </c>
      <c r="H446" t="s">
        <v>71</v>
      </c>
      <c r="I446" t="s">
        <v>72</v>
      </c>
      <c r="J446" t="s">
        <v>73</v>
      </c>
      <c r="K446" t="s">
        <v>125</v>
      </c>
      <c r="L446" t="s">
        <v>142</v>
      </c>
      <c r="M446" t="s">
        <v>92</v>
      </c>
      <c r="N446" t="s">
        <v>64</v>
      </c>
      <c r="O446">
        <v>3</v>
      </c>
      <c r="P446" s="4">
        <v>13132</v>
      </c>
      <c r="Q446" s="4">
        <v>7748</v>
      </c>
      <c r="R446" s="3">
        <v>0</v>
      </c>
      <c r="S446" s="4">
        <v>39396</v>
      </c>
      <c r="T446" s="4">
        <v>23244</v>
      </c>
      <c r="U446" s="4">
        <v>16152</v>
      </c>
      <c r="V446" s="3">
        <v>0.40999086201644835</v>
      </c>
      <c r="W446" t="s">
        <v>54</v>
      </c>
      <c r="X446" t="s">
        <v>55</v>
      </c>
      <c r="Y446" t="s">
        <v>56</v>
      </c>
      <c r="Z446">
        <v>4</v>
      </c>
      <c r="AA446" t="s">
        <v>226</v>
      </c>
      <c r="AB446" t="s">
        <v>66</v>
      </c>
      <c r="AC446">
        <v>4.5999999999999996</v>
      </c>
      <c r="AD446">
        <v>2023</v>
      </c>
      <c r="AE446">
        <v>6</v>
      </c>
      <c r="AF446" t="s">
        <v>5530</v>
      </c>
      <c r="AG446" t="s">
        <v>5525</v>
      </c>
      <c r="AH446" t="s">
        <v>5522</v>
      </c>
      <c r="AI446" t="s">
        <v>5516</v>
      </c>
    </row>
    <row r="447" spans="1:35">
      <c r="A447" t="s">
        <v>854</v>
      </c>
      <c r="B447" s="2">
        <v>45579</v>
      </c>
      <c r="C447" t="s">
        <v>671</v>
      </c>
      <c r="D447" t="s">
        <v>31</v>
      </c>
      <c r="E447" t="s">
        <v>135</v>
      </c>
      <c r="F447" t="s">
        <v>33</v>
      </c>
      <c r="G447">
        <v>51</v>
      </c>
      <c r="H447" t="s">
        <v>34</v>
      </c>
      <c r="I447" t="s">
        <v>35</v>
      </c>
      <c r="J447" t="s">
        <v>36</v>
      </c>
      <c r="K447" t="s">
        <v>179</v>
      </c>
      <c r="L447" t="s">
        <v>131</v>
      </c>
      <c r="M447" t="s">
        <v>107</v>
      </c>
      <c r="N447" t="s">
        <v>64</v>
      </c>
      <c r="O447">
        <v>1</v>
      </c>
      <c r="P447" s="4">
        <v>21001</v>
      </c>
      <c r="Q447" s="4">
        <v>14281</v>
      </c>
      <c r="R447" s="3">
        <v>0.15</v>
      </c>
      <c r="S447" s="4">
        <v>17851</v>
      </c>
      <c r="T447" s="4">
        <v>14281</v>
      </c>
      <c r="U447" s="4">
        <v>3570</v>
      </c>
      <c r="V447" s="3">
        <v>0.19998879614587417</v>
      </c>
      <c r="W447" t="s">
        <v>54</v>
      </c>
      <c r="X447" t="s">
        <v>55</v>
      </c>
      <c r="Y447" t="s">
        <v>43</v>
      </c>
      <c r="Z447">
        <v>0</v>
      </c>
      <c r="AA447" t="s">
        <v>65</v>
      </c>
      <c r="AB447" t="s">
        <v>132</v>
      </c>
      <c r="AC447" t="s">
        <v>46</v>
      </c>
      <c r="AD447">
        <v>2024</v>
      </c>
      <c r="AE447">
        <v>10</v>
      </c>
      <c r="AF447" t="s">
        <v>5517</v>
      </c>
      <c r="AG447" t="s">
        <v>5518</v>
      </c>
      <c r="AH447" t="s">
        <v>5519</v>
      </c>
      <c r="AI447" t="s">
        <v>5523</v>
      </c>
    </row>
    <row r="448" spans="1:35">
      <c r="A448" t="s">
        <v>855</v>
      </c>
      <c r="B448" s="2">
        <v>45653</v>
      </c>
      <c r="C448" t="s">
        <v>856</v>
      </c>
      <c r="D448" t="s">
        <v>49</v>
      </c>
      <c r="E448" t="s">
        <v>60</v>
      </c>
      <c r="F448" t="s">
        <v>70</v>
      </c>
      <c r="G448">
        <v>56</v>
      </c>
      <c r="H448" t="s">
        <v>153</v>
      </c>
      <c r="I448" t="s">
        <v>154</v>
      </c>
      <c r="J448" t="s">
        <v>36</v>
      </c>
      <c r="K448" t="s">
        <v>136</v>
      </c>
      <c r="L448" t="s">
        <v>52</v>
      </c>
      <c r="M448" t="s">
        <v>39</v>
      </c>
      <c r="N448" t="s">
        <v>64</v>
      </c>
      <c r="O448">
        <v>8</v>
      </c>
      <c r="P448" s="4">
        <v>15609</v>
      </c>
      <c r="Q448" s="4">
        <v>10146</v>
      </c>
      <c r="R448" s="3">
        <v>0</v>
      </c>
      <c r="S448" s="4">
        <v>124872</v>
      </c>
      <c r="T448" s="4">
        <v>81168</v>
      </c>
      <c r="U448" s="4">
        <v>43704</v>
      </c>
      <c r="V448" s="3">
        <v>0.34999039015952338</v>
      </c>
      <c r="W448" t="s">
        <v>54</v>
      </c>
      <c r="X448" t="s">
        <v>55</v>
      </c>
      <c r="Y448" t="s">
        <v>43</v>
      </c>
      <c r="Z448">
        <v>0</v>
      </c>
      <c r="AA448" t="s">
        <v>108</v>
      </c>
      <c r="AB448" t="s">
        <v>66</v>
      </c>
      <c r="AC448" t="s">
        <v>46</v>
      </c>
      <c r="AD448">
        <v>2024</v>
      </c>
      <c r="AE448">
        <v>12</v>
      </c>
      <c r="AF448" t="s">
        <v>5521</v>
      </c>
      <c r="AG448" t="s">
        <v>5518</v>
      </c>
      <c r="AH448" t="s">
        <v>5515</v>
      </c>
      <c r="AI448" t="s">
        <v>5523</v>
      </c>
    </row>
    <row r="449" spans="1:35">
      <c r="A449" t="s">
        <v>857</v>
      </c>
      <c r="B449" s="2">
        <v>45484</v>
      </c>
      <c r="C449" t="s">
        <v>858</v>
      </c>
      <c r="D449" t="s">
        <v>31</v>
      </c>
      <c r="E449" t="s">
        <v>119</v>
      </c>
      <c r="F449" t="s">
        <v>70</v>
      </c>
      <c r="G449">
        <v>51</v>
      </c>
      <c r="H449" t="s">
        <v>99</v>
      </c>
      <c r="I449" t="s">
        <v>99</v>
      </c>
      <c r="J449" t="s">
        <v>100</v>
      </c>
      <c r="K449" t="s">
        <v>116</v>
      </c>
      <c r="L449" t="s">
        <v>91</v>
      </c>
      <c r="M449" t="s">
        <v>107</v>
      </c>
      <c r="N449" t="s">
        <v>93</v>
      </c>
      <c r="O449">
        <v>5</v>
      </c>
      <c r="P449" s="4">
        <v>18569</v>
      </c>
      <c r="Q449" s="4">
        <v>10956</v>
      </c>
      <c r="R449" s="3">
        <v>0.15</v>
      </c>
      <c r="S449" s="4">
        <v>78918</v>
      </c>
      <c r="T449" s="4">
        <v>54780</v>
      </c>
      <c r="U449" s="4">
        <v>24138</v>
      </c>
      <c r="V449" s="3">
        <v>0.30586178058237662</v>
      </c>
      <c r="W449" t="s">
        <v>75</v>
      </c>
      <c r="X449" t="s">
        <v>76</v>
      </c>
      <c r="Y449" t="s">
        <v>56</v>
      </c>
      <c r="Z449">
        <v>7</v>
      </c>
      <c r="AA449" t="s">
        <v>65</v>
      </c>
      <c r="AB449" t="s">
        <v>66</v>
      </c>
      <c r="AC449">
        <v>4.2</v>
      </c>
      <c r="AD449">
        <v>2024</v>
      </c>
      <c r="AE449">
        <v>7</v>
      </c>
      <c r="AF449" t="s">
        <v>5533</v>
      </c>
      <c r="AG449" t="s">
        <v>5514</v>
      </c>
      <c r="AH449" t="s">
        <v>5515</v>
      </c>
      <c r="AI449" t="s">
        <v>5523</v>
      </c>
    </row>
    <row r="450" spans="1:35">
      <c r="A450" t="s">
        <v>859</v>
      </c>
      <c r="B450" s="2">
        <v>45071</v>
      </c>
      <c r="C450" t="s">
        <v>661</v>
      </c>
      <c r="D450" t="s">
        <v>49</v>
      </c>
      <c r="E450" t="s">
        <v>50</v>
      </c>
      <c r="F450" t="s">
        <v>33</v>
      </c>
      <c r="G450">
        <v>31</v>
      </c>
      <c r="H450" t="s">
        <v>99</v>
      </c>
      <c r="I450" t="s">
        <v>99</v>
      </c>
      <c r="J450" t="s">
        <v>100</v>
      </c>
      <c r="K450" t="s">
        <v>74</v>
      </c>
      <c r="L450" t="s">
        <v>131</v>
      </c>
      <c r="M450" t="s">
        <v>63</v>
      </c>
      <c r="N450" t="s">
        <v>113</v>
      </c>
      <c r="O450">
        <v>8</v>
      </c>
      <c r="P450" s="4">
        <v>398</v>
      </c>
      <c r="Q450" s="4">
        <v>275</v>
      </c>
      <c r="R450" s="3">
        <v>0</v>
      </c>
      <c r="S450" s="4">
        <v>3184</v>
      </c>
      <c r="T450" s="4">
        <v>2200</v>
      </c>
      <c r="U450" s="4">
        <v>984</v>
      </c>
      <c r="V450" s="3">
        <v>0.30904522613065327</v>
      </c>
      <c r="W450" t="s">
        <v>84</v>
      </c>
      <c r="X450" t="s">
        <v>55</v>
      </c>
      <c r="Y450" t="s">
        <v>56</v>
      </c>
      <c r="Z450">
        <v>2</v>
      </c>
      <c r="AA450" t="s">
        <v>143</v>
      </c>
      <c r="AB450" t="s">
        <v>66</v>
      </c>
      <c r="AC450">
        <v>3.2</v>
      </c>
      <c r="AD450">
        <v>2023</v>
      </c>
      <c r="AE450">
        <v>5</v>
      </c>
      <c r="AF450" t="s">
        <v>5529</v>
      </c>
      <c r="AG450" t="s">
        <v>5525</v>
      </c>
      <c r="AH450" t="s">
        <v>5519</v>
      </c>
      <c r="AI450" t="s">
        <v>5516</v>
      </c>
    </row>
    <row r="451" spans="1:35">
      <c r="A451" t="s">
        <v>860</v>
      </c>
      <c r="B451" s="2">
        <v>45410</v>
      </c>
      <c r="C451" t="s">
        <v>400</v>
      </c>
      <c r="D451" t="s">
        <v>31</v>
      </c>
      <c r="E451" t="s">
        <v>60</v>
      </c>
      <c r="F451" t="s">
        <v>70</v>
      </c>
      <c r="G451">
        <v>37</v>
      </c>
      <c r="H451" t="s">
        <v>34</v>
      </c>
      <c r="I451" t="s">
        <v>35</v>
      </c>
      <c r="J451" t="s">
        <v>36</v>
      </c>
      <c r="K451" t="s">
        <v>74</v>
      </c>
      <c r="L451" t="s">
        <v>101</v>
      </c>
      <c r="M451" t="s">
        <v>83</v>
      </c>
      <c r="N451" t="s">
        <v>53</v>
      </c>
      <c r="O451">
        <v>1</v>
      </c>
      <c r="P451" s="4">
        <v>19606</v>
      </c>
      <c r="Q451" s="4">
        <v>14312</v>
      </c>
      <c r="R451" s="3">
        <v>0.1</v>
      </c>
      <c r="S451" s="4">
        <v>17645</v>
      </c>
      <c r="T451" s="4">
        <v>14312</v>
      </c>
      <c r="U451" s="4">
        <v>3333</v>
      </c>
      <c r="V451" s="3">
        <v>0.18889203740436383</v>
      </c>
      <c r="W451" t="s">
        <v>54</v>
      </c>
      <c r="X451" t="s">
        <v>42</v>
      </c>
      <c r="Y451" t="s">
        <v>156</v>
      </c>
      <c r="Z451">
        <v>0</v>
      </c>
      <c r="AA451" t="s">
        <v>57</v>
      </c>
      <c r="AB451" t="s">
        <v>95</v>
      </c>
      <c r="AC451">
        <v>1.9</v>
      </c>
      <c r="AD451">
        <v>2024</v>
      </c>
      <c r="AE451">
        <v>4</v>
      </c>
      <c r="AF451" t="s">
        <v>5524</v>
      </c>
      <c r="AG451" t="s">
        <v>5525</v>
      </c>
      <c r="AH451" t="s">
        <v>5519</v>
      </c>
      <c r="AI451" t="s">
        <v>5526</v>
      </c>
    </row>
    <row r="452" spans="1:35">
      <c r="A452" t="s">
        <v>861</v>
      </c>
      <c r="B452" s="2">
        <v>45186</v>
      </c>
      <c r="C452" t="s">
        <v>862</v>
      </c>
      <c r="D452" t="s">
        <v>31</v>
      </c>
      <c r="E452" t="s">
        <v>32</v>
      </c>
      <c r="F452" t="s">
        <v>33</v>
      </c>
      <c r="G452">
        <v>51</v>
      </c>
      <c r="H452" t="s">
        <v>153</v>
      </c>
      <c r="I452" t="s">
        <v>154</v>
      </c>
      <c r="J452" t="s">
        <v>36</v>
      </c>
      <c r="K452" t="s">
        <v>179</v>
      </c>
      <c r="L452" t="s">
        <v>131</v>
      </c>
      <c r="M452" t="s">
        <v>63</v>
      </c>
      <c r="N452" t="s">
        <v>40</v>
      </c>
      <c r="O452">
        <v>6</v>
      </c>
      <c r="P452" s="4">
        <v>13590</v>
      </c>
      <c r="Q452" s="4">
        <v>10328</v>
      </c>
      <c r="R452" s="3">
        <v>0.2</v>
      </c>
      <c r="S452" s="4">
        <v>65232</v>
      </c>
      <c r="T452" s="4">
        <v>61968</v>
      </c>
      <c r="U452" s="4">
        <v>3264</v>
      </c>
      <c r="V452" s="3">
        <v>5.0036791758646067E-2</v>
      </c>
      <c r="W452" t="s">
        <v>54</v>
      </c>
      <c r="X452" t="s">
        <v>42</v>
      </c>
      <c r="Y452" t="s">
        <v>56</v>
      </c>
      <c r="Z452">
        <v>1</v>
      </c>
      <c r="AA452" t="s">
        <v>185</v>
      </c>
      <c r="AB452" t="s">
        <v>194</v>
      </c>
      <c r="AC452">
        <v>4.5999999999999996</v>
      </c>
      <c r="AD452">
        <v>2023</v>
      </c>
      <c r="AE452">
        <v>9</v>
      </c>
      <c r="AF452" t="s">
        <v>5531</v>
      </c>
      <c r="AG452" t="s">
        <v>5514</v>
      </c>
      <c r="AH452" t="s">
        <v>5515</v>
      </c>
      <c r="AI452" t="s">
        <v>5523</v>
      </c>
    </row>
    <row r="453" spans="1:35">
      <c r="A453" t="s">
        <v>863</v>
      </c>
      <c r="B453" s="2">
        <v>44997</v>
      </c>
      <c r="C453" t="s">
        <v>735</v>
      </c>
      <c r="D453" t="s">
        <v>49</v>
      </c>
      <c r="E453" t="s">
        <v>188</v>
      </c>
      <c r="F453" t="s">
        <v>33</v>
      </c>
      <c r="G453">
        <v>54</v>
      </c>
      <c r="H453" t="s">
        <v>71</v>
      </c>
      <c r="I453" t="s">
        <v>72</v>
      </c>
      <c r="J453" t="s">
        <v>73</v>
      </c>
      <c r="K453" t="s">
        <v>192</v>
      </c>
      <c r="L453" t="s">
        <v>155</v>
      </c>
      <c r="M453" t="s">
        <v>107</v>
      </c>
      <c r="N453" t="s">
        <v>113</v>
      </c>
      <c r="O453">
        <v>1</v>
      </c>
      <c r="P453" s="4">
        <v>15685</v>
      </c>
      <c r="Q453" s="4">
        <v>9097</v>
      </c>
      <c r="R453" s="3">
        <v>0</v>
      </c>
      <c r="S453" s="4">
        <v>15685</v>
      </c>
      <c r="T453" s="4">
        <v>9097</v>
      </c>
      <c r="U453" s="4">
        <v>6588</v>
      </c>
      <c r="V453" s="3">
        <v>0.42001912655403251</v>
      </c>
      <c r="W453" t="s">
        <v>54</v>
      </c>
      <c r="X453" t="s">
        <v>55</v>
      </c>
      <c r="Y453" t="s">
        <v>56</v>
      </c>
      <c r="Z453">
        <v>5</v>
      </c>
      <c r="AA453" t="s">
        <v>172</v>
      </c>
      <c r="AB453" t="s">
        <v>95</v>
      </c>
      <c r="AC453">
        <v>4.5</v>
      </c>
      <c r="AD453">
        <v>2023</v>
      </c>
      <c r="AE453">
        <v>3</v>
      </c>
      <c r="AF453" t="s">
        <v>5534</v>
      </c>
      <c r="AG453" t="s">
        <v>5528</v>
      </c>
      <c r="AH453" t="s">
        <v>5519</v>
      </c>
      <c r="AI453" t="s">
        <v>5523</v>
      </c>
    </row>
    <row r="454" spans="1:35">
      <c r="A454" t="s">
        <v>864</v>
      </c>
      <c r="B454" s="2">
        <v>45576</v>
      </c>
      <c r="C454" t="s">
        <v>408</v>
      </c>
      <c r="D454" t="s">
        <v>31</v>
      </c>
      <c r="E454" t="s">
        <v>188</v>
      </c>
      <c r="F454" t="s">
        <v>33</v>
      </c>
      <c r="G454">
        <v>25</v>
      </c>
      <c r="H454" t="s">
        <v>99</v>
      </c>
      <c r="I454" t="s">
        <v>99</v>
      </c>
      <c r="J454" t="s">
        <v>100</v>
      </c>
      <c r="K454" t="s">
        <v>61</v>
      </c>
      <c r="L454" t="s">
        <v>131</v>
      </c>
      <c r="M454" t="s">
        <v>92</v>
      </c>
      <c r="N454" t="s">
        <v>53</v>
      </c>
      <c r="O454">
        <v>8</v>
      </c>
      <c r="P454" s="4">
        <v>8735</v>
      </c>
      <c r="Q454" s="4">
        <v>6377</v>
      </c>
      <c r="R454" s="3">
        <v>0.2</v>
      </c>
      <c r="S454" s="4">
        <v>55904</v>
      </c>
      <c r="T454" s="4">
        <v>51016</v>
      </c>
      <c r="U454" s="4">
        <v>4888</v>
      </c>
      <c r="V454" s="3">
        <v>8.7435603892386943E-2</v>
      </c>
      <c r="W454" t="s">
        <v>75</v>
      </c>
      <c r="X454" t="s">
        <v>76</v>
      </c>
      <c r="Y454" t="s">
        <v>56</v>
      </c>
      <c r="Z454">
        <v>2</v>
      </c>
      <c r="AA454" t="s">
        <v>220</v>
      </c>
      <c r="AB454" t="s">
        <v>95</v>
      </c>
      <c r="AC454">
        <v>3.9</v>
      </c>
      <c r="AD454">
        <v>2024</v>
      </c>
      <c r="AE454">
        <v>10</v>
      </c>
      <c r="AF454" t="s">
        <v>5517</v>
      </c>
      <c r="AG454" t="s">
        <v>5518</v>
      </c>
      <c r="AH454" t="s">
        <v>5515</v>
      </c>
      <c r="AI454" t="s">
        <v>5516</v>
      </c>
    </row>
    <row r="455" spans="1:35">
      <c r="A455" t="s">
        <v>865</v>
      </c>
      <c r="B455" s="2">
        <v>44936</v>
      </c>
      <c r="C455" t="s">
        <v>104</v>
      </c>
      <c r="D455" t="s">
        <v>31</v>
      </c>
      <c r="E455" t="s">
        <v>170</v>
      </c>
      <c r="F455" t="s">
        <v>33</v>
      </c>
      <c r="G455">
        <v>30</v>
      </c>
      <c r="H455" t="s">
        <v>105</v>
      </c>
      <c r="I455" t="s">
        <v>89</v>
      </c>
      <c r="J455" t="s">
        <v>82</v>
      </c>
      <c r="K455" t="s">
        <v>337</v>
      </c>
      <c r="L455" t="s">
        <v>112</v>
      </c>
      <c r="M455" t="s">
        <v>107</v>
      </c>
      <c r="N455" t="s">
        <v>113</v>
      </c>
      <c r="O455">
        <v>2</v>
      </c>
      <c r="P455" s="4">
        <v>10273</v>
      </c>
      <c r="Q455" s="4">
        <v>6267</v>
      </c>
      <c r="R455" s="3">
        <v>0.2</v>
      </c>
      <c r="S455" s="4">
        <v>16437</v>
      </c>
      <c r="T455" s="4">
        <v>12534</v>
      </c>
      <c r="U455" s="4">
        <v>3903</v>
      </c>
      <c r="V455" s="3">
        <v>0.23745208979740828</v>
      </c>
      <c r="W455" t="s">
        <v>84</v>
      </c>
      <c r="X455" t="s">
        <v>42</v>
      </c>
      <c r="Y455" t="s">
        <v>56</v>
      </c>
      <c r="Z455">
        <v>4</v>
      </c>
      <c r="AA455" t="s">
        <v>44</v>
      </c>
      <c r="AB455" t="s">
        <v>121</v>
      </c>
      <c r="AC455">
        <v>4.7</v>
      </c>
      <c r="AD455">
        <v>2023</v>
      </c>
      <c r="AE455">
        <v>1</v>
      </c>
      <c r="AF455" t="s">
        <v>5532</v>
      </c>
      <c r="AG455" t="s">
        <v>5528</v>
      </c>
      <c r="AH455" t="s">
        <v>5519</v>
      </c>
      <c r="AI455" t="s">
        <v>5516</v>
      </c>
    </row>
    <row r="456" spans="1:35">
      <c r="A456" t="s">
        <v>866</v>
      </c>
      <c r="B456" s="2">
        <v>45037</v>
      </c>
      <c r="C456" t="s">
        <v>273</v>
      </c>
      <c r="D456" t="s">
        <v>31</v>
      </c>
      <c r="E456" t="s">
        <v>124</v>
      </c>
      <c r="F456" t="s">
        <v>70</v>
      </c>
      <c r="G456">
        <v>48</v>
      </c>
      <c r="H456" t="s">
        <v>34</v>
      </c>
      <c r="I456" t="s">
        <v>35</v>
      </c>
      <c r="J456" t="s">
        <v>36</v>
      </c>
      <c r="K456" t="s">
        <v>116</v>
      </c>
      <c r="L456" t="s">
        <v>155</v>
      </c>
      <c r="M456" t="s">
        <v>83</v>
      </c>
      <c r="N456" t="s">
        <v>64</v>
      </c>
      <c r="O456">
        <v>6</v>
      </c>
      <c r="P456" s="4">
        <v>8032</v>
      </c>
      <c r="Q456" s="4">
        <v>5703</v>
      </c>
      <c r="R456" s="3">
        <v>0.05</v>
      </c>
      <c r="S456" s="4">
        <v>45782</v>
      </c>
      <c r="T456" s="4">
        <v>34218</v>
      </c>
      <c r="U456" s="4">
        <v>11564</v>
      </c>
      <c r="V456" s="3">
        <v>0.25258835350137609</v>
      </c>
      <c r="W456" t="s">
        <v>84</v>
      </c>
      <c r="X456" t="s">
        <v>76</v>
      </c>
      <c r="Y456" t="s">
        <v>43</v>
      </c>
      <c r="Z456">
        <v>0</v>
      </c>
      <c r="AA456" t="s">
        <v>220</v>
      </c>
      <c r="AB456" t="s">
        <v>66</v>
      </c>
      <c r="AC456" t="s">
        <v>46</v>
      </c>
      <c r="AD456">
        <v>2023</v>
      </c>
      <c r="AE456">
        <v>4</v>
      </c>
      <c r="AF456" t="s">
        <v>5524</v>
      </c>
      <c r="AG456" t="s">
        <v>5525</v>
      </c>
      <c r="AH456" t="s">
        <v>5522</v>
      </c>
      <c r="AI456" t="s">
        <v>5523</v>
      </c>
    </row>
    <row r="457" spans="1:35">
      <c r="A457" t="s">
        <v>867</v>
      </c>
      <c r="B457" s="2">
        <v>45359</v>
      </c>
      <c r="C457" t="s">
        <v>492</v>
      </c>
      <c r="D457" t="s">
        <v>31</v>
      </c>
      <c r="E457" t="s">
        <v>135</v>
      </c>
      <c r="F457" t="s">
        <v>33</v>
      </c>
      <c r="G457">
        <v>28</v>
      </c>
      <c r="H457" t="s">
        <v>99</v>
      </c>
      <c r="I457" t="s">
        <v>99</v>
      </c>
      <c r="J457" t="s">
        <v>100</v>
      </c>
      <c r="K457" t="s">
        <v>120</v>
      </c>
      <c r="L457" t="s">
        <v>112</v>
      </c>
      <c r="M457" t="s">
        <v>39</v>
      </c>
      <c r="N457" t="s">
        <v>64</v>
      </c>
      <c r="O457">
        <v>4</v>
      </c>
      <c r="P457" s="4">
        <v>688</v>
      </c>
      <c r="Q457" s="4">
        <v>488</v>
      </c>
      <c r="R457" s="3">
        <v>0</v>
      </c>
      <c r="S457" s="4">
        <v>2752</v>
      </c>
      <c r="T457" s="4">
        <v>1952</v>
      </c>
      <c r="U457" s="4">
        <v>800</v>
      </c>
      <c r="V457" s="3">
        <v>0.29069767441860467</v>
      </c>
      <c r="W457" t="s">
        <v>54</v>
      </c>
      <c r="X457" t="s">
        <v>55</v>
      </c>
      <c r="Y457" t="s">
        <v>56</v>
      </c>
      <c r="Z457">
        <v>5</v>
      </c>
      <c r="AA457" t="s">
        <v>185</v>
      </c>
      <c r="AB457" t="s">
        <v>95</v>
      </c>
      <c r="AC457">
        <v>4</v>
      </c>
      <c r="AD457">
        <v>2024</v>
      </c>
      <c r="AE457">
        <v>3</v>
      </c>
      <c r="AF457" t="s">
        <v>5534</v>
      </c>
      <c r="AG457" t="s">
        <v>5528</v>
      </c>
      <c r="AH457" t="s">
        <v>5519</v>
      </c>
      <c r="AI457" t="s">
        <v>5516</v>
      </c>
    </row>
    <row r="458" spans="1:35">
      <c r="A458" t="s">
        <v>868</v>
      </c>
      <c r="B458" s="2">
        <v>45158</v>
      </c>
      <c r="C458" t="s">
        <v>524</v>
      </c>
      <c r="D458" t="s">
        <v>49</v>
      </c>
      <c r="E458" t="s">
        <v>135</v>
      </c>
      <c r="F458" t="s">
        <v>33</v>
      </c>
      <c r="G458">
        <v>53</v>
      </c>
      <c r="H458" t="s">
        <v>88</v>
      </c>
      <c r="I458" t="s">
        <v>89</v>
      </c>
      <c r="J458" t="s">
        <v>82</v>
      </c>
      <c r="K458" t="s">
        <v>184</v>
      </c>
      <c r="L458" t="s">
        <v>62</v>
      </c>
      <c r="M458" t="s">
        <v>92</v>
      </c>
      <c r="N458" t="s">
        <v>113</v>
      </c>
      <c r="O458">
        <v>4</v>
      </c>
      <c r="P458" s="4">
        <v>10100</v>
      </c>
      <c r="Q458" s="4">
        <v>7575</v>
      </c>
      <c r="R458" s="3">
        <v>0.1</v>
      </c>
      <c r="S458" s="4">
        <v>36360</v>
      </c>
      <c r="T458" s="4">
        <v>30300</v>
      </c>
      <c r="U458" s="4">
        <v>6060</v>
      </c>
      <c r="V458" s="3">
        <v>0.16666666666666666</v>
      </c>
      <c r="W458" t="s">
        <v>75</v>
      </c>
      <c r="X458" t="s">
        <v>55</v>
      </c>
      <c r="Y458" t="s">
        <v>56</v>
      </c>
      <c r="Z458">
        <v>6</v>
      </c>
      <c r="AA458" t="s">
        <v>181</v>
      </c>
      <c r="AB458" t="s">
        <v>194</v>
      </c>
      <c r="AC458">
        <v>3.1</v>
      </c>
      <c r="AD458">
        <v>2023</v>
      </c>
      <c r="AE458">
        <v>8</v>
      </c>
      <c r="AF458" t="s">
        <v>5513</v>
      </c>
      <c r="AG458" t="s">
        <v>5514</v>
      </c>
      <c r="AH458" t="s">
        <v>5522</v>
      </c>
      <c r="AI458" t="s">
        <v>5523</v>
      </c>
    </row>
    <row r="459" spans="1:35">
      <c r="A459" t="s">
        <v>869</v>
      </c>
      <c r="B459" s="2">
        <v>45422</v>
      </c>
      <c r="C459" t="s">
        <v>804</v>
      </c>
      <c r="D459" t="s">
        <v>31</v>
      </c>
      <c r="E459" t="s">
        <v>124</v>
      </c>
      <c r="F459" t="s">
        <v>70</v>
      </c>
      <c r="G459">
        <v>40</v>
      </c>
      <c r="H459" t="s">
        <v>105</v>
      </c>
      <c r="I459" t="s">
        <v>89</v>
      </c>
      <c r="J459" t="s">
        <v>82</v>
      </c>
      <c r="K459" t="s">
        <v>51</v>
      </c>
      <c r="L459" t="s">
        <v>52</v>
      </c>
      <c r="M459" t="s">
        <v>39</v>
      </c>
      <c r="N459" t="s">
        <v>64</v>
      </c>
      <c r="O459">
        <v>2</v>
      </c>
      <c r="P459" s="4">
        <v>12137</v>
      </c>
      <c r="Q459" s="4">
        <v>7646</v>
      </c>
      <c r="R459" s="3">
        <v>0.2</v>
      </c>
      <c r="S459" s="4">
        <v>19419</v>
      </c>
      <c r="T459" s="4">
        <v>15292</v>
      </c>
      <c r="U459" s="4">
        <v>4127</v>
      </c>
      <c r="V459" s="3">
        <v>0.21252381688037489</v>
      </c>
      <c r="W459" t="s">
        <v>54</v>
      </c>
      <c r="X459" t="s">
        <v>76</v>
      </c>
      <c r="Y459" t="s">
        <v>56</v>
      </c>
      <c r="Z459">
        <v>6</v>
      </c>
      <c r="AA459" t="s">
        <v>159</v>
      </c>
      <c r="AB459" t="s">
        <v>121</v>
      </c>
      <c r="AC459">
        <v>4.7</v>
      </c>
      <c r="AD459">
        <v>2024</v>
      </c>
      <c r="AE459">
        <v>5</v>
      </c>
      <c r="AF459" t="s">
        <v>5529</v>
      </c>
      <c r="AG459" t="s">
        <v>5525</v>
      </c>
      <c r="AH459" t="s">
        <v>5519</v>
      </c>
      <c r="AI459" t="s">
        <v>5526</v>
      </c>
    </row>
    <row r="460" spans="1:35">
      <c r="A460" t="s">
        <v>870</v>
      </c>
      <c r="B460" s="2">
        <v>45065</v>
      </c>
      <c r="C460" t="s">
        <v>500</v>
      </c>
      <c r="D460" t="s">
        <v>31</v>
      </c>
      <c r="E460" t="s">
        <v>124</v>
      </c>
      <c r="F460" t="s">
        <v>70</v>
      </c>
      <c r="G460">
        <v>42</v>
      </c>
      <c r="H460" t="s">
        <v>105</v>
      </c>
      <c r="I460" t="s">
        <v>89</v>
      </c>
      <c r="J460" t="s">
        <v>82</v>
      </c>
      <c r="K460" t="s">
        <v>90</v>
      </c>
      <c r="L460" t="s">
        <v>101</v>
      </c>
      <c r="M460" t="s">
        <v>83</v>
      </c>
      <c r="N460" t="s">
        <v>40</v>
      </c>
      <c r="O460">
        <v>1</v>
      </c>
      <c r="P460" s="4">
        <v>4689</v>
      </c>
      <c r="Q460" s="4">
        <v>3564</v>
      </c>
      <c r="R460" s="3">
        <v>0.05</v>
      </c>
      <c r="S460" s="4">
        <v>4455</v>
      </c>
      <c r="T460" s="4">
        <v>3564</v>
      </c>
      <c r="U460" s="4">
        <v>891</v>
      </c>
      <c r="V460" s="3">
        <v>0.2</v>
      </c>
      <c r="W460" t="s">
        <v>54</v>
      </c>
      <c r="X460" t="s">
        <v>42</v>
      </c>
      <c r="Y460" t="s">
        <v>56</v>
      </c>
      <c r="Z460">
        <v>6</v>
      </c>
      <c r="AA460" t="s">
        <v>143</v>
      </c>
      <c r="AB460" t="s">
        <v>95</v>
      </c>
      <c r="AC460">
        <v>3</v>
      </c>
      <c r="AD460">
        <v>2023</v>
      </c>
      <c r="AE460">
        <v>5</v>
      </c>
      <c r="AF460" t="s">
        <v>5529</v>
      </c>
      <c r="AG460" t="s">
        <v>5525</v>
      </c>
      <c r="AH460" t="s">
        <v>5519</v>
      </c>
      <c r="AI460" t="s">
        <v>5526</v>
      </c>
    </row>
    <row r="461" spans="1:35">
      <c r="A461" t="s">
        <v>871</v>
      </c>
      <c r="B461" s="2">
        <v>44972</v>
      </c>
      <c r="C461" t="s">
        <v>505</v>
      </c>
      <c r="D461" t="s">
        <v>31</v>
      </c>
      <c r="E461" t="s">
        <v>69</v>
      </c>
      <c r="F461" t="s">
        <v>70</v>
      </c>
      <c r="G461">
        <v>43</v>
      </c>
      <c r="H461" t="s">
        <v>146</v>
      </c>
      <c r="I461" t="s">
        <v>147</v>
      </c>
      <c r="J461" t="s">
        <v>36</v>
      </c>
      <c r="K461" t="s">
        <v>269</v>
      </c>
      <c r="L461" t="s">
        <v>52</v>
      </c>
      <c r="M461" t="s">
        <v>107</v>
      </c>
      <c r="N461" t="s">
        <v>126</v>
      </c>
      <c r="O461">
        <v>1</v>
      </c>
      <c r="P461" s="4">
        <v>23919</v>
      </c>
      <c r="Q461" s="4">
        <v>18657</v>
      </c>
      <c r="R461" s="3">
        <v>0.05</v>
      </c>
      <c r="S461" s="4">
        <v>22723</v>
      </c>
      <c r="T461" s="4">
        <v>18657</v>
      </c>
      <c r="U461" s="4">
        <v>4066</v>
      </c>
      <c r="V461" s="3">
        <v>0.17893764027637196</v>
      </c>
      <c r="W461" t="s">
        <v>41</v>
      </c>
      <c r="X461" t="s">
        <v>76</v>
      </c>
      <c r="Y461" t="s">
        <v>56</v>
      </c>
      <c r="Z461">
        <v>7</v>
      </c>
      <c r="AA461" t="s">
        <v>65</v>
      </c>
      <c r="AB461" t="s">
        <v>121</v>
      </c>
      <c r="AC461">
        <v>3</v>
      </c>
      <c r="AD461">
        <v>2023</v>
      </c>
      <c r="AE461">
        <v>2</v>
      </c>
      <c r="AF461" t="s">
        <v>5527</v>
      </c>
      <c r="AG461" t="s">
        <v>5528</v>
      </c>
      <c r="AH461" t="s">
        <v>5522</v>
      </c>
      <c r="AI461" t="s">
        <v>5526</v>
      </c>
    </row>
    <row r="462" spans="1:35">
      <c r="A462" t="s">
        <v>872</v>
      </c>
      <c r="B462" s="2">
        <v>45403</v>
      </c>
      <c r="C462" t="s">
        <v>211</v>
      </c>
      <c r="D462" t="s">
        <v>49</v>
      </c>
      <c r="E462" t="s">
        <v>129</v>
      </c>
      <c r="F462" t="s">
        <v>33</v>
      </c>
      <c r="G462">
        <v>36</v>
      </c>
      <c r="H462" t="s">
        <v>88</v>
      </c>
      <c r="I462" t="s">
        <v>89</v>
      </c>
      <c r="J462" t="s">
        <v>82</v>
      </c>
      <c r="K462" t="s">
        <v>257</v>
      </c>
      <c r="L462" t="s">
        <v>155</v>
      </c>
      <c r="M462" t="s">
        <v>63</v>
      </c>
      <c r="N462" t="s">
        <v>64</v>
      </c>
      <c r="O462">
        <v>4</v>
      </c>
      <c r="P462" s="4">
        <v>23139</v>
      </c>
      <c r="Q462" s="4">
        <v>13883</v>
      </c>
      <c r="R462" s="3">
        <v>0</v>
      </c>
      <c r="S462" s="4">
        <v>92556</v>
      </c>
      <c r="T462" s="4">
        <v>55532</v>
      </c>
      <c r="U462" s="4">
        <v>37024</v>
      </c>
      <c r="V462" s="3">
        <v>0.40001728683175591</v>
      </c>
      <c r="W462" t="s">
        <v>84</v>
      </c>
      <c r="X462" t="s">
        <v>76</v>
      </c>
      <c r="Y462" t="s">
        <v>56</v>
      </c>
      <c r="Z462">
        <v>6</v>
      </c>
      <c r="AA462" t="s">
        <v>181</v>
      </c>
      <c r="AB462" t="s">
        <v>189</v>
      </c>
      <c r="AC462">
        <v>3.6</v>
      </c>
      <c r="AD462">
        <v>2024</v>
      </c>
      <c r="AE462">
        <v>4</v>
      </c>
      <c r="AF462" t="s">
        <v>5524</v>
      </c>
      <c r="AG462" t="s">
        <v>5525</v>
      </c>
      <c r="AH462" t="s">
        <v>5515</v>
      </c>
      <c r="AI462" t="s">
        <v>5526</v>
      </c>
    </row>
    <row r="463" spans="1:35">
      <c r="A463" t="s">
        <v>873</v>
      </c>
      <c r="B463" s="2">
        <v>45630</v>
      </c>
      <c r="C463" t="s">
        <v>728</v>
      </c>
      <c r="D463" t="s">
        <v>49</v>
      </c>
      <c r="E463" t="s">
        <v>129</v>
      </c>
      <c r="F463" t="s">
        <v>33</v>
      </c>
      <c r="G463">
        <v>29</v>
      </c>
      <c r="H463" t="s">
        <v>34</v>
      </c>
      <c r="I463" t="s">
        <v>35</v>
      </c>
      <c r="J463" t="s">
        <v>36</v>
      </c>
      <c r="K463" t="s">
        <v>291</v>
      </c>
      <c r="L463" t="s">
        <v>52</v>
      </c>
      <c r="M463" t="s">
        <v>107</v>
      </c>
      <c r="N463" t="s">
        <v>53</v>
      </c>
      <c r="O463">
        <v>6</v>
      </c>
      <c r="P463" s="4">
        <v>9793</v>
      </c>
      <c r="Q463" s="4">
        <v>6561</v>
      </c>
      <c r="R463" s="3">
        <v>0</v>
      </c>
      <c r="S463" s="4">
        <v>58758</v>
      </c>
      <c r="T463" s="4">
        <v>39366</v>
      </c>
      <c r="U463" s="4">
        <v>19392</v>
      </c>
      <c r="V463" s="3">
        <v>0.33003165526396405</v>
      </c>
      <c r="W463" t="s">
        <v>75</v>
      </c>
      <c r="X463" t="s">
        <v>42</v>
      </c>
      <c r="Y463" t="s">
        <v>56</v>
      </c>
      <c r="Z463">
        <v>5</v>
      </c>
      <c r="AA463" t="s">
        <v>220</v>
      </c>
      <c r="AB463" t="s">
        <v>66</v>
      </c>
      <c r="AC463">
        <v>3.6</v>
      </c>
      <c r="AD463">
        <v>2024</v>
      </c>
      <c r="AE463">
        <v>12</v>
      </c>
      <c r="AF463" t="s">
        <v>5521</v>
      </c>
      <c r="AG463" t="s">
        <v>5518</v>
      </c>
      <c r="AH463" t="s">
        <v>5515</v>
      </c>
      <c r="AI463" t="s">
        <v>5516</v>
      </c>
    </row>
    <row r="464" spans="1:35">
      <c r="A464" t="s">
        <v>874</v>
      </c>
      <c r="B464" s="2">
        <v>45561</v>
      </c>
      <c r="C464" t="s">
        <v>128</v>
      </c>
      <c r="D464" t="s">
        <v>49</v>
      </c>
      <c r="E464" t="s">
        <v>129</v>
      </c>
      <c r="F464" t="s">
        <v>33</v>
      </c>
      <c r="G464">
        <v>44</v>
      </c>
      <c r="H464" t="s">
        <v>88</v>
      </c>
      <c r="I464" t="s">
        <v>89</v>
      </c>
      <c r="J464" t="s">
        <v>82</v>
      </c>
      <c r="K464" t="s">
        <v>326</v>
      </c>
      <c r="L464" t="s">
        <v>137</v>
      </c>
      <c r="M464" t="s">
        <v>63</v>
      </c>
      <c r="N464" t="s">
        <v>126</v>
      </c>
      <c r="O464">
        <v>2</v>
      </c>
      <c r="P464" s="4">
        <v>1513</v>
      </c>
      <c r="Q464" s="4">
        <v>832</v>
      </c>
      <c r="R464" s="3">
        <v>0.1</v>
      </c>
      <c r="S464" s="4">
        <v>2723</v>
      </c>
      <c r="T464" s="4">
        <v>1664</v>
      </c>
      <c r="U464" s="4">
        <v>1059</v>
      </c>
      <c r="V464" s="3">
        <v>0.3889092912229159</v>
      </c>
      <c r="W464" t="s">
        <v>84</v>
      </c>
      <c r="X464" t="s">
        <v>42</v>
      </c>
      <c r="Y464" t="s">
        <v>56</v>
      </c>
      <c r="Z464">
        <v>7</v>
      </c>
      <c r="AA464" t="s">
        <v>57</v>
      </c>
      <c r="AB464" t="s">
        <v>95</v>
      </c>
      <c r="AC464">
        <v>3.2</v>
      </c>
      <c r="AD464">
        <v>2024</v>
      </c>
      <c r="AE464">
        <v>9</v>
      </c>
      <c r="AF464" t="s">
        <v>5531</v>
      </c>
      <c r="AG464" t="s">
        <v>5514</v>
      </c>
      <c r="AH464" t="s">
        <v>5519</v>
      </c>
      <c r="AI464" t="s">
        <v>5526</v>
      </c>
    </row>
    <row r="465" spans="1:35">
      <c r="A465" t="s">
        <v>875</v>
      </c>
      <c r="B465" s="2">
        <v>45450</v>
      </c>
      <c r="C465" t="s">
        <v>387</v>
      </c>
      <c r="D465" t="s">
        <v>31</v>
      </c>
      <c r="E465" t="s">
        <v>124</v>
      </c>
      <c r="F465" t="s">
        <v>70</v>
      </c>
      <c r="G465">
        <v>41</v>
      </c>
      <c r="H465" t="s">
        <v>146</v>
      </c>
      <c r="I465" t="s">
        <v>147</v>
      </c>
      <c r="J465" t="s">
        <v>36</v>
      </c>
      <c r="K465" t="s">
        <v>106</v>
      </c>
      <c r="L465" t="s">
        <v>52</v>
      </c>
      <c r="M465" t="s">
        <v>92</v>
      </c>
      <c r="N465" t="s">
        <v>93</v>
      </c>
      <c r="O465">
        <v>2</v>
      </c>
      <c r="P465" s="4">
        <v>6040</v>
      </c>
      <c r="Q465" s="4">
        <v>3926</v>
      </c>
      <c r="R465" s="3">
        <v>0.2</v>
      </c>
      <c r="S465" s="4">
        <v>9664</v>
      </c>
      <c r="T465" s="4">
        <v>7852</v>
      </c>
      <c r="U465" s="4">
        <v>1812</v>
      </c>
      <c r="V465" s="3">
        <v>0.1875</v>
      </c>
      <c r="W465" t="s">
        <v>54</v>
      </c>
      <c r="X465" t="s">
        <v>55</v>
      </c>
      <c r="Y465" t="s">
        <v>56</v>
      </c>
      <c r="Z465">
        <v>1</v>
      </c>
      <c r="AA465" t="s">
        <v>181</v>
      </c>
      <c r="AB465" t="s">
        <v>150</v>
      </c>
      <c r="AC465">
        <v>4</v>
      </c>
      <c r="AD465">
        <v>2024</v>
      </c>
      <c r="AE465">
        <v>6</v>
      </c>
      <c r="AF465" t="s">
        <v>5530</v>
      </c>
      <c r="AG465" t="s">
        <v>5525</v>
      </c>
      <c r="AH465" t="s">
        <v>5519</v>
      </c>
      <c r="AI465" t="s">
        <v>5526</v>
      </c>
    </row>
    <row r="466" spans="1:35">
      <c r="A466" t="s">
        <v>876</v>
      </c>
      <c r="B466" s="2">
        <v>45559</v>
      </c>
      <c r="C466" t="s">
        <v>703</v>
      </c>
      <c r="D466" t="s">
        <v>31</v>
      </c>
      <c r="E466" t="s">
        <v>188</v>
      </c>
      <c r="F466" t="s">
        <v>33</v>
      </c>
      <c r="G466">
        <v>34</v>
      </c>
      <c r="H466" t="s">
        <v>99</v>
      </c>
      <c r="I466" t="s">
        <v>99</v>
      </c>
      <c r="J466" t="s">
        <v>100</v>
      </c>
      <c r="K466" t="s">
        <v>269</v>
      </c>
      <c r="L466" t="s">
        <v>112</v>
      </c>
      <c r="M466" t="s">
        <v>107</v>
      </c>
      <c r="N466" t="s">
        <v>126</v>
      </c>
      <c r="O466">
        <v>7</v>
      </c>
      <c r="P466" s="4">
        <v>23594</v>
      </c>
      <c r="Q466" s="4">
        <v>14628</v>
      </c>
      <c r="R466" s="3">
        <v>0.2</v>
      </c>
      <c r="S466" s="4">
        <v>132126</v>
      </c>
      <c r="T466" s="4">
        <v>102396</v>
      </c>
      <c r="U466" s="4">
        <v>29730</v>
      </c>
      <c r="V466" s="3">
        <v>0.22501248807956042</v>
      </c>
      <c r="W466" t="s">
        <v>54</v>
      </c>
      <c r="X466" t="s">
        <v>42</v>
      </c>
      <c r="Y466" t="s">
        <v>56</v>
      </c>
      <c r="Z466">
        <v>7</v>
      </c>
      <c r="AA466" t="s">
        <v>57</v>
      </c>
      <c r="AB466" t="s">
        <v>194</v>
      </c>
      <c r="AC466">
        <v>4.8</v>
      </c>
      <c r="AD466">
        <v>2024</v>
      </c>
      <c r="AE466">
        <v>9</v>
      </c>
      <c r="AF466" t="s">
        <v>5531</v>
      </c>
      <c r="AG466" t="s">
        <v>5514</v>
      </c>
      <c r="AH466" t="s">
        <v>5515</v>
      </c>
      <c r="AI466" t="s">
        <v>5516</v>
      </c>
    </row>
    <row r="467" spans="1:35">
      <c r="A467" t="s">
        <v>877</v>
      </c>
      <c r="B467" s="2">
        <v>45197</v>
      </c>
      <c r="C467" t="s">
        <v>716</v>
      </c>
      <c r="D467" t="s">
        <v>49</v>
      </c>
      <c r="E467" t="s">
        <v>69</v>
      </c>
      <c r="F467" t="s">
        <v>70</v>
      </c>
      <c r="G467">
        <v>51</v>
      </c>
      <c r="H467" t="s">
        <v>105</v>
      </c>
      <c r="I467" t="s">
        <v>89</v>
      </c>
      <c r="J467" t="s">
        <v>82</v>
      </c>
      <c r="K467" t="s">
        <v>239</v>
      </c>
      <c r="L467" t="s">
        <v>112</v>
      </c>
      <c r="M467" t="s">
        <v>107</v>
      </c>
      <c r="N467" t="s">
        <v>64</v>
      </c>
      <c r="O467">
        <v>6</v>
      </c>
      <c r="P467" s="4">
        <v>17104</v>
      </c>
      <c r="Q467" s="4">
        <v>12657</v>
      </c>
      <c r="R467" s="3">
        <v>0</v>
      </c>
      <c r="S467" s="4">
        <v>102624</v>
      </c>
      <c r="T467" s="4">
        <v>75942</v>
      </c>
      <c r="U467" s="4">
        <v>26682</v>
      </c>
      <c r="V467" s="3">
        <v>0.25999766136576241</v>
      </c>
      <c r="W467" t="s">
        <v>75</v>
      </c>
      <c r="X467" t="s">
        <v>76</v>
      </c>
      <c r="Y467" t="s">
        <v>56</v>
      </c>
      <c r="Z467">
        <v>7</v>
      </c>
      <c r="AA467" t="s">
        <v>44</v>
      </c>
      <c r="AB467" t="s">
        <v>45</v>
      </c>
      <c r="AC467">
        <v>4.5</v>
      </c>
      <c r="AD467">
        <v>2023</v>
      </c>
      <c r="AE467">
        <v>9</v>
      </c>
      <c r="AF467" t="s">
        <v>5531</v>
      </c>
      <c r="AG467" t="s">
        <v>5514</v>
      </c>
      <c r="AH467" t="s">
        <v>5515</v>
      </c>
      <c r="AI467" t="s">
        <v>5523</v>
      </c>
    </row>
    <row r="468" spans="1:35">
      <c r="A468" t="s">
        <v>878</v>
      </c>
      <c r="B468" s="2">
        <v>45232</v>
      </c>
      <c r="C468" t="s">
        <v>295</v>
      </c>
      <c r="D468" t="s">
        <v>31</v>
      </c>
      <c r="E468" t="s">
        <v>60</v>
      </c>
      <c r="F468" t="s">
        <v>70</v>
      </c>
      <c r="G468">
        <v>28</v>
      </c>
      <c r="H468" t="s">
        <v>80</v>
      </c>
      <c r="I468" t="s">
        <v>81</v>
      </c>
      <c r="J468" t="s">
        <v>82</v>
      </c>
      <c r="K468" t="s">
        <v>37</v>
      </c>
      <c r="L468" t="s">
        <v>52</v>
      </c>
      <c r="M468" t="s">
        <v>63</v>
      </c>
      <c r="N468" t="s">
        <v>93</v>
      </c>
      <c r="O468">
        <v>4</v>
      </c>
      <c r="P468" s="4">
        <v>18704</v>
      </c>
      <c r="Q468" s="4">
        <v>11035</v>
      </c>
      <c r="R468" s="3">
        <v>0.1</v>
      </c>
      <c r="S468" s="4">
        <v>67334</v>
      </c>
      <c r="T468" s="4">
        <v>44140</v>
      </c>
      <c r="U468" s="4">
        <v>23194</v>
      </c>
      <c r="V468" s="3">
        <v>0.34446193602043546</v>
      </c>
      <c r="W468" t="s">
        <v>54</v>
      </c>
      <c r="X468" t="s">
        <v>42</v>
      </c>
      <c r="Y468" t="s">
        <v>56</v>
      </c>
      <c r="Z468">
        <v>2</v>
      </c>
      <c r="AA468" t="s">
        <v>181</v>
      </c>
      <c r="AB468" t="s">
        <v>150</v>
      </c>
      <c r="AC468">
        <v>3.5</v>
      </c>
      <c r="AD468">
        <v>2023</v>
      </c>
      <c r="AE468">
        <v>11</v>
      </c>
      <c r="AF468" t="s">
        <v>5535</v>
      </c>
      <c r="AG468" t="s">
        <v>5518</v>
      </c>
      <c r="AH468" t="s">
        <v>5515</v>
      </c>
      <c r="AI468" t="s">
        <v>5516</v>
      </c>
    </row>
    <row r="469" spans="1:35">
      <c r="A469" t="s">
        <v>879</v>
      </c>
      <c r="B469" s="2">
        <v>45076</v>
      </c>
      <c r="C469" t="s">
        <v>572</v>
      </c>
      <c r="D469" t="s">
        <v>31</v>
      </c>
      <c r="E469" t="s">
        <v>188</v>
      </c>
      <c r="F469" t="s">
        <v>33</v>
      </c>
      <c r="G469">
        <v>28</v>
      </c>
      <c r="H469" t="s">
        <v>153</v>
      </c>
      <c r="I469" t="s">
        <v>154</v>
      </c>
      <c r="J469" t="s">
        <v>36</v>
      </c>
      <c r="K469" t="s">
        <v>269</v>
      </c>
      <c r="L469" t="s">
        <v>62</v>
      </c>
      <c r="M469" t="s">
        <v>39</v>
      </c>
      <c r="N469" t="s">
        <v>113</v>
      </c>
      <c r="O469">
        <v>6</v>
      </c>
      <c r="P469" s="4">
        <v>21775</v>
      </c>
      <c r="Q469" s="4">
        <v>15025</v>
      </c>
      <c r="R469" s="3">
        <v>0</v>
      </c>
      <c r="S469" s="4">
        <v>130650</v>
      </c>
      <c r="T469" s="4">
        <v>90150</v>
      </c>
      <c r="U469" s="4">
        <v>40500</v>
      </c>
      <c r="V469" s="3">
        <v>0.3099885189437428</v>
      </c>
      <c r="W469" t="s">
        <v>84</v>
      </c>
      <c r="X469" t="s">
        <v>42</v>
      </c>
      <c r="Y469" t="s">
        <v>56</v>
      </c>
      <c r="Z469">
        <v>6</v>
      </c>
      <c r="AA469" t="s">
        <v>159</v>
      </c>
      <c r="AB469" t="s">
        <v>45</v>
      </c>
      <c r="AC469">
        <v>3.1</v>
      </c>
      <c r="AD469">
        <v>2023</v>
      </c>
      <c r="AE469">
        <v>5</v>
      </c>
      <c r="AF469" t="s">
        <v>5529</v>
      </c>
      <c r="AG469" t="s">
        <v>5525</v>
      </c>
      <c r="AH469" t="s">
        <v>5515</v>
      </c>
      <c r="AI469" t="s">
        <v>5516</v>
      </c>
    </row>
    <row r="470" spans="1:35">
      <c r="A470" t="s">
        <v>880</v>
      </c>
      <c r="B470" s="2">
        <v>45032</v>
      </c>
      <c r="C470" t="s">
        <v>241</v>
      </c>
      <c r="D470" t="s">
        <v>49</v>
      </c>
      <c r="E470" t="s">
        <v>119</v>
      </c>
      <c r="F470" t="s">
        <v>70</v>
      </c>
      <c r="G470">
        <v>38</v>
      </c>
      <c r="H470" t="s">
        <v>153</v>
      </c>
      <c r="I470" t="s">
        <v>154</v>
      </c>
      <c r="J470" t="s">
        <v>36</v>
      </c>
      <c r="K470" t="s">
        <v>90</v>
      </c>
      <c r="L470" t="s">
        <v>131</v>
      </c>
      <c r="M470" t="s">
        <v>63</v>
      </c>
      <c r="N470" t="s">
        <v>126</v>
      </c>
      <c r="O470">
        <v>4</v>
      </c>
      <c r="P470" s="4">
        <v>5204</v>
      </c>
      <c r="Q470" s="4">
        <v>3435</v>
      </c>
      <c r="R470" s="3">
        <v>0</v>
      </c>
      <c r="S470" s="4">
        <v>20816</v>
      </c>
      <c r="T470" s="4">
        <v>13740</v>
      </c>
      <c r="U470" s="4">
        <v>7076</v>
      </c>
      <c r="V470" s="3">
        <v>0.33993082244427364</v>
      </c>
      <c r="W470" t="s">
        <v>75</v>
      </c>
      <c r="X470" t="s">
        <v>76</v>
      </c>
      <c r="Y470" t="s">
        <v>156</v>
      </c>
      <c r="Z470">
        <v>0</v>
      </c>
      <c r="AA470" t="s">
        <v>77</v>
      </c>
      <c r="AB470" t="s">
        <v>189</v>
      </c>
      <c r="AC470">
        <v>1.1000000000000001</v>
      </c>
      <c r="AD470">
        <v>2023</v>
      </c>
      <c r="AE470">
        <v>4</v>
      </c>
      <c r="AF470" t="s">
        <v>5524</v>
      </c>
      <c r="AG470" t="s">
        <v>5525</v>
      </c>
      <c r="AH470" t="s">
        <v>5522</v>
      </c>
      <c r="AI470" t="s">
        <v>5526</v>
      </c>
    </row>
    <row r="471" spans="1:35">
      <c r="A471" t="s">
        <v>881</v>
      </c>
      <c r="B471" s="2">
        <v>45285</v>
      </c>
      <c r="C471" t="s">
        <v>882</v>
      </c>
      <c r="D471" t="s">
        <v>49</v>
      </c>
      <c r="E471" t="s">
        <v>98</v>
      </c>
      <c r="F471" t="s">
        <v>70</v>
      </c>
      <c r="G471">
        <v>47</v>
      </c>
      <c r="H471" t="s">
        <v>105</v>
      </c>
      <c r="I471" t="s">
        <v>89</v>
      </c>
      <c r="J471" t="s">
        <v>82</v>
      </c>
      <c r="K471" t="s">
        <v>90</v>
      </c>
      <c r="L471" t="s">
        <v>52</v>
      </c>
      <c r="M471" t="s">
        <v>83</v>
      </c>
      <c r="N471" t="s">
        <v>93</v>
      </c>
      <c r="O471">
        <v>1</v>
      </c>
      <c r="P471" s="4">
        <v>8150</v>
      </c>
      <c r="Q471" s="4">
        <v>6439</v>
      </c>
      <c r="R471" s="3">
        <v>0</v>
      </c>
      <c r="S471" s="4">
        <v>8150</v>
      </c>
      <c r="T471" s="4">
        <v>6439</v>
      </c>
      <c r="U471" s="4">
        <v>1711</v>
      </c>
      <c r="V471" s="3">
        <v>0.20993865030674846</v>
      </c>
      <c r="W471" t="s">
        <v>54</v>
      </c>
      <c r="X471" t="s">
        <v>55</v>
      </c>
      <c r="Y471" t="s">
        <v>56</v>
      </c>
      <c r="Z471">
        <v>1</v>
      </c>
      <c r="AA471" t="s">
        <v>57</v>
      </c>
      <c r="AB471" t="s">
        <v>189</v>
      </c>
      <c r="AC471">
        <v>3.7</v>
      </c>
      <c r="AD471">
        <v>2023</v>
      </c>
      <c r="AE471">
        <v>12</v>
      </c>
      <c r="AF471" t="s">
        <v>5521</v>
      </c>
      <c r="AG471" t="s">
        <v>5518</v>
      </c>
      <c r="AH471" t="s">
        <v>5519</v>
      </c>
      <c r="AI471" t="s">
        <v>5523</v>
      </c>
    </row>
    <row r="472" spans="1:35">
      <c r="A472" t="s">
        <v>883</v>
      </c>
      <c r="B472" s="2">
        <v>45066</v>
      </c>
      <c r="C472" t="s">
        <v>735</v>
      </c>
      <c r="D472" t="s">
        <v>31</v>
      </c>
      <c r="E472" t="s">
        <v>188</v>
      </c>
      <c r="F472" t="s">
        <v>33</v>
      </c>
      <c r="G472">
        <v>52</v>
      </c>
      <c r="H472" t="s">
        <v>99</v>
      </c>
      <c r="I472" t="s">
        <v>99</v>
      </c>
      <c r="J472" t="s">
        <v>100</v>
      </c>
      <c r="K472" t="s">
        <v>37</v>
      </c>
      <c r="L472" t="s">
        <v>142</v>
      </c>
      <c r="M472" t="s">
        <v>83</v>
      </c>
      <c r="N472" t="s">
        <v>53</v>
      </c>
      <c r="O472">
        <v>2</v>
      </c>
      <c r="P472" s="4">
        <v>1873</v>
      </c>
      <c r="Q472" s="4">
        <v>1030</v>
      </c>
      <c r="R472" s="3">
        <v>0.05</v>
      </c>
      <c r="S472" s="4">
        <v>3559</v>
      </c>
      <c r="T472" s="4">
        <v>2060</v>
      </c>
      <c r="U472" s="4">
        <v>1499</v>
      </c>
      <c r="V472" s="3">
        <v>0.42118572632762014</v>
      </c>
      <c r="W472" t="s">
        <v>41</v>
      </c>
      <c r="X472" t="s">
        <v>76</v>
      </c>
      <c r="Y472" t="s">
        <v>171</v>
      </c>
      <c r="Z472">
        <v>9</v>
      </c>
      <c r="AA472" t="s">
        <v>65</v>
      </c>
      <c r="AB472" t="s">
        <v>95</v>
      </c>
      <c r="AC472" t="s">
        <v>46</v>
      </c>
      <c r="AD472">
        <v>2023</v>
      </c>
      <c r="AE472">
        <v>5</v>
      </c>
      <c r="AF472" t="s">
        <v>5529</v>
      </c>
      <c r="AG472" t="s">
        <v>5525</v>
      </c>
      <c r="AH472" t="s">
        <v>5519</v>
      </c>
      <c r="AI472" t="s">
        <v>5523</v>
      </c>
    </row>
    <row r="473" spans="1:35">
      <c r="A473" t="s">
        <v>884</v>
      </c>
      <c r="B473" s="2">
        <v>45537</v>
      </c>
      <c r="C473" t="s">
        <v>684</v>
      </c>
      <c r="D473" t="s">
        <v>31</v>
      </c>
      <c r="E473" t="s">
        <v>32</v>
      </c>
      <c r="F473" t="s">
        <v>33</v>
      </c>
      <c r="G473">
        <v>23</v>
      </c>
      <c r="H473" t="s">
        <v>153</v>
      </c>
      <c r="I473" t="s">
        <v>154</v>
      </c>
      <c r="J473" t="s">
        <v>36</v>
      </c>
      <c r="K473" t="s">
        <v>239</v>
      </c>
      <c r="L473" t="s">
        <v>62</v>
      </c>
      <c r="M473" t="s">
        <v>39</v>
      </c>
      <c r="N473" t="s">
        <v>53</v>
      </c>
      <c r="O473">
        <v>3</v>
      </c>
      <c r="P473" s="4">
        <v>11676</v>
      </c>
      <c r="Q473" s="4">
        <v>8407</v>
      </c>
      <c r="R473" s="3">
        <v>0</v>
      </c>
      <c r="S473" s="4">
        <v>35028</v>
      </c>
      <c r="T473" s="4">
        <v>25221</v>
      </c>
      <c r="U473" s="4">
        <v>9807</v>
      </c>
      <c r="V473" s="3">
        <v>0.27997601918465226</v>
      </c>
      <c r="W473" t="s">
        <v>41</v>
      </c>
      <c r="X473" t="s">
        <v>76</v>
      </c>
      <c r="Y473" t="s">
        <v>56</v>
      </c>
      <c r="Z473">
        <v>4</v>
      </c>
      <c r="AA473" t="s">
        <v>172</v>
      </c>
      <c r="AB473" t="s">
        <v>132</v>
      </c>
      <c r="AC473">
        <v>3.3</v>
      </c>
      <c r="AD473">
        <v>2024</v>
      </c>
      <c r="AE473">
        <v>9</v>
      </c>
      <c r="AF473" t="s">
        <v>5531</v>
      </c>
      <c r="AG473" t="s">
        <v>5514</v>
      </c>
      <c r="AH473" t="s">
        <v>5522</v>
      </c>
      <c r="AI473" t="s">
        <v>5520</v>
      </c>
    </row>
    <row r="474" spans="1:35">
      <c r="A474" t="s">
        <v>885</v>
      </c>
      <c r="B474" s="2">
        <v>45468</v>
      </c>
      <c r="C474" t="s">
        <v>253</v>
      </c>
      <c r="D474" t="s">
        <v>31</v>
      </c>
      <c r="E474" t="s">
        <v>69</v>
      </c>
      <c r="F474" t="s">
        <v>70</v>
      </c>
      <c r="G474">
        <v>60</v>
      </c>
      <c r="H474" t="s">
        <v>80</v>
      </c>
      <c r="I474" t="s">
        <v>81</v>
      </c>
      <c r="J474" t="s">
        <v>82</v>
      </c>
      <c r="K474" t="s">
        <v>225</v>
      </c>
      <c r="L474" t="s">
        <v>137</v>
      </c>
      <c r="M474" t="s">
        <v>63</v>
      </c>
      <c r="N474" t="s">
        <v>40</v>
      </c>
      <c r="O474">
        <v>1</v>
      </c>
      <c r="P474" s="4">
        <v>2641</v>
      </c>
      <c r="Q474" s="4">
        <v>1769</v>
      </c>
      <c r="R474" s="3">
        <v>0</v>
      </c>
      <c r="S474" s="4">
        <v>2641</v>
      </c>
      <c r="T474" s="4">
        <v>1769</v>
      </c>
      <c r="U474" s="4">
        <v>872</v>
      </c>
      <c r="V474" s="3">
        <v>0.33017796289284362</v>
      </c>
      <c r="W474" t="s">
        <v>41</v>
      </c>
      <c r="X474" t="s">
        <v>76</v>
      </c>
      <c r="Y474" t="s">
        <v>56</v>
      </c>
      <c r="Z474">
        <v>4</v>
      </c>
      <c r="AA474" t="s">
        <v>143</v>
      </c>
      <c r="AB474" t="s">
        <v>45</v>
      </c>
      <c r="AC474">
        <v>3.7</v>
      </c>
      <c r="AD474">
        <v>2024</v>
      </c>
      <c r="AE474">
        <v>6</v>
      </c>
      <c r="AF474" t="s">
        <v>5530</v>
      </c>
      <c r="AG474" t="s">
        <v>5525</v>
      </c>
      <c r="AH474" t="s">
        <v>5519</v>
      </c>
      <c r="AI474" t="s">
        <v>5523</v>
      </c>
    </row>
    <row r="475" spans="1:35">
      <c r="A475" t="s">
        <v>886</v>
      </c>
      <c r="B475" s="2">
        <v>45401</v>
      </c>
      <c r="C475" t="s">
        <v>819</v>
      </c>
      <c r="D475" t="s">
        <v>31</v>
      </c>
      <c r="E475" t="s">
        <v>170</v>
      </c>
      <c r="F475" t="s">
        <v>33</v>
      </c>
      <c r="G475">
        <v>51</v>
      </c>
      <c r="H475" t="s">
        <v>105</v>
      </c>
      <c r="I475" t="s">
        <v>89</v>
      </c>
      <c r="J475" t="s">
        <v>82</v>
      </c>
      <c r="K475" t="s">
        <v>136</v>
      </c>
      <c r="L475" t="s">
        <v>137</v>
      </c>
      <c r="M475" t="s">
        <v>83</v>
      </c>
      <c r="N475" t="s">
        <v>126</v>
      </c>
      <c r="O475">
        <v>8</v>
      </c>
      <c r="P475" s="4">
        <v>17621</v>
      </c>
      <c r="Q475" s="4">
        <v>9692</v>
      </c>
      <c r="R475" s="3">
        <v>0.05</v>
      </c>
      <c r="S475" s="4">
        <v>133920</v>
      </c>
      <c r="T475" s="4">
        <v>77536</v>
      </c>
      <c r="U475" s="4">
        <v>56384</v>
      </c>
      <c r="V475" s="3">
        <v>0.42102747909199523</v>
      </c>
      <c r="W475" t="s">
        <v>84</v>
      </c>
      <c r="X475" t="s">
        <v>42</v>
      </c>
      <c r="Y475" t="s">
        <v>56</v>
      </c>
      <c r="Z475">
        <v>3</v>
      </c>
      <c r="AA475" t="s">
        <v>167</v>
      </c>
      <c r="AB475" t="s">
        <v>45</v>
      </c>
      <c r="AC475">
        <v>3.7</v>
      </c>
      <c r="AD475">
        <v>2024</v>
      </c>
      <c r="AE475">
        <v>4</v>
      </c>
      <c r="AF475" t="s">
        <v>5524</v>
      </c>
      <c r="AG475" t="s">
        <v>5525</v>
      </c>
      <c r="AH475" t="s">
        <v>5515</v>
      </c>
      <c r="AI475" t="s">
        <v>5523</v>
      </c>
    </row>
    <row r="476" spans="1:35">
      <c r="A476" t="s">
        <v>887</v>
      </c>
      <c r="B476" s="2">
        <v>45434</v>
      </c>
      <c r="C476" t="s">
        <v>888</v>
      </c>
      <c r="D476" t="s">
        <v>31</v>
      </c>
      <c r="E476" t="s">
        <v>124</v>
      </c>
      <c r="F476" t="s">
        <v>70</v>
      </c>
      <c r="G476">
        <v>41</v>
      </c>
      <c r="H476" t="s">
        <v>34</v>
      </c>
      <c r="I476" t="s">
        <v>35</v>
      </c>
      <c r="J476" t="s">
        <v>36</v>
      </c>
      <c r="K476" t="s">
        <v>51</v>
      </c>
      <c r="L476" t="s">
        <v>38</v>
      </c>
      <c r="M476" t="s">
        <v>39</v>
      </c>
      <c r="N476" t="s">
        <v>64</v>
      </c>
      <c r="O476">
        <v>7</v>
      </c>
      <c r="P476" s="4">
        <v>22189</v>
      </c>
      <c r="Q476" s="4">
        <v>14645</v>
      </c>
      <c r="R476" s="3">
        <v>0.15</v>
      </c>
      <c r="S476" s="4">
        <v>132025</v>
      </c>
      <c r="T476" s="4">
        <v>102515</v>
      </c>
      <c r="U476" s="4">
        <v>29510</v>
      </c>
      <c r="V476" s="3">
        <v>0.22351827305434577</v>
      </c>
      <c r="W476" t="s">
        <v>75</v>
      </c>
      <c r="X476" t="s">
        <v>55</v>
      </c>
      <c r="Y476" t="s">
        <v>56</v>
      </c>
      <c r="Z476">
        <v>2</v>
      </c>
      <c r="AA476" t="s">
        <v>65</v>
      </c>
      <c r="AB476" t="s">
        <v>95</v>
      </c>
      <c r="AC476">
        <v>4.4000000000000004</v>
      </c>
      <c r="AD476">
        <v>2024</v>
      </c>
      <c r="AE476">
        <v>5</v>
      </c>
      <c r="AF476" t="s">
        <v>5529</v>
      </c>
      <c r="AG476" t="s">
        <v>5525</v>
      </c>
      <c r="AH476" t="s">
        <v>5515</v>
      </c>
      <c r="AI476" t="s">
        <v>5526</v>
      </c>
    </row>
    <row r="477" spans="1:35">
      <c r="A477" t="s">
        <v>889</v>
      </c>
      <c r="B477" s="2">
        <v>45235</v>
      </c>
      <c r="C477" t="s">
        <v>890</v>
      </c>
      <c r="D477" t="s">
        <v>49</v>
      </c>
      <c r="E477" t="s">
        <v>69</v>
      </c>
      <c r="F477" t="s">
        <v>70</v>
      </c>
      <c r="G477">
        <v>50</v>
      </c>
      <c r="H477" t="s">
        <v>71</v>
      </c>
      <c r="I477" t="s">
        <v>72</v>
      </c>
      <c r="J477" t="s">
        <v>73</v>
      </c>
      <c r="K477" t="s">
        <v>74</v>
      </c>
      <c r="L477" t="s">
        <v>52</v>
      </c>
      <c r="M477" t="s">
        <v>63</v>
      </c>
      <c r="N477" t="s">
        <v>53</v>
      </c>
      <c r="O477">
        <v>3</v>
      </c>
      <c r="P477" s="4">
        <v>2588</v>
      </c>
      <c r="Q477" s="4">
        <v>1423</v>
      </c>
      <c r="R477" s="3">
        <v>0</v>
      </c>
      <c r="S477" s="4">
        <v>7764</v>
      </c>
      <c r="T477" s="4">
        <v>4269</v>
      </c>
      <c r="U477" s="4">
        <v>3495</v>
      </c>
      <c r="V477" s="3">
        <v>0.45015455950540956</v>
      </c>
      <c r="W477" t="s">
        <v>84</v>
      </c>
      <c r="X477" t="s">
        <v>55</v>
      </c>
      <c r="Y477" t="s">
        <v>56</v>
      </c>
      <c r="Z477">
        <v>4</v>
      </c>
      <c r="AA477" t="s">
        <v>220</v>
      </c>
      <c r="AB477" t="s">
        <v>150</v>
      </c>
      <c r="AC477">
        <v>4.8</v>
      </c>
      <c r="AD477">
        <v>2023</v>
      </c>
      <c r="AE477">
        <v>11</v>
      </c>
      <c r="AF477" t="s">
        <v>5535</v>
      </c>
      <c r="AG477" t="s">
        <v>5518</v>
      </c>
      <c r="AH477" t="s">
        <v>5519</v>
      </c>
      <c r="AI477" t="s">
        <v>5523</v>
      </c>
    </row>
    <row r="478" spans="1:35">
      <c r="A478" t="s">
        <v>891</v>
      </c>
      <c r="B478" s="2">
        <v>45312</v>
      </c>
      <c r="C478" t="s">
        <v>661</v>
      </c>
      <c r="D478" t="s">
        <v>31</v>
      </c>
      <c r="E478" t="s">
        <v>129</v>
      </c>
      <c r="F478" t="s">
        <v>33</v>
      </c>
      <c r="G478">
        <v>33</v>
      </c>
      <c r="H478" t="s">
        <v>34</v>
      </c>
      <c r="I478" t="s">
        <v>35</v>
      </c>
      <c r="J478" t="s">
        <v>36</v>
      </c>
      <c r="K478" t="s">
        <v>162</v>
      </c>
      <c r="L478" t="s">
        <v>38</v>
      </c>
      <c r="M478" t="s">
        <v>39</v>
      </c>
      <c r="N478" t="s">
        <v>93</v>
      </c>
      <c r="O478">
        <v>6</v>
      </c>
      <c r="P478" s="4">
        <v>13726</v>
      </c>
      <c r="Q478" s="4">
        <v>7549</v>
      </c>
      <c r="R478" s="3">
        <v>0.2</v>
      </c>
      <c r="S478" s="4">
        <v>65885</v>
      </c>
      <c r="T478" s="4">
        <v>45294</v>
      </c>
      <c r="U478" s="4">
        <v>20591</v>
      </c>
      <c r="V478" s="3">
        <v>0.31252940730059953</v>
      </c>
      <c r="W478" t="s">
        <v>41</v>
      </c>
      <c r="X478" t="s">
        <v>55</v>
      </c>
      <c r="Y478" t="s">
        <v>43</v>
      </c>
      <c r="Z478">
        <v>0</v>
      </c>
      <c r="AA478" t="s">
        <v>181</v>
      </c>
      <c r="AB478" t="s">
        <v>132</v>
      </c>
      <c r="AC478" t="s">
        <v>46</v>
      </c>
      <c r="AD478">
        <v>2024</v>
      </c>
      <c r="AE478">
        <v>1</v>
      </c>
      <c r="AF478" t="s">
        <v>5532</v>
      </c>
      <c r="AG478" t="s">
        <v>5528</v>
      </c>
      <c r="AH478" t="s">
        <v>5515</v>
      </c>
      <c r="AI478" t="s">
        <v>5516</v>
      </c>
    </row>
    <row r="479" spans="1:35">
      <c r="A479" t="s">
        <v>892</v>
      </c>
      <c r="B479" s="2">
        <v>45373</v>
      </c>
      <c r="C479" t="s">
        <v>671</v>
      </c>
      <c r="D479" t="s">
        <v>49</v>
      </c>
      <c r="E479" t="s">
        <v>135</v>
      </c>
      <c r="F479" t="s">
        <v>33</v>
      </c>
      <c r="G479">
        <v>21</v>
      </c>
      <c r="H479" t="s">
        <v>34</v>
      </c>
      <c r="I479" t="s">
        <v>35</v>
      </c>
      <c r="J479" t="s">
        <v>36</v>
      </c>
      <c r="K479" t="s">
        <v>257</v>
      </c>
      <c r="L479" t="s">
        <v>142</v>
      </c>
      <c r="M479" t="s">
        <v>63</v>
      </c>
      <c r="N479" t="s">
        <v>93</v>
      </c>
      <c r="O479">
        <v>8</v>
      </c>
      <c r="P479" s="4">
        <v>5219</v>
      </c>
      <c r="Q479" s="4">
        <v>4019</v>
      </c>
      <c r="R479" s="3">
        <v>0</v>
      </c>
      <c r="S479" s="4">
        <v>41752</v>
      </c>
      <c r="T479" s="4">
        <v>32152</v>
      </c>
      <c r="U479" s="4">
        <v>9600</v>
      </c>
      <c r="V479" s="3">
        <v>0.22992910519256562</v>
      </c>
      <c r="W479" t="s">
        <v>41</v>
      </c>
      <c r="X479" t="s">
        <v>76</v>
      </c>
      <c r="Y479" t="s">
        <v>56</v>
      </c>
      <c r="Z479">
        <v>5</v>
      </c>
      <c r="AA479" t="s">
        <v>149</v>
      </c>
      <c r="AB479" t="s">
        <v>66</v>
      </c>
      <c r="AC479">
        <v>4.5</v>
      </c>
      <c r="AD479">
        <v>2024</v>
      </c>
      <c r="AE479">
        <v>3</v>
      </c>
      <c r="AF479" t="s">
        <v>5534</v>
      </c>
      <c r="AG479" t="s">
        <v>5528</v>
      </c>
      <c r="AH479" t="s">
        <v>5522</v>
      </c>
      <c r="AI479" t="s">
        <v>5520</v>
      </c>
    </row>
    <row r="480" spans="1:35">
      <c r="A480" t="s">
        <v>893</v>
      </c>
      <c r="B480" s="2">
        <v>45378</v>
      </c>
      <c r="C480" t="s">
        <v>104</v>
      </c>
      <c r="D480" t="s">
        <v>31</v>
      </c>
      <c r="E480" t="s">
        <v>32</v>
      </c>
      <c r="F480" t="s">
        <v>33</v>
      </c>
      <c r="G480">
        <v>27</v>
      </c>
      <c r="H480" t="s">
        <v>146</v>
      </c>
      <c r="I480" t="s">
        <v>147</v>
      </c>
      <c r="J480" t="s">
        <v>36</v>
      </c>
      <c r="K480" t="s">
        <v>239</v>
      </c>
      <c r="L480" t="s">
        <v>137</v>
      </c>
      <c r="M480" t="s">
        <v>107</v>
      </c>
      <c r="N480" t="s">
        <v>113</v>
      </c>
      <c r="O480">
        <v>3</v>
      </c>
      <c r="P480" s="4">
        <v>18883</v>
      </c>
      <c r="Q480" s="4">
        <v>10763</v>
      </c>
      <c r="R480" s="3">
        <v>0</v>
      </c>
      <c r="S480" s="4">
        <v>56649</v>
      </c>
      <c r="T480" s="4">
        <v>32289</v>
      </c>
      <c r="U480" s="4">
        <v>24360</v>
      </c>
      <c r="V480" s="3">
        <v>0.43001641688291053</v>
      </c>
      <c r="W480" t="s">
        <v>54</v>
      </c>
      <c r="X480" t="s">
        <v>55</v>
      </c>
      <c r="Y480" t="s">
        <v>171</v>
      </c>
      <c r="Z480">
        <v>14</v>
      </c>
      <c r="AA480" t="s">
        <v>167</v>
      </c>
      <c r="AB480" t="s">
        <v>189</v>
      </c>
      <c r="AC480" t="s">
        <v>46</v>
      </c>
      <c r="AD480">
        <v>2024</v>
      </c>
      <c r="AE480">
        <v>3</v>
      </c>
      <c r="AF480" t="s">
        <v>5534</v>
      </c>
      <c r="AG480" t="s">
        <v>5528</v>
      </c>
      <c r="AH480" t="s">
        <v>5515</v>
      </c>
      <c r="AI480" t="s">
        <v>5516</v>
      </c>
    </row>
    <row r="481" spans="1:35">
      <c r="A481" t="s">
        <v>894</v>
      </c>
      <c r="B481" s="2">
        <v>45128</v>
      </c>
      <c r="C481" t="s">
        <v>895</v>
      </c>
      <c r="D481" t="s">
        <v>31</v>
      </c>
      <c r="E481" t="s">
        <v>135</v>
      </c>
      <c r="F481" t="s">
        <v>33</v>
      </c>
      <c r="G481">
        <v>47</v>
      </c>
      <c r="H481" t="s">
        <v>80</v>
      </c>
      <c r="I481" t="s">
        <v>81</v>
      </c>
      <c r="J481" t="s">
        <v>82</v>
      </c>
      <c r="K481" t="s">
        <v>368</v>
      </c>
      <c r="L481" t="s">
        <v>131</v>
      </c>
      <c r="M481" t="s">
        <v>83</v>
      </c>
      <c r="N481" t="s">
        <v>93</v>
      </c>
      <c r="O481">
        <v>7</v>
      </c>
      <c r="P481" s="4">
        <v>9304</v>
      </c>
      <c r="Q481" s="4">
        <v>5303</v>
      </c>
      <c r="R481" s="3">
        <v>0.2</v>
      </c>
      <c r="S481" s="4">
        <v>52102</v>
      </c>
      <c r="T481" s="4">
        <v>37121</v>
      </c>
      <c r="U481" s="4">
        <v>14981</v>
      </c>
      <c r="V481" s="3">
        <v>0.28753214847798547</v>
      </c>
      <c r="W481" t="s">
        <v>54</v>
      </c>
      <c r="X481" t="s">
        <v>55</v>
      </c>
      <c r="Y481" t="s">
        <v>43</v>
      </c>
      <c r="Z481">
        <v>0</v>
      </c>
      <c r="AA481" t="s">
        <v>108</v>
      </c>
      <c r="AB481" t="s">
        <v>132</v>
      </c>
      <c r="AC481" t="s">
        <v>46</v>
      </c>
      <c r="AD481">
        <v>2023</v>
      </c>
      <c r="AE481">
        <v>7</v>
      </c>
      <c r="AF481" t="s">
        <v>5533</v>
      </c>
      <c r="AG481" t="s">
        <v>5514</v>
      </c>
      <c r="AH481" t="s">
        <v>5515</v>
      </c>
      <c r="AI481" t="s">
        <v>5523</v>
      </c>
    </row>
    <row r="482" spans="1:35">
      <c r="A482" t="s">
        <v>896</v>
      </c>
      <c r="B482" s="2">
        <v>45619</v>
      </c>
      <c r="C482" t="s">
        <v>483</v>
      </c>
      <c r="D482" t="s">
        <v>31</v>
      </c>
      <c r="E482" t="s">
        <v>98</v>
      </c>
      <c r="F482" t="s">
        <v>70</v>
      </c>
      <c r="G482">
        <v>47</v>
      </c>
      <c r="H482" t="s">
        <v>88</v>
      </c>
      <c r="I482" t="s">
        <v>89</v>
      </c>
      <c r="J482" t="s">
        <v>82</v>
      </c>
      <c r="K482" t="s">
        <v>199</v>
      </c>
      <c r="L482" t="s">
        <v>91</v>
      </c>
      <c r="M482" t="s">
        <v>92</v>
      </c>
      <c r="N482" t="s">
        <v>93</v>
      </c>
      <c r="O482">
        <v>2</v>
      </c>
      <c r="P482" s="4">
        <v>23595</v>
      </c>
      <c r="Q482" s="4">
        <v>16988</v>
      </c>
      <c r="R482" s="3">
        <v>0</v>
      </c>
      <c r="S482" s="4">
        <v>47190</v>
      </c>
      <c r="T482" s="4">
        <v>33976</v>
      </c>
      <c r="U482" s="4">
        <v>13214</v>
      </c>
      <c r="V482" s="3">
        <v>0.28001695274422544</v>
      </c>
      <c r="W482" t="s">
        <v>75</v>
      </c>
      <c r="X482" t="s">
        <v>76</v>
      </c>
      <c r="Y482" t="s">
        <v>56</v>
      </c>
      <c r="Z482">
        <v>2</v>
      </c>
      <c r="AA482" t="s">
        <v>167</v>
      </c>
      <c r="AB482" t="s">
        <v>150</v>
      </c>
      <c r="AC482">
        <v>3.4</v>
      </c>
      <c r="AD482">
        <v>2024</v>
      </c>
      <c r="AE482">
        <v>11</v>
      </c>
      <c r="AF482" t="s">
        <v>5535</v>
      </c>
      <c r="AG482" t="s">
        <v>5518</v>
      </c>
      <c r="AH482" t="s">
        <v>5522</v>
      </c>
      <c r="AI482" t="s">
        <v>5523</v>
      </c>
    </row>
    <row r="483" spans="1:35">
      <c r="A483" t="s">
        <v>897</v>
      </c>
      <c r="B483" s="2">
        <v>45182</v>
      </c>
      <c r="C483" t="s">
        <v>174</v>
      </c>
      <c r="D483" t="s">
        <v>49</v>
      </c>
      <c r="E483" t="s">
        <v>188</v>
      </c>
      <c r="F483" t="s">
        <v>33</v>
      </c>
      <c r="G483">
        <v>35</v>
      </c>
      <c r="H483" t="s">
        <v>146</v>
      </c>
      <c r="I483" t="s">
        <v>147</v>
      </c>
      <c r="J483" t="s">
        <v>36</v>
      </c>
      <c r="K483" t="s">
        <v>179</v>
      </c>
      <c r="L483" t="s">
        <v>112</v>
      </c>
      <c r="M483" t="s">
        <v>83</v>
      </c>
      <c r="N483" t="s">
        <v>40</v>
      </c>
      <c r="O483">
        <v>1</v>
      </c>
      <c r="P483" s="4">
        <v>3278</v>
      </c>
      <c r="Q483" s="4">
        <v>2590</v>
      </c>
      <c r="R483" s="3">
        <v>0.15</v>
      </c>
      <c r="S483" s="4">
        <v>2786</v>
      </c>
      <c r="T483" s="4">
        <v>2590</v>
      </c>
      <c r="U483" s="4">
        <v>196</v>
      </c>
      <c r="V483" s="3">
        <v>7.0351758793969849E-2</v>
      </c>
      <c r="W483" t="s">
        <v>75</v>
      </c>
      <c r="X483" t="s">
        <v>76</v>
      </c>
      <c r="Y483" t="s">
        <v>171</v>
      </c>
      <c r="Z483">
        <v>15</v>
      </c>
      <c r="AA483" t="s">
        <v>108</v>
      </c>
      <c r="AB483" t="s">
        <v>189</v>
      </c>
      <c r="AC483" t="s">
        <v>46</v>
      </c>
      <c r="AD483">
        <v>2023</v>
      </c>
      <c r="AE483">
        <v>9</v>
      </c>
      <c r="AF483" t="s">
        <v>5531</v>
      </c>
      <c r="AG483" t="s">
        <v>5514</v>
      </c>
      <c r="AH483" t="s">
        <v>5519</v>
      </c>
      <c r="AI483" t="s">
        <v>5526</v>
      </c>
    </row>
    <row r="484" spans="1:35">
      <c r="A484" t="s">
        <v>898</v>
      </c>
      <c r="B484" s="2">
        <v>45221</v>
      </c>
      <c r="C484" t="s">
        <v>447</v>
      </c>
      <c r="D484" t="s">
        <v>31</v>
      </c>
      <c r="E484" t="s">
        <v>69</v>
      </c>
      <c r="F484" t="s">
        <v>70</v>
      </c>
      <c r="G484">
        <v>47</v>
      </c>
      <c r="H484" t="s">
        <v>99</v>
      </c>
      <c r="I484" t="s">
        <v>99</v>
      </c>
      <c r="J484" t="s">
        <v>100</v>
      </c>
      <c r="K484" t="s">
        <v>90</v>
      </c>
      <c r="L484" t="s">
        <v>131</v>
      </c>
      <c r="M484" t="s">
        <v>83</v>
      </c>
      <c r="N484" t="s">
        <v>64</v>
      </c>
      <c r="O484">
        <v>4</v>
      </c>
      <c r="P484" s="4">
        <v>20086</v>
      </c>
      <c r="Q484" s="4">
        <v>11449</v>
      </c>
      <c r="R484" s="3">
        <v>0.1</v>
      </c>
      <c r="S484" s="4">
        <v>72310</v>
      </c>
      <c r="T484" s="4">
        <v>45796</v>
      </c>
      <c r="U484" s="4">
        <v>26514</v>
      </c>
      <c r="V484" s="3">
        <v>0.36667127644862396</v>
      </c>
      <c r="W484" t="s">
        <v>75</v>
      </c>
      <c r="X484" t="s">
        <v>55</v>
      </c>
      <c r="Y484" t="s">
        <v>43</v>
      </c>
      <c r="Z484">
        <v>0</v>
      </c>
      <c r="AA484" t="s">
        <v>44</v>
      </c>
      <c r="AB484" t="s">
        <v>132</v>
      </c>
      <c r="AC484" t="s">
        <v>46</v>
      </c>
      <c r="AD484">
        <v>2023</v>
      </c>
      <c r="AE484">
        <v>10</v>
      </c>
      <c r="AF484" t="s">
        <v>5517</v>
      </c>
      <c r="AG484" t="s">
        <v>5518</v>
      </c>
      <c r="AH484" t="s">
        <v>5515</v>
      </c>
      <c r="AI484" t="s">
        <v>5523</v>
      </c>
    </row>
    <row r="485" spans="1:35">
      <c r="A485" t="s">
        <v>899</v>
      </c>
      <c r="B485" s="2">
        <v>45041</v>
      </c>
      <c r="C485" t="s">
        <v>900</v>
      </c>
      <c r="D485" t="s">
        <v>49</v>
      </c>
      <c r="E485" t="s">
        <v>98</v>
      </c>
      <c r="F485" t="s">
        <v>70</v>
      </c>
      <c r="G485">
        <v>48</v>
      </c>
      <c r="H485" t="s">
        <v>146</v>
      </c>
      <c r="I485" t="s">
        <v>147</v>
      </c>
      <c r="J485" t="s">
        <v>36</v>
      </c>
      <c r="K485" t="s">
        <v>214</v>
      </c>
      <c r="L485" t="s">
        <v>137</v>
      </c>
      <c r="M485" t="s">
        <v>107</v>
      </c>
      <c r="N485" t="s">
        <v>93</v>
      </c>
      <c r="O485">
        <v>1</v>
      </c>
      <c r="P485" s="4">
        <v>8847</v>
      </c>
      <c r="Q485" s="4">
        <v>6016</v>
      </c>
      <c r="R485" s="3">
        <v>0.05</v>
      </c>
      <c r="S485" s="4">
        <v>8405</v>
      </c>
      <c r="T485" s="4">
        <v>6016</v>
      </c>
      <c r="U485" s="4">
        <v>2389</v>
      </c>
      <c r="V485" s="3">
        <v>0.28423557406305772</v>
      </c>
      <c r="W485" t="s">
        <v>54</v>
      </c>
      <c r="X485" t="s">
        <v>55</v>
      </c>
      <c r="Y485" t="s">
        <v>171</v>
      </c>
      <c r="Z485">
        <v>9</v>
      </c>
      <c r="AA485" t="s">
        <v>108</v>
      </c>
      <c r="AB485" t="s">
        <v>66</v>
      </c>
      <c r="AC485" t="s">
        <v>46</v>
      </c>
      <c r="AD485">
        <v>2023</v>
      </c>
      <c r="AE485">
        <v>4</v>
      </c>
      <c r="AF485" t="s">
        <v>5524</v>
      </c>
      <c r="AG485" t="s">
        <v>5525</v>
      </c>
      <c r="AH485" t="s">
        <v>5519</v>
      </c>
      <c r="AI485" t="s">
        <v>5523</v>
      </c>
    </row>
    <row r="486" spans="1:35">
      <c r="A486" t="s">
        <v>901</v>
      </c>
      <c r="B486" s="2">
        <v>45597</v>
      </c>
      <c r="C486" t="s">
        <v>203</v>
      </c>
      <c r="D486" t="s">
        <v>49</v>
      </c>
      <c r="E486" t="s">
        <v>98</v>
      </c>
      <c r="F486" t="s">
        <v>70</v>
      </c>
      <c r="G486">
        <v>48</v>
      </c>
      <c r="H486" t="s">
        <v>34</v>
      </c>
      <c r="I486" t="s">
        <v>35</v>
      </c>
      <c r="J486" t="s">
        <v>36</v>
      </c>
      <c r="K486" t="s">
        <v>106</v>
      </c>
      <c r="L486" t="s">
        <v>131</v>
      </c>
      <c r="M486" t="s">
        <v>92</v>
      </c>
      <c r="N486" t="s">
        <v>126</v>
      </c>
      <c r="O486">
        <v>2</v>
      </c>
      <c r="P486" s="4">
        <v>10612</v>
      </c>
      <c r="Q486" s="4">
        <v>7959</v>
      </c>
      <c r="R486" s="3">
        <v>0</v>
      </c>
      <c r="S486" s="4">
        <v>21224</v>
      </c>
      <c r="T486" s="4">
        <v>15918</v>
      </c>
      <c r="U486" s="4">
        <v>5306</v>
      </c>
      <c r="V486" s="3">
        <v>0.25</v>
      </c>
      <c r="W486" t="s">
        <v>84</v>
      </c>
      <c r="X486" t="s">
        <v>55</v>
      </c>
      <c r="Y486" t="s">
        <v>56</v>
      </c>
      <c r="Z486">
        <v>4</v>
      </c>
      <c r="AA486" t="s">
        <v>226</v>
      </c>
      <c r="AB486" t="s">
        <v>194</v>
      </c>
      <c r="AC486">
        <v>4.5</v>
      </c>
      <c r="AD486">
        <v>2024</v>
      </c>
      <c r="AE486">
        <v>11</v>
      </c>
      <c r="AF486" t="s">
        <v>5535</v>
      </c>
      <c r="AG486" t="s">
        <v>5518</v>
      </c>
      <c r="AH486" t="s">
        <v>5522</v>
      </c>
      <c r="AI486" t="s">
        <v>5523</v>
      </c>
    </row>
    <row r="487" spans="1:35">
      <c r="A487" t="s">
        <v>902</v>
      </c>
      <c r="B487" s="2">
        <v>44961</v>
      </c>
      <c r="C487" t="s">
        <v>903</v>
      </c>
      <c r="D487" t="s">
        <v>31</v>
      </c>
      <c r="E487" t="s">
        <v>119</v>
      </c>
      <c r="F487" t="s">
        <v>70</v>
      </c>
      <c r="G487">
        <v>43</v>
      </c>
      <c r="H487" t="s">
        <v>105</v>
      </c>
      <c r="I487" t="s">
        <v>89</v>
      </c>
      <c r="J487" t="s">
        <v>82</v>
      </c>
      <c r="K487" t="s">
        <v>166</v>
      </c>
      <c r="L487" t="s">
        <v>62</v>
      </c>
      <c r="M487" t="s">
        <v>107</v>
      </c>
      <c r="N487" t="s">
        <v>40</v>
      </c>
      <c r="O487">
        <v>6</v>
      </c>
      <c r="P487" s="4">
        <v>21739</v>
      </c>
      <c r="Q487" s="4">
        <v>16304</v>
      </c>
      <c r="R487" s="3">
        <v>0</v>
      </c>
      <c r="S487" s="4">
        <v>130434</v>
      </c>
      <c r="T487" s="4">
        <v>97824</v>
      </c>
      <c r="U487" s="4">
        <v>32610</v>
      </c>
      <c r="V487" s="3">
        <v>0.25001150006900041</v>
      </c>
      <c r="W487" t="s">
        <v>54</v>
      </c>
      <c r="X487" t="s">
        <v>42</v>
      </c>
      <c r="Y487" t="s">
        <v>56</v>
      </c>
      <c r="Z487">
        <v>3</v>
      </c>
      <c r="AA487" t="s">
        <v>226</v>
      </c>
      <c r="AB487" t="s">
        <v>194</v>
      </c>
      <c r="AC487">
        <v>3.8</v>
      </c>
      <c r="AD487">
        <v>2023</v>
      </c>
      <c r="AE487">
        <v>2</v>
      </c>
      <c r="AF487" t="s">
        <v>5527</v>
      </c>
      <c r="AG487" t="s">
        <v>5528</v>
      </c>
      <c r="AH487" t="s">
        <v>5515</v>
      </c>
      <c r="AI487" t="s">
        <v>5526</v>
      </c>
    </row>
    <row r="488" spans="1:35">
      <c r="A488" t="s">
        <v>904</v>
      </c>
      <c r="B488" s="2">
        <v>45169</v>
      </c>
      <c r="C488" t="s">
        <v>813</v>
      </c>
      <c r="D488" t="s">
        <v>31</v>
      </c>
      <c r="E488" t="s">
        <v>170</v>
      </c>
      <c r="F488" t="s">
        <v>33</v>
      </c>
      <c r="G488">
        <v>47</v>
      </c>
      <c r="H488" t="s">
        <v>105</v>
      </c>
      <c r="I488" t="s">
        <v>89</v>
      </c>
      <c r="J488" t="s">
        <v>82</v>
      </c>
      <c r="K488" t="s">
        <v>239</v>
      </c>
      <c r="L488" t="s">
        <v>112</v>
      </c>
      <c r="M488" t="s">
        <v>39</v>
      </c>
      <c r="N488" t="s">
        <v>126</v>
      </c>
      <c r="O488">
        <v>5</v>
      </c>
      <c r="P488" s="4">
        <v>21878</v>
      </c>
      <c r="Q488" s="4">
        <v>17284</v>
      </c>
      <c r="R488" s="3">
        <v>0</v>
      </c>
      <c r="S488" s="4">
        <v>109390</v>
      </c>
      <c r="T488" s="4">
        <v>86420</v>
      </c>
      <c r="U488" s="4">
        <v>22970</v>
      </c>
      <c r="V488" s="3">
        <v>0.20998263095346925</v>
      </c>
      <c r="W488" t="s">
        <v>41</v>
      </c>
      <c r="X488" t="s">
        <v>42</v>
      </c>
      <c r="Y488" t="s">
        <v>43</v>
      </c>
      <c r="Z488">
        <v>0</v>
      </c>
      <c r="AA488" t="s">
        <v>108</v>
      </c>
      <c r="AB488" t="s">
        <v>189</v>
      </c>
      <c r="AC488" t="s">
        <v>46</v>
      </c>
      <c r="AD488">
        <v>2023</v>
      </c>
      <c r="AE488">
        <v>8</v>
      </c>
      <c r="AF488" t="s">
        <v>5513</v>
      </c>
      <c r="AG488" t="s">
        <v>5514</v>
      </c>
      <c r="AH488" t="s">
        <v>5515</v>
      </c>
      <c r="AI488" t="s">
        <v>5523</v>
      </c>
    </row>
    <row r="489" spans="1:35">
      <c r="A489" t="s">
        <v>905</v>
      </c>
      <c r="B489" s="2">
        <v>45120</v>
      </c>
      <c r="C489" t="s">
        <v>285</v>
      </c>
      <c r="D489" t="s">
        <v>49</v>
      </c>
      <c r="E489" t="s">
        <v>129</v>
      </c>
      <c r="F489" t="s">
        <v>33</v>
      </c>
      <c r="G489">
        <v>31</v>
      </c>
      <c r="H489" t="s">
        <v>80</v>
      </c>
      <c r="I489" t="s">
        <v>81</v>
      </c>
      <c r="J489" t="s">
        <v>82</v>
      </c>
      <c r="K489" t="s">
        <v>162</v>
      </c>
      <c r="L489" t="s">
        <v>52</v>
      </c>
      <c r="M489" t="s">
        <v>39</v>
      </c>
      <c r="N489" t="s">
        <v>64</v>
      </c>
      <c r="O489">
        <v>3</v>
      </c>
      <c r="P489" s="4">
        <v>23606</v>
      </c>
      <c r="Q489" s="4">
        <v>14872</v>
      </c>
      <c r="R489" s="3">
        <v>0.1</v>
      </c>
      <c r="S489" s="4">
        <v>63736</v>
      </c>
      <c r="T489" s="4">
        <v>44616</v>
      </c>
      <c r="U489" s="4">
        <v>19120</v>
      </c>
      <c r="V489" s="3">
        <v>0.2999874482239237</v>
      </c>
      <c r="W489" t="s">
        <v>54</v>
      </c>
      <c r="X489" t="s">
        <v>76</v>
      </c>
      <c r="Y489" t="s">
        <v>56</v>
      </c>
      <c r="Z489">
        <v>2</v>
      </c>
      <c r="AA489" t="s">
        <v>65</v>
      </c>
      <c r="AB489" t="s">
        <v>66</v>
      </c>
      <c r="AC489">
        <v>5</v>
      </c>
      <c r="AD489">
        <v>2023</v>
      </c>
      <c r="AE489">
        <v>7</v>
      </c>
      <c r="AF489" t="s">
        <v>5533</v>
      </c>
      <c r="AG489" t="s">
        <v>5514</v>
      </c>
      <c r="AH489" t="s">
        <v>5515</v>
      </c>
      <c r="AI489" t="s">
        <v>5516</v>
      </c>
    </row>
    <row r="490" spans="1:35">
      <c r="A490" t="s">
        <v>906</v>
      </c>
      <c r="B490" s="2">
        <v>45204</v>
      </c>
      <c r="C490" t="s">
        <v>562</v>
      </c>
      <c r="D490" t="s">
        <v>31</v>
      </c>
      <c r="E490" t="s">
        <v>129</v>
      </c>
      <c r="F490" t="s">
        <v>33</v>
      </c>
      <c r="G490">
        <v>52</v>
      </c>
      <c r="H490" t="s">
        <v>146</v>
      </c>
      <c r="I490" t="s">
        <v>147</v>
      </c>
      <c r="J490" t="s">
        <v>36</v>
      </c>
      <c r="K490" t="s">
        <v>74</v>
      </c>
      <c r="L490" t="s">
        <v>142</v>
      </c>
      <c r="M490" t="s">
        <v>39</v>
      </c>
      <c r="N490" t="s">
        <v>126</v>
      </c>
      <c r="O490">
        <v>8</v>
      </c>
      <c r="P490" s="4">
        <v>3593</v>
      </c>
      <c r="Q490" s="4">
        <v>2192</v>
      </c>
      <c r="R490" s="3">
        <v>0</v>
      </c>
      <c r="S490" s="4">
        <v>28744</v>
      </c>
      <c r="T490" s="4">
        <v>17536</v>
      </c>
      <c r="U490" s="4">
        <v>11208</v>
      </c>
      <c r="V490" s="3">
        <v>0.38992485388254938</v>
      </c>
      <c r="W490" t="s">
        <v>54</v>
      </c>
      <c r="X490" t="s">
        <v>42</v>
      </c>
      <c r="Y490" t="s">
        <v>56</v>
      </c>
      <c r="Z490">
        <v>5</v>
      </c>
      <c r="AA490" t="s">
        <v>220</v>
      </c>
      <c r="AB490" t="s">
        <v>95</v>
      </c>
      <c r="AC490">
        <v>3.8</v>
      </c>
      <c r="AD490">
        <v>2023</v>
      </c>
      <c r="AE490">
        <v>10</v>
      </c>
      <c r="AF490" t="s">
        <v>5517</v>
      </c>
      <c r="AG490" t="s">
        <v>5518</v>
      </c>
      <c r="AH490" t="s">
        <v>5522</v>
      </c>
      <c r="AI490" t="s">
        <v>5523</v>
      </c>
    </row>
    <row r="491" spans="1:35">
      <c r="A491" t="s">
        <v>907</v>
      </c>
      <c r="B491" s="2">
        <v>44982</v>
      </c>
      <c r="C491" t="s">
        <v>908</v>
      </c>
      <c r="D491" t="s">
        <v>49</v>
      </c>
      <c r="E491" t="s">
        <v>98</v>
      </c>
      <c r="F491" t="s">
        <v>70</v>
      </c>
      <c r="G491">
        <v>53</v>
      </c>
      <c r="H491" t="s">
        <v>71</v>
      </c>
      <c r="I491" t="s">
        <v>72</v>
      </c>
      <c r="J491" t="s">
        <v>73</v>
      </c>
      <c r="K491" t="s">
        <v>116</v>
      </c>
      <c r="L491" t="s">
        <v>91</v>
      </c>
      <c r="M491" t="s">
        <v>63</v>
      </c>
      <c r="N491" t="s">
        <v>93</v>
      </c>
      <c r="O491">
        <v>6</v>
      </c>
      <c r="P491" s="4">
        <v>4382</v>
      </c>
      <c r="Q491" s="4">
        <v>2761</v>
      </c>
      <c r="R491" s="3">
        <v>0</v>
      </c>
      <c r="S491" s="4">
        <v>26292</v>
      </c>
      <c r="T491" s="4">
        <v>16566</v>
      </c>
      <c r="U491" s="4">
        <v>9726</v>
      </c>
      <c r="V491" s="3">
        <v>0.3699224098585121</v>
      </c>
      <c r="W491" t="s">
        <v>41</v>
      </c>
      <c r="X491" t="s">
        <v>55</v>
      </c>
      <c r="Y491" t="s">
        <v>56</v>
      </c>
      <c r="Z491">
        <v>2</v>
      </c>
      <c r="AA491" t="s">
        <v>220</v>
      </c>
      <c r="AB491" t="s">
        <v>45</v>
      </c>
      <c r="AC491">
        <v>3.4</v>
      </c>
      <c r="AD491">
        <v>2023</v>
      </c>
      <c r="AE491">
        <v>2</v>
      </c>
      <c r="AF491" t="s">
        <v>5527</v>
      </c>
      <c r="AG491" t="s">
        <v>5528</v>
      </c>
      <c r="AH491" t="s">
        <v>5522</v>
      </c>
      <c r="AI491" t="s">
        <v>5523</v>
      </c>
    </row>
    <row r="492" spans="1:35">
      <c r="A492" t="s">
        <v>909</v>
      </c>
      <c r="B492" s="2">
        <v>44972</v>
      </c>
      <c r="C492" t="s">
        <v>910</v>
      </c>
      <c r="D492" t="s">
        <v>49</v>
      </c>
      <c r="E492" t="s">
        <v>32</v>
      </c>
      <c r="F492" t="s">
        <v>33</v>
      </c>
      <c r="G492">
        <v>31</v>
      </c>
      <c r="H492" t="s">
        <v>80</v>
      </c>
      <c r="I492" t="s">
        <v>81</v>
      </c>
      <c r="J492" t="s">
        <v>82</v>
      </c>
      <c r="K492" t="s">
        <v>116</v>
      </c>
      <c r="L492" t="s">
        <v>137</v>
      </c>
      <c r="M492" t="s">
        <v>39</v>
      </c>
      <c r="N492" t="s">
        <v>64</v>
      </c>
      <c r="O492">
        <v>3</v>
      </c>
      <c r="P492" s="4">
        <v>19346</v>
      </c>
      <c r="Q492" s="4">
        <v>15477</v>
      </c>
      <c r="R492" s="3">
        <v>0</v>
      </c>
      <c r="S492" s="4">
        <v>58038</v>
      </c>
      <c r="T492" s="4">
        <v>46431</v>
      </c>
      <c r="U492" s="4">
        <v>11607</v>
      </c>
      <c r="V492" s="3">
        <v>0.19998966194562184</v>
      </c>
      <c r="W492" t="s">
        <v>41</v>
      </c>
      <c r="X492" t="s">
        <v>55</v>
      </c>
      <c r="Y492" t="s">
        <v>56</v>
      </c>
      <c r="Z492">
        <v>2</v>
      </c>
      <c r="AA492" t="s">
        <v>220</v>
      </c>
      <c r="AB492" t="s">
        <v>45</v>
      </c>
      <c r="AC492">
        <v>4.8</v>
      </c>
      <c r="AD492">
        <v>2023</v>
      </c>
      <c r="AE492">
        <v>2</v>
      </c>
      <c r="AF492" t="s">
        <v>5527</v>
      </c>
      <c r="AG492" t="s">
        <v>5528</v>
      </c>
      <c r="AH492" t="s">
        <v>5515</v>
      </c>
      <c r="AI492" t="s">
        <v>5516</v>
      </c>
    </row>
    <row r="493" spans="1:35">
      <c r="A493" t="s">
        <v>911</v>
      </c>
      <c r="B493" s="2">
        <v>45601</v>
      </c>
      <c r="C493" t="s">
        <v>912</v>
      </c>
      <c r="D493" t="s">
        <v>31</v>
      </c>
      <c r="E493" t="s">
        <v>188</v>
      </c>
      <c r="F493" t="s">
        <v>33</v>
      </c>
      <c r="G493">
        <v>40</v>
      </c>
      <c r="H493" t="s">
        <v>80</v>
      </c>
      <c r="I493" t="s">
        <v>81</v>
      </c>
      <c r="J493" t="s">
        <v>82</v>
      </c>
      <c r="K493" t="s">
        <v>136</v>
      </c>
      <c r="L493" t="s">
        <v>155</v>
      </c>
      <c r="M493" t="s">
        <v>63</v>
      </c>
      <c r="N493" t="s">
        <v>113</v>
      </c>
      <c r="O493">
        <v>2</v>
      </c>
      <c r="P493" s="4">
        <v>14195</v>
      </c>
      <c r="Q493" s="4">
        <v>10646</v>
      </c>
      <c r="R493" s="3">
        <v>0</v>
      </c>
      <c r="S493" s="4">
        <v>28390</v>
      </c>
      <c r="T493" s="4">
        <v>21292</v>
      </c>
      <c r="U493" s="4">
        <v>7098</v>
      </c>
      <c r="V493" s="3">
        <v>0.2500176118351532</v>
      </c>
      <c r="W493" t="s">
        <v>75</v>
      </c>
      <c r="X493" t="s">
        <v>55</v>
      </c>
      <c r="Y493" t="s">
        <v>56</v>
      </c>
      <c r="Z493">
        <v>5</v>
      </c>
      <c r="AA493" t="s">
        <v>220</v>
      </c>
      <c r="AB493" t="s">
        <v>66</v>
      </c>
      <c r="AC493">
        <v>3.2</v>
      </c>
      <c r="AD493">
        <v>2024</v>
      </c>
      <c r="AE493">
        <v>11</v>
      </c>
      <c r="AF493" t="s">
        <v>5535</v>
      </c>
      <c r="AG493" t="s">
        <v>5518</v>
      </c>
      <c r="AH493" t="s">
        <v>5522</v>
      </c>
      <c r="AI493" t="s">
        <v>5526</v>
      </c>
    </row>
    <row r="494" spans="1:35">
      <c r="A494" t="s">
        <v>913</v>
      </c>
      <c r="B494" s="2">
        <v>45449</v>
      </c>
      <c r="C494" t="s">
        <v>238</v>
      </c>
      <c r="D494" t="s">
        <v>31</v>
      </c>
      <c r="E494" t="s">
        <v>119</v>
      </c>
      <c r="F494" t="s">
        <v>70</v>
      </c>
      <c r="G494">
        <v>33</v>
      </c>
      <c r="H494" t="s">
        <v>88</v>
      </c>
      <c r="I494" t="s">
        <v>89</v>
      </c>
      <c r="J494" t="s">
        <v>82</v>
      </c>
      <c r="K494" t="s">
        <v>302</v>
      </c>
      <c r="L494" t="s">
        <v>137</v>
      </c>
      <c r="M494" t="s">
        <v>63</v>
      </c>
      <c r="N494" t="s">
        <v>64</v>
      </c>
      <c r="O494">
        <v>8</v>
      </c>
      <c r="P494" s="4">
        <v>5271</v>
      </c>
      <c r="Q494" s="4">
        <v>3321</v>
      </c>
      <c r="R494" s="3">
        <v>0</v>
      </c>
      <c r="S494" s="4">
        <v>42168</v>
      </c>
      <c r="T494" s="4">
        <v>26568</v>
      </c>
      <c r="U494" s="4">
        <v>15600</v>
      </c>
      <c r="V494" s="3">
        <v>0.36994877632327833</v>
      </c>
      <c r="W494" t="s">
        <v>75</v>
      </c>
      <c r="X494" t="s">
        <v>42</v>
      </c>
      <c r="Y494" t="s">
        <v>56</v>
      </c>
      <c r="Z494">
        <v>1</v>
      </c>
      <c r="AA494" t="s">
        <v>193</v>
      </c>
      <c r="AB494" t="s">
        <v>150</v>
      </c>
      <c r="AC494">
        <v>3.6</v>
      </c>
      <c r="AD494">
        <v>2024</v>
      </c>
      <c r="AE494">
        <v>6</v>
      </c>
      <c r="AF494" t="s">
        <v>5530</v>
      </c>
      <c r="AG494" t="s">
        <v>5525</v>
      </c>
      <c r="AH494" t="s">
        <v>5522</v>
      </c>
      <c r="AI494" t="s">
        <v>5516</v>
      </c>
    </row>
    <row r="495" spans="1:35">
      <c r="A495" t="s">
        <v>914</v>
      </c>
      <c r="B495" s="2">
        <v>45393</v>
      </c>
      <c r="C495" t="s">
        <v>196</v>
      </c>
      <c r="D495" t="s">
        <v>31</v>
      </c>
      <c r="E495" t="s">
        <v>98</v>
      </c>
      <c r="F495" t="s">
        <v>70</v>
      </c>
      <c r="G495">
        <v>54</v>
      </c>
      <c r="H495" t="s">
        <v>71</v>
      </c>
      <c r="I495" t="s">
        <v>72</v>
      </c>
      <c r="J495" t="s">
        <v>73</v>
      </c>
      <c r="K495" t="s">
        <v>326</v>
      </c>
      <c r="L495" t="s">
        <v>112</v>
      </c>
      <c r="M495" t="s">
        <v>92</v>
      </c>
      <c r="N495" t="s">
        <v>126</v>
      </c>
      <c r="O495">
        <v>8</v>
      </c>
      <c r="P495" s="4">
        <v>19595</v>
      </c>
      <c r="Q495" s="4">
        <v>14500</v>
      </c>
      <c r="R495" s="3">
        <v>0.15</v>
      </c>
      <c r="S495" s="4">
        <v>133246</v>
      </c>
      <c r="T495" s="4">
        <v>116000</v>
      </c>
      <c r="U495" s="4">
        <v>17246</v>
      </c>
      <c r="V495" s="3">
        <v>0.12942977650360987</v>
      </c>
      <c r="W495" t="s">
        <v>84</v>
      </c>
      <c r="X495" t="s">
        <v>55</v>
      </c>
      <c r="Y495" t="s">
        <v>56</v>
      </c>
      <c r="Z495">
        <v>1</v>
      </c>
      <c r="AA495" t="s">
        <v>57</v>
      </c>
      <c r="AB495" t="s">
        <v>121</v>
      </c>
      <c r="AC495">
        <v>4.0999999999999996</v>
      </c>
      <c r="AD495">
        <v>2024</v>
      </c>
      <c r="AE495">
        <v>4</v>
      </c>
      <c r="AF495" t="s">
        <v>5524</v>
      </c>
      <c r="AG495" t="s">
        <v>5525</v>
      </c>
      <c r="AH495" t="s">
        <v>5515</v>
      </c>
      <c r="AI495" t="s">
        <v>5523</v>
      </c>
    </row>
    <row r="496" spans="1:35">
      <c r="A496" t="s">
        <v>915</v>
      </c>
      <c r="B496" s="2">
        <v>45260</v>
      </c>
      <c r="C496" t="s">
        <v>562</v>
      </c>
      <c r="D496" t="s">
        <v>49</v>
      </c>
      <c r="E496" t="s">
        <v>111</v>
      </c>
      <c r="F496" t="s">
        <v>70</v>
      </c>
      <c r="G496">
        <v>41</v>
      </c>
      <c r="H496" t="s">
        <v>153</v>
      </c>
      <c r="I496" t="s">
        <v>154</v>
      </c>
      <c r="J496" t="s">
        <v>36</v>
      </c>
      <c r="K496" t="s">
        <v>291</v>
      </c>
      <c r="L496" t="s">
        <v>112</v>
      </c>
      <c r="M496" t="s">
        <v>107</v>
      </c>
      <c r="N496" t="s">
        <v>113</v>
      </c>
      <c r="O496">
        <v>2</v>
      </c>
      <c r="P496" s="4">
        <v>13541</v>
      </c>
      <c r="Q496" s="4">
        <v>9343</v>
      </c>
      <c r="R496" s="3">
        <v>0</v>
      </c>
      <c r="S496" s="4">
        <v>27082</v>
      </c>
      <c r="T496" s="4">
        <v>18686</v>
      </c>
      <c r="U496" s="4">
        <v>8396</v>
      </c>
      <c r="V496" s="3">
        <v>0.31002141643896314</v>
      </c>
      <c r="W496" t="s">
        <v>54</v>
      </c>
      <c r="X496" t="s">
        <v>42</v>
      </c>
      <c r="Y496" t="s">
        <v>171</v>
      </c>
      <c r="Z496">
        <v>13</v>
      </c>
      <c r="AA496" t="s">
        <v>85</v>
      </c>
      <c r="AB496" t="s">
        <v>66</v>
      </c>
      <c r="AC496" t="s">
        <v>46</v>
      </c>
      <c r="AD496">
        <v>2023</v>
      </c>
      <c r="AE496">
        <v>11</v>
      </c>
      <c r="AF496" t="s">
        <v>5535</v>
      </c>
      <c r="AG496" t="s">
        <v>5518</v>
      </c>
      <c r="AH496" t="s">
        <v>5522</v>
      </c>
      <c r="AI496" t="s">
        <v>5526</v>
      </c>
    </row>
    <row r="497" spans="1:35">
      <c r="A497" t="s">
        <v>916</v>
      </c>
      <c r="B497" s="2">
        <v>45341</v>
      </c>
      <c r="C497" t="s">
        <v>468</v>
      </c>
      <c r="D497" t="s">
        <v>31</v>
      </c>
      <c r="E497" t="s">
        <v>111</v>
      </c>
      <c r="F497" t="s">
        <v>70</v>
      </c>
      <c r="G497">
        <v>59</v>
      </c>
      <c r="H497" t="s">
        <v>99</v>
      </c>
      <c r="I497" t="s">
        <v>99</v>
      </c>
      <c r="J497" t="s">
        <v>100</v>
      </c>
      <c r="K497" t="s">
        <v>257</v>
      </c>
      <c r="L497" t="s">
        <v>142</v>
      </c>
      <c r="M497" t="s">
        <v>63</v>
      </c>
      <c r="N497" t="s">
        <v>126</v>
      </c>
      <c r="O497">
        <v>1</v>
      </c>
      <c r="P497" s="4">
        <v>5028</v>
      </c>
      <c r="Q497" s="4">
        <v>3168</v>
      </c>
      <c r="R497" s="3">
        <v>0</v>
      </c>
      <c r="S497" s="4">
        <v>5028</v>
      </c>
      <c r="T497" s="4">
        <v>3168</v>
      </c>
      <c r="U497" s="4">
        <v>1860</v>
      </c>
      <c r="V497" s="3">
        <v>0.36992840095465396</v>
      </c>
      <c r="W497" t="s">
        <v>54</v>
      </c>
      <c r="X497" t="s">
        <v>76</v>
      </c>
      <c r="Y497" t="s">
        <v>156</v>
      </c>
      <c r="Z497">
        <v>0</v>
      </c>
      <c r="AA497" t="s">
        <v>102</v>
      </c>
      <c r="AB497" t="s">
        <v>95</v>
      </c>
      <c r="AC497">
        <v>2.4</v>
      </c>
      <c r="AD497">
        <v>2024</v>
      </c>
      <c r="AE497">
        <v>2</v>
      </c>
      <c r="AF497" t="s">
        <v>5527</v>
      </c>
      <c r="AG497" t="s">
        <v>5528</v>
      </c>
      <c r="AH497" t="s">
        <v>5519</v>
      </c>
      <c r="AI497" t="s">
        <v>5523</v>
      </c>
    </row>
    <row r="498" spans="1:35">
      <c r="A498" t="s">
        <v>917</v>
      </c>
      <c r="B498" s="2">
        <v>45283</v>
      </c>
      <c r="C498" t="s">
        <v>918</v>
      </c>
      <c r="D498" t="s">
        <v>31</v>
      </c>
      <c r="E498" t="s">
        <v>124</v>
      </c>
      <c r="F498" t="s">
        <v>70</v>
      </c>
      <c r="G498">
        <v>42</v>
      </c>
      <c r="H498" t="s">
        <v>71</v>
      </c>
      <c r="I498" t="s">
        <v>72</v>
      </c>
      <c r="J498" t="s">
        <v>73</v>
      </c>
      <c r="K498" t="s">
        <v>368</v>
      </c>
      <c r="L498" t="s">
        <v>137</v>
      </c>
      <c r="M498" t="s">
        <v>92</v>
      </c>
      <c r="N498" t="s">
        <v>126</v>
      </c>
      <c r="O498">
        <v>4</v>
      </c>
      <c r="P498" s="4">
        <v>16863</v>
      </c>
      <c r="Q498" s="4">
        <v>10961</v>
      </c>
      <c r="R498" s="3">
        <v>0.2</v>
      </c>
      <c r="S498" s="4">
        <v>53962</v>
      </c>
      <c r="T498" s="4">
        <v>43844</v>
      </c>
      <c r="U498" s="4">
        <v>10118</v>
      </c>
      <c r="V498" s="3">
        <v>0.18750231644490567</v>
      </c>
      <c r="W498" t="s">
        <v>54</v>
      </c>
      <c r="X498" t="s">
        <v>42</v>
      </c>
      <c r="Y498" t="s">
        <v>171</v>
      </c>
      <c r="Z498">
        <v>9</v>
      </c>
      <c r="AA498" t="s">
        <v>172</v>
      </c>
      <c r="AB498" t="s">
        <v>132</v>
      </c>
      <c r="AC498" t="s">
        <v>46</v>
      </c>
      <c r="AD498">
        <v>2023</v>
      </c>
      <c r="AE498">
        <v>12</v>
      </c>
      <c r="AF498" t="s">
        <v>5521</v>
      </c>
      <c r="AG498" t="s">
        <v>5518</v>
      </c>
      <c r="AH498" t="s">
        <v>5515</v>
      </c>
      <c r="AI498" t="s">
        <v>5526</v>
      </c>
    </row>
    <row r="499" spans="1:35">
      <c r="A499" t="s">
        <v>919</v>
      </c>
      <c r="B499" s="2">
        <v>45489</v>
      </c>
      <c r="C499" t="s">
        <v>442</v>
      </c>
      <c r="D499" t="s">
        <v>49</v>
      </c>
      <c r="E499" t="s">
        <v>135</v>
      </c>
      <c r="F499" t="s">
        <v>33</v>
      </c>
      <c r="G499">
        <v>19</v>
      </c>
      <c r="H499" t="s">
        <v>80</v>
      </c>
      <c r="I499" t="s">
        <v>81</v>
      </c>
      <c r="J499" t="s">
        <v>82</v>
      </c>
      <c r="K499" t="s">
        <v>74</v>
      </c>
      <c r="L499" t="s">
        <v>137</v>
      </c>
      <c r="M499" t="s">
        <v>83</v>
      </c>
      <c r="N499" t="s">
        <v>40</v>
      </c>
      <c r="O499">
        <v>4</v>
      </c>
      <c r="P499" s="4">
        <v>3774</v>
      </c>
      <c r="Q499" s="4">
        <v>2189</v>
      </c>
      <c r="R499" s="3">
        <v>0</v>
      </c>
      <c r="S499" s="4">
        <v>15096</v>
      </c>
      <c r="T499" s="4">
        <v>8756</v>
      </c>
      <c r="U499" s="4">
        <v>6340</v>
      </c>
      <c r="V499" s="3">
        <v>0.41997880233174351</v>
      </c>
      <c r="W499" t="s">
        <v>54</v>
      </c>
      <c r="X499" t="s">
        <v>55</v>
      </c>
      <c r="Y499" t="s">
        <v>43</v>
      </c>
      <c r="Z499">
        <v>0</v>
      </c>
      <c r="AA499" t="s">
        <v>102</v>
      </c>
      <c r="AB499" t="s">
        <v>45</v>
      </c>
      <c r="AC499" t="s">
        <v>46</v>
      </c>
      <c r="AD499">
        <v>2024</v>
      </c>
      <c r="AE499">
        <v>7</v>
      </c>
      <c r="AF499" t="s">
        <v>5533</v>
      </c>
      <c r="AG499" t="s">
        <v>5514</v>
      </c>
      <c r="AH499" t="s">
        <v>5519</v>
      </c>
      <c r="AI499" t="s">
        <v>5520</v>
      </c>
    </row>
    <row r="500" spans="1:35">
      <c r="A500" t="s">
        <v>920</v>
      </c>
      <c r="B500" s="2">
        <v>44943</v>
      </c>
      <c r="C500" t="s">
        <v>921</v>
      </c>
      <c r="D500" t="s">
        <v>31</v>
      </c>
      <c r="E500" t="s">
        <v>135</v>
      </c>
      <c r="F500" t="s">
        <v>33</v>
      </c>
      <c r="G500">
        <v>44</v>
      </c>
      <c r="H500" t="s">
        <v>88</v>
      </c>
      <c r="I500" t="s">
        <v>89</v>
      </c>
      <c r="J500" t="s">
        <v>82</v>
      </c>
      <c r="K500" t="s">
        <v>125</v>
      </c>
      <c r="L500" t="s">
        <v>62</v>
      </c>
      <c r="M500" t="s">
        <v>63</v>
      </c>
      <c r="N500" t="s">
        <v>40</v>
      </c>
      <c r="O500">
        <v>7</v>
      </c>
      <c r="P500" s="4">
        <v>1616</v>
      </c>
      <c r="Q500" s="4">
        <v>1164</v>
      </c>
      <c r="R500" s="3">
        <v>0.2</v>
      </c>
      <c r="S500" s="4">
        <v>9050</v>
      </c>
      <c r="T500" s="4">
        <v>8148</v>
      </c>
      <c r="U500" s="4">
        <v>902</v>
      </c>
      <c r="V500" s="3">
        <v>9.9668508287292817E-2</v>
      </c>
      <c r="W500" t="s">
        <v>54</v>
      </c>
      <c r="X500" t="s">
        <v>76</v>
      </c>
      <c r="Y500" t="s">
        <v>56</v>
      </c>
      <c r="Z500">
        <v>2</v>
      </c>
      <c r="AA500" t="s">
        <v>159</v>
      </c>
      <c r="AB500" t="s">
        <v>121</v>
      </c>
      <c r="AC500">
        <v>4.0999999999999996</v>
      </c>
      <c r="AD500">
        <v>2023</v>
      </c>
      <c r="AE500">
        <v>1</v>
      </c>
      <c r="AF500" t="s">
        <v>5532</v>
      </c>
      <c r="AG500" t="s">
        <v>5528</v>
      </c>
      <c r="AH500" t="s">
        <v>5519</v>
      </c>
      <c r="AI500" t="s">
        <v>5526</v>
      </c>
    </row>
    <row r="501" spans="1:35">
      <c r="A501" t="s">
        <v>922</v>
      </c>
      <c r="B501" s="2">
        <v>45358</v>
      </c>
      <c r="C501" t="s">
        <v>460</v>
      </c>
      <c r="D501" t="s">
        <v>49</v>
      </c>
      <c r="E501" t="s">
        <v>111</v>
      </c>
      <c r="F501" t="s">
        <v>70</v>
      </c>
      <c r="G501">
        <v>59</v>
      </c>
      <c r="H501" t="s">
        <v>34</v>
      </c>
      <c r="I501" t="s">
        <v>35</v>
      </c>
      <c r="J501" t="s">
        <v>36</v>
      </c>
      <c r="K501" t="s">
        <v>74</v>
      </c>
      <c r="L501" t="s">
        <v>91</v>
      </c>
      <c r="M501" t="s">
        <v>92</v>
      </c>
      <c r="N501" t="s">
        <v>40</v>
      </c>
      <c r="O501">
        <v>7</v>
      </c>
      <c r="P501" s="4">
        <v>3875</v>
      </c>
      <c r="Q501" s="4">
        <v>2248</v>
      </c>
      <c r="R501" s="3">
        <v>0</v>
      </c>
      <c r="S501" s="4">
        <v>27125</v>
      </c>
      <c r="T501" s="4">
        <v>15736</v>
      </c>
      <c r="U501" s="4">
        <v>11389</v>
      </c>
      <c r="V501" s="3">
        <v>0.4198709677419355</v>
      </c>
      <c r="W501" t="s">
        <v>41</v>
      </c>
      <c r="X501" t="s">
        <v>42</v>
      </c>
      <c r="Y501" t="s">
        <v>56</v>
      </c>
      <c r="Z501">
        <v>6</v>
      </c>
      <c r="AA501" t="s">
        <v>220</v>
      </c>
      <c r="AB501" t="s">
        <v>150</v>
      </c>
      <c r="AC501">
        <v>4.5999999999999996</v>
      </c>
      <c r="AD501">
        <v>2024</v>
      </c>
      <c r="AE501">
        <v>3</v>
      </c>
      <c r="AF501" t="s">
        <v>5534</v>
      </c>
      <c r="AG501" t="s">
        <v>5528</v>
      </c>
      <c r="AH501" t="s">
        <v>5522</v>
      </c>
      <c r="AI501" t="s">
        <v>5523</v>
      </c>
    </row>
    <row r="502" spans="1:35">
      <c r="A502" t="s">
        <v>923</v>
      </c>
      <c r="B502" s="2">
        <v>45497</v>
      </c>
      <c r="C502" t="s">
        <v>361</v>
      </c>
      <c r="D502" t="s">
        <v>31</v>
      </c>
      <c r="E502" t="s">
        <v>98</v>
      </c>
      <c r="F502" t="s">
        <v>70</v>
      </c>
      <c r="G502">
        <v>29</v>
      </c>
      <c r="H502" t="s">
        <v>146</v>
      </c>
      <c r="I502" t="s">
        <v>147</v>
      </c>
      <c r="J502" t="s">
        <v>36</v>
      </c>
      <c r="K502" t="s">
        <v>192</v>
      </c>
      <c r="L502" t="s">
        <v>131</v>
      </c>
      <c r="M502" t="s">
        <v>63</v>
      </c>
      <c r="N502" t="s">
        <v>93</v>
      </c>
      <c r="O502">
        <v>3</v>
      </c>
      <c r="P502" s="4">
        <v>23383</v>
      </c>
      <c r="Q502" s="4">
        <v>17303</v>
      </c>
      <c r="R502" s="3">
        <v>0.1</v>
      </c>
      <c r="S502" s="4">
        <v>63134</v>
      </c>
      <c r="T502" s="4">
        <v>51909</v>
      </c>
      <c r="U502" s="4">
        <v>11225</v>
      </c>
      <c r="V502" s="3">
        <v>0.1777964329838122</v>
      </c>
      <c r="W502" t="s">
        <v>41</v>
      </c>
      <c r="X502" t="s">
        <v>55</v>
      </c>
      <c r="Y502" t="s">
        <v>56</v>
      </c>
      <c r="Z502">
        <v>4</v>
      </c>
      <c r="AA502" t="s">
        <v>77</v>
      </c>
      <c r="AB502" t="s">
        <v>150</v>
      </c>
      <c r="AC502">
        <v>4.3</v>
      </c>
      <c r="AD502">
        <v>2024</v>
      </c>
      <c r="AE502">
        <v>7</v>
      </c>
      <c r="AF502" t="s">
        <v>5533</v>
      </c>
      <c r="AG502" t="s">
        <v>5514</v>
      </c>
      <c r="AH502" t="s">
        <v>5515</v>
      </c>
      <c r="AI502" t="s">
        <v>5516</v>
      </c>
    </row>
    <row r="503" spans="1:35">
      <c r="A503" t="s">
        <v>924</v>
      </c>
      <c r="B503" s="2">
        <v>45597</v>
      </c>
      <c r="C503" t="s">
        <v>372</v>
      </c>
      <c r="D503" t="s">
        <v>31</v>
      </c>
      <c r="E503" t="s">
        <v>111</v>
      </c>
      <c r="F503" t="s">
        <v>70</v>
      </c>
      <c r="G503">
        <v>31</v>
      </c>
      <c r="H503" t="s">
        <v>71</v>
      </c>
      <c r="I503" t="s">
        <v>72</v>
      </c>
      <c r="J503" t="s">
        <v>73</v>
      </c>
      <c r="K503" t="s">
        <v>130</v>
      </c>
      <c r="L503" t="s">
        <v>101</v>
      </c>
      <c r="M503" t="s">
        <v>63</v>
      </c>
      <c r="N503" t="s">
        <v>113</v>
      </c>
      <c r="O503">
        <v>5</v>
      </c>
      <c r="P503" s="4">
        <v>24453</v>
      </c>
      <c r="Q503" s="4">
        <v>16628</v>
      </c>
      <c r="R503" s="3">
        <v>0</v>
      </c>
      <c r="S503" s="4">
        <v>122265</v>
      </c>
      <c r="T503" s="4">
        <v>83140</v>
      </c>
      <c r="U503" s="4">
        <v>39125</v>
      </c>
      <c r="V503" s="3">
        <v>0.32000163579110946</v>
      </c>
      <c r="W503" t="s">
        <v>54</v>
      </c>
      <c r="X503" t="s">
        <v>55</v>
      </c>
      <c r="Y503" t="s">
        <v>56</v>
      </c>
      <c r="Z503">
        <v>4</v>
      </c>
      <c r="AA503" t="s">
        <v>44</v>
      </c>
      <c r="AB503" t="s">
        <v>66</v>
      </c>
      <c r="AC503">
        <v>4.9000000000000004</v>
      </c>
      <c r="AD503">
        <v>2024</v>
      </c>
      <c r="AE503">
        <v>11</v>
      </c>
      <c r="AF503" t="s">
        <v>5535</v>
      </c>
      <c r="AG503" t="s">
        <v>5518</v>
      </c>
      <c r="AH503" t="s">
        <v>5515</v>
      </c>
      <c r="AI503" t="s">
        <v>5516</v>
      </c>
    </row>
    <row r="504" spans="1:35">
      <c r="A504" t="s">
        <v>925</v>
      </c>
      <c r="B504" s="2">
        <v>45250</v>
      </c>
      <c r="C504" t="s">
        <v>434</v>
      </c>
      <c r="D504" t="s">
        <v>31</v>
      </c>
      <c r="E504" t="s">
        <v>129</v>
      </c>
      <c r="F504" t="s">
        <v>33</v>
      </c>
      <c r="G504">
        <v>40</v>
      </c>
      <c r="H504" t="s">
        <v>80</v>
      </c>
      <c r="I504" t="s">
        <v>81</v>
      </c>
      <c r="J504" t="s">
        <v>82</v>
      </c>
      <c r="K504" t="s">
        <v>192</v>
      </c>
      <c r="L504" t="s">
        <v>52</v>
      </c>
      <c r="M504" t="s">
        <v>63</v>
      </c>
      <c r="N504" t="s">
        <v>126</v>
      </c>
      <c r="O504">
        <v>1</v>
      </c>
      <c r="P504" s="4">
        <v>14432</v>
      </c>
      <c r="Q504" s="4">
        <v>9236</v>
      </c>
      <c r="R504" s="3">
        <v>0.2</v>
      </c>
      <c r="S504" s="4">
        <v>11546</v>
      </c>
      <c r="T504" s="4">
        <v>9236</v>
      </c>
      <c r="U504" s="4">
        <v>2310</v>
      </c>
      <c r="V504" s="3">
        <v>0.20006928806513077</v>
      </c>
      <c r="W504" t="s">
        <v>54</v>
      </c>
      <c r="X504" t="s">
        <v>55</v>
      </c>
      <c r="Y504" t="s">
        <v>56</v>
      </c>
      <c r="Z504">
        <v>1</v>
      </c>
      <c r="AA504" t="s">
        <v>181</v>
      </c>
      <c r="AB504" t="s">
        <v>132</v>
      </c>
      <c r="AC504">
        <v>4.5</v>
      </c>
      <c r="AD504">
        <v>2023</v>
      </c>
      <c r="AE504">
        <v>11</v>
      </c>
      <c r="AF504" t="s">
        <v>5535</v>
      </c>
      <c r="AG504" t="s">
        <v>5518</v>
      </c>
      <c r="AH504" t="s">
        <v>5519</v>
      </c>
      <c r="AI504" t="s">
        <v>5526</v>
      </c>
    </row>
    <row r="505" spans="1:35">
      <c r="A505" t="s">
        <v>926</v>
      </c>
      <c r="B505" s="2">
        <v>45154</v>
      </c>
      <c r="C505" t="s">
        <v>285</v>
      </c>
      <c r="D505" t="s">
        <v>49</v>
      </c>
      <c r="E505" t="s">
        <v>32</v>
      </c>
      <c r="F505" t="s">
        <v>33</v>
      </c>
      <c r="G505">
        <v>58</v>
      </c>
      <c r="H505" t="s">
        <v>34</v>
      </c>
      <c r="I505" t="s">
        <v>35</v>
      </c>
      <c r="J505" t="s">
        <v>36</v>
      </c>
      <c r="K505" t="s">
        <v>116</v>
      </c>
      <c r="L505" t="s">
        <v>131</v>
      </c>
      <c r="M505" t="s">
        <v>83</v>
      </c>
      <c r="N505" t="s">
        <v>93</v>
      </c>
      <c r="O505">
        <v>6</v>
      </c>
      <c r="P505" s="4">
        <v>6132</v>
      </c>
      <c r="Q505" s="4">
        <v>4844</v>
      </c>
      <c r="R505" s="3">
        <v>0</v>
      </c>
      <c r="S505" s="4">
        <v>36792</v>
      </c>
      <c r="T505" s="4">
        <v>29064</v>
      </c>
      <c r="U505" s="4">
        <v>7728</v>
      </c>
      <c r="V505" s="3">
        <v>0.21004566210045661</v>
      </c>
      <c r="W505" t="s">
        <v>75</v>
      </c>
      <c r="X505" t="s">
        <v>42</v>
      </c>
      <c r="Y505" t="s">
        <v>56</v>
      </c>
      <c r="Z505">
        <v>7</v>
      </c>
      <c r="AA505" t="s">
        <v>159</v>
      </c>
      <c r="AB505" t="s">
        <v>150</v>
      </c>
      <c r="AC505">
        <v>4.5</v>
      </c>
      <c r="AD505">
        <v>2023</v>
      </c>
      <c r="AE505">
        <v>8</v>
      </c>
      <c r="AF505" t="s">
        <v>5513</v>
      </c>
      <c r="AG505" t="s">
        <v>5514</v>
      </c>
      <c r="AH505" t="s">
        <v>5522</v>
      </c>
      <c r="AI505" t="s">
        <v>5523</v>
      </c>
    </row>
    <row r="506" spans="1:35">
      <c r="A506" t="s">
        <v>927</v>
      </c>
      <c r="B506" s="2">
        <v>45207</v>
      </c>
      <c r="C506" t="s">
        <v>534</v>
      </c>
      <c r="D506" t="s">
        <v>49</v>
      </c>
      <c r="E506" t="s">
        <v>124</v>
      </c>
      <c r="F506" t="s">
        <v>70</v>
      </c>
      <c r="G506">
        <v>52</v>
      </c>
      <c r="H506" t="s">
        <v>34</v>
      </c>
      <c r="I506" t="s">
        <v>35</v>
      </c>
      <c r="J506" t="s">
        <v>36</v>
      </c>
      <c r="K506" t="s">
        <v>219</v>
      </c>
      <c r="L506" t="s">
        <v>52</v>
      </c>
      <c r="M506" t="s">
        <v>39</v>
      </c>
      <c r="N506" t="s">
        <v>113</v>
      </c>
      <c r="O506">
        <v>3</v>
      </c>
      <c r="P506" s="4">
        <v>2207</v>
      </c>
      <c r="Q506" s="4">
        <v>1766</v>
      </c>
      <c r="R506" s="3">
        <v>0.15</v>
      </c>
      <c r="S506" s="4">
        <v>5628</v>
      </c>
      <c r="T506" s="4">
        <v>5298</v>
      </c>
      <c r="U506" s="4">
        <v>330</v>
      </c>
      <c r="V506" s="3">
        <v>5.8635394456289978E-2</v>
      </c>
      <c r="W506" t="s">
        <v>54</v>
      </c>
      <c r="X506" t="s">
        <v>76</v>
      </c>
      <c r="Y506" t="s">
        <v>156</v>
      </c>
      <c r="Z506">
        <v>0</v>
      </c>
      <c r="AA506" t="s">
        <v>108</v>
      </c>
      <c r="AB506" t="s">
        <v>189</v>
      </c>
      <c r="AC506">
        <v>1.4</v>
      </c>
      <c r="AD506">
        <v>2023</v>
      </c>
      <c r="AE506">
        <v>10</v>
      </c>
      <c r="AF506" t="s">
        <v>5517</v>
      </c>
      <c r="AG506" t="s">
        <v>5518</v>
      </c>
      <c r="AH506" t="s">
        <v>5519</v>
      </c>
      <c r="AI506" t="s">
        <v>5523</v>
      </c>
    </row>
    <row r="507" spans="1:35">
      <c r="A507" t="s">
        <v>928</v>
      </c>
      <c r="B507" s="2">
        <v>45106</v>
      </c>
      <c r="C507" t="s">
        <v>808</v>
      </c>
      <c r="D507" t="s">
        <v>31</v>
      </c>
      <c r="E507" t="s">
        <v>69</v>
      </c>
      <c r="F507" t="s">
        <v>70</v>
      </c>
      <c r="G507">
        <v>35</v>
      </c>
      <c r="H507" t="s">
        <v>99</v>
      </c>
      <c r="I507" t="s">
        <v>99</v>
      </c>
      <c r="J507" t="s">
        <v>100</v>
      </c>
      <c r="K507" t="s">
        <v>219</v>
      </c>
      <c r="L507" t="s">
        <v>155</v>
      </c>
      <c r="M507" t="s">
        <v>92</v>
      </c>
      <c r="N507" t="s">
        <v>53</v>
      </c>
      <c r="O507">
        <v>5</v>
      </c>
      <c r="P507" s="4">
        <v>19519</v>
      </c>
      <c r="Q507" s="4">
        <v>13663</v>
      </c>
      <c r="R507" s="3">
        <v>0.15</v>
      </c>
      <c r="S507" s="4">
        <v>82956</v>
      </c>
      <c r="T507" s="4">
        <v>68315</v>
      </c>
      <c r="U507" s="4">
        <v>14641</v>
      </c>
      <c r="V507" s="3">
        <v>0.17649115193596607</v>
      </c>
      <c r="W507" t="s">
        <v>84</v>
      </c>
      <c r="X507" t="s">
        <v>55</v>
      </c>
      <c r="Y507" t="s">
        <v>56</v>
      </c>
      <c r="Z507">
        <v>3</v>
      </c>
      <c r="AA507" t="s">
        <v>44</v>
      </c>
      <c r="AB507" t="s">
        <v>121</v>
      </c>
      <c r="AC507">
        <v>4.5999999999999996</v>
      </c>
      <c r="AD507">
        <v>2023</v>
      </c>
      <c r="AE507">
        <v>6</v>
      </c>
      <c r="AF507" t="s">
        <v>5530</v>
      </c>
      <c r="AG507" t="s">
        <v>5525</v>
      </c>
      <c r="AH507" t="s">
        <v>5515</v>
      </c>
      <c r="AI507" t="s">
        <v>5526</v>
      </c>
    </row>
    <row r="508" spans="1:35">
      <c r="A508" t="s">
        <v>929</v>
      </c>
      <c r="B508" s="2">
        <v>45421</v>
      </c>
      <c r="C508" t="s">
        <v>930</v>
      </c>
      <c r="D508" t="s">
        <v>31</v>
      </c>
      <c r="E508" t="s">
        <v>188</v>
      </c>
      <c r="F508" t="s">
        <v>33</v>
      </c>
      <c r="G508">
        <v>43</v>
      </c>
      <c r="H508" t="s">
        <v>153</v>
      </c>
      <c r="I508" t="s">
        <v>154</v>
      </c>
      <c r="J508" t="s">
        <v>36</v>
      </c>
      <c r="K508" t="s">
        <v>291</v>
      </c>
      <c r="L508" t="s">
        <v>155</v>
      </c>
      <c r="M508" t="s">
        <v>39</v>
      </c>
      <c r="N508" t="s">
        <v>93</v>
      </c>
      <c r="O508">
        <v>4</v>
      </c>
      <c r="P508" s="4">
        <v>14330</v>
      </c>
      <c r="Q508" s="4">
        <v>9458</v>
      </c>
      <c r="R508" s="3">
        <v>0.05</v>
      </c>
      <c r="S508" s="4">
        <v>54454</v>
      </c>
      <c r="T508" s="4">
        <v>37832</v>
      </c>
      <c r="U508" s="4">
        <v>16622</v>
      </c>
      <c r="V508" s="3">
        <v>0.30524846659565874</v>
      </c>
      <c r="W508" t="s">
        <v>75</v>
      </c>
      <c r="X508" t="s">
        <v>76</v>
      </c>
      <c r="Y508" t="s">
        <v>56</v>
      </c>
      <c r="Z508">
        <v>3</v>
      </c>
      <c r="AA508" t="s">
        <v>149</v>
      </c>
      <c r="AB508" t="s">
        <v>95</v>
      </c>
      <c r="AC508">
        <v>4.7</v>
      </c>
      <c r="AD508">
        <v>2024</v>
      </c>
      <c r="AE508">
        <v>5</v>
      </c>
      <c r="AF508" t="s">
        <v>5529</v>
      </c>
      <c r="AG508" t="s">
        <v>5525</v>
      </c>
      <c r="AH508" t="s">
        <v>5515</v>
      </c>
      <c r="AI508" t="s">
        <v>5526</v>
      </c>
    </row>
    <row r="509" spans="1:35">
      <c r="A509" t="s">
        <v>931</v>
      </c>
      <c r="B509" s="2">
        <v>45388</v>
      </c>
      <c r="C509" t="s">
        <v>932</v>
      </c>
      <c r="D509" t="s">
        <v>31</v>
      </c>
      <c r="E509" t="s">
        <v>69</v>
      </c>
      <c r="F509" t="s">
        <v>70</v>
      </c>
      <c r="G509">
        <v>34</v>
      </c>
      <c r="H509" t="s">
        <v>34</v>
      </c>
      <c r="I509" t="s">
        <v>35</v>
      </c>
      <c r="J509" t="s">
        <v>36</v>
      </c>
      <c r="K509" t="s">
        <v>326</v>
      </c>
      <c r="L509" t="s">
        <v>101</v>
      </c>
      <c r="M509" t="s">
        <v>83</v>
      </c>
      <c r="N509" t="s">
        <v>126</v>
      </c>
      <c r="O509">
        <v>6</v>
      </c>
      <c r="P509" s="4">
        <v>18179</v>
      </c>
      <c r="Q509" s="4">
        <v>13816</v>
      </c>
      <c r="R509" s="3">
        <v>0.1</v>
      </c>
      <c r="S509" s="4">
        <v>98167</v>
      </c>
      <c r="T509" s="4">
        <v>82896</v>
      </c>
      <c r="U509" s="4">
        <v>15271</v>
      </c>
      <c r="V509" s="3">
        <v>0.15556144121751708</v>
      </c>
      <c r="W509" t="s">
        <v>75</v>
      </c>
      <c r="X509" t="s">
        <v>55</v>
      </c>
      <c r="Y509" t="s">
        <v>171</v>
      </c>
      <c r="Z509">
        <v>8</v>
      </c>
      <c r="AA509" t="s">
        <v>159</v>
      </c>
      <c r="AB509" t="s">
        <v>45</v>
      </c>
      <c r="AC509" t="s">
        <v>46</v>
      </c>
      <c r="AD509">
        <v>2024</v>
      </c>
      <c r="AE509">
        <v>4</v>
      </c>
      <c r="AF509" t="s">
        <v>5524</v>
      </c>
      <c r="AG509" t="s">
        <v>5525</v>
      </c>
      <c r="AH509" t="s">
        <v>5515</v>
      </c>
      <c r="AI509" t="s">
        <v>5516</v>
      </c>
    </row>
    <row r="510" spans="1:35">
      <c r="A510" t="s">
        <v>933</v>
      </c>
      <c r="B510" s="2">
        <v>45421</v>
      </c>
      <c r="C510" t="s">
        <v>689</v>
      </c>
      <c r="D510" t="s">
        <v>31</v>
      </c>
      <c r="E510" t="s">
        <v>50</v>
      </c>
      <c r="F510" t="s">
        <v>33</v>
      </c>
      <c r="G510">
        <v>51</v>
      </c>
      <c r="H510" t="s">
        <v>146</v>
      </c>
      <c r="I510" t="s">
        <v>147</v>
      </c>
      <c r="J510" t="s">
        <v>36</v>
      </c>
      <c r="K510" t="s">
        <v>90</v>
      </c>
      <c r="L510" t="s">
        <v>137</v>
      </c>
      <c r="M510" t="s">
        <v>83</v>
      </c>
      <c r="N510" t="s">
        <v>126</v>
      </c>
      <c r="O510">
        <v>8</v>
      </c>
      <c r="P510" s="4">
        <v>23849</v>
      </c>
      <c r="Q510" s="4">
        <v>17171</v>
      </c>
      <c r="R510" s="3">
        <v>0.05</v>
      </c>
      <c r="S510" s="4">
        <v>181252</v>
      </c>
      <c r="T510" s="4">
        <v>137368</v>
      </c>
      <c r="U510" s="4">
        <v>43884</v>
      </c>
      <c r="V510" s="3">
        <v>0.24211594906538964</v>
      </c>
      <c r="W510" t="s">
        <v>54</v>
      </c>
      <c r="X510" t="s">
        <v>55</v>
      </c>
      <c r="Y510" t="s">
        <v>43</v>
      </c>
      <c r="Z510">
        <v>0</v>
      </c>
      <c r="AA510" t="s">
        <v>181</v>
      </c>
      <c r="AB510" t="s">
        <v>189</v>
      </c>
      <c r="AC510" t="s">
        <v>46</v>
      </c>
      <c r="AD510">
        <v>2024</v>
      </c>
      <c r="AE510">
        <v>5</v>
      </c>
      <c r="AF510" t="s">
        <v>5529</v>
      </c>
      <c r="AG510" t="s">
        <v>5525</v>
      </c>
      <c r="AH510" t="s">
        <v>5515</v>
      </c>
      <c r="AI510" t="s">
        <v>5523</v>
      </c>
    </row>
    <row r="511" spans="1:35">
      <c r="A511" t="s">
        <v>934</v>
      </c>
      <c r="B511" s="2">
        <v>45099</v>
      </c>
      <c r="C511" t="s">
        <v>228</v>
      </c>
      <c r="D511" t="s">
        <v>49</v>
      </c>
      <c r="E511" t="s">
        <v>32</v>
      </c>
      <c r="F511" t="s">
        <v>33</v>
      </c>
      <c r="G511">
        <v>33</v>
      </c>
      <c r="H511" t="s">
        <v>71</v>
      </c>
      <c r="I511" t="s">
        <v>72</v>
      </c>
      <c r="J511" t="s">
        <v>73</v>
      </c>
      <c r="K511" t="s">
        <v>199</v>
      </c>
      <c r="L511" t="s">
        <v>155</v>
      </c>
      <c r="M511" t="s">
        <v>63</v>
      </c>
      <c r="N511" t="s">
        <v>64</v>
      </c>
      <c r="O511">
        <v>8</v>
      </c>
      <c r="P511" s="4">
        <v>24948</v>
      </c>
      <c r="Q511" s="4">
        <v>14220</v>
      </c>
      <c r="R511" s="3">
        <v>0.05</v>
      </c>
      <c r="S511" s="4">
        <v>189605</v>
      </c>
      <c r="T511" s="4">
        <v>113760</v>
      </c>
      <c r="U511" s="4">
        <v>75845</v>
      </c>
      <c r="V511" s="3">
        <v>0.40001582236755362</v>
      </c>
      <c r="W511" t="s">
        <v>41</v>
      </c>
      <c r="X511" t="s">
        <v>55</v>
      </c>
      <c r="Y511" t="s">
        <v>56</v>
      </c>
      <c r="Z511">
        <v>4</v>
      </c>
      <c r="AA511" t="s">
        <v>220</v>
      </c>
      <c r="AB511" t="s">
        <v>189</v>
      </c>
      <c r="AC511">
        <v>3</v>
      </c>
      <c r="AD511">
        <v>2023</v>
      </c>
      <c r="AE511">
        <v>6</v>
      </c>
      <c r="AF511" t="s">
        <v>5530</v>
      </c>
      <c r="AG511" t="s">
        <v>5525</v>
      </c>
      <c r="AH511" t="s">
        <v>5515</v>
      </c>
      <c r="AI511" t="s">
        <v>5516</v>
      </c>
    </row>
    <row r="512" spans="1:35">
      <c r="A512" t="s">
        <v>935</v>
      </c>
      <c r="B512" s="2">
        <v>45221</v>
      </c>
      <c r="C512" t="s">
        <v>110</v>
      </c>
      <c r="D512" t="s">
        <v>31</v>
      </c>
      <c r="E512" t="s">
        <v>98</v>
      </c>
      <c r="F512" t="s">
        <v>70</v>
      </c>
      <c r="G512">
        <v>42</v>
      </c>
      <c r="H512" t="s">
        <v>80</v>
      </c>
      <c r="I512" t="s">
        <v>81</v>
      </c>
      <c r="J512" t="s">
        <v>82</v>
      </c>
      <c r="K512" t="s">
        <v>192</v>
      </c>
      <c r="L512" t="s">
        <v>112</v>
      </c>
      <c r="M512" t="s">
        <v>107</v>
      </c>
      <c r="N512" t="s">
        <v>64</v>
      </c>
      <c r="O512">
        <v>2</v>
      </c>
      <c r="P512" s="4">
        <v>11582</v>
      </c>
      <c r="Q512" s="4">
        <v>7876</v>
      </c>
      <c r="R512" s="3">
        <v>0.1</v>
      </c>
      <c r="S512" s="4">
        <v>20848</v>
      </c>
      <c r="T512" s="4">
        <v>15752</v>
      </c>
      <c r="U512" s="4">
        <v>5096</v>
      </c>
      <c r="V512" s="3">
        <v>0.2444359171143515</v>
      </c>
      <c r="W512" t="s">
        <v>41</v>
      </c>
      <c r="X512" t="s">
        <v>76</v>
      </c>
      <c r="Y512" t="s">
        <v>43</v>
      </c>
      <c r="Z512">
        <v>0</v>
      </c>
      <c r="AA512" t="s">
        <v>149</v>
      </c>
      <c r="AB512" t="s">
        <v>95</v>
      </c>
      <c r="AC512" t="s">
        <v>46</v>
      </c>
      <c r="AD512">
        <v>2023</v>
      </c>
      <c r="AE512">
        <v>10</v>
      </c>
      <c r="AF512" t="s">
        <v>5517</v>
      </c>
      <c r="AG512" t="s">
        <v>5518</v>
      </c>
      <c r="AH512" t="s">
        <v>5522</v>
      </c>
      <c r="AI512" t="s">
        <v>5526</v>
      </c>
    </row>
    <row r="513" spans="1:35">
      <c r="A513" t="s">
        <v>936</v>
      </c>
      <c r="B513" s="2">
        <v>45126</v>
      </c>
      <c r="C513" t="s">
        <v>937</v>
      </c>
      <c r="D513" t="s">
        <v>31</v>
      </c>
      <c r="E513" t="s">
        <v>69</v>
      </c>
      <c r="F513" t="s">
        <v>70</v>
      </c>
      <c r="G513">
        <v>45</v>
      </c>
      <c r="H513" t="s">
        <v>80</v>
      </c>
      <c r="I513" t="s">
        <v>81</v>
      </c>
      <c r="J513" t="s">
        <v>82</v>
      </c>
      <c r="K513" t="s">
        <v>162</v>
      </c>
      <c r="L513" t="s">
        <v>52</v>
      </c>
      <c r="M513" t="s">
        <v>83</v>
      </c>
      <c r="N513" t="s">
        <v>93</v>
      </c>
      <c r="O513">
        <v>5</v>
      </c>
      <c r="P513" s="4">
        <v>3953</v>
      </c>
      <c r="Q513" s="4">
        <v>2767</v>
      </c>
      <c r="R513" s="3">
        <v>0.05</v>
      </c>
      <c r="S513" s="4">
        <v>18777</v>
      </c>
      <c r="T513" s="4">
        <v>13835</v>
      </c>
      <c r="U513" s="4">
        <v>4942</v>
      </c>
      <c r="V513" s="3">
        <v>0.26319433349310328</v>
      </c>
      <c r="W513" t="s">
        <v>54</v>
      </c>
      <c r="X513" t="s">
        <v>55</v>
      </c>
      <c r="Y513" t="s">
        <v>56</v>
      </c>
      <c r="Z513">
        <v>7</v>
      </c>
      <c r="AA513" t="s">
        <v>163</v>
      </c>
      <c r="AB513" t="s">
        <v>132</v>
      </c>
      <c r="AC513">
        <v>3.5</v>
      </c>
      <c r="AD513">
        <v>2023</v>
      </c>
      <c r="AE513">
        <v>7</v>
      </c>
      <c r="AF513" t="s">
        <v>5533</v>
      </c>
      <c r="AG513" t="s">
        <v>5514</v>
      </c>
      <c r="AH513" t="s">
        <v>5519</v>
      </c>
      <c r="AI513" t="s">
        <v>5523</v>
      </c>
    </row>
    <row r="514" spans="1:35">
      <c r="A514" t="s">
        <v>938</v>
      </c>
      <c r="B514" s="2">
        <v>44928</v>
      </c>
      <c r="C514" t="s">
        <v>203</v>
      </c>
      <c r="D514" t="s">
        <v>31</v>
      </c>
      <c r="E514" t="s">
        <v>188</v>
      </c>
      <c r="F514" t="s">
        <v>33</v>
      </c>
      <c r="G514">
        <v>57</v>
      </c>
      <c r="H514" t="s">
        <v>71</v>
      </c>
      <c r="I514" t="s">
        <v>72</v>
      </c>
      <c r="J514" t="s">
        <v>73</v>
      </c>
      <c r="K514" t="s">
        <v>116</v>
      </c>
      <c r="L514" t="s">
        <v>112</v>
      </c>
      <c r="M514" t="s">
        <v>83</v>
      </c>
      <c r="N514" t="s">
        <v>126</v>
      </c>
      <c r="O514">
        <v>7</v>
      </c>
      <c r="P514" s="4">
        <v>2256</v>
      </c>
      <c r="Q514" s="4">
        <v>1263</v>
      </c>
      <c r="R514" s="3">
        <v>0.15</v>
      </c>
      <c r="S514" s="4">
        <v>13423</v>
      </c>
      <c r="T514" s="4">
        <v>8841</v>
      </c>
      <c r="U514" s="4">
        <v>4582</v>
      </c>
      <c r="V514" s="3">
        <v>0.34135439171571186</v>
      </c>
      <c r="W514" t="s">
        <v>54</v>
      </c>
      <c r="X514" t="s">
        <v>42</v>
      </c>
      <c r="Y514" t="s">
        <v>56</v>
      </c>
      <c r="Z514">
        <v>1</v>
      </c>
      <c r="AA514" t="s">
        <v>159</v>
      </c>
      <c r="AB514" t="s">
        <v>189</v>
      </c>
      <c r="AC514">
        <v>3</v>
      </c>
      <c r="AD514">
        <v>2023</v>
      </c>
      <c r="AE514">
        <v>1</v>
      </c>
      <c r="AF514" t="s">
        <v>5532</v>
      </c>
      <c r="AG514" t="s">
        <v>5528</v>
      </c>
      <c r="AH514" t="s">
        <v>5519</v>
      </c>
      <c r="AI514" t="s">
        <v>5523</v>
      </c>
    </row>
    <row r="515" spans="1:35">
      <c r="A515" t="s">
        <v>939</v>
      </c>
      <c r="B515" s="2">
        <v>45538</v>
      </c>
      <c r="C515" t="s">
        <v>882</v>
      </c>
      <c r="D515" t="s">
        <v>31</v>
      </c>
      <c r="E515" t="s">
        <v>124</v>
      </c>
      <c r="F515" t="s">
        <v>70</v>
      </c>
      <c r="G515">
        <v>59</v>
      </c>
      <c r="H515" t="s">
        <v>99</v>
      </c>
      <c r="I515" t="s">
        <v>99</v>
      </c>
      <c r="J515" t="s">
        <v>100</v>
      </c>
      <c r="K515" t="s">
        <v>337</v>
      </c>
      <c r="L515" t="s">
        <v>155</v>
      </c>
      <c r="M515" t="s">
        <v>39</v>
      </c>
      <c r="N515" t="s">
        <v>64</v>
      </c>
      <c r="O515">
        <v>2</v>
      </c>
      <c r="P515" s="4">
        <v>15233</v>
      </c>
      <c r="Q515" s="4">
        <v>10968</v>
      </c>
      <c r="R515" s="3">
        <v>0.05</v>
      </c>
      <c r="S515" s="4">
        <v>28943</v>
      </c>
      <c r="T515" s="4">
        <v>21936</v>
      </c>
      <c r="U515" s="4">
        <v>7007</v>
      </c>
      <c r="V515" s="3">
        <v>0.24209653456794389</v>
      </c>
      <c r="W515" t="s">
        <v>41</v>
      </c>
      <c r="X515" t="s">
        <v>42</v>
      </c>
      <c r="Y515" t="s">
        <v>56</v>
      </c>
      <c r="Z515">
        <v>4</v>
      </c>
      <c r="AA515" t="s">
        <v>167</v>
      </c>
      <c r="AB515" t="s">
        <v>95</v>
      </c>
      <c r="AC515">
        <v>3.1</v>
      </c>
      <c r="AD515">
        <v>2024</v>
      </c>
      <c r="AE515">
        <v>9</v>
      </c>
      <c r="AF515" t="s">
        <v>5531</v>
      </c>
      <c r="AG515" t="s">
        <v>5514</v>
      </c>
      <c r="AH515" t="s">
        <v>5522</v>
      </c>
      <c r="AI515" t="s">
        <v>5523</v>
      </c>
    </row>
    <row r="516" spans="1:35">
      <c r="A516" t="s">
        <v>940</v>
      </c>
      <c r="B516" s="2">
        <v>45383</v>
      </c>
      <c r="C516" t="s">
        <v>581</v>
      </c>
      <c r="D516" t="s">
        <v>31</v>
      </c>
      <c r="E516" t="s">
        <v>170</v>
      </c>
      <c r="F516" t="s">
        <v>33</v>
      </c>
      <c r="G516">
        <v>44</v>
      </c>
      <c r="H516" t="s">
        <v>153</v>
      </c>
      <c r="I516" t="s">
        <v>154</v>
      </c>
      <c r="J516" t="s">
        <v>36</v>
      </c>
      <c r="K516" t="s">
        <v>74</v>
      </c>
      <c r="L516" t="s">
        <v>142</v>
      </c>
      <c r="M516" t="s">
        <v>107</v>
      </c>
      <c r="N516" t="s">
        <v>40</v>
      </c>
      <c r="O516">
        <v>7</v>
      </c>
      <c r="P516" s="4">
        <v>7906</v>
      </c>
      <c r="Q516" s="4">
        <v>5455</v>
      </c>
      <c r="R516" s="3">
        <v>0</v>
      </c>
      <c r="S516" s="4">
        <v>55342</v>
      </c>
      <c r="T516" s="4">
        <v>38185</v>
      </c>
      <c r="U516" s="4">
        <v>17157</v>
      </c>
      <c r="V516" s="3">
        <v>0.31001770806982037</v>
      </c>
      <c r="W516" t="s">
        <v>75</v>
      </c>
      <c r="X516" t="s">
        <v>76</v>
      </c>
      <c r="Y516" t="s">
        <v>56</v>
      </c>
      <c r="Z516">
        <v>5</v>
      </c>
      <c r="AA516" t="s">
        <v>181</v>
      </c>
      <c r="AB516" t="s">
        <v>189</v>
      </c>
      <c r="AC516">
        <v>3.8</v>
      </c>
      <c r="AD516">
        <v>2024</v>
      </c>
      <c r="AE516">
        <v>4</v>
      </c>
      <c r="AF516" t="s">
        <v>5524</v>
      </c>
      <c r="AG516" t="s">
        <v>5525</v>
      </c>
      <c r="AH516" t="s">
        <v>5515</v>
      </c>
      <c r="AI516" t="s">
        <v>5526</v>
      </c>
    </row>
    <row r="517" spans="1:35">
      <c r="A517" t="s">
        <v>941</v>
      </c>
      <c r="B517" s="2">
        <v>45490</v>
      </c>
      <c r="C517" t="s">
        <v>581</v>
      </c>
      <c r="D517" t="s">
        <v>31</v>
      </c>
      <c r="E517" t="s">
        <v>188</v>
      </c>
      <c r="F517" t="s">
        <v>33</v>
      </c>
      <c r="G517">
        <v>39</v>
      </c>
      <c r="H517" t="s">
        <v>34</v>
      </c>
      <c r="I517" t="s">
        <v>35</v>
      </c>
      <c r="J517" t="s">
        <v>36</v>
      </c>
      <c r="K517" t="s">
        <v>162</v>
      </c>
      <c r="L517" t="s">
        <v>155</v>
      </c>
      <c r="M517" t="s">
        <v>107</v>
      </c>
      <c r="N517" t="s">
        <v>126</v>
      </c>
      <c r="O517">
        <v>5</v>
      </c>
      <c r="P517" s="4">
        <v>22941</v>
      </c>
      <c r="Q517" s="4">
        <v>15370</v>
      </c>
      <c r="R517" s="3">
        <v>0</v>
      </c>
      <c r="S517" s="4">
        <v>114705</v>
      </c>
      <c r="T517" s="4">
        <v>76850</v>
      </c>
      <c r="U517" s="4">
        <v>37855</v>
      </c>
      <c r="V517" s="3">
        <v>0.33002048733708206</v>
      </c>
      <c r="W517" t="s">
        <v>84</v>
      </c>
      <c r="X517" t="s">
        <v>55</v>
      </c>
      <c r="Y517" t="s">
        <v>56</v>
      </c>
      <c r="Z517">
        <v>3</v>
      </c>
      <c r="AA517" t="s">
        <v>193</v>
      </c>
      <c r="AB517" t="s">
        <v>194</v>
      </c>
      <c r="AC517">
        <v>4.8</v>
      </c>
      <c r="AD517">
        <v>2024</v>
      </c>
      <c r="AE517">
        <v>7</v>
      </c>
      <c r="AF517" t="s">
        <v>5533</v>
      </c>
      <c r="AG517" t="s">
        <v>5514</v>
      </c>
      <c r="AH517" t="s">
        <v>5515</v>
      </c>
      <c r="AI517" t="s">
        <v>5526</v>
      </c>
    </row>
    <row r="518" spans="1:35">
      <c r="A518" t="s">
        <v>942</v>
      </c>
      <c r="B518" s="2">
        <v>45238</v>
      </c>
      <c r="C518" t="s">
        <v>943</v>
      </c>
      <c r="D518" t="s">
        <v>31</v>
      </c>
      <c r="E518" t="s">
        <v>170</v>
      </c>
      <c r="F518" t="s">
        <v>33</v>
      </c>
      <c r="G518">
        <v>22</v>
      </c>
      <c r="H518" t="s">
        <v>34</v>
      </c>
      <c r="I518" t="s">
        <v>35</v>
      </c>
      <c r="J518" t="s">
        <v>36</v>
      </c>
      <c r="K518" t="s">
        <v>291</v>
      </c>
      <c r="L518" t="s">
        <v>137</v>
      </c>
      <c r="M518" t="s">
        <v>39</v>
      </c>
      <c r="N518" t="s">
        <v>126</v>
      </c>
      <c r="O518">
        <v>1</v>
      </c>
      <c r="P518" s="4">
        <v>5696</v>
      </c>
      <c r="Q518" s="4">
        <v>4500</v>
      </c>
      <c r="R518" s="3">
        <v>0</v>
      </c>
      <c r="S518" s="4">
        <v>5696</v>
      </c>
      <c r="T518" s="4">
        <v>4500</v>
      </c>
      <c r="U518" s="4">
        <v>1196</v>
      </c>
      <c r="V518" s="3">
        <v>0.20997191011235955</v>
      </c>
      <c r="W518" t="s">
        <v>41</v>
      </c>
      <c r="X518" t="s">
        <v>76</v>
      </c>
      <c r="Y518" t="s">
        <v>56</v>
      </c>
      <c r="Z518">
        <v>4</v>
      </c>
      <c r="AA518" t="s">
        <v>159</v>
      </c>
      <c r="AB518" t="s">
        <v>66</v>
      </c>
      <c r="AC518">
        <v>5</v>
      </c>
      <c r="AD518">
        <v>2023</v>
      </c>
      <c r="AE518">
        <v>11</v>
      </c>
      <c r="AF518" t="s">
        <v>5535</v>
      </c>
      <c r="AG518" t="s">
        <v>5518</v>
      </c>
      <c r="AH518" t="s">
        <v>5519</v>
      </c>
      <c r="AI518" t="s">
        <v>5520</v>
      </c>
    </row>
    <row r="519" spans="1:35">
      <c r="A519" t="s">
        <v>944</v>
      </c>
      <c r="B519" s="2">
        <v>45225</v>
      </c>
      <c r="C519" t="s">
        <v>581</v>
      </c>
      <c r="D519" t="s">
        <v>31</v>
      </c>
      <c r="E519" t="s">
        <v>98</v>
      </c>
      <c r="F519" t="s">
        <v>70</v>
      </c>
      <c r="G519">
        <v>31</v>
      </c>
      <c r="H519" t="s">
        <v>105</v>
      </c>
      <c r="I519" t="s">
        <v>89</v>
      </c>
      <c r="J519" t="s">
        <v>82</v>
      </c>
      <c r="K519" t="s">
        <v>74</v>
      </c>
      <c r="L519" t="s">
        <v>101</v>
      </c>
      <c r="M519" t="s">
        <v>39</v>
      </c>
      <c r="N519" t="s">
        <v>113</v>
      </c>
      <c r="O519">
        <v>6</v>
      </c>
      <c r="P519" s="4">
        <v>24211</v>
      </c>
      <c r="Q519" s="4">
        <v>16706</v>
      </c>
      <c r="R519" s="3">
        <v>0</v>
      </c>
      <c r="S519" s="4">
        <v>145266</v>
      </c>
      <c r="T519" s="4">
        <v>100236</v>
      </c>
      <c r="U519" s="4">
        <v>45030</v>
      </c>
      <c r="V519" s="3">
        <v>0.30998306554871752</v>
      </c>
      <c r="W519" t="s">
        <v>41</v>
      </c>
      <c r="X519" t="s">
        <v>42</v>
      </c>
      <c r="Y519" t="s">
        <v>171</v>
      </c>
      <c r="Z519">
        <v>5</v>
      </c>
      <c r="AA519" t="s">
        <v>193</v>
      </c>
      <c r="AB519" t="s">
        <v>189</v>
      </c>
      <c r="AC519" t="s">
        <v>46</v>
      </c>
      <c r="AD519">
        <v>2023</v>
      </c>
      <c r="AE519">
        <v>10</v>
      </c>
      <c r="AF519" t="s">
        <v>5517</v>
      </c>
      <c r="AG519" t="s">
        <v>5518</v>
      </c>
      <c r="AH519" t="s">
        <v>5515</v>
      </c>
      <c r="AI519" t="s">
        <v>5516</v>
      </c>
    </row>
    <row r="520" spans="1:35">
      <c r="A520" t="s">
        <v>945</v>
      </c>
      <c r="B520" s="2">
        <v>45220</v>
      </c>
      <c r="C520" t="s">
        <v>946</v>
      </c>
      <c r="D520" t="s">
        <v>31</v>
      </c>
      <c r="E520" t="s">
        <v>98</v>
      </c>
      <c r="F520" t="s">
        <v>70</v>
      </c>
      <c r="G520">
        <v>54</v>
      </c>
      <c r="H520" t="s">
        <v>71</v>
      </c>
      <c r="I520" t="s">
        <v>72</v>
      </c>
      <c r="J520" t="s">
        <v>73</v>
      </c>
      <c r="K520" t="s">
        <v>199</v>
      </c>
      <c r="L520" t="s">
        <v>52</v>
      </c>
      <c r="M520" t="s">
        <v>107</v>
      </c>
      <c r="N520" t="s">
        <v>53</v>
      </c>
      <c r="O520">
        <v>1</v>
      </c>
      <c r="P520" s="4">
        <v>18352</v>
      </c>
      <c r="Q520" s="4">
        <v>12112</v>
      </c>
      <c r="R520" s="3">
        <v>0</v>
      </c>
      <c r="S520" s="4">
        <v>18352</v>
      </c>
      <c r="T520" s="4">
        <v>12112</v>
      </c>
      <c r="U520" s="4">
        <v>6240</v>
      </c>
      <c r="V520" s="3">
        <v>0.34001743679163032</v>
      </c>
      <c r="W520" t="s">
        <v>75</v>
      </c>
      <c r="X520" t="s">
        <v>55</v>
      </c>
      <c r="Y520" t="s">
        <v>56</v>
      </c>
      <c r="Z520">
        <v>7</v>
      </c>
      <c r="AA520" t="s">
        <v>102</v>
      </c>
      <c r="AB520" t="s">
        <v>121</v>
      </c>
      <c r="AC520">
        <v>4.3</v>
      </c>
      <c r="AD520">
        <v>2023</v>
      </c>
      <c r="AE520">
        <v>10</v>
      </c>
      <c r="AF520" t="s">
        <v>5517</v>
      </c>
      <c r="AG520" t="s">
        <v>5518</v>
      </c>
      <c r="AH520" t="s">
        <v>5519</v>
      </c>
      <c r="AI520" t="s">
        <v>5523</v>
      </c>
    </row>
    <row r="521" spans="1:35">
      <c r="A521" t="s">
        <v>947</v>
      </c>
      <c r="B521" s="2">
        <v>45238</v>
      </c>
      <c r="C521" t="s">
        <v>207</v>
      </c>
      <c r="D521" t="s">
        <v>31</v>
      </c>
      <c r="E521" t="s">
        <v>119</v>
      </c>
      <c r="F521" t="s">
        <v>70</v>
      </c>
      <c r="G521">
        <v>19</v>
      </c>
      <c r="H521" t="s">
        <v>34</v>
      </c>
      <c r="I521" t="s">
        <v>35</v>
      </c>
      <c r="J521" t="s">
        <v>36</v>
      </c>
      <c r="K521" t="s">
        <v>130</v>
      </c>
      <c r="L521" t="s">
        <v>155</v>
      </c>
      <c r="M521" t="s">
        <v>107</v>
      </c>
      <c r="N521" t="s">
        <v>53</v>
      </c>
      <c r="O521">
        <v>5</v>
      </c>
      <c r="P521" s="4">
        <v>10310</v>
      </c>
      <c r="Q521" s="4">
        <v>7423</v>
      </c>
      <c r="R521" s="3">
        <v>0.05</v>
      </c>
      <c r="S521" s="4">
        <v>48973</v>
      </c>
      <c r="T521" s="4">
        <v>37115</v>
      </c>
      <c r="U521" s="4">
        <v>11858</v>
      </c>
      <c r="V521" s="3">
        <v>0.24213342045616973</v>
      </c>
      <c r="W521" t="s">
        <v>75</v>
      </c>
      <c r="X521" t="s">
        <v>42</v>
      </c>
      <c r="Y521" t="s">
        <v>56</v>
      </c>
      <c r="Z521">
        <v>1</v>
      </c>
      <c r="AA521" t="s">
        <v>143</v>
      </c>
      <c r="AB521" t="s">
        <v>95</v>
      </c>
      <c r="AC521">
        <v>4</v>
      </c>
      <c r="AD521">
        <v>2023</v>
      </c>
      <c r="AE521">
        <v>11</v>
      </c>
      <c r="AF521" t="s">
        <v>5535</v>
      </c>
      <c r="AG521" t="s">
        <v>5518</v>
      </c>
      <c r="AH521" t="s">
        <v>5522</v>
      </c>
      <c r="AI521" t="s">
        <v>5520</v>
      </c>
    </row>
    <row r="522" spans="1:35">
      <c r="A522" t="s">
        <v>948</v>
      </c>
      <c r="B522" s="2">
        <v>44938</v>
      </c>
      <c r="C522" t="s">
        <v>191</v>
      </c>
      <c r="D522" t="s">
        <v>49</v>
      </c>
      <c r="E522" t="s">
        <v>170</v>
      </c>
      <c r="F522" t="s">
        <v>33</v>
      </c>
      <c r="G522">
        <v>51</v>
      </c>
      <c r="H522" t="s">
        <v>80</v>
      </c>
      <c r="I522" t="s">
        <v>81</v>
      </c>
      <c r="J522" t="s">
        <v>82</v>
      </c>
      <c r="K522" t="s">
        <v>302</v>
      </c>
      <c r="L522" t="s">
        <v>142</v>
      </c>
      <c r="M522" t="s">
        <v>39</v>
      </c>
      <c r="N522" t="s">
        <v>126</v>
      </c>
      <c r="O522">
        <v>1</v>
      </c>
      <c r="P522" s="4">
        <v>8810</v>
      </c>
      <c r="Q522" s="4">
        <v>5198</v>
      </c>
      <c r="R522" s="3">
        <v>0.2</v>
      </c>
      <c r="S522" s="4">
        <v>7048</v>
      </c>
      <c r="T522" s="4">
        <v>5198</v>
      </c>
      <c r="U522" s="4">
        <v>1850</v>
      </c>
      <c r="V522" s="3">
        <v>0.26248581157775258</v>
      </c>
      <c r="W522" t="s">
        <v>84</v>
      </c>
      <c r="X522" t="s">
        <v>76</v>
      </c>
      <c r="Y522" t="s">
        <v>56</v>
      </c>
      <c r="Z522">
        <v>7</v>
      </c>
      <c r="AA522" t="s">
        <v>167</v>
      </c>
      <c r="AB522" t="s">
        <v>189</v>
      </c>
      <c r="AC522">
        <v>3.2</v>
      </c>
      <c r="AD522">
        <v>2023</v>
      </c>
      <c r="AE522">
        <v>1</v>
      </c>
      <c r="AF522" t="s">
        <v>5532</v>
      </c>
      <c r="AG522" t="s">
        <v>5528</v>
      </c>
      <c r="AH522" t="s">
        <v>5519</v>
      </c>
      <c r="AI522" t="s">
        <v>5523</v>
      </c>
    </row>
    <row r="523" spans="1:35">
      <c r="A523" t="s">
        <v>949</v>
      </c>
      <c r="B523" s="2">
        <v>45321</v>
      </c>
      <c r="C523" t="s">
        <v>406</v>
      </c>
      <c r="D523" t="s">
        <v>31</v>
      </c>
      <c r="E523" t="s">
        <v>135</v>
      </c>
      <c r="F523" t="s">
        <v>33</v>
      </c>
      <c r="G523">
        <v>52</v>
      </c>
      <c r="H523" t="s">
        <v>146</v>
      </c>
      <c r="I523" t="s">
        <v>147</v>
      </c>
      <c r="J523" t="s">
        <v>36</v>
      </c>
      <c r="K523" t="s">
        <v>337</v>
      </c>
      <c r="L523" t="s">
        <v>155</v>
      </c>
      <c r="M523" t="s">
        <v>63</v>
      </c>
      <c r="N523" t="s">
        <v>53</v>
      </c>
      <c r="O523">
        <v>7</v>
      </c>
      <c r="P523" s="4">
        <v>24692</v>
      </c>
      <c r="Q523" s="4">
        <v>17284</v>
      </c>
      <c r="R523" s="3">
        <v>0.2</v>
      </c>
      <c r="S523" s="4">
        <v>138275</v>
      </c>
      <c r="T523" s="4">
        <v>120988</v>
      </c>
      <c r="U523" s="4">
        <v>17287</v>
      </c>
      <c r="V523" s="3">
        <v>0.12501898390887722</v>
      </c>
      <c r="W523" t="s">
        <v>75</v>
      </c>
      <c r="X523" t="s">
        <v>42</v>
      </c>
      <c r="Y523" t="s">
        <v>56</v>
      </c>
      <c r="Z523">
        <v>6</v>
      </c>
      <c r="AA523" t="s">
        <v>77</v>
      </c>
      <c r="AB523" t="s">
        <v>194</v>
      </c>
      <c r="AC523">
        <v>3.4</v>
      </c>
      <c r="AD523">
        <v>2024</v>
      </c>
      <c r="AE523">
        <v>1</v>
      </c>
      <c r="AF523" t="s">
        <v>5532</v>
      </c>
      <c r="AG523" t="s">
        <v>5528</v>
      </c>
      <c r="AH523" t="s">
        <v>5515</v>
      </c>
      <c r="AI523" t="s">
        <v>5523</v>
      </c>
    </row>
    <row r="524" spans="1:35">
      <c r="A524" t="s">
        <v>950</v>
      </c>
      <c r="B524" s="2">
        <v>45026</v>
      </c>
      <c r="C524" t="s">
        <v>951</v>
      </c>
      <c r="D524" t="s">
        <v>31</v>
      </c>
      <c r="E524" t="s">
        <v>124</v>
      </c>
      <c r="F524" t="s">
        <v>70</v>
      </c>
      <c r="G524">
        <v>34</v>
      </c>
      <c r="H524" t="s">
        <v>34</v>
      </c>
      <c r="I524" t="s">
        <v>35</v>
      </c>
      <c r="J524" t="s">
        <v>36</v>
      </c>
      <c r="K524" t="s">
        <v>337</v>
      </c>
      <c r="L524" t="s">
        <v>137</v>
      </c>
      <c r="M524" t="s">
        <v>92</v>
      </c>
      <c r="N524" t="s">
        <v>53</v>
      </c>
      <c r="O524">
        <v>1</v>
      </c>
      <c r="P524" s="4">
        <v>21129</v>
      </c>
      <c r="Q524" s="4">
        <v>13734</v>
      </c>
      <c r="R524" s="3">
        <v>0</v>
      </c>
      <c r="S524" s="4">
        <v>21129</v>
      </c>
      <c r="T524" s="4">
        <v>13734</v>
      </c>
      <c r="U524" s="4">
        <v>7395</v>
      </c>
      <c r="V524" s="3">
        <v>0.34999290075252021</v>
      </c>
      <c r="W524" t="s">
        <v>41</v>
      </c>
      <c r="X524" t="s">
        <v>55</v>
      </c>
      <c r="Y524" t="s">
        <v>56</v>
      </c>
      <c r="Z524">
        <v>2</v>
      </c>
      <c r="AA524" t="s">
        <v>185</v>
      </c>
      <c r="AB524" t="s">
        <v>95</v>
      </c>
      <c r="AC524">
        <v>4.4000000000000004</v>
      </c>
      <c r="AD524">
        <v>2023</v>
      </c>
      <c r="AE524">
        <v>4</v>
      </c>
      <c r="AF524" t="s">
        <v>5524</v>
      </c>
      <c r="AG524" t="s">
        <v>5525</v>
      </c>
      <c r="AH524" t="s">
        <v>5522</v>
      </c>
      <c r="AI524" t="s">
        <v>5516</v>
      </c>
    </row>
    <row r="525" spans="1:35">
      <c r="A525" t="s">
        <v>952</v>
      </c>
      <c r="B525" s="2">
        <v>45519</v>
      </c>
      <c r="C525" t="s">
        <v>228</v>
      </c>
      <c r="D525" t="s">
        <v>31</v>
      </c>
      <c r="E525" t="s">
        <v>124</v>
      </c>
      <c r="F525" t="s">
        <v>70</v>
      </c>
      <c r="G525">
        <v>28</v>
      </c>
      <c r="H525" t="s">
        <v>153</v>
      </c>
      <c r="I525" t="s">
        <v>154</v>
      </c>
      <c r="J525" t="s">
        <v>36</v>
      </c>
      <c r="K525" t="s">
        <v>219</v>
      </c>
      <c r="L525" t="s">
        <v>137</v>
      </c>
      <c r="M525" t="s">
        <v>92</v>
      </c>
      <c r="N525" t="s">
        <v>40</v>
      </c>
      <c r="O525">
        <v>5</v>
      </c>
      <c r="P525" s="4">
        <v>1235</v>
      </c>
      <c r="Q525" s="4">
        <v>679</v>
      </c>
      <c r="R525" s="3">
        <v>0</v>
      </c>
      <c r="S525" s="4">
        <v>6175</v>
      </c>
      <c r="T525" s="4">
        <v>3395</v>
      </c>
      <c r="U525" s="4">
        <v>2780</v>
      </c>
      <c r="V525" s="3">
        <v>0.45020242914979758</v>
      </c>
      <c r="W525" t="s">
        <v>54</v>
      </c>
      <c r="X525" t="s">
        <v>55</v>
      </c>
      <c r="Y525" t="s">
        <v>56</v>
      </c>
      <c r="Z525">
        <v>2</v>
      </c>
      <c r="AA525" t="s">
        <v>77</v>
      </c>
      <c r="AB525" t="s">
        <v>66</v>
      </c>
      <c r="AC525">
        <v>3.9</v>
      </c>
      <c r="AD525">
        <v>2024</v>
      </c>
      <c r="AE525">
        <v>8</v>
      </c>
      <c r="AF525" t="s">
        <v>5513</v>
      </c>
      <c r="AG525" t="s">
        <v>5514</v>
      </c>
      <c r="AH525" t="s">
        <v>5519</v>
      </c>
      <c r="AI525" t="s">
        <v>5516</v>
      </c>
    </row>
    <row r="526" spans="1:35">
      <c r="A526" t="s">
        <v>953</v>
      </c>
      <c r="B526" s="2">
        <v>45562</v>
      </c>
      <c r="C526" t="s">
        <v>287</v>
      </c>
      <c r="D526" t="s">
        <v>31</v>
      </c>
      <c r="E526" t="s">
        <v>60</v>
      </c>
      <c r="F526" t="s">
        <v>70</v>
      </c>
      <c r="G526">
        <v>56</v>
      </c>
      <c r="H526" t="s">
        <v>80</v>
      </c>
      <c r="I526" t="s">
        <v>81</v>
      </c>
      <c r="J526" t="s">
        <v>82</v>
      </c>
      <c r="K526" t="s">
        <v>291</v>
      </c>
      <c r="L526" t="s">
        <v>137</v>
      </c>
      <c r="M526" t="s">
        <v>92</v>
      </c>
      <c r="N526" t="s">
        <v>53</v>
      </c>
      <c r="O526">
        <v>5</v>
      </c>
      <c r="P526" s="4">
        <v>12897</v>
      </c>
      <c r="Q526" s="4">
        <v>7609</v>
      </c>
      <c r="R526" s="3">
        <v>0.15</v>
      </c>
      <c r="S526" s="4">
        <v>54812</v>
      </c>
      <c r="T526" s="4">
        <v>38045</v>
      </c>
      <c r="U526" s="4">
        <v>16767</v>
      </c>
      <c r="V526" s="3">
        <v>0.30590016784645696</v>
      </c>
      <c r="W526" t="s">
        <v>41</v>
      </c>
      <c r="X526" t="s">
        <v>42</v>
      </c>
      <c r="Y526" t="s">
        <v>171</v>
      </c>
      <c r="Z526">
        <v>8</v>
      </c>
      <c r="AA526" t="s">
        <v>94</v>
      </c>
      <c r="AB526" t="s">
        <v>132</v>
      </c>
      <c r="AC526" t="s">
        <v>46</v>
      </c>
      <c r="AD526">
        <v>2024</v>
      </c>
      <c r="AE526">
        <v>9</v>
      </c>
      <c r="AF526" t="s">
        <v>5531</v>
      </c>
      <c r="AG526" t="s">
        <v>5514</v>
      </c>
      <c r="AH526" t="s">
        <v>5515</v>
      </c>
      <c r="AI526" t="s">
        <v>5523</v>
      </c>
    </row>
    <row r="527" spans="1:35">
      <c r="A527" t="s">
        <v>954</v>
      </c>
      <c r="B527" s="2">
        <v>45055</v>
      </c>
      <c r="C527" t="s">
        <v>297</v>
      </c>
      <c r="D527" t="s">
        <v>49</v>
      </c>
      <c r="E527" t="s">
        <v>111</v>
      </c>
      <c r="F527" t="s">
        <v>70</v>
      </c>
      <c r="G527">
        <v>54</v>
      </c>
      <c r="H527" t="s">
        <v>105</v>
      </c>
      <c r="I527" t="s">
        <v>89</v>
      </c>
      <c r="J527" t="s">
        <v>82</v>
      </c>
      <c r="K527" t="s">
        <v>326</v>
      </c>
      <c r="L527" t="s">
        <v>91</v>
      </c>
      <c r="M527" t="s">
        <v>63</v>
      </c>
      <c r="N527" t="s">
        <v>53</v>
      </c>
      <c r="O527">
        <v>6</v>
      </c>
      <c r="P527" s="4">
        <v>17701</v>
      </c>
      <c r="Q527" s="4">
        <v>13630</v>
      </c>
      <c r="R527" s="3">
        <v>0.2</v>
      </c>
      <c r="S527" s="4">
        <v>84965</v>
      </c>
      <c r="T527" s="4">
        <v>81780</v>
      </c>
      <c r="U527" s="4">
        <v>3185</v>
      </c>
      <c r="V527" s="3">
        <v>3.7486023656799858E-2</v>
      </c>
      <c r="W527" t="s">
        <v>41</v>
      </c>
      <c r="X527" t="s">
        <v>42</v>
      </c>
      <c r="Y527" t="s">
        <v>56</v>
      </c>
      <c r="Z527">
        <v>7</v>
      </c>
      <c r="AA527" t="s">
        <v>102</v>
      </c>
      <c r="AB527" t="s">
        <v>45</v>
      </c>
      <c r="AC527">
        <v>3.4</v>
      </c>
      <c r="AD527">
        <v>2023</v>
      </c>
      <c r="AE527">
        <v>5</v>
      </c>
      <c r="AF527" t="s">
        <v>5529</v>
      </c>
      <c r="AG527" t="s">
        <v>5525</v>
      </c>
      <c r="AH527" t="s">
        <v>5515</v>
      </c>
      <c r="AI527" t="s">
        <v>5523</v>
      </c>
    </row>
    <row r="528" spans="1:35">
      <c r="A528" t="s">
        <v>955</v>
      </c>
      <c r="B528" s="2">
        <v>45501</v>
      </c>
      <c r="C528" t="s">
        <v>956</v>
      </c>
      <c r="D528" t="s">
        <v>49</v>
      </c>
      <c r="E528" t="s">
        <v>111</v>
      </c>
      <c r="F528" t="s">
        <v>70</v>
      </c>
      <c r="G528">
        <v>43</v>
      </c>
      <c r="H528" t="s">
        <v>88</v>
      </c>
      <c r="I528" t="s">
        <v>89</v>
      </c>
      <c r="J528" t="s">
        <v>82</v>
      </c>
      <c r="K528" t="s">
        <v>74</v>
      </c>
      <c r="L528" t="s">
        <v>38</v>
      </c>
      <c r="M528" t="s">
        <v>83</v>
      </c>
      <c r="N528" t="s">
        <v>126</v>
      </c>
      <c r="O528">
        <v>4</v>
      </c>
      <c r="P528" s="4">
        <v>15585</v>
      </c>
      <c r="Q528" s="4">
        <v>10286</v>
      </c>
      <c r="R528" s="3">
        <v>0.1</v>
      </c>
      <c r="S528" s="4">
        <v>56106</v>
      </c>
      <c r="T528" s="4">
        <v>41144</v>
      </c>
      <c r="U528" s="4">
        <v>14962</v>
      </c>
      <c r="V528" s="3">
        <v>0.2666737960289452</v>
      </c>
      <c r="W528" t="s">
        <v>54</v>
      </c>
      <c r="X528" t="s">
        <v>55</v>
      </c>
      <c r="Y528" t="s">
        <v>56</v>
      </c>
      <c r="Z528">
        <v>4</v>
      </c>
      <c r="AA528" t="s">
        <v>167</v>
      </c>
      <c r="AB528" t="s">
        <v>66</v>
      </c>
      <c r="AC528">
        <v>3.5</v>
      </c>
      <c r="AD528">
        <v>2024</v>
      </c>
      <c r="AE528">
        <v>7</v>
      </c>
      <c r="AF528" t="s">
        <v>5533</v>
      </c>
      <c r="AG528" t="s">
        <v>5514</v>
      </c>
      <c r="AH528" t="s">
        <v>5515</v>
      </c>
      <c r="AI528" t="s">
        <v>5526</v>
      </c>
    </row>
    <row r="529" spans="1:35">
      <c r="A529" t="s">
        <v>957</v>
      </c>
      <c r="B529" s="2">
        <v>45298</v>
      </c>
      <c r="C529" t="s">
        <v>958</v>
      </c>
      <c r="D529" t="s">
        <v>49</v>
      </c>
      <c r="E529" t="s">
        <v>129</v>
      </c>
      <c r="F529" t="s">
        <v>33</v>
      </c>
      <c r="G529">
        <v>35</v>
      </c>
      <c r="H529" t="s">
        <v>153</v>
      </c>
      <c r="I529" t="s">
        <v>154</v>
      </c>
      <c r="J529" t="s">
        <v>36</v>
      </c>
      <c r="K529" t="s">
        <v>302</v>
      </c>
      <c r="L529" t="s">
        <v>38</v>
      </c>
      <c r="M529" t="s">
        <v>63</v>
      </c>
      <c r="N529" t="s">
        <v>40</v>
      </c>
      <c r="O529">
        <v>6</v>
      </c>
      <c r="P529" s="4">
        <v>4508</v>
      </c>
      <c r="Q529" s="4">
        <v>3246</v>
      </c>
      <c r="R529" s="3">
        <v>0.1</v>
      </c>
      <c r="S529" s="4">
        <v>24343</v>
      </c>
      <c r="T529" s="4">
        <v>19476</v>
      </c>
      <c r="U529" s="4">
        <v>4867</v>
      </c>
      <c r="V529" s="3">
        <v>0.19993427268619315</v>
      </c>
      <c r="W529" t="s">
        <v>84</v>
      </c>
      <c r="X529" t="s">
        <v>42</v>
      </c>
      <c r="Y529" t="s">
        <v>56</v>
      </c>
      <c r="Z529">
        <v>4</v>
      </c>
      <c r="AA529" t="s">
        <v>159</v>
      </c>
      <c r="AB529" t="s">
        <v>150</v>
      </c>
      <c r="AC529">
        <v>3.9</v>
      </c>
      <c r="AD529">
        <v>2024</v>
      </c>
      <c r="AE529">
        <v>1</v>
      </c>
      <c r="AF529" t="s">
        <v>5532</v>
      </c>
      <c r="AG529" t="s">
        <v>5528</v>
      </c>
      <c r="AH529" t="s">
        <v>5522</v>
      </c>
      <c r="AI529" t="s">
        <v>5526</v>
      </c>
    </row>
    <row r="530" spans="1:35">
      <c r="A530" t="s">
        <v>959</v>
      </c>
      <c r="B530" s="2">
        <v>45650</v>
      </c>
      <c r="C530" t="s">
        <v>312</v>
      </c>
      <c r="D530" t="s">
        <v>31</v>
      </c>
      <c r="E530" t="s">
        <v>124</v>
      </c>
      <c r="F530" t="s">
        <v>70</v>
      </c>
      <c r="G530">
        <v>45</v>
      </c>
      <c r="H530" t="s">
        <v>153</v>
      </c>
      <c r="I530" t="s">
        <v>154</v>
      </c>
      <c r="J530" t="s">
        <v>36</v>
      </c>
      <c r="K530" t="s">
        <v>219</v>
      </c>
      <c r="L530" t="s">
        <v>38</v>
      </c>
      <c r="M530" t="s">
        <v>63</v>
      </c>
      <c r="N530" t="s">
        <v>113</v>
      </c>
      <c r="O530">
        <v>2</v>
      </c>
      <c r="P530" s="4">
        <v>12112</v>
      </c>
      <c r="Q530" s="4">
        <v>8478</v>
      </c>
      <c r="R530" s="3">
        <v>0.05</v>
      </c>
      <c r="S530" s="4">
        <v>23013</v>
      </c>
      <c r="T530" s="4">
        <v>16956</v>
      </c>
      <c r="U530" s="4">
        <v>6057</v>
      </c>
      <c r="V530" s="3">
        <v>0.2631990614000782</v>
      </c>
      <c r="W530" t="s">
        <v>84</v>
      </c>
      <c r="X530" t="s">
        <v>76</v>
      </c>
      <c r="Y530" t="s">
        <v>56</v>
      </c>
      <c r="Z530">
        <v>7</v>
      </c>
      <c r="AA530" t="s">
        <v>167</v>
      </c>
      <c r="AB530" t="s">
        <v>95</v>
      </c>
      <c r="AC530">
        <v>3.1</v>
      </c>
      <c r="AD530">
        <v>2024</v>
      </c>
      <c r="AE530">
        <v>12</v>
      </c>
      <c r="AF530" t="s">
        <v>5521</v>
      </c>
      <c r="AG530" t="s">
        <v>5518</v>
      </c>
      <c r="AH530" t="s">
        <v>5522</v>
      </c>
      <c r="AI530" t="s">
        <v>5523</v>
      </c>
    </row>
    <row r="531" spans="1:35">
      <c r="A531" t="s">
        <v>960</v>
      </c>
      <c r="B531" s="2">
        <v>45316</v>
      </c>
      <c r="C531" t="s">
        <v>325</v>
      </c>
      <c r="D531" t="s">
        <v>31</v>
      </c>
      <c r="E531" t="s">
        <v>129</v>
      </c>
      <c r="F531" t="s">
        <v>33</v>
      </c>
      <c r="G531">
        <v>57</v>
      </c>
      <c r="H531" t="s">
        <v>105</v>
      </c>
      <c r="I531" t="s">
        <v>89</v>
      </c>
      <c r="J531" t="s">
        <v>82</v>
      </c>
      <c r="K531" t="s">
        <v>90</v>
      </c>
      <c r="L531" t="s">
        <v>131</v>
      </c>
      <c r="M531" t="s">
        <v>107</v>
      </c>
      <c r="N531" t="s">
        <v>53</v>
      </c>
      <c r="O531">
        <v>2</v>
      </c>
      <c r="P531" s="4">
        <v>17049</v>
      </c>
      <c r="Q531" s="4">
        <v>11934</v>
      </c>
      <c r="R531" s="3">
        <v>0.2</v>
      </c>
      <c r="S531" s="4">
        <v>27278</v>
      </c>
      <c r="T531" s="4">
        <v>23868</v>
      </c>
      <c r="U531" s="4">
        <v>3410</v>
      </c>
      <c r="V531" s="3">
        <v>0.125009164894787</v>
      </c>
      <c r="W531" t="s">
        <v>84</v>
      </c>
      <c r="X531" t="s">
        <v>76</v>
      </c>
      <c r="Y531" t="s">
        <v>56</v>
      </c>
      <c r="Z531">
        <v>3</v>
      </c>
      <c r="AA531" t="s">
        <v>163</v>
      </c>
      <c r="AB531" t="s">
        <v>150</v>
      </c>
      <c r="AC531">
        <v>4.8</v>
      </c>
      <c r="AD531">
        <v>2024</v>
      </c>
      <c r="AE531">
        <v>1</v>
      </c>
      <c r="AF531" t="s">
        <v>5532</v>
      </c>
      <c r="AG531" t="s">
        <v>5528</v>
      </c>
      <c r="AH531" t="s">
        <v>5522</v>
      </c>
      <c r="AI531" t="s">
        <v>5523</v>
      </c>
    </row>
    <row r="532" spans="1:35">
      <c r="A532" t="s">
        <v>961</v>
      </c>
      <c r="B532" s="2">
        <v>45304</v>
      </c>
      <c r="C532" t="s">
        <v>205</v>
      </c>
      <c r="D532" t="s">
        <v>31</v>
      </c>
      <c r="E532" t="s">
        <v>98</v>
      </c>
      <c r="F532" t="s">
        <v>70</v>
      </c>
      <c r="G532">
        <v>43</v>
      </c>
      <c r="H532" t="s">
        <v>153</v>
      </c>
      <c r="I532" t="s">
        <v>154</v>
      </c>
      <c r="J532" t="s">
        <v>36</v>
      </c>
      <c r="K532" t="s">
        <v>326</v>
      </c>
      <c r="L532" t="s">
        <v>137</v>
      </c>
      <c r="M532" t="s">
        <v>92</v>
      </c>
      <c r="N532" t="s">
        <v>40</v>
      </c>
      <c r="O532">
        <v>4</v>
      </c>
      <c r="P532" s="4">
        <v>2685</v>
      </c>
      <c r="Q532" s="4">
        <v>2121</v>
      </c>
      <c r="R532" s="3">
        <v>0</v>
      </c>
      <c r="S532" s="4">
        <v>10740</v>
      </c>
      <c r="T532" s="4">
        <v>8484</v>
      </c>
      <c r="U532" s="4">
        <v>2256</v>
      </c>
      <c r="V532" s="3">
        <v>0.21005586592178771</v>
      </c>
      <c r="W532" t="s">
        <v>54</v>
      </c>
      <c r="X532" t="s">
        <v>42</v>
      </c>
      <c r="Y532" t="s">
        <v>43</v>
      </c>
      <c r="Z532">
        <v>0</v>
      </c>
      <c r="AA532" t="s">
        <v>167</v>
      </c>
      <c r="AB532" t="s">
        <v>189</v>
      </c>
      <c r="AC532" t="s">
        <v>46</v>
      </c>
      <c r="AD532">
        <v>2024</v>
      </c>
      <c r="AE532">
        <v>1</v>
      </c>
      <c r="AF532" t="s">
        <v>5532</v>
      </c>
      <c r="AG532" t="s">
        <v>5528</v>
      </c>
      <c r="AH532" t="s">
        <v>5519</v>
      </c>
      <c r="AI532" t="s">
        <v>5526</v>
      </c>
    </row>
    <row r="533" spans="1:35">
      <c r="A533" t="s">
        <v>962</v>
      </c>
      <c r="B533" s="2">
        <v>45008</v>
      </c>
      <c r="C533" t="s">
        <v>281</v>
      </c>
      <c r="D533" t="s">
        <v>31</v>
      </c>
      <c r="E533" t="s">
        <v>111</v>
      </c>
      <c r="F533" t="s">
        <v>70</v>
      </c>
      <c r="G533">
        <v>32</v>
      </c>
      <c r="H533" t="s">
        <v>88</v>
      </c>
      <c r="I533" t="s">
        <v>89</v>
      </c>
      <c r="J533" t="s">
        <v>82</v>
      </c>
      <c r="K533" t="s">
        <v>90</v>
      </c>
      <c r="L533" t="s">
        <v>112</v>
      </c>
      <c r="M533" t="s">
        <v>63</v>
      </c>
      <c r="N533" t="s">
        <v>40</v>
      </c>
      <c r="O533">
        <v>3</v>
      </c>
      <c r="P533" s="4">
        <v>17468</v>
      </c>
      <c r="Q533" s="4">
        <v>10306</v>
      </c>
      <c r="R533" s="3">
        <v>0.1</v>
      </c>
      <c r="S533" s="4">
        <v>47164</v>
      </c>
      <c r="T533" s="4">
        <v>30918</v>
      </c>
      <c r="U533" s="4">
        <v>16246</v>
      </c>
      <c r="V533" s="3">
        <v>0.34445763718090067</v>
      </c>
      <c r="W533" t="s">
        <v>54</v>
      </c>
      <c r="X533" t="s">
        <v>76</v>
      </c>
      <c r="Y533" t="s">
        <v>56</v>
      </c>
      <c r="Z533">
        <v>6</v>
      </c>
      <c r="AA533" t="s">
        <v>229</v>
      </c>
      <c r="AB533" t="s">
        <v>132</v>
      </c>
      <c r="AC533">
        <v>3</v>
      </c>
      <c r="AD533">
        <v>2023</v>
      </c>
      <c r="AE533">
        <v>3</v>
      </c>
      <c r="AF533" t="s">
        <v>5534</v>
      </c>
      <c r="AG533" t="s">
        <v>5528</v>
      </c>
      <c r="AH533" t="s">
        <v>5522</v>
      </c>
      <c r="AI533" t="s">
        <v>5516</v>
      </c>
    </row>
    <row r="534" spans="1:35">
      <c r="A534" t="s">
        <v>963</v>
      </c>
      <c r="B534" s="2">
        <v>45256</v>
      </c>
      <c r="C534" t="s">
        <v>710</v>
      </c>
      <c r="D534" t="s">
        <v>31</v>
      </c>
      <c r="E534" t="s">
        <v>119</v>
      </c>
      <c r="F534" t="s">
        <v>70</v>
      </c>
      <c r="G534">
        <v>58</v>
      </c>
      <c r="H534" t="s">
        <v>34</v>
      </c>
      <c r="I534" t="s">
        <v>35</v>
      </c>
      <c r="J534" t="s">
        <v>36</v>
      </c>
      <c r="K534" t="s">
        <v>291</v>
      </c>
      <c r="L534" t="s">
        <v>38</v>
      </c>
      <c r="M534" t="s">
        <v>107</v>
      </c>
      <c r="N534" t="s">
        <v>93</v>
      </c>
      <c r="O534">
        <v>6</v>
      </c>
      <c r="P534" s="4">
        <v>10771</v>
      </c>
      <c r="Q534" s="4">
        <v>8401</v>
      </c>
      <c r="R534" s="3">
        <v>0</v>
      </c>
      <c r="S534" s="4">
        <v>64626</v>
      </c>
      <c r="T534" s="4">
        <v>50406</v>
      </c>
      <c r="U534" s="4">
        <v>14220</v>
      </c>
      <c r="V534" s="3">
        <v>0.22003527991829913</v>
      </c>
      <c r="W534" t="s">
        <v>84</v>
      </c>
      <c r="X534" t="s">
        <v>76</v>
      </c>
      <c r="Y534" t="s">
        <v>56</v>
      </c>
      <c r="Z534">
        <v>5</v>
      </c>
      <c r="AA534" t="s">
        <v>167</v>
      </c>
      <c r="AB534" t="s">
        <v>66</v>
      </c>
      <c r="AC534">
        <v>3</v>
      </c>
      <c r="AD534">
        <v>2023</v>
      </c>
      <c r="AE534">
        <v>11</v>
      </c>
      <c r="AF534" t="s">
        <v>5535</v>
      </c>
      <c r="AG534" t="s">
        <v>5518</v>
      </c>
      <c r="AH534" t="s">
        <v>5515</v>
      </c>
      <c r="AI534" t="s">
        <v>5523</v>
      </c>
    </row>
    <row r="535" spans="1:35">
      <c r="A535" t="s">
        <v>964</v>
      </c>
      <c r="B535" s="2">
        <v>45301</v>
      </c>
      <c r="C535" t="s">
        <v>750</v>
      </c>
      <c r="D535" t="s">
        <v>31</v>
      </c>
      <c r="E535" t="s">
        <v>50</v>
      </c>
      <c r="F535" t="s">
        <v>33</v>
      </c>
      <c r="G535">
        <v>52</v>
      </c>
      <c r="H535" t="s">
        <v>34</v>
      </c>
      <c r="I535" t="s">
        <v>35</v>
      </c>
      <c r="J535" t="s">
        <v>36</v>
      </c>
      <c r="K535" t="s">
        <v>162</v>
      </c>
      <c r="L535" t="s">
        <v>131</v>
      </c>
      <c r="M535" t="s">
        <v>39</v>
      </c>
      <c r="N535" t="s">
        <v>64</v>
      </c>
      <c r="O535">
        <v>2</v>
      </c>
      <c r="P535" s="4">
        <v>9262</v>
      </c>
      <c r="Q535" s="4">
        <v>6391</v>
      </c>
      <c r="R535" s="3">
        <v>0.15</v>
      </c>
      <c r="S535" s="4">
        <v>15745</v>
      </c>
      <c r="T535" s="4">
        <v>12782</v>
      </c>
      <c r="U535" s="4">
        <v>2963</v>
      </c>
      <c r="V535" s="3">
        <v>0.18818672594474437</v>
      </c>
      <c r="W535" t="s">
        <v>41</v>
      </c>
      <c r="X535" t="s">
        <v>76</v>
      </c>
      <c r="Y535" t="s">
        <v>56</v>
      </c>
      <c r="Z535">
        <v>6</v>
      </c>
      <c r="AA535" t="s">
        <v>94</v>
      </c>
      <c r="AB535" t="s">
        <v>95</v>
      </c>
      <c r="AC535">
        <v>3.4</v>
      </c>
      <c r="AD535">
        <v>2024</v>
      </c>
      <c r="AE535">
        <v>1</v>
      </c>
      <c r="AF535" t="s">
        <v>5532</v>
      </c>
      <c r="AG535" t="s">
        <v>5528</v>
      </c>
      <c r="AH535" t="s">
        <v>5519</v>
      </c>
      <c r="AI535" t="s">
        <v>5523</v>
      </c>
    </row>
    <row r="536" spans="1:35">
      <c r="A536" t="s">
        <v>965</v>
      </c>
      <c r="B536" s="2">
        <v>45167</v>
      </c>
      <c r="C536" t="s">
        <v>128</v>
      </c>
      <c r="D536" t="s">
        <v>31</v>
      </c>
      <c r="E536" t="s">
        <v>69</v>
      </c>
      <c r="F536" t="s">
        <v>70</v>
      </c>
      <c r="G536">
        <v>41</v>
      </c>
      <c r="H536" t="s">
        <v>71</v>
      </c>
      <c r="I536" t="s">
        <v>72</v>
      </c>
      <c r="J536" t="s">
        <v>73</v>
      </c>
      <c r="K536" t="s">
        <v>323</v>
      </c>
      <c r="L536" t="s">
        <v>101</v>
      </c>
      <c r="M536" t="s">
        <v>83</v>
      </c>
      <c r="N536" t="s">
        <v>126</v>
      </c>
      <c r="O536">
        <v>1</v>
      </c>
      <c r="P536" s="4">
        <v>21180</v>
      </c>
      <c r="Q536" s="4">
        <v>13132</v>
      </c>
      <c r="R536" s="3">
        <v>0.15</v>
      </c>
      <c r="S536" s="4">
        <v>18003</v>
      </c>
      <c r="T536" s="4">
        <v>13132</v>
      </c>
      <c r="U536" s="4">
        <v>4871</v>
      </c>
      <c r="V536" s="3">
        <v>0.27056601677498193</v>
      </c>
      <c r="W536" t="s">
        <v>41</v>
      </c>
      <c r="X536" t="s">
        <v>76</v>
      </c>
      <c r="Y536" t="s">
        <v>171</v>
      </c>
      <c r="Z536">
        <v>4</v>
      </c>
      <c r="AA536" t="s">
        <v>163</v>
      </c>
      <c r="AB536" t="s">
        <v>95</v>
      </c>
      <c r="AC536" t="s">
        <v>46</v>
      </c>
      <c r="AD536">
        <v>2023</v>
      </c>
      <c r="AE536">
        <v>8</v>
      </c>
      <c r="AF536" t="s">
        <v>5513</v>
      </c>
      <c r="AG536" t="s">
        <v>5514</v>
      </c>
      <c r="AH536" t="s">
        <v>5519</v>
      </c>
      <c r="AI536" t="s">
        <v>5526</v>
      </c>
    </row>
    <row r="537" spans="1:35">
      <c r="A537" t="s">
        <v>966</v>
      </c>
      <c r="B537" s="2">
        <v>45343</v>
      </c>
      <c r="C537" t="s">
        <v>895</v>
      </c>
      <c r="D537" t="s">
        <v>49</v>
      </c>
      <c r="E537" t="s">
        <v>170</v>
      </c>
      <c r="F537" t="s">
        <v>33</v>
      </c>
      <c r="G537">
        <v>25</v>
      </c>
      <c r="H537" t="s">
        <v>88</v>
      </c>
      <c r="I537" t="s">
        <v>89</v>
      </c>
      <c r="J537" t="s">
        <v>82</v>
      </c>
      <c r="K537" t="s">
        <v>148</v>
      </c>
      <c r="L537" t="s">
        <v>91</v>
      </c>
      <c r="M537" t="s">
        <v>83</v>
      </c>
      <c r="N537" t="s">
        <v>40</v>
      </c>
      <c r="O537">
        <v>3</v>
      </c>
      <c r="P537" s="4">
        <v>4711</v>
      </c>
      <c r="Q537" s="4">
        <v>3439</v>
      </c>
      <c r="R537" s="3">
        <v>0.2</v>
      </c>
      <c r="S537" s="4">
        <v>11306</v>
      </c>
      <c r="T537" s="4">
        <v>10317</v>
      </c>
      <c r="U537" s="4">
        <v>989</v>
      </c>
      <c r="V537" s="3">
        <v>8.7475676631876886E-2</v>
      </c>
      <c r="W537" t="s">
        <v>75</v>
      </c>
      <c r="X537" t="s">
        <v>76</v>
      </c>
      <c r="Y537" t="s">
        <v>56</v>
      </c>
      <c r="Z537">
        <v>2</v>
      </c>
      <c r="AA537" t="s">
        <v>149</v>
      </c>
      <c r="AB537" t="s">
        <v>95</v>
      </c>
      <c r="AC537">
        <v>4.9000000000000004</v>
      </c>
      <c r="AD537">
        <v>2024</v>
      </c>
      <c r="AE537">
        <v>2</v>
      </c>
      <c r="AF537" t="s">
        <v>5527</v>
      </c>
      <c r="AG537" t="s">
        <v>5528</v>
      </c>
      <c r="AH537" t="s">
        <v>5519</v>
      </c>
      <c r="AI537" t="s">
        <v>5516</v>
      </c>
    </row>
    <row r="538" spans="1:35">
      <c r="A538" t="s">
        <v>967</v>
      </c>
      <c r="B538" s="2">
        <v>45244</v>
      </c>
      <c r="C538" t="s">
        <v>968</v>
      </c>
      <c r="D538" t="s">
        <v>31</v>
      </c>
      <c r="E538" t="s">
        <v>69</v>
      </c>
      <c r="F538" t="s">
        <v>70</v>
      </c>
      <c r="G538">
        <v>46</v>
      </c>
      <c r="H538" t="s">
        <v>80</v>
      </c>
      <c r="I538" t="s">
        <v>81</v>
      </c>
      <c r="J538" t="s">
        <v>82</v>
      </c>
      <c r="K538" t="s">
        <v>166</v>
      </c>
      <c r="L538" t="s">
        <v>137</v>
      </c>
      <c r="M538" t="s">
        <v>63</v>
      </c>
      <c r="N538" t="s">
        <v>40</v>
      </c>
      <c r="O538">
        <v>5</v>
      </c>
      <c r="P538" s="4">
        <v>16363</v>
      </c>
      <c r="Q538" s="4">
        <v>9818</v>
      </c>
      <c r="R538" s="3">
        <v>0.1</v>
      </c>
      <c r="S538" s="4">
        <v>73634</v>
      </c>
      <c r="T538" s="4">
        <v>49090</v>
      </c>
      <c r="U538" s="4">
        <v>24544</v>
      </c>
      <c r="V538" s="3">
        <v>0.3333242795447755</v>
      </c>
      <c r="W538" t="s">
        <v>54</v>
      </c>
      <c r="X538" t="s">
        <v>55</v>
      </c>
      <c r="Y538" t="s">
        <v>56</v>
      </c>
      <c r="Z538">
        <v>3</v>
      </c>
      <c r="AA538" t="s">
        <v>77</v>
      </c>
      <c r="AB538" t="s">
        <v>194</v>
      </c>
      <c r="AC538">
        <v>4</v>
      </c>
      <c r="AD538">
        <v>2023</v>
      </c>
      <c r="AE538">
        <v>11</v>
      </c>
      <c r="AF538" t="s">
        <v>5535</v>
      </c>
      <c r="AG538" t="s">
        <v>5518</v>
      </c>
      <c r="AH538" t="s">
        <v>5515</v>
      </c>
      <c r="AI538" t="s">
        <v>5523</v>
      </c>
    </row>
    <row r="539" spans="1:35">
      <c r="A539" t="s">
        <v>969</v>
      </c>
      <c r="B539" s="2">
        <v>44998</v>
      </c>
      <c r="C539" t="s">
        <v>59</v>
      </c>
      <c r="D539" t="s">
        <v>49</v>
      </c>
      <c r="E539" t="s">
        <v>69</v>
      </c>
      <c r="F539" t="s">
        <v>70</v>
      </c>
      <c r="G539">
        <v>38</v>
      </c>
      <c r="H539" t="s">
        <v>88</v>
      </c>
      <c r="I539" t="s">
        <v>89</v>
      </c>
      <c r="J539" t="s">
        <v>82</v>
      </c>
      <c r="K539" t="s">
        <v>326</v>
      </c>
      <c r="L539" t="s">
        <v>112</v>
      </c>
      <c r="M539" t="s">
        <v>92</v>
      </c>
      <c r="N539" t="s">
        <v>113</v>
      </c>
      <c r="O539">
        <v>1</v>
      </c>
      <c r="P539" s="4">
        <v>1442</v>
      </c>
      <c r="Q539" s="4">
        <v>1154</v>
      </c>
      <c r="R539" s="3">
        <v>0.15</v>
      </c>
      <c r="S539" s="4">
        <v>1226</v>
      </c>
      <c r="T539" s="4">
        <v>1154</v>
      </c>
      <c r="U539" s="4">
        <v>72</v>
      </c>
      <c r="V539" s="3">
        <v>5.872756933115824E-2</v>
      </c>
      <c r="W539" t="s">
        <v>75</v>
      </c>
      <c r="X539" t="s">
        <v>55</v>
      </c>
      <c r="Y539" t="s">
        <v>56</v>
      </c>
      <c r="Z539">
        <v>1</v>
      </c>
      <c r="AA539" t="s">
        <v>108</v>
      </c>
      <c r="AB539" t="s">
        <v>150</v>
      </c>
      <c r="AC539">
        <v>4.3</v>
      </c>
      <c r="AD539">
        <v>2023</v>
      </c>
      <c r="AE539">
        <v>3</v>
      </c>
      <c r="AF539" t="s">
        <v>5534</v>
      </c>
      <c r="AG539" t="s">
        <v>5528</v>
      </c>
      <c r="AH539" t="s">
        <v>5519</v>
      </c>
      <c r="AI539" t="s">
        <v>5526</v>
      </c>
    </row>
    <row r="540" spans="1:35">
      <c r="A540" t="s">
        <v>970</v>
      </c>
      <c r="B540" s="2">
        <v>45369</v>
      </c>
      <c r="C540" t="s">
        <v>370</v>
      </c>
      <c r="D540" t="s">
        <v>31</v>
      </c>
      <c r="E540" t="s">
        <v>170</v>
      </c>
      <c r="F540" t="s">
        <v>33</v>
      </c>
      <c r="G540">
        <v>26</v>
      </c>
      <c r="H540" t="s">
        <v>71</v>
      </c>
      <c r="I540" t="s">
        <v>72</v>
      </c>
      <c r="J540" t="s">
        <v>73</v>
      </c>
      <c r="K540" t="s">
        <v>61</v>
      </c>
      <c r="L540" t="s">
        <v>142</v>
      </c>
      <c r="M540" t="s">
        <v>39</v>
      </c>
      <c r="N540" t="s">
        <v>93</v>
      </c>
      <c r="O540">
        <v>7</v>
      </c>
      <c r="P540" s="4">
        <v>12613</v>
      </c>
      <c r="Q540" s="4">
        <v>7820</v>
      </c>
      <c r="R540" s="3">
        <v>0.05</v>
      </c>
      <c r="S540" s="4">
        <v>83876</v>
      </c>
      <c r="T540" s="4">
        <v>54740</v>
      </c>
      <c r="U540" s="4">
        <v>29136</v>
      </c>
      <c r="V540" s="3">
        <v>0.34736992703514713</v>
      </c>
      <c r="W540" t="s">
        <v>84</v>
      </c>
      <c r="X540" t="s">
        <v>76</v>
      </c>
      <c r="Y540" t="s">
        <v>56</v>
      </c>
      <c r="Z540">
        <v>2</v>
      </c>
      <c r="AA540" t="s">
        <v>167</v>
      </c>
      <c r="AB540" t="s">
        <v>132</v>
      </c>
      <c r="AC540">
        <v>5</v>
      </c>
      <c r="AD540">
        <v>2024</v>
      </c>
      <c r="AE540">
        <v>3</v>
      </c>
      <c r="AF540" t="s">
        <v>5534</v>
      </c>
      <c r="AG540" t="s">
        <v>5528</v>
      </c>
      <c r="AH540" t="s">
        <v>5515</v>
      </c>
      <c r="AI540" t="s">
        <v>5516</v>
      </c>
    </row>
    <row r="541" spans="1:35">
      <c r="A541" t="s">
        <v>971</v>
      </c>
      <c r="B541" s="2">
        <v>45143</v>
      </c>
      <c r="C541" t="s">
        <v>216</v>
      </c>
      <c r="D541" t="s">
        <v>31</v>
      </c>
      <c r="E541" t="s">
        <v>135</v>
      </c>
      <c r="F541" t="s">
        <v>33</v>
      </c>
      <c r="G541">
        <v>23</v>
      </c>
      <c r="H541" t="s">
        <v>99</v>
      </c>
      <c r="I541" t="s">
        <v>99</v>
      </c>
      <c r="J541" t="s">
        <v>100</v>
      </c>
      <c r="K541" t="s">
        <v>219</v>
      </c>
      <c r="L541" t="s">
        <v>62</v>
      </c>
      <c r="M541" t="s">
        <v>63</v>
      </c>
      <c r="N541" t="s">
        <v>64</v>
      </c>
      <c r="O541">
        <v>6</v>
      </c>
      <c r="P541" s="4">
        <v>18311</v>
      </c>
      <c r="Q541" s="4">
        <v>13001</v>
      </c>
      <c r="R541" s="3">
        <v>0.05</v>
      </c>
      <c r="S541" s="4">
        <v>104373</v>
      </c>
      <c r="T541" s="4">
        <v>78006</v>
      </c>
      <c r="U541" s="4">
        <v>26367</v>
      </c>
      <c r="V541" s="3">
        <v>0.25262280474835447</v>
      </c>
      <c r="W541" t="s">
        <v>75</v>
      </c>
      <c r="X541" t="s">
        <v>55</v>
      </c>
      <c r="Y541" t="s">
        <v>56</v>
      </c>
      <c r="Z541">
        <v>4</v>
      </c>
      <c r="AA541" t="s">
        <v>108</v>
      </c>
      <c r="AB541" t="s">
        <v>189</v>
      </c>
      <c r="AC541">
        <v>4.4000000000000004</v>
      </c>
      <c r="AD541">
        <v>2023</v>
      </c>
      <c r="AE541">
        <v>8</v>
      </c>
      <c r="AF541" t="s">
        <v>5513</v>
      </c>
      <c r="AG541" t="s">
        <v>5514</v>
      </c>
      <c r="AH541" t="s">
        <v>5515</v>
      </c>
      <c r="AI541" t="s">
        <v>5520</v>
      </c>
    </row>
    <row r="542" spans="1:35">
      <c r="A542" t="s">
        <v>972</v>
      </c>
      <c r="B542" s="2">
        <v>45453</v>
      </c>
      <c r="C542" t="s">
        <v>393</v>
      </c>
      <c r="D542" t="s">
        <v>31</v>
      </c>
      <c r="E542" t="s">
        <v>124</v>
      </c>
      <c r="F542" t="s">
        <v>70</v>
      </c>
      <c r="G542">
        <v>25</v>
      </c>
      <c r="H542" t="s">
        <v>146</v>
      </c>
      <c r="I542" t="s">
        <v>147</v>
      </c>
      <c r="J542" t="s">
        <v>36</v>
      </c>
      <c r="K542" t="s">
        <v>162</v>
      </c>
      <c r="L542" t="s">
        <v>137</v>
      </c>
      <c r="M542" t="s">
        <v>63</v>
      </c>
      <c r="N542" t="s">
        <v>93</v>
      </c>
      <c r="O542">
        <v>4</v>
      </c>
      <c r="P542" s="4">
        <v>16299</v>
      </c>
      <c r="Q542" s="4">
        <v>9290</v>
      </c>
      <c r="R542" s="3">
        <v>0.15</v>
      </c>
      <c r="S542" s="4">
        <v>55417</v>
      </c>
      <c r="T542" s="4">
        <v>37160</v>
      </c>
      <c r="U542" s="4">
        <v>18257</v>
      </c>
      <c r="V542" s="3">
        <v>0.32944764242019597</v>
      </c>
      <c r="W542" t="s">
        <v>54</v>
      </c>
      <c r="X542" t="s">
        <v>42</v>
      </c>
      <c r="Y542" t="s">
        <v>56</v>
      </c>
      <c r="Z542">
        <v>5</v>
      </c>
      <c r="AA542" t="s">
        <v>85</v>
      </c>
      <c r="AB542" t="s">
        <v>194</v>
      </c>
      <c r="AC542">
        <v>3.7</v>
      </c>
      <c r="AD542">
        <v>2024</v>
      </c>
      <c r="AE542">
        <v>6</v>
      </c>
      <c r="AF542" t="s">
        <v>5530</v>
      </c>
      <c r="AG542" t="s">
        <v>5525</v>
      </c>
      <c r="AH542" t="s">
        <v>5515</v>
      </c>
      <c r="AI542" t="s">
        <v>5516</v>
      </c>
    </row>
    <row r="543" spans="1:35">
      <c r="A543" t="s">
        <v>973</v>
      </c>
      <c r="B543" s="2">
        <v>45461</v>
      </c>
      <c r="C543" t="s">
        <v>538</v>
      </c>
      <c r="D543" t="s">
        <v>31</v>
      </c>
      <c r="E543" t="s">
        <v>32</v>
      </c>
      <c r="F543" t="s">
        <v>33</v>
      </c>
      <c r="G543">
        <v>52</v>
      </c>
      <c r="H543" t="s">
        <v>71</v>
      </c>
      <c r="I543" t="s">
        <v>72</v>
      </c>
      <c r="J543" t="s">
        <v>73</v>
      </c>
      <c r="K543" t="s">
        <v>239</v>
      </c>
      <c r="L543" t="s">
        <v>38</v>
      </c>
      <c r="M543" t="s">
        <v>63</v>
      </c>
      <c r="N543" t="s">
        <v>113</v>
      </c>
      <c r="O543">
        <v>2</v>
      </c>
      <c r="P543" s="4">
        <v>7199</v>
      </c>
      <c r="Q543" s="4">
        <v>4175</v>
      </c>
      <c r="R543" s="3">
        <v>0.2</v>
      </c>
      <c r="S543" s="4">
        <v>11518</v>
      </c>
      <c r="T543" s="4">
        <v>8350</v>
      </c>
      <c r="U543" s="4">
        <v>3168</v>
      </c>
      <c r="V543" s="3">
        <v>0.27504775134571974</v>
      </c>
      <c r="W543" t="s">
        <v>54</v>
      </c>
      <c r="X543" t="s">
        <v>42</v>
      </c>
      <c r="Y543" t="s">
        <v>156</v>
      </c>
      <c r="Z543">
        <v>0</v>
      </c>
      <c r="AA543" t="s">
        <v>185</v>
      </c>
      <c r="AB543" t="s">
        <v>121</v>
      </c>
      <c r="AC543">
        <v>1.2</v>
      </c>
      <c r="AD543">
        <v>2024</v>
      </c>
      <c r="AE543">
        <v>6</v>
      </c>
      <c r="AF543" t="s">
        <v>5530</v>
      </c>
      <c r="AG543" t="s">
        <v>5525</v>
      </c>
      <c r="AH543" t="s">
        <v>5519</v>
      </c>
      <c r="AI543" t="s">
        <v>5523</v>
      </c>
    </row>
    <row r="544" spans="1:35">
      <c r="A544" t="s">
        <v>974</v>
      </c>
      <c r="B544" s="2">
        <v>44976</v>
      </c>
      <c r="C544" t="s">
        <v>725</v>
      </c>
      <c r="D544" t="s">
        <v>49</v>
      </c>
      <c r="E544" t="s">
        <v>69</v>
      </c>
      <c r="F544" t="s">
        <v>70</v>
      </c>
      <c r="G544">
        <v>32</v>
      </c>
      <c r="H544" t="s">
        <v>71</v>
      </c>
      <c r="I544" t="s">
        <v>72</v>
      </c>
      <c r="J544" t="s">
        <v>73</v>
      </c>
      <c r="K544" t="s">
        <v>106</v>
      </c>
      <c r="L544" t="s">
        <v>62</v>
      </c>
      <c r="M544" t="s">
        <v>92</v>
      </c>
      <c r="N544" t="s">
        <v>126</v>
      </c>
      <c r="O544">
        <v>6</v>
      </c>
      <c r="P544" s="4">
        <v>3592</v>
      </c>
      <c r="Q544" s="4">
        <v>2012</v>
      </c>
      <c r="R544" s="3">
        <v>0.1</v>
      </c>
      <c r="S544" s="4">
        <v>19397</v>
      </c>
      <c r="T544" s="4">
        <v>12072</v>
      </c>
      <c r="U544" s="4">
        <v>7325</v>
      </c>
      <c r="V544" s="3">
        <v>0.3776357168634325</v>
      </c>
      <c r="W544" t="s">
        <v>75</v>
      </c>
      <c r="X544" t="s">
        <v>55</v>
      </c>
      <c r="Y544" t="s">
        <v>56</v>
      </c>
      <c r="Z544">
        <v>2</v>
      </c>
      <c r="AA544" t="s">
        <v>185</v>
      </c>
      <c r="AB544" t="s">
        <v>132</v>
      </c>
      <c r="AC544">
        <v>4.3</v>
      </c>
      <c r="AD544">
        <v>2023</v>
      </c>
      <c r="AE544">
        <v>2</v>
      </c>
      <c r="AF544" t="s">
        <v>5527</v>
      </c>
      <c r="AG544" t="s">
        <v>5528</v>
      </c>
      <c r="AH544" t="s">
        <v>5519</v>
      </c>
      <c r="AI544" t="s">
        <v>5516</v>
      </c>
    </row>
    <row r="545" spans="1:35">
      <c r="A545" t="s">
        <v>975</v>
      </c>
      <c r="B545" s="2">
        <v>45617</v>
      </c>
      <c r="C545" t="s">
        <v>281</v>
      </c>
      <c r="D545" t="s">
        <v>31</v>
      </c>
      <c r="E545" t="s">
        <v>135</v>
      </c>
      <c r="F545" t="s">
        <v>33</v>
      </c>
      <c r="G545">
        <v>55</v>
      </c>
      <c r="H545" t="s">
        <v>153</v>
      </c>
      <c r="I545" t="s">
        <v>154</v>
      </c>
      <c r="J545" t="s">
        <v>36</v>
      </c>
      <c r="K545" t="s">
        <v>74</v>
      </c>
      <c r="L545" t="s">
        <v>91</v>
      </c>
      <c r="M545" t="s">
        <v>83</v>
      </c>
      <c r="N545" t="s">
        <v>113</v>
      </c>
      <c r="O545">
        <v>5</v>
      </c>
      <c r="P545" s="4">
        <v>1998</v>
      </c>
      <c r="Q545" s="4">
        <v>1139</v>
      </c>
      <c r="R545" s="3">
        <v>0</v>
      </c>
      <c r="S545" s="4">
        <v>9990</v>
      </c>
      <c r="T545" s="4">
        <v>5695</v>
      </c>
      <c r="U545" s="4">
        <v>4295</v>
      </c>
      <c r="V545" s="3">
        <v>0.42992992992992995</v>
      </c>
      <c r="W545" t="s">
        <v>41</v>
      </c>
      <c r="X545" t="s">
        <v>42</v>
      </c>
      <c r="Y545" t="s">
        <v>56</v>
      </c>
      <c r="Z545">
        <v>6</v>
      </c>
      <c r="AA545" t="s">
        <v>229</v>
      </c>
      <c r="AB545" t="s">
        <v>66</v>
      </c>
      <c r="AC545">
        <v>4</v>
      </c>
      <c r="AD545">
        <v>2024</v>
      </c>
      <c r="AE545">
        <v>11</v>
      </c>
      <c r="AF545" t="s">
        <v>5535</v>
      </c>
      <c r="AG545" t="s">
        <v>5518</v>
      </c>
      <c r="AH545" t="s">
        <v>5519</v>
      </c>
      <c r="AI545" t="s">
        <v>5523</v>
      </c>
    </row>
    <row r="546" spans="1:35">
      <c r="A546" t="s">
        <v>976</v>
      </c>
      <c r="B546" s="2">
        <v>45431</v>
      </c>
      <c r="C546" t="s">
        <v>422</v>
      </c>
      <c r="D546" t="s">
        <v>31</v>
      </c>
      <c r="E546" t="s">
        <v>170</v>
      </c>
      <c r="F546" t="s">
        <v>33</v>
      </c>
      <c r="G546">
        <v>45</v>
      </c>
      <c r="H546" t="s">
        <v>105</v>
      </c>
      <c r="I546" t="s">
        <v>89</v>
      </c>
      <c r="J546" t="s">
        <v>82</v>
      </c>
      <c r="K546" t="s">
        <v>323</v>
      </c>
      <c r="L546" t="s">
        <v>38</v>
      </c>
      <c r="M546" t="s">
        <v>92</v>
      </c>
      <c r="N546" t="s">
        <v>53</v>
      </c>
      <c r="O546">
        <v>3</v>
      </c>
      <c r="P546" s="4">
        <v>24090</v>
      </c>
      <c r="Q546" s="4">
        <v>13250</v>
      </c>
      <c r="R546" s="3">
        <v>0.2</v>
      </c>
      <c r="S546" s="4">
        <v>57816</v>
      </c>
      <c r="T546" s="4">
        <v>39750</v>
      </c>
      <c r="U546" s="4">
        <v>18066</v>
      </c>
      <c r="V546" s="3">
        <v>0.31247405562474057</v>
      </c>
      <c r="W546" t="s">
        <v>54</v>
      </c>
      <c r="X546" t="s">
        <v>42</v>
      </c>
      <c r="Y546" t="s">
        <v>56</v>
      </c>
      <c r="Z546">
        <v>5</v>
      </c>
      <c r="AA546" t="s">
        <v>65</v>
      </c>
      <c r="AB546" t="s">
        <v>132</v>
      </c>
      <c r="AC546">
        <v>3.1</v>
      </c>
      <c r="AD546">
        <v>2024</v>
      </c>
      <c r="AE546">
        <v>5</v>
      </c>
      <c r="AF546" t="s">
        <v>5529</v>
      </c>
      <c r="AG546" t="s">
        <v>5525</v>
      </c>
      <c r="AH546" t="s">
        <v>5515</v>
      </c>
      <c r="AI546" t="s">
        <v>5523</v>
      </c>
    </row>
    <row r="547" spans="1:35">
      <c r="A547" t="s">
        <v>977</v>
      </c>
      <c r="B547" s="2">
        <v>45307</v>
      </c>
      <c r="C547" t="s">
        <v>436</v>
      </c>
      <c r="D547" t="s">
        <v>31</v>
      </c>
      <c r="E547" t="s">
        <v>119</v>
      </c>
      <c r="F547" t="s">
        <v>70</v>
      </c>
      <c r="G547">
        <v>27</v>
      </c>
      <c r="H547" t="s">
        <v>146</v>
      </c>
      <c r="I547" t="s">
        <v>147</v>
      </c>
      <c r="J547" t="s">
        <v>36</v>
      </c>
      <c r="K547" t="s">
        <v>302</v>
      </c>
      <c r="L547" t="s">
        <v>52</v>
      </c>
      <c r="M547" t="s">
        <v>39</v>
      </c>
      <c r="N547" t="s">
        <v>40</v>
      </c>
      <c r="O547">
        <v>7</v>
      </c>
      <c r="P547" s="4">
        <v>8548</v>
      </c>
      <c r="Q547" s="4">
        <v>5984</v>
      </c>
      <c r="R547" s="3">
        <v>0</v>
      </c>
      <c r="S547" s="4">
        <v>59836</v>
      </c>
      <c r="T547" s="4">
        <v>41888</v>
      </c>
      <c r="U547" s="4">
        <v>17948</v>
      </c>
      <c r="V547" s="3">
        <v>0.29995320542817033</v>
      </c>
      <c r="W547" t="s">
        <v>41</v>
      </c>
      <c r="X547" t="s">
        <v>55</v>
      </c>
      <c r="Y547" t="s">
        <v>171</v>
      </c>
      <c r="Z547">
        <v>4</v>
      </c>
      <c r="AA547" t="s">
        <v>185</v>
      </c>
      <c r="AB547" t="s">
        <v>66</v>
      </c>
      <c r="AC547" t="s">
        <v>46</v>
      </c>
      <c r="AD547">
        <v>2024</v>
      </c>
      <c r="AE547">
        <v>1</v>
      </c>
      <c r="AF547" t="s">
        <v>5532</v>
      </c>
      <c r="AG547" t="s">
        <v>5528</v>
      </c>
      <c r="AH547" t="s">
        <v>5515</v>
      </c>
      <c r="AI547" t="s">
        <v>5516</v>
      </c>
    </row>
    <row r="548" spans="1:35">
      <c r="A548" t="s">
        <v>978</v>
      </c>
      <c r="B548" s="2">
        <v>45307</v>
      </c>
      <c r="C548" t="s">
        <v>637</v>
      </c>
      <c r="D548" t="s">
        <v>49</v>
      </c>
      <c r="E548" t="s">
        <v>135</v>
      </c>
      <c r="F548" t="s">
        <v>33</v>
      </c>
      <c r="G548">
        <v>29</v>
      </c>
      <c r="H548" t="s">
        <v>105</v>
      </c>
      <c r="I548" t="s">
        <v>89</v>
      </c>
      <c r="J548" t="s">
        <v>82</v>
      </c>
      <c r="K548" t="s">
        <v>199</v>
      </c>
      <c r="L548" t="s">
        <v>38</v>
      </c>
      <c r="M548" t="s">
        <v>83</v>
      </c>
      <c r="N548" t="s">
        <v>53</v>
      </c>
      <c r="O548">
        <v>8</v>
      </c>
      <c r="P548" s="4">
        <v>6667</v>
      </c>
      <c r="Q548" s="4">
        <v>5067</v>
      </c>
      <c r="R548" s="3">
        <v>0</v>
      </c>
      <c r="S548" s="4">
        <v>53336</v>
      </c>
      <c r="T548" s="4">
        <v>40536</v>
      </c>
      <c r="U548" s="4">
        <v>12800</v>
      </c>
      <c r="V548" s="3">
        <v>0.23998800059997</v>
      </c>
      <c r="W548" t="s">
        <v>54</v>
      </c>
      <c r="X548" t="s">
        <v>42</v>
      </c>
      <c r="Y548" t="s">
        <v>56</v>
      </c>
      <c r="Z548">
        <v>2</v>
      </c>
      <c r="AA548" t="s">
        <v>159</v>
      </c>
      <c r="AB548" t="s">
        <v>189</v>
      </c>
      <c r="AC548">
        <v>4.2</v>
      </c>
      <c r="AD548">
        <v>2024</v>
      </c>
      <c r="AE548">
        <v>1</v>
      </c>
      <c r="AF548" t="s">
        <v>5532</v>
      </c>
      <c r="AG548" t="s">
        <v>5528</v>
      </c>
      <c r="AH548" t="s">
        <v>5515</v>
      </c>
      <c r="AI548" t="s">
        <v>5516</v>
      </c>
    </row>
    <row r="549" spans="1:35">
      <c r="A549" t="s">
        <v>979</v>
      </c>
      <c r="B549" s="2">
        <v>45013</v>
      </c>
      <c r="C549" t="s">
        <v>623</v>
      </c>
      <c r="D549" t="s">
        <v>49</v>
      </c>
      <c r="E549" t="s">
        <v>124</v>
      </c>
      <c r="F549" t="s">
        <v>70</v>
      </c>
      <c r="G549">
        <v>19</v>
      </c>
      <c r="H549" t="s">
        <v>146</v>
      </c>
      <c r="I549" t="s">
        <v>147</v>
      </c>
      <c r="J549" t="s">
        <v>36</v>
      </c>
      <c r="K549" t="s">
        <v>116</v>
      </c>
      <c r="L549" t="s">
        <v>52</v>
      </c>
      <c r="M549" t="s">
        <v>107</v>
      </c>
      <c r="N549" t="s">
        <v>93</v>
      </c>
      <c r="O549">
        <v>7</v>
      </c>
      <c r="P549" s="4">
        <v>7479</v>
      </c>
      <c r="Q549" s="4">
        <v>5310</v>
      </c>
      <c r="R549" s="3">
        <v>0</v>
      </c>
      <c r="S549" s="4">
        <v>52353</v>
      </c>
      <c r="T549" s="4">
        <v>37170</v>
      </c>
      <c r="U549" s="4">
        <v>15183</v>
      </c>
      <c r="V549" s="3">
        <v>0.29001203369434414</v>
      </c>
      <c r="W549" t="s">
        <v>84</v>
      </c>
      <c r="X549" t="s">
        <v>42</v>
      </c>
      <c r="Y549" t="s">
        <v>56</v>
      </c>
      <c r="Z549">
        <v>2</v>
      </c>
      <c r="AA549" t="s">
        <v>193</v>
      </c>
      <c r="AB549" t="s">
        <v>189</v>
      </c>
      <c r="AC549">
        <v>3.4</v>
      </c>
      <c r="AD549">
        <v>2023</v>
      </c>
      <c r="AE549">
        <v>3</v>
      </c>
      <c r="AF549" t="s">
        <v>5534</v>
      </c>
      <c r="AG549" t="s">
        <v>5528</v>
      </c>
      <c r="AH549" t="s">
        <v>5515</v>
      </c>
      <c r="AI549" t="s">
        <v>5520</v>
      </c>
    </row>
    <row r="550" spans="1:35">
      <c r="A550" t="s">
        <v>980</v>
      </c>
      <c r="B550" s="2">
        <v>45027</v>
      </c>
      <c r="C550" t="s">
        <v>431</v>
      </c>
      <c r="D550" t="s">
        <v>31</v>
      </c>
      <c r="E550" t="s">
        <v>111</v>
      </c>
      <c r="F550" t="s">
        <v>70</v>
      </c>
      <c r="G550">
        <v>43</v>
      </c>
      <c r="H550" t="s">
        <v>34</v>
      </c>
      <c r="I550" t="s">
        <v>35</v>
      </c>
      <c r="J550" t="s">
        <v>36</v>
      </c>
      <c r="K550" t="s">
        <v>219</v>
      </c>
      <c r="L550" t="s">
        <v>91</v>
      </c>
      <c r="M550" t="s">
        <v>39</v>
      </c>
      <c r="N550" t="s">
        <v>40</v>
      </c>
      <c r="O550">
        <v>3</v>
      </c>
      <c r="P550" s="4">
        <v>5808</v>
      </c>
      <c r="Q550" s="4">
        <v>4124</v>
      </c>
      <c r="R550" s="3">
        <v>0.15</v>
      </c>
      <c r="S550" s="4">
        <v>14810</v>
      </c>
      <c r="T550" s="4">
        <v>12372</v>
      </c>
      <c r="U550" s="4">
        <v>2438</v>
      </c>
      <c r="V550" s="3">
        <v>0.16461850101282918</v>
      </c>
      <c r="W550" t="s">
        <v>41</v>
      </c>
      <c r="X550" t="s">
        <v>42</v>
      </c>
      <c r="Y550" t="s">
        <v>156</v>
      </c>
      <c r="Z550">
        <v>0</v>
      </c>
      <c r="AA550" t="s">
        <v>94</v>
      </c>
      <c r="AB550" t="s">
        <v>194</v>
      </c>
      <c r="AC550">
        <v>2.2000000000000002</v>
      </c>
      <c r="AD550">
        <v>2023</v>
      </c>
      <c r="AE550">
        <v>4</v>
      </c>
      <c r="AF550" t="s">
        <v>5524</v>
      </c>
      <c r="AG550" t="s">
        <v>5525</v>
      </c>
      <c r="AH550" t="s">
        <v>5519</v>
      </c>
      <c r="AI550" t="s">
        <v>5526</v>
      </c>
    </row>
    <row r="551" spans="1:35">
      <c r="A551" t="s">
        <v>981</v>
      </c>
      <c r="B551" s="2">
        <v>45210</v>
      </c>
      <c r="C551" t="s">
        <v>982</v>
      </c>
      <c r="D551" t="s">
        <v>31</v>
      </c>
      <c r="E551" t="s">
        <v>60</v>
      </c>
      <c r="F551" t="s">
        <v>70</v>
      </c>
      <c r="G551">
        <v>38</v>
      </c>
      <c r="H551" t="s">
        <v>153</v>
      </c>
      <c r="I551" t="s">
        <v>154</v>
      </c>
      <c r="J551" t="s">
        <v>36</v>
      </c>
      <c r="K551" t="s">
        <v>162</v>
      </c>
      <c r="L551" t="s">
        <v>142</v>
      </c>
      <c r="M551" t="s">
        <v>92</v>
      </c>
      <c r="N551" t="s">
        <v>93</v>
      </c>
      <c r="O551">
        <v>3</v>
      </c>
      <c r="P551" s="4">
        <v>11878</v>
      </c>
      <c r="Q551" s="4">
        <v>8552</v>
      </c>
      <c r="R551" s="3">
        <v>0.05</v>
      </c>
      <c r="S551" s="4">
        <v>33852</v>
      </c>
      <c r="T551" s="4">
        <v>25656</v>
      </c>
      <c r="U551" s="4">
        <v>8196</v>
      </c>
      <c r="V551" s="3">
        <v>0.24211272598369374</v>
      </c>
      <c r="W551" t="s">
        <v>41</v>
      </c>
      <c r="X551" t="s">
        <v>42</v>
      </c>
      <c r="Y551" t="s">
        <v>43</v>
      </c>
      <c r="Z551">
        <v>0</v>
      </c>
      <c r="AA551" t="s">
        <v>167</v>
      </c>
      <c r="AB551" t="s">
        <v>45</v>
      </c>
      <c r="AC551" t="s">
        <v>46</v>
      </c>
      <c r="AD551">
        <v>2023</v>
      </c>
      <c r="AE551">
        <v>10</v>
      </c>
      <c r="AF551" t="s">
        <v>5517</v>
      </c>
      <c r="AG551" t="s">
        <v>5518</v>
      </c>
      <c r="AH551" t="s">
        <v>5522</v>
      </c>
      <c r="AI551" t="s">
        <v>5526</v>
      </c>
    </row>
    <row r="552" spans="1:35">
      <c r="A552" t="s">
        <v>983</v>
      </c>
      <c r="B552" s="2">
        <v>45271</v>
      </c>
      <c r="C552" t="s">
        <v>984</v>
      </c>
      <c r="D552" t="s">
        <v>31</v>
      </c>
      <c r="E552" t="s">
        <v>32</v>
      </c>
      <c r="F552" t="s">
        <v>33</v>
      </c>
      <c r="G552">
        <v>29</v>
      </c>
      <c r="H552" t="s">
        <v>34</v>
      </c>
      <c r="I552" t="s">
        <v>35</v>
      </c>
      <c r="J552" t="s">
        <v>36</v>
      </c>
      <c r="K552" t="s">
        <v>130</v>
      </c>
      <c r="L552" t="s">
        <v>91</v>
      </c>
      <c r="M552" t="s">
        <v>107</v>
      </c>
      <c r="N552" t="s">
        <v>126</v>
      </c>
      <c r="O552">
        <v>2</v>
      </c>
      <c r="P552" s="4">
        <v>11696</v>
      </c>
      <c r="Q552" s="4">
        <v>7368</v>
      </c>
      <c r="R552" s="3">
        <v>0.15</v>
      </c>
      <c r="S552" s="4">
        <v>19883</v>
      </c>
      <c r="T552" s="4">
        <v>14736</v>
      </c>
      <c r="U552" s="4">
        <v>5147</v>
      </c>
      <c r="V552" s="3">
        <v>0.25886435648543982</v>
      </c>
      <c r="W552" t="s">
        <v>75</v>
      </c>
      <c r="X552" t="s">
        <v>42</v>
      </c>
      <c r="Y552" t="s">
        <v>171</v>
      </c>
      <c r="Z552">
        <v>9</v>
      </c>
      <c r="AA552" t="s">
        <v>159</v>
      </c>
      <c r="AB552" t="s">
        <v>132</v>
      </c>
      <c r="AC552" t="s">
        <v>46</v>
      </c>
      <c r="AD552">
        <v>2023</v>
      </c>
      <c r="AE552">
        <v>12</v>
      </c>
      <c r="AF552" t="s">
        <v>5521</v>
      </c>
      <c r="AG552" t="s">
        <v>5518</v>
      </c>
      <c r="AH552" t="s">
        <v>5519</v>
      </c>
      <c r="AI552" t="s">
        <v>5516</v>
      </c>
    </row>
    <row r="553" spans="1:35">
      <c r="A553" t="s">
        <v>985</v>
      </c>
      <c r="B553" s="2">
        <v>45236</v>
      </c>
      <c r="C553" t="s">
        <v>134</v>
      </c>
      <c r="D553" t="s">
        <v>49</v>
      </c>
      <c r="E553" t="s">
        <v>119</v>
      </c>
      <c r="F553" t="s">
        <v>70</v>
      </c>
      <c r="G553">
        <v>57</v>
      </c>
      <c r="H553" t="s">
        <v>71</v>
      </c>
      <c r="I553" t="s">
        <v>72</v>
      </c>
      <c r="J553" t="s">
        <v>73</v>
      </c>
      <c r="K553" t="s">
        <v>192</v>
      </c>
      <c r="L553" t="s">
        <v>155</v>
      </c>
      <c r="M553" t="s">
        <v>83</v>
      </c>
      <c r="N553" t="s">
        <v>53</v>
      </c>
      <c r="O553">
        <v>2</v>
      </c>
      <c r="P553" s="4">
        <v>13352</v>
      </c>
      <c r="Q553" s="4">
        <v>8145</v>
      </c>
      <c r="R553" s="3">
        <v>0</v>
      </c>
      <c r="S553" s="4">
        <v>26704</v>
      </c>
      <c r="T553" s="4">
        <v>16290</v>
      </c>
      <c r="U553" s="4">
        <v>10414</v>
      </c>
      <c r="V553" s="3">
        <v>0.38997902935889756</v>
      </c>
      <c r="W553" t="s">
        <v>75</v>
      </c>
      <c r="X553" t="s">
        <v>42</v>
      </c>
      <c r="Y553" t="s">
        <v>56</v>
      </c>
      <c r="Z553">
        <v>4</v>
      </c>
      <c r="AA553" t="s">
        <v>226</v>
      </c>
      <c r="AB553" t="s">
        <v>121</v>
      </c>
      <c r="AC553">
        <v>4.0999999999999996</v>
      </c>
      <c r="AD553">
        <v>2023</v>
      </c>
      <c r="AE553">
        <v>11</v>
      </c>
      <c r="AF553" t="s">
        <v>5535</v>
      </c>
      <c r="AG553" t="s">
        <v>5518</v>
      </c>
      <c r="AH553" t="s">
        <v>5522</v>
      </c>
      <c r="AI553" t="s">
        <v>5523</v>
      </c>
    </row>
    <row r="554" spans="1:35">
      <c r="A554" t="s">
        <v>986</v>
      </c>
      <c r="B554" s="2">
        <v>45360</v>
      </c>
      <c r="C554" t="s">
        <v>835</v>
      </c>
      <c r="D554" t="s">
        <v>31</v>
      </c>
      <c r="E554" t="s">
        <v>188</v>
      </c>
      <c r="F554" t="s">
        <v>33</v>
      </c>
      <c r="G554">
        <v>51</v>
      </c>
      <c r="H554" t="s">
        <v>146</v>
      </c>
      <c r="I554" t="s">
        <v>147</v>
      </c>
      <c r="J554" t="s">
        <v>36</v>
      </c>
      <c r="K554" t="s">
        <v>291</v>
      </c>
      <c r="L554" t="s">
        <v>101</v>
      </c>
      <c r="M554" t="s">
        <v>83</v>
      </c>
      <c r="N554" t="s">
        <v>40</v>
      </c>
      <c r="O554">
        <v>5</v>
      </c>
      <c r="P554" s="4">
        <v>3123</v>
      </c>
      <c r="Q554" s="4">
        <v>1936</v>
      </c>
      <c r="R554" s="3">
        <v>0</v>
      </c>
      <c r="S554" s="4">
        <v>15615</v>
      </c>
      <c r="T554" s="4">
        <v>9680</v>
      </c>
      <c r="U554" s="4">
        <v>5935</v>
      </c>
      <c r="V554" s="3">
        <v>0.38008325328210052</v>
      </c>
      <c r="W554" t="s">
        <v>54</v>
      </c>
      <c r="X554" t="s">
        <v>42</v>
      </c>
      <c r="Y554" t="s">
        <v>56</v>
      </c>
      <c r="Z554">
        <v>2</v>
      </c>
      <c r="AA554" t="s">
        <v>143</v>
      </c>
      <c r="AB554" t="s">
        <v>66</v>
      </c>
      <c r="AC554">
        <v>3.2</v>
      </c>
      <c r="AD554">
        <v>2024</v>
      </c>
      <c r="AE554">
        <v>3</v>
      </c>
      <c r="AF554" t="s">
        <v>5534</v>
      </c>
      <c r="AG554" t="s">
        <v>5528</v>
      </c>
      <c r="AH554" t="s">
        <v>5519</v>
      </c>
      <c r="AI554" t="s">
        <v>5523</v>
      </c>
    </row>
    <row r="555" spans="1:35">
      <c r="A555" t="s">
        <v>987</v>
      </c>
      <c r="B555" s="2">
        <v>45124</v>
      </c>
      <c r="C555" t="s">
        <v>786</v>
      </c>
      <c r="D555" t="s">
        <v>31</v>
      </c>
      <c r="E555" t="s">
        <v>69</v>
      </c>
      <c r="F555" t="s">
        <v>70</v>
      </c>
      <c r="G555">
        <v>56</v>
      </c>
      <c r="H555" t="s">
        <v>80</v>
      </c>
      <c r="I555" t="s">
        <v>81</v>
      </c>
      <c r="J555" t="s">
        <v>82</v>
      </c>
      <c r="K555" t="s">
        <v>337</v>
      </c>
      <c r="L555" t="s">
        <v>155</v>
      </c>
      <c r="M555" t="s">
        <v>83</v>
      </c>
      <c r="N555" t="s">
        <v>64</v>
      </c>
      <c r="O555">
        <v>3</v>
      </c>
      <c r="P555" s="4">
        <v>2433</v>
      </c>
      <c r="Q555" s="4">
        <v>1825</v>
      </c>
      <c r="R555" s="3">
        <v>0</v>
      </c>
      <c r="S555" s="4">
        <v>7299</v>
      </c>
      <c r="T555" s="4">
        <v>5475</v>
      </c>
      <c r="U555" s="4">
        <v>1824</v>
      </c>
      <c r="V555" s="3">
        <v>0.24989724619810932</v>
      </c>
      <c r="W555" t="s">
        <v>54</v>
      </c>
      <c r="X555" t="s">
        <v>42</v>
      </c>
      <c r="Y555" t="s">
        <v>56</v>
      </c>
      <c r="Z555">
        <v>2</v>
      </c>
      <c r="AA555" t="s">
        <v>185</v>
      </c>
      <c r="AB555" t="s">
        <v>66</v>
      </c>
      <c r="AC555">
        <v>3</v>
      </c>
      <c r="AD555">
        <v>2023</v>
      </c>
      <c r="AE555">
        <v>7</v>
      </c>
      <c r="AF555" t="s">
        <v>5533</v>
      </c>
      <c r="AG555" t="s">
        <v>5514</v>
      </c>
      <c r="AH555" t="s">
        <v>5519</v>
      </c>
      <c r="AI555" t="s">
        <v>5523</v>
      </c>
    </row>
    <row r="556" spans="1:35">
      <c r="A556" t="s">
        <v>988</v>
      </c>
      <c r="B556" s="2">
        <v>45039</v>
      </c>
      <c r="C556" t="s">
        <v>418</v>
      </c>
      <c r="D556" t="s">
        <v>49</v>
      </c>
      <c r="E556" t="s">
        <v>135</v>
      </c>
      <c r="F556" t="s">
        <v>33</v>
      </c>
      <c r="G556">
        <v>18</v>
      </c>
      <c r="H556" t="s">
        <v>88</v>
      </c>
      <c r="I556" t="s">
        <v>89</v>
      </c>
      <c r="J556" t="s">
        <v>82</v>
      </c>
      <c r="K556" t="s">
        <v>166</v>
      </c>
      <c r="L556" t="s">
        <v>38</v>
      </c>
      <c r="M556" t="s">
        <v>92</v>
      </c>
      <c r="N556" t="s">
        <v>53</v>
      </c>
      <c r="O556">
        <v>7</v>
      </c>
      <c r="P556" s="4">
        <v>23758</v>
      </c>
      <c r="Q556" s="4">
        <v>17106</v>
      </c>
      <c r="R556" s="3">
        <v>0.2</v>
      </c>
      <c r="S556" s="4">
        <v>133045</v>
      </c>
      <c r="T556" s="4">
        <v>119742</v>
      </c>
      <c r="U556" s="4">
        <v>13303</v>
      </c>
      <c r="V556" s="3">
        <v>9.9988725619151411E-2</v>
      </c>
      <c r="W556" t="s">
        <v>54</v>
      </c>
      <c r="X556" t="s">
        <v>42</v>
      </c>
      <c r="Y556" t="s">
        <v>56</v>
      </c>
      <c r="Z556">
        <v>5</v>
      </c>
      <c r="AA556" t="s">
        <v>185</v>
      </c>
      <c r="AB556" t="s">
        <v>121</v>
      </c>
      <c r="AC556">
        <v>3</v>
      </c>
      <c r="AD556">
        <v>2023</v>
      </c>
      <c r="AE556">
        <v>4</v>
      </c>
      <c r="AF556" t="s">
        <v>5524</v>
      </c>
      <c r="AG556" t="s">
        <v>5525</v>
      </c>
      <c r="AH556" t="s">
        <v>5515</v>
      </c>
      <c r="AI556" t="s">
        <v>5520</v>
      </c>
    </row>
    <row r="557" spans="1:35">
      <c r="A557" t="s">
        <v>989</v>
      </c>
      <c r="B557" s="2">
        <v>45435</v>
      </c>
      <c r="C557" t="s">
        <v>139</v>
      </c>
      <c r="D557" t="s">
        <v>31</v>
      </c>
      <c r="E557" t="s">
        <v>50</v>
      </c>
      <c r="F557" t="s">
        <v>33</v>
      </c>
      <c r="G557">
        <v>34</v>
      </c>
      <c r="H557" t="s">
        <v>146</v>
      </c>
      <c r="I557" t="s">
        <v>147</v>
      </c>
      <c r="J557" t="s">
        <v>36</v>
      </c>
      <c r="K557" t="s">
        <v>179</v>
      </c>
      <c r="L557" t="s">
        <v>142</v>
      </c>
      <c r="M557" t="s">
        <v>63</v>
      </c>
      <c r="N557" t="s">
        <v>64</v>
      </c>
      <c r="O557">
        <v>1</v>
      </c>
      <c r="P557" s="4">
        <v>8228</v>
      </c>
      <c r="Q557" s="4">
        <v>5924</v>
      </c>
      <c r="R557" s="3">
        <v>0.2</v>
      </c>
      <c r="S557" s="4">
        <v>6582</v>
      </c>
      <c r="T557" s="4">
        <v>5924</v>
      </c>
      <c r="U557" s="4">
        <v>658</v>
      </c>
      <c r="V557" s="3">
        <v>9.9969614099058038E-2</v>
      </c>
      <c r="W557" t="s">
        <v>84</v>
      </c>
      <c r="X557" t="s">
        <v>42</v>
      </c>
      <c r="Y557" t="s">
        <v>156</v>
      </c>
      <c r="Z557">
        <v>0</v>
      </c>
      <c r="AA557" t="s">
        <v>185</v>
      </c>
      <c r="AB557" t="s">
        <v>189</v>
      </c>
      <c r="AC557">
        <v>2.2000000000000002</v>
      </c>
      <c r="AD557">
        <v>2024</v>
      </c>
      <c r="AE557">
        <v>5</v>
      </c>
      <c r="AF557" t="s">
        <v>5529</v>
      </c>
      <c r="AG557" t="s">
        <v>5525</v>
      </c>
      <c r="AH557" t="s">
        <v>5519</v>
      </c>
      <c r="AI557" t="s">
        <v>5516</v>
      </c>
    </row>
    <row r="558" spans="1:35">
      <c r="A558" t="s">
        <v>990</v>
      </c>
      <c r="B558" s="2">
        <v>45515</v>
      </c>
      <c r="C558" t="s">
        <v>779</v>
      </c>
      <c r="D558" t="s">
        <v>31</v>
      </c>
      <c r="E558" t="s">
        <v>98</v>
      </c>
      <c r="F558" t="s">
        <v>70</v>
      </c>
      <c r="G558">
        <v>48</v>
      </c>
      <c r="H558" t="s">
        <v>105</v>
      </c>
      <c r="I558" t="s">
        <v>89</v>
      </c>
      <c r="J558" t="s">
        <v>82</v>
      </c>
      <c r="K558" t="s">
        <v>269</v>
      </c>
      <c r="L558" t="s">
        <v>38</v>
      </c>
      <c r="M558" t="s">
        <v>92</v>
      </c>
      <c r="N558" t="s">
        <v>53</v>
      </c>
      <c r="O558">
        <v>7</v>
      </c>
      <c r="P558" s="4">
        <v>7910</v>
      </c>
      <c r="Q558" s="4">
        <v>5616</v>
      </c>
      <c r="R558" s="3">
        <v>0</v>
      </c>
      <c r="S558" s="4">
        <v>55370</v>
      </c>
      <c r="T558" s="4">
        <v>39312</v>
      </c>
      <c r="U558" s="4">
        <v>16058</v>
      </c>
      <c r="V558" s="3">
        <v>0.29001264222503159</v>
      </c>
      <c r="W558" t="s">
        <v>41</v>
      </c>
      <c r="X558" t="s">
        <v>76</v>
      </c>
      <c r="Y558" t="s">
        <v>56</v>
      </c>
      <c r="Z558">
        <v>2</v>
      </c>
      <c r="AA558" t="s">
        <v>220</v>
      </c>
      <c r="AB558" t="s">
        <v>189</v>
      </c>
      <c r="AC558">
        <v>3.5</v>
      </c>
      <c r="AD558">
        <v>2024</v>
      </c>
      <c r="AE558">
        <v>8</v>
      </c>
      <c r="AF558" t="s">
        <v>5513</v>
      </c>
      <c r="AG558" t="s">
        <v>5514</v>
      </c>
      <c r="AH558" t="s">
        <v>5515</v>
      </c>
      <c r="AI558" t="s">
        <v>5523</v>
      </c>
    </row>
    <row r="559" spans="1:35">
      <c r="A559" t="s">
        <v>991</v>
      </c>
      <c r="B559" s="2">
        <v>45128</v>
      </c>
      <c r="C559" t="s">
        <v>992</v>
      </c>
      <c r="D559" t="s">
        <v>31</v>
      </c>
      <c r="E559" t="s">
        <v>129</v>
      </c>
      <c r="F559" t="s">
        <v>33</v>
      </c>
      <c r="G559">
        <v>30</v>
      </c>
      <c r="H559" t="s">
        <v>153</v>
      </c>
      <c r="I559" t="s">
        <v>154</v>
      </c>
      <c r="J559" t="s">
        <v>36</v>
      </c>
      <c r="K559" t="s">
        <v>136</v>
      </c>
      <c r="L559" t="s">
        <v>101</v>
      </c>
      <c r="M559" t="s">
        <v>92</v>
      </c>
      <c r="N559" t="s">
        <v>93</v>
      </c>
      <c r="O559">
        <v>7</v>
      </c>
      <c r="P559" s="4">
        <v>19280</v>
      </c>
      <c r="Q559" s="4">
        <v>14074</v>
      </c>
      <c r="R559" s="3">
        <v>0.1</v>
      </c>
      <c r="S559" s="4">
        <v>121464</v>
      </c>
      <c r="T559" s="4">
        <v>98518</v>
      </c>
      <c r="U559" s="4">
        <v>22946</v>
      </c>
      <c r="V559" s="3">
        <v>0.18891194098662978</v>
      </c>
      <c r="W559" t="s">
        <v>84</v>
      </c>
      <c r="X559" t="s">
        <v>42</v>
      </c>
      <c r="Y559" t="s">
        <v>56</v>
      </c>
      <c r="Z559">
        <v>3</v>
      </c>
      <c r="AA559" t="s">
        <v>193</v>
      </c>
      <c r="AB559" t="s">
        <v>45</v>
      </c>
      <c r="AC559">
        <v>4.7</v>
      </c>
      <c r="AD559">
        <v>2023</v>
      </c>
      <c r="AE559">
        <v>7</v>
      </c>
      <c r="AF559" t="s">
        <v>5533</v>
      </c>
      <c r="AG559" t="s">
        <v>5514</v>
      </c>
      <c r="AH559" t="s">
        <v>5515</v>
      </c>
      <c r="AI559" t="s">
        <v>5516</v>
      </c>
    </row>
    <row r="560" spans="1:35">
      <c r="A560" t="s">
        <v>993</v>
      </c>
      <c r="B560" s="2">
        <v>44953</v>
      </c>
      <c r="C560" t="s">
        <v>858</v>
      </c>
      <c r="D560" t="s">
        <v>49</v>
      </c>
      <c r="E560" t="s">
        <v>124</v>
      </c>
      <c r="F560" t="s">
        <v>70</v>
      </c>
      <c r="G560">
        <v>39</v>
      </c>
      <c r="H560" t="s">
        <v>105</v>
      </c>
      <c r="I560" t="s">
        <v>89</v>
      </c>
      <c r="J560" t="s">
        <v>82</v>
      </c>
      <c r="K560" t="s">
        <v>239</v>
      </c>
      <c r="L560" t="s">
        <v>52</v>
      </c>
      <c r="M560" t="s">
        <v>92</v>
      </c>
      <c r="N560" t="s">
        <v>64</v>
      </c>
      <c r="O560">
        <v>7</v>
      </c>
      <c r="P560" s="4">
        <v>11298</v>
      </c>
      <c r="Q560" s="4">
        <v>8361</v>
      </c>
      <c r="R560" s="3">
        <v>0.2</v>
      </c>
      <c r="S560" s="4">
        <v>63269</v>
      </c>
      <c r="T560" s="4">
        <v>58527</v>
      </c>
      <c r="U560" s="4">
        <v>4742</v>
      </c>
      <c r="V560" s="3">
        <v>7.4949817446142666E-2</v>
      </c>
      <c r="W560" t="s">
        <v>75</v>
      </c>
      <c r="X560" t="s">
        <v>55</v>
      </c>
      <c r="Y560" t="s">
        <v>56</v>
      </c>
      <c r="Z560">
        <v>6</v>
      </c>
      <c r="AA560" t="s">
        <v>77</v>
      </c>
      <c r="AB560" t="s">
        <v>45</v>
      </c>
      <c r="AC560">
        <v>4.2</v>
      </c>
      <c r="AD560">
        <v>2023</v>
      </c>
      <c r="AE560">
        <v>1</v>
      </c>
      <c r="AF560" t="s">
        <v>5532</v>
      </c>
      <c r="AG560" t="s">
        <v>5528</v>
      </c>
      <c r="AH560" t="s">
        <v>5515</v>
      </c>
      <c r="AI560" t="s">
        <v>5526</v>
      </c>
    </row>
    <row r="561" spans="1:35">
      <c r="A561" t="s">
        <v>994</v>
      </c>
      <c r="B561" s="2">
        <v>45439</v>
      </c>
      <c r="C561" t="s">
        <v>228</v>
      </c>
      <c r="D561" t="s">
        <v>49</v>
      </c>
      <c r="E561" t="s">
        <v>50</v>
      </c>
      <c r="F561" t="s">
        <v>33</v>
      </c>
      <c r="G561">
        <v>36</v>
      </c>
      <c r="H561" t="s">
        <v>99</v>
      </c>
      <c r="I561" t="s">
        <v>99</v>
      </c>
      <c r="J561" t="s">
        <v>100</v>
      </c>
      <c r="K561" t="s">
        <v>269</v>
      </c>
      <c r="L561" t="s">
        <v>52</v>
      </c>
      <c r="M561" t="s">
        <v>39</v>
      </c>
      <c r="N561" t="s">
        <v>93</v>
      </c>
      <c r="O561">
        <v>8</v>
      </c>
      <c r="P561" s="4">
        <v>6179</v>
      </c>
      <c r="Q561" s="4">
        <v>3831</v>
      </c>
      <c r="R561" s="3">
        <v>0</v>
      </c>
      <c r="S561" s="4">
        <v>49432</v>
      </c>
      <c r="T561" s="4">
        <v>30648</v>
      </c>
      <c r="U561" s="4">
        <v>18784</v>
      </c>
      <c r="V561" s="3">
        <v>0.37999676323029619</v>
      </c>
      <c r="W561" t="s">
        <v>75</v>
      </c>
      <c r="X561" t="s">
        <v>55</v>
      </c>
      <c r="Y561" t="s">
        <v>56</v>
      </c>
      <c r="Z561">
        <v>6</v>
      </c>
      <c r="AA561" t="s">
        <v>163</v>
      </c>
      <c r="AB561" t="s">
        <v>189</v>
      </c>
      <c r="AC561">
        <v>4.0999999999999996</v>
      </c>
      <c r="AD561">
        <v>2024</v>
      </c>
      <c r="AE561">
        <v>5</v>
      </c>
      <c r="AF561" t="s">
        <v>5529</v>
      </c>
      <c r="AG561" t="s">
        <v>5525</v>
      </c>
      <c r="AH561" t="s">
        <v>5522</v>
      </c>
      <c r="AI561" t="s">
        <v>5526</v>
      </c>
    </row>
    <row r="562" spans="1:35">
      <c r="A562" t="s">
        <v>995</v>
      </c>
      <c r="B562" s="2">
        <v>45231</v>
      </c>
      <c r="C562" t="s">
        <v>253</v>
      </c>
      <c r="D562" t="s">
        <v>31</v>
      </c>
      <c r="E562" t="s">
        <v>60</v>
      </c>
      <c r="F562" t="s">
        <v>70</v>
      </c>
      <c r="G562">
        <v>45</v>
      </c>
      <c r="H562" t="s">
        <v>80</v>
      </c>
      <c r="I562" t="s">
        <v>81</v>
      </c>
      <c r="J562" t="s">
        <v>82</v>
      </c>
      <c r="K562" t="s">
        <v>214</v>
      </c>
      <c r="L562" t="s">
        <v>101</v>
      </c>
      <c r="M562" t="s">
        <v>63</v>
      </c>
      <c r="N562" t="s">
        <v>126</v>
      </c>
      <c r="O562">
        <v>6</v>
      </c>
      <c r="P562" s="4">
        <v>7516</v>
      </c>
      <c r="Q562" s="4">
        <v>5261</v>
      </c>
      <c r="R562" s="3">
        <v>0.05</v>
      </c>
      <c r="S562" s="4">
        <v>42841</v>
      </c>
      <c r="T562" s="4">
        <v>31566</v>
      </c>
      <c r="U562" s="4">
        <v>11275</v>
      </c>
      <c r="V562" s="3">
        <v>0.26318246539529888</v>
      </c>
      <c r="W562" t="s">
        <v>84</v>
      </c>
      <c r="X562" t="s">
        <v>42</v>
      </c>
      <c r="Y562" t="s">
        <v>56</v>
      </c>
      <c r="Z562">
        <v>6</v>
      </c>
      <c r="AA562" t="s">
        <v>220</v>
      </c>
      <c r="AB562" t="s">
        <v>194</v>
      </c>
      <c r="AC562">
        <v>3.9</v>
      </c>
      <c r="AD562">
        <v>2023</v>
      </c>
      <c r="AE562">
        <v>11</v>
      </c>
      <c r="AF562" t="s">
        <v>5535</v>
      </c>
      <c r="AG562" t="s">
        <v>5518</v>
      </c>
      <c r="AH562" t="s">
        <v>5522</v>
      </c>
      <c r="AI562" t="s">
        <v>5523</v>
      </c>
    </row>
    <row r="563" spans="1:35">
      <c r="A563" t="s">
        <v>996</v>
      </c>
      <c r="B563" s="2">
        <v>45161</v>
      </c>
      <c r="C563" t="s">
        <v>522</v>
      </c>
      <c r="D563" t="s">
        <v>31</v>
      </c>
      <c r="E563" t="s">
        <v>69</v>
      </c>
      <c r="F563" t="s">
        <v>70</v>
      </c>
      <c r="G563">
        <v>56</v>
      </c>
      <c r="H563" t="s">
        <v>71</v>
      </c>
      <c r="I563" t="s">
        <v>72</v>
      </c>
      <c r="J563" t="s">
        <v>73</v>
      </c>
      <c r="K563" t="s">
        <v>116</v>
      </c>
      <c r="L563" t="s">
        <v>52</v>
      </c>
      <c r="M563" t="s">
        <v>83</v>
      </c>
      <c r="N563" t="s">
        <v>40</v>
      </c>
      <c r="O563">
        <v>8</v>
      </c>
      <c r="P563" s="4">
        <v>3431</v>
      </c>
      <c r="Q563" s="4">
        <v>2367</v>
      </c>
      <c r="R563" s="3">
        <v>0.15</v>
      </c>
      <c r="S563" s="4">
        <v>23331</v>
      </c>
      <c r="T563" s="4">
        <v>18936</v>
      </c>
      <c r="U563" s="4">
        <v>4395</v>
      </c>
      <c r="V563" s="3">
        <v>0.18837598045518839</v>
      </c>
      <c r="W563" t="s">
        <v>84</v>
      </c>
      <c r="X563" t="s">
        <v>76</v>
      </c>
      <c r="Y563" t="s">
        <v>56</v>
      </c>
      <c r="Z563">
        <v>6</v>
      </c>
      <c r="AA563" t="s">
        <v>57</v>
      </c>
      <c r="AB563" t="s">
        <v>95</v>
      </c>
      <c r="AC563">
        <v>3.5</v>
      </c>
      <c r="AD563">
        <v>2023</v>
      </c>
      <c r="AE563">
        <v>8</v>
      </c>
      <c r="AF563" t="s">
        <v>5513</v>
      </c>
      <c r="AG563" t="s">
        <v>5514</v>
      </c>
      <c r="AH563" t="s">
        <v>5522</v>
      </c>
      <c r="AI563" t="s">
        <v>5523</v>
      </c>
    </row>
    <row r="564" spans="1:35">
      <c r="A564" t="s">
        <v>997</v>
      </c>
      <c r="B564" s="2">
        <v>45384</v>
      </c>
      <c r="C564" t="s">
        <v>608</v>
      </c>
      <c r="D564" t="s">
        <v>49</v>
      </c>
      <c r="E564" t="s">
        <v>170</v>
      </c>
      <c r="F564" t="s">
        <v>33</v>
      </c>
      <c r="G564">
        <v>37</v>
      </c>
      <c r="H564" t="s">
        <v>153</v>
      </c>
      <c r="I564" t="s">
        <v>154</v>
      </c>
      <c r="J564" t="s">
        <v>36</v>
      </c>
      <c r="K564" t="s">
        <v>192</v>
      </c>
      <c r="L564" t="s">
        <v>131</v>
      </c>
      <c r="M564" t="s">
        <v>92</v>
      </c>
      <c r="N564" t="s">
        <v>126</v>
      </c>
      <c r="O564">
        <v>2</v>
      </c>
      <c r="P564" s="4">
        <v>12853</v>
      </c>
      <c r="Q564" s="4">
        <v>7198</v>
      </c>
      <c r="R564" s="3">
        <v>0.05</v>
      </c>
      <c r="S564" s="4">
        <v>24421</v>
      </c>
      <c r="T564" s="4">
        <v>14396</v>
      </c>
      <c r="U564" s="4">
        <v>10025</v>
      </c>
      <c r="V564" s="3">
        <v>0.41050735023135826</v>
      </c>
      <c r="W564" t="s">
        <v>84</v>
      </c>
      <c r="X564" t="s">
        <v>55</v>
      </c>
      <c r="Y564" t="s">
        <v>56</v>
      </c>
      <c r="Z564">
        <v>7</v>
      </c>
      <c r="AA564" t="s">
        <v>94</v>
      </c>
      <c r="AB564" t="s">
        <v>95</v>
      </c>
      <c r="AC564">
        <v>4.5999999999999996</v>
      </c>
      <c r="AD564">
        <v>2024</v>
      </c>
      <c r="AE564">
        <v>4</v>
      </c>
      <c r="AF564" t="s">
        <v>5524</v>
      </c>
      <c r="AG564" t="s">
        <v>5525</v>
      </c>
      <c r="AH564" t="s">
        <v>5522</v>
      </c>
      <c r="AI564" t="s">
        <v>5526</v>
      </c>
    </row>
    <row r="565" spans="1:35">
      <c r="A565" t="s">
        <v>998</v>
      </c>
      <c r="B565" s="2">
        <v>45102</v>
      </c>
      <c r="C565" t="s">
        <v>532</v>
      </c>
      <c r="D565" t="s">
        <v>49</v>
      </c>
      <c r="E565" t="s">
        <v>124</v>
      </c>
      <c r="F565" t="s">
        <v>70</v>
      </c>
      <c r="G565">
        <v>22</v>
      </c>
      <c r="H565" t="s">
        <v>88</v>
      </c>
      <c r="I565" t="s">
        <v>89</v>
      </c>
      <c r="J565" t="s">
        <v>82</v>
      </c>
      <c r="K565" t="s">
        <v>130</v>
      </c>
      <c r="L565" t="s">
        <v>62</v>
      </c>
      <c r="M565" t="s">
        <v>39</v>
      </c>
      <c r="N565" t="s">
        <v>113</v>
      </c>
      <c r="O565">
        <v>4</v>
      </c>
      <c r="P565" s="4">
        <v>10471</v>
      </c>
      <c r="Q565" s="4">
        <v>7644</v>
      </c>
      <c r="R565" s="3">
        <v>0</v>
      </c>
      <c r="S565" s="4">
        <v>41884</v>
      </c>
      <c r="T565" s="4">
        <v>30576</v>
      </c>
      <c r="U565" s="4">
        <v>11308</v>
      </c>
      <c r="V565" s="3">
        <v>0.26998376468341134</v>
      </c>
      <c r="W565" t="s">
        <v>41</v>
      </c>
      <c r="X565" t="s">
        <v>55</v>
      </c>
      <c r="Y565" t="s">
        <v>56</v>
      </c>
      <c r="Z565">
        <v>2</v>
      </c>
      <c r="AA565" t="s">
        <v>143</v>
      </c>
      <c r="AB565" t="s">
        <v>189</v>
      </c>
      <c r="AC565">
        <v>4.5</v>
      </c>
      <c r="AD565">
        <v>2023</v>
      </c>
      <c r="AE565">
        <v>6</v>
      </c>
      <c r="AF565" t="s">
        <v>5530</v>
      </c>
      <c r="AG565" t="s">
        <v>5525</v>
      </c>
      <c r="AH565" t="s">
        <v>5522</v>
      </c>
      <c r="AI565" t="s">
        <v>5520</v>
      </c>
    </row>
    <row r="566" spans="1:35">
      <c r="A566" t="s">
        <v>999</v>
      </c>
      <c r="B566" s="2">
        <v>45214</v>
      </c>
      <c r="C566" t="s">
        <v>475</v>
      </c>
      <c r="D566" t="s">
        <v>49</v>
      </c>
      <c r="E566" t="s">
        <v>69</v>
      </c>
      <c r="F566" t="s">
        <v>70</v>
      </c>
      <c r="G566">
        <v>57</v>
      </c>
      <c r="H566" t="s">
        <v>99</v>
      </c>
      <c r="I566" t="s">
        <v>99</v>
      </c>
      <c r="J566" t="s">
        <v>100</v>
      </c>
      <c r="K566" t="s">
        <v>269</v>
      </c>
      <c r="L566" t="s">
        <v>52</v>
      </c>
      <c r="M566" t="s">
        <v>63</v>
      </c>
      <c r="N566" t="s">
        <v>113</v>
      </c>
      <c r="O566">
        <v>3</v>
      </c>
      <c r="P566" s="4">
        <v>12801</v>
      </c>
      <c r="Q566" s="4">
        <v>9857</v>
      </c>
      <c r="R566" s="3">
        <v>0</v>
      </c>
      <c r="S566" s="4">
        <v>38403</v>
      </c>
      <c r="T566" s="4">
        <v>29571</v>
      </c>
      <c r="U566" s="4">
        <v>8832</v>
      </c>
      <c r="V566" s="3">
        <v>0.22998203265369893</v>
      </c>
      <c r="W566" t="s">
        <v>54</v>
      </c>
      <c r="X566" t="s">
        <v>42</v>
      </c>
      <c r="Y566" t="s">
        <v>43</v>
      </c>
      <c r="Z566">
        <v>0</v>
      </c>
      <c r="AA566" t="s">
        <v>181</v>
      </c>
      <c r="AB566" t="s">
        <v>45</v>
      </c>
      <c r="AC566" t="s">
        <v>46</v>
      </c>
      <c r="AD566">
        <v>2023</v>
      </c>
      <c r="AE566">
        <v>10</v>
      </c>
      <c r="AF566" t="s">
        <v>5517</v>
      </c>
      <c r="AG566" t="s">
        <v>5518</v>
      </c>
      <c r="AH566" t="s">
        <v>5522</v>
      </c>
      <c r="AI566" t="s">
        <v>5523</v>
      </c>
    </row>
    <row r="567" spans="1:35">
      <c r="A567" t="s">
        <v>1000</v>
      </c>
      <c r="B567" s="2">
        <v>45317</v>
      </c>
      <c r="C567" t="s">
        <v>743</v>
      </c>
      <c r="D567" t="s">
        <v>31</v>
      </c>
      <c r="E567" t="s">
        <v>60</v>
      </c>
      <c r="F567" t="s">
        <v>70</v>
      </c>
      <c r="G567">
        <v>59</v>
      </c>
      <c r="H567" t="s">
        <v>99</v>
      </c>
      <c r="I567" t="s">
        <v>99</v>
      </c>
      <c r="J567" t="s">
        <v>100</v>
      </c>
      <c r="K567" t="s">
        <v>148</v>
      </c>
      <c r="L567" t="s">
        <v>112</v>
      </c>
      <c r="M567" t="s">
        <v>39</v>
      </c>
      <c r="N567" t="s">
        <v>126</v>
      </c>
      <c r="O567">
        <v>1</v>
      </c>
      <c r="P567" s="4">
        <v>24255</v>
      </c>
      <c r="Q567" s="4">
        <v>14068</v>
      </c>
      <c r="R567" s="3">
        <v>0.2</v>
      </c>
      <c r="S567" s="4">
        <v>19404</v>
      </c>
      <c r="T567" s="4">
        <v>14068</v>
      </c>
      <c r="U567" s="4">
        <v>5336</v>
      </c>
      <c r="V567" s="3">
        <v>0.27499484642341787</v>
      </c>
      <c r="W567" t="s">
        <v>54</v>
      </c>
      <c r="X567" t="s">
        <v>55</v>
      </c>
      <c r="Y567" t="s">
        <v>56</v>
      </c>
      <c r="Z567">
        <v>7</v>
      </c>
      <c r="AA567" t="s">
        <v>172</v>
      </c>
      <c r="AB567" t="s">
        <v>132</v>
      </c>
      <c r="AC567">
        <v>3.4</v>
      </c>
      <c r="AD567">
        <v>2024</v>
      </c>
      <c r="AE567">
        <v>1</v>
      </c>
      <c r="AF567" t="s">
        <v>5532</v>
      </c>
      <c r="AG567" t="s">
        <v>5528</v>
      </c>
      <c r="AH567" t="s">
        <v>5519</v>
      </c>
      <c r="AI567" t="s">
        <v>5523</v>
      </c>
    </row>
    <row r="568" spans="1:35">
      <c r="A568" t="s">
        <v>1001</v>
      </c>
      <c r="B568" s="2">
        <v>45441</v>
      </c>
      <c r="C568" t="s">
        <v>918</v>
      </c>
      <c r="D568" t="s">
        <v>31</v>
      </c>
      <c r="E568" t="s">
        <v>170</v>
      </c>
      <c r="F568" t="s">
        <v>33</v>
      </c>
      <c r="G568">
        <v>51</v>
      </c>
      <c r="H568" t="s">
        <v>153</v>
      </c>
      <c r="I568" t="s">
        <v>154</v>
      </c>
      <c r="J568" t="s">
        <v>36</v>
      </c>
      <c r="K568" t="s">
        <v>148</v>
      </c>
      <c r="L568" t="s">
        <v>38</v>
      </c>
      <c r="M568" t="s">
        <v>83</v>
      </c>
      <c r="N568" t="s">
        <v>40</v>
      </c>
      <c r="O568">
        <v>8</v>
      </c>
      <c r="P568" s="4">
        <v>23816</v>
      </c>
      <c r="Q568" s="4">
        <v>15719</v>
      </c>
      <c r="R568" s="3">
        <v>0.2</v>
      </c>
      <c r="S568" s="4">
        <v>152422</v>
      </c>
      <c r="T568" s="4">
        <v>125752</v>
      </c>
      <c r="U568" s="4">
        <v>26670</v>
      </c>
      <c r="V568" s="3">
        <v>0.17497474117909489</v>
      </c>
      <c r="W568" t="s">
        <v>41</v>
      </c>
      <c r="X568" t="s">
        <v>42</v>
      </c>
      <c r="Y568" t="s">
        <v>56</v>
      </c>
      <c r="Z568">
        <v>3</v>
      </c>
      <c r="AA568" t="s">
        <v>172</v>
      </c>
      <c r="AB568" t="s">
        <v>121</v>
      </c>
      <c r="AC568">
        <v>4.4000000000000004</v>
      </c>
      <c r="AD568">
        <v>2024</v>
      </c>
      <c r="AE568">
        <v>5</v>
      </c>
      <c r="AF568" t="s">
        <v>5529</v>
      </c>
      <c r="AG568" t="s">
        <v>5525</v>
      </c>
      <c r="AH568" t="s">
        <v>5515</v>
      </c>
      <c r="AI568" t="s">
        <v>5523</v>
      </c>
    </row>
    <row r="569" spans="1:35">
      <c r="A569" t="s">
        <v>1002</v>
      </c>
      <c r="B569" s="2">
        <v>45004</v>
      </c>
      <c r="C569" t="s">
        <v>745</v>
      </c>
      <c r="D569" t="s">
        <v>31</v>
      </c>
      <c r="E569" t="s">
        <v>124</v>
      </c>
      <c r="F569" t="s">
        <v>70</v>
      </c>
      <c r="G569">
        <v>35</v>
      </c>
      <c r="H569" t="s">
        <v>71</v>
      </c>
      <c r="I569" t="s">
        <v>72</v>
      </c>
      <c r="J569" t="s">
        <v>73</v>
      </c>
      <c r="K569" t="s">
        <v>326</v>
      </c>
      <c r="L569" t="s">
        <v>38</v>
      </c>
      <c r="M569" t="s">
        <v>107</v>
      </c>
      <c r="N569" t="s">
        <v>53</v>
      </c>
      <c r="O569">
        <v>5</v>
      </c>
      <c r="P569" s="4">
        <v>19676</v>
      </c>
      <c r="Q569" s="4">
        <v>11806</v>
      </c>
      <c r="R569" s="3">
        <v>0.1</v>
      </c>
      <c r="S569" s="4">
        <v>88542</v>
      </c>
      <c r="T569" s="4">
        <v>59030</v>
      </c>
      <c r="U569" s="4">
        <v>29512</v>
      </c>
      <c r="V569" s="3">
        <v>0.33331074518307696</v>
      </c>
      <c r="W569" t="s">
        <v>41</v>
      </c>
      <c r="X569" t="s">
        <v>55</v>
      </c>
      <c r="Y569" t="s">
        <v>56</v>
      </c>
      <c r="Z569">
        <v>5</v>
      </c>
      <c r="AA569" t="s">
        <v>94</v>
      </c>
      <c r="AB569" t="s">
        <v>132</v>
      </c>
      <c r="AC569">
        <v>3.7</v>
      </c>
      <c r="AD569">
        <v>2023</v>
      </c>
      <c r="AE569">
        <v>3</v>
      </c>
      <c r="AF569" t="s">
        <v>5534</v>
      </c>
      <c r="AG569" t="s">
        <v>5528</v>
      </c>
      <c r="AH569" t="s">
        <v>5515</v>
      </c>
      <c r="AI569" t="s">
        <v>5526</v>
      </c>
    </row>
    <row r="570" spans="1:35">
      <c r="A570" t="s">
        <v>1003</v>
      </c>
      <c r="B570" s="2">
        <v>45309</v>
      </c>
      <c r="C570" t="s">
        <v>481</v>
      </c>
      <c r="D570" t="s">
        <v>49</v>
      </c>
      <c r="E570" t="s">
        <v>124</v>
      </c>
      <c r="F570" t="s">
        <v>70</v>
      </c>
      <c r="G570">
        <v>59</v>
      </c>
      <c r="H570" t="s">
        <v>80</v>
      </c>
      <c r="I570" t="s">
        <v>81</v>
      </c>
      <c r="J570" t="s">
        <v>82</v>
      </c>
      <c r="K570" t="s">
        <v>219</v>
      </c>
      <c r="L570" t="s">
        <v>137</v>
      </c>
      <c r="M570" t="s">
        <v>107</v>
      </c>
      <c r="N570" t="s">
        <v>113</v>
      </c>
      <c r="O570">
        <v>1</v>
      </c>
      <c r="P570" s="4">
        <v>5847</v>
      </c>
      <c r="Q570" s="4">
        <v>4385</v>
      </c>
      <c r="R570" s="3">
        <v>0.1</v>
      </c>
      <c r="S570" s="4">
        <v>5262</v>
      </c>
      <c r="T570" s="4">
        <v>4385</v>
      </c>
      <c r="U570" s="4">
        <v>877</v>
      </c>
      <c r="V570" s="3">
        <v>0.16666666666666666</v>
      </c>
      <c r="W570" t="s">
        <v>75</v>
      </c>
      <c r="X570" t="s">
        <v>76</v>
      </c>
      <c r="Y570" t="s">
        <v>56</v>
      </c>
      <c r="Z570">
        <v>1</v>
      </c>
      <c r="AA570" t="s">
        <v>65</v>
      </c>
      <c r="AB570" t="s">
        <v>45</v>
      </c>
      <c r="AC570">
        <v>3</v>
      </c>
      <c r="AD570">
        <v>2024</v>
      </c>
      <c r="AE570">
        <v>1</v>
      </c>
      <c r="AF570" t="s">
        <v>5532</v>
      </c>
      <c r="AG570" t="s">
        <v>5528</v>
      </c>
      <c r="AH570" t="s">
        <v>5519</v>
      </c>
      <c r="AI570" t="s">
        <v>5523</v>
      </c>
    </row>
    <row r="571" spans="1:35">
      <c r="A571" t="s">
        <v>1004</v>
      </c>
      <c r="B571" s="2">
        <v>45104</v>
      </c>
      <c r="C571" t="s">
        <v>1005</v>
      </c>
      <c r="D571" t="s">
        <v>31</v>
      </c>
      <c r="E571" t="s">
        <v>111</v>
      </c>
      <c r="F571" t="s">
        <v>70</v>
      </c>
      <c r="G571">
        <v>29</v>
      </c>
      <c r="H571" t="s">
        <v>153</v>
      </c>
      <c r="I571" t="s">
        <v>154</v>
      </c>
      <c r="J571" t="s">
        <v>36</v>
      </c>
      <c r="K571" t="s">
        <v>269</v>
      </c>
      <c r="L571" t="s">
        <v>62</v>
      </c>
      <c r="M571" t="s">
        <v>92</v>
      </c>
      <c r="N571" t="s">
        <v>126</v>
      </c>
      <c r="O571">
        <v>3</v>
      </c>
      <c r="P571" s="4">
        <v>17376</v>
      </c>
      <c r="Q571" s="4">
        <v>13206</v>
      </c>
      <c r="R571" s="3">
        <v>0</v>
      </c>
      <c r="S571" s="4">
        <v>52128</v>
      </c>
      <c r="T571" s="4">
        <v>39618</v>
      </c>
      <c r="U571" s="4">
        <v>12510</v>
      </c>
      <c r="V571" s="3">
        <v>0.23998618784530387</v>
      </c>
      <c r="W571" t="s">
        <v>54</v>
      </c>
      <c r="X571" t="s">
        <v>76</v>
      </c>
      <c r="Y571" t="s">
        <v>56</v>
      </c>
      <c r="Z571">
        <v>6</v>
      </c>
      <c r="AA571" t="s">
        <v>94</v>
      </c>
      <c r="AB571" t="s">
        <v>45</v>
      </c>
      <c r="AC571">
        <v>3.8</v>
      </c>
      <c r="AD571">
        <v>2023</v>
      </c>
      <c r="AE571">
        <v>6</v>
      </c>
      <c r="AF571" t="s">
        <v>5530</v>
      </c>
      <c r="AG571" t="s">
        <v>5525</v>
      </c>
      <c r="AH571" t="s">
        <v>5515</v>
      </c>
      <c r="AI571" t="s">
        <v>5516</v>
      </c>
    </row>
    <row r="572" spans="1:35">
      <c r="A572" t="s">
        <v>1006</v>
      </c>
      <c r="B572" s="2">
        <v>45531</v>
      </c>
      <c r="C572" t="s">
        <v>447</v>
      </c>
      <c r="D572" t="s">
        <v>31</v>
      </c>
      <c r="E572" t="s">
        <v>135</v>
      </c>
      <c r="F572" t="s">
        <v>33</v>
      </c>
      <c r="G572">
        <v>37</v>
      </c>
      <c r="H572" t="s">
        <v>88</v>
      </c>
      <c r="I572" t="s">
        <v>89</v>
      </c>
      <c r="J572" t="s">
        <v>82</v>
      </c>
      <c r="K572" t="s">
        <v>225</v>
      </c>
      <c r="L572" t="s">
        <v>131</v>
      </c>
      <c r="M572" t="s">
        <v>39</v>
      </c>
      <c r="N572" t="s">
        <v>64</v>
      </c>
      <c r="O572">
        <v>6</v>
      </c>
      <c r="P572" s="4">
        <v>15294</v>
      </c>
      <c r="Q572" s="4">
        <v>11012</v>
      </c>
      <c r="R572" s="3">
        <v>0.05</v>
      </c>
      <c r="S572" s="4">
        <v>87176</v>
      </c>
      <c r="T572" s="4">
        <v>66072</v>
      </c>
      <c r="U572" s="4">
        <v>21104</v>
      </c>
      <c r="V572" s="3">
        <v>0.24208497751674773</v>
      </c>
      <c r="W572" t="s">
        <v>41</v>
      </c>
      <c r="X572" t="s">
        <v>42</v>
      </c>
      <c r="Y572" t="s">
        <v>156</v>
      </c>
      <c r="Z572">
        <v>0</v>
      </c>
      <c r="AA572" t="s">
        <v>102</v>
      </c>
      <c r="AB572" t="s">
        <v>150</v>
      </c>
      <c r="AC572">
        <v>1.2</v>
      </c>
      <c r="AD572">
        <v>2024</v>
      </c>
      <c r="AE572">
        <v>8</v>
      </c>
      <c r="AF572" t="s">
        <v>5513</v>
      </c>
      <c r="AG572" t="s">
        <v>5514</v>
      </c>
      <c r="AH572" t="s">
        <v>5515</v>
      </c>
      <c r="AI572" t="s">
        <v>5526</v>
      </c>
    </row>
    <row r="573" spans="1:35">
      <c r="A573" t="s">
        <v>1007</v>
      </c>
      <c r="B573" s="2">
        <v>45279</v>
      </c>
      <c r="C573" t="s">
        <v>1008</v>
      </c>
      <c r="D573" t="s">
        <v>31</v>
      </c>
      <c r="E573" t="s">
        <v>111</v>
      </c>
      <c r="F573" t="s">
        <v>70</v>
      </c>
      <c r="G573">
        <v>26</v>
      </c>
      <c r="H573" t="s">
        <v>34</v>
      </c>
      <c r="I573" t="s">
        <v>35</v>
      </c>
      <c r="J573" t="s">
        <v>36</v>
      </c>
      <c r="K573" t="s">
        <v>61</v>
      </c>
      <c r="L573" t="s">
        <v>142</v>
      </c>
      <c r="M573" t="s">
        <v>63</v>
      </c>
      <c r="N573" t="s">
        <v>64</v>
      </c>
      <c r="O573">
        <v>3</v>
      </c>
      <c r="P573" s="4">
        <v>15305</v>
      </c>
      <c r="Q573" s="4">
        <v>11173</v>
      </c>
      <c r="R573" s="3">
        <v>0.15</v>
      </c>
      <c r="S573" s="4">
        <v>39028</v>
      </c>
      <c r="T573" s="4">
        <v>33519</v>
      </c>
      <c r="U573" s="4">
        <v>5509</v>
      </c>
      <c r="V573" s="3">
        <v>0.14115506815619555</v>
      </c>
      <c r="W573" t="s">
        <v>75</v>
      </c>
      <c r="X573" t="s">
        <v>76</v>
      </c>
      <c r="Y573" t="s">
        <v>56</v>
      </c>
      <c r="Z573">
        <v>1</v>
      </c>
      <c r="AA573" t="s">
        <v>94</v>
      </c>
      <c r="AB573" t="s">
        <v>189</v>
      </c>
      <c r="AC573">
        <v>4.5</v>
      </c>
      <c r="AD573">
        <v>2023</v>
      </c>
      <c r="AE573">
        <v>12</v>
      </c>
      <c r="AF573" t="s">
        <v>5521</v>
      </c>
      <c r="AG573" t="s">
        <v>5518</v>
      </c>
      <c r="AH573" t="s">
        <v>5522</v>
      </c>
      <c r="AI573" t="s">
        <v>5516</v>
      </c>
    </row>
    <row r="574" spans="1:35">
      <c r="A574" t="s">
        <v>1009</v>
      </c>
      <c r="B574" s="2">
        <v>44995</v>
      </c>
      <c r="C574" t="s">
        <v>436</v>
      </c>
      <c r="D574" t="s">
        <v>31</v>
      </c>
      <c r="E574" t="s">
        <v>98</v>
      </c>
      <c r="F574" t="s">
        <v>70</v>
      </c>
      <c r="G574">
        <v>40</v>
      </c>
      <c r="H574" t="s">
        <v>153</v>
      </c>
      <c r="I574" t="s">
        <v>154</v>
      </c>
      <c r="J574" t="s">
        <v>36</v>
      </c>
      <c r="K574" t="s">
        <v>199</v>
      </c>
      <c r="L574" t="s">
        <v>62</v>
      </c>
      <c r="M574" t="s">
        <v>63</v>
      </c>
      <c r="N574" t="s">
        <v>40</v>
      </c>
      <c r="O574">
        <v>2</v>
      </c>
      <c r="P574" s="4">
        <v>23806</v>
      </c>
      <c r="Q574" s="4">
        <v>15236</v>
      </c>
      <c r="R574" s="3">
        <v>0.2</v>
      </c>
      <c r="S574" s="4">
        <v>38090</v>
      </c>
      <c r="T574" s="4">
        <v>30472</v>
      </c>
      <c r="U574" s="4">
        <v>7618</v>
      </c>
      <c r="V574" s="3">
        <v>0.2</v>
      </c>
      <c r="W574" t="s">
        <v>54</v>
      </c>
      <c r="X574" t="s">
        <v>42</v>
      </c>
      <c r="Y574" t="s">
        <v>56</v>
      </c>
      <c r="Z574">
        <v>2</v>
      </c>
      <c r="AA574" t="s">
        <v>185</v>
      </c>
      <c r="AB574" t="s">
        <v>45</v>
      </c>
      <c r="AC574">
        <v>4.3</v>
      </c>
      <c r="AD574">
        <v>2023</v>
      </c>
      <c r="AE574">
        <v>3</v>
      </c>
      <c r="AF574" t="s">
        <v>5534</v>
      </c>
      <c r="AG574" t="s">
        <v>5528</v>
      </c>
      <c r="AH574" t="s">
        <v>5522</v>
      </c>
      <c r="AI574" t="s">
        <v>5526</v>
      </c>
    </row>
    <row r="575" spans="1:35">
      <c r="A575" t="s">
        <v>1010</v>
      </c>
      <c r="B575" s="2">
        <v>45559</v>
      </c>
      <c r="C575" t="s">
        <v>1011</v>
      </c>
      <c r="D575" t="s">
        <v>49</v>
      </c>
      <c r="E575" t="s">
        <v>111</v>
      </c>
      <c r="F575" t="s">
        <v>70</v>
      </c>
      <c r="G575">
        <v>36</v>
      </c>
      <c r="H575" t="s">
        <v>105</v>
      </c>
      <c r="I575" t="s">
        <v>89</v>
      </c>
      <c r="J575" t="s">
        <v>82</v>
      </c>
      <c r="K575" t="s">
        <v>74</v>
      </c>
      <c r="L575" t="s">
        <v>91</v>
      </c>
      <c r="M575" t="s">
        <v>63</v>
      </c>
      <c r="N575" t="s">
        <v>53</v>
      </c>
      <c r="O575">
        <v>3</v>
      </c>
      <c r="P575" s="4">
        <v>24305</v>
      </c>
      <c r="Q575" s="4">
        <v>16527</v>
      </c>
      <c r="R575" s="3">
        <v>0</v>
      </c>
      <c r="S575" s="4">
        <v>72915</v>
      </c>
      <c r="T575" s="4">
        <v>49581</v>
      </c>
      <c r="U575" s="4">
        <v>23334</v>
      </c>
      <c r="V575" s="3">
        <v>0.32001645751902902</v>
      </c>
      <c r="W575" t="s">
        <v>84</v>
      </c>
      <c r="X575" t="s">
        <v>76</v>
      </c>
      <c r="Y575" t="s">
        <v>56</v>
      </c>
      <c r="Z575">
        <v>4</v>
      </c>
      <c r="AA575" t="s">
        <v>226</v>
      </c>
      <c r="AB575" t="s">
        <v>132</v>
      </c>
      <c r="AC575">
        <v>3.9</v>
      </c>
      <c r="AD575">
        <v>2024</v>
      </c>
      <c r="AE575">
        <v>9</v>
      </c>
      <c r="AF575" t="s">
        <v>5531</v>
      </c>
      <c r="AG575" t="s">
        <v>5514</v>
      </c>
      <c r="AH575" t="s">
        <v>5515</v>
      </c>
      <c r="AI575" t="s">
        <v>5526</v>
      </c>
    </row>
    <row r="576" spans="1:35">
      <c r="A576" t="s">
        <v>1012</v>
      </c>
      <c r="B576" s="2">
        <v>45354</v>
      </c>
      <c r="C576" t="s">
        <v>1011</v>
      </c>
      <c r="D576" t="s">
        <v>49</v>
      </c>
      <c r="E576" t="s">
        <v>170</v>
      </c>
      <c r="F576" t="s">
        <v>33</v>
      </c>
      <c r="G576">
        <v>48</v>
      </c>
      <c r="H576" t="s">
        <v>146</v>
      </c>
      <c r="I576" t="s">
        <v>147</v>
      </c>
      <c r="J576" t="s">
        <v>36</v>
      </c>
      <c r="K576" t="s">
        <v>106</v>
      </c>
      <c r="L576" t="s">
        <v>131</v>
      </c>
      <c r="M576" t="s">
        <v>92</v>
      </c>
      <c r="N576" t="s">
        <v>53</v>
      </c>
      <c r="O576">
        <v>1</v>
      </c>
      <c r="P576" s="4">
        <v>16179</v>
      </c>
      <c r="Q576" s="4">
        <v>12458</v>
      </c>
      <c r="R576" s="3">
        <v>0.1</v>
      </c>
      <c r="S576" s="4">
        <v>14561</v>
      </c>
      <c r="T576" s="4">
        <v>12458</v>
      </c>
      <c r="U576" s="4">
        <v>2103</v>
      </c>
      <c r="V576" s="3">
        <v>0.14442689375729689</v>
      </c>
      <c r="W576" t="s">
        <v>54</v>
      </c>
      <c r="X576" t="s">
        <v>55</v>
      </c>
      <c r="Y576" t="s">
        <v>56</v>
      </c>
      <c r="Z576">
        <v>3</v>
      </c>
      <c r="AA576" t="s">
        <v>149</v>
      </c>
      <c r="AB576" t="s">
        <v>132</v>
      </c>
      <c r="AC576">
        <v>4</v>
      </c>
      <c r="AD576">
        <v>2024</v>
      </c>
      <c r="AE576">
        <v>3</v>
      </c>
      <c r="AF576" t="s">
        <v>5534</v>
      </c>
      <c r="AG576" t="s">
        <v>5528</v>
      </c>
      <c r="AH576" t="s">
        <v>5519</v>
      </c>
      <c r="AI576" t="s">
        <v>5523</v>
      </c>
    </row>
    <row r="577" spans="1:35">
      <c r="A577" t="s">
        <v>1013</v>
      </c>
      <c r="B577" s="2">
        <v>45076</v>
      </c>
      <c r="C577" t="s">
        <v>1014</v>
      </c>
      <c r="D577" t="s">
        <v>31</v>
      </c>
      <c r="E577" t="s">
        <v>50</v>
      </c>
      <c r="F577" t="s">
        <v>33</v>
      </c>
      <c r="G577">
        <v>53</v>
      </c>
      <c r="H577" t="s">
        <v>105</v>
      </c>
      <c r="I577" t="s">
        <v>89</v>
      </c>
      <c r="J577" t="s">
        <v>82</v>
      </c>
      <c r="K577" t="s">
        <v>225</v>
      </c>
      <c r="L577" t="s">
        <v>142</v>
      </c>
      <c r="M577" t="s">
        <v>92</v>
      </c>
      <c r="N577" t="s">
        <v>40</v>
      </c>
      <c r="O577">
        <v>8</v>
      </c>
      <c r="P577" s="4">
        <v>20018</v>
      </c>
      <c r="Q577" s="4">
        <v>14213</v>
      </c>
      <c r="R577" s="3">
        <v>0.2</v>
      </c>
      <c r="S577" s="4">
        <v>128115</v>
      </c>
      <c r="T577" s="4">
        <v>113704</v>
      </c>
      <c r="U577" s="4">
        <v>14411</v>
      </c>
      <c r="V577" s="3">
        <v>0.11248487686843851</v>
      </c>
      <c r="W577" t="s">
        <v>75</v>
      </c>
      <c r="X577" t="s">
        <v>76</v>
      </c>
      <c r="Y577" t="s">
        <v>56</v>
      </c>
      <c r="Z577">
        <v>4</v>
      </c>
      <c r="AA577" t="s">
        <v>44</v>
      </c>
      <c r="AB577" t="s">
        <v>66</v>
      </c>
      <c r="AC577">
        <v>4.2</v>
      </c>
      <c r="AD577">
        <v>2023</v>
      </c>
      <c r="AE577">
        <v>5</v>
      </c>
      <c r="AF577" t="s">
        <v>5529</v>
      </c>
      <c r="AG577" t="s">
        <v>5525</v>
      </c>
      <c r="AH577" t="s">
        <v>5515</v>
      </c>
      <c r="AI577" t="s">
        <v>5523</v>
      </c>
    </row>
    <row r="578" spans="1:35">
      <c r="A578" t="s">
        <v>1015</v>
      </c>
      <c r="B578" s="2">
        <v>45517</v>
      </c>
      <c r="C578" t="s">
        <v>231</v>
      </c>
      <c r="D578" t="s">
        <v>31</v>
      </c>
      <c r="E578" t="s">
        <v>69</v>
      </c>
      <c r="F578" t="s">
        <v>70</v>
      </c>
      <c r="G578">
        <v>27</v>
      </c>
      <c r="H578" t="s">
        <v>80</v>
      </c>
      <c r="I578" t="s">
        <v>81</v>
      </c>
      <c r="J578" t="s">
        <v>82</v>
      </c>
      <c r="K578" t="s">
        <v>106</v>
      </c>
      <c r="L578" t="s">
        <v>62</v>
      </c>
      <c r="M578" t="s">
        <v>92</v>
      </c>
      <c r="N578" t="s">
        <v>53</v>
      </c>
      <c r="O578">
        <v>4</v>
      </c>
      <c r="P578" s="4">
        <v>3747</v>
      </c>
      <c r="Q578" s="4">
        <v>2848</v>
      </c>
      <c r="R578" s="3">
        <v>0.1</v>
      </c>
      <c r="S578" s="4">
        <v>13489</v>
      </c>
      <c r="T578" s="4">
        <v>11392</v>
      </c>
      <c r="U578" s="4">
        <v>2097</v>
      </c>
      <c r="V578" s="3">
        <v>0.15546000444806879</v>
      </c>
      <c r="W578" t="s">
        <v>75</v>
      </c>
      <c r="X578" t="s">
        <v>76</v>
      </c>
      <c r="Y578" t="s">
        <v>156</v>
      </c>
      <c r="Z578">
        <v>0</v>
      </c>
      <c r="AA578" t="s">
        <v>193</v>
      </c>
      <c r="AB578" t="s">
        <v>150</v>
      </c>
      <c r="AC578">
        <v>1.4</v>
      </c>
      <c r="AD578">
        <v>2024</v>
      </c>
      <c r="AE578">
        <v>8</v>
      </c>
      <c r="AF578" t="s">
        <v>5513</v>
      </c>
      <c r="AG578" t="s">
        <v>5514</v>
      </c>
      <c r="AH578" t="s">
        <v>5519</v>
      </c>
      <c r="AI578" t="s">
        <v>5516</v>
      </c>
    </row>
    <row r="579" spans="1:35">
      <c r="A579" t="s">
        <v>1016</v>
      </c>
      <c r="B579" s="2">
        <v>45521</v>
      </c>
      <c r="C579" t="s">
        <v>1017</v>
      </c>
      <c r="D579" t="s">
        <v>31</v>
      </c>
      <c r="E579" t="s">
        <v>98</v>
      </c>
      <c r="F579" t="s">
        <v>70</v>
      </c>
      <c r="G579">
        <v>48</v>
      </c>
      <c r="H579" t="s">
        <v>153</v>
      </c>
      <c r="I579" t="s">
        <v>154</v>
      </c>
      <c r="J579" t="s">
        <v>36</v>
      </c>
      <c r="K579" t="s">
        <v>61</v>
      </c>
      <c r="L579" t="s">
        <v>142</v>
      </c>
      <c r="M579" t="s">
        <v>107</v>
      </c>
      <c r="N579" t="s">
        <v>93</v>
      </c>
      <c r="O579">
        <v>7</v>
      </c>
      <c r="P579" s="4">
        <v>20870</v>
      </c>
      <c r="Q579" s="4">
        <v>11479</v>
      </c>
      <c r="R579" s="3">
        <v>0.2</v>
      </c>
      <c r="S579" s="4">
        <v>116872</v>
      </c>
      <c r="T579" s="4">
        <v>80353</v>
      </c>
      <c r="U579" s="4">
        <v>36519</v>
      </c>
      <c r="V579" s="3">
        <v>0.31247005270723527</v>
      </c>
      <c r="W579" t="s">
        <v>54</v>
      </c>
      <c r="X579" t="s">
        <v>76</v>
      </c>
      <c r="Y579" t="s">
        <v>43</v>
      </c>
      <c r="Z579">
        <v>0</v>
      </c>
      <c r="AA579" t="s">
        <v>185</v>
      </c>
      <c r="AB579" t="s">
        <v>189</v>
      </c>
      <c r="AC579" t="s">
        <v>46</v>
      </c>
      <c r="AD579">
        <v>2024</v>
      </c>
      <c r="AE579">
        <v>8</v>
      </c>
      <c r="AF579" t="s">
        <v>5513</v>
      </c>
      <c r="AG579" t="s">
        <v>5514</v>
      </c>
      <c r="AH579" t="s">
        <v>5515</v>
      </c>
      <c r="AI579" t="s">
        <v>5523</v>
      </c>
    </row>
    <row r="580" spans="1:35">
      <c r="A580" t="s">
        <v>1018</v>
      </c>
      <c r="B580" s="2">
        <v>45530</v>
      </c>
      <c r="C580" t="s">
        <v>640</v>
      </c>
      <c r="D580" t="s">
        <v>31</v>
      </c>
      <c r="E580" t="s">
        <v>111</v>
      </c>
      <c r="F580" t="s">
        <v>70</v>
      </c>
      <c r="G580">
        <v>58</v>
      </c>
      <c r="H580" t="s">
        <v>105</v>
      </c>
      <c r="I580" t="s">
        <v>89</v>
      </c>
      <c r="J580" t="s">
        <v>82</v>
      </c>
      <c r="K580" t="s">
        <v>239</v>
      </c>
      <c r="L580" t="s">
        <v>155</v>
      </c>
      <c r="M580" t="s">
        <v>83</v>
      </c>
      <c r="N580" t="s">
        <v>53</v>
      </c>
      <c r="O580">
        <v>4</v>
      </c>
      <c r="P580" s="4">
        <v>2485</v>
      </c>
      <c r="Q580" s="4">
        <v>1889</v>
      </c>
      <c r="R580" s="3">
        <v>0.05</v>
      </c>
      <c r="S580" s="4">
        <v>9443</v>
      </c>
      <c r="T580" s="4">
        <v>7556</v>
      </c>
      <c r="U580" s="4">
        <v>1887</v>
      </c>
      <c r="V580" s="3">
        <v>0.1998305623212962</v>
      </c>
      <c r="W580" t="s">
        <v>54</v>
      </c>
      <c r="X580" t="s">
        <v>76</v>
      </c>
      <c r="Y580" t="s">
        <v>56</v>
      </c>
      <c r="Z580">
        <v>2</v>
      </c>
      <c r="AA580" t="s">
        <v>229</v>
      </c>
      <c r="AB580" t="s">
        <v>95</v>
      </c>
      <c r="AC580">
        <v>3.7</v>
      </c>
      <c r="AD580">
        <v>2024</v>
      </c>
      <c r="AE580">
        <v>8</v>
      </c>
      <c r="AF580" t="s">
        <v>5513</v>
      </c>
      <c r="AG580" t="s">
        <v>5514</v>
      </c>
      <c r="AH580" t="s">
        <v>5519</v>
      </c>
      <c r="AI580" t="s">
        <v>5523</v>
      </c>
    </row>
    <row r="581" spans="1:35">
      <c r="A581" t="s">
        <v>1019</v>
      </c>
      <c r="B581" s="2">
        <v>45565</v>
      </c>
      <c r="C581" t="s">
        <v>281</v>
      </c>
      <c r="D581" t="s">
        <v>31</v>
      </c>
      <c r="E581" t="s">
        <v>98</v>
      </c>
      <c r="F581" t="s">
        <v>70</v>
      </c>
      <c r="G581">
        <v>53</v>
      </c>
      <c r="H581" t="s">
        <v>71</v>
      </c>
      <c r="I581" t="s">
        <v>72</v>
      </c>
      <c r="J581" t="s">
        <v>73</v>
      </c>
      <c r="K581" t="s">
        <v>199</v>
      </c>
      <c r="L581" t="s">
        <v>38</v>
      </c>
      <c r="M581" t="s">
        <v>63</v>
      </c>
      <c r="N581" t="s">
        <v>40</v>
      </c>
      <c r="O581">
        <v>1</v>
      </c>
      <c r="P581" s="4">
        <v>1780</v>
      </c>
      <c r="Q581" s="4">
        <v>1282</v>
      </c>
      <c r="R581" s="3">
        <v>0</v>
      </c>
      <c r="S581" s="4">
        <v>1780</v>
      </c>
      <c r="T581" s="4">
        <v>1282</v>
      </c>
      <c r="U581" s="4">
        <v>498</v>
      </c>
      <c r="V581" s="3">
        <v>0.27977528089887638</v>
      </c>
      <c r="W581" t="s">
        <v>84</v>
      </c>
      <c r="X581" t="s">
        <v>55</v>
      </c>
      <c r="Y581" t="s">
        <v>56</v>
      </c>
      <c r="Z581">
        <v>7</v>
      </c>
      <c r="AA581" t="s">
        <v>143</v>
      </c>
      <c r="AB581" t="s">
        <v>194</v>
      </c>
      <c r="AC581">
        <v>3.4</v>
      </c>
      <c r="AD581">
        <v>2024</v>
      </c>
      <c r="AE581">
        <v>9</v>
      </c>
      <c r="AF581" t="s">
        <v>5531</v>
      </c>
      <c r="AG581" t="s">
        <v>5514</v>
      </c>
      <c r="AH581" t="s">
        <v>5519</v>
      </c>
      <c r="AI581" t="s">
        <v>5523</v>
      </c>
    </row>
    <row r="582" spans="1:35">
      <c r="A582" t="s">
        <v>1020</v>
      </c>
      <c r="B582" s="2">
        <v>44941</v>
      </c>
      <c r="C582" t="s">
        <v>118</v>
      </c>
      <c r="D582" t="s">
        <v>31</v>
      </c>
      <c r="E582" t="s">
        <v>135</v>
      </c>
      <c r="F582" t="s">
        <v>33</v>
      </c>
      <c r="G582">
        <v>42</v>
      </c>
      <c r="H582" t="s">
        <v>105</v>
      </c>
      <c r="I582" t="s">
        <v>89</v>
      </c>
      <c r="J582" t="s">
        <v>82</v>
      </c>
      <c r="K582" t="s">
        <v>90</v>
      </c>
      <c r="L582" t="s">
        <v>131</v>
      </c>
      <c r="M582" t="s">
        <v>83</v>
      </c>
      <c r="N582" t="s">
        <v>53</v>
      </c>
      <c r="O582">
        <v>1</v>
      </c>
      <c r="P582" s="4">
        <v>11490</v>
      </c>
      <c r="Q582" s="4">
        <v>7928</v>
      </c>
      <c r="R582" s="3">
        <v>0.1</v>
      </c>
      <c r="S582" s="4">
        <v>10341</v>
      </c>
      <c r="T582" s="4">
        <v>7928</v>
      </c>
      <c r="U582" s="4">
        <v>2413</v>
      </c>
      <c r="V582" s="3">
        <v>0.23334300357799051</v>
      </c>
      <c r="W582" t="s">
        <v>54</v>
      </c>
      <c r="X582" t="s">
        <v>76</v>
      </c>
      <c r="Y582" t="s">
        <v>56</v>
      </c>
      <c r="Z582">
        <v>2</v>
      </c>
      <c r="AA582" t="s">
        <v>65</v>
      </c>
      <c r="AB582" t="s">
        <v>95</v>
      </c>
      <c r="AC582">
        <v>4.9000000000000004</v>
      </c>
      <c r="AD582">
        <v>2023</v>
      </c>
      <c r="AE582">
        <v>1</v>
      </c>
      <c r="AF582" t="s">
        <v>5532</v>
      </c>
      <c r="AG582" t="s">
        <v>5528</v>
      </c>
      <c r="AH582" t="s">
        <v>5519</v>
      </c>
      <c r="AI582" t="s">
        <v>5526</v>
      </c>
    </row>
    <row r="583" spans="1:35">
      <c r="A583" t="s">
        <v>1021</v>
      </c>
      <c r="B583" s="2">
        <v>45521</v>
      </c>
      <c r="C583" t="s">
        <v>183</v>
      </c>
      <c r="D583" t="s">
        <v>49</v>
      </c>
      <c r="E583" t="s">
        <v>98</v>
      </c>
      <c r="F583" t="s">
        <v>70</v>
      </c>
      <c r="G583">
        <v>31</v>
      </c>
      <c r="H583" t="s">
        <v>146</v>
      </c>
      <c r="I583" t="s">
        <v>147</v>
      </c>
      <c r="J583" t="s">
        <v>36</v>
      </c>
      <c r="K583" t="s">
        <v>37</v>
      </c>
      <c r="L583" t="s">
        <v>62</v>
      </c>
      <c r="M583" t="s">
        <v>92</v>
      </c>
      <c r="N583" t="s">
        <v>113</v>
      </c>
      <c r="O583">
        <v>3</v>
      </c>
      <c r="P583" s="4">
        <v>15534</v>
      </c>
      <c r="Q583" s="4">
        <v>10097</v>
      </c>
      <c r="R583" s="3">
        <v>0.15</v>
      </c>
      <c r="S583" s="4">
        <v>39612</v>
      </c>
      <c r="T583" s="4">
        <v>30291</v>
      </c>
      <c r="U583" s="4">
        <v>9321</v>
      </c>
      <c r="V583" s="3">
        <v>0.23530748258103604</v>
      </c>
      <c r="W583" t="s">
        <v>75</v>
      </c>
      <c r="X583" t="s">
        <v>42</v>
      </c>
      <c r="Y583" t="s">
        <v>156</v>
      </c>
      <c r="Z583">
        <v>0</v>
      </c>
      <c r="AA583" t="s">
        <v>185</v>
      </c>
      <c r="AB583" t="s">
        <v>132</v>
      </c>
      <c r="AC583">
        <v>1.9</v>
      </c>
      <c r="AD583">
        <v>2024</v>
      </c>
      <c r="AE583">
        <v>8</v>
      </c>
      <c r="AF583" t="s">
        <v>5513</v>
      </c>
      <c r="AG583" t="s">
        <v>5514</v>
      </c>
      <c r="AH583" t="s">
        <v>5522</v>
      </c>
      <c r="AI583" t="s">
        <v>5516</v>
      </c>
    </row>
    <row r="584" spans="1:35">
      <c r="A584" t="s">
        <v>1022</v>
      </c>
      <c r="B584" s="2">
        <v>45465</v>
      </c>
      <c r="C584" t="s">
        <v>1023</v>
      </c>
      <c r="D584" t="s">
        <v>31</v>
      </c>
      <c r="E584" t="s">
        <v>69</v>
      </c>
      <c r="F584" t="s">
        <v>70</v>
      </c>
      <c r="G584">
        <v>23</v>
      </c>
      <c r="H584" t="s">
        <v>105</v>
      </c>
      <c r="I584" t="s">
        <v>89</v>
      </c>
      <c r="J584" t="s">
        <v>82</v>
      </c>
      <c r="K584" t="s">
        <v>192</v>
      </c>
      <c r="L584" t="s">
        <v>137</v>
      </c>
      <c r="M584" t="s">
        <v>92</v>
      </c>
      <c r="N584" t="s">
        <v>64</v>
      </c>
      <c r="O584">
        <v>4</v>
      </c>
      <c r="P584" s="4">
        <v>20782</v>
      </c>
      <c r="Q584" s="4">
        <v>16210</v>
      </c>
      <c r="R584" s="3">
        <v>0.1</v>
      </c>
      <c r="S584" s="4">
        <v>74815</v>
      </c>
      <c r="T584" s="4">
        <v>64840</v>
      </c>
      <c r="U584" s="4">
        <v>9975</v>
      </c>
      <c r="V584" s="3">
        <v>0.13332887789881709</v>
      </c>
      <c r="W584" t="s">
        <v>84</v>
      </c>
      <c r="X584" t="s">
        <v>76</v>
      </c>
      <c r="Y584" t="s">
        <v>56</v>
      </c>
      <c r="Z584">
        <v>6</v>
      </c>
      <c r="AA584" t="s">
        <v>181</v>
      </c>
      <c r="AB584" t="s">
        <v>189</v>
      </c>
      <c r="AC584">
        <v>4.3</v>
      </c>
      <c r="AD584">
        <v>2024</v>
      </c>
      <c r="AE584">
        <v>6</v>
      </c>
      <c r="AF584" t="s">
        <v>5530</v>
      </c>
      <c r="AG584" t="s">
        <v>5525</v>
      </c>
      <c r="AH584" t="s">
        <v>5515</v>
      </c>
      <c r="AI584" t="s">
        <v>5520</v>
      </c>
    </row>
    <row r="585" spans="1:35">
      <c r="A585" t="s">
        <v>1024</v>
      </c>
      <c r="B585" s="2">
        <v>45105</v>
      </c>
      <c r="C585" t="s">
        <v>384</v>
      </c>
      <c r="D585" t="s">
        <v>31</v>
      </c>
      <c r="E585" t="s">
        <v>50</v>
      </c>
      <c r="F585" t="s">
        <v>33</v>
      </c>
      <c r="G585">
        <v>26</v>
      </c>
      <c r="H585" t="s">
        <v>153</v>
      </c>
      <c r="I585" t="s">
        <v>154</v>
      </c>
      <c r="J585" t="s">
        <v>36</v>
      </c>
      <c r="K585" t="s">
        <v>302</v>
      </c>
      <c r="L585" t="s">
        <v>91</v>
      </c>
      <c r="M585" t="s">
        <v>83</v>
      </c>
      <c r="N585" t="s">
        <v>126</v>
      </c>
      <c r="O585">
        <v>4</v>
      </c>
      <c r="P585" s="4">
        <v>16734</v>
      </c>
      <c r="Q585" s="4">
        <v>13053</v>
      </c>
      <c r="R585" s="3">
        <v>0</v>
      </c>
      <c r="S585" s="4">
        <v>66936</v>
      </c>
      <c r="T585" s="4">
        <v>52212</v>
      </c>
      <c r="U585" s="4">
        <v>14724</v>
      </c>
      <c r="V585" s="3">
        <v>0.21997131588382932</v>
      </c>
      <c r="W585" t="s">
        <v>41</v>
      </c>
      <c r="X585" t="s">
        <v>42</v>
      </c>
      <c r="Y585" t="s">
        <v>56</v>
      </c>
      <c r="Z585">
        <v>7</v>
      </c>
      <c r="AA585" t="s">
        <v>77</v>
      </c>
      <c r="AB585" t="s">
        <v>132</v>
      </c>
      <c r="AC585">
        <v>4.5</v>
      </c>
      <c r="AD585">
        <v>2023</v>
      </c>
      <c r="AE585">
        <v>6</v>
      </c>
      <c r="AF585" t="s">
        <v>5530</v>
      </c>
      <c r="AG585" t="s">
        <v>5525</v>
      </c>
      <c r="AH585" t="s">
        <v>5515</v>
      </c>
      <c r="AI585" t="s">
        <v>5516</v>
      </c>
    </row>
    <row r="586" spans="1:35">
      <c r="A586" t="s">
        <v>1025</v>
      </c>
      <c r="B586" s="2">
        <v>45576</v>
      </c>
      <c r="C586" t="s">
        <v>1026</v>
      </c>
      <c r="D586" t="s">
        <v>49</v>
      </c>
      <c r="E586" t="s">
        <v>135</v>
      </c>
      <c r="F586" t="s">
        <v>33</v>
      </c>
      <c r="G586">
        <v>24</v>
      </c>
      <c r="H586" t="s">
        <v>146</v>
      </c>
      <c r="I586" t="s">
        <v>147</v>
      </c>
      <c r="J586" t="s">
        <v>36</v>
      </c>
      <c r="K586" t="s">
        <v>162</v>
      </c>
      <c r="L586" t="s">
        <v>112</v>
      </c>
      <c r="M586" t="s">
        <v>83</v>
      </c>
      <c r="N586" t="s">
        <v>93</v>
      </c>
      <c r="O586">
        <v>3</v>
      </c>
      <c r="P586" s="4">
        <v>14753</v>
      </c>
      <c r="Q586" s="4">
        <v>9147</v>
      </c>
      <c r="R586" s="3">
        <v>0</v>
      </c>
      <c r="S586" s="4">
        <v>44259</v>
      </c>
      <c r="T586" s="4">
        <v>27441</v>
      </c>
      <c r="U586" s="4">
        <v>16818</v>
      </c>
      <c r="V586" s="3">
        <v>0.37999051040466347</v>
      </c>
      <c r="W586" t="s">
        <v>41</v>
      </c>
      <c r="X586" t="s">
        <v>76</v>
      </c>
      <c r="Y586" t="s">
        <v>56</v>
      </c>
      <c r="Z586">
        <v>4</v>
      </c>
      <c r="AA586" t="s">
        <v>181</v>
      </c>
      <c r="AB586" t="s">
        <v>189</v>
      </c>
      <c r="AC586">
        <v>4.9000000000000004</v>
      </c>
      <c r="AD586">
        <v>2024</v>
      </c>
      <c r="AE586">
        <v>10</v>
      </c>
      <c r="AF586" t="s">
        <v>5517</v>
      </c>
      <c r="AG586" t="s">
        <v>5518</v>
      </c>
      <c r="AH586" t="s">
        <v>5522</v>
      </c>
      <c r="AI586" t="s">
        <v>5520</v>
      </c>
    </row>
    <row r="587" spans="1:35">
      <c r="A587" t="s">
        <v>1027</v>
      </c>
      <c r="B587" s="2">
        <v>45303</v>
      </c>
      <c r="C587" t="s">
        <v>455</v>
      </c>
      <c r="D587" t="s">
        <v>49</v>
      </c>
      <c r="E587" t="s">
        <v>69</v>
      </c>
      <c r="F587" t="s">
        <v>70</v>
      </c>
      <c r="G587">
        <v>50</v>
      </c>
      <c r="H587" t="s">
        <v>88</v>
      </c>
      <c r="I587" t="s">
        <v>89</v>
      </c>
      <c r="J587" t="s">
        <v>82</v>
      </c>
      <c r="K587" t="s">
        <v>136</v>
      </c>
      <c r="L587" t="s">
        <v>52</v>
      </c>
      <c r="M587" t="s">
        <v>107</v>
      </c>
      <c r="N587" t="s">
        <v>40</v>
      </c>
      <c r="O587">
        <v>3</v>
      </c>
      <c r="P587" s="4">
        <v>3378</v>
      </c>
      <c r="Q587" s="4">
        <v>2534</v>
      </c>
      <c r="R587" s="3">
        <v>0.1</v>
      </c>
      <c r="S587" s="4">
        <v>9121</v>
      </c>
      <c r="T587" s="4">
        <v>7602</v>
      </c>
      <c r="U587" s="4">
        <v>1519</v>
      </c>
      <c r="V587" s="3">
        <v>0.16653875671527243</v>
      </c>
      <c r="W587" t="s">
        <v>75</v>
      </c>
      <c r="X587" t="s">
        <v>42</v>
      </c>
      <c r="Y587" t="s">
        <v>56</v>
      </c>
      <c r="Z587">
        <v>2</v>
      </c>
      <c r="AA587" t="s">
        <v>108</v>
      </c>
      <c r="AB587" t="s">
        <v>121</v>
      </c>
      <c r="AC587">
        <v>3.6</v>
      </c>
      <c r="AD587">
        <v>2024</v>
      </c>
      <c r="AE587">
        <v>1</v>
      </c>
      <c r="AF587" t="s">
        <v>5532</v>
      </c>
      <c r="AG587" t="s">
        <v>5528</v>
      </c>
      <c r="AH587" t="s">
        <v>5519</v>
      </c>
      <c r="AI587" t="s">
        <v>5523</v>
      </c>
    </row>
    <row r="588" spans="1:35">
      <c r="A588" t="s">
        <v>1028</v>
      </c>
      <c r="B588" s="2">
        <v>45538</v>
      </c>
      <c r="C588" t="s">
        <v>251</v>
      </c>
      <c r="D588" t="s">
        <v>31</v>
      </c>
      <c r="E588" t="s">
        <v>188</v>
      </c>
      <c r="F588" t="s">
        <v>33</v>
      </c>
      <c r="G588">
        <v>31</v>
      </c>
      <c r="H588" t="s">
        <v>80</v>
      </c>
      <c r="I588" t="s">
        <v>81</v>
      </c>
      <c r="J588" t="s">
        <v>82</v>
      </c>
      <c r="K588" t="s">
        <v>37</v>
      </c>
      <c r="L588" t="s">
        <v>137</v>
      </c>
      <c r="M588" t="s">
        <v>83</v>
      </c>
      <c r="N588" t="s">
        <v>53</v>
      </c>
      <c r="O588">
        <v>4</v>
      </c>
      <c r="P588" s="4">
        <v>12170</v>
      </c>
      <c r="Q588" s="4">
        <v>9493</v>
      </c>
      <c r="R588" s="3">
        <v>0.1</v>
      </c>
      <c r="S588" s="4">
        <v>43812</v>
      </c>
      <c r="T588" s="4">
        <v>37972</v>
      </c>
      <c r="U588" s="4">
        <v>5840</v>
      </c>
      <c r="V588" s="3">
        <v>0.13329681365835844</v>
      </c>
      <c r="W588" t="s">
        <v>75</v>
      </c>
      <c r="X588" t="s">
        <v>42</v>
      </c>
      <c r="Y588" t="s">
        <v>56</v>
      </c>
      <c r="Z588">
        <v>5</v>
      </c>
      <c r="AA588" t="s">
        <v>65</v>
      </c>
      <c r="AB588" t="s">
        <v>95</v>
      </c>
      <c r="AC588">
        <v>3.2</v>
      </c>
      <c r="AD588">
        <v>2024</v>
      </c>
      <c r="AE588">
        <v>9</v>
      </c>
      <c r="AF588" t="s">
        <v>5531</v>
      </c>
      <c r="AG588" t="s">
        <v>5514</v>
      </c>
      <c r="AH588" t="s">
        <v>5522</v>
      </c>
      <c r="AI588" t="s">
        <v>5516</v>
      </c>
    </row>
    <row r="589" spans="1:35">
      <c r="A589" t="s">
        <v>1029</v>
      </c>
      <c r="B589" s="2">
        <v>45253</v>
      </c>
      <c r="C589" t="s">
        <v>255</v>
      </c>
      <c r="D589" t="s">
        <v>31</v>
      </c>
      <c r="E589" t="s">
        <v>32</v>
      </c>
      <c r="F589" t="s">
        <v>33</v>
      </c>
      <c r="G589">
        <v>22</v>
      </c>
      <c r="H589" t="s">
        <v>88</v>
      </c>
      <c r="I589" t="s">
        <v>89</v>
      </c>
      <c r="J589" t="s">
        <v>82</v>
      </c>
      <c r="K589" t="s">
        <v>116</v>
      </c>
      <c r="L589" t="s">
        <v>91</v>
      </c>
      <c r="M589" t="s">
        <v>63</v>
      </c>
      <c r="N589" t="s">
        <v>93</v>
      </c>
      <c r="O589">
        <v>3</v>
      </c>
      <c r="P589" s="4">
        <v>14985</v>
      </c>
      <c r="Q589" s="4">
        <v>8991</v>
      </c>
      <c r="R589" s="3">
        <v>0</v>
      </c>
      <c r="S589" s="4">
        <v>44955</v>
      </c>
      <c r="T589" s="4">
        <v>26973</v>
      </c>
      <c r="U589" s="4">
        <v>17982</v>
      </c>
      <c r="V589" s="3">
        <v>0.4</v>
      </c>
      <c r="W589" t="s">
        <v>84</v>
      </c>
      <c r="X589" t="s">
        <v>76</v>
      </c>
      <c r="Y589" t="s">
        <v>56</v>
      </c>
      <c r="Z589">
        <v>3</v>
      </c>
      <c r="AA589" t="s">
        <v>85</v>
      </c>
      <c r="AB589" t="s">
        <v>95</v>
      </c>
      <c r="AC589">
        <v>4.3</v>
      </c>
      <c r="AD589">
        <v>2023</v>
      </c>
      <c r="AE589">
        <v>11</v>
      </c>
      <c r="AF589" t="s">
        <v>5535</v>
      </c>
      <c r="AG589" t="s">
        <v>5518</v>
      </c>
      <c r="AH589" t="s">
        <v>5522</v>
      </c>
      <c r="AI589" t="s">
        <v>5520</v>
      </c>
    </row>
    <row r="590" spans="1:35">
      <c r="A590" t="s">
        <v>1030</v>
      </c>
      <c r="B590" s="2">
        <v>45609</v>
      </c>
      <c r="C590" t="s">
        <v>403</v>
      </c>
      <c r="D590" t="s">
        <v>31</v>
      </c>
      <c r="E590" t="s">
        <v>111</v>
      </c>
      <c r="F590" t="s">
        <v>70</v>
      </c>
      <c r="G590">
        <v>36</v>
      </c>
      <c r="H590" t="s">
        <v>146</v>
      </c>
      <c r="I590" t="s">
        <v>147</v>
      </c>
      <c r="J590" t="s">
        <v>36</v>
      </c>
      <c r="K590" t="s">
        <v>214</v>
      </c>
      <c r="L590" t="s">
        <v>62</v>
      </c>
      <c r="M590" t="s">
        <v>39</v>
      </c>
      <c r="N590" t="s">
        <v>53</v>
      </c>
      <c r="O590">
        <v>8</v>
      </c>
      <c r="P590" s="4">
        <v>4147</v>
      </c>
      <c r="Q590" s="4">
        <v>2696</v>
      </c>
      <c r="R590" s="3">
        <v>0.2</v>
      </c>
      <c r="S590" s="4">
        <v>26541</v>
      </c>
      <c r="T590" s="4">
        <v>21568</v>
      </c>
      <c r="U590" s="4">
        <v>4973</v>
      </c>
      <c r="V590" s="3">
        <v>0.1873704834030368</v>
      </c>
      <c r="W590" t="s">
        <v>41</v>
      </c>
      <c r="X590" t="s">
        <v>42</v>
      </c>
      <c r="Y590" t="s">
        <v>56</v>
      </c>
      <c r="Z590">
        <v>6</v>
      </c>
      <c r="AA590" t="s">
        <v>85</v>
      </c>
      <c r="AB590" t="s">
        <v>189</v>
      </c>
      <c r="AC590">
        <v>3.2</v>
      </c>
      <c r="AD590">
        <v>2024</v>
      </c>
      <c r="AE590">
        <v>11</v>
      </c>
      <c r="AF590" t="s">
        <v>5535</v>
      </c>
      <c r="AG590" t="s">
        <v>5518</v>
      </c>
      <c r="AH590" t="s">
        <v>5522</v>
      </c>
      <c r="AI590" t="s">
        <v>5526</v>
      </c>
    </row>
    <row r="591" spans="1:35">
      <c r="A591" t="s">
        <v>1031</v>
      </c>
      <c r="B591" s="2">
        <v>45256</v>
      </c>
      <c r="C591" t="s">
        <v>490</v>
      </c>
      <c r="D591" t="s">
        <v>49</v>
      </c>
      <c r="E591" t="s">
        <v>32</v>
      </c>
      <c r="F591" t="s">
        <v>33</v>
      </c>
      <c r="G591">
        <v>31</v>
      </c>
      <c r="H591" t="s">
        <v>71</v>
      </c>
      <c r="I591" t="s">
        <v>72</v>
      </c>
      <c r="J591" t="s">
        <v>73</v>
      </c>
      <c r="K591" t="s">
        <v>192</v>
      </c>
      <c r="L591" t="s">
        <v>62</v>
      </c>
      <c r="M591" t="s">
        <v>83</v>
      </c>
      <c r="N591" t="s">
        <v>126</v>
      </c>
      <c r="O591">
        <v>8</v>
      </c>
      <c r="P591" s="4">
        <v>4031</v>
      </c>
      <c r="Q591" s="4">
        <v>2660</v>
      </c>
      <c r="R591" s="3">
        <v>0.05</v>
      </c>
      <c r="S591" s="4">
        <v>30636</v>
      </c>
      <c r="T591" s="4">
        <v>21280</v>
      </c>
      <c r="U591" s="4">
        <v>9356</v>
      </c>
      <c r="V591" s="3">
        <v>0.30539234887060973</v>
      </c>
      <c r="W591" t="s">
        <v>84</v>
      </c>
      <c r="X591" t="s">
        <v>42</v>
      </c>
      <c r="Y591" t="s">
        <v>171</v>
      </c>
      <c r="Z591">
        <v>4</v>
      </c>
      <c r="AA591" t="s">
        <v>220</v>
      </c>
      <c r="AB591" t="s">
        <v>95</v>
      </c>
      <c r="AC591" t="s">
        <v>46</v>
      </c>
      <c r="AD591">
        <v>2023</v>
      </c>
      <c r="AE591">
        <v>11</v>
      </c>
      <c r="AF591" t="s">
        <v>5535</v>
      </c>
      <c r="AG591" t="s">
        <v>5518</v>
      </c>
      <c r="AH591" t="s">
        <v>5522</v>
      </c>
      <c r="AI591" t="s">
        <v>5516</v>
      </c>
    </row>
    <row r="592" spans="1:35">
      <c r="A592" t="s">
        <v>1032</v>
      </c>
      <c r="B592" s="2">
        <v>45096</v>
      </c>
      <c r="C592" t="s">
        <v>615</v>
      </c>
      <c r="D592" t="s">
        <v>31</v>
      </c>
      <c r="E592" t="s">
        <v>170</v>
      </c>
      <c r="F592" t="s">
        <v>33</v>
      </c>
      <c r="G592">
        <v>60</v>
      </c>
      <c r="H592" t="s">
        <v>153</v>
      </c>
      <c r="I592" t="s">
        <v>154</v>
      </c>
      <c r="J592" t="s">
        <v>36</v>
      </c>
      <c r="K592" t="s">
        <v>219</v>
      </c>
      <c r="L592" t="s">
        <v>52</v>
      </c>
      <c r="M592" t="s">
        <v>92</v>
      </c>
      <c r="N592" t="s">
        <v>64</v>
      </c>
      <c r="O592">
        <v>4</v>
      </c>
      <c r="P592" s="4">
        <v>22346</v>
      </c>
      <c r="Q592" s="4">
        <v>15866</v>
      </c>
      <c r="R592" s="3">
        <v>0</v>
      </c>
      <c r="S592" s="4">
        <v>89384</v>
      </c>
      <c r="T592" s="4">
        <v>63464</v>
      </c>
      <c r="U592" s="4">
        <v>25920</v>
      </c>
      <c r="V592" s="3">
        <v>0.28998478474894834</v>
      </c>
      <c r="W592" t="s">
        <v>75</v>
      </c>
      <c r="X592" t="s">
        <v>76</v>
      </c>
      <c r="Y592" t="s">
        <v>56</v>
      </c>
      <c r="Z592">
        <v>7</v>
      </c>
      <c r="AA592" t="s">
        <v>94</v>
      </c>
      <c r="AB592" t="s">
        <v>95</v>
      </c>
      <c r="AC592">
        <v>3.1</v>
      </c>
      <c r="AD592">
        <v>2023</v>
      </c>
      <c r="AE592">
        <v>6</v>
      </c>
      <c r="AF592" t="s">
        <v>5530</v>
      </c>
      <c r="AG592" t="s">
        <v>5525</v>
      </c>
      <c r="AH592" t="s">
        <v>5515</v>
      </c>
      <c r="AI592" t="s">
        <v>5523</v>
      </c>
    </row>
    <row r="593" spans="1:35">
      <c r="A593" t="s">
        <v>1033</v>
      </c>
      <c r="B593" s="2">
        <v>45069</v>
      </c>
      <c r="C593" t="s">
        <v>514</v>
      </c>
      <c r="D593" t="s">
        <v>31</v>
      </c>
      <c r="E593" t="s">
        <v>111</v>
      </c>
      <c r="F593" t="s">
        <v>70</v>
      </c>
      <c r="G593">
        <v>37</v>
      </c>
      <c r="H593" t="s">
        <v>71</v>
      </c>
      <c r="I593" t="s">
        <v>72</v>
      </c>
      <c r="J593" t="s">
        <v>73</v>
      </c>
      <c r="K593" t="s">
        <v>257</v>
      </c>
      <c r="L593" t="s">
        <v>131</v>
      </c>
      <c r="M593" t="s">
        <v>39</v>
      </c>
      <c r="N593" t="s">
        <v>40</v>
      </c>
      <c r="O593">
        <v>8</v>
      </c>
      <c r="P593" s="4">
        <v>17784</v>
      </c>
      <c r="Q593" s="4">
        <v>11026</v>
      </c>
      <c r="R593" s="3">
        <v>0.05</v>
      </c>
      <c r="S593" s="4">
        <v>135158</v>
      </c>
      <c r="T593" s="4">
        <v>88208</v>
      </c>
      <c r="U593" s="4">
        <v>46950</v>
      </c>
      <c r="V593" s="3">
        <v>0.34737122478876575</v>
      </c>
      <c r="W593" t="s">
        <v>75</v>
      </c>
      <c r="X593" t="s">
        <v>76</v>
      </c>
      <c r="Y593" t="s">
        <v>56</v>
      </c>
      <c r="Z593">
        <v>1</v>
      </c>
      <c r="AA593" t="s">
        <v>143</v>
      </c>
      <c r="AB593" t="s">
        <v>45</v>
      </c>
      <c r="AC593">
        <v>3.4</v>
      </c>
      <c r="AD593">
        <v>2023</v>
      </c>
      <c r="AE593">
        <v>5</v>
      </c>
      <c r="AF593" t="s">
        <v>5529</v>
      </c>
      <c r="AG593" t="s">
        <v>5525</v>
      </c>
      <c r="AH593" t="s">
        <v>5515</v>
      </c>
      <c r="AI593" t="s">
        <v>5526</v>
      </c>
    </row>
    <row r="594" spans="1:35">
      <c r="A594" t="s">
        <v>1034</v>
      </c>
      <c r="B594" s="2">
        <v>45446</v>
      </c>
      <c r="C594" t="s">
        <v>1035</v>
      </c>
      <c r="D594" t="s">
        <v>49</v>
      </c>
      <c r="E594" t="s">
        <v>188</v>
      </c>
      <c r="F594" t="s">
        <v>33</v>
      </c>
      <c r="G594">
        <v>48</v>
      </c>
      <c r="H594" t="s">
        <v>80</v>
      </c>
      <c r="I594" t="s">
        <v>81</v>
      </c>
      <c r="J594" t="s">
        <v>82</v>
      </c>
      <c r="K594" t="s">
        <v>166</v>
      </c>
      <c r="L594" t="s">
        <v>142</v>
      </c>
      <c r="M594" t="s">
        <v>39</v>
      </c>
      <c r="N594" t="s">
        <v>64</v>
      </c>
      <c r="O594">
        <v>5</v>
      </c>
      <c r="P594" s="4">
        <v>21335</v>
      </c>
      <c r="Q594" s="4">
        <v>15361</v>
      </c>
      <c r="R594" s="3">
        <v>0.1</v>
      </c>
      <c r="S594" s="4">
        <v>96008</v>
      </c>
      <c r="T594" s="4">
        <v>76805</v>
      </c>
      <c r="U594" s="4">
        <v>19203</v>
      </c>
      <c r="V594" s="3">
        <v>0.20001458211815681</v>
      </c>
      <c r="W594" t="s">
        <v>41</v>
      </c>
      <c r="X594" t="s">
        <v>76</v>
      </c>
      <c r="Y594" t="s">
        <v>56</v>
      </c>
      <c r="Z594">
        <v>7</v>
      </c>
      <c r="AA594" t="s">
        <v>94</v>
      </c>
      <c r="AB594" t="s">
        <v>194</v>
      </c>
      <c r="AC594">
        <v>3.7</v>
      </c>
      <c r="AD594">
        <v>2024</v>
      </c>
      <c r="AE594">
        <v>6</v>
      </c>
      <c r="AF594" t="s">
        <v>5530</v>
      </c>
      <c r="AG594" t="s">
        <v>5525</v>
      </c>
      <c r="AH594" t="s">
        <v>5515</v>
      </c>
      <c r="AI594" t="s">
        <v>5523</v>
      </c>
    </row>
    <row r="595" spans="1:35">
      <c r="A595" t="s">
        <v>1036</v>
      </c>
      <c r="B595" s="2">
        <v>45133</v>
      </c>
      <c r="C595" t="s">
        <v>1037</v>
      </c>
      <c r="D595" t="s">
        <v>31</v>
      </c>
      <c r="E595" t="s">
        <v>69</v>
      </c>
      <c r="F595" t="s">
        <v>70</v>
      </c>
      <c r="G595">
        <v>36</v>
      </c>
      <c r="H595" t="s">
        <v>153</v>
      </c>
      <c r="I595" t="s">
        <v>154</v>
      </c>
      <c r="J595" t="s">
        <v>36</v>
      </c>
      <c r="K595" t="s">
        <v>326</v>
      </c>
      <c r="L595" t="s">
        <v>137</v>
      </c>
      <c r="M595" t="s">
        <v>39</v>
      </c>
      <c r="N595" t="s">
        <v>64</v>
      </c>
      <c r="O595">
        <v>5</v>
      </c>
      <c r="P595" s="4">
        <v>10753</v>
      </c>
      <c r="Q595" s="4">
        <v>6129</v>
      </c>
      <c r="R595" s="3">
        <v>0.05</v>
      </c>
      <c r="S595" s="4">
        <v>51077</v>
      </c>
      <c r="T595" s="4">
        <v>30645</v>
      </c>
      <c r="U595" s="4">
        <v>20432</v>
      </c>
      <c r="V595" s="3">
        <v>0.40002349394052117</v>
      </c>
      <c r="W595" t="s">
        <v>41</v>
      </c>
      <c r="X595" t="s">
        <v>55</v>
      </c>
      <c r="Y595" t="s">
        <v>56</v>
      </c>
      <c r="Z595">
        <v>2</v>
      </c>
      <c r="AA595" t="s">
        <v>77</v>
      </c>
      <c r="AB595" t="s">
        <v>189</v>
      </c>
      <c r="AC595">
        <v>3.6</v>
      </c>
      <c r="AD595">
        <v>2023</v>
      </c>
      <c r="AE595">
        <v>7</v>
      </c>
      <c r="AF595" t="s">
        <v>5533</v>
      </c>
      <c r="AG595" t="s">
        <v>5514</v>
      </c>
      <c r="AH595" t="s">
        <v>5515</v>
      </c>
      <c r="AI595" t="s">
        <v>5526</v>
      </c>
    </row>
    <row r="596" spans="1:35">
      <c r="A596" t="s">
        <v>1038</v>
      </c>
      <c r="B596" s="2">
        <v>44997</v>
      </c>
      <c r="C596" t="s">
        <v>1039</v>
      </c>
      <c r="D596" t="s">
        <v>49</v>
      </c>
      <c r="E596" t="s">
        <v>188</v>
      </c>
      <c r="F596" t="s">
        <v>33</v>
      </c>
      <c r="G596">
        <v>50</v>
      </c>
      <c r="H596" t="s">
        <v>153</v>
      </c>
      <c r="I596" t="s">
        <v>154</v>
      </c>
      <c r="J596" t="s">
        <v>36</v>
      </c>
      <c r="K596" t="s">
        <v>239</v>
      </c>
      <c r="L596" t="s">
        <v>137</v>
      </c>
      <c r="M596" t="s">
        <v>92</v>
      </c>
      <c r="N596" t="s">
        <v>64</v>
      </c>
      <c r="O596">
        <v>2</v>
      </c>
      <c r="P596" s="4">
        <v>14688</v>
      </c>
      <c r="Q596" s="4">
        <v>11016</v>
      </c>
      <c r="R596" s="3">
        <v>0.15</v>
      </c>
      <c r="S596" s="4">
        <v>24970</v>
      </c>
      <c r="T596" s="4">
        <v>22032</v>
      </c>
      <c r="U596" s="4">
        <v>2938</v>
      </c>
      <c r="V596" s="3">
        <v>0.11766119343211855</v>
      </c>
      <c r="W596" t="s">
        <v>84</v>
      </c>
      <c r="X596" t="s">
        <v>55</v>
      </c>
      <c r="Y596" t="s">
        <v>56</v>
      </c>
      <c r="Z596">
        <v>6</v>
      </c>
      <c r="AA596" t="s">
        <v>77</v>
      </c>
      <c r="AB596" t="s">
        <v>95</v>
      </c>
      <c r="AC596">
        <v>3.8</v>
      </c>
      <c r="AD596">
        <v>2023</v>
      </c>
      <c r="AE596">
        <v>3</v>
      </c>
      <c r="AF596" t="s">
        <v>5534</v>
      </c>
      <c r="AG596" t="s">
        <v>5528</v>
      </c>
      <c r="AH596" t="s">
        <v>5522</v>
      </c>
      <c r="AI596" t="s">
        <v>5523</v>
      </c>
    </row>
    <row r="597" spans="1:35">
      <c r="A597" t="s">
        <v>1040</v>
      </c>
      <c r="B597" s="2">
        <v>44955</v>
      </c>
      <c r="C597" t="s">
        <v>903</v>
      </c>
      <c r="D597" t="s">
        <v>31</v>
      </c>
      <c r="E597" t="s">
        <v>188</v>
      </c>
      <c r="F597" t="s">
        <v>33</v>
      </c>
      <c r="G597">
        <v>39</v>
      </c>
      <c r="H597" t="s">
        <v>99</v>
      </c>
      <c r="I597" t="s">
        <v>99</v>
      </c>
      <c r="J597" t="s">
        <v>100</v>
      </c>
      <c r="K597" t="s">
        <v>192</v>
      </c>
      <c r="L597" t="s">
        <v>131</v>
      </c>
      <c r="M597" t="s">
        <v>39</v>
      </c>
      <c r="N597" t="s">
        <v>93</v>
      </c>
      <c r="O597">
        <v>3</v>
      </c>
      <c r="P597" s="4">
        <v>10606</v>
      </c>
      <c r="Q597" s="4">
        <v>7000</v>
      </c>
      <c r="R597" s="3">
        <v>0.1</v>
      </c>
      <c r="S597" s="4">
        <v>28636</v>
      </c>
      <c r="T597" s="4">
        <v>21000</v>
      </c>
      <c r="U597" s="4">
        <v>7636</v>
      </c>
      <c r="V597" s="3">
        <v>0.26665735437910321</v>
      </c>
      <c r="W597" t="s">
        <v>75</v>
      </c>
      <c r="X597" t="s">
        <v>55</v>
      </c>
      <c r="Y597" t="s">
        <v>56</v>
      </c>
      <c r="Z597">
        <v>6</v>
      </c>
      <c r="AA597" t="s">
        <v>220</v>
      </c>
      <c r="AB597" t="s">
        <v>132</v>
      </c>
      <c r="AC597">
        <v>4.8</v>
      </c>
      <c r="AD597">
        <v>2023</v>
      </c>
      <c r="AE597">
        <v>1</v>
      </c>
      <c r="AF597" t="s">
        <v>5532</v>
      </c>
      <c r="AG597" t="s">
        <v>5528</v>
      </c>
      <c r="AH597" t="s">
        <v>5522</v>
      </c>
      <c r="AI597" t="s">
        <v>5526</v>
      </c>
    </row>
    <row r="598" spans="1:35">
      <c r="A598" t="s">
        <v>1041</v>
      </c>
      <c r="B598" s="2">
        <v>45195</v>
      </c>
      <c r="C598" t="s">
        <v>806</v>
      </c>
      <c r="D598" t="s">
        <v>31</v>
      </c>
      <c r="E598" t="s">
        <v>32</v>
      </c>
      <c r="F598" t="s">
        <v>33</v>
      </c>
      <c r="G598">
        <v>44</v>
      </c>
      <c r="H598" t="s">
        <v>80</v>
      </c>
      <c r="I598" t="s">
        <v>81</v>
      </c>
      <c r="J598" t="s">
        <v>82</v>
      </c>
      <c r="K598" t="s">
        <v>368</v>
      </c>
      <c r="L598" t="s">
        <v>137</v>
      </c>
      <c r="M598" t="s">
        <v>63</v>
      </c>
      <c r="N598" t="s">
        <v>40</v>
      </c>
      <c r="O598">
        <v>5</v>
      </c>
      <c r="P598" s="4">
        <v>16400</v>
      </c>
      <c r="Q598" s="4">
        <v>12464</v>
      </c>
      <c r="R598" s="3">
        <v>0.2</v>
      </c>
      <c r="S598" s="4">
        <v>65600</v>
      </c>
      <c r="T598" s="4">
        <v>62320</v>
      </c>
      <c r="U598" s="4">
        <v>3280</v>
      </c>
      <c r="V598" s="3">
        <v>0.05</v>
      </c>
      <c r="W598" t="s">
        <v>41</v>
      </c>
      <c r="X598" t="s">
        <v>55</v>
      </c>
      <c r="Y598" t="s">
        <v>56</v>
      </c>
      <c r="Z598">
        <v>2</v>
      </c>
      <c r="AA598" t="s">
        <v>172</v>
      </c>
      <c r="AB598" t="s">
        <v>194</v>
      </c>
      <c r="AC598">
        <v>4.5</v>
      </c>
      <c r="AD598">
        <v>2023</v>
      </c>
      <c r="AE598">
        <v>9</v>
      </c>
      <c r="AF598" t="s">
        <v>5531</v>
      </c>
      <c r="AG598" t="s">
        <v>5514</v>
      </c>
      <c r="AH598" t="s">
        <v>5515</v>
      </c>
      <c r="AI598" t="s">
        <v>5526</v>
      </c>
    </row>
    <row r="599" spans="1:35">
      <c r="A599" t="s">
        <v>1042</v>
      </c>
      <c r="B599" s="2">
        <v>45305</v>
      </c>
      <c r="C599" t="s">
        <v>671</v>
      </c>
      <c r="D599" t="s">
        <v>31</v>
      </c>
      <c r="E599" t="s">
        <v>111</v>
      </c>
      <c r="F599" t="s">
        <v>70</v>
      </c>
      <c r="G599">
        <v>53</v>
      </c>
      <c r="H599" t="s">
        <v>88</v>
      </c>
      <c r="I599" t="s">
        <v>89</v>
      </c>
      <c r="J599" t="s">
        <v>82</v>
      </c>
      <c r="K599" t="s">
        <v>51</v>
      </c>
      <c r="L599" t="s">
        <v>137</v>
      </c>
      <c r="M599" t="s">
        <v>107</v>
      </c>
      <c r="N599" t="s">
        <v>53</v>
      </c>
      <c r="O599">
        <v>4</v>
      </c>
      <c r="P599" s="4">
        <v>23727</v>
      </c>
      <c r="Q599" s="4">
        <v>13050</v>
      </c>
      <c r="R599" s="3">
        <v>0.1</v>
      </c>
      <c r="S599" s="4">
        <v>85417</v>
      </c>
      <c r="T599" s="4">
        <v>52200</v>
      </c>
      <c r="U599" s="4">
        <v>33217</v>
      </c>
      <c r="V599" s="3">
        <v>0.38888043363733216</v>
      </c>
      <c r="W599" t="s">
        <v>84</v>
      </c>
      <c r="X599" t="s">
        <v>42</v>
      </c>
      <c r="Y599" t="s">
        <v>56</v>
      </c>
      <c r="Z599">
        <v>7</v>
      </c>
      <c r="AA599" t="s">
        <v>159</v>
      </c>
      <c r="AB599" t="s">
        <v>194</v>
      </c>
      <c r="AC599">
        <v>3.2</v>
      </c>
      <c r="AD599">
        <v>2024</v>
      </c>
      <c r="AE599">
        <v>1</v>
      </c>
      <c r="AF599" t="s">
        <v>5532</v>
      </c>
      <c r="AG599" t="s">
        <v>5528</v>
      </c>
      <c r="AH599" t="s">
        <v>5515</v>
      </c>
      <c r="AI599" t="s">
        <v>5523</v>
      </c>
    </row>
    <row r="600" spans="1:35">
      <c r="A600" t="s">
        <v>1043</v>
      </c>
      <c r="B600" s="2">
        <v>45056</v>
      </c>
      <c r="C600" t="s">
        <v>418</v>
      </c>
      <c r="D600" t="s">
        <v>49</v>
      </c>
      <c r="E600" t="s">
        <v>188</v>
      </c>
      <c r="F600" t="s">
        <v>33</v>
      </c>
      <c r="G600">
        <v>41</v>
      </c>
      <c r="H600" t="s">
        <v>88</v>
      </c>
      <c r="I600" t="s">
        <v>89</v>
      </c>
      <c r="J600" t="s">
        <v>82</v>
      </c>
      <c r="K600" t="s">
        <v>162</v>
      </c>
      <c r="L600" t="s">
        <v>155</v>
      </c>
      <c r="M600" t="s">
        <v>63</v>
      </c>
      <c r="N600" t="s">
        <v>126</v>
      </c>
      <c r="O600">
        <v>3</v>
      </c>
      <c r="P600" s="4">
        <v>21412</v>
      </c>
      <c r="Q600" s="4">
        <v>15845</v>
      </c>
      <c r="R600" s="3">
        <v>0</v>
      </c>
      <c r="S600" s="4">
        <v>64236</v>
      </c>
      <c r="T600" s="4">
        <v>47535</v>
      </c>
      <c r="U600" s="4">
        <v>16701</v>
      </c>
      <c r="V600" s="3">
        <v>0.2599943956659817</v>
      </c>
      <c r="W600" t="s">
        <v>84</v>
      </c>
      <c r="X600" t="s">
        <v>55</v>
      </c>
      <c r="Y600" t="s">
        <v>56</v>
      </c>
      <c r="Z600">
        <v>4</v>
      </c>
      <c r="AA600" t="s">
        <v>57</v>
      </c>
      <c r="AB600" t="s">
        <v>95</v>
      </c>
      <c r="AC600">
        <v>4.2</v>
      </c>
      <c r="AD600">
        <v>2023</v>
      </c>
      <c r="AE600">
        <v>5</v>
      </c>
      <c r="AF600" t="s">
        <v>5529</v>
      </c>
      <c r="AG600" t="s">
        <v>5525</v>
      </c>
      <c r="AH600" t="s">
        <v>5515</v>
      </c>
      <c r="AI600" t="s">
        <v>5526</v>
      </c>
    </row>
    <row r="601" spans="1:35">
      <c r="A601" t="s">
        <v>1044</v>
      </c>
      <c r="B601" s="2">
        <v>45194</v>
      </c>
      <c r="C601" t="s">
        <v>811</v>
      </c>
      <c r="D601" t="s">
        <v>31</v>
      </c>
      <c r="E601" t="s">
        <v>188</v>
      </c>
      <c r="F601" t="s">
        <v>33</v>
      </c>
      <c r="G601">
        <v>54</v>
      </c>
      <c r="H601" t="s">
        <v>71</v>
      </c>
      <c r="I601" t="s">
        <v>72</v>
      </c>
      <c r="J601" t="s">
        <v>73</v>
      </c>
      <c r="K601" t="s">
        <v>269</v>
      </c>
      <c r="L601" t="s">
        <v>131</v>
      </c>
      <c r="M601" t="s">
        <v>92</v>
      </c>
      <c r="N601" t="s">
        <v>93</v>
      </c>
      <c r="O601">
        <v>4</v>
      </c>
      <c r="P601" s="4">
        <v>11810</v>
      </c>
      <c r="Q601" s="4">
        <v>9212</v>
      </c>
      <c r="R601" s="3">
        <v>0.1</v>
      </c>
      <c r="S601" s="4">
        <v>42516</v>
      </c>
      <c r="T601" s="4">
        <v>36848</v>
      </c>
      <c r="U601" s="4">
        <v>5668</v>
      </c>
      <c r="V601" s="3">
        <v>0.13331451688775992</v>
      </c>
      <c r="W601" t="s">
        <v>75</v>
      </c>
      <c r="X601" t="s">
        <v>42</v>
      </c>
      <c r="Y601" t="s">
        <v>56</v>
      </c>
      <c r="Z601">
        <v>1</v>
      </c>
      <c r="AA601" t="s">
        <v>159</v>
      </c>
      <c r="AB601" t="s">
        <v>121</v>
      </c>
      <c r="AC601">
        <v>3.6</v>
      </c>
      <c r="AD601">
        <v>2023</v>
      </c>
      <c r="AE601">
        <v>9</v>
      </c>
      <c r="AF601" t="s">
        <v>5531</v>
      </c>
      <c r="AG601" t="s">
        <v>5514</v>
      </c>
      <c r="AH601" t="s">
        <v>5522</v>
      </c>
      <c r="AI601" t="s">
        <v>5523</v>
      </c>
    </row>
    <row r="602" spans="1:35">
      <c r="A602" t="s">
        <v>1045</v>
      </c>
      <c r="B602" s="2">
        <v>45419</v>
      </c>
      <c r="C602" t="s">
        <v>968</v>
      </c>
      <c r="D602" t="s">
        <v>31</v>
      </c>
      <c r="E602" t="s">
        <v>135</v>
      </c>
      <c r="F602" t="s">
        <v>33</v>
      </c>
      <c r="G602">
        <v>28</v>
      </c>
      <c r="H602" t="s">
        <v>88</v>
      </c>
      <c r="I602" t="s">
        <v>89</v>
      </c>
      <c r="J602" t="s">
        <v>82</v>
      </c>
      <c r="K602" t="s">
        <v>125</v>
      </c>
      <c r="L602" t="s">
        <v>38</v>
      </c>
      <c r="M602" t="s">
        <v>83</v>
      </c>
      <c r="N602" t="s">
        <v>113</v>
      </c>
      <c r="O602">
        <v>8</v>
      </c>
      <c r="P602" s="4">
        <v>24601</v>
      </c>
      <c r="Q602" s="4">
        <v>16237</v>
      </c>
      <c r="R602" s="3">
        <v>0.1</v>
      </c>
      <c r="S602" s="4">
        <v>177127</v>
      </c>
      <c r="T602" s="4">
        <v>129896</v>
      </c>
      <c r="U602" s="4">
        <v>47231</v>
      </c>
      <c r="V602" s="3">
        <v>0.26665048242221684</v>
      </c>
      <c r="W602" t="s">
        <v>75</v>
      </c>
      <c r="X602" t="s">
        <v>55</v>
      </c>
      <c r="Y602" t="s">
        <v>56</v>
      </c>
      <c r="Z602">
        <v>7</v>
      </c>
      <c r="AA602" t="s">
        <v>94</v>
      </c>
      <c r="AB602" t="s">
        <v>194</v>
      </c>
      <c r="AC602">
        <v>4.2</v>
      </c>
      <c r="AD602">
        <v>2024</v>
      </c>
      <c r="AE602">
        <v>5</v>
      </c>
      <c r="AF602" t="s">
        <v>5529</v>
      </c>
      <c r="AG602" t="s">
        <v>5525</v>
      </c>
      <c r="AH602" t="s">
        <v>5515</v>
      </c>
      <c r="AI602" t="s">
        <v>5516</v>
      </c>
    </row>
    <row r="603" spans="1:35">
      <c r="A603" t="s">
        <v>1046</v>
      </c>
      <c r="B603" s="2">
        <v>45536</v>
      </c>
      <c r="C603" t="s">
        <v>350</v>
      </c>
      <c r="D603" t="s">
        <v>31</v>
      </c>
      <c r="E603" t="s">
        <v>135</v>
      </c>
      <c r="F603" t="s">
        <v>33</v>
      </c>
      <c r="G603">
        <v>40</v>
      </c>
      <c r="H603" t="s">
        <v>146</v>
      </c>
      <c r="I603" t="s">
        <v>147</v>
      </c>
      <c r="J603" t="s">
        <v>36</v>
      </c>
      <c r="K603" t="s">
        <v>116</v>
      </c>
      <c r="L603" t="s">
        <v>62</v>
      </c>
      <c r="M603" t="s">
        <v>39</v>
      </c>
      <c r="N603" t="s">
        <v>113</v>
      </c>
      <c r="O603">
        <v>8</v>
      </c>
      <c r="P603" s="4">
        <v>18426</v>
      </c>
      <c r="Q603" s="4">
        <v>12714</v>
      </c>
      <c r="R603" s="3">
        <v>0.1</v>
      </c>
      <c r="S603" s="4">
        <v>132667</v>
      </c>
      <c r="T603" s="4">
        <v>101712</v>
      </c>
      <c r="U603" s="4">
        <v>30955</v>
      </c>
      <c r="V603" s="3">
        <v>0.23332855947598122</v>
      </c>
      <c r="W603" t="s">
        <v>54</v>
      </c>
      <c r="X603" t="s">
        <v>42</v>
      </c>
      <c r="Y603" t="s">
        <v>56</v>
      </c>
      <c r="Z603">
        <v>4</v>
      </c>
      <c r="AA603" t="s">
        <v>220</v>
      </c>
      <c r="AB603" t="s">
        <v>194</v>
      </c>
      <c r="AC603">
        <v>4.5</v>
      </c>
      <c r="AD603">
        <v>2024</v>
      </c>
      <c r="AE603">
        <v>9</v>
      </c>
      <c r="AF603" t="s">
        <v>5531</v>
      </c>
      <c r="AG603" t="s">
        <v>5514</v>
      </c>
      <c r="AH603" t="s">
        <v>5515</v>
      </c>
      <c r="AI603" t="s">
        <v>5526</v>
      </c>
    </row>
    <row r="604" spans="1:35">
      <c r="A604" t="s">
        <v>1047</v>
      </c>
      <c r="B604" s="2">
        <v>45034</v>
      </c>
      <c r="C604" t="s">
        <v>453</v>
      </c>
      <c r="D604" t="s">
        <v>31</v>
      </c>
      <c r="E604" t="s">
        <v>119</v>
      </c>
      <c r="F604" t="s">
        <v>70</v>
      </c>
      <c r="G604">
        <v>43</v>
      </c>
      <c r="H604" t="s">
        <v>71</v>
      </c>
      <c r="I604" t="s">
        <v>72</v>
      </c>
      <c r="J604" t="s">
        <v>73</v>
      </c>
      <c r="K604" t="s">
        <v>51</v>
      </c>
      <c r="L604" t="s">
        <v>91</v>
      </c>
      <c r="M604" t="s">
        <v>39</v>
      </c>
      <c r="N604" t="s">
        <v>93</v>
      </c>
      <c r="O604">
        <v>7</v>
      </c>
      <c r="P604" s="4">
        <v>22532</v>
      </c>
      <c r="Q604" s="4">
        <v>17124</v>
      </c>
      <c r="R604" s="3">
        <v>0</v>
      </c>
      <c r="S604" s="4">
        <v>157724</v>
      </c>
      <c r="T604" s="4">
        <v>119868</v>
      </c>
      <c r="U604" s="4">
        <v>37856</v>
      </c>
      <c r="V604" s="3">
        <v>0.2400142020237884</v>
      </c>
      <c r="W604" t="s">
        <v>75</v>
      </c>
      <c r="X604" t="s">
        <v>55</v>
      </c>
      <c r="Y604" t="s">
        <v>156</v>
      </c>
      <c r="Z604">
        <v>0</v>
      </c>
      <c r="AA604" t="s">
        <v>159</v>
      </c>
      <c r="AB604" t="s">
        <v>121</v>
      </c>
      <c r="AC604">
        <v>2.2000000000000002</v>
      </c>
      <c r="AD604">
        <v>2023</v>
      </c>
      <c r="AE604">
        <v>4</v>
      </c>
      <c r="AF604" t="s">
        <v>5524</v>
      </c>
      <c r="AG604" t="s">
        <v>5525</v>
      </c>
      <c r="AH604" t="s">
        <v>5515</v>
      </c>
      <c r="AI604" t="s">
        <v>5526</v>
      </c>
    </row>
    <row r="605" spans="1:35">
      <c r="A605" t="s">
        <v>1048</v>
      </c>
      <c r="B605" s="2">
        <v>45145</v>
      </c>
      <c r="C605" t="s">
        <v>703</v>
      </c>
      <c r="D605" t="s">
        <v>49</v>
      </c>
      <c r="E605" t="s">
        <v>135</v>
      </c>
      <c r="F605" t="s">
        <v>33</v>
      </c>
      <c r="G605">
        <v>52</v>
      </c>
      <c r="H605" t="s">
        <v>88</v>
      </c>
      <c r="I605" t="s">
        <v>89</v>
      </c>
      <c r="J605" t="s">
        <v>82</v>
      </c>
      <c r="K605" t="s">
        <v>116</v>
      </c>
      <c r="L605" t="s">
        <v>142</v>
      </c>
      <c r="M605" t="s">
        <v>63</v>
      </c>
      <c r="N605" t="s">
        <v>40</v>
      </c>
      <c r="O605">
        <v>7</v>
      </c>
      <c r="P605" s="4">
        <v>2318</v>
      </c>
      <c r="Q605" s="4">
        <v>1785</v>
      </c>
      <c r="R605" s="3">
        <v>0</v>
      </c>
      <c r="S605" s="4">
        <v>16226</v>
      </c>
      <c r="T605" s="4">
        <v>12495</v>
      </c>
      <c r="U605" s="4">
        <v>3731</v>
      </c>
      <c r="V605" s="3">
        <v>0.22993960310612596</v>
      </c>
      <c r="W605" t="s">
        <v>41</v>
      </c>
      <c r="X605" t="s">
        <v>55</v>
      </c>
      <c r="Y605" t="s">
        <v>156</v>
      </c>
      <c r="Z605">
        <v>0</v>
      </c>
      <c r="AA605" t="s">
        <v>159</v>
      </c>
      <c r="AB605" t="s">
        <v>150</v>
      </c>
      <c r="AC605">
        <v>2.2000000000000002</v>
      </c>
      <c r="AD605">
        <v>2023</v>
      </c>
      <c r="AE605">
        <v>8</v>
      </c>
      <c r="AF605" t="s">
        <v>5513</v>
      </c>
      <c r="AG605" t="s">
        <v>5514</v>
      </c>
      <c r="AH605" t="s">
        <v>5519</v>
      </c>
      <c r="AI605" t="s">
        <v>5523</v>
      </c>
    </row>
    <row r="606" spans="1:35">
      <c r="A606" t="s">
        <v>1049</v>
      </c>
      <c r="B606" s="2">
        <v>45320</v>
      </c>
      <c r="C606" t="s">
        <v>856</v>
      </c>
      <c r="D606" t="s">
        <v>31</v>
      </c>
      <c r="E606" t="s">
        <v>60</v>
      </c>
      <c r="F606" t="s">
        <v>70</v>
      </c>
      <c r="G606">
        <v>27</v>
      </c>
      <c r="H606" t="s">
        <v>71</v>
      </c>
      <c r="I606" t="s">
        <v>72</v>
      </c>
      <c r="J606" t="s">
        <v>73</v>
      </c>
      <c r="K606" t="s">
        <v>136</v>
      </c>
      <c r="L606" t="s">
        <v>62</v>
      </c>
      <c r="M606" t="s">
        <v>63</v>
      </c>
      <c r="N606" t="s">
        <v>53</v>
      </c>
      <c r="O606">
        <v>8</v>
      </c>
      <c r="P606" s="4">
        <v>9422</v>
      </c>
      <c r="Q606" s="4">
        <v>6030</v>
      </c>
      <c r="R606" s="3">
        <v>0.15</v>
      </c>
      <c r="S606" s="4">
        <v>64070</v>
      </c>
      <c r="T606" s="4">
        <v>48240</v>
      </c>
      <c r="U606" s="4">
        <v>15830</v>
      </c>
      <c r="V606" s="3">
        <v>0.24707351334477914</v>
      </c>
      <c r="W606" t="s">
        <v>75</v>
      </c>
      <c r="X606" t="s">
        <v>76</v>
      </c>
      <c r="Y606" t="s">
        <v>56</v>
      </c>
      <c r="Z606">
        <v>2</v>
      </c>
      <c r="AA606" t="s">
        <v>85</v>
      </c>
      <c r="AB606" t="s">
        <v>45</v>
      </c>
      <c r="AC606">
        <v>4.0999999999999996</v>
      </c>
      <c r="AD606">
        <v>2024</v>
      </c>
      <c r="AE606">
        <v>1</v>
      </c>
      <c r="AF606" t="s">
        <v>5532</v>
      </c>
      <c r="AG606" t="s">
        <v>5528</v>
      </c>
      <c r="AH606" t="s">
        <v>5515</v>
      </c>
      <c r="AI606" t="s">
        <v>5516</v>
      </c>
    </row>
    <row r="607" spans="1:35">
      <c r="A607" t="s">
        <v>1050</v>
      </c>
      <c r="B607" s="2">
        <v>44942</v>
      </c>
      <c r="C607" t="s">
        <v>1051</v>
      </c>
      <c r="D607" t="s">
        <v>49</v>
      </c>
      <c r="E607" t="s">
        <v>170</v>
      </c>
      <c r="F607" t="s">
        <v>33</v>
      </c>
      <c r="G607">
        <v>39</v>
      </c>
      <c r="H607" t="s">
        <v>80</v>
      </c>
      <c r="I607" t="s">
        <v>81</v>
      </c>
      <c r="J607" t="s">
        <v>82</v>
      </c>
      <c r="K607" t="s">
        <v>214</v>
      </c>
      <c r="L607" t="s">
        <v>137</v>
      </c>
      <c r="M607" t="s">
        <v>107</v>
      </c>
      <c r="N607" t="s">
        <v>113</v>
      </c>
      <c r="O607">
        <v>4</v>
      </c>
      <c r="P607" s="4">
        <v>7530</v>
      </c>
      <c r="Q607" s="4">
        <v>5949</v>
      </c>
      <c r="R607" s="3">
        <v>0.2</v>
      </c>
      <c r="S607" s="4">
        <v>24096</v>
      </c>
      <c r="T607" s="4">
        <v>23796</v>
      </c>
      <c r="U607" s="4">
        <v>300</v>
      </c>
      <c r="V607" s="3">
        <v>1.245019920318725E-2</v>
      </c>
      <c r="W607" t="s">
        <v>75</v>
      </c>
      <c r="X607" t="s">
        <v>42</v>
      </c>
      <c r="Y607" t="s">
        <v>56</v>
      </c>
      <c r="Z607">
        <v>7</v>
      </c>
      <c r="AA607" t="s">
        <v>65</v>
      </c>
      <c r="AB607" t="s">
        <v>66</v>
      </c>
      <c r="AC607">
        <v>4.0999999999999996</v>
      </c>
      <c r="AD607">
        <v>2023</v>
      </c>
      <c r="AE607">
        <v>1</v>
      </c>
      <c r="AF607" t="s">
        <v>5532</v>
      </c>
      <c r="AG607" t="s">
        <v>5528</v>
      </c>
      <c r="AH607" t="s">
        <v>5522</v>
      </c>
      <c r="AI607" t="s">
        <v>5526</v>
      </c>
    </row>
    <row r="608" spans="1:35">
      <c r="A608" t="s">
        <v>1052</v>
      </c>
      <c r="B608" s="2">
        <v>45211</v>
      </c>
      <c r="C608" t="s">
        <v>363</v>
      </c>
      <c r="D608" t="s">
        <v>31</v>
      </c>
      <c r="E608" t="s">
        <v>69</v>
      </c>
      <c r="F608" t="s">
        <v>70</v>
      </c>
      <c r="G608">
        <v>22</v>
      </c>
      <c r="H608" t="s">
        <v>105</v>
      </c>
      <c r="I608" t="s">
        <v>89</v>
      </c>
      <c r="J608" t="s">
        <v>82</v>
      </c>
      <c r="K608" t="s">
        <v>219</v>
      </c>
      <c r="L608" t="s">
        <v>155</v>
      </c>
      <c r="M608" t="s">
        <v>63</v>
      </c>
      <c r="N608" t="s">
        <v>113</v>
      </c>
      <c r="O608">
        <v>6</v>
      </c>
      <c r="P608" s="4">
        <v>15760</v>
      </c>
      <c r="Q608" s="4">
        <v>9456</v>
      </c>
      <c r="R608" s="3">
        <v>0.1</v>
      </c>
      <c r="S608" s="4">
        <v>85104</v>
      </c>
      <c r="T608" s="4">
        <v>56736</v>
      </c>
      <c r="U608" s="4">
        <v>28368</v>
      </c>
      <c r="V608" s="3">
        <v>0.33333333333333331</v>
      </c>
      <c r="W608" t="s">
        <v>84</v>
      </c>
      <c r="X608" t="s">
        <v>42</v>
      </c>
      <c r="Y608" t="s">
        <v>56</v>
      </c>
      <c r="Z608">
        <v>4</v>
      </c>
      <c r="AA608" t="s">
        <v>77</v>
      </c>
      <c r="AB608" t="s">
        <v>95</v>
      </c>
      <c r="AC608">
        <v>3.1</v>
      </c>
      <c r="AD608">
        <v>2023</v>
      </c>
      <c r="AE608">
        <v>10</v>
      </c>
      <c r="AF608" t="s">
        <v>5517</v>
      </c>
      <c r="AG608" t="s">
        <v>5518</v>
      </c>
      <c r="AH608" t="s">
        <v>5515</v>
      </c>
      <c r="AI608" t="s">
        <v>5520</v>
      </c>
    </row>
    <row r="609" spans="1:35">
      <c r="A609" t="s">
        <v>1053</v>
      </c>
      <c r="B609" s="2">
        <v>45336</v>
      </c>
      <c r="C609" t="s">
        <v>740</v>
      </c>
      <c r="D609" t="s">
        <v>31</v>
      </c>
      <c r="E609" t="s">
        <v>98</v>
      </c>
      <c r="F609" t="s">
        <v>70</v>
      </c>
      <c r="G609">
        <v>56</v>
      </c>
      <c r="H609" t="s">
        <v>34</v>
      </c>
      <c r="I609" t="s">
        <v>35</v>
      </c>
      <c r="J609" t="s">
        <v>36</v>
      </c>
      <c r="K609" t="s">
        <v>323</v>
      </c>
      <c r="L609" t="s">
        <v>131</v>
      </c>
      <c r="M609" t="s">
        <v>83</v>
      </c>
      <c r="N609" t="s">
        <v>64</v>
      </c>
      <c r="O609">
        <v>6</v>
      </c>
      <c r="P609" s="4">
        <v>6584</v>
      </c>
      <c r="Q609" s="4">
        <v>5136</v>
      </c>
      <c r="R609" s="3">
        <v>0.1</v>
      </c>
      <c r="S609" s="4">
        <v>35554</v>
      </c>
      <c r="T609" s="4">
        <v>30816</v>
      </c>
      <c r="U609" s="4">
        <v>4738</v>
      </c>
      <c r="V609" s="3">
        <v>0.13326208021600944</v>
      </c>
      <c r="W609" t="s">
        <v>54</v>
      </c>
      <c r="X609" t="s">
        <v>42</v>
      </c>
      <c r="Y609" t="s">
        <v>156</v>
      </c>
      <c r="Z609">
        <v>0</v>
      </c>
      <c r="AA609" t="s">
        <v>77</v>
      </c>
      <c r="AB609" t="s">
        <v>95</v>
      </c>
      <c r="AC609">
        <v>2.2000000000000002</v>
      </c>
      <c r="AD609">
        <v>2024</v>
      </c>
      <c r="AE609">
        <v>2</v>
      </c>
      <c r="AF609" t="s">
        <v>5527</v>
      </c>
      <c r="AG609" t="s">
        <v>5528</v>
      </c>
      <c r="AH609" t="s">
        <v>5522</v>
      </c>
      <c r="AI609" t="s">
        <v>5523</v>
      </c>
    </row>
    <row r="610" spans="1:35">
      <c r="A610" t="s">
        <v>1054</v>
      </c>
      <c r="B610" s="2">
        <v>45222</v>
      </c>
      <c r="C610" t="s">
        <v>1055</v>
      </c>
      <c r="D610" t="s">
        <v>31</v>
      </c>
      <c r="E610" t="s">
        <v>98</v>
      </c>
      <c r="F610" t="s">
        <v>70</v>
      </c>
      <c r="G610">
        <v>27</v>
      </c>
      <c r="H610" t="s">
        <v>71</v>
      </c>
      <c r="I610" t="s">
        <v>72</v>
      </c>
      <c r="J610" t="s">
        <v>73</v>
      </c>
      <c r="K610" t="s">
        <v>90</v>
      </c>
      <c r="L610" t="s">
        <v>112</v>
      </c>
      <c r="M610" t="s">
        <v>63</v>
      </c>
      <c r="N610" t="s">
        <v>126</v>
      </c>
      <c r="O610">
        <v>8</v>
      </c>
      <c r="P610" s="4">
        <v>9013</v>
      </c>
      <c r="Q610" s="4">
        <v>5228</v>
      </c>
      <c r="R610" s="3">
        <v>0.2</v>
      </c>
      <c r="S610" s="4">
        <v>57683</v>
      </c>
      <c r="T610" s="4">
        <v>41824</v>
      </c>
      <c r="U610" s="4">
        <v>15859</v>
      </c>
      <c r="V610" s="3">
        <v>0.27493368930187406</v>
      </c>
      <c r="W610" t="s">
        <v>84</v>
      </c>
      <c r="X610" t="s">
        <v>42</v>
      </c>
      <c r="Y610" t="s">
        <v>56</v>
      </c>
      <c r="Z610">
        <v>3</v>
      </c>
      <c r="AA610" t="s">
        <v>229</v>
      </c>
      <c r="AB610" t="s">
        <v>45</v>
      </c>
      <c r="AC610">
        <v>3.3</v>
      </c>
      <c r="AD610">
        <v>2023</v>
      </c>
      <c r="AE610">
        <v>10</v>
      </c>
      <c r="AF610" t="s">
        <v>5517</v>
      </c>
      <c r="AG610" t="s">
        <v>5518</v>
      </c>
      <c r="AH610" t="s">
        <v>5515</v>
      </c>
      <c r="AI610" t="s">
        <v>5516</v>
      </c>
    </row>
    <row r="611" spans="1:35">
      <c r="A611" t="s">
        <v>1056</v>
      </c>
      <c r="B611" s="2">
        <v>45057</v>
      </c>
      <c r="C611" t="s">
        <v>377</v>
      </c>
      <c r="D611" t="s">
        <v>49</v>
      </c>
      <c r="E611" t="s">
        <v>50</v>
      </c>
      <c r="F611" t="s">
        <v>33</v>
      </c>
      <c r="G611">
        <v>57</v>
      </c>
      <c r="H611" t="s">
        <v>146</v>
      </c>
      <c r="I611" t="s">
        <v>147</v>
      </c>
      <c r="J611" t="s">
        <v>36</v>
      </c>
      <c r="K611" t="s">
        <v>166</v>
      </c>
      <c r="L611" t="s">
        <v>155</v>
      </c>
      <c r="M611" t="s">
        <v>39</v>
      </c>
      <c r="N611" t="s">
        <v>53</v>
      </c>
      <c r="O611">
        <v>1</v>
      </c>
      <c r="P611" s="4">
        <v>9618</v>
      </c>
      <c r="Q611" s="4">
        <v>6059</v>
      </c>
      <c r="R611" s="3">
        <v>0.2</v>
      </c>
      <c r="S611" s="4">
        <v>7694</v>
      </c>
      <c r="T611" s="4">
        <v>6059</v>
      </c>
      <c r="U611" s="4">
        <v>1635</v>
      </c>
      <c r="V611" s="3">
        <v>0.21250324928515726</v>
      </c>
      <c r="W611" t="s">
        <v>41</v>
      </c>
      <c r="X611" t="s">
        <v>42</v>
      </c>
      <c r="Y611" t="s">
        <v>56</v>
      </c>
      <c r="Z611">
        <v>6</v>
      </c>
      <c r="AA611" t="s">
        <v>193</v>
      </c>
      <c r="AB611" t="s">
        <v>132</v>
      </c>
      <c r="AC611">
        <v>4.4000000000000004</v>
      </c>
      <c r="AD611">
        <v>2023</v>
      </c>
      <c r="AE611">
        <v>5</v>
      </c>
      <c r="AF611" t="s">
        <v>5529</v>
      </c>
      <c r="AG611" t="s">
        <v>5525</v>
      </c>
      <c r="AH611" t="s">
        <v>5519</v>
      </c>
      <c r="AI611" t="s">
        <v>5523</v>
      </c>
    </row>
    <row r="612" spans="1:35">
      <c r="A612" t="s">
        <v>1057</v>
      </c>
      <c r="B612" s="2">
        <v>45561</v>
      </c>
      <c r="C612" t="s">
        <v>299</v>
      </c>
      <c r="D612" t="s">
        <v>31</v>
      </c>
      <c r="E612" t="s">
        <v>129</v>
      </c>
      <c r="F612" t="s">
        <v>33</v>
      </c>
      <c r="G612">
        <v>36</v>
      </c>
      <c r="H612" t="s">
        <v>99</v>
      </c>
      <c r="I612" t="s">
        <v>99</v>
      </c>
      <c r="J612" t="s">
        <v>100</v>
      </c>
      <c r="K612" t="s">
        <v>148</v>
      </c>
      <c r="L612" t="s">
        <v>131</v>
      </c>
      <c r="M612" t="s">
        <v>92</v>
      </c>
      <c r="N612" t="s">
        <v>64</v>
      </c>
      <c r="O612">
        <v>7</v>
      </c>
      <c r="P612" s="4">
        <v>15705</v>
      </c>
      <c r="Q612" s="4">
        <v>10365</v>
      </c>
      <c r="R612" s="3">
        <v>0.1</v>
      </c>
      <c r="S612" s="4">
        <v>98942</v>
      </c>
      <c r="T612" s="4">
        <v>72555</v>
      </c>
      <c r="U612" s="4">
        <v>26387</v>
      </c>
      <c r="V612" s="3">
        <v>0.26669159709728935</v>
      </c>
      <c r="W612" t="s">
        <v>54</v>
      </c>
      <c r="X612" t="s">
        <v>76</v>
      </c>
      <c r="Y612" t="s">
        <v>56</v>
      </c>
      <c r="Z612">
        <v>1</v>
      </c>
      <c r="AA612" t="s">
        <v>226</v>
      </c>
      <c r="AB612" t="s">
        <v>194</v>
      </c>
      <c r="AC612">
        <v>4.4000000000000004</v>
      </c>
      <c r="AD612">
        <v>2024</v>
      </c>
      <c r="AE612">
        <v>9</v>
      </c>
      <c r="AF612" t="s">
        <v>5531</v>
      </c>
      <c r="AG612" t="s">
        <v>5514</v>
      </c>
      <c r="AH612" t="s">
        <v>5515</v>
      </c>
      <c r="AI612" t="s">
        <v>5526</v>
      </c>
    </row>
    <row r="613" spans="1:35">
      <c r="A613" t="s">
        <v>1058</v>
      </c>
      <c r="B613" s="2">
        <v>45565</v>
      </c>
      <c r="C613" t="s">
        <v>512</v>
      </c>
      <c r="D613" t="s">
        <v>31</v>
      </c>
      <c r="E613" t="s">
        <v>119</v>
      </c>
      <c r="F613" t="s">
        <v>70</v>
      </c>
      <c r="G613">
        <v>44</v>
      </c>
      <c r="H613" t="s">
        <v>34</v>
      </c>
      <c r="I613" t="s">
        <v>35</v>
      </c>
      <c r="J613" t="s">
        <v>36</v>
      </c>
      <c r="K613" t="s">
        <v>302</v>
      </c>
      <c r="L613" t="s">
        <v>38</v>
      </c>
      <c r="M613" t="s">
        <v>107</v>
      </c>
      <c r="N613" t="s">
        <v>40</v>
      </c>
      <c r="O613">
        <v>8</v>
      </c>
      <c r="P613" s="4">
        <v>24782</v>
      </c>
      <c r="Q613" s="4">
        <v>18834</v>
      </c>
      <c r="R613" s="3">
        <v>0.15</v>
      </c>
      <c r="S613" s="4">
        <v>168518</v>
      </c>
      <c r="T613" s="4">
        <v>150672</v>
      </c>
      <c r="U613" s="4">
        <v>17846</v>
      </c>
      <c r="V613" s="3">
        <v>0.10589966650446836</v>
      </c>
      <c r="W613" t="s">
        <v>84</v>
      </c>
      <c r="X613" t="s">
        <v>76</v>
      </c>
      <c r="Y613" t="s">
        <v>56</v>
      </c>
      <c r="Z613">
        <v>5</v>
      </c>
      <c r="AA613" t="s">
        <v>185</v>
      </c>
      <c r="AB613" t="s">
        <v>150</v>
      </c>
      <c r="AC613">
        <v>4.8</v>
      </c>
      <c r="AD613">
        <v>2024</v>
      </c>
      <c r="AE613">
        <v>9</v>
      </c>
      <c r="AF613" t="s">
        <v>5531</v>
      </c>
      <c r="AG613" t="s">
        <v>5514</v>
      </c>
      <c r="AH613" t="s">
        <v>5515</v>
      </c>
      <c r="AI613" t="s">
        <v>5526</v>
      </c>
    </row>
    <row r="614" spans="1:35">
      <c r="A614" t="s">
        <v>1059</v>
      </c>
      <c r="B614" s="2">
        <v>45377</v>
      </c>
      <c r="C614" t="s">
        <v>1060</v>
      </c>
      <c r="D614" t="s">
        <v>31</v>
      </c>
      <c r="E614" t="s">
        <v>50</v>
      </c>
      <c r="F614" t="s">
        <v>33</v>
      </c>
      <c r="G614">
        <v>35</v>
      </c>
      <c r="H614" t="s">
        <v>99</v>
      </c>
      <c r="I614" t="s">
        <v>99</v>
      </c>
      <c r="J614" t="s">
        <v>100</v>
      </c>
      <c r="K614" t="s">
        <v>148</v>
      </c>
      <c r="L614" t="s">
        <v>112</v>
      </c>
      <c r="M614" t="s">
        <v>83</v>
      </c>
      <c r="N614" t="s">
        <v>53</v>
      </c>
      <c r="O614">
        <v>7</v>
      </c>
      <c r="P614" s="4">
        <v>8718</v>
      </c>
      <c r="Q614" s="4">
        <v>6713</v>
      </c>
      <c r="R614" s="3">
        <v>0</v>
      </c>
      <c r="S614" s="4">
        <v>61026</v>
      </c>
      <c r="T614" s="4">
        <v>46991</v>
      </c>
      <c r="U614" s="4">
        <v>14035</v>
      </c>
      <c r="V614" s="3">
        <v>0.22998394127093369</v>
      </c>
      <c r="W614" t="s">
        <v>75</v>
      </c>
      <c r="X614" t="s">
        <v>55</v>
      </c>
      <c r="Y614" t="s">
        <v>56</v>
      </c>
      <c r="Z614">
        <v>4</v>
      </c>
      <c r="AA614" t="s">
        <v>77</v>
      </c>
      <c r="AB614" t="s">
        <v>194</v>
      </c>
      <c r="AC614">
        <v>4.7</v>
      </c>
      <c r="AD614">
        <v>2024</v>
      </c>
      <c r="AE614">
        <v>3</v>
      </c>
      <c r="AF614" t="s">
        <v>5534</v>
      </c>
      <c r="AG614" t="s">
        <v>5528</v>
      </c>
      <c r="AH614" t="s">
        <v>5515</v>
      </c>
      <c r="AI614" t="s">
        <v>5526</v>
      </c>
    </row>
    <row r="615" spans="1:35">
      <c r="A615" t="s">
        <v>1061</v>
      </c>
      <c r="B615" s="2">
        <v>45229</v>
      </c>
      <c r="C615" t="s">
        <v>1062</v>
      </c>
      <c r="D615" t="s">
        <v>49</v>
      </c>
      <c r="E615" t="s">
        <v>119</v>
      </c>
      <c r="F615" t="s">
        <v>70</v>
      </c>
      <c r="G615">
        <v>28</v>
      </c>
      <c r="H615" t="s">
        <v>105</v>
      </c>
      <c r="I615" t="s">
        <v>89</v>
      </c>
      <c r="J615" t="s">
        <v>82</v>
      </c>
      <c r="K615" t="s">
        <v>239</v>
      </c>
      <c r="L615" t="s">
        <v>137</v>
      </c>
      <c r="M615" t="s">
        <v>83</v>
      </c>
      <c r="N615" t="s">
        <v>126</v>
      </c>
      <c r="O615">
        <v>8</v>
      </c>
      <c r="P615" s="4">
        <v>16423</v>
      </c>
      <c r="Q615" s="4">
        <v>11496</v>
      </c>
      <c r="R615" s="3">
        <v>0.05</v>
      </c>
      <c r="S615" s="4">
        <v>124815</v>
      </c>
      <c r="T615" s="4">
        <v>91968</v>
      </c>
      <c r="U615" s="4">
        <v>32847</v>
      </c>
      <c r="V615" s="3">
        <v>0.26316548491767816</v>
      </c>
      <c r="W615" t="s">
        <v>54</v>
      </c>
      <c r="X615" t="s">
        <v>55</v>
      </c>
      <c r="Y615" t="s">
        <v>56</v>
      </c>
      <c r="Z615">
        <v>3</v>
      </c>
      <c r="AA615" t="s">
        <v>149</v>
      </c>
      <c r="AB615" t="s">
        <v>189</v>
      </c>
      <c r="AC615">
        <v>3.4</v>
      </c>
      <c r="AD615">
        <v>2023</v>
      </c>
      <c r="AE615">
        <v>10</v>
      </c>
      <c r="AF615" t="s">
        <v>5517</v>
      </c>
      <c r="AG615" t="s">
        <v>5518</v>
      </c>
      <c r="AH615" t="s">
        <v>5515</v>
      </c>
      <c r="AI615" t="s">
        <v>5516</v>
      </c>
    </row>
    <row r="616" spans="1:35">
      <c r="A616" t="s">
        <v>1063</v>
      </c>
      <c r="B616" s="2">
        <v>45519</v>
      </c>
      <c r="C616" t="s">
        <v>228</v>
      </c>
      <c r="D616" t="s">
        <v>49</v>
      </c>
      <c r="E616" t="s">
        <v>135</v>
      </c>
      <c r="F616" t="s">
        <v>33</v>
      </c>
      <c r="G616">
        <v>30</v>
      </c>
      <c r="H616" t="s">
        <v>34</v>
      </c>
      <c r="I616" t="s">
        <v>35</v>
      </c>
      <c r="J616" t="s">
        <v>36</v>
      </c>
      <c r="K616" t="s">
        <v>130</v>
      </c>
      <c r="L616" t="s">
        <v>155</v>
      </c>
      <c r="M616" t="s">
        <v>92</v>
      </c>
      <c r="N616" t="s">
        <v>113</v>
      </c>
      <c r="O616">
        <v>1</v>
      </c>
      <c r="P616" s="4">
        <v>14043</v>
      </c>
      <c r="Q616" s="4">
        <v>9971</v>
      </c>
      <c r="R616" s="3">
        <v>0.1</v>
      </c>
      <c r="S616" s="4">
        <v>12639</v>
      </c>
      <c r="T616" s="4">
        <v>9971</v>
      </c>
      <c r="U616" s="4">
        <v>2668</v>
      </c>
      <c r="V616" s="3">
        <v>0.21109264973494737</v>
      </c>
      <c r="W616" t="s">
        <v>54</v>
      </c>
      <c r="X616" t="s">
        <v>42</v>
      </c>
      <c r="Y616" t="s">
        <v>56</v>
      </c>
      <c r="Z616">
        <v>6</v>
      </c>
      <c r="AA616" t="s">
        <v>193</v>
      </c>
      <c r="AB616" t="s">
        <v>45</v>
      </c>
      <c r="AC616">
        <v>4.9000000000000004</v>
      </c>
      <c r="AD616">
        <v>2024</v>
      </c>
      <c r="AE616">
        <v>8</v>
      </c>
      <c r="AF616" t="s">
        <v>5513</v>
      </c>
      <c r="AG616" t="s">
        <v>5514</v>
      </c>
      <c r="AH616" t="s">
        <v>5519</v>
      </c>
      <c r="AI616" t="s">
        <v>5516</v>
      </c>
    </row>
    <row r="617" spans="1:35">
      <c r="A617" t="s">
        <v>1064</v>
      </c>
      <c r="B617" s="2">
        <v>45090</v>
      </c>
      <c r="C617" t="s">
        <v>699</v>
      </c>
      <c r="D617" t="s">
        <v>49</v>
      </c>
      <c r="E617" t="s">
        <v>69</v>
      </c>
      <c r="F617" t="s">
        <v>70</v>
      </c>
      <c r="G617">
        <v>27</v>
      </c>
      <c r="H617" t="s">
        <v>105</v>
      </c>
      <c r="I617" t="s">
        <v>89</v>
      </c>
      <c r="J617" t="s">
        <v>82</v>
      </c>
      <c r="K617" t="s">
        <v>199</v>
      </c>
      <c r="L617" t="s">
        <v>131</v>
      </c>
      <c r="M617" t="s">
        <v>92</v>
      </c>
      <c r="N617" t="s">
        <v>40</v>
      </c>
      <c r="O617">
        <v>7</v>
      </c>
      <c r="P617" s="4">
        <v>22574</v>
      </c>
      <c r="Q617" s="4">
        <v>13544</v>
      </c>
      <c r="R617" s="3">
        <v>0.05</v>
      </c>
      <c r="S617" s="4">
        <v>150117</v>
      </c>
      <c r="T617" s="4">
        <v>94808</v>
      </c>
      <c r="U617" s="4">
        <v>55309</v>
      </c>
      <c r="V617" s="3">
        <v>0.36843928402512705</v>
      </c>
      <c r="W617" t="s">
        <v>54</v>
      </c>
      <c r="X617" t="s">
        <v>55</v>
      </c>
      <c r="Y617" t="s">
        <v>56</v>
      </c>
      <c r="Z617">
        <v>5</v>
      </c>
      <c r="AA617" t="s">
        <v>57</v>
      </c>
      <c r="AB617" t="s">
        <v>66</v>
      </c>
      <c r="AC617">
        <v>3.9</v>
      </c>
      <c r="AD617">
        <v>2023</v>
      </c>
      <c r="AE617">
        <v>6</v>
      </c>
      <c r="AF617" t="s">
        <v>5530</v>
      </c>
      <c r="AG617" t="s">
        <v>5525</v>
      </c>
      <c r="AH617" t="s">
        <v>5515</v>
      </c>
      <c r="AI617" t="s">
        <v>5516</v>
      </c>
    </row>
    <row r="618" spans="1:35">
      <c r="A618" t="s">
        <v>1065</v>
      </c>
      <c r="B618" s="2">
        <v>45227</v>
      </c>
      <c r="C618" t="s">
        <v>201</v>
      </c>
      <c r="D618" t="s">
        <v>31</v>
      </c>
      <c r="E618" t="s">
        <v>50</v>
      </c>
      <c r="F618" t="s">
        <v>33</v>
      </c>
      <c r="G618">
        <v>59</v>
      </c>
      <c r="H618" t="s">
        <v>80</v>
      </c>
      <c r="I618" t="s">
        <v>81</v>
      </c>
      <c r="J618" t="s">
        <v>82</v>
      </c>
      <c r="K618" t="s">
        <v>184</v>
      </c>
      <c r="L618" t="s">
        <v>62</v>
      </c>
      <c r="M618" t="s">
        <v>39</v>
      </c>
      <c r="N618" t="s">
        <v>113</v>
      </c>
      <c r="O618">
        <v>3</v>
      </c>
      <c r="P618" s="4">
        <v>8468</v>
      </c>
      <c r="Q618" s="4">
        <v>4742</v>
      </c>
      <c r="R618" s="3">
        <v>0.15</v>
      </c>
      <c r="S618" s="4">
        <v>21593</v>
      </c>
      <c r="T618" s="4">
        <v>14226</v>
      </c>
      <c r="U618" s="4">
        <v>7367</v>
      </c>
      <c r="V618" s="3">
        <v>0.34117538091048027</v>
      </c>
      <c r="W618" t="s">
        <v>54</v>
      </c>
      <c r="X618" t="s">
        <v>76</v>
      </c>
      <c r="Y618" t="s">
        <v>43</v>
      </c>
      <c r="Z618">
        <v>0</v>
      </c>
      <c r="AA618" t="s">
        <v>229</v>
      </c>
      <c r="AB618" t="s">
        <v>150</v>
      </c>
      <c r="AC618" t="s">
        <v>46</v>
      </c>
      <c r="AD618">
        <v>2023</v>
      </c>
      <c r="AE618">
        <v>10</v>
      </c>
      <c r="AF618" t="s">
        <v>5517</v>
      </c>
      <c r="AG618" t="s">
        <v>5518</v>
      </c>
      <c r="AH618" t="s">
        <v>5522</v>
      </c>
      <c r="AI618" t="s">
        <v>5523</v>
      </c>
    </row>
    <row r="619" spans="1:35">
      <c r="A619" t="s">
        <v>1066</v>
      </c>
      <c r="B619" s="2">
        <v>45251</v>
      </c>
      <c r="C619" t="s">
        <v>481</v>
      </c>
      <c r="D619" t="s">
        <v>49</v>
      </c>
      <c r="E619" t="s">
        <v>170</v>
      </c>
      <c r="F619" t="s">
        <v>33</v>
      </c>
      <c r="G619">
        <v>56</v>
      </c>
      <c r="H619" t="s">
        <v>71</v>
      </c>
      <c r="I619" t="s">
        <v>72</v>
      </c>
      <c r="J619" t="s">
        <v>73</v>
      </c>
      <c r="K619" t="s">
        <v>179</v>
      </c>
      <c r="L619" t="s">
        <v>155</v>
      </c>
      <c r="M619" t="s">
        <v>83</v>
      </c>
      <c r="N619" t="s">
        <v>64</v>
      </c>
      <c r="O619">
        <v>4</v>
      </c>
      <c r="P619" s="4">
        <v>7320</v>
      </c>
      <c r="Q619" s="4">
        <v>4172</v>
      </c>
      <c r="R619" s="3">
        <v>0.15</v>
      </c>
      <c r="S619" s="4">
        <v>24888</v>
      </c>
      <c r="T619" s="4">
        <v>16688</v>
      </c>
      <c r="U619" s="4">
        <v>8200</v>
      </c>
      <c r="V619" s="3">
        <v>0.32947605271616842</v>
      </c>
      <c r="W619" t="s">
        <v>84</v>
      </c>
      <c r="X619" t="s">
        <v>55</v>
      </c>
      <c r="Y619" t="s">
        <v>56</v>
      </c>
      <c r="Z619">
        <v>2</v>
      </c>
      <c r="AA619" t="s">
        <v>163</v>
      </c>
      <c r="AB619" t="s">
        <v>66</v>
      </c>
      <c r="AC619">
        <v>4.8</v>
      </c>
      <c r="AD619">
        <v>2023</v>
      </c>
      <c r="AE619">
        <v>11</v>
      </c>
      <c r="AF619" t="s">
        <v>5535</v>
      </c>
      <c r="AG619" t="s">
        <v>5518</v>
      </c>
      <c r="AH619" t="s">
        <v>5522</v>
      </c>
      <c r="AI619" t="s">
        <v>5523</v>
      </c>
    </row>
    <row r="620" spans="1:35">
      <c r="A620" t="s">
        <v>1067</v>
      </c>
      <c r="B620" s="2">
        <v>45368</v>
      </c>
      <c r="C620" t="s">
        <v>445</v>
      </c>
      <c r="D620" t="s">
        <v>49</v>
      </c>
      <c r="E620" t="s">
        <v>98</v>
      </c>
      <c r="F620" t="s">
        <v>70</v>
      </c>
      <c r="G620">
        <v>18</v>
      </c>
      <c r="H620" t="s">
        <v>88</v>
      </c>
      <c r="I620" t="s">
        <v>89</v>
      </c>
      <c r="J620" t="s">
        <v>82</v>
      </c>
      <c r="K620" t="s">
        <v>90</v>
      </c>
      <c r="L620" t="s">
        <v>131</v>
      </c>
      <c r="M620" t="s">
        <v>63</v>
      </c>
      <c r="N620" t="s">
        <v>93</v>
      </c>
      <c r="O620">
        <v>6</v>
      </c>
      <c r="P620" s="4">
        <v>12011</v>
      </c>
      <c r="Q620" s="4">
        <v>9128</v>
      </c>
      <c r="R620" s="3">
        <v>0.15</v>
      </c>
      <c r="S620" s="4">
        <v>61256</v>
      </c>
      <c r="T620" s="4">
        <v>54768</v>
      </c>
      <c r="U620" s="4">
        <v>6488</v>
      </c>
      <c r="V620" s="3">
        <v>0.10591615515214836</v>
      </c>
      <c r="W620" t="s">
        <v>41</v>
      </c>
      <c r="X620" t="s">
        <v>55</v>
      </c>
      <c r="Y620" t="s">
        <v>56</v>
      </c>
      <c r="Z620">
        <v>6</v>
      </c>
      <c r="AA620" t="s">
        <v>149</v>
      </c>
      <c r="AB620" t="s">
        <v>66</v>
      </c>
      <c r="AC620">
        <v>3.6</v>
      </c>
      <c r="AD620">
        <v>2024</v>
      </c>
      <c r="AE620">
        <v>3</v>
      </c>
      <c r="AF620" t="s">
        <v>5534</v>
      </c>
      <c r="AG620" t="s">
        <v>5528</v>
      </c>
      <c r="AH620" t="s">
        <v>5515</v>
      </c>
      <c r="AI620" t="s">
        <v>5520</v>
      </c>
    </row>
    <row r="621" spans="1:35">
      <c r="A621" t="s">
        <v>1068</v>
      </c>
      <c r="B621" s="2">
        <v>45482</v>
      </c>
      <c r="C621" t="s">
        <v>336</v>
      </c>
      <c r="D621" t="s">
        <v>31</v>
      </c>
      <c r="E621" t="s">
        <v>124</v>
      </c>
      <c r="F621" t="s">
        <v>70</v>
      </c>
      <c r="G621">
        <v>29</v>
      </c>
      <c r="H621" t="s">
        <v>71</v>
      </c>
      <c r="I621" t="s">
        <v>72</v>
      </c>
      <c r="J621" t="s">
        <v>73</v>
      </c>
      <c r="K621" t="s">
        <v>37</v>
      </c>
      <c r="L621" t="s">
        <v>101</v>
      </c>
      <c r="M621" t="s">
        <v>92</v>
      </c>
      <c r="N621" t="s">
        <v>40</v>
      </c>
      <c r="O621">
        <v>5</v>
      </c>
      <c r="P621" s="4">
        <v>9506</v>
      </c>
      <c r="Q621" s="4">
        <v>6939</v>
      </c>
      <c r="R621" s="3">
        <v>0.15</v>
      </c>
      <c r="S621" s="4">
        <v>40401</v>
      </c>
      <c r="T621" s="4">
        <v>34695</v>
      </c>
      <c r="U621" s="4">
        <v>5706</v>
      </c>
      <c r="V621" s="3">
        <v>0.14123412786812209</v>
      </c>
      <c r="W621" t="s">
        <v>84</v>
      </c>
      <c r="X621" t="s">
        <v>42</v>
      </c>
      <c r="Y621" t="s">
        <v>56</v>
      </c>
      <c r="Z621">
        <v>5</v>
      </c>
      <c r="AA621" t="s">
        <v>65</v>
      </c>
      <c r="AB621" t="s">
        <v>45</v>
      </c>
      <c r="AC621">
        <v>4.4000000000000004</v>
      </c>
      <c r="AD621">
        <v>2024</v>
      </c>
      <c r="AE621">
        <v>7</v>
      </c>
      <c r="AF621" t="s">
        <v>5533</v>
      </c>
      <c r="AG621" t="s">
        <v>5514</v>
      </c>
      <c r="AH621" t="s">
        <v>5522</v>
      </c>
      <c r="AI621" t="s">
        <v>5516</v>
      </c>
    </row>
    <row r="622" spans="1:35">
      <c r="A622" t="s">
        <v>1069</v>
      </c>
      <c r="B622" s="2">
        <v>44981</v>
      </c>
      <c r="C622" t="s">
        <v>735</v>
      </c>
      <c r="D622" t="s">
        <v>31</v>
      </c>
      <c r="E622" t="s">
        <v>32</v>
      </c>
      <c r="F622" t="s">
        <v>33</v>
      </c>
      <c r="G622">
        <v>40</v>
      </c>
      <c r="H622" t="s">
        <v>80</v>
      </c>
      <c r="I622" t="s">
        <v>81</v>
      </c>
      <c r="J622" t="s">
        <v>82</v>
      </c>
      <c r="K622" t="s">
        <v>130</v>
      </c>
      <c r="L622" t="s">
        <v>155</v>
      </c>
      <c r="M622" t="s">
        <v>63</v>
      </c>
      <c r="N622" t="s">
        <v>64</v>
      </c>
      <c r="O622">
        <v>4</v>
      </c>
      <c r="P622" s="4">
        <v>22121</v>
      </c>
      <c r="Q622" s="4">
        <v>14379</v>
      </c>
      <c r="R622" s="3">
        <v>0.05</v>
      </c>
      <c r="S622" s="4">
        <v>84060</v>
      </c>
      <c r="T622" s="4">
        <v>57516</v>
      </c>
      <c r="U622" s="4">
        <v>26544</v>
      </c>
      <c r="V622" s="3">
        <v>0.31577444682369737</v>
      </c>
      <c r="W622" t="s">
        <v>54</v>
      </c>
      <c r="X622" t="s">
        <v>76</v>
      </c>
      <c r="Y622" t="s">
        <v>56</v>
      </c>
      <c r="Z622">
        <v>7</v>
      </c>
      <c r="AA622" t="s">
        <v>229</v>
      </c>
      <c r="AB622" t="s">
        <v>150</v>
      </c>
      <c r="AC622">
        <v>4.9000000000000004</v>
      </c>
      <c r="AD622">
        <v>2023</v>
      </c>
      <c r="AE622">
        <v>2</v>
      </c>
      <c r="AF622" t="s">
        <v>5527</v>
      </c>
      <c r="AG622" t="s">
        <v>5528</v>
      </c>
      <c r="AH622" t="s">
        <v>5515</v>
      </c>
      <c r="AI622" t="s">
        <v>5526</v>
      </c>
    </row>
    <row r="623" spans="1:35">
      <c r="A623" t="s">
        <v>1070</v>
      </c>
      <c r="B623" s="2">
        <v>45631</v>
      </c>
      <c r="C623" t="s">
        <v>460</v>
      </c>
      <c r="D623" t="s">
        <v>31</v>
      </c>
      <c r="E623" t="s">
        <v>124</v>
      </c>
      <c r="F623" t="s">
        <v>70</v>
      </c>
      <c r="G623">
        <v>36</v>
      </c>
      <c r="H623" t="s">
        <v>146</v>
      </c>
      <c r="I623" t="s">
        <v>147</v>
      </c>
      <c r="J623" t="s">
        <v>36</v>
      </c>
      <c r="K623" t="s">
        <v>239</v>
      </c>
      <c r="L623" t="s">
        <v>137</v>
      </c>
      <c r="M623" t="s">
        <v>39</v>
      </c>
      <c r="N623" t="s">
        <v>113</v>
      </c>
      <c r="O623">
        <v>3</v>
      </c>
      <c r="P623" s="4">
        <v>13787</v>
      </c>
      <c r="Q623" s="4">
        <v>10478</v>
      </c>
      <c r="R623" s="3">
        <v>0.15</v>
      </c>
      <c r="S623" s="4">
        <v>35157</v>
      </c>
      <c r="T623" s="4">
        <v>31434</v>
      </c>
      <c r="U623" s="4">
        <v>3723</v>
      </c>
      <c r="V623" s="3">
        <v>0.10589640754330575</v>
      </c>
      <c r="W623" t="s">
        <v>41</v>
      </c>
      <c r="X623" t="s">
        <v>55</v>
      </c>
      <c r="Y623" t="s">
        <v>156</v>
      </c>
      <c r="Z623">
        <v>0</v>
      </c>
      <c r="AA623" t="s">
        <v>65</v>
      </c>
      <c r="AB623" t="s">
        <v>66</v>
      </c>
      <c r="AC623">
        <v>1.8</v>
      </c>
      <c r="AD623">
        <v>2024</v>
      </c>
      <c r="AE623">
        <v>12</v>
      </c>
      <c r="AF623" t="s">
        <v>5521</v>
      </c>
      <c r="AG623" t="s">
        <v>5518</v>
      </c>
      <c r="AH623" t="s">
        <v>5522</v>
      </c>
      <c r="AI623" t="s">
        <v>5526</v>
      </c>
    </row>
    <row r="624" spans="1:35">
      <c r="A624" t="s">
        <v>1071</v>
      </c>
      <c r="B624" s="2">
        <v>45555</v>
      </c>
      <c r="C624" t="s">
        <v>1072</v>
      </c>
      <c r="D624" t="s">
        <v>49</v>
      </c>
      <c r="E624" t="s">
        <v>135</v>
      </c>
      <c r="F624" t="s">
        <v>33</v>
      </c>
      <c r="G624">
        <v>44</v>
      </c>
      <c r="H624" t="s">
        <v>153</v>
      </c>
      <c r="I624" t="s">
        <v>154</v>
      </c>
      <c r="J624" t="s">
        <v>36</v>
      </c>
      <c r="K624" t="s">
        <v>37</v>
      </c>
      <c r="L624" t="s">
        <v>101</v>
      </c>
      <c r="M624" t="s">
        <v>39</v>
      </c>
      <c r="N624" t="s">
        <v>126</v>
      </c>
      <c r="O624">
        <v>7</v>
      </c>
      <c r="P624" s="4">
        <v>19216</v>
      </c>
      <c r="Q624" s="4">
        <v>11722</v>
      </c>
      <c r="R624" s="3">
        <v>0.2</v>
      </c>
      <c r="S624" s="4">
        <v>107610</v>
      </c>
      <c r="T624" s="4">
        <v>82054</v>
      </c>
      <c r="U624" s="4">
        <v>25556</v>
      </c>
      <c r="V624" s="3">
        <v>0.23748722237710249</v>
      </c>
      <c r="W624" t="s">
        <v>75</v>
      </c>
      <c r="X624" t="s">
        <v>76</v>
      </c>
      <c r="Y624" t="s">
        <v>56</v>
      </c>
      <c r="Z624">
        <v>1</v>
      </c>
      <c r="AA624" t="s">
        <v>229</v>
      </c>
      <c r="AB624" t="s">
        <v>132</v>
      </c>
      <c r="AC624">
        <v>4.7</v>
      </c>
      <c r="AD624">
        <v>2024</v>
      </c>
      <c r="AE624">
        <v>9</v>
      </c>
      <c r="AF624" t="s">
        <v>5531</v>
      </c>
      <c r="AG624" t="s">
        <v>5514</v>
      </c>
      <c r="AH624" t="s">
        <v>5515</v>
      </c>
      <c r="AI624" t="s">
        <v>5526</v>
      </c>
    </row>
    <row r="625" spans="1:35">
      <c r="A625" t="s">
        <v>1073</v>
      </c>
      <c r="B625" s="2">
        <v>45608</v>
      </c>
      <c r="C625" t="s">
        <v>903</v>
      </c>
      <c r="D625" t="s">
        <v>31</v>
      </c>
      <c r="E625" t="s">
        <v>32</v>
      </c>
      <c r="F625" t="s">
        <v>33</v>
      </c>
      <c r="G625">
        <v>42</v>
      </c>
      <c r="H625" t="s">
        <v>153</v>
      </c>
      <c r="I625" t="s">
        <v>154</v>
      </c>
      <c r="J625" t="s">
        <v>36</v>
      </c>
      <c r="K625" t="s">
        <v>219</v>
      </c>
      <c r="L625" t="s">
        <v>52</v>
      </c>
      <c r="M625" t="s">
        <v>39</v>
      </c>
      <c r="N625" t="s">
        <v>93</v>
      </c>
      <c r="O625">
        <v>3</v>
      </c>
      <c r="P625" s="4">
        <v>12201</v>
      </c>
      <c r="Q625" s="4">
        <v>6711</v>
      </c>
      <c r="R625" s="3">
        <v>0.2</v>
      </c>
      <c r="S625" s="4">
        <v>29282</v>
      </c>
      <c r="T625" s="4">
        <v>20133</v>
      </c>
      <c r="U625" s="4">
        <v>9149</v>
      </c>
      <c r="V625" s="3">
        <v>0.3124445051567516</v>
      </c>
      <c r="W625" t="s">
        <v>54</v>
      </c>
      <c r="X625" t="s">
        <v>76</v>
      </c>
      <c r="Y625" t="s">
        <v>56</v>
      </c>
      <c r="Z625">
        <v>2</v>
      </c>
      <c r="AA625" t="s">
        <v>85</v>
      </c>
      <c r="AB625" t="s">
        <v>45</v>
      </c>
      <c r="AC625">
        <v>4.5999999999999996</v>
      </c>
      <c r="AD625">
        <v>2024</v>
      </c>
      <c r="AE625">
        <v>11</v>
      </c>
      <c r="AF625" t="s">
        <v>5535</v>
      </c>
      <c r="AG625" t="s">
        <v>5518</v>
      </c>
      <c r="AH625" t="s">
        <v>5522</v>
      </c>
      <c r="AI625" t="s">
        <v>5526</v>
      </c>
    </row>
    <row r="626" spans="1:35">
      <c r="A626" t="s">
        <v>1074</v>
      </c>
      <c r="B626" s="2">
        <v>45064</v>
      </c>
      <c r="C626" t="s">
        <v>341</v>
      </c>
      <c r="D626" t="s">
        <v>31</v>
      </c>
      <c r="E626" t="s">
        <v>98</v>
      </c>
      <c r="F626" t="s">
        <v>70</v>
      </c>
      <c r="G626">
        <v>33</v>
      </c>
      <c r="H626" t="s">
        <v>71</v>
      </c>
      <c r="I626" t="s">
        <v>72</v>
      </c>
      <c r="J626" t="s">
        <v>73</v>
      </c>
      <c r="K626" t="s">
        <v>179</v>
      </c>
      <c r="L626" t="s">
        <v>131</v>
      </c>
      <c r="M626" t="s">
        <v>92</v>
      </c>
      <c r="N626" t="s">
        <v>113</v>
      </c>
      <c r="O626">
        <v>6</v>
      </c>
      <c r="P626" s="4">
        <v>9894</v>
      </c>
      <c r="Q626" s="4">
        <v>7816</v>
      </c>
      <c r="R626" s="3">
        <v>0.1</v>
      </c>
      <c r="S626" s="4">
        <v>53428</v>
      </c>
      <c r="T626" s="4">
        <v>46896</v>
      </c>
      <c r="U626" s="4">
        <v>6532</v>
      </c>
      <c r="V626" s="3">
        <v>0.12225799206408625</v>
      </c>
      <c r="W626" t="s">
        <v>75</v>
      </c>
      <c r="X626" t="s">
        <v>55</v>
      </c>
      <c r="Y626" t="s">
        <v>56</v>
      </c>
      <c r="Z626">
        <v>6</v>
      </c>
      <c r="AA626" t="s">
        <v>163</v>
      </c>
      <c r="AB626" t="s">
        <v>132</v>
      </c>
      <c r="AC626">
        <v>4.8</v>
      </c>
      <c r="AD626">
        <v>2023</v>
      </c>
      <c r="AE626">
        <v>5</v>
      </c>
      <c r="AF626" t="s">
        <v>5529</v>
      </c>
      <c r="AG626" t="s">
        <v>5525</v>
      </c>
      <c r="AH626" t="s">
        <v>5515</v>
      </c>
      <c r="AI626" t="s">
        <v>5516</v>
      </c>
    </row>
    <row r="627" spans="1:35">
      <c r="A627" t="s">
        <v>1075</v>
      </c>
      <c r="B627" s="2">
        <v>44935</v>
      </c>
      <c r="C627" t="s">
        <v>228</v>
      </c>
      <c r="D627" t="s">
        <v>31</v>
      </c>
      <c r="E627" t="s">
        <v>124</v>
      </c>
      <c r="F627" t="s">
        <v>70</v>
      </c>
      <c r="G627">
        <v>21</v>
      </c>
      <c r="H627" t="s">
        <v>153</v>
      </c>
      <c r="I627" t="s">
        <v>154</v>
      </c>
      <c r="J627" t="s">
        <v>36</v>
      </c>
      <c r="K627" t="s">
        <v>136</v>
      </c>
      <c r="L627" t="s">
        <v>101</v>
      </c>
      <c r="M627" t="s">
        <v>92</v>
      </c>
      <c r="N627" t="s">
        <v>64</v>
      </c>
      <c r="O627">
        <v>1</v>
      </c>
      <c r="P627" s="4">
        <v>14964</v>
      </c>
      <c r="Q627" s="4">
        <v>11672</v>
      </c>
      <c r="R627" s="3">
        <v>0.15</v>
      </c>
      <c r="S627" s="4">
        <v>12719</v>
      </c>
      <c r="T627" s="4">
        <v>11672</v>
      </c>
      <c r="U627" s="4">
        <v>1047</v>
      </c>
      <c r="V627" s="3">
        <v>8.2317792279267235E-2</v>
      </c>
      <c r="W627" t="s">
        <v>75</v>
      </c>
      <c r="X627" t="s">
        <v>76</v>
      </c>
      <c r="Y627" t="s">
        <v>56</v>
      </c>
      <c r="Z627">
        <v>2</v>
      </c>
      <c r="AA627" t="s">
        <v>108</v>
      </c>
      <c r="AB627" t="s">
        <v>150</v>
      </c>
      <c r="AC627">
        <v>4.4000000000000004</v>
      </c>
      <c r="AD627">
        <v>2023</v>
      </c>
      <c r="AE627">
        <v>1</v>
      </c>
      <c r="AF627" t="s">
        <v>5532</v>
      </c>
      <c r="AG627" t="s">
        <v>5528</v>
      </c>
      <c r="AH627" t="s">
        <v>5519</v>
      </c>
      <c r="AI627" t="s">
        <v>5520</v>
      </c>
    </row>
    <row r="628" spans="1:35">
      <c r="A628" t="s">
        <v>1076</v>
      </c>
      <c r="B628" s="2">
        <v>45071</v>
      </c>
      <c r="C628" t="s">
        <v>813</v>
      </c>
      <c r="D628" t="s">
        <v>49</v>
      </c>
      <c r="E628" t="s">
        <v>98</v>
      </c>
      <c r="F628" t="s">
        <v>70</v>
      </c>
      <c r="G628">
        <v>53</v>
      </c>
      <c r="H628" t="s">
        <v>71</v>
      </c>
      <c r="I628" t="s">
        <v>72</v>
      </c>
      <c r="J628" t="s">
        <v>73</v>
      </c>
      <c r="K628" t="s">
        <v>257</v>
      </c>
      <c r="L628" t="s">
        <v>137</v>
      </c>
      <c r="M628" t="s">
        <v>83</v>
      </c>
      <c r="N628" t="s">
        <v>126</v>
      </c>
      <c r="O628">
        <v>7</v>
      </c>
      <c r="P628" s="4">
        <v>9621</v>
      </c>
      <c r="Q628" s="4">
        <v>7601</v>
      </c>
      <c r="R628" s="3">
        <v>0.05</v>
      </c>
      <c r="S628" s="4">
        <v>63980</v>
      </c>
      <c r="T628" s="4">
        <v>53207</v>
      </c>
      <c r="U628" s="4">
        <v>10773</v>
      </c>
      <c r="V628" s="3">
        <v>0.16838074398249453</v>
      </c>
      <c r="W628" t="s">
        <v>84</v>
      </c>
      <c r="X628" t="s">
        <v>76</v>
      </c>
      <c r="Y628" t="s">
        <v>56</v>
      </c>
      <c r="Z628">
        <v>6</v>
      </c>
      <c r="AA628" t="s">
        <v>167</v>
      </c>
      <c r="AB628" t="s">
        <v>194</v>
      </c>
      <c r="AC628">
        <v>3.1</v>
      </c>
      <c r="AD628">
        <v>2023</v>
      </c>
      <c r="AE628">
        <v>5</v>
      </c>
      <c r="AF628" t="s">
        <v>5529</v>
      </c>
      <c r="AG628" t="s">
        <v>5525</v>
      </c>
      <c r="AH628" t="s">
        <v>5515</v>
      </c>
      <c r="AI628" t="s">
        <v>5523</v>
      </c>
    </row>
    <row r="629" spans="1:35">
      <c r="A629" t="s">
        <v>1077</v>
      </c>
      <c r="B629" s="2">
        <v>45002</v>
      </c>
      <c r="C629" t="s">
        <v>344</v>
      </c>
      <c r="D629" t="s">
        <v>31</v>
      </c>
      <c r="E629" t="s">
        <v>98</v>
      </c>
      <c r="F629" t="s">
        <v>70</v>
      </c>
      <c r="G629">
        <v>35</v>
      </c>
      <c r="H629" t="s">
        <v>71</v>
      </c>
      <c r="I629" t="s">
        <v>72</v>
      </c>
      <c r="J629" t="s">
        <v>73</v>
      </c>
      <c r="K629" t="s">
        <v>106</v>
      </c>
      <c r="L629" t="s">
        <v>112</v>
      </c>
      <c r="M629" t="s">
        <v>92</v>
      </c>
      <c r="N629" t="s">
        <v>40</v>
      </c>
      <c r="O629">
        <v>1</v>
      </c>
      <c r="P629" s="4">
        <v>2322</v>
      </c>
      <c r="Q629" s="4">
        <v>1370</v>
      </c>
      <c r="R629" s="3">
        <v>0.1</v>
      </c>
      <c r="S629" s="4">
        <v>2090</v>
      </c>
      <c r="T629" s="4">
        <v>1370</v>
      </c>
      <c r="U629" s="4">
        <v>720</v>
      </c>
      <c r="V629" s="3">
        <v>0.34449760765550241</v>
      </c>
      <c r="W629" t="s">
        <v>41</v>
      </c>
      <c r="X629" t="s">
        <v>42</v>
      </c>
      <c r="Y629" t="s">
        <v>56</v>
      </c>
      <c r="Z629">
        <v>2</v>
      </c>
      <c r="AA629" t="s">
        <v>85</v>
      </c>
      <c r="AB629" t="s">
        <v>132</v>
      </c>
      <c r="AC629">
        <v>3.8</v>
      </c>
      <c r="AD629">
        <v>2023</v>
      </c>
      <c r="AE629">
        <v>3</v>
      </c>
      <c r="AF629" t="s">
        <v>5534</v>
      </c>
      <c r="AG629" t="s">
        <v>5528</v>
      </c>
      <c r="AH629" t="s">
        <v>5519</v>
      </c>
      <c r="AI629" t="s">
        <v>5526</v>
      </c>
    </row>
    <row r="630" spans="1:35">
      <c r="A630" t="s">
        <v>1078</v>
      </c>
      <c r="B630" s="2">
        <v>45236</v>
      </c>
      <c r="C630" t="s">
        <v>737</v>
      </c>
      <c r="D630" t="s">
        <v>31</v>
      </c>
      <c r="E630" t="s">
        <v>69</v>
      </c>
      <c r="F630" t="s">
        <v>70</v>
      </c>
      <c r="G630">
        <v>49</v>
      </c>
      <c r="H630" t="s">
        <v>146</v>
      </c>
      <c r="I630" t="s">
        <v>147</v>
      </c>
      <c r="J630" t="s">
        <v>36</v>
      </c>
      <c r="K630" t="s">
        <v>166</v>
      </c>
      <c r="L630" t="s">
        <v>112</v>
      </c>
      <c r="M630" t="s">
        <v>39</v>
      </c>
      <c r="N630" t="s">
        <v>113</v>
      </c>
      <c r="O630">
        <v>8</v>
      </c>
      <c r="P630" s="4">
        <v>7315</v>
      </c>
      <c r="Q630" s="4">
        <v>5779</v>
      </c>
      <c r="R630" s="3">
        <v>0</v>
      </c>
      <c r="S630" s="4">
        <v>58520</v>
      </c>
      <c r="T630" s="4">
        <v>46232</v>
      </c>
      <c r="U630" s="4">
        <v>12288</v>
      </c>
      <c r="V630" s="3">
        <v>0.20997949419002052</v>
      </c>
      <c r="W630" t="s">
        <v>75</v>
      </c>
      <c r="X630" t="s">
        <v>55</v>
      </c>
      <c r="Y630" t="s">
        <v>43</v>
      </c>
      <c r="Z630">
        <v>0</v>
      </c>
      <c r="AA630" t="s">
        <v>94</v>
      </c>
      <c r="AB630" t="s">
        <v>194</v>
      </c>
      <c r="AC630" t="s">
        <v>46</v>
      </c>
      <c r="AD630">
        <v>2023</v>
      </c>
      <c r="AE630">
        <v>11</v>
      </c>
      <c r="AF630" t="s">
        <v>5535</v>
      </c>
      <c r="AG630" t="s">
        <v>5518</v>
      </c>
      <c r="AH630" t="s">
        <v>5515</v>
      </c>
      <c r="AI630" t="s">
        <v>5523</v>
      </c>
    </row>
    <row r="631" spans="1:35">
      <c r="A631" t="s">
        <v>1079</v>
      </c>
      <c r="B631" s="2">
        <v>45032</v>
      </c>
      <c r="C631" t="s">
        <v>408</v>
      </c>
      <c r="D631" t="s">
        <v>31</v>
      </c>
      <c r="E631" t="s">
        <v>170</v>
      </c>
      <c r="F631" t="s">
        <v>33</v>
      </c>
      <c r="G631">
        <v>45</v>
      </c>
      <c r="H631" t="s">
        <v>71</v>
      </c>
      <c r="I631" t="s">
        <v>72</v>
      </c>
      <c r="J631" t="s">
        <v>73</v>
      </c>
      <c r="K631" t="s">
        <v>74</v>
      </c>
      <c r="L631" t="s">
        <v>131</v>
      </c>
      <c r="M631" t="s">
        <v>92</v>
      </c>
      <c r="N631" t="s">
        <v>113</v>
      </c>
      <c r="O631">
        <v>2</v>
      </c>
      <c r="P631" s="4">
        <v>10236</v>
      </c>
      <c r="Q631" s="4">
        <v>5630</v>
      </c>
      <c r="R631" s="3">
        <v>0</v>
      </c>
      <c r="S631" s="4">
        <v>20472</v>
      </c>
      <c r="T631" s="4">
        <v>11260</v>
      </c>
      <c r="U631" s="4">
        <v>9212</v>
      </c>
      <c r="V631" s="3">
        <v>0.44998046111762408</v>
      </c>
      <c r="W631" t="s">
        <v>41</v>
      </c>
      <c r="X631" t="s">
        <v>76</v>
      </c>
      <c r="Y631" t="s">
        <v>56</v>
      </c>
      <c r="Z631">
        <v>1</v>
      </c>
      <c r="AA631" t="s">
        <v>193</v>
      </c>
      <c r="AB631" t="s">
        <v>132</v>
      </c>
      <c r="AC631">
        <v>4.3</v>
      </c>
      <c r="AD631">
        <v>2023</v>
      </c>
      <c r="AE631">
        <v>4</v>
      </c>
      <c r="AF631" t="s">
        <v>5524</v>
      </c>
      <c r="AG631" t="s">
        <v>5525</v>
      </c>
      <c r="AH631" t="s">
        <v>5522</v>
      </c>
      <c r="AI631" t="s">
        <v>5523</v>
      </c>
    </row>
    <row r="632" spans="1:35">
      <c r="A632" t="s">
        <v>1080</v>
      </c>
      <c r="B632" s="2">
        <v>45153</v>
      </c>
      <c r="C632" t="s">
        <v>455</v>
      </c>
      <c r="D632" t="s">
        <v>31</v>
      </c>
      <c r="E632" t="s">
        <v>111</v>
      </c>
      <c r="F632" t="s">
        <v>70</v>
      </c>
      <c r="G632">
        <v>55</v>
      </c>
      <c r="H632" t="s">
        <v>71</v>
      </c>
      <c r="I632" t="s">
        <v>72</v>
      </c>
      <c r="J632" t="s">
        <v>73</v>
      </c>
      <c r="K632" t="s">
        <v>148</v>
      </c>
      <c r="L632" t="s">
        <v>38</v>
      </c>
      <c r="M632" t="s">
        <v>92</v>
      </c>
      <c r="N632" t="s">
        <v>53</v>
      </c>
      <c r="O632">
        <v>2</v>
      </c>
      <c r="P632" s="4">
        <v>21602</v>
      </c>
      <c r="Q632" s="4">
        <v>15769</v>
      </c>
      <c r="R632" s="3">
        <v>0.1</v>
      </c>
      <c r="S632" s="4">
        <v>38884</v>
      </c>
      <c r="T632" s="4">
        <v>31538</v>
      </c>
      <c r="U632" s="4">
        <v>7346</v>
      </c>
      <c r="V632" s="3">
        <v>0.18892089291225184</v>
      </c>
      <c r="W632" t="s">
        <v>41</v>
      </c>
      <c r="X632" t="s">
        <v>76</v>
      </c>
      <c r="Y632" t="s">
        <v>56</v>
      </c>
      <c r="Z632">
        <v>4</v>
      </c>
      <c r="AA632" t="s">
        <v>102</v>
      </c>
      <c r="AB632" t="s">
        <v>189</v>
      </c>
      <c r="AC632">
        <v>4.4000000000000004</v>
      </c>
      <c r="AD632">
        <v>2023</v>
      </c>
      <c r="AE632">
        <v>8</v>
      </c>
      <c r="AF632" t="s">
        <v>5513</v>
      </c>
      <c r="AG632" t="s">
        <v>5514</v>
      </c>
      <c r="AH632" t="s">
        <v>5522</v>
      </c>
      <c r="AI632" t="s">
        <v>5523</v>
      </c>
    </row>
    <row r="633" spans="1:35">
      <c r="A633" t="s">
        <v>1081</v>
      </c>
      <c r="B633" s="2">
        <v>45579</v>
      </c>
      <c r="C633" t="s">
        <v>483</v>
      </c>
      <c r="D633" t="s">
        <v>31</v>
      </c>
      <c r="E633" t="s">
        <v>111</v>
      </c>
      <c r="F633" t="s">
        <v>70</v>
      </c>
      <c r="G633">
        <v>38</v>
      </c>
      <c r="H633" t="s">
        <v>146</v>
      </c>
      <c r="I633" t="s">
        <v>147</v>
      </c>
      <c r="J633" t="s">
        <v>36</v>
      </c>
      <c r="K633" t="s">
        <v>51</v>
      </c>
      <c r="L633" t="s">
        <v>91</v>
      </c>
      <c r="M633" t="s">
        <v>83</v>
      </c>
      <c r="N633" t="s">
        <v>113</v>
      </c>
      <c r="O633">
        <v>5</v>
      </c>
      <c r="P633" s="4">
        <v>4101</v>
      </c>
      <c r="Q633" s="4">
        <v>2420</v>
      </c>
      <c r="R633" s="3">
        <v>0</v>
      </c>
      <c r="S633" s="4">
        <v>20505</v>
      </c>
      <c r="T633" s="4">
        <v>12100</v>
      </c>
      <c r="U633" s="4">
        <v>8405</v>
      </c>
      <c r="V633" s="3">
        <v>0.40990002438429651</v>
      </c>
      <c r="W633" t="s">
        <v>75</v>
      </c>
      <c r="X633" t="s">
        <v>42</v>
      </c>
      <c r="Y633" t="s">
        <v>171</v>
      </c>
      <c r="Z633">
        <v>13</v>
      </c>
      <c r="AA633" t="s">
        <v>143</v>
      </c>
      <c r="AB633" t="s">
        <v>45</v>
      </c>
      <c r="AC633" t="s">
        <v>46</v>
      </c>
      <c r="AD633">
        <v>2024</v>
      </c>
      <c r="AE633">
        <v>10</v>
      </c>
      <c r="AF633" t="s">
        <v>5517</v>
      </c>
      <c r="AG633" t="s">
        <v>5518</v>
      </c>
      <c r="AH633" t="s">
        <v>5522</v>
      </c>
      <c r="AI633" t="s">
        <v>5526</v>
      </c>
    </row>
    <row r="634" spans="1:35">
      <c r="A634" t="s">
        <v>1082</v>
      </c>
      <c r="B634" s="2">
        <v>45236</v>
      </c>
      <c r="C634" t="s">
        <v>328</v>
      </c>
      <c r="D634" t="s">
        <v>31</v>
      </c>
      <c r="E634" t="s">
        <v>129</v>
      </c>
      <c r="F634" t="s">
        <v>33</v>
      </c>
      <c r="G634">
        <v>60</v>
      </c>
      <c r="H634" t="s">
        <v>105</v>
      </c>
      <c r="I634" t="s">
        <v>89</v>
      </c>
      <c r="J634" t="s">
        <v>82</v>
      </c>
      <c r="K634" t="s">
        <v>51</v>
      </c>
      <c r="L634" t="s">
        <v>137</v>
      </c>
      <c r="M634" t="s">
        <v>63</v>
      </c>
      <c r="N634" t="s">
        <v>126</v>
      </c>
      <c r="O634">
        <v>1</v>
      </c>
      <c r="P634" s="4">
        <v>4709</v>
      </c>
      <c r="Q634" s="4">
        <v>3249</v>
      </c>
      <c r="R634" s="3">
        <v>0.15</v>
      </c>
      <c r="S634" s="4">
        <v>4003</v>
      </c>
      <c r="T634" s="4">
        <v>3249</v>
      </c>
      <c r="U634" s="4">
        <v>754</v>
      </c>
      <c r="V634" s="3">
        <v>0.18835873095178615</v>
      </c>
      <c r="W634" t="s">
        <v>54</v>
      </c>
      <c r="X634" t="s">
        <v>76</v>
      </c>
      <c r="Y634" t="s">
        <v>56</v>
      </c>
      <c r="Z634">
        <v>7</v>
      </c>
      <c r="AA634" t="s">
        <v>108</v>
      </c>
      <c r="AB634" t="s">
        <v>95</v>
      </c>
      <c r="AC634">
        <v>3.5</v>
      </c>
      <c r="AD634">
        <v>2023</v>
      </c>
      <c r="AE634">
        <v>11</v>
      </c>
      <c r="AF634" t="s">
        <v>5535</v>
      </c>
      <c r="AG634" t="s">
        <v>5518</v>
      </c>
      <c r="AH634" t="s">
        <v>5519</v>
      </c>
      <c r="AI634" t="s">
        <v>5523</v>
      </c>
    </row>
    <row r="635" spans="1:35">
      <c r="A635" t="s">
        <v>1083</v>
      </c>
      <c r="B635" s="2">
        <v>45627</v>
      </c>
      <c r="C635" t="s">
        <v>400</v>
      </c>
      <c r="D635" t="s">
        <v>49</v>
      </c>
      <c r="E635" t="s">
        <v>119</v>
      </c>
      <c r="F635" t="s">
        <v>70</v>
      </c>
      <c r="G635">
        <v>36</v>
      </c>
      <c r="H635" t="s">
        <v>80</v>
      </c>
      <c r="I635" t="s">
        <v>81</v>
      </c>
      <c r="J635" t="s">
        <v>82</v>
      </c>
      <c r="K635" t="s">
        <v>323</v>
      </c>
      <c r="L635" t="s">
        <v>137</v>
      </c>
      <c r="M635" t="s">
        <v>63</v>
      </c>
      <c r="N635" t="s">
        <v>126</v>
      </c>
      <c r="O635">
        <v>3</v>
      </c>
      <c r="P635" s="4">
        <v>1524</v>
      </c>
      <c r="Q635" s="4">
        <v>899</v>
      </c>
      <c r="R635" s="3">
        <v>0.15</v>
      </c>
      <c r="S635" s="4">
        <v>3886</v>
      </c>
      <c r="T635" s="4">
        <v>2697</v>
      </c>
      <c r="U635" s="4">
        <v>1189</v>
      </c>
      <c r="V635" s="3">
        <v>0.30597014925373134</v>
      </c>
      <c r="W635" t="s">
        <v>75</v>
      </c>
      <c r="X635" t="s">
        <v>55</v>
      </c>
      <c r="Y635" t="s">
        <v>43</v>
      </c>
      <c r="Z635">
        <v>0</v>
      </c>
      <c r="AA635" t="s">
        <v>167</v>
      </c>
      <c r="AB635" t="s">
        <v>66</v>
      </c>
      <c r="AC635" t="s">
        <v>46</v>
      </c>
      <c r="AD635">
        <v>2024</v>
      </c>
      <c r="AE635">
        <v>12</v>
      </c>
      <c r="AF635" t="s">
        <v>5521</v>
      </c>
      <c r="AG635" t="s">
        <v>5518</v>
      </c>
      <c r="AH635" t="s">
        <v>5519</v>
      </c>
      <c r="AI635" t="s">
        <v>5526</v>
      </c>
    </row>
    <row r="636" spans="1:35">
      <c r="A636" t="s">
        <v>1084</v>
      </c>
      <c r="B636" s="2">
        <v>45301</v>
      </c>
      <c r="C636" t="s">
        <v>649</v>
      </c>
      <c r="D636" t="s">
        <v>31</v>
      </c>
      <c r="E636" t="s">
        <v>188</v>
      </c>
      <c r="F636" t="s">
        <v>33</v>
      </c>
      <c r="G636">
        <v>26</v>
      </c>
      <c r="H636" t="s">
        <v>34</v>
      </c>
      <c r="I636" t="s">
        <v>35</v>
      </c>
      <c r="J636" t="s">
        <v>36</v>
      </c>
      <c r="K636" t="s">
        <v>37</v>
      </c>
      <c r="L636" t="s">
        <v>155</v>
      </c>
      <c r="M636" t="s">
        <v>63</v>
      </c>
      <c r="N636" t="s">
        <v>93</v>
      </c>
      <c r="O636">
        <v>3</v>
      </c>
      <c r="P636" s="4">
        <v>10006</v>
      </c>
      <c r="Q636" s="4">
        <v>6404</v>
      </c>
      <c r="R636" s="3">
        <v>0</v>
      </c>
      <c r="S636" s="4">
        <v>30018</v>
      </c>
      <c r="T636" s="4">
        <v>19212</v>
      </c>
      <c r="U636" s="4">
        <v>10806</v>
      </c>
      <c r="V636" s="3">
        <v>0.35998400959424348</v>
      </c>
      <c r="W636" t="s">
        <v>75</v>
      </c>
      <c r="X636" t="s">
        <v>42</v>
      </c>
      <c r="Y636" t="s">
        <v>43</v>
      </c>
      <c r="Z636">
        <v>0</v>
      </c>
      <c r="AA636" t="s">
        <v>149</v>
      </c>
      <c r="AB636" t="s">
        <v>189</v>
      </c>
      <c r="AC636" t="s">
        <v>46</v>
      </c>
      <c r="AD636">
        <v>2024</v>
      </c>
      <c r="AE636">
        <v>1</v>
      </c>
      <c r="AF636" t="s">
        <v>5532</v>
      </c>
      <c r="AG636" t="s">
        <v>5528</v>
      </c>
      <c r="AH636" t="s">
        <v>5522</v>
      </c>
      <c r="AI636" t="s">
        <v>5516</v>
      </c>
    </row>
    <row r="637" spans="1:35">
      <c r="A637" t="s">
        <v>1085</v>
      </c>
      <c r="B637" s="2">
        <v>45327</v>
      </c>
      <c r="C637" t="s">
        <v>1086</v>
      </c>
      <c r="D637" t="s">
        <v>31</v>
      </c>
      <c r="E637" t="s">
        <v>129</v>
      </c>
      <c r="F637" t="s">
        <v>33</v>
      </c>
      <c r="G637">
        <v>34</v>
      </c>
      <c r="H637" t="s">
        <v>88</v>
      </c>
      <c r="I637" t="s">
        <v>89</v>
      </c>
      <c r="J637" t="s">
        <v>82</v>
      </c>
      <c r="K637" t="s">
        <v>326</v>
      </c>
      <c r="L637" t="s">
        <v>131</v>
      </c>
      <c r="M637" t="s">
        <v>63</v>
      </c>
      <c r="N637" t="s">
        <v>93</v>
      </c>
      <c r="O637">
        <v>5</v>
      </c>
      <c r="P637" s="4">
        <v>23767</v>
      </c>
      <c r="Q637" s="4">
        <v>17825</v>
      </c>
      <c r="R637" s="3">
        <v>0</v>
      </c>
      <c r="S637" s="4">
        <v>118835</v>
      </c>
      <c r="T637" s="4">
        <v>89125</v>
      </c>
      <c r="U637" s="4">
        <v>29710</v>
      </c>
      <c r="V637" s="3">
        <v>0.25001051878655278</v>
      </c>
      <c r="W637" t="s">
        <v>75</v>
      </c>
      <c r="X637" t="s">
        <v>76</v>
      </c>
      <c r="Y637" t="s">
        <v>171</v>
      </c>
      <c r="Z637">
        <v>9</v>
      </c>
      <c r="AA637" t="s">
        <v>185</v>
      </c>
      <c r="AB637" t="s">
        <v>66</v>
      </c>
      <c r="AC637" t="s">
        <v>46</v>
      </c>
      <c r="AD637">
        <v>2024</v>
      </c>
      <c r="AE637">
        <v>2</v>
      </c>
      <c r="AF637" t="s">
        <v>5527</v>
      </c>
      <c r="AG637" t="s">
        <v>5528</v>
      </c>
      <c r="AH637" t="s">
        <v>5515</v>
      </c>
      <c r="AI637" t="s">
        <v>5516</v>
      </c>
    </row>
    <row r="638" spans="1:35">
      <c r="A638" t="s">
        <v>1087</v>
      </c>
      <c r="B638" s="2">
        <v>44992</v>
      </c>
      <c r="C638" t="s">
        <v>447</v>
      </c>
      <c r="D638" t="s">
        <v>49</v>
      </c>
      <c r="E638" t="s">
        <v>129</v>
      </c>
      <c r="F638" t="s">
        <v>33</v>
      </c>
      <c r="G638">
        <v>47</v>
      </c>
      <c r="H638" t="s">
        <v>71</v>
      </c>
      <c r="I638" t="s">
        <v>72</v>
      </c>
      <c r="J638" t="s">
        <v>73</v>
      </c>
      <c r="K638" t="s">
        <v>120</v>
      </c>
      <c r="L638" t="s">
        <v>142</v>
      </c>
      <c r="M638" t="s">
        <v>63</v>
      </c>
      <c r="N638" t="s">
        <v>93</v>
      </c>
      <c r="O638">
        <v>2</v>
      </c>
      <c r="P638" s="4">
        <v>4372</v>
      </c>
      <c r="Q638" s="4">
        <v>2754</v>
      </c>
      <c r="R638" s="3">
        <v>0.2</v>
      </c>
      <c r="S638" s="4">
        <v>6995</v>
      </c>
      <c r="T638" s="4">
        <v>5508</v>
      </c>
      <c r="U638" s="4">
        <v>1487</v>
      </c>
      <c r="V638" s="3">
        <v>0.21258041458184418</v>
      </c>
      <c r="W638" t="s">
        <v>75</v>
      </c>
      <c r="X638" t="s">
        <v>55</v>
      </c>
      <c r="Y638" t="s">
        <v>56</v>
      </c>
      <c r="Z638">
        <v>7</v>
      </c>
      <c r="AA638" t="s">
        <v>159</v>
      </c>
      <c r="AB638" t="s">
        <v>150</v>
      </c>
      <c r="AC638">
        <v>4.8</v>
      </c>
      <c r="AD638">
        <v>2023</v>
      </c>
      <c r="AE638">
        <v>3</v>
      </c>
      <c r="AF638" t="s">
        <v>5534</v>
      </c>
      <c r="AG638" t="s">
        <v>5528</v>
      </c>
      <c r="AH638" t="s">
        <v>5519</v>
      </c>
      <c r="AI638" t="s">
        <v>5523</v>
      </c>
    </row>
    <row r="639" spans="1:35">
      <c r="A639" t="s">
        <v>1088</v>
      </c>
      <c r="B639" s="2">
        <v>45604</v>
      </c>
      <c r="C639" t="s">
        <v>806</v>
      </c>
      <c r="D639" t="s">
        <v>49</v>
      </c>
      <c r="E639" t="s">
        <v>111</v>
      </c>
      <c r="F639" t="s">
        <v>70</v>
      </c>
      <c r="G639">
        <v>35</v>
      </c>
      <c r="H639" t="s">
        <v>71</v>
      </c>
      <c r="I639" t="s">
        <v>72</v>
      </c>
      <c r="J639" t="s">
        <v>73</v>
      </c>
      <c r="K639" t="s">
        <v>136</v>
      </c>
      <c r="L639" t="s">
        <v>112</v>
      </c>
      <c r="M639" t="s">
        <v>92</v>
      </c>
      <c r="N639" t="s">
        <v>93</v>
      </c>
      <c r="O639">
        <v>2</v>
      </c>
      <c r="P639" s="4">
        <v>796</v>
      </c>
      <c r="Q639" s="4">
        <v>573</v>
      </c>
      <c r="R639" s="3">
        <v>0.1</v>
      </c>
      <c r="S639" s="4">
        <v>1433</v>
      </c>
      <c r="T639" s="4">
        <v>1146</v>
      </c>
      <c r="U639" s="4">
        <v>287</v>
      </c>
      <c r="V639" s="3">
        <v>0.20027913468248429</v>
      </c>
      <c r="W639" t="s">
        <v>84</v>
      </c>
      <c r="X639" t="s">
        <v>42</v>
      </c>
      <c r="Y639" t="s">
        <v>56</v>
      </c>
      <c r="Z639">
        <v>3</v>
      </c>
      <c r="AA639" t="s">
        <v>108</v>
      </c>
      <c r="AB639" t="s">
        <v>132</v>
      </c>
      <c r="AC639">
        <v>3.6</v>
      </c>
      <c r="AD639">
        <v>2024</v>
      </c>
      <c r="AE639">
        <v>11</v>
      </c>
      <c r="AF639" t="s">
        <v>5535</v>
      </c>
      <c r="AG639" t="s">
        <v>5518</v>
      </c>
      <c r="AH639" t="s">
        <v>5519</v>
      </c>
      <c r="AI639" t="s">
        <v>5526</v>
      </c>
    </row>
    <row r="640" spans="1:35">
      <c r="A640" t="s">
        <v>1089</v>
      </c>
      <c r="B640" s="2">
        <v>45485</v>
      </c>
      <c r="C640" t="s">
        <v>712</v>
      </c>
      <c r="D640" t="s">
        <v>31</v>
      </c>
      <c r="E640" t="s">
        <v>129</v>
      </c>
      <c r="F640" t="s">
        <v>33</v>
      </c>
      <c r="G640">
        <v>58</v>
      </c>
      <c r="H640" t="s">
        <v>80</v>
      </c>
      <c r="I640" t="s">
        <v>81</v>
      </c>
      <c r="J640" t="s">
        <v>82</v>
      </c>
      <c r="K640" t="s">
        <v>61</v>
      </c>
      <c r="L640" t="s">
        <v>101</v>
      </c>
      <c r="M640" t="s">
        <v>92</v>
      </c>
      <c r="N640" t="s">
        <v>64</v>
      </c>
      <c r="O640">
        <v>7</v>
      </c>
      <c r="P640" s="4">
        <v>8538</v>
      </c>
      <c r="Q640" s="4">
        <v>5550</v>
      </c>
      <c r="R640" s="3">
        <v>0.1</v>
      </c>
      <c r="S640" s="4">
        <v>53789</v>
      </c>
      <c r="T640" s="4">
        <v>38850</v>
      </c>
      <c r="U640" s="4">
        <v>14939</v>
      </c>
      <c r="V640" s="3">
        <v>0.2777333655580137</v>
      </c>
      <c r="W640" t="s">
        <v>84</v>
      </c>
      <c r="X640" t="s">
        <v>76</v>
      </c>
      <c r="Y640" t="s">
        <v>43</v>
      </c>
      <c r="Z640">
        <v>0</v>
      </c>
      <c r="AA640" t="s">
        <v>143</v>
      </c>
      <c r="AB640" t="s">
        <v>121</v>
      </c>
      <c r="AC640" t="s">
        <v>46</v>
      </c>
      <c r="AD640">
        <v>2024</v>
      </c>
      <c r="AE640">
        <v>7</v>
      </c>
      <c r="AF640" t="s">
        <v>5533</v>
      </c>
      <c r="AG640" t="s">
        <v>5514</v>
      </c>
      <c r="AH640" t="s">
        <v>5515</v>
      </c>
      <c r="AI640" t="s">
        <v>5523</v>
      </c>
    </row>
    <row r="641" spans="1:35">
      <c r="A641" t="s">
        <v>1090</v>
      </c>
      <c r="B641" s="2">
        <v>44966</v>
      </c>
      <c r="C641" t="s">
        <v>79</v>
      </c>
      <c r="D641" t="s">
        <v>31</v>
      </c>
      <c r="E641" t="s">
        <v>69</v>
      </c>
      <c r="F641" t="s">
        <v>70</v>
      </c>
      <c r="G641">
        <v>25</v>
      </c>
      <c r="H641" t="s">
        <v>34</v>
      </c>
      <c r="I641" t="s">
        <v>35</v>
      </c>
      <c r="J641" t="s">
        <v>36</v>
      </c>
      <c r="K641" t="s">
        <v>106</v>
      </c>
      <c r="L641" t="s">
        <v>112</v>
      </c>
      <c r="M641" t="s">
        <v>83</v>
      </c>
      <c r="N641" t="s">
        <v>126</v>
      </c>
      <c r="O641">
        <v>8</v>
      </c>
      <c r="P641" s="4">
        <v>22373</v>
      </c>
      <c r="Q641" s="4">
        <v>13871</v>
      </c>
      <c r="R641" s="3">
        <v>0.15</v>
      </c>
      <c r="S641" s="4">
        <v>152136</v>
      </c>
      <c r="T641" s="4">
        <v>110968</v>
      </c>
      <c r="U641" s="4">
        <v>41168</v>
      </c>
      <c r="V641" s="3">
        <v>0.27059998948309405</v>
      </c>
      <c r="W641" t="s">
        <v>54</v>
      </c>
      <c r="X641" t="s">
        <v>42</v>
      </c>
      <c r="Y641" t="s">
        <v>43</v>
      </c>
      <c r="Z641">
        <v>0</v>
      </c>
      <c r="AA641" t="s">
        <v>85</v>
      </c>
      <c r="AB641" t="s">
        <v>45</v>
      </c>
      <c r="AC641" t="s">
        <v>46</v>
      </c>
      <c r="AD641">
        <v>2023</v>
      </c>
      <c r="AE641">
        <v>2</v>
      </c>
      <c r="AF641" t="s">
        <v>5527</v>
      </c>
      <c r="AG641" t="s">
        <v>5528</v>
      </c>
      <c r="AH641" t="s">
        <v>5515</v>
      </c>
      <c r="AI641" t="s">
        <v>5516</v>
      </c>
    </row>
    <row r="642" spans="1:35">
      <c r="A642" t="s">
        <v>1091</v>
      </c>
      <c r="B642" s="2">
        <v>45422</v>
      </c>
      <c r="C642" t="s">
        <v>488</v>
      </c>
      <c r="D642" t="s">
        <v>49</v>
      </c>
      <c r="E642" t="s">
        <v>32</v>
      </c>
      <c r="F642" t="s">
        <v>33</v>
      </c>
      <c r="G642">
        <v>39</v>
      </c>
      <c r="H642" t="s">
        <v>80</v>
      </c>
      <c r="I642" t="s">
        <v>81</v>
      </c>
      <c r="J642" t="s">
        <v>82</v>
      </c>
      <c r="K642" t="s">
        <v>125</v>
      </c>
      <c r="L642" t="s">
        <v>91</v>
      </c>
      <c r="M642" t="s">
        <v>63</v>
      </c>
      <c r="N642" t="s">
        <v>113</v>
      </c>
      <c r="O642">
        <v>3</v>
      </c>
      <c r="P642" s="4">
        <v>5871</v>
      </c>
      <c r="Q642" s="4">
        <v>3346</v>
      </c>
      <c r="R642" s="3">
        <v>0</v>
      </c>
      <c r="S642" s="4">
        <v>17613</v>
      </c>
      <c r="T642" s="4">
        <v>10038</v>
      </c>
      <c r="U642" s="4">
        <v>7575</v>
      </c>
      <c r="V642" s="3">
        <v>0.43008005450519504</v>
      </c>
      <c r="W642" t="s">
        <v>84</v>
      </c>
      <c r="X642" t="s">
        <v>55</v>
      </c>
      <c r="Y642" t="s">
        <v>56</v>
      </c>
      <c r="Z642">
        <v>1</v>
      </c>
      <c r="AA642" t="s">
        <v>185</v>
      </c>
      <c r="AB642" t="s">
        <v>189</v>
      </c>
      <c r="AC642">
        <v>4.8</v>
      </c>
      <c r="AD642">
        <v>2024</v>
      </c>
      <c r="AE642">
        <v>5</v>
      </c>
      <c r="AF642" t="s">
        <v>5529</v>
      </c>
      <c r="AG642" t="s">
        <v>5525</v>
      </c>
      <c r="AH642" t="s">
        <v>5519</v>
      </c>
      <c r="AI642" t="s">
        <v>5526</v>
      </c>
    </row>
    <row r="643" spans="1:35">
      <c r="A643" t="s">
        <v>1092</v>
      </c>
      <c r="B643" s="2">
        <v>45159</v>
      </c>
      <c r="C643" t="s">
        <v>328</v>
      </c>
      <c r="D643" t="s">
        <v>49</v>
      </c>
      <c r="E643" t="s">
        <v>129</v>
      </c>
      <c r="F643" t="s">
        <v>33</v>
      </c>
      <c r="G643">
        <v>46</v>
      </c>
      <c r="H643" t="s">
        <v>80</v>
      </c>
      <c r="I643" t="s">
        <v>81</v>
      </c>
      <c r="J643" t="s">
        <v>82</v>
      </c>
      <c r="K643" t="s">
        <v>199</v>
      </c>
      <c r="L643" t="s">
        <v>101</v>
      </c>
      <c r="M643" t="s">
        <v>83</v>
      </c>
      <c r="N643" t="s">
        <v>93</v>
      </c>
      <c r="O643">
        <v>6</v>
      </c>
      <c r="P643" s="4">
        <v>21573</v>
      </c>
      <c r="Q643" s="4">
        <v>12728</v>
      </c>
      <c r="R643" s="3">
        <v>0</v>
      </c>
      <c r="S643" s="4">
        <v>129438</v>
      </c>
      <c r="T643" s="4">
        <v>76368</v>
      </c>
      <c r="U643" s="4">
        <v>53070</v>
      </c>
      <c r="V643" s="3">
        <v>0.41000324479673667</v>
      </c>
      <c r="W643" t="s">
        <v>41</v>
      </c>
      <c r="X643" t="s">
        <v>42</v>
      </c>
      <c r="Y643" t="s">
        <v>156</v>
      </c>
      <c r="Z643">
        <v>0</v>
      </c>
      <c r="AA643" t="s">
        <v>44</v>
      </c>
      <c r="AB643" t="s">
        <v>66</v>
      </c>
      <c r="AC643">
        <v>1.6</v>
      </c>
      <c r="AD643">
        <v>2023</v>
      </c>
      <c r="AE643">
        <v>8</v>
      </c>
      <c r="AF643" t="s">
        <v>5513</v>
      </c>
      <c r="AG643" t="s">
        <v>5514</v>
      </c>
      <c r="AH643" t="s">
        <v>5515</v>
      </c>
      <c r="AI643" t="s">
        <v>5523</v>
      </c>
    </row>
    <row r="644" spans="1:35">
      <c r="A644" t="s">
        <v>1093</v>
      </c>
      <c r="B644" s="2">
        <v>45455</v>
      </c>
      <c r="C644" t="s">
        <v>786</v>
      </c>
      <c r="D644" t="s">
        <v>31</v>
      </c>
      <c r="E644" t="s">
        <v>188</v>
      </c>
      <c r="F644" t="s">
        <v>33</v>
      </c>
      <c r="G644">
        <v>48</v>
      </c>
      <c r="H644" t="s">
        <v>88</v>
      </c>
      <c r="I644" t="s">
        <v>89</v>
      </c>
      <c r="J644" t="s">
        <v>82</v>
      </c>
      <c r="K644" t="s">
        <v>148</v>
      </c>
      <c r="L644" t="s">
        <v>101</v>
      </c>
      <c r="M644" t="s">
        <v>107</v>
      </c>
      <c r="N644" t="s">
        <v>40</v>
      </c>
      <c r="O644">
        <v>1</v>
      </c>
      <c r="P644" s="4">
        <v>14690</v>
      </c>
      <c r="Q644" s="4">
        <v>8080</v>
      </c>
      <c r="R644" s="3">
        <v>0.1</v>
      </c>
      <c r="S644" s="4">
        <v>13221</v>
      </c>
      <c r="T644" s="4">
        <v>8080</v>
      </c>
      <c r="U644" s="4">
        <v>5141</v>
      </c>
      <c r="V644" s="3">
        <v>0.38885107026699944</v>
      </c>
      <c r="W644" t="s">
        <v>84</v>
      </c>
      <c r="X644" t="s">
        <v>76</v>
      </c>
      <c r="Y644" t="s">
        <v>56</v>
      </c>
      <c r="Z644">
        <v>6</v>
      </c>
      <c r="AA644" t="s">
        <v>185</v>
      </c>
      <c r="AB644" t="s">
        <v>132</v>
      </c>
      <c r="AC644">
        <v>4</v>
      </c>
      <c r="AD644">
        <v>2024</v>
      </c>
      <c r="AE644">
        <v>6</v>
      </c>
      <c r="AF644" t="s">
        <v>5530</v>
      </c>
      <c r="AG644" t="s">
        <v>5525</v>
      </c>
      <c r="AH644" t="s">
        <v>5519</v>
      </c>
      <c r="AI644" t="s">
        <v>5523</v>
      </c>
    </row>
    <row r="645" spans="1:35">
      <c r="A645" t="s">
        <v>1094</v>
      </c>
      <c r="B645" s="2">
        <v>45230</v>
      </c>
      <c r="C645" t="s">
        <v>187</v>
      </c>
      <c r="D645" t="s">
        <v>31</v>
      </c>
      <c r="E645" t="s">
        <v>119</v>
      </c>
      <c r="F645" t="s">
        <v>70</v>
      </c>
      <c r="G645">
        <v>51</v>
      </c>
      <c r="H645" t="s">
        <v>153</v>
      </c>
      <c r="I645" t="s">
        <v>154</v>
      </c>
      <c r="J645" t="s">
        <v>36</v>
      </c>
      <c r="K645" t="s">
        <v>199</v>
      </c>
      <c r="L645" t="s">
        <v>137</v>
      </c>
      <c r="M645" t="s">
        <v>107</v>
      </c>
      <c r="N645" t="s">
        <v>40</v>
      </c>
      <c r="O645">
        <v>1</v>
      </c>
      <c r="P645" s="4">
        <v>8718</v>
      </c>
      <c r="Q645" s="4">
        <v>5318</v>
      </c>
      <c r="R645" s="3">
        <v>0</v>
      </c>
      <c r="S645" s="4">
        <v>8718</v>
      </c>
      <c r="T645" s="4">
        <v>5318</v>
      </c>
      <c r="U645" s="4">
        <v>3400</v>
      </c>
      <c r="V645" s="3">
        <v>0.38999770589584765</v>
      </c>
      <c r="W645" t="s">
        <v>75</v>
      </c>
      <c r="X645" t="s">
        <v>76</v>
      </c>
      <c r="Y645" t="s">
        <v>56</v>
      </c>
      <c r="Z645">
        <v>2</v>
      </c>
      <c r="AA645" t="s">
        <v>193</v>
      </c>
      <c r="AB645" t="s">
        <v>45</v>
      </c>
      <c r="AC645">
        <v>3.1</v>
      </c>
      <c r="AD645">
        <v>2023</v>
      </c>
      <c r="AE645">
        <v>10</v>
      </c>
      <c r="AF645" t="s">
        <v>5517</v>
      </c>
      <c r="AG645" t="s">
        <v>5518</v>
      </c>
      <c r="AH645" t="s">
        <v>5519</v>
      </c>
      <c r="AI645" t="s">
        <v>5523</v>
      </c>
    </row>
    <row r="646" spans="1:35">
      <c r="A646" t="s">
        <v>1095</v>
      </c>
      <c r="B646" s="2">
        <v>45236</v>
      </c>
      <c r="C646" t="s">
        <v>1096</v>
      </c>
      <c r="D646" t="s">
        <v>31</v>
      </c>
      <c r="E646" t="s">
        <v>170</v>
      </c>
      <c r="F646" t="s">
        <v>33</v>
      </c>
      <c r="G646">
        <v>49</v>
      </c>
      <c r="H646" t="s">
        <v>153</v>
      </c>
      <c r="I646" t="s">
        <v>154</v>
      </c>
      <c r="J646" t="s">
        <v>36</v>
      </c>
      <c r="K646" t="s">
        <v>51</v>
      </c>
      <c r="L646" t="s">
        <v>112</v>
      </c>
      <c r="M646" t="s">
        <v>83</v>
      </c>
      <c r="N646" t="s">
        <v>113</v>
      </c>
      <c r="O646">
        <v>7</v>
      </c>
      <c r="P646" s="4">
        <v>3244</v>
      </c>
      <c r="Q646" s="4">
        <v>2530</v>
      </c>
      <c r="R646" s="3">
        <v>0.05</v>
      </c>
      <c r="S646" s="4">
        <v>21573</v>
      </c>
      <c r="T646" s="4">
        <v>17710</v>
      </c>
      <c r="U646" s="4">
        <v>3863</v>
      </c>
      <c r="V646" s="3">
        <v>0.17906642562462338</v>
      </c>
      <c r="W646" t="s">
        <v>75</v>
      </c>
      <c r="X646" t="s">
        <v>55</v>
      </c>
      <c r="Y646" t="s">
        <v>171</v>
      </c>
      <c r="Z646">
        <v>12</v>
      </c>
      <c r="AA646" t="s">
        <v>172</v>
      </c>
      <c r="AB646" t="s">
        <v>66</v>
      </c>
      <c r="AC646" t="s">
        <v>46</v>
      </c>
      <c r="AD646">
        <v>2023</v>
      </c>
      <c r="AE646">
        <v>11</v>
      </c>
      <c r="AF646" t="s">
        <v>5535</v>
      </c>
      <c r="AG646" t="s">
        <v>5518</v>
      </c>
      <c r="AH646" t="s">
        <v>5522</v>
      </c>
      <c r="AI646" t="s">
        <v>5523</v>
      </c>
    </row>
    <row r="647" spans="1:35">
      <c r="A647" t="s">
        <v>1097</v>
      </c>
      <c r="B647" s="2">
        <v>45060</v>
      </c>
      <c r="C647" t="s">
        <v>1098</v>
      </c>
      <c r="D647" t="s">
        <v>31</v>
      </c>
      <c r="E647" t="s">
        <v>124</v>
      </c>
      <c r="F647" t="s">
        <v>70</v>
      </c>
      <c r="G647">
        <v>41</v>
      </c>
      <c r="H647" t="s">
        <v>71</v>
      </c>
      <c r="I647" t="s">
        <v>72</v>
      </c>
      <c r="J647" t="s">
        <v>73</v>
      </c>
      <c r="K647" t="s">
        <v>162</v>
      </c>
      <c r="L647" t="s">
        <v>155</v>
      </c>
      <c r="M647" t="s">
        <v>107</v>
      </c>
      <c r="N647" t="s">
        <v>40</v>
      </c>
      <c r="O647">
        <v>5</v>
      </c>
      <c r="P647" s="4">
        <v>20765</v>
      </c>
      <c r="Q647" s="4">
        <v>13290</v>
      </c>
      <c r="R647" s="3">
        <v>0</v>
      </c>
      <c r="S647" s="4">
        <v>103825</v>
      </c>
      <c r="T647" s="4">
        <v>66450</v>
      </c>
      <c r="U647" s="4">
        <v>37375</v>
      </c>
      <c r="V647" s="3">
        <v>0.35998073681675896</v>
      </c>
      <c r="W647" t="s">
        <v>54</v>
      </c>
      <c r="X647" t="s">
        <v>76</v>
      </c>
      <c r="Y647" t="s">
        <v>56</v>
      </c>
      <c r="Z647">
        <v>4</v>
      </c>
      <c r="AA647" t="s">
        <v>149</v>
      </c>
      <c r="AB647" t="s">
        <v>95</v>
      </c>
      <c r="AC647">
        <v>5</v>
      </c>
      <c r="AD647">
        <v>2023</v>
      </c>
      <c r="AE647">
        <v>5</v>
      </c>
      <c r="AF647" t="s">
        <v>5529</v>
      </c>
      <c r="AG647" t="s">
        <v>5525</v>
      </c>
      <c r="AH647" t="s">
        <v>5515</v>
      </c>
      <c r="AI647" t="s">
        <v>5526</v>
      </c>
    </row>
    <row r="648" spans="1:35">
      <c r="A648" t="s">
        <v>1099</v>
      </c>
      <c r="B648" s="2">
        <v>45347</v>
      </c>
      <c r="C648" t="s">
        <v>982</v>
      </c>
      <c r="D648" t="s">
        <v>31</v>
      </c>
      <c r="E648" t="s">
        <v>119</v>
      </c>
      <c r="F648" t="s">
        <v>70</v>
      </c>
      <c r="G648">
        <v>22</v>
      </c>
      <c r="H648" t="s">
        <v>34</v>
      </c>
      <c r="I648" t="s">
        <v>35</v>
      </c>
      <c r="J648" t="s">
        <v>36</v>
      </c>
      <c r="K648" t="s">
        <v>219</v>
      </c>
      <c r="L648" t="s">
        <v>91</v>
      </c>
      <c r="M648" t="s">
        <v>107</v>
      </c>
      <c r="N648" t="s">
        <v>113</v>
      </c>
      <c r="O648">
        <v>4</v>
      </c>
      <c r="P648" s="4">
        <v>5969</v>
      </c>
      <c r="Q648" s="4">
        <v>3581</v>
      </c>
      <c r="R648" s="3">
        <v>0.15</v>
      </c>
      <c r="S648" s="4">
        <v>20295</v>
      </c>
      <c r="T648" s="4">
        <v>14324</v>
      </c>
      <c r="U648" s="4">
        <v>5971</v>
      </c>
      <c r="V648" s="3">
        <v>0.29421039664942106</v>
      </c>
      <c r="W648" t="s">
        <v>54</v>
      </c>
      <c r="X648" t="s">
        <v>76</v>
      </c>
      <c r="Y648" t="s">
        <v>171</v>
      </c>
      <c r="Z648">
        <v>15</v>
      </c>
      <c r="AA648" t="s">
        <v>57</v>
      </c>
      <c r="AB648" t="s">
        <v>95</v>
      </c>
      <c r="AC648" t="s">
        <v>46</v>
      </c>
      <c r="AD648">
        <v>2024</v>
      </c>
      <c r="AE648">
        <v>2</v>
      </c>
      <c r="AF648" t="s">
        <v>5527</v>
      </c>
      <c r="AG648" t="s">
        <v>5528</v>
      </c>
      <c r="AH648" t="s">
        <v>5522</v>
      </c>
      <c r="AI648" t="s">
        <v>5520</v>
      </c>
    </row>
    <row r="649" spans="1:35">
      <c r="A649" t="s">
        <v>1100</v>
      </c>
      <c r="B649" s="2">
        <v>45237</v>
      </c>
      <c r="C649" t="s">
        <v>290</v>
      </c>
      <c r="D649" t="s">
        <v>49</v>
      </c>
      <c r="E649" t="s">
        <v>60</v>
      </c>
      <c r="F649" t="s">
        <v>70</v>
      </c>
      <c r="G649">
        <v>21</v>
      </c>
      <c r="H649" t="s">
        <v>153</v>
      </c>
      <c r="I649" t="s">
        <v>154</v>
      </c>
      <c r="J649" t="s">
        <v>36</v>
      </c>
      <c r="K649" t="s">
        <v>90</v>
      </c>
      <c r="L649" t="s">
        <v>52</v>
      </c>
      <c r="M649" t="s">
        <v>92</v>
      </c>
      <c r="N649" t="s">
        <v>40</v>
      </c>
      <c r="O649">
        <v>7</v>
      </c>
      <c r="P649" s="4">
        <v>17927</v>
      </c>
      <c r="Q649" s="4">
        <v>12728</v>
      </c>
      <c r="R649" s="3">
        <v>0.05</v>
      </c>
      <c r="S649" s="4">
        <v>119215</v>
      </c>
      <c r="T649" s="4">
        <v>89096</v>
      </c>
      <c r="U649" s="4">
        <v>30119</v>
      </c>
      <c r="V649" s="3">
        <v>0.25264438199890954</v>
      </c>
      <c r="W649" t="s">
        <v>84</v>
      </c>
      <c r="X649" t="s">
        <v>42</v>
      </c>
      <c r="Y649" t="s">
        <v>171</v>
      </c>
      <c r="Z649">
        <v>9</v>
      </c>
      <c r="AA649" t="s">
        <v>181</v>
      </c>
      <c r="AB649" t="s">
        <v>121</v>
      </c>
      <c r="AC649" t="s">
        <v>46</v>
      </c>
      <c r="AD649">
        <v>2023</v>
      </c>
      <c r="AE649">
        <v>11</v>
      </c>
      <c r="AF649" t="s">
        <v>5535</v>
      </c>
      <c r="AG649" t="s">
        <v>5518</v>
      </c>
      <c r="AH649" t="s">
        <v>5515</v>
      </c>
      <c r="AI649" t="s">
        <v>5520</v>
      </c>
    </row>
    <row r="650" spans="1:35">
      <c r="A650" t="s">
        <v>1101</v>
      </c>
      <c r="B650" s="2">
        <v>45582</v>
      </c>
      <c r="C650" t="s">
        <v>608</v>
      </c>
      <c r="D650" t="s">
        <v>49</v>
      </c>
      <c r="E650" t="s">
        <v>129</v>
      </c>
      <c r="F650" t="s">
        <v>33</v>
      </c>
      <c r="G650">
        <v>50</v>
      </c>
      <c r="H650" t="s">
        <v>146</v>
      </c>
      <c r="I650" t="s">
        <v>147</v>
      </c>
      <c r="J650" t="s">
        <v>36</v>
      </c>
      <c r="K650" t="s">
        <v>323</v>
      </c>
      <c r="L650" t="s">
        <v>142</v>
      </c>
      <c r="M650" t="s">
        <v>63</v>
      </c>
      <c r="N650" t="s">
        <v>53</v>
      </c>
      <c r="O650">
        <v>1</v>
      </c>
      <c r="P650" s="4">
        <v>3648</v>
      </c>
      <c r="Q650" s="4">
        <v>2809</v>
      </c>
      <c r="R650" s="3">
        <v>0.2</v>
      </c>
      <c r="S650" s="4">
        <v>2918</v>
      </c>
      <c r="T650" s="4">
        <v>2809</v>
      </c>
      <c r="U650" s="4">
        <v>109</v>
      </c>
      <c r="V650" s="3">
        <v>3.7354352296093213E-2</v>
      </c>
      <c r="W650" t="s">
        <v>75</v>
      </c>
      <c r="X650" t="s">
        <v>42</v>
      </c>
      <c r="Y650" t="s">
        <v>171</v>
      </c>
      <c r="Z650">
        <v>15</v>
      </c>
      <c r="AA650" t="s">
        <v>57</v>
      </c>
      <c r="AB650" t="s">
        <v>189</v>
      </c>
      <c r="AC650" t="s">
        <v>46</v>
      </c>
      <c r="AD650">
        <v>2024</v>
      </c>
      <c r="AE650">
        <v>10</v>
      </c>
      <c r="AF650" t="s">
        <v>5517</v>
      </c>
      <c r="AG650" t="s">
        <v>5518</v>
      </c>
      <c r="AH650" t="s">
        <v>5519</v>
      </c>
      <c r="AI650" t="s">
        <v>5523</v>
      </c>
    </row>
    <row r="651" spans="1:35">
      <c r="A651" t="s">
        <v>1102</v>
      </c>
      <c r="B651" s="2">
        <v>45059</v>
      </c>
      <c r="C651" t="s">
        <v>79</v>
      </c>
      <c r="D651" t="s">
        <v>49</v>
      </c>
      <c r="E651" t="s">
        <v>50</v>
      </c>
      <c r="F651" t="s">
        <v>33</v>
      </c>
      <c r="G651">
        <v>58</v>
      </c>
      <c r="H651" t="s">
        <v>153</v>
      </c>
      <c r="I651" t="s">
        <v>154</v>
      </c>
      <c r="J651" t="s">
        <v>36</v>
      </c>
      <c r="K651" t="s">
        <v>106</v>
      </c>
      <c r="L651" t="s">
        <v>101</v>
      </c>
      <c r="M651" t="s">
        <v>107</v>
      </c>
      <c r="N651" t="s">
        <v>113</v>
      </c>
      <c r="O651">
        <v>7</v>
      </c>
      <c r="P651" s="4">
        <v>16443</v>
      </c>
      <c r="Q651" s="4">
        <v>12497</v>
      </c>
      <c r="R651" s="3">
        <v>0.2</v>
      </c>
      <c r="S651" s="4">
        <v>92081</v>
      </c>
      <c r="T651" s="4">
        <v>87479</v>
      </c>
      <c r="U651" s="4">
        <v>4602</v>
      </c>
      <c r="V651" s="3">
        <v>4.9977736992430577E-2</v>
      </c>
      <c r="W651" t="s">
        <v>75</v>
      </c>
      <c r="X651" t="s">
        <v>42</v>
      </c>
      <c r="Y651" t="s">
        <v>56</v>
      </c>
      <c r="Z651">
        <v>6</v>
      </c>
      <c r="AA651" t="s">
        <v>149</v>
      </c>
      <c r="AB651" t="s">
        <v>66</v>
      </c>
      <c r="AC651">
        <v>3.3</v>
      </c>
      <c r="AD651">
        <v>2023</v>
      </c>
      <c r="AE651">
        <v>5</v>
      </c>
      <c r="AF651" t="s">
        <v>5529</v>
      </c>
      <c r="AG651" t="s">
        <v>5525</v>
      </c>
      <c r="AH651" t="s">
        <v>5515</v>
      </c>
      <c r="AI651" t="s">
        <v>5523</v>
      </c>
    </row>
    <row r="652" spans="1:35">
      <c r="A652" t="s">
        <v>1103</v>
      </c>
      <c r="B652" s="2">
        <v>45457</v>
      </c>
      <c r="C652" t="s">
        <v>695</v>
      </c>
      <c r="D652" t="s">
        <v>31</v>
      </c>
      <c r="E652" t="s">
        <v>135</v>
      </c>
      <c r="F652" t="s">
        <v>33</v>
      </c>
      <c r="G652">
        <v>37</v>
      </c>
      <c r="H652" t="s">
        <v>80</v>
      </c>
      <c r="I652" t="s">
        <v>81</v>
      </c>
      <c r="J652" t="s">
        <v>82</v>
      </c>
      <c r="K652" t="s">
        <v>120</v>
      </c>
      <c r="L652" t="s">
        <v>38</v>
      </c>
      <c r="M652" t="s">
        <v>39</v>
      </c>
      <c r="N652" t="s">
        <v>40</v>
      </c>
      <c r="O652">
        <v>8</v>
      </c>
      <c r="P652" s="4">
        <v>723</v>
      </c>
      <c r="Q652" s="4">
        <v>470</v>
      </c>
      <c r="R652" s="3">
        <v>0.05</v>
      </c>
      <c r="S652" s="4">
        <v>5495</v>
      </c>
      <c r="T652" s="4">
        <v>3760</v>
      </c>
      <c r="U652" s="4">
        <v>1735</v>
      </c>
      <c r="V652" s="3">
        <v>0.31574158325750684</v>
      </c>
      <c r="W652" t="s">
        <v>41</v>
      </c>
      <c r="X652" t="s">
        <v>76</v>
      </c>
      <c r="Y652" t="s">
        <v>56</v>
      </c>
      <c r="Z652">
        <v>1</v>
      </c>
      <c r="AA652" t="s">
        <v>108</v>
      </c>
      <c r="AB652" t="s">
        <v>132</v>
      </c>
      <c r="AC652">
        <v>4.9000000000000004</v>
      </c>
      <c r="AD652">
        <v>2024</v>
      </c>
      <c r="AE652">
        <v>6</v>
      </c>
      <c r="AF652" t="s">
        <v>5530</v>
      </c>
      <c r="AG652" t="s">
        <v>5525</v>
      </c>
      <c r="AH652" t="s">
        <v>5519</v>
      </c>
      <c r="AI652" t="s">
        <v>5526</v>
      </c>
    </row>
    <row r="653" spans="1:35">
      <c r="A653" t="s">
        <v>1104</v>
      </c>
      <c r="B653" s="2">
        <v>45468</v>
      </c>
      <c r="C653" t="s">
        <v>213</v>
      </c>
      <c r="D653" t="s">
        <v>31</v>
      </c>
      <c r="E653" t="s">
        <v>69</v>
      </c>
      <c r="F653" t="s">
        <v>70</v>
      </c>
      <c r="G653">
        <v>18</v>
      </c>
      <c r="H653" t="s">
        <v>153</v>
      </c>
      <c r="I653" t="s">
        <v>154</v>
      </c>
      <c r="J653" t="s">
        <v>36</v>
      </c>
      <c r="K653" t="s">
        <v>337</v>
      </c>
      <c r="L653" t="s">
        <v>38</v>
      </c>
      <c r="M653" t="s">
        <v>107</v>
      </c>
      <c r="N653" t="s">
        <v>53</v>
      </c>
      <c r="O653">
        <v>6</v>
      </c>
      <c r="P653" s="4">
        <v>7394</v>
      </c>
      <c r="Q653" s="4">
        <v>4436</v>
      </c>
      <c r="R653" s="3">
        <v>0</v>
      </c>
      <c r="S653" s="4">
        <v>44364</v>
      </c>
      <c r="T653" s="4">
        <v>26616</v>
      </c>
      <c r="U653" s="4">
        <v>17748</v>
      </c>
      <c r="V653" s="3">
        <v>0.40005409791723018</v>
      </c>
      <c r="W653" t="s">
        <v>54</v>
      </c>
      <c r="X653" t="s">
        <v>42</v>
      </c>
      <c r="Y653" t="s">
        <v>56</v>
      </c>
      <c r="Z653">
        <v>3</v>
      </c>
      <c r="AA653" t="s">
        <v>226</v>
      </c>
      <c r="AB653" t="s">
        <v>189</v>
      </c>
      <c r="AC653">
        <v>4</v>
      </c>
      <c r="AD653">
        <v>2024</v>
      </c>
      <c r="AE653">
        <v>6</v>
      </c>
      <c r="AF653" t="s">
        <v>5530</v>
      </c>
      <c r="AG653" t="s">
        <v>5525</v>
      </c>
      <c r="AH653" t="s">
        <v>5522</v>
      </c>
      <c r="AI653" t="s">
        <v>5520</v>
      </c>
    </row>
    <row r="654" spans="1:35">
      <c r="A654" t="s">
        <v>1105</v>
      </c>
      <c r="B654" s="2">
        <v>45271</v>
      </c>
      <c r="C654" t="s">
        <v>982</v>
      </c>
      <c r="D654" t="s">
        <v>49</v>
      </c>
      <c r="E654" t="s">
        <v>50</v>
      </c>
      <c r="F654" t="s">
        <v>33</v>
      </c>
      <c r="G654">
        <v>34</v>
      </c>
      <c r="H654" t="s">
        <v>146</v>
      </c>
      <c r="I654" t="s">
        <v>147</v>
      </c>
      <c r="J654" t="s">
        <v>36</v>
      </c>
      <c r="K654" t="s">
        <v>302</v>
      </c>
      <c r="L654" t="s">
        <v>91</v>
      </c>
      <c r="M654" t="s">
        <v>63</v>
      </c>
      <c r="N654" t="s">
        <v>40</v>
      </c>
      <c r="O654">
        <v>7</v>
      </c>
      <c r="P654" s="4">
        <v>22694</v>
      </c>
      <c r="Q654" s="4">
        <v>13843</v>
      </c>
      <c r="R654" s="3">
        <v>0</v>
      </c>
      <c r="S654" s="4">
        <v>158858</v>
      </c>
      <c r="T654" s="4">
        <v>96901</v>
      </c>
      <c r="U654" s="4">
        <v>61957</v>
      </c>
      <c r="V654" s="3">
        <v>0.39001498193355072</v>
      </c>
      <c r="W654" t="s">
        <v>41</v>
      </c>
      <c r="X654" t="s">
        <v>55</v>
      </c>
      <c r="Y654" t="s">
        <v>43</v>
      </c>
      <c r="Z654">
        <v>0</v>
      </c>
      <c r="AA654" t="s">
        <v>226</v>
      </c>
      <c r="AB654" t="s">
        <v>121</v>
      </c>
      <c r="AC654" t="s">
        <v>46</v>
      </c>
      <c r="AD654">
        <v>2023</v>
      </c>
      <c r="AE654">
        <v>12</v>
      </c>
      <c r="AF654" t="s">
        <v>5521</v>
      </c>
      <c r="AG654" t="s">
        <v>5518</v>
      </c>
      <c r="AH654" t="s">
        <v>5515</v>
      </c>
      <c r="AI654" t="s">
        <v>5516</v>
      </c>
    </row>
    <row r="655" spans="1:35">
      <c r="A655" t="s">
        <v>1106</v>
      </c>
      <c r="B655" s="2">
        <v>44997</v>
      </c>
      <c r="C655" t="s">
        <v>304</v>
      </c>
      <c r="D655" t="s">
        <v>31</v>
      </c>
      <c r="E655" t="s">
        <v>98</v>
      </c>
      <c r="F655" t="s">
        <v>70</v>
      </c>
      <c r="G655">
        <v>51</v>
      </c>
      <c r="H655" t="s">
        <v>105</v>
      </c>
      <c r="I655" t="s">
        <v>89</v>
      </c>
      <c r="J655" t="s">
        <v>82</v>
      </c>
      <c r="K655" t="s">
        <v>257</v>
      </c>
      <c r="L655" t="s">
        <v>112</v>
      </c>
      <c r="M655" t="s">
        <v>83</v>
      </c>
      <c r="N655" t="s">
        <v>53</v>
      </c>
      <c r="O655">
        <v>5</v>
      </c>
      <c r="P655" s="4">
        <v>9990</v>
      </c>
      <c r="Q655" s="4">
        <v>7293</v>
      </c>
      <c r="R655" s="3">
        <v>0.1</v>
      </c>
      <c r="S655" s="4">
        <v>44955</v>
      </c>
      <c r="T655" s="4">
        <v>36465</v>
      </c>
      <c r="U655" s="4">
        <v>8490</v>
      </c>
      <c r="V655" s="3">
        <v>0.18885552218885551</v>
      </c>
      <c r="W655" t="s">
        <v>41</v>
      </c>
      <c r="X655" t="s">
        <v>76</v>
      </c>
      <c r="Y655" t="s">
        <v>56</v>
      </c>
      <c r="Z655">
        <v>6</v>
      </c>
      <c r="AA655" t="s">
        <v>94</v>
      </c>
      <c r="AB655" t="s">
        <v>194</v>
      </c>
      <c r="AC655">
        <v>4.4000000000000004</v>
      </c>
      <c r="AD655">
        <v>2023</v>
      </c>
      <c r="AE655">
        <v>3</v>
      </c>
      <c r="AF655" t="s">
        <v>5534</v>
      </c>
      <c r="AG655" t="s">
        <v>5528</v>
      </c>
      <c r="AH655" t="s">
        <v>5522</v>
      </c>
      <c r="AI655" t="s">
        <v>5523</v>
      </c>
    </row>
    <row r="656" spans="1:35">
      <c r="A656" t="s">
        <v>1107</v>
      </c>
      <c r="B656" s="2">
        <v>45654</v>
      </c>
      <c r="C656" t="s">
        <v>782</v>
      </c>
      <c r="D656" t="s">
        <v>49</v>
      </c>
      <c r="E656" t="s">
        <v>119</v>
      </c>
      <c r="F656" t="s">
        <v>70</v>
      </c>
      <c r="G656">
        <v>38</v>
      </c>
      <c r="H656" t="s">
        <v>153</v>
      </c>
      <c r="I656" t="s">
        <v>154</v>
      </c>
      <c r="J656" t="s">
        <v>36</v>
      </c>
      <c r="K656" t="s">
        <v>106</v>
      </c>
      <c r="L656" t="s">
        <v>137</v>
      </c>
      <c r="M656" t="s">
        <v>39</v>
      </c>
      <c r="N656" t="s">
        <v>126</v>
      </c>
      <c r="O656">
        <v>6</v>
      </c>
      <c r="P656" s="4">
        <v>17331</v>
      </c>
      <c r="Q656" s="4">
        <v>9532</v>
      </c>
      <c r="R656" s="3">
        <v>0.1</v>
      </c>
      <c r="S656" s="4">
        <v>93587</v>
      </c>
      <c r="T656" s="4">
        <v>57192</v>
      </c>
      <c r="U656" s="4">
        <v>36395</v>
      </c>
      <c r="V656" s="3">
        <v>0.38888948251359695</v>
      </c>
      <c r="W656" t="s">
        <v>84</v>
      </c>
      <c r="X656" t="s">
        <v>76</v>
      </c>
      <c r="Y656" t="s">
        <v>56</v>
      </c>
      <c r="Z656">
        <v>4</v>
      </c>
      <c r="AA656" t="s">
        <v>163</v>
      </c>
      <c r="AB656" t="s">
        <v>150</v>
      </c>
      <c r="AC656">
        <v>3.8</v>
      </c>
      <c r="AD656">
        <v>2024</v>
      </c>
      <c r="AE656">
        <v>12</v>
      </c>
      <c r="AF656" t="s">
        <v>5521</v>
      </c>
      <c r="AG656" t="s">
        <v>5518</v>
      </c>
      <c r="AH656" t="s">
        <v>5515</v>
      </c>
      <c r="AI656" t="s">
        <v>5526</v>
      </c>
    </row>
    <row r="657" spans="1:35">
      <c r="A657" t="s">
        <v>1108</v>
      </c>
      <c r="B657" s="2">
        <v>45109</v>
      </c>
      <c r="C657" t="s">
        <v>555</v>
      </c>
      <c r="D657" t="s">
        <v>31</v>
      </c>
      <c r="E657" t="s">
        <v>98</v>
      </c>
      <c r="F657" t="s">
        <v>70</v>
      </c>
      <c r="G657">
        <v>27</v>
      </c>
      <c r="H657" t="s">
        <v>153</v>
      </c>
      <c r="I657" t="s">
        <v>154</v>
      </c>
      <c r="J657" t="s">
        <v>36</v>
      </c>
      <c r="K657" t="s">
        <v>37</v>
      </c>
      <c r="L657" t="s">
        <v>142</v>
      </c>
      <c r="M657" t="s">
        <v>63</v>
      </c>
      <c r="N657" t="s">
        <v>40</v>
      </c>
      <c r="O657">
        <v>3</v>
      </c>
      <c r="P657" s="4">
        <v>11511</v>
      </c>
      <c r="Q657" s="4">
        <v>8288</v>
      </c>
      <c r="R657" s="3">
        <v>0</v>
      </c>
      <c r="S657" s="4">
        <v>34533</v>
      </c>
      <c r="T657" s="4">
        <v>24864</v>
      </c>
      <c r="U657" s="4">
        <v>9669</v>
      </c>
      <c r="V657" s="3">
        <v>0.27999305012596648</v>
      </c>
      <c r="W657" t="s">
        <v>54</v>
      </c>
      <c r="X657" t="s">
        <v>76</v>
      </c>
      <c r="Y657" t="s">
        <v>56</v>
      </c>
      <c r="Z657">
        <v>5</v>
      </c>
      <c r="AA657" t="s">
        <v>163</v>
      </c>
      <c r="AB657" t="s">
        <v>66</v>
      </c>
      <c r="AC657">
        <v>4.4000000000000004</v>
      </c>
      <c r="AD657">
        <v>2023</v>
      </c>
      <c r="AE657">
        <v>7</v>
      </c>
      <c r="AF657" t="s">
        <v>5533</v>
      </c>
      <c r="AG657" t="s">
        <v>5514</v>
      </c>
      <c r="AH657" t="s">
        <v>5522</v>
      </c>
      <c r="AI657" t="s">
        <v>5516</v>
      </c>
    </row>
    <row r="658" spans="1:35">
      <c r="A658" t="s">
        <v>1109</v>
      </c>
      <c r="B658" s="2">
        <v>45645</v>
      </c>
      <c r="C658" t="s">
        <v>956</v>
      </c>
      <c r="D658" t="s">
        <v>49</v>
      </c>
      <c r="E658" t="s">
        <v>188</v>
      </c>
      <c r="F658" t="s">
        <v>33</v>
      </c>
      <c r="G658">
        <v>48</v>
      </c>
      <c r="H658" t="s">
        <v>99</v>
      </c>
      <c r="I658" t="s">
        <v>99</v>
      </c>
      <c r="J658" t="s">
        <v>100</v>
      </c>
      <c r="K658" t="s">
        <v>179</v>
      </c>
      <c r="L658" t="s">
        <v>112</v>
      </c>
      <c r="M658" t="s">
        <v>39</v>
      </c>
      <c r="N658" t="s">
        <v>126</v>
      </c>
      <c r="O658">
        <v>6</v>
      </c>
      <c r="P658" s="4">
        <v>12505</v>
      </c>
      <c r="Q658" s="4">
        <v>9379</v>
      </c>
      <c r="R658" s="3">
        <v>0.1</v>
      </c>
      <c r="S658" s="4">
        <v>67527</v>
      </c>
      <c r="T658" s="4">
        <v>56274</v>
      </c>
      <c r="U658" s="4">
        <v>11253</v>
      </c>
      <c r="V658" s="3">
        <v>0.1666444533297792</v>
      </c>
      <c r="W658" t="s">
        <v>84</v>
      </c>
      <c r="X658" t="s">
        <v>55</v>
      </c>
      <c r="Y658" t="s">
        <v>156</v>
      </c>
      <c r="Z658">
        <v>0</v>
      </c>
      <c r="AA658" t="s">
        <v>85</v>
      </c>
      <c r="AB658" t="s">
        <v>132</v>
      </c>
      <c r="AC658">
        <v>2.1</v>
      </c>
      <c r="AD658">
        <v>2024</v>
      </c>
      <c r="AE658">
        <v>12</v>
      </c>
      <c r="AF658" t="s">
        <v>5521</v>
      </c>
      <c r="AG658" t="s">
        <v>5518</v>
      </c>
      <c r="AH658" t="s">
        <v>5515</v>
      </c>
      <c r="AI658" t="s">
        <v>5523</v>
      </c>
    </row>
    <row r="659" spans="1:35">
      <c r="A659" t="s">
        <v>1110</v>
      </c>
      <c r="B659" s="2">
        <v>45123</v>
      </c>
      <c r="C659" t="s">
        <v>253</v>
      </c>
      <c r="D659" t="s">
        <v>31</v>
      </c>
      <c r="E659" t="s">
        <v>119</v>
      </c>
      <c r="F659" t="s">
        <v>70</v>
      </c>
      <c r="G659">
        <v>28</v>
      </c>
      <c r="H659" t="s">
        <v>99</v>
      </c>
      <c r="I659" t="s">
        <v>99</v>
      </c>
      <c r="J659" t="s">
        <v>100</v>
      </c>
      <c r="K659" t="s">
        <v>219</v>
      </c>
      <c r="L659" t="s">
        <v>91</v>
      </c>
      <c r="M659" t="s">
        <v>39</v>
      </c>
      <c r="N659" t="s">
        <v>53</v>
      </c>
      <c r="O659">
        <v>4</v>
      </c>
      <c r="P659" s="4">
        <v>24206</v>
      </c>
      <c r="Q659" s="4">
        <v>15976</v>
      </c>
      <c r="R659" s="3">
        <v>0.1</v>
      </c>
      <c r="S659" s="4">
        <v>87142</v>
      </c>
      <c r="T659" s="4">
        <v>63904</v>
      </c>
      <c r="U659" s="4">
        <v>23238</v>
      </c>
      <c r="V659" s="3">
        <v>0.26666819673636133</v>
      </c>
      <c r="W659" t="s">
        <v>75</v>
      </c>
      <c r="X659" t="s">
        <v>76</v>
      </c>
      <c r="Y659" t="s">
        <v>56</v>
      </c>
      <c r="Z659">
        <v>5</v>
      </c>
      <c r="AA659" t="s">
        <v>163</v>
      </c>
      <c r="AB659" t="s">
        <v>194</v>
      </c>
      <c r="AC659">
        <v>5</v>
      </c>
      <c r="AD659">
        <v>2023</v>
      </c>
      <c r="AE659">
        <v>7</v>
      </c>
      <c r="AF659" t="s">
        <v>5533</v>
      </c>
      <c r="AG659" t="s">
        <v>5514</v>
      </c>
      <c r="AH659" t="s">
        <v>5515</v>
      </c>
      <c r="AI659" t="s">
        <v>5516</v>
      </c>
    </row>
    <row r="660" spans="1:35">
      <c r="A660" t="s">
        <v>1111</v>
      </c>
      <c r="B660" s="2">
        <v>44931</v>
      </c>
      <c r="C660" t="s">
        <v>747</v>
      </c>
      <c r="D660" t="s">
        <v>31</v>
      </c>
      <c r="E660" t="s">
        <v>119</v>
      </c>
      <c r="F660" t="s">
        <v>70</v>
      </c>
      <c r="G660">
        <v>37</v>
      </c>
      <c r="H660" t="s">
        <v>105</v>
      </c>
      <c r="I660" t="s">
        <v>89</v>
      </c>
      <c r="J660" t="s">
        <v>82</v>
      </c>
      <c r="K660" t="s">
        <v>106</v>
      </c>
      <c r="L660" t="s">
        <v>131</v>
      </c>
      <c r="M660" t="s">
        <v>39</v>
      </c>
      <c r="N660" t="s">
        <v>64</v>
      </c>
      <c r="O660">
        <v>5</v>
      </c>
      <c r="P660" s="4">
        <v>10837</v>
      </c>
      <c r="Q660" s="4">
        <v>7586</v>
      </c>
      <c r="R660" s="3">
        <v>0</v>
      </c>
      <c r="S660" s="4">
        <v>54185</v>
      </c>
      <c r="T660" s="4">
        <v>37930</v>
      </c>
      <c r="U660" s="4">
        <v>16255</v>
      </c>
      <c r="V660" s="3">
        <v>0.29999077235397248</v>
      </c>
      <c r="W660" t="s">
        <v>75</v>
      </c>
      <c r="X660" t="s">
        <v>55</v>
      </c>
      <c r="Y660" t="s">
        <v>56</v>
      </c>
      <c r="Z660">
        <v>6</v>
      </c>
      <c r="AA660" t="s">
        <v>163</v>
      </c>
      <c r="AB660" t="s">
        <v>121</v>
      </c>
      <c r="AC660">
        <v>3.6</v>
      </c>
      <c r="AD660">
        <v>2023</v>
      </c>
      <c r="AE660">
        <v>1</v>
      </c>
      <c r="AF660" t="s">
        <v>5532</v>
      </c>
      <c r="AG660" t="s">
        <v>5528</v>
      </c>
      <c r="AH660" t="s">
        <v>5515</v>
      </c>
      <c r="AI660" t="s">
        <v>5526</v>
      </c>
    </row>
    <row r="661" spans="1:35">
      <c r="A661" t="s">
        <v>1112</v>
      </c>
      <c r="B661" s="2">
        <v>45111</v>
      </c>
      <c r="C661" t="s">
        <v>118</v>
      </c>
      <c r="D661" t="s">
        <v>31</v>
      </c>
      <c r="E661" t="s">
        <v>124</v>
      </c>
      <c r="F661" t="s">
        <v>70</v>
      </c>
      <c r="G661">
        <v>55</v>
      </c>
      <c r="H661" t="s">
        <v>34</v>
      </c>
      <c r="I661" t="s">
        <v>35</v>
      </c>
      <c r="J661" t="s">
        <v>36</v>
      </c>
      <c r="K661" t="s">
        <v>162</v>
      </c>
      <c r="L661" t="s">
        <v>155</v>
      </c>
      <c r="M661" t="s">
        <v>39</v>
      </c>
      <c r="N661" t="s">
        <v>113</v>
      </c>
      <c r="O661">
        <v>7</v>
      </c>
      <c r="P661" s="4">
        <v>1542</v>
      </c>
      <c r="Q661" s="4">
        <v>1049</v>
      </c>
      <c r="R661" s="3">
        <v>0.15</v>
      </c>
      <c r="S661" s="4">
        <v>9175</v>
      </c>
      <c r="T661" s="4">
        <v>7343</v>
      </c>
      <c r="U661" s="4">
        <v>1832</v>
      </c>
      <c r="V661" s="3">
        <v>0.19967302452316077</v>
      </c>
      <c r="W661" t="s">
        <v>84</v>
      </c>
      <c r="X661" t="s">
        <v>55</v>
      </c>
      <c r="Y661" t="s">
        <v>56</v>
      </c>
      <c r="Z661">
        <v>3</v>
      </c>
      <c r="AA661" t="s">
        <v>193</v>
      </c>
      <c r="AB661" t="s">
        <v>95</v>
      </c>
      <c r="AC661">
        <v>3.3</v>
      </c>
      <c r="AD661">
        <v>2023</v>
      </c>
      <c r="AE661">
        <v>7</v>
      </c>
      <c r="AF661" t="s">
        <v>5533</v>
      </c>
      <c r="AG661" t="s">
        <v>5514</v>
      </c>
      <c r="AH661" t="s">
        <v>5519</v>
      </c>
      <c r="AI661" t="s">
        <v>5523</v>
      </c>
    </row>
    <row r="662" spans="1:35">
      <c r="A662" t="s">
        <v>1113</v>
      </c>
      <c r="B662" s="2">
        <v>45471</v>
      </c>
      <c r="C662" t="s">
        <v>592</v>
      </c>
      <c r="D662" t="s">
        <v>31</v>
      </c>
      <c r="E662" t="s">
        <v>60</v>
      </c>
      <c r="F662" t="s">
        <v>70</v>
      </c>
      <c r="G662">
        <v>57</v>
      </c>
      <c r="H662" t="s">
        <v>71</v>
      </c>
      <c r="I662" t="s">
        <v>72</v>
      </c>
      <c r="J662" t="s">
        <v>73</v>
      </c>
      <c r="K662" t="s">
        <v>37</v>
      </c>
      <c r="L662" t="s">
        <v>101</v>
      </c>
      <c r="M662" t="s">
        <v>92</v>
      </c>
      <c r="N662" t="s">
        <v>53</v>
      </c>
      <c r="O662">
        <v>7</v>
      </c>
      <c r="P662" s="4">
        <v>3487</v>
      </c>
      <c r="Q662" s="4">
        <v>2336</v>
      </c>
      <c r="R662" s="3">
        <v>0.1</v>
      </c>
      <c r="S662" s="4">
        <v>21968</v>
      </c>
      <c r="T662" s="4">
        <v>16352</v>
      </c>
      <c r="U662" s="4">
        <v>5616</v>
      </c>
      <c r="V662" s="3">
        <v>0.25564457392571011</v>
      </c>
      <c r="W662" t="s">
        <v>84</v>
      </c>
      <c r="X662" t="s">
        <v>55</v>
      </c>
      <c r="Y662" t="s">
        <v>56</v>
      </c>
      <c r="Z662">
        <v>4</v>
      </c>
      <c r="AA662" t="s">
        <v>172</v>
      </c>
      <c r="AB662" t="s">
        <v>189</v>
      </c>
      <c r="AC662">
        <v>4.4000000000000004</v>
      </c>
      <c r="AD662">
        <v>2024</v>
      </c>
      <c r="AE662">
        <v>6</v>
      </c>
      <c r="AF662" t="s">
        <v>5530</v>
      </c>
      <c r="AG662" t="s">
        <v>5525</v>
      </c>
      <c r="AH662" t="s">
        <v>5522</v>
      </c>
      <c r="AI662" t="s">
        <v>5523</v>
      </c>
    </row>
    <row r="663" spans="1:35">
      <c r="A663" t="s">
        <v>1114</v>
      </c>
      <c r="B663" s="2">
        <v>45547</v>
      </c>
      <c r="C663" t="s">
        <v>600</v>
      </c>
      <c r="D663" t="s">
        <v>31</v>
      </c>
      <c r="E663" t="s">
        <v>60</v>
      </c>
      <c r="F663" t="s">
        <v>70</v>
      </c>
      <c r="G663">
        <v>24</v>
      </c>
      <c r="H663" t="s">
        <v>34</v>
      </c>
      <c r="I663" t="s">
        <v>35</v>
      </c>
      <c r="J663" t="s">
        <v>36</v>
      </c>
      <c r="K663" t="s">
        <v>106</v>
      </c>
      <c r="L663" t="s">
        <v>137</v>
      </c>
      <c r="M663" t="s">
        <v>63</v>
      </c>
      <c r="N663" t="s">
        <v>40</v>
      </c>
      <c r="O663">
        <v>2</v>
      </c>
      <c r="P663" s="4">
        <v>24947</v>
      </c>
      <c r="Q663" s="4">
        <v>16714</v>
      </c>
      <c r="R663" s="3">
        <v>0.05</v>
      </c>
      <c r="S663" s="4">
        <v>47399</v>
      </c>
      <c r="T663" s="4">
        <v>33428</v>
      </c>
      <c r="U663" s="4">
        <v>13971</v>
      </c>
      <c r="V663" s="3">
        <v>0.29475305386189582</v>
      </c>
      <c r="W663" t="s">
        <v>75</v>
      </c>
      <c r="X663" t="s">
        <v>76</v>
      </c>
      <c r="Y663" t="s">
        <v>56</v>
      </c>
      <c r="Z663">
        <v>4</v>
      </c>
      <c r="AA663" t="s">
        <v>172</v>
      </c>
      <c r="AB663" t="s">
        <v>45</v>
      </c>
      <c r="AC663">
        <v>3.1</v>
      </c>
      <c r="AD663">
        <v>2024</v>
      </c>
      <c r="AE663">
        <v>9</v>
      </c>
      <c r="AF663" t="s">
        <v>5531</v>
      </c>
      <c r="AG663" t="s">
        <v>5514</v>
      </c>
      <c r="AH663" t="s">
        <v>5522</v>
      </c>
      <c r="AI663" t="s">
        <v>5520</v>
      </c>
    </row>
    <row r="664" spans="1:35">
      <c r="A664" t="s">
        <v>1115</v>
      </c>
      <c r="B664" s="2">
        <v>45264</v>
      </c>
      <c r="C664" t="s">
        <v>1116</v>
      </c>
      <c r="D664" t="s">
        <v>31</v>
      </c>
      <c r="E664" t="s">
        <v>119</v>
      </c>
      <c r="F664" t="s">
        <v>70</v>
      </c>
      <c r="G664">
        <v>22</v>
      </c>
      <c r="H664" t="s">
        <v>71</v>
      </c>
      <c r="I664" t="s">
        <v>72</v>
      </c>
      <c r="J664" t="s">
        <v>73</v>
      </c>
      <c r="K664" t="s">
        <v>37</v>
      </c>
      <c r="L664" t="s">
        <v>62</v>
      </c>
      <c r="M664" t="s">
        <v>107</v>
      </c>
      <c r="N664" t="s">
        <v>64</v>
      </c>
      <c r="O664">
        <v>4</v>
      </c>
      <c r="P664" s="4">
        <v>16212</v>
      </c>
      <c r="Q664" s="4">
        <v>11835</v>
      </c>
      <c r="R664" s="3">
        <v>0</v>
      </c>
      <c r="S664" s="4">
        <v>64848</v>
      </c>
      <c r="T664" s="4">
        <v>47340</v>
      </c>
      <c r="U664" s="4">
        <v>17508</v>
      </c>
      <c r="V664" s="3">
        <v>0.26998519615099925</v>
      </c>
      <c r="W664" t="s">
        <v>84</v>
      </c>
      <c r="X664" t="s">
        <v>42</v>
      </c>
      <c r="Y664" t="s">
        <v>56</v>
      </c>
      <c r="Z664">
        <v>6</v>
      </c>
      <c r="AA664" t="s">
        <v>167</v>
      </c>
      <c r="AB664" t="s">
        <v>45</v>
      </c>
      <c r="AC664">
        <v>4.3</v>
      </c>
      <c r="AD664">
        <v>2023</v>
      </c>
      <c r="AE664">
        <v>12</v>
      </c>
      <c r="AF664" t="s">
        <v>5521</v>
      </c>
      <c r="AG664" t="s">
        <v>5518</v>
      </c>
      <c r="AH664" t="s">
        <v>5515</v>
      </c>
      <c r="AI664" t="s">
        <v>5520</v>
      </c>
    </row>
    <row r="665" spans="1:35">
      <c r="A665" t="s">
        <v>1117</v>
      </c>
      <c r="B665" s="2">
        <v>45657</v>
      </c>
      <c r="C665" t="s">
        <v>833</v>
      </c>
      <c r="D665" t="s">
        <v>31</v>
      </c>
      <c r="E665" t="s">
        <v>129</v>
      </c>
      <c r="F665" t="s">
        <v>33</v>
      </c>
      <c r="G665">
        <v>20</v>
      </c>
      <c r="H665" t="s">
        <v>105</v>
      </c>
      <c r="I665" t="s">
        <v>89</v>
      </c>
      <c r="J665" t="s">
        <v>82</v>
      </c>
      <c r="K665" t="s">
        <v>179</v>
      </c>
      <c r="L665" t="s">
        <v>142</v>
      </c>
      <c r="M665" t="s">
        <v>63</v>
      </c>
      <c r="N665" t="s">
        <v>113</v>
      </c>
      <c r="O665">
        <v>3</v>
      </c>
      <c r="P665" s="4">
        <v>7201</v>
      </c>
      <c r="Q665" s="4">
        <v>4105</v>
      </c>
      <c r="R665" s="3">
        <v>0.2</v>
      </c>
      <c r="S665" s="4">
        <v>17282</v>
      </c>
      <c r="T665" s="4">
        <v>12315</v>
      </c>
      <c r="U665" s="4">
        <v>4967</v>
      </c>
      <c r="V665" s="3">
        <v>0.28740886471473209</v>
      </c>
      <c r="W665" t="s">
        <v>54</v>
      </c>
      <c r="X665" t="s">
        <v>76</v>
      </c>
      <c r="Y665" t="s">
        <v>56</v>
      </c>
      <c r="Z665">
        <v>7</v>
      </c>
      <c r="AA665" t="s">
        <v>229</v>
      </c>
      <c r="AB665" t="s">
        <v>45</v>
      </c>
      <c r="AC665">
        <v>4.7</v>
      </c>
      <c r="AD665">
        <v>2024</v>
      </c>
      <c r="AE665">
        <v>12</v>
      </c>
      <c r="AF665" t="s">
        <v>5521</v>
      </c>
      <c r="AG665" t="s">
        <v>5518</v>
      </c>
      <c r="AH665" t="s">
        <v>5519</v>
      </c>
      <c r="AI665" t="s">
        <v>5520</v>
      </c>
    </row>
    <row r="666" spans="1:35">
      <c r="A666" t="s">
        <v>1118</v>
      </c>
      <c r="B666" s="2">
        <v>45303</v>
      </c>
      <c r="C666" t="s">
        <v>1072</v>
      </c>
      <c r="D666" t="s">
        <v>31</v>
      </c>
      <c r="E666" t="s">
        <v>60</v>
      </c>
      <c r="F666" t="s">
        <v>70</v>
      </c>
      <c r="G666">
        <v>43</v>
      </c>
      <c r="H666" t="s">
        <v>146</v>
      </c>
      <c r="I666" t="s">
        <v>147</v>
      </c>
      <c r="J666" t="s">
        <v>36</v>
      </c>
      <c r="K666" t="s">
        <v>302</v>
      </c>
      <c r="L666" t="s">
        <v>91</v>
      </c>
      <c r="M666" t="s">
        <v>39</v>
      </c>
      <c r="N666" t="s">
        <v>126</v>
      </c>
      <c r="O666">
        <v>1</v>
      </c>
      <c r="P666" s="4">
        <v>9824</v>
      </c>
      <c r="Q666" s="4">
        <v>5993</v>
      </c>
      <c r="R666" s="3">
        <v>0.05</v>
      </c>
      <c r="S666" s="4">
        <v>9333</v>
      </c>
      <c r="T666" s="4">
        <v>5993</v>
      </c>
      <c r="U666" s="4">
        <v>3340</v>
      </c>
      <c r="V666" s="3">
        <v>0.35786992392585448</v>
      </c>
      <c r="W666" t="s">
        <v>84</v>
      </c>
      <c r="X666" t="s">
        <v>55</v>
      </c>
      <c r="Y666" t="s">
        <v>156</v>
      </c>
      <c r="Z666">
        <v>0</v>
      </c>
      <c r="AA666" t="s">
        <v>193</v>
      </c>
      <c r="AB666" t="s">
        <v>132</v>
      </c>
      <c r="AC666">
        <v>1.1000000000000001</v>
      </c>
      <c r="AD666">
        <v>2024</v>
      </c>
      <c r="AE666">
        <v>1</v>
      </c>
      <c r="AF666" t="s">
        <v>5532</v>
      </c>
      <c r="AG666" t="s">
        <v>5528</v>
      </c>
      <c r="AH666" t="s">
        <v>5519</v>
      </c>
      <c r="AI666" t="s">
        <v>5526</v>
      </c>
    </row>
    <row r="667" spans="1:35">
      <c r="A667" t="s">
        <v>1119</v>
      </c>
      <c r="B667" s="2">
        <v>45282</v>
      </c>
      <c r="C667" t="s">
        <v>605</v>
      </c>
      <c r="D667" t="s">
        <v>49</v>
      </c>
      <c r="E667" t="s">
        <v>188</v>
      </c>
      <c r="F667" t="s">
        <v>33</v>
      </c>
      <c r="G667">
        <v>32</v>
      </c>
      <c r="H667" t="s">
        <v>146</v>
      </c>
      <c r="I667" t="s">
        <v>147</v>
      </c>
      <c r="J667" t="s">
        <v>36</v>
      </c>
      <c r="K667" t="s">
        <v>51</v>
      </c>
      <c r="L667" t="s">
        <v>38</v>
      </c>
      <c r="M667" t="s">
        <v>83</v>
      </c>
      <c r="N667" t="s">
        <v>113</v>
      </c>
      <c r="O667">
        <v>6</v>
      </c>
      <c r="P667" s="4">
        <v>24742</v>
      </c>
      <c r="Q667" s="4">
        <v>15093</v>
      </c>
      <c r="R667" s="3">
        <v>0.05</v>
      </c>
      <c r="S667" s="4">
        <v>141029</v>
      </c>
      <c r="T667" s="4">
        <v>90558</v>
      </c>
      <c r="U667" s="4">
        <v>50471</v>
      </c>
      <c r="V667" s="3">
        <v>0.35787674875380243</v>
      </c>
      <c r="W667" t="s">
        <v>41</v>
      </c>
      <c r="X667" t="s">
        <v>42</v>
      </c>
      <c r="Y667" t="s">
        <v>56</v>
      </c>
      <c r="Z667">
        <v>7</v>
      </c>
      <c r="AA667" t="s">
        <v>65</v>
      </c>
      <c r="AB667" t="s">
        <v>194</v>
      </c>
      <c r="AC667">
        <v>3.4</v>
      </c>
      <c r="AD667">
        <v>2023</v>
      </c>
      <c r="AE667">
        <v>12</v>
      </c>
      <c r="AF667" t="s">
        <v>5521</v>
      </c>
      <c r="AG667" t="s">
        <v>5518</v>
      </c>
      <c r="AH667" t="s">
        <v>5515</v>
      </c>
      <c r="AI667" t="s">
        <v>5516</v>
      </c>
    </row>
    <row r="668" spans="1:35">
      <c r="A668" t="s">
        <v>1120</v>
      </c>
      <c r="B668" s="2">
        <v>45603</v>
      </c>
      <c r="C668" t="s">
        <v>228</v>
      </c>
      <c r="D668" t="s">
        <v>31</v>
      </c>
      <c r="E668" t="s">
        <v>98</v>
      </c>
      <c r="F668" t="s">
        <v>70</v>
      </c>
      <c r="G668">
        <v>56</v>
      </c>
      <c r="H668" t="s">
        <v>71</v>
      </c>
      <c r="I668" t="s">
        <v>72</v>
      </c>
      <c r="J668" t="s">
        <v>73</v>
      </c>
      <c r="K668" t="s">
        <v>337</v>
      </c>
      <c r="L668" t="s">
        <v>91</v>
      </c>
      <c r="M668" t="s">
        <v>39</v>
      </c>
      <c r="N668" t="s">
        <v>64</v>
      </c>
      <c r="O668">
        <v>4</v>
      </c>
      <c r="P668" s="4">
        <v>21509</v>
      </c>
      <c r="Q668" s="4">
        <v>15056</v>
      </c>
      <c r="R668" s="3">
        <v>0.15</v>
      </c>
      <c r="S668" s="4">
        <v>73131</v>
      </c>
      <c r="T668" s="4">
        <v>60224</v>
      </c>
      <c r="U668" s="4">
        <v>12907</v>
      </c>
      <c r="V668" s="3">
        <v>0.17649150155200941</v>
      </c>
      <c r="W668" t="s">
        <v>54</v>
      </c>
      <c r="X668" t="s">
        <v>55</v>
      </c>
      <c r="Y668" t="s">
        <v>56</v>
      </c>
      <c r="Z668">
        <v>7</v>
      </c>
      <c r="AA668" t="s">
        <v>220</v>
      </c>
      <c r="AB668" t="s">
        <v>189</v>
      </c>
      <c r="AC668">
        <v>4.5999999999999996</v>
      </c>
      <c r="AD668">
        <v>2024</v>
      </c>
      <c r="AE668">
        <v>11</v>
      </c>
      <c r="AF668" t="s">
        <v>5535</v>
      </c>
      <c r="AG668" t="s">
        <v>5518</v>
      </c>
      <c r="AH668" t="s">
        <v>5515</v>
      </c>
      <c r="AI668" t="s">
        <v>5523</v>
      </c>
    </row>
    <row r="669" spans="1:35">
      <c r="A669" t="s">
        <v>1121</v>
      </c>
      <c r="B669" s="2">
        <v>45431</v>
      </c>
      <c r="C669" t="s">
        <v>664</v>
      </c>
      <c r="D669" t="s">
        <v>31</v>
      </c>
      <c r="E669" t="s">
        <v>98</v>
      </c>
      <c r="F669" t="s">
        <v>70</v>
      </c>
      <c r="G669">
        <v>21</v>
      </c>
      <c r="H669" t="s">
        <v>71</v>
      </c>
      <c r="I669" t="s">
        <v>72</v>
      </c>
      <c r="J669" t="s">
        <v>73</v>
      </c>
      <c r="K669" t="s">
        <v>136</v>
      </c>
      <c r="L669" t="s">
        <v>142</v>
      </c>
      <c r="M669" t="s">
        <v>39</v>
      </c>
      <c r="N669" t="s">
        <v>64</v>
      </c>
      <c r="O669">
        <v>1</v>
      </c>
      <c r="P669" s="4">
        <v>13922</v>
      </c>
      <c r="Q669" s="4">
        <v>9049</v>
      </c>
      <c r="R669" s="3">
        <v>0.15</v>
      </c>
      <c r="S669" s="4">
        <v>11834</v>
      </c>
      <c r="T669" s="4">
        <v>9049</v>
      </c>
      <c r="U669" s="4">
        <v>2785</v>
      </c>
      <c r="V669" s="3">
        <v>0.23533885414906203</v>
      </c>
      <c r="W669" t="s">
        <v>54</v>
      </c>
      <c r="X669" t="s">
        <v>55</v>
      </c>
      <c r="Y669" t="s">
        <v>56</v>
      </c>
      <c r="Z669">
        <v>1</v>
      </c>
      <c r="AA669" t="s">
        <v>77</v>
      </c>
      <c r="AB669" t="s">
        <v>66</v>
      </c>
      <c r="AC669">
        <v>4.5</v>
      </c>
      <c r="AD669">
        <v>2024</v>
      </c>
      <c r="AE669">
        <v>5</v>
      </c>
      <c r="AF669" t="s">
        <v>5529</v>
      </c>
      <c r="AG669" t="s">
        <v>5525</v>
      </c>
      <c r="AH669" t="s">
        <v>5519</v>
      </c>
      <c r="AI669" t="s">
        <v>5520</v>
      </c>
    </row>
    <row r="670" spans="1:35">
      <c r="A670" t="s">
        <v>1122</v>
      </c>
      <c r="B670" s="2">
        <v>45426</v>
      </c>
      <c r="C670" t="s">
        <v>716</v>
      </c>
      <c r="D670" t="s">
        <v>31</v>
      </c>
      <c r="E670" t="s">
        <v>129</v>
      </c>
      <c r="F670" t="s">
        <v>33</v>
      </c>
      <c r="G670">
        <v>54</v>
      </c>
      <c r="H670" t="s">
        <v>146</v>
      </c>
      <c r="I670" t="s">
        <v>147</v>
      </c>
      <c r="J670" t="s">
        <v>36</v>
      </c>
      <c r="K670" t="s">
        <v>120</v>
      </c>
      <c r="L670" t="s">
        <v>155</v>
      </c>
      <c r="M670" t="s">
        <v>83</v>
      </c>
      <c r="N670" t="s">
        <v>93</v>
      </c>
      <c r="O670">
        <v>3</v>
      </c>
      <c r="P670" s="4">
        <v>5856</v>
      </c>
      <c r="Q670" s="4">
        <v>3221</v>
      </c>
      <c r="R670" s="3">
        <v>0.1</v>
      </c>
      <c r="S670" s="4">
        <v>15811</v>
      </c>
      <c r="T670" s="4">
        <v>9663</v>
      </c>
      <c r="U670" s="4">
        <v>6148</v>
      </c>
      <c r="V670" s="3">
        <v>0.38884321042312314</v>
      </c>
      <c r="W670" t="s">
        <v>75</v>
      </c>
      <c r="X670" t="s">
        <v>76</v>
      </c>
      <c r="Y670" t="s">
        <v>56</v>
      </c>
      <c r="Z670">
        <v>4</v>
      </c>
      <c r="AA670" t="s">
        <v>77</v>
      </c>
      <c r="AB670" t="s">
        <v>66</v>
      </c>
      <c r="AC670">
        <v>3.8</v>
      </c>
      <c r="AD670">
        <v>2024</v>
      </c>
      <c r="AE670">
        <v>5</v>
      </c>
      <c r="AF670" t="s">
        <v>5529</v>
      </c>
      <c r="AG670" t="s">
        <v>5525</v>
      </c>
      <c r="AH670" t="s">
        <v>5519</v>
      </c>
      <c r="AI670" t="s">
        <v>5523</v>
      </c>
    </row>
    <row r="671" spans="1:35">
      <c r="A671" t="s">
        <v>1123</v>
      </c>
      <c r="B671" s="2">
        <v>45454</v>
      </c>
      <c r="C671" t="s">
        <v>372</v>
      </c>
      <c r="D671" t="s">
        <v>31</v>
      </c>
      <c r="E671" t="s">
        <v>32</v>
      </c>
      <c r="F671" t="s">
        <v>33</v>
      </c>
      <c r="G671">
        <v>60</v>
      </c>
      <c r="H671" t="s">
        <v>80</v>
      </c>
      <c r="I671" t="s">
        <v>81</v>
      </c>
      <c r="J671" t="s">
        <v>82</v>
      </c>
      <c r="K671" t="s">
        <v>162</v>
      </c>
      <c r="L671" t="s">
        <v>38</v>
      </c>
      <c r="M671" t="s">
        <v>83</v>
      </c>
      <c r="N671" t="s">
        <v>53</v>
      </c>
      <c r="O671">
        <v>7</v>
      </c>
      <c r="P671" s="4">
        <v>23088</v>
      </c>
      <c r="Q671" s="4">
        <v>16392</v>
      </c>
      <c r="R671" s="3">
        <v>0.2</v>
      </c>
      <c r="S671" s="4">
        <v>129293</v>
      </c>
      <c r="T671" s="4">
        <v>114744</v>
      </c>
      <c r="U671" s="4">
        <v>14549</v>
      </c>
      <c r="V671" s="3">
        <v>0.11252736033659981</v>
      </c>
      <c r="W671" t="s">
        <v>54</v>
      </c>
      <c r="X671" t="s">
        <v>76</v>
      </c>
      <c r="Y671" t="s">
        <v>56</v>
      </c>
      <c r="Z671">
        <v>5</v>
      </c>
      <c r="AA671" t="s">
        <v>65</v>
      </c>
      <c r="AB671" t="s">
        <v>66</v>
      </c>
      <c r="AC671">
        <v>3.2</v>
      </c>
      <c r="AD671">
        <v>2024</v>
      </c>
      <c r="AE671">
        <v>6</v>
      </c>
      <c r="AF671" t="s">
        <v>5530</v>
      </c>
      <c r="AG671" t="s">
        <v>5525</v>
      </c>
      <c r="AH671" t="s">
        <v>5515</v>
      </c>
      <c r="AI671" t="s">
        <v>5523</v>
      </c>
    </row>
    <row r="672" spans="1:35">
      <c r="A672" t="s">
        <v>1124</v>
      </c>
      <c r="B672" s="2">
        <v>45641</v>
      </c>
      <c r="C672" t="s">
        <v>615</v>
      </c>
      <c r="D672" t="s">
        <v>49</v>
      </c>
      <c r="E672" t="s">
        <v>98</v>
      </c>
      <c r="F672" t="s">
        <v>70</v>
      </c>
      <c r="G672">
        <v>37</v>
      </c>
      <c r="H672" t="s">
        <v>153</v>
      </c>
      <c r="I672" t="s">
        <v>154</v>
      </c>
      <c r="J672" t="s">
        <v>36</v>
      </c>
      <c r="K672" t="s">
        <v>257</v>
      </c>
      <c r="L672" t="s">
        <v>101</v>
      </c>
      <c r="M672" t="s">
        <v>83</v>
      </c>
      <c r="N672" t="s">
        <v>40</v>
      </c>
      <c r="O672">
        <v>2</v>
      </c>
      <c r="P672" s="4">
        <v>6154</v>
      </c>
      <c r="Q672" s="4">
        <v>3446</v>
      </c>
      <c r="R672" s="3">
        <v>0.15</v>
      </c>
      <c r="S672" s="4">
        <v>10462</v>
      </c>
      <c r="T672" s="4">
        <v>6892</v>
      </c>
      <c r="U672" s="4">
        <v>3570</v>
      </c>
      <c r="V672" s="3">
        <v>0.34123494551710953</v>
      </c>
      <c r="W672" t="s">
        <v>54</v>
      </c>
      <c r="X672" t="s">
        <v>42</v>
      </c>
      <c r="Y672" t="s">
        <v>56</v>
      </c>
      <c r="Z672">
        <v>4</v>
      </c>
      <c r="AA672" t="s">
        <v>85</v>
      </c>
      <c r="AB672" t="s">
        <v>194</v>
      </c>
      <c r="AC672">
        <v>3.1</v>
      </c>
      <c r="AD672">
        <v>2024</v>
      </c>
      <c r="AE672">
        <v>12</v>
      </c>
      <c r="AF672" t="s">
        <v>5521</v>
      </c>
      <c r="AG672" t="s">
        <v>5518</v>
      </c>
      <c r="AH672" t="s">
        <v>5519</v>
      </c>
      <c r="AI672" t="s">
        <v>5526</v>
      </c>
    </row>
    <row r="673" spans="1:35">
      <c r="A673" t="s">
        <v>1125</v>
      </c>
      <c r="B673" s="2">
        <v>45196</v>
      </c>
      <c r="C673" t="s">
        <v>1116</v>
      </c>
      <c r="D673" t="s">
        <v>31</v>
      </c>
      <c r="E673" t="s">
        <v>129</v>
      </c>
      <c r="F673" t="s">
        <v>33</v>
      </c>
      <c r="G673">
        <v>43</v>
      </c>
      <c r="H673" t="s">
        <v>105</v>
      </c>
      <c r="I673" t="s">
        <v>89</v>
      </c>
      <c r="J673" t="s">
        <v>82</v>
      </c>
      <c r="K673" t="s">
        <v>219</v>
      </c>
      <c r="L673" t="s">
        <v>38</v>
      </c>
      <c r="M673" t="s">
        <v>83</v>
      </c>
      <c r="N673" t="s">
        <v>40</v>
      </c>
      <c r="O673">
        <v>1</v>
      </c>
      <c r="P673" s="4">
        <v>11783</v>
      </c>
      <c r="Q673" s="4">
        <v>7070</v>
      </c>
      <c r="R673" s="3">
        <v>0.15</v>
      </c>
      <c r="S673" s="4">
        <v>10016</v>
      </c>
      <c r="T673" s="4">
        <v>7070</v>
      </c>
      <c r="U673" s="4">
        <v>2946</v>
      </c>
      <c r="V673" s="3">
        <v>0.29412939297124602</v>
      </c>
      <c r="W673" t="s">
        <v>41</v>
      </c>
      <c r="X673" t="s">
        <v>76</v>
      </c>
      <c r="Y673" t="s">
        <v>171</v>
      </c>
      <c r="Z673">
        <v>5</v>
      </c>
      <c r="AA673" t="s">
        <v>193</v>
      </c>
      <c r="AB673" t="s">
        <v>45</v>
      </c>
      <c r="AC673" t="s">
        <v>46</v>
      </c>
      <c r="AD673">
        <v>2023</v>
      </c>
      <c r="AE673">
        <v>9</v>
      </c>
      <c r="AF673" t="s">
        <v>5531</v>
      </c>
      <c r="AG673" t="s">
        <v>5514</v>
      </c>
      <c r="AH673" t="s">
        <v>5519</v>
      </c>
      <c r="AI673" t="s">
        <v>5526</v>
      </c>
    </row>
    <row r="674" spans="1:35">
      <c r="A674" t="s">
        <v>1126</v>
      </c>
      <c r="B674" s="2">
        <v>45532</v>
      </c>
      <c r="C674" t="s">
        <v>1127</v>
      </c>
      <c r="D674" t="s">
        <v>49</v>
      </c>
      <c r="E674" t="s">
        <v>60</v>
      </c>
      <c r="F674" t="s">
        <v>70</v>
      </c>
      <c r="G674">
        <v>33</v>
      </c>
      <c r="H674" t="s">
        <v>153</v>
      </c>
      <c r="I674" t="s">
        <v>154</v>
      </c>
      <c r="J674" t="s">
        <v>36</v>
      </c>
      <c r="K674" t="s">
        <v>184</v>
      </c>
      <c r="L674" t="s">
        <v>112</v>
      </c>
      <c r="M674" t="s">
        <v>63</v>
      </c>
      <c r="N674" t="s">
        <v>64</v>
      </c>
      <c r="O674">
        <v>3</v>
      </c>
      <c r="P674" s="4">
        <v>22613</v>
      </c>
      <c r="Q674" s="4">
        <v>14020</v>
      </c>
      <c r="R674" s="3">
        <v>0.05</v>
      </c>
      <c r="S674" s="4">
        <v>64447</v>
      </c>
      <c r="T674" s="4">
        <v>42060</v>
      </c>
      <c r="U674" s="4">
        <v>22387</v>
      </c>
      <c r="V674" s="3">
        <v>0.3473707077133148</v>
      </c>
      <c r="W674" t="s">
        <v>54</v>
      </c>
      <c r="X674" t="s">
        <v>42</v>
      </c>
      <c r="Y674" t="s">
        <v>156</v>
      </c>
      <c r="Z674">
        <v>0</v>
      </c>
      <c r="AA674" t="s">
        <v>185</v>
      </c>
      <c r="AB674" t="s">
        <v>121</v>
      </c>
      <c r="AC674">
        <v>1.9</v>
      </c>
      <c r="AD674">
        <v>2024</v>
      </c>
      <c r="AE674">
        <v>8</v>
      </c>
      <c r="AF674" t="s">
        <v>5513</v>
      </c>
      <c r="AG674" t="s">
        <v>5514</v>
      </c>
      <c r="AH674" t="s">
        <v>5515</v>
      </c>
      <c r="AI674" t="s">
        <v>5516</v>
      </c>
    </row>
    <row r="675" spans="1:35">
      <c r="A675" t="s">
        <v>1128</v>
      </c>
      <c r="B675" s="2">
        <v>45635</v>
      </c>
      <c r="C675" t="s">
        <v>862</v>
      </c>
      <c r="D675" t="s">
        <v>31</v>
      </c>
      <c r="E675" t="s">
        <v>170</v>
      </c>
      <c r="F675" t="s">
        <v>33</v>
      </c>
      <c r="G675">
        <v>37</v>
      </c>
      <c r="H675" t="s">
        <v>153</v>
      </c>
      <c r="I675" t="s">
        <v>154</v>
      </c>
      <c r="J675" t="s">
        <v>36</v>
      </c>
      <c r="K675" t="s">
        <v>37</v>
      </c>
      <c r="L675" t="s">
        <v>91</v>
      </c>
      <c r="M675" t="s">
        <v>83</v>
      </c>
      <c r="N675" t="s">
        <v>93</v>
      </c>
      <c r="O675">
        <v>2</v>
      </c>
      <c r="P675" s="4">
        <v>19789</v>
      </c>
      <c r="Q675" s="4">
        <v>12467</v>
      </c>
      <c r="R675" s="3">
        <v>0.15</v>
      </c>
      <c r="S675" s="4">
        <v>33641</v>
      </c>
      <c r="T675" s="4">
        <v>24934</v>
      </c>
      <c r="U675" s="4">
        <v>8707</v>
      </c>
      <c r="V675" s="3">
        <v>0.25882108141850718</v>
      </c>
      <c r="W675" t="s">
        <v>75</v>
      </c>
      <c r="X675" t="s">
        <v>76</v>
      </c>
      <c r="Y675" t="s">
        <v>56</v>
      </c>
      <c r="Z675">
        <v>6</v>
      </c>
      <c r="AA675" t="s">
        <v>94</v>
      </c>
      <c r="AB675" t="s">
        <v>45</v>
      </c>
      <c r="AC675">
        <v>3.6</v>
      </c>
      <c r="AD675">
        <v>2024</v>
      </c>
      <c r="AE675">
        <v>12</v>
      </c>
      <c r="AF675" t="s">
        <v>5521</v>
      </c>
      <c r="AG675" t="s">
        <v>5518</v>
      </c>
      <c r="AH675" t="s">
        <v>5522</v>
      </c>
      <c r="AI675" t="s">
        <v>5526</v>
      </c>
    </row>
    <row r="676" spans="1:35">
      <c r="A676" t="s">
        <v>1129</v>
      </c>
      <c r="B676" s="2">
        <v>45221</v>
      </c>
      <c r="C676" t="s">
        <v>671</v>
      </c>
      <c r="D676" t="s">
        <v>31</v>
      </c>
      <c r="E676" t="s">
        <v>119</v>
      </c>
      <c r="F676" t="s">
        <v>70</v>
      </c>
      <c r="G676">
        <v>59</v>
      </c>
      <c r="H676" t="s">
        <v>71</v>
      </c>
      <c r="I676" t="s">
        <v>72</v>
      </c>
      <c r="J676" t="s">
        <v>73</v>
      </c>
      <c r="K676" t="s">
        <v>51</v>
      </c>
      <c r="L676" t="s">
        <v>62</v>
      </c>
      <c r="M676" t="s">
        <v>92</v>
      </c>
      <c r="N676" t="s">
        <v>93</v>
      </c>
      <c r="O676">
        <v>3</v>
      </c>
      <c r="P676" s="4">
        <v>19056</v>
      </c>
      <c r="Q676" s="4">
        <v>12577</v>
      </c>
      <c r="R676" s="3">
        <v>0.15</v>
      </c>
      <c r="S676" s="4">
        <v>48593</v>
      </c>
      <c r="T676" s="4">
        <v>37731</v>
      </c>
      <c r="U676" s="4">
        <v>10862</v>
      </c>
      <c r="V676" s="3">
        <v>0.22353013808573252</v>
      </c>
      <c r="W676" t="s">
        <v>41</v>
      </c>
      <c r="X676" t="s">
        <v>55</v>
      </c>
      <c r="Y676" t="s">
        <v>156</v>
      </c>
      <c r="Z676">
        <v>0</v>
      </c>
      <c r="AA676" t="s">
        <v>94</v>
      </c>
      <c r="AB676" t="s">
        <v>45</v>
      </c>
      <c r="AC676">
        <v>1</v>
      </c>
      <c r="AD676">
        <v>2023</v>
      </c>
      <c r="AE676">
        <v>10</v>
      </c>
      <c r="AF676" t="s">
        <v>5517</v>
      </c>
      <c r="AG676" t="s">
        <v>5518</v>
      </c>
      <c r="AH676" t="s">
        <v>5522</v>
      </c>
      <c r="AI676" t="s">
        <v>5523</v>
      </c>
    </row>
    <row r="677" spans="1:35">
      <c r="A677" t="s">
        <v>1130</v>
      </c>
      <c r="B677" s="2">
        <v>45490</v>
      </c>
      <c r="C677" t="s">
        <v>816</v>
      </c>
      <c r="D677" t="s">
        <v>31</v>
      </c>
      <c r="E677" t="s">
        <v>50</v>
      </c>
      <c r="F677" t="s">
        <v>33</v>
      </c>
      <c r="G677">
        <v>43</v>
      </c>
      <c r="H677" t="s">
        <v>71</v>
      </c>
      <c r="I677" t="s">
        <v>72</v>
      </c>
      <c r="J677" t="s">
        <v>73</v>
      </c>
      <c r="K677" t="s">
        <v>337</v>
      </c>
      <c r="L677" t="s">
        <v>112</v>
      </c>
      <c r="M677" t="s">
        <v>83</v>
      </c>
      <c r="N677" t="s">
        <v>53</v>
      </c>
      <c r="O677">
        <v>3</v>
      </c>
      <c r="P677" s="4">
        <v>4184</v>
      </c>
      <c r="Q677" s="4">
        <v>2594</v>
      </c>
      <c r="R677" s="3">
        <v>0.1</v>
      </c>
      <c r="S677" s="4">
        <v>11297</v>
      </c>
      <c r="T677" s="4">
        <v>7782</v>
      </c>
      <c r="U677" s="4">
        <v>3515</v>
      </c>
      <c r="V677" s="3">
        <v>0.31114455165088079</v>
      </c>
      <c r="W677" t="s">
        <v>75</v>
      </c>
      <c r="X677" t="s">
        <v>55</v>
      </c>
      <c r="Y677" t="s">
        <v>56</v>
      </c>
      <c r="Z677">
        <v>5</v>
      </c>
      <c r="AA677" t="s">
        <v>181</v>
      </c>
      <c r="AB677" t="s">
        <v>45</v>
      </c>
      <c r="AC677">
        <v>4.4000000000000004</v>
      </c>
      <c r="AD677">
        <v>2024</v>
      </c>
      <c r="AE677">
        <v>7</v>
      </c>
      <c r="AF677" t="s">
        <v>5533</v>
      </c>
      <c r="AG677" t="s">
        <v>5514</v>
      </c>
      <c r="AH677" t="s">
        <v>5519</v>
      </c>
      <c r="AI677" t="s">
        <v>5526</v>
      </c>
    </row>
    <row r="678" spans="1:35">
      <c r="A678" t="s">
        <v>1131</v>
      </c>
      <c r="B678" s="2">
        <v>45291</v>
      </c>
      <c r="C678" t="s">
        <v>1132</v>
      </c>
      <c r="D678" t="s">
        <v>49</v>
      </c>
      <c r="E678" t="s">
        <v>170</v>
      </c>
      <c r="F678" t="s">
        <v>33</v>
      </c>
      <c r="G678">
        <v>26</v>
      </c>
      <c r="H678" t="s">
        <v>105</v>
      </c>
      <c r="I678" t="s">
        <v>89</v>
      </c>
      <c r="J678" t="s">
        <v>82</v>
      </c>
      <c r="K678" t="s">
        <v>116</v>
      </c>
      <c r="L678" t="s">
        <v>137</v>
      </c>
      <c r="M678" t="s">
        <v>63</v>
      </c>
      <c r="N678" t="s">
        <v>113</v>
      </c>
      <c r="O678">
        <v>2</v>
      </c>
      <c r="P678" s="4">
        <v>1441</v>
      </c>
      <c r="Q678" s="4">
        <v>1095</v>
      </c>
      <c r="R678" s="3">
        <v>0.05</v>
      </c>
      <c r="S678" s="4">
        <v>2738</v>
      </c>
      <c r="T678" s="4">
        <v>2190</v>
      </c>
      <c r="U678" s="4">
        <v>548</v>
      </c>
      <c r="V678" s="3">
        <v>0.20014609203798392</v>
      </c>
      <c r="W678" t="s">
        <v>54</v>
      </c>
      <c r="X678" t="s">
        <v>76</v>
      </c>
      <c r="Y678" t="s">
        <v>56</v>
      </c>
      <c r="Z678">
        <v>6</v>
      </c>
      <c r="AA678" t="s">
        <v>143</v>
      </c>
      <c r="AB678" t="s">
        <v>66</v>
      </c>
      <c r="AC678">
        <v>3.2</v>
      </c>
      <c r="AD678">
        <v>2023</v>
      </c>
      <c r="AE678">
        <v>12</v>
      </c>
      <c r="AF678" t="s">
        <v>5521</v>
      </c>
      <c r="AG678" t="s">
        <v>5518</v>
      </c>
      <c r="AH678" t="s">
        <v>5519</v>
      </c>
      <c r="AI678" t="s">
        <v>5516</v>
      </c>
    </row>
    <row r="679" spans="1:35">
      <c r="A679" t="s">
        <v>1133</v>
      </c>
      <c r="B679" s="2">
        <v>44951</v>
      </c>
      <c r="C679" t="s">
        <v>1134</v>
      </c>
      <c r="D679" t="s">
        <v>31</v>
      </c>
      <c r="E679" t="s">
        <v>60</v>
      </c>
      <c r="F679" t="s">
        <v>70</v>
      </c>
      <c r="G679">
        <v>48</v>
      </c>
      <c r="H679" t="s">
        <v>88</v>
      </c>
      <c r="I679" t="s">
        <v>89</v>
      </c>
      <c r="J679" t="s">
        <v>82</v>
      </c>
      <c r="K679" t="s">
        <v>74</v>
      </c>
      <c r="L679" t="s">
        <v>137</v>
      </c>
      <c r="M679" t="s">
        <v>107</v>
      </c>
      <c r="N679" t="s">
        <v>113</v>
      </c>
      <c r="O679">
        <v>3</v>
      </c>
      <c r="P679" s="4">
        <v>6810</v>
      </c>
      <c r="Q679" s="4">
        <v>4495</v>
      </c>
      <c r="R679" s="3">
        <v>0.2</v>
      </c>
      <c r="S679" s="4">
        <v>16344</v>
      </c>
      <c r="T679" s="4">
        <v>13485</v>
      </c>
      <c r="U679" s="4">
        <v>2859</v>
      </c>
      <c r="V679" s="3">
        <v>0.17492657856093979</v>
      </c>
      <c r="W679" t="s">
        <v>75</v>
      </c>
      <c r="X679" t="s">
        <v>42</v>
      </c>
      <c r="Y679" t="s">
        <v>56</v>
      </c>
      <c r="Z679">
        <v>4</v>
      </c>
      <c r="AA679" t="s">
        <v>172</v>
      </c>
      <c r="AB679" t="s">
        <v>95</v>
      </c>
      <c r="AC679">
        <v>4.9000000000000004</v>
      </c>
      <c r="AD679">
        <v>2023</v>
      </c>
      <c r="AE679">
        <v>1</v>
      </c>
      <c r="AF679" t="s">
        <v>5532</v>
      </c>
      <c r="AG679" t="s">
        <v>5528</v>
      </c>
      <c r="AH679" t="s">
        <v>5519</v>
      </c>
      <c r="AI679" t="s">
        <v>5523</v>
      </c>
    </row>
    <row r="680" spans="1:35">
      <c r="A680" t="s">
        <v>1135</v>
      </c>
      <c r="B680" s="2">
        <v>44944</v>
      </c>
      <c r="C680" t="s">
        <v>418</v>
      </c>
      <c r="D680" t="s">
        <v>31</v>
      </c>
      <c r="E680" t="s">
        <v>119</v>
      </c>
      <c r="F680" t="s">
        <v>70</v>
      </c>
      <c r="G680">
        <v>24</v>
      </c>
      <c r="H680" t="s">
        <v>71</v>
      </c>
      <c r="I680" t="s">
        <v>72</v>
      </c>
      <c r="J680" t="s">
        <v>73</v>
      </c>
      <c r="K680" t="s">
        <v>61</v>
      </c>
      <c r="L680" t="s">
        <v>142</v>
      </c>
      <c r="M680" t="s">
        <v>39</v>
      </c>
      <c r="N680" t="s">
        <v>40</v>
      </c>
      <c r="O680">
        <v>6</v>
      </c>
      <c r="P680" s="4">
        <v>24350</v>
      </c>
      <c r="Q680" s="4">
        <v>18506</v>
      </c>
      <c r="R680" s="3">
        <v>0.1</v>
      </c>
      <c r="S680" s="4">
        <v>131490</v>
      </c>
      <c r="T680" s="4">
        <v>111036</v>
      </c>
      <c r="U680" s="4">
        <v>20454</v>
      </c>
      <c r="V680" s="3">
        <v>0.15555555555555556</v>
      </c>
      <c r="W680" t="s">
        <v>41</v>
      </c>
      <c r="X680" t="s">
        <v>76</v>
      </c>
      <c r="Y680" t="s">
        <v>43</v>
      </c>
      <c r="Z680">
        <v>0</v>
      </c>
      <c r="AA680" t="s">
        <v>185</v>
      </c>
      <c r="AB680" t="s">
        <v>132</v>
      </c>
      <c r="AC680" t="s">
        <v>46</v>
      </c>
      <c r="AD680">
        <v>2023</v>
      </c>
      <c r="AE680">
        <v>1</v>
      </c>
      <c r="AF680" t="s">
        <v>5532</v>
      </c>
      <c r="AG680" t="s">
        <v>5528</v>
      </c>
      <c r="AH680" t="s">
        <v>5515</v>
      </c>
      <c r="AI680" t="s">
        <v>5520</v>
      </c>
    </row>
    <row r="681" spans="1:35">
      <c r="A681" t="s">
        <v>1136</v>
      </c>
      <c r="B681" s="2">
        <v>45414</v>
      </c>
      <c r="C681" t="s">
        <v>87</v>
      </c>
      <c r="D681" t="s">
        <v>49</v>
      </c>
      <c r="E681" t="s">
        <v>170</v>
      </c>
      <c r="F681" t="s">
        <v>33</v>
      </c>
      <c r="G681">
        <v>23</v>
      </c>
      <c r="H681" t="s">
        <v>80</v>
      </c>
      <c r="I681" t="s">
        <v>81</v>
      </c>
      <c r="J681" t="s">
        <v>82</v>
      </c>
      <c r="K681" t="s">
        <v>257</v>
      </c>
      <c r="L681" t="s">
        <v>101</v>
      </c>
      <c r="M681" t="s">
        <v>83</v>
      </c>
      <c r="N681" t="s">
        <v>40</v>
      </c>
      <c r="O681">
        <v>8</v>
      </c>
      <c r="P681" s="4">
        <v>4928</v>
      </c>
      <c r="Q681" s="4">
        <v>3154</v>
      </c>
      <c r="R681" s="3">
        <v>0</v>
      </c>
      <c r="S681" s="4">
        <v>39424</v>
      </c>
      <c r="T681" s="4">
        <v>25232</v>
      </c>
      <c r="U681" s="4">
        <v>14192</v>
      </c>
      <c r="V681" s="3">
        <v>0.35998376623376621</v>
      </c>
      <c r="W681" t="s">
        <v>41</v>
      </c>
      <c r="X681" t="s">
        <v>42</v>
      </c>
      <c r="Y681" t="s">
        <v>156</v>
      </c>
      <c r="Z681">
        <v>0</v>
      </c>
      <c r="AA681" t="s">
        <v>172</v>
      </c>
      <c r="AB681" t="s">
        <v>95</v>
      </c>
      <c r="AC681">
        <v>1.5</v>
      </c>
      <c r="AD681">
        <v>2024</v>
      </c>
      <c r="AE681">
        <v>5</v>
      </c>
      <c r="AF681" t="s">
        <v>5529</v>
      </c>
      <c r="AG681" t="s">
        <v>5525</v>
      </c>
      <c r="AH681" t="s">
        <v>5522</v>
      </c>
      <c r="AI681" t="s">
        <v>5520</v>
      </c>
    </row>
    <row r="682" spans="1:35">
      <c r="A682" t="s">
        <v>1137</v>
      </c>
      <c r="B682" s="2">
        <v>45073</v>
      </c>
      <c r="C682" t="s">
        <v>992</v>
      </c>
      <c r="D682" t="s">
        <v>31</v>
      </c>
      <c r="E682" t="s">
        <v>135</v>
      </c>
      <c r="F682" t="s">
        <v>33</v>
      </c>
      <c r="G682">
        <v>53</v>
      </c>
      <c r="H682" t="s">
        <v>88</v>
      </c>
      <c r="I682" t="s">
        <v>89</v>
      </c>
      <c r="J682" t="s">
        <v>82</v>
      </c>
      <c r="K682" t="s">
        <v>74</v>
      </c>
      <c r="L682" t="s">
        <v>101</v>
      </c>
      <c r="M682" t="s">
        <v>83</v>
      </c>
      <c r="N682" t="s">
        <v>40</v>
      </c>
      <c r="O682">
        <v>2</v>
      </c>
      <c r="P682" s="4">
        <v>22492</v>
      </c>
      <c r="Q682" s="4">
        <v>13270</v>
      </c>
      <c r="R682" s="3">
        <v>0.05</v>
      </c>
      <c r="S682" s="4">
        <v>42735</v>
      </c>
      <c r="T682" s="4">
        <v>26540</v>
      </c>
      <c r="U682" s="4">
        <v>16195</v>
      </c>
      <c r="V682" s="3">
        <v>0.37896337896337895</v>
      </c>
      <c r="W682" t="s">
        <v>84</v>
      </c>
      <c r="X682" t="s">
        <v>76</v>
      </c>
      <c r="Y682" t="s">
        <v>56</v>
      </c>
      <c r="Z682">
        <v>1</v>
      </c>
      <c r="AA682" t="s">
        <v>226</v>
      </c>
      <c r="AB682" t="s">
        <v>66</v>
      </c>
      <c r="AC682">
        <v>4.2</v>
      </c>
      <c r="AD682">
        <v>2023</v>
      </c>
      <c r="AE682">
        <v>5</v>
      </c>
      <c r="AF682" t="s">
        <v>5529</v>
      </c>
      <c r="AG682" t="s">
        <v>5525</v>
      </c>
      <c r="AH682" t="s">
        <v>5522</v>
      </c>
      <c r="AI682" t="s">
        <v>5523</v>
      </c>
    </row>
    <row r="683" spans="1:35">
      <c r="A683" t="s">
        <v>1138</v>
      </c>
      <c r="B683" s="2">
        <v>45069</v>
      </c>
      <c r="C683" t="s">
        <v>615</v>
      </c>
      <c r="D683" t="s">
        <v>31</v>
      </c>
      <c r="E683" t="s">
        <v>124</v>
      </c>
      <c r="F683" t="s">
        <v>70</v>
      </c>
      <c r="G683">
        <v>53</v>
      </c>
      <c r="H683" t="s">
        <v>153</v>
      </c>
      <c r="I683" t="s">
        <v>154</v>
      </c>
      <c r="J683" t="s">
        <v>36</v>
      </c>
      <c r="K683" t="s">
        <v>61</v>
      </c>
      <c r="L683" t="s">
        <v>101</v>
      </c>
      <c r="M683" t="s">
        <v>63</v>
      </c>
      <c r="N683" t="s">
        <v>126</v>
      </c>
      <c r="O683">
        <v>3</v>
      </c>
      <c r="P683" s="4">
        <v>22239</v>
      </c>
      <c r="Q683" s="4">
        <v>17346</v>
      </c>
      <c r="R683" s="3">
        <v>0</v>
      </c>
      <c r="S683" s="4">
        <v>66717</v>
      </c>
      <c r="T683" s="4">
        <v>52038</v>
      </c>
      <c r="U683" s="4">
        <v>14679</v>
      </c>
      <c r="V683" s="3">
        <v>0.22001888574126535</v>
      </c>
      <c r="W683" t="s">
        <v>75</v>
      </c>
      <c r="X683" t="s">
        <v>42</v>
      </c>
      <c r="Y683" t="s">
        <v>171</v>
      </c>
      <c r="Z683">
        <v>5</v>
      </c>
      <c r="AA683" t="s">
        <v>102</v>
      </c>
      <c r="AB683" t="s">
        <v>66</v>
      </c>
      <c r="AC683" t="s">
        <v>46</v>
      </c>
      <c r="AD683">
        <v>2023</v>
      </c>
      <c r="AE683">
        <v>5</v>
      </c>
      <c r="AF683" t="s">
        <v>5529</v>
      </c>
      <c r="AG683" t="s">
        <v>5525</v>
      </c>
      <c r="AH683" t="s">
        <v>5515</v>
      </c>
      <c r="AI683" t="s">
        <v>5523</v>
      </c>
    </row>
    <row r="684" spans="1:35">
      <c r="A684" t="s">
        <v>1139</v>
      </c>
      <c r="B684" s="2">
        <v>44948</v>
      </c>
      <c r="C684" t="s">
        <v>831</v>
      </c>
      <c r="D684" t="s">
        <v>31</v>
      </c>
      <c r="E684" t="s">
        <v>119</v>
      </c>
      <c r="F684" t="s">
        <v>70</v>
      </c>
      <c r="G684">
        <v>34</v>
      </c>
      <c r="H684" t="s">
        <v>105</v>
      </c>
      <c r="I684" t="s">
        <v>89</v>
      </c>
      <c r="J684" t="s">
        <v>82</v>
      </c>
      <c r="K684" t="s">
        <v>125</v>
      </c>
      <c r="L684" t="s">
        <v>112</v>
      </c>
      <c r="M684" t="s">
        <v>107</v>
      </c>
      <c r="N684" t="s">
        <v>64</v>
      </c>
      <c r="O684">
        <v>3</v>
      </c>
      <c r="P684" s="4">
        <v>1911</v>
      </c>
      <c r="Q684" s="4">
        <v>1108</v>
      </c>
      <c r="R684" s="3">
        <v>0.1</v>
      </c>
      <c r="S684" s="4">
        <v>5160</v>
      </c>
      <c r="T684" s="4">
        <v>3324</v>
      </c>
      <c r="U684" s="4">
        <v>1836</v>
      </c>
      <c r="V684" s="3">
        <v>0.35581395348837208</v>
      </c>
      <c r="W684" t="s">
        <v>41</v>
      </c>
      <c r="X684" t="s">
        <v>55</v>
      </c>
      <c r="Y684" t="s">
        <v>56</v>
      </c>
      <c r="Z684">
        <v>2</v>
      </c>
      <c r="AA684" t="s">
        <v>44</v>
      </c>
      <c r="AB684" t="s">
        <v>95</v>
      </c>
      <c r="AC684">
        <v>4.4000000000000004</v>
      </c>
      <c r="AD684">
        <v>2023</v>
      </c>
      <c r="AE684">
        <v>1</v>
      </c>
      <c r="AF684" t="s">
        <v>5532</v>
      </c>
      <c r="AG684" t="s">
        <v>5528</v>
      </c>
      <c r="AH684" t="s">
        <v>5519</v>
      </c>
      <c r="AI684" t="s">
        <v>5516</v>
      </c>
    </row>
    <row r="685" spans="1:35">
      <c r="A685" t="s">
        <v>1140</v>
      </c>
      <c r="B685" s="2">
        <v>45372</v>
      </c>
      <c r="C685" t="s">
        <v>918</v>
      </c>
      <c r="D685" t="s">
        <v>49</v>
      </c>
      <c r="E685" t="s">
        <v>32</v>
      </c>
      <c r="F685" t="s">
        <v>33</v>
      </c>
      <c r="G685">
        <v>54</v>
      </c>
      <c r="H685" t="s">
        <v>105</v>
      </c>
      <c r="I685" t="s">
        <v>89</v>
      </c>
      <c r="J685" t="s">
        <v>82</v>
      </c>
      <c r="K685" t="s">
        <v>166</v>
      </c>
      <c r="L685" t="s">
        <v>137</v>
      </c>
      <c r="M685" t="s">
        <v>92</v>
      </c>
      <c r="N685" t="s">
        <v>113</v>
      </c>
      <c r="O685">
        <v>8</v>
      </c>
      <c r="P685" s="4">
        <v>22415</v>
      </c>
      <c r="Q685" s="4">
        <v>17484</v>
      </c>
      <c r="R685" s="3">
        <v>0.1</v>
      </c>
      <c r="S685" s="4">
        <v>161388</v>
      </c>
      <c r="T685" s="4">
        <v>139872</v>
      </c>
      <c r="U685" s="4">
        <v>21516</v>
      </c>
      <c r="V685" s="3">
        <v>0.13331846233920738</v>
      </c>
      <c r="W685" t="s">
        <v>54</v>
      </c>
      <c r="X685" t="s">
        <v>42</v>
      </c>
      <c r="Y685" t="s">
        <v>171</v>
      </c>
      <c r="Z685">
        <v>8</v>
      </c>
      <c r="AA685" t="s">
        <v>65</v>
      </c>
      <c r="AB685" t="s">
        <v>95</v>
      </c>
      <c r="AC685" t="s">
        <v>46</v>
      </c>
      <c r="AD685">
        <v>2024</v>
      </c>
      <c r="AE685">
        <v>3</v>
      </c>
      <c r="AF685" t="s">
        <v>5534</v>
      </c>
      <c r="AG685" t="s">
        <v>5528</v>
      </c>
      <c r="AH685" t="s">
        <v>5515</v>
      </c>
      <c r="AI685" t="s">
        <v>5523</v>
      </c>
    </row>
    <row r="686" spans="1:35">
      <c r="A686" t="s">
        <v>1141</v>
      </c>
      <c r="B686" s="2">
        <v>45414</v>
      </c>
      <c r="C686" t="s">
        <v>1142</v>
      </c>
      <c r="D686" t="s">
        <v>31</v>
      </c>
      <c r="E686" t="s">
        <v>135</v>
      </c>
      <c r="F686" t="s">
        <v>33</v>
      </c>
      <c r="G686">
        <v>28</v>
      </c>
      <c r="H686" t="s">
        <v>34</v>
      </c>
      <c r="I686" t="s">
        <v>35</v>
      </c>
      <c r="J686" t="s">
        <v>36</v>
      </c>
      <c r="K686" t="s">
        <v>199</v>
      </c>
      <c r="L686" t="s">
        <v>155</v>
      </c>
      <c r="M686" t="s">
        <v>39</v>
      </c>
      <c r="N686" t="s">
        <v>40</v>
      </c>
      <c r="O686">
        <v>7</v>
      </c>
      <c r="P686" s="4">
        <v>12327</v>
      </c>
      <c r="Q686" s="4">
        <v>8506</v>
      </c>
      <c r="R686" s="3">
        <v>0.05</v>
      </c>
      <c r="S686" s="4">
        <v>81975</v>
      </c>
      <c r="T686" s="4">
        <v>59542</v>
      </c>
      <c r="U686" s="4">
        <v>22433</v>
      </c>
      <c r="V686" s="3">
        <v>0.27365660262275082</v>
      </c>
      <c r="W686" t="s">
        <v>41</v>
      </c>
      <c r="X686" t="s">
        <v>42</v>
      </c>
      <c r="Y686" t="s">
        <v>171</v>
      </c>
      <c r="Z686">
        <v>8</v>
      </c>
      <c r="AA686" t="s">
        <v>143</v>
      </c>
      <c r="AB686" t="s">
        <v>132</v>
      </c>
      <c r="AC686" t="s">
        <v>46</v>
      </c>
      <c r="AD686">
        <v>2024</v>
      </c>
      <c r="AE686">
        <v>5</v>
      </c>
      <c r="AF686" t="s">
        <v>5529</v>
      </c>
      <c r="AG686" t="s">
        <v>5525</v>
      </c>
      <c r="AH686" t="s">
        <v>5515</v>
      </c>
      <c r="AI686" t="s">
        <v>5516</v>
      </c>
    </row>
    <row r="687" spans="1:35">
      <c r="A687" t="s">
        <v>1143</v>
      </c>
      <c r="B687" s="2">
        <v>45520</v>
      </c>
      <c r="C687" t="s">
        <v>1144</v>
      </c>
      <c r="D687" t="s">
        <v>31</v>
      </c>
      <c r="E687" t="s">
        <v>98</v>
      </c>
      <c r="F687" t="s">
        <v>70</v>
      </c>
      <c r="G687">
        <v>37</v>
      </c>
      <c r="H687" t="s">
        <v>80</v>
      </c>
      <c r="I687" t="s">
        <v>81</v>
      </c>
      <c r="J687" t="s">
        <v>82</v>
      </c>
      <c r="K687" t="s">
        <v>162</v>
      </c>
      <c r="L687" t="s">
        <v>137</v>
      </c>
      <c r="M687" t="s">
        <v>83</v>
      </c>
      <c r="N687" t="s">
        <v>113</v>
      </c>
      <c r="O687">
        <v>6</v>
      </c>
      <c r="P687" s="4">
        <v>5631</v>
      </c>
      <c r="Q687" s="4">
        <v>4505</v>
      </c>
      <c r="R687" s="3">
        <v>0.15</v>
      </c>
      <c r="S687" s="4">
        <v>28718</v>
      </c>
      <c r="T687" s="4">
        <v>27030</v>
      </c>
      <c r="U687" s="4">
        <v>1688</v>
      </c>
      <c r="V687" s="3">
        <v>5.8778466467024164E-2</v>
      </c>
      <c r="W687" t="s">
        <v>54</v>
      </c>
      <c r="X687" t="s">
        <v>55</v>
      </c>
      <c r="Y687" t="s">
        <v>56</v>
      </c>
      <c r="Z687">
        <v>1</v>
      </c>
      <c r="AA687" t="s">
        <v>226</v>
      </c>
      <c r="AB687" t="s">
        <v>95</v>
      </c>
      <c r="AC687">
        <v>4.7</v>
      </c>
      <c r="AD687">
        <v>2024</v>
      </c>
      <c r="AE687">
        <v>8</v>
      </c>
      <c r="AF687" t="s">
        <v>5513</v>
      </c>
      <c r="AG687" t="s">
        <v>5514</v>
      </c>
      <c r="AH687" t="s">
        <v>5522</v>
      </c>
      <c r="AI687" t="s">
        <v>5526</v>
      </c>
    </row>
    <row r="688" spans="1:35">
      <c r="A688" t="s">
        <v>1145</v>
      </c>
      <c r="B688" s="2">
        <v>45131</v>
      </c>
      <c r="C688" t="s">
        <v>251</v>
      </c>
      <c r="D688" t="s">
        <v>31</v>
      </c>
      <c r="E688" t="s">
        <v>32</v>
      </c>
      <c r="F688" t="s">
        <v>33</v>
      </c>
      <c r="G688">
        <v>27</v>
      </c>
      <c r="H688" t="s">
        <v>146</v>
      </c>
      <c r="I688" t="s">
        <v>147</v>
      </c>
      <c r="J688" t="s">
        <v>36</v>
      </c>
      <c r="K688" t="s">
        <v>148</v>
      </c>
      <c r="L688" t="s">
        <v>91</v>
      </c>
      <c r="M688" t="s">
        <v>63</v>
      </c>
      <c r="N688" t="s">
        <v>126</v>
      </c>
      <c r="O688">
        <v>5</v>
      </c>
      <c r="P688" s="4">
        <v>24917</v>
      </c>
      <c r="Q688" s="4">
        <v>17940</v>
      </c>
      <c r="R688" s="3">
        <v>0</v>
      </c>
      <c r="S688" s="4">
        <v>124585</v>
      </c>
      <c r="T688" s="4">
        <v>89700</v>
      </c>
      <c r="U688" s="4">
        <v>34885</v>
      </c>
      <c r="V688" s="3">
        <v>0.28000963197816753</v>
      </c>
      <c r="W688" t="s">
        <v>84</v>
      </c>
      <c r="X688" t="s">
        <v>42</v>
      </c>
      <c r="Y688" t="s">
        <v>56</v>
      </c>
      <c r="Z688">
        <v>7</v>
      </c>
      <c r="AA688" t="s">
        <v>85</v>
      </c>
      <c r="AB688" t="s">
        <v>45</v>
      </c>
      <c r="AC688">
        <v>4</v>
      </c>
      <c r="AD688">
        <v>2023</v>
      </c>
      <c r="AE688">
        <v>7</v>
      </c>
      <c r="AF688" t="s">
        <v>5533</v>
      </c>
      <c r="AG688" t="s">
        <v>5514</v>
      </c>
      <c r="AH688" t="s">
        <v>5515</v>
      </c>
      <c r="AI688" t="s">
        <v>5516</v>
      </c>
    </row>
    <row r="689" spans="1:35">
      <c r="A689" t="s">
        <v>1146</v>
      </c>
      <c r="B689" s="2">
        <v>45209</v>
      </c>
      <c r="C689" t="s">
        <v>285</v>
      </c>
      <c r="D689" t="s">
        <v>49</v>
      </c>
      <c r="E689" t="s">
        <v>170</v>
      </c>
      <c r="F689" t="s">
        <v>33</v>
      </c>
      <c r="G689">
        <v>48</v>
      </c>
      <c r="H689" t="s">
        <v>146</v>
      </c>
      <c r="I689" t="s">
        <v>147</v>
      </c>
      <c r="J689" t="s">
        <v>36</v>
      </c>
      <c r="K689" t="s">
        <v>148</v>
      </c>
      <c r="L689" t="s">
        <v>91</v>
      </c>
      <c r="M689" t="s">
        <v>39</v>
      </c>
      <c r="N689" t="s">
        <v>113</v>
      </c>
      <c r="O689">
        <v>1</v>
      </c>
      <c r="P689" s="4">
        <v>3375</v>
      </c>
      <c r="Q689" s="4">
        <v>2329</v>
      </c>
      <c r="R689" s="3">
        <v>0.15</v>
      </c>
      <c r="S689" s="4">
        <v>2869</v>
      </c>
      <c r="T689" s="4">
        <v>2329</v>
      </c>
      <c r="U689" s="4">
        <v>540</v>
      </c>
      <c r="V689" s="3">
        <v>0.18821889159986058</v>
      </c>
      <c r="W689" t="s">
        <v>54</v>
      </c>
      <c r="X689" t="s">
        <v>55</v>
      </c>
      <c r="Y689" t="s">
        <v>56</v>
      </c>
      <c r="Z689">
        <v>7</v>
      </c>
      <c r="AA689" t="s">
        <v>229</v>
      </c>
      <c r="AB689" t="s">
        <v>95</v>
      </c>
      <c r="AC689">
        <v>4.0999999999999996</v>
      </c>
      <c r="AD689">
        <v>2023</v>
      </c>
      <c r="AE689">
        <v>10</v>
      </c>
      <c r="AF689" t="s">
        <v>5517</v>
      </c>
      <c r="AG689" t="s">
        <v>5518</v>
      </c>
      <c r="AH689" t="s">
        <v>5519</v>
      </c>
      <c r="AI689" t="s">
        <v>5523</v>
      </c>
    </row>
    <row r="690" spans="1:35">
      <c r="A690" t="s">
        <v>1147</v>
      </c>
      <c r="B690" s="2">
        <v>45349</v>
      </c>
      <c r="C690" t="s">
        <v>281</v>
      </c>
      <c r="D690" t="s">
        <v>31</v>
      </c>
      <c r="E690" t="s">
        <v>135</v>
      </c>
      <c r="F690" t="s">
        <v>33</v>
      </c>
      <c r="G690">
        <v>30</v>
      </c>
      <c r="H690" t="s">
        <v>99</v>
      </c>
      <c r="I690" t="s">
        <v>99</v>
      </c>
      <c r="J690" t="s">
        <v>100</v>
      </c>
      <c r="K690" t="s">
        <v>199</v>
      </c>
      <c r="L690" t="s">
        <v>155</v>
      </c>
      <c r="M690" t="s">
        <v>92</v>
      </c>
      <c r="N690" t="s">
        <v>64</v>
      </c>
      <c r="O690">
        <v>7</v>
      </c>
      <c r="P690" s="4">
        <v>9684</v>
      </c>
      <c r="Q690" s="4">
        <v>5617</v>
      </c>
      <c r="R690" s="3">
        <v>0.05</v>
      </c>
      <c r="S690" s="4">
        <v>64399</v>
      </c>
      <c r="T690" s="4">
        <v>39319</v>
      </c>
      <c r="U690" s="4">
        <v>25080</v>
      </c>
      <c r="V690" s="3">
        <v>0.38944704110312273</v>
      </c>
      <c r="W690" t="s">
        <v>84</v>
      </c>
      <c r="X690" t="s">
        <v>42</v>
      </c>
      <c r="Y690" t="s">
        <v>171</v>
      </c>
      <c r="Z690">
        <v>6</v>
      </c>
      <c r="AA690" t="s">
        <v>159</v>
      </c>
      <c r="AB690" t="s">
        <v>189</v>
      </c>
      <c r="AC690" t="s">
        <v>46</v>
      </c>
      <c r="AD690">
        <v>2024</v>
      </c>
      <c r="AE690">
        <v>2</v>
      </c>
      <c r="AF690" t="s">
        <v>5527</v>
      </c>
      <c r="AG690" t="s">
        <v>5528</v>
      </c>
      <c r="AH690" t="s">
        <v>5515</v>
      </c>
      <c r="AI690" t="s">
        <v>5516</v>
      </c>
    </row>
    <row r="691" spans="1:35">
      <c r="A691" t="s">
        <v>1148</v>
      </c>
      <c r="B691" s="2">
        <v>45183</v>
      </c>
      <c r="C691" t="s">
        <v>1072</v>
      </c>
      <c r="D691" t="s">
        <v>49</v>
      </c>
      <c r="E691" t="s">
        <v>60</v>
      </c>
      <c r="F691" t="s">
        <v>70</v>
      </c>
      <c r="G691">
        <v>35</v>
      </c>
      <c r="H691" t="s">
        <v>153</v>
      </c>
      <c r="I691" t="s">
        <v>154</v>
      </c>
      <c r="J691" t="s">
        <v>36</v>
      </c>
      <c r="K691" t="s">
        <v>192</v>
      </c>
      <c r="L691" t="s">
        <v>52</v>
      </c>
      <c r="M691" t="s">
        <v>92</v>
      </c>
      <c r="N691" t="s">
        <v>126</v>
      </c>
      <c r="O691">
        <v>6</v>
      </c>
      <c r="P691" s="4">
        <v>16370</v>
      </c>
      <c r="Q691" s="4">
        <v>12114</v>
      </c>
      <c r="R691" s="3">
        <v>0.05</v>
      </c>
      <c r="S691" s="4">
        <v>93309</v>
      </c>
      <c r="T691" s="4">
        <v>72684</v>
      </c>
      <c r="U691" s="4">
        <v>20625</v>
      </c>
      <c r="V691" s="3">
        <v>0.22103977108317527</v>
      </c>
      <c r="W691" t="s">
        <v>41</v>
      </c>
      <c r="X691" t="s">
        <v>42</v>
      </c>
      <c r="Y691" t="s">
        <v>43</v>
      </c>
      <c r="Z691">
        <v>0</v>
      </c>
      <c r="AA691" t="s">
        <v>159</v>
      </c>
      <c r="AB691" t="s">
        <v>132</v>
      </c>
      <c r="AC691" t="s">
        <v>46</v>
      </c>
      <c r="AD691">
        <v>2023</v>
      </c>
      <c r="AE691">
        <v>9</v>
      </c>
      <c r="AF691" t="s">
        <v>5531</v>
      </c>
      <c r="AG691" t="s">
        <v>5514</v>
      </c>
      <c r="AH691" t="s">
        <v>5515</v>
      </c>
      <c r="AI691" t="s">
        <v>5526</v>
      </c>
    </row>
    <row r="692" spans="1:35">
      <c r="A692" t="s">
        <v>1149</v>
      </c>
      <c r="B692" s="2">
        <v>45000</v>
      </c>
      <c r="C692" t="s">
        <v>486</v>
      </c>
      <c r="D692" t="s">
        <v>31</v>
      </c>
      <c r="E692" t="s">
        <v>135</v>
      </c>
      <c r="F692" t="s">
        <v>33</v>
      </c>
      <c r="G692">
        <v>46</v>
      </c>
      <c r="H692" t="s">
        <v>34</v>
      </c>
      <c r="I692" t="s">
        <v>35</v>
      </c>
      <c r="J692" t="s">
        <v>36</v>
      </c>
      <c r="K692" t="s">
        <v>269</v>
      </c>
      <c r="L692" t="s">
        <v>112</v>
      </c>
      <c r="M692" t="s">
        <v>92</v>
      </c>
      <c r="N692" t="s">
        <v>53</v>
      </c>
      <c r="O692">
        <v>6</v>
      </c>
      <c r="P692" s="4">
        <v>3591</v>
      </c>
      <c r="Q692" s="4">
        <v>2155</v>
      </c>
      <c r="R692" s="3">
        <v>0.05</v>
      </c>
      <c r="S692" s="4">
        <v>20469</v>
      </c>
      <c r="T692" s="4">
        <v>12930</v>
      </c>
      <c r="U692" s="4">
        <v>7539</v>
      </c>
      <c r="V692" s="3">
        <v>0.36831305877180126</v>
      </c>
      <c r="W692" t="s">
        <v>75</v>
      </c>
      <c r="X692" t="s">
        <v>42</v>
      </c>
      <c r="Y692" t="s">
        <v>56</v>
      </c>
      <c r="Z692">
        <v>3</v>
      </c>
      <c r="AA692" t="s">
        <v>226</v>
      </c>
      <c r="AB692" t="s">
        <v>121</v>
      </c>
      <c r="AC692">
        <v>5</v>
      </c>
      <c r="AD692">
        <v>2023</v>
      </c>
      <c r="AE692">
        <v>3</v>
      </c>
      <c r="AF692" t="s">
        <v>5534</v>
      </c>
      <c r="AG692" t="s">
        <v>5528</v>
      </c>
      <c r="AH692" t="s">
        <v>5522</v>
      </c>
      <c r="AI692" t="s">
        <v>5523</v>
      </c>
    </row>
    <row r="693" spans="1:35">
      <c r="A693" t="s">
        <v>1150</v>
      </c>
      <c r="B693" s="2">
        <v>45522</v>
      </c>
      <c r="C693" t="s">
        <v>424</v>
      </c>
      <c r="D693" t="s">
        <v>31</v>
      </c>
      <c r="E693" t="s">
        <v>60</v>
      </c>
      <c r="F693" t="s">
        <v>70</v>
      </c>
      <c r="G693">
        <v>25</v>
      </c>
      <c r="H693" t="s">
        <v>71</v>
      </c>
      <c r="I693" t="s">
        <v>72</v>
      </c>
      <c r="J693" t="s">
        <v>73</v>
      </c>
      <c r="K693" t="s">
        <v>302</v>
      </c>
      <c r="L693" t="s">
        <v>137</v>
      </c>
      <c r="M693" t="s">
        <v>83</v>
      </c>
      <c r="N693" t="s">
        <v>40</v>
      </c>
      <c r="O693">
        <v>6</v>
      </c>
      <c r="P693" s="4">
        <v>23936</v>
      </c>
      <c r="Q693" s="4">
        <v>14362</v>
      </c>
      <c r="R693" s="3">
        <v>0.05</v>
      </c>
      <c r="S693" s="4">
        <v>136435</v>
      </c>
      <c r="T693" s="4">
        <v>86172</v>
      </c>
      <c r="U693" s="4">
        <v>50263</v>
      </c>
      <c r="V693" s="3">
        <v>0.3684025360061568</v>
      </c>
      <c r="W693" t="s">
        <v>54</v>
      </c>
      <c r="X693" t="s">
        <v>42</v>
      </c>
      <c r="Y693" t="s">
        <v>43</v>
      </c>
      <c r="Z693">
        <v>0</v>
      </c>
      <c r="AA693" t="s">
        <v>44</v>
      </c>
      <c r="AB693" t="s">
        <v>95</v>
      </c>
      <c r="AC693" t="s">
        <v>46</v>
      </c>
      <c r="AD693">
        <v>2024</v>
      </c>
      <c r="AE693">
        <v>8</v>
      </c>
      <c r="AF693" t="s">
        <v>5513</v>
      </c>
      <c r="AG693" t="s">
        <v>5514</v>
      </c>
      <c r="AH693" t="s">
        <v>5515</v>
      </c>
      <c r="AI693" t="s">
        <v>5516</v>
      </c>
    </row>
    <row r="694" spans="1:35">
      <c r="A694" t="s">
        <v>1151</v>
      </c>
      <c r="B694" s="2">
        <v>45159</v>
      </c>
      <c r="C694" t="s">
        <v>128</v>
      </c>
      <c r="D694" t="s">
        <v>31</v>
      </c>
      <c r="E694" t="s">
        <v>98</v>
      </c>
      <c r="F694" t="s">
        <v>70</v>
      </c>
      <c r="G694">
        <v>19</v>
      </c>
      <c r="H694" t="s">
        <v>71</v>
      </c>
      <c r="I694" t="s">
        <v>72</v>
      </c>
      <c r="J694" t="s">
        <v>73</v>
      </c>
      <c r="K694" t="s">
        <v>116</v>
      </c>
      <c r="L694" t="s">
        <v>91</v>
      </c>
      <c r="M694" t="s">
        <v>107</v>
      </c>
      <c r="N694" t="s">
        <v>53</v>
      </c>
      <c r="O694">
        <v>2</v>
      </c>
      <c r="P694" s="4">
        <v>22978</v>
      </c>
      <c r="Q694" s="4">
        <v>13097</v>
      </c>
      <c r="R694" s="3">
        <v>0</v>
      </c>
      <c r="S694" s="4">
        <v>45956</v>
      </c>
      <c r="T694" s="4">
        <v>26194</v>
      </c>
      <c r="U694" s="4">
        <v>19762</v>
      </c>
      <c r="V694" s="3">
        <v>0.43002001914875099</v>
      </c>
      <c r="W694" t="s">
        <v>54</v>
      </c>
      <c r="X694" t="s">
        <v>55</v>
      </c>
      <c r="Y694" t="s">
        <v>56</v>
      </c>
      <c r="Z694">
        <v>7</v>
      </c>
      <c r="AA694" t="s">
        <v>57</v>
      </c>
      <c r="AB694" t="s">
        <v>121</v>
      </c>
      <c r="AC694">
        <v>4.2</v>
      </c>
      <c r="AD694">
        <v>2023</v>
      </c>
      <c r="AE694">
        <v>8</v>
      </c>
      <c r="AF694" t="s">
        <v>5513</v>
      </c>
      <c r="AG694" t="s">
        <v>5514</v>
      </c>
      <c r="AH694" t="s">
        <v>5522</v>
      </c>
      <c r="AI694" t="s">
        <v>5520</v>
      </c>
    </row>
    <row r="695" spans="1:35">
      <c r="A695" t="s">
        <v>1152</v>
      </c>
      <c r="B695" s="2">
        <v>44948</v>
      </c>
      <c r="C695" t="s">
        <v>216</v>
      </c>
      <c r="D695" t="s">
        <v>31</v>
      </c>
      <c r="E695" t="s">
        <v>188</v>
      </c>
      <c r="F695" t="s">
        <v>33</v>
      </c>
      <c r="G695">
        <v>38</v>
      </c>
      <c r="H695" t="s">
        <v>105</v>
      </c>
      <c r="I695" t="s">
        <v>89</v>
      </c>
      <c r="J695" t="s">
        <v>82</v>
      </c>
      <c r="K695" t="s">
        <v>106</v>
      </c>
      <c r="L695" t="s">
        <v>112</v>
      </c>
      <c r="M695" t="s">
        <v>39</v>
      </c>
      <c r="N695" t="s">
        <v>113</v>
      </c>
      <c r="O695">
        <v>8</v>
      </c>
      <c r="P695" s="4">
        <v>15433</v>
      </c>
      <c r="Q695" s="4">
        <v>12346</v>
      </c>
      <c r="R695" s="3">
        <v>0.05</v>
      </c>
      <c r="S695" s="4">
        <v>117291</v>
      </c>
      <c r="T695" s="4">
        <v>98768</v>
      </c>
      <c r="U695" s="4">
        <v>18523</v>
      </c>
      <c r="V695" s="3">
        <v>0.15792345533757918</v>
      </c>
      <c r="W695" t="s">
        <v>41</v>
      </c>
      <c r="X695" t="s">
        <v>42</v>
      </c>
      <c r="Y695" t="s">
        <v>156</v>
      </c>
      <c r="Z695">
        <v>0</v>
      </c>
      <c r="AA695" t="s">
        <v>167</v>
      </c>
      <c r="AB695" t="s">
        <v>121</v>
      </c>
      <c r="AC695">
        <v>2.2000000000000002</v>
      </c>
      <c r="AD695">
        <v>2023</v>
      </c>
      <c r="AE695">
        <v>1</v>
      </c>
      <c r="AF695" t="s">
        <v>5532</v>
      </c>
      <c r="AG695" t="s">
        <v>5528</v>
      </c>
      <c r="AH695" t="s">
        <v>5515</v>
      </c>
      <c r="AI695" t="s">
        <v>5526</v>
      </c>
    </row>
    <row r="696" spans="1:35">
      <c r="A696" t="s">
        <v>1153</v>
      </c>
      <c r="B696" s="2">
        <v>44935</v>
      </c>
      <c r="C696" t="s">
        <v>592</v>
      </c>
      <c r="D696" t="s">
        <v>31</v>
      </c>
      <c r="E696" t="s">
        <v>98</v>
      </c>
      <c r="F696" t="s">
        <v>70</v>
      </c>
      <c r="G696">
        <v>31</v>
      </c>
      <c r="H696" t="s">
        <v>71</v>
      </c>
      <c r="I696" t="s">
        <v>72</v>
      </c>
      <c r="J696" t="s">
        <v>73</v>
      </c>
      <c r="K696" t="s">
        <v>219</v>
      </c>
      <c r="L696" t="s">
        <v>62</v>
      </c>
      <c r="M696" t="s">
        <v>107</v>
      </c>
      <c r="N696" t="s">
        <v>93</v>
      </c>
      <c r="O696">
        <v>5</v>
      </c>
      <c r="P696" s="4">
        <v>468</v>
      </c>
      <c r="Q696" s="4">
        <v>374</v>
      </c>
      <c r="R696" s="3">
        <v>0</v>
      </c>
      <c r="S696" s="4">
        <v>2340</v>
      </c>
      <c r="T696" s="4">
        <v>1870</v>
      </c>
      <c r="U696" s="4">
        <v>470</v>
      </c>
      <c r="V696" s="3">
        <v>0.20085470085470086</v>
      </c>
      <c r="W696" t="s">
        <v>54</v>
      </c>
      <c r="X696" t="s">
        <v>55</v>
      </c>
      <c r="Y696" t="s">
        <v>56</v>
      </c>
      <c r="Z696">
        <v>4</v>
      </c>
      <c r="AA696" t="s">
        <v>229</v>
      </c>
      <c r="AB696" t="s">
        <v>150</v>
      </c>
      <c r="AC696">
        <v>4.2</v>
      </c>
      <c r="AD696">
        <v>2023</v>
      </c>
      <c r="AE696">
        <v>1</v>
      </c>
      <c r="AF696" t="s">
        <v>5532</v>
      </c>
      <c r="AG696" t="s">
        <v>5528</v>
      </c>
      <c r="AH696" t="s">
        <v>5519</v>
      </c>
      <c r="AI696" t="s">
        <v>5516</v>
      </c>
    </row>
    <row r="697" spans="1:35">
      <c r="A697" t="s">
        <v>1154</v>
      </c>
      <c r="B697" s="2">
        <v>45202</v>
      </c>
      <c r="C697" t="s">
        <v>1155</v>
      </c>
      <c r="D697" t="s">
        <v>31</v>
      </c>
      <c r="E697" t="s">
        <v>111</v>
      </c>
      <c r="F697" t="s">
        <v>70</v>
      </c>
      <c r="G697">
        <v>50</v>
      </c>
      <c r="H697" t="s">
        <v>146</v>
      </c>
      <c r="I697" t="s">
        <v>147</v>
      </c>
      <c r="J697" t="s">
        <v>36</v>
      </c>
      <c r="K697" t="s">
        <v>162</v>
      </c>
      <c r="L697" t="s">
        <v>137</v>
      </c>
      <c r="M697" t="s">
        <v>39</v>
      </c>
      <c r="N697" t="s">
        <v>53</v>
      </c>
      <c r="O697">
        <v>1</v>
      </c>
      <c r="P697" s="4">
        <v>11059</v>
      </c>
      <c r="Q697" s="4">
        <v>7631</v>
      </c>
      <c r="R697" s="3">
        <v>0.05</v>
      </c>
      <c r="S697" s="4">
        <v>10506</v>
      </c>
      <c r="T697" s="4">
        <v>7631</v>
      </c>
      <c r="U697" s="4">
        <v>2875</v>
      </c>
      <c r="V697" s="3">
        <v>0.27365315058062062</v>
      </c>
      <c r="W697" t="s">
        <v>84</v>
      </c>
      <c r="X697" t="s">
        <v>42</v>
      </c>
      <c r="Y697" t="s">
        <v>56</v>
      </c>
      <c r="Z697">
        <v>7</v>
      </c>
      <c r="AA697" t="s">
        <v>143</v>
      </c>
      <c r="AB697" t="s">
        <v>45</v>
      </c>
      <c r="AC697">
        <v>4.5999999999999996</v>
      </c>
      <c r="AD697">
        <v>2023</v>
      </c>
      <c r="AE697">
        <v>10</v>
      </c>
      <c r="AF697" t="s">
        <v>5517</v>
      </c>
      <c r="AG697" t="s">
        <v>5518</v>
      </c>
      <c r="AH697" t="s">
        <v>5519</v>
      </c>
      <c r="AI697" t="s">
        <v>5523</v>
      </c>
    </row>
    <row r="698" spans="1:35">
      <c r="A698" t="s">
        <v>1156</v>
      </c>
      <c r="B698" s="2">
        <v>45470</v>
      </c>
      <c r="C698" t="s">
        <v>1017</v>
      </c>
      <c r="D698" t="s">
        <v>49</v>
      </c>
      <c r="E698" t="s">
        <v>50</v>
      </c>
      <c r="F698" t="s">
        <v>33</v>
      </c>
      <c r="G698">
        <v>39</v>
      </c>
      <c r="H698" t="s">
        <v>153</v>
      </c>
      <c r="I698" t="s">
        <v>154</v>
      </c>
      <c r="J698" t="s">
        <v>36</v>
      </c>
      <c r="K698" t="s">
        <v>130</v>
      </c>
      <c r="L698" t="s">
        <v>137</v>
      </c>
      <c r="M698" t="s">
        <v>107</v>
      </c>
      <c r="N698" t="s">
        <v>93</v>
      </c>
      <c r="O698">
        <v>5</v>
      </c>
      <c r="P698" s="4">
        <v>18209</v>
      </c>
      <c r="Q698" s="4">
        <v>12928</v>
      </c>
      <c r="R698" s="3">
        <v>0</v>
      </c>
      <c r="S698" s="4">
        <v>91045</v>
      </c>
      <c r="T698" s="4">
        <v>64640</v>
      </c>
      <c r="U698" s="4">
        <v>26405</v>
      </c>
      <c r="V698" s="3">
        <v>0.29002141798011971</v>
      </c>
      <c r="W698" t="s">
        <v>84</v>
      </c>
      <c r="X698" t="s">
        <v>42</v>
      </c>
      <c r="Y698" t="s">
        <v>56</v>
      </c>
      <c r="Z698">
        <v>2</v>
      </c>
      <c r="AA698" t="s">
        <v>229</v>
      </c>
      <c r="AB698" t="s">
        <v>45</v>
      </c>
      <c r="AC698">
        <v>3</v>
      </c>
      <c r="AD698">
        <v>2024</v>
      </c>
      <c r="AE698">
        <v>6</v>
      </c>
      <c r="AF698" t="s">
        <v>5530</v>
      </c>
      <c r="AG698" t="s">
        <v>5525</v>
      </c>
      <c r="AH698" t="s">
        <v>5515</v>
      </c>
      <c r="AI698" t="s">
        <v>5526</v>
      </c>
    </row>
    <row r="699" spans="1:35">
      <c r="A699" t="s">
        <v>1157</v>
      </c>
      <c r="B699" s="2">
        <v>45159</v>
      </c>
      <c r="C699" t="s">
        <v>707</v>
      </c>
      <c r="D699" t="s">
        <v>49</v>
      </c>
      <c r="E699" t="s">
        <v>124</v>
      </c>
      <c r="F699" t="s">
        <v>70</v>
      </c>
      <c r="G699">
        <v>34</v>
      </c>
      <c r="H699" t="s">
        <v>146</v>
      </c>
      <c r="I699" t="s">
        <v>147</v>
      </c>
      <c r="J699" t="s">
        <v>36</v>
      </c>
      <c r="K699" t="s">
        <v>162</v>
      </c>
      <c r="L699" t="s">
        <v>101</v>
      </c>
      <c r="M699" t="s">
        <v>39</v>
      </c>
      <c r="N699" t="s">
        <v>93</v>
      </c>
      <c r="O699">
        <v>1</v>
      </c>
      <c r="P699" s="4">
        <v>11320</v>
      </c>
      <c r="Q699" s="4">
        <v>7132</v>
      </c>
      <c r="R699" s="3">
        <v>0</v>
      </c>
      <c r="S699" s="4">
        <v>11320</v>
      </c>
      <c r="T699" s="4">
        <v>7132</v>
      </c>
      <c r="U699" s="4">
        <v>4188</v>
      </c>
      <c r="V699" s="3">
        <v>0.36996466431095404</v>
      </c>
      <c r="W699" t="s">
        <v>41</v>
      </c>
      <c r="X699" t="s">
        <v>76</v>
      </c>
      <c r="Y699" t="s">
        <v>156</v>
      </c>
      <c r="Z699">
        <v>0</v>
      </c>
      <c r="AA699" t="s">
        <v>143</v>
      </c>
      <c r="AB699" t="s">
        <v>95</v>
      </c>
      <c r="AC699">
        <v>2.1</v>
      </c>
      <c r="AD699">
        <v>2023</v>
      </c>
      <c r="AE699">
        <v>8</v>
      </c>
      <c r="AF699" t="s">
        <v>5513</v>
      </c>
      <c r="AG699" t="s">
        <v>5514</v>
      </c>
      <c r="AH699" t="s">
        <v>5519</v>
      </c>
      <c r="AI699" t="s">
        <v>5516</v>
      </c>
    </row>
    <row r="700" spans="1:35">
      <c r="A700" t="s">
        <v>1158</v>
      </c>
      <c r="B700" s="2">
        <v>44947</v>
      </c>
      <c r="C700" t="s">
        <v>1014</v>
      </c>
      <c r="D700" t="s">
        <v>31</v>
      </c>
      <c r="E700" t="s">
        <v>60</v>
      </c>
      <c r="F700" t="s">
        <v>70</v>
      </c>
      <c r="G700">
        <v>47</v>
      </c>
      <c r="H700" t="s">
        <v>88</v>
      </c>
      <c r="I700" t="s">
        <v>89</v>
      </c>
      <c r="J700" t="s">
        <v>82</v>
      </c>
      <c r="K700" t="s">
        <v>184</v>
      </c>
      <c r="L700" t="s">
        <v>142</v>
      </c>
      <c r="M700" t="s">
        <v>39</v>
      </c>
      <c r="N700" t="s">
        <v>93</v>
      </c>
      <c r="O700">
        <v>6</v>
      </c>
      <c r="P700" s="4">
        <v>9767</v>
      </c>
      <c r="Q700" s="4">
        <v>7521</v>
      </c>
      <c r="R700" s="3">
        <v>0.05</v>
      </c>
      <c r="S700" s="4">
        <v>55672</v>
      </c>
      <c r="T700" s="4">
        <v>45126</v>
      </c>
      <c r="U700" s="4">
        <v>10546</v>
      </c>
      <c r="V700" s="3">
        <v>0.18943095272309241</v>
      </c>
      <c r="W700" t="s">
        <v>84</v>
      </c>
      <c r="X700" t="s">
        <v>55</v>
      </c>
      <c r="Y700" t="s">
        <v>56</v>
      </c>
      <c r="Z700">
        <v>1</v>
      </c>
      <c r="AA700" t="s">
        <v>57</v>
      </c>
      <c r="AB700" t="s">
        <v>45</v>
      </c>
      <c r="AC700">
        <v>3.6</v>
      </c>
      <c r="AD700">
        <v>2023</v>
      </c>
      <c r="AE700">
        <v>1</v>
      </c>
      <c r="AF700" t="s">
        <v>5532</v>
      </c>
      <c r="AG700" t="s">
        <v>5528</v>
      </c>
      <c r="AH700" t="s">
        <v>5515</v>
      </c>
      <c r="AI700" t="s">
        <v>5523</v>
      </c>
    </row>
    <row r="701" spans="1:35">
      <c r="A701" t="s">
        <v>1159</v>
      </c>
      <c r="B701" s="2">
        <v>45251</v>
      </c>
      <c r="C701" t="s">
        <v>831</v>
      </c>
      <c r="D701" t="s">
        <v>49</v>
      </c>
      <c r="E701" t="s">
        <v>32</v>
      </c>
      <c r="F701" t="s">
        <v>33</v>
      </c>
      <c r="G701">
        <v>57</v>
      </c>
      <c r="H701" t="s">
        <v>34</v>
      </c>
      <c r="I701" t="s">
        <v>35</v>
      </c>
      <c r="J701" t="s">
        <v>36</v>
      </c>
      <c r="K701" t="s">
        <v>74</v>
      </c>
      <c r="L701" t="s">
        <v>52</v>
      </c>
      <c r="M701" t="s">
        <v>39</v>
      </c>
      <c r="N701" t="s">
        <v>93</v>
      </c>
      <c r="O701">
        <v>8</v>
      </c>
      <c r="P701" s="4">
        <v>13820</v>
      </c>
      <c r="Q701" s="4">
        <v>8016</v>
      </c>
      <c r="R701" s="3">
        <v>0.15</v>
      </c>
      <c r="S701" s="4">
        <v>93976</v>
      </c>
      <c r="T701" s="4">
        <v>64128</v>
      </c>
      <c r="U701" s="4">
        <v>29848</v>
      </c>
      <c r="V701" s="3">
        <v>0.31761300757640248</v>
      </c>
      <c r="W701" t="s">
        <v>75</v>
      </c>
      <c r="X701" t="s">
        <v>76</v>
      </c>
      <c r="Y701" t="s">
        <v>56</v>
      </c>
      <c r="Z701">
        <v>7</v>
      </c>
      <c r="AA701" t="s">
        <v>181</v>
      </c>
      <c r="AB701" t="s">
        <v>132</v>
      </c>
      <c r="AC701">
        <v>4.9000000000000004</v>
      </c>
      <c r="AD701">
        <v>2023</v>
      </c>
      <c r="AE701">
        <v>11</v>
      </c>
      <c r="AF701" t="s">
        <v>5535</v>
      </c>
      <c r="AG701" t="s">
        <v>5518</v>
      </c>
      <c r="AH701" t="s">
        <v>5515</v>
      </c>
      <c r="AI701" t="s">
        <v>5523</v>
      </c>
    </row>
    <row r="702" spans="1:35">
      <c r="A702" t="s">
        <v>1160</v>
      </c>
      <c r="B702" s="2">
        <v>45244</v>
      </c>
      <c r="C702" t="s">
        <v>218</v>
      </c>
      <c r="D702" t="s">
        <v>49</v>
      </c>
      <c r="E702" t="s">
        <v>32</v>
      </c>
      <c r="F702" t="s">
        <v>33</v>
      </c>
      <c r="G702">
        <v>42</v>
      </c>
      <c r="H702" t="s">
        <v>34</v>
      </c>
      <c r="I702" t="s">
        <v>35</v>
      </c>
      <c r="J702" t="s">
        <v>36</v>
      </c>
      <c r="K702" t="s">
        <v>214</v>
      </c>
      <c r="L702" t="s">
        <v>131</v>
      </c>
      <c r="M702" t="s">
        <v>107</v>
      </c>
      <c r="N702" t="s">
        <v>64</v>
      </c>
      <c r="O702">
        <v>3</v>
      </c>
      <c r="P702" s="4">
        <v>4907</v>
      </c>
      <c r="Q702" s="4">
        <v>3435</v>
      </c>
      <c r="R702" s="3">
        <v>0.15</v>
      </c>
      <c r="S702" s="4">
        <v>12513</v>
      </c>
      <c r="T702" s="4">
        <v>10305</v>
      </c>
      <c r="U702" s="4">
        <v>2208</v>
      </c>
      <c r="V702" s="3">
        <v>0.17645648525533444</v>
      </c>
      <c r="W702" t="s">
        <v>84</v>
      </c>
      <c r="X702" t="s">
        <v>76</v>
      </c>
      <c r="Y702" t="s">
        <v>56</v>
      </c>
      <c r="Z702">
        <v>4</v>
      </c>
      <c r="AA702" t="s">
        <v>193</v>
      </c>
      <c r="AB702" t="s">
        <v>194</v>
      </c>
      <c r="AC702">
        <v>3.8</v>
      </c>
      <c r="AD702">
        <v>2023</v>
      </c>
      <c r="AE702">
        <v>11</v>
      </c>
      <c r="AF702" t="s">
        <v>5535</v>
      </c>
      <c r="AG702" t="s">
        <v>5518</v>
      </c>
      <c r="AH702" t="s">
        <v>5519</v>
      </c>
      <c r="AI702" t="s">
        <v>5526</v>
      </c>
    </row>
    <row r="703" spans="1:35">
      <c r="A703" t="s">
        <v>1161</v>
      </c>
      <c r="B703" s="2">
        <v>45024</v>
      </c>
      <c r="C703" t="s">
        <v>442</v>
      </c>
      <c r="D703" t="s">
        <v>31</v>
      </c>
      <c r="E703" t="s">
        <v>124</v>
      </c>
      <c r="F703" t="s">
        <v>70</v>
      </c>
      <c r="G703">
        <v>58</v>
      </c>
      <c r="H703" t="s">
        <v>71</v>
      </c>
      <c r="I703" t="s">
        <v>72</v>
      </c>
      <c r="J703" t="s">
        <v>73</v>
      </c>
      <c r="K703" t="s">
        <v>136</v>
      </c>
      <c r="L703" t="s">
        <v>91</v>
      </c>
      <c r="M703" t="s">
        <v>63</v>
      </c>
      <c r="N703" t="s">
        <v>126</v>
      </c>
      <c r="O703">
        <v>8</v>
      </c>
      <c r="P703" s="4">
        <v>2664</v>
      </c>
      <c r="Q703" s="4">
        <v>2051</v>
      </c>
      <c r="R703" s="3">
        <v>0</v>
      </c>
      <c r="S703" s="4">
        <v>21312</v>
      </c>
      <c r="T703" s="4">
        <v>16408</v>
      </c>
      <c r="U703" s="4">
        <v>4904</v>
      </c>
      <c r="V703" s="3">
        <v>0.2301051051051051</v>
      </c>
      <c r="W703" t="s">
        <v>41</v>
      </c>
      <c r="X703" t="s">
        <v>55</v>
      </c>
      <c r="Y703" t="s">
        <v>56</v>
      </c>
      <c r="Z703">
        <v>5</v>
      </c>
      <c r="AA703" t="s">
        <v>226</v>
      </c>
      <c r="AB703" t="s">
        <v>150</v>
      </c>
      <c r="AC703">
        <v>3.5</v>
      </c>
      <c r="AD703">
        <v>2023</v>
      </c>
      <c r="AE703">
        <v>4</v>
      </c>
      <c r="AF703" t="s">
        <v>5524</v>
      </c>
      <c r="AG703" t="s">
        <v>5525</v>
      </c>
      <c r="AH703" t="s">
        <v>5522</v>
      </c>
      <c r="AI703" t="s">
        <v>5523</v>
      </c>
    </row>
    <row r="704" spans="1:35">
      <c r="A704" t="s">
        <v>1162</v>
      </c>
      <c r="B704" s="2">
        <v>45631</v>
      </c>
      <c r="C704" t="s">
        <v>723</v>
      </c>
      <c r="D704" t="s">
        <v>31</v>
      </c>
      <c r="E704" t="s">
        <v>119</v>
      </c>
      <c r="F704" t="s">
        <v>70</v>
      </c>
      <c r="G704">
        <v>57</v>
      </c>
      <c r="H704" t="s">
        <v>34</v>
      </c>
      <c r="I704" t="s">
        <v>35</v>
      </c>
      <c r="J704" t="s">
        <v>36</v>
      </c>
      <c r="K704" t="s">
        <v>337</v>
      </c>
      <c r="L704" t="s">
        <v>38</v>
      </c>
      <c r="M704" t="s">
        <v>92</v>
      </c>
      <c r="N704" t="s">
        <v>53</v>
      </c>
      <c r="O704">
        <v>3</v>
      </c>
      <c r="P704" s="4">
        <v>611</v>
      </c>
      <c r="Q704" s="4">
        <v>379</v>
      </c>
      <c r="R704" s="3">
        <v>0.2</v>
      </c>
      <c r="S704" s="4">
        <v>1466</v>
      </c>
      <c r="T704" s="4">
        <v>1137</v>
      </c>
      <c r="U704" s="4">
        <v>329</v>
      </c>
      <c r="V704" s="3">
        <v>0.22442019099590724</v>
      </c>
      <c r="W704" t="s">
        <v>75</v>
      </c>
      <c r="X704" t="s">
        <v>42</v>
      </c>
      <c r="Y704" t="s">
        <v>156</v>
      </c>
      <c r="Z704">
        <v>0</v>
      </c>
      <c r="AA704" t="s">
        <v>181</v>
      </c>
      <c r="AB704" t="s">
        <v>95</v>
      </c>
      <c r="AC704">
        <v>1.1000000000000001</v>
      </c>
      <c r="AD704">
        <v>2024</v>
      </c>
      <c r="AE704">
        <v>12</v>
      </c>
      <c r="AF704" t="s">
        <v>5521</v>
      </c>
      <c r="AG704" t="s">
        <v>5518</v>
      </c>
      <c r="AH704" t="s">
        <v>5519</v>
      </c>
      <c r="AI704" t="s">
        <v>5523</v>
      </c>
    </row>
    <row r="705" spans="1:35">
      <c r="A705" t="s">
        <v>1163</v>
      </c>
      <c r="B705" s="2">
        <v>45178</v>
      </c>
      <c r="C705" t="s">
        <v>661</v>
      </c>
      <c r="D705" t="s">
        <v>49</v>
      </c>
      <c r="E705" t="s">
        <v>69</v>
      </c>
      <c r="F705" t="s">
        <v>70</v>
      </c>
      <c r="G705">
        <v>30</v>
      </c>
      <c r="H705" t="s">
        <v>80</v>
      </c>
      <c r="I705" t="s">
        <v>81</v>
      </c>
      <c r="J705" t="s">
        <v>82</v>
      </c>
      <c r="K705" t="s">
        <v>90</v>
      </c>
      <c r="L705" t="s">
        <v>137</v>
      </c>
      <c r="M705" t="s">
        <v>63</v>
      </c>
      <c r="N705" t="s">
        <v>64</v>
      </c>
      <c r="O705">
        <v>7</v>
      </c>
      <c r="P705" s="4">
        <v>14139</v>
      </c>
      <c r="Q705" s="4">
        <v>9897</v>
      </c>
      <c r="R705" s="3">
        <v>0.15</v>
      </c>
      <c r="S705" s="4">
        <v>84127</v>
      </c>
      <c r="T705" s="4">
        <v>69279</v>
      </c>
      <c r="U705" s="4">
        <v>14848</v>
      </c>
      <c r="V705" s="3">
        <v>0.17649506103866772</v>
      </c>
      <c r="W705" t="s">
        <v>84</v>
      </c>
      <c r="X705" t="s">
        <v>76</v>
      </c>
      <c r="Y705" t="s">
        <v>171</v>
      </c>
      <c r="Z705">
        <v>3</v>
      </c>
      <c r="AA705" t="s">
        <v>193</v>
      </c>
      <c r="AB705" t="s">
        <v>45</v>
      </c>
      <c r="AC705" t="s">
        <v>46</v>
      </c>
      <c r="AD705">
        <v>2023</v>
      </c>
      <c r="AE705">
        <v>9</v>
      </c>
      <c r="AF705" t="s">
        <v>5531</v>
      </c>
      <c r="AG705" t="s">
        <v>5514</v>
      </c>
      <c r="AH705" t="s">
        <v>5515</v>
      </c>
      <c r="AI705" t="s">
        <v>5516</v>
      </c>
    </row>
    <row r="706" spans="1:35">
      <c r="A706" t="s">
        <v>1164</v>
      </c>
      <c r="B706" s="2">
        <v>45025</v>
      </c>
      <c r="C706" t="s">
        <v>265</v>
      </c>
      <c r="D706" t="s">
        <v>49</v>
      </c>
      <c r="E706" t="s">
        <v>32</v>
      </c>
      <c r="F706" t="s">
        <v>33</v>
      </c>
      <c r="G706">
        <v>55</v>
      </c>
      <c r="H706" t="s">
        <v>34</v>
      </c>
      <c r="I706" t="s">
        <v>35</v>
      </c>
      <c r="J706" t="s">
        <v>36</v>
      </c>
      <c r="K706" t="s">
        <v>74</v>
      </c>
      <c r="L706" t="s">
        <v>112</v>
      </c>
      <c r="M706" t="s">
        <v>83</v>
      </c>
      <c r="N706" t="s">
        <v>113</v>
      </c>
      <c r="O706">
        <v>3</v>
      </c>
      <c r="P706" s="4">
        <v>16065</v>
      </c>
      <c r="Q706" s="4">
        <v>11085</v>
      </c>
      <c r="R706" s="3">
        <v>0.15</v>
      </c>
      <c r="S706" s="4">
        <v>40966</v>
      </c>
      <c r="T706" s="4">
        <v>33255</v>
      </c>
      <c r="U706" s="4">
        <v>7711</v>
      </c>
      <c r="V706" s="3">
        <v>0.18822926329151005</v>
      </c>
      <c r="W706" t="s">
        <v>75</v>
      </c>
      <c r="X706" t="s">
        <v>55</v>
      </c>
      <c r="Y706" t="s">
        <v>56</v>
      </c>
      <c r="Z706">
        <v>4</v>
      </c>
      <c r="AA706" t="s">
        <v>44</v>
      </c>
      <c r="AB706" t="s">
        <v>132</v>
      </c>
      <c r="AC706">
        <v>4.5999999999999996</v>
      </c>
      <c r="AD706">
        <v>2023</v>
      </c>
      <c r="AE706">
        <v>4</v>
      </c>
      <c r="AF706" t="s">
        <v>5524</v>
      </c>
      <c r="AG706" t="s">
        <v>5525</v>
      </c>
      <c r="AH706" t="s">
        <v>5522</v>
      </c>
      <c r="AI706" t="s">
        <v>5523</v>
      </c>
    </row>
    <row r="707" spans="1:35">
      <c r="A707" t="s">
        <v>1165</v>
      </c>
      <c r="B707" s="2">
        <v>45180</v>
      </c>
      <c r="C707" t="s">
        <v>384</v>
      </c>
      <c r="D707" t="s">
        <v>31</v>
      </c>
      <c r="E707" t="s">
        <v>119</v>
      </c>
      <c r="F707" t="s">
        <v>70</v>
      </c>
      <c r="G707">
        <v>30</v>
      </c>
      <c r="H707" t="s">
        <v>71</v>
      </c>
      <c r="I707" t="s">
        <v>72</v>
      </c>
      <c r="J707" t="s">
        <v>73</v>
      </c>
      <c r="K707" t="s">
        <v>257</v>
      </c>
      <c r="L707" t="s">
        <v>112</v>
      </c>
      <c r="M707" t="s">
        <v>39</v>
      </c>
      <c r="N707" t="s">
        <v>113</v>
      </c>
      <c r="O707">
        <v>8</v>
      </c>
      <c r="P707" s="4">
        <v>8176</v>
      </c>
      <c r="Q707" s="4">
        <v>5805</v>
      </c>
      <c r="R707" s="3">
        <v>0.05</v>
      </c>
      <c r="S707" s="4">
        <v>62138</v>
      </c>
      <c r="T707" s="4">
        <v>46440</v>
      </c>
      <c r="U707" s="4">
        <v>15698</v>
      </c>
      <c r="V707" s="3">
        <v>0.25263124014290772</v>
      </c>
      <c r="W707" t="s">
        <v>75</v>
      </c>
      <c r="X707" t="s">
        <v>55</v>
      </c>
      <c r="Y707" t="s">
        <v>56</v>
      </c>
      <c r="Z707">
        <v>1</v>
      </c>
      <c r="AA707" t="s">
        <v>193</v>
      </c>
      <c r="AB707" t="s">
        <v>194</v>
      </c>
      <c r="AC707">
        <v>3</v>
      </c>
      <c r="AD707">
        <v>2023</v>
      </c>
      <c r="AE707">
        <v>9</v>
      </c>
      <c r="AF707" t="s">
        <v>5531</v>
      </c>
      <c r="AG707" t="s">
        <v>5514</v>
      </c>
      <c r="AH707" t="s">
        <v>5515</v>
      </c>
      <c r="AI707" t="s">
        <v>5516</v>
      </c>
    </row>
    <row r="708" spans="1:35">
      <c r="A708" t="s">
        <v>1166</v>
      </c>
      <c r="B708" s="2">
        <v>45137</v>
      </c>
      <c r="C708" t="s">
        <v>410</v>
      </c>
      <c r="D708" t="s">
        <v>31</v>
      </c>
      <c r="E708" t="s">
        <v>69</v>
      </c>
      <c r="F708" t="s">
        <v>70</v>
      </c>
      <c r="G708">
        <v>28</v>
      </c>
      <c r="H708" t="s">
        <v>80</v>
      </c>
      <c r="I708" t="s">
        <v>81</v>
      </c>
      <c r="J708" t="s">
        <v>82</v>
      </c>
      <c r="K708" t="s">
        <v>323</v>
      </c>
      <c r="L708" t="s">
        <v>91</v>
      </c>
      <c r="M708" t="s">
        <v>39</v>
      </c>
      <c r="N708" t="s">
        <v>53</v>
      </c>
      <c r="O708">
        <v>6</v>
      </c>
      <c r="P708" s="4">
        <v>23696</v>
      </c>
      <c r="Q708" s="4">
        <v>17061</v>
      </c>
      <c r="R708" s="3">
        <v>0.2</v>
      </c>
      <c r="S708" s="4">
        <v>113741</v>
      </c>
      <c r="T708" s="4">
        <v>102366</v>
      </c>
      <c r="U708" s="4">
        <v>11375</v>
      </c>
      <c r="V708" s="3">
        <v>0.10000791271397297</v>
      </c>
      <c r="W708" t="s">
        <v>75</v>
      </c>
      <c r="X708" t="s">
        <v>76</v>
      </c>
      <c r="Y708" t="s">
        <v>56</v>
      </c>
      <c r="Z708">
        <v>7</v>
      </c>
      <c r="AA708" t="s">
        <v>143</v>
      </c>
      <c r="AB708" t="s">
        <v>132</v>
      </c>
      <c r="AC708">
        <v>5</v>
      </c>
      <c r="AD708">
        <v>2023</v>
      </c>
      <c r="AE708">
        <v>7</v>
      </c>
      <c r="AF708" t="s">
        <v>5533</v>
      </c>
      <c r="AG708" t="s">
        <v>5514</v>
      </c>
      <c r="AH708" t="s">
        <v>5515</v>
      </c>
      <c r="AI708" t="s">
        <v>5516</v>
      </c>
    </row>
    <row r="709" spans="1:35">
      <c r="A709" t="s">
        <v>1167</v>
      </c>
      <c r="B709" s="2">
        <v>45508</v>
      </c>
      <c r="C709" t="s">
        <v>958</v>
      </c>
      <c r="D709" t="s">
        <v>31</v>
      </c>
      <c r="E709" t="s">
        <v>170</v>
      </c>
      <c r="F709" t="s">
        <v>33</v>
      </c>
      <c r="G709">
        <v>51</v>
      </c>
      <c r="H709" t="s">
        <v>71</v>
      </c>
      <c r="I709" t="s">
        <v>72</v>
      </c>
      <c r="J709" t="s">
        <v>73</v>
      </c>
      <c r="K709" t="s">
        <v>90</v>
      </c>
      <c r="L709" t="s">
        <v>52</v>
      </c>
      <c r="M709" t="s">
        <v>63</v>
      </c>
      <c r="N709" t="s">
        <v>64</v>
      </c>
      <c r="O709">
        <v>1</v>
      </c>
      <c r="P709" s="4">
        <v>18022</v>
      </c>
      <c r="Q709" s="4">
        <v>10273</v>
      </c>
      <c r="R709" s="3">
        <v>0.05</v>
      </c>
      <c r="S709" s="4">
        <v>17121</v>
      </c>
      <c r="T709" s="4">
        <v>10273</v>
      </c>
      <c r="U709" s="4">
        <v>6848</v>
      </c>
      <c r="V709" s="3">
        <v>0.39997663687868701</v>
      </c>
      <c r="W709" t="s">
        <v>75</v>
      </c>
      <c r="X709" t="s">
        <v>76</v>
      </c>
      <c r="Y709" t="s">
        <v>56</v>
      </c>
      <c r="Z709">
        <v>4</v>
      </c>
      <c r="AA709" t="s">
        <v>220</v>
      </c>
      <c r="AB709" t="s">
        <v>121</v>
      </c>
      <c r="AC709">
        <v>4.8</v>
      </c>
      <c r="AD709">
        <v>2024</v>
      </c>
      <c r="AE709">
        <v>8</v>
      </c>
      <c r="AF709" t="s">
        <v>5513</v>
      </c>
      <c r="AG709" t="s">
        <v>5514</v>
      </c>
      <c r="AH709" t="s">
        <v>5519</v>
      </c>
      <c r="AI709" t="s">
        <v>5523</v>
      </c>
    </row>
    <row r="710" spans="1:35">
      <c r="A710" t="s">
        <v>1168</v>
      </c>
      <c r="B710" s="2">
        <v>45214</v>
      </c>
      <c r="C710" t="s">
        <v>316</v>
      </c>
      <c r="D710" t="s">
        <v>49</v>
      </c>
      <c r="E710" t="s">
        <v>188</v>
      </c>
      <c r="F710" t="s">
        <v>33</v>
      </c>
      <c r="G710">
        <v>33</v>
      </c>
      <c r="H710" t="s">
        <v>153</v>
      </c>
      <c r="I710" t="s">
        <v>154</v>
      </c>
      <c r="J710" t="s">
        <v>36</v>
      </c>
      <c r="K710" t="s">
        <v>225</v>
      </c>
      <c r="L710" t="s">
        <v>91</v>
      </c>
      <c r="M710" t="s">
        <v>107</v>
      </c>
      <c r="N710" t="s">
        <v>40</v>
      </c>
      <c r="O710">
        <v>6</v>
      </c>
      <c r="P710" s="4">
        <v>9101</v>
      </c>
      <c r="Q710" s="4">
        <v>6462</v>
      </c>
      <c r="R710" s="3">
        <v>0.1</v>
      </c>
      <c r="S710" s="4">
        <v>49145</v>
      </c>
      <c r="T710" s="4">
        <v>38772</v>
      </c>
      <c r="U710" s="4">
        <v>10373</v>
      </c>
      <c r="V710" s="3">
        <v>0.21106928476955947</v>
      </c>
      <c r="W710" t="s">
        <v>75</v>
      </c>
      <c r="X710" t="s">
        <v>55</v>
      </c>
      <c r="Y710" t="s">
        <v>56</v>
      </c>
      <c r="Z710">
        <v>1</v>
      </c>
      <c r="AA710" t="s">
        <v>159</v>
      </c>
      <c r="AB710" t="s">
        <v>95</v>
      </c>
      <c r="AC710">
        <v>4.3</v>
      </c>
      <c r="AD710">
        <v>2023</v>
      </c>
      <c r="AE710">
        <v>10</v>
      </c>
      <c r="AF710" t="s">
        <v>5517</v>
      </c>
      <c r="AG710" t="s">
        <v>5518</v>
      </c>
      <c r="AH710" t="s">
        <v>5522</v>
      </c>
      <c r="AI710" t="s">
        <v>5516</v>
      </c>
    </row>
    <row r="711" spans="1:35">
      <c r="A711" t="s">
        <v>1169</v>
      </c>
      <c r="B711" s="2">
        <v>45077</v>
      </c>
      <c r="C711" t="s">
        <v>283</v>
      </c>
      <c r="D711" t="s">
        <v>31</v>
      </c>
      <c r="E711" t="s">
        <v>98</v>
      </c>
      <c r="F711" t="s">
        <v>70</v>
      </c>
      <c r="G711">
        <v>42</v>
      </c>
      <c r="H711" t="s">
        <v>71</v>
      </c>
      <c r="I711" t="s">
        <v>72</v>
      </c>
      <c r="J711" t="s">
        <v>73</v>
      </c>
      <c r="K711" t="s">
        <v>291</v>
      </c>
      <c r="L711" t="s">
        <v>131</v>
      </c>
      <c r="M711" t="s">
        <v>92</v>
      </c>
      <c r="N711" t="s">
        <v>126</v>
      </c>
      <c r="O711">
        <v>2</v>
      </c>
      <c r="P711" s="4">
        <v>1360</v>
      </c>
      <c r="Q711" s="4">
        <v>979</v>
      </c>
      <c r="R711" s="3">
        <v>0</v>
      </c>
      <c r="S711" s="4">
        <v>2720</v>
      </c>
      <c r="T711" s="4">
        <v>1958</v>
      </c>
      <c r="U711" s="4">
        <v>762</v>
      </c>
      <c r="V711" s="3">
        <v>0.28014705882352942</v>
      </c>
      <c r="W711" t="s">
        <v>75</v>
      </c>
      <c r="X711" t="s">
        <v>55</v>
      </c>
      <c r="Y711" t="s">
        <v>171</v>
      </c>
      <c r="Z711">
        <v>6</v>
      </c>
      <c r="AA711" t="s">
        <v>172</v>
      </c>
      <c r="AB711" t="s">
        <v>150</v>
      </c>
      <c r="AC711" t="s">
        <v>46</v>
      </c>
      <c r="AD711">
        <v>2023</v>
      </c>
      <c r="AE711">
        <v>5</v>
      </c>
      <c r="AF711" t="s">
        <v>5529</v>
      </c>
      <c r="AG711" t="s">
        <v>5525</v>
      </c>
      <c r="AH711" t="s">
        <v>5519</v>
      </c>
      <c r="AI711" t="s">
        <v>5526</v>
      </c>
    </row>
    <row r="712" spans="1:35">
      <c r="A712" t="s">
        <v>1170</v>
      </c>
      <c r="B712" s="2">
        <v>45549</v>
      </c>
      <c r="C712" t="s">
        <v>231</v>
      </c>
      <c r="D712" t="s">
        <v>31</v>
      </c>
      <c r="E712" t="s">
        <v>69</v>
      </c>
      <c r="F712" t="s">
        <v>70</v>
      </c>
      <c r="G712">
        <v>23</v>
      </c>
      <c r="H712" t="s">
        <v>99</v>
      </c>
      <c r="I712" t="s">
        <v>99</v>
      </c>
      <c r="J712" t="s">
        <v>100</v>
      </c>
      <c r="K712" t="s">
        <v>184</v>
      </c>
      <c r="L712" t="s">
        <v>52</v>
      </c>
      <c r="M712" t="s">
        <v>63</v>
      </c>
      <c r="N712" t="s">
        <v>93</v>
      </c>
      <c r="O712">
        <v>3</v>
      </c>
      <c r="P712" s="4">
        <v>6762</v>
      </c>
      <c r="Q712" s="4">
        <v>4531</v>
      </c>
      <c r="R712" s="3">
        <v>0.05</v>
      </c>
      <c r="S712" s="4">
        <v>19272</v>
      </c>
      <c r="T712" s="4">
        <v>13593</v>
      </c>
      <c r="U712" s="4">
        <v>5679</v>
      </c>
      <c r="V712" s="3">
        <v>0.29467621419676215</v>
      </c>
      <c r="W712" t="s">
        <v>41</v>
      </c>
      <c r="X712" t="s">
        <v>76</v>
      </c>
      <c r="Y712" t="s">
        <v>56</v>
      </c>
      <c r="Z712">
        <v>6</v>
      </c>
      <c r="AA712" t="s">
        <v>143</v>
      </c>
      <c r="AB712" t="s">
        <v>45</v>
      </c>
      <c r="AC712">
        <v>3</v>
      </c>
      <c r="AD712">
        <v>2024</v>
      </c>
      <c r="AE712">
        <v>9</v>
      </c>
      <c r="AF712" t="s">
        <v>5531</v>
      </c>
      <c r="AG712" t="s">
        <v>5514</v>
      </c>
      <c r="AH712" t="s">
        <v>5519</v>
      </c>
      <c r="AI712" t="s">
        <v>5520</v>
      </c>
    </row>
    <row r="713" spans="1:35">
      <c r="A713" t="s">
        <v>1171</v>
      </c>
      <c r="B713" s="2">
        <v>44962</v>
      </c>
      <c r="C713" t="s">
        <v>984</v>
      </c>
      <c r="D713" t="s">
        <v>49</v>
      </c>
      <c r="E713" t="s">
        <v>60</v>
      </c>
      <c r="F713" t="s">
        <v>70</v>
      </c>
      <c r="G713">
        <v>22</v>
      </c>
      <c r="H713" t="s">
        <v>71</v>
      </c>
      <c r="I713" t="s">
        <v>72</v>
      </c>
      <c r="J713" t="s">
        <v>73</v>
      </c>
      <c r="K713" t="s">
        <v>368</v>
      </c>
      <c r="L713" t="s">
        <v>91</v>
      </c>
      <c r="M713" t="s">
        <v>92</v>
      </c>
      <c r="N713" t="s">
        <v>64</v>
      </c>
      <c r="O713">
        <v>7</v>
      </c>
      <c r="P713" s="4">
        <v>720</v>
      </c>
      <c r="Q713" s="4">
        <v>533</v>
      </c>
      <c r="R713" s="3">
        <v>0</v>
      </c>
      <c r="S713" s="4">
        <v>5040</v>
      </c>
      <c r="T713" s="4">
        <v>3731</v>
      </c>
      <c r="U713" s="4">
        <v>1309</v>
      </c>
      <c r="V713" s="3">
        <v>0.25972222222222224</v>
      </c>
      <c r="W713" t="s">
        <v>41</v>
      </c>
      <c r="X713" t="s">
        <v>42</v>
      </c>
      <c r="Y713" t="s">
        <v>56</v>
      </c>
      <c r="Z713">
        <v>3</v>
      </c>
      <c r="AA713" t="s">
        <v>102</v>
      </c>
      <c r="AB713" t="s">
        <v>194</v>
      </c>
      <c r="AC713">
        <v>3.1</v>
      </c>
      <c r="AD713">
        <v>2023</v>
      </c>
      <c r="AE713">
        <v>2</v>
      </c>
      <c r="AF713" t="s">
        <v>5527</v>
      </c>
      <c r="AG713" t="s">
        <v>5528</v>
      </c>
      <c r="AH713" t="s">
        <v>5519</v>
      </c>
      <c r="AI713" t="s">
        <v>5520</v>
      </c>
    </row>
    <row r="714" spans="1:35">
      <c r="A714" t="s">
        <v>1172</v>
      </c>
      <c r="B714" s="2">
        <v>45031</v>
      </c>
      <c r="C714" t="s">
        <v>728</v>
      </c>
      <c r="D714" t="s">
        <v>49</v>
      </c>
      <c r="E714" t="s">
        <v>188</v>
      </c>
      <c r="F714" t="s">
        <v>33</v>
      </c>
      <c r="G714">
        <v>31</v>
      </c>
      <c r="H714" t="s">
        <v>146</v>
      </c>
      <c r="I714" t="s">
        <v>147</v>
      </c>
      <c r="J714" t="s">
        <v>36</v>
      </c>
      <c r="K714" t="s">
        <v>130</v>
      </c>
      <c r="L714" t="s">
        <v>131</v>
      </c>
      <c r="M714" t="s">
        <v>83</v>
      </c>
      <c r="N714" t="s">
        <v>64</v>
      </c>
      <c r="O714">
        <v>1</v>
      </c>
      <c r="P714" s="4">
        <v>10801</v>
      </c>
      <c r="Q714" s="4">
        <v>8101</v>
      </c>
      <c r="R714" s="3">
        <v>0.15</v>
      </c>
      <c r="S714" s="4">
        <v>9181</v>
      </c>
      <c r="T714" s="4">
        <v>8101</v>
      </c>
      <c r="U714" s="4">
        <v>1080</v>
      </c>
      <c r="V714" s="3">
        <v>0.11763424463566061</v>
      </c>
      <c r="W714" t="s">
        <v>41</v>
      </c>
      <c r="X714" t="s">
        <v>76</v>
      </c>
      <c r="Y714" t="s">
        <v>56</v>
      </c>
      <c r="Z714">
        <v>4</v>
      </c>
      <c r="AA714" t="s">
        <v>57</v>
      </c>
      <c r="AB714" t="s">
        <v>150</v>
      </c>
      <c r="AC714">
        <v>3.3</v>
      </c>
      <c r="AD714">
        <v>2023</v>
      </c>
      <c r="AE714">
        <v>4</v>
      </c>
      <c r="AF714" t="s">
        <v>5524</v>
      </c>
      <c r="AG714" t="s">
        <v>5525</v>
      </c>
      <c r="AH714" t="s">
        <v>5519</v>
      </c>
      <c r="AI714" t="s">
        <v>5516</v>
      </c>
    </row>
    <row r="715" spans="1:35">
      <c r="A715" t="s">
        <v>1173</v>
      </c>
      <c r="B715" s="2">
        <v>45198</v>
      </c>
      <c r="C715" t="s">
        <v>710</v>
      </c>
      <c r="D715" t="s">
        <v>49</v>
      </c>
      <c r="E715" t="s">
        <v>60</v>
      </c>
      <c r="F715" t="s">
        <v>70</v>
      </c>
      <c r="G715">
        <v>45</v>
      </c>
      <c r="H715" t="s">
        <v>105</v>
      </c>
      <c r="I715" t="s">
        <v>89</v>
      </c>
      <c r="J715" t="s">
        <v>82</v>
      </c>
      <c r="K715" t="s">
        <v>219</v>
      </c>
      <c r="L715" t="s">
        <v>137</v>
      </c>
      <c r="M715" t="s">
        <v>92</v>
      </c>
      <c r="N715" t="s">
        <v>64</v>
      </c>
      <c r="O715">
        <v>1</v>
      </c>
      <c r="P715" s="4">
        <v>19953</v>
      </c>
      <c r="Q715" s="4">
        <v>13169</v>
      </c>
      <c r="R715" s="3">
        <v>0.05</v>
      </c>
      <c r="S715" s="4">
        <v>18955</v>
      </c>
      <c r="T715" s="4">
        <v>13169</v>
      </c>
      <c r="U715" s="4">
        <v>5786</v>
      </c>
      <c r="V715" s="3">
        <v>0.30524927459773149</v>
      </c>
      <c r="W715" t="s">
        <v>54</v>
      </c>
      <c r="X715" t="s">
        <v>76</v>
      </c>
      <c r="Y715" t="s">
        <v>56</v>
      </c>
      <c r="Z715">
        <v>6</v>
      </c>
      <c r="AA715" t="s">
        <v>65</v>
      </c>
      <c r="AB715" t="s">
        <v>189</v>
      </c>
      <c r="AC715">
        <v>3.2</v>
      </c>
      <c r="AD715">
        <v>2023</v>
      </c>
      <c r="AE715">
        <v>9</v>
      </c>
      <c r="AF715" t="s">
        <v>5531</v>
      </c>
      <c r="AG715" t="s">
        <v>5514</v>
      </c>
      <c r="AH715" t="s">
        <v>5519</v>
      </c>
      <c r="AI715" t="s">
        <v>5523</v>
      </c>
    </row>
    <row r="716" spans="1:35">
      <c r="A716" t="s">
        <v>1174</v>
      </c>
      <c r="B716" s="2">
        <v>44935</v>
      </c>
      <c r="C716" t="s">
        <v>363</v>
      </c>
      <c r="D716" t="s">
        <v>31</v>
      </c>
      <c r="E716" t="s">
        <v>119</v>
      </c>
      <c r="F716" t="s">
        <v>70</v>
      </c>
      <c r="G716">
        <v>30</v>
      </c>
      <c r="H716" t="s">
        <v>153</v>
      </c>
      <c r="I716" t="s">
        <v>154</v>
      </c>
      <c r="J716" t="s">
        <v>36</v>
      </c>
      <c r="K716" t="s">
        <v>74</v>
      </c>
      <c r="L716" t="s">
        <v>38</v>
      </c>
      <c r="M716" t="s">
        <v>63</v>
      </c>
      <c r="N716" t="s">
        <v>53</v>
      </c>
      <c r="O716">
        <v>2</v>
      </c>
      <c r="P716" s="4">
        <v>2472</v>
      </c>
      <c r="Q716" s="4">
        <v>1928</v>
      </c>
      <c r="R716" s="3">
        <v>0.15</v>
      </c>
      <c r="S716" s="4">
        <v>4202</v>
      </c>
      <c r="T716" s="4">
        <v>3856</v>
      </c>
      <c r="U716" s="4">
        <v>346</v>
      </c>
      <c r="V716" s="3">
        <v>8.2341742027605899E-2</v>
      </c>
      <c r="W716" t="s">
        <v>54</v>
      </c>
      <c r="X716" t="s">
        <v>76</v>
      </c>
      <c r="Y716" t="s">
        <v>56</v>
      </c>
      <c r="Z716">
        <v>7</v>
      </c>
      <c r="AA716" t="s">
        <v>94</v>
      </c>
      <c r="AB716" t="s">
        <v>189</v>
      </c>
      <c r="AC716">
        <v>4.3</v>
      </c>
      <c r="AD716">
        <v>2023</v>
      </c>
      <c r="AE716">
        <v>1</v>
      </c>
      <c r="AF716" t="s">
        <v>5532</v>
      </c>
      <c r="AG716" t="s">
        <v>5528</v>
      </c>
      <c r="AH716" t="s">
        <v>5519</v>
      </c>
      <c r="AI716" t="s">
        <v>5516</v>
      </c>
    </row>
    <row r="717" spans="1:35">
      <c r="A717" t="s">
        <v>1175</v>
      </c>
      <c r="B717" s="2">
        <v>45543</v>
      </c>
      <c r="C717" t="s">
        <v>287</v>
      </c>
      <c r="D717" t="s">
        <v>31</v>
      </c>
      <c r="E717" t="s">
        <v>60</v>
      </c>
      <c r="F717" t="s">
        <v>70</v>
      </c>
      <c r="G717">
        <v>57</v>
      </c>
      <c r="H717" t="s">
        <v>80</v>
      </c>
      <c r="I717" t="s">
        <v>81</v>
      </c>
      <c r="J717" t="s">
        <v>82</v>
      </c>
      <c r="K717" t="s">
        <v>125</v>
      </c>
      <c r="L717" t="s">
        <v>38</v>
      </c>
      <c r="M717" t="s">
        <v>83</v>
      </c>
      <c r="N717" t="s">
        <v>113</v>
      </c>
      <c r="O717">
        <v>5</v>
      </c>
      <c r="P717" s="4">
        <v>4074</v>
      </c>
      <c r="Q717" s="4">
        <v>3096</v>
      </c>
      <c r="R717" s="3">
        <v>0</v>
      </c>
      <c r="S717" s="4">
        <v>20370</v>
      </c>
      <c r="T717" s="4">
        <v>15480</v>
      </c>
      <c r="U717" s="4">
        <v>4890</v>
      </c>
      <c r="V717" s="3">
        <v>0.24005891016200295</v>
      </c>
      <c r="W717" t="s">
        <v>84</v>
      </c>
      <c r="X717" t="s">
        <v>42</v>
      </c>
      <c r="Y717" t="s">
        <v>56</v>
      </c>
      <c r="Z717">
        <v>4</v>
      </c>
      <c r="AA717" t="s">
        <v>185</v>
      </c>
      <c r="AB717" t="s">
        <v>95</v>
      </c>
      <c r="AC717">
        <v>3.2</v>
      </c>
      <c r="AD717">
        <v>2024</v>
      </c>
      <c r="AE717">
        <v>9</v>
      </c>
      <c r="AF717" t="s">
        <v>5531</v>
      </c>
      <c r="AG717" t="s">
        <v>5514</v>
      </c>
      <c r="AH717" t="s">
        <v>5522</v>
      </c>
      <c r="AI717" t="s">
        <v>5523</v>
      </c>
    </row>
    <row r="718" spans="1:35">
      <c r="A718" t="s">
        <v>1176</v>
      </c>
      <c r="B718" s="2">
        <v>45075</v>
      </c>
      <c r="C718" t="s">
        <v>618</v>
      </c>
      <c r="D718" t="s">
        <v>31</v>
      </c>
      <c r="E718" t="s">
        <v>188</v>
      </c>
      <c r="F718" t="s">
        <v>33</v>
      </c>
      <c r="G718">
        <v>50</v>
      </c>
      <c r="H718" t="s">
        <v>146</v>
      </c>
      <c r="I718" t="s">
        <v>147</v>
      </c>
      <c r="J718" t="s">
        <v>36</v>
      </c>
      <c r="K718" t="s">
        <v>148</v>
      </c>
      <c r="L718" t="s">
        <v>112</v>
      </c>
      <c r="M718" t="s">
        <v>83</v>
      </c>
      <c r="N718" t="s">
        <v>126</v>
      </c>
      <c r="O718">
        <v>4</v>
      </c>
      <c r="P718" s="4">
        <v>16911</v>
      </c>
      <c r="Q718" s="4">
        <v>12514</v>
      </c>
      <c r="R718" s="3">
        <v>0.05</v>
      </c>
      <c r="S718" s="4">
        <v>64262</v>
      </c>
      <c r="T718" s="4">
        <v>50056</v>
      </c>
      <c r="U718" s="4">
        <v>14206</v>
      </c>
      <c r="V718" s="3">
        <v>0.22106377019078149</v>
      </c>
      <c r="W718" t="s">
        <v>41</v>
      </c>
      <c r="X718" t="s">
        <v>42</v>
      </c>
      <c r="Y718" t="s">
        <v>156</v>
      </c>
      <c r="Z718">
        <v>0</v>
      </c>
      <c r="AA718" t="s">
        <v>159</v>
      </c>
      <c r="AB718" t="s">
        <v>150</v>
      </c>
      <c r="AC718">
        <v>2.2000000000000002</v>
      </c>
      <c r="AD718">
        <v>2023</v>
      </c>
      <c r="AE718">
        <v>5</v>
      </c>
      <c r="AF718" t="s">
        <v>5529</v>
      </c>
      <c r="AG718" t="s">
        <v>5525</v>
      </c>
      <c r="AH718" t="s">
        <v>5515</v>
      </c>
      <c r="AI718" t="s">
        <v>5523</v>
      </c>
    </row>
    <row r="719" spans="1:35">
      <c r="A719" t="s">
        <v>1177</v>
      </c>
      <c r="B719" s="2">
        <v>45649</v>
      </c>
      <c r="C719" t="s">
        <v>1178</v>
      </c>
      <c r="D719" t="s">
        <v>31</v>
      </c>
      <c r="E719" t="s">
        <v>69</v>
      </c>
      <c r="F719" t="s">
        <v>70</v>
      </c>
      <c r="G719">
        <v>29</v>
      </c>
      <c r="H719" t="s">
        <v>146</v>
      </c>
      <c r="I719" t="s">
        <v>147</v>
      </c>
      <c r="J719" t="s">
        <v>36</v>
      </c>
      <c r="K719" t="s">
        <v>148</v>
      </c>
      <c r="L719" t="s">
        <v>112</v>
      </c>
      <c r="M719" t="s">
        <v>107</v>
      </c>
      <c r="N719" t="s">
        <v>93</v>
      </c>
      <c r="O719">
        <v>4</v>
      </c>
      <c r="P719" s="4">
        <v>8781</v>
      </c>
      <c r="Q719" s="4">
        <v>5005</v>
      </c>
      <c r="R719" s="3">
        <v>0.15</v>
      </c>
      <c r="S719" s="4">
        <v>29855</v>
      </c>
      <c r="T719" s="4">
        <v>20020</v>
      </c>
      <c r="U719" s="4">
        <v>9835</v>
      </c>
      <c r="V719" s="3">
        <v>0.32942555685814773</v>
      </c>
      <c r="W719" t="s">
        <v>84</v>
      </c>
      <c r="X719" t="s">
        <v>42</v>
      </c>
      <c r="Y719" t="s">
        <v>171</v>
      </c>
      <c r="Z719">
        <v>6</v>
      </c>
      <c r="AA719" t="s">
        <v>163</v>
      </c>
      <c r="AB719" t="s">
        <v>121</v>
      </c>
      <c r="AC719" t="s">
        <v>46</v>
      </c>
      <c r="AD719">
        <v>2024</v>
      </c>
      <c r="AE719">
        <v>12</v>
      </c>
      <c r="AF719" t="s">
        <v>5521</v>
      </c>
      <c r="AG719" t="s">
        <v>5518</v>
      </c>
      <c r="AH719" t="s">
        <v>5522</v>
      </c>
      <c r="AI719" t="s">
        <v>5516</v>
      </c>
    </row>
    <row r="720" spans="1:35">
      <c r="A720" t="s">
        <v>1179</v>
      </c>
      <c r="B720" s="2">
        <v>45166</v>
      </c>
      <c r="C720" t="s">
        <v>123</v>
      </c>
      <c r="D720" t="s">
        <v>31</v>
      </c>
      <c r="E720" t="s">
        <v>188</v>
      </c>
      <c r="F720" t="s">
        <v>33</v>
      </c>
      <c r="G720">
        <v>41</v>
      </c>
      <c r="H720" t="s">
        <v>105</v>
      </c>
      <c r="I720" t="s">
        <v>89</v>
      </c>
      <c r="J720" t="s">
        <v>82</v>
      </c>
      <c r="K720" t="s">
        <v>148</v>
      </c>
      <c r="L720" t="s">
        <v>101</v>
      </c>
      <c r="M720" t="s">
        <v>83</v>
      </c>
      <c r="N720" t="s">
        <v>93</v>
      </c>
      <c r="O720">
        <v>3</v>
      </c>
      <c r="P720" s="4">
        <v>2462</v>
      </c>
      <c r="Q720" s="4">
        <v>1477</v>
      </c>
      <c r="R720" s="3">
        <v>0.2</v>
      </c>
      <c r="S720" s="4">
        <v>5909</v>
      </c>
      <c r="T720" s="4">
        <v>4431</v>
      </c>
      <c r="U720" s="4">
        <v>1478</v>
      </c>
      <c r="V720" s="3">
        <v>0.25012692502961587</v>
      </c>
      <c r="W720" t="s">
        <v>75</v>
      </c>
      <c r="X720" t="s">
        <v>55</v>
      </c>
      <c r="Y720" t="s">
        <v>56</v>
      </c>
      <c r="Z720">
        <v>7</v>
      </c>
      <c r="AA720" t="s">
        <v>149</v>
      </c>
      <c r="AB720" t="s">
        <v>150</v>
      </c>
      <c r="AC720">
        <v>3.6</v>
      </c>
      <c r="AD720">
        <v>2023</v>
      </c>
      <c r="AE720">
        <v>8</v>
      </c>
      <c r="AF720" t="s">
        <v>5513</v>
      </c>
      <c r="AG720" t="s">
        <v>5514</v>
      </c>
      <c r="AH720" t="s">
        <v>5519</v>
      </c>
      <c r="AI720" t="s">
        <v>5526</v>
      </c>
    </row>
    <row r="721" spans="1:35">
      <c r="A721" t="s">
        <v>1180</v>
      </c>
      <c r="B721" s="2">
        <v>45073</v>
      </c>
      <c r="C721" t="s">
        <v>747</v>
      </c>
      <c r="D721" t="s">
        <v>31</v>
      </c>
      <c r="E721" t="s">
        <v>119</v>
      </c>
      <c r="F721" t="s">
        <v>70</v>
      </c>
      <c r="G721">
        <v>26</v>
      </c>
      <c r="H721" t="s">
        <v>99</v>
      </c>
      <c r="I721" t="s">
        <v>99</v>
      </c>
      <c r="J721" t="s">
        <v>100</v>
      </c>
      <c r="K721" t="s">
        <v>74</v>
      </c>
      <c r="L721" t="s">
        <v>131</v>
      </c>
      <c r="M721" t="s">
        <v>107</v>
      </c>
      <c r="N721" t="s">
        <v>113</v>
      </c>
      <c r="O721">
        <v>6</v>
      </c>
      <c r="P721" s="4">
        <v>16263</v>
      </c>
      <c r="Q721" s="4">
        <v>9270</v>
      </c>
      <c r="R721" s="3">
        <v>0</v>
      </c>
      <c r="S721" s="4">
        <v>97578</v>
      </c>
      <c r="T721" s="4">
        <v>55620</v>
      </c>
      <c r="U721" s="4">
        <v>41958</v>
      </c>
      <c r="V721" s="3">
        <v>0.42999446596568897</v>
      </c>
      <c r="W721" t="s">
        <v>75</v>
      </c>
      <c r="X721" t="s">
        <v>76</v>
      </c>
      <c r="Y721" t="s">
        <v>56</v>
      </c>
      <c r="Z721">
        <v>1</v>
      </c>
      <c r="AA721" t="s">
        <v>181</v>
      </c>
      <c r="AB721" t="s">
        <v>45</v>
      </c>
      <c r="AC721">
        <v>3.8</v>
      </c>
      <c r="AD721">
        <v>2023</v>
      </c>
      <c r="AE721">
        <v>5</v>
      </c>
      <c r="AF721" t="s">
        <v>5529</v>
      </c>
      <c r="AG721" t="s">
        <v>5525</v>
      </c>
      <c r="AH721" t="s">
        <v>5515</v>
      </c>
      <c r="AI721" t="s">
        <v>5516</v>
      </c>
    </row>
    <row r="722" spans="1:35">
      <c r="A722" t="s">
        <v>1181</v>
      </c>
      <c r="B722" s="2">
        <v>45592</v>
      </c>
      <c r="C722" t="s">
        <v>1182</v>
      </c>
      <c r="D722" t="s">
        <v>31</v>
      </c>
      <c r="E722" t="s">
        <v>124</v>
      </c>
      <c r="F722" t="s">
        <v>70</v>
      </c>
      <c r="G722">
        <v>30</v>
      </c>
      <c r="H722" t="s">
        <v>105</v>
      </c>
      <c r="I722" t="s">
        <v>89</v>
      </c>
      <c r="J722" t="s">
        <v>82</v>
      </c>
      <c r="K722" t="s">
        <v>51</v>
      </c>
      <c r="L722" t="s">
        <v>52</v>
      </c>
      <c r="M722" t="s">
        <v>39</v>
      </c>
      <c r="N722" t="s">
        <v>53</v>
      </c>
      <c r="O722">
        <v>7</v>
      </c>
      <c r="P722" s="4">
        <v>9291</v>
      </c>
      <c r="Q722" s="4">
        <v>5575</v>
      </c>
      <c r="R722" s="3">
        <v>0.15</v>
      </c>
      <c r="S722" s="4">
        <v>55281</v>
      </c>
      <c r="T722" s="4">
        <v>39025</v>
      </c>
      <c r="U722" s="4">
        <v>16256</v>
      </c>
      <c r="V722" s="3">
        <v>0.29406125070096417</v>
      </c>
      <c r="W722" t="s">
        <v>54</v>
      </c>
      <c r="X722" t="s">
        <v>42</v>
      </c>
      <c r="Y722" t="s">
        <v>56</v>
      </c>
      <c r="Z722">
        <v>2</v>
      </c>
      <c r="AA722" t="s">
        <v>108</v>
      </c>
      <c r="AB722" t="s">
        <v>121</v>
      </c>
      <c r="AC722">
        <v>5</v>
      </c>
      <c r="AD722">
        <v>2024</v>
      </c>
      <c r="AE722">
        <v>10</v>
      </c>
      <c r="AF722" t="s">
        <v>5517</v>
      </c>
      <c r="AG722" t="s">
        <v>5518</v>
      </c>
      <c r="AH722" t="s">
        <v>5515</v>
      </c>
      <c r="AI722" t="s">
        <v>5516</v>
      </c>
    </row>
    <row r="723" spans="1:35">
      <c r="A723" t="s">
        <v>1183</v>
      </c>
      <c r="B723" s="2">
        <v>45200</v>
      </c>
      <c r="C723" t="s">
        <v>532</v>
      </c>
      <c r="D723" t="s">
        <v>31</v>
      </c>
      <c r="E723" t="s">
        <v>188</v>
      </c>
      <c r="F723" t="s">
        <v>33</v>
      </c>
      <c r="G723">
        <v>27</v>
      </c>
      <c r="H723" t="s">
        <v>88</v>
      </c>
      <c r="I723" t="s">
        <v>89</v>
      </c>
      <c r="J723" t="s">
        <v>82</v>
      </c>
      <c r="K723" t="s">
        <v>51</v>
      </c>
      <c r="L723" t="s">
        <v>62</v>
      </c>
      <c r="M723" t="s">
        <v>92</v>
      </c>
      <c r="N723" t="s">
        <v>126</v>
      </c>
      <c r="O723">
        <v>8</v>
      </c>
      <c r="P723" s="4">
        <v>5326</v>
      </c>
      <c r="Q723" s="4">
        <v>3355</v>
      </c>
      <c r="R723" s="3">
        <v>0</v>
      </c>
      <c r="S723" s="4">
        <v>42608</v>
      </c>
      <c r="T723" s="4">
        <v>26840</v>
      </c>
      <c r="U723" s="4">
        <v>15768</v>
      </c>
      <c r="V723" s="3">
        <v>0.37007134810364251</v>
      </c>
      <c r="W723" t="s">
        <v>54</v>
      </c>
      <c r="X723" t="s">
        <v>76</v>
      </c>
      <c r="Y723" t="s">
        <v>156</v>
      </c>
      <c r="Z723">
        <v>0</v>
      </c>
      <c r="AA723" t="s">
        <v>102</v>
      </c>
      <c r="AB723" t="s">
        <v>194</v>
      </c>
      <c r="AC723">
        <v>1</v>
      </c>
      <c r="AD723">
        <v>2023</v>
      </c>
      <c r="AE723">
        <v>10</v>
      </c>
      <c r="AF723" t="s">
        <v>5517</v>
      </c>
      <c r="AG723" t="s">
        <v>5518</v>
      </c>
      <c r="AH723" t="s">
        <v>5522</v>
      </c>
      <c r="AI723" t="s">
        <v>5516</v>
      </c>
    </row>
    <row r="724" spans="1:35">
      <c r="A724" t="s">
        <v>1184</v>
      </c>
      <c r="B724" s="2">
        <v>45385</v>
      </c>
      <c r="C724" t="s">
        <v>1116</v>
      </c>
      <c r="D724" t="s">
        <v>31</v>
      </c>
      <c r="E724" t="s">
        <v>129</v>
      </c>
      <c r="F724" t="s">
        <v>33</v>
      </c>
      <c r="G724">
        <v>46</v>
      </c>
      <c r="H724" t="s">
        <v>153</v>
      </c>
      <c r="I724" t="s">
        <v>154</v>
      </c>
      <c r="J724" t="s">
        <v>36</v>
      </c>
      <c r="K724" t="s">
        <v>166</v>
      </c>
      <c r="L724" t="s">
        <v>101</v>
      </c>
      <c r="M724" t="s">
        <v>83</v>
      </c>
      <c r="N724" t="s">
        <v>126</v>
      </c>
      <c r="O724">
        <v>8</v>
      </c>
      <c r="P724" s="4">
        <v>20411</v>
      </c>
      <c r="Q724" s="4">
        <v>15716</v>
      </c>
      <c r="R724" s="3">
        <v>0.1</v>
      </c>
      <c r="S724" s="4">
        <v>146959</v>
      </c>
      <c r="T724" s="4">
        <v>125728</v>
      </c>
      <c r="U724" s="4">
        <v>21231</v>
      </c>
      <c r="V724" s="3">
        <v>0.14446886546587823</v>
      </c>
      <c r="W724" t="s">
        <v>41</v>
      </c>
      <c r="X724" t="s">
        <v>55</v>
      </c>
      <c r="Y724" t="s">
        <v>171</v>
      </c>
      <c r="Z724">
        <v>4</v>
      </c>
      <c r="AA724" t="s">
        <v>102</v>
      </c>
      <c r="AB724" t="s">
        <v>45</v>
      </c>
      <c r="AC724" t="s">
        <v>46</v>
      </c>
      <c r="AD724">
        <v>2024</v>
      </c>
      <c r="AE724">
        <v>4</v>
      </c>
      <c r="AF724" t="s">
        <v>5524</v>
      </c>
      <c r="AG724" t="s">
        <v>5525</v>
      </c>
      <c r="AH724" t="s">
        <v>5515</v>
      </c>
      <c r="AI724" t="s">
        <v>5523</v>
      </c>
    </row>
    <row r="725" spans="1:35">
      <c r="A725" t="s">
        <v>1185</v>
      </c>
      <c r="B725" s="2">
        <v>45543</v>
      </c>
      <c r="C725" t="s">
        <v>1186</v>
      </c>
      <c r="D725" t="s">
        <v>31</v>
      </c>
      <c r="E725" t="s">
        <v>119</v>
      </c>
      <c r="F725" t="s">
        <v>70</v>
      </c>
      <c r="G725">
        <v>60</v>
      </c>
      <c r="H725" t="s">
        <v>105</v>
      </c>
      <c r="I725" t="s">
        <v>89</v>
      </c>
      <c r="J725" t="s">
        <v>82</v>
      </c>
      <c r="K725" t="s">
        <v>192</v>
      </c>
      <c r="L725" t="s">
        <v>112</v>
      </c>
      <c r="M725" t="s">
        <v>107</v>
      </c>
      <c r="N725" t="s">
        <v>40</v>
      </c>
      <c r="O725">
        <v>3</v>
      </c>
      <c r="P725" s="4">
        <v>14890</v>
      </c>
      <c r="Q725" s="4">
        <v>11912</v>
      </c>
      <c r="R725" s="3">
        <v>0</v>
      </c>
      <c r="S725" s="4">
        <v>44670</v>
      </c>
      <c r="T725" s="4">
        <v>35736</v>
      </c>
      <c r="U725" s="4">
        <v>8934</v>
      </c>
      <c r="V725" s="3">
        <v>0.2</v>
      </c>
      <c r="W725" t="s">
        <v>41</v>
      </c>
      <c r="X725" t="s">
        <v>76</v>
      </c>
      <c r="Y725" t="s">
        <v>56</v>
      </c>
      <c r="Z725">
        <v>6</v>
      </c>
      <c r="AA725" t="s">
        <v>57</v>
      </c>
      <c r="AB725" t="s">
        <v>132</v>
      </c>
      <c r="AC725">
        <v>4.2</v>
      </c>
      <c r="AD725">
        <v>2024</v>
      </c>
      <c r="AE725">
        <v>9</v>
      </c>
      <c r="AF725" t="s">
        <v>5531</v>
      </c>
      <c r="AG725" t="s">
        <v>5514</v>
      </c>
      <c r="AH725" t="s">
        <v>5522</v>
      </c>
      <c r="AI725" t="s">
        <v>5523</v>
      </c>
    </row>
    <row r="726" spans="1:35">
      <c r="A726" t="s">
        <v>1187</v>
      </c>
      <c r="B726" s="2">
        <v>45370</v>
      </c>
      <c r="C726" t="s">
        <v>743</v>
      </c>
      <c r="D726" t="s">
        <v>31</v>
      </c>
      <c r="E726" t="s">
        <v>111</v>
      </c>
      <c r="F726" t="s">
        <v>70</v>
      </c>
      <c r="G726">
        <v>43</v>
      </c>
      <c r="H726" t="s">
        <v>34</v>
      </c>
      <c r="I726" t="s">
        <v>35</v>
      </c>
      <c r="J726" t="s">
        <v>36</v>
      </c>
      <c r="K726" t="s">
        <v>269</v>
      </c>
      <c r="L726" t="s">
        <v>62</v>
      </c>
      <c r="M726" t="s">
        <v>63</v>
      </c>
      <c r="N726" t="s">
        <v>113</v>
      </c>
      <c r="O726">
        <v>7</v>
      </c>
      <c r="P726" s="4">
        <v>9375</v>
      </c>
      <c r="Q726" s="4">
        <v>7313</v>
      </c>
      <c r="R726" s="3">
        <v>0.1</v>
      </c>
      <c r="S726" s="4">
        <v>59063</v>
      </c>
      <c r="T726" s="4">
        <v>51191</v>
      </c>
      <c r="U726" s="4">
        <v>7872</v>
      </c>
      <c r="V726" s="3">
        <v>0.13328141137429525</v>
      </c>
      <c r="W726" t="s">
        <v>41</v>
      </c>
      <c r="X726" t="s">
        <v>55</v>
      </c>
      <c r="Y726" t="s">
        <v>56</v>
      </c>
      <c r="Z726">
        <v>2</v>
      </c>
      <c r="AA726" t="s">
        <v>185</v>
      </c>
      <c r="AB726" t="s">
        <v>189</v>
      </c>
      <c r="AC726">
        <v>4.3</v>
      </c>
      <c r="AD726">
        <v>2024</v>
      </c>
      <c r="AE726">
        <v>3</v>
      </c>
      <c r="AF726" t="s">
        <v>5534</v>
      </c>
      <c r="AG726" t="s">
        <v>5528</v>
      </c>
      <c r="AH726" t="s">
        <v>5515</v>
      </c>
      <c r="AI726" t="s">
        <v>5526</v>
      </c>
    </row>
    <row r="727" spans="1:35">
      <c r="A727" t="s">
        <v>1188</v>
      </c>
      <c r="B727" s="2">
        <v>45628</v>
      </c>
      <c r="C727" t="s">
        <v>853</v>
      </c>
      <c r="D727" t="s">
        <v>31</v>
      </c>
      <c r="E727" t="s">
        <v>170</v>
      </c>
      <c r="F727" t="s">
        <v>33</v>
      </c>
      <c r="G727">
        <v>59</v>
      </c>
      <c r="H727" t="s">
        <v>99</v>
      </c>
      <c r="I727" t="s">
        <v>99</v>
      </c>
      <c r="J727" t="s">
        <v>100</v>
      </c>
      <c r="K727" t="s">
        <v>257</v>
      </c>
      <c r="L727" t="s">
        <v>91</v>
      </c>
      <c r="M727" t="s">
        <v>63</v>
      </c>
      <c r="N727" t="s">
        <v>93</v>
      </c>
      <c r="O727">
        <v>4</v>
      </c>
      <c r="P727" s="4">
        <v>6195</v>
      </c>
      <c r="Q727" s="4">
        <v>4151</v>
      </c>
      <c r="R727" s="3">
        <v>0.05</v>
      </c>
      <c r="S727" s="4">
        <v>23541</v>
      </c>
      <c r="T727" s="4">
        <v>16604</v>
      </c>
      <c r="U727" s="4">
        <v>6937</v>
      </c>
      <c r="V727" s="3">
        <v>0.29467737139458816</v>
      </c>
      <c r="W727" t="s">
        <v>84</v>
      </c>
      <c r="X727" t="s">
        <v>55</v>
      </c>
      <c r="Y727" t="s">
        <v>171</v>
      </c>
      <c r="Z727">
        <v>12</v>
      </c>
      <c r="AA727" t="s">
        <v>172</v>
      </c>
      <c r="AB727" t="s">
        <v>45</v>
      </c>
      <c r="AC727" t="s">
        <v>46</v>
      </c>
      <c r="AD727">
        <v>2024</v>
      </c>
      <c r="AE727">
        <v>12</v>
      </c>
      <c r="AF727" t="s">
        <v>5521</v>
      </c>
      <c r="AG727" t="s">
        <v>5518</v>
      </c>
      <c r="AH727" t="s">
        <v>5522</v>
      </c>
      <c r="AI727" t="s">
        <v>5523</v>
      </c>
    </row>
    <row r="728" spans="1:35">
      <c r="A728" t="s">
        <v>1189</v>
      </c>
      <c r="B728" s="2">
        <v>45013</v>
      </c>
      <c r="C728" t="s">
        <v>1098</v>
      </c>
      <c r="D728" t="s">
        <v>31</v>
      </c>
      <c r="E728" t="s">
        <v>60</v>
      </c>
      <c r="F728" t="s">
        <v>70</v>
      </c>
      <c r="G728">
        <v>19</v>
      </c>
      <c r="H728" t="s">
        <v>105</v>
      </c>
      <c r="I728" t="s">
        <v>89</v>
      </c>
      <c r="J728" t="s">
        <v>82</v>
      </c>
      <c r="K728" t="s">
        <v>116</v>
      </c>
      <c r="L728" t="s">
        <v>142</v>
      </c>
      <c r="M728" t="s">
        <v>83</v>
      </c>
      <c r="N728" t="s">
        <v>40</v>
      </c>
      <c r="O728">
        <v>6</v>
      </c>
      <c r="P728" s="4">
        <v>5427</v>
      </c>
      <c r="Q728" s="4">
        <v>3202</v>
      </c>
      <c r="R728" s="3">
        <v>0</v>
      </c>
      <c r="S728" s="4">
        <v>32562</v>
      </c>
      <c r="T728" s="4">
        <v>19212</v>
      </c>
      <c r="U728" s="4">
        <v>13350</v>
      </c>
      <c r="V728" s="3">
        <v>0.40998710152939011</v>
      </c>
      <c r="W728" t="s">
        <v>84</v>
      </c>
      <c r="X728" t="s">
        <v>76</v>
      </c>
      <c r="Y728" t="s">
        <v>171</v>
      </c>
      <c r="Z728">
        <v>12</v>
      </c>
      <c r="AA728" t="s">
        <v>159</v>
      </c>
      <c r="AB728" t="s">
        <v>95</v>
      </c>
      <c r="AC728" t="s">
        <v>46</v>
      </c>
      <c r="AD728">
        <v>2023</v>
      </c>
      <c r="AE728">
        <v>3</v>
      </c>
      <c r="AF728" t="s">
        <v>5534</v>
      </c>
      <c r="AG728" t="s">
        <v>5528</v>
      </c>
      <c r="AH728" t="s">
        <v>5522</v>
      </c>
      <c r="AI728" t="s">
        <v>5520</v>
      </c>
    </row>
    <row r="729" spans="1:35">
      <c r="A729" t="s">
        <v>1190</v>
      </c>
      <c r="B729" s="2">
        <v>45299</v>
      </c>
      <c r="C729" t="s">
        <v>201</v>
      </c>
      <c r="D729" t="s">
        <v>49</v>
      </c>
      <c r="E729" t="s">
        <v>124</v>
      </c>
      <c r="F729" t="s">
        <v>70</v>
      </c>
      <c r="G729">
        <v>56</v>
      </c>
      <c r="H729" t="s">
        <v>80</v>
      </c>
      <c r="I729" t="s">
        <v>81</v>
      </c>
      <c r="J729" t="s">
        <v>82</v>
      </c>
      <c r="K729" t="s">
        <v>162</v>
      </c>
      <c r="L729" t="s">
        <v>91</v>
      </c>
      <c r="M729" t="s">
        <v>83</v>
      </c>
      <c r="N729" t="s">
        <v>113</v>
      </c>
      <c r="O729">
        <v>1</v>
      </c>
      <c r="P729" s="4">
        <v>6999</v>
      </c>
      <c r="Q729" s="4">
        <v>4269</v>
      </c>
      <c r="R729" s="3">
        <v>0.1</v>
      </c>
      <c r="S729" s="4">
        <v>6299</v>
      </c>
      <c r="T729" s="4">
        <v>4269</v>
      </c>
      <c r="U729" s="4">
        <v>2030</v>
      </c>
      <c r="V729" s="3">
        <v>0.3222733767264645</v>
      </c>
      <c r="W729" t="s">
        <v>41</v>
      </c>
      <c r="X729" t="s">
        <v>55</v>
      </c>
      <c r="Y729" t="s">
        <v>156</v>
      </c>
      <c r="Z729">
        <v>0</v>
      </c>
      <c r="AA729" t="s">
        <v>220</v>
      </c>
      <c r="AB729" t="s">
        <v>189</v>
      </c>
      <c r="AC729">
        <v>1.5</v>
      </c>
      <c r="AD729">
        <v>2024</v>
      </c>
      <c r="AE729">
        <v>1</v>
      </c>
      <c r="AF729" t="s">
        <v>5532</v>
      </c>
      <c r="AG729" t="s">
        <v>5528</v>
      </c>
      <c r="AH729" t="s">
        <v>5519</v>
      </c>
      <c r="AI729" t="s">
        <v>5523</v>
      </c>
    </row>
    <row r="730" spans="1:35">
      <c r="A730" t="s">
        <v>1191</v>
      </c>
      <c r="B730" s="2">
        <v>44966</v>
      </c>
      <c r="C730" t="s">
        <v>730</v>
      </c>
      <c r="D730" t="s">
        <v>31</v>
      </c>
      <c r="E730" t="s">
        <v>135</v>
      </c>
      <c r="F730" t="s">
        <v>33</v>
      </c>
      <c r="G730">
        <v>45</v>
      </c>
      <c r="H730" t="s">
        <v>105</v>
      </c>
      <c r="I730" t="s">
        <v>89</v>
      </c>
      <c r="J730" t="s">
        <v>82</v>
      </c>
      <c r="K730" t="s">
        <v>368</v>
      </c>
      <c r="L730" t="s">
        <v>137</v>
      </c>
      <c r="M730" t="s">
        <v>39</v>
      </c>
      <c r="N730" t="s">
        <v>40</v>
      </c>
      <c r="O730">
        <v>4</v>
      </c>
      <c r="P730" s="4">
        <v>1758</v>
      </c>
      <c r="Q730" s="4">
        <v>1125</v>
      </c>
      <c r="R730" s="3">
        <v>0.2</v>
      </c>
      <c r="S730" s="4">
        <v>5626</v>
      </c>
      <c r="T730" s="4">
        <v>4500</v>
      </c>
      <c r="U730" s="4">
        <v>1126</v>
      </c>
      <c r="V730" s="3">
        <v>0.20014219694276572</v>
      </c>
      <c r="W730" t="s">
        <v>75</v>
      </c>
      <c r="X730" t="s">
        <v>42</v>
      </c>
      <c r="Y730" t="s">
        <v>171</v>
      </c>
      <c r="Z730">
        <v>6</v>
      </c>
      <c r="AA730" t="s">
        <v>57</v>
      </c>
      <c r="AB730" t="s">
        <v>121</v>
      </c>
      <c r="AC730" t="s">
        <v>46</v>
      </c>
      <c r="AD730">
        <v>2023</v>
      </c>
      <c r="AE730">
        <v>2</v>
      </c>
      <c r="AF730" t="s">
        <v>5527</v>
      </c>
      <c r="AG730" t="s">
        <v>5528</v>
      </c>
      <c r="AH730" t="s">
        <v>5519</v>
      </c>
      <c r="AI730" t="s">
        <v>5523</v>
      </c>
    </row>
    <row r="731" spans="1:35">
      <c r="A731" t="s">
        <v>1192</v>
      </c>
      <c r="B731" s="2">
        <v>45202</v>
      </c>
      <c r="C731" t="s">
        <v>1193</v>
      </c>
      <c r="D731" t="s">
        <v>31</v>
      </c>
      <c r="E731" t="s">
        <v>129</v>
      </c>
      <c r="F731" t="s">
        <v>33</v>
      </c>
      <c r="G731">
        <v>33</v>
      </c>
      <c r="H731" t="s">
        <v>99</v>
      </c>
      <c r="I731" t="s">
        <v>99</v>
      </c>
      <c r="J731" t="s">
        <v>100</v>
      </c>
      <c r="K731" t="s">
        <v>136</v>
      </c>
      <c r="L731" t="s">
        <v>142</v>
      </c>
      <c r="M731" t="s">
        <v>83</v>
      </c>
      <c r="N731" t="s">
        <v>93</v>
      </c>
      <c r="O731">
        <v>2</v>
      </c>
      <c r="P731" s="4">
        <v>1555</v>
      </c>
      <c r="Q731" s="4">
        <v>1213</v>
      </c>
      <c r="R731" s="3">
        <v>0</v>
      </c>
      <c r="S731" s="4">
        <v>3110</v>
      </c>
      <c r="T731" s="4">
        <v>2426</v>
      </c>
      <c r="U731" s="4">
        <v>684</v>
      </c>
      <c r="V731" s="3">
        <v>0.21993569131832796</v>
      </c>
      <c r="W731" t="s">
        <v>75</v>
      </c>
      <c r="X731" t="s">
        <v>55</v>
      </c>
      <c r="Y731" t="s">
        <v>56</v>
      </c>
      <c r="Z731">
        <v>3</v>
      </c>
      <c r="AA731" t="s">
        <v>143</v>
      </c>
      <c r="AB731" t="s">
        <v>95</v>
      </c>
      <c r="AC731">
        <v>4.3</v>
      </c>
      <c r="AD731">
        <v>2023</v>
      </c>
      <c r="AE731">
        <v>10</v>
      </c>
      <c r="AF731" t="s">
        <v>5517</v>
      </c>
      <c r="AG731" t="s">
        <v>5518</v>
      </c>
      <c r="AH731" t="s">
        <v>5519</v>
      </c>
      <c r="AI731" t="s">
        <v>5516</v>
      </c>
    </row>
    <row r="732" spans="1:35">
      <c r="A732" t="s">
        <v>1194</v>
      </c>
      <c r="B732" s="2">
        <v>45607</v>
      </c>
      <c r="C732" t="s">
        <v>414</v>
      </c>
      <c r="D732" t="s">
        <v>31</v>
      </c>
      <c r="E732" t="s">
        <v>188</v>
      </c>
      <c r="F732" t="s">
        <v>33</v>
      </c>
      <c r="G732">
        <v>38</v>
      </c>
      <c r="H732" t="s">
        <v>99</v>
      </c>
      <c r="I732" t="s">
        <v>99</v>
      </c>
      <c r="J732" t="s">
        <v>100</v>
      </c>
      <c r="K732" t="s">
        <v>323</v>
      </c>
      <c r="L732" t="s">
        <v>112</v>
      </c>
      <c r="M732" t="s">
        <v>63</v>
      </c>
      <c r="N732" t="s">
        <v>53</v>
      </c>
      <c r="O732">
        <v>7</v>
      </c>
      <c r="P732" s="4">
        <v>9973</v>
      </c>
      <c r="Q732" s="4">
        <v>5784</v>
      </c>
      <c r="R732" s="3">
        <v>0.1</v>
      </c>
      <c r="S732" s="4">
        <v>62830</v>
      </c>
      <c r="T732" s="4">
        <v>40488</v>
      </c>
      <c r="U732" s="4">
        <v>22342</v>
      </c>
      <c r="V732" s="3">
        <v>0.35559446124462835</v>
      </c>
      <c r="W732" t="s">
        <v>84</v>
      </c>
      <c r="X732" t="s">
        <v>42</v>
      </c>
      <c r="Y732" t="s">
        <v>56</v>
      </c>
      <c r="Z732">
        <v>6</v>
      </c>
      <c r="AA732" t="s">
        <v>172</v>
      </c>
      <c r="AB732" t="s">
        <v>95</v>
      </c>
      <c r="AC732">
        <v>4.9000000000000004</v>
      </c>
      <c r="AD732">
        <v>2024</v>
      </c>
      <c r="AE732">
        <v>11</v>
      </c>
      <c r="AF732" t="s">
        <v>5535</v>
      </c>
      <c r="AG732" t="s">
        <v>5518</v>
      </c>
      <c r="AH732" t="s">
        <v>5515</v>
      </c>
      <c r="AI732" t="s">
        <v>5526</v>
      </c>
    </row>
    <row r="733" spans="1:35">
      <c r="A733" t="s">
        <v>1195</v>
      </c>
      <c r="B733" s="2">
        <v>45451</v>
      </c>
      <c r="C733" t="s">
        <v>1023</v>
      </c>
      <c r="D733" t="s">
        <v>31</v>
      </c>
      <c r="E733" t="s">
        <v>129</v>
      </c>
      <c r="F733" t="s">
        <v>33</v>
      </c>
      <c r="G733">
        <v>57</v>
      </c>
      <c r="H733" t="s">
        <v>34</v>
      </c>
      <c r="I733" t="s">
        <v>35</v>
      </c>
      <c r="J733" t="s">
        <v>36</v>
      </c>
      <c r="K733" t="s">
        <v>162</v>
      </c>
      <c r="L733" t="s">
        <v>131</v>
      </c>
      <c r="M733" t="s">
        <v>83</v>
      </c>
      <c r="N733" t="s">
        <v>40</v>
      </c>
      <c r="O733">
        <v>8</v>
      </c>
      <c r="P733" s="4">
        <v>13494</v>
      </c>
      <c r="Q733" s="4">
        <v>10121</v>
      </c>
      <c r="R733" s="3">
        <v>0.15</v>
      </c>
      <c r="S733" s="4">
        <v>91759</v>
      </c>
      <c r="T733" s="4">
        <v>80968</v>
      </c>
      <c r="U733" s="4">
        <v>10791</v>
      </c>
      <c r="V733" s="3">
        <v>0.11760154317287677</v>
      </c>
      <c r="W733" t="s">
        <v>54</v>
      </c>
      <c r="X733" t="s">
        <v>42</v>
      </c>
      <c r="Y733" t="s">
        <v>56</v>
      </c>
      <c r="Z733">
        <v>5</v>
      </c>
      <c r="AA733" t="s">
        <v>85</v>
      </c>
      <c r="AB733" t="s">
        <v>45</v>
      </c>
      <c r="AC733">
        <v>3.4</v>
      </c>
      <c r="AD733">
        <v>2024</v>
      </c>
      <c r="AE733">
        <v>6</v>
      </c>
      <c r="AF733" t="s">
        <v>5530</v>
      </c>
      <c r="AG733" t="s">
        <v>5525</v>
      </c>
      <c r="AH733" t="s">
        <v>5515</v>
      </c>
      <c r="AI733" t="s">
        <v>5523</v>
      </c>
    </row>
    <row r="734" spans="1:35">
      <c r="A734" t="s">
        <v>1196</v>
      </c>
      <c r="B734" s="2">
        <v>45383</v>
      </c>
      <c r="C734" t="s">
        <v>1197</v>
      </c>
      <c r="D734" t="s">
        <v>31</v>
      </c>
      <c r="E734" t="s">
        <v>111</v>
      </c>
      <c r="F734" t="s">
        <v>70</v>
      </c>
      <c r="G734">
        <v>42</v>
      </c>
      <c r="H734" t="s">
        <v>80</v>
      </c>
      <c r="I734" t="s">
        <v>81</v>
      </c>
      <c r="J734" t="s">
        <v>82</v>
      </c>
      <c r="K734" t="s">
        <v>125</v>
      </c>
      <c r="L734" t="s">
        <v>38</v>
      </c>
      <c r="M734" t="s">
        <v>107</v>
      </c>
      <c r="N734" t="s">
        <v>64</v>
      </c>
      <c r="O734">
        <v>4</v>
      </c>
      <c r="P734" s="4">
        <v>3854</v>
      </c>
      <c r="Q734" s="4">
        <v>2659</v>
      </c>
      <c r="R734" s="3">
        <v>0.1</v>
      </c>
      <c r="S734" s="4">
        <v>13874</v>
      </c>
      <c r="T734" s="4">
        <v>10636</v>
      </c>
      <c r="U734" s="4">
        <v>3238</v>
      </c>
      <c r="V734" s="3">
        <v>0.23338618999567537</v>
      </c>
      <c r="W734" t="s">
        <v>41</v>
      </c>
      <c r="X734" t="s">
        <v>76</v>
      </c>
      <c r="Y734" t="s">
        <v>56</v>
      </c>
      <c r="Z734">
        <v>2</v>
      </c>
      <c r="AA734" t="s">
        <v>226</v>
      </c>
      <c r="AB734" t="s">
        <v>45</v>
      </c>
      <c r="AC734">
        <v>4.5</v>
      </c>
      <c r="AD734">
        <v>2024</v>
      </c>
      <c r="AE734">
        <v>4</v>
      </c>
      <c r="AF734" t="s">
        <v>5524</v>
      </c>
      <c r="AG734" t="s">
        <v>5525</v>
      </c>
      <c r="AH734" t="s">
        <v>5519</v>
      </c>
      <c r="AI734" t="s">
        <v>5526</v>
      </c>
    </row>
    <row r="735" spans="1:35">
      <c r="A735" t="s">
        <v>1198</v>
      </c>
      <c r="B735" s="2">
        <v>45038</v>
      </c>
      <c r="C735" t="s">
        <v>304</v>
      </c>
      <c r="D735" t="s">
        <v>49</v>
      </c>
      <c r="E735" t="s">
        <v>111</v>
      </c>
      <c r="F735" t="s">
        <v>70</v>
      </c>
      <c r="G735">
        <v>24</v>
      </c>
      <c r="H735" t="s">
        <v>99</v>
      </c>
      <c r="I735" t="s">
        <v>99</v>
      </c>
      <c r="J735" t="s">
        <v>100</v>
      </c>
      <c r="K735" t="s">
        <v>326</v>
      </c>
      <c r="L735" t="s">
        <v>38</v>
      </c>
      <c r="M735" t="s">
        <v>83</v>
      </c>
      <c r="N735" t="s">
        <v>53</v>
      </c>
      <c r="O735">
        <v>8</v>
      </c>
      <c r="P735" s="4">
        <v>20715</v>
      </c>
      <c r="Q735" s="4">
        <v>12015</v>
      </c>
      <c r="R735" s="3">
        <v>0.05</v>
      </c>
      <c r="S735" s="4">
        <v>157434</v>
      </c>
      <c r="T735" s="4">
        <v>96120</v>
      </c>
      <c r="U735" s="4">
        <v>61314</v>
      </c>
      <c r="V735" s="3">
        <v>0.38945843972712374</v>
      </c>
      <c r="W735" t="s">
        <v>84</v>
      </c>
      <c r="X735" t="s">
        <v>76</v>
      </c>
      <c r="Y735" t="s">
        <v>56</v>
      </c>
      <c r="Z735">
        <v>5</v>
      </c>
      <c r="AA735" t="s">
        <v>94</v>
      </c>
      <c r="AB735" t="s">
        <v>194</v>
      </c>
      <c r="AC735">
        <v>4.7</v>
      </c>
      <c r="AD735">
        <v>2023</v>
      </c>
      <c r="AE735">
        <v>4</v>
      </c>
      <c r="AF735" t="s">
        <v>5524</v>
      </c>
      <c r="AG735" t="s">
        <v>5525</v>
      </c>
      <c r="AH735" t="s">
        <v>5515</v>
      </c>
      <c r="AI735" t="s">
        <v>5520</v>
      </c>
    </row>
    <row r="736" spans="1:35">
      <c r="A736" t="s">
        <v>1199</v>
      </c>
      <c r="B736" s="2">
        <v>45343</v>
      </c>
      <c r="C736" t="s">
        <v>431</v>
      </c>
      <c r="D736" t="s">
        <v>31</v>
      </c>
      <c r="E736" t="s">
        <v>69</v>
      </c>
      <c r="F736" t="s">
        <v>70</v>
      </c>
      <c r="G736">
        <v>54</v>
      </c>
      <c r="H736" t="s">
        <v>88</v>
      </c>
      <c r="I736" t="s">
        <v>89</v>
      </c>
      <c r="J736" t="s">
        <v>82</v>
      </c>
      <c r="K736" t="s">
        <v>323</v>
      </c>
      <c r="L736" t="s">
        <v>101</v>
      </c>
      <c r="M736" t="s">
        <v>39</v>
      </c>
      <c r="N736" t="s">
        <v>93</v>
      </c>
      <c r="O736">
        <v>5</v>
      </c>
      <c r="P736" s="4">
        <v>18041</v>
      </c>
      <c r="Q736" s="4">
        <v>11366</v>
      </c>
      <c r="R736" s="3">
        <v>0.1</v>
      </c>
      <c r="S736" s="4">
        <v>81185</v>
      </c>
      <c r="T736" s="4">
        <v>56830</v>
      </c>
      <c r="U736" s="4">
        <v>24355</v>
      </c>
      <c r="V736" s="3">
        <v>0.2999938412268276</v>
      </c>
      <c r="W736" t="s">
        <v>54</v>
      </c>
      <c r="X736" t="s">
        <v>76</v>
      </c>
      <c r="Y736" t="s">
        <v>171</v>
      </c>
      <c r="Z736">
        <v>15</v>
      </c>
      <c r="AA736" t="s">
        <v>159</v>
      </c>
      <c r="AB736" t="s">
        <v>189</v>
      </c>
      <c r="AC736" t="s">
        <v>46</v>
      </c>
      <c r="AD736">
        <v>2024</v>
      </c>
      <c r="AE736">
        <v>2</v>
      </c>
      <c r="AF736" t="s">
        <v>5527</v>
      </c>
      <c r="AG736" t="s">
        <v>5528</v>
      </c>
      <c r="AH736" t="s">
        <v>5515</v>
      </c>
      <c r="AI736" t="s">
        <v>5523</v>
      </c>
    </row>
    <row r="737" spans="1:35">
      <c r="A737" t="s">
        <v>1200</v>
      </c>
      <c r="B737" s="2">
        <v>45160</v>
      </c>
      <c r="C737" t="s">
        <v>1201</v>
      </c>
      <c r="D737" t="s">
        <v>49</v>
      </c>
      <c r="E737" t="s">
        <v>32</v>
      </c>
      <c r="F737" t="s">
        <v>33</v>
      </c>
      <c r="G737">
        <v>53</v>
      </c>
      <c r="H737" t="s">
        <v>99</v>
      </c>
      <c r="I737" t="s">
        <v>99</v>
      </c>
      <c r="J737" t="s">
        <v>100</v>
      </c>
      <c r="K737" t="s">
        <v>239</v>
      </c>
      <c r="L737" t="s">
        <v>155</v>
      </c>
      <c r="M737" t="s">
        <v>83</v>
      </c>
      <c r="N737" t="s">
        <v>64</v>
      </c>
      <c r="O737">
        <v>5</v>
      </c>
      <c r="P737" s="4">
        <v>8048</v>
      </c>
      <c r="Q737" s="4">
        <v>4426</v>
      </c>
      <c r="R737" s="3">
        <v>0.2</v>
      </c>
      <c r="S737" s="4">
        <v>32192</v>
      </c>
      <c r="T737" s="4">
        <v>22130</v>
      </c>
      <c r="U737" s="4">
        <v>10062</v>
      </c>
      <c r="V737" s="3">
        <v>0.3125621272365805</v>
      </c>
      <c r="W737" t="s">
        <v>84</v>
      </c>
      <c r="X737" t="s">
        <v>42</v>
      </c>
      <c r="Y737" t="s">
        <v>156</v>
      </c>
      <c r="Z737">
        <v>0</v>
      </c>
      <c r="AA737" t="s">
        <v>77</v>
      </c>
      <c r="AB737" t="s">
        <v>45</v>
      </c>
      <c r="AC737">
        <v>1.5</v>
      </c>
      <c r="AD737">
        <v>2023</v>
      </c>
      <c r="AE737">
        <v>8</v>
      </c>
      <c r="AF737" t="s">
        <v>5513</v>
      </c>
      <c r="AG737" t="s">
        <v>5514</v>
      </c>
      <c r="AH737" t="s">
        <v>5522</v>
      </c>
      <c r="AI737" t="s">
        <v>5523</v>
      </c>
    </row>
    <row r="738" spans="1:35">
      <c r="A738" t="s">
        <v>1202</v>
      </c>
      <c r="B738" s="2">
        <v>44975</v>
      </c>
      <c r="C738" t="s">
        <v>1203</v>
      </c>
      <c r="D738" t="s">
        <v>31</v>
      </c>
      <c r="E738" t="s">
        <v>50</v>
      </c>
      <c r="F738" t="s">
        <v>33</v>
      </c>
      <c r="G738">
        <v>53</v>
      </c>
      <c r="H738" t="s">
        <v>153</v>
      </c>
      <c r="I738" t="s">
        <v>154</v>
      </c>
      <c r="J738" t="s">
        <v>36</v>
      </c>
      <c r="K738" t="s">
        <v>179</v>
      </c>
      <c r="L738" t="s">
        <v>62</v>
      </c>
      <c r="M738" t="s">
        <v>107</v>
      </c>
      <c r="N738" t="s">
        <v>126</v>
      </c>
      <c r="O738">
        <v>5</v>
      </c>
      <c r="P738" s="4">
        <v>11671</v>
      </c>
      <c r="Q738" s="4">
        <v>8753</v>
      </c>
      <c r="R738" s="3">
        <v>0</v>
      </c>
      <c r="S738" s="4">
        <v>58355</v>
      </c>
      <c r="T738" s="4">
        <v>43765</v>
      </c>
      <c r="U738" s="4">
        <v>14590</v>
      </c>
      <c r="V738" s="3">
        <v>0.25002142061520005</v>
      </c>
      <c r="W738" t="s">
        <v>54</v>
      </c>
      <c r="X738" t="s">
        <v>42</v>
      </c>
      <c r="Y738" t="s">
        <v>156</v>
      </c>
      <c r="Z738">
        <v>0</v>
      </c>
      <c r="AA738" t="s">
        <v>163</v>
      </c>
      <c r="AB738" t="s">
        <v>121</v>
      </c>
      <c r="AC738">
        <v>2.1</v>
      </c>
      <c r="AD738">
        <v>2023</v>
      </c>
      <c r="AE738">
        <v>2</v>
      </c>
      <c r="AF738" t="s">
        <v>5527</v>
      </c>
      <c r="AG738" t="s">
        <v>5528</v>
      </c>
      <c r="AH738" t="s">
        <v>5515</v>
      </c>
      <c r="AI738" t="s">
        <v>5523</v>
      </c>
    </row>
    <row r="739" spans="1:35">
      <c r="A739" t="s">
        <v>1204</v>
      </c>
      <c r="B739" s="2">
        <v>44953</v>
      </c>
      <c r="C739" t="s">
        <v>615</v>
      </c>
      <c r="D739" t="s">
        <v>31</v>
      </c>
      <c r="E739" t="s">
        <v>170</v>
      </c>
      <c r="F739" t="s">
        <v>33</v>
      </c>
      <c r="G739">
        <v>20</v>
      </c>
      <c r="H739" t="s">
        <v>99</v>
      </c>
      <c r="I739" t="s">
        <v>99</v>
      </c>
      <c r="J739" t="s">
        <v>100</v>
      </c>
      <c r="K739" t="s">
        <v>239</v>
      </c>
      <c r="L739" t="s">
        <v>137</v>
      </c>
      <c r="M739" t="s">
        <v>107</v>
      </c>
      <c r="N739" t="s">
        <v>40</v>
      </c>
      <c r="O739">
        <v>3</v>
      </c>
      <c r="P739" s="4">
        <v>20600</v>
      </c>
      <c r="Q739" s="4">
        <v>15244</v>
      </c>
      <c r="R739" s="3">
        <v>0.2</v>
      </c>
      <c r="S739" s="4">
        <v>49440</v>
      </c>
      <c r="T739" s="4">
        <v>45732</v>
      </c>
      <c r="U739" s="4">
        <v>3708</v>
      </c>
      <c r="V739" s="3">
        <v>7.4999999999999997E-2</v>
      </c>
      <c r="W739" t="s">
        <v>54</v>
      </c>
      <c r="X739" t="s">
        <v>76</v>
      </c>
      <c r="Y739" t="s">
        <v>56</v>
      </c>
      <c r="Z739">
        <v>3</v>
      </c>
      <c r="AA739" t="s">
        <v>181</v>
      </c>
      <c r="AB739" t="s">
        <v>150</v>
      </c>
      <c r="AC739">
        <v>4.5</v>
      </c>
      <c r="AD739">
        <v>2023</v>
      </c>
      <c r="AE739">
        <v>1</v>
      </c>
      <c r="AF739" t="s">
        <v>5532</v>
      </c>
      <c r="AG739" t="s">
        <v>5528</v>
      </c>
      <c r="AH739" t="s">
        <v>5522</v>
      </c>
      <c r="AI739" t="s">
        <v>5520</v>
      </c>
    </row>
    <row r="740" spans="1:35">
      <c r="A740" t="s">
        <v>1205</v>
      </c>
      <c r="B740" s="2">
        <v>45180</v>
      </c>
      <c r="C740" t="s">
        <v>657</v>
      </c>
      <c r="D740" t="s">
        <v>31</v>
      </c>
      <c r="E740" t="s">
        <v>135</v>
      </c>
      <c r="F740" t="s">
        <v>33</v>
      </c>
      <c r="G740">
        <v>52</v>
      </c>
      <c r="H740" t="s">
        <v>71</v>
      </c>
      <c r="I740" t="s">
        <v>72</v>
      </c>
      <c r="J740" t="s">
        <v>73</v>
      </c>
      <c r="K740" t="s">
        <v>219</v>
      </c>
      <c r="L740" t="s">
        <v>101</v>
      </c>
      <c r="M740" t="s">
        <v>39</v>
      </c>
      <c r="N740" t="s">
        <v>64</v>
      </c>
      <c r="O740">
        <v>1</v>
      </c>
      <c r="P740" s="4">
        <v>8573</v>
      </c>
      <c r="Q740" s="4">
        <v>4715</v>
      </c>
      <c r="R740" s="3">
        <v>0.05</v>
      </c>
      <c r="S740" s="4">
        <v>8144</v>
      </c>
      <c r="T740" s="4">
        <v>4715</v>
      </c>
      <c r="U740" s="4">
        <v>3429</v>
      </c>
      <c r="V740" s="3">
        <v>0.42104616895874264</v>
      </c>
      <c r="W740" t="s">
        <v>41</v>
      </c>
      <c r="X740" t="s">
        <v>55</v>
      </c>
      <c r="Y740" t="s">
        <v>56</v>
      </c>
      <c r="Z740">
        <v>4</v>
      </c>
      <c r="AA740" t="s">
        <v>172</v>
      </c>
      <c r="AB740" t="s">
        <v>194</v>
      </c>
      <c r="AC740">
        <v>3.9</v>
      </c>
      <c r="AD740">
        <v>2023</v>
      </c>
      <c r="AE740">
        <v>9</v>
      </c>
      <c r="AF740" t="s">
        <v>5531</v>
      </c>
      <c r="AG740" t="s">
        <v>5514</v>
      </c>
      <c r="AH740" t="s">
        <v>5519</v>
      </c>
      <c r="AI740" t="s">
        <v>5523</v>
      </c>
    </row>
    <row r="741" spans="1:35">
      <c r="A741" t="s">
        <v>1206</v>
      </c>
      <c r="B741" s="2">
        <v>45213</v>
      </c>
      <c r="C741" t="s">
        <v>651</v>
      </c>
      <c r="D741" t="s">
        <v>31</v>
      </c>
      <c r="E741" t="s">
        <v>124</v>
      </c>
      <c r="F741" t="s">
        <v>70</v>
      </c>
      <c r="G741">
        <v>50</v>
      </c>
      <c r="H741" t="s">
        <v>34</v>
      </c>
      <c r="I741" t="s">
        <v>35</v>
      </c>
      <c r="J741" t="s">
        <v>36</v>
      </c>
      <c r="K741" t="s">
        <v>337</v>
      </c>
      <c r="L741" t="s">
        <v>142</v>
      </c>
      <c r="M741" t="s">
        <v>63</v>
      </c>
      <c r="N741" t="s">
        <v>64</v>
      </c>
      <c r="O741">
        <v>7</v>
      </c>
      <c r="P741" s="4">
        <v>21335</v>
      </c>
      <c r="Q741" s="4">
        <v>11734</v>
      </c>
      <c r="R741" s="3">
        <v>0.1</v>
      </c>
      <c r="S741" s="4">
        <v>134411</v>
      </c>
      <c r="T741" s="4">
        <v>82138</v>
      </c>
      <c r="U741" s="4">
        <v>52273</v>
      </c>
      <c r="V741" s="3">
        <v>0.38890418194939402</v>
      </c>
      <c r="W741" t="s">
        <v>75</v>
      </c>
      <c r="X741" t="s">
        <v>76</v>
      </c>
      <c r="Y741" t="s">
        <v>56</v>
      </c>
      <c r="Z741">
        <v>4</v>
      </c>
      <c r="AA741" t="s">
        <v>149</v>
      </c>
      <c r="AB741" t="s">
        <v>121</v>
      </c>
      <c r="AC741">
        <v>3.8</v>
      </c>
      <c r="AD741">
        <v>2023</v>
      </c>
      <c r="AE741">
        <v>10</v>
      </c>
      <c r="AF741" t="s">
        <v>5517</v>
      </c>
      <c r="AG741" t="s">
        <v>5518</v>
      </c>
      <c r="AH741" t="s">
        <v>5515</v>
      </c>
      <c r="AI741" t="s">
        <v>5523</v>
      </c>
    </row>
    <row r="742" spans="1:35">
      <c r="A742" t="s">
        <v>1207</v>
      </c>
      <c r="B742" s="2">
        <v>45637</v>
      </c>
      <c r="C742" t="s">
        <v>1142</v>
      </c>
      <c r="D742" t="s">
        <v>49</v>
      </c>
      <c r="E742" t="s">
        <v>69</v>
      </c>
      <c r="F742" t="s">
        <v>70</v>
      </c>
      <c r="G742">
        <v>30</v>
      </c>
      <c r="H742" t="s">
        <v>146</v>
      </c>
      <c r="I742" t="s">
        <v>147</v>
      </c>
      <c r="J742" t="s">
        <v>36</v>
      </c>
      <c r="K742" t="s">
        <v>219</v>
      </c>
      <c r="L742" t="s">
        <v>155</v>
      </c>
      <c r="M742" t="s">
        <v>39</v>
      </c>
      <c r="N742" t="s">
        <v>93</v>
      </c>
      <c r="O742">
        <v>7</v>
      </c>
      <c r="P742" s="4">
        <v>22517</v>
      </c>
      <c r="Q742" s="4">
        <v>16663</v>
      </c>
      <c r="R742" s="3">
        <v>0.2</v>
      </c>
      <c r="S742" s="4">
        <v>126095</v>
      </c>
      <c r="T742" s="4">
        <v>116641</v>
      </c>
      <c r="U742" s="4">
        <v>9454</v>
      </c>
      <c r="V742" s="3">
        <v>7.4975217098219596E-2</v>
      </c>
      <c r="W742" t="s">
        <v>84</v>
      </c>
      <c r="X742" t="s">
        <v>76</v>
      </c>
      <c r="Y742" t="s">
        <v>56</v>
      </c>
      <c r="Z742">
        <v>6</v>
      </c>
      <c r="AA742" t="s">
        <v>108</v>
      </c>
      <c r="AB742" t="s">
        <v>121</v>
      </c>
      <c r="AC742">
        <v>3.3</v>
      </c>
      <c r="AD742">
        <v>2024</v>
      </c>
      <c r="AE742">
        <v>12</v>
      </c>
      <c r="AF742" t="s">
        <v>5521</v>
      </c>
      <c r="AG742" t="s">
        <v>5518</v>
      </c>
      <c r="AH742" t="s">
        <v>5515</v>
      </c>
      <c r="AI742" t="s">
        <v>5516</v>
      </c>
    </row>
    <row r="743" spans="1:35">
      <c r="A743" t="s">
        <v>1208</v>
      </c>
      <c r="B743" s="2">
        <v>45637</v>
      </c>
      <c r="C743" t="s">
        <v>328</v>
      </c>
      <c r="D743" t="s">
        <v>49</v>
      </c>
      <c r="E743" t="s">
        <v>135</v>
      </c>
      <c r="F743" t="s">
        <v>33</v>
      </c>
      <c r="G743">
        <v>41</v>
      </c>
      <c r="H743" t="s">
        <v>88</v>
      </c>
      <c r="I743" t="s">
        <v>89</v>
      </c>
      <c r="J743" t="s">
        <v>82</v>
      </c>
      <c r="K743" t="s">
        <v>120</v>
      </c>
      <c r="L743" t="s">
        <v>142</v>
      </c>
      <c r="M743" t="s">
        <v>63</v>
      </c>
      <c r="N743" t="s">
        <v>64</v>
      </c>
      <c r="O743">
        <v>5</v>
      </c>
      <c r="P743" s="4">
        <v>16539</v>
      </c>
      <c r="Q743" s="4">
        <v>10089</v>
      </c>
      <c r="R743" s="3">
        <v>0.15</v>
      </c>
      <c r="S743" s="4">
        <v>70291</v>
      </c>
      <c r="T743" s="4">
        <v>50445</v>
      </c>
      <c r="U743" s="4">
        <v>19846</v>
      </c>
      <c r="V743" s="3">
        <v>0.28234055568991762</v>
      </c>
      <c r="W743" t="s">
        <v>75</v>
      </c>
      <c r="X743" t="s">
        <v>42</v>
      </c>
      <c r="Y743" t="s">
        <v>56</v>
      </c>
      <c r="Z743">
        <v>6</v>
      </c>
      <c r="AA743" t="s">
        <v>57</v>
      </c>
      <c r="AB743" t="s">
        <v>45</v>
      </c>
      <c r="AC743">
        <v>3.1</v>
      </c>
      <c r="AD743">
        <v>2024</v>
      </c>
      <c r="AE743">
        <v>12</v>
      </c>
      <c r="AF743" t="s">
        <v>5521</v>
      </c>
      <c r="AG743" t="s">
        <v>5518</v>
      </c>
      <c r="AH743" t="s">
        <v>5515</v>
      </c>
      <c r="AI743" t="s">
        <v>5526</v>
      </c>
    </row>
    <row r="744" spans="1:35">
      <c r="A744" t="s">
        <v>1209</v>
      </c>
      <c r="B744" s="2">
        <v>45477</v>
      </c>
      <c r="C744" t="s">
        <v>352</v>
      </c>
      <c r="D744" t="s">
        <v>31</v>
      </c>
      <c r="E744" t="s">
        <v>188</v>
      </c>
      <c r="F744" t="s">
        <v>33</v>
      </c>
      <c r="G744">
        <v>36</v>
      </c>
      <c r="H744" t="s">
        <v>105</v>
      </c>
      <c r="I744" t="s">
        <v>89</v>
      </c>
      <c r="J744" t="s">
        <v>82</v>
      </c>
      <c r="K744" t="s">
        <v>257</v>
      </c>
      <c r="L744" t="s">
        <v>101</v>
      </c>
      <c r="M744" t="s">
        <v>63</v>
      </c>
      <c r="N744" t="s">
        <v>53</v>
      </c>
      <c r="O744">
        <v>8</v>
      </c>
      <c r="P744" s="4">
        <v>3381</v>
      </c>
      <c r="Q744" s="4">
        <v>2333</v>
      </c>
      <c r="R744" s="3">
        <v>0</v>
      </c>
      <c r="S744" s="4">
        <v>27048</v>
      </c>
      <c r="T744" s="4">
        <v>18664</v>
      </c>
      <c r="U744" s="4">
        <v>8384</v>
      </c>
      <c r="V744" s="3">
        <v>0.30996746524696833</v>
      </c>
      <c r="W744" t="s">
        <v>75</v>
      </c>
      <c r="X744" t="s">
        <v>55</v>
      </c>
      <c r="Y744" t="s">
        <v>56</v>
      </c>
      <c r="Z744">
        <v>1</v>
      </c>
      <c r="AA744" t="s">
        <v>57</v>
      </c>
      <c r="AB744" t="s">
        <v>150</v>
      </c>
      <c r="AC744">
        <v>4.7</v>
      </c>
      <c r="AD744">
        <v>2024</v>
      </c>
      <c r="AE744">
        <v>7</v>
      </c>
      <c r="AF744" t="s">
        <v>5533</v>
      </c>
      <c r="AG744" t="s">
        <v>5514</v>
      </c>
      <c r="AH744" t="s">
        <v>5522</v>
      </c>
      <c r="AI744" t="s">
        <v>5526</v>
      </c>
    </row>
    <row r="745" spans="1:35">
      <c r="A745" t="s">
        <v>1210</v>
      </c>
      <c r="B745" s="2">
        <v>45218</v>
      </c>
      <c r="C745" t="s">
        <v>1037</v>
      </c>
      <c r="D745" t="s">
        <v>49</v>
      </c>
      <c r="E745" t="s">
        <v>98</v>
      </c>
      <c r="F745" t="s">
        <v>70</v>
      </c>
      <c r="G745">
        <v>29</v>
      </c>
      <c r="H745" t="s">
        <v>34</v>
      </c>
      <c r="I745" t="s">
        <v>35</v>
      </c>
      <c r="J745" t="s">
        <v>36</v>
      </c>
      <c r="K745" t="s">
        <v>302</v>
      </c>
      <c r="L745" t="s">
        <v>155</v>
      </c>
      <c r="M745" t="s">
        <v>39</v>
      </c>
      <c r="N745" t="s">
        <v>93</v>
      </c>
      <c r="O745">
        <v>3</v>
      </c>
      <c r="P745" s="4">
        <v>17520</v>
      </c>
      <c r="Q745" s="4">
        <v>10337</v>
      </c>
      <c r="R745" s="3">
        <v>0</v>
      </c>
      <c r="S745" s="4">
        <v>52560</v>
      </c>
      <c r="T745" s="4">
        <v>31011</v>
      </c>
      <c r="U745" s="4">
        <v>21549</v>
      </c>
      <c r="V745" s="3">
        <v>0.40998858447488584</v>
      </c>
      <c r="W745" t="s">
        <v>54</v>
      </c>
      <c r="X745" t="s">
        <v>55</v>
      </c>
      <c r="Y745" t="s">
        <v>56</v>
      </c>
      <c r="Z745">
        <v>6</v>
      </c>
      <c r="AA745" t="s">
        <v>172</v>
      </c>
      <c r="AB745" t="s">
        <v>66</v>
      </c>
      <c r="AC745">
        <v>3.9</v>
      </c>
      <c r="AD745">
        <v>2023</v>
      </c>
      <c r="AE745">
        <v>10</v>
      </c>
      <c r="AF745" t="s">
        <v>5517</v>
      </c>
      <c r="AG745" t="s">
        <v>5518</v>
      </c>
      <c r="AH745" t="s">
        <v>5515</v>
      </c>
      <c r="AI745" t="s">
        <v>5516</v>
      </c>
    </row>
    <row r="746" spans="1:35">
      <c r="A746" t="s">
        <v>1211</v>
      </c>
      <c r="B746" s="2">
        <v>45049</v>
      </c>
      <c r="C746" t="s">
        <v>123</v>
      </c>
      <c r="D746" t="s">
        <v>31</v>
      </c>
      <c r="E746" t="s">
        <v>119</v>
      </c>
      <c r="F746" t="s">
        <v>70</v>
      </c>
      <c r="G746">
        <v>37</v>
      </c>
      <c r="H746" t="s">
        <v>71</v>
      </c>
      <c r="I746" t="s">
        <v>72</v>
      </c>
      <c r="J746" t="s">
        <v>73</v>
      </c>
      <c r="K746" t="s">
        <v>214</v>
      </c>
      <c r="L746" t="s">
        <v>62</v>
      </c>
      <c r="M746" t="s">
        <v>83</v>
      </c>
      <c r="N746" t="s">
        <v>126</v>
      </c>
      <c r="O746">
        <v>1</v>
      </c>
      <c r="P746" s="4">
        <v>4623</v>
      </c>
      <c r="Q746" s="4">
        <v>2635</v>
      </c>
      <c r="R746" s="3">
        <v>0.05</v>
      </c>
      <c r="S746" s="4">
        <v>4392</v>
      </c>
      <c r="T746" s="4">
        <v>2635</v>
      </c>
      <c r="U746" s="4">
        <v>1757</v>
      </c>
      <c r="V746" s="3">
        <v>0.40004553734061932</v>
      </c>
      <c r="W746" t="s">
        <v>75</v>
      </c>
      <c r="X746" t="s">
        <v>76</v>
      </c>
      <c r="Y746" t="s">
        <v>56</v>
      </c>
      <c r="Z746">
        <v>4</v>
      </c>
      <c r="AA746" t="s">
        <v>159</v>
      </c>
      <c r="AB746" t="s">
        <v>150</v>
      </c>
      <c r="AC746">
        <v>3.5</v>
      </c>
      <c r="AD746">
        <v>2023</v>
      </c>
      <c r="AE746">
        <v>5</v>
      </c>
      <c r="AF746" t="s">
        <v>5529</v>
      </c>
      <c r="AG746" t="s">
        <v>5525</v>
      </c>
      <c r="AH746" t="s">
        <v>5519</v>
      </c>
      <c r="AI746" t="s">
        <v>5526</v>
      </c>
    </row>
    <row r="747" spans="1:35">
      <c r="A747" t="s">
        <v>1212</v>
      </c>
      <c r="B747" s="2">
        <v>45180</v>
      </c>
      <c r="C747" t="s">
        <v>608</v>
      </c>
      <c r="D747" t="s">
        <v>31</v>
      </c>
      <c r="E747" t="s">
        <v>98</v>
      </c>
      <c r="F747" t="s">
        <v>70</v>
      </c>
      <c r="G747">
        <v>39</v>
      </c>
      <c r="H747" t="s">
        <v>105</v>
      </c>
      <c r="I747" t="s">
        <v>89</v>
      </c>
      <c r="J747" t="s">
        <v>82</v>
      </c>
      <c r="K747" t="s">
        <v>125</v>
      </c>
      <c r="L747" t="s">
        <v>131</v>
      </c>
      <c r="M747" t="s">
        <v>63</v>
      </c>
      <c r="N747" t="s">
        <v>40</v>
      </c>
      <c r="O747">
        <v>4</v>
      </c>
      <c r="P747" s="4">
        <v>12375</v>
      </c>
      <c r="Q747" s="4">
        <v>9405</v>
      </c>
      <c r="R747" s="3">
        <v>0</v>
      </c>
      <c r="S747" s="4">
        <v>49500</v>
      </c>
      <c r="T747" s="4">
        <v>37620</v>
      </c>
      <c r="U747" s="4">
        <v>11880</v>
      </c>
      <c r="V747" s="3">
        <v>0.24</v>
      </c>
      <c r="W747" t="s">
        <v>54</v>
      </c>
      <c r="X747" t="s">
        <v>42</v>
      </c>
      <c r="Y747" t="s">
        <v>56</v>
      </c>
      <c r="Z747">
        <v>1</v>
      </c>
      <c r="AA747" t="s">
        <v>108</v>
      </c>
      <c r="AB747" t="s">
        <v>189</v>
      </c>
      <c r="AC747">
        <v>4.8</v>
      </c>
      <c r="AD747">
        <v>2023</v>
      </c>
      <c r="AE747">
        <v>9</v>
      </c>
      <c r="AF747" t="s">
        <v>5531</v>
      </c>
      <c r="AG747" t="s">
        <v>5514</v>
      </c>
      <c r="AH747" t="s">
        <v>5522</v>
      </c>
      <c r="AI747" t="s">
        <v>5526</v>
      </c>
    </row>
    <row r="748" spans="1:35">
      <c r="A748" t="s">
        <v>1213</v>
      </c>
      <c r="B748" s="2">
        <v>45043</v>
      </c>
      <c r="C748" t="s">
        <v>623</v>
      </c>
      <c r="D748" t="s">
        <v>31</v>
      </c>
      <c r="E748" t="s">
        <v>32</v>
      </c>
      <c r="F748" t="s">
        <v>33</v>
      </c>
      <c r="G748">
        <v>34</v>
      </c>
      <c r="H748" t="s">
        <v>80</v>
      </c>
      <c r="I748" t="s">
        <v>81</v>
      </c>
      <c r="J748" t="s">
        <v>82</v>
      </c>
      <c r="K748" t="s">
        <v>337</v>
      </c>
      <c r="L748" t="s">
        <v>91</v>
      </c>
      <c r="M748" t="s">
        <v>39</v>
      </c>
      <c r="N748" t="s">
        <v>93</v>
      </c>
      <c r="O748">
        <v>8</v>
      </c>
      <c r="P748" s="4">
        <v>19239</v>
      </c>
      <c r="Q748" s="4">
        <v>11543</v>
      </c>
      <c r="R748" s="3">
        <v>0.15</v>
      </c>
      <c r="S748" s="4">
        <v>130825</v>
      </c>
      <c r="T748" s="4">
        <v>92344</v>
      </c>
      <c r="U748" s="4">
        <v>38481</v>
      </c>
      <c r="V748" s="3">
        <v>0.29414102809096121</v>
      </c>
      <c r="W748" t="s">
        <v>54</v>
      </c>
      <c r="X748" t="s">
        <v>76</v>
      </c>
      <c r="Y748" t="s">
        <v>56</v>
      </c>
      <c r="Z748">
        <v>3</v>
      </c>
      <c r="AA748" t="s">
        <v>77</v>
      </c>
      <c r="AB748" t="s">
        <v>45</v>
      </c>
      <c r="AC748">
        <v>4.8</v>
      </c>
      <c r="AD748">
        <v>2023</v>
      </c>
      <c r="AE748">
        <v>4</v>
      </c>
      <c r="AF748" t="s">
        <v>5524</v>
      </c>
      <c r="AG748" t="s">
        <v>5525</v>
      </c>
      <c r="AH748" t="s">
        <v>5515</v>
      </c>
      <c r="AI748" t="s">
        <v>5516</v>
      </c>
    </row>
    <row r="749" spans="1:35">
      <c r="A749" t="s">
        <v>1214</v>
      </c>
      <c r="B749" s="2">
        <v>45326</v>
      </c>
      <c r="C749" t="s">
        <v>403</v>
      </c>
      <c r="D749" t="s">
        <v>31</v>
      </c>
      <c r="E749" t="s">
        <v>188</v>
      </c>
      <c r="F749" t="s">
        <v>33</v>
      </c>
      <c r="G749">
        <v>43</v>
      </c>
      <c r="H749" t="s">
        <v>146</v>
      </c>
      <c r="I749" t="s">
        <v>147</v>
      </c>
      <c r="J749" t="s">
        <v>36</v>
      </c>
      <c r="K749" t="s">
        <v>90</v>
      </c>
      <c r="L749" t="s">
        <v>101</v>
      </c>
      <c r="M749" t="s">
        <v>83</v>
      </c>
      <c r="N749" t="s">
        <v>113</v>
      </c>
      <c r="O749">
        <v>7</v>
      </c>
      <c r="P749" s="4">
        <v>12543</v>
      </c>
      <c r="Q749" s="4">
        <v>9031</v>
      </c>
      <c r="R749" s="3">
        <v>0.05</v>
      </c>
      <c r="S749" s="4">
        <v>83411</v>
      </c>
      <c r="T749" s="4">
        <v>63217</v>
      </c>
      <c r="U749" s="4">
        <v>20194</v>
      </c>
      <c r="V749" s="3">
        <v>0.24210236059992088</v>
      </c>
      <c r="W749" t="s">
        <v>75</v>
      </c>
      <c r="X749" t="s">
        <v>55</v>
      </c>
      <c r="Y749" t="s">
        <v>56</v>
      </c>
      <c r="Z749">
        <v>7</v>
      </c>
      <c r="AA749" t="s">
        <v>172</v>
      </c>
      <c r="AB749" t="s">
        <v>66</v>
      </c>
      <c r="AC749">
        <v>3.2</v>
      </c>
      <c r="AD749">
        <v>2024</v>
      </c>
      <c r="AE749">
        <v>2</v>
      </c>
      <c r="AF749" t="s">
        <v>5527</v>
      </c>
      <c r="AG749" t="s">
        <v>5528</v>
      </c>
      <c r="AH749" t="s">
        <v>5515</v>
      </c>
      <c r="AI749" t="s">
        <v>5526</v>
      </c>
    </row>
    <row r="750" spans="1:35">
      <c r="A750" t="s">
        <v>1215</v>
      </c>
      <c r="B750" s="2">
        <v>45638</v>
      </c>
      <c r="C750" t="s">
        <v>348</v>
      </c>
      <c r="D750" t="s">
        <v>31</v>
      </c>
      <c r="E750" t="s">
        <v>69</v>
      </c>
      <c r="F750" t="s">
        <v>70</v>
      </c>
      <c r="G750">
        <v>40</v>
      </c>
      <c r="H750" t="s">
        <v>71</v>
      </c>
      <c r="I750" t="s">
        <v>72</v>
      </c>
      <c r="J750" t="s">
        <v>73</v>
      </c>
      <c r="K750" t="s">
        <v>74</v>
      </c>
      <c r="L750" t="s">
        <v>91</v>
      </c>
      <c r="M750" t="s">
        <v>39</v>
      </c>
      <c r="N750" t="s">
        <v>40</v>
      </c>
      <c r="O750">
        <v>4</v>
      </c>
      <c r="P750" s="4">
        <v>10681</v>
      </c>
      <c r="Q750" s="4">
        <v>7263</v>
      </c>
      <c r="R750" s="3">
        <v>0.15</v>
      </c>
      <c r="S750" s="4">
        <v>36315</v>
      </c>
      <c r="T750" s="4">
        <v>29052</v>
      </c>
      <c r="U750" s="4">
        <v>7263</v>
      </c>
      <c r="V750" s="3">
        <v>0.2</v>
      </c>
      <c r="W750" t="s">
        <v>41</v>
      </c>
      <c r="X750" t="s">
        <v>55</v>
      </c>
      <c r="Y750" t="s">
        <v>56</v>
      </c>
      <c r="Z750">
        <v>3</v>
      </c>
      <c r="AA750" t="s">
        <v>193</v>
      </c>
      <c r="AB750" t="s">
        <v>95</v>
      </c>
      <c r="AC750">
        <v>3.4</v>
      </c>
      <c r="AD750">
        <v>2024</v>
      </c>
      <c r="AE750">
        <v>12</v>
      </c>
      <c r="AF750" t="s">
        <v>5521</v>
      </c>
      <c r="AG750" t="s">
        <v>5518</v>
      </c>
      <c r="AH750" t="s">
        <v>5522</v>
      </c>
      <c r="AI750" t="s">
        <v>5526</v>
      </c>
    </row>
    <row r="751" spans="1:35">
      <c r="A751" t="s">
        <v>1216</v>
      </c>
      <c r="B751" s="2">
        <v>45114</v>
      </c>
      <c r="C751" t="s">
        <v>623</v>
      </c>
      <c r="D751" t="s">
        <v>31</v>
      </c>
      <c r="E751" t="s">
        <v>124</v>
      </c>
      <c r="F751" t="s">
        <v>70</v>
      </c>
      <c r="G751">
        <v>39</v>
      </c>
      <c r="H751" t="s">
        <v>153</v>
      </c>
      <c r="I751" t="s">
        <v>154</v>
      </c>
      <c r="J751" t="s">
        <v>36</v>
      </c>
      <c r="K751" t="s">
        <v>166</v>
      </c>
      <c r="L751" t="s">
        <v>142</v>
      </c>
      <c r="M751" t="s">
        <v>107</v>
      </c>
      <c r="N751" t="s">
        <v>126</v>
      </c>
      <c r="O751">
        <v>6</v>
      </c>
      <c r="P751" s="4">
        <v>23158</v>
      </c>
      <c r="Q751" s="4">
        <v>17369</v>
      </c>
      <c r="R751" s="3">
        <v>0.2</v>
      </c>
      <c r="S751" s="4">
        <v>111158</v>
      </c>
      <c r="T751" s="4">
        <v>104214</v>
      </c>
      <c r="U751" s="4">
        <v>6944</v>
      </c>
      <c r="V751" s="3">
        <v>6.2469637812842982E-2</v>
      </c>
      <c r="W751" t="s">
        <v>41</v>
      </c>
      <c r="X751" t="s">
        <v>42</v>
      </c>
      <c r="Y751" t="s">
        <v>156</v>
      </c>
      <c r="Z751">
        <v>0</v>
      </c>
      <c r="AA751" t="s">
        <v>163</v>
      </c>
      <c r="AB751" t="s">
        <v>121</v>
      </c>
      <c r="AC751">
        <v>1.7</v>
      </c>
      <c r="AD751">
        <v>2023</v>
      </c>
      <c r="AE751">
        <v>7</v>
      </c>
      <c r="AF751" t="s">
        <v>5533</v>
      </c>
      <c r="AG751" t="s">
        <v>5514</v>
      </c>
      <c r="AH751" t="s">
        <v>5515</v>
      </c>
      <c r="AI751" t="s">
        <v>5526</v>
      </c>
    </row>
    <row r="752" spans="1:35">
      <c r="A752" t="s">
        <v>1217</v>
      </c>
      <c r="B752" s="2">
        <v>45377</v>
      </c>
      <c r="C752" t="s">
        <v>384</v>
      </c>
      <c r="D752" t="s">
        <v>31</v>
      </c>
      <c r="E752" t="s">
        <v>98</v>
      </c>
      <c r="F752" t="s">
        <v>70</v>
      </c>
      <c r="G752">
        <v>18</v>
      </c>
      <c r="H752" t="s">
        <v>146</v>
      </c>
      <c r="I752" t="s">
        <v>147</v>
      </c>
      <c r="J752" t="s">
        <v>36</v>
      </c>
      <c r="K752" t="s">
        <v>199</v>
      </c>
      <c r="L752" t="s">
        <v>52</v>
      </c>
      <c r="M752" t="s">
        <v>92</v>
      </c>
      <c r="N752" t="s">
        <v>126</v>
      </c>
      <c r="O752">
        <v>5</v>
      </c>
      <c r="P752" s="4">
        <v>7161</v>
      </c>
      <c r="Q752" s="4">
        <v>4368</v>
      </c>
      <c r="R752" s="3">
        <v>0.1</v>
      </c>
      <c r="S752" s="4">
        <v>32225</v>
      </c>
      <c r="T752" s="4">
        <v>21840</v>
      </c>
      <c r="U752" s="4">
        <v>10385</v>
      </c>
      <c r="V752" s="3">
        <v>0.3222653219550039</v>
      </c>
      <c r="W752" t="s">
        <v>54</v>
      </c>
      <c r="X752" t="s">
        <v>55</v>
      </c>
      <c r="Y752" t="s">
        <v>56</v>
      </c>
      <c r="Z752">
        <v>6</v>
      </c>
      <c r="AA752" t="s">
        <v>220</v>
      </c>
      <c r="AB752" t="s">
        <v>95</v>
      </c>
      <c r="AC752">
        <v>3.6</v>
      </c>
      <c r="AD752">
        <v>2024</v>
      </c>
      <c r="AE752">
        <v>3</v>
      </c>
      <c r="AF752" t="s">
        <v>5534</v>
      </c>
      <c r="AG752" t="s">
        <v>5528</v>
      </c>
      <c r="AH752" t="s">
        <v>5522</v>
      </c>
      <c r="AI752" t="s">
        <v>5520</v>
      </c>
    </row>
    <row r="753" spans="1:35">
      <c r="A753" t="s">
        <v>1218</v>
      </c>
      <c r="B753" s="2">
        <v>44966</v>
      </c>
      <c r="C753" t="s">
        <v>567</v>
      </c>
      <c r="D753" t="s">
        <v>31</v>
      </c>
      <c r="E753" t="s">
        <v>170</v>
      </c>
      <c r="F753" t="s">
        <v>33</v>
      </c>
      <c r="G753">
        <v>52</v>
      </c>
      <c r="H753" t="s">
        <v>99</v>
      </c>
      <c r="I753" t="s">
        <v>99</v>
      </c>
      <c r="J753" t="s">
        <v>100</v>
      </c>
      <c r="K753" t="s">
        <v>323</v>
      </c>
      <c r="L753" t="s">
        <v>62</v>
      </c>
      <c r="M753" t="s">
        <v>83</v>
      </c>
      <c r="N753" t="s">
        <v>126</v>
      </c>
      <c r="O753">
        <v>1</v>
      </c>
      <c r="P753" s="4">
        <v>12904</v>
      </c>
      <c r="Q753" s="4">
        <v>10065</v>
      </c>
      <c r="R753" s="3">
        <v>0.15</v>
      </c>
      <c r="S753" s="4">
        <v>10968</v>
      </c>
      <c r="T753" s="4">
        <v>10065</v>
      </c>
      <c r="U753" s="4">
        <v>903</v>
      </c>
      <c r="V753" s="3">
        <v>8.2330415754923419E-2</v>
      </c>
      <c r="W753" t="s">
        <v>84</v>
      </c>
      <c r="X753" t="s">
        <v>55</v>
      </c>
      <c r="Y753" t="s">
        <v>56</v>
      </c>
      <c r="Z753">
        <v>1</v>
      </c>
      <c r="AA753" t="s">
        <v>181</v>
      </c>
      <c r="AB753" t="s">
        <v>95</v>
      </c>
      <c r="AC753">
        <v>3</v>
      </c>
      <c r="AD753">
        <v>2023</v>
      </c>
      <c r="AE753">
        <v>2</v>
      </c>
      <c r="AF753" t="s">
        <v>5527</v>
      </c>
      <c r="AG753" t="s">
        <v>5528</v>
      </c>
      <c r="AH753" t="s">
        <v>5519</v>
      </c>
      <c r="AI753" t="s">
        <v>5523</v>
      </c>
    </row>
    <row r="754" spans="1:35">
      <c r="A754" t="s">
        <v>1219</v>
      </c>
      <c r="B754" s="2">
        <v>45250</v>
      </c>
      <c r="C754" t="s">
        <v>1201</v>
      </c>
      <c r="D754" t="s">
        <v>31</v>
      </c>
      <c r="E754" t="s">
        <v>119</v>
      </c>
      <c r="F754" t="s">
        <v>70</v>
      </c>
      <c r="G754">
        <v>43</v>
      </c>
      <c r="H754" t="s">
        <v>153</v>
      </c>
      <c r="I754" t="s">
        <v>154</v>
      </c>
      <c r="J754" t="s">
        <v>36</v>
      </c>
      <c r="K754" t="s">
        <v>368</v>
      </c>
      <c r="L754" t="s">
        <v>137</v>
      </c>
      <c r="M754" t="s">
        <v>39</v>
      </c>
      <c r="N754" t="s">
        <v>113</v>
      </c>
      <c r="O754">
        <v>8</v>
      </c>
      <c r="P754" s="4">
        <v>7171</v>
      </c>
      <c r="Q754" s="4">
        <v>5593</v>
      </c>
      <c r="R754" s="3">
        <v>0.1</v>
      </c>
      <c r="S754" s="4">
        <v>51631</v>
      </c>
      <c r="T754" s="4">
        <v>44744</v>
      </c>
      <c r="U754" s="4">
        <v>6887</v>
      </c>
      <c r="V754" s="3">
        <v>0.13338885553252891</v>
      </c>
      <c r="W754" t="s">
        <v>41</v>
      </c>
      <c r="X754" t="s">
        <v>42</v>
      </c>
      <c r="Y754" t="s">
        <v>56</v>
      </c>
      <c r="Z754">
        <v>1</v>
      </c>
      <c r="AA754" t="s">
        <v>181</v>
      </c>
      <c r="AB754" t="s">
        <v>194</v>
      </c>
      <c r="AC754">
        <v>4.8</v>
      </c>
      <c r="AD754">
        <v>2023</v>
      </c>
      <c r="AE754">
        <v>11</v>
      </c>
      <c r="AF754" t="s">
        <v>5535</v>
      </c>
      <c r="AG754" t="s">
        <v>5518</v>
      </c>
      <c r="AH754" t="s">
        <v>5515</v>
      </c>
      <c r="AI754" t="s">
        <v>5526</v>
      </c>
    </row>
    <row r="755" spans="1:35">
      <c r="A755" t="s">
        <v>1220</v>
      </c>
      <c r="B755" s="2">
        <v>45050</v>
      </c>
      <c r="C755" t="s">
        <v>466</v>
      </c>
      <c r="D755" t="s">
        <v>31</v>
      </c>
      <c r="E755" t="s">
        <v>129</v>
      </c>
      <c r="F755" t="s">
        <v>33</v>
      </c>
      <c r="G755">
        <v>28</v>
      </c>
      <c r="H755" t="s">
        <v>99</v>
      </c>
      <c r="I755" t="s">
        <v>99</v>
      </c>
      <c r="J755" t="s">
        <v>100</v>
      </c>
      <c r="K755" t="s">
        <v>148</v>
      </c>
      <c r="L755" t="s">
        <v>38</v>
      </c>
      <c r="M755" t="s">
        <v>83</v>
      </c>
      <c r="N755" t="s">
        <v>113</v>
      </c>
      <c r="O755">
        <v>3</v>
      </c>
      <c r="P755" s="4">
        <v>18415</v>
      </c>
      <c r="Q755" s="4">
        <v>14180</v>
      </c>
      <c r="R755" s="3">
        <v>0.05</v>
      </c>
      <c r="S755" s="4">
        <v>52483</v>
      </c>
      <c r="T755" s="4">
        <v>42540</v>
      </c>
      <c r="U755" s="4">
        <v>9943</v>
      </c>
      <c r="V755" s="3">
        <v>0.18945182249490311</v>
      </c>
      <c r="W755" t="s">
        <v>84</v>
      </c>
      <c r="X755" t="s">
        <v>42</v>
      </c>
      <c r="Y755" t="s">
        <v>56</v>
      </c>
      <c r="Z755">
        <v>6</v>
      </c>
      <c r="AA755" t="s">
        <v>163</v>
      </c>
      <c r="AB755" t="s">
        <v>45</v>
      </c>
      <c r="AC755">
        <v>3.5</v>
      </c>
      <c r="AD755">
        <v>2023</v>
      </c>
      <c r="AE755">
        <v>5</v>
      </c>
      <c r="AF755" t="s">
        <v>5529</v>
      </c>
      <c r="AG755" t="s">
        <v>5525</v>
      </c>
      <c r="AH755" t="s">
        <v>5515</v>
      </c>
      <c r="AI755" t="s">
        <v>5516</v>
      </c>
    </row>
    <row r="756" spans="1:35">
      <c r="A756" t="s">
        <v>1221</v>
      </c>
      <c r="B756" s="2">
        <v>45359</v>
      </c>
      <c r="C756" t="s">
        <v>806</v>
      </c>
      <c r="D756" t="s">
        <v>31</v>
      </c>
      <c r="E756" t="s">
        <v>188</v>
      </c>
      <c r="F756" t="s">
        <v>33</v>
      </c>
      <c r="G756">
        <v>20</v>
      </c>
      <c r="H756" t="s">
        <v>99</v>
      </c>
      <c r="I756" t="s">
        <v>99</v>
      </c>
      <c r="J756" t="s">
        <v>100</v>
      </c>
      <c r="K756" t="s">
        <v>199</v>
      </c>
      <c r="L756" t="s">
        <v>101</v>
      </c>
      <c r="M756" t="s">
        <v>63</v>
      </c>
      <c r="N756" t="s">
        <v>126</v>
      </c>
      <c r="O756">
        <v>6</v>
      </c>
      <c r="P756" s="4">
        <v>16085</v>
      </c>
      <c r="Q756" s="4">
        <v>11903</v>
      </c>
      <c r="R756" s="3">
        <v>0.1</v>
      </c>
      <c r="S756" s="4">
        <v>86859</v>
      </c>
      <c r="T756" s="4">
        <v>71418</v>
      </c>
      <c r="U756" s="4">
        <v>15441</v>
      </c>
      <c r="V756" s="3">
        <v>0.17777087003073946</v>
      </c>
      <c r="W756" t="s">
        <v>75</v>
      </c>
      <c r="X756" t="s">
        <v>76</v>
      </c>
      <c r="Y756" t="s">
        <v>56</v>
      </c>
      <c r="Z756">
        <v>1</v>
      </c>
      <c r="AA756" t="s">
        <v>181</v>
      </c>
      <c r="AB756" t="s">
        <v>66</v>
      </c>
      <c r="AC756">
        <v>3.8</v>
      </c>
      <c r="AD756">
        <v>2024</v>
      </c>
      <c r="AE756">
        <v>3</v>
      </c>
      <c r="AF756" t="s">
        <v>5534</v>
      </c>
      <c r="AG756" t="s">
        <v>5528</v>
      </c>
      <c r="AH756" t="s">
        <v>5515</v>
      </c>
      <c r="AI756" t="s">
        <v>5520</v>
      </c>
    </row>
    <row r="757" spans="1:35">
      <c r="A757" t="s">
        <v>1222</v>
      </c>
      <c r="B757" s="2">
        <v>45472</v>
      </c>
      <c r="C757" t="s">
        <v>169</v>
      </c>
      <c r="D757" t="s">
        <v>49</v>
      </c>
      <c r="E757" t="s">
        <v>98</v>
      </c>
      <c r="F757" t="s">
        <v>70</v>
      </c>
      <c r="G757">
        <v>32</v>
      </c>
      <c r="H757" t="s">
        <v>88</v>
      </c>
      <c r="I757" t="s">
        <v>89</v>
      </c>
      <c r="J757" t="s">
        <v>82</v>
      </c>
      <c r="K757" t="s">
        <v>368</v>
      </c>
      <c r="L757" t="s">
        <v>52</v>
      </c>
      <c r="M757" t="s">
        <v>39</v>
      </c>
      <c r="N757" t="s">
        <v>53</v>
      </c>
      <c r="O757">
        <v>7</v>
      </c>
      <c r="P757" s="4">
        <v>20853</v>
      </c>
      <c r="Q757" s="4">
        <v>14389</v>
      </c>
      <c r="R757" s="3">
        <v>0.2</v>
      </c>
      <c r="S757" s="4">
        <v>116777</v>
      </c>
      <c r="T757" s="4">
        <v>100723</v>
      </c>
      <c r="U757" s="4">
        <v>16054</v>
      </c>
      <c r="V757" s="3">
        <v>0.13747570155081909</v>
      </c>
      <c r="W757" t="s">
        <v>75</v>
      </c>
      <c r="X757" t="s">
        <v>42</v>
      </c>
      <c r="Y757" t="s">
        <v>56</v>
      </c>
      <c r="Z757">
        <v>7</v>
      </c>
      <c r="AA757" t="s">
        <v>149</v>
      </c>
      <c r="AB757" t="s">
        <v>194</v>
      </c>
      <c r="AC757">
        <v>4</v>
      </c>
      <c r="AD757">
        <v>2024</v>
      </c>
      <c r="AE757">
        <v>6</v>
      </c>
      <c r="AF757" t="s">
        <v>5530</v>
      </c>
      <c r="AG757" t="s">
        <v>5525</v>
      </c>
      <c r="AH757" t="s">
        <v>5515</v>
      </c>
      <c r="AI757" t="s">
        <v>5516</v>
      </c>
    </row>
    <row r="758" spans="1:35">
      <c r="A758" t="s">
        <v>1223</v>
      </c>
      <c r="B758" s="2">
        <v>45513</v>
      </c>
      <c r="C758" t="s">
        <v>320</v>
      </c>
      <c r="D758" t="s">
        <v>31</v>
      </c>
      <c r="E758" t="s">
        <v>60</v>
      </c>
      <c r="F758" t="s">
        <v>70</v>
      </c>
      <c r="G758">
        <v>57</v>
      </c>
      <c r="H758" t="s">
        <v>146</v>
      </c>
      <c r="I758" t="s">
        <v>147</v>
      </c>
      <c r="J758" t="s">
        <v>36</v>
      </c>
      <c r="K758" t="s">
        <v>120</v>
      </c>
      <c r="L758" t="s">
        <v>91</v>
      </c>
      <c r="M758" t="s">
        <v>107</v>
      </c>
      <c r="N758" t="s">
        <v>53</v>
      </c>
      <c r="O758">
        <v>8</v>
      </c>
      <c r="P758" s="4">
        <v>17514</v>
      </c>
      <c r="Q758" s="4">
        <v>10859</v>
      </c>
      <c r="R758" s="3">
        <v>0</v>
      </c>
      <c r="S758" s="4">
        <v>140112</v>
      </c>
      <c r="T758" s="4">
        <v>86872</v>
      </c>
      <c r="U758" s="4">
        <v>53240</v>
      </c>
      <c r="V758" s="3">
        <v>0.37998172890259219</v>
      </c>
      <c r="W758" t="s">
        <v>41</v>
      </c>
      <c r="X758" t="s">
        <v>42</v>
      </c>
      <c r="Y758" t="s">
        <v>56</v>
      </c>
      <c r="Z758">
        <v>4</v>
      </c>
      <c r="AA758" t="s">
        <v>65</v>
      </c>
      <c r="AB758" t="s">
        <v>132</v>
      </c>
      <c r="AC758">
        <v>3.2</v>
      </c>
      <c r="AD758">
        <v>2024</v>
      </c>
      <c r="AE758">
        <v>8</v>
      </c>
      <c r="AF758" t="s">
        <v>5513</v>
      </c>
      <c r="AG758" t="s">
        <v>5514</v>
      </c>
      <c r="AH758" t="s">
        <v>5515</v>
      </c>
      <c r="AI758" t="s">
        <v>5523</v>
      </c>
    </row>
    <row r="759" spans="1:35">
      <c r="A759" t="s">
        <v>1224</v>
      </c>
      <c r="B759" s="2">
        <v>45031</v>
      </c>
      <c r="C759" t="s">
        <v>377</v>
      </c>
      <c r="D759" t="s">
        <v>31</v>
      </c>
      <c r="E759" t="s">
        <v>124</v>
      </c>
      <c r="F759" t="s">
        <v>70</v>
      </c>
      <c r="G759">
        <v>57</v>
      </c>
      <c r="H759" t="s">
        <v>34</v>
      </c>
      <c r="I759" t="s">
        <v>35</v>
      </c>
      <c r="J759" t="s">
        <v>36</v>
      </c>
      <c r="K759" t="s">
        <v>184</v>
      </c>
      <c r="L759" t="s">
        <v>137</v>
      </c>
      <c r="M759" t="s">
        <v>39</v>
      </c>
      <c r="N759" t="s">
        <v>53</v>
      </c>
      <c r="O759">
        <v>8</v>
      </c>
      <c r="P759" s="4">
        <v>22906</v>
      </c>
      <c r="Q759" s="4">
        <v>14660</v>
      </c>
      <c r="R759" s="3">
        <v>0.05</v>
      </c>
      <c r="S759" s="4">
        <v>174086</v>
      </c>
      <c r="T759" s="4">
        <v>117280</v>
      </c>
      <c r="U759" s="4">
        <v>56806</v>
      </c>
      <c r="V759" s="3">
        <v>0.32630998472019579</v>
      </c>
      <c r="W759" t="s">
        <v>41</v>
      </c>
      <c r="X759" t="s">
        <v>42</v>
      </c>
      <c r="Y759" t="s">
        <v>171</v>
      </c>
      <c r="Z759">
        <v>3</v>
      </c>
      <c r="AA759" t="s">
        <v>57</v>
      </c>
      <c r="AB759" t="s">
        <v>189</v>
      </c>
      <c r="AC759" t="s">
        <v>46</v>
      </c>
      <c r="AD759">
        <v>2023</v>
      </c>
      <c r="AE759">
        <v>4</v>
      </c>
      <c r="AF759" t="s">
        <v>5524</v>
      </c>
      <c r="AG759" t="s">
        <v>5525</v>
      </c>
      <c r="AH759" t="s">
        <v>5515</v>
      </c>
      <c r="AI759" t="s">
        <v>5523</v>
      </c>
    </row>
    <row r="760" spans="1:35">
      <c r="A760" t="s">
        <v>1225</v>
      </c>
      <c r="B760" s="2">
        <v>45009</v>
      </c>
      <c r="C760" t="s">
        <v>699</v>
      </c>
      <c r="D760" t="s">
        <v>49</v>
      </c>
      <c r="E760" t="s">
        <v>119</v>
      </c>
      <c r="F760" t="s">
        <v>70</v>
      </c>
      <c r="G760">
        <v>34</v>
      </c>
      <c r="H760" t="s">
        <v>71</v>
      </c>
      <c r="I760" t="s">
        <v>72</v>
      </c>
      <c r="J760" t="s">
        <v>73</v>
      </c>
      <c r="K760" t="s">
        <v>148</v>
      </c>
      <c r="L760" t="s">
        <v>131</v>
      </c>
      <c r="M760" t="s">
        <v>92</v>
      </c>
      <c r="N760" t="s">
        <v>126</v>
      </c>
      <c r="O760">
        <v>1</v>
      </c>
      <c r="P760" s="4">
        <v>8423</v>
      </c>
      <c r="Q760" s="4">
        <v>4885</v>
      </c>
      <c r="R760" s="3">
        <v>0.05</v>
      </c>
      <c r="S760" s="4">
        <v>8002</v>
      </c>
      <c r="T760" s="4">
        <v>4885</v>
      </c>
      <c r="U760" s="4">
        <v>3117</v>
      </c>
      <c r="V760" s="3">
        <v>0.38952761809547615</v>
      </c>
      <c r="W760" t="s">
        <v>54</v>
      </c>
      <c r="X760" t="s">
        <v>76</v>
      </c>
      <c r="Y760" t="s">
        <v>56</v>
      </c>
      <c r="Z760">
        <v>2</v>
      </c>
      <c r="AA760" t="s">
        <v>57</v>
      </c>
      <c r="AB760" t="s">
        <v>194</v>
      </c>
      <c r="AC760">
        <v>4</v>
      </c>
      <c r="AD760">
        <v>2023</v>
      </c>
      <c r="AE760">
        <v>3</v>
      </c>
      <c r="AF760" t="s">
        <v>5534</v>
      </c>
      <c r="AG760" t="s">
        <v>5528</v>
      </c>
      <c r="AH760" t="s">
        <v>5519</v>
      </c>
      <c r="AI760" t="s">
        <v>5516</v>
      </c>
    </row>
    <row r="761" spans="1:35">
      <c r="A761" t="s">
        <v>1226</v>
      </c>
      <c r="B761" s="2">
        <v>45516</v>
      </c>
      <c r="C761" t="s">
        <v>332</v>
      </c>
      <c r="D761" t="s">
        <v>49</v>
      </c>
      <c r="E761" t="s">
        <v>135</v>
      </c>
      <c r="F761" t="s">
        <v>33</v>
      </c>
      <c r="G761">
        <v>39</v>
      </c>
      <c r="H761" t="s">
        <v>105</v>
      </c>
      <c r="I761" t="s">
        <v>89</v>
      </c>
      <c r="J761" t="s">
        <v>82</v>
      </c>
      <c r="K761" t="s">
        <v>162</v>
      </c>
      <c r="L761" t="s">
        <v>112</v>
      </c>
      <c r="M761" t="s">
        <v>107</v>
      </c>
      <c r="N761" t="s">
        <v>64</v>
      </c>
      <c r="O761">
        <v>6</v>
      </c>
      <c r="P761" s="4">
        <v>403</v>
      </c>
      <c r="Q761" s="4">
        <v>250</v>
      </c>
      <c r="R761" s="3">
        <v>0</v>
      </c>
      <c r="S761" s="4">
        <v>2418</v>
      </c>
      <c r="T761" s="4">
        <v>1500</v>
      </c>
      <c r="U761" s="4">
        <v>918</v>
      </c>
      <c r="V761" s="3">
        <v>0.37965260545905705</v>
      </c>
      <c r="W761" t="s">
        <v>54</v>
      </c>
      <c r="X761" t="s">
        <v>42</v>
      </c>
      <c r="Y761" t="s">
        <v>56</v>
      </c>
      <c r="Z761">
        <v>5</v>
      </c>
      <c r="AA761" t="s">
        <v>185</v>
      </c>
      <c r="AB761" t="s">
        <v>189</v>
      </c>
      <c r="AC761">
        <v>4.3</v>
      </c>
      <c r="AD761">
        <v>2024</v>
      </c>
      <c r="AE761">
        <v>8</v>
      </c>
      <c r="AF761" t="s">
        <v>5513</v>
      </c>
      <c r="AG761" t="s">
        <v>5514</v>
      </c>
      <c r="AH761" t="s">
        <v>5519</v>
      </c>
      <c r="AI761" t="s">
        <v>5526</v>
      </c>
    </row>
    <row r="762" spans="1:35">
      <c r="A762" t="s">
        <v>1227</v>
      </c>
      <c r="B762" s="2">
        <v>45384</v>
      </c>
      <c r="C762" t="s">
        <v>602</v>
      </c>
      <c r="D762" t="s">
        <v>31</v>
      </c>
      <c r="E762" t="s">
        <v>98</v>
      </c>
      <c r="F762" t="s">
        <v>70</v>
      </c>
      <c r="G762">
        <v>44</v>
      </c>
      <c r="H762" t="s">
        <v>71</v>
      </c>
      <c r="I762" t="s">
        <v>72</v>
      </c>
      <c r="J762" t="s">
        <v>73</v>
      </c>
      <c r="K762" t="s">
        <v>291</v>
      </c>
      <c r="L762" t="s">
        <v>91</v>
      </c>
      <c r="M762" t="s">
        <v>107</v>
      </c>
      <c r="N762" t="s">
        <v>40</v>
      </c>
      <c r="O762">
        <v>4</v>
      </c>
      <c r="P762" s="4">
        <v>10845</v>
      </c>
      <c r="Q762" s="4">
        <v>8568</v>
      </c>
      <c r="R762" s="3">
        <v>0</v>
      </c>
      <c r="S762" s="4">
        <v>43380</v>
      </c>
      <c r="T762" s="4">
        <v>34272</v>
      </c>
      <c r="U762" s="4">
        <v>9108</v>
      </c>
      <c r="V762" s="3">
        <v>0.20995850622406639</v>
      </c>
      <c r="W762" t="s">
        <v>84</v>
      </c>
      <c r="X762" t="s">
        <v>55</v>
      </c>
      <c r="Y762" t="s">
        <v>56</v>
      </c>
      <c r="Z762">
        <v>7</v>
      </c>
      <c r="AA762" t="s">
        <v>185</v>
      </c>
      <c r="AB762" t="s">
        <v>189</v>
      </c>
      <c r="AC762">
        <v>3.3</v>
      </c>
      <c r="AD762">
        <v>2024</v>
      </c>
      <c r="AE762">
        <v>4</v>
      </c>
      <c r="AF762" t="s">
        <v>5524</v>
      </c>
      <c r="AG762" t="s">
        <v>5525</v>
      </c>
      <c r="AH762" t="s">
        <v>5522</v>
      </c>
      <c r="AI762" t="s">
        <v>5526</v>
      </c>
    </row>
    <row r="763" spans="1:35">
      <c r="A763" t="s">
        <v>1228</v>
      </c>
      <c r="B763" s="2">
        <v>45213</v>
      </c>
      <c r="C763" t="s">
        <v>505</v>
      </c>
      <c r="D763" t="s">
        <v>49</v>
      </c>
      <c r="E763" t="s">
        <v>98</v>
      </c>
      <c r="F763" t="s">
        <v>70</v>
      </c>
      <c r="G763">
        <v>18</v>
      </c>
      <c r="H763" t="s">
        <v>99</v>
      </c>
      <c r="I763" t="s">
        <v>99</v>
      </c>
      <c r="J763" t="s">
        <v>100</v>
      </c>
      <c r="K763" t="s">
        <v>326</v>
      </c>
      <c r="L763" t="s">
        <v>155</v>
      </c>
      <c r="M763" t="s">
        <v>107</v>
      </c>
      <c r="N763" t="s">
        <v>113</v>
      </c>
      <c r="O763">
        <v>4</v>
      </c>
      <c r="P763" s="4">
        <v>6499</v>
      </c>
      <c r="Q763" s="4">
        <v>5004</v>
      </c>
      <c r="R763" s="3">
        <v>0.15</v>
      </c>
      <c r="S763" s="4">
        <v>22097</v>
      </c>
      <c r="T763" s="4">
        <v>20016</v>
      </c>
      <c r="U763" s="4">
        <v>2081</v>
      </c>
      <c r="V763" s="3">
        <v>9.4175679956555194E-2</v>
      </c>
      <c r="W763" t="s">
        <v>84</v>
      </c>
      <c r="X763" t="s">
        <v>76</v>
      </c>
      <c r="Y763" t="s">
        <v>56</v>
      </c>
      <c r="Z763">
        <v>5</v>
      </c>
      <c r="AA763" t="s">
        <v>181</v>
      </c>
      <c r="AB763" t="s">
        <v>150</v>
      </c>
      <c r="AC763">
        <v>4.4000000000000004</v>
      </c>
      <c r="AD763">
        <v>2023</v>
      </c>
      <c r="AE763">
        <v>10</v>
      </c>
      <c r="AF763" t="s">
        <v>5517</v>
      </c>
      <c r="AG763" t="s">
        <v>5518</v>
      </c>
      <c r="AH763" t="s">
        <v>5522</v>
      </c>
      <c r="AI763" t="s">
        <v>5520</v>
      </c>
    </row>
    <row r="764" spans="1:35">
      <c r="A764" t="s">
        <v>1229</v>
      </c>
      <c r="B764" s="2">
        <v>45285</v>
      </c>
      <c r="C764" t="s">
        <v>517</v>
      </c>
      <c r="D764" t="s">
        <v>31</v>
      </c>
      <c r="E764" t="s">
        <v>111</v>
      </c>
      <c r="F764" t="s">
        <v>70</v>
      </c>
      <c r="G764">
        <v>28</v>
      </c>
      <c r="H764" t="s">
        <v>88</v>
      </c>
      <c r="I764" t="s">
        <v>89</v>
      </c>
      <c r="J764" t="s">
        <v>82</v>
      </c>
      <c r="K764" t="s">
        <v>90</v>
      </c>
      <c r="L764" t="s">
        <v>137</v>
      </c>
      <c r="M764" t="s">
        <v>39</v>
      </c>
      <c r="N764" t="s">
        <v>126</v>
      </c>
      <c r="O764">
        <v>4</v>
      </c>
      <c r="P764" s="4">
        <v>13510</v>
      </c>
      <c r="Q764" s="4">
        <v>8241</v>
      </c>
      <c r="R764" s="3">
        <v>0.05</v>
      </c>
      <c r="S764" s="4">
        <v>51338</v>
      </c>
      <c r="T764" s="4">
        <v>32964</v>
      </c>
      <c r="U764" s="4">
        <v>18374</v>
      </c>
      <c r="V764" s="3">
        <v>0.35790252834157932</v>
      </c>
      <c r="W764" t="s">
        <v>54</v>
      </c>
      <c r="X764" t="s">
        <v>55</v>
      </c>
      <c r="Y764" t="s">
        <v>56</v>
      </c>
      <c r="Z764">
        <v>7</v>
      </c>
      <c r="AA764" t="s">
        <v>102</v>
      </c>
      <c r="AB764" t="s">
        <v>121</v>
      </c>
      <c r="AC764">
        <v>3.3</v>
      </c>
      <c r="AD764">
        <v>2023</v>
      </c>
      <c r="AE764">
        <v>12</v>
      </c>
      <c r="AF764" t="s">
        <v>5521</v>
      </c>
      <c r="AG764" t="s">
        <v>5518</v>
      </c>
      <c r="AH764" t="s">
        <v>5515</v>
      </c>
      <c r="AI764" t="s">
        <v>5516</v>
      </c>
    </row>
    <row r="765" spans="1:35">
      <c r="A765" t="s">
        <v>1230</v>
      </c>
      <c r="B765" s="2">
        <v>45050</v>
      </c>
      <c r="C765" t="s">
        <v>1060</v>
      </c>
      <c r="D765" t="s">
        <v>31</v>
      </c>
      <c r="E765" t="s">
        <v>111</v>
      </c>
      <c r="F765" t="s">
        <v>70</v>
      </c>
      <c r="G765">
        <v>20</v>
      </c>
      <c r="H765" t="s">
        <v>88</v>
      </c>
      <c r="I765" t="s">
        <v>89</v>
      </c>
      <c r="J765" t="s">
        <v>82</v>
      </c>
      <c r="K765" t="s">
        <v>219</v>
      </c>
      <c r="L765" t="s">
        <v>62</v>
      </c>
      <c r="M765" t="s">
        <v>107</v>
      </c>
      <c r="N765" t="s">
        <v>40</v>
      </c>
      <c r="O765">
        <v>4</v>
      </c>
      <c r="P765" s="4">
        <v>6958</v>
      </c>
      <c r="Q765" s="4">
        <v>3827</v>
      </c>
      <c r="R765" s="3">
        <v>0</v>
      </c>
      <c r="S765" s="4">
        <v>27832</v>
      </c>
      <c r="T765" s="4">
        <v>15308</v>
      </c>
      <c r="U765" s="4">
        <v>12524</v>
      </c>
      <c r="V765" s="3">
        <v>0.44998562805403852</v>
      </c>
      <c r="W765" t="s">
        <v>75</v>
      </c>
      <c r="X765" t="s">
        <v>76</v>
      </c>
      <c r="Y765" t="s">
        <v>171</v>
      </c>
      <c r="Z765">
        <v>12</v>
      </c>
      <c r="AA765" t="s">
        <v>143</v>
      </c>
      <c r="AB765" t="s">
        <v>95</v>
      </c>
      <c r="AC765" t="s">
        <v>46</v>
      </c>
      <c r="AD765">
        <v>2023</v>
      </c>
      <c r="AE765">
        <v>5</v>
      </c>
      <c r="AF765" t="s">
        <v>5529</v>
      </c>
      <c r="AG765" t="s">
        <v>5525</v>
      </c>
      <c r="AH765" t="s">
        <v>5522</v>
      </c>
      <c r="AI765" t="s">
        <v>5520</v>
      </c>
    </row>
    <row r="766" spans="1:35">
      <c r="A766" t="s">
        <v>1231</v>
      </c>
      <c r="B766" s="2">
        <v>45590</v>
      </c>
      <c r="C766" t="s">
        <v>819</v>
      </c>
      <c r="D766" t="s">
        <v>49</v>
      </c>
      <c r="E766" t="s">
        <v>124</v>
      </c>
      <c r="F766" t="s">
        <v>70</v>
      </c>
      <c r="G766">
        <v>49</v>
      </c>
      <c r="H766" t="s">
        <v>34</v>
      </c>
      <c r="I766" t="s">
        <v>35</v>
      </c>
      <c r="J766" t="s">
        <v>36</v>
      </c>
      <c r="K766" t="s">
        <v>302</v>
      </c>
      <c r="L766" t="s">
        <v>155</v>
      </c>
      <c r="M766" t="s">
        <v>39</v>
      </c>
      <c r="N766" t="s">
        <v>40</v>
      </c>
      <c r="O766">
        <v>2</v>
      </c>
      <c r="P766" s="4">
        <v>6081</v>
      </c>
      <c r="Q766" s="4">
        <v>3649</v>
      </c>
      <c r="R766" s="3">
        <v>0.2</v>
      </c>
      <c r="S766" s="4">
        <v>9730</v>
      </c>
      <c r="T766" s="4">
        <v>7298</v>
      </c>
      <c r="U766" s="4">
        <v>2432</v>
      </c>
      <c r="V766" s="3">
        <v>0.24994861253854059</v>
      </c>
      <c r="W766" t="s">
        <v>75</v>
      </c>
      <c r="X766" t="s">
        <v>76</v>
      </c>
      <c r="Y766" t="s">
        <v>56</v>
      </c>
      <c r="Z766">
        <v>6</v>
      </c>
      <c r="AA766" t="s">
        <v>193</v>
      </c>
      <c r="AB766" t="s">
        <v>121</v>
      </c>
      <c r="AC766">
        <v>3.1</v>
      </c>
      <c r="AD766">
        <v>2024</v>
      </c>
      <c r="AE766">
        <v>10</v>
      </c>
      <c r="AF766" t="s">
        <v>5517</v>
      </c>
      <c r="AG766" t="s">
        <v>5518</v>
      </c>
      <c r="AH766" t="s">
        <v>5519</v>
      </c>
      <c r="AI766" t="s">
        <v>5523</v>
      </c>
    </row>
    <row r="767" spans="1:35">
      <c r="A767" t="s">
        <v>1232</v>
      </c>
      <c r="B767" s="2">
        <v>45023</v>
      </c>
      <c r="C767" t="s">
        <v>1201</v>
      </c>
      <c r="D767" t="s">
        <v>31</v>
      </c>
      <c r="E767" t="s">
        <v>188</v>
      </c>
      <c r="F767" t="s">
        <v>33</v>
      </c>
      <c r="G767">
        <v>34</v>
      </c>
      <c r="H767" t="s">
        <v>153</v>
      </c>
      <c r="I767" t="s">
        <v>154</v>
      </c>
      <c r="J767" t="s">
        <v>36</v>
      </c>
      <c r="K767" t="s">
        <v>162</v>
      </c>
      <c r="L767" t="s">
        <v>112</v>
      </c>
      <c r="M767" t="s">
        <v>92</v>
      </c>
      <c r="N767" t="s">
        <v>53</v>
      </c>
      <c r="O767">
        <v>4</v>
      </c>
      <c r="P767" s="4">
        <v>12641</v>
      </c>
      <c r="Q767" s="4">
        <v>7585</v>
      </c>
      <c r="R767" s="3">
        <v>0.2</v>
      </c>
      <c r="S767" s="4">
        <v>40451</v>
      </c>
      <c r="T767" s="4">
        <v>30340</v>
      </c>
      <c r="U767" s="4">
        <v>10111</v>
      </c>
      <c r="V767" s="3">
        <v>0.24995673778151345</v>
      </c>
      <c r="W767" t="s">
        <v>84</v>
      </c>
      <c r="X767" t="s">
        <v>76</v>
      </c>
      <c r="Y767" t="s">
        <v>56</v>
      </c>
      <c r="Z767">
        <v>1</v>
      </c>
      <c r="AA767" t="s">
        <v>143</v>
      </c>
      <c r="AB767" t="s">
        <v>189</v>
      </c>
      <c r="AC767">
        <v>3.7</v>
      </c>
      <c r="AD767">
        <v>2023</v>
      </c>
      <c r="AE767">
        <v>4</v>
      </c>
      <c r="AF767" t="s">
        <v>5524</v>
      </c>
      <c r="AG767" t="s">
        <v>5525</v>
      </c>
      <c r="AH767" t="s">
        <v>5522</v>
      </c>
      <c r="AI767" t="s">
        <v>5516</v>
      </c>
    </row>
    <row r="768" spans="1:35">
      <c r="A768" t="s">
        <v>1233</v>
      </c>
      <c r="B768" s="2">
        <v>45376</v>
      </c>
      <c r="C768" t="s">
        <v>1096</v>
      </c>
      <c r="D768" t="s">
        <v>49</v>
      </c>
      <c r="E768" t="s">
        <v>60</v>
      </c>
      <c r="F768" t="s">
        <v>70</v>
      </c>
      <c r="G768">
        <v>48</v>
      </c>
      <c r="H768" t="s">
        <v>71</v>
      </c>
      <c r="I768" t="s">
        <v>72</v>
      </c>
      <c r="J768" t="s">
        <v>73</v>
      </c>
      <c r="K768" t="s">
        <v>179</v>
      </c>
      <c r="L768" t="s">
        <v>137</v>
      </c>
      <c r="M768" t="s">
        <v>83</v>
      </c>
      <c r="N768" t="s">
        <v>40</v>
      </c>
      <c r="O768">
        <v>2</v>
      </c>
      <c r="P768" s="4">
        <v>19985</v>
      </c>
      <c r="Q768" s="4">
        <v>12790</v>
      </c>
      <c r="R768" s="3">
        <v>0.15</v>
      </c>
      <c r="S768" s="4">
        <v>33975</v>
      </c>
      <c r="T768" s="4">
        <v>25580</v>
      </c>
      <c r="U768" s="4">
        <v>8395</v>
      </c>
      <c r="V768" s="3">
        <v>0.24709345106696101</v>
      </c>
      <c r="W768" t="s">
        <v>75</v>
      </c>
      <c r="X768" t="s">
        <v>76</v>
      </c>
      <c r="Y768" t="s">
        <v>171</v>
      </c>
      <c r="Z768">
        <v>8</v>
      </c>
      <c r="AA768" t="s">
        <v>44</v>
      </c>
      <c r="AB768" t="s">
        <v>194</v>
      </c>
      <c r="AC768" t="s">
        <v>46</v>
      </c>
      <c r="AD768">
        <v>2024</v>
      </c>
      <c r="AE768">
        <v>3</v>
      </c>
      <c r="AF768" t="s">
        <v>5534</v>
      </c>
      <c r="AG768" t="s">
        <v>5528</v>
      </c>
      <c r="AH768" t="s">
        <v>5522</v>
      </c>
      <c r="AI768" t="s">
        <v>5523</v>
      </c>
    </row>
    <row r="769" spans="1:35">
      <c r="A769" t="s">
        <v>1234</v>
      </c>
      <c r="B769" s="2">
        <v>45630</v>
      </c>
      <c r="C769" t="s">
        <v>689</v>
      </c>
      <c r="D769" t="s">
        <v>31</v>
      </c>
      <c r="E769" t="s">
        <v>69</v>
      </c>
      <c r="F769" t="s">
        <v>70</v>
      </c>
      <c r="G769">
        <v>60</v>
      </c>
      <c r="H769" t="s">
        <v>153</v>
      </c>
      <c r="I769" t="s">
        <v>154</v>
      </c>
      <c r="J769" t="s">
        <v>36</v>
      </c>
      <c r="K769" t="s">
        <v>225</v>
      </c>
      <c r="L769" t="s">
        <v>142</v>
      </c>
      <c r="M769" t="s">
        <v>39</v>
      </c>
      <c r="N769" t="s">
        <v>53</v>
      </c>
      <c r="O769">
        <v>4</v>
      </c>
      <c r="P769" s="4">
        <v>22165</v>
      </c>
      <c r="Q769" s="4">
        <v>14851</v>
      </c>
      <c r="R769" s="3">
        <v>0</v>
      </c>
      <c r="S769" s="4">
        <v>88660</v>
      </c>
      <c r="T769" s="4">
        <v>59404</v>
      </c>
      <c r="U769" s="4">
        <v>29256</v>
      </c>
      <c r="V769" s="3">
        <v>0.32997969772163321</v>
      </c>
      <c r="W769" t="s">
        <v>54</v>
      </c>
      <c r="X769" t="s">
        <v>55</v>
      </c>
      <c r="Y769" t="s">
        <v>56</v>
      </c>
      <c r="Z769">
        <v>2</v>
      </c>
      <c r="AA769" t="s">
        <v>65</v>
      </c>
      <c r="AB769" t="s">
        <v>45</v>
      </c>
      <c r="AC769">
        <v>3</v>
      </c>
      <c r="AD769">
        <v>2024</v>
      </c>
      <c r="AE769">
        <v>12</v>
      </c>
      <c r="AF769" t="s">
        <v>5521</v>
      </c>
      <c r="AG769" t="s">
        <v>5518</v>
      </c>
      <c r="AH769" t="s">
        <v>5515</v>
      </c>
      <c r="AI769" t="s">
        <v>5523</v>
      </c>
    </row>
    <row r="770" spans="1:35">
      <c r="A770" t="s">
        <v>1235</v>
      </c>
      <c r="B770" s="2">
        <v>45383</v>
      </c>
      <c r="C770" t="s">
        <v>439</v>
      </c>
      <c r="D770" t="s">
        <v>31</v>
      </c>
      <c r="E770" t="s">
        <v>60</v>
      </c>
      <c r="F770" t="s">
        <v>70</v>
      </c>
      <c r="G770">
        <v>29</v>
      </c>
      <c r="H770" t="s">
        <v>146</v>
      </c>
      <c r="I770" t="s">
        <v>147</v>
      </c>
      <c r="J770" t="s">
        <v>36</v>
      </c>
      <c r="K770" t="s">
        <v>326</v>
      </c>
      <c r="L770" t="s">
        <v>155</v>
      </c>
      <c r="M770" t="s">
        <v>92</v>
      </c>
      <c r="N770" t="s">
        <v>126</v>
      </c>
      <c r="O770">
        <v>2</v>
      </c>
      <c r="P770" s="4">
        <v>4000</v>
      </c>
      <c r="Q770" s="4">
        <v>2800</v>
      </c>
      <c r="R770" s="3">
        <v>0</v>
      </c>
      <c r="S770" s="4">
        <v>8000</v>
      </c>
      <c r="T770" s="4">
        <v>5600</v>
      </c>
      <c r="U770" s="4">
        <v>2400</v>
      </c>
      <c r="V770" s="3">
        <v>0.3</v>
      </c>
      <c r="W770" t="s">
        <v>54</v>
      </c>
      <c r="X770" t="s">
        <v>76</v>
      </c>
      <c r="Y770" t="s">
        <v>156</v>
      </c>
      <c r="Z770">
        <v>0</v>
      </c>
      <c r="AA770" t="s">
        <v>149</v>
      </c>
      <c r="AB770" t="s">
        <v>66</v>
      </c>
      <c r="AC770">
        <v>1.9</v>
      </c>
      <c r="AD770">
        <v>2024</v>
      </c>
      <c r="AE770">
        <v>4</v>
      </c>
      <c r="AF770" t="s">
        <v>5524</v>
      </c>
      <c r="AG770" t="s">
        <v>5525</v>
      </c>
      <c r="AH770" t="s">
        <v>5519</v>
      </c>
      <c r="AI770" t="s">
        <v>5516</v>
      </c>
    </row>
    <row r="771" spans="1:35">
      <c r="A771" t="s">
        <v>1236</v>
      </c>
      <c r="B771" s="2">
        <v>45487</v>
      </c>
      <c r="C771" t="s">
        <v>946</v>
      </c>
      <c r="D771" t="s">
        <v>31</v>
      </c>
      <c r="E771" t="s">
        <v>50</v>
      </c>
      <c r="F771" t="s">
        <v>33</v>
      </c>
      <c r="G771">
        <v>59</v>
      </c>
      <c r="H771" t="s">
        <v>88</v>
      </c>
      <c r="I771" t="s">
        <v>89</v>
      </c>
      <c r="J771" t="s">
        <v>82</v>
      </c>
      <c r="K771" t="s">
        <v>326</v>
      </c>
      <c r="L771" t="s">
        <v>62</v>
      </c>
      <c r="M771" t="s">
        <v>39</v>
      </c>
      <c r="N771" t="s">
        <v>113</v>
      </c>
      <c r="O771">
        <v>2</v>
      </c>
      <c r="P771" s="4">
        <v>9692</v>
      </c>
      <c r="Q771" s="4">
        <v>5524</v>
      </c>
      <c r="R771" s="3">
        <v>0</v>
      </c>
      <c r="S771" s="4">
        <v>19384</v>
      </c>
      <c r="T771" s="4">
        <v>11048</v>
      </c>
      <c r="U771" s="4">
        <v>8336</v>
      </c>
      <c r="V771" s="3">
        <v>0.43004539826661164</v>
      </c>
      <c r="W771" t="s">
        <v>84</v>
      </c>
      <c r="X771" t="s">
        <v>76</v>
      </c>
      <c r="Y771" t="s">
        <v>56</v>
      </c>
      <c r="Z771">
        <v>1</v>
      </c>
      <c r="AA771" t="s">
        <v>167</v>
      </c>
      <c r="AB771" t="s">
        <v>121</v>
      </c>
      <c r="AC771">
        <v>4.5999999999999996</v>
      </c>
      <c r="AD771">
        <v>2024</v>
      </c>
      <c r="AE771">
        <v>7</v>
      </c>
      <c r="AF771" t="s">
        <v>5533</v>
      </c>
      <c r="AG771" t="s">
        <v>5514</v>
      </c>
      <c r="AH771" t="s">
        <v>5519</v>
      </c>
      <c r="AI771" t="s">
        <v>5523</v>
      </c>
    </row>
    <row r="772" spans="1:35">
      <c r="A772" t="s">
        <v>1237</v>
      </c>
      <c r="B772" s="2">
        <v>45172</v>
      </c>
      <c r="C772" t="s">
        <v>355</v>
      </c>
      <c r="D772" t="s">
        <v>31</v>
      </c>
      <c r="E772" t="s">
        <v>188</v>
      </c>
      <c r="F772" t="s">
        <v>33</v>
      </c>
      <c r="G772">
        <v>33</v>
      </c>
      <c r="H772" t="s">
        <v>153</v>
      </c>
      <c r="I772" t="s">
        <v>154</v>
      </c>
      <c r="J772" t="s">
        <v>36</v>
      </c>
      <c r="K772" t="s">
        <v>51</v>
      </c>
      <c r="L772" t="s">
        <v>137</v>
      </c>
      <c r="M772" t="s">
        <v>92</v>
      </c>
      <c r="N772" t="s">
        <v>93</v>
      </c>
      <c r="O772">
        <v>8</v>
      </c>
      <c r="P772" s="4">
        <v>13604</v>
      </c>
      <c r="Q772" s="4">
        <v>9251</v>
      </c>
      <c r="R772" s="3">
        <v>0.2</v>
      </c>
      <c r="S772" s="4">
        <v>87066</v>
      </c>
      <c r="T772" s="4">
        <v>74008</v>
      </c>
      <c r="U772" s="4">
        <v>13058</v>
      </c>
      <c r="V772" s="3">
        <v>0.14997817747455952</v>
      </c>
      <c r="W772" t="s">
        <v>41</v>
      </c>
      <c r="X772" t="s">
        <v>42</v>
      </c>
      <c r="Y772" t="s">
        <v>56</v>
      </c>
      <c r="Z772">
        <v>3</v>
      </c>
      <c r="AA772" t="s">
        <v>181</v>
      </c>
      <c r="AB772" t="s">
        <v>194</v>
      </c>
      <c r="AC772">
        <v>3.9</v>
      </c>
      <c r="AD772">
        <v>2023</v>
      </c>
      <c r="AE772">
        <v>9</v>
      </c>
      <c r="AF772" t="s">
        <v>5531</v>
      </c>
      <c r="AG772" t="s">
        <v>5514</v>
      </c>
      <c r="AH772" t="s">
        <v>5515</v>
      </c>
      <c r="AI772" t="s">
        <v>5516</v>
      </c>
    </row>
    <row r="773" spans="1:35">
      <c r="A773" t="s">
        <v>1238</v>
      </c>
      <c r="B773" s="2">
        <v>45626</v>
      </c>
      <c r="C773" t="s">
        <v>1037</v>
      </c>
      <c r="D773" t="s">
        <v>31</v>
      </c>
      <c r="E773" t="s">
        <v>32</v>
      </c>
      <c r="F773" t="s">
        <v>33</v>
      </c>
      <c r="G773">
        <v>39</v>
      </c>
      <c r="H773" t="s">
        <v>153</v>
      </c>
      <c r="I773" t="s">
        <v>154</v>
      </c>
      <c r="J773" t="s">
        <v>36</v>
      </c>
      <c r="K773" t="s">
        <v>184</v>
      </c>
      <c r="L773" t="s">
        <v>112</v>
      </c>
      <c r="M773" t="s">
        <v>107</v>
      </c>
      <c r="N773" t="s">
        <v>53</v>
      </c>
      <c r="O773">
        <v>6</v>
      </c>
      <c r="P773" s="4">
        <v>6982</v>
      </c>
      <c r="Q773" s="4">
        <v>3980</v>
      </c>
      <c r="R773" s="3">
        <v>0.2</v>
      </c>
      <c r="S773" s="4">
        <v>33514</v>
      </c>
      <c r="T773" s="4">
        <v>23880</v>
      </c>
      <c r="U773" s="4">
        <v>9634</v>
      </c>
      <c r="V773" s="3">
        <v>0.28746195619741005</v>
      </c>
      <c r="W773" t="s">
        <v>54</v>
      </c>
      <c r="X773" t="s">
        <v>42</v>
      </c>
      <c r="Y773" t="s">
        <v>56</v>
      </c>
      <c r="Z773">
        <v>4</v>
      </c>
      <c r="AA773" t="s">
        <v>65</v>
      </c>
      <c r="AB773" t="s">
        <v>66</v>
      </c>
      <c r="AC773">
        <v>4.7</v>
      </c>
      <c r="AD773">
        <v>2024</v>
      </c>
      <c r="AE773">
        <v>11</v>
      </c>
      <c r="AF773" t="s">
        <v>5535</v>
      </c>
      <c r="AG773" t="s">
        <v>5518</v>
      </c>
      <c r="AH773" t="s">
        <v>5522</v>
      </c>
      <c r="AI773" t="s">
        <v>5526</v>
      </c>
    </row>
    <row r="774" spans="1:35">
      <c r="A774" t="s">
        <v>1239</v>
      </c>
      <c r="B774" s="2">
        <v>45606</v>
      </c>
      <c r="C774" t="s">
        <v>279</v>
      </c>
      <c r="D774" t="s">
        <v>31</v>
      </c>
      <c r="E774" t="s">
        <v>119</v>
      </c>
      <c r="F774" t="s">
        <v>70</v>
      </c>
      <c r="G774">
        <v>37</v>
      </c>
      <c r="H774" t="s">
        <v>34</v>
      </c>
      <c r="I774" t="s">
        <v>35</v>
      </c>
      <c r="J774" t="s">
        <v>36</v>
      </c>
      <c r="K774" t="s">
        <v>323</v>
      </c>
      <c r="L774" t="s">
        <v>131</v>
      </c>
      <c r="M774" t="s">
        <v>39</v>
      </c>
      <c r="N774" t="s">
        <v>93</v>
      </c>
      <c r="O774">
        <v>5</v>
      </c>
      <c r="P774" s="4">
        <v>3511</v>
      </c>
      <c r="Q774" s="4">
        <v>2633</v>
      </c>
      <c r="R774" s="3">
        <v>0.05</v>
      </c>
      <c r="S774" s="4">
        <v>16677</v>
      </c>
      <c r="T774" s="4">
        <v>13165</v>
      </c>
      <c r="U774" s="4">
        <v>3512</v>
      </c>
      <c r="V774" s="3">
        <v>0.21058943455057863</v>
      </c>
      <c r="W774" t="s">
        <v>75</v>
      </c>
      <c r="X774" t="s">
        <v>76</v>
      </c>
      <c r="Y774" t="s">
        <v>43</v>
      </c>
      <c r="Z774">
        <v>0</v>
      </c>
      <c r="AA774" t="s">
        <v>159</v>
      </c>
      <c r="AB774" t="s">
        <v>132</v>
      </c>
      <c r="AC774" t="s">
        <v>46</v>
      </c>
      <c r="AD774">
        <v>2024</v>
      </c>
      <c r="AE774">
        <v>11</v>
      </c>
      <c r="AF774" t="s">
        <v>5535</v>
      </c>
      <c r="AG774" t="s">
        <v>5518</v>
      </c>
      <c r="AH774" t="s">
        <v>5519</v>
      </c>
      <c r="AI774" t="s">
        <v>5526</v>
      </c>
    </row>
    <row r="775" spans="1:35">
      <c r="A775" t="s">
        <v>1240</v>
      </c>
      <c r="B775" s="2">
        <v>45049</v>
      </c>
      <c r="C775" t="s">
        <v>365</v>
      </c>
      <c r="D775" t="s">
        <v>31</v>
      </c>
      <c r="E775" t="s">
        <v>69</v>
      </c>
      <c r="F775" t="s">
        <v>70</v>
      </c>
      <c r="G775">
        <v>25</v>
      </c>
      <c r="H775" t="s">
        <v>88</v>
      </c>
      <c r="I775" t="s">
        <v>89</v>
      </c>
      <c r="J775" t="s">
        <v>82</v>
      </c>
      <c r="K775" t="s">
        <v>323</v>
      </c>
      <c r="L775" t="s">
        <v>142</v>
      </c>
      <c r="M775" t="s">
        <v>92</v>
      </c>
      <c r="N775" t="s">
        <v>93</v>
      </c>
      <c r="O775">
        <v>1</v>
      </c>
      <c r="P775" s="4">
        <v>14895</v>
      </c>
      <c r="Q775" s="4">
        <v>8788</v>
      </c>
      <c r="R775" s="3">
        <v>0.15</v>
      </c>
      <c r="S775" s="4">
        <v>12661</v>
      </c>
      <c r="T775" s="4">
        <v>8788</v>
      </c>
      <c r="U775" s="4">
        <v>3873</v>
      </c>
      <c r="V775" s="3">
        <v>0.30590000789827027</v>
      </c>
      <c r="W775" t="s">
        <v>41</v>
      </c>
      <c r="X775" t="s">
        <v>76</v>
      </c>
      <c r="Y775" t="s">
        <v>156</v>
      </c>
      <c r="Z775">
        <v>0</v>
      </c>
      <c r="AA775" t="s">
        <v>185</v>
      </c>
      <c r="AB775" t="s">
        <v>150</v>
      </c>
      <c r="AC775">
        <v>2</v>
      </c>
      <c r="AD775">
        <v>2023</v>
      </c>
      <c r="AE775">
        <v>5</v>
      </c>
      <c r="AF775" t="s">
        <v>5529</v>
      </c>
      <c r="AG775" t="s">
        <v>5525</v>
      </c>
      <c r="AH775" t="s">
        <v>5519</v>
      </c>
      <c r="AI775" t="s">
        <v>5516</v>
      </c>
    </row>
    <row r="776" spans="1:35">
      <c r="A776" t="s">
        <v>1241</v>
      </c>
      <c r="B776" s="2">
        <v>44931</v>
      </c>
      <c r="C776" t="s">
        <v>283</v>
      </c>
      <c r="D776" t="s">
        <v>49</v>
      </c>
      <c r="E776" t="s">
        <v>111</v>
      </c>
      <c r="F776" t="s">
        <v>70</v>
      </c>
      <c r="G776">
        <v>45</v>
      </c>
      <c r="H776" t="s">
        <v>88</v>
      </c>
      <c r="I776" t="s">
        <v>89</v>
      </c>
      <c r="J776" t="s">
        <v>82</v>
      </c>
      <c r="K776" t="s">
        <v>74</v>
      </c>
      <c r="L776" t="s">
        <v>38</v>
      </c>
      <c r="M776" t="s">
        <v>92</v>
      </c>
      <c r="N776" t="s">
        <v>40</v>
      </c>
      <c r="O776">
        <v>5</v>
      </c>
      <c r="P776" s="4">
        <v>15009</v>
      </c>
      <c r="Q776" s="4">
        <v>11857</v>
      </c>
      <c r="R776" s="3">
        <v>0</v>
      </c>
      <c r="S776" s="4">
        <v>75045</v>
      </c>
      <c r="T776" s="4">
        <v>59285</v>
      </c>
      <c r="U776" s="4">
        <v>15760</v>
      </c>
      <c r="V776" s="3">
        <v>0.21000732893597174</v>
      </c>
      <c r="W776" t="s">
        <v>84</v>
      </c>
      <c r="X776" t="s">
        <v>42</v>
      </c>
      <c r="Y776" t="s">
        <v>156</v>
      </c>
      <c r="Z776">
        <v>0</v>
      </c>
      <c r="AA776" t="s">
        <v>102</v>
      </c>
      <c r="AB776" t="s">
        <v>132</v>
      </c>
      <c r="AC776">
        <v>2.5</v>
      </c>
      <c r="AD776">
        <v>2023</v>
      </c>
      <c r="AE776">
        <v>1</v>
      </c>
      <c r="AF776" t="s">
        <v>5532</v>
      </c>
      <c r="AG776" t="s">
        <v>5528</v>
      </c>
      <c r="AH776" t="s">
        <v>5515</v>
      </c>
      <c r="AI776" t="s">
        <v>5523</v>
      </c>
    </row>
    <row r="777" spans="1:35">
      <c r="A777" t="s">
        <v>1242</v>
      </c>
      <c r="B777" s="2">
        <v>45422</v>
      </c>
      <c r="C777" t="s">
        <v>699</v>
      </c>
      <c r="D777" t="s">
        <v>31</v>
      </c>
      <c r="E777" t="s">
        <v>129</v>
      </c>
      <c r="F777" t="s">
        <v>33</v>
      </c>
      <c r="G777">
        <v>29</v>
      </c>
      <c r="H777" t="s">
        <v>80</v>
      </c>
      <c r="I777" t="s">
        <v>81</v>
      </c>
      <c r="J777" t="s">
        <v>82</v>
      </c>
      <c r="K777" t="s">
        <v>130</v>
      </c>
      <c r="L777" t="s">
        <v>142</v>
      </c>
      <c r="M777" t="s">
        <v>63</v>
      </c>
      <c r="N777" t="s">
        <v>113</v>
      </c>
      <c r="O777">
        <v>1</v>
      </c>
      <c r="P777" s="4">
        <v>14624</v>
      </c>
      <c r="Q777" s="4">
        <v>10968</v>
      </c>
      <c r="R777" s="3">
        <v>0.2</v>
      </c>
      <c r="S777" s="4">
        <v>11699</v>
      </c>
      <c r="T777" s="4">
        <v>10968</v>
      </c>
      <c r="U777" s="4">
        <v>731</v>
      </c>
      <c r="V777" s="3">
        <v>6.2483972989144369E-2</v>
      </c>
      <c r="W777" t="s">
        <v>84</v>
      </c>
      <c r="X777" t="s">
        <v>76</v>
      </c>
      <c r="Y777" t="s">
        <v>56</v>
      </c>
      <c r="Z777">
        <v>7</v>
      </c>
      <c r="AA777" t="s">
        <v>108</v>
      </c>
      <c r="AB777" t="s">
        <v>132</v>
      </c>
      <c r="AC777">
        <v>3.8</v>
      </c>
      <c r="AD777">
        <v>2024</v>
      </c>
      <c r="AE777">
        <v>5</v>
      </c>
      <c r="AF777" t="s">
        <v>5529</v>
      </c>
      <c r="AG777" t="s">
        <v>5525</v>
      </c>
      <c r="AH777" t="s">
        <v>5519</v>
      </c>
      <c r="AI777" t="s">
        <v>5516</v>
      </c>
    </row>
    <row r="778" spans="1:35">
      <c r="A778" t="s">
        <v>1243</v>
      </c>
      <c r="B778" s="2">
        <v>45589</v>
      </c>
      <c r="C778" t="s">
        <v>445</v>
      </c>
      <c r="D778" t="s">
        <v>31</v>
      </c>
      <c r="E778" t="s">
        <v>135</v>
      </c>
      <c r="F778" t="s">
        <v>33</v>
      </c>
      <c r="G778">
        <v>52</v>
      </c>
      <c r="H778" t="s">
        <v>146</v>
      </c>
      <c r="I778" t="s">
        <v>147</v>
      </c>
      <c r="J778" t="s">
        <v>36</v>
      </c>
      <c r="K778" t="s">
        <v>337</v>
      </c>
      <c r="L778" t="s">
        <v>101</v>
      </c>
      <c r="M778" t="s">
        <v>107</v>
      </c>
      <c r="N778" t="s">
        <v>93</v>
      </c>
      <c r="O778">
        <v>5</v>
      </c>
      <c r="P778" s="4">
        <v>5656</v>
      </c>
      <c r="Q778" s="4">
        <v>4016</v>
      </c>
      <c r="R778" s="3">
        <v>0</v>
      </c>
      <c r="S778" s="4">
        <v>28280</v>
      </c>
      <c r="T778" s="4">
        <v>20080</v>
      </c>
      <c r="U778" s="4">
        <v>8200</v>
      </c>
      <c r="V778" s="3">
        <v>0.28995756718528998</v>
      </c>
      <c r="W778" t="s">
        <v>54</v>
      </c>
      <c r="X778" t="s">
        <v>42</v>
      </c>
      <c r="Y778" t="s">
        <v>56</v>
      </c>
      <c r="Z778">
        <v>5</v>
      </c>
      <c r="AA778" t="s">
        <v>220</v>
      </c>
      <c r="AB778" t="s">
        <v>189</v>
      </c>
      <c r="AC778">
        <v>3.2</v>
      </c>
      <c r="AD778">
        <v>2024</v>
      </c>
      <c r="AE778">
        <v>10</v>
      </c>
      <c r="AF778" t="s">
        <v>5517</v>
      </c>
      <c r="AG778" t="s">
        <v>5518</v>
      </c>
      <c r="AH778" t="s">
        <v>5522</v>
      </c>
      <c r="AI778" t="s">
        <v>5523</v>
      </c>
    </row>
    <row r="779" spans="1:35">
      <c r="A779" t="s">
        <v>1244</v>
      </c>
      <c r="B779" s="2">
        <v>45611</v>
      </c>
      <c r="C779" t="s">
        <v>367</v>
      </c>
      <c r="D779" t="s">
        <v>31</v>
      </c>
      <c r="E779" t="s">
        <v>32</v>
      </c>
      <c r="F779" t="s">
        <v>33</v>
      </c>
      <c r="G779">
        <v>43</v>
      </c>
      <c r="H779" t="s">
        <v>146</v>
      </c>
      <c r="I779" t="s">
        <v>147</v>
      </c>
      <c r="J779" t="s">
        <v>36</v>
      </c>
      <c r="K779" t="s">
        <v>74</v>
      </c>
      <c r="L779" t="s">
        <v>91</v>
      </c>
      <c r="M779" t="s">
        <v>63</v>
      </c>
      <c r="N779" t="s">
        <v>53</v>
      </c>
      <c r="O779">
        <v>4</v>
      </c>
      <c r="P779" s="4">
        <v>9045</v>
      </c>
      <c r="Q779" s="4">
        <v>5156</v>
      </c>
      <c r="R779" s="3">
        <v>0.2</v>
      </c>
      <c r="S779" s="4">
        <v>28944</v>
      </c>
      <c r="T779" s="4">
        <v>20624</v>
      </c>
      <c r="U779" s="4">
        <v>8320</v>
      </c>
      <c r="V779" s="3">
        <v>0.28745163073521285</v>
      </c>
      <c r="W779" t="s">
        <v>84</v>
      </c>
      <c r="X779" t="s">
        <v>76</v>
      </c>
      <c r="Y779" t="s">
        <v>171</v>
      </c>
      <c r="Z779">
        <v>13</v>
      </c>
      <c r="AA779" t="s">
        <v>44</v>
      </c>
      <c r="AB779" t="s">
        <v>66</v>
      </c>
      <c r="AC779" t="s">
        <v>46</v>
      </c>
      <c r="AD779">
        <v>2024</v>
      </c>
      <c r="AE779">
        <v>11</v>
      </c>
      <c r="AF779" t="s">
        <v>5535</v>
      </c>
      <c r="AG779" t="s">
        <v>5518</v>
      </c>
      <c r="AH779" t="s">
        <v>5522</v>
      </c>
      <c r="AI779" t="s">
        <v>5526</v>
      </c>
    </row>
    <row r="780" spans="1:35">
      <c r="A780" t="s">
        <v>1245</v>
      </c>
      <c r="B780" s="2">
        <v>45148</v>
      </c>
      <c r="C780" t="s">
        <v>725</v>
      </c>
      <c r="D780" t="s">
        <v>49</v>
      </c>
      <c r="E780" t="s">
        <v>135</v>
      </c>
      <c r="F780" t="s">
        <v>33</v>
      </c>
      <c r="G780">
        <v>24</v>
      </c>
      <c r="H780" t="s">
        <v>153</v>
      </c>
      <c r="I780" t="s">
        <v>154</v>
      </c>
      <c r="J780" t="s">
        <v>36</v>
      </c>
      <c r="K780" t="s">
        <v>61</v>
      </c>
      <c r="L780" t="s">
        <v>101</v>
      </c>
      <c r="M780" t="s">
        <v>83</v>
      </c>
      <c r="N780" t="s">
        <v>53</v>
      </c>
      <c r="O780">
        <v>3</v>
      </c>
      <c r="P780" s="4">
        <v>13807</v>
      </c>
      <c r="Q780" s="4">
        <v>9665</v>
      </c>
      <c r="R780" s="3">
        <v>0.05</v>
      </c>
      <c r="S780" s="4">
        <v>39350</v>
      </c>
      <c r="T780" s="4">
        <v>28995</v>
      </c>
      <c r="U780" s="4">
        <v>10355</v>
      </c>
      <c r="V780" s="3">
        <v>0.26315120711562895</v>
      </c>
      <c r="W780" t="s">
        <v>41</v>
      </c>
      <c r="X780" t="s">
        <v>55</v>
      </c>
      <c r="Y780" t="s">
        <v>171</v>
      </c>
      <c r="Z780">
        <v>15</v>
      </c>
      <c r="AA780" t="s">
        <v>85</v>
      </c>
      <c r="AB780" t="s">
        <v>132</v>
      </c>
      <c r="AC780" t="s">
        <v>46</v>
      </c>
      <c r="AD780">
        <v>2023</v>
      </c>
      <c r="AE780">
        <v>8</v>
      </c>
      <c r="AF780" t="s">
        <v>5513</v>
      </c>
      <c r="AG780" t="s">
        <v>5514</v>
      </c>
      <c r="AH780" t="s">
        <v>5522</v>
      </c>
      <c r="AI780" t="s">
        <v>5520</v>
      </c>
    </row>
    <row r="781" spans="1:35">
      <c r="A781" t="s">
        <v>1246</v>
      </c>
      <c r="B781" s="2">
        <v>45591</v>
      </c>
      <c r="C781" t="s">
        <v>567</v>
      </c>
      <c r="D781" t="s">
        <v>31</v>
      </c>
      <c r="E781" t="s">
        <v>98</v>
      </c>
      <c r="F781" t="s">
        <v>70</v>
      </c>
      <c r="G781">
        <v>60</v>
      </c>
      <c r="H781" t="s">
        <v>80</v>
      </c>
      <c r="I781" t="s">
        <v>81</v>
      </c>
      <c r="J781" t="s">
        <v>82</v>
      </c>
      <c r="K781" t="s">
        <v>120</v>
      </c>
      <c r="L781" t="s">
        <v>38</v>
      </c>
      <c r="M781" t="s">
        <v>107</v>
      </c>
      <c r="N781" t="s">
        <v>64</v>
      </c>
      <c r="O781">
        <v>2</v>
      </c>
      <c r="P781" s="4">
        <v>5609</v>
      </c>
      <c r="Q781" s="4">
        <v>3534</v>
      </c>
      <c r="R781" s="3">
        <v>0</v>
      </c>
      <c r="S781" s="4">
        <v>11218</v>
      </c>
      <c r="T781" s="4">
        <v>7068</v>
      </c>
      <c r="U781" s="4">
        <v>4150</v>
      </c>
      <c r="V781" s="3">
        <v>0.36994116598324123</v>
      </c>
      <c r="W781" t="s">
        <v>54</v>
      </c>
      <c r="X781" t="s">
        <v>42</v>
      </c>
      <c r="Y781" t="s">
        <v>156</v>
      </c>
      <c r="Z781">
        <v>0</v>
      </c>
      <c r="AA781" t="s">
        <v>185</v>
      </c>
      <c r="AB781" t="s">
        <v>150</v>
      </c>
      <c r="AC781">
        <v>1.7</v>
      </c>
      <c r="AD781">
        <v>2024</v>
      </c>
      <c r="AE781">
        <v>10</v>
      </c>
      <c r="AF781" t="s">
        <v>5517</v>
      </c>
      <c r="AG781" t="s">
        <v>5518</v>
      </c>
      <c r="AH781" t="s">
        <v>5519</v>
      </c>
      <c r="AI781" t="s">
        <v>5523</v>
      </c>
    </row>
    <row r="782" spans="1:35">
      <c r="A782" t="s">
        <v>1247</v>
      </c>
      <c r="B782" s="2">
        <v>45462</v>
      </c>
      <c r="C782" t="s">
        <v>304</v>
      </c>
      <c r="D782" t="s">
        <v>31</v>
      </c>
      <c r="E782" t="s">
        <v>111</v>
      </c>
      <c r="F782" t="s">
        <v>70</v>
      </c>
      <c r="G782">
        <v>46</v>
      </c>
      <c r="H782" t="s">
        <v>88</v>
      </c>
      <c r="I782" t="s">
        <v>89</v>
      </c>
      <c r="J782" t="s">
        <v>82</v>
      </c>
      <c r="K782" t="s">
        <v>162</v>
      </c>
      <c r="L782" t="s">
        <v>155</v>
      </c>
      <c r="M782" t="s">
        <v>39</v>
      </c>
      <c r="N782" t="s">
        <v>40</v>
      </c>
      <c r="O782">
        <v>2</v>
      </c>
      <c r="P782" s="4">
        <v>15575</v>
      </c>
      <c r="Q782" s="4">
        <v>11214</v>
      </c>
      <c r="R782" s="3">
        <v>0</v>
      </c>
      <c r="S782" s="4">
        <v>31150</v>
      </c>
      <c r="T782" s="4">
        <v>22428</v>
      </c>
      <c r="U782" s="4">
        <v>8722</v>
      </c>
      <c r="V782" s="3">
        <v>0.28000000000000003</v>
      </c>
      <c r="W782" t="s">
        <v>54</v>
      </c>
      <c r="X782" t="s">
        <v>76</v>
      </c>
      <c r="Y782" t="s">
        <v>56</v>
      </c>
      <c r="Z782">
        <v>6</v>
      </c>
      <c r="AA782" t="s">
        <v>65</v>
      </c>
      <c r="AB782" t="s">
        <v>121</v>
      </c>
      <c r="AC782">
        <v>4.4000000000000004</v>
      </c>
      <c r="AD782">
        <v>2024</v>
      </c>
      <c r="AE782">
        <v>6</v>
      </c>
      <c r="AF782" t="s">
        <v>5530</v>
      </c>
      <c r="AG782" t="s">
        <v>5525</v>
      </c>
      <c r="AH782" t="s">
        <v>5522</v>
      </c>
      <c r="AI782" t="s">
        <v>5523</v>
      </c>
    </row>
    <row r="783" spans="1:35">
      <c r="A783" t="s">
        <v>1248</v>
      </c>
      <c r="B783" s="2">
        <v>45624</v>
      </c>
      <c r="C783" t="s">
        <v>1144</v>
      </c>
      <c r="D783" t="s">
        <v>31</v>
      </c>
      <c r="E783" t="s">
        <v>111</v>
      </c>
      <c r="F783" t="s">
        <v>70</v>
      </c>
      <c r="G783">
        <v>51</v>
      </c>
      <c r="H783" t="s">
        <v>88</v>
      </c>
      <c r="I783" t="s">
        <v>89</v>
      </c>
      <c r="J783" t="s">
        <v>82</v>
      </c>
      <c r="K783" t="s">
        <v>37</v>
      </c>
      <c r="L783" t="s">
        <v>101</v>
      </c>
      <c r="M783" t="s">
        <v>39</v>
      </c>
      <c r="N783" t="s">
        <v>93</v>
      </c>
      <c r="O783">
        <v>8</v>
      </c>
      <c r="P783" s="4">
        <v>15327</v>
      </c>
      <c r="Q783" s="4">
        <v>9809</v>
      </c>
      <c r="R783" s="3">
        <v>0</v>
      </c>
      <c r="S783" s="4">
        <v>122616</v>
      </c>
      <c r="T783" s="4">
        <v>78472</v>
      </c>
      <c r="U783" s="4">
        <v>44144</v>
      </c>
      <c r="V783" s="3">
        <v>0.360018268415215</v>
      </c>
      <c r="W783" t="s">
        <v>84</v>
      </c>
      <c r="X783" t="s">
        <v>55</v>
      </c>
      <c r="Y783" t="s">
        <v>56</v>
      </c>
      <c r="Z783">
        <v>5</v>
      </c>
      <c r="AA783" t="s">
        <v>94</v>
      </c>
      <c r="AB783" t="s">
        <v>66</v>
      </c>
      <c r="AC783">
        <v>4.8</v>
      </c>
      <c r="AD783">
        <v>2024</v>
      </c>
      <c r="AE783">
        <v>11</v>
      </c>
      <c r="AF783" t="s">
        <v>5535</v>
      </c>
      <c r="AG783" t="s">
        <v>5518</v>
      </c>
      <c r="AH783" t="s">
        <v>5515</v>
      </c>
      <c r="AI783" t="s">
        <v>5523</v>
      </c>
    </row>
    <row r="784" spans="1:35">
      <c r="A784" t="s">
        <v>1249</v>
      </c>
      <c r="B784" s="2">
        <v>45227</v>
      </c>
      <c r="C784" t="s">
        <v>265</v>
      </c>
      <c r="D784" t="s">
        <v>31</v>
      </c>
      <c r="E784" t="s">
        <v>60</v>
      </c>
      <c r="F784" t="s">
        <v>70</v>
      </c>
      <c r="G784">
        <v>31</v>
      </c>
      <c r="H784" t="s">
        <v>105</v>
      </c>
      <c r="I784" t="s">
        <v>89</v>
      </c>
      <c r="J784" t="s">
        <v>82</v>
      </c>
      <c r="K784" t="s">
        <v>214</v>
      </c>
      <c r="L784" t="s">
        <v>52</v>
      </c>
      <c r="M784" t="s">
        <v>63</v>
      </c>
      <c r="N784" t="s">
        <v>64</v>
      </c>
      <c r="O784">
        <v>7</v>
      </c>
      <c r="P784" s="4">
        <v>5754</v>
      </c>
      <c r="Q784" s="4">
        <v>3337</v>
      </c>
      <c r="R784" s="3">
        <v>0.15</v>
      </c>
      <c r="S784" s="4">
        <v>34236</v>
      </c>
      <c r="T784" s="4">
        <v>23359</v>
      </c>
      <c r="U784" s="4">
        <v>10877</v>
      </c>
      <c r="V784" s="3">
        <v>0.31770650776959924</v>
      </c>
      <c r="W784" t="s">
        <v>41</v>
      </c>
      <c r="X784" t="s">
        <v>42</v>
      </c>
      <c r="Y784" t="s">
        <v>56</v>
      </c>
      <c r="Z784">
        <v>7</v>
      </c>
      <c r="AA784" t="s">
        <v>167</v>
      </c>
      <c r="AB784" t="s">
        <v>194</v>
      </c>
      <c r="AC784">
        <v>3.7</v>
      </c>
      <c r="AD784">
        <v>2023</v>
      </c>
      <c r="AE784">
        <v>10</v>
      </c>
      <c r="AF784" t="s">
        <v>5517</v>
      </c>
      <c r="AG784" t="s">
        <v>5518</v>
      </c>
      <c r="AH784" t="s">
        <v>5522</v>
      </c>
      <c r="AI784" t="s">
        <v>5516</v>
      </c>
    </row>
    <row r="785" spans="1:35">
      <c r="A785" t="s">
        <v>1250</v>
      </c>
      <c r="B785" s="2">
        <v>45033</v>
      </c>
      <c r="C785" t="s">
        <v>355</v>
      </c>
      <c r="D785" t="s">
        <v>49</v>
      </c>
      <c r="E785" t="s">
        <v>188</v>
      </c>
      <c r="F785" t="s">
        <v>33</v>
      </c>
      <c r="G785">
        <v>30</v>
      </c>
      <c r="H785" t="s">
        <v>146</v>
      </c>
      <c r="I785" t="s">
        <v>147</v>
      </c>
      <c r="J785" t="s">
        <v>36</v>
      </c>
      <c r="K785" t="s">
        <v>192</v>
      </c>
      <c r="L785" t="s">
        <v>91</v>
      </c>
      <c r="M785" t="s">
        <v>63</v>
      </c>
      <c r="N785" t="s">
        <v>93</v>
      </c>
      <c r="O785">
        <v>5</v>
      </c>
      <c r="P785" s="4">
        <v>2664</v>
      </c>
      <c r="Q785" s="4">
        <v>1705</v>
      </c>
      <c r="R785" s="3">
        <v>0.05</v>
      </c>
      <c r="S785" s="4">
        <v>12654</v>
      </c>
      <c r="T785" s="4">
        <v>8525</v>
      </c>
      <c r="U785" s="4">
        <v>4129</v>
      </c>
      <c r="V785" s="3">
        <v>0.32629998419472106</v>
      </c>
      <c r="W785" t="s">
        <v>75</v>
      </c>
      <c r="X785" t="s">
        <v>42</v>
      </c>
      <c r="Y785" t="s">
        <v>56</v>
      </c>
      <c r="Z785">
        <v>4</v>
      </c>
      <c r="AA785" t="s">
        <v>77</v>
      </c>
      <c r="AB785" t="s">
        <v>95</v>
      </c>
      <c r="AC785">
        <v>3.1</v>
      </c>
      <c r="AD785">
        <v>2023</v>
      </c>
      <c r="AE785">
        <v>4</v>
      </c>
      <c r="AF785" t="s">
        <v>5524</v>
      </c>
      <c r="AG785" t="s">
        <v>5525</v>
      </c>
      <c r="AH785" t="s">
        <v>5519</v>
      </c>
      <c r="AI785" t="s">
        <v>5516</v>
      </c>
    </row>
    <row r="786" spans="1:35">
      <c r="A786" t="s">
        <v>1251</v>
      </c>
      <c r="B786" s="2">
        <v>45017</v>
      </c>
      <c r="C786" t="s">
        <v>1252</v>
      </c>
      <c r="D786" t="s">
        <v>31</v>
      </c>
      <c r="E786" t="s">
        <v>170</v>
      </c>
      <c r="F786" t="s">
        <v>33</v>
      </c>
      <c r="G786">
        <v>57</v>
      </c>
      <c r="H786" t="s">
        <v>146</v>
      </c>
      <c r="I786" t="s">
        <v>147</v>
      </c>
      <c r="J786" t="s">
        <v>36</v>
      </c>
      <c r="K786" t="s">
        <v>239</v>
      </c>
      <c r="L786" t="s">
        <v>101</v>
      </c>
      <c r="M786" t="s">
        <v>39</v>
      </c>
      <c r="N786" t="s">
        <v>53</v>
      </c>
      <c r="O786">
        <v>5</v>
      </c>
      <c r="P786" s="4">
        <v>2456</v>
      </c>
      <c r="Q786" s="4">
        <v>1891</v>
      </c>
      <c r="R786" s="3">
        <v>0.05</v>
      </c>
      <c r="S786" s="4">
        <v>11666</v>
      </c>
      <c r="T786" s="4">
        <v>9455</v>
      </c>
      <c r="U786" s="4">
        <v>2211</v>
      </c>
      <c r="V786" s="3">
        <v>0.18952511572089834</v>
      </c>
      <c r="W786" t="s">
        <v>41</v>
      </c>
      <c r="X786" t="s">
        <v>76</v>
      </c>
      <c r="Y786" t="s">
        <v>43</v>
      </c>
      <c r="Z786">
        <v>0</v>
      </c>
      <c r="AA786" t="s">
        <v>181</v>
      </c>
      <c r="AB786" t="s">
        <v>66</v>
      </c>
      <c r="AC786" t="s">
        <v>46</v>
      </c>
      <c r="AD786">
        <v>2023</v>
      </c>
      <c r="AE786">
        <v>4</v>
      </c>
      <c r="AF786" t="s">
        <v>5524</v>
      </c>
      <c r="AG786" t="s">
        <v>5525</v>
      </c>
      <c r="AH786" t="s">
        <v>5519</v>
      </c>
      <c r="AI786" t="s">
        <v>5523</v>
      </c>
    </row>
    <row r="787" spans="1:35">
      <c r="A787" t="s">
        <v>1253</v>
      </c>
      <c r="B787" s="2">
        <v>45097</v>
      </c>
      <c r="C787" t="s">
        <v>468</v>
      </c>
      <c r="D787" t="s">
        <v>31</v>
      </c>
      <c r="E787" t="s">
        <v>111</v>
      </c>
      <c r="F787" t="s">
        <v>70</v>
      </c>
      <c r="G787">
        <v>34</v>
      </c>
      <c r="H787" t="s">
        <v>99</v>
      </c>
      <c r="I787" t="s">
        <v>99</v>
      </c>
      <c r="J787" t="s">
        <v>100</v>
      </c>
      <c r="K787" t="s">
        <v>136</v>
      </c>
      <c r="L787" t="s">
        <v>52</v>
      </c>
      <c r="M787" t="s">
        <v>92</v>
      </c>
      <c r="N787" t="s">
        <v>126</v>
      </c>
      <c r="O787">
        <v>7</v>
      </c>
      <c r="P787" s="4">
        <v>10209</v>
      </c>
      <c r="Q787" s="4">
        <v>5615</v>
      </c>
      <c r="R787" s="3">
        <v>0</v>
      </c>
      <c r="S787" s="4">
        <v>71463</v>
      </c>
      <c r="T787" s="4">
        <v>39305</v>
      </c>
      <c r="U787" s="4">
        <v>32158</v>
      </c>
      <c r="V787" s="3">
        <v>0.44999510236066215</v>
      </c>
      <c r="W787" t="s">
        <v>54</v>
      </c>
      <c r="X787" t="s">
        <v>55</v>
      </c>
      <c r="Y787" t="s">
        <v>56</v>
      </c>
      <c r="Z787">
        <v>1</v>
      </c>
      <c r="AA787" t="s">
        <v>172</v>
      </c>
      <c r="AB787" t="s">
        <v>189</v>
      </c>
      <c r="AC787">
        <v>5</v>
      </c>
      <c r="AD787">
        <v>2023</v>
      </c>
      <c r="AE787">
        <v>6</v>
      </c>
      <c r="AF787" t="s">
        <v>5530</v>
      </c>
      <c r="AG787" t="s">
        <v>5525</v>
      </c>
      <c r="AH787" t="s">
        <v>5515</v>
      </c>
      <c r="AI787" t="s">
        <v>5516</v>
      </c>
    </row>
    <row r="788" spans="1:35">
      <c r="A788" t="s">
        <v>1254</v>
      </c>
      <c r="B788" s="2">
        <v>45628</v>
      </c>
      <c r="C788" t="s">
        <v>811</v>
      </c>
      <c r="D788" t="s">
        <v>49</v>
      </c>
      <c r="E788" t="s">
        <v>188</v>
      </c>
      <c r="F788" t="s">
        <v>33</v>
      </c>
      <c r="G788">
        <v>35</v>
      </c>
      <c r="H788" t="s">
        <v>88</v>
      </c>
      <c r="I788" t="s">
        <v>89</v>
      </c>
      <c r="J788" t="s">
        <v>82</v>
      </c>
      <c r="K788" t="s">
        <v>184</v>
      </c>
      <c r="L788" t="s">
        <v>131</v>
      </c>
      <c r="M788" t="s">
        <v>39</v>
      </c>
      <c r="N788" t="s">
        <v>113</v>
      </c>
      <c r="O788">
        <v>5</v>
      </c>
      <c r="P788" s="4">
        <v>23132</v>
      </c>
      <c r="Q788" s="4">
        <v>14111</v>
      </c>
      <c r="R788" s="3">
        <v>0.05</v>
      </c>
      <c r="S788" s="4">
        <v>109877</v>
      </c>
      <c r="T788" s="4">
        <v>70555</v>
      </c>
      <c r="U788" s="4">
        <v>39322</v>
      </c>
      <c r="V788" s="3">
        <v>0.35787289423628238</v>
      </c>
      <c r="W788" t="s">
        <v>41</v>
      </c>
      <c r="X788" t="s">
        <v>76</v>
      </c>
      <c r="Y788" t="s">
        <v>56</v>
      </c>
      <c r="Z788">
        <v>3</v>
      </c>
      <c r="AA788" t="s">
        <v>159</v>
      </c>
      <c r="AB788" t="s">
        <v>189</v>
      </c>
      <c r="AC788">
        <v>3.5</v>
      </c>
      <c r="AD788">
        <v>2024</v>
      </c>
      <c r="AE788">
        <v>12</v>
      </c>
      <c r="AF788" t="s">
        <v>5521</v>
      </c>
      <c r="AG788" t="s">
        <v>5518</v>
      </c>
      <c r="AH788" t="s">
        <v>5515</v>
      </c>
      <c r="AI788" t="s">
        <v>5526</v>
      </c>
    </row>
    <row r="789" spans="1:35">
      <c r="A789" t="s">
        <v>1255</v>
      </c>
      <c r="B789" s="2">
        <v>45563</v>
      </c>
      <c r="C789" t="s">
        <v>334</v>
      </c>
      <c r="D789" t="s">
        <v>31</v>
      </c>
      <c r="E789" t="s">
        <v>129</v>
      </c>
      <c r="F789" t="s">
        <v>33</v>
      </c>
      <c r="G789">
        <v>48</v>
      </c>
      <c r="H789" t="s">
        <v>153</v>
      </c>
      <c r="I789" t="s">
        <v>154</v>
      </c>
      <c r="J789" t="s">
        <v>36</v>
      </c>
      <c r="K789" t="s">
        <v>219</v>
      </c>
      <c r="L789" t="s">
        <v>52</v>
      </c>
      <c r="M789" t="s">
        <v>107</v>
      </c>
      <c r="N789" t="s">
        <v>53</v>
      </c>
      <c r="O789">
        <v>7</v>
      </c>
      <c r="P789" s="4">
        <v>21514</v>
      </c>
      <c r="Q789" s="4">
        <v>14630</v>
      </c>
      <c r="R789" s="3">
        <v>0.2</v>
      </c>
      <c r="S789" s="4">
        <v>120478</v>
      </c>
      <c r="T789" s="4">
        <v>102410</v>
      </c>
      <c r="U789" s="4">
        <v>18068</v>
      </c>
      <c r="V789" s="3">
        <v>0.14996928899882137</v>
      </c>
      <c r="W789" t="s">
        <v>75</v>
      </c>
      <c r="X789" t="s">
        <v>76</v>
      </c>
      <c r="Y789" t="s">
        <v>56</v>
      </c>
      <c r="Z789">
        <v>6</v>
      </c>
      <c r="AA789" t="s">
        <v>44</v>
      </c>
      <c r="AB789" t="s">
        <v>189</v>
      </c>
      <c r="AC789">
        <v>3.7</v>
      </c>
      <c r="AD789">
        <v>2024</v>
      </c>
      <c r="AE789">
        <v>9</v>
      </c>
      <c r="AF789" t="s">
        <v>5531</v>
      </c>
      <c r="AG789" t="s">
        <v>5514</v>
      </c>
      <c r="AH789" t="s">
        <v>5515</v>
      </c>
      <c r="AI789" t="s">
        <v>5523</v>
      </c>
    </row>
    <row r="790" spans="1:35">
      <c r="A790" t="s">
        <v>1256</v>
      </c>
      <c r="B790" s="2">
        <v>45514</v>
      </c>
      <c r="C790" t="s">
        <v>1011</v>
      </c>
      <c r="D790" t="s">
        <v>31</v>
      </c>
      <c r="E790" t="s">
        <v>69</v>
      </c>
      <c r="F790" t="s">
        <v>70</v>
      </c>
      <c r="G790">
        <v>38</v>
      </c>
      <c r="H790" t="s">
        <v>34</v>
      </c>
      <c r="I790" t="s">
        <v>35</v>
      </c>
      <c r="J790" t="s">
        <v>36</v>
      </c>
      <c r="K790" t="s">
        <v>37</v>
      </c>
      <c r="L790" t="s">
        <v>91</v>
      </c>
      <c r="M790" t="s">
        <v>92</v>
      </c>
      <c r="N790" t="s">
        <v>93</v>
      </c>
      <c r="O790">
        <v>6</v>
      </c>
      <c r="P790" s="4">
        <v>10131</v>
      </c>
      <c r="Q790" s="4">
        <v>6889</v>
      </c>
      <c r="R790" s="3">
        <v>0.2</v>
      </c>
      <c r="S790" s="4">
        <v>48629</v>
      </c>
      <c r="T790" s="4">
        <v>41334</v>
      </c>
      <c r="U790" s="4">
        <v>7295</v>
      </c>
      <c r="V790" s="3">
        <v>0.15001336650969585</v>
      </c>
      <c r="W790" t="s">
        <v>41</v>
      </c>
      <c r="X790" t="s">
        <v>76</v>
      </c>
      <c r="Y790" t="s">
        <v>56</v>
      </c>
      <c r="Z790">
        <v>7</v>
      </c>
      <c r="AA790" t="s">
        <v>108</v>
      </c>
      <c r="AB790" t="s">
        <v>194</v>
      </c>
      <c r="AC790">
        <v>4.9000000000000004</v>
      </c>
      <c r="AD790">
        <v>2024</v>
      </c>
      <c r="AE790">
        <v>8</v>
      </c>
      <c r="AF790" t="s">
        <v>5513</v>
      </c>
      <c r="AG790" t="s">
        <v>5514</v>
      </c>
      <c r="AH790" t="s">
        <v>5522</v>
      </c>
      <c r="AI790" t="s">
        <v>5526</v>
      </c>
    </row>
    <row r="791" spans="1:35">
      <c r="A791" t="s">
        <v>1257</v>
      </c>
      <c r="B791" s="2">
        <v>45467</v>
      </c>
      <c r="C791" t="s">
        <v>251</v>
      </c>
      <c r="D791" t="s">
        <v>31</v>
      </c>
      <c r="E791" t="s">
        <v>188</v>
      </c>
      <c r="F791" t="s">
        <v>33</v>
      </c>
      <c r="G791">
        <v>47</v>
      </c>
      <c r="H791" t="s">
        <v>99</v>
      </c>
      <c r="I791" t="s">
        <v>99</v>
      </c>
      <c r="J791" t="s">
        <v>100</v>
      </c>
      <c r="K791" t="s">
        <v>323</v>
      </c>
      <c r="L791" t="s">
        <v>62</v>
      </c>
      <c r="M791" t="s">
        <v>83</v>
      </c>
      <c r="N791" t="s">
        <v>126</v>
      </c>
      <c r="O791">
        <v>4</v>
      </c>
      <c r="P791" s="4">
        <v>24734</v>
      </c>
      <c r="Q791" s="4">
        <v>17314</v>
      </c>
      <c r="R791" s="3">
        <v>0</v>
      </c>
      <c r="S791" s="4">
        <v>98936</v>
      </c>
      <c r="T791" s="4">
        <v>69256</v>
      </c>
      <c r="U791" s="4">
        <v>29680</v>
      </c>
      <c r="V791" s="3">
        <v>0.29999191396458319</v>
      </c>
      <c r="W791" t="s">
        <v>54</v>
      </c>
      <c r="X791" t="s">
        <v>55</v>
      </c>
      <c r="Y791" t="s">
        <v>156</v>
      </c>
      <c r="Z791">
        <v>0</v>
      </c>
      <c r="AA791" t="s">
        <v>77</v>
      </c>
      <c r="AB791" t="s">
        <v>66</v>
      </c>
      <c r="AC791">
        <v>1.3</v>
      </c>
      <c r="AD791">
        <v>2024</v>
      </c>
      <c r="AE791">
        <v>6</v>
      </c>
      <c r="AF791" t="s">
        <v>5530</v>
      </c>
      <c r="AG791" t="s">
        <v>5525</v>
      </c>
      <c r="AH791" t="s">
        <v>5515</v>
      </c>
      <c r="AI791" t="s">
        <v>5523</v>
      </c>
    </row>
    <row r="792" spans="1:35">
      <c r="A792" t="s">
        <v>1258</v>
      </c>
      <c r="B792" s="2">
        <v>45255</v>
      </c>
      <c r="C792" t="s">
        <v>1259</v>
      </c>
      <c r="D792" t="s">
        <v>31</v>
      </c>
      <c r="E792" t="s">
        <v>170</v>
      </c>
      <c r="F792" t="s">
        <v>33</v>
      </c>
      <c r="G792">
        <v>18</v>
      </c>
      <c r="H792" t="s">
        <v>105</v>
      </c>
      <c r="I792" t="s">
        <v>89</v>
      </c>
      <c r="J792" t="s">
        <v>82</v>
      </c>
      <c r="K792" t="s">
        <v>239</v>
      </c>
      <c r="L792" t="s">
        <v>52</v>
      </c>
      <c r="M792" t="s">
        <v>92</v>
      </c>
      <c r="N792" t="s">
        <v>113</v>
      </c>
      <c r="O792">
        <v>2</v>
      </c>
      <c r="P792" s="4">
        <v>13806</v>
      </c>
      <c r="Q792" s="4">
        <v>9940</v>
      </c>
      <c r="R792" s="3">
        <v>0</v>
      </c>
      <c r="S792" s="4">
        <v>27612</v>
      </c>
      <c r="T792" s="4">
        <v>19880</v>
      </c>
      <c r="U792" s="4">
        <v>7732</v>
      </c>
      <c r="V792" s="3">
        <v>0.28002317832826307</v>
      </c>
      <c r="W792" t="s">
        <v>41</v>
      </c>
      <c r="X792" t="s">
        <v>55</v>
      </c>
      <c r="Y792" t="s">
        <v>56</v>
      </c>
      <c r="Z792">
        <v>1</v>
      </c>
      <c r="AA792" t="s">
        <v>185</v>
      </c>
      <c r="AB792" t="s">
        <v>189</v>
      </c>
      <c r="AC792">
        <v>4.5</v>
      </c>
      <c r="AD792">
        <v>2023</v>
      </c>
      <c r="AE792">
        <v>11</v>
      </c>
      <c r="AF792" t="s">
        <v>5535</v>
      </c>
      <c r="AG792" t="s">
        <v>5518</v>
      </c>
      <c r="AH792" t="s">
        <v>5522</v>
      </c>
      <c r="AI792" t="s">
        <v>5520</v>
      </c>
    </row>
    <row r="793" spans="1:35">
      <c r="A793" t="s">
        <v>1260</v>
      </c>
      <c r="B793" s="2">
        <v>45255</v>
      </c>
      <c r="C793" t="s">
        <v>732</v>
      </c>
      <c r="D793" t="s">
        <v>31</v>
      </c>
      <c r="E793" t="s">
        <v>135</v>
      </c>
      <c r="F793" t="s">
        <v>33</v>
      </c>
      <c r="G793">
        <v>36</v>
      </c>
      <c r="H793" t="s">
        <v>88</v>
      </c>
      <c r="I793" t="s">
        <v>89</v>
      </c>
      <c r="J793" t="s">
        <v>82</v>
      </c>
      <c r="K793" t="s">
        <v>162</v>
      </c>
      <c r="L793" t="s">
        <v>155</v>
      </c>
      <c r="M793" t="s">
        <v>83</v>
      </c>
      <c r="N793" t="s">
        <v>93</v>
      </c>
      <c r="O793">
        <v>7</v>
      </c>
      <c r="P793" s="4">
        <v>5463</v>
      </c>
      <c r="Q793" s="4">
        <v>3879</v>
      </c>
      <c r="R793" s="3">
        <v>0.05</v>
      </c>
      <c r="S793" s="4">
        <v>36329</v>
      </c>
      <c r="T793" s="4">
        <v>27153</v>
      </c>
      <c r="U793" s="4">
        <v>9176</v>
      </c>
      <c r="V793" s="3">
        <v>0.25258058300531255</v>
      </c>
      <c r="W793" t="s">
        <v>75</v>
      </c>
      <c r="X793" t="s">
        <v>76</v>
      </c>
      <c r="Y793" t="s">
        <v>171</v>
      </c>
      <c r="Z793">
        <v>3</v>
      </c>
      <c r="AA793" t="s">
        <v>85</v>
      </c>
      <c r="AB793" t="s">
        <v>66</v>
      </c>
      <c r="AC793" t="s">
        <v>46</v>
      </c>
      <c r="AD793">
        <v>2023</v>
      </c>
      <c r="AE793">
        <v>11</v>
      </c>
      <c r="AF793" t="s">
        <v>5535</v>
      </c>
      <c r="AG793" t="s">
        <v>5518</v>
      </c>
      <c r="AH793" t="s">
        <v>5522</v>
      </c>
      <c r="AI793" t="s">
        <v>5526</v>
      </c>
    </row>
    <row r="794" spans="1:35">
      <c r="A794" t="s">
        <v>1261</v>
      </c>
      <c r="B794" s="2">
        <v>45027</v>
      </c>
      <c r="C794" t="s">
        <v>279</v>
      </c>
      <c r="D794" t="s">
        <v>31</v>
      </c>
      <c r="E794" t="s">
        <v>69</v>
      </c>
      <c r="F794" t="s">
        <v>70</v>
      </c>
      <c r="G794">
        <v>52</v>
      </c>
      <c r="H794" t="s">
        <v>34</v>
      </c>
      <c r="I794" t="s">
        <v>35</v>
      </c>
      <c r="J794" t="s">
        <v>36</v>
      </c>
      <c r="K794" t="s">
        <v>368</v>
      </c>
      <c r="L794" t="s">
        <v>52</v>
      </c>
      <c r="M794" t="s">
        <v>39</v>
      </c>
      <c r="N794" t="s">
        <v>93</v>
      </c>
      <c r="O794">
        <v>8</v>
      </c>
      <c r="P794" s="4">
        <v>18323</v>
      </c>
      <c r="Q794" s="4">
        <v>14475</v>
      </c>
      <c r="R794" s="3">
        <v>0</v>
      </c>
      <c r="S794" s="4">
        <v>146584</v>
      </c>
      <c r="T794" s="4">
        <v>115800</v>
      </c>
      <c r="U794" s="4">
        <v>30784</v>
      </c>
      <c r="V794" s="3">
        <v>0.21000927795666649</v>
      </c>
      <c r="W794" t="s">
        <v>75</v>
      </c>
      <c r="X794" t="s">
        <v>42</v>
      </c>
      <c r="Y794" t="s">
        <v>56</v>
      </c>
      <c r="Z794">
        <v>6</v>
      </c>
      <c r="AA794" t="s">
        <v>57</v>
      </c>
      <c r="AB794" t="s">
        <v>95</v>
      </c>
      <c r="AC794">
        <v>3.5</v>
      </c>
      <c r="AD794">
        <v>2023</v>
      </c>
      <c r="AE794">
        <v>4</v>
      </c>
      <c r="AF794" t="s">
        <v>5524</v>
      </c>
      <c r="AG794" t="s">
        <v>5525</v>
      </c>
      <c r="AH794" t="s">
        <v>5515</v>
      </c>
      <c r="AI794" t="s">
        <v>5523</v>
      </c>
    </row>
    <row r="795" spans="1:35">
      <c r="A795" t="s">
        <v>1262</v>
      </c>
      <c r="B795" s="2">
        <v>45134</v>
      </c>
      <c r="C795" t="s">
        <v>1134</v>
      </c>
      <c r="D795" t="s">
        <v>31</v>
      </c>
      <c r="E795" t="s">
        <v>188</v>
      </c>
      <c r="F795" t="s">
        <v>33</v>
      </c>
      <c r="G795">
        <v>38</v>
      </c>
      <c r="H795" t="s">
        <v>34</v>
      </c>
      <c r="I795" t="s">
        <v>35</v>
      </c>
      <c r="J795" t="s">
        <v>36</v>
      </c>
      <c r="K795" t="s">
        <v>184</v>
      </c>
      <c r="L795" t="s">
        <v>52</v>
      </c>
      <c r="M795" t="s">
        <v>39</v>
      </c>
      <c r="N795" t="s">
        <v>93</v>
      </c>
      <c r="O795">
        <v>6</v>
      </c>
      <c r="P795" s="4">
        <v>14070</v>
      </c>
      <c r="Q795" s="4">
        <v>10271</v>
      </c>
      <c r="R795" s="3">
        <v>0</v>
      </c>
      <c r="S795" s="4">
        <v>84420</v>
      </c>
      <c r="T795" s="4">
        <v>61626</v>
      </c>
      <c r="U795" s="4">
        <v>22794</v>
      </c>
      <c r="V795" s="3">
        <v>0.27000710732054017</v>
      </c>
      <c r="W795" t="s">
        <v>41</v>
      </c>
      <c r="X795" t="s">
        <v>42</v>
      </c>
      <c r="Y795" t="s">
        <v>56</v>
      </c>
      <c r="Z795">
        <v>5</v>
      </c>
      <c r="AA795" t="s">
        <v>94</v>
      </c>
      <c r="AB795" t="s">
        <v>132</v>
      </c>
      <c r="AC795">
        <v>4.7</v>
      </c>
      <c r="AD795">
        <v>2023</v>
      </c>
      <c r="AE795">
        <v>7</v>
      </c>
      <c r="AF795" t="s">
        <v>5533</v>
      </c>
      <c r="AG795" t="s">
        <v>5514</v>
      </c>
      <c r="AH795" t="s">
        <v>5515</v>
      </c>
      <c r="AI795" t="s">
        <v>5526</v>
      </c>
    </row>
    <row r="796" spans="1:35">
      <c r="A796" t="s">
        <v>1263</v>
      </c>
      <c r="B796" s="2">
        <v>45530</v>
      </c>
      <c r="C796" t="s">
        <v>1086</v>
      </c>
      <c r="D796" t="s">
        <v>49</v>
      </c>
      <c r="E796" t="s">
        <v>98</v>
      </c>
      <c r="F796" t="s">
        <v>70</v>
      </c>
      <c r="G796">
        <v>36</v>
      </c>
      <c r="H796" t="s">
        <v>80</v>
      </c>
      <c r="I796" t="s">
        <v>81</v>
      </c>
      <c r="J796" t="s">
        <v>82</v>
      </c>
      <c r="K796" t="s">
        <v>337</v>
      </c>
      <c r="L796" t="s">
        <v>91</v>
      </c>
      <c r="M796" t="s">
        <v>63</v>
      </c>
      <c r="N796" t="s">
        <v>40</v>
      </c>
      <c r="O796">
        <v>7</v>
      </c>
      <c r="P796" s="4">
        <v>5105</v>
      </c>
      <c r="Q796" s="4">
        <v>3931</v>
      </c>
      <c r="R796" s="3">
        <v>0.2</v>
      </c>
      <c r="S796" s="4">
        <v>28588</v>
      </c>
      <c r="T796" s="4">
        <v>27517</v>
      </c>
      <c r="U796" s="4">
        <v>1071</v>
      </c>
      <c r="V796" s="3">
        <v>3.7463271302644464E-2</v>
      </c>
      <c r="W796" t="s">
        <v>41</v>
      </c>
      <c r="X796" t="s">
        <v>42</v>
      </c>
      <c r="Y796" t="s">
        <v>43</v>
      </c>
      <c r="Z796">
        <v>0</v>
      </c>
      <c r="AA796" t="s">
        <v>57</v>
      </c>
      <c r="AB796" t="s">
        <v>132</v>
      </c>
      <c r="AC796" t="s">
        <v>46</v>
      </c>
      <c r="AD796">
        <v>2024</v>
      </c>
      <c r="AE796">
        <v>8</v>
      </c>
      <c r="AF796" t="s">
        <v>5513</v>
      </c>
      <c r="AG796" t="s">
        <v>5514</v>
      </c>
      <c r="AH796" t="s">
        <v>5522</v>
      </c>
      <c r="AI796" t="s">
        <v>5526</v>
      </c>
    </row>
    <row r="797" spans="1:35">
      <c r="A797" t="s">
        <v>1264</v>
      </c>
      <c r="B797" s="2">
        <v>45483</v>
      </c>
      <c r="C797" t="s">
        <v>956</v>
      </c>
      <c r="D797" t="s">
        <v>31</v>
      </c>
      <c r="E797" t="s">
        <v>170</v>
      </c>
      <c r="F797" t="s">
        <v>33</v>
      </c>
      <c r="G797">
        <v>25</v>
      </c>
      <c r="H797" t="s">
        <v>99</v>
      </c>
      <c r="I797" t="s">
        <v>99</v>
      </c>
      <c r="J797" t="s">
        <v>100</v>
      </c>
      <c r="K797" t="s">
        <v>37</v>
      </c>
      <c r="L797" t="s">
        <v>91</v>
      </c>
      <c r="M797" t="s">
        <v>63</v>
      </c>
      <c r="N797" t="s">
        <v>93</v>
      </c>
      <c r="O797">
        <v>6</v>
      </c>
      <c r="P797" s="4">
        <v>10498</v>
      </c>
      <c r="Q797" s="4">
        <v>7874</v>
      </c>
      <c r="R797" s="3">
        <v>0</v>
      </c>
      <c r="S797" s="4">
        <v>62988</v>
      </c>
      <c r="T797" s="4">
        <v>47244</v>
      </c>
      <c r="U797" s="4">
        <v>15744</v>
      </c>
      <c r="V797" s="3">
        <v>0.24995237188035815</v>
      </c>
      <c r="W797" t="s">
        <v>54</v>
      </c>
      <c r="X797" t="s">
        <v>42</v>
      </c>
      <c r="Y797" t="s">
        <v>43</v>
      </c>
      <c r="Z797">
        <v>0</v>
      </c>
      <c r="AA797" t="s">
        <v>193</v>
      </c>
      <c r="AB797" t="s">
        <v>45</v>
      </c>
      <c r="AC797" t="s">
        <v>46</v>
      </c>
      <c r="AD797">
        <v>2024</v>
      </c>
      <c r="AE797">
        <v>7</v>
      </c>
      <c r="AF797" t="s">
        <v>5533</v>
      </c>
      <c r="AG797" t="s">
        <v>5514</v>
      </c>
      <c r="AH797" t="s">
        <v>5515</v>
      </c>
      <c r="AI797" t="s">
        <v>5516</v>
      </c>
    </row>
    <row r="798" spans="1:35">
      <c r="A798" t="s">
        <v>1265</v>
      </c>
      <c r="B798" s="2">
        <v>45239</v>
      </c>
      <c r="C798" t="s">
        <v>406</v>
      </c>
      <c r="D798" t="s">
        <v>49</v>
      </c>
      <c r="E798" t="s">
        <v>32</v>
      </c>
      <c r="F798" t="s">
        <v>33</v>
      </c>
      <c r="G798">
        <v>60</v>
      </c>
      <c r="H798" t="s">
        <v>34</v>
      </c>
      <c r="I798" t="s">
        <v>35</v>
      </c>
      <c r="J798" t="s">
        <v>36</v>
      </c>
      <c r="K798" t="s">
        <v>136</v>
      </c>
      <c r="L798" t="s">
        <v>112</v>
      </c>
      <c r="M798" t="s">
        <v>39</v>
      </c>
      <c r="N798" t="s">
        <v>40</v>
      </c>
      <c r="O798">
        <v>8</v>
      </c>
      <c r="P798" s="4">
        <v>21749</v>
      </c>
      <c r="Q798" s="4">
        <v>16747</v>
      </c>
      <c r="R798" s="3">
        <v>0.15</v>
      </c>
      <c r="S798" s="4">
        <v>147893</v>
      </c>
      <c r="T798" s="4">
        <v>133976</v>
      </c>
      <c r="U798" s="4">
        <v>13917</v>
      </c>
      <c r="V798" s="3">
        <v>9.4101816854076939E-2</v>
      </c>
      <c r="W798" t="s">
        <v>41</v>
      </c>
      <c r="X798" t="s">
        <v>42</v>
      </c>
      <c r="Y798" t="s">
        <v>56</v>
      </c>
      <c r="Z798">
        <v>3</v>
      </c>
      <c r="AA798" t="s">
        <v>143</v>
      </c>
      <c r="AB798" t="s">
        <v>66</v>
      </c>
      <c r="AC798">
        <v>4.9000000000000004</v>
      </c>
      <c r="AD798">
        <v>2023</v>
      </c>
      <c r="AE798">
        <v>11</v>
      </c>
      <c r="AF798" t="s">
        <v>5535</v>
      </c>
      <c r="AG798" t="s">
        <v>5518</v>
      </c>
      <c r="AH798" t="s">
        <v>5515</v>
      </c>
      <c r="AI798" t="s">
        <v>5523</v>
      </c>
    </row>
    <row r="799" spans="1:35">
      <c r="A799" t="s">
        <v>1266</v>
      </c>
      <c r="B799" s="2">
        <v>44952</v>
      </c>
      <c r="C799" t="s">
        <v>453</v>
      </c>
      <c r="D799" t="s">
        <v>31</v>
      </c>
      <c r="E799" t="s">
        <v>119</v>
      </c>
      <c r="F799" t="s">
        <v>70</v>
      </c>
      <c r="G799">
        <v>30</v>
      </c>
      <c r="H799" t="s">
        <v>88</v>
      </c>
      <c r="I799" t="s">
        <v>89</v>
      </c>
      <c r="J799" t="s">
        <v>82</v>
      </c>
      <c r="K799" t="s">
        <v>136</v>
      </c>
      <c r="L799" t="s">
        <v>137</v>
      </c>
      <c r="M799" t="s">
        <v>107</v>
      </c>
      <c r="N799" t="s">
        <v>53</v>
      </c>
      <c r="O799">
        <v>5</v>
      </c>
      <c r="P799" s="4">
        <v>6375</v>
      </c>
      <c r="Q799" s="4">
        <v>4016</v>
      </c>
      <c r="R799" s="3">
        <v>0.15</v>
      </c>
      <c r="S799" s="4">
        <v>27094</v>
      </c>
      <c r="T799" s="4">
        <v>20080</v>
      </c>
      <c r="U799" s="4">
        <v>7014</v>
      </c>
      <c r="V799" s="3">
        <v>0.25887650402303092</v>
      </c>
      <c r="W799" t="s">
        <v>41</v>
      </c>
      <c r="X799" t="s">
        <v>55</v>
      </c>
      <c r="Y799" t="s">
        <v>56</v>
      </c>
      <c r="Z799">
        <v>2</v>
      </c>
      <c r="AA799" t="s">
        <v>108</v>
      </c>
      <c r="AB799" t="s">
        <v>95</v>
      </c>
      <c r="AC799">
        <v>4.5999999999999996</v>
      </c>
      <c r="AD799">
        <v>2023</v>
      </c>
      <c r="AE799">
        <v>1</v>
      </c>
      <c r="AF799" t="s">
        <v>5532</v>
      </c>
      <c r="AG799" t="s">
        <v>5528</v>
      </c>
      <c r="AH799" t="s">
        <v>5522</v>
      </c>
      <c r="AI799" t="s">
        <v>5516</v>
      </c>
    </row>
    <row r="800" spans="1:35">
      <c r="A800" t="s">
        <v>1267</v>
      </c>
      <c r="B800" s="2">
        <v>45133</v>
      </c>
      <c r="C800" t="s">
        <v>196</v>
      </c>
      <c r="D800" t="s">
        <v>49</v>
      </c>
      <c r="E800" t="s">
        <v>129</v>
      </c>
      <c r="F800" t="s">
        <v>33</v>
      </c>
      <c r="G800">
        <v>23</v>
      </c>
      <c r="H800" t="s">
        <v>80</v>
      </c>
      <c r="I800" t="s">
        <v>81</v>
      </c>
      <c r="J800" t="s">
        <v>82</v>
      </c>
      <c r="K800" t="s">
        <v>148</v>
      </c>
      <c r="L800" t="s">
        <v>142</v>
      </c>
      <c r="M800" t="s">
        <v>92</v>
      </c>
      <c r="N800" t="s">
        <v>126</v>
      </c>
      <c r="O800">
        <v>8</v>
      </c>
      <c r="P800" s="4">
        <v>21908</v>
      </c>
      <c r="Q800" s="4">
        <v>13145</v>
      </c>
      <c r="R800" s="3">
        <v>0.2</v>
      </c>
      <c r="S800" s="4">
        <v>140211</v>
      </c>
      <c r="T800" s="4">
        <v>105160</v>
      </c>
      <c r="U800" s="4">
        <v>35051</v>
      </c>
      <c r="V800" s="3">
        <v>0.24998751881093495</v>
      </c>
      <c r="W800" t="s">
        <v>54</v>
      </c>
      <c r="X800" t="s">
        <v>76</v>
      </c>
      <c r="Y800" t="s">
        <v>56</v>
      </c>
      <c r="Z800">
        <v>2</v>
      </c>
      <c r="AA800" t="s">
        <v>102</v>
      </c>
      <c r="AB800" t="s">
        <v>121</v>
      </c>
      <c r="AC800">
        <v>4.2</v>
      </c>
      <c r="AD800">
        <v>2023</v>
      </c>
      <c r="AE800">
        <v>7</v>
      </c>
      <c r="AF800" t="s">
        <v>5533</v>
      </c>
      <c r="AG800" t="s">
        <v>5514</v>
      </c>
      <c r="AH800" t="s">
        <v>5515</v>
      </c>
      <c r="AI800" t="s">
        <v>5520</v>
      </c>
    </row>
    <row r="801" spans="1:35">
      <c r="A801" t="s">
        <v>1268</v>
      </c>
      <c r="B801" s="2">
        <v>45600</v>
      </c>
      <c r="C801" t="s">
        <v>882</v>
      </c>
      <c r="D801" t="s">
        <v>49</v>
      </c>
      <c r="E801" t="s">
        <v>124</v>
      </c>
      <c r="F801" t="s">
        <v>70</v>
      </c>
      <c r="G801">
        <v>24</v>
      </c>
      <c r="H801" t="s">
        <v>99</v>
      </c>
      <c r="I801" t="s">
        <v>99</v>
      </c>
      <c r="J801" t="s">
        <v>100</v>
      </c>
      <c r="K801" t="s">
        <v>37</v>
      </c>
      <c r="L801" t="s">
        <v>38</v>
      </c>
      <c r="M801" t="s">
        <v>39</v>
      </c>
      <c r="N801" t="s">
        <v>126</v>
      </c>
      <c r="O801">
        <v>3</v>
      </c>
      <c r="P801" s="4">
        <v>7806</v>
      </c>
      <c r="Q801" s="4">
        <v>5933</v>
      </c>
      <c r="R801" s="3">
        <v>0</v>
      </c>
      <c r="S801" s="4">
        <v>23418</v>
      </c>
      <c r="T801" s="4">
        <v>17799</v>
      </c>
      <c r="U801" s="4">
        <v>5619</v>
      </c>
      <c r="V801" s="3">
        <v>0.23994363310274147</v>
      </c>
      <c r="W801" t="s">
        <v>75</v>
      </c>
      <c r="X801" t="s">
        <v>76</v>
      </c>
      <c r="Y801" t="s">
        <v>56</v>
      </c>
      <c r="Z801">
        <v>6</v>
      </c>
      <c r="AA801" t="s">
        <v>220</v>
      </c>
      <c r="AB801" t="s">
        <v>121</v>
      </c>
      <c r="AC801">
        <v>4</v>
      </c>
      <c r="AD801">
        <v>2024</v>
      </c>
      <c r="AE801">
        <v>11</v>
      </c>
      <c r="AF801" t="s">
        <v>5535</v>
      </c>
      <c r="AG801" t="s">
        <v>5518</v>
      </c>
      <c r="AH801" t="s">
        <v>5522</v>
      </c>
      <c r="AI801" t="s">
        <v>5520</v>
      </c>
    </row>
    <row r="802" spans="1:35">
      <c r="A802" t="s">
        <v>1269</v>
      </c>
      <c r="B802" s="2">
        <v>45064</v>
      </c>
      <c r="C802" t="s">
        <v>699</v>
      </c>
      <c r="D802" t="s">
        <v>31</v>
      </c>
      <c r="E802" t="s">
        <v>60</v>
      </c>
      <c r="F802" t="s">
        <v>70</v>
      </c>
      <c r="G802">
        <v>21</v>
      </c>
      <c r="H802" t="s">
        <v>34</v>
      </c>
      <c r="I802" t="s">
        <v>35</v>
      </c>
      <c r="J802" t="s">
        <v>36</v>
      </c>
      <c r="K802" t="s">
        <v>337</v>
      </c>
      <c r="L802" t="s">
        <v>52</v>
      </c>
      <c r="M802" t="s">
        <v>83</v>
      </c>
      <c r="N802" t="s">
        <v>64</v>
      </c>
      <c r="O802">
        <v>6</v>
      </c>
      <c r="P802" s="4">
        <v>17321</v>
      </c>
      <c r="Q802" s="4">
        <v>13164</v>
      </c>
      <c r="R802" s="3">
        <v>0.2</v>
      </c>
      <c r="S802" s="4">
        <v>83141</v>
      </c>
      <c r="T802" s="4">
        <v>78984</v>
      </c>
      <c r="U802" s="4">
        <v>4157</v>
      </c>
      <c r="V802" s="3">
        <v>4.9999398611996489E-2</v>
      </c>
      <c r="W802" t="s">
        <v>75</v>
      </c>
      <c r="X802" t="s">
        <v>55</v>
      </c>
      <c r="Y802" t="s">
        <v>56</v>
      </c>
      <c r="Z802">
        <v>7</v>
      </c>
      <c r="AA802" t="s">
        <v>185</v>
      </c>
      <c r="AB802" t="s">
        <v>132</v>
      </c>
      <c r="AC802">
        <v>4</v>
      </c>
      <c r="AD802">
        <v>2023</v>
      </c>
      <c r="AE802">
        <v>5</v>
      </c>
      <c r="AF802" t="s">
        <v>5529</v>
      </c>
      <c r="AG802" t="s">
        <v>5525</v>
      </c>
      <c r="AH802" t="s">
        <v>5515</v>
      </c>
      <c r="AI802" t="s">
        <v>5520</v>
      </c>
    </row>
    <row r="803" spans="1:35">
      <c r="A803" t="s">
        <v>1270</v>
      </c>
      <c r="B803" s="2">
        <v>45655</v>
      </c>
      <c r="C803" t="s">
        <v>612</v>
      </c>
      <c r="D803" t="s">
        <v>49</v>
      </c>
      <c r="E803" t="s">
        <v>69</v>
      </c>
      <c r="F803" t="s">
        <v>70</v>
      </c>
      <c r="G803">
        <v>44</v>
      </c>
      <c r="H803" t="s">
        <v>105</v>
      </c>
      <c r="I803" t="s">
        <v>89</v>
      </c>
      <c r="J803" t="s">
        <v>82</v>
      </c>
      <c r="K803" t="s">
        <v>219</v>
      </c>
      <c r="L803" t="s">
        <v>142</v>
      </c>
      <c r="M803" t="s">
        <v>107</v>
      </c>
      <c r="N803" t="s">
        <v>40</v>
      </c>
      <c r="O803">
        <v>8</v>
      </c>
      <c r="P803" s="4">
        <v>19907</v>
      </c>
      <c r="Q803" s="4">
        <v>13537</v>
      </c>
      <c r="R803" s="3">
        <v>0.15</v>
      </c>
      <c r="S803" s="4">
        <v>135368</v>
      </c>
      <c r="T803" s="4">
        <v>108296</v>
      </c>
      <c r="U803" s="4">
        <v>27072</v>
      </c>
      <c r="V803" s="3">
        <v>0.19998818036759056</v>
      </c>
      <c r="W803" t="s">
        <v>41</v>
      </c>
      <c r="X803" t="s">
        <v>76</v>
      </c>
      <c r="Y803" t="s">
        <v>56</v>
      </c>
      <c r="Z803">
        <v>7</v>
      </c>
      <c r="AA803" t="s">
        <v>85</v>
      </c>
      <c r="AB803" t="s">
        <v>66</v>
      </c>
      <c r="AC803">
        <v>3.1</v>
      </c>
      <c r="AD803">
        <v>2024</v>
      </c>
      <c r="AE803">
        <v>12</v>
      </c>
      <c r="AF803" t="s">
        <v>5521</v>
      </c>
      <c r="AG803" t="s">
        <v>5518</v>
      </c>
      <c r="AH803" t="s">
        <v>5515</v>
      </c>
      <c r="AI803" t="s">
        <v>5526</v>
      </c>
    </row>
    <row r="804" spans="1:35">
      <c r="A804" t="s">
        <v>1271</v>
      </c>
      <c r="B804" s="2">
        <v>45258</v>
      </c>
      <c r="C804" t="s">
        <v>1098</v>
      </c>
      <c r="D804" t="s">
        <v>31</v>
      </c>
      <c r="E804" t="s">
        <v>50</v>
      </c>
      <c r="F804" t="s">
        <v>33</v>
      </c>
      <c r="G804">
        <v>28</v>
      </c>
      <c r="H804" t="s">
        <v>34</v>
      </c>
      <c r="I804" t="s">
        <v>35</v>
      </c>
      <c r="J804" t="s">
        <v>36</v>
      </c>
      <c r="K804" t="s">
        <v>214</v>
      </c>
      <c r="L804" t="s">
        <v>101</v>
      </c>
      <c r="M804" t="s">
        <v>107</v>
      </c>
      <c r="N804" t="s">
        <v>64</v>
      </c>
      <c r="O804">
        <v>7</v>
      </c>
      <c r="P804" s="4">
        <v>18095</v>
      </c>
      <c r="Q804" s="4">
        <v>13752</v>
      </c>
      <c r="R804" s="3">
        <v>0.1</v>
      </c>
      <c r="S804" s="4">
        <v>113999</v>
      </c>
      <c r="T804" s="4">
        <v>96264</v>
      </c>
      <c r="U804" s="4">
        <v>17735</v>
      </c>
      <c r="V804" s="3">
        <v>0.15557154010122895</v>
      </c>
      <c r="W804" t="s">
        <v>75</v>
      </c>
      <c r="X804" t="s">
        <v>42</v>
      </c>
      <c r="Y804" t="s">
        <v>56</v>
      </c>
      <c r="Z804">
        <v>3</v>
      </c>
      <c r="AA804" t="s">
        <v>94</v>
      </c>
      <c r="AB804" t="s">
        <v>45</v>
      </c>
      <c r="AC804">
        <v>3.4</v>
      </c>
      <c r="AD804">
        <v>2023</v>
      </c>
      <c r="AE804">
        <v>11</v>
      </c>
      <c r="AF804" t="s">
        <v>5535</v>
      </c>
      <c r="AG804" t="s">
        <v>5518</v>
      </c>
      <c r="AH804" t="s">
        <v>5515</v>
      </c>
      <c r="AI804" t="s">
        <v>5516</v>
      </c>
    </row>
    <row r="805" spans="1:35">
      <c r="A805" t="s">
        <v>1272</v>
      </c>
      <c r="B805" s="2">
        <v>45565</v>
      </c>
      <c r="C805" t="s">
        <v>769</v>
      </c>
      <c r="D805" t="s">
        <v>31</v>
      </c>
      <c r="E805" t="s">
        <v>129</v>
      </c>
      <c r="F805" t="s">
        <v>33</v>
      </c>
      <c r="G805">
        <v>34</v>
      </c>
      <c r="H805" t="s">
        <v>34</v>
      </c>
      <c r="I805" t="s">
        <v>35</v>
      </c>
      <c r="J805" t="s">
        <v>36</v>
      </c>
      <c r="K805" t="s">
        <v>148</v>
      </c>
      <c r="L805" t="s">
        <v>142</v>
      </c>
      <c r="M805" t="s">
        <v>107</v>
      </c>
      <c r="N805" t="s">
        <v>113</v>
      </c>
      <c r="O805">
        <v>3</v>
      </c>
      <c r="P805" s="4">
        <v>24005</v>
      </c>
      <c r="Q805" s="4">
        <v>13203</v>
      </c>
      <c r="R805" s="3">
        <v>0.15</v>
      </c>
      <c r="S805" s="4">
        <v>61213</v>
      </c>
      <c r="T805" s="4">
        <v>39609</v>
      </c>
      <c r="U805" s="4">
        <v>21604</v>
      </c>
      <c r="V805" s="3">
        <v>0.35293156682404064</v>
      </c>
      <c r="W805" t="s">
        <v>54</v>
      </c>
      <c r="X805" t="s">
        <v>55</v>
      </c>
      <c r="Y805" t="s">
        <v>56</v>
      </c>
      <c r="Z805">
        <v>7</v>
      </c>
      <c r="AA805" t="s">
        <v>220</v>
      </c>
      <c r="AB805" t="s">
        <v>189</v>
      </c>
      <c r="AC805">
        <v>3.9</v>
      </c>
      <c r="AD805">
        <v>2024</v>
      </c>
      <c r="AE805">
        <v>9</v>
      </c>
      <c r="AF805" t="s">
        <v>5531</v>
      </c>
      <c r="AG805" t="s">
        <v>5514</v>
      </c>
      <c r="AH805" t="s">
        <v>5515</v>
      </c>
      <c r="AI805" t="s">
        <v>5516</v>
      </c>
    </row>
    <row r="806" spans="1:35">
      <c r="A806" t="s">
        <v>1273</v>
      </c>
      <c r="B806" s="2">
        <v>45193</v>
      </c>
      <c r="C806" t="s">
        <v>161</v>
      </c>
      <c r="D806" t="s">
        <v>49</v>
      </c>
      <c r="E806" t="s">
        <v>50</v>
      </c>
      <c r="F806" t="s">
        <v>33</v>
      </c>
      <c r="G806">
        <v>26</v>
      </c>
      <c r="H806" t="s">
        <v>88</v>
      </c>
      <c r="I806" t="s">
        <v>89</v>
      </c>
      <c r="J806" t="s">
        <v>82</v>
      </c>
      <c r="K806" t="s">
        <v>225</v>
      </c>
      <c r="L806" t="s">
        <v>101</v>
      </c>
      <c r="M806" t="s">
        <v>107</v>
      </c>
      <c r="N806" t="s">
        <v>113</v>
      </c>
      <c r="O806">
        <v>4</v>
      </c>
      <c r="P806" s="4">
        <v>10412</v>
      </c>
      <c r="Q806" s="4">
        <v>6664</v>
      </c>
      <c r="R806" s="3">
        <v>0.15</v>
      </c>
      <c r="S806" s="4">
        <v>35401</v>
      </c>
      <c r="T806" s="4">
        <v>26656</v>
      </c>
      <c r="U806" s="4">
        <v>8745</v>
      </c>
      <c r="V806" s="3">
        <v>0.24702692014349878</v>
      </c>
      <c r="W806" t="s">
        <v>84</v>
      </c>
      <c r="X806" t="s">
        <v>76</v>
      </c>
      <c r="Y806" t="s">
        <v>56</v>
      </c>
      <c r="Z806">
        <v>1</v>
      </c>
      <c r="AA806" t="s">
        <v>102</v>
      </c>
      <c r="AB806" t="s">
        <v>95</v>
      </c>
      <c r="AC806">
        <v>4.5</v>
      </c>
      <c r="AD806">
        <v>2023</v>
      </c>
      <c r="AE806">
        <v>9</v>
      </c>
      <c r="AF806" t="s">
        <v>5531</v>
      </c>
      <c r="AG806" t="s">
        <v>5514</v>
      </c>
      <c r="AH806" t="s">
        <v>5522</v>
      </c>
      <c r="AI806" t="s">
        <v>5516</v>
      </c>
    </row>
    <row r="807" spans="1:35">
      <c r="A807" t="s">
        <v>1274</v>
      </c>
      <c r="B807" s="2">
        <v>45569</v>
      </c>
      <c r="C807" t="s">
        <v>1275</v>
      </c>
      <c r="D807" t="s">
        <v>31</v>
      </c>
      <c r="E807" t="s">
        <v>98</v>
      </c>
      <c r="F807" t="s">
        <v>70</v>
      </c>
      <c r="G807">
        <v>41</v>
      </c>
      <c r="H807" t="s">
        <v>105</v>
      </c>
      <c r="I807" t="s">
        <v>89</v>
      </c>
      <c r="J807" t="s">
        <v>82</v>
      </c>
      <c r="K807" t="s">
        <v>302</v>
      </c>
      <c r="L807" t="s">
        <v>62</v>
      </c>
      <c r="M807" t="s">
        <v>63</v>
      </c>
      <c r="N807" t="s">
        <v>53</v>
      </c>
      <c r="O807">
        <v>8</v>
      </c>
      <c r="P807" s="4">
        <v>21251</v>
      </c>
      <c r="Q807" s="4">
        <v>11688</v>
      </c>
      <c r="R807" s="3">
        <v>0.15</v>
      </c>
      <c r="S807" s="4">
        <v>144507</v>
      </c>
      <c r="T807" s="4">
        <v>93504</v>
      </c>
      <c r="U807" s="4">
        <v>51003</v>
      </c>
      <c r="V807" s="3">
        <v>0.35294484004235088</v>
      </c>
      <c r="W807" t="s">
        <v>84</v>
      </c>
      <c r="X807" t="s">
        <v>42</v>
      </c>
      <c r="Y807" t="s">
        <v>43</v>
      </c>
      <c r="Z807">
        <v>0</v>
      </c>
      <c r="AA807" t="s">
        <v>226</v>
      </c>
      <c r="AB807" t="s">
        <v>132</v>
      </c>
      <c r="AC807" t="s">
        <v>46</v>
      </c>
      <c r="AD807">
        <v>2024</v>
      </c>
      <c r="AE807">
        <v>10</v>
      </c>
      <c r="AF807" t="s">
        <v>5517</v>
      </c>
      <c r="AG807" t="s">
        <v>5518</v>
      </c>
      <c r="AH807" t="s">
        <v>5515</v>
      </c>
      <c r="AI807" t="s">
        <v>5526</v>
      </c>
    </row>
    <row r="808" spans="1:35">
      <c r="A808" t="s">
        <v>1276</v>
      </c>
      <c r="B808" s="2">
        <v>45519</v>
      </c>
      <c r="C808" t="s">
        <v>1277</v>
      </c>
      <c r="D808" t="s">
        <v>31</v>
      </c>
      <c r="E808" t="s">
        <v>135</v>
      </c>
      <c r="F808" t="s">
        <v>33</v>
      </c>
      <c r="G808">
        <v>20</v>
      </c>
      <c r="H808" t="s">
        <v>88</v>
      </c>
      <c r="I808" t="s">
        <v>89</v>
      </c>
      <c r="J808" t="s">
        <v>82</v>
      </c>
      <c r="K808" t="s">
        <v>61</v>
      </c>
      <c r="L808" t="s">
        <v>142</v>
      </c>
      <c r="M808" t="s">
        <v>92</v>
      </c>
      <c r="N808" t="s">
        <v>64</v>
      </c>
      <c r="O808">
        <v>2</v>
      </c>
      <c r="P808" s="4">
        <v>19395</v>
      </c>
      <c r="Q808" s="4">
        <v>14934</v>
      </c>
      <c r="R808" s="3">
        <v>0</v>
      </c>
      <c r="S808" s="4">
        <v>38790</v>
      </c>
      <c r="T808" s="4">
        <v>29868</v>
      </c>
      <c r="U808" s="4">
        <v>8922</v>
      </c>
      <c r="V808" s="3">
        <v>0.23000773395204949</v>
      </c>
      <c r="W808" t="s">
        <v>75</v>
      </c>
      <c r="X808" t="s">
        <v>42</v>
      </c>
      <c r="Y808" t="s">
        <v>56</v>
      </c>
      <c r="Z808">
        <v>5</v>
      </c>
      <c r="AA808" t="s">
        <v>65</v>
      </c>
      <c r="AB808" t="s">
        <v>66</v>
      </c>
      <c r="AC808">
        <v>4.3</v>
      </c>
      <c r="AD808">
        <v>2024</v>
      </c>
      <c r="AE808">
        <v>8</v>
      </c>
      <c r="AF808" t="s">
        <v>5513</v>
      </c>
      <c r="AG808" t="s">
        <v>5514</v>
      </c>
      <c r="AH808" t="s">
        <v>5522</v>
      </c>
      <c r="AI808" t="s">
        <v>5520</v>
      </c>
    </row>
    <row r="809" spans="1:35">
      <c r="A809" t="s">
        <v>1278</v>
      </c>
      <c r="B809" s="2">
        <v>45388</v>
      </c>
      <c r="C809" t="s">
        <v>747</v>
      </c>
      <c r="D809" t="s">
        <v>31</v>
      </c>
      <c r="E809" t="s">
        <v>111</v>
      </c>
      <c r="F809" t="s">
        <v>70</v>
      </c>
      <c r="G809">
        <v>29</v>
      </c>
      <c r="H809" t="s">
        <v>105</v>
      </c>
      <c r="I809" t="s">
        <v>89</v>
      </c>
      <c r="J809" t="s">
        <v>82</v>
      </c>
      <c r="K809" t="s">
        <v>257</v>
      </c>
      <c r="L809" t="s">
        <v>142</v>
      </c>
      <c r="M809" t="s">
        <v>83</v>
      </c>
      <c r="N809" t="s">
        <v>64</v>
      </c>
      <c r="O809">
        <v>2</v>
      </c>
      <c r="P809" s="4">
        <v>13382</v>
      </c>
      <c r="Q809" s="4">
        <v>8431</v>
      </c>
      <c r="R809" s="3">
        <v>0.2</v>
      </c>
      <c r="S809" s="4">
        <v>21411</v>
      </c>
      <c r="T809" s="4">
        <v>16862</v>
      </c>
      <c r="U809" s="4">
        <v>4549</v>
      </c>
      <c r="V809" s="3">
        <v>0.21246088459203213</v>
      </c>
      <c r="W809" t="s">
        <v>84</v>
      </c>
      <c r="X809" t="s">
        <v>55</v>
      </c>
      <c r="Y809" t="s">
        <v>43</v>
      </c>
      <c r="Z809">
        <v>0</v>
      </c>
      <c r="AA809" t="s">
        <v>77</v>
      </c>
      <c r="AB809" t="s">
        <v>121</v>
      </c>
      <c r="AC809" t="s">
        <v>46</v>
      </c>
      <c r="AD809">
        <v>2024</v>
      </c>
      <c r="AE809">
        <v>4</v>
      </c>
      <c r="AF809" t="s">
        <v>5524</v>
      </c>
      <c r="AG809" t="s">
        <v>5525</v>
      </c>
      <c r="AH809" t="s">
        <v>5522</v>
      </c>
      <c r="AI809" t="s">
        <v>5516</v>
      </c>
    </row>
    <row r="810" spans="1:35">
      <c r="A810" t="s">
        <v>1279</v>
      </c>
      <c r="B810" s="2">
        <v>45506</v>
      </c>
      <c r="C810" t="s">
        <v>699</v>
      </c>
      <c r="D810" t="s">
        <v>31</v>
      </c>
      <c r="E810" t="s">
        <v>32</v>
      </c>
      <c r="F810" t="s">
        <v>33</v>
      </c>
      <c r="G810">
        <v>30</v>
      </c>
      <c r="H810" t="s">
        <v>71</v>
      </c>
      <c r="I810" t="s">
        <v>72</v>
      </c>
      <c r="J810" t="s">
        <v>73</v>
      </c>
      <c r="K810" t="s">
        <v>368</v>
      </c>
      <c r="L810" t="s">
        <v>101</v>
      </c>
      <c r="M810" t="s">
        <v>83</v>
      </c>
      <c r="N810" t="s">
        <v>53</v>
      </c>
      <c r="O810">
        <v>2</v>
      </c>
      <c r="P810" s="4">
        <v>17940</v>
      </c>
      <c r="Q810" s="4">
        <v>13814</v>
      </c>
      <c r="R810" s="3">
        <v>0.1</v>
      </c>
      <c r="S810" s="4">
        <v>32292</v>
      </c>
      <c r="T810" s="4">
        <v>27628</v>
      </c>
      <c r="U810" s="4">
        <v>4664</v>
      </c>
      <c r="V810" s="3">
        <v>0.14443205747553572</v>
      </c>
      <c r="W810" t="s">
        <v>41</v>
      </c>
      <c r="X810" t="s">
        <v>55</v>
      </c>
      <c r="Y810" t="s">
        <v>56</v>
      </c>
      <c r="Z810">
        <v>3</v>
      </c>
      <c r="AA810" t="s">
        <v>85</v>
      </c>
      <c r="AB810" t="s">
        <v>66</v>
      </c>
      <c r="AC810">
        <v>4.5999999999999996</v>
      </c>
      <c r="AD810">
        <v>2024</v>
      </c>
      <c r="AE810">
        <v>8</v>
      </c>
      <c r="AF810" t="s">
        <v>5513</v>
      </c>
      <c r="AG810" t="s">
        <v>5514</v>
      </c>
      <c r="AH810" t="s">
        <v>5522</v>
      </c>
      <c r="AI810" t="s">
        <v>5516</v>
      </c>
    </row>
    <row r="811" spans="1:35">
      <c r="A811" t="s">
        <v>1280</v>
      </c>
      <c r="B811" s="2">
        <v>45154</v>
      </c>
      <c r="C811" t="s">
        <v>1281</v>
      </c>
      <c r="D811" t="s">
        <v>49</v>
      </c>
      <c r="E811" t="s">
        <v>135</v>
      </c>
      <c r="F811" t="s">
        <v>33</v>
      </c>
      <c r="G811">
        <v>39</v>
      </c>
      <c r="H811" t="s">
        <v>80</v>
      </c>
      <c r="I811" t="s">
        <v>81</v>
      </c>
      <c r="J811" t="s">
        <v>82</v>
      </c>
      <c r="K811" t="s">
        <v>302</v>
      </c>
      <c r="L811" t="s">
        <v>112</v>
      </c>
      <c r="M811" t="s">
        <v>107</v>
      </c>
      <c r="N811" t="s">
        <v>64</v>
      </c>
      <c r="O811">
        <v>6</v>
      </c>
      <c r="P811" s="4">
        <v>18483</v>
      </c>
      <c r="Q811" s="4">
        <v>13862</v>
      </c>
      <c r="R811" s="3">
        <v>0.1</v>
      </c>
      <c r="S811" s="4">
        <v>99808</v>
      </c>
      <c r="T811" s="4">
        <v>83172</v>
      </c>
      <c r="U811" s="4">
        <v>16636</v>
      </c>
      <c r="V811" s="3">
        <v>0.16668002564924655</v>
      </c>
      <c r="W811" t="s">
        <v>84</v>
      </c>
      <c r="X811" t="s">
        <v>55</v>
      </c>
      <c r="Y811" t="s">
        <v>56</v>
      </c>
      <c r="Z811">
        <v>2</v>
      </c>
      <c r="AA811" t="s">
        <v>172</v>
      </c>
      <c r="AB811" t="s">
        <v>150</v>
      </c>
      <c r="AC811">
        <v>3.3</v>
      </c>
      <c r="AD811">
        <v>2023</v>
      </c>
      <c r="AE811">
        <v>8</v>
      </c>
      <c r="AF811" t="s">
        <v>5513</v>
      </c>
      <c r="AG811" t="s">
        <v>5514</v>
      </c>
      <c r="AH811" t="s">
        <v>5515</v>
      </c>
      <c r="AI811" t="s">
        <v>5526</v>
      </c>
    </row>
    <row r="812" spans="1:35">
      <c r="A812" t="s">
        <v>1282</v>
      </c>
      <c r="B812" s="2">
        <v>45597</v>
      </c>
      <c r="C812" t="s">
        <v>943</v>
      </c>
      <c r="D812" t="s">
        <v>31</v>
      </c>
      <c r="E812" t="s">
        <v>188</v>
      </c>
      <c r="F812" t="s">
        <v>33</v>
      </c>
      <c r="G812">
        <v>27</v>
      </c>
      <c r="H812" t="s">
        <v>105</v>
      </c>
      <c r="I812" t="s">
        <v>89</v>
      </c>
      <c r="J812" t="s">
        <v>82</v>
      </c>
      <c r="K812" t="s">
        <v>130</v>
      </c>
      <c r="L812" t="s">
        <v>112</v>
      </c>
      <c r="M812" t="s">
        <v>39</v>
      </c>
      <c r="N812" t="s">
        <v>53</v>
      </c>
      <c r="O812">
        <v>6</v>
      </c>
      <c r="P812" s="4">
        <v>3738</v>
      </c>
      <c r="Q812" s="4">
        <v>2093</v>
      </c>
      <c r="R812" s="3">
        <v>0</v>
      </c>
      <c r="S812" s="4">
        <v>22428</v>
      </c>
      <c r="T812" s="4">
        <v>12558</v>
      </c>
      <c r="U812" s="4">
        <v>9870</v>
      </c>
      <c r="V812" s="3">
        <v>0.44007490636704122</v>
      </c>
      <c r="W812" t="s">
        <v>84</v>
      </c>
      <c r="X812" t="s">
        <v>76</v>
      </c>
      <c r="Y812" t="s">
        <v>56</v>
      </c>
      <c r="Z812">
        <v>1</v>
      </c>
      <c r="AA812" t="s">
        <v>159</v>
      </c>
      <c r="AB812" t="s">
        <v>121</v>
      </c>
      <c r="AC812">
        <v>3.7</v>
      </c>
      <c r="AD812">
        <v>2024</v>
      </c>
      <c r="AE812">
        <v>11</v>
      </c>
      <c r="AF812" t="s">
        <v>5535</v>
      </c>
      <c r="AG812" t="s">
        <v>5518</v>
      </c>
      <c r="AH812" t="s">
        <v>5522</v>
      </c>
      <c r="AI812" t="s">
        <v>5516</v>
      </c>
    </row>
    <row r="813" spans="1:35">
      <c r="A813" t="s">
        <v>1283</v>
      </c>
      <c r="B813" s="2">
        <v>45054</v>
      </c>
      <c r="C813" t="s">
        <v>581</v>
      </c>
      <c r="D813" t="s">
        <v>31</v>
      </c>
      <c r="E813" t="s">
        <v>32</v>
      </c>
      <c r="F813" t="s">
        <v>33</v>
      </c>
      <c r="G813">
        <v>36</v>
      </c>
      <c r="H813" t="s">
        <v>80</v>
      </c>
      <c r="I813" t="s">
        <v>81</v>
      </c>
      <c r="J813" t="s">
        <v>82</v>
      </c>
      <c r="K813" t="s">
        <v>368</v>
      </c>
      <c r="L813" t="s">
        <v>131</v>
      </c>
      <c r="M813" t="s">
        <v>83</v>
      </c>
      <c r="N813" t="s">
        <v>126</v>
      </c>
      <c r="O813">
        <v>3</v>
      </c>
      <c r="P813" s="4">
        <v>18442</v>
      </c>
      <c r="Q813" s="4">
        <v>11065</v>
      </c>
      <c r="R813" s="3">
        <v>0.2</v>
      </c>
      <c r="S813" s="4">
        <v>44261</v>
      </c>
      <c r="T813" s="4">
        <v>33195</v>
      </c>
      <c r="U813" s="4">
        <v>11066</v>
      </c>
      <c r="V813" s="3">
        <v>0.25001694494024085</v>
      </c>
      <c r="W813" t="s">
        <v>41</v>
      </c>
      <c r="X813" t="s">
        <v>76</v>
      </c>
      <c r="Y813" t="s">
        <v>156</v>
      </c>
      <c r="Z813">
        <v>0</v>
      </c>
      <c r="AA813" t="s">
        <v>108</v>
      </c>
      <c r="AB813" t="s">
        <v>189</v>
      </c>
      <c r="AC813">
        <v>1.7</v>
      </c>
      <c r="AD813">
        <v>2023</v>
      </c>
      <c r="AE813">
        <v>5</v>
      </c>
      <c r="AF813" t="s">
        <v>5529</v>
      </c>
      <c r="AG813" t="s">
        <v>5525</v>
      </c>
      <c r="AH813" t="s">
        <v>5522</v>
      </c>
      <c r="AI813" t="s">
        <v>5526</v>
      </c>
    </row>
    <row r="814" spans="1:35">
      <c r="A814" t="s">
        <v>1284</v>
      </c>
      <c r="B814" s="2">
        <v>45459</v>
      </c>
      <c r="C814" t="s">
        <v>209</v>
      </c>
      <c r="D814" t="s">
        <v>31</v>
      </c>
      <c r="E814" t="s">
        <v>98</v>
      </c>
      <c r="F814" t="s">
        <v>70</v>
      </c>
      <c r="G814">
        <v>18</v>
      </c>
      <c r="H814" t="s">
        <v>80</v>
      </c>
      <c r="I814" t="s">
        <v>81</v>
      </c>
      <c r="J814" t="s">
        <v>82</v>
      </c>
      <c r="K814" t="s">
        <v>257</v>
      </c>
      <c r="L814" t="s">
        <v>131</v>
      </c>
      <c r="M814" t="s">
        <v>92</v>
      </c>
      <c r="N814" t="s">
        <v>64</v>
      </c>
      <c r="O814">
        <v>1</v>
      </c>
      <c r="P814" s="4">
        <v>11505</v>
      </c>
      <c r="Q814" s="4">
        <v>8859</v>
      </c>
      <c r="R814" s="3">
        <v>0.05</v>
      </c>
      <c r="S814" s="4">
        <v>10930</v>
      </c>
      <c r="T814" s="4">
        <v>8859</v>
      </c>
      <c r="U814" s="4">
        <v>2071</v>
      </c>
      <c r="V814" s="3">
        <v>0.18947849954254345</v>
      </c>
      <c r="W814" t="s">
        <v>41</v>
      </c>
      <c r="X814" t="s">
        <v>76</v>
      </c>
      <c r="Y814" t="s">
        <v>156</v>
      </c>
      <c r="Z814">
        <v>0</v>
      </c>
      <c r="AA814" t="s">
        <v>226</v>
      </c>
      <c r="AB814" t="s">
        <v>189</v>
      </c>
      <c r="AC814">
        <v>2.2000000000000002</v>
      </c>
      <c r="AD814">
        <v>2024</v>
      </c>
      <c r="AE814">
        <v>6</v>
      </c>
      <c r="AF814" t="s">
        <v>5530</v>
      </c>
      <c r="AG814" t="s">
        <v>5525</v>
      </c>
      <c r="AH814" t="s">
        <v>5519</v>
      </c>
      <c r="AI814" t="s">
        <v>5520</v>
      </c>
    </row>
    <row r="815" spans="1:35">
      <c r="A815" t="s">
        <v>1285</v>
      </c>
      <c r="B815" s="2">
        <v>45352</v>
      </c>
      <c r="C815" t="s">
        <v>361</v>
      </c>
      <c r="D815" t="s">
        <v>31</v>
      </c>
      <c r="E815" t="s">
        <v>60</v>
      </c>
      <c r="F815" t="s">
        <v>70</v>
      </c>
      <c r="G815">
        <v>58</v>
      </c>
      <c r="H815" t="s">
        <v>71</v>
      </c>
      <c r="I815" t="s">
        <v>72</v>
      </c>
      <c r="J815" t="s">
        <v>73</v>
      </c>
      <c r="K815" t="s">
        <v>74</v>
      </c>
      <c r="L815" t="s">
        <v>91</v>
      </c>
      <c r="M815" t="s">
        <v>107</v>
      </c>
      <c r="N815" t="s">
        <v>126</v>
      </c>
      <c r="O815">
        <v>4</v>
      </c>
      <c r="P815" s="4">
        <v>13113</v>
      </c>
      <c r="Q815" s="4">
        <v>10359</v>
      </c>
      <c r="R815" s="3">
        <v>0</v>
      </c>
      <c r="S815" s="4">
        <v>52452</v>
      </c>
      <c r="T815" s="4">
        <v>41436</v>
      </c>
      <c r="U815" s="4">
        <v>11016</v>
      </c>
      <c r="V815" s="3">
        <v>0.21002059025394645</v>
      </c>
      <c r="W815" t="s">
        <v>54</v>
      </c>
      <c r="X815" t="s">
        <v>55</v>
      </c>
      <c r="Y815" t="s">
        <v>171</v>
      </c>
      <c r="Z815">
        <v>5</v>
      </c>
      <c r="AA815" t="s">
        <v>159</v>
      </c>
      <c r="AB815" t="s">
        <v>95</v>
      </c>
      <c r="AC815" t="s">
        <v>46</v>
      </c>
      <c r="AD815">
        <v>2024</v>
      </c>
      <c r="AE815">
        <v>3</v>
      </c>
      <c r="AF815" t="s">
        <v>5534</v>
      </c>
      <c r="AG815" t="s">
        <v>5528</v>
      </c>
      <c r="AH815" t="s">
        <v>5515</v>
      </c>
      <c r="AI815" t="s">
        <v>5523</v>
      </c>
    </row>
    <row r="816" spans="1:35">
      <c r="A816" t="s">
        <v>1286</v>
      </c>
      <c r="B816" s="2">
        <v>45153</v>
      </c>
      <c r="C816" t="s">
        <v>1155</v>
      </c>
      <c r="D816" t="s">
        <v>31</v>
      </c>
      <c r="E816" t="s">
        <v>111</v>
      </c>
      <c r="F816" t="s">
        <v>70</v>
      </c>
      <c r="G816">
        <v>27</v>
      </c>
      <c r="H816" t="s">
        <v>105</v>
      </c>
      <c r="I816" t="s">
        <v>89</v>
      </c>
      <c r="J816" t="s">
        <v>82</v>
      </c>
      <c r="K816" t="s">
        <v>136</v>
      </c>
      <c r="L816" t="s">
        <v>137</v>
      </c>
      <c r="M816" t="s">
        <v>39</v>
      </c>
      <c r="N816" t="s">
        <v>93</v>
      </c>
      <c r="O816">
        <v>8</v>
      </c>
      <c r="P816" s="4">
        <v>24172</v>
      </c>
      <c r="Q816" s="4">
        <v>17162</v>
      </c>
      <c r="R816" s="3">
        <v>0</v>
      </c>
      <c r="S816" s="4">
        <v>193376</v>
      </c>
      <c r="T816" s="4">
        <v>137296</v>
      </c>
      <c r="U816" s="4">
        <v>56080</v>
      </c>
      <c r="V816" s="3">
        <v>0.29000496442164486</v>
      </c>
      <c r="W816" t="s">
        <v>41</v>
      </c>
      <c r="X816" t="s">
        <v>76</v>
      </c>
      <c r="Y816" t="s">
        <v>56</v>
      </c>
      <c r="Z816">
        <v>4</v>
      </c>
      <c r="AA816" t="s">
        <v>159</v>
      </c>
      <c r="AB816" t="s">
        <v>194</v>
      </c>
      <c r="AC816">
        <v>3.1</v>
      </c>
      <c r="AD816">
        <v>2023</v>
      </c>
      <c r="AE816">
        <v>8</v>
      </c>
      <c r="AF816" t="s">
        <v>5513</v>
      </c>
      <c r="AG816" t="s">
        <v>5514</v>
      </c>
      <c r="AH816" t="s">
        <v>5515</v>
      </c>
      <c r="AI816" t="s">
        <v>5516</v>
      </c>
    </row>
    <row r="817" spans="1:35">
      <c r="A817" t="s">
        <v>1287</v>
      </c>
      <c r="B817" s="2">
        <v>45163</v>
      </c>
      <c r="C817" t="s">
        <v>218</v>
      </c>
      <c r="D817" t="s">
        <v>31</v>
      </c>
      <c r="E817" t="s">
        <v>32</v>
      </c>
      <c r="F817" t="s">
        <v>33</v>
      </c>
      <c r="G817">
        <v>53</v>
      </c>
      <c r="H817" t="s">
        <v>146</v>
      </c>
      <c r="I817" t="s">
        <v>147</v>
      </c>
      <c r="J817" t="s">
        <v>36</v>
      </c>
      <c r="K817" t="s">
        <v>326</v>
      </c>
      <c r="L817" t="s">
        <v>91</v>
      </c>
      <c r="M817" t="s">
        <v>39</v>
      </c>
      <c r="N817" t="s">
        <v>64</v>
      </c>
      <c r="O817">
        <v>5</v>
      </c>
      <c r="P817" s="4">
        <v>2218</v>
      </c>
      <c r="Q817" s="4">
        <v>1242</v>
      </c>
      <c r="R817" s="3">
        <v>0.2</v>
      </c>
      <c r="S817" s="4">
        <v>8872</v>
      </c>
      <c r="T817" s="4">
        <v>6210</v>
      </c>
      <c r="U817" s="4">
        <v>2662</v>
      </c>
      <c r="V817" s="3">
        <v>0.30004508566275923</v>
      </c>
      <c r="W817" t="s">
        <v>84</v>
      </c>
      <c r="X817" t="s">
        <v>55</v>
      </c>
      <c r="Y817" t="s">
        <v>56</v>
      </c>
      <c r="Z817">
        <v>5</v>
      </c>
      <c r="AA817" t="s">
        <v>185</v>
      </c>
      <c r="AB817" t="s">
        <v>95</v>
      </c>
      <c r="AC817">
        <v>3.5</v>
      </c>
      <c r="AD817">
        <v>2023</v>
      </c>
      <c r="AE817">
        <v>8</v>
      </c>
      <c r="AF817" t="s">
        <v>5513</v>
      </c>
      <c r="AG817" t="s">
        <v>5514</v>
      </c>
      <c r="AH817" t="s">
        <v>5519</v>
      </c>
      <c r="AI817" t="s">
        <v>5523</v>
      </c>
    </row>
    <row r="818" spans="1:35">
      <c r="A818" t="s">
        <v>1288</v>
      </c>
      <c r="B818" s="2">
        <v>45030</v>
      </c>
      <c r="C818" t="s">
        <v>422</v>
      </c>
      <c r="D818" t="s">
        <v>49</v>
      </c>
      <c r="E818" t="s">
        <v>135</v>
      </c>
      <c r="F818" t="s">
        <v>33</v>
      </c>
      <c r="G818">
        <v>48</v>
      </c>
      <c r="H818" t="s">
        <v>80</v>
      </c>
      <c r="I818" t="s">
        <v>81</v>
      </c>
      <c r="J818" t="s">
        <v>82</v>
      </c>
      <c r="K818" t="s">
        <v>269</v>
      </c>
      <c r="L818" t="s">
        <v>137</v>
      </c>
      <c r="M818" t="s">
        <v>63</v>
      </c>
      <c r="N818" t="s">
        <v>53</v>
      </c>
      <c r="O818">
        <v>4</v>
      </c>
      <c r="P818" s="4">
        <v>8200</v>
      </c>
      <c r="Q818" s="4">
        <v>5904</v>
      </c>
      <c r="R818" s="3">
        <v>0.15</v>
      </c>
      <c r="S818" s="4">
        <v>27880</v>
      </c>
      <c r="T818" s="4">
        <v>23616</v>
      </c>
      <c r="U818" s="4">
        <v>4264</v>
      </c>
      <c r="V818" s="3">
        <v>0.15294117647058825</v>
      </c>
      <c r="W818" t="s">
        <v>41</v>
      </c>
      <c r="X818" t="s">
        <v>76</v>
      </c>
      <c r="Y818" t="s">
        <v>56</v>
      </c>
      <c r="Z818">
        <v>7</v>
      </c>
      <c r="AA818" t="s">
        <v>163</v>
      </c>
      <c r="AB818" t="s">
        <v>95</v>
      </c>
      <c r="AC818">
        <v>4.0999999999999996</v>
      </c>
      <c r="AD818">
        <v>2023</v>
      </c>
      <c r="AE818">
        <v>4</v>
      </c>
      <c r="AF818" t="s">
        <v>5524</v>
      </c>
      <c r="AG818" t="s">
        <v>5525</v>
      </c>
      <c r="AH818" t="s">
        <v>5522</v>
      </c>
      <c r="AI818" t="s">
        <v>5523</v>
      </c>
    </row>
    <row r="819" spans="1:35">
      <c r="A819" t="s">
        <v>1289</v>
      </c>
      <c r="B819" s="2">
        <v>45334</v>
      </c>
      <c r="C819" t="s">
        <v>605</v>
      </c>
      <c r="D819" t="s">
        <v>31</v>
      </c>
      <c r="E819" t="s">
        <v>170</v>
      </c>
      <c r="F819" t="s">
        <v>33</v>
      </c>
      <c r="G819">
        <v>55</v>
      </c>
      <c r="H819" t="s">
        <v>153</v>
      </c>
      <c r="I819" t="s">
        <v>154</v>
      </c>
      <c r="J819" t="s">
        <v>36</v>
      </c>
      <c r="K819" t="s">
        <v>323</v>
      </c>
      <c r="L819" t="s">
        <v>142</v>
      </c>
      <c r="M819" t="s">
        <v>63</v>
      </c>
      <c r="N819" t="s">
        <v>126</v>
      </c>
      <c r="O819">
        <v>1</v>
      </c>
      <c r="P819" s="4">
        <v>18784</v>
      </c>
      <c r="Q819" s="4">
        <v>12210</v>
      </c>
      <c r="R819" s="3">
        <v>0.15</v>
      </c>
      <c r="S819" s="4">
        <v>15966</v>
      </c>
      <c r="T819" s="4">
        <v>12210</v>
      </c>
      <c r="U819" s="4">
        <v>3756</v>
      </c>
      <c r="V819" s="3">
        <v>0.235249906050357</v>
      </c>
      <c r="W819" t="s">
        <v>41</v>
      </c>
      <c r="X819" t="s">
        <v>55</v>
      </c>
      <c r="Y819" t="s">
        <v>56</v>
      </c>
      <c r="Z819">
        <v>1</v>
      </c>
      <c r="AA819" t="s">
        <v>149</v>
      </c>
      <c r="AB819" t="s">
        <v>189</v>
      </c>
      <c r="AC819">
        <v>3.8</v>
      </c>
      <c r="AD819">
        <v>2024</v>
      </c>
      <c r="AE819">
        <v>2</v>
      </c>
      <c r="AF819" t="s">
        <v>5527</v>
      </c>
      <c r="AG819" t="s">
        <v>5528</v>
      </c>
      <c r="AH819" t="s">
        <v>5519</v>
      </c>
      <c r="AI819" t="s">
        <v>5523</v>
      </c>
    </row>
    <row r="820" spans="1:35">
      <c r="A820" t="s">
        <v>1290</v>
      </c>
      <c r="B820" s="2">
        <v>45098</v>
      </c>
      <c r="C820" t="s">
        <v>490</v>
      </c>
      <c r="D820" t="s">
        <v>31</v>
      </c>
      <c r="E820" t="s">
        <v>188</v>
      </c>
      <c r="F820" t="s">
        <v>33</v>
      </c>
      <c r="G820">
        <v>42</v>
      </c>
      <c r="H820" t="s">
        <v>88</v>
      </c>
      <c r="I820" t="s">
        <v>89</v>
      </c>
      <c r="J820" t="s">
        <v>82</v>
      </c>
      <c r="K820" t="s">
        <v>184</v>
      </c>
      <c r="L820" t="s">
        <v>52</v>
      </c>
      <c r="M820" t="s">
        <v>83</v>
      </c>
      <c r="N820" t="s">
        <v>126</v>
      </c>
      <c r="O820">
        <v>1</v>
      </c>
      <c r="P820" s="4">
        <v>24364</v>
      </c>
      <c r="Q820" s="4">
        <v>13400</v>
      </c>
      <c r="R820" s="3">
        <v>0</v>
      </c>
      <c r="S820" s="4">
        <v>24364</v>
      </c>
      <c r="T820" s="4">
        <v>13400</v>
      </c>
      <c r="U820" s="4">
        <v>10964</v>
      </c>
      <c r="V820" s="3">
        <v>0.45000820883270398</v>
      </c>
      <c r="W820" t="s">
        <v>41</v>
      </c>
      <c r="X820" t="s">
        <v>42</v>
      </c>
      <c r="Y820" t="s">
        <v>171</v>
      </c>
      <c r="Z820">
        <v>4</v>
      </c>
      <c r="AA820" t="s">
        <v>77</v>
      </c>
      <c r="AB820" t="s">
        <v>45</v>
      </c>
      <c r="AC820" t="s">
        <v>46</v>
      </c>
      <c r="AD820">
        <v>2023</v>
      </c>
      <c r="AE820">
        <v>6</v>
      </c>
      <c r="AF820" t="s">
        <v>5530</v>
      </c>
      <c r="AG820" t="s">
        <v>5525</v>
      </c>
      <c r="AH820" t="s">
        <v>5522</v>
      </c>
      <c r="AI820" t="s">
        <v>5526</v>
      </c>
    </row>
    <row r="821" spans="1:35">
      <c r="A821" t="s">
        <v>1291</v>
      </c>
      <c r="B821" s="2">
        <v>45225</v>
      </c>
      <c r="C821" t="s">
        <v>488</v>
      </c>
      <c r="D821" t="s">
        <v>31</v>
      </c>
      <c r="E821" t="s">
        <v>135</v>
      </c>
      <c r="F821" t="s">
        <v>33</v>
      </c>
      <c r="G821">
        <v>46</v>
      </c>
      <c r="H821" t="s">
        <v>105</v>
      </c>
      <c r="I821" t="s">
        <v>89</v>
      </c>
      <c r="J821" t="s">
        <v>82</v>
      </c>
      <c r="K821" t="s">
        <v>37</v>
      </c>
      <c r="L821" t="s">
        <v>137</v>
      </c>
      <c r="M821" t="s">
        <v>92</v>
      </c>
      <c r="N821" t="s">
        <v>53</v>
      </c>
      <c r="O821">
        <v>1</v>
      </c>
      <c r="P821" s="4">
        <v>21741</v>
      </c>
      <c r="Q821" s="4">
        <v>13262</v>
      </c>
      <c r="R821" s="3">
        <v>0.05</v>
      </c>
      <c r="S821" s="4">
        <v>20654</v>
      </c>
      <c r="T821" s="4">
        <v>13262</v>
      </c>
      <c r="U821" s="4">
        <v>7392</v>
      </c>
      <c r="V821" s="3">
        <v>0.35789677544301346</v>
      </c>
      <c r="W821" t="s">
        <v>41</v>
      </c>
      <c r="X821" t="s">
        <v>55</v>
      </c>
      <c r="Y821" t="s">
        <v>171</v>
      </c>
      <c r="Z821">
        <v>13</v>
      </c>
      <c r="AA821" t="s">
        <v>167</v>
      </c>
      <c r="AB821" t="s">
        <v>189</v>
      </c>
      <c r="AC821" t="s">
        <v>46</v>
      </c>
      <c r="AD821">
        <v>2023</v>
      </c>
      <c r="AE821">
        <v>10</v>
      </c>
      <c r="AF821" t="s">
        <v>5517</v>
      </c>
      <c r="AG821" t="s">
        <v>5518</v>
      </c>
      <c r="AH821" t="s">
        <v>5522</v>
      </c>
      <c r="AI821" t="s">
        <v>5523</v>
      </c>
    </row>
    <row r="822" spans="1:35">
      <c r="A822" t="s">
        <v>1292</v>
      </c>
      <c r="B822" s="2">
        <v>45293</v>
      </c>
      <c r="C822" t="s">
        <v>661</v>
      </c>
      <c r="D822" t="s">
        <v>31</v>
      </c>
      <c r="E822" t="s">
        <v>111</v>
      </c>
      <c r="F822" t="s">
        <v>70</v>
      </c>
      <c r="G822">
        <v>19</v>
      </c>
      <c r="H822" t="s">
        <v>105</v>
      </c>
      <c r="I822" t="s">
        <v>89</v>
      </c>
      <c r="J822" t="s">
        <v>82</v>
      </c>
      <c r="K822" t="s">
        <v>116</v>
      </c>
      <c r="L822" t="s">
        <v>137</v>
      </c>
      <c r="M822" t="s">
        <v>107</v>
      </c>
      <c r="N822" t="s">
        <v>126</v>
      </c>
      <c r="O822">
        <v>1</v>
      </c>
      <c r="P822" s="4">
        <v>4646</v>
      </c>
      <c r="Q822" s="4">
        <v>2834</v>
      </c>
      <c r="R822" s="3">
        <v>0.15</v>
      </c>
      <c r="S822" s="4">
        <v>3949</v>
      </c>
      <c r="T822" s="4">
        <v>2834</v>
      </c>
      <c r="U822" s="4">
        <v>1115</v>
      </c>
      <c r="V822" s="3">
        <v>0.28234996201570017</v>
      </c>
      <c r="W822" t="s">
        <v>84</v>
      </c>
      <c r="X822" t="s">
        <v>42</v>
      </c>
      <c r="Y822" t="s">
        <v>56</v>
      </c>
      <c r="Z822">
        <v>5</v>
      </c>
      <c r="AA822" t="s">
        <v>220</v>
      </c>
      <c r="AB822" t="s">
        <v>194</v>
      </c>
      <c r="AC822">
        <v>3.4</v>
      </c>
      <c r="AD822">
        <v>2024</v>
      </c>
      <c r="AE822">
        <v>1</v>
      </c>
      <c r="AF822" t="s">
        <v>5532</v>
      </c>
      <c r="AG822" t="s">
        <v>5528</v>
      </c>
      <c r="AH822" t="s">
        <v>5519</v>
      </c>
      <c r="AI822" t="s">
        <v>5520</v>
      </c>
    </row>
    <row r="823" spans="1:35">
      <c r="A823" t="s">
        <v>1293</v>
      </c>
      <c r="B823" s="2">
        <v>45088</v>
      </c>
      <c r="C823" t="s">
        <v>235</v>
      </c>
      <c r="D823" t="s">
        <v>31</v>
      </c>
      <c r="E823" t="s">
        <v>32</v>
      </c>
      <c r="F823" t="s">
        <v>33</v>
      </c>
      <c r="G823">
        <v>44</v>
      </c>
      <c r="H823" t="s">
        <v>88</v>
      </c>
      <c r="I823" t="s">
        <v>89</v>
      </c>
      <c r="J823" t="s">
        <v>82</v>
      </c>
      <c r="K823" t="s">
        <v>116</v>
      </c>
      <c r="L823" t="s">
        <v>112</v>
      </c>
      <c r="M823" t="s">
        <v>63</v>
      </c>
      <c r="N823" t="s">
        <v>64</v>
      </c>
      <c r="O823">
        <v>2</v>
      </c>
      <c r="P823" s="4">
        <v>20325</v>
      </c>
      <c r="Q823" s="4">
        <v>13415</v>
      </c>
      <c r="R823" s="3">
        <v>0.15</v>
      </c>
      <c r="S823" s="4">
        <v>34553</v>
      </c>
      <c r="T823" s="4">
        <v>26830</v>
      </c>
      <c r="U823" s="4">
        <v>7723</v>
      </c>
      <c r="V823" s="3">
        <v>0.22351170665354672</v>
      </c>
      <c r="W823" t="s">
        <v>54</v>
      </c>
      <c r="X823" t="s">
        <v>55</v>
      </c>
      <c r="Y823" t="s">
        <v>56</v>
      </c>
      <c r="Z823">
        <v>6</v>
      </c>
      <c r="AA823" t="s">
        <v>94</v>
      </c>
      <c r="AB823" t="s">
        <v>45</v>
      </c>
      <c r="AC823">
        <v>4.8</v>
      </c>
      <c r="AD823">
        <v>2023</v>
      </c>
      <c r="AE823">
        <v>6</v>
      </c>
      <c r="AF823" t="s">
        <v>5530</v>
      </c>
      <c r="AG823" t="s">
        <v>5525</v>
      </c>
      <c r="AH823" t="s">
        <v>5522</v>
      </c>
      <c r="AI823" t="s">
        <v>5526</v>
      </c>
    </row>
    <row r="824" spans="1:35">
      <c r="A824" t="s">
        <v>1294</v>
      </c>
      <c r="B824" s="2">
        <v>45656</v>
      </c>
      <c r="C824" t="s">
        <v>304</v>
      </c>
      <c r="D824" t="s">
        <v>31</v>
      </c>
      <c r="E824" t="s">
        <v>119</v>
      </c>
      <c r="F824" t="s">
        <v>70</v>
      </c>
      <c r="G824">
        <v>49</v>
      </c>
      <c r="H824" t="s">
        <v>34</v>
      </c>
      <c r="I824" t="s">
        <v>35</v>
      </c>
      <c r="J824" t="s">
        <v>36</v>
      </c>
      <c r="K824" t="s">
        <v>136</v>
      </c>
      <c r="L824" t="s">
        <v>131</v>
      </c>
      <c r="M824" t="s">
        <v>83</v>
      </c>
      <c r="N824" t="s">
        <v>64</v>
      </c>
      <c r="O824">
        <v>5</v>
      </c>
      <c r="P824" s="4">
        <v>3425</v>
      </c>
      <c r="Q824" s="4">
        <v>2740</v>
      </c>
      <c r="R824" s="3">
        <v>0.1</v>
      </c>
      <c r="S824" s="4">
        <v>15413</v>
      </c>
      <c r="T824" s="4">
        <v>13700</v>
      </c>
      <c r="U824" s="4">
        <v>1713</v>
      </c>
      <c r="V824" s="3">
        <v>0.1111399467981574</v>
      </c>
      <c r="W824" t="s">
        <v>75</v>
      </c>
      <c r="X824" t="s">
        <v>76</v>
      </c>
      <c r="Y824" t="s">
        <v>56</v>
      </c>
      <c r="Z824">
        <v>1</v>
      </c>
      <c r="AA824" t="s">
        <v>172</v>
      </c>
      <c r="AB824" t="s">
        <v>121</v>
      </c>
      <c r="AC824">
        <v>4.5999999999999996</v>
      </c>
      <c r="AD824">
        <v>2024</v>
      </c>
      <c r="AE824">
        <v>12</v>
      </c>
      <c r="AF824" t="s">
        <v>5521</v>
      </c>
      <c r="AG824" t="s">
        <v>5518</v>
      </c>
      <c r="AH824" t="s">
        <v>5519</v>
      </c>
      <c r="AI824" t="s">
        <v>5523</v>
      </c>
    </row>
    <row r="825" spans="1:35">
      <c r="A825" t="s">
        <v>1295</v>
      </c>
      <c r="B825" s="2">
        <v>45052</v>
      </c>
      <c r="C825" t="s">
        <v>687</v>
      </c>
      <c r="D825" t="s">
        <v>49</v>
      </c>
      <c r="E825" t="s">
        <v>98</v>
      </c>
      <c r="F825" t="s">
        <v>70</v>
      </c>
      <c r="G825">
        <v>50</v>
      </c>
      <c r="H825" t="s">
        <v>34</v>
      </c>
      <c r="I825" t="s">
        <v>35</v>
      </c>
      <c r="J825" t="s">
        <v>36</v>
      </c>
      <c r="K825" t="s">
        <v>116</v>
      </c>
      <c r="L825" t="s">
        <v>131</v>
      </c>
      <c r="M825" t="s">
        <v>63</v>
      </c>
      <c r="N825" t="s">
        <v>40</v>
      </c>
      <c r="O825">
        <v>2</v>
      </c>
      <c r="P825" s="4">
        <v>24074</v>
      </c>
      <c r="Q825" s="4">
        <v>16611</v>
      </c>
      <c r="R825" s="3">
        <v>0.2</v>
      </c>
      <c r="S825" s="4">
        <v>38518</v>
      </c>
      <c r="T825" s="4">
        <v>33222</v>
      </c>
      <c r="U825" s="4">
        <v>5296</v>
      </c>
      <c r="V825" s="3">
        <v>0.13749415857521158</v>
      </c>
      <c r="W825" t="s">
        <v>84</v>
      </c>
      <c r="X825" t="s">
        <v>76</v>
      </c>
      <c r="Y825" t="s">
        <v>56</v>
      </c>
      <c r="Z825">
        <v>2</v>
      </c>
      <c r="AA825" t="s">
        <v>226</v>
      </c>
      <c r="AB825" t="s">
        <v>121</v>
      </c>
      <c r="AC825">
        <v>3.4</v>
      </c>
      <c r="AD825">
        <v>2023</v>
      </c>
      <c r="AE825">
        <v>5</v>
      </c>
      <c r="AF825" t="s">
        <v>5529</v>
      </c>
      <c r="AG825" t="s">
        <v>5525</v>
      </c>
      <c r="AH825" t="s">
        <v>5522</v>
      </c>
      <c r="AI825" t="s">
        <v>5523</v>
      </c>
    </row>
    <row r="826" spans="1:35">
      <c r="A826" t="s">
        <v>1296</v>
      </c>
      <c r="B826" s="2">
        <v>45054</v>
      </c>
      <c r="C826" t="s">
        <v>676</v>
      </c>
      <c r="D826" t="s">
        <v>31</v>
      </c>
      <c r="E826" t="s">
        <v>188</v>
      </c>
      <c r="F826" t="s">
        <v>33</v>
      </c>
      <c r="G826">
        <v>35</v>
      </c>
      <c r="H826" t="s">
        <v>153</v>
      </c>
      <c r="I826" t="s">
        <v>154</v>
      </c>
      <c r="J826" t="s">
        <v>36</v>
      </c>
      <c r="K826" t="s">
        <v>74</v>
      </c>
      <c r="L826" t="s">
        <v>137</v>
      </c>
      <c r="M826" t="s">
        <v>107</v>
      </c>
      <c r="N826" t="s">
        <v>93</v>
      </c>
      <c r="O826">
        <v>5</v>
      </c>
      <c r="P826" s="4">
        <v>8045</v>
      </c>
      <c r="Q826" s="4">
        <v>4586</v>
      </c>
      <c r="R826" s="3">
        <v>0</v>
      </c>
      <c r="S826" s="4">
        <v>40225</v>
      </c>
      <c r="T826" s="4">
        <v>22930</v>
      </c>
      <c r="U826" s="4">
        <v>17295</v>
      </c>
      <c r="V826" s="3">
        <v>0.42995649471721564</v>
      </c>
      <c r="W826" t="s">
        <v>84</v>
      </c>
      <c r="X826" t="s">
        <v>76</v>
      </c>
      <c r="Y826" t="s">
        <v>56</v>
      </c>
      <c r="Z826">
        <v>3</v>
      </c>
      <c r="AA826" t="s">
        <v>108</v>
      </c>
      <c r="AB826" t="s">
        <v>45</v>
      </c>
      <c r="AC826">
        <v>4.5999999999999996</v>
      </c>
      <c r="AD826">
        <v>2023</v>
      </c>
      <c r="AE826">
        <v>5</v>
      </c>
      <c r="AF826" t="s">
        <v>5529</v>
      </c>
      <c r="AG826" t="s">
        <v>5525</v>
      </c>
      <c r="AH826" t="s">
        <v>5522</v>
      </c>
      <c r="AI826" t="s">
        <v>5526</v>
      </c>
    </row>
    <row r="827" spans="1:35">
      <c r="A827" t="s">
        <v>1297</v>
      </c>
      <c r="B827" s="2">
        <v>45387</v>
      </c>
      <c r="C827" t="s">
        <v>299</v>
      </c>
      <c r="D827" t="s">
        <v>31</v>
      </c>
      <c r="E827" t="s">
        <v>135</v>
      </c>
      <c r="F827" t="s">
        <v>33</v>
      </c>
      <c r="G827">
        <v>60</v>
      </c>
      <c r="H827" t="s">
        <v>105</v>
      </c>
      <c r="I827" t="s">
        <v>89</v>
      </c>
      <c r="J827" t="s">
        <v>82</v>
      </c>
      <c r="K827" t="s">
        <v>184</v>
      </c>
      <c r="L827" t="s">
        <v>142</v>
      </c>
      <c r="M827" t="s">
        <v>63</v>
      </c>
      <c r="N827" t="s">
        <v>64</v>
      </c>
      <c r="O827">
        <v>6</v>
      </c>
      <c r="P827" s="4">
        <v>17028</v>
      </c>
      <c r="Q827" s="4">
        <v>12941</v>
      </c>
      <c r="R827" s="3">
        <v>0</v>
      </c>
      <c r="S827" s="4">
        <v>102168</v>
      </c>
      <c r="T827" s="4">
        <v>77646</v>
      </c>
      <c r="U827" s="4">
        <v>24522</v>
      </c>
      <c r="V827" s="3">
        <v>0.2400164435048156</v>
      </c>
      <c r="W827" t="s">
        <v>54</v>
      </c>
      <c r="X827" t="s">
        <v>55</v>
      </c>
      <c r="Y827" t="s">
        <v>43</v>
      </c>
      <c r="Z827">
        <v>0</v>
      </c>
      <c r="AA827" t="s">
        <v>167</v>
      </c>
      <c r="AB827" t="s">
        <v>150</v>
      </c>
      <c r="AC827" t="s">
        <v>46</v>
      </c>
      <c r="AD827">
        <v>2024</v>
      </c>
      <c r="AE827">
        <v>4</v>
      </c>
      <c r="AF827" t="s">
        <v>5524</v>
      </c>
      <c r="AG827" t="s">
        <v>5525</v>
      </c>
      <c r="AH827" t="s">
        <v>5515</v>
      </c>
      <c r="AI827" t="s">
        <v>5523</v>
      </c>
    </row>
    <row r="828" spans="1:35">
      <c r="A828" t="s">
        <v>1298</v>
      </c>
      <c r="B828" s="2">
        <v>45197</v>
      </c>
      <c r="C828" t="s">
        <v>422</v>
      </c>
      <c r="D828" t="s">
        <v>49</v>
      </c>
      <c r="E828" t="s">
        <v>111</v>
      </c>
      <c r="F828" t="s">
        <v>70</v>
      </c>
      <c r="G828">
        <v>26</v>
      </c>
      <c r="H828" t="s">
        <v>71</v>
      </c>
      <c r="I828" t="s">
        <v>72</v>
      </c>
      <c r="J828" t="s">
        <v>73</v>
      </c>
      <c r="K828" t="s">
        <v>162</v>
      </c>
      <c r="L828" t="s">
        <v>142</v>
      </c>
      <c r="M828" t="s">
        <v>63</v>
      </c>
      <c r="N828" t="s">
        <v>40</v>
      </c>
      <c r="O828">
        <v>2</v>
      </c>
      <c r="P828" s="4">
        <v>24123</v>
      </c>
      <c r="Q828" s="4">
        <v>13509</v>
      </c>
      <c r="R828" s="3">
        <v>0</v>
      </c>
      <c r="S828" s="4">
        <v>48246</v>
      </c>
      <c r="T828" s="4">
        <v>27018</v>
      </c>
      <c r="U828" s="4">
        <v>21228</v>
      </c>
      <c r="V828" s="3">
        <v>0.4399950254943415</v>
      </c>
      <c r="W828" t="s">
        <v>75</v>
      </c>
      <c r="X828" t="s">
        <v>42</v>
      </c>
      <c r="Y828" t="s">
        <v>56</v>
      </c>
      <c r="Z828">
        <v>5</v>
      </c>
      <c r="AA828" t="s">
        <v>143</v>
      </c>
      <c r="AB828" t="s">
        <v>45</v>
      </c>
      <c r="AC828">
        <v>3.9</v>
      </c>
      <c r="AD828">
        <v>2023</v>
      </c>
      <c r="AE828">
        <v>9</v>
      </c>
      <c r="AF828" t="s">
        <v>5531</v>
      </c>
      <c r="AG828" t="s">
        <v>5514</v>
      </c>
      <c r="AH828" t="s">
        <v>5522</v>
      </c>
      <c r="AI828" t="s">
        <v>5516</v>
      </c>
    </row>
    <row r="829" spans="1:35">
      <c r="A829" t="s">
        <v>1299</v>
      </c>
      <c r="B829" s="2">
        <v>45305</v>
      </c>
      <c r="C829" t="s">
        <v>524</v>
      </c>
      <c r="D829" t="s">
        <v>31</v>
      </c>
      <c r="E829" t="s">
        <v>111</v>
      </c>
      <c r="F829" t="s">
        <v>70</v>
      </c>
      <c r="G829">
        <v>24</v>
      </c>
      <c r="H829" t="s">
        <v>80</v>
      </c>
      <c r="I829" t="s">
        <v>81</v>
      </c>
      <c r="J829" t="s">
        <v>82</v>
      </c>
      <c r="K829" t="s">
        <v>166</v>
      </c>
      <c r="L829" t="s">
        <v>155</v>
      </c>
      <c r="M829" t="s">
        <v>107</v>
      </c>
      <c r="N829" t="s">
        <v>53</v>
      </c>
      <c r="O829">
        <v>3</v>
      </c>
      <c r="P829" s="4">
        <v>14931</v>
      </c>
      <c r="Q829" s="4">
        <v>11945</v>
      </c>
      <c r="R829" s="3">
        <v>0.2</v>
      </c>
      <c r="S829" s="4">
        <v>35834</v>
      </c>
      <c r="T829" s="4">
        <v>35835</v>
      </c>
      <c r="U829" s="4">
        <v>-1</v>
      </c>
      <c r="V829" s="3">
        <v>-2.7906457554278059E-5</v>
      </c>
      <c r="W829" t="s">
        <v>41</v>
      </c>
      <c r="X829" t="s">
        <v>55</v>
      </c>
      <c r="Y829" t="s">
        <v>56</v>
      </c>
      <c r="Z829">
        <v>2</v>
      </c>
      <c r="AA829" t="s">
        <v>185</v>
      </c>
      <c r="AB829" t="s">
        <v>95</v>
      </c>
      <c r="AC829">
        <v>4.5999999999999996</v>
      </c>
      <c r="AD829">
        <v>2024</v>
      </c>
      <c r="AE829">
        <v>1</v>
      </c>
      <c r="AF829" t="s">
        <v>5532</v>
      </c>
      <c r="AG829" t="s">
        <v>5528</v>
      </c>
      <c r="AH829" t="s">
        <v>5522</v>
      </c>
      <c r="AI829" t="s">
        <v>5520</v>
      </c>
    </row>
    <row r="830" spans="1:35">
      <c r="A830" t="s">
        <v>1300</v>
      </c>
      <c r="B830" s="2">
        <v>45139</v>
      </c>
      <c r="C830" t="s">
        <v>605</v>
      </c>
      <c r="D830" t="s">
        <v>31</v>
      </c>
      <c r="E830" t="s">
        <v>170</v>
      </c>
      <c r="F830" t="s">
        <v>33</v>
      </c>
      <c r="G830">
        <v>24</v>
      </c>
      <c r="H830" t="s">
        <v>80</v>
      </c>
      <c r="I830" t="s">
        <v>81</v>
      </c>
      <c r="J830" t="s">
        <v>82</v>
      </c>
      <c r="K830" t="s">
        <v>125</v>
      </c>
      <c r="L830" t="s">
        <v>155</v>
      </c>
      <c r="M830" t="s">
        <v>107</v>
      </c>
      <c r="N830" t="s">
        <v>64</v>
      </c>
      <c r="O830">
        <v>5</v>
      </c>
      <c r="P830" s="4">
        <v>14240</v>
      </c>
      <c r="Q830" s="4">
        <v>11107</v>
      </c>
      <c r="R830" s="3">
        <v>0.1</v>
      </c>
      <c r="S830" s="4">
        <v>64080</v>
      </c>
      <c r="T830" s="4">
        <v>55535</v>
      </c>
      <c r="U830" s="4">
        <v>8545</v>
      </c>
      <c r="V830" s="3">
        <v>0.13334893882646692</v>
      </c>
      <c r="W830" t="s">
        <v>54</v>
      </c>
      <c r="X830" t="s">
        <v>42</v>
      </c>
      <c r="Y830" t="s">
        <v>56</v>
      </c>
      <c r="Z830">
        <v>3</v>
      </c>
      <c r="AA830" t="s">
        <v>65</v>
      </c>
      <c r="AB830" t="s">
        <v>150</v>
      </c>
      <c r="AC830">
        <v>5</v>
      </c>
      <c r="AD830">
        <v>2023</v>
      </c>
      <c r="AE830">
        <v>8</v>
      </c>
      <c r="AF830" t="s">
        <v>5513</v>
      </c>
      <c r="AG830" t="s">
        <v>5514</v>
      </c>
      <c r="AH830" t="s">
        <v>5515</v>
      </c>
      <c r="AI830" t="s">
        <v>5520</v>
      </c>
    </row>
    <row r="831" spans="1:35">
      <c r="A831" t="s">
        <v>1301</v>
      </c>
      <c r="B831" s="2">
        <v>45453</v>
      </c>
      <c r="C831" t="s">
        <v>958</v>
      </c>
      <c r="D831" t="s">
        <v>49</v>
      </c>
      <c r="E831" t="s">
        <v>32</v>
      </c>
      <c r="F831" t="s">
        <v>33</v>
      </c>
      <c r="G831">
        <v>30</v>
      </c>
      <c r="H831" t="s">
        <v>153</v>
      </c>
      <c r="I831" t="s">
        <v>154</v>
      </c>
      <c r="J831" t="s">
        <v>36</v>
      </c>
      <c r="K831" t="s">
        <v>116</v>
      </c>
      <c r="L831" t="s">
        <v>62</v>
      </c>
      <c r="M831" t="s">
        <v>92</v>
      </c>
      <c r="N831" t="s">
        <v>53</v>
      </c>
      <c r="O831">
        <v>4</v>
      </c>
      <c r="P831" s="4">
        <v>14180</v>
      </c>
      <c r="Q831" s="4">
        <v>8083</v>
      </c>
      <c r="R831" s="3">
        <v>0.2</v>
      </c>
      <c r="S831" s="4">
        <v>45376</v>
      </c>
      <c r="T831" s="4">
        <v>32332</v>
      </c>
      <c r="U831" s="4">
        <v>13044</v>
      </c>
      <c r="V831" s="3">
        <v>0.28746473906911141</v>
      </c>
      <c r="W831" t="s">
        <v>54</v>
      </c>
      <c r="X831" t="s">
        <v>42</v>
      </c>
      <c r="Y831" t="s">
        <v>156</v>
      </c>
      <c r="Z831">
        <v>0</v>
      </c>
      <c r="AA831" t="s">
        <v>108</v>
      </c>
      <c r="AB831" t="s">
        <v>150</v>
      </c>
      <c r="AC831">
        <v>1.9</v>
      </c>
      <c r="AD831">
        <v>2024</v>
      </c>
      <c r="AE831">
        <v>6</v>
      </c>
      <c r="AF831" t="s">
        <v>5530</v>
      </c>
      <c r="AG831" t="s">
        <v>5525</v>
      </c>
      <c r="AH831" t="s">
        <v>5522</v>
      </c>
      <c r="AI831" t="s">
        <v>5516</v>
      </c>
    </row>
    <row r="832" spans="1:35">
      <c r="A832" t="s">
        <v>1302</v>
      </c>
      <c r="B832" s="2">
        <v>44957</v>
      </c>
      <c r="C832" t="s">
        <v>310</v>
      </c>
      <c r="D832" t="s">
        <v>31</v>
      </c>
      <c r="E832" t="s">
        <v>124</v>
      </c>
      <c r="F832" t="s">
        <v>70</v>
      </c>
      <c r="G832">
        <v>27</v>
      </c>
      <c r="H832" t="s">
        <v>80</v>
      </c>
      <c r="I832" t="s">
        <v>81</v>
      </c>
      <c r="J832" t="s">
        <v>82</v>
      </c>
      <c r="K832" t="s">
        <v>302</v>
      </c>
      <c r="L832" t="s">
        <v>112</v>
      </c>
      <c r="M832" t="s">
        <v>39</v>
      </c>
      <c r="N832" t="s">
        <v>113</v>
      </c>
      <c r="O832">
        <v>7</v>
      </c>
      <c r="P832" s="4">
        <v>20974</v>
      </c>
      <c r="Q832" s="4">
        <v>13423</v>
      </c>
      <c r="R832" s="3">
        <v>0</v>
      </c>
      <c r="S832" s="4">
        <v>146818</v>
      </c>
      <c r="T832" s="4">
        <v>93961</v>
      </c>
      <c r="U832" s="4">
        <v>52857</v>
      </c>
      <c r="V832" s="3">
        <v>0.36001716410794316</v>
      </c>
      <c r="W832" t="s">
        <v>75</v>
      </c>
      <c r="X832" t="s">
        <v>42</v>
      </c>
      <c r="Y832" t="s">
        <v>56</v>
      </c>
      <c r="Z832">
        <v>4</v>
      </c>
      <c r="AA832" t="s">
        <v>229</v>
      </c>
      <c r="AB832" t="s">
        <v>150</v>
      </c>
      <c r="AC832">
        <v>3.2</v>
      </c>
      <c r="AD832">
        <v>2023</v>
      </c>
      <c r="AE832">
        <v>1</v>
      </c>
      <c r="AF832" t="s">
        <v>5532</v>
      </c>
      <c r="AG832" t="s">
        <v>5528</v>
      </c>
      <c r="AH832" t="s">
        <v>5515</v>
      </c>
      <c r="AI832" t="s">
        <v>5516</v>
      </c>
    </row>
    <row r="833" spans="1:35">
      <c r="A833" t="s">
        <v>1303</v>
      </c>
      <c r="B833" s="2">
        <v>44975</v>
      </c>
      <c r="C833" t="s">
        <v>273</v>
      </c>
      <c r="D833" t="s">
        <v>31</v>
      </c>
      <c r="E833" t="s">
        <v>119</v>
      </c>
      <c r="F833" t="s">
        <v>70</v>
      </c>
      <c r="G833">
        <v>41</v>
      </c>
      <c r="H833" t="s">
        <v>146</v>
      </c>
      <c r="I833" t="s">
        <v>147</v>
      </c>
      <c r="J833" t="s">
        <v>36</v>
      </c>
      <c r="K833" t="s">
        <v>37</v>
      </c>
      <c r="L833" t="s">
        <v>112</v>
      </c>
      <c r="M833" t="s">
        <v>92</v>
      </c>
      <c r="N833" t="s">
        <v>126</v>
      </c>
      <c r="O833">
        <v>7</v>
      </c>
      <c r="P833" s="4">
        <v>16375</v>
      </c>
      <c r="Q833" s="4">
        <v>9498</v>
      </c>
      <c r="R833" s="3">
        <v>0</v>
      </c>
      <c r="S833" s="4">
        <v>114625</v>
      </c>
      <c r="T833" s="4">
        <v>66486</v>
      </c>
      <c r="U833" s="4">
        <v>48139</v>
      </c>
      <c r="V833" s="3">
        <v>0.41996946564885496</v>
      </c>
      <c r="W833" t="s">
        <v>75</v>
      </c>
      <c r="X833" t="s">
        <v>55</v>
      </c>
      <c r="Y833" t="s">
        <v>56</v>
      </c>
      <c r="Z833">
        <v>5</v>
      </c>
      <c r="AA833" t="s">
        <v>226</v>
      </c>
      <c r="AB833" t="s">
        <v>95</v>
      </c>
      <c r="AC833">
        <v>4.5999999999999996</v>
      </c>
      <c r="AD833">
        <v>2023</v>
      </c>
      <c r="AE833">
        <v>2</v>
      </c>
      <c r="AF833" t="s">
        <v>5527</v>
      </c>
      <c r="AG833" t="s">
        <v>5528</v>
      </c>
      <c r="AH833" t="s">
        <v>5515</v>
      </c>
      <c r="AI833" t="s">
        <v>5526</v>
      </c>
    </row>
    <row r="834" spans="1:35">
      <c r="A834" t="s">
        <v>1304</v>
      </c>
      <c r="B834" s="2">
        <v>45562</v>
      </c>
      <c r="C834" t="s">
        <v>661</v>
      </c>
      <c r="D834" t="s">
        <v>49</v>
      </c>
      <c r="E834" t="s">
        <v>60</v>
      </c>
      <c r="F834" t="s">
        <v>70</v>
      </c>
      <c r="G834">
        <v>38</v>
      </c>
      <c r="H834" t="s">
        <v>71</v>
      </c>
      <c r="I834" t="s">
        <v>72</v>
      </c>
      <c r="J834" t="s">
        <v>73</v>
      </c>
      <c r="K834" t="s">
        <v>90</v>
      </c>
      <c r="L834" t="s">
        <v>52</v>
      </c>
      <c r="M834" t="s">
        <v>39</v>
      </c>
      <c r="N834" t="s">
        <v>40</v>
      </c>
      <c r="O834">
        <v>5</v>
      </c>
      <c r="P834" s="4">
        <v>17402</v>
      </c>
      <c r="Q834" s="4">
        <v>10093</v>
      </c>
      <c r="R834" s="3">
        <v>0.15</v>
      </c>
      <c r="S834" s="4">
        <v>73959</v>
      </c>
      <c r="T834" s="4">
        <v>50465</v>
      </c>
      <c r="U834" s="4">
        <v>23494</v>
      </c>
      <c r="V834" s="3">
        <v>0.31766248867615843</v>
      </c>
      <c r="W834" t="s">
        <v>84</v>
      </c>
      <c r="X834" t="s">
        <v>42</v>
      </c>
      <c r="Y834" t="s">
        <v>56</v>
      </c>
      <c r="Z834">
        <v>6</v>
      </c>
      <c r="AA834" t="s">
        <v>226</v>
      </c>
      <c r="AB834" t="s">
        <v>189</v>
      </c>
      <c r="AC834">
        <v>3.9</v>
      </c>
      <c r="AD834">
        <v>2024</v>
      </c>
      <c r="AE834">
        <v>9</v>
      </c>
      <c r="AF834" t="s">
        <v>5531</v>
      </c>
      <c r="AG834" t="s">
        <v>5514</v>
      </c>
      <c r="AH834" t="s">
        <v>5515</v>
      </c>
      <c r="AI834" t="s">
        <v>5526</v>
      </c>
    </row>
    <row r="835" spans="1:35">
      <c r="A835" t="s">
        <v>1305</v>
      </c>
      <c r="B835" s="2">
        <v>45086</v>
      </c>
      <c r="C835" t="s">
        <v>389</v>
      </c>
      <c r="D835" t="s">
        <v>31</v>
      </c>
      <c r="E835" t="s">
        <v>50</v>
      </c>
      <c r="F835" t="s">
        <v>33</v>
      </c>
      <c r="G835">
        <v>38</v>
      </c>
      <c r="H835" t="s">
        <v>146</v>
      </c>
      <c r="I835" t="s">
        <v>147</v>
      </c>
      <c r="J835" t="s">
        <v>36</v>
      </c>
      <c r="K835" t="s">
        <v>130</v>
      </c>
      <c r="L835" t="s">
        <v>52</v>
      </c>
      <c r="M835" t="s">
        <v>39</v>
      </c>
      <c r="N835" t="s">
        <v>64</v>
      </c>
      <c r="O835">
        <v>1</v>
      </c>
      <c r="P835" s="4">
        <v>23347</v>
      </c>
      <c r="Q835" s="4">
        <v>15876</v>
      </c>
      <c r="R835" s="3">
        <v>0.2</v>
      </c>
      <c r="S835" s="4">
        <v>18678</v>
      </c>
      <c r="T835" s="4">
        <v>15876</v>
      </c>
      <c r="U835" s="4">
        <v>2802</v>
      </c>
      <c r="V835" s="3">
        <v>0.15001606167683906</v>
      </c>
      <c r="W835" t="s">
        <v>75</v>
      </c>
      <c r="X835" t="s">
        <v>76</v>
      </c>
      <c r="Y835" t="s">
        <v>56</v>
      </c>
      <c r="Z835">
        <v>2</v>
      </c>
      <c r="AA835" t="s">
        <v>181</v>
      </c>
      <c r="AB835" t="s">
        <v>66</v>
      </c>
      <c r="AC835">
        <v>3.4</v>
      </c>
      <c r="AD835">
        <v>2023</v>
      </c>
      <c r="AE835">
        <v>6</v>
      </c>
      <c r="AF835" t="s">
        <v>5530</v>
      </c>
      <c r="AG835" t="s">
        <v>5525</v>
      </c>
      <c r="AH835" t="s">
        <v>5519</v>
      </c>
      <c r="AI835" t="s">
        <v>5526</v>
      </c>
    </row>
    <row r="836" spans="1:35">
      <c r="A836" t="s">
        <v>1306</v>
      </c>
      <c r="B836" s="2">
        <v>45341</v>
      </c>
      <c r="C836" t="s">
        <v>1307</v>
      </c>
      <c r="D836" t="s">
        <v>31</v>
      </c>
      <c r="E836" t="s">
        <v>135</v>
      </c>
      <c r="F836" t="s">
        <v>33</v>
      </c>
      <c r="G836">
        <v>30</v>
      </c>
      <c r="H836" t="s">
        <v>99</v>
      </c>
      <c r="I836" t="s">
        <v>99</v>
      </c>
      <c r="J836" t="s">
        <v>100</v>
      </c>
      <c r="K836" t="s">
        <v>130</v>
      </c>
      <c r="L836" t="s">
        <v>137</v>
      </c>
      <c r="M836" t="s">
        <v>107</v>
      </c>
      <c r="N836" t="s">
        <v>64</v>
      </c>
      <c r="O836">
        <v>3</v>
      </c>
      <c r="P836" s="4">
        <v>10972</v>
      </c>
      <c r="Q836" s="4">
        <v>6583</v>
      </c>
      <c r="R836" s="3">
        <v>0.15</v>
      </c>
      <c r="S836" s="4">
        <v>27979</v>
      </c>
      <c r="T836" s="4">
        <v>19749</v>
      </c>
      <c r="U836" s="4">
        <v>8230</v>
      </c>
      <c r="V836" s="3">
        <v>0.29414918331605849</v>
      </c>
      <c r="W836" t="s">
        <v>75</v>
      </c>
      <c r="X836" t="s">
        <v>42</v>
      </c>
      <c r="Y836" t="s">
        <v>56</v>
      </c>
      <c r="Z836">
        <v>3</v>
      </c>
      <c r="AA836" t="s">
        <v>77</v>
      </c>
      <c r="AB836" t="s">
        <v>66</v>
      </c>
      <c r="AC836">
        <v>4.0999999999999996</v>
      </c>
      <c r="AD836">
        <v>2024</v>
      </c>
      <c r="AE836">
        <v>2</v>
      </c>
      <c r="AF836" t="s">
        <v>5527</v>
      </c>
      <c r="AG836" t="s">
        <v>5528</v>
      </c>
      <c r="AH836" t="s">
        <v>5522</v>
      </c>
      <c r="AI836" t="s">
        <v>5516</v>
      </c>
    </row>
    <row r="837" spans="1:35">
      <c r="A837" t="s">
        <v>1308</v>
      </c>
      <c r="B837" s="2">
        <v>45262</v>
      </c>
      <c r="C837" t="s">
        <v>68</v>
      </c>
      <c r="D837" t="s">
        <v>31</v>
      </c>
      <c r="E837" t="s">
        <v>119</v>
      </c>
      <c r="F837" t="s">
        <v>70</v>
      </c>
      <c r="G837">
        <v>37</v>
      </c>
      <c r="H837" t="s">
        <v>88</v>
      </c>
      <c r="I837" t="s">
        <v>89</v>
      </c>
      <c r="J837" t="s">
        <v>82</v>
      </c>
      <c r="K837" t="s">
        <v>323</v>
      </c>
      <c r="L837" t="s">
        <v>52</v>
      </c>
      <c r="M837" t="s">
        <v>63</v>
      </c>
      <c r="N837" t="s">
        <v>126</v>
      </c>
      <c r="O837">
        <v>1</v>
      </c>
      <c r="P837" s="4">
        <v>12534</v>
      </c>
      <c r="Q837" s="4">
        <v>9024</v>
      </c>
      <c r="R837" s="3">
        <v>0.05</v>
      </c>
      <c r="S837" s="4">
        <v>11907</v>
      </c>
      <c r="T837" s="4">
        <v>9024</v>
      </c>
      <c r="U837" s="4">
        <v>2883</v>
      </c>
      <c r="V837" s="3">
        <v>0.24212648022171832</v>
      </c>
      <c r="W837" t="s">
        <v>75</v>
      </c>
      <c r="X837" t="s">
        <v>55</v>
      </c>
      <c r="Y837" t="s">
        <v>56</v>
      </c>
      <c r="Z837">
        <v>4</v>
      </c>
      <c r="AA837" t="s">
        <v>220</v>
      </c>
      <c r="AB837" t="s">
        <v>66</v>
      </c>
      <c r="AC837">
        <v>4.8</v>
      </c>
      <c r="AD837">
        <v>2023</v>
      </c>
      <c r="AE837">
        <v>12</v>
      </c>
      <c r="AF837" t="s">
        <v>5521</v>
      </c>
      <c r="AG837" t="s">
        <v>5518</v>
      </c>
      <c r="AH837" t="s">
        <v>5519</v>
      </c>
      <c r="AI837" t="s">
        <v>5526</v>
      </c>
    </row>
    <row r="838" spans="1:35">
      <c r="A838" t="s">
        <v>1309</v>
      </c>
      <c r="B838" s="2">
        <v>45387</v>
      </c>
      <c r="C838" t="s">
        <v>377</v>
      </c>
      <c r="D838" t="s">
        <v>31</v>
      </c>
      <c r="E838" t="s">
        <v>170</v>
      </c>
      <c r="F838" t="s">
        <v>33</v>
      </c>
      <c r="G838">
        <v>50</v>
      </c>
      <c r="H838" t="s">
        <v>80</v>
      </c>
      <c r="I838" t="s">
        <v>81</v>
      </c>
      <c r="J838" t="s">
        <v>82</v>
      </c>
      <c r="K838" t="s">
        <v>120</v>
      </c>
      <c r="L838" t="s">
        <v>52</v>
      </c>
      <c r="M838" t="s">
        <v>63</v>
      </c>
      <c r="N838" t="s">
        <v>64</v>
      </c>
      <c r="O838">
        <v>1</v>
      </c>
      <c r="P838" s="4">
        <v>20021</v>
      </c>
      <c r="Q838" s="4">
        <v>12813</v>
      </c>
      <c r="R838" s="3">
        <v>0.2</v>
      </c>
      <c r="S838" s="4">
        <v>16017</v>
      </c>
      <c r="T838" s="4">
        <v>12813</v>
      </c>
      <c r="U838" s="4">
        <v>3204</v>
      </c>
      <c r="V838" s="3">
        <v>0.20003746019853905</v>
      </c>
      <c r="W838" t="s">
        <v>84</v>
      </c>
      <c r="X838" t="s">
        <v>76</v>
      </c>
      <c r="Y838" t="s">
        <v>156</v>
      </c>
      <c r="Z838">
        <v>0</v>
      </c>
      <c r="AA838" t="s">
        <v>143</v>
      </c>
      <c r="AB838" t="s">
        <v>45</v>
      </c>
      <c r="AC838">
        <v>2</v>
      </c>
      <c r="AD838">
        <v>2024</v>
      </c>
      <c r="AE838">
        <v>4</v>
      </c>
      <c r="AF838" t="s">
        <v>5524</v>
      </c>
      <c r="AG838" t="s">
        <v>5525</v>
      </c>
      <c r="AH838" t="s">
        <v>5519</v>
      </c>
      <c r="AI838" t="s">
        <v>5523</v>
      </c>
    </row>
    <row r="839" spans="1:35">
      <c r="A839" t="s">
        <v>1310</v>
      </c>
      <c r="B839" s="2">
        <v>45588</v>
      </c>
      <c r="C839" t="s">
        <v>737</v>
      </c>
      <c r="D839" t="s">
        <v>31</v>
      </c>
      <c r="E839" t="s">
        <v>32</v>
      </c>
      <c r="F839" t="s">
        <v>33</v>
      </c>
      <c r="G839">
        <v>54</v>
      </c>
      <c r="H839" t="s">
        <v>146</v>
      </c>
      <c r="I839" t="s">
        <v>147</v>
      </c>
      <c r="J839" t="s">
        <v>36</v>
      </c>
      <c r="K839" t="s">
        <v>120</v>
      </c>
      <c r="L839" t="s">
        <v>142</v>
      </c>
      <c r="M839" t="s">
        <v>83</v>
      </c>
      <c r="N839" t="s">
        <v>93</v>
      </c>
      <c r="O839">
        <v>2</v>
      </c>
      <c r="P839" s="4">
        <v>13607</v>
      </c>
      <c r="Q839" s="4">
        <v>7892</v>
      </c>
      <c r="R839" s="3">
        <v>0.2</v>
      </c>
      <c r="S839" s="4">
        <v>21771</v>
      </c>
      <c r="T839" s="4">
        <v>15784</v>
      </c>
      <c r="U839" s="4">
        <v>5987</v>
      </c>
      <c r="V839" s="3">
        <v>0.27499885168343208</v>
      </c>
      <c r="W839" t="s">
        <v>41</v>
      </c>
      <c r="X839" t="s">
        <v>55</v>
      </c>
      <c r="Y839" t="s">
        <v>56</v>
      </c>
      <c r="Z839">
        <v>1</v>
      </c>
      <c r="AA839" t="s">
        <v>229</v>
      </c>
      <c r="AB839" t="s">
        <v>121</v>
      </c>
      <c r="AC839">
        <v>3.3</v>
      </c>
      <c r="AD839">
        <v>2024</v>
      </c>
      <c r="AE839">
        <v>10</v>
      </c>
      <c r="AF839" t="s">
        <v>5517</v>
      </c>
      <c r="AG839" t="s">
        <v>5518</v>
      </c>
      <c r="AH839" t="s">
        <v>5522</v>
      </c>
      <c r="AI839" t="s">
        <v>5523</v>
      </c>
    </row>
    <row r="840" spans="1:35">
      <c r="A840" t="s">
        <v>1311</v>
      </c>
      <c r="B840" s="2">
        <v>45509</v>
      </c>
      <c r="C840" t="s">
        <v>422</v>
      </c>
      <c r="D840" t="s">
        <v>49</v>
      </c>
      <c r="E840" t="s">
        <v>32</v>
      </c>
      <c r="F840" t="s">
        <v>33</v>
      </c>
      <c r="G840">
        <v>28</v>
      </c>
      <c r="H840" t="s">
        <v>99</v>
      </c>
      <c r="I840" t="s">
        <v>99</v>
      </c>
      <c r="J840" t="s">
        <v>100</v>
      </c>
      <c r="K840" t="s">
        <v>90</v>
      </c>
      <c r="L840" t="s">
        <v>142</v>
      </c>
      <c r="M840" t="s">
        <v>107</v>
      </c>
      <c r="N840" t="s">
        <v>113</v>
      </c>
      <c r="O840">
        <v>1</v>
      </c>
      <c r="P840" s="4">
        <v>5913</v>
      </c>
      <c r="Q840" s="4">
        <v>3903</v>
      </c>
      <c r="R840" s="3">
        <v>0</v>
      </c>
      <c r="S840" s="4">
        <v>5913</v>
      </c>
      <c r="T840" s="4">
        <v>3903</v>
      </c>
      <c r="U840" s="4">
        <v>2010</v>
      </c>
      <c r="V840" s="3">
        <v>0.33992897006595635</v>
      </c>
      <c r="W840" t="s">
        <v>54</v>
      </c>
      <c r="X840" t="s">
        <v>42</v>
      </c>
      <c r="Y840" t="s">
        <v>56</v>
      </c>
      <c r="Z840">
        <v>7</v>
      </c>
      <c r="AA840" t="s">
        <v>108</v>
      </c>
      <c r="AB840" t="s">
        <v>194</v>
      </c>
      <c r="AC840">
        <v>4.5</v>
      </c>
      <c r="AD840">
        <v>2024</v>
      </c>
      <c r="AE840">
        <v>8</v>
      </c>
      <c r="AF840" t="s">
        <v>5513</v>
      </c>
      <c r="AG840" t="s">
        <v>5514</v>
      </c>
      <c r="AH840" t="s">
        <v>5519</v>
      </c>
      <c r="AI840" t="s">
        <v>5516</v>
      </c>
    </row>
    <row r="841" spans="1:35">
      <c r="A841" t="s">
        <v>1312</v>
      </c>
      <c r="B841" s="2">
        <v>45609</v>
      </c>
      <c r="C841" t="s">
        <v>621</v>
      </c>
      <c r="D841" t="s">
        <v>31</v>
      </c>
      <c r="E841" t="s">
        <v>50</v>
      </c>
      <c r="F841" t="s">
        <v>33</v>
      </c>
      <c r="G841">
        <v>59</v>
      </c>
      <c r="H841" t="s">
        <v>71</v>
      </c>
      <c r="I841" t="s">
        <v>72</v>
      </c>
      <c r="J841" t="s">
        <v>73</v>
      </c>
      <c r="K841" t="s">
        <v>74</v>
      </c>
      <c r="L841" t="s">
        <v>91</v>
      </c>
      <c r="M841" t="s">
        <v>107</v>
      </c>
      <c r="N841" t="s">
        <v>126</v>
      </c>
      <c r="O841">
        <v>5</v>
      </c>
      <c r="P841" s="4">
        <v>24516</v>
      </c>
      <c r="Q841" s="4">
        <v>16426</v>
      </c>
      <c r="R841" s="3">
        <v>0</v>
      </c>
      <c r="S841" s="4">
        <v>122580</v>
      </c>
      <c r="T841" s="4">
        <v>82130</v>
      </c>
      <c r="U841" s="4">
        <v>40450</v>
      </c>
      <c r="V841" s="3">
        <v>0.3299885788872573</v>
      </c>
      <c r="W841" t="s">
        <v>41</v>
      </c>
      <c r="X841" t="s">
        <v>55</v>
      </c>
      <c r="Y841" t="s">
        <v>56</v>
      </c>
      <c r="Z841">
        <v>1</v>
      </c>
      <c r="AA841" t="s">
        <v>85</v>
      </c>
      <c r="AB841" t="s">
        <v>95</v>
      </c>
      <c r="AC841">
        <v>3.5</v>
      </c>
      <c r="AD841">
        <v>2024</v>
      </c>
      <c r="AE841">
        <v>11</v>
      </c>
      <c r="AF841" t="s">
        <v>5535</v>
      </c>
      <c r="AG841" t="s">
        <v>5518</v>
      </c>
      <c r="AH841" t="s">
        <v>5515</v>
      </c>
      <c r="AI841" t="s">
        <v>5523</v>
      </c>
    </row>
    <row r="842" spans="1:35">
      <c r="A842" t="s">
        <v>1313</v>
      </c>
      <c r="B842" s="2">
        <v>45271</v>
      </c>
      <c r="C842" t="s">
        <v>750</v>
      </c>
      <c r="D842" t="s">
        <v>31</v>
      </c>
      <c r="E842" t="s">
        <v>69</v>
      </c>
      <c r="F842" t="s">
        <v>70</v>
      </c>
      <c r="G842">
        <v>44</v>
      </c>
      <c r="H842" t="s">
        <v>34</v>
      </c>
      <c r="I842" t="s">
        <v>35</v>
      </c>
      <c r="J842" t="s">
        <v>36</v>
      </c>
      <c r="K842" t="s">
        <v>166</v>
      </c>
      <c r="L842" t="s">
        <v>155</v>
      </c>
      <c r="M842" t="s">
        <v>63</v>
      </c>
      <c r="N842" t="s">
        <v>126</v>
      </c>
      <c r="O842">
        <v>8</v>
      </c>
      <c r="P842" s="4">
        <v>366</v>
      </c>
      <c r="Q842" s="4">
        <v>289</v>
      </c>
      <c r="R842" s="3">
        <v>0.1</v>
      </c>
      <c r="S842" s="4">
        <v>2635</v>
      </c>
      <c r="T842" s="4">
        <v>2312</v>
      </c>
      <c r="U842" s="4">
        <v>323</v>
      </c>
      <c r="V842" s="3">
        <v>0.12258064516129032</v>
      </c>
      <c r="W842" t="s">
        <v>54</v>
      </c>
      <c r="X842" t="s">
        <v>76</v>
      </c>
      <c r="Y842" t="s">
        <v>56</v>
      </c>
      <c r="Z842">
        <v>5</v>
      </c>
      <c r="AA842" t="s">
        <v>159</v>
      </c>
      <c r="AB842" t="s">
        <v>150</v>
      </c>
      <c r="AC842">
        <v>4.2</v>
      </c>
      <c r="AD842">
        <v>2023</v>
      </c>
      <c r="AE842">
        <v>12</v>
      </c>
      <c r="AF842" t="s">
        <v>5521</v>
      </c>
      <c r="AG842" t="s">
        <v>5518</v>
      </c>
      <c r="AH842" t="s">
        <v>5519</v>
      </c>
      <c r="AI842" t="s">
        <v>5526</v>
      </c>
    </row>
    <row r="843" spans="1:35">
      <c r="A843" t="s">
        <v>1314</v>
      </c>
      <c r="B843" s="2">
        <v>44951</v>
      </c>
      <c r="C843" t="s">
        <v>800</v>
      </c>
      <c r="D843" t="s">
        <v>31</v>
      </c>
      <c r="E843" t="s">
        <v>98</v>
      </c>
      <c r="F843" t="s">
        <v>70</v>
      </c>
      <c r="G843">
        <v>25</v>
      </c>
      <c r="H843" t="s">
        <v>88</v>
      </c>
      <c r="I843" t="s">
        <v>89</v>
      </c>
      <c r="J843" t="s">
        <v>82</v>
      </c>
      <c r="K843" t="s">
        <v>239</v>
      </c>
      <c r="L843" t="s">
        <v>91</v>
      </c>
      <c r="M843" t="s">
        <v>92</v>
      </c>
      <c r="N843" t="s">
        <v>126</v>
      </c>
      <c r="O843">
        <v>4</v>
      </c>
      <c r="P843" s="4">
        <v>17315</v>
      </c>
      <c r="Q843" s="4">
        <v>13159</v>
      </c>
      <c r="R843" s="3">
        <v>0.05</v>
      </c>
      <c r="S843" s="4">
        <v>65797</v>
      </c>
      <c r="T843" s="4">
        <v>52636</v>
      </c>
      <c r="U843" s="4">
        <v>13161</v>
      </c>
      <c r="V843" s="3">
        <v>0.20002431721811026</v>
      </c>
      <c r="W843" t="s">
        <v>54</v>
      </c>
      <c r="X843" t="s">
        <v>55</v>
      </c>
      <c r="Y843" t="s">
        <v>56</v>
      </c>
      <c r="Z843">
        <v>6</v>
      </c>
      <c r="AA843" t="s">
        <v>65</v>
      </c>
      <c r="AB843" t="s">
        <v>150</v>
      </c>
      <c r="AC843">
        <v>4.4000000000000004</v>
      </c>
      <c r="AD843">
        <v>2023</v>
      </c>
      <c r="AE843">
        <v>1</v>
      </c>
      <c r="AF843" t="s">
        <v>5532</v>
      </c>
      <c r="AG843" t="s">
        <v>5528</v>
      </c>
      <c r="AH843" t="s">
        <v>5515</v>
      </c>
      <c r="AI843" t="s">
        <v>5516</v>
      </c>
    </row>
    <row r="844" spans="1:35">
      <c r="A844" t="s">
        <v>1315</v>
      </c>
      <c r="B844" s="2">
        <v>45202</v>
      </c>
      <c r="C844" t="s">
        <v>605</v>
      </c>
      <c r="D844" t="s">
        <v>31</v>
      </c>
      <c r="E844" t="s">
        <v>32</v>
      </c>
      <c r="F844" t="s">
        <v>33</v>
      </c>
      <c r="G844">
        <v>46</v>
      </c>
      <c r="H844" t="s">
        <v>99</v>
      </c>
      <c r="I844" t="s">
        <v>99</v>
      </c>
      <c r="J844" t="s">
        <v>100</v>
      </c>
      <c r="K844" t="s">
        <v>225</v>
      </c>
      <c r="L844" t="s">
        <v>52</v>
      </c>
      <c r="M844" t="s">
        <v>83</v>
      </c>
      <c r="N844" t="s">
        <v>93</v>
      </c>
      <c r="O844">
        <v>8</v>
      </c>
      <c r="P844" s="4">
        <v>9030</v>
      </c>
      <c r="Q844" s="4">
        <v>7134</v>
      </c>
      <c r="R844" s="3">
        <v>0</v>
      </c>
      <c r="S844" s="4">
        <v>72240</v>
      </c>
      <c r="T844" s="4">
        <v>57072</v>
      </c>
      <c r="U844" s="4">
        <v>15168</v>
      </c>
      <c r="V844" s="3">
        <v>0.20996677740863787</v>
      </c>
      <c r="W844" t="s">
        <v>75</v>
      </c>
      <c r="X844" t="s">
        <v>55</v>
      </c>
      <c r="Y844" t="s">
        <v>56</v>
      </c>
      <c r="Z844">
        <v>7</v>
      </c>
      <c r="AA844" t="s">
        <v>167</v>
      </c>
      <c r="AB844" t="s">
        <v>95</v>
      </c>
      <c r="AC844">
        <v>4</v>
      </c>
      <c r="AD844">
        <v>2023</v>
      </c>
      <c r="AE844">
        <v>10</v>
      </c>
      <c r="AF844" t="s">
        <v>5517</v>
      </c>
      <c r="AG844" t="s">
        <v>5518</v>
      </c>
      <c r="AH844" t="s">
        <v>5515</v>
      </c>
      <c r="AI844" t="s">
        <v>5523</v>
      </c>
    </row>
    <row r="845" spans="1:35">
      <c r="A845" t="s">
        <v>1316</v>
      </c>
      <c r="B845" s="2">
        <v>45092</v>
      </c>
      <c r="C845" t="s">
        <v>427</v>
      </c>
      <c r="D845" t="s">
        <v>49</v>
      </c>
      <c r="E845" t="s">
        <v>170</v>
      </c>
      <c r="F845" t="s">
        <v>33</v>
      </c>
      <c r="G845">
        <v>42</v>
      </c>
      <c r="H845" t="s">
        <v>105</v>
      </c>
      <c r="I845" t="s">
        <v>89</v>
      </c>
      <c r="J845" t="s">
        <v>82</v>
      </c>
      <c r="K845" t="s">
        <v>368</v>
      </c>
      <c r="L845" t="s">
        <v>112</v>
      </c>
      <c r="M845" t="s">
        <v>83</v>
      </c>
      <c r="N845" t="s">
        <v>93</v>
      </c>
      <c r="O845">
        <v>5</v>
      </c>
      <c r="P845" s="4">
        <v>6956</v>
      </c>
      <c r="Q845" s="4">
        <v>4313</v>
      </c>
      <c r="R845" s="3">
        <v>0.1</v>
      </c>
      <c r="S845" s="4">
        <v>31302</v>
      </c>
      <c r="T845" s="4">
        <v>21565</v>
      </c>
      <c r="U845" s="4">
        <v>9737</v>
      </c>
      <c r="V845" s="3">
        <v>0.31106638553447064</v>
      </c>
      <c r="W845" t="s">
        <v>75</v>
      </c>
      <c r="X845" t="s">
        <v>55</v>
      </c>
      <c r="Y845" t="s">
        <v>56</v>
      </c>
      <c r="Z845">
        <v>6</v>
      </c>
      <c r="AA845" t="s">
        <v>193</v>
      </c>
      <c r="AB845" t="s">
        <v>66</v>
      </c>
      <c r="AC845">
        <v>3.9</v>
      </c>
      <c r="AD845">
        <v>2023</v>
      </c>
      <c r="AE845">
        <v>6</v>
      </c>
      <c r="AF845" t="s">
        <v>5530</v>
      </c>
      <c r="AG845" t="s">
        <v>5525</v>
      </c>
      <c r="AH845" t="s">
        <v>5522</v>
      </c>
      <c r="AI845" t="s">
        <v>5526</v>
      </c>
    </row>
    <row r="846" spans="1:35">
      <c r="A846" t="s">
        <v>1317</v>
      </c>
      <c r="B846" s="2">
        <v>44987</v>
      </c>
      <c r="C846" t="s">
        <v>293</v>
      </c>
      <c r="D846" t="s">
        <v>31</v>
      </c>
      <c r="E846" t="s">
        <v>98</v>
      </c>
      <c r="F846" t="s">
        <v>70</v>
      </c>
      <c r="G846">
        <v>53</v>
      </c>
      <c r="H846" t="s">
        <v>105</v>
      </c>
      <c r="I846" t="s">
        <v>89</v>
      </c>
      <c r="J846" t="s">
        <v>82</v>
      </c>
      <c r="K846" t="s">
        <v>166</v>
      </c>
      <c r="L846" t="s">
        <v>38</v>
      </c>
      <c r="M846" t="s">
        <v>92</v>
      </c>
      <c r="N846" t="s">
        <v>93</v>
      </c>
      <c r="O846">
        <v>4</v>
      </c>
      <c r="P846" s="4">
        <v>15921</v>
      </c>
      <c r="Q846" s="4">
        <v>10189</v>
      </c>
      <c r="R846" s="3">
        <v>0</v>
      </c>
      <c r="S846" s="4">
        <v>63684</v>
      </c>
      <c r="T846" s="4">
        <v>40756</v>
      </c>
      <c r="U846" s="4">
        <v>22928</v>
      </c>
      <c r="V846" s="3">
        <v>0.36002763645499652</v>
      </c>
      <c r="W846" t="s">
        <v>41</v>
      </c>
      <c r="X846" t="s">
        <v>76</v>
      </c>
      <c r="Y846" t="s">
        <v>56</v>
      </c>
      <c r="Z846">
        <v>2</v>
      </c>
      <c r="AA846" t="s">
        <v>149</v>
      </c>
      <c r="AB846" t="s">
        <v>150</v>
      </c>
      <c r="AC846">
        <v>3.6</v>
      </c>
      <c r="AD846">
        <v>2023</v>
      </c>
      <c r="AE846">
        <v>3</v>
      </c>
      <c r="AF846" t="s">
        <v>5534</v>
      </c>
      <c r="AG846" t="s">
        <v>5528</v>
      </c>
      <c r="AH846" t="s">
        <v>5515</v>
      </c>
      <c r="AI846" t="s">
        <v>5523</v>
      </c>
    </row>
    <row r="847" spans="1:35">
      <c r="A847" t="s">
        <v>1318</v>
      </c>
      <c r="B847" s="2">
        <v>45060</v>
      </c>
      <c r="C847" t="s">
        <v>408</v>
      </c>
      <c r="D847" t="s">
        <v>49</v>
      </c>
      <c r="E847" t="s">
        <v>50</v>
      </c>
      <c r="F847" t="s">
        <v>33</v>
      </c>
      <c r="G847">
        <v>46</v>
      </c>
      <c r="H847" t="s">
        <v>80</v>
      </c>
      <c r="I847" t="s">
        <v>81</v>
      </c>
      <c r="J847" t="s">
        <v>82</v>
      </c>
      <c r="K847" t="s">
        <v>148</v>
      </c>
      <c r="L847" t="s">
        <v>137</v>
      </c>
      <c r="M847" t="s">
        <v>92</v>
      </c>
      <c r="N847" t="s">
        <v>40</v>
      </c>
      <c r="O847">
        <v>3</v>
      </c>
      <c r="P847" s="4">
        <v>11219</v>
      </c>
      <c r="Q847" s="4">
        <v>6395</v>
      </c>
      <c r="R847" s="3">
        <v>0.2</v>
      </c>
      <c r="S847" s="4">
        <v>26926</v>
      </c>
      <c r="T847" s="4">
        <v>19185</v>
      </c>
      <c r="U847" s="4">
        <v>7741</v>
      </c>
      <c r="V847" s="3">
        <v>0.28749164376439129</v>
      </c>
      <c r="W847" t="s">
        <v>54</v>
      </c>
      <c r="X847" t="s">
        <v>55</v>
      </c>
      <c r="Y847" t="s">
        <v>43</v>
      </c>
      <c r="Z847">
        <v>0</v>
      </c>
      <c r="AA847" t="s">
        <v>102</v>
      </c>
      <c r="AB847" t="s">
        <v>132</v>
      </c>
      <c r="AC847" t="s">
        <v>46</v>
      </c>
      <c r="AD847">
        <v>2023</v>
      </c>
      <c r="AE847">
        <v>5</v>
      </c>
      <c r="AF847" t="s">
        <v>5529</v>
      </c>
      <c r="AG847" t="s">
        <v>5525</v>
      </c>
      <c r="AH847" t="s">
        <v>5522</v>
      </c>
      <c r="AI847" t="s">
        <v>5523</v>
      </c>
    </row>
    <row r="848" spans="1:35">
      <c r="A848" t="s">
        <v>1319</v>
      </c>
      <c r="B848" s="2">
        <v>45278</v>
      </c>
      <c r="C848" t="s">
        <v>241</v>
      </c>
      <c r="D848" t="s">
        <v>49</v>
      </c>
      <c r="E848" t="s">
        <v>129</v>
      </c>
      <c r="F848" t="s">
        <v>33</v>
      </c>
      <c r="G848">
        <v>21</v>
      </c>
      <c r="H848" t="s">
        <v>153</v>
      </c>
      <c r="I848" t="s">
        <v>154</v>
      </c>
      <c r="J848" t="s">
        <v>36</v>
      </c>
      <c r="K848" t="s">
        <v>337</v>
      </c>
      <c r="L848" t="s">
        <v>112</v>
      </c>
      <c r="M848" t="s">
        <v>107</v>
      </c>
      <c r="N848" t="s">
        <v>93</v>
      </c>
      <c r="O848">
        <v>6</v>
      </c>
      <c r="P848" s="4">
        <v>15724</v>
      </c>
      <c r="Q848" s="4">
        <v>10063</v>
      </c>
      <c r="R848" s="3">
        <v>0.15</v>
      </c>
      <c r="S848" s="4">
        <v>80192</v>
      </c>
      <c r="T848" s="4">
        <v>60378</v>
      </c>
      <c r="U848" s="4">
        <v>19814</v>
      </c>
      <c r="V848" s="3">
        <v>0.24708200319233839</v>
      </c>
      <c r="W848" t="s">
        <v>84</v>
      </c>
      <c r="X848" t="s">
        <v>42</v>
      </c>
      <c r="Y848" t="s">
        <v>156</v>
      </c>
      <c r="Z848">
        <v>0</v>
      </c>
      <c r="AA848" t="s">
        <v>167</v>
      </c>
      <c r="AB848" t="s">
        <v>150</v>
      </c>
      <c r="AC848">
        <v>2.2999999999999998</v>
      </c>
      <c r="AD848">
        <v>2023</v>
      </c>
      <c r="AE848">
        <v>12</v>
      </c>
      <c r="AF848" t="s">
        <v>5521</v>
      </c>
      <c r="AG848" t="s">
        <v>5518</v>
      </c>
      <c r="AH848" t="s">
        <v>5515</v>
      </c>
      <c r="AI848" t="s">
        <v>5520</v>
      </c>
    </row>
    <row r="849" spans="1:35">
      <c r="A849" t="s">
        <v>1320</v>
      </c>
      <c r="B849" s="2">
        <v>45377</v>
      </c>
      <c r="C849" t="s">
        <v>1321</v>
      </c>
      <c r="D849" t="s">
        <v>31</v>
      </c>
      <c r="E849" t="s">
        <v>50</v>
      </c>
      <c r="F849" t="s">
        <v>33</v>
      </c>
      <c r="G849">
        <v>30</v>
      </c>
      <c r="H849" t="s">
        <v>153</v>
      </c>
      <c r="I849" t="s">
        <v>154</v>
      </c>
      <c r="J849" t="s">
        <v>36</v>
      </c>
      <c r="K849" t="s">
        <v>136</v>
      </c>
      <c r="L849" t="s">
        <v>38</v>
      </c>
      <c r="M849" t="s">
        <v>39</v>
      </c>
      <c r="N849" t="s">
        <v>64</v>
      </c>
      <c r="O849">
        <v>3</v>
      </c>
      <c r="P849" s="4">
        <v>2680</v>
      </c>
      <c r="Q849" s="4">
        <v>1849</v>
      </c>
      <c r="R849" s="3">
        <v>0</v>
      </c>
      <c r="S849" s="4">
        <v>8040</v>
      </c>
      <c r="T849" s="4">
        <v>5547</v>
      </c>
      <c r="U849" s="4">
        <v>2493</v>
      </c>
      <c r="V849" s="3">
        <v>0.31007462686567167</v>
      </c>
      <c r="W849" t="s">
        <v>41</v>
      </c>
      <c r="X849" t="s">
        <v>55</v>
      </c>
      <c r="Y849" t="s">
        <v>56</v>
      </c>
      <c r="Z849">
        <v>5</v>
      </c>
      <c r="AA849" t="s">
        <v>77</v>
      </c>
      <c r="AB849" t="s">
        <v>95</v>
      </c>
      <c r="AC849">
        <v>3.4</v>
      </c>
      <c r="AD849">
        <v>2024</v>
      </c>
      <c r="AE849">
        <v>3</v>
      </c>
      <c r="AF849" t="s">
        <v>5534</v>
      </c>
      <c r="AG849" t="s">
        <v>5528</v>
      </c>
      <c r="AH849" t="s">
        <v>5519</v>
      </c>
      <c r="AI849" t="s">
        <v>5516</v>
      </c>
    </row>
    <row r="850" spans="1:35">
      <c r="A850" t="s">
        <v>1322</v>
      </c>
      <c r="B850" s="2">
        <v>45292</v>
      </c>
      <c r="C850" t="s">
        <v>30</v>
      </c>
      <c r="D850" t="s">
        <v>31</v>
      </c>
      <c r="E850" t="s">
        <v>69</v>
      </c>
      <c r="F850" t="s">
        <v>70</v>
      </c>
      <c r="G850">
        <v>49</v>
      </c>
      <c r="H850" t="s">
        <v>88</v>
      </c>
      <c r="I850" t="s">
        <v>89</v>
      </c>
      <c r="J850" t="s">
        <v>82</v>
      </c>
      <c r="K850" t="s">
        <v>199</v>
      </c>
      <c r="L850" t="s">
        <v>52</v>
      </c>
      <c r="M850" t="s">
        <v>107</v>
      </c>
      <c r="N850" t="s">
        <v>64</v>
      </c>
      <c r="O850">
        <v>3</v>
      </c>
      <c r="P850" s="4">
        <v>19526</v>
      </c>
      <c r="Q850" s="4">
        <v>13668</v>
      </c>
      <c r="R850" s="3">
        <v>0.2</v>
      </c>
      <c r="S850" s="4">
        <v>46862</v>
      </c>
      <c r="T850" s="4">
        <v>41004</v>
      </c>
      <c r="U850" s="4">
        <v>5858</v>
      </c>
      <c r="V850" s="3">
        <v>0.12500533481285475</v>
      </c>
      <c r="W850" t="s">
        <v>75</v>
      </c>
      <c r="X850" t="s">
        <v>76</v>
      </c>
      <c r="Y850" t="s">
        <v>56</v>
      </c>
      <c r="Z850">
        <v>1</v>
      </c>
      <c r="AA850" t="s">
        <v>226</v>
      </c>
      <c r="AB850" t="s">
        <v>194</v>
      </c>
      <c r="AC850">
        <v>4.0999999999999996</v>
      </c>
      <c r="AD850">
        <v>2024</v>
      </c>
      <c r="AE850">
        <v>1</v>
      </c>
      <c r="AF850" t="s">
        <v>5532</v>
      </c>
      <c r="AG850" t="s">
        <v>5528</v>
      </c>
      <c r="AH850" t="s">
        <v>5522</v>
      </c>
      <c r="AI850" t="s">
        <v>5523</v>
      </c>
    </row>
    <row r="851" spans="1:35">
      <c r="A851" t="s">
        <v>1323</v>
      </c>
      <c r="B851" s="2">
        <v>45193</v>
      </c>
      <c r="C851" t="s">
        <v>984</v>
      </c>
      <c r="D851" t="s">
        <v>31</v>
      </c>
      <c r="E851" t="s">
        <v>135</v>
      </c>
      <c r="F851" t="s">
        <v>33</v>
      </c>
      <c r="G851">
        <v>41</v>
      </c>
      <c r="H851" t="s">
        <v>80</v>
      </c>
      <c r="I851" t="s">
        <v>81</v>
      </c>
      <c r="J851" t="s">
        <v>82</v>
      </c>
      <c r="K851" t="s">
        <v>192</v>
      </c>
      <c r="L851" t="s">
        <v>155</v>
      </c>
      <c r="M851" t="s">
        <v>107</v>
      </c>
      <c r="N851" t="s">
        <v>53</v>
      </c>
      <c r="O851">
        <v>5</v>
      </c>
      <c r="P851" s="4">
        <v>16930</v>
      </c>
      <c r="Q851" s="4">
        <v>10158</v>
      </c>
      <c r="R851" s="3">
        <v>0.2</v>
      </c>
      <c r="S851" s="4">
        <v>67720</v>
      </c>
      <c r="T851" s="4">
        <v>50790</v>
      </c>
      <c r="U851" s="4">
        <v>16930</v>
      </c>
      <c r="V851" s="3">
        <v>0.25</v>
      </c>
      <c r="W851" t="s">
        <v>54</v>
      </c>
      <c r="X851" t="s">
        <v>42</v>
      </c>
      <c r="Y851" t="s">
        <v>56</v>
      </c>
      <c r="Z851">
        <v>7</v>
      </c>
      <c r="AA851" t="s">
        <v>181</v>
      </c>
      <c r="AB851" t="s">
        <v>189</v>
      </c>
      <c r="AC851">
        <v>3.9</v>
      </c>
      <c r="AD851">
        <v>2023</v>
      </c>
      <c r="AE851">
        <v>9</v>
      </c>
      <c r="AF851" t="s">
        <v>5531</v>
      </c>
      <c r="AG851" t="s">
        <v>5514</v>
      </c>
      <c r="AH851" t="s">
        <v>5515</v>
      </c>
      <c r="AI851" t="s">
        <v>5526</v>
      </c>
    </row>
    <row r="852" spans="1:35">
      <c r="A852" t="s">
        <v>1324</v>
      </c>
      <c r="B852" s="2">
        <v>45421</v>
      </c>
      <c r="C852" t="s">
        <v>211</v>
      </c>
      <c r="D852" t="s">
        <v>31</v>
      </c>
      <c r="E852" t="s">
        <v>69</v>
      </c>
      <c r="F852" t="s">
        <v>70</v>
      </c>
      <c r="G852">
        <v>46</v>
      </c>
      <c r="H852" t="s">
        <v>71</v>
      </c>
      <c r="I852" t="s">
        <v>72</v>
      </c>
      <c r="J852" t="s">
        <v>73</v>
      </c>
      <c r="K852" t="s">
        <v>136</v>
      </c>
      <c r="L852" t="s">
        <v>52</v>
      </c>
      <c r="M852" t="s">
        <v>107</v>
      </c>
      <c r="N852" t="s">
        <v>126</v>
      </c>
      <c r="O852">
        <v>1</v>
      </c>
      <c r="P852" s="4">
        <v>7523</v>
      </c>
      <c r="Q852" s="4">
        <v>5567</v>
      </c>
      <c r="R852" s="3">
        <v>0.05</v>
      </c>
      <c r="S852" s="4">
        <v>7147</v>
      </c>
      <c r="T852" s="4">
        <v>5567</v>
      </c>
      <c r="U852" s="4">
        <v>1580</v>
      </c>
      <c r="V852" s="3">
        <v>0.22107177836854625</v>
      </c>
      <c r="W852" t="s">
        <v>75</v>
      </c>
      <c r="X852" t="s">
        <v>76</v>
      </c>
      <c r="Y852" t="s">
        <v>43</v>
      </c>
      <c r="Z852">
        <v>0</v>
      </c>
      <c r="AA852" t="s">
        <v>185</v>
      </c>
      <c r="AB852" t="s">
        <v>150</v>
      </c>
      <c r="AC852" t="s">
        <v>46</v>
      </c>
      <c r="AD852">
        <v>2024</v>
      </c>
      <c r="AE852">
        <v>5</v>
      </c>
      <c r="AF852" t="s">
        <v>5529</v>
      </c>
      <c r="AG852" t="s">
        <v>5525</v>
      </c>
      <c r="AH852" t="s">
        <v>5519</v>
      </c>
      <c r="AI852" t="s">
        <v>5523</v>
      </c>
    </row>
    <row r="853" spans="1:35">
      <c r="A853" t="s">
        <v>1325</v>
      </c>
      <c r="B853" s="2">
        <v>45090</v>
      </c>
      <c r="C853" t="s">
        <v>806</v>
      </c>
      <c r="D853" t="s">
        <v>31</v>
      </c>
      <c r="E853" t="s">
        <v>32</v>
      </c>
      <c r="F853" t="s">
        <v>33</v>
      </c>
      <c r="G853">
        <v>33</v>
      </c>
      <c r="H853" t="s">
        <v>71</v>
      </c>
      <c r="I853" t="s">
        <v>72</v>
      </c>
      <c r="J853" t="s">
        <v>73</v>
      </c>
      <c r="K853" t="s">
        <v>136</v>
      </c>
      <c r="L853" t="s">
        <v>101</v>
      </c>
      <c r="M853" t="s">
        <v>83</v>
      </c>
      <c r="N853" t="s">
        <v>53</v>
      </c>
      <c r="O853">
        <v>6</v>
      </c>
      <c r="P853" s="4">
        <v>2708</v>
      </c>
      <c r="Q853" s="4">
        <v>1950</v>
      </c>
      <c r="R853" s="3">
        <v>0.15</v>
      </c>
      <c r="S853" s="4">
        <v>13811</v>
      </c>
      <c r="T853" s="4">
        <v>11700</v>
      </c>
      <c r="U853" s="4">
        <v>2111</v>
      </c>
      <c r="V853" s="3">
        <v>0.15284917819129679</v>
      </c>
      <c r="W853" t="s">
        <v>54</v>
      </c>
      <c r="X853" t="s">
        <v>55</v>
      </c>
      <c r="Y853" t="s">
        <v>56</v>
      </c>
      <c r="Z853">
        <v>3</v>
      </c>
      <c r="AA853" t="s">
        <v>85</v>
      </c>
      <c r="AB853" t="s">
        <v>150</v>
      </c>
      <c r="AC853">
        <v>4.9000000000000004</v>
      </c>
      <c r="AD853">
        <v>2023</v>
      </c>
      <c r="AE853">
        <v>6</v>
      </c>
      <c r="AF853" t="s">
        <v>5530</v>
      </c>
      <c r="AG853" t="s">
        <v>5525</v>
      </c>
      <c r="AH853" t="s">
        <v>5519</v>
      </c>
      <c r="AI853" t="s">
        <v>5516</v>
      </c>
    </row>
    <row r="854" spans="1:35">
      <c r="A854" t="s">
        <v>1326</v>
      </c>
      <c r="B854" s="2">
        <v>45561</v>
      </c>
      <c r="C854" t="s">
        <v>524</v>
      </c>
      <c r="D854" t="s">
        <v>49</v>
      </c>
      <c r="E854" t="s">
        <v>124</v>
      </c>
      <c r="F854" t="s">
        <v>70</v>
      </c>
      <c r="G854">
        <v>30</v>
      </c>
      <c r="H854" t="s">
        <v>105</v>
      </c>
      <c r="I854" t="s">
        <v>89</v>
      </c>
      <c r="J854" t="s">
        <v>82</v>
      </c>
      <c r="K854" t="s">
        <v>225</v>
      </c>
      <c r="L854" t="s">
        <v>91</v>
      </c>
      <c r="M854" t="s">
        <v>39</v>
      </c>
      <c r="N854" t="s">
        <v>113</v>
      </c>
      <c r="O854">
        <v>2</v>
      </c>
      <c r="P854" s="4">
        <v>21889</v>
      </c>
      <c r="Q854" s="4">
        <v>14885</v>
      </c>
      <c r="R854" s="3">
        <v>0</v>
      </c>
      <c r="S854" s="4">
        <v>43778</v>
      </c>
      <c r="T854" s="4">
        <v>29770</v>
      </c>
      <c r="U854" s="4">
        <v>14008</v>
      </c>
      <c r="V854" s="3">
        <v>0.31997807117730365</v>
      </c>
      <c r="W854" t="s">
        <v>84</v>
      </c>
      <c r="X854" t="s">
        <v>55</v>
      </c>
      <c r="Y854" t="s">
        <v>56</v>
      </c>
      <c r="Z854">
        <v>5</v>
      </c>
      <c r="AA854" t="s">
        <v>181</v>
      </c>
      <c r="AB854" t="s">
        <v>132</v>
      </c>
      <c r="AC854">
        <v>4.0999999999999996</v>
      </c>
      <c r="AD854">
        <v>2024</v>
      </c>
      <c r="AE854">
        <v>9</v>
      </c>
      <c r="AF854" t="s">
        <v>5531</v>
      </c>
      <c r="AG854" t="s">
        <v>5514</v>
      </c>
      <c r="AH854" t="s">
        <v>5522</v>
      </c>
      <c r="AI854" t="s">
        <v>5516</v>
      </c>
    </row>
    <row r="855" spans="1:35">
      <c r="A855" t="s">
        <v>1327</v>
      </c>
      <c r="B855" s="2">
        <v>45237</v>
      </c>
      <c r="C855" t="s">
        <v>590</v>
      </c>
      <c r="D855" t="s">
        <v>31</v>
      </c>
      <c r="E855" t="s">
        <v>98</v>
      </c>
      <c r="F855" t="s">
        <v>70</v>
      </c>
      <c r="G855">
        <v>35</v>
      </c>
      <c r="H855" t="s">
        <v>99</v>
      </c>
      <c r="I855" t="s">
        <v>99</v>
      </c>
      <c r="J855" t="s">
        <v>100</v>
      </c>
      <c r="K855" t="s">
        <v>219</v>
      </c>
      <c r="L855" t="s">
        <v>131</v>
      </c>
      <c r="M855" t="s">
        <v>39</v>
      </c>
      <c r="N855" t="s">
        <v>40</v>
      </c>
      <c r="O855">
        <v>3</v>
      </c>
      <c r="P855" s="4">
        <v>10574</v>
      </c>
      <c r="Q855" s="4">
        <v>7508</v>
      </c>
      <c r="R855" s="3">
        <v>0.15</v>
      </c>
      <c r="S855" s="4">
        <v>26964</v>
      </c>
      <c r="T855" s="4">
        <v>22524</v>
      </c>
      <c r="U855" s="4">
        <v>4440</v>
      </c>
      <c r="V855" s="3">
        <v>0.16466399643969737</v>
      </c>
      <c r="W855" t="s">
        <v>41</v>
      </c>
      <c r="X855" t="s">
        <v>42</v>
      </c>
      <c r="Y855" t="s">
        <v>56</v>
      </c>
      <c r="Z855">
        <v>5</v>
      </c>
      <c r="AA855" t="s">
        <v>220</v>
      </c>
      <c r="AB855" t="s">
        <v>150</v>
      </c>
      <c r="AC855">
        <v>4</v>
      </c>
      <c r="AD855">
        <v>2023</v>
      </c>
      <c r="AE855">
        <v>11</v>
      </c>
      <c r="AF855" t="s">
        <v>5535</v>
      </c>
      <c r="AG855" t="s">
        <v>5518</v>
      </c>
      <c r="AH855" t="s">
        <v>5522</v>
      </c>
      <c r="AI855" t="s">
        <v>5526</v>
      </c>
    </row>
    <row r="856" spans="1:35">
      <c r="A856" t="s">
        <v>1328</v>
      </c>
      <c r="B856" s="2">
        <v>45180</v>
      </c>
      <c r="C856" t="s">
        <v>279</v>
      </c>
      <c r="D856" t="s">
        <v>31</v>
      </c>
      <c r="E856" t="s">
        <v>119</v>
      </c>
      <c r="F856" t="s">
        <v>70</v>
      </c>
      <c r="G856">
        <v>52</v>
      </c>
      <c r="H856" t="s">
        <v>34</v>
      </c>
      <c r="I856" t="s">
        <v>35</v>
      </c>
      <c r="J856" t="s">
        <v>36</v>
      </c>
      <c r="K856" t="s">
        <v>326</v>
      </c>
      <c r="L856" t="s">
        <v>112</v>
      </c>
      <c r="M856" t="s">
        <v>92</v>
      </c>
      <c r="N856" t="s">
        <v>53</v>
      </c>
      <c r="O856">
        <v>1</v>
      </c>
      <c r="P856" s="4">
        <v>16199</v>
      </c>
      <c r="Q856" s="4">
        <v>12959</v>
      </c>
      <c r="R856" s="3">
        <v>0.2</v>
      </c>
      <c r="S856" s="4">
        <v>12959</v>
      </c>
      <c r="T856" s="4">
        <v>12959</v>
      </c>
      <c r="U856" s="4">
        <v>0</v>
      </c>
      <c r="V856" s="3">
        <v>0</v>
      </c>
      <c r="W856" t="s">
        <v>84</v>
      </c>
      <c r="X856" t="s">
        <v>42</v>
      </c>
      <c r="Y856" t="s">
        <v>56</v>
      </c>
      <c r="Z856">
        <v>4</v>
      </c>
      <c r="AA856" t="s">
        <v>220</v>
      </c>
      <c r="AB856" t="s">
        <v>194</v>
      </c>
      <c r="AC856">
        <v>3.8</v>
      </c>
      <c r="AD856">
        <v>2023</v>
      </c>
      <c r="AE856">
        <v>9</v>
      </c>
      <c r="AF856" t="s">
        <v>5531</v>
      </c>
      <c r="AG856" t="s">
        <v>5514</v>
      </c>
      <c r="AH856" t="s">
        <v>5519</v>
      </c>
      <c r="AI856" t="s">
        <v>5523</v>
      </c>
    </row>
    <row r="857" spans="1:35">
      <c r="A857" t="s">
        <v>1329</v>
      </c>
      <c r="B857" s="2">
        <v>45171</v>
      </c>
      <c r="C857" t="s">
        <v>352</v>
      </c>
      <c r="D857" t="s">
        <v>31</v>
      </c>
      <c r="E857" t="s">
        <v>124</v>
      </c>
      <c r="F857" t="s">
        <v>70</v>
      </c>
      <c r="G857">
        <v>52</v>
      </c>
      <c r="H857" t="s">
        <v>71</v>
      </c>
      <c r="I857" t="s">
        <v>72</v>
      </c>
      <c r="J857" t="s">
        <v>73</v>
      </c>
      <c r="K857" t="s">
        <v>179</v>
      </c>
      <c r="L857" t="s">
        <v>38</v>
      </c>
      <c r="M857" t="s">
        <v>39</v>
      </c>
      <c r="N857" t="s">
        <v>113</v>
      </c>
      <c r="O857">
        <v>2</v>
      </c>
      <c r="P857" s="4">
        <v>24674</v>
      </c>
      <c r="Q857" s="4">
        <v>18999</v>
      </c>
      <c r="R857" s="3">
        <v>0</v>
      </c>
      <c r="S857" s="4">
        <v>49348</v>
      </c>
      <c r="T857" s="4">
        <v>37998</v>
      </c>
      <c r="U857" s="4">
        <v>11350</v>
      </c>
      <c r="V857" s="3">
        <v>0.22999918943016942</v>
      </c>
      <c r="W857" t="s">
        <v>75</v>
      </c>
      <c r="X857" t="s">
        <v>55</v>
      </c>
      <c r="Y857" t="s">
        <v>43</v>
      </c>
      <c r="Z857">
        <v>0</v>
      </c>
      <c r="AA857" t="s">
        <v>108</v>
      </c>
      <c r="AB857" t="s">
        <v>150</v>
      </c>
      <c r="AC857" t="s">
        <v>46</v>
      </c>
      <c r="AD857">
        <v>2023</v>
      </c>
      <c r="AE857">
        <v>9</v>
      </c>
      <c r="AF857" t="s">
        <v>5531</v>
      </c>
      <c r="AG857" t="s">
        <v>5514</v>
      </c>
      <c r="AH857" t="s">
        <v>5522</v>
      </c>
      <c r="AI857" t="s">
        <v>5523</v>
      </c>
    </row>
    <row r="858" spans="1:35">
      <c r="A858" t="s">
        <v>1330</v>
      </c>
      <c r="B858" s="2">
        <v>45263</v>
      </c>
      <c r="C858" t="s">
        <v>290</v>
      </c>
      <c r="D858" t="s">
        <v>49</v>
      </c>
      <c r="E858" t="s">
        <v>119</v>
      </c>
      <c r="F858" t="s">
        <v>70</v>
      </c>
      <c r="G858">
        <v>36</v>
      </c>
      <c r="H858" t="s">
        <v>99</v>
      </c>
      <c r="I858" t="s">
        <v>99</v>
      </c>
      <c r="J858" t="s">
        <v>100</v>
      </c>
      <c r="K858" t="s">
        <v>192</v>
      </c>
      <c r="L858" t="s">
        <v>137</v>
      </c>
      <c r="M858" t="s">
        <v>107</v>
      </c>
      <c r="N858" t="s">
        <v>113</v>
      </c>
      <c r="O858">
        <v>6</v>
      </c>
      <c r="P858" s="4">
        <v>13018</v>
      </c>
      <c r="Q858" s="4">
        <v>9503</v>
      </c>
      <c r="R858" s="3">
        <v>0</v>
      </c>
      <c r="S858" s="4">
        <v>78108</v>
      </c>
      <c r="T858" s="4">
        <v>57018</v>
      </c>
      <c r="U858" s="4">
        <v>21090</v>
      </c>
      <c r="V858" s="3">
        <v>0.27001075434014443</v>
      </c>
      <c r="W858" t="s">
        <v>75</v>
      </c>
      <c r="X858" t="s">
        <v>76</v>
      </c>
      <c r="Y858" t="s">
        <v>56</v>
      </c>
      <c r="Z858">
        <v>1</v>
      </c>
      <c r="AA858" t="s">
        <v>85</v>
      </c>
      <c r="AB858" t="s">
        <v>95</v>
      </c>
      <c r="AC858">
        <v>3.1</v>
      </c>
      <c r="AD858">
        <v>2023</v>
      </c>
      <c r="AE858">
        <v>12</v>
      </c>
      <c r="AF858" t="s">
        <v>5521</v>
      </c>
      <c r="AG858" t="s">
        <v>5518</v>
      </c>
      <c r="AH858" t="s">
        <v>5515</v>
      </c>
      <c r="AI858" t="s">
        <v>5526</v>
      </c>
    </row>
    <row r="859" spans="1:35">
      <c r="A859" t="s">
        <v>1331</v>
      </c>
      <c r="B859" s="2">
        <v>45398</v>
      </c>
      <c r="C859" t="s">
        <v>261</v>
      </c>
      <c r="D859" t="s">
        <v>31</v>
      </c>
      <c r="E859" t="s">
        <v>32</v>
      </c>
      <c r="F859" t="s">
        <v>33</v>
      </c>
      <c r="G859">
        <v>31</v>
      </c>
      <c r="H859" t="s">
        <v>80</v>
      </c>
      <c r="I859" t="s">
        <v>81</v>
      </c>
      <c r="J859" t="s">
        <v>82</v>
      </c>
      <c r="K859" t="s">
        <v>136</v>
      </c>
      <c r="L859" t="s">
        <v>91</v>
      </c>
      <c r="M859" t="s">
        <v>63</v>
      </c>
      <c r="N859" t="s">
        <v>53</v>
      </c>
      <c r="O859">
        <v>1</v>
      </c>
      <c r="P859" s="4">
        <v>2838</v>
      </c>
      <c r="Q859" s="4">
        <v>2100</v>
      </c>
      <c r="R859" s="3">
        <v>0.1</v>
      </c>
      <c r="S859" s="4">
        <v>2554</v>
      </c>
      <c r="T859" s="4">
        <v>2100</v>
      </c>
      <c r="U859" s="4">
        <v>454</v>
      </c>
      <c r="V859" s="3">
        <v>0.17776037588097102</v>
      </c>
      <c r="W859" t="s">
        <v>54</v>
      </c>
      <c r="X859" t="s">
        <v>55</v>
      </c>
      <c r="Y859" t="s">
        <v>56</v>
      </c>
      <c r="Z859">
        <v>4</v>
      </c>
      <c r="AA859" t="s">
        <v>163</v>
      </c>
      <c r="AB859" t="s">
        <v>95</v>
      </c>
      <c r="AC859">
        <v>4.0999999999999996</v>
      </c>
      <c r="AD859">
        <v>2024</v>
      </c>
      <c r="AE859">
        <v>4</v>
      </c>
      <c r="AF859" t="s">
        <v>5524</v>
      </c>
      <c r="AG859" t="s">
        <v>5525</v>
      </c>
      <c r="AH859" t="s">
        <v>5519</v>
      </c>
      <c r="AI859" t="s">
        <v>5516</v>
      </c>
    </row>
    <row r="860" spans="1:35">
      <c r="A860" t="s">
        <v>1332</v>
      </c>
      <c r="B860" s="2">
        <v>45100</v>
      </c>
      <c r="C860" t="s">
        <v>1281</v>
      </c>
      <c r="D860" t="s">
        <v>31</v>
      </c>
      <c r="E860" t="s">
        <v>170</v>
      </c>
      <c r="F860" t="s">
        <v>33</v>
      </c>
      <c r="G860">
        <v>19</v>
      </c>
      <c r="H860" t="s">
        <v>146</v>
      </c>
      <c r="I860" t="s">
        <v>147</v>
      </c>
      <c r="J860" t="s">
        <v>36</v>
      </c>
      <c r="K860" t="s">
        <v>106</v>
      </c>
      <c r="L860" t="s">
        <v>62</v>
      </c>
      <c r="M860" t="s">
        <v>63</v>
      </c>
      <c r="N860" t="s">
        <v>64</v>
      </c>
      <c r="O860">
        <v>6</v>
      </c>
      <c r="P860" s="4">
        <v>1863</v>
      </c>
      <c r="Q860" s="4">
        <v>1285</v>
      </c>
      <c r="R860" s="3">
        <v>0.05</v>
      </c>
      <c r="S860" s="4">
        <v>10619</v>
      </c>
      <c r="T860" s="4">
        <v>7710</v>
      </c>
      <c r="U860" s="4">
        <v>2909</v>
      </c>
      <c r="V860" s="3">
        <v>0.27394293247951784</v>
      </c>
      <c r="W860" t="s">
        <v>41</v>
      </c>
      <c r="X860" t="s">
        <v>55</v>
      </c>
      <c r="Y860" t="s">
        <v>156</v>
      </c>
      <c r="Z860">
        <v>0</v>
      </c>
      <c r="AA860" t="s">
        <v>57</v>
      </c>
      <c r="AB860" t="s">
        <v>121</v>
      </c>
      <c r="AC860">
        <v>1.1000000000000001</v>
      </c>
      <c r="AD860">
        <v>2023</v>
      </c>
      <c r="AE860">
        <v>6</v>
      </c>
      <c r="AF860" t="s">
        <v>5530</v>
      </c>
      <c r="AG860" t="s">
        <v>5525</v>
      </c>
      <c r="AH860" t="s">
        <v>5519</v>
      </c>
      <c r="AI860" t="s">
        <v>5520</v>
      </c>
    </row>
    <row r="861" spans="1:35">
      <c r="A861" t="s">
        <v>1333</v>
      </c>
      <c r="B861" s="2">
        <v>45168</v>
      </c>
      <c r="C861" t="s">
        <v>410</v>
      </c>
      <c r="D861" t="s">
        <v>49</v>
      </c>
      <c r="E861" t="s">
        <v>98</v>
      </c>
      <c r="F861" t="s">
        <v>70</v>
      </c>
      <c r="G861">
        <v>50</v>
      </c>
      <c r="H861" t="s">
        <v>34</v>
      </c>
      <c r="I861" t="s">
        <v>35</v>
      </c>
      <c r="J861" t="s">
        <v>36</v>
      </c>
      <c r="K861" t="s">
        <v>219</v>
      </c>
      <c r="L861" t="s">
        <v>52</v>
      </c>
      <c r="M861" t="s">
        <v>39</v>
      </c>
      <c r="N861" t="s">
        <v>126</v>
      </c>
      <c r="O861">
        <v>3</v>
      </c>
      <c r="P861" s="4">
        <v>21536</v>
      </c>
      <c r="Q861" s="4">
        <v>12276</v>
      </c>
      <c r="R861" s="3">
        <v>0</v>
      </c>
      <c r="S861" s="4">
        <v>64608</v>
      </c>
      <c r="T861" s="4">
        <v>36828</v>
      </c>
      <c r="U861" s="4">
        <v>27780</v>
      </c>
      <c r="V861" s="3">
        <v>0.42997771173848442</v>
      </c>
      <c r="W861" t="s">
        <v>75</v>
      </c>
      <c r="X861" t="s">
        <v>55</v>
      </c>
      <c r="Y861" t="s">
        <v>56</v>
      </c>
      <c r="Z861">
        <v>6</v>
      </c>
      <c r="AA861" t="s">
        <v>65</v>
      </c>
      <c r="AB861" t="s">
        <v>121</v>
      </c>
      <c r="AC861">
        <v>5</v>
      </c>
      <c r="AD861">
        <v>2023</v>
      </c>
      <c r="AE861">
        <v>8</v>
      </c>
      <c r="AF861" t="s">
        <v>5513</v>
      </c>
      <c r="AG861" t="s">
        <v>5514</v>
      </c>
      <c r="AH861" t="s">
        <v>5515</v>
      </c>
      <c r="AI861" t="s">
        <v>5523</v>
      </c>
    </row>
    <row r="862" spans="1:35">
      <c r="A862" t="s">
        <v>1334</v>
      </c>
      <c r="B862" s="2">
        <v>45186</v>
      </c>
      <c r="C862" t="s">
        <v>1193</v>
      </c>
      <c r="D862" t="s">
        <v>31</v>
      </c>
      <c r="E862" t="s">
        <v>119</v>
      </c>
      <c r="F862" t="s">
        <v>70</v>
      </c>
      <c r="G862">
        <v>33</v>
      </c>
      <c r="H862" t="s">
        <v>146</v>
      </c>
      <c r="I862" t="s">
        <v>147</v>
      </c>
      <c r="J862" t="s">
        <v>36</v>
      </c>
      <c r="K862" t="s">
        <v>326</v>
      </c>
      <c r="L862" t="s">
        <v>38</v>
      </c>
      <c r="M862" t="s">
        <v>63</v>
      </c>
      <c r="N862" t="s">
        <v>126</v>
      </c>
      <c r="O862">
        <v>4</v>
      </c>
      <c r="P862" s="4">
        <v>5129</v>
      </c>
      <c r="Q862" s="4">
        <v>3898</v>
      </c>
      <c r="R862" s="3">
        <v>0.15</v>
      </c>
      <c r="S862" s="4">
        <v>17439</v>
      </c>
      <c r="T862" s="4">
        <v>15592</v>
      </c>
      <c r="U862" s="4">
        <v>1847</v>
      </c>
      <c r="V862" s="3">
        <v>0.10591203624061013</v>
      </c>
      <c r="W862" t="s">
        <v>54</v>
      </c>
      <c r="X862" t="s">
        <v>76</v>
      </c>
      <c r="Y862" t="s">
        <v>56</v>
      </c>
      <c r="Z862">
        <v>3</v>
      </c>
      <c r="AA862" t="s">
        <v>220</v>
      </c>
      <c r="AB862" t="s">
        <v>150</v>
      </c>
      <c r="AC862">
        <v>4.3</v>
      </c>
      <c r="AD862">
        <v>2023</v>
      </c>
      <c r="AE862">
        <v>9</v>
      </c>
      <c r="AF862" t="s">
        <v>5531</v>
      </c>
      <c r="AG862" t="s">
        <v>5514</v>
      </c>
      <c r="AH862" t="s">
        <v>5519</v>
      </c>
      <c r="AI862" t="s">
        <v>5516</v>
      </c>
    </row>
    <row r="863" spans="1:35">
      <c r="A863" t="s">
        <v>1335</v>
      </c>
      <c r="B863" s="2">
        <v>45601</v>
      </c>
      <c r="C863" t="s">
        <v>1017</v>
      </c>
      <c r="D863" t="s">
        <v>49</v>
      </c>
      <c r="E863" t="s">
        <v>50</v>
      </c>
      <c r="F863" t="s">
        <v>33</v>
      </c>
      <c r="G863">
        <v>43</v>
      </c>
      <c r="H863" t="s">
        <v>88</v>
      </c>
      <c r="I863" t="s">
        <v>89</v>
      </c>
      <c r="J863" t="s">
        <v>82</v>
      </c>
      <c r="K863" t="s">
        <v>90</v>
      </c>
      <c r="L863" t="s">
        <v>137</v>
      </c>
      <c r="M863" t="s">
        <v>83</v>
      </c>
      <c r="N863" t="s">
        <v>53</v>
      </c>
      <c r="O863">
        <v>5</v>
      </c>
      <c r="P863" s="4">
        <v>11945</v>
      </c>
      <c r="Q863" s="4">
        <v>6928</v>
      </c>
      <c r="R863" s="3">
        <v>0.05</v>
      </c>
      <c r="S863" s="4">
        <v>56739</v>
      </c>
      <c r="T863" s="4">
        <v>34640</v>
      </c>
      <c r="U863" s="4">
        <v>22099</v>
      </c>
      <c r="V863" s="3">
        <v>0.38948518655598441</v>
      </c>
      <c r="W863" t="s">
        <v>84</v>
      </c>
      <c r="X863" t="s">
        <v>76</v>
      </c>
      <c r="Y863" t="s">
        <v>56</v>
      </c>
      <c r="Z863">
        <v>3</v>
      </c>
      <c r="AA863" t="s">
        <v>85</v>
      </c>
      <c r="AB863" t="s">
        <v>189</v>
      </c>
      <c r="AC863">
        <v>4.9000000000000004</v>
      </c>
      <c r="AD863">
        <v>2024</v>
      </c>
      <c r="AE863">
        <v>11</v>
      </c>
      <c r="AF863" t="s">
        <v>5535</v>
      </c>
      <c r="AG863" t="s">
        <v>5518</v>
      </c>
      <c r="AH863" t="s">
        <v>5515</v>
      </c>
      <c r="AI863" t="s">
        <v>5526</v>
      </c>
    </row>
    <row r="864" spans="1:35">
      <c r="A864" t="s">
        <v>1336</v>
      </c>
      <c r="B864" s="2">
        <v>45125</v>
      </c>
      <c r="C864" t="s">
        <v>367</v>
      </c>
      <c r="D864" t="s">
        <v>31</v>
      </c>
      <c r="E864" t="s">
        <v>60</v>
      </c>
      <c r="F864" t="s">
        <v>70</v>
      </c>
      <c r="G864">
        <v>55</v>
      </c>
      <c r="H864" t="s">
        <v>99</v>
      </c>
      <c r="I864" t="s">
        <v>99</v>
      </c>
      <c r="J864" t="s">
        <v>100</v>
      </c>
      <c r="K864" t="s">
        <v>106</v>
      </c>
      <c r="L864" t="s">
        <v>112</v>
      </c>
      <c r="M864" t="s">
        <v>39</v>
      </c>
      <c r="N864" t="s">
        <v>40</v>
      </c>
      <c r="O864">
        <v>3</v>
      </c>
      <c r="P864" s="4">
        <v>4690</v>
      </c>
      <c r="Q864" s="4">
        <v>3330</v>
      </c>
      <c r="R864" s="3">
        <v>0</v>
      </c>
      <c r="S864" s="4">
        <v>14070</v>
      </c>
      <c r="T864" s="4">
        <v>9990</v>
      </c>
      <c r="U864" s="4">
        <v>4080</v>
      </c>
      <c r="V864" s="3">
        <v>0.28997867803837951</v>
      </c>
      <c r="W864" t="s">
        <v>75</v>
      </c>
      <c r="X864" t="s">
        <v>76</v>
      </c>
      <c r="Y864" t="s">
        <v>56</v>
      </c>
      <c r="Z864">
        <v>4</v>
      </c>
      <c r="AA864" t="s">
        <v>185</v>
      </c>
      <c r="AB864" t="s">
        <v>132</v>
      </c>
      <c r="AC864">
        <v>3.1</v>
      </c>
      <c r="AD864">
        <v>2023</v>
      </c>
      <c r="AE864">
        <v>7</v>
      </c>
      <c r="AF864" t="s">
        <v>5533</v>
      </c>
      <c r="AG864" t="s">
        <v>5514</v>
      </c>
      <c r="AH864" t="s">
        <v>5519</v>
      </c>
      <c r="AI864" t="s">
        <v>5523</v>
      </c>
    </row>
    <row r="865" spans="1:35">
      <c r="A865" t="s">
        <v>1337</v>
      </c>
      <c r="B865" s="2">
        <v>45050</v>
      </c>
      <c r="C865" t="s">
        <v>786</v>
      </c>
      <c r="D865" t="s">
        <v>31</v>
      </c>
      <c r="E865" t="s">
        <v>188</v>
      </c>
      <c r="F865" t="s">
        <v>33</v>
      </c>
      <c r="G865">
        <v>19</v>
      </c>
      <c r="H865" t="s">
        <v>34</v>
      </c>
      <c r="I865" t="s">
        <v>35</v>
      </c>
      <c r="J865" t="s">
        <v>36</v>
      </c>
      <c r="K865" t="s">
        <v>219</v>
      </c>
      <c r="L865" t="s">
        <v>91</v>
      </c>
      <c r="M865" t="s">
        <v>39</v>
      </c>
      <c r="N865" t="s">
        <v>113</v>
      </c>
      <c r="O865">
        <v>2</v>
      </c>
      <c r="P865" s="4">
        <v>3665</v>
      </c>
      <c r="Q865" s="4">
        <v>2236</v>
      </c>
      <c r="R865" s="3">
        <v>0</v>
      </c>
      <c r="S865" s="4">
        <v>7330</v>
      </c>
      <c r="T865" s="4">
        <v>4472</v>
      </c>
      <c r="U865" s="4">
        <v>2858</v>
      </c>
      <c r="V865" s="3">
        <v>0.38990450204638472</v>
      </c>
      <c r="W865" t="s">
        <v>84</v>
      </c>
      <c r="X865" t="s">
        <v>76</v>
      </c>
      <c r="Y865" t="s">
        <v>56</v>
      </c>
      <c r="Z865">
        <v>6</v>
      </c>
      <c r="AA865" t="s">
        <v>167</v>
      </c>
      <c r="AB865" t="s">
        <v>132</v>
      </c>
      <c r="AC865">
        <v>4</v>
      </c>
      <c r="AD865">
        <v>2023</v>
      </c>
      <c r="AE865">
        <v>5</v>
      </c>
      <c r="AF865" t="s">
        <v>5529</v>
      </c>
      <c r="AG865" t="s">
        <v>5525</v>
      </c>
      <c r="AH865" t="s">
        <v>5519</v>
      </c>
      <c r="AI865" t="s">
        <v>5520</v>
      </c>
    </row>
    <row r="866" spans="1:35">
      <c r="A866" t="s">
        <v>1338</v>
      </c>
      <c r="B866" s="2">
        <v>45273</v>
      </c>
      <c r="C866" t="s">
        <v>918</v>
      </c>
      <c r="D866" t="s">
        <v>31</v>
      </c>
      <c r="E866" t="s">
        <v>60</v>
      </c>
      <c r="F866" t="s">
        <v>70</v>
      </c>
      <c r="G866">
        <v>21</v>
      </c>
      <c r="H866" t="s">
        <v>80</v>
      </c>
      <c r="I866" t="s">
        <v>81</v>
      </c>
      <c r="J866" t="s">
        <v>82</v>
      </c>
      <c r="K866" t="s">
        <v>257</v>
      </c>
      <c r="L866" t="s">
        <v>131</v>
      </c>
      <c r="M866" t="s">
        <v>39</v>
      </c>
      <c r="N866" t="s">
        <v>64</v>
      </c>
      <c r="O866">
        <v>3</v>
      </c>
      <c r="P866" s="4">
        <v>5338</v>
      </c>
      <c r="Q866" s="4">
        <v>3630</v>
      </c>
      <c r="R866" s="3">
        <v>0.1</v>
      </c>
      <c r="S866" s="4">
        <v>14413</v>
      </c>
      <c r="T866" s="4">
        <v>10890</v>
      </c>
      <c r="U866" s="4">
        <v>3523</v>
      </c>
      <c r="V866" s="3">
        <v>0.24443210990078401</v>
      </c>
      <c r="W866" t="s">
        <v>41</v>
      </c>
      <c r="X866" t="s">
        <v>42</v>
      </c>
      <c r="Y866" t="s">
        <v>156</v>
      </c>
      <c r="Z866">
        <v>0</v>
      </c>
      <c r="AA866" t="s">
        <v>94</v>
      </c>
      <c r="AB866" t="s">
        <v>45</v>
      </c>
      <c r="AC866">
        <v>1.4</v>
      </c>
      <c r="AD866">
        <v>2023</v>
      </c>
      <c r="AE866">
        <v>12</v>
      </c>
      <c r="AF866" t="s">
        <v>5521</v>
      </c>
      <c r="AG866" t="s">
        <v>5518</v>
      </c>
      <c r="AH866" t="s">
        <v>5519</v>
      </c>
      <c r="AI866" t="s">
        <v>5520</v>
      </c>
    </row>
    <row r="867" spans="1:35">
      <c r="A867" t="s">
        <v>1339</v>
      </c>
      <c r="B867" s="2">
        <v>45005</v>
      </c>
      <c r="C867" t="s">
        <v>183</v>
      </c>
      <c r="D867" t="s">
        <v>49</v>
      </c>
      <c r="E867" t="s">
        <v>69</v>
      </c>
      <c r="F867" t="s">
        <v>70</v>
      </c>
      <c r="G867">
        <v>33</v>
      </c>
      <c r="H867" t="s">
        <v>153</v>
      </c>
      <c r="I867" t="s">
        <v>154</v>
      </c>
      <c r="J867" t="s">
        <v>36</v>
      </c>
      <c r="K867" t="s">
        <v>74</v>
      </c>
      <c r="L867" t="s">
        <v>101</v>
      </c>
      <c r="M867" t="s">
        <v>92</v>
      </c>
      <c r="N867" t="s">
        <v>40</v>
      </c>
      <c r="O867">
        <v>4</v>
      </c>
      <c r="P867" s="4">
        <v>2517</v>
      </c>
      <c r="Q867" s="4">
        <v>1561</v>
      </c>
      <c r="R867" s="3">
        <v>0.05</v>
      </c>
      <c r="S867" s="4">
        <v>9565</v>
      </c>
      <c r="T867" s="4">
        <v>6244</v>
      </c>
      <c r="U867" s="4">
        <v>3321</v>
      </c>
      <c r="V867" s="3">
        <v>0.34720334553058024</v>
      </c>
      <c r="W867" t="s">
        <v>84</v>
      </c>
      <c r="X867" t="s">
        <v>76</v>
      </c>
      <c r="Y867" t="s">
        <v>43</v>
      </c>
      <c r="Z867">
        <v>0</v>
      </c>
      <c r="AA867" t="s">
        <v>44</v>
      </c>
      <c r="AB867" t="s">
        <v>189</v>
      </c>
      <c r="AC867" t="s">
        <v>46</v>
      </c>
      <c r="AD867">
        <v>2023</v>
      </c>
      <c r="AE867">
        <v>3</v>
      </c>
      <c r="AF867" t="s">
        <v>5534</v>
      </c>
      <c r="AG867" t="s">
        <v>5528</v>
      </c>
      <c r="AH867" t="s">
        <v>5519</v>
      </c>
      <c r="AI867" t="s">
        <v>5516</v>
      </c>
    </row>
    <row r="868" spans="1:35">
      <c r="A868" t="s">
        <v>1340</v>
      </c>
      <c r="B868" s="2">
        <v>45413</v>
      </c>
      <c r="C868" t="s">
        <v>640</v>
      </c>
      <c r="D868" t="s">
        <v>49</v>
      </c>
      <c r="E868" t="s">
        <v>135</v>
      </c>
      <c r="F868" t="s">
        <v>33</v>
      </c>
      <c r="G868">
        <v>38</v>
      </c>
      <c r="H868" t="s">
        <v>71</v>
      </c>
      <c r="I868" t="s">
        <v>72</v>
      </c>
      <c r="J868" t="s">
        <v>73</v>
      </c>
      <c r="K868" t="s">
        <v>219</v>
      </c>
      <c r="L868" t="s">
        <v>91</v>
      </c>
      <c r="M868" t="s">
        <v>63</v>
      </c>
      <c r="N868" t="s">
        <v>93</v>
      </c>
      <c r="O868">
        <v>8</v>
      </c>
      <c r="P868" s="4">
        <v>17559</v>
      </c>
      <c r="Q868" s="4">
        <v>13520</v>
      </c>
      <c r="R868" s="3">
        <v>0</v>
      </c>
      <c r="S868" s="4">
        <v>140472</v>
      </c>
      <c r="T868" s="4">
        <v>108160</v>
      </c>
      <c r="U868" s="4">
        <v>32312</v>
      </c>
      <c r="V868" s="3">
        <v>0.23002448886610855</v>
      </c>
      <c r="W868" t="s">
        <v>54</v>
      </c>
      <c r="X868" t="s">
        <v>42</v>
      </c>
      <c r="Y868" t="s">
        <v>43</v>
      </c>
      <c r="Z868">
        <v>0</v>
      </c>
      <c r="AA868" t="s">
        <v>65</v>
      </c>
      <c r="AB868" t="s">
        <v>132</v>
      </c>
      <c r="AC868" t="s">
        <v>46</v>
      </c>
      <c r="AD868">
        <v>2024</v>
      </c>
      <c r="AE868">
        <v>5</v>
      </c>
      <c r="AF868" t="s">
        <v>5529</v>
      </c>
      <c r="AG868" t="s">
        <v>5525</v>
      </c>
      <c r="AH868" t="s">
        <v>5515</v>
      </c>
      <c r="AI868" t="s">
        <v>5526</v>
      </c>
    </row>
    <row r="869" spans="1:35">
      <c r="A869" t="s">
        <v>1341</v>
      </c>
      <c r="B869" s="2">
        <v>45366</v>
      </c>
      <c r="C869" t="s">
        <v>1342</v>
      </c>
      <c r="D869" t="s">
        <v>31</v>
      </c>
      <c r="E869" t="s">
        <v>98</v>
      </c>
      <c r="F869" t="s">
        <v>70</v>
      </c>
      <c r="G869">
        <v>38</v>
      </c>
      <c r="H869" t="s">
        <v>99</v>
      </c>
      <c r="I869" t="s">
        <v>99</v>
      </c>
      <c r="J869" t="s">
        <v>100</v>
      </c>
      <c r="K869" t="s">
        <v>192</v>
      </c>
      <c r="L869" t="s">
        <v>91</v>
      </c>
      <c r="M869" t="s">
        <v>92</v>
      </c>
      <c r="N869" t="s">
        <v>93</v>
      </c>
      <c r="O869">
        <v>5</v>
      </c>
      <c r="P869" s="4">
        <v>21403</v>
      </c>
      <c r="Q869" s="4">
        <v>16266</v>
      </c>
      <c r="R869" s="3">
        <v>0</v>
      </c>
      <c r="S869" s="4">
        <v>107015</v>
      </c>
      <c r="T869" s="4">
        <v>81330</v>
      </c>
      <c r="U869" s="4">
        <v>25685</v>
      </c>
      <c r="V869" s="3">
        <v>0.2400130822781853</v>
      </c>
      <c r="W869" t="s">
        <v>54</v>
      </c>
      <c r="X869" t="s">
        <v>76</v>
      </c>
      <c r="Y869" t="s">
        <v>56</v>
      </c>
      <c r="Z869">
        <v>4</v>
      </c>
      <c r="AA869" t="s">
        <v>193</v>
      </c>
      <c r="AB869" t="s">
        <v>66</v>
      </c>
      <c r="AC869">
        <v>4.7</v>
      </c>
      <c r="AD869">
        <v>2024</v>
      </c>
      <c r="AE869">
        <v>3</v>
      </c>
      <c r="AF869" t="s">
        <v>5534</v>
      </c>
      <c r="AG869" t="s">
        <v>5528</v>
      </c>
      <c r="AH869" t="s">
        <v>5515</v>
      </c>
      <c r="AI869" t="s">
        <v>5526</v>
      </c>
    </row>
    <row r="870" spans="1:35">
      <c r="A870" t="s">
        <v>1343</v>
      </c>
      <c r="B870" s="2">
        <v>45590</v>
      </c>
      <c r="C870" t="s">
        <v>858</v>
      </c>
      <c r="D870" t="s">
        <v>31</v>
      </c>
      <c r="E870" t="s">
        <v>32</v>
      </c>
      <c r="F870" t="s">
        <v>33</v>
      </c>
      <c r="G870">
        <v>42</v>
      </c>
      <c r="H870" t="s">
        <v>34</v>
      </c>
      <c r="I870" t="s">
        <v>35</v>
      </c>
      <c r="J870" t="s">
        <v>36</v>
      </c>
      <c r="K870" t="s">
        <v>219</v>
      </c>
      <c r="L870" t="s">
        <v>62</v>
      </c>
      <c r="M870" t="s">
        <v>107</v>
      </c>
      <c r="N870" t="s">
        <v>126</v>
      </c>
      <c r="O870">
        <v>1</v>
      </c>
      <c r="P870" s="4">
        <v>8189</v>
      </c>
      <c r="Q870" s="4">
        <v>5978</v>
      </c>
      <c r="R870" s="3">
        <v>0.05</v>
      </c>
      <c r="S870" s="4">
        <v>7780</v>
      </c>
      <c r="T870" s="4">
        <v>5978</v>
      </c>
      <c r="U870" s="4">
        <v>1802</v>
      </c>
      <c r="V870" s="3">
        <v>0.23161953727506426</v>
      </c>
      <c r="W870" t="s">
        <v>75</v>
      </c>
      <c r="X870" t="s">
        <v>76</v>
      </c>
      <c r="Y870" t="s">
        <v>56</v>
      </c>
      <c r="Z870">
        <v>1</v>
      </c>
      <c r="AA870" t="s">
        <v>65</v>
      </c>
      <c r="AB870" t="s">
        <v>45</v>
      </c>
      <c r="AC870">
        <v>4.4000000000000004</v>
      </c>
      <c r="AD870">
        <v>2024</v>
      </c>
      <c r="AE870">
        <v>10</v>
      </c>
      <c r="AF870" t="s">
        <v>5517</v>
      </c>
      <c r="AG870" t="s">
        <v>5518</v>
      </c>
      <c r="AH870" t="s">
        <v>5519</v>
      </c>
      <c r="AI870" t="s">
        <v>5526</v>
      </c>
    </row>
    <row r="871" spans="1:35">
      <c r="A871" t="s">
        <v>1344</v>
      </c>
      <c r="B871" s="2">
        <v>45607</v>
      </c>
      <c r="C871" t="s">
        <v>856</v>
      </c>
      <c r="D871" t="s">
        <v>49</v>
      </c>
      <c r="E871" t="s">
        <v>135</v>
      </c>
      <c r="F871" t="s">
        <v>33</v>
      </c>
      <c r="G871">
        <v>31</v>
      </c>
      <c r="H871" t="s">
        <v>146</v>
      </c>
      <c r="I871" t="s">
        <v>147</v>
      </c>
      <c r="J871" t="s">
        <v>36</v>
      </c>
      <c r="K871" t="s">
        <v>326</v>
      </c>
      <c r="L871" t="s">
        <v>131</v>
      </c>
      <c r="M871" t="s">
        <v>83</v>
      </c>
      <c r="N871" t="s">
        <v>64</v>
      </c>
      <c r="O871">
        <v>7</v>
      </c>
      <c r="P871" s="4">
        <v>6393</v>
      </c>
      <c r="Q871" s="4">
        <v>4028</v>
      </c>
      <c r="R871" s="3">
        <v>0.15</v>
      </c>
      <c r="S871" s="4">
        <v>38038</v>
      </c>
      <c r="T871" s="4">
        <v>28196</v>
      </c>
      <c r="U871" s="4">
        <v>9842</v>
      </c>
      <c r="V871" s="3">
        <v>0.25874125874125875</v>
      </c>
      <c r="W871" t="s">
        <v>41</v>
      </c>
      <c r="X871" t="s">
        <v>55</v>
      </c>
      <c r="Y871" t="s">
        <v>56</v>
      </c>
      <c r="Z871">
        <v>2</v>
      </c>
      <c r="AA871" t="s">
        <v>159</v>
      </c>
      <c r="AB871" t="s">
        <v>121</v>
      </c>
      <c r="AC871">
        <v>3.6</v>
      </c>
      <c r="AD871">
        <v>2024</v>
      </c>
      <c r="AE871">
        <v>11</v>
      </c>
      <c r="AF871" t="s">
        <v>5535</v>
      </c>
      <c r="AG871" t="s">
        <v>5518</v>
      </c>
      <c r="AH871" t="s">
        <v>5522</v>
      </c>
      <c r="AI871" t="s">
        <v>5516</v>
      </c>
    </row>
    <row r="872" spans="1:35">
      <c r="A872" t="s">
        <v>1345</v>
      </c>
      <c r="B872" s="2">
        <v>45441</v>
      </c>
      <c r="C872" t="s">
        <v>389</v>
      </c>
      <c r="D872" t="s">
        <v>49</v>
      </c>
      <c r="E872" t="s">
        <v>69</v>
      </c>
      <c r="F872" t="s">
        <v>70</v>
      </c>
      <c r="G872">
        <v>37</v>
      </c>
      <c r="H872" t="s">
        <v>80</v>
      </c>
      <c r="I872" t="s">
        <v>81</v>
      </c>
      <c r="J872" t="s">
        <v>82</v>
      </c>
      <c r="K872" t="s">
        <v>302</v>
      </c>
      <c r="L872" t="s">
        <v>91</v>
      </c>
      <c r="M872" t="s">
        <v>92</v>
      </c>
      <c r="N872" t="s">
        <v>113</v>
      </c>
      <c r="O872">
        <v>5</v>
      </c>
      <c r="P872" s="4">
        <v>20979</v>
      </c>
      <c r="Q872" s="4">
        <v>14266</v>
      </c>
      <c r="R872" s="3">
        <v>0.15</v>
      </c>
      <c r="S872" s="4">
        <v>89161</v>
      </c>
      <c r="T872" s="4">
        <v>71330</v>
      </c>
      <c r="U872" s="4">
        <v>17831</v>
      </c>
      <c r="V872" s="3">
        <v>0.19998654120074921</v>
      </c>
      <c r="W872" t="s">
        <v>75</v>
      </c>
      <c r="X872" t="s">
        <v>55</v>
      </c>
      <c r="Y872" t="s">
        <v>56</v>
      </c>
      <c r="Z872">
        <v>6</v>
      </c>
      <c r="AA872" t="s">
        <v>94</v>
      </c>
      <c r="AB872" t="s">
        <v>66</v>
      </c>
      <c r="AC872">
        <v>5</v>
      </c>
      <c r="AD872">
        <v>2024</v>
      </c>
      <c r="AE872">
        <v>5</v>
      </c>
      <c r="AF872" t="s">
        <v>5529</v>
      </c>
      <c r="AG872" t="s">
        <v>5525</v>
      </c>
      <c r="AH872" t="s">
        <v>5515</v>
      </c>
      <c r="AI872" t="s">
        <v>5526</v>
      </c>
    </row>
    <row r="873" spans="1:35">
      <c r="A873" t="s">
        <v>1346</v>
      </c>
      <c r="B873" s="2">
        <v>45080</v>
      </c>
      <c r="C873" t="s">
        <v>841</v>
      </c>
      <c r="D873" t="s">
        <v>31</v>
      </c>
      <c r="E873" t="s">
        <v>119</v>
      </c>
      <c r="F873" t="s">
        <v>70</v>
      </c>
      <c r="G873">
        <v>44</v>
      </c>
      <c r="H873" t="s">
        <v>71</v>
      </c>
      <c r="I873" t="s">
        <v>72</v>
      </c>
      <c r="J873" t="s">
        <v>73</v>
      </c>
      <c r="K873" t="s">
        <v>269</v>
      </c>
      <c r="L873" t="s">
        <v>131</v>
      </c>
      <c r="M873" t="s">
        <v>83</v>
      </c>
      <c r="N873" t="s">
        <v>93</v>
      </c>
      <c r="O873">
        <v>2</v>
      </c>
      <c r="P873" s="4">
        <v>7028</v>
      </c>
      <c r="Q873" s="4">
        <v>5341</v>
      </c>
      <c r="R873" s="3">
        <v>0.1</v>
      </c>
      <c r="S873" s="4">
        <v>12650</v>
      </c>
      <c r="T873" s="4">
        <v>10682</v>
      </c>
      <c r="U873" s="4">
        <v>1968</v>
      </c>
      <c r="V873" s="3">
        <v>0.15557312252964428</v>
      </c>
      <c r="W873" t="s">
        <v>75</v>
      </c>
      <c r="X873" t="s">
        <v>55</v>
      </c>
      <c r="Y873" t="s">
        <v>56</v>
      </c>
      <c r="Z873">
        <v>3</v>
      </c>
      <c r="AA873" t="s">
        <v>159</v>
      </c>
      <c r="AB873" t="s">
        <v>45</v>
      </c>
      <c r="AC873">
        <v>4.8</v>
      </c>
      <c r="AD873">
        <v>2023</v>
      </c>
      <c r="AE873">
        <v>6</v>
      </c>
      <c r="AF873" t="s">
        <v>5530</v>
      </c>
      <c r="AG873" t="s">
        <v>5525</v>
      </c>
      <c r="AH873" t="s">
        <v>5519</v>
      </c>
      <c r="AI873" t="s">
        <v>5526</v>
      </c>
    </row>
    <row r="874" spans="1:35">
      <c r="A874" t="s">
        <v>1347</v>
      </c>
      <c r="B874" s="2">
        <v>45378</v>
      </c>
      <c r="C874" t="s">
        <v>1348</v>
      </c>
      <c r="D874" t="s">
        <v>31</v>
      </c>
      <c r="E874" t="s">
        <v>119</v>
      </c>
      <c r="F874" t="s">
        <v>70</v>
      </c>
      <c r="G874">
        <v>33</v>
      </c>
      <c r="H874" t="s">
        <v>146</v>
      </c>
      <c r="I874" t="s">
        <v>147</v>
      </c>
      <c r="J874" t="s">
        <v>36</v>
      </c>
      <c r="K874" t="s">
        <v>368</v>
      </c>
      <c r="L874" t="s">
        <v>38</v>
      </c>
      <c r="M874" t="s">
        <v>39</v>
      </c>
      <c r="N874" t="s">
        <v>53</v>
      </c>
      <c r="O874">
        <v>8</v>
      </c>
      <c r="P874" s="4">
        <v>14070</v>
      </c>
      <c r="Q874" s="4">
        <v>10412</v>
      </c>
      <c r="R874" s="3">
        <v>0</v>
      </c>
      <c r="S874" s="4">
        <v>112560</v>
      </c>
      <c r="T874" s="4">
        <v>83296</v>
      </c>
      <c r="U874" s="4">
        <v>29264</v>
      </c>
      <c r="V874" s="3">
        <v>0.2599857853589197</v>
      </c>
      <c r="W874" t="s">
        <v>41</v>
      </c>
      <c r="X874" t="s">
        <v>76</v>
      </c>
      <c r="Y874" t="s">
        <v>56</v>
      </c>
      <c r="Z874">
        <v>6</v>
      </c>
      <c r="AA874" t="s">
        <v>167</v>
      </c>
      <c r="AB874" t="s">
        <v>121</v>
      </c>
      <c r="AC874">
        <v>3.7</v>
      </c>
      <c r="AD874">
        <v>2024</v>
      </c>
      <c r="AE874">
        <v>3</v>
      </c>
      <c r="AF874" t="s">
        <v>5534</v>
      </c>
      <c r="AG874" t="s">
        <v>5528</v>
      </c>
      <c r="AH874" t="s">
        <v>5515</v>
      </c>
      <c r="AI874" t="s">
        <v>5516</v>
      </c>
    </row>
    <row r="875" spans="1:35">
      <c r="A875" t="s">
        <v>1349</v>
      </c>
      <c r="B875" s="2">
        <v>45530</v>
      </c>
      <c r="C875" t="s">
        <v>1342</v>
      </c>
      <c r="D875" t="s">
        <v>49</v>
      </c>
      <c r="E875" t="s">
        <v>170</v>
      </c>
      <c r="F875" t="s">
        <v>33</v>
      </c>
      <c r="G875">
        <v>30</v>
      </c>
      <c r="H875" t="s">
        <v>88</v>
      </c>
      <c r="I875" t="s">
        <v>89</v>
      </c>
      <c r="J875" t="s">
        <v>82</v>
      </c>
      <c r="K875" t="s">
        <v>90</v>
      </c>
      <c r="L875" t="s">
        <v>101</v>
      </c>
      <c r="M875" t="s">
        <v>107</v>
      </c>
      <c r="N875" t="s">
        <v>64</v>
      </c>
      <c r="O875">
        <v>5</v>
      </c>
      <c r="P875" s="4">
        <v>1280</v>
      </c>
      <c r="Q875" s="4">
        <v>896</v>
      </c>
      <c r="R875" s="3">
        <v>0</v>
      </c>
      <c r="S875" s="4">
        <v>6400</v>
      </c>
      <c r="T875" s="4">
        <v>4480</v>
      </c>
      <c r="U875" s="4">
        <v>1920</v>
      </c>
      <c r="V875" s="3">
        <v>0.3</v>
      </c>
      <c r="W875" t="s">
        <v>75</v>
      </c>
      <c r="X875" t="s">
        <v>76</v>
      </c>
      <c r="Y875" t="s">
        <v>156</v>
      </c>
      <c r="Z875">
        <v>0</v>
      </c>
      <c r="AA875" t="s">
        <v>94</v>
      </c>
      <c r="AB875" t="s">
        <v>150</v>
      </c>
      <c r="AC875">
        <v>2</v>
      </c>
      <c r="AD875">
        <v>2024</v>
      </c>
      <c r="AE875">
        <v>8</v>
      </c>
      <c r="AF875" t="s">
        <v>5513</v>
      </c>
      <c r="AG875" t="s">
        <v>5514</v>
      </c>
      <c r="AH875" t="s">
        <v>5519</v>
      </c>
      <c r="AI875" t="s">
        <v>5516</v>
      </c>
    </row>
    <row r="876" spans="1:35">
      <c r="A876" t="s">
        <v>1350</v>
      </c>
      <c r="B876" s="2">
        <v>45306</v>
      </c>
      <c r="C876" t="s">
        <v>209</v>
      </c>
      <c r="D876" t="s">
        <v>49</v>
      </c>
      <c r="E876" t="s">
        <v>119</v>
      </c>
      <c r="F876" t="s">
        <v>70</v>
      </c>
      <c r="G876">
        <v>43</v>
      </c>
      <c r="H876" t="s">
        <v>88</v>
      </c>
      <c r="I876" t="s">
        <v>89</v>
      </c>
      <c r="J876" t="s">
        <v>82</v>
      </c>
      <c r="K876" t="s">
        <v>184</v>
      </c>
      <c r="L876" t="s">
        <v>52</v>
      </c>
      <c r="M876" t="s">
        <v>39</v>
      </c>
      <c r="N876" t="s">
        <v>40</v>
      </c>
      <c r="O876">
        <v>6</v>
      </c>
      <c r="P876" s="4">
        <v>14499</v>
      </c>
      <c r="Q876" s="4">
        <v>10874</v>
      </c>
      <c r="R876" s="3">
        <v>0</v>
      </c>
      <c r="S876" s="4">
        <v>86994</v>
      </c>
      <c r="T876" s="4">
        <v>65244</v>
      </c>
      <c r="U876" s="4">
        <v>21750</v>
      </c>
      <c r="V876" s="3">
        <v>0.25001724256845298</v>
      </c>
      <c r="W876" t="s">
        <v>54</v>
      </c>
      <c r="X876" t="s">
        <v>55</v>
      </c>
      <c r="Y876" t="s">
        <v>56</v>
      </c>
      <c r="Z876">
        <v>6</v>
      </c>
      <c r="AA876" t="s">
        <v>220</v>
      </c>
      <c r="AB876" t="s">
        <v>95</v>
      </c>
      <c r="AC876">
        <v>3.9</v>
      </c>
      <c r="AD876">
        <v>2024</v>
      </c>
      <c r="AE876">
        <v>1</v>
      </c>
      <c r="AF876" t="s">
        <v>5532</v>
      </c>
      <c r="AG876" t="s">
        <v>5528</v>
      </c>
      <c r="AH876" t="s">
        <v>5515</v>
      </c>
      <c r="AI876" t="s">
        <v>5526</v>
      </c>
    </row>
    <row r="877" spans="1:35">
      <c r="A877" t="s">
        <v>1351</v>
      </c>
      <c r="B877" s="2">
        <v>45307</v>
      </c>
      <c r="C877" t="s">
        <v>481</v>
      </c>
      <c r="D877" t="s">
        <v>31</v>
      </c>
      <c r="E877" t="s">
        <v>124</v>
      </c>
      <c r="F877" t="s">
        <v>70</v>
      </c>
      <c r="G877">
        <v>53</v>
      </c>
      <c r="H877" t="s">
        <v>34</v>
      </c>
      <c r="I877" t="s">
        <v>35</v>
      </c>
      <c r="J877" t="s">
        <v>36</v>
      </c>
      <c r="K877" t="s">
        <v>269</v>
      </c>
      <c r="L877" t="s">
        <v>137</v>
      </c>
      <c r="M877" t="s">
        <v>39</v>
      </c>
      <c r="N877" t="s">
        <v>113</v>
      </c>
      <c r="O877">
        <v>6</v>
      </c>
      <c r="P877" s="4">
        <v>15572</v>
      </c>
      <c r="Q877" s="4">
        <v>11368</v>
      </c>
      <c r="R877" s="3">
        <v>0.1</v>
      </c>
      <c r="S877" s="4">
        <v>84089</v>
      </c>
      <c r="T877" s="4">
        <v>68208</v>
      </c>
      <c r="U877" s="4">
        <v>15881</v>
      </c>
      <c r="V877" s="3">
        <v>0.18885942275446255</v>
      </c>
      <c r="W877" t="s">
        <v>41</v>
      </c>
      <c r="X877" t="s">
        <v>76</v>
      </c>
      <c r="Y877" t="s">
        <v>156</v>
      </c>
      <c r="Z877">
        <v>0</v>
      </c>
      <c r="AA877" t="s">
        <v>181</v>
      </c>
      <c r="AB877" t="s">
        <v>194</v>
      </c>
      <c r="AC877">
        <v>1.9</v>
      </c>
      <c r="AD877">
        <v>2024</v>
      </c>
      <c r="AE877">
        <v>1</v>
      </c>
      <c r="AF877" t="s">
        <v>5532</v>
      </c>
      <c r="AG877" t="s">
        <v>5528</v>
      </c>
      <c r="AH877" t="s">
        <v>5515</v>
      </c>
      <c r="AI877" t="s">
        <v>5523</v>
      </c>
    </row>
    <row r="878" spans="1:35">
      <c r="A878" t="s">
        <v>1352</v>
      </c>
      <c r="B878" s="2">
        <v>45565</v>
      </c>
      <c r="C878" t="s">
        <v>306</v>
      </c>
      <c r="D878" t="s">
        <v>31</v>
      </c>
      <c r="E878" t="s">
        <v>188</v>
      </c>
      <c r="F878" t="s">
        <v>33</v>
      </c>
      <c r="G878">
        <v>38</v>
      </c>
      <c r="H878" t="s">
        <v>80</v>
      </c>
      <c r="I878" t="s">
        <v>81</v>
      </c>
      <c r="J878" t="s">
        <v>82</v>
      </c>
      <c r="K878" t="s">
        <v>116</v>
      </c>
      <c r="L878" t="s">
        <v>112</v>
      </c>
      <c r="M878" t="s">
        <v>92</v>
      </c>
      <c r="N878" t="s">
        <v>53</v>
      </c>
      <c r="O878">
        <v>5</v>
      </c>
      <c r="P878" s="4">
        <v>3689</v>
      </c>
      <c r="Q878" s="4">
        <v>2767</v>
      </c>
      <c r="R878" s="3">
        <v>0</v>
      </c>
      <c r="S878" s="4">
        <v>18445</v>
      </c>
      <c r="T878" s="4">
        <v>13835</v>
      </c>
      <c r="U878" s="4">
        <v>4610</v>
      </c>
      <c r="V878" s="3">
        <v>0.2499322309568989</v>
      </c>
      <c r="W878" t="s">
        <v>54</v>
      </c>
      <c r="X878" t="s">
        <v>55</v>
      </c>
      <c r="Y878" t="s">
        <v>56</v>
      </c>
      <c r="Z878">
        <v>2</v>
      </c>
      <c r="AA878" t="s">
        <v>172</v>
      </c>
      <c r="AB878" t="s">
        <v>66</v>
      </c>
      <c r="AC878">
        <v>4.3</v>
      </c>
      <c r="AD878">
        <v>2024</v>
      </c>
      <c r="AE878">
        <v>9</v>
      </c>
      <c r="AF878" t="s">
        <v>5531</v>
      </c>
      <c r="AG878" t="s">
        <v>5514</v>
      </c>
      <c r="AH878" t="s">
        <v>5519</v>
      </c>
      <c r="AI878" t="s">
        <v>5526</v>
      </c>
    </row>
    <row r="879" spans="1:35">
      <c r="A879" t="s">
        <v>1353</v>
      </c>
      <c r="B879" s="2">
        <v>45384</v>
      </c>
      <c r="C879" t="s">
        <v>623</v>
      </c>
      <c r="D879" t="s">
        <v>31</v>
      </c>
      <c r="E879" t="s">
        <v>119</v>
      </c>
      <c r="F879" t="s">
        <v>70</v>
      </c>
      <c r="G879">
        <v>60</v>
      </c>
      <c r="H879" t="s">
        <v>105</v>
      </c>
      <c r="I879" t="s">
        <v>89</v>
      </c>
      <c r="J879" t="s">
        <v>82</v>
      </c>
      <c r="K879" t="s">
        <v>214</v>
      </c>
      <c r="L879" t="s">
        <v>137</v>
      </c>
      <c r="M879" t="s">
        <v>107</v>
      </c>
      <c r="N879" t="s">
        <v>126</v>
      </c>
      <c r="O879">
        <v>3</v>
      </c>
      <c r="P879" s="4">
        <v>22535</v>
      </c>
      <c r="Q879" s="4">
        <v>18028</v>
      </c>
      <c r="R879" s="3">
        <v>0.05</v>
      </c>
      <c r="S879" s="4">
        <v>64225</v>
      </c>
      <c r="T879" s="4">
        <v>54084</v>
      </c>
      <c r="U879" s="4">
        <v>10141</v>
      </c>
      <c r="V879" s="3">
        <v>0.15789801479174775</v>
      </c>
      <c r="W879" t="s">
        <v>54</v>
      </c>
      <c r="X879" t="s">
        <v>42</v>
      </c>
      <c r="Y879" t="s">
        <v>56</v>
      </c>
      <c r="Z879">
        <v>4</v>
      </c>
      <c r="AA879" t="s">
        <v>181</v>
      </c>
      <c r="AB879" t="s">
        <v>194</v>
      </c>
      <c r="AC879">
        <v>3.1</v>
      </c>
      <c r="AD879">
        <v>2024</v>
      </c>
      <c r="AE879">
        <v>4</v>
      </c>
      <c r="AF879" t="s">
        <v>5524</v>
      </c>
      <c r="AG879" t="s">
        <v>5525</v>
      </c>
      <c r="AH879" t="s">
        <v>5515</v>
      </c>
      <c r="AI879" t="s">
        <v>5523</v>
      </c>
    </row>
    <row r="880" spans="1:35">
      <c r="A880" t="s">
        <v>1354</v>
      </c>
      <c r="B880" s="2">
        <v>45180</v>
      </c>
      <c r="C880" t="s">
        <v>1144</v>
      </c>
      <c r="D880" t="s">
        <v>31</v>
      </c>
      <c r="E880" t="s">
        <v>170</v>
      </c>
      <c r="F880" t="s">
        <v>33</v>
      </c>
      <c r="G880">
        <v>35</v>
      </c>
      <c r="H880" t="s">
        <v>153</v>
      </c>
      <c r="I880" t="s">
        <v>154</v>
      </c>
      <c r="J880" t="s">
        <v>36</v>
      </c>
      <c r="K880" t="s">
        <v>179</v>
      </c>
      <c r="L880" t="s">
        <v>62</v>
      </c>
      <c r="M880" t="s">
        <v>39</v>
      </c>
      <c r="N880" t="s">
        <v>93</v>
      </c>
      <c r="O880">
        <v>5</v>
      </c>
      <c r="P880" s="4">
        <v>20909</v>
      </c>
      <c r="Q880" s="4">
        <v>13173</v>
      </c>
      <c r="R880" s="3">
        <v>0</v>
      </c>
      <c r="S880" s="4">
        <v>104545</v>
      </c>
      <c r="T880" s="4">
        <v>65865</v>
      </c>
      <c r="U880" s="4">
        <v>38680</v>
      </c>
      <c r="V880" s="3">
        <v>0.36998421732268399</v>
      </c>
      <c r="W880" t="s">
        <v>75</v>
      </c>
      <c r="X880" t="s">
        <v>76</v>
      </c>
      <c r="Y880" t="s">
        <v>171</v>
      </c>
      <c r="Z880">
        <v>12</v>
      </c>
      <c r="AA880" t="s">
        <v>102</v>
      </c>
      <c r="AB880" t="s">
        <v>95</v>
      </c>
      <c r="AC880" t="s">
        <v>46</v>
      </c>
      <c r="AD880">
        <v>2023</v>
      </c>
      <c r="AE880">
        <v>9</v>
      </c>
      <c r="AF880" t="s">
        <v>5531</v>
      </c>
      <c r="AG880" t="s">
        <v>5514</v>
      </c>
      <c r="AH880" t="s">
        <v>5515</v>
      </c>
      <c r="AI880" t="s">
        <v>5526</v>
      </c>
    </row>
    <row r="881" spans="1:35">
      <c r="A881" t="s">
        <v>1355</v>
      </c>
      <c r="B881" s="2">
        <v>45297</v>
      </c>
      <c r="C881" t="s">
        <v>632</v>
      </c>
      <c r="D881" t="s">
        <v>31</v>
      </c>
      <c r="E881" t="s">
        <v>135</v>
      </c>
      <c r="F881" t="s">
        <v>33</v>
      </c>
      <c r="G881">
        <v>31</v>
      </c>
      <c r="H881" t="s">
        <v>80</v>
      </c>
      <c r="I881" t="s">
        <v>81</v>
      </c>
      <c r="J881" t="s">
        <v>82</v>
      </c>
      <c r="K881" t="s">
        <v>225</v>
      </c>
      <c r="L881" t="s">
        <v>155</v>
      </c>
      <c r="M881" t="s">
        <v>39</v>
      </c>
      <c r="N881" t="s">
        <v>113</v>
      </c>
      <c r="O881">
        <v>6</v>
      </c>
      <c r="P881" s="4">
        <v>12475</v>
      </c>
      <c r="Q881" s="4">
        <v>7610</v>
      </c>
      <c r="R881" s="3">
        <v>0.15</v>
      </c>
      <c r="S881" s="4">
        <v>63623</v>
      </c>
      <c r="T881" s="4">
        <v>45660</v>
      </c>
      <c r="U881" s="4">
        <v>17963</v>
      </c>
      <c r="V881" s="3">
        <v>0.28233500463668798</v>
      </c>
      <c r="W881" t="s">
        <v>54</v>
      </c>
      <c r="X881" t="s">
        <v>42</v>
      </c>
      <c r="Y881" t="s">
        <v>56</v>
      </c>
      <c r="Z881">
        <v>4</v>
      </c>
      <c r="AA881" t="s">
        <v>94</v>
      </c>
      <c r="AB881" t="s">
        <v>189</v>
      </c>
      <c r="AC881">
        <v>4.4000000000000004</v>
      </c>
      <c r="AD881">
        <v>2024</v>
      </c>
      <c r="AE881">
        <v>1</v>
      </c>
      <c r="AF881" t="s">
        <v>5532</v>
      </c>
      <c r="AG881" t="s">
        <v>5528</v>
      </c>
      <c r="AH881" t="s">
        <v>5515</v>
      </c>
      <c r="AI881" t="s">
        <v>5516</v>
      </c>
    </row>
    <row r="882" spans="1:35">
      <c r="A882" t="s">
        <v>1356</v>
      </c>
      <c r="B882" s="2">
        <v>45638</v>
      </c>
      <c r="C882" t="s">
        <v>439</v>
      </c>
      <c r="D882" t="s">
        <v>31</v>
      </c>
      <c r="E882" t="s">
        <v>188</v>
      </c>
      <c r="F882" t="s">
        <v>33</v>
      </c>
      <c r="G882">
        <v>51</v>
      </c>
      <c r="H882" t="s">
        <v>71</v>
      </c>
      <c r="I882" t="s">
        <v>72</v>
      </c>
      <c r="J882" t="s">
        <v>73</v>
      </c>
      <c r="K882" t="s">
        <v>214</v>
      </c>
      <c r="L882" t="s">
        <v>131</v>
      </c>
      <c r="M882" t="s">
        <v>39</v>
      </c>
      <c r="N882" t="s">
        <v>53</v>
      </c>
      <c r="O882">
        <v>8</v>
      </c>
      <c r="P882" s="4">
        <v>1217</v>
      </c>
      <c r="Q882" s="4">
        <v>937</v>
      </c>
      <c r="R882" s="3">
        <v>0.15</v>
      </c>
      <c r="S882" s="4">
        <v>8276</v>
      </c>
      <c r="T882" s="4">
        <v>7496</v>
      </c>
      <c r="U882" s="4">
        <v>780</v>
      </c>
      <c r="V882" s="3">
        <v>9.4248429192846789E-2</v>
      </c>
      <c r="W882" t="s">
        <v>54</v>
      </c>
      <c r="X882" t="s">
        <v>55</v>
      </c>
      <c r="Y882" t="s">
        <v>56</v>
      </c>
      <c r="Z882">
        <v>1</v>
      </c>
      <c r="AA882" t="s">
        <v>172</v>
      </c>
      <c r="AB882" t="s">
        <v>121</v>
      </c>
      <c r="AC882">
        <v>4.3</v>
      </c>
      <c r="AD882">
        <v>2024</v>
      </c>
      <c r="AE882">
        <v>12</v>
      </c>
      <c r="AF882" t="s">
        <v>5521</v>
      </c>
      <c r="AG882" t="s">
        <v>5518</v>
      </c>
      <c r="AH882" t="s">
        <v>5519</v>
      </c>
      <c r="AI882" t="s">
        <v>5523</v>
      </c>
    </row>
    <row r="883" spans="1:35">
      <c r="A883" t="s">
        <v>1357</v>
      </c>
      <c r="B883" s="2">
        <v>45616</v>
      </c>
      <c r="C883" t="s">
        <v>687</v>
      </c>
      <c r="D883" t="s">
        <v>31</v>
      </c>
      <c r="E883" t="s">
        <v>129</v>
      </c>
      <c r="F883" t="s">
        <v>33</v>
      </c>
      <c r="G883">
        <v>39</v>
      </c>
      <c r="H883" t="s">
        <v>99</v>
      </c>
      <c r="I883" t="s">
        <v>99</v>
      </c>
      <c r="J883" t="s">
        <v>100</v>
      </c>
      <c r="K883" t="s">
        <v>257</v>
      </c>
      <c r="L883" t="s">
        <v>101</v>
      </c>
      <c r="M883" t="s">
        <v>83</v>
      </c>
      <c r="N883" t="s">
        <v>113</v>
      </c>
      <c r="O883">
        <v>4</v>
      </c>
      <c r="P883" s="4">
        <v>7646</v>
      </c>
      <c r="Q883" s="4">
        <v>4741</v>
      </c>
      <c r="R883" s="3">
        <v>0</v>
      </c>
      <c r="S883" s="4">
        <v>30584</v>
      </c>
      <c r="T883" s="4">
        <v>18964</v>
      </c>
      <c r="U883" s="4">
        <v>11620</v>
      </c>
      <c r="V883" s="3">
        <v>0.37993722207690295</v>
      </c>
      <c r="W883" t="s">
        <v>41</v>
      </c>
      <c r="X883" t="s">
        <v>76</v>
      </c>
      <c r="Y883" t="s">
        <v>43</v>
      </c>
      <c r="Z883">
        <v>0</v>
      </c>
      <c r="AA883" t="s">
        <v>163</v>
      </c>
      <c r="AB883" t="s">
        <v>95</v>
      </c>
      <c r="AC883" t="s">
        <v>46</v>
      </c>
      <c r="AD883">
        <v>2024</v>
      </c>
      <c r="AE883">
        <v>11</v>
      </c>
      <c r="AF883" t="s">
        <v>5535</v>
      </c>
      <c r="AG883" t="s">
        <v>5518</v>
      </c>
      <c r="AH883" t="s">
        <v>5522</v>
      </c>
      <c r="AI883" t="s">
        <v>5526</v>
      </c>
    </row>
    <row r="884" spans="1:35">
      <c r="A884" t="s">
        <v>1358</v>
      </c>
      <c r="B884" s="2">
        <v>45417</v>
      </c>
      <c r="C884" t="s">
        <v>370</v>
      </c>
      <c r="D884" t="s">
        <v>49</v>
      </c>
      <c r="E884" t="s">
        <v>69</v>
      </c>
      <c r="F884" t="s">
        <v>70</v>
      </c>
      <c r="G884">
        <v>42</v>
      </c>
      <c r="H884" t="s">
        <v>153</v>
      </c>
      <c r="I884" t="s">
        <v>154</v>
      </c>
      <c r="J884" t="s">
        <v>36</v>
      </c>
      <c r="K884" t="s">
        <v>219</v>
      </c>
      <c r="L884" t="s">
        <v>91</v>
      </c>
      <c r="M884" t="s">
        <v>107</v>
      </c>
      <c r="N884" t="s">
        <v>64</v>
      </c>
      <c r="O884">
        <v>8</v>
      </c>
      <c r="P884" s="4">
        <v>1545</v>
      </c>
      <c r="Q884" s="4">
        <v>850</v>
      </c>
      <c r="R884" s="3">
        <v>0.2</v>
      </c>
      <c r="S884" s="4">
        <v>9888</v>
      </c>
      <c r="T884" s="4">
        <v>6800</v>
      </c>
      <c r="U884" s="4">
        <v>3088</v>
      </c>
      <c r="V884" s="3">
        <v>0.31229773462783172</v>
      </c>
      <c r="W884" t="s">
        <v>75</v>
      </c>
      <c r="X884" t="s">
        <v>55</v>
      </c>
      <c r="Y884" t="s">
        <v>56</v>
      </c>
      <c r="Z884">
        <v>2</v>
      </c>
      <c r="AA884" t="s">
        <v>193</v>
      </c>
      <c r="AB884" t="s">
        <v>189</v>
      </c>
      <c r="AC884">
        <v>4.2</v>
      </c>
      <c r="AD884">
        <v>2024</v>
      </c>
      <c r="AE884">
        <v>5</v>
      </c>
      <c r="AF884" t="s">
        <v>5529</v>
      </c>
      <c r="AG884" t="s">
        <v>5525</v>
      </c>
      <c r="AH884" t="s">
        <v>5519</v>
      </c>
      <c r="AI884" t="s">
        <v>5526</v>
      </c>
    </row>
    <row r="885" spans="1:35">
      <c r="A885" t="s">
        <v>1359</v>
      </c>
      <c r="B885" s="2">
        <v>45612</v>
      </c>
      <c r="C885" t="s">
        <v>123</v>
      </c>
      <c r="D885" t="s">
        <v>31</v>
      </c>
      <c r="E885" t="s">
        <v>60</v>
      </c>
      <c r="F885" t="s">
        <v>70</v>
      </c>
      <c r="G885">
        <v>57</v>
      </c>
      <c r="H885" t="s">
        <v>80</v>
      </c>
      <c r="I885" t="s">
        <v>81</v>
      </c>
      <c r="J885" t="s">
        <v>82</v>
      </c>
      <c r="K885" t="s">
        <v>214</v>
      </c>
      <c r="L885" t="s">
        <v>91</v>
      </c>
      <c r="M885" t="s">
        <v>92</v>
      </c>
      <c r="N885" t="s">
        <v>40</v>
      </c>
      <c r="O885">
        <v>5</v>
      </c>
      <c r="P885" s="4">
        <v>22722</v>
      </c>
      <c r="Q885" s="4">
        <v>14542</v>
      </c>
      <c r="R885" s="3">
        <v>0.05</v>
      </c>
      <c r="S885" s="4">
        <v>107930</v>
      </c>
      <c r="T885" s="4">
        <v>72710</v>
      </c>
      <c r="U885" s="4">
        <v>35220</v>
      </c>
      <c r="V885" s="3">
        <v>0.32632261651070138</v>
      </c>
      <c r="W885" t="s">
        <v>84</v>
      </c>
      <c r="X885" t="s">
        <v>76</v>
      </c>
      <c r="Y885" t="s">
        <v>56</v>
      </c>
      <c r="Z885">
        <v>1</v>
      </c>
      <c r="AA885" t="s">
        <v>77</v>
      </c>
      <c r="AB885" t="s">
        <v>121</v>
      </c>
      <c r="AC885">
        <v>3.4</v>
      </c>
      <c r="AD885">
        <v>2024</v>
      </c>
      <c r="AE885">
        <v>11</v>
      </c>
      <c r="AF885" t="s">
        <v>5535</v>
      </c>
      <c r="AG885" t="s">
        <v>5518</v>
      </c>
      <c r="AH885" t="s">
        <v>5515</v>
      </c>
      <c r="AI885" t="s">
        <v>5523</v>
      </c>
    </row>
    <row r="886" spans="1:35">
      <c r="A886" t="s">
        <v>1360</v>
      </c>
      <c r="B886" s="2">
        <v>44975</v>
      </c>
      <c r="C886" t="s">
        <v>1252</v>
      </c>
      <c r="D886" t="s">
        <v>31</v>
      </c>
      <c r="E886" t="s">
        <v>135</v>
      </c>
      <c r="F886" t="s">
        <v>33</v>
      </c>
      <c r="G886">
        <v>51</v>
      </c>
      <c r="H886" t="s">
        <v>99</v>
      </c>
      <c r="I886" t="s">
        <v>99</v>
      </c>
      <c r="J886" t="s">
        <v>100</v>
      </c>
      <c r="K886" t="s">
        <v>74</v>
      </c>
      <c r="L886" t="s">
        <v>101</v>
      </c>
      <c r="M886" t="s">
        <v>92</v>
      </c>
      <c r="N886" t="s">
        <v>53</v>
      </c>
      <c r="O886">
        <v>3</v>
      </c>
      <c r="P886" s="4">
        <v>14908</v>
      </c>
      <c r="Q886" s="4">
        <v>8796</v>
      </c>
      <c r="R886" s="3">
        <v>0</v>
      </c>
      <c r="S886" s="4">
        <v>44724</v>
      </c>
      <c r="T886" s="4">
        <v>26388</v>
      </c>
      <c r="U886" s="4">
        <v>18336</v>
      </c>
      <c r="V886" s="3">
        <v>0.40998121813791255</v>
      </c>
      <c r="W886" t="s">
        <v>41</v>
      </c>
      <c r="X886" t="s">
        <v>76</v>
      </c>
      <c r="Y886" t="s">
        <v>56</v>
      </c>
      <c r="Z886">
        <v>4</v>
      </c>
      <c r="AA886" t="s">
        <v>159</v>
      </c>
      <c r="AB886" t="s">
        <v>66</v>
      </c>
      <c r="AC886">
        <v>4.2</v>
      </c>
      <c r="AD886">
        <v>2023</v>
      </c>
      <c r="AE886">
        <v>2</v>
      </c>
      <c r="AF886" t="s">
        <v>5527</v>
      </c>
      <c r="AG886" t="s">
        <v>5528</v>
      </c>
      <c r="AH886" t="s">
        <v>5522</v>
      </c>
      <c r="AI886" t="s">
        <v>5523</v>
      </c>
    </row>
    <row r="887" spans="1:35">
      <c r="A887" t="s">
        <v>1361</v>
      </c>
      <c r="B887" s="2">
        <v>45209</v>
      </c>
      <c r="C887" t="s">
        <v>615</v>
      </c>
      <c r="D887" t="s">
        <v>31</v>
      </c>
      <c r="E887" t="s">
        <v>98</v>
      </c>
      <c r="F887" t="s">
        <v>70</v>
      </c>
      <c r="G887">
        <v>35</v>
      </c>
      <c r="H887" t="s">
        <v>105</v>
      </c>
      <c r="I887" t="s">
        <v>89</v>
      </c>
      <c r="J887" t="s">
        <v>82</v>
      </c>
      <c r="K887" t="s">
        <v>136</v>
      </c>
      <c r="L887" t="s">
        <v>38</v>
      </c>
      <c r="M887" t="s">
        <v>39</v>
      </c>
      <c r="N887" t="s">
        <v>126</v>
      </c>
      <c r="O887">
        <v>6</v>
      </c>
      <c r="P887" s="4">
        <v>5470</v>
      </c>
      <c r="Q887" s="4">
        <v>3391</v>
      </c>
      <c r="R887" s="3">
        <v>0</v>
      </c>
      <c r="S887" s="4">
        <v>32820</v>
      </c>
      <c r="T887" s="4">
        <v>20346</v>
      </c>
      <c r="U887" s="4">
        <v>12474</v>
      </c>
      <c r="V887" s="3">
        <v>0.38007312614259597</v>
      </c>
      <c r="W887" t="s">
        <v>54</v>
      </c>
      <c r="X887" t="s">
        <v>42</v>
      </c>
      <c r="Y887" t="s">
        <v>156</v>
      </c>
      <c r="Z887">
        <v>0</v>
      </c>
      <c r="AA887" t="s">
        <v>193</v>
      </c>
      <c r="AB887" t="s">
        <v>194</v>
      </c>
      <c r="AC887">
        <v>1.8</v>
      </c>
      <c r="AD887">
        <v>2023</v>
      </c>
      <c r="AE887">
        <v>10</v>
      </c>
      <c r="AF887" t="s">
        <v>5517</v>
      </c>
      <c r="AG887" t="s">
        <v>5518</v>
      </c>
      <c r="AH887" t="s">
        <v>5522</v>
      </c>
      <c r="AI887" t="s">
        <v>5526</v>
      </c>
    </row>
    <row r="888" spans="1:35">
      <c r="A888" t="s">
        <v>1362</v>
      </c>
      <c r="B888" s="2">
        <v>45239</v>
      </c>
      <c r="C888" t="s">
        <v>608</v>
      </c>
      <c r="D888" t="s">
        <v>31</v>
      </c>
      <c r="E888" t="s">
        <v>111</v>
      </c>
      <c r="F888" t="s">
        <v>70</v>
      </c>
      <c r="G888">
        <v>30</v>
      </c>
      <c r="H888" t="s">
        <v>99</v>
      </c>
      <c r="I888" t="s">
        <v>99</v>
      </c>
      <c r="J888" t="s">
        <v>100</v>
      </c>
      <c r="K888" t="s">
        <v>136</v>
      </c>
      <c r="L888" t="s">
        <v>91</v>
      </c>
      <c r="M888" t="s">
        <v>39</v>
      </c>
      <c r="N888" t="s">
        <v>93</v>
      </c>
      <c r="O888">
        <v>1</v>
      </c>
      <c r="P888" s="4">
        <v>14018</v>
      </c>
      <c r="Q888" s="4">
        <v>8130</v>
      </c>
      <c r="R888" s="3">
        <v>0</v>
      </c>
      <c r="S888" s="4">
        <v>14018</v>
      </c>
      <c r="T888" s="4">
        <v>8130</v>
      </c>
      <c r="U888" s="4">
        <v>5888</v>
      </c>
      <c r="V888" s="3">
        <v>0.42003138821515196</v>
      </c>
      <c r="W888" t="s">
        <v>54</v>
      </c>
      <c r="X888" t="s">
        <v>76</v>
      </c>
      <c r="Y888" t="s">
        <v>56</v>
      </c>
      <c r="Z888">
        <v>5</v>
      </c>
      <c r="AA888" t="s">
        <v>94</v>
      </c>
      <c r="AB888" t="s">
        <v>194</v>
      </c>
      <c r="AC888">
        <v>3</v>
      </c>
      <c r="AD888">
        <v>2023</v>
      </c>
      <c r="AE888">
        <v>11</v>
      </c>
      <c r="AF888" t="s">
        <v>5535</v>
      </c>
      <c r="AG888" t="s">
        <v>5518</v>
      </c>
      <c r="AH888" t="s">
        <v>5519</v>
      </c>
      <c r="AI888" t="s">
        <v>5516</v>
      </c>
    </row>
    <row r="889" spans="1:35">
      <c r="A889" t="s">
        <v>1363</v>
      </c>
      <c r="B889" s="2">
        <v>45219</v>
      </c>
      <c r="C889" t="s">
        <v>514</v>
      </c>
      <c r="D889" t="s">
        <v>31</v>
      </c>
      <c r="E889" t="s">
        <v>111</v>
      </c>
      <c r="F889" t="s">
        <v>70</v>
      </c>
      <c r="G889">
        <v>34</v>
      </c>
      <c r="H889" t="s">
        <v>99</v>
      </c>
      <c r="I889" t="s">
        <v>99</v>
      </c>
      <c r="J889" t="s">
        <v>100</v>
      </c>
      <c r="K889" t="s">
        <v>61</v>
      </c>
      <c r="L889" t="s">
        <v>52</v>
      </c>
      <c r="M889" t="s">
        <v>92</v>
      </c>
      <c r="N889" t="s">
        <v>93</v>
      </c>
      <c r="O889">
        <v>2</v>
      </c>
      <c r="P889" s="4">
        <v>19217</v>
      </c>
      <c r="Q889" s="4">
        <v>12107</v>
      </c>
      <c r="R889" s="3">
        <v>0.15</v>
      </c>
      <c r="S889" s="4">
        <v>32669</v>
      </c>
      <c r="T889" s="4">
        <v>24214</v>
      </c>
      <c r="U889" s="4">
        <v>8455</v>
      </c>
      <c r="V889" s="3">
        <v>0.25880804432336468</v>
      </c>
      <c r="W889" t="s">
        <v>41</v>
      </c>
      <c r="X889" t="s">
        <v>76</v>
      </c>
      <c r="Y889" t="s">
        <v>43</v>
      </c>
      <c r="Z889">
        <v>0</v>
      </c>
      <c r="AA889" t="s">
        <v>57</v>
      </c>
      <c r="AB889" t="s">
        <v>189</v>
      </c>
      <c r="AC889" t="s">
        <v>46</v>
      </c>
      <c r="AD889">
        <v>2023</v>
      </c>
      <c r="AE889">
        <v>10</v>
      </c>
      <c r="AF889" t="s">
        <v>5517</v>
      </c>
      <c r="AG889" t="s">
        <v>5518</v>
      </c>
      <c r="AH889" t="s">
        <v>5522</v>
      </c>
      <c r="AI889" t="s">
        <v>5516</v>
      </c>
    </row>
    <row r="890" spans="1:35">
      <c r="A890" t="s">
        <v>1364</v>
      </c>
      <c r="B890" s="2">
        <v>45493</v>
      </c>
      <c r="C890" t="s">
        <v>1365</v>
      </c>
      <c r="D890" t="s">
        <v>31</v>
      </c>
      <c r="E890" t="s">
        <v>119</v>
      </c>
      <c r="F890" t="s">
        <v>70</v>
      </c>
      <c r="G890">
        <v>42</v>
      </c>
      <c r="H890" t="s">
        <v>34</v>
      </c>
      <c r="I890" t="s">
        <v>35</v>
      </c>
      <c r="J890" t="s">
        <v>36</v>
      </c>
      <c r="K890" t="s">
        <v>130</v>
      </c>
      <c r="L890" t="s">
        <v>131</v>
      </c>
      <c r="M890" t="s">
        <v>107</v>
      </c>
      <c r="N890" t="s">
        <v>64</v>
      </c>
      <c r="O890">
        <v>8</v>
      </c>
      <c r="P890" s="4">
        <v>10461</v>
      </c>
      <c r="Q890" s="4">
        <v>6486</v>
      </c>
      <c r="R890" s="3">
        <v>0.05</v>
      </c>
      <c r="S890" s="4">
        <v>79504</v>
      </c>
      <c r="T890" s="4">
        <v>51888</v>
      </c>
      <c r="U890" s="4">
        <v>27616</v>
      </c>
      <c r="V890" s="3">
        <v>0.34735359227208695</v>
      </c>
      <c r="W890" t="s">
        <v>75</v>
      </c>
      <c r="X890" t="s">
        <v>42</v>
      </c>
      <c r="Y890" t="s">
        <v>56</v>
      </c>
      <c r="Z890">
        <v>2</v>
      </c>
      <c r="AA890" t="s">
        <v>167</v>
      </c>
      <c r="AB890" t="s">
        <v>150</v>
      </c>
      <c r="AC890">
        <v>3.7</v>
      </c>
      <c r="AD890">
        <v>2024</v>
      </c>
      <c r="AE890">
        <v>7</v>
      </c>
      <c r="AF890" t="s">
        <v>5533</v>
      </c>
      <c r="AG890" t="s">
        <v>5514</v>
      </c>
      <c r="AH890" t="s">
        <v>5515</v>
      </c>
      <c r="AI890" t="s">
        <v>5526</v>
      </c>
    </row>
    <row r="891" spans="1:35">
      <c r="A891" t="s">
        <v>1366</v>
      </c>
      <c r="B891" s="2">
        <v>44967</v>
      </c>
      <c r="C891" t="s">
        <v>370</v>
      </c>
      <c r="D891" t="s">
        <v>49</v>
      </c>
      <c r="E891" t="s">
        <v>135</v>
      </c>
      <c r="F891" t="s">
        <v>33</v>
      </c>
      <c r="G891">
        <v>59</v>
      </c>
      <c r="H891" t="s">
        <v>80</v>
      </c>
      <c r="I891" t="s">
        <v>81</v>
      </c>
      <c r="J891" t="s">
        <v>82</v>
      </c>
      <c r="K891" t="s">
        <v>225</v>
      </c>
      <c r="L891" t="s">
        <v>137</v>
      </c>
      <c r="M891" t="s">
        <v>83</v>
      </c>
      <c r="N891" t="s">
        <v>113</v>
      </c>
      <c r="O891">
        <v>1</v>
      </c>
      <c r="P891" s="4">
        <v>18735</v>
      </c>
      <c r="Q891" s="4">
        <v>14051</v>
      </c>
      <c r="R891" s="3">
        <v>0.1</v>
      </c>
      <c r="S891" s="4">
        <v>16862</v>
      </c>
      <c r="T891" s="4">
        <v>14051</v>
      </c>
      <c r="U891" s="4">
        <v>2811</v>
      </c>
      <c r="V891" s="3">
        <v>0.166706203297355</v>
      </c>
      <c r="W891" t="s">
        <v>75</v>
      </c>
      <c r="X891" t="s">
        <v>42</v>
      </c>
      <c r="Y891" t="s">
        <v>43</v>
      </c>
      <c r="Z891">
        <v>0</v>
      </c>
      <c r="AA891" t="s">
        <v>108</v>
      </c>
      <c r="AB891" t="s">
        <v>95</v>
      </c>
      <c r="AC891" t="s">
        <v>46</v>
      </c>
      <c r="AD891">
        <v>2023</v>
      </c>
      <c r="AE891">
        <v>2</v>
      </c>
      <c r="AF891" t="s">
        <v>5527</v>
      </c>
      <c r="AG891" t="s">
        <v>5528</v>
      </c>
      <c r="AH891" t="s">
        <v>5519</v>
      </c>
      <c r="AI891" t="s">
        <v>5523</v>
      </c>
    </row>
    <row r="892" spans="1:35">
      <c r="A892" t="s">
        <v>1367</v>
      </c>
      <c r="B892" s="2">
        <v>45650</v>
      </c>
      <c r="C892" t="s">
        <v>716</v>
      </c>
      <c r="D892" t="s">
        <v>49</v>
      </c>
      <c r="E892" t="s">
        <v>124</v>
      </c>
      <c r="F892" t="s">
        <v>70</v>
      </c>
      <c r="G892">
        <v>56</v>
      </c>
      <c r="H892" t="s">
        <v>105</v>
      </c>
      <c r="I892" t="s">
        <v>89</v>
      </c>
      <c r="J892" t="s">
        <v>82</v>
      </c>
      <c r="K892" t="s">
        <v>291</v>
      </c>
      <c r="L892" t="s">
        <v>137</v>
      </c>
      <c r="M892" t="s">
        <v>107</v>
      </c>
      <c r="N892" t="s">
        <v>64</v>
      </c>
      <c r="O892">
        <v>5</v>
      </c>
      <c r="P892" s="4">
        <v>24667</v>
      </c>
      <c r="Q892" s="4">
        <v>18994</v>
      </c>
      <c r="R892" s="3">
        <v>0.15</v>
      </c>
      <c r="S892" s="4">
        <v>104835</v>
      </c>
      <c r="T892" s="4">
        <v>94970</v>
      </c>
      <c r="U892" s="4">
        <v>9865</v>
      </c>
      <c r="V892" s="3">
        <v>9.4100252778175228E-2</v>
      </c>
      <c r="W892" t="s">
        <v>84</v>
      </c>
      <c r="X892" t="s">
        <v>55</v>
      </c>
      <c r="Y892" t="s">
        <v>156</v>
      </c>
      <c r="Z892">
        <v>0</v>
      </c>
      <c r="AA892" t="s">
        <v>181</v>
      </c>
      <c r="AB892" t="s">
        <v>194</v>
      </c>
      <c r="AC892">
        <v>1.4</v>
      </c>
      <c r="AD892">
        <v>2024</v>
      </c>
      <c r="AE892">
        <v>12</v>
      </c>
      <c r="AF892" t="s">
        <v>5521</v>
      </c>
      <c r="AG892" t="s">
        <v>5518</v>
      </c>
      <c r="AH892" t="s">
        <v>5515</v>
      </c>
      <c r="AI892" t="s">
        <v>5523</v>
      </c>
    </row>
    <row r="893" spans="1:35">
      <c r="A893" t="s">
        <v>1368</v>
      </c>
      <c r="B893" s="2">
        <v>45628</v>
      </c>
      <c r="C893" t="s">
        <v>350</v>
      </c>
      <c r="D893" t="s">
        <v>49</v>
      </c>
      <c r="E893" t="s">
        <v>129</v>
      </c>
      <c r="F893" t="s">
        <v>33</v>
      </c>
      <c r="G893">
        <v>20</v>
      </c>
      <c r="H893" t="s">
        <v>153</v>
      </c>
      <c r="I893" t="s">
        <v>154</v>
      </c>
      <c r="J893" t="s">
        <v>36</v>
      </c>
      <c r="K893" t="s">
        <v>120</v>
      </c>
      <c r="L893" t="s">
        <v>137</v>
      </c>
      <c r="M893" t="s">
        <v>107</v>
      </c>
      <c r="N893" t="s">
        <v>113</v>
      </c>
      <c r="O893">
        <v>3</v>
      </c>
      <c r="P893" s="4">
        <v>11839</v>
      </c>
      <c r="Q893" s="4">
        <v>7932</v>
      </c>
      <c r="R893" s="3">
        <v>0.1</v>
      </c>
      <c r="S893" s="4">
        <v>31965</v>
      </c>
      <c r="T893" s="4">
        <v>23796</v>
      </c>
      <c r="U893" s="4">
        <v>8169</v>
      </c>
      <c r="V893" s="3">
        <v>0.25556076959174095</v>
      </c>
      <c r="W893" t="s">
        <v>54</v>
      </c>
      <c r="X893" t="s">
        <v>76</v>
      </c>
      <c r="Y893" t="s">
        <v>56</v>
      </c>
      <c r="Z893">
        <v>2</v>
      </c>
      <c r="AA893" t="s">
        <v>57</v>
      </c>
      <c r="AB893" t="s">
        <v>194</v>
      </c>
      <c r="AC893">
        <v>4.3</v>
      </c>
      <c r="AD893">
        <v>2024</v>
      </c>
      <c r="AE893">
        <v>12</v>
      </c>
      <c r="AF893" t="s">
        <v>5521</v>
      </c>
      <c r="AG893" t="s">
        <v>5518</v>
      </c>
      <c r="AH893" t="s">
        <v>5522</v>
      </c>
      <c r="AI893" t="s">
        <v>5520</v>
      </c>
    </row>
    <row r="894" spans="1:35">
      <c r="A894" t="s">
        <v>1369</v>
      </c>
      <c r="B894" s="2">
        <v>45251</v>
      </c>
      <c r="C894" t="s">
        <v>213</v>
      </c>
      <c r="D894" t="s">
        <v>31</v>
      </c>
      <c r="E894" t="s">
        <v>60</v>
      </c>
      <c r="F894" t="s">
        <v>70</v>
      </c>
      <c r="G894">
        <v>25</v>
      </c>
      <c r="H894" t="s">
        <v>80</v>
      </c>
      <c r="I894" t="s">
        <v>81</v>
      </c>
      <c r="J894" t="s">
        <v>82</v>
      </c>
      <c r="K894" t="s">
        <v>74</v>
      </c>
      <c r="L894" t="s">
        <v>91</v>
      </c>
      <c r="M894" t="s">
        <v>39</v>
      </c>
      <c r="N894" t="s">
        <v>64</v>
      </c>
      <c r="O894">
        <v>8</v>
      </c>
      <c r="P894" s="4">
        <v>3283</v>
      </c>
      <c r="Q894" s="4">
        <v>2003</v>
      </c>
      <c r="R894" s="3">
        <v>0</v>
      </c>
      <c r="S894" s="4">
        <v>26264</v>
      </c>
      <c r="T894" s="4">
        <v>16024</v>
      </c>
      <c r="U894" s="4">
        <v>10240</v>
      </c>
      <c r="V894" s="3">
        <v>0.38988729820286322</v>
      </c>
      <c r="W894" t="s">
        <v>41</v>
      </c>
      <c r="X894" t="s">
        <v>42</v>
      </c>
      <c r="Y894" t="s">
        <v>56</v>
      </c>
      <c r="Z894">
        <v>6</v>
      </c>
      <c r="AA894" t="s">
        <v>57</v>
      </c>
      <c r="AB894" t="s">
        <v>189</v>
      </c>
      <c r="AC894">
        <v>4.3</v>
      </c>
      <c r="AD894">
        <v>2023</v>
      </c>
      <c r="AE894">
        <v>11</v>
      </c>
      <c r="AF894" t="s">
        <v>5535</v>
      </c>
      <c r="AG894" t="s">
        <v>5518</v>
      </c>
      <c r="AH894" t="s">
        <v>5522</v>
      </c>
      <c r="AI894" t="s">
        <v>5516</v>
      </c>
    </row>
    <row r="895" spans="1:35">
      <c r="A895" t="s">
        <v>1370</v>
      </c>
      <c r="B895" s="2">
        <v>45253</v>
      </c>
      <c r="C895" t="s">
        <v>862</v>
      </c>
      <c r="D895" t="s">
        <v>49</v>
      </c>
      <c r="E895" t="s">
        <v>111</v>
      </c>
      <c r="F895" t="s">
        <v>70</v>
      </c>
      <c r="G895">
        <v>59</v>
      </c>
      <c r="H895" t="s">
        <v>88</v>
      </c>
      <c r="I895" t="s">
        <v>89</v>
      </c>
      <c r="J895" t="s">
        <v>82</v>
      </c>
      <c r="K895" t="s">
        <v>166</v>
      </c>
      <c r="L895" t="s">
        <v>112</v>
      </c>
      <c r="M895" t="s">
        <v>92</v>
      </c>
      <c r="N895" t="s">
        <v>40</v>
      </c>
      <c r="O895">
        <v>7</v>
      </c>
      <c r="P895" s="4">
        <v>8564</v>
      </c>
      <c r="Q895" s="4">
        <v>6166</v>
      </c>
      <c r="R895" s="3">
        <v>0.2</v>
      </c>
      <c r="S895" s="4">
        <v>47958</v>
      </c>
      <c r="T895" s="4">
        <v>43162</v>
      </c>
      <c r="U895" s="4">
        <v>4796</v>
      </c>
      <c r="V895" s="3">
        <v>0.10000417031569289</v>
      </c>
      <c r="W895" t="s">
        <v>75</v>
      </c>
      <c r="X895" t="s">
        <v>55</v>
      </c>
      <c r="Y895" t="s">
        <v>56</v>
      </c>
      <c r="Z895">
        <v>4</v>
      </c>
      <c r="AA895" t="s">
        <v>44</v>
      </c>
      <c r="AB895" t="s">
        <v>66</v>
      </c>
      <c r="AC895">
        <v>3.3</v>
      </c>
      <c r="AD895">
        <v>2023</v>
      </c>
      <c r="AE895">
        <v>11</v>
      </c>
      <c r="AF895" t="s">
        <v>5535</v>
      </c>
      <c r="AG895" t="s">
        <v>5518</v>
      </c>
      <c r="AH895" t="s">
        <v>5522</v>
      </c>
      <c r="AI895" t="s">
        <v>5523</v>
      </c>
    </row>
    <row r="896" spans="1:35">
      <c r="A896" t="s">
        <v>1371</v>
      </c>
      <c r="B896" s="2">
        <v>45063</v>
      </c>
      <c r="C896" t="s">
        <v>460</v>
      </c>
      <c r="D896" t="s">
        <v>31</v>
      </c>
      <c r="E896" t="s">
        <v>60</v>
      </c>
      <c r="F896" t="s">
        <v>70</v>
      </c>
      <c r="G896">
        <v>38</v>
      </c>
      <c r="H896" t="s">
        <v>99</v>
      </c>
      <c r="I896" t="s">
        <v>99</v>
      </c>
      <c r="J896" t="s">
        <v>100</v>
      </c>
      <c r="K896" t="s">
        <v>337</v>
      </c>
      <c r="L896" t="s">
        <v>142</v>
      </c>
      <c r="M896" t="s">
        <v>83</v>
      </c>
      <c r="N896" t="s">
        <v>40</v>
      </c>
      <c r="O896">
        <v>7</v>
      </c>
      <c r="P896" s="4">
        <v>24174</v>
      </c>
      <c r="Q896" s="4">
        <v>18856</v>
      </c>
      <c r="R896" s="3">
        <v>0.1</v>
      </c>
      <c r="S896" s="4">
        <v>152296</v>
      </c>
      <c r="T896" s="4">
        <v>131992</v>
      </c>
      <c r="U896" s="4">
        <v>20304</v>
      </c>
      <c r="V896" s="3">
        <v>0.13331932552397963</v>
      </c>
      <c r="W896" t="s">
        <v>41</v>
      </c>
      <c r="X896" t="s">
        <v>42</v>
      </c>
      <c r="Y896" t="s">
        <v>56</v>
      </c>
      <c r="Z896">
        <v>1</v>
      </c>
      <c r="AA896" t="s">
        <v>193</v>
      </c>
      <c r="AB896" t="s">
        <v>194</v>
      </c>
      <c r="AC896">
        <v>4.0999999999999996</v>
      </c>
      <c r="AD896">
        <v>2023</v>
      </c>
      <c r="AE896">
        <v>5</v>
      </c>
      <c r="AF896" t="s">
        <v>5529</v>
      </c>
      <c r="AG896" t="s">
        <v>5525</v>
      </c>
      <c r="AH896" t="s">
        <v>5515</v>
      </c>
      <c r="AI896" t="s">
        <v>5526</v>
      </c>
    </row>
    <row r="897" spans="1:35">
      <c r="A897" t="s">
        <v>1372</v>
      </c>
      <c r="B897" s="2">
        <v>45007</v>
      </c>
      <c r="C897" t="s">
        <v>183</v>
      </c>
      <c r="D897" t="s">
        <v>31</v>
      </c>
      <c r="E897" t="s">
        <v>98</v>
      </c>
      <c r="F897" t="s">
        <v>70</v>
      </c>
      <c r="G897">
        <v>32</v>
      </c>
      <c r="H897" t="s">
        <v>105</v>
      </c>
      <c r="I897" t="s">
        <v>89</v>
      </c>
      <c r="J897" t="s">
        <v>82</v>
      </c>
      <c r="K897" t="s">
        <v>192</v>
      </c>
      <c r="L897" t="s">
        <v>137</v>
      </c>
      <c r="M897" t="s">
        <v>63</v>
      </c>
      <c r="N897" t="s">
        <v>40</v>
      </c>
      <c r="O897">
        <v>3</v>
      </c>
      <c r="P897" s="4">
        <v>12998</v>
      </c>
      <c r="Q897" s="4">
        <v>8059</v>
      </c>
      <c r="R897" s="3">
        <v>0.15</v>
      </c>
      <c r="S897" s="4">
        <v>33145</v>
      </c>
      <c r="T897" s="4">
        <v>24177</v>
      </c>
      <c r="U897" s="4">
        <v>8968</v>
      </c>
      <c r="V897" s="3">
        <v>0.27056871322974807</v>
      </c>
      <c r="W897" t="s">
        <v>41</v>
      </c>
      <c r="X897" t="s">
        <v>42</v>
      </c>
      <c r="Y897" t="s">
        <v>56</v>
      </c>
      <c r="Z897">
        <v>6</v>
      </c>
      <c r="AA897" t="s">
        <v>65</v>
      </c>
      <c r="AB897" t="s">
        <v>132</v>
      </c>
      <c r="AC897">
        <v>3.5</v>
      </c>
      <c r="AD897">
        <v>2023</v>
      </c>
      <c r="AE897">
        <v>3</v>
      </c>
      <c r="AF897" t="s">
        <v>5534</v>
      </c>
      <c r="AG897" t="s">
        <v>5528</v>
      </c>
      <c r="AH897" t="s">
        <v>5522</v>
      </c>
      <c r="AI897" t="s">
        <v>5516</v>
      </c>
    </row>
    <row r="898" spans="1:35">
      <c r="A898" t="s">
        <v>1373</v>
      </c>
      <c r="B898" s="2">
        <v>45008</v>
      </c>
      <c r="C898" t="s">
        <v>372</v>
      </c>
      <c r="D898" t="s">
        <v>31</v>
      </c>
      <c r="E898" t="s">
        <v>135</v>
      </c>
      <c r="F898" t="s">
        <v>33</v>
      </c>
      <c r="G898">
        <v>32</v>
      </c>
      <c r="H898" t="s">
        <v>146</v>
      </c>
      <c r="I898" t="s">
        <v>147</v>
      </c>
      <c r="J898" t="s">
        <v>36</v>
      </c>
      <c r="K898" t="s">
        <v>136</v>
      </c>
      <c r="L898" t="s">
        <v>155</v>
      </c>
      <c r="M898" t="s">
        <v>92</v>
      </c>
      <c r="N898" t="s">
        <v>113</v>
      </c>
      <c r="O898">
        <v>3</v>
      </c>
      <c r="P898" s="4">
        <v>23139</v>
      </c>
      <c r="Q898" s="4">
        <v>18511</v>
      </c>
      <c r="R898" s="3">
        <v>0</v>
      </c>
      <c r="S898" s="4">
        <v>69417</v>
      </c>
      <c r="T898" s="4">
        <v>55533</v>
      </c>
      <c r="U898" s="4">
        <v>13884</v>
      </c>
      <c r="V898" s="3">
        <v>0.20000864341587796</v>
      </c>
      <c r="W898" t="s">
        <v>75</v>
      </c>
      <c r="X898" t="s">
        <v>76</v>
      </c>
      <c r="Y898" t="s">
        <v>43</v>
      </c>
      <c r="Z898">
        <v>0</v>
      </c>
      <c r="AA898" t="s">
        <v>181</v>
      </c>
      <c r="AB898" t="s">
        <v>132</v>
      </c>
      <c r="AC898" t="s">
        <v>46</v>
      </c>
      <c r="AD898">
        <v>2023</v>
      </c>
      <c r="AE898">
        <v>3</v>
      </c>
      <c r="AF898" t="s">
        <v>5534</v>
      </c>
      <c r="AG898" t="s">
        <v>5528</v>
      </c>
      <c r="AH898" t="s">
        <v>5515</v>
      </c>
      <c r="AI898" t="s">
        <v>5516</v>
      </c>
    </row>
    <row r="899" spans="1:35">
      <c r="A899" t="s">
        <v>1374</v>
      </c>
      <c r="B899" s="2">
        <v>45379</v>
      </c>
      <c r="C899" t="s">
        <v>475</v>
      </c>
      <c r="D899" t="s">
        <v>31</v>
      </c>
      <c r="E899" t="s">
        <v>60</v>
      </c>
      <c r="F899" t="s">
        <v>70</v>
      </c>
      <c r="G899">
        <v>55</v>
      </c>
      <c r="H899" t="s">
        <v>153</v>
      </c>
      <c r="I899" t="s">
        <v>154</v>
      </c>
      <c r="J899" t="s">
        <v>36</v>
      </c>
      <c r="K899" t="s">
        <v>125</v>
      </c>
      <c r="L899" t="s">
        <v>52</v>
      </c>
      <c r="M899" t="s">
        <v>63</v>
      </c>
      <c r="N899" t="s">
        <v>126</v>
      </c>
      <c r="O899">
        <v>5</v>
      </c>
      <c r="P899" s="4">
        <v>3034</v>
      </c>
      <c r="Q899" s="4">
        <v>1820</v>
      </c>
      <c r="R899" s="3">
        <v>0.05</v>
      </c>
      <c r="S899" s="4">
        <v>14412</v>
      </c>
      <c r="T899" s="4">
        <v>9100</v>
      </c>
      <c r="U899" s="4">
        <v>5312</v>
      </c>
      <c r="V899" s="3">
        <v>0.36858173744102135</v>
      </c>
      <c r="W899" t="s">
        <v>75</v>
      </c>
      <c r="X899" t="s">
        <v>42</v>
      </c>
      <c r="Y899" t="s">
        <v>56</v>
      </c>
      <c r="Z899">
        <v>6</v>
      </c>
      <c r="AA899" t="s">
        <v>94</v>
      </c>
      <c r="AB899" t="s">
        <v>121</v>
      </c>
      <c r="AC899">
        <v>3.4</v>
      </c>
      <c r="AD899">
        <v>2024</v>
      </c>
      <c r="AE899">
        <v>3</v>
      </c>
      <c r="AF899" t="s">
        <v>5534</v>
      </c>
      <c r="AG899" t="s">
        <v>5528</v>
      </c>
      <c r="AH899" t="s">
        <v>5519</v>
      </c>
      <c r="AI899" t="s">
        <v>5523</v>
      </c>
    </row>
    <row r="900" spans="1:35">
      <c r="A900" t="s">
        <v>1375</v>
      </c>
      <c r="B900" s="2">
        <v>45258</v>
      </c>
      <c r="C900" t="s">
        <v>503</v>
      </c>
      <c r="D900" t="s">
        <v>31</v>
      </c>
      <c r="E900" t="s">
        <v>135</v>
      </c>
      <c r="F900" t="s">
        <v>33</v>
      </c>
      <c r="G900">
        <v>24</v>
      </c>
      <c r="H900" t="s">
        <v>146</v>
      </c>
      <c r="I900" t="s">
        <v>147</v>
      </c>
      <c r="J900" t="s">
        <v>36</v>
      </c>
      <c r="K900" t="s">
        <v>74</v>
      </c>
      <c r="L900" t="s">
        <v>155</v>
      </c>
      <c r="M900" t="s">
        <v>39</v>
      </c>
      <c r="N900" t="s">
        <v>93</v>
      </c>
      <c r="O900">
        <v>1</v>
      </c>
      <c r="P900" s="4">
        <v>23832</v>
      </c>
      <c r="Q900" s="4">
        <v>17874</v>
      </c>
      <c r="R900" s="3">
        <v>0.05</v>
      </c>
      <c r="S900" s="4">
        <v>22640</v>
      </c>
      <c r="T900" s="4">
        <v>17874</v>
      </c>
      <c r="U900" s="4">
        <v>4766</v>
      </c>
      <c r="V900" s="3">
        <v>0.21051236749116609</v>
      </c>
      <c r="W900" t="s">
        <v>84</v>
      </c>
      <c r="X900" t="s">
        <v>42</v>
      </c>
      <c r="Y900" t="s">
        <v>43</v>
      </c>
      <c r="Z900">
        <v>0</v>
      </c>
      <c r="AA900" t="s">
        <v>226</v>
      </c>
      <c r="AB900" t="s">
        <v>95</v>
      </c>
      <c r="AC900" t="s">
        <v>46</v>
      </c>
      <c r="AD900">
        <v>2023</v>
      </c>
      <c r="AE900">
        <v>11</v>
      </c>
      <c r="AF900" t="s">
        <v>5535</v>
      </c>
      <c r="AG900" t="s">
        <v>5518</v>
      </c>
      <c r="AH900" t="s">
        <v>5522</v>
      </c>
      <c r="AI900" t="s">
        <v>5520</v>
      </c>
    </row>
    <row r="901" spans="1:35">
      <c r="A901" t="s">
        <v>1376</v>
      </c>
      <c r="B901" s="2">
        <v>45292</v>
      </c>
      <c r="C901" t="s">
        <v>1377</v>
      </c>
      <c r="D901" t="s">
        <v>49</v>
      </c>
      <c r="E901" t="s">
        <v>32</v>
      </c>
      <c r="F901" t="s">
        <v>33</v>
      </c>
      <c r="G901">
        <v>28</v>
      </c>
      <c r="H901" t="s">
        <v>146</v>
      </c>
      <c r="I901" t="s">
        <v>147</v>
      </c>
      <c r="J901" t="s">
        <v>36</v>
      </c>
      <c r="K901" t="s">
        <v>214</v>
      </c>
      <c r="L901" t="s">
        <v>62</v>
      </c>
      <c r="M901" t="s">
        <v>92</v>
      </c>
      <c r="N901" t="s">
        <v>40</v>
      </c>
      <c r="O901">
        <v>1</v>
      </c>
      <c r="P901" s="4">
        <v>10940</v>
      </c>
      <c r="Q901" s="4">
        <v>7002</v>
      </c>
      <c r="R901" s="3">
        <v>0</v>
      </c>
      <c r="S901" s="4">
        <v>10940</v>
      </c>
      <c r="T901" s="4">
        <v>7002</v>
      </c>
      <c r="U901" s="4">
        <v>3938</v>
      </c>
      <c r="V901" s="3">
        <v>0.35996343692870203</v>
      </c>
      <c r="W901" t="s">
        <v>84</v>
      </c>
      <c r="X901" t="s">
        <v>42</v>
      </c>
      <c r="Y901" t="s">
        <v>56</v>
      </c>
      <c r="Z901">
        <v>4</v>
      </c>
      <c r="AA901" t="s">
        <v>102</v>
      </c>
      <c r="AB901" t="s">
        <v>189</v>
      </c>
      <c r="AC901">
        <v>5</v>
      </c>
      <c r="AD901">
        <v>2024</v>
      </c>
      <c r="AE901">
        <v>1</v>
      </c>
      <c r="AF901" t="s">
        <v>5532</v>
      </c>
      <c r="AG901" t="s">
        <v>5528</v>
      </c>
      <c r="AH901" t="s">
        <v>5519</v>
      </c>
      <c r="AI901" t="s">
        <v>5516</v>
      </c>
    </row>
    <row r="902" spans="1:35">
      <c r="A902" t="s">
        <v>1378</v>
      </c>
      <c r="B902" s="2">
        <v>44943</v>
      </c>
      <c r="C902" t="s">
        <v>664</v>
      </c>
      <c r="D902" t="s">
        <v>31</v>
      </c>
      <c r="E902" t="s">
        <v>69</v>
      </c>
      <c r="F902" t="s">
        <v>70</v>
      </c>
      <c r="G902">
        <v>53</v>
      </c>
      <c r="H902" t="s">
        <v>88</v>
      </c>
      <c r="I902" t="s">
        <v>89</v>
      </c>
      <c r="J902" t="s">
        <v>82</v>
      </c>
      <c r="K902" t="s">
        <v>166</v>
      </c>
      <c r="L902" t="s">
        <v>101</v>
      </c>
      <c r="M902" t="s">
        <v>63</v>
      </c>
      <c r="N902" t="s">
        <v>40</v>
      </c>
      <c r="O902">
        <v>1</v>
      </c>
      <c r="P902" s="4">
        <v>2772</v>
      </c>
      <c r="Q902" s="4">
        <v>1968</v>
      </c>
      <c r="R902" s="3">
        <v>0</v>
      </c>
      <c r="S902" s="4">
        <v>2772</v>
      </c>
      <c r="T902" s="4">
        <v>1968</v>
      </c>
      <c r="U902" s="4">
        <v>804</v>
      </c>
      <c r="V902" s="3">
        <v>0.29004329004329005</v>
      </c>
      <c r="W902" t="s">
        <v>75</v>
      </c>
      <c r="X902" t="s">
        <v>76</v>
      </c>
      <c r="Y902" t="s">
        <v>56</v>
      </c>
      <c r="Z902">
        <v>5</v>
      </c>
      <c r="AA902" t="s">
        <v>85</v>
      </c>
      <c r="AB902" t="s">
        <v>45</v>
      </c>
      <c r="AC902">
        <v>3.5</v>
      </c>
      <c r="AD902">
        <v>2023</v>
      </c>
      <c r="AE902">
        <v>1</v>
      </c>
      <c r="AF902" t="s">
        <v>5532</v>
      </c>
      <c r="AG902" t="s">
        <v>5528</v>
      </c>
      <c r="AH902" t="s">
        <v>5519</v>
      </c>
      <c r="AI902" t="s">
        <v>5523</v>
      </c>
    </row>
    <row r="903" spans="1:35">
      <c r="A903" t="s">
        <v>1379</v>
      </c>
      <c r="B903" s="2">
        <v>44997</v>
      </c>
      <c r="C903" t="s">
        <v>304</v>
      </c>
      <c r="D903" t="s">
        <v>49</v>
      </c>
      <c r="E903" t="s">
        <v>124</v>
      </c>
      <c r="F903" t="s">
        <v>70</v>
      </c>
      <c r="G903">
        <v>25</v>
      </c>
      <c r="H903" t="s">
        <v>153</v>
      </c>
      <c r="I903" t="s">
        <v>154</v>
      </c>
      <c r="J903" t="s">
        <v>36</v>
      </c>
      <c r="K903" t="s">
        <v>302</v>
      </c>
      <c r="L903" t="s">
        <v>155</v>
      </c>
      <c r="M903" t="s">
        <v>107</v>
      </c>
      <c r="N903" t="s">
        <v>93</v>
      </c>
      <c r="O903">
        <v>4</v>
      </c>
      <c r="P903" s="4">
        <v>10991</v>
      </c>
      <c r="Q903" s="4">
        <v>8023</v>
      </c>
      <c r="R903" s="3">
        <v>0.15</v>
      </c>
      <c r="S903" s="4">
        <v>37369</v>
      </c>
      <c r="T903" s="4">
        <v>32092</v>
      </c>
      <c r="U903" s="4">
        <v>5277</v>
      </c>
      <c r="V903" s="3">
        <v>0.1412133051459766</v>
      </c>
      <c r="W903" t="s">
        <v>75</v>
      </c>
      <c r="X903" t="s">
        <v>55</v>
      </c>
      <c r="Y903" t="s">
        <v>56</v>
      </c>
      <c r="Z903">
        <v>5</v>
      </c>
      <c r="AA903" t="s">
        <v>143</v>
      </c>
      <c r="AB903" t="s">
        <v>189</v>
      </c>
      <c r="AC903">
        <v>4.9000000000000004</v>
      </c>
      <c r="AD903">
        <v>2023</v>
      </c>
      <c r="AE903">
        <v>3</v>
      </c>
      <c r="AF903" t="s">
        <v>5534</v>
      </c>
      <c r="AG903" t="s">
        <v>5528</v>
      </c>
      <c r="AH903" t="s">
        <v>5522</v>
      </c>
      <c r="AI903" t="s">
        <v>5516</v>
      </c>
    </row>
    <row r="904" spans="1:35">
      <c r="A904" t="s">
        <v>1380</v>
      </c>
      <c r="B904" s="2">
        <v>44959</v>
      </c>
      <c r="C904" t="s">
        <v>1381</v>
      </c>
      <c r="D904" t="s">
        <v>31</v>
      </c>
      <c r="E904" t="s">
        <v>135</v>
      </c>
      <c r="F904" t="s">
        <v>33</v>
      </c>
      <c r="G904">
        <v>19</v>
      </c>
      <c r="H904" t="s">
        <v>105</v>
      </c>
      <c r="I904" t="s">
        <v>89</v>
      </c>
      <c r="J904" t="s">
        <v>82</v>
      </c>
      <c r="K904" t="s">
        <v>368</v>
      </c>
      <c r="L904" t="s">
        <v>62</v>
      </c>
      <c r="M904" t="s">
        <v>63</v>
      </c>
      <c r="N904" t="s">
        <v>93</v>
      </c>
      <c r="O904">
        <v>1</v>
      </c>
      <c r="P904" s="4">
        <v>24204</v>
      </c>
      <c r="Q904" s="4">
        <v>18395</v>
      </c>
      <c r="R904" s="3">
        <v>0.15</v>
      </c>
      <c r="S904" s="4">
        <v>20573</v>
      </c>
      <c r="T904" s="4">
        <v>18395</v>
      </c>
      <c r="U904" s="4">
        <v>2178</v>
      </c>
      <c r="V904" s="3">
        <v>0.1058669129441501</v>
      </c>
      <c r="W904" t="s">
        <v>75</v>
      </c>
      <c r="X904" t="s">
        <v>55</v>
      </c>
      <c r="Y904" t="s">
        <v>156</v>
      </c>
      <c r="Z904">
        <v>0</v>
      </c>
      <c r="AA904" t="s">
        <v>44</v>
      </c>
      <c r="AB904" t="s">
        <v>132</v>
      </c>
      <c r="AC904">
        <v>2.2000000000000002</v>
      </c>
      <c r="AD904">
        <v>2023</v>
      </c>
      <c r="AE904">
        <v>2</v>
      </c>
      <c r="AF904" t="s">
        <v>5527</v>
      </c>
      <c r="AG904" t="s">
        <v>5528</v>
      </c>
      <c r="AH904" t="s">
        <v>5522</v>
      </c>
      <c r="AI904" t="s">
        <v>5520</v>
      </c>
    </row>
    <row r="905" spans="1:35">
      <c r="A905" t="s">
        <v>1382</v>
      </c>
      <c r="B905" s="2">
        <v>45170</v>
      </c>
      <c r="C905" t="s">
        <v>984</v>
      </c>
      <c r="D905" t="s">
        <v>31</v>
      </c>
      <c r="E905" t="s">
        <v>124</v>
      </c>
      <c r="F905" t="s">
        <v>70</v>
      </c>
      <c r="G905">
        <v>18</v>
      </c>
      <c r="H905" t="s">
        <v>71</v>
      </c>
      <c r="I905" t="s">
        <v>72</v>
      </c>
      <c r="J905" t="s">
        <v>73</v>
      </c>
      <c r="K905" t="s">
        <v>162</v>
      </c>
      <c r="L905" t="s">
        <v>91</v>
      </c>
      <c r="M905" t="s">
        <v>107</v>
      </c>
      <c r="N905" t="s">
        <v>93</v>
      </c>
      <c r="O905">
        <v>5</v>
      </c>
      <c r="P905" s="4">
        <v>16208</v>
      </c>
      <c r="Q905" s="4">
        <v>11021</v>
      </c>
      <c r="R905" s="3">
        <v>0</v>
      </c>
      <c r="S905" s="4">
        <v>81040</v>
      </c>
      <c r="T905" s="4">
        <v>55105</v>
      </c>
      <c r="U905" s="4">
        <v>25935</v>
      </c>
      <c r="V905" s="3">
        <v>0.32002714708785784</v>
      </c>
      <c r="W905" t="s">
        <v>84</v>
      </c>
      <c r="X905" t="s">
        <v>55</v>
      </c>
      <c r="Y905" t="s">
        <v>56</v>
      </c>
      <c r="Z905">
        <v>3</v>
      </c>
      <c r="AA905" t="s">
        <v>143</v>
      </c>
      <c r="AB905" t="s">
        <v>189</v>
      </c>
      <c r="AC905">
        <v>4</v>
      </c>
      <c r="AD905">
        <v>2023</v>
      </c>
      <c r="AE905">
        <v>9</v>
      </c>
      <c r="AF905" t="s">
        <v>5531</v>
      </c>
      <c r="AG905" t="s">
        <v>5514</v>
      </c>
      <c r="AH905" t="s">
        <v>5515</v>
      </c>
      <c r="AI905" t="s">
        <v>5520</v>
      </c>
    </row>
    <row r="906" spans="1:35">
      <c r="A906" t="s">
        <v>1383</v>
      </c>
      <c r="B906" s="2">
        <v>45125</v>
      </c>
      <c r="C906" t="s">
        <v>1384</v>
      </c>
      <c r="D906" t="s">
        <v>31</v>
      </c>
      <c r="E906" t="s">
        <v>98</v>
      </c>
      <c r="F906" t="s">
        <v>70</v>
      </c>
      <c r="G906">
        <v>38</v>
      </c>
      <c r="H906" t="s">
        <v>88</v>
      </c>
      <c r="I906" t="s">
        <v>89</v>
      </c>
      <c r="J906" t="s">
        <v>82</v>
      </c>
      <c r="K906" t="s">
        <v>214</v>
      </c>
      <c r="L906" t="s">
        <v>62</v>
      </c>
      <c r="M906" t="s">
        <v>83</v>
      </c>
      <c r="N906" t="s">
        <v>126</v>
      </c>
      <c r="O906">
        <v>2</v>
      </c>
      <c r="P906" s="4">
        <v>11935</v>
      </c>
      <c r="Q906" s="4">
        <v>6564</v>
      </c>
      <c r="R906" s="3">
        <v>0.1</v>
      </c>
      <c r="S906" s="4">
        <v>21483</v>
      </c>
      <c r="T906" s="4">
        <v>13128</v>
      </c>
      <c r="U906" s="4">
        <v>8355</v>
      </c>
      <c r="V906" s="3">
        <v>0.38891216310571147</v>
      </c>
      <c r="W906" t="s">
        <v>41</v>
      </c>
      <c r="X906" t="s">
        <v>55</v>
      </c>
      <c r="Y906" t="s">
        <v>56</v>
      </c>
      <c r="Z906">
        <v>7</v>
      </c>
      <c r="AA906" t="s">
        <v>185</v>
      </c>
      <c r="AB906" t="s">
        <v>194</v>
      </c>
      <c r="AC906">
        <v>4.5999999999999996</v>
      </c>
      <c r="AD906">
        <v>2023</v>
      </c>
      <c r="AE906">
        <v>7</v>
      </c>
      <c r="AF906" t="s">
        <v>5533</v>
      </c>
      <c r="AG906" t="s">
        <v>5514</v>
      </c>
      <c r="AH906" t="s">
        <v>5522</v>
      </c>
      <c r="AI906" t="s">
        <v>5526</v>
      </c>
    </row>
    <row r="907" spans="1:35">
      <c r="A907" t="s">
        <v>1385</v>
      </c>
      <c r="B907" s="2">
        <v>45650</v>
      </c>
      <c r="C907" t="s">
        <v>97</v>
      </c>
      <c r="D907" t="s">
        <v>31</v>
      </c>
      <c r="E907" t="s">
        <v>119</v>
      </c>
      <c r="F907" t="s">
        <v>70</v>
      </c>
      <c r="G907">
        <v>38</v>
      </c>
      <c r="H907" t="s">
        <v>34</v>
      </c>
      <c r="I907" t="s">
        <v>35</v>
      </c>
      <c r="J907" t="s">
        <v>36</v>
      </c>
      <c r="K907" t="s">
        <v>239</v>
      </c>
      <c r="L907" t="s">
        <v>131</v>
      </c>
      <c r="M907" t="s">
        <v>83</v>
      </c>
      <c r="N907" t="s">
        <v>40</v>
      </c>
      <c r="O907">
        <v>3</v>
      </c>
      <c r="P907" s="4">
        <v>22444</v>
      </c>
      <c r="Q907" s="4">
        <v>13018</v>
      </c>
      <c r="R907" s="3">
        <v>0</v>
      </c>
      <c r="S907" s="4">
        <v>67332</v>
      </c>
      <c r="T907" s="4">
        <v>39054</v>
      </c>
      <c r="U907" s="4">
        <v>28278</v>
      </c>
      <c r="V907" s="3">
        <v>0.41997861343788984</v>
      </c>
      <c r="W907" t="s">
        <v>54</v>
      </c>
      <c r="X907" t="s">
        <v>76</v>
      </c>
      <c r="Y907" t="s">
        <v>43</v>
      </c>
      <c r="Z907">
        <v>0</v>
      </c>
      <c r="AA907" t="s">
        <v>65</v>
      </c>
      <c r="AB907" t="s">
        <v>189</v>
      </c>
      <c r="AC907" t="s">
        <v>46</v>
      </c>
      <c r="AD907">
        <v>2024</v>
      </c>
      <c r="AE907">
        <v>12</v>
      </c>
      <c r="AF907" t="s">
        <v>5521</v>
      </c>
      <c r="AG907" t="s">
        <v>5518</v>
      </c>
      <c r="AH907" t="s">
        <v>5515</v>
      </c>
      <c r="AI907" t="s">
        <v>5526</v>
      </c>
    </row>
    <row r="908" spans="1:35">
      <c r="A908" t="s">
        <v>1386</v>
      </c>
      <c r="B908" s="2">
        <v>44940</v>
      </c>
      <c r="C908" t="s">
        <v>687</v>
      </c>
      <c r="D908" t="s">
        <v>49</v>
      </c>
      <c r="E908" t="s">
        <v>69</v>
      </c>
      <c r="F908" t="s">
        <v>70</v>
      </c>
      <c r="G908">
        <v>26</v>
      </c>
      <c r="H908" t="s">
        <v>153</v>
      </c>
      <c r="I908" t="s">
        <v>154</v>
      </c>
      <c r="J908" t="s">
        <v>36</v>
      </c>
      <c r="K908" t="s">
        <v>116</v>
      </c>
      <c r="L908" t="s">
        <v>131</v>
      </c>
      <c r="M908" t="s">
        <v>63</v>
      </c>
      <c r="N908" t="s">
        <v>64</v>
      </c>
      <c r="O908">
        <v>7</v>
      </c>
      <c r="P908" s="4">
        <v>9372</v>
      </c>
      <c r="Q908" s="4">
        <v>5529</v>
      </c>
      <c r="R908" s="3">
        <v>0</v>
      </c>
      <c r="S908" s="4">
        <v>65604</v>
      </c>
      <c r="T908" s="4">
        <v>38703</v>
      </c>
      <c r="U908" s="4">
        <v>26901</v>
      </c>
      <c r="V908" s="3">
        <v>0.41005121638924458</v>
      </c>
      <c r="W908" t="s">
        <v>54</v>
      </c>
      <c r="X908" t="s">
        <v>55</v>
      </c>
      <c r="Y908" t="s">
        <v>56</v>
      </c>
      <c r="Z908">
        <v>2</v>
      </c>
      <c r="AA908" t="s">
        <v>181</v>
      </c>
      <c r="AB908" t="s">
        <v>150</v>
      </c>
      <c r="AC908">
        <v>4.0999999999999996</v>
      </c>
      <c r="AD908">
        <v>2023</v>
      </c>
      <c r="AE908">
        <v>1</v>
      </c>
      <c r="AF908" t="s">
        <v>5532</v>
      </c>
      <c r="AG908" t="s">
        <v>5528</v>
      </c>
      <c r="AH908" t="s">
        <v>5515</v>
      </c>
      <c r="AI908" t="s">
        <v>5516</v>
      </c>
    </row>
    <row r="909" spans="1:35">
      <c r="A909" t="s">
        <v>1387</v>
      </c>
      <c r="B909" s="2">
        <v>45186</v>
      </c>
      <c r="C909" t="s">
        <v>813</v>
      </c>
      <c r="D909" t="s">
        <v>31</v>
      </c>
      <c r="E909" t="s">
        <v>135</v>
      </c>
      <c r="F909" t="s">
        <v>33</v>
      </c>
      <c r="G909">
        <v>41</v>
      </c>
      <c r="H909" t="s">
        <v>146</v>
      </c>
      <c r="I909" t="s">
        <v>147</v>
      </c>
      <c r="J909" t="s">
        <v>36</v>
      </c>
      <c r="K909" t="s">
        <v>148</v>
      </c>
      <c r="L909" t="s">
        <v>52</v>
      </c>
      <c r="M909" t="s">
        <v>39</v>
      </c>
      <c r="N909" t="s">
        <v>40</v>
      </c>
      <c r="O909">
        <v>1</v>
      </c>
      <c r="P909" s="4">
        <v>23229</v>
      </c>
      <c r="Q909" s="4">
        <v>16493</v>
      </c>
      <c r="R909" s="3">
        <v>0.15</v>
      </c>
      <c r="S909" s="4">
        <v>19745</v>
      </c>
      <c r="T909" s="4">
        <v>16493</v>
      </c>
      <c r="U909" s="4">
        <v>3252</v>
      </c>
      <c r="V909" s="3">
        <v>0.16469992403140035</v>
      </c>
      <c r="W909" t="s">
        <v>54</v>
      </c>
      <c r="X909" t="s">
        <v>76</v>
      </c>
      <c r="Y909" t="s">
        <v>56</v>
      </c>
      <c r="Z909">
        <v>6</v>
      </c>
      <c r="AA909" t="s">
        <v>193</v>
      </c>
      <c r="AB909" t="s">
        <v>150</v>
      </c>
      <c r="AC909">
        <v>5</v>
      </c>
      <c r="AD909">
        <v>2023</v>
      </c>
      <c r="AE909">
        <v>9</v>
      </c>
      <c r="AF909" t="s">
        <v>5531</v>
      </c>
      <c r="AG909" t="s">
        <v>5514</v>
      </c>
      <c r="AH909" t="s">
        <v>5519</v>
      </c>
      <c r="AI909" t="s">
        <v>5526</v>
      </c>
    </row>
    <row r="910" spans="1:35">
      <c r="A910" t="s">
        <v>1388</v>
      </c>
      <c r="B910" s="2">
        <v>45377</v>
      </c>
      <c r="C910" t="s">
        <v>903</v>
      </c>
      <c r="D910" t="s">
        <v>31</v>
      </c>
      <c r="E910" t="s">
        <v>135</v>
      </c>
      <c r="F910" t="s">
        <v>33</v>
      </c>
      <c r="G910">
        <v>46</v>
      </c>
      <c r="H910" t="s">
        <v>99</v>
      </c>
      <c r="I910" t="s">
        <v>99</v>
      </c>
      <c r="J910" t="s">
        <v>100</v>
      </c>
      <c r="K910" t="s">
        <v>269</v>
      </c>
      <c r="L910" t="s">
        <v>52</v>
      </c>
      <c r="M910" t="s">
        <v>63</v>
      </c>
      <c r="N910" t="s">
        <v>40</v>
      </c>
      <c r="O910">
        <v>2</v>
      </c>
      <c r="P910" s="4">
        <v>8040</v>
      </c>
      <c r="Q910" s="4">
        <v>5467</v>
      </c>
      <c r="R910" s="3">
        <v>0.1</v>
      </c>
      <c r="S910" s="4">
        <v>14472</v>
      </c>
      <c r="T910" s="4">
        <v>10934</v>
      </c>
      <c r="U910" s="4">
        <v>3538</v>
      </c>
      <c r="V910" s="3">
        <v>0.24447208402432283</v>
      </c>
      <c r="W910" t="s">
        <v>41</v>
      </c>
      <c r="X910" t="s">
        <v>55</v>
      </c>
      <c r="Y910" t="s">
        <v>56</v>
      </c>
      <c r="Z910">
        <v>6</v>
      </c>
      <c r="AA910" t="s">
        <v>44</v>
      </c>
      <c r="AB910" t="s">
        <v>45</v>
      </c>
      <c r="AC910">
        <v>4.0999999999999996</v>
      </c>
      <c r="AD910">
        <v>2024</v>
      </c>
      <c r="AE910">
        <v>3</v>
      </c>
      <c r="AF910" t="s">
        <v>5534</v>
      </c>
      <c r="AG910" t="s">
        <v>5528</v>
      </c>
      <c r="AH910" t="s">
        <v>5519</v>
      </c>
      <c r="AI910" t="s">
        <v>5523</v>
      </c>
    </row>
    <row r="911" spans="1:35">
      <c r="A911" t="s">
        <v>1389</v>
      </c>
      <c r="B911" s="2">
        <v>45487</v>
      </c>
      <c r="C911" t="s">
        <v>297</v>
      </c>
      <c r="D911" t="s">
        <v>31</v>
      </c>
      <c r="E911" t="s">
        <v>124</v>
      </c>
      <c r="F911" t="s">
        <v>70</v>
      </c>
      <c r="G911">
        <v>53</v>
      </c>
      <c r="H911" t="s">
        <v>34</v>
      </c>
      <c r="I911" t="s">
        <v>35</v>
      </c>
      <c r="J911" t="s">
        <v>36</v>
      </c>
      <c r="K911" t="s">
        <v>106</v>
      </c>
      <c r="L911" t="s">
        <v>137</v>
      </c>
      <c r="M911" t="s">
        <v>83</v>
      </c>
      <c r="N911" t="s">
        <v>40</v>
      </c>
      <c r="O911">
        <v>3</v>
      </c>
      <c r="P911" s="4">
        <v>13064</v>
      </c>
      <c r="Q911" s="4">
        <v>7838</v>
      </c>
      <c r="R911" s="3">
        <v>0</v>
      </c>
      <c r="S911" s="4">
        <v>39192</v>
      </c>
      <c r="T911" s="4">
        <v>23514</v>
      </c>
      <c r="U911" s="4">
        <v>15678</v>
      </c>
      <c r="V911" s="3">
        <v>0.40003061849357013</v>
      </c>
      <c r="W911" t="s">
        <v>75</v>
      </c>
      <c r="X911" t="s">
        <v>42</v>
      </c>
      <c r="Y911" t="s">
        <v>171</v>
      </c>
      <c r="Z911">
        <v>13</v>
      </c>
      <c r="AA911" t="s">
        <v>181</v>
      </c>
      <c r="AB911" t="s">
        <v>150</v>
      </c>
      <c r="AC911" t="s">
        <v>46</v>
      </c>
      <c r="AD911">
        <v>2024</v>
      </c>
      <c r="AE911">
        <v>7</v>
      </c>
      <c r="AF911" t="s">
        <v>5533</v>
      </c>
      <c r="AG911" t="s">
        <v>5514</v>
      </c>
      <c r="AH911" t="s">
        <v>5522</v>
      </c>
      <c r="AI911" t="s">
        <v>5523</v>
      </c>
    </row>
    <row r="912" spans="1:35">
      <c r="A912" t="s">
        <v>1390</v>
      </c>
      <c r="B912" s="2">
        <v>45082</v>
      </c>
      <c r="C912" t="s">
        <v>856</v>
      </c>
      <c r="D912" t="s">
        <v>31</v>
      </c>
      <c r="E912" t="s">
        <v>98</v>
      </c>
      <c r="F912" t="s">
        <v>70</v>
      </c>
      <c r="G912">
        <v>42</v>
      </c>
      <c r="H912" t="s">
        <v>99</v>
      </c>
      <c r="I912" t="s">
        <v>99</v>
      </c>
      <c r="J912" t="s">
        <v>100</v>
      </c>
      <c r="K912" t="s">
        <v>106</v>
      </c>
      <c r="L912" t="s">
        <v>62</v>
      </c>
      <c r="M912" t="s">
        <v>107</v>
      </c>
      <c r="N912" t="s">
        <v>126</v>
      </c>
      <c r="O912">
        <v>7</v>
      </c>
      <c r="P912" s="4">
        <v>857</v>
      </c>
      <c r="Q912" s="4">
        <v>660</v>
      </c>
      <c r="R912" s="3">
        <v>0</v>
      </c>
      <c r="S912" s="4">
        <v>5999</v>
      </c>
      <c r="T912" s="4">
        <v>4620</v>
      </c>
      <c r="U912" s="4">
        <v>1379</v>
      </c>
      <c r="V912" s="3">
        <v>0.22987164527421236</v>
      </c>
      <c r="W912" t="s">
        <v>84</v>
      </c>
      <c r="X912" t="s">
        <v>55</v>
      </c>
      <c r="Y912" t="s">
        <v>56</v>
      </c>
      <c r="Z912">
        <v>5</v>
      </c>
      <c r="AA912" t="s">
        <v>94</v>
      </c>
      <c r="AB912" t="s">
        <v>45</v>
      </c>
      <c r="AC912">
        <v>3.2</v>
      </c>
      <c r="AD912">
        <v>2023</v>
      </c>
      <c r="AE912">
        <v>6</v>
      </c>
      <c r="AF912" t="s">
        <v>5530</v>
      </c>
      <c r="AG912" t="s">
        <v>5525</v>
      </c>
      <c r="AH912" t="s">
        <v>5519</v>
      </c>
      <c r="AI912" t="s">
        <v>5526</v>
      </c>
    </row>
    <row r="913" spans="1:35">
      <c r="A913" t="s">
        <v>1391</v>
      </c>
      <c r="B913" s="2">
        <v>45288</v>
      </c>
      <c r="C913" t="s">
        <v>1178</v>
      </c>
      <c r="D913" t="s">
        <v>31</v>
      </c>
      <c r="E913" t="s">
        <v>98</v>
      </c>
      <c r="F913" t="s">
        <v>70</v>
      </c>
      <c r="G913">
        <v>25</v>
      </c>
      <c r="H913" t="s">
        <v>34</v>
      </c>
      <c r="I913" t="s">
        <v>35</v>
      </c>
      <c r="J913" t="s">
        <v>36</v>
      </c>
      <c r="K913" t="s">
        <v>368</v>
      </c>
      <c r="L913" t="s">
        <v>155</v>
      </c>
      <c r="M913" t="s">
        <v>83</v>
      </c>
      <c r="N913" t="s">
        <v>64</v>
      </c>
      <c r="O913">
        <v>6</v>
      </c>
      <c r="P913" s="4">
        <v>3772</v>
      </c>
      <c r="Q913" s="4">
        <v>2112</v>
      </c>
      <c r="R913" s="3">
        <v>0.2</v>
      </c>
      <c r="S913" s="4">
        <v>18106</v>
      </c>
      <c r="T913" s="4">
        <v>12672</v>
      </c>
      <c r="U913" s="4">
        <v>5434</v>
      </c>
      <c r="V913" s="3">
        <v>0.30012150668286758</v>
      </c>
      <c r="W913" t="s">
        <v>54</v>
      </c>
      <c r="X913" t="s">
        <v>55</v>
      </c>
      <c r="Y913" t="s">
        <v>171</v>
      </c>
      <c r="Z913">
        <v>9</v>
      </c>
      <c r="AA913" t="s">
        <v>94</v>
      </c>
      <c r="AB913" t="s">
        <v>95</v>
      </c>
      <c r="AC913" t="s">
        <v>46</v>
      </c>
      <c r="AD913">
        <v>2023</v>
      </c>
      <c r="AE913">
        <v>12</v>
      </c>
      <c r="AF913" t="s">
        <v>5521</v>
      </c>
      <c r="AG913" t="s">
        <v>5518</v>
      </c>
      <c r="AH913" t="s">
        <v>5519</v>
      </c>
      <c r="AI913" t="s">
        <v>5516</v>
      </c>
    </row>
    <row r="914" spans="1:35">
      <c r="A914" t="s">
        <v>1392</v>
      </c>
      <c r="B914" s="2">
        <v>45417</v>
      </c>
      <c r="C914" t="s">
        <v>565</v>
      </c>
      <c r="D914" t="s">
        <v>31</v>
      </c>
      <c r="E914" t="s">
        <v>69</v>
      </c>
      <c r="F914" t="s">
        <v>70</v>
      </c>
      <c r="G914">
        <v>31</v>
      </c>
      <c r="H914" t="s">
        <v>105</v>
      </c>
      <c r="I914" t="s">
        <v>89</v>
      </c>
      <c r="J914" t="s">
        <v>82</v>
      </c>
      <c r="K914" t="s">
        <v>61</v>
      </c>
      <c r="L914" t="s">
        <v>62</v>
      </c>
      <c r="M914" t="s">
        <v>63</v>
      </c>
      <c r="N914" t="s">
        <v>126</v>
      </c>
      <c r="O914">
        <v>8</v>
      </c>
      <c r="P914" s="4">
        <v>15930</v>
      </c>
      <c r="Q914" s="4">
        <v>12266</v>
      </c>
      <c r="R914" s="3">
        <v>0</v>
      </c>
      <c r="S914" s="4">
        <v>127440</v>
      </c>
      <c r="T914" s="4">
        <v>98128</v>
      </c>
      <c r="U914" s="4">
        <v>29312</v>
      </c>
      <c r="V914" s="3">
        <v>0.23000627746390459</v>
      </c>
      <c r="W914" t="s">
        <v>75</v>
      </c>
      <c r="X914" t="s">
        <v>42</v>
      </c>
      <c r="Y914" t="s">
        <v>56</v>
      </c>
      <c r="Z914">
        <v>3</v>
      </c>
      <c r="AA914" t="s">
        <v>226</v>
      </c>
      <c r="AB914" t="s">
        <v>95</v>
      </c>
      <c r="AC914">
        <v>4.4000000000000004</v>
      </c>
      <c r="AD914">
        <v>2024</v>
      </c>
      <c r="AE914">
        <v>5</v>
      </c>
      <c r="AF914" t="s">
        <v>5529</v>
      </c>
      <c r="AG914" t="s">
        <v>5525</v>
      </c>
      <c r="AH914" t="s">
        <v>5515</v>
      </c>
      <c r="AI914" t="s">
        <v>5516</v>
      </c>
    </row>
    <row r="915" spans="1:35">
      <c r="A915" t="s">
        <v>1393</v>
      </c>
      <c r="B915" s="2">
        <v>45012</v>
      </c>
      <c r="C915" t="s">
        <v>1394</v>
      </c>
      <c r="D915" t="s">
        <v>31</v>
      </c>
      <c r="E915" t="s">
        <v>32</v>
      </c>
      <c r="F915" t="s">
        <v>33</v>
      </c>
      <c r="G915">
        <v>52</v>
      </c>
      <c r="H915" t="s">
        <v>34</v>
      </c>
      <c r="I915" t="s">
        <v>35</v>
      </c>
      <c r="J915" t="s">
        <v>36</v>
      </c>
      <c r="K915" t="s">
        <v>368</v>
      </c>
      <c r="L915" t="s">
        <v>155</v>
      </c>
      <c r="M915" t="s">
        <v>107</v>
      </c>
      <c r="N915" t="s">
        <v>113</v>
      </c>
      <c r="O915">
        <v>6</v>
      </c>
      <c r="P915" s="4">
        <v>19632</v>
      </c>
      <c r="Q915" s="4">
        <v>12368</v>
      </c>
      <c r="R915" s="3">
        <v>0</v>
      </c>
      <c r="S915" s="4">
        <v>117792</v>
      </c>
      <c r="T915" s="4">
        <v>74208</v>
      </c>
      <c r="U915" s="4">
        <v>43584</v>
      </c>
      <c r="V915" s="3">
        <v>0.37000814995925019</v>
      </c>
      <c r="W915" t="s">
        <v>84</v>
      </c>
      <c r="X915" t="s">
        <v>55</v>
      </c>
      <c r="Y915" t="s">
        <v>56</v>
      </c>
      <c r="Z915">
        <v>3</v>
      </c>
      <c r="AA915" t="s">
        <v>167</v>
      </c>
      <c r="AB915" t="s">
        <v>121</v>
      </c>
      <c r="AC915">
        <v>4.0999999999999996</v>
      </c>
      <c r="AD915">
        <v>2023</v>
      </c>
      <c r="AE915">
        <v>3</v>
      </c>
      <c r="AF915" t="s">
        <v>5534</v>
      </c>
      <c r="AG915" t="s">
        <v>5528</v>
      </c>
      <c r="AH915" t="s">
        <v>5515</v>
      </c>
      <c r="AI915" t="s">
        <v>5523</v>
      </c>
    </row>
    <row r="916" spans="1:35">
      <c r="A916" t="s">
        <v>1395</v>
      </c>
      <c r="B916" s="2">
        <v>45493</v>
      </c>
      <c r="C916" t="s">
        <v>1037</v>
      </c>
      <c r="D916" t="s">
        <v>49</v>
      </c>
      <c r="E916" t="s">
        <v>50</v>
      </c>
      <c r="F916" t="s">
        <v>33</v>
      </c>
      <c r="G916">
        <v>45</v>
      </c>
      <c r="H916" t="s">
        <v>80</v>
      </c>
      <c r="I916" t="s">
        <v>81</v>
      </c>
      <c r="J916" t="s">
        <v>82</v>
      </c>
      <c r="K916" t="s">
        <v>148</v>
      </c>
      <c r="L916" t="s">
        <v>38</v>
      </c>
      <c r="M916" t="s">
        <v>63</v>
      </c>
      <c r="N916" t="s">
        <v>40</v>
      </c>
      <c r="O916">
        <v>4</v>
      </c>
      <c r="P916" s="4">
        <v>14235</v>
      </c>
      <c r="Q916" s="4">
        <v>11246</v>
      </c>
      <c r="R916" s="3">
        <v>0.05</v>
      </c>
      <c r="S916" s="4">
        <v>54093</v>
      </c>
      <c r="T916" s="4">
        <v>44984</v>
      </c>
      <c r="U916" s="4">
        <v>9109</v>
      </c>
      <c r="V916" s="3">
        <v>0.16839517127909343</v>
      </c>
      <c r="W916" t="s">
        <v>75</v>
      </c>
      <c r="X916" t="s">
        <v>55</v>
      </c>
      <c r="Y916" t="s">
        <v>156</v>
      </c>
      <c r="Z916">
        <v>0</v>
      </c>
      <c r="AA916" t="s">
        <v>185</v>
      </c>
      <c r="AB916" t="s">
        <v>95</v>
      </c>
      <c r="AC916">
        <v>1.2</v>
      </c>
      <c r="AD916">
        <v>2024</v>
      </c>
      <c r="AE916">
        <v>7</v>
      </c>
      <c r="AF916" t="s">
        <v>5533</v>
      </c>
      <c r="AG916" t="s">
        <v>5514</v>
      </c>
      <c r="AH916" t="s">
        <v>5515</v>
      </c>
      <c r="AI916" t="s">
        <v>5523</v>
      </c>
    </row>
    <row r="917" spans="1:35">
      <c r="A917" t="s">
        <v>1396</v>
      </c>
      <c r="B917" s="2">
        <v>45080</v>
      </c>
      <c r="C917" t="s">
        <v>287</v>
      </c>
      <c r="D917" t="s">
        <v>31</v>
      </c>
      <c r="E917" t="s">
        <v>129</v>
      </c>
      <c r="F917" t="s">
        <v>33</v>
      </c>
      <c r="G917">
        <v>59</v>
      </c>
      <c r="H917" t="s">
        <v>146</v>
      </c>
      <c r="I917" t="s">
        <v>147</v>
      </c>
      <c r="J917" t="s">
        <v>36</v>
      </c>
      <c r="K917" t="s">
        <v>130</v>
      </c>
      <c r="L917" t="s">
        <v>101</v>
      </c>
      <c r="M917" t="s">
        <v>107</v>
      </c>
      <c r="N917" t="s">
        <v>93</v>
      </c>
      <c r="O917">
        <v>3</v>
      </c>
      <c r="P917" s="4">
        <v>24919</v>
      </c>
      <c r="Q917" s="4">
        <v>14204</v>
      </c>
      <c r="R917" s="3">
        <v>0.05</v>
      </c>
      <c r="S917" s="4">
        <v>71019</v>
      </c>
      <c r="T917" s="4">
        <v>42612</v>
      </c>
      <c r="U917" s="4">
        <v>28407</v>
      </c>
      <c r="V917" s="3">
        <v>0.39999155155662569</v>
      </c>
      <c r="W917" t="s">
        <v>41</v>
      </c>
      <c r="X917" t="s">
        <v>76</v>
      </c>
      <c r="Y917" t="s">
        <v>56</v>
      </c>
      <c r="Z917">
        <v>3</v>
      </c>
      <c r="AA917" t="s">
        <v>108</v>
      </c>
      <c r="AB917" t="s">
        <v>150</v>
      </c>
      <c r="AC917">
        <v>3</v>
      </c>
      <c r="AD917">
        <v>2023</v>
      </c>
      <c r="AE917">
        <v>6</v>
      </c>
      <c r="AF917" t="s">
        <v>5530</v>
      </c>
      <c r="AG917" t="s">
        <v>5525</v>
      </c>
      <c r="AH917" t="s">
        <v>5515</v>
      </c>
      <c r="AI917" t="s">
        <v>5523</v>
      </c>
    </row>
    <row r="918" spans="1:35">
      <c r="A918" t="s">
        <v>1397</v>
      </c>
      <c r="B918" s="2">
        <v>45583</v>
      </c>
      <c r="C918" t="s">
        <v>835</v>
      </c>
      <c r="D918" t="s">
        <v>31</v>
      </c>
      <c r="E918" t="s">
        <v>119</v>
      </c>
      <c r="F918" t="s">
        <v>70</v>
      </c>
      <c r="G918">
        <v>44</v>
      </c>
      <c r="H918" t="s">
        <v>34</v>
      </c>
      <c r="I918" t="s">
        <v>35</v>
      </c>
      <c r="J918" t="s">
        <v>36</v>
      </c>
      <c r="K918" t="s">
        <v>74</v>
      </c>
      <c r="L918" t="s">
        <v>131</v>
      </c>
      <c r="M918" t="s">
        <v>63</v>
      </c>
      <c r="N918" t="s">
        <v>113</v>
      </c>
      <c r="O918">
        <v>7</v>
      </c>
      <c r="P918" s="4">
        <v>7846</v>
      </c>
      <c r="Q918" s="4">
        <v>5492</v>
      </c>
      <c r="R918" s="3">
        <v>0</v>
      </c>
      <c r="S918" s="4">
        <v>54922</v>
      </c>
      <c r="T918" s="4">
        <v>38444</v>
      </c>
      <c r="U918" s="4">
        <v>16478</v>
      </c>
      <c r="V918" s="3">
        <v>0.30002549069589601</v>
      </c>
      <c r="W918" t="s">
        <v>41</v>
      </c>
      <c r="X918" t="s">
        <v>55</v>
      </c>
      <c r="Y918" t="s">
        <v>43</v>
      </c>
      <c r="Z918">
        <v>0</v>
      </c>
      <c r="AA918" t="s">
        <v>163</v>
      </c>
      <c r="AB918" t="s">
        <v>66</v>
      </c>
      <c r="AC918" t="s">
        <v>46</v>
      </c>
      <c r="AD918">
        <v>2024</v>
      </c>
      <c r="AE918">
        <v>10</v>
      </c>
      <c r="AF918" t="s">
        <v>5517</v>
      </c>
      <c r="AG918" t="s">
        <v>5518</v>
      </c>
      <c r="AH918" t="s">
        <v>5515</v>
      </c>
      <c r="AI918" t="s">
        <v>5526</v>
      </c>
    </row>
    <row r="919" spans="1:35">
      <c r="A919" t="s">
        <v>1398</v>
      </c>
      <c r="B919" s="2">
        <v>45290</v>
      </c>
      <c r="C919" t="s">
        <v>769</v>
      </c>
      <c r="D919" t="s">
        <v>49</v>
      </c>
      <c r="E919" t="s">
        <v>32</v>
      </c>
      <c r="F919" t="s">
        <v>33</v>
      </c>
      <c r="G919">
        <v>55</v>
      </c>
      <c r="H919" t="s">
        <v>71</v>
      </c>
      <c r="I919" t="s">
        <v>72</v>
      </c>
      <c r="J919" t="s">
        <v>73</v>
      </c>
      <c r="K919" t="s">
        <v>184</v>
      </c>
      <c r="L919" t="s">
        <v>142</v>
      </c>
      <c r="M919" t="s">
        <v>83</v>
      </c>
      <c r="N919" t="s">
        <v>126</v>
      </c>
      <c r="O919">
        <v>2</v>
      </c>
      <c r="P919" s="4">
        <v>9008</v>
      </c>
      <c r="Q919" s="4">
        <v>6216</v>
      </c>
      <c r="R919" s="3">
        <v>0.2</v>
      </c>
      <c r="S919" s="4">
        <v>14413</v>
      </c>
      <c r="T919" s="4">
        <v>12432</v>
      </c>
      <c r="U919" s="4">
        <v>1981</v>
      </c>
      <c r="V919" s="3">
        <v>0.13744536182612918</v>
      </c>
      <c r="W919" t="s">
        <v>75</v>
      </c>
      <c r="X919" t="s">
        <v>42</v>
      </c>
      <c r="Y919" t="s">
        <v>56</v>
      </c>
      <c r="Z919">
        <v>7</v>
      </c>
      <c r="AA919" t="s">
        <v>102</v>
      </c>
      <c r="AB919" t="s">
        <v>45</v>
      </c>
      <c r="AC919">
        <v>4.0999999999999996</v>
      </c>
      <c r="AD919">
        <v>2023</v>
      </c>
      <c r="AE919">
        <v>12</v>
      </c>
      <c r="AF919" t="s">
        <v>5521</v>
      </c>
      <c r="AG919" t="s">
        <v>5518</v>
      </c>
      <c r="AH919" t="s">
        <v>5519</v>
      </c>
      <c r="AI919" t="s">
        <v>5523</v>
      </c>
    </row>
    <row r="920" spans="1:35">
      <c r="A920" t="s">
        <v>1399</v>
      </c>
      <c r="B920" s="2">
        <v>45605</v>
      </c>
      <c r="C920" t="s">
        <v>574</v>
      </c>
      <c r="D920" t="s">
        <v>31</v>
      </c>
      <c r="E920" t="s">
        <v>119</v>
      </c>
      <c r="F920" t="s">
        <v>70</v>
      </c>
      <c r="G920">
        <v>34</v>
      </c>
      <c r="H920" t="s">
        <v>71</v>
      </c>
      <c r="I920" t="s">
        <v>72</v>
      </c>
      <c r="J920" t="s">
        <v>73</v>
      </c>
      <c r="K920" t="s">
        <v>166</v>
      </c>
      <c r="L920" t="s">
        <v>101</v>
      </c>
      <c r="M920" t="s">
        <v>39</v>
      </c>
      <c r="N920" t="s">
        <v>53</v>
      </c>
      <c r="O920">
        <v>4</v>
      </c>
      <c r="P920" s="4">
        <v>7847</v>
      </c>
      <c r="Q920" s="4">
        <v>5728</v>
      </c>
      <c r="R920" s="3">
        <v>0.05</v>
      </c>
      <c r="S920" s="4">
        <v>29819</v>
      </c>
      <c r="T920" s="4">
        <v>22912</v>
      </c>
      <c r="U920" s="4">
        <v>6907</v>
      </c>
      <c r="V920" s="3">
        <v>0.23163083939769946</v>
      </c>
      <c r="W920" t="s">
        <v>41</v>
      </c>
      <c r="X920" t="s">
        <v>76</v>
      </c>
      <c r="Y920" t="s">
        <v>56</v>
      </c>
      <c r="Z920">
        <v>1</v>
      </c>
      <c r="AA920" t="s">
        <v>193</v>
      </c>
      <c r="AB920" t="s">
        <v>132</v>
      </c>
      <c r="AC920">
        <v>3.2</v>
      </c>
      <c r="AD920">
        <v>2024</v>
      </c>
      <c r="AE920">
        <v>11</v>
      </c>
      <c r="AF920" t="s">
        <v>5535</v>
      </c>
      <c r="AG920" t="s">
        <v>5518</v>
      </c>
      <c r="AH920" t="s">
        <v>5522</v>
      </c>
      <c r="AI920" t="s">
        <v>5516</v>
      </c>
    </row>
    <row r="921" spans="1:35">
      <c r="A921" t="s">
        <v>1400</v>
      </c>
      <c r="B921" s="2">
        <v>45291</v>
      </c>
      <c r="C921" t="s">
        <v>1037</v>
      </c>
      <c r="D921" t="s">
        <v>31</v>
      </c>
      <c r="E921" t="s">
        <v>170</v>
      </c>
      <c r="F921" t="s">
        <v>33</v>
      </c>
      <c r="G921">
        <v>31</v>
      </c>
      <c r="H921" t="s">
        <v>88</v>
      </c>
      <c r="I921" t="s">
        <v>89</v>
      </c>
      <c r="J921" t="s">
        <v>82</v>
      </c>
      <c r="K921" t="s">
        <v>166</v>
      </c>
      <c r="L921" t="s">
        <v>38</v>
      </c>
      <c r="M921" t="s">
        <v>63</v>
      </c>
      <c r="N921" t="s">
        <v>113</v>
      </c>
      <c r="O921">
        <v>4</v>
      </c>
      <c r="P921" s="4">
        <v>3027</v>
      </c>
      <c r="Q921" s="4">
        <v>2119</v>
      </c>
      <c r="R921" s="3">
        <v>0</v>
      </c>
      <c r="S921" s="4">
        <v>12108</v>
      </c>
      <c r="T921" s="4">
        <v>8476</v>
      </c>
      <c r="U921" s="4">
        <v>3632</v>
      </c>
      <c r="V921" s="3">
        <v>0.2999669639907499</v>
      </c>
      <c r="W921" t="s">
        <v>75</v>
      </c>
      <c r="X921" t="s">
        <v>42</v>
      </c>
      <c r="Y921" t="s">
        <v>56</v>
      </c>
      <c r="Z921">
        <v>3</v>
      </c>
      <c r="AA921" t="s">
        <v>220</v>
      </c>
      <c r="AB921" t="s">
        <v>194</v>
      </c>
      <c r="AC921">
        <v>3.6</v>
      </c>
      <c r="AD921">
        <v>2023</v>
      </c>
      <c r="AE921">
        <v>12</v>
      </c>
      <c r="AF921" t="s">
        <v>5521</v>
      </c>
      <c r="AG921" t="s">
        <v>5518</v>
      </c>
      <c r="AH921" t="s">
        <v>5519</v>
      </c>
      <c r="AI921" t="s">
        <v>5516</v>
      </c>
    </row>
    <row r="922" spans="1:35">
      <c r="A922" t="s">
        <v>1401</v>
      </c>
      <c r="B922" s="2">
        <v>45484</v>
      </c>
      <c r="C922" t="s">
        <v>115</v>
      </c>
      <c r="D922" t="s">
        <v>49</v>
      </c>
      <c r="E922" t="s">
        <v>170</v>
      </c>
      <c r="F922" t="s">
        <v>33</v>
      </c>
      <c r="G922">
        <v>46</v>
      </c>
      <c r="H922" t="s">
        <v>88</v>
      </c>
      <c r="I922" t="s">
        <v>89</v>
      </c>
      <c r="J922" t="s">
        <v>82</v>
      </c>
      <c r="K922" t="s">
        <v>148</v>
      </c>
      <c r="L922" t="s">
        <v>52</v>
      </c>
      <c r="M922" t="s">
        <v>63</v>
      </c>
      <c r="N922" t="s">
        <v>40</v>
      </c>
      <c r="O922">
        <v>6</v>
      </c>
      <c r="P922" s="4">
        <v>6278</v>
      </c>
      <c r="Q922" s="4">
        <v>4834</v>
      </c>
      <c r="R922" s="3">
        <v>0</v>
      </c>
      <c r="S922" s="4">
        <v>37668</v>
      </c>
      <c r="T922" s="4">
        <v>29004</v>
      </c>
      <c r="U922" s="4">
        <v>8664</v>
      </c>
      <c r="V922" s="3">
        <v>0.23000955718381649</v>
      </c>
      <c r="W922" t="s">
        <v>54</v>
      </c>
      <c r="X922" t="s">
        <v>55</v>
      </c>
      <c r="Y922" t="s">
        <v>56</v>
      </c>
      <c r="Z922">
        <v>7</v>
      </c>
      <c r="AA922" t="s">
        <v>94</v>
      </c>
      <c r="AB922" t="s">
        <v>150</v>
      </c>
      <c r="AC922">
        <v>4.5</v>
      </c>
      <c r="AD922">
        <v>2024</v>
      </c>
      <c r="AE922">
        <v>7</v>
      </c>
      <c r="AF922" t="s">
        <v>5533</v>
      </c>
      <c r="AG922" t="s">
        <v>5514</v>
      </c>
      <c r="AH922" t="s">
        <v>5522</v>
      </c>
      <c r="AI922" t="s">
        <v>5523</v>
      </c>
    </row>
    <row r="923" spans="1:35">
      <c r="A923" t="s">
        <v>1402</v>
      </c>
      <c r="B923" s="2">
        <v>45274</v>
      </c>
      <c r="C923" t="s">
        <v>277</v>
      </c>
      <c r="D923" t="s">
        <v>31</v>
      </c>
      <c r="E923" t="s">
        <v>119</v>
      </c>
      <c r="F923" t="s">
        <v>70</v>
      </c>
      <c r="G923">
        <v>41</v>
      </c>
      <c r="H923" t="s">
        <v>153</v>
      </c>
      <c r="I923" t="s">
        <v>154</v>
      </c>
      <c r="J923" t="s">
        <v>36</v>
      </c>
      <c r="K923" t="s">
        <v>130</v>
      </c>
      <c r="L923" t="s">
        <v>38</v>
      </c>
      <c r="M923" t="s">
        <v>63</v>
      </c>
      <c r="N923" t="s">
        <v>64</v>
      </c>
      <c r="O923">
        <v>2</v>
      </c>
      <c r="P923" s="4">
        <v>22331</v>
      </c>
      <c r="Q923" s="4">
        <v>15632</v>
      </c>
      <c r="R923" s="3">
        <v>0.2</v>
      </c>
      <c r="S923" s="4">
        <v>35730</v>
      </c>
      <c r="T923" s="4">
        <v>31264</v>
      </c>
      <c r="U923" s="4">
        <v>4466</v>
      </c>
      <c r="V923" s="3">
        <v>0.1249930030786454</v>
      </c>
      <c r="W923" t="s">
        <v>84</v>
      </c>
      <c r="X923" t="s">
        <v>42</v>
      </c>
      <c r="Y923" t="s">
        <v>56</v>
      </c>
      <c r="Z923">
        <v>7</v>
      </c>
      <c r="AA923" t="s">
        <v>163</v>
      </c>
      <c r="AB923" t="s">
        <v>66</v>
      </c>
      <c r="AC923">
        <v>3.3</v>
      </c>
      <c r="AD923">
        <v>2023</v>
      </c>
      <c r="AE923">
        <v>12</v>
      </c>
      <c r="AF923" t="s">
        <v>5521</v>
      </c>
      <c r="AG923" t="s">
        <v>5518</v>
      </c>
      <c r="AH923" t="s">
        <v>5522</v>
      </c>
      <c r="AI923" t="s">
        <v>5526</v>
      </c>
    </row>
    <row r="924" spans="1:35">
      <c r="A924" t="s">
        <v>1403</v>
      </c>
      <c r="B924" s="2">
        <v>45280</v>
      </c>
      <c r="C924" t="s">
        <v>1394</v>
      </c>
      <c r="D924" t="s">
        <v>31</v>
      </c>
      <c r="E924" t="s">
        <v>111</v>
      </c>
      <c r="F924" t="s">
        <v>70</v>
      </c>
      <c r="G924">
        <v>60</v>
      </c>
      <c r="H924" t="s">
        <v>105</v>
      </c>
      <c r="I924" t="s">
        <v>89</v>
      </c>
      <c r="J924" t="s">
        <v>82</v>
      </c>
      <c r="K924" t="s">
        <v>120</v>
      </c>
      <c r="L924" t="s">
        <v>101</v>
      </c>
      <c r="M924" t="s">
        <v>39</v>
      </c>
      <c r="N924" t="s">
        <v>40</v>
      </c>
      <c r="O924">
        <v>1</v>
      </c>
      <c r="P924" s="4">
        <v>18580</v>
      </c>
      <c r="Q924" s="4">
        <v>12449</v>
      </c>
      <c r="R924" s="3">
        <v>0.05</v>
      </c>
      <c r="S924" s="4">
        <v>17651</v>
      </c>
      <c r="T924" s="4">
        <v>12449</v>
      </c>
      <c r="U924" s="4">
        <v>5202</v>
      </c>
      <c r="V924" s="3">
        <v>0.29471418049968839</v>
      </c>
      <c r="W924" t="s">
        <v>84</v>
      </c>
      <c r="X924" t="s">
        <v>76</v>
      </c>
      <c r="Y924" t="s">
        <v>56</v>
      </c>
      <c r="Z924">
        <v>7</v>
      </c>
      <c r="AA924" t="s">
        <v>143</v>
      </c>
      <c r="AB924" t="s">
        <v>66</v>
      </c>
      <c r="AC924">
        <v>3</v>
      </c>
      <c r="AD924">
        <v>2023</v>
      </c>
      <c r="AE924">
        <v>12</v>
      </c>
      <c r="AF924" t="s">
        <v>5521</v>
      </c>
      <c r="AG924" t="s">
        <v>5518</v>
      </c>
      <c r="AH924" t="s">
        <v>5519</v>
      </c>
      <c r="AI924" t="s">
        <v>5523</v>
      </c>
    </row>
    <row r="925" spans="1:35">
      <c r="A925" t="s">
        <v>1404</v>
      </c>
      <c r="B925" s="2">
        <v>45588</v>
      </c>
      <c r="C925" t="s">
        <v>455</v>
      </c>
      <c r="D925" t="s">
        <v>31</v>
      </c>
      <c r="E925" t="s">
        <v>124</v>
      </c>
      <c r="F925" t="s">
        <v>70</v>
      </c>
      <c r="G925">
        <v>42</v>
      </c>
      <c r="H925" t="s">
        <v>153</v>
      </c>
      <c r="I925" t="s">
        <v>154</v>
      </c>
      <c r="J925" t="s">
        <v>36</v>
      </c>
      <c r="K925" t="s">
        <v>219</v>
      </c>
      <c r="L925" t="s">
        <v>38</v>
      </c>
      <c r="M925" t="s">
        <v>63</v>
      </c>
      <c r="N925" t="s">
        <v>93</v>
      </c>
      <c r="O925">
        <v>7</v>
      </c>
      <c r="P925" s="4">
        <v>8980</v>
      </c>
      <c r="Q925" s="4">
        <v>5837</v>
      </c>
      <c r="R925" s="3">
        <v>0.1</v>
      </c>
      <c r="S925" s="4">
        <v>56574</v>
      </c>
      <c r="T925" s="4">
        <v>40859</v>
      </c>
      <c r="U925" s="4">
        <v>15715</v>
      </c>
      <c r="V925" s="3">
        <v>0.27777777777777779</v>
      </c>
      <c r="W925" t="s">
        <v>84</v>
      </c>
      <c r="X925" t="s">
        <v>42</v>
      </c>
      <c r="Y925" t="s">
        <v>56</v>
      </c>
      <c r="Z925">
        <v>4</v>
      </c>
      <c r="AA925" t="s">
        <v>193</v>
      </c>
      <c r="AB925" t="s">
        <v>66</v>
      </c>
      <c r="AC925">
        <v>3.3</v>
      </c>
      <c r="AD925">
        <v>2024</v>
      </c>
      <c r="AE925">
        <v>10</v>
      </c>
      <c r="AF925" t="s">
        <v>5517</v>
      </c>
      <c r="AG925" t="s">
        <v>5518</v>
      </c>
      <c r="AH925" t="s">
        <v>5515</v>
      </c>
      <c r="AI925" t="s">
        <v>5526</v>
      </c>
    </row>
    <row r="926" spans="1:35">
      <c r="A926" t="s">
        <v>1405</v>
      </c>
      <c r="B926" s="2">
        <v>45361</v>
      </c>
      <c r="C926" t="s">
        <v>478</v>
      </c>
      <c r="D926" t="s">
        <v>31</v>
      </c>
      <c r="E926" t="s">
        <v>170</v>
      </c>
      <c r="F926" t="s">
        <v>33</v>
      </c>
      <c r="G926">
        <v>24</v>
      </c>
      <c r="H926" t="s">
        <v>99</v>
      </c>
      <c r="I926" t="s">
        <v>99</v>
      </c>
      <c r="J926" t="s">
        <v>100</v>
      </c>
      <c r="K926" t="s">
        <v>291</v>
      </c>
      <c r="L926" t="s">
        <v>142</v>
      </c>
      <c r="M926" t="s">
        <v>39</v>
      </c>
      <c r="N926" t="s">
        <v>126</v>
      </c>
      <c r="O926">
        <v>1</v>
      </c>
      <c r="P926" s="4">
        <v>24931</v>
      </c>
      <c r="Q926" s="4">
        <v>17701</v>
      </c>
      <c r="R926" s="3">
        <v>0.15</v>
      </c>
      <c r="S926" s="4">
        <v>21191</v>
      </c>
      <c r="T926" s="4">
        <v>17701</v>
      </c>
      <c r="U926" s="4">
        <v>3490</v>
      </c>
      <c r="V926" s="3">
        <v>0.16469255816148365</v>
      </c>
      <c r="W926" t="s">
        <v>54</v>
      </c>
      <c r="X926" t="s">
        <v>76</v>
      </c>
      <c r="Y926" t="s">
        <v>56</v>
      </c>
      <c r="Z926">
        <v>7</v>
      </c>
      <c r="AA926" t="s">
        <v>143</v>
      </c>
      <c r="AB926" t="s">
        <v>121</v>
      </c>
      <c r="AC926">
        <v>4</v>
      </c>
      <c r="AD926">
        <v>2024</v>
      </c>
      <c r="AE926">
        <v>3</v>
      </c>
      <c r="AF926" t="s">
        <v>5534</v>
      </c>
      <c r="AG926" t="s">
        <v>5528</v>
      </c>
      <c r="AH926" t="s">
        <v>5522</v>
      </c>
      <c r="AI926" t="s">
        <v>5520</v>
      </c>
    </row>
    <row r="927" spans="1:35">
      <c r="A927" t="s">
        <v>1406</v>
      </c>
      <c r="B927" s="2">
        <v>45113</v>
      </c>
      <c r="C927" t="s">
        <v>268</v>
      </c>
      <c r="D927" t="s">
        <v>31</v>
      </c>
      <c r="E927" t="s">
        <v>98</v>
      </c>
      <c r="F927" t="s">
        <v>70</v>
      </c>
      <c r="G927">
        <v>48</v>
      </c>
      <c r="H927" t="s">
        <v>99</v>
      </c>
      <c r="I927" t="s">
        <v>99</v>
      </c>
      <c r="J927" t="s">
        <v>100</v>
      </c>
      <c r="K927" t="s">
        <v>179</v>
      </c>
      <c r="L927" t="s">
        <v>131</v>
      </c>
      <c r="M927" t="s">
        <v>63</v>
      </c>
      <c r="N927" t="s">
        <v>64</v>
      </c>
      <c r="O927">
        <v>3</v>
      </c>
      <c r="P927" s="4">
        <v>1725</v>
      </c>
      <c r="Q927" s="4">
        <v>1173</v>
      </c>
      <c r="R927" s="3">
        <v>0</v>
      </c>
      <c r="S927" s="4">
        <v>5175</v>
      </c>
      <c r="T927" s="4">
        <v>3519</v>
      </c>
      <c r="U927" s="4">
        <v>1656</v>
      </c>
      <c r="V927" s="3">
        <v>0.32</v>
      </c>
      <c r="W927" t="s">
        <v>75</v>
      </c>
      <c r="X927" t="s">
        <v>76</v>
      </c>
      <c r="Y927" t="s">
        <v>56</v>
      </c>
      <c r="Z927">
        <v>1</v>
      </c>
      <c r="AA927" t="s">
        <v>143</v>
      </c>
      <c r="AB927" t="s">
        <v>150</v>
      </c>
      <c r="AC927">
        <v>4.3</v>
      </c>
      <c r="AD927">
        <v>2023</v>
      </c>
      <c r="AE927">
        <v>7</v>
      </c>
      <c r="AF927" t="s">
        <v>5533</v>
      </c>
      <c r="AG927" t="s">
        <v>5514</v>
      </c>
      <c r="AH927" t="s">
        <v>5519</v>
      </c>
      <c r="AI927" t="s">
        <v>5523</v>
      </c>
    </row>
    <row r="928" spans="1:35">
      <c r="A928" t="s">
        <v>1407</v>
      </c>
      <c r="B928" s="2">
        <v>45296</v>
      </c>
      <c r="C928" t="s">
        <v>216</v>
      </c>
      <c r="D928" t="s">
        <v>49</v>
      </c>
      <c r="E928" t="s">
        <v>188</v>
      </c>
      <c r="F928" t="s">
        <v>33</v>
      </c>
      <c r="G928">
        <v>58</v>
      </c>
      <c r="H928" t="s">
        <v>105</v>
      </c>
      <c r="I928" t="s">
        <v>89</v>
      </c>
      <c r="J928" t="s">
        <v>82</v>
      </c>
      <c r="K928" t="s">
        <v>239</v>
      </c>
      <c r="L928" t="s">
        <v>131</v>
      </c>
      <c r="M928" t="s">
        <v>107</v>
      </c>
      <c r="N928" t="s">
        <v>126</v>
      </c>
      <c r="O928">
        <v>6</v>
      </c>
      <c r="P928" s="4">
        <v>10967</v>
      </c>
      <c r="Q928" s="4">
        <v>7238</v>
      </c>
      <c r="R928" s="3">
        <v>0.1</v>
      </c>
      <c r="S928" s="4">
        <v>59222</v>
      </c>
      <c r="T928" s="4">
        <v>43428</v>
      </c>
      <c r="U928" s="4">
        <v>15794</v>
      </c>
      <c r="V928" s="3">
        <v>0.26669143223801967</v>
      </c>
      <c r="W928" t="s">
        <v>41</v>
      </c>
      <c r="X928" t="s">
        <v>76</v>
      </c>
      <c r="Y928" t="s">
        <v>56</v>
      </c>
      <c r="Z928">
        <v>2</v>
      </c>
      <c r="AA928" t="s">
        <v>94</v>
      </c>
      <c r="AB928" t="s">
        <v>121</v>
      </c>
      <c r="AC928">
        <v>3.5</v>
      </c>
      <c r="AD928">
        <v>2024</v>
      </c>
      <c r="AE928">
        <v>1</v>
      </c>
      <c r="AF928" t="s">
        <v>5532</v>
      </c>
      <c r="AG928" t="s">
        <v>5528</v>
      </c>
      <c r="AH928" t="s">
        <v>5515</v>
      </c>
      <c r="AI928" t="s">
        <v>5523</v>
      </c>
    </row>
    <row r="929" spans="1:35">
      <c r="A929" t="s">
        <v>1408</v>
      </c>
      <c r="B929" s="2">
        <v>45252</v>
      </c>
      <c r="C929" t="s">
        <v>158</v>
      </c>
      <c r="D929" t="s">
        <v>31</v>
      </c>
      <c r="E929" t="s">
        <v>188</v>
      </c>
      <c r="F929" t="s">
        <v>33</v>
      </c>
      <c r="G929">
        <v>18</v>
      </c>
      <c r="H929" t="s">
        <v>34</v>
      </c>
      <c r="I929" t="s">
        <v>35</v>
      </c>
      <c r="J929" t="s">
        <v>36</v>
      </c>
      <c r="K929" t="s">
        <v>239</v>
      </c>
      <c r="L929" t="s">
        <v>142</v>
      </c>
      <c r="M929" t="s">
        <v>92</v>
      </c>
      <c r="N929" t="s">
        <v>113</v>
      </c>
      <c r="O929">
        <v>1</v>
      </c>
      <c r="P929" s="4">
        <v>20771</v>
      </c>
      <c r="Q929" s="4">
        <v>15786</v>
      </c>
      <c r="R929" s="3">
        <v>0.15</v>
      </c>
      <c r="S929" s="4">
        <v>17655</v>
      </c>
      <c r="T929" s="4">
        <v>15786</v>
      </c>
      <c r="U929" s="4">
        <v>1869</v>
      </c>
      <c r="V929" s="3">
        <v>0.10586236193712829</v>
      </c>
      <c r="W929" t="s">
        <v>75</v>
      </c>
      <c r="X929" t="s">
        <v>76</v>
      </c>
      <c r="Y929" t="s">
        <v>56</v>
      </c>
      <c r="Z929">
        <v>5</v>
      </c>
      <c r="AA929" t="s">
        <v>172</v>
      </c>
      <c r="AB929" t="s">
        <v>194</v>
      </c>
      <c r="AC929">
        <v>3.1</v>
      </c>
      <c r="AD929">
        <v>2023</v>
      </c>
      <c r="AE929">
        <v>11</v>
      </c>
      <c r="AF929" t="s">
        <v>5535</v>
      </c>
      <c r="AG929" t="s">
        <v>5518</v>
      </c>
      <c r="AH929" t="s">
        <v>5519</v>
      </c>
      <c r="AI929" t="s">
        <v>5520</v>
      </c>
    </row>
    <row r="930" spans="1:35">
      <c r="A930" t="s">
        <v>1409</v>
      </c>
      <c r="B930" s="2">
        <v>44936</v>
      </c>
      <c r="C930" t="s">
        <v>350</v>
      </c>
      <c r="D930" t="s">
        <v>49</v>
      </c>
      <c r="E930" t="s">
        <v>188</v>
      </c>
      <c r="F930" t="s">
        <v>33</v>
      </c>
      <c r="G930">
        <v>45</v>
      </c>
      <c r="H930" t="s">
        <v>80</v>
      </c>
      <c r="I930" t="s">
        <v>81</v>
      </c>
      <c r="J930" t="s">
        <v>82</v>
      </c>
      <c r="K930" t="s">
        <v>106</v>
      </c>
      <c r="L930" t="s">
        <v>131</v>
      </c>
      <c r="M930" t="s">
        <v>63</v>
      </c>
      <c r="N930" t="s">
        <v>113</v>
      </c>
      <c r="O930">
        <v>3</v>
      </c>
      <c r="P930" s="4">
        <v>12883</v>
      </c>
      <c r="Q930" s="4">
        <v>7601</v>
      </c>
      <c r="R930" s="3">
        <v>0</v>
      </c>
      <c r="S930" s="4">
        <v>38649</v>
      </c>
      <c r="T930" s="4">
        <v>22803</v>
      </c>
      <c r="U930" s="4">
        <v>15846</v>
      </c>
      <c r="V930" s="3">
        <v>0.40999767134984089</v>
      </c>
      <c r="W930" t="s">
        <v>84</v>
      </c>
      <c r="X930" t="s">
        <v>42</v>
      </c>
      <c r="Y930" t="s">
        <v>56</v>
      </c>
      <c r="Z930">
        <v>1</v>
      </c>
      <c r="AA930" t="s">
        <v>229</v>
      </c>
      <c r="AB930" t="s">
        <v>45</v>
      </c>
      <c r="AC930">
        <v>4.5</v>
      </c>
      <c r="AD930">
        <v>2023</v>
      </c>
      <c r="AE930">
        <v>1</v>
      </c>
      <c r="AF930" t="s">
        <v>5532</v>
      </c>
      <c r="AG930" t="s">
        <v>5528</v>
      </c>
      <c r="AH930" t="s">
        <v>5522</v>
      </c>
      <c r="AI930" t="s">
        <v>5523</v>
      </c>
    </row>
    <row r="931" spans="1:35">
      <c r="A931" t="s">
        <v>1410</v>
      </c>
      <c r="B931" s="2">
        <v>45068</v>
      </c>
      <c r="C931" t="s">
        <v>1096</v>
      </c>
      <c r="D931" t="s">
        <v>31</v>
      </c>
      <c r="E931" t="s">
        <v>98</v>
      </c>
      <c r="F931" t="s">
        <v>70</v>
      </c>
      <c r="G931">
        <v>49</v>
      </c>
      <c r="H931" t="s">
        <v>34</v>
      </c>
      <c r="I931" t="s">
        <v>35</v>
      </c>
      <c r="J931" t="s">
        <v>36</v>
      </c>
      <c r="K931" t="s">
        <v>51</v>
      </c>
      <c r="L931" t="s">
        <v>142</v>
      </c>
      <c r="M931" t="s">
        <v>107</v>
      </c>
      <c r="N931" t="s">
        <v>53</v>
      </c>
      <c r="O931">
        <v>4</v>
      </c>
      <c r="P931" s="4">
        <v>9745</v>
      </c>
      <c r="Q931" s="4">
        <v>7601</v>
      </c>
      <c r="R931" s="3">
        <v>0.1</v>
      </c>
      <c r="S931" s="4">
        <v>35082</v>
      </c>
      <c r="T931" s="4">
        <v>30404</v>
      </c>
      <c r="U931" s="4">
        <v>4678</v>
      </c>
      <c r="V931" s="3">
        <v>0.13334473519183626</v>
      </c>
      <c r="W931" t="s">
        <v>84</v>
      </c>
      <c r="X931" t="s">
        <v>42</v>
      </c>
      <c r="Y931" t="s">
        <v>56</v>
      </c>
      <c r="Z931">
        <v>1</v>
      </c>
      <c r="AA931" t="s">
        <v>94</v>
      </c>
      <c r="AB931" t="s">
        <v>194</v>
      </c>
      <c r="AC931">
        <v>3.1</v>
      </c>
      <c r="AD931">
        <v>2023</v>
      </c>
      <c r="AE931">
        <v>5</v>
      </c>
      <c r="AF931" t="s">
        <v>5529</v>
      </c>
      <c r="AG931" t="s">
        <v>5525</v>
      </c>
      <c r="AH931" t="s">
        <v>5522</v>
      </c>
      <c r="AI931" t="s">
        <v>5523</v>
      </c>
    </row>
    <row r="932" spans="1:35">
      <c r="A932" t="s">
        <v>1411</v>
      </c>
      <c r="B932" s="2">
        <v>45586</v>
      </c>
      <c r="C932" t="s">
        <v>918</v>
      </c>
      <c r="D932" t="s">
        <v>49</v>
      </c>
      <c r="E932" t="s">
        <v>111</v>
      </c>
      <c r="F932" t="s">
        <v>70</v>
      </c>
      <c r="G932">
        <v>50</v>
      </c>
      <c r="H932" t="s">
        <v>80</v>
      </c>
      <c r="I932" t="s">
        <v>81</v>
      </c>
      <c r="J932" t="s">
        <v>82</v>
      </c>
      <c r="K932" t="s">
        <v>214</v>
      </c>
      <c r="L932" t="s">
        <v>142</v>
      </c>
      <c r="M932" t="s">
        <v>63</v>
      </c>
      <c r="N932" t="s">
        <v>93</v>
      </c>
      <c r="O932">
        <v>5</v>
      </c>
      <c r="P932" s="4">
        <v>16404</v>
      </c>
      <c r="Q932" s="4">
        <v>11647</v>
      </c>
      <c r="R932" s="3">
        <v>0.2</v>
      </c>
      <c r="S932" s="4">
        <v>65616</v>
      </c>
      <c r="T932" s="4">
        <v>58235</v>
      </c>
      <c r="U932" s="4">
        <v>7381</v>
      </c>
      <c r="V932" s="3">
        <v>0.11248780785174348</v>
      </c>
      <c r="W932" t="s">
        <v>54</v>
      </c>
      <c r="X932" t="s">
        <v>42</v>
      </c>
      <c r="Y932" t="s">
        <v>56</v>
      </c>
      <c r="Z932">
        <v>5</v>
      </c>
      <c r="AA932" t="s">
        <v>220</v>
      </c>
      <c r="AB932" t="s">
        <v>45</v>
      </c>
      <c r="AC932">
        <v>4.5</v>
      </c>
      <c r="AD932">
        <v>2024</v>
      </c>
      <c r="AE932">
        <v>10</v>
      </c>
      <c r="AF932" t="s">
        <v>5517</v>
      </c>
      <c r="AG932" t="s">
        <v>5518</v>
      </c>
      <c r="AH932" t="s">
        <v>5515</v>
      </c>
      <c r="AI932" t="s">
        <v>5523</v>
      </c>
    </row>
    <row r="933" spans="1:35">
      <c r="A933" t="s">
        <v>1412</v>
      </c>
      <c r="B933" s="2">
        <v>45640</v>
      </c>
      <c r="C933" t="s">
        <v>431</v>
      </c>
      <c r="D933" t="s">
        <v>31</v>
      </c>
      <c r="E933" t="s">
        <v>170</v>
      </c>
      <c r="F933" t="s">
        <v>33</v>
      </c>
      <c r="G933">
        <v>55</v>
      </c>
      <c r="H933" t="s">
        <v>146</v>
      </c>
      <c r="I933" t="s">
        <v>147</v>
      </c>
      <c r="J933" t="s">
        <v>36</v>
      </c>
      <c r="K933" t="s">
        <v>120</v>
      </c>
      <c r="L933" t="s">
        <v>137</v>
      </c>
      <c r="M933" t="s">
        <v>39</v>
      </c>
      <c r="N933" t="s">
        <v>113</v>
      </c>
      <c r="O933">
        <v>6</v>
      </c>
      <c r="P933" s="4">
        <v>23079</v>
      </c>
      <c r="Q933" s="4">
        <v>13155</v>
      </c>
      <c r="R933" s="3">
        <v>0.05</v>
      </c>
      <c r="S933" s="4">
        <v>131550</v>
      </c>
      <c r="T933" s="4">
        <v>78930</v>
      </c>
      <c r="U933" s="4">
        <v>52620</v>
      </c>
      <c r="V933" s="3">
        <v>0.4</v>
      </c>
      <c r="W933" t="s">
        <v>84</v>
      </c>
      <c r="X933" t="s">
        <v>76</v>
      </c>
      <c r="Y933" t="s">
        <v>56</v>
      </c>
      <c r="Z933">
        <v>6</v>
      </c>
      <c r="AA933" t="s">
        <v>94</v>
      </c>
      <c r="AB933" t="s">
        <v>66</v>
      </c>
      <c r="AC933">
        <v>3.6</v>
      </c>
      <c r="AD933">
        <v>2024</v>
      </c>
      <c r="AE933">
        <v>12</v>
      </c>
      <c r="AF933" t="s">
        <v>5521</v>
      </c>
      <c r="AG933" t="s">
        <v>5518</v>
      </c>
      <c r="AH933" t="s">
        <v>5515</v>
      </c>
      <c r="AI933" t="s">
        <v>5523</v>
      </c>
    </row>
    <row r="934" spans="1:35">
      <c r="A934" t="s">
        <v>1413</v>
      </c>
      <c r="B934" s="2">
        <v>45098</v>
      </c>
      <c r="C934" t="s">
        <v>468</v>
      </c>
      <c r="D934" t="s">
        <v>31</v>
      </c>
      <c r="E934" t="s">
        <v>170</v>
      </c>
      <c r="F934" t="s">
        <v>33</v>
      </c>
      <c r="G934">
        <v>35</v>
      </c>
      <c r="H934" t="s">
        <v>105</v>
      </c>
      <c r="I934" t="s">
        <v>89</v>
      </c>
      <c r="J934" t="s">
        <v>82</v>
      </c>
      <c r="K934" t="s">
        <v>323</v>
      </c>
      <c r="L934" t="s">
        <v>137</v>
      </c>
      <c r="M934" t="s">
        <v>63</v>
      </c>
      <c r="N934" t="s">
        <v>126</v>
      </c>
      <c r="O934">
        <v>3</v>
      </c>
      <c r="P934" s="4">
        <v>14051</v>
      </c>
      <c r="Q934" s="4">
        <v>10960</v>
      </c>
      <c r="R934" s="3">
        <v>0.2</v>
      </c>
      <c r="S934" s="4">
        <v>33722</v>
      </c>
      <c r="T934" s="4">
        <v>32880</v>
      </c>
      <c r="U934" s="4">
        <v>842</v>
      </c>
      <c r="V934" s="3">
        <v>2.49688630567582E-2</v>
      </c>
      <c r="W934" t="s">
        <v>54</v>
      </c>
      <c r="X934" t="s">
        <v>42</v>
      </c>
      <c r="Y934" t="s">
        <v>56</v>
      </c>
      <c r="Z934">
        <v>7</v>
      </c>
      <c r="AA934" t="s">
        <v>181</v>
      </c>
      <c r="AB934" t="s">
        <v>95</v>
      </c>
      <c r="AC934">
        <v>3.6</v>
      </c>
      <c r="AD934">
        <v>2023</v>
      </c>
      <c r="AE934">
        <v>6</v>
      </c>
      <c r="AF934" t="s">
        <v>5530</v>
      </c>
      <c r="AG934" t="s">
        <v>5525</v>
      </c>
      <c r="AH934" t="s">
        <v>5522</v>
      </c>
      <c r="AI934" t="s">
        <v>5526</v>
      </c>
    </row>
    <row r="935" spans="1:35">
      <c r="A935" t="s">
        <v>1414</v>
      </c>
      <c r="B935" s="2">
        <v>45585</v>
      </c>
      <c r="C935" t="s">
        <v>600</v>
      </c>
      <c r="D935" t="s">
        <v>49</v>
      </c>
      <c r="E935" t="s">
        <v>170</v>
      </c>
      <c r="F935" t="s">
        <v>33</v>
      </c>
      <c r="G935">
        <v>58</v>
      </c>
      <c r="H935" t="s">
        <v>153</v>
      </c>
      <c r="I935" t="s">
        <v>154</v>
      </c>
      <c r="J935" t="s">
        <v>36</v>
      </c>
      <c r="K935" t="s">
        <v>179</v>
      </c>
      <c r="L935" t="s">
        <v>38</v>
      </c>
      <c r="M935" t="s">
        <v>63</v>
      </c>
      <c r="N935" t="s">
        <v>53</v>
      </c>
      <c r="O935">
        <v>8</v>
      </c>
      <c r="P935" s="4">
        <v>14215</v>
      </c>
      <c r="Q935" s="4">
        <v>10377</v>
      </c>
      <c r="R935" s="3">
        <v>0</v>
      </c>
      <c r="S935" s="4">
        <v>113720</v>
      </c>
      <c r="T935" s="4">
        <v>83016</v>
      </c>
      <c r="U935" s="4">
        <v>30704</v>
      </c>
      <c r="V935" s="3">
        <v>0.26999648258881465</v>
      </c>
      <c r="W935" t="s">
        <v>41</v>
      </c>
      <c r="X935" t="s">
        <v>76</v>
      </c>
      <c r="Y935" t="s">
        <v>56</v>
      </c>
      <c r="Z935">
        <v>7</v>
      </c>
      <c r="AA935" t="s">
        <v>172</v>
      </c>
      <c r="AB935" t="s">
        <v>132</v>
      </c>
      <c r="AC935">
        <v>4.3</v>
      </c>
      <c r="AD935">
        <v>2024</v>
      </c>
      <c r="AE935">
        <v>10</v>
      </c>
      <c r="AF935" t="s">
        <v>5517</v>
      </c>
      <c r="AG935" t="s">
        <v>5518</v>
      </c>
      <c r="AH935" t="s">
        <v>5515</v>
      </c>
      <c r="AI935" t="s">
        <v>5523</v>
      </c>
    </row>
    <row r="936" spans="1:35">
      <c r="A936" t="s">
        <v>1415</v>
      </c>
      <c r="B936" s="2">
        <v>45202</v>
      </c>
      <c r="C936" t="s">
        <v>458</v>
      </c>
      <c r="D936" t="s">
        <v>49</v>
      </c>
      <c r="E936" t="s">
        <v>129</v>
      </c>
      <c r="F936" t="s">
        <v>33</v>
      </c>
      <c r="G936">
        <v>22</v>
      </c>
      <c r="H936" t="s">
        <v>99</v>
      </c>
      <c r="I936" t="s">
        <v>99</v>
      </c>
      <c r="J936" t="s">
        <v>100</v>
      </c>
      <c r="K936" t="s">
        <v>136</v>
      </c>
      <c r="L936" t="s">
        <v>155</v>
      </c>
      <c r="M936" t="s">
        <v>83</v>
      </c>
      <c r="N936" t="s">
        <v>93</v>
      </c>
      <c r="O936">
        <v>7</v>
      </c>
      <c r="P936" s="4">
        <v>11460</v>
      </c>
      <c r="Q936" s="4">
        <v>6303</v>
      </c>
      <c r="R936" s="3">
        <v>0.2</v>
      </c>
      <c r="S936" s="4">
        <v>64176</v>
      </c>
      <c r="T936" s="4">
        <v>44121</v>
      </c>
      <c r="U936" s="4">
        <v>20055</v>
      </c>
      <c r="V936" s="3">
        <v>0.3125</v>
      </c>
      <c r="W936" t="s">
        <v>54</v>
      </c>
      <c r="X936" t="s">
        <v>55</v>
      </c>
      <c r="Y936" t="s">
        <v>156</v>
      </c>
      <c r="Z936">
        <v>0</v>
      </c>
      <c r="AA936" t="s">
        <v>94</v>
      </c>
      <c r="AB936" t="s">
        <v>194</v>
      </c>
      <c r="AC936">
        <v>2.4</v>
      </c>
      <c r="AD936">
        <v>2023</v>
      </c>
      <c r="AE936">
        <v>10</v>
      </c>
      <c r="AF936" t="s">
        <v>5517</v>
      </c>
      <c r="AG936" t="s">
        <v>5518</v>
      </c>
      <c r="AH936" t="s">
        <v>5515</v>
      </c>
      <c r="AI936" t="s">
        <v>5520</v>
      </c>
    </row>
    <row r="937" spans="1:35">
      <c r="A937" t="s">
        <v>1416</v>
      </c>
      <c r="B937" s="2">
        <v>45402</v>
      </c>
      <c r="C937" t="s">
        <v>550</v>
      </c>
      <c r="D937" t="s">
        <v>49</v>
      </c>
      <c r="E937" t="s">
        <v>119</v>
      </c>
      <c r="F937" t="s">
        <v>70</v>
      </c>
      <c r="G937">
        <v>48</v>
      </c>
      <c r="H937" t="s">
        <v>153</v>
      </c>
      <c r="I937" t="s">
        <v>154</v>
      </c>
      <c r="J937" t="s">
        <v>36</v>
      </c>
      <c r="K937" t="s">
        <v>214</v>
      </c>
      <c r="L937" t="s">
        <v>62</v>
      </c>
      <c r="M937" t="s">
        <v>92</v>
      </c>
      <c r="N937" t="s">
        <v>126</v>
      </c>
      <c r="O937">
        <v>2</v>
      </c>
      <c r="P937" s="4">
        <v>17575</v>
      </c>
      <c r="Q937" s="4">
        <v>14060</v>
      </c>
      <c r="R937" s="3">
        <v>0</v>
      </c>
      <c r="S937" s="4">
        <v>35150</v>
      </c>
      <c r="T937" s="4">
        <v>28120</v>
      </c>
      <c r="U937" s="4">
        <v>7030</v>
      </c>
      <c r="V937" s="3">
        <v>0.2</v>
      </c>
      <c r="W937" t="s">
        <v>54</v>
      </c>
      <c r="X937" t="s">
        <v>42</v>
      </c>
      <c r="Y937" t="s">
        <v>56</v>
      </c>
      <c r="Z937">
        <v>6</v>
      </c>
      <c r="AA937" t="s">
        <v>108</v>
      </c>
      <c r="AB937" t="s">
        <v>95</v>
      </c>
      <c r="AC937">
        <v>3.1</v>
      </c>
      <c r="AD937">
        <v>2024</v>
      </c>
      <c r="AE937">
        <v>4</v>
      </c>
      <c r="AF937" t="s">
        <v>5524</v>
      </c>
      <c r="AG937" t="s">
        <v>5525</v>
      </c>
      <c r="AH937" t="s">
        <v>5522</v>
      </c>
      <c r="AI937" t="s">
        <v>5523</v>
      </c>
    </row>
    <row r="938" spans="1:35">
      <c r="A938" t="s">
        <v>1417</v>
      </c>
      <c r="B938" s="2">
        <v>45651</v>
      </c>
      <c r="C938" t="s">
        <v>612</v>
      </c>
      <c r="D938" t="s">
        <v>31</v>
      </c>
      <c r="E938" t="s">
        <v>129</v>
      </c>
      <c r="F938" t="s">
        <v>33</v>
      </c>
      <c r="G938">
        <v>53</v>
      </c>
      <c r="H938" t="s">
        <v>34</v>
      </c>
      <c r="I938" t="s">
        <v>35</v>
      </c>
      <c r="J938" t="s">
        <v>36</v>
      </c>
      <c r="K938" t="s">
        <v>291</v>
      </c>
      <c r="L938" t="s">
        <v>91</v>
      </c>
      <c r="M938" t="s">
        <v>107</v>
      </c>
      <c r="N938" t="s">
        <v>64</v>
      </c>
      <c r="O938">
        <v>1</v>
      </c>
      <c r="P938" s="4">
        <v>20516</v>
      </c>
      <c r="Q938" s="4">
        <v>14361</v>
      </c>
      <c r="R938" s="3">
        <v>0.15</v>
      </c>
      <c r="S938" s="4">
        <v>17439</v>
      </c>
      <c r="T938" s="4">
        <v>14361</v>
      </c>
      <c r="U938" s="4">
        <v>3078</v>
      </c>
      <c r="V938" s="3">
        <v>0.17650094615516945</v>
      </c>
      <c r="W938" t="s">
        <v>75</v>
      </c>
      <c r="X938" t="s">
        <v>42</v>
      </c>
      <c r="Y938" t="s">
        <v>43</v>
      </c>
      <c r="Z938">
        <v>0</v>
      </c>
      <c r="AA938" t="s">
        <v>149</v>
      </c>
      <c r="AB938" t="s">
        <v>194</v>
      </c>
      <c r="AC938" t="s">
        <v>46</v>
      </c>
      <c r="AD938">
        <v>2024</v>
      </c>
      <c r="AE938">
        <v>12</v>
      </c>
      <c r="AF938" t="s">
        <v>5521</v>
      </c>
      <c r="AG938" t="s">
        <v>5518</v>
      </c>
      <c r="AH938" t="s">
        <v>5519</v>
      </c>
      <c r="AI938" t="s">
        <v>5523</v>
      </c>
    </row>
    <row r="939" spans="1:35">
      <c r="A939" t="s">
        <v>1418</v>
      </c>
      <c r="B939" s="2">
        <v>45643</v>
      </c>
      <c r="C939" t="s">
        <v>301</v>
      </c>
      <c r="D939" t="s">
        <v>31</v>
      </c>
      <c r="E939" t="s">
        <v>135</v>
      </c>
      <c r="F939" t="s">
        <v>33</v>
      </c>
      <c r="G939">
        <v>21</v>
      </c>
      <c r="H939" t="s">
        <v>34</v>
      </c>
      <c r="I939" t="s">
        <v>35</v>
      </c>
      <c r="J939" t="s">
        <v>36</v>
      </c>
      <c r="K939" t="s">
        <v>326</v>
      </c>
      <c r="L939" t="s">
        <v>131</v>
      </c>
      <c r="M939" t="s">
        <v>92</v>
      </c>
      <c r="N939" t="s">
        <v>64</v>
      </c>
      <c r="O939">
        <v>5</v>
      </c>
      <c r="P939" s="4">
        <v>24088</v>
      </c>
      <c r="Q939" s="4">
        <v>14694</v>
      </c>
      <c r="R939" s="3">
        <v>0.2</v>
      </c>
      <c r="S939" s="4">
        <v>96352</v>
      </c>
      <c r="T939" s="4">
        <v>73470</v>
      </c>
      <c r="U939" s="4">
        <v>22882</v>
      </c>
      <c r="V939" s="3">
        <v>0.23748339422118897</v>
      </c>
      <c r="W939" t="s">
        <v>75</v>
      </c>
      <c r="X939" t="s">
        <v>76</v>
      </c>
      <c r="Y939" t="s">
        <v>56</v>
      </c>
      <c r="Z939">
        <v>4</v>
      </c>
      <c r="AA939" t="s">
        <v>85</v>
      </c>
      <c r="AB939" t="s">
        <v>189</v>
      </c>
      <c r="AC939">
        <v>3.9</v>
      </c>
      <c r="AD939">
        <v>2024</v>
      </c>
      <c r="AE939">
        <v>12</v>
      </c>
      <c r="AF939" t="s">
        <v>5521</v>
      </c>
      <c r="AG939" t="s">
        <v>5518</v>
      </c>
      <c r="AH939" t="s">
        <v>5515</v>
      </c>
      <c r="AI939" t="s">
        <v>5520</v>
      </c>
    </row>
    <row r="940" spans="1:35">
      <c r="A940" t="s">
        <v>1419</v>
      </c>
      <c r="B940" s="2">
        <v>45045</v>
      </c>
      <c r="C940" t="s">
        <v>661</v>
      </c>
      <c r="D940" t="s">
        <v>49</v>
      </c>
      <c r="E940" t="s">
        <v>50</v>
      </c>
      <c r="F940" t="s">
        <v>33</v>
      </c>
      <c r="G940">
        <v>23</v>
      </c>
      <c r="H940" t="s">
        <v>34</v>
      </c>
      <c r="I940" t="s">
        <v>35</v>
      </c>
      <c r="J940" t="s">
        <v>36</v>
      </c>
      <c r="K940" t="s">
        <v>291</v>
      </c>
      <c r="L940" t="s">
        <v>137</v>
      </c>
      <c r="M940" t="s">
        <v>39</v>
      </c>
      <c r="N940" t="s">
        <v>126</v>
      </c>
      <c r="O940">
        <v>4</v>
      </c>
      <c r="P940" s="4">
        <v>790</v>
      </c>
      <c r="Q940" s="4">
        <v>498</v>
      </c>
      <c r="R940" s="3">
        <v>0</v>
      </c>
      <c r="S940" s="4">
        <v>3160</v>
      </c>
      <c r="T940" s="4">
        <v>1992</v>
      </c>
      <c r="U940" s="4">
        <v>1168</v>
      </c>
      <c r="V940" s="3">
        <v>0.36962025316455699</v>
      </c>
      <c r="W940" t="s">
        <v>41</v>
      </c>
      <c r="X940" t="s">
        <v>42</v>
      </c>
      <c r="Y940" t="s">
        <v>43</v>
      </c>
      <c r="Z940">
        <v>0</v>
      </c>
      <c r="AA940" t="s">
        <v>94</v>
      </c>
      <c r="AB940" t="s">
        <v>45</v>
      </c>
      <c r="AC940" t="s">
        <v>46</v>
      </c>
      <c r="AD940">
        <v>2023</v>
      </c>
      <c r="AE940">
        <v>4</v>
      </c>
      <c r="AF940" t="s">
        <v>5524</v>
      </c>
      <c r="AG940" t="s">
        <v>5525</v>
      </c>
      <c r="AH940" t="s">
        <v>5519</v>
      </c>
      <c r="AI940" t="s">
        <v>5520</v>
      </c>
    </row>
    <row r="941" spans="1:35">
      <c r="A941" t="s">
        <v>1420</v>
      </c>
      <c r="B941" s="2">
        <v>45083</v>
      </c>
      <c r="C941" t="s">
        <v>664</v>
      </c>
      <c r="D941" t="s">
        <v>31</v>
      </c>
      <c r="E941" t="s">
        <v>188</v>
      </c>
      <c r="F941" t="s">
        <v>33</v>
      </c>
      <c r="G941">
        <v>38</v>
      </c>
      <c r="H941" t="s">
        <v>105</v>
      </c>
      <c r="I941" t="s">
        <v>89</v>
      </c>
      <c r="J941" t="s">
        <v>82</v>
      </c>
      <c r="K941" t="s">
        <v>130</v>
      </c>
      <c r="L941" t="s">
        <v>101</v>
      </c>
      <c r="M941" t="s">
        <v>107</v>
      </c>
      <c r="N941" t="s">
        <v>93</v>
      </c>
      <c r="O941">
        <v>8</v>
      </c>
      <c r="P941" s="4">
        <v>3488</v>
      </c>
      <c r="Q941" s="4">
        <v>2302</v>
      </c>
      <c r="R941" s="3">
        <v>0.2</v>
      </c>
      <c r="S941" s="4">
        <v>22323</v>
      </c>
      <c r="T941" s="4">
        <v>18416</v>
      </c>
      <c r="U941" s="4">
        <v>3907</v>
      </c>
      <c r="V941" s="3">
        <v>0.17502127850199345</v>
      </c>
      <c r="W941" t="s">
        <v>41</v>
      </c>
      <c r="X941" t="s">
        <v>42</v>
      </c>
      <c r="Y941" t="s">
        <v>156</v>
      </c>
      <c r="Z941">
        <v>0</v>
      </c>
      <c r="AA941" t="s">
        <v>149</v>
      </c>
      <c r="AB941" t="s">
        <v>121</v>
      </c>
      <c r="AC941">
        <v>1.6</v>
      </c>
      <c r="AD941">
        <v>2023</v>
      </c>
      <c r="AE941">
        <v>6</v>
      </c>
      <c r="AF941" t="s">
        <v>5530</v>
      </c>
      <c r="AG941" t="s">
        <v>5525</v>
      </c>
      <c r="AH941" t="s">
        <v>5522</v>
      </c>
      <c r="AI941" t="s">
        <v>5526</v>
      </c>
    </row>
    <row r="942" spans="1:35">
      <c r="A942" t="s">
        <v>1421</v>
      </c>
      <c r="B942" s="2">
        <v>45522</v>
      </c>
      <c r="C942" t="s">
        <v>1005</v>
      </c>
      <c r="D942" t="s">
        <v>31</v>
      </c>
      <c r="E942" t="s">
        <v>98</v>
      </c>
      <c r="F942" t="s">
        <v>70</v>
      </c>
      <c r="G942">
        <v>59</v>
      </c>
      <c r="H942" t="s">
        <v>80</v>
      </c>
      <c r="I942" t="s">
        <v>81</v>
      </c>
      <c r="J942" t="s">
        <v>82</v>
      </c>
      <c r="K942" t="s">
        <v>120</v>
      </c>
      <c r="L942" t="s">
        <v>62</v>
      </c>
      <c r="M942" t="s">
        <v>39</v>
      </c>
      <c r="N942" t="s">
        <v>93</v>
      </c>
      <c r="O942">
        <v>1</v>
      </c>
      <c r="P942" s="4">
        <v>23461</v>
      </c>
      <c r="Q942" s="4">
        <v>14077</v>
      </c>
      <c r="R942" s="3">
        <v>0.1</v>
      </c>
      <c r="S942" s="4">
        <v>21115</v>
      </c>
      <c r="T942" s="4">
        <v>14077</v>
      </c>
      <c r="U942" s="4">
        <v>7038</v>
      </c>
      <c r="V942" s="3">
        <v>0.3333175467677007</v>
      </c>
      <c r="W942" t="s">
        <v>54</v>
      </c>
      <c r="X942" t="s">
        <v>76</v>
      </c>
      <c r="Y942" t="s">
        <v>56</v>
      </c>
      <c r="Z942">
        <v>1</v>
      </c>
      <c r="AA942" t="s">
        <v>220</v>
      </c>
      <c r="AB942" t="s">
        <v>189</v>
      </c>
      <c r="AC942">
        <v>3.5</v>
      </c>
      <c r="AD942">
        <v>2024</v>
      </c>
      <c r="AE942">
        <v>8</v>
      </c>
      <c r="AF942" t="s">
        <v>5513</v>
      </c>
      <c r="AG942" t="s">
        <v>5514</v>
      </c>
      <c r="AH942" t="s">
        <v>5522</v>
      </c>
      <c r="AI942" t="s">
        <v>5523</v>
      </c>
    </row>
    <row r="943" spans="1:35">
      <c r="A943" t="s">
        <v>1422</v>
      </c>
      <c r="B943" s="2">
        <v>45264</v>
      </c>
      <c r="C943" t="s">
        <v>796</v>
      </c>
      <c r="D943" t="s">
        <v>49</v>
      </c>
      <c r="E943" t="s">
        <v>98</v>
      </c>
      <c r="F943" t="s">
        <v>70</v>
      </c>
      <c r="G943">
        <v>25</v>
      </c>
      <c r="H943" t="s">
        <v>88</v>
      </c>
      <c r="I943" t="s">
        <v>89</v>
      </c>
      <c r="J943" t="s">
        <v>82</v>
      </c>
      <c r="K943" t="s">
        <v>162</v>
      </c>
      <c r="L943" t="s">
        <v>155</v>
      </c>
      <c r="M943" t="s">
        <v>92</v>
      </c>
      <c r="N943" t="s">
        <v>93</v>
      </c>
      <c r="O943">
        <v>5</v>
      </c>
      <c r="P943" s="4">
        <v>13186</v>
      </c>
      <c r="Q943" s="4">
        <v>9362</v>
      </c>
      <c r="R943" s="3">
        <v>0</v>
      </c>
      <c r="S943" s="4">
        <v>65930</v>
      </c>
      <c r="T943" s="4">
        <v>46810</v>
      </c>
      <c r="U943" s="4">
        <v>19120</v>
      </c>
      <c r="V943" s="3">
        <v>0.29000455028060063</v>
      </c>
      <c r="W943" t="s">
        <v>75</v>
      </c>
      <c r="X943" t="s">
        <v>55</v>
      </c>
      <c r="Y943" t="s">
        <v>56</v>
      </c>
      <c r="Z943">
        <v>6</v>
      </c>
      <c r="AA943" t="s">
        <v>94</v>
      </c>
      <c r="AB943" t="s">
        <v>150</v>
      </c>
      <c r="AC943">
        <v>5</v>
      </c>
      <c r="AD943">
        <v>2023</v>
      </c>
      <c r="AE943">
        <v>12</v>
      </c>
      <c r="AF943" t="s">
        <v>5521</v>
      </c>
      <c r="AG943" t="s">
        <v>5518</v>
      </c>
      <c r="AH943" t="s">
        <v>5515</v>
      </c>
      <c r="AI943" t="s">
        <v>5516</v>
      </c>
    </row>
    <row r="944" spans="1:35">
      <c r="A944" t="s">
        <v>1423</v>
      </c>
      <c r="B944" s="2">
        <v>45463</v>
      </c>
      <c r="C944" t="s">
        <v>1281</v>
      </c>
      <c r="D944" t="s">
        <v>31</v>
      </c>
      <c r="E944" t="s">
        <v>50</v>
      </c>
      <c r="F944" t="s">
        <v>33</v>
      </c>
      <c r="G944">
        <v>29</v>
      </c>
      <c r="H944" t="s">
        <v>105</v>
      </c>
      <c r="I944" t="s">
        <v>89</v>
      </c>
      <c r="J944" t="s">
        <v>82</v>
      </c>
      <c r="K944" t="s">
        <v>239</v>
      </c>
      <c r="L944" t="s">
        <v>38</v>
      </c>
      <c r="M944" t="s">
        <v>39</v>
      </c>
      <c r="N944" t="s">
        <v>113</v>
      </c>
      <c r="O944">
        <v>6</v>
      </c>
      <c r="P944" s="4">
        <v>1463</v>
      </c>
      <c r="Q944" s="4">
        <v>907</v>
      </c>
      <c r="R944" s="3">
        <v>0.2</v>
      </c>
      <c r="S944" s="4">
        <v>7022</v>
      </c>
      <c r="T944" s="4">
        <v>5442</v>
      </c>
      <c r="U944" s="4">
        <v>1580</v>
      </c>
      <c r="V944" s="3">
        <v>0.22500712047849616</v>
      </c>
      <c r="W944" t="s">
        <v>41</v>
      </c>
      <c r="X944" t="s">
        <v>76</v>
      </c>
      <c r="Y944" t="s">
        <v>56</v>
      </c>
      <c r="Z944">
        <v>1</v>
      </c>
      <c r="AA944" t="s">
        <v>143</v>
      </c>
      <c r="AB944" t="s">
        <v>150</v>
      </c>
      <c r="AC944">
        <v>4.9000000000000004</v>
      </c>
      <c r="AD944">
        <v>2024</v>
      </c>
      <c r="AE944">
        <v>6</v>
      </c>
      <c r="AF944" t="s">
        <v>5530</v>
      </c>
      <c r="AG944" t="s">
        <v>5525</v>
      </c>
      <c r="AH944" t="s">
        <v>5519</v>
      </c>
      <c r="AI944" t="s">
        <v>5516</v>
      </c>
    </row>
    <row r="945" spans="1:35">
      <c r="A945" t="s">
        <v>1424</v>
      </c>
      <c r="B945" s="2">
        <v>45553</v>
      </c>
      <c r="C945" t="s">
        <v>367</v>
      </c>
      <c r="D945" t="s">
        <v>49</v>
      </c>
      <c r="E945" t="s">
        <v>32</v>
      </c>
      <c r="F945" t="s">
        <v>33</v>
      </c>
      <c r="G945">
        <v>22</v>
      </c>
      <c r="H945" t="s">
        <v>88</v>
      </c>
      <c r="I945" t="s">
        <v>89</v>
      </c>
      <c r="J945" t="s">
        <v>82</v>
      </c>
      <c r="K945" t="s">
        <v>239</v>
      </c>
      <c r="L945" t="s">
        <v>137</v>
      </c>
      <c r="M945" t="s">
        <v>92</v>
      </c>
      <c r="N945" t="s">
        <v>93</v>
      </c>
      <c r="O945">
        <v>5</v>
      </c>
      <c r="P945" s="4">
        <v>19241</v>
      </c>
      <c r="Q945" s="4">
        <v>13854</v>
      </c>
      <c r="R945" s="3">
        <v>0.15</v>
      </c>
      <c r="S945" s="4">
        <v>81774</v>
      </c>
      <c r="T945" s="4">
        <v>69270</v>
      </c>
      <c r="U945" s="4">
        <v>12504</v>
      </c>
      <c r="V945" s="3">
        <v>0.15290923765500036</v>
      </c>
      <c r="W945" t="s">
        <v>41</v>
      </c>
      <c r="X945" t="s">
        <v>42</v>
      </c>
      <c r="Y945" t="s">
        <v>56</v>
      </c>
      <c r="Z945">
        <v>2</v>
      </c>
      <c r="AA945" t="s">
        <v>181</v>
      </c>
      <c r="AB945" t="s">
        <v>121</v>
      </c>
      <c r="AC945">
        <v>5</v>
      </c>
      <c r="AD945">
        <v>2024</v>
      </c>
      <c r="AE945">
        <v>9</v>
      </c>
      <c r="AF945" t="s">
        <v>5531</v>
      </c>
      <c r="AG945" t="s">
        <v>5514</v>
      </c>
      <c r="AH945" t="s">
        <v>5515</v>
      </c>
      <c r="AI945" t="s">
        <v>5520</v>
      </c>
    </row>
    <row r="946" spans="1:35">
      <c r="A946" t="s">
        <v>1425</v>
      </c>
      <c r="B946" s="2">
        <v>45534</v>
      </c>
      <c r="C946" t="s">
        <v>48</v>
      </c>
      <c r="D946" t="s">
        <v>49</v>
      </c>
      <c r="E946" t="s">
        <v>69</v>
      </c>
      <c r="F946" t="s">
        <v>70</v>
      </c>
      <c r="G946">
        <v>23</v>
      </c>
      <c r="H946" t="s">
        <v>71</v>
      </c>
      <c r="I946" t="s">
        <v>72</v>
      </c>
      <c r="J946" t="s">
        <v>73</v>
      </c>
      <c r="K946" t="s">
        <v>257</v>
      </c>
      <c r="L946" t="s">
        <v>62</v>
      </c>
      <c r="M946" t="s">
        <v>107</v>
      </c>
      <c r="N946" t="s">
        <v>53</v>
      </c>
      <c r="O946">
        <v>6</v>
      </c>
      <c r="P946" s="4">
        <v>9415</v>
      </c>
      <c r="Q946" s="4">
        <v>7155</v>
      </c>
      <c r="R946" s="3">
        <v>0.05</v>
      </c>
      <c r="S946" s="4">
        <v>53666</v>
      </c>
      <c r="T946" s="4">
        <v>42930</v>
      </c>
      <c r="U946" s="4">
        <v>10736</v>
      </c>
      <c r="V946" s="3">
        <v>0.20005217456117466</v>
      </c>
      <c r="W946" t="s">
        <v>54</v>
      </c>
      <c r="X946" t="s">
        <v>76</v>
      </c>
      <c r="Y946" t="s">
        <v>56</v>
      </c>
      <c r="Z946">
        <v>1</v>
      </c>
      <c r="AA946" t="s">
        <v>185</v>
      </c>
      <c r="AB946" t="s">
        <v>194</v>
      </c>
      <c r="AC946">
        <v>3.9</v>
      </c>
      <c r="AD946">
        <v>2024</v>
      </c>
      <c r="AE946">
        <v>8</v>
      </c>
      <c r="AF946" t="s">
        <v>5513</v>
      </c>
      <c r="AG946" t="s">
        <v>5514</v>
      </c>
      <c r="AH946" t="s">
        <v>5515</v>
      </c>
      <c r="AI946" t="s">
        <v>5520</v>
      </c>
    </row>
    <row r="947" spans="1:35">
      <c r="A947" t="s">
        <v>1426</v>
      </c>
      <c r="B947" s="2">
        <v>45240</v>
      </c>
      <c r="C947" t="s">
        <v>403</v>
      </c>
      <c r="D947" t="s">
        <v>31</v>
      </c>
      <c r="E947" t="s">
        <v>129</v>
      </c>
      <c r="F947" t="s">
        <v>33</v>
      </c>
      <c r="G947">
        <v>41</v>
      </c>
      <c r="H947" t="s">
        <v>71</v>
      </c>
      <c r="I947" t="s">
        <v>72</v>
      </c>
      <c r="J947" t="s">
        <v>73</v>
      </c>
      <c r="K947" t="s">
        <v>125</v>
      </c>
      <c r="L947" t="s">
        <v>155</v>
      </c>
      <c r="M947" t="s">
        <v>63</v>
      </c>
      <c r="N947" t="s">
        <v>64</v>
      </c>
      <c r="O947">
        <v>6</v>
      </c>
      <c r="P947" s="4">
        <v>657</v>
      </c>
      <c r="Q947" s="4">
        <v>374</v>
      </c>
      <c r="R947" s="3">
        <v>0.15</v>
      </c>
      <c r="S947" s="4">
        <v>3351</v>
      </c>
      <c r="T947" s="4">
        <v>2244</v>
      </c>
      <c r="U947" s="4">
        <v>1107</v>
      </c>
      <c r="V947" s="3">
        <v>0.33034914950760969</v>
      </c>
      <c r="W947" t="s">
        <v>41</v>
      </c>
      <c r="X947" t="s">
        <v>55</v>
      </c>
      <c r="Y947" t="s">
        <v>56</v>
      </c>
      <c r="Z947">
        <v>4</v>
      </c>
      <c r="AA947" t="s">
        <v>229</v>
      </c>
      <c r="AB947" t="s">
        <v>189</v>
      </c>
      <c r="AC947">
        <v>4.5999999999999996</v>
      </c>
      <c r="AD947">
        <v>2023</v>
      </c>
      <c r="AE947">
        <v>11</v>
      </c>
      <c r="AF947" t="s">
        <v>5535</v>
      </c>
      <c r="AG947" t="s">
        <v>5518</v>
      </c>
      <c r="AH947" t="s">
        <v>5519</v>
      </c>
      <c r="AI947" t="s">
        <v>5526</v>
      </c>
    </row>
    <row r="948" spans="1:35">
      <c r="A948" t="s">
        <v>1427</v>
      </c>
      <c r="B948" s="2">
        <v>45612</v>
      </c>
      <c r="C948" t="s">
        <v>1252</v>
      </c>
      <c r="D948" t="s">
        <v>49</v>
      </c>
      <c r="E948" t="s">
        <v>98</v>
      </c>
      <c r="F948" t="s">
        <v>70</v>
      </c>
      <c r="G948">
        <v>26</v>
      </c>
      <c r="H948" t="s">
        <v>34</v>
      </c>
      <c r="I948" t="s">
        <v>35</v>
      </c>
      <c r="J948" t="s">
        <v>36</v>
      </c>
      <c r="K948" t="s">
        <v>166</v>
      </c>
      <c r="L948" t="s">
        <v>91</v>
      </c>
      <c r="M948" t="s">
        <v>63</v>
      </c>
      <c r="N948" t="s">
        <v>64</v>
      </c>
      <c r="O948">
        <v>1</v>
      </c>
      <c r="P948" s="4">
        <v>1431</v>
      </c>
      <c r="Q948" s="4">
        <v>1130</v>
      </c>
      <c r="R948" s="3">
        <v>0.15</v>
      </c>
      <c r="S948" s="4">
        <v>1216</v>
      </c>
      <c r="T948" s="4">
        <v>1130</v>
      </c>
      <c r="U948" s="4">
        <v>86</v>
      </c>
      <c r="V948" s="3">
        <v>7.0723684210526314E-2</v>
      </c>
      <c r="W948" t="s">
        <v>75</v>
      </c>
      <c r="X948" t="s">
        <v>55</v>
      </c>
      <c r="Y948" t="s">
        <v>56</v>
      </c>
      <c r="Z948">
        <v>1</v>
      </c>
      <c r="AA948" t="s">
        <v>193</v>
      </c>
      <c r="AB948" t="s">
        <v>194</v>
      </c>
      <c r="AC948">
        <v>3.4</v>
      </c>
      <c r="AD948">
        <v>2024</v>
      </c>
      <c r="AE948">
        <v>11</v>
      </c>
      <c r="AF948" t="s">
        <v>5535</v>
      </c>
      <c r="AG948" t="s">
        <v>5518</v>
      </c>
      <c r="AH948" t="s">
        <v>5519</v>
      </c>
      <c r="AI948" t="s">
        <v>5516</v>
      </c>
    </row>
    <row r="949" spans="1:35">
      <c r="A949" t="s">
        <v>1428</v>
      </c>
      <c r="B949" s="2">
        <v>45340</v>
      </c>
      <c r="C949" t="s">
        <v>819</v>
      </c>
      <c r="D949" t="s">
        <v>31</v>
      </c>
      <c r="E949" t="s">
        <v>135</v>
      </c>
      <c r="F949" t="s">
        <v>33</v>
      </c>
      <c r="G949">
        <v>22</v>
      </c>
      <c r="H949" t="s">
        <v>80</v>
      </c>
      <c r="I949" t="s">
        <v>81</v>
      </c>
      <c r="J949" t="s">
        <v>82</v>
      </c>
      <c r="K949" t="s">
        <v>225</v>
      </c>
      <c r="L949" t="s">
        <v>142</v>
      </c>
      <c r="M949" t="s">
        <v>92</v>
      </c>
      <c r="N949" t="s">
        <v>126</v>
      </c>
      <c r="O949">
        <v>2</v>
      </c>
      <c r="P949" s="4">
        <v>8454</v>
      </c>
      <c r="Q949" s="4">
        <v>5918</v>
      </c>
      <c r="R949" s="3">
        <v>0.1</v>
      </c>
      <c r="S949" s="4">
        <v>15217</v>
      </c>
      <c r="T949" s="4">
        <v>11836</v>
      </c>
      <c r="U949" s="4">
        <v>3381</v>
      </c>
      <c r="V949" s="3">
        <v>0.22218571334691464</v>
      </c>
      <c r="W949" t="s">
        <v>84</v>
      </c>
      <c r="X949" t="s">
        <v>42</v>
      </c>
      <c r="Y949" t="s">
        <v>56</v>
      </c>
      <c r="Z949">
        <v>4</v>
      </c>
      <c r="AA949" t="s">
        <v>77</v>
      </c>
      <c r="AB949" t="s">
        <v>66</v>
      </c>
      <c r="AC949">
        <v>3</v>
      </c>
      <c r="AD949">
        <v>2024</v>
      </c>
      <c r="AE949">
        <v>2</v>
      </c>
      <c r="AF949" t="s">
        <v>5527</v>
      </c>
      <c r="AG949" t="s">
        <v>5528</v>
      </c>
      <c r="AH949" t="s">
        <v>5519</v>
      </c>
      <c r="AI949" t="s">
        <v>5520</v>
      </c>
    </row>
    <row r="950" spans="1:35">
      <c r="A950" t="s">
        <v>1429</v>
      </c>
      <c r="B950" s="2">
        <v>45047</v>
      </c>
      <c r="C950" t="s">
        <v>445</v>
      </c>
      <c r="D950" t="s">
        <v>31</v>
      </c>
      <c r="E950" t="s">
        <v>60</v>
      </c>
      <c r="F950" t="s">
        <v>70</v>
      </c>
      <c r="G950">
        <v>32</v>
      </c>
      <c r="H950" t="s">
        <v>34</v>
      </c>
      <c r="I950" t="s">
        <v>35</v>
      </c>
      <c r="J950" t="s">
        <v>36</v>
      </c>
      <c r="K950" t="s">
        <v>37</v>
      </c>
      <c r="L950" t="s">
        <v>52</v>
      </c>
      <c r="M950" t="s">
        <v>107</v>
      </c>
      <c r="N950" t="s">
        <v>126</v>
      </c>
      <c r="O950">
        <v>2</v>
      </c>
      <c r="P950" s="4">
        <v>21893</v>
      </c>
      <c r="Q950" s="4">
        <v>17514</v>
      </c>
      <c r="R950" s="3">
        <v>0.1</v>
      </c>
      <c r="S950" s="4">
        <v>39407</v>
      </c>
      <c r="T950" s="4">
        <v>35028</v>
      </c>
      <c r="U950" s="4">
        <v>4379</v>
      </c>
      <c r="V950" s="3">
        <v>0.11112238942319892</v>
      </c>
      <c r="W950" t="s">
        <v>41</v>
      </c>
      <c r="X950" t="s">
        <v>76</v>
      </c>
      <c r="Y950" t="s">
        <v>56</v>
      </c>
      <c r="Z950">
        <v>1</v>
      </c>
      <c r="AA950" t="s">
        <v>57</v>
      </c>
      <c r="AB950" t="s">
        <v>132</v>
      </c>
      <c r="AC950">
        <v>4.4000000000000004</v>
      </c>
      <c r="AD950">
        <v>2023</v>
      </c>
      <c r="AE950">
        <v>5</v>
      </c>
      <c r="AF950" t="s">
        <v>5529</v>
      </c>
      <c r="AG950" t="s">
        <v>5525</v>
      </c>
      <c r="AH950" t="s">
        <v>5522</v>
      </c>
      <c r="AI950" t="s">
        <v>5516</v>
      </c>
    </row>
    <row r="951" spans="1:35">
      <c r="A951" t="s">
        <v>1430</v>
      </c>
      <c r="B951" s="2">
        <v>45278</v>
      </c>
      <c r="C951" t="s">
        <v>856</v>
      </c>
      <c r="D951" t="s">
        <v>31</v>
      </c>
      <c r="E951" t="s">
        <v>50</v>
      </c>
      <c r="F951" t="s">
        <v>33</v>
      </c>
      <c r="G951">
        <v>56</v>
      </c>
      <c r="H951" t="s">
        <v>153</v>
      </c>
      <c r="I951" t="s">
        <v>154</v>
      </c>
      <c r="J951" t="s">
        <v>36</v>
      </c>
      <c r="K951" t="s">
        <v>368</v>
      </c>
      <c r="L951" t="s">
        <v>155</v>
      </c>
      <c r="M951" t="s">
        <v>83</v>
      </c>
      <c r="N951" t="s">
        <v>113</v>
      </c>
      <c r="O951">
        <v>2</v>
      </c>
      <c r="P951" s="4">
        <v>3145</v>
      </c>
      <c r="Q951" s="4">
        <v>2044</v>
      </c>
      <c r="R951" s="3">
        <v>0.15</v>
      </c>
      <c r="S951" s="4">
        <v>5347</v>
      </c>
      <c r="T951" s="4">
        <v>4088</v>
      </c>
      <c r="U951" s="4">
        <v>1259</v>
      </c>
      <c r="V951" s="3">
        <v>0.23545913596409201</v>
      </c>
      <c r="W951" t="s">
        <v>84</v>
      </c>
      <c r="X951" t="s">
        <v>76</v>
      </c>
      <c r="Y951" t="s">
        <v>171</v>
      </c>
      <c r="Z951">
        <v>4</v>
      </c>
      <c r="AA951" t="s">
        <v>159</v>
      </c>
      <c r="AB951" t="s">
        <v>189</v>
      </c>
      <c r="AC951" t="s">
        <v>46</v>
      </c>
      <c r="AD951">
        <v>2023</v>
      </c>
      <c r="AE951">
        <v>12</v>
      </c>
      <c r="AF951" t="s">
        <v>5521</v>
      </c>
      <c r="AG951" t="s">
        <v>5518</v>
      </c>
      <c r="AH951" t="s">
        <v>5519</v>
      </c>
      <c r="AI951" t="s">
        <v>5523</v>
      </c>
    </row>
    <row r="952" spans="1:35">
      <c r="A952" t="s">
        <v>1431</v>
      </c>
      <c r="B952" s="2">
        <v>45135</v>
      </c>
      <c r="C952" t="s">
        <v>634</v>
      </c>
      <c r="D952" t="s">
        <v>49</v>
      </c>
      <c r="E952" t="s">
        <v>60</v>
      </c>
      <c r="F952" t="s">
        <v>70</v>
      </c>
      <c r="G952">
        <v>40</v>
      </c>
      <c r="H952" t="s">
        <v>71</v>
      </c>
      <c r="I952" t="s">
        <v>72</v>
      </c>
      <c r="J952" t="s">
        <v>73</v>
      </c>
      <c r="K952" t="s">
        <v>368</v>
      </c>
      <c r="L952" t="s">
        <v>52</v>
      </c>
      <c r="M952" t="s">
        <v>63</v>
      </c>
      <c r="N952" t="s">
        <v>93</v>
      </c>
      <c r="O952">
        <v>4</v>
      </c>
      <c r="P952" s="4">
        <v>20079</v>
      </c>
      <c r="Q952" s="4">
        <v>13855</v>
      </c>
      <c r="R952" s="3">
        <v>0.1</v>
      </c>
      <c r="S952" s="4">
        <v>72284</v>
      </c>
      <c r="T952" s="4">
        <v>55420</v>
      </c>
      <c r="U952" s="4">
        <v>16864</v>
      </c>
      <c r="V952" s="3">
        <v>0.23330197554092191</v>
      </c>
      <c r="W952" t="s">
        <v>75</v>
      </c>
      <c r="X952" t="s">
        <v>55</v>
      </c>
      <c r="Y952" t="s">
        <v>56</v>
      </c>
      <c r="Z952">
        <v>1</v>
      </c>
      <c r="AA952" t="s">
        <v>172</v>
      </c>
      <c r="AB952" t="s">
        <v>121</v>
      </c>
      <c r="AC952">
        <v>4.5</v>
      </c>
      <c r="AD952">
        <v>2023</v>
      </c>
      <c r="AE952">
        <v>7</v>
      </c>
      <c r="AF952" t="s">
        <v>5533</v>
      </c>
      <c r="AG952" t="s">
        <v>5514</v>
      </c>
      <c r="AH952" t="s">
        <v>5515</v>
      </c>
      <c r="AI952" t="s">
        <v>5526</v>
      </c>
    </row>
    <row r="953" spans="1:35">
      <c r="A953" t="s">
        <v>1432</v>
      </c>
      <c r="B953" s="2">
        <v>45651</v>
      </c>
      <c r="C953" t="s">
        <v>592</v>
      </c>
      <c r="D953" t="s">
        <v>49</v>
      </c>
      <c r="E953" t="s">
        <v>32</v>
      </c>
      <c r="F953" t="s">
        <v>33</v>
      </c>
      <c r="G953">
        <v>35</v>
      </c>
      <c r="H953" t="s">
        <v>88</v>
      </c>
      <c r="I953" t="s">
        <v>89</v>
      </c>
      <c r="J953" t="s">
        <v>82</v>
      </c>
      <c r="K953" t="s">
        <v>214</v>
      </c>
      <c r="L953" t="s">
        <v>52</v>
      </c>
      <c r="M953" t="s">
        <v>39</v>
      </c>
      <c r="N953" t="s">
        <v>126</v>
      </c>
      <c r="O953">
        <v>8</v>
      </c>
      <c r="P953" s="4">
        <v>24437</v>
      </c>
      <c r="Q953" s="4">
        <v>19061</v>
      </c>
      <c r="R953" s="3">
        <v>0.1</v>
      </c>
      <c r="S953" s="4">
        <v>175946</v>
      </c>
      <c r="T953" s="4">
        <v>152488</v>
      </c>
      <c r="U953" s="4">
        <v>23458</v>
      </c>
      <c r="V953" s="3">
        <v>0.13332499744239709</v>
      </c>
      <c r="W953" t="s">
        <v>84</v>
      </c>
      <c r="X953" t="s">
        <v>76</v>
      </c>
      <c r="Y953" t="s">
        <v>56</v>
      </c>
      <c r="Z953">
        <v>7</v>
      </c>
      <c r="AA953" t="s">
        <v>149</v>
      </c>
      <c r="AB953" t="s">
        <v>189</v>
      </c>
      <c r="AC953">
        <v>3.1</v>
      </c>
      <c r="AD953">
        <v>2024</v>
      </c>
      <c r="AE953">
        <v>12</v>
      </c>
      <c r="AF953" t="s">
        <v>5521</v>
      </c>
      <c r="AG953" t="s">
        <v>5518</v>
      </c>
      <c r="AH953" t="s">
        <v>5515</v>
      </c>
      <c r="AI953" t="s">
        <v>5526</v>
      </c>
    </row>
    <row r="954" spans="1:35">
      <c r="A954" t="s">
        <v>1433</v>
      </c>
      <c r="B954" s="2">
        <v>44948</v>
      </c>
      <c r="C954" t="s">
        <v>261</v>
      </c>
      <c r="D954" t="s">
        <v>31</v>
      </c>
      <c r="E954" t="s">
        <v>135</v>
      </c>
      <c r="F954" t="s">
        <v>33</v>
      </c>
      <c r="G954">
        <v>41</v>
      </c>
      <c r="H954" t="s">
        <v>88</v>
      </c>
      <c r="I954" t="s">
        <v>89</v>
      </c>
      <c r="J954" t="s">
        <v>82</v>
      </c>
      <c r="K954" t="s">
        <v>51</v>
      </c>
      <c r="L954" t="s">
        <v>137</v>
      </c>
      <c r="M954" t="s">
        <v>107</v>
      </c>
      <c r="N954" t="s">
        <v>64</v>
      </c>
      <c r="O954">
        <v>7</v>
      </c>
      <c r="P954" s="4">
        <v>3769</v>
      </c>
      <c r="Q954" s="4">
        <v>2412</v>
      </c>
      <c r="R954" s="3">
        <v>0</v>
      </c>
      <c r="S954" s="4">
        <v>26383</v>
      </c>
      <c r="T954" s="4">
        <v>16884</v>
      </c>
      <c r="U954" s="4">
        <v>9499</v>
      </c>
      <c r="V954" s="3">
        <v>0.3600424515786681</v>
      </c>
      <c r="W954" t="s">
        <v>84</v>
      </c>
      <c r="X954" t="s">
        <v>76</v>
      </c>
      <c r="Y954" t="s">
        <v>43</v>
      </c>
      <c r="Z954">
        <v>0</v>
      </c>
      <c r="AA954" t="s">
        <v>220</v>
      </c>
      <c r="AB954" t="s">
        <v>95</v>
      </c>
      <c r="AC954" t="s">
        <v>46</v>
      </c>
      <c r="AD954">
        <v>2023</v>
      </c>
      <c r="AE954">
        <v>1</v>
      </c>
      <c r="AF954" t="s">
        <v>5532</v>
      </c>
      <c r="AG954" t="s">
        <v>5528</v>
      </c>
      <c r="AH954" t="s">
        <v>5522</v>
      </c>
      <c r="AI954" t="s">
        <v>5526</v>
      </c>
    </row>
    <row r="955" spans="1:35">
      <c r="A955" t="s">
        <v>1434</v>
      </c>
      <c r="B955" s="2">
        <v>45301</v>
      </c>
      <c r="C955" t="s">
        <v>634</v>
      </c>
      <c r="D955" t="s">
        <v>49</v>
      </c>
      <c r="E955" t="s">
        <v>135</v>
      </c>
      <c r="F955" t="s">
        <v>33</v>
      </c>
      <c r="G955">
        <v>37</v>
      </c>
      <c r="H955" t="s">
        <v>153</v>
      </c>
      <c r="I955" t="s">
        <v>154</v>
      </c>
      <c r="J955" t="s">
        <v>36</v>
      </c>
      <c r="K955" t="s">
        <v>37</v>
      </c>
      <c r="L955" t="s">
        <v>52</v>
      </c>
      <c r="M955" t="s">
        <v>39</v>
      </c>
      <c r="N955" t="s">
        <v>64</v>
      </c>
      <c r="O955">
        <v>2</v>
      </c>
      <c r="P955" s="4">
        <v>22613</v>
      </c>
      <c r="Q955" s="4">
        <v>15151</v>
      </c>
      <c r="R955" s="3">
        <v>0</v>
      </c>
      <c r="S955" s="4">
        <v>45226</v>
      </c>
      <c r="T955" s="4">
        <v>30302</v>
      </c>
      <c r="U955" s="4">
        <v>14924</v>
      </c>
      <c r="V955" s="3">
        <v>0.32998717551850704</v>
      </c>
      <c r="W955" t="s">
        <v>75</v>
      </c>
      <c r="X955" t="s">
        <v>55</v>
      </c>
      <c r="Y955" t="s">
        <v>56</v>
      </c>
      <c r="Z955">
        <v>3</v>
      </c>
      <c r="AA955" t="s">
        <v>172</v>
      </c>
      <c r="AB955" t="s">
        <v>66</v>
      </c>
      <c r="AC955">
        <v>4.4000000000000004</v>
      </c>
      <c r="AD955">
        <v>2024</v>
      </c>
      <c r="AE955">
        <v>1</v>
      </c>
      <c r="AF955" t="s">
        <v>5532</v>
      </c>
      <c r="AG955" t="s">
        <v>5528</v>
      </c>
      <c r="AH955" t="s">
        <v>5522</v>
      </c>
      <c r="AI955" t="s">
        <v>5526</v>
      </c>
    </row>
    <row r="956" spans="1:35">
      <c r="A956" t="s">
        <v>1435</v>
      </c>
      <c r="B956" s="2">
        <v>45519</v>
      </c>
      <c r="C956" t="s">
        <v>1436</v>
      </c>
      <c r="D956" t="s">
        <v>31</v>
      </c>
      <c r="E956" t="s">
        <v>98</v>
      </c>
      <c r="F956" t="s">
        <v>70</v>
      </c>
      <c r="G956">
        <v>50</v>
      </c>
      <c r="H956" t="s">
        <v>80</v>
      </c>
      <c r="I956" t="s">
        <v>81</v>
      </c>
      <c r="J956" t="s">
        <v>82</v>
      </c>
      <c r="K956" t="s">
        <v>257</v>
      </c>
      <c r="L956" t="s">
        <v>142</v>
      </c>
      <c r="M956" t="s">
        <v>92</v>
      </c>
      <c r="N956" t="s">
        <v>126</v>
      </c>
      <c r="O956">
        <v>4</v>
      </c>
      <c r="P956" s="4">
        <v>20252</v>
      </c>
      <c r="Q956" s="4">
        <v>12759</v>
      </c>
      <c r="R956" s="3">
        <v>0.2</v>
      </c>
      <c r="S956" s="4">
        <v>64806</v>
      </c>
      <c r="T956" s="4">
        <v>51036</v>
      </c>
      <c r="U956" s="4">
        <v>13770</v>
      </c>
      <c r="V956" s="3">
        <v>0.21248032589575039</v>
      </c>
      <c r="W956" t="s">
        <v>75</v>
      </c>
      <c r="X956" t="s">
        <v>55</v>
      </c>
      <c r="Y956" t="s">
        <v>56</v>
      </c>
      <c r="Z956">
        <v>4</v>
      </c>
      <c r="AA956" t="s">
        <v>193</v>
      </c>
      <c r="AB956" t="s">
        <v>150</v>
      </c>
      <c r="AC956">
        <v>3.8</v>
      </c>
      <c r="AD956">
        <v>2024</v>
      </c>
      <c r="AE956">
        <v>8</v>
      </c>
      <c r="AF956" t="s">
        <v>5513</v>
      </c>
      <c r="AG956" t="s">
        <v>5514</v>
      </c>
      <c r="AH956" t="s">
        <v>5515</v>
      </c>
      <c r="AI956" t="s">
        <v>5523</v>
      </c>
    </row>
    <row r="957" spans="1:35">
      <c r="A957" t="s">
        <v>1437</v>
      </c>
      <c r="B957" s="2">
        <v>45606</v>
      </c>
      <c r="C957" t="s">
        <v>579</v>
      </c>
      <c r="D957" t="s">
        <v>49</v>
      </c>
      <c r="E957" t="s">
        <v>111</v>
      </c>
      <c r="F957" t="s">
        <v>70</v>
      </c>
      <c r="G957">
        <v>41</v>
      </c>
      <c r="H957" t="s">
        <v>105</v>
      </c>
      <c r="I957" t="s">
        <v>89</v>
      </c>
      <c r="J957" t="s">
        <v>82</v>
      </c>
      <c r="K957" t="s">
        <v>51</v>
      </c>
      <c r="L957" t="s">
        <v>142</v>
      </c>
      <c r="M957" t="s">
        <v>39</v>
      </c>
      <c r="N957" t="s">
        <v>126</v>
      </c>
      <c r="O957">
        <v>7</v>
      </c>
      <c r="P957" s="4">
        <v>17711</v>
      </c>
      <c r="Q957" s="4">
        <v>14169</v>
      </c>
      <c r="R957" s="3">
        <v>0.1</v>
      </c>
      <c r="S957" s="4">
        <v>111579</v>
      </c>
      <c r="T957" s="4">
        <v>99183</v>
      </c>
      <c r="U957" s="4">
        <v>12396</v>
      </c>
      <c r="V957" s="3">
        <v>0.11109617401123867</v>
      </c>
      <c r="W957" t="s">
        <v>75</v>
      </c>
      <c r="X957" t="s">
        <v>76</v>
      </c>
      <c r="Y957" t="s">
        <v>56</v>
      </c>
      <c r="Z957">
        <v>2</v>
      </c>
      <c r="AA957" t="s">
        <v>226</v>
      </c>
      <c r="AB957" t="s">
        <v>189</v>
      </c>
      <c r="AC957">
        <v>4.9000000000000004</v>
      </c>
      <c r="AD957">
        <v>2024</v>
      </c>
      <c r="AE957">
        <v>11</v>
      </c>
      <c r="AF957" t="s">
        <v>5535</v>
      </c>
      <c r="AG957" t="s">
        <v>5518</v>
      </c>
      <c r="AH957" t="s">
        <v>5515</v>
      </c>
      <c r="AI957" t="s">
        <v>5526</v>
      </c>
    </row>
    <row r="958" spans="1:35">
      <c r="A958" t="s">
        <v>1438</v>
      </c>
      <c r="B958" s="2">
        <v>45019</v>
      </c>
      <c r="C958" t="s">
        <v>951</v>
      </c>
      <c r="D958" t="s">
        <v>31</v>
      </c>
      <c r="E958" t="s">
        <v>111</v>
      </c>
      <c r="F958" t="s">
        <v>70</v>
      </c>
      <c r="G958">
        <v>38</v>
      </c>
      <c r="H958" t="s">
        <v>146</v>
      </c>
      <c r="I958" t="s">
        <v>147</v>
      </c>
      <c r="J958" t="s">
        <v>36</v>
      </c>
      <c r="K958" t="s">
        <v>184</v>
      </c>
      <c r="L958" t="s">
        <v>38</v>
      </c>
      <c r="M958" t="s">
        <v>83</v>
      </c>
      <c r="N958" t="s">
        <v>40</v>
      </c>
      <c r="O958">
        <v>2</v>
      </c>
      <c r="P958" s="4">
        <v>14514</v>
      </c>
      <c r="Q958" s="4">
        <v>11176</v>
      </c>
      <c r="R958" s="3">
        <v>0.05</v>
      </c>
      <c r="S958" s="4">
        <v>27577</v>
      </c>
      <c r="T958" s="4">
        <v>22352</v>
      </c>
      <c r="U958" s="4">
        <v>5225</v>
      </c>
      <c r="V958" s="3">
        <v>0.18946948544076586</v>
      </c>
      <c r="W958" t="s">
        <v>41</v>
      </c>
      <c r="X958" t="s">
        <v>42</v>
      </c>
      <c r="Y958" t="s">
        <v>156</v>
      </c>
      <c r="Z958">
        <v>0</v>
      </c>
      <c r="AA958" t="s">
        <v>77</v>
      </c>
      <c r="AB958" t="s">
        <v>121</v>
      </c>
      <c r="AC958">
        <v>2.5</v>
      </c>
      <c r="AD958">
        <v>2023</v>
      </c>
      <c r="AE958">
        <v>4</v>
      </c>
      <c r="AF958" t="s">
        <v>5524</v>
      </c>
      <c r="AG958" t="s">
        <v>5525</v>
      </c>
      <c r="AH958" t="s">
        <v>5522</v>
      </c>
      <c r="AI958" t="s">
        <v>5526</v>
      </c>
    </row>
    <row r="959" spans="1:35">
      <c r="A959" t="s">
        <v>1439</v>
      </c>
      <c r="B959" s="2">
        <v>45326</v>
      </c>
      <c r="C959" t="s">
        <v>710</v>
      </c>
      <c r="D959" t="s">
        <v>31</v>
      </c>
      <c r="E959" t="s">
        <v>60</v>
      </c>
      <c r="F959" t="s">
        <v>70</v>
      </c>
      <c r="G959">
        <v>21</v>
      </c>
      <c r="H959" t="s">
        <v>34</v>
      </c>
      <c r="I959" t="s">
        <v>35</v>
      </c>
      <c r="J959" t="s">
        <v>36</v>
      </c>
      <c r="K959" t="s">
        <v>120</v>
      </c>
      <c r="L959" t="s">
        <v>155</v>
      </c>
      <c r="M959" t="s">
        <v>92</v>
      </c>
      <c r="N959" t="s">
        <v>93</v>
      </c>
      <c r="O959">
        <v>4</v>
      </c>
      <c r="P959" s="4">
        <v>2407</v>
      </c>
      <c r="Q959" s="4">
        <v>1613</v>
      </c>
      <c r="R959" s="3">
        <v>0</v>
      </c>
      <c r="S959" s="4">
        <v>9628</v>
      </c>
      <c r="T959" s="4">
        <v>6452</v>
      </c>
      <c r="U959" s="4">
        <v>3176</v>
      </c>
      <c r="V959" s="3">
        <v>0.32987120897382632</v>
      </c>
      <c r="W959" t="s">
        <v>84</v>
      </c>
      <c r="X959" t="s">
        <v>76</v>
      </c>
      <c r="Y959" t="s">
        <v>56</v>
      </c>
      <c r="Z959">
        <v>3</v>
      </c>
      <c r="AA959" t="s">
        <v>172</v>
      </c>
      <c r="AB959" t="s">
        <v>95</v>
      </c>
      <c r="AC959">
        <v>3.3</v>
      </c>
      <c r="AD959">
        <v>2024</v>
      </c>
      <c r="AE959">
        <v>2</v>
      </c>
      <c r="AF959" t="s">
        <v>5527</v>
      </c>
      <c r="AG959" t="s">
        <v>5528</v>
      </c>
      <c r="AH959" t="s">
        <v>5519</v>
      </c>
      <c r="AI959" t="s">
        <v>5520</v>
      </c>
    </row>
    <row r="960" spans="1:35">
      <c r="A960" t="s">
        <v>1440</v>
      </c>
      <c r="B960" s="2">
        <v>45460</v>
      </c>
      <c r="C960" t="s">
        <v>178</v>
      </c>
      <c r="D960" t="s">
        <v>31</v>
      </c>
      <c r="E960" t="s">
        <v>188</v>
      </c>
      <c r="F960" t="s">
        <v>33</v>
      </c>
      <c r="G960">
        <v>59</v>
      </c>
      <c r="H960" t="s">
        <v>88</v>
      </c>
      <c r="I960" t="s">
        <v>89</v>
      </c>
      <c r="J960" t="s">
        <v>82</v>
      </c>
      <c r="K960" t="s">
        <v>116</v>
      </c>
      <c r="L960" t="s">
        <v>137</v>
      </c>
      <c r="M960" t="s">
        <v>92</v>
      </c>
      <c r="N960" t="s">
        <v>64</v>
      </c>
      <c r="O960">
        <v>2</v>
      </c>
      <c r="P960" s="4">
        <v>6437</v>
      </c>
      <c r="Q960" s="4">
        <v>4635</v>
      </c>
      <c r="R960" s="3">
        <v>0.1</v>
      </c>
      <c r="S960" s="4">
        <v>11587</v>
      </c>
      <c r="T960" s="4">
        <v>9270</v>
      </c>
      <c r="U960" s="4">
        <v>2317</v>
      </c>
      <c r="V960" s="3">
        <v>0.1999654785535514</v>
      </c>
      <c r="W960" t="s">
        <v>75</v>
      </c>
      <c r="X960" t="s">
        <v>76</v>
      </c>
      <c r="Y960" t="s">
        <v>56</v>
      </c>
      <c r="Z960">
        <v>5</v>
      </c>
      <c r="AA960" t="s">
        <v>143</v>
      </c>
      <c r="AB960" t="s">
        <v>66</v>
      </c>
      <c r="AC960">
        <v>3.9</v>
      </c>
      <c r="AD960">
        <v>2024</v>
      </c>
      <c r="AE960">
        <v>6</v>
      </c>
      <c r="AF960" t="s">
        <v>5530</v>
      </c>
      <c r="AG960" t="s">
        <v>5525</v>
      </c>
      <c r="AH960" t="s">
        <v>5519</v>
      </c>
      <c r="AI960" t="s">
        <v>5523</v>
      </c>
    </row>
    <row r="961" spans="1:35">
      <c r="A961" t="s">
        <v>1441</v>
      </c>
      <c r="B961" s="2">
        <v>45565</v>
      </c>
      <c r="C961" t="s">
        <v>1342</v>
      </c>
      <c r="D961" t="s">
        <v>31</v>
      </c>
      <c r="E961" t="s">
        <v>98</v>
      </c>
      <c r="F961" t="s">
        <v>70</v>
      </c>
      <c r="G961">
        <v>40</v>
      </c>
      <c r="H961" t="s">
        <v>105</v>
      </c>
      <c r="I961" t="s">
        <v>89</v>
      </c>
      <c r="J961" t="s">
        <v>82</v>
      </c>
      <c r="K961" t="s">
        <v>179</v>
      </c>
      <c r="L961" t="s">
        <v>112</v>
      </c>
      <c r="M961" t="s">
        <v>107</v>
      </c>
      <c r="N961" t="s">
        <v>40</v>
      </c>
      <c r="O961">
        <v>8</v>
      </c>
      <c r="P961" s="4">
        <v>19516</v>
      </c>
      <c r="Q961" s="4">
        <v>15418</v>
      </c>
      <c r="R961" s="3">
        <v>0.15</v>
      </c>
      <c r="S961" s="4">
        <v>132709</v>
      </c>
      <c r="T961" s="4">
        <v>123344</v>
      </c>
      <c r="U961" s="4">
        <v>9365</v>
      </c>
      <c r="V961" s="3">
        <v>7.0567934352606082E-2</v>
      </c>
      <c r="W961" t="s">
        <v>75</v>
      </c>
      <c r="X961" t="s">
        <v>42</v>
      </c>
      <c r="Y961" t="s">
        <v>56</v>
      </c>
      <c r="Z961">
        <v>5</v>
      </c>
      <c r="AA961" t="s">
        <v>181</v>
      </c>
      <c r="AB961" t="s">
        <v>150</v>
      </c>
      <c r="AC961">
        <v>3.5</v>
      </c>
      <c r="AD961">
        <v>2024</v>
      </c>
      <c r="AE961">
        <v>9</v>
      </c>
      <c r="AF961" t="s">
        <v>5531</v>
      </c>
      <c r="AG961" t="s">
        <v>5514</v>
      </c>
      <c r="AH961" t="s">
        <v>5515</v>
      </c>
      <c r="AI961" t="s">
        <v>5526</v>
      </c>
    </row>
    <row r="962" spans="1:35">
      <c r="A962" t="s">
        <v>1442</v>
      </c>
      <c r="B962" s="2">
        <v>45641</v>
      </c>
      <c r="C962" t="s">
        <v>455</v>
      </c>
      <c r="D962" t="s">
        <v>31</v>
      </c>
      <c r="E962" t="s">
        <v>32</v>
      </c>
      <c r="F962" t="s">
        <v>33</v>
      </c>
      <c r="G962">
        <v>39</v>
      </c>
      <c r="H962" t="s">
        <v>80</v>
      </c>
      <c r="I962" t="s">
        <v>81</v>
      </c>
      <c r="J962" t="s">
        <v>82</v>
      </c>
      <c r="K962" t="s">
        <v>326</v>
      </c>
      <c r="L962" t="s">
        <v>38</v>
      </c>
      <c r="M962" t="s">
        <v>92</v>
      </c>
      <c r="N962" t="s">
        <v>93</v>
      </c>
      <c r="O962">
        <v>1</v>
      </c>
      <c r="P962" s="4">
        <v>16119</v>
      </c>
      <c r="Q962" s="4">
        <v>12089</v>
      </c>
      <c r="R962" s="3">
        <v>0.15</v>
      </c>
      <c r="S962" s="4">
        <v>13701</v>
      </c>
      <c r="T962" s="4">
        <v>12089</v>
      </c>
      <c r="U962" s="4">
        <v>1612</v>
      </c>
      <c r="V962" s="3">
        <v>0.11765564557331581</v>
      </c>
      <c r="W962" t="s">
        <v>75</v>
      </c>
      <c r="X962" t="s">
        <v>42</v>
      </c>
      <c r="Y962" t="s">
        <v>171</v>
      </c>
      <c r="Z962">
        <v>4</v>
      </c>
      <c r="AA962" t="s">
        <v>143</v>
      </c>
      <c r="AB962" t="s">
        <v>189</v>
      </c>
      <c r="AC962" t="s">
        <v>46</v>
      </c>
      <c r="AD962">
        <v>2024</v>
      </c>
      <c r="AE962">
        <v>12</v>
      </c>
      <c r="AF962" t="s">
        <v>5521</v>
      </c>
      <c r="AG962" t="s">
        <v>5518</v>
      </c>
      <c r="AH962" t="s">
        <v>5519</v>
      </c>
      <c r="AI962" t="s">
        <v>5526</v>
      </c>
    </row>
    <row r="963" spans="1:35">
      <c r="A963" t="s">
        <v>1443</v>
      </c>
      <c r="B963" s="2">
        <v>45029</v>
      </c>
      <c r="C963" t="s">
        <v>209</v>
      </c>
      <c r="D963" t="s">
        <v>49</v>
      </c>
      <c r="E963" t="s">
        <v>60</v>
      </c>
      <c r="F963" t="s">
        <v>70</v>
      </c>
      <c r="G963">
        <v>44</v>
      </c>
      <c r="H963" t="s">
        <v>146</v>
      </c>
      <c r="I963" t="s">
        <v>147</v>
      </c>
      <c r="J963" t="s">
        <v>36</v>
      </c>
      <c r="K963" t="s">
        <v>120</v>
      </c>
      <c r="L963" t="s">
        <v>155</v>
      </c>
      <c r="M963" t="s">
        <v>39</v>
      </c>
      <c r="N963" t="s">
        <v>53</v>
      </c>
      <c r="O963">
        <v>7</v>
      </c>
      <c r="P963" s="4">
        <v>9595</v>
      </c>
      <c r="Q963" s="4">
        <v>6908</v>
      </c>
      <c r="R963" s="3">
        <v>0</v>
      </c>
      <c r="S963" s="4">
        <v>67165</v>
      </c>
      <c r="T963" s="4">
        <v>48356</v>
      </c>
      <c r="U963" s="4">
        <v>18809</v>
      </c>
      <c r="V963" s="3">
        <v>0.28004168837936427</v>
      </c>
      <c r="W963" t="s">
        <v>75</v>
      </c>
      <c r="X963" t="s">
        <v>76</v>
      </c>
      <c r="Y963" t="s">
        <v>56</v>
      </c>
      <c r="Z963">
        <v>1</v>
      </c>
      <c r="AA963" t="s">
        <v>193</v>
      </c>
      <c r="AB963" t="s">
        <v>194</v>
      </c>
      <c r="AC963">
        <v>4.2</v>
      </c>
      <c r="AD963">
        <v>2023</v>
      </c>
      <c r="AE963">
        <v>4</v>
      </c>
      <c r="AF963" t="s">
        <v>5524</v>
      </c>
      <c r="AG963" t="s">
        <v>5525</v>
      </c>
      <c r="AH963" t="s">
        <v>5515</v>
      </c>
      <c r="AI963" t="s">
        <v>5526</v>
      </c>
    </row>
    <row r="964" spans="1:35">
      <c r="A964" t="s">
        <v>1444</v>
      </c>
      <c r="B964" s="2">
        <v>45303</v>
      </c>
      <c r="C964" t="s">
        <v>1384</v>
      </c>
      <c r="D964" t="s">
        <v>49</v>
      </c>
      <c r="E964" t="s">
        <v>111</v>
      </c>
      <c r="F964" t="s">
        <v>70</v>
      </c>
      <c r="G964">
        <v>31</v>
      </c>
      <c r="H964" t="s">
        <v>105</v>
      </c>
      <c r="I964" t="s">
        <v>89</v>
      </c>
      <c r="J964" t="s">
        <v>82</v>
      </c>
      <c r="K964" t="s">
        <v>192</v>
      </c>
      <c r="L964" t="s">
        <v>62</v>
      </c>
      <c r="M964" t="s">
        <v>83</v>
      </c>
      <c r="N964" t="s">
        <v>64</v>
      </c>
      <c r="O964">
        <v>2</v>
      </c>
      <c r="P964" s="4">
        <v>19184</v>
      </c>
      <c r="Q964" s="4">
        <v>12853</v>
      </c>
      <c r="R964" s="3">
        <v>0.05</v>
      </c>
      <c r="S964" s="4">
        <v>36450</v>
      </c>
      <c r="T964" s="4">
        <v>25706</v>
      </c>
      <c r="U964" s="4">
        <v>10744</v>
      </c>
      <c r="V964" s="3">
        <v>0.2947599451303155</v>
      </c>
      <c r="W964" t="s">
        <v>84</v>
      </c>
      <c r="X964" t="s">
        <v>55</v>
      </c>
      <c r="Y964" t="s">
        <v>156</v>
      </c>
      <c r="Z964">
        <v>0</v>
      </c>
      <c r="AA964" t="s">
        <v>229</v>
      </c>
      <c r="AB964" t="s">
        <v>121</v>
      </c>
      <c r="AC964">
        <v>1.5</v>
      </c>
      <c r="AD964">
        <v>2024</v>
      </c>
      <c r="AE964">
        <v>1</v>
      </c>
      <c r="AF964" t="s">
        <v>5532</v>
      </c>
      <c r="AG964" t="s">
        <v>5528</v>
      </c>
      <c r="AH964" t="s">
        <v>5522</v>
      </c>
      <c r="AI964" t="s">
        <v>5516</v>
      </c>
    </row>
    <row r="965" spans="1:35">
      <c r="A965" t="s">
        <v>1445</v>
      </c>
      <c r="B965" s="2">
        <v>45438</v>
      </c>
      <c r="C965" t="s">
        <v>1446</v>
      </c>
      <c r="D965" t="s">
        <v>31</v>
      </c>
      <c r="E965" t="s">
        <v>129</v>
      </c>
      <c r="F965" t="s">
        <v>33</v>
      </c>
      <c r="G965">
        <v>36</v>
      </c>
      <c r="H965" t="s">
        <v>99</v>
      </c>
      <c r="I965" t="s">
        <v>99</v>
      </c>
      <c r="J965" t="s">
        <v>100</v>
      </c>
      <c r="K965" t="s">
        <v>74</v>
      </c>
      <c r="L965" t="s">
        <v>62</v>
      </c>
      <c r="M965" t="s">
        <v>107</v>
      </c>
      <c r="N965" t="s">
        <v>64</v>
      </c>
      <c r="O965">
        <v>5</v>
      </c>
      <c r="P965" s="4">
        <v>19880</v>
      </c>
      <c r="Q965" s="4">
        <v>12524</v>
      </c>
      <c r="R965" s="3">
        <v>0.2</v>
      </c>
      <c r="S965" s="4">
        <v>79520</v>
      </c>
      <c r="T965" s="4">
        <v>62620</v>
      </c>
      <c r="U965" s="4">
        <v>16900</v>
      </c>
      <c r="V965" s="3">
        <v>0.21252515090543259</v>
      </c>
      <c r="W965" t="s">
        <v>41</v>
      </c>
      <c r="X965" t="s">
        <v>76</v>
      </c>
      <c r="Y965" t="s">
        <v>56</v>
      </c>
      <c r="Z965">
        <v>4</v>
      </c>
      <c r="AA965" t="s">
        <v>85</v>
      </c>
      <c r="AB965" t="s">
        <v>121</v>
      </c>
      <c r="AC965">
        <v>4.2</v>
      </c>
      <c r="AD965">
        <v>2024</v>
      </c>
      <c r="AE965">
        <v>5</v>
      </c>
      <c r="AF965" t="s">
        <v>5529</v>
      </c>
      <c r="AG965" t="s">
        <v>5525</v>
      </c>
      <c r="AH965" t="s">
        <v>5515</v>
      </c>
      <c r="AI965" t="s">
        <v>5526</v>
      </c>
    </row>
    <row r="966" spans="1:35">
      <c r="A966" t="s">
        <v>1447</v>
      </c>
      <c r="B966" s="2">
        <v>44954</v>
      </c>
      <c r="C966" t="s">
        <v>1448</v>
      </c>
      <c r="D966" t="s">
        <v>49</v>
      </c>
      <c r="E966" t="s">
        <v>50</v>
      </c>
      <c r="F966" t="s">
        <v>33</v>
      </c>
      <c r="G966">
        <v>42</v>
      </c>
      <c r="H966" t="s">
        <v>146</v>
      </c>
      <c r="I966" t="s">
        <v>147</v>
      </c>
      <c r="J966" t="s">
        <v>36</v>
      </c>
      <c r="K966" t="s">
        <v>199</v>
      </c>
      <c r="L966" t="s">
        <v>112</v>
      </c>
      <c r="M966" t="s">
        <v>107</v>
      </c>
      <c r="N966" t="s">
        <v>53</v>
      </c>
      <c r="O966">
        <v>8</v>
      </c>
      <c r="P966" s="4">
        <v>13002</v>
      </c>
      <c r="Q966" s="4">
        <v>8711</v>
      </c>
      <c r="R966" s="3">
        <v>0</v>
      </c>
      <c r="S966" s="4">
        <v>104016</v>
      </c>
      <c r="T966" s="4">
        <v>69688</v>
      </c>
      <c r="U966" s="4">
        <v>34328</v>
      </c>
      <c r="V966" s="3">
        <v>0.33002614982310413</v>
      </c>
      <c r="W966" t="s">
        <v>75</v>
      </c>
      <c r="X966" t="s">
        <v>42</v>
      </c>
      <c r="Y966" t="s">
        <v>156</v>
      </c>
      <c r="Z966">
        <v>0</v>
      </c>
      <c r="AA966" t="s">
        <v>159</v>
      </c>
      <c r="AB966" t="s">
        <v>194</v>
      </c>
      <c r="AC966">
        <v>2.4</v>
      </c>
      <c r="AD966">
        <v>2023</v>
      </c>
      <c r="AE966">
        <v>1</v>
      </c>
      <c r="AF966" t="s">
        <v>5532</v>
      </c>
      <c r="AG966" t="s">
        <v>5528</v>
      </c>
      <c r="AH966" t="s">
        <v>5515</v>
      </c>
      <c r="AI966" t="s">
        <v>5526</v>
      </c>
    </row>
    <row r="967" spans="1:35">
      <c r="A967" t="s">
        <v>1449</v>
      </c>
      <c r="B967" s="2">
        <v>45412</v>
      </c>
      <c r="C967" t="s">
        <v>427</v>
      </c>
      <c r="D967" t="s">
        <v>49</v>
      </c>
      <c r="E967" t="s">
        <v>111</v>
      </c>
      <c r="F967" t="s">
        <v>70</v>
      </c>
      <c r="G967">
        <v>20</v>
      </c>
      <c r="H967" t="s">
        <v>153</v>
      </c>
      <c r="I967" t="s">
        <v>154</v>
      </c>
      <c r="J967" t="s">
        <v>36</v>
      </c>
      <c r="K967" t="s">
        <v>337</v>
      </c>
      <c r="L967" t="s">
        <v>38</v>
      </c>
      <c r="M967" t="s">
        <v>83</v>
      </c>
      <c r="N967" t="s">
        <v>53</v>
      </c>
      <c r="O967">
        <v>4</v>
      </c>
      <c r="P967" s="4">
        <v>15226</v>
      </c>
      <c r="Q967" s="4">
        <v>10810</v>
      </c>
      <c r="R967" s="3">
        <v>0.1</v>
      </c>
      <c r="S967" s="4">
        <v>54814</v>
      </c>
      <c r="T967" s="4">
        <v>43240</v>
      </c>
      <c r="U967" s="4">
        <v>11574</v>
      </c>
      <c r="V967" s="3">
        <v>0.21115043601999489</v>
      </c>
      <c r="W967" t="s">
        <v>84</v>
      </c>
      <c r="X967" t="s">
        <v>76</v>
      </c>
      <c r="Y967" t="s">
        <v>56</v>
      </c>
      <c r="Z967">
        <v>3</v>
      </c>
      <c r="AA967" t="s">
        <v>163</v>
      </c>
      <c r="AB967" t="s">
        <v>150</v>
      </c>
      <c r="AC967">
        <v>3</v>
      </c>
      <c r="AD967">
        <v>2024</v>
      </c>
      <c r="AE967">
        <v>4</v>
      </c>
      <c r="AF967" t="s">
        <v>5524</v>
      </c>
      <c r="AG967" t="s">
        <v>5525</v>
      </c>
      <c r="AH967" t="s">
        <v>5515</v>
      </c>
      <c r="AI967" t="s">
        <v>5520</v>
      </c>
    </row>
    <row r="968" spans="1:35">
      <c r="A968" t="s">
        <v>1450</v>
      </c>
      <c r="B968" s="2">
        <v>45498</v>
      </c>
      <c r="C968" t="s">
        <v>615</v>
      </c>
      <c r="D968" t="s">
        <v>49</v>
      </c>
      <c r="E968" t="s">
        <v>170</v>
      </c>
      <c r="F968" t="s">
        <v>33</v>
      </c>
      <c r="G968">
        <v>25</v>
      </c>
      <c r="H968" t="s">
        <v>34</v>
      </c>
      <c r="I968" t="s">
        <v>35</v>
      </c>
      <c r="J968" t="s">
        <v>36</v>
      </c>
      <c r="K968" t="s">
        <v>136</v>
      </c>
      <c r="L968" t="s">
        <v>52</v>
      </c>
      <c r="M968" t="s">
        <v>83</v>
      </c>
      <c r="N968" t="s">
        <v>64</v>
      </c>
      <c r="O968">
        <v>4</v>
      </c>
      <c r="P968" s="4">
        <v>12889</v>
      </c>
      <c r="Q968" s="4">
        <v>10053</v>
      </c>
      <c r="R968" s="3">
        <v>0</v>
      </c>
      <c r="S968" s="4">
        <v>51556</v>
      </c>
      <c r="T968" s="4">
        <v>40212</v>
      </c>
      <c r="U968" s="4">
        <v>11344</v>
      </c>
      <c r="V968" s="3">
        <v>0.2200325859259834</v>
      </c>
      <c r="W968" t="s">
        <v>54</v>
      </c>
      <c r="X968" t="s">
        <v>76</v>
      </c>
      <c r="Y968" t="s">
        <v>56</v>
      </c>
      <c r="Z968">
        <v>6</v>
      </c>
      <c r="AA968" t="s">
        <v>108</v>
      </c>
      <c r="AB968" t="s">
        <v>132</v>
      </c>
      <c r="AC968">
        <v>4.5999999999999996</v>
      </c>
      <c r="AD968">
        <v>2024</v>
      </c>
      <c r="AE968">
        <v>7</v>
      </c>
      <c r="AF968" t="s">
        <v>5533</v>
      </c>
      <c r="AG968" t="s">
        <v>5514</v>
      </c>
      <c r="AH968" t="s">
        <v>5515</v>
      </c>
      <c r="AI968" t="s">
        <v>5516</v>
      </c>
    </row>
    <row r="969" spans="1:35">
      <c r="A969" t="s">
        <v>1451</v>
      </c>
      <c r="B969" s="2">
        <v>45535</v>
      </c>
      <c r="C969" t="s">
        <v>492</v>
      </c>
      <c r="D969" t="s">
        <v>31</v>
      </c>
      <c r="E969" t="s">
        <v>188</v>
      </c>
      <c r="F969" t="s">
        <v>33</v>
      </c>
      <c r="G969">
        <v>44</v>
      </c>
      <c r="H969" t="s">
        <v>71</v>
      </c>
      <c r="I969" t="s">
        <v>72</v>
      </c>
      <c r="J969" t="s">
        <v>73</v>
      </c>
      <c r="K969" t="s">
        <v>148</v>
      </c>
      <c r="L969" t="s">
        <v>62</v>
      </c>
      <c r="M969" t="s">
        <v>107</v>
      </c>
      <c r="N969" t="s">
        <v>93</v>
      </c>
      <c r="O969">
        <v>4</v>
      </c>
      <c r="P969" s="4">
        <v>9907</v>
      </c>
      <c r="Q969" s="4">
        <v>5746</v>
      </c>
      <c r="R969" s="3">
        <v>0.15</v>
      </c>
      <c r="S969" s="4">
        <v>33684</v>
      </c>
      <c r="T969" s="4">
        <v>22984</v>
      </c>
      <c r="U969" s="4">
        <v>10700</v>
      </c>
      <c r="V969" s="3">
        <v>0.31765823536397103</v>
      </c>
      <c r="W969" t="s">
        <v>41</v>
      </c>
      <c r="X969" t="s">
        <v>55</v>
      </c>
      <c r="Y969" t="s">
        <v>56</v>
      </c>
      <c r="Z969">
        <v>7</v>
      </c>
      <c r="AA969" t="s">
        <v>94</v>
      </c>
      <c r="AB969" t="s">
        <v>132</v>
      </c>
      <c r="AC969">
        <v>3</v>
      </c>
      <c r="AD969">
        <v>2024</v>
      </c>
      <c r="AE969">
        <v>8</v>
      </c>
      <c r="AF969" t="s">
        <v>5513</v>
      </c>
      <c r="AG969" t="s">
        <v>5514</v>
      </c>
      <c r="AH969" t="s">
        <v>5522</v>
      </c>
      <c r="AI969" t="s">
        <v>5526</v>
      </c>
    </row>
    <row r="970" spans="1:35">
      <c r="A970" t="s">
        <v>1452</v>
      </c>
      <c r="B970" s="2">
        <v>45445</v>
      </c>
      <c r="C970" t="s">
        <v>358</v>
      </c>
      <c r="D970" t="s">
        <v>49</v>
      </c>
      <c r="E970" t="s">
        <v>124</v>
      </c>
      <c r="F970" t="s">
        <v>70</v>
      </c>
      <c r="G970">
        <v>18</v>
      </c>
      <c r="H970" t="s">
        <v>146</v>
      </c>
      <c r="I970" t="s">
        <v>147</v>
      </c>
      <c r="J970" t="s">
        <v>36</v>
      </c>
      <c r="K970" t="s">
        <v>323</v>
      </c>
      <c r="L970" t="s">
        <v>137</v>
      </c>
      <c r="M970" t="s">
        <v>63</v>
      </c>
      <c r="N970" t="s">
        <v>64</v>
      </c>
      <c r="O970">
        <v>5</v>
      </c>
      <c r="P970" s="4">
        <v>16126</v>
      </c>
      <c r="Q970" s="4">
        <v>12578</v>
      </c>
      <c r="R970" s="3">
        <v>0</v>
      </c>
      <c r="S970" s="4">
        <v>80630</v>
      </c>
      <c r="T970" s="4">
        <v>62890</v>
      </c>
      <c r="U970" s="4">
        <v>17740</v>
      </c>
      <c r="V970" s="3">
        <v>0.22001736326429369</v>
      </c>
      <c r="W970" t="s">
        <v>41</v>
      </c>
      <c r="X970" t="s">
        <v>42</v>
      </c>
      <c r="Y970" t="s">
        <v>43</v>
      </c>
      <c r="Z970">
        <v>0</v>
      </c>
      <c r="AA970" t="s">
        <v>163</v>
      </c>
      <c r="AB970" t="s">
        <v>95</v>
      </c>
      <c r="AC970" t="s">
        <v>46</v>
      </c>
      <c r="AD970">
        <v>2024</v>
      </c>
      <c r="AE970">
        <v>6</v>
      </c>
      <c r="AF970" t="s">
        <v>5530</v>
      </c>
      <c r="AG970" t="s">
        <v>5525</v>
      </c>
      <c r="AH970" t="s">
        <v>5515</v>
      </c>
      <c r="AI970" t="s">
        <v>5520</v>
      </c>
    </row>
    <row r="971" spans="1:35">
      <c r="A971" t="s">
        <v>1453</v>
      </c>
      <c r="B971" s="2">
        <v>45171</v>
      </c>
      <c r="C971" t="s">
        <v>494</v>
      </c>
      <c r="D971" t="s">
        <v>31</v>
      </c>
      <c r="E971" t="s">
        <v>124</v>
      </c>
      <c r="F971" t="s">
        <v>70</v>
      </c>
      <c r="G971">
        <v>55</v>
      </c>
      <c r="H971" t="s">
        <v>88</v>
      </c>
      <c r="I971" t="s">
        <v>89</v>
      </c>
      <c r="J971" t="s">
        <v>82</v>
      </c>
      <c r="K971" t="s">
        <v>179</v>
      </c>
      <c r="L971" t="s">
        <v>101</v>
      </c>
      <c r="M971" t="s">
        <v>39</v>
      </c>
      <c r="N971" t="s">
        <v>64</v>
      </c>
      <c r="O971">
        <v>3</v>
      </c>
      <c r="P971" s="4">
        <v>4484</v>
      </c>
      <c r="Q971" s="4">
        <v>3587</v>
      </c>
      <c r="R971" s="3">
        <v>0.1</v>
      </c>
      <c r="S971" s="4">
        <v>12107</v>
      </c>
      <c r="T971" s="4">
        <v>10761</v>
      </c>
      <c r="U971" s="4">
        <v>1346</v>
      </c>
      <c r="V971" s="3">
        <v>0.11117535310151153</v>
      </c>
      <c r="W971" t="s">
        <v>54</v>
      </c>
      <c r="X971" t="s">
        <v>42</v>
      </c>
      <c r="Y971" t="s">
        <v>56</v>
      </c>
      <c r="Z971">
        <v>3</v>
      </c>
      <c r="AA971" t="s">
        <v>85</v>
      </c>
      <c r="AB971" t="s">
        <v>66</v>
      </c>
      <c r="AC971">
        <v>5</v>
      </c>
      <c r="AD971">
        <v>2023</v>
      </c>
      <c r="AE971">
        <v>9</v>
      </c>
      <c r="AF971" t="s">
        <v>5531</v>
      </c>
      <c r="AG971" t="s">
        <v>5514</v>
      </c>
      <c r="AH971" t="s">
        <v>5519</v>
      </c>
      <c r="AI971" t="s">
        <v>5523</v>
      </c>
    </row>
    <row r="972" spans="1:35">
      <c r="A972" t="s">
        <v>1454</v>
      </c>
      <c r="B972" s="2">
        <v>45384</v>
      </c>
      <c r="C972" t="s">
        <v>579</v>
      </c>
      <c r="D972" t="s">
        <v>31</v>
      </c>
      <c r="E972" t="s">
        <v>119</v>
      </c>
      <c r="F972" t="s">
        <v>70</v>
      </c>
      <c r="G972">
        <v>40</v>
      </c>
      <c r="H972" t="s">
        <v>71</v>
      </c>
      <c r="I972" t="s">
        <v>72</v>
      </c>
      <c r="J972" t="s">
        <v>73</v>
      </c>
      <c r="K972" t="s">
        <v>199</v>
      </c>
      <c r="L972" t="s">
        <v>52</v>
      </c>
      <c r="M972" t="s">
        <v>63</v>
      </c>
      <c r="N972" t="s">
        <v>113</v>
      </c>
      <c r="O972">
        <v>4</v>
      </c>
      <c r="P972" s="4">
        <v>18129</v>
      </c>
      <c r="Q972" s="4">
        <v>14322</v>
      </c>
      <c r="R972" s="3">
        <v>0.1</v>
      </c>
      <c r="S972" s="4">
        <v>65264</v>
      </c>
      <c r="T972" s="4">
        <v>57288</v>
      </c>
      <c r="U972" s="4">
        <v>7976</v>
      </c>
      <c r="V972" s="3">
        <v>0.12221132630546702</v>
      </c>
      <c r="W972" t="s">
        <v>75</v>
      </c>
      <c r="X972" t="s">
        <v>42</v>
      </c>
      <c r="Y972" t="s">
        <v>56</v>
      </c>
      <c r="Z972">
        <v>1</v>
      </c>
      <c r="AA972" t="s">
        <v>65</v>
      </c>
      <c r="AB972" t="s">
        <v>121</v>
      </c>
      <c r="AC972">
        <v>4.3</v>
      </c>
      <c r="AD972">
        <v>2024</v>
      </c>
      <c r="AE972">
        <v>4</v>
      </c>
      <c r="AF972" t="s">
        <v>5524</v>
      </c>
      <c r="AG972" t="s">
        <v>5525</v>
      </c>
      <c r="AH972" t="s">
        <v>5515</v>
      </c>
      <c r="AI972" t="s">
        <v>5526</v>
      </c>
    </row>
    <row r="973" spans="1:35">
      <c r="A973" t="s">
        <v>1455</v>
      </c>
      <c r="B973" s="2">
        <v>45555</v>
      </c>
      <c r="C973" t="s">
        <v>434</v>
      </c>
      <c r="D973" t="s">
        <v>31</v>
      </c>
      <c r="E973" t="s">
        <v>98</v>
      </c>
      <c r="F973" t="s">
        <v>70</v>
      </c>
      <c r="G973">
        <v>52</v>
      </c>
      <c r="H973" t="s">
        <v>146</v>
      </c>
      <c r="I973" t="s">
        <v>147</v>
      </c>
      <c r="J973" t="s">
        <v>36</v>
      </c>
      <c r="K973" t="s">
        <v>291</v>
      </c>
      <c r="L973" t="s">
        <v>112</v>
      </c>
      <c r="M973" t="s">
        <v>63</v>
      </c>
      <c r="N973" t="s">
        <v>53</v>
      </c>
      <c r="O973">
        <v>4</v>
      </c>
      <c r="P973" s="4">
        <v>23189</v>
      </c>
      <c r="Q973" s="4">
        <v>16000</v>
      </c>
      <c r="R973" s="3">
        <v>0.2</v>
      </c>
      <c r="S973" s="4">
        <v>74205</v>
      </c>
      <c r="T973" s="4">
        <v>64000</v>
      </c>
      <c r="U973" s="4">
        <v>10205</v>
      </c>
      <c r="V973" s="3">
        <v>0.13752442557779126</v>
      </c>
      <c r="W973" t="s">
        <v>41</v>
      </c>
      <c r="X973" t="s">
        <v>42</v>
      </c>
      <c r="Y973" t="s">
        <v>56</v>
      </c>
      <c r="Z973">
        <v>2</v>
      </c>
      <c r="AA973" t="s">
        <v>108</v>
      </c>
      <c r="AB973" t="s">
        <v>121</v>
      </c>
      <c r="AC973">
        <v>4</v>
      </c>
      <c r="AD973">
        <v>2024</v>
      </c>
      <c r="AE973">
        <v>9</v>
      </c>
      <c r="AF973" t="s">
        <v>5531</v>
      </c>
      <c r="AG973" t="s">
        <v>5514</v>
      </c>
      <c r="AH973" t="s">
        <v>5515</v>
      </c>
      <c r="AI973" t="s">
        <v>5523</v>
      </c>
    </row>
    <row r="974" spans="1:35">
      <c r="A974" t="s">
        <v>1456</v>
      </c>
      <c r="B974" s="2">
        <v>45205</v>
      </c>
      <c r="C974" t="s">
        <v>1259</v>
      </c>
      <c r="D974" t="s">
        <v>31</v>
      </c>
      <c r="E974" t="s">
        <v>129</v>
      </c>
      <c r="F974" t="s">
        <v>33</v>
      </c>
      <c r="G974">
        <v>24</v>
      </c>
      <c r="H974" t="s">
        <v>71</v>
      </c>
      <c r="I974" t="s">
        <v>72</v>
      </c>
      <c r="J974" t="s">
        <v>73</v>
      </c>
      <c r="K974" t="s">
        <v>148</v>
      </c>
      <c r="L974" t="s">
        <v>38</v>
      </c>
      <c r="M974" t="s">
        <v>92</v>
      </c>
      <c r="N974" t="s">
        <v>64</v>
      </c>
      <c r="O974">
        <v>3</v>
      </c>
      <c r="P974" s="4">
        <v>10067</v>
      </c>
      <c r="Q974" s="4">
        <v>6544</v>
      </c>
      <c r="R974" s="3">
        <v>0.05</v>
      </c>
      <c r="S974" s="4">
        <v>28691</v>
      </c>
      <c r="T974" s="4">
        <v>19632</v>
      </c>
      <c r="U974" s="4">
        <v>9059</v>
      </c>
      <c r="V974" s="3">
        <v>0.31574361297968007</v>
      </c>
      <c r="W974" t="s">
        <v>84</v>
      </c>
      <c r="X974" t="s">
        <v>42</v>
      </c>
      <c r="Y974" t="s">
        <v>43</v>
      </c>
      <c r="Z974">
        <v>0</v>
      </c>
      <c r="AA974" t="s">
        <v>226</v>
      </c>
      <c r="AB974" t="s">
        <v>132</v>
      </c>
      <c r="AC974" t="s">
        <v>46</v>
      </c>
      <c r="AD974">
        <v>2023</v>
      </c>
      <c r="AE974">
        <v>10</v>
      </c>
      <c r="AF974" t="s">
        <v>5517</v>
      </c>
      <c r="AG974" t="s">
        <v>5518</v>
      </c>
      <c r="AH974" t="s">
        <v>5522</v>
      </c>
      <c r="AI974" t="s">
        <v>5520</v>
      </c>
    </row>
    <row r="975" spans="1:35">
      <c r="A975" t="s">
        <v>1457</v>
      </c>
      <c r="B975" s="2">
        <v>45436</v>
      </c>
      <c r="C975" t="s">
        <v>743</v>
      </c>
      <c r="D975" t="s">
        <v>31</v>
      </c>
      <c r="E975" t="s">
        <v>111</v>
      </c>
      <c r="F975" t="s">
        <v>70</v>
      </c>
      <c r="G975">
        <v>59</v>
      </c>
      <c r="H975" t="s">
        <v>88</v>
      </c>
      <c r="I975" t="s">
        <v>89</v>
      </c>
      <c r="J975" t="s">
        <v>82</v>
      </c>
      <c r="K975" t="s">
        <v>130</v>
      </c>
      <c r="L975" t="s">
        <v>112</v>
      </c>
      <c r="M975" t="s">
        <v>63</v>
      </c>
      <c r="N975" t="s">
        <v>113</v>
      </c>
      <c r="O975">
        <v>4</v>
      </c>
      <c r="P975" s="4">
        <v>19080</v>
      </c>
      <c r="Q975" s="4">
        <v>12402</v>
      </c>
      <c r="R975" s="3">
        <v>0.05</v>
      </c>
      <c r="S975" s="4">
        <v>72504</v>
      </c>
      <c r="T975" s="4">
        <v>49608</v>
      </c>
      <c r="U975" s="4">
        <v>22896</v>
      </c>
      <c r="V975" s="3">
        <v>0.31578947368421051</v>
      </c>
      <c r="W975" t="s">
        <v>84</v>
      </c>
      <c r="X975" t="s">
        <v>55</v>
      </c>
      <c r="Y975" t="s">
        <v>171</v>
      </c>
      <c r="Z975">
        <v>11</v>
      </c>
      <c r="AA975" t="s">
        <v>163</v>
      </c>
      <c r="AB975" t="s">
        <v>121</v>
      </c>
      <c r="AC975" t="s">
        <v>46</v>
      </c>
      <c r="AD975">
        <v>2024</v>
      </c>
      <c r="AE975">
        <v>5</v>
      </c>
      <c r="AF975" t="s">
        <v>5529</v>
      </c>
      <c r="AG975" t="s">
        <v>5525</v>
      </c>
      <c r="AH975" t="s">
        <v>5515</v>
      </c>
      <c r="AI975" t="s">
        <v>5523</v>
      </c>
    </row>
    <row r="976" spans="1:35">
      <c r="A976" t="s">
        <v>1458</v>
      </c>
      <c r="B976" s="2">
        <v>44941</v>
      </c>
      <c r="C976" t="s">
        <v>458</v>
      </c>
      <c r="D976" t="s">
        <v>49</v>
      </c>
      <c r="E976" t="s">
        <v>50</v>
      </c>
      <c r="F976" t="s">
        <v>33</v>
      </c>
      <c r="G976">
        <v>41</v>
      </c>
      <c r="H976" t="s">
        <v>71</v>
      </c>
      <c r="I976" t="s">
        <v>72</v>
      </c>
      <c r="J976" t="s">
        <v>73</v>
      </c>
      <c r="K976" t="s">
        <v>51</v>
      </c>
      <c r="L976" t="s">
        <v>101</v>
      </c>
      <c r="M976" t="s">
        <v>92</v>
      </c>
      <c r="N976" t="s">
        <v>93</v>
      </c>
      <c r="O976">
        <v>8</v>
      </c>
      <c r="P976" s="4">
        <v>9769</v>
      </c>
      <c r="Q976" s="4">
        <v>5471</v>
      </c>
      <c r="R976" s="3">
        <v>0</v>
      </c>
      <c r="S976" s="4">
        <v>78152</v>
      </c>
      <c r="T976" s="4">
        <v>43768</v>
      </c>
      <c r="U976" s="4">
        <v>34384</v>
      </c>
      <c r="V976" s="3">
        <v>0.43996314873579689</v>
      </c>
      <c r="W976" t="s">
        <v>41</v>
      </c>
      <c r="X976" t="s">
        <v>76</v>
      </c>
      <c r="Y976" t="s">
        <v>43</v>
      </c>
      <c r="Z976">
        <v>0</v>
      </c>
      <c r="AA976" t="s">
        <v>193</v>
      </c>
      <c r="AB976" t="s">
        <v>194</v>
      </c>
      <c r="AC976" t="s">
        <v>46</v>
      </c>
      <c r="AD976">
        <v>2023</v>
      </c>
      <c r="AE976">
        <v>1</v>
      </c>
      <c r="AF976" t="s">
        <v>5532</v>
      </c>
      <c r="AG976" t="s">
        <v>5528</v>
      </c>
      <c r="AH976" t="s">
        <v>5515</v>
      </c>
      <c r="AI976" t="s">
        <v>5526</v>
      </c>
    </row>
    <row r="977" spans="1:35">
      <c r="A977" t="s">
        <v>1459</v>
      </c>
      <c r="B977" s="2">
        <v>45308</v>
      </c>
      <c r="C977" t="s">
        <v>285</v>
      </c>
      <c r="D977" t="s">
        <v>31</v>
      </c>
      <c r="E977" t="s">
        <v>119</v>
      </c>
      <c r="F977" t="s">
        <v>70</v>
      </c>
      <c r="G977">
        <v>29</v>
      </c>
      <c r="H977" t="s">
        <v>105</v>
      </c>
      <c r="I977" t="s">
        <v>89</v>
      </c>
      <c r="J977" t="s">
        <v>82</v>
      </c>
      <c r="K977" t="s">
        <v>90</v>
      </c>
      <c r="L977" t="s">
        <v>38</v>
      </c>
      <c r="M977" t="s">
        <v>39</v>
      </c>
      <c r="N977" t="s">
        <v>126</v>
      </c>
      <c r="O977">
        <v>3</v>
      </c>
      <c r="P977" s="4">
        <v>9235</v>
      </c>
      <c r="Q977" s="4">
        <v>5818</v>
      </c>
      <c r="R977" s="3">
        <v>0.2</v>
      </c>
      <c r="S977" s="4">
        <v>22164</v>
      </c>
      <c r="T977" s="4">
        <v>17454</v>
      </c>
      <c r="U977" s="4">
        <v>4710</v>
      </c>
      <c r="V977" s="3">
        <v>0.21250676773145641</v>
      </c>
      <c r="W977" t="s">
        <v>75</v>
      </c>
      <c r="X977" t="s">
        <v>55</v>
      </c>
      <c r="Y977" t="s">
        <v>56</v>
      </c>
      <c r="Z977">
        <v>3</v>
      </c>
      <c r="AA977" t="s">
        <v>185</v>
      </c>
      <c r="AB977" t="s">
        <v>45</v>
      </c>
      <c r="AC977">
        <v>4.5</v>
      </c>
      <c r="AD977">
        <v>2024</v>
      </c>
      <c r="AE977">
        <v>1</v>
      </c>
      <c r="AF977" t="s">
        <v>5532</v>
      </c>
      <c r="AG977" t="s">
        <v>5528</v>
      </c>
      <c r="AH977" t="s">
        <v>5522</v>
      </c>
      <c r="AI977" t="s">
        <v>5516</v>
      </c>
    </row>
    <row r="978" spans="1:35">
      <c r="A978" t="s">
        <v>1460</v>
      </c>
      <c r="B978" s="2">
        <v>45014</v>
      </c>
      <c r="C978" t="s">
        <v>436</v>
      </c>
      <c r="D978" t="s">
        <v>49</v>
      </c>
      <c r="E978" t="s">
        <v>188</v>
      </c>
      <c r="F978" t="s">
        <v>33</v>
      </c>
      <c r="G978">
        <v>38</v>
      </c>
      <c r="H978" t="s">
        <v>146</v>
      </c>
      <c r="I978" t="s">
        <v>147</v>
      </c>
      <c r="J978" t="s">
        <v>36</v>
      </c>
      <c r="K978" t="s">
        <v>184</v>
      </c>
      <c r="L978" t="s">
        <v>91</v>
      </c>
      <c r="M978" t="s">
        <v>63</v>
      </c>
      <c r="N978" t="s">
        <v>64</v>
      </c>
      <c r="O978">
        <v>3</v>
      </c>
      <c r="P978" s="4">
        <v>3913</v>
      </c>
      <c r="Q978" s="4">
        <v>3130</v>
      </c>
      <c r="R978" s="3">
        <v>0.2</v>
      </c>
      <c r="S978" s="4">
        <v>9391</v>
      </c>
      <c r="T978" s="4">
        <v>9390</v>
      </c>
      <c r="U978" s="4">
        <v>1</v>
      </c>
      <c r="V978" s="3">
        <v>1.0648493238206793E-4</v>
      </c>
      <c r="W978" t="s">
        <v>54</v>
      </c>
      <c r="X978" t="s">
        <v>76</v>
      </c>
      <c r="Y978" t="s">
        <v>171</v>
      </c>
      <c r="Z978">
        <v>8</v>
      </c>
      <c r="AA978" t="s">
        <v>44</v>
      </c>
      <c r="AB978" t="s">
        <v>95</v>
      </c>
      <c r="AC978" t="s">
        <v>46</v>
      </c>
      <c r="AD978">
        <v>2023</v>
      </c>
      <c r="AE978">
        <v>3</v>
      </c>
      <c r="AF978" t="s">
        <v>5534</v>
      </c>
      <c r="AG978" t="s">
        <v>5528</v>
      </c>
      <c r="AH978" t="s">
        <v>5519</v>
      </c>
      <c r="AI978" t="s">
        <v>5526</v>
      </c>
    </row>
    <row r="979" spans="1:35">
      <c r="A979" t="s">
        <v>1461</v>
      </c>
      <c r="B979" s="2">
        <v>45496</v>
      </c>
      <c r="C979" t="s">
        <v>743</v>
      </c>
      <c r="D979" t="s">
        <v>31</v>
      </c>
      <c r="E979" t="s">
        <v>69</v>
      </c>
      <c r="F979" t="s">
        <v>70</v>
      </c>
      <c r="G979">
        <v>26</v>
      </c>
      <c r="H979" t="s">
        <v>105</v>
      </c>
      <c r="I979" t="s">
        <v>89</v>
      </c>
      <c r="J979" t="s">
        <v>82</v>
      </c>
      <c r="K979" t="s">
        <v>106</v>
      </c>
      <c r="L979" t="s">
        <v>112</v>
      </c>
      <c r="M979" t="s">
        <v>83</v>
      </c>
      <c r="N979" t="s">
        <v>113</v>
      </c>
      <c r="O979">
        <v>5</v>
      </c>
      <c r="P979" s="4">
        <v>5256</v>
      </c>
      <c r="Q979" s="4">
        <v>3364</v>
      </c>
      <c r="R979" s="3">
        <v>0.05</v>
      </c>
      <c r="S979" s="4">
        <v>24966</v>
      </c>
      <c r="T979" s="4">
        <v>16820</v>
      </c>
      <c r="U979" s="4">
        <v>8146</v>
      </c>
      <c r="V979" s="3">
        <v>0.32628374589441639</v>
      </c>
      <c r="W979" t="s">
        <v>41</v>
      </c>
      <c r="X979" t="s">
        <v>76</v>
      </c>
      <c r="Y979" t="s">
        <v>56</v>
      </c>
      <c r="Z979">
        <v>1</v>
      </c>
      <c r="AA979" t="s">
        <v>220</v>
      </c>
      <c r="AB979" t="s">
        <v>121</v>
      </c>
      <c r="AC979">
        <v>4.9000000000000004</v>
      </c>
      <c r="AD979">
        <v>2024</v>
      </c>
      <c r="AE979">
        <v>7</v>
      </c>
      <c r="AF979" t="s">
        <v>5533</v>
      </c>
      <c r="AG979" t="s">
        <v>5514</v>
      </c>
      <c r="AH979" t="s">
        <v>5522</v>
      </c>
      <c r="AI979" t="s">
        <v>5516</v>
      </c>
    </row>
    <row r="980" spans="1:35">
      <c r="A980" t="s">
        <v>1462</v>
      </c>
      <c r="B980" s="2">
        <v>45380</v>
      </c>
      <c r="C980" t="s">
        <v>853</v>
      </c>
      <c r="D980" t="s">
        <v>31</v>
      </c>
      <c r="E980" t="s">
        <v>60</v>
      </c>
      <c r="F980" t="s">
        <v>70</v>
      </c>
      <c r="G980">
        <v>20</v>
      </c>
      <c r="H980" t="s">
        <v>105</v>
      </c>
      <c r="I980" t="s">
        <v>89</v>
      </c>
      <c r="J980" t="s">
        <v>82</v>
      </c>
      <c r="K980" t="s">
        <v>214</v>
      </c>
      <c r="L980" t="s">
        <v>62</v>
      </c>
      <c r="M980" t="s">
        <v>92</v>
      </c>
      <c r="N980" t="s">
        <v>126</v>
      </c>
      <c r="O980">
        <v>7</v>
      </c>
      <c r="P980" s="4">
        <v>12627</v>
      </c>
      <c r="Q980" s="4">
        <v>9091</v>
      </c>
      <c r="R980" s="3">
        <v>0</v>
      </c>
      <c r="S980" s="4">
        <v>88389</v>
      </c>
      <c r="T980" s="4">
        <v>63637</v>
      </c>
      <c r="U980" s="4">
        <v>24752</v>
      </c>
      <c r="V980" s="3">
        <v>0.28003484596499567</v>
      </c>
      <c r="W980" t="s">
        <v>54</v>
      </c>
      <c r="X980" t="s">
        <v>42</v>
      </c>
      <c r="Y980" t="s">
        <v>56</v>
      </c>
      <c r="Z980">
        <v>1</v>
      </c>
      <c r="AA980" t="s">
        <v>185</v>
      </c>
      <c r="AB980" t="s">
        <v>150</v>
      </c>
      <c r="AC980">
        <v>4.9000000000000004</v>
      </c>
      <c r="AD980">
        <v>2024</v>
      </c>
      <c r="AE980">
        <v>3</v>
      </c>
      <c r="AF980" t="s">
        <v>5534</v>
      </c>
      <c r="AG980" t="s">
        <v>5528</v>
      </c>
      <c r="AH980" t="s">
        <v>5515</v>
      </c>
      <c r="AI980" t="s">
        <v>5520</v>
      </c>
    </row>
    <row r="981" spans="1:35">
      <c r="A981" t="s">
        <v>1463</v>
      </c>
      <c r="B981" s="2">
        <v>45392</v>
      </c>
      <c r="C981" t="s">
        <v>634</v>
      </c>
      <c r="D981" t="s">
        <v>49</v>
      </c>
      <c r="E981" t="s">
        <v>124</v>
      </c>
      <c r="F981" t="s">
        <v>70</v>
      </c>
      <c r="G981">
        <v>21</v>
      </c>
      <c r="H981" t="s">
        <v>99</v>
      </c>
      <c r="I981" t="s">
        <v>99</v>
      </c>
      <c r="J981" t="s">
        <v>100</v>
      </c>
      <c r="K981" t="s">
        <v>269</v>
      </c>
      <c r="L981" t="s">
        <v>101</v>
      </c>
      <c r="M981" t="s">
        <v>83</v>
      </c>
      <c r="N981" t="s">
        <v>40</v>
      </c>
      <c r="O981">
        <v>8</v>
      </c>
      <c r="P981" s="4">
        <v>6661</v>
      </c>
      <c r="Q981" s="4">
        <v>4130</v>
      </c>
      <c r="R981" s="3">
        <v>0.2</v>
      </c>
      <c r="S981" s="4">
        <v>42630</v>
      </c>
      <c r="T981" s="4">
        <v>33040</v>
      </c>
      <c r="U981" s="4">
        <v>9590</v>
      </c>
      <c r="V981" s="3">
        <v>0.22495894909688013</v>
      </c>
      <c r="W981" t="s">
        <v>75</v>
      </c>
      <c r="X981" t="s">
        <v>55</v>
      </c>
      <c r="Y981" t="s">
        <v>56</v>
      </c>
      <c r="Z981">
        <v>5</v>
      </c>
      <c r="AA981" t="s">
        <v>172</v>
      </c>
      <c r="AB981" t="s">
        <v>150</v>
      </c>
      <c r="AC981">
        <v>3.6</v>
      </c>
      <c r="AD981">
        <v>2024</v>
      </c>
      <c r="AE981">
        <v>4</v>
      </c>
      <c r="AF981" t="s">
        <v>5524</v>
      </c>
      <c r="AG981" t="s">
        <v>5525</v>
      </c>
      <c r="AH981" t="s">
        <v>5522</v>
      </c>
      <c r="AI981" t="s">
        <v>5520</v>
      </c>
    </row>
    <row r="982" spans="1:35">
      <c r="A982" t="s">
        <v>1464</v>
      </c>
      <c r="B982" s="2">
        <v>45597</v>
      </c>
      <c r="C982" t="s">
        <v>858</v>
      </c>
      <c r="D982" t="s">
        <v>31</v>
      </c>
      <c r="E982" t="s">
        <v>119</v>
      </c>
      <c r="F982" t="s">
        <v>70</v>
      </c>
      <c r="G982">
        <v>30</v>
      </c>
      <c r="H982" t="s">
        <v>146</v>
      </c>
      <c r="I982" t="s">
        <v>147</v>
      </c>
      <c r="J982" t="s">
        <v>36</v>
      </c>
      <c r="K982" t="s">
        <v>162</v>
      </c>
      <c r="L982" t="s">
        <v>112</v>
      </c>
      <c r="M982" t="s">
        <v>39</v>
      </c>
      <c r="N982" t="s">
        <v>126</v>
      </c>
      <c r="O982">
        <v>8</v>
      </c>
      <c r="P982" s="4">
        <v>12392</v>
      </c>
      <c r="Q982" s="4">
        <v>8179</v>
      </c>
      <c r="R982" s="3">
        <v>0</v>
      </c>
      <c r="S982" s="4">
        <v>99136</v>
      </c>
      <c r="T982" s="4">
        <v>65432</v>
      </c>
      <c r="U982" s="4">
        <v>33704</v>
      </c>
      <c r="V982" s="3">
        <v>0.33997740477727567</v>
      </c>
      <c r="W982" t="s">
        <v>54</v>
      </c>
      <c r="X982" t="s">
        <v>76</v>
      </c>
      <c r="Y982" t="s">
        <v>43</v>
      </c>
      <c r="Z982">
        <v>0</v>
      </c>
      <c r="AA982" t="s">
        <v>159</v>
      </c>
      <c r="AB982" t="s">
        <v>189</v>
      </c>
      <c r="AC982" t="s">
        <v>46</v>
      </c>
      <c r="AD982">
        <v>2024</v>
      </c>
      <c r="AE982">
        <v>11</v>
      </c>
      <c r="AF982" t="s">
        <v>5535</v>
      </c>
      <c r="AG982" t="s">
        <v>5518</v>
      </c>
      <c r="AH982" t="s">
        <v>5515</v>
      </c>
      <c r="AI982" t="s">
        <v>5516</v>
      </c>
    </row>
    <row r="983" spans="1:35">
      <c r="A983" t="s">
        <v>1465</v>
      </c>
      <c r="B983" s="2">
        <v>44998</v>
      </c>
      <c r="C983" t="s">
        <v>1155</v>
      </c>
      <c r="D983" t="s">
        <v>49</v>
      </c>
      <c r="E983" t="s">
        <v>98</v>
      </c>
      <c r="F983" t="s">
        <v>70</v>
      </c>
      <c r="G983">
        <v>22</v>
      </c>
      <c r="H983" t="s">
        <v>71</v>
      </c>
      <c r="I983" t="s">
        <v>72</v>
      </c>
      <c r="J983" t="s">
        <v>73</v>
      </c>
      <c r="K983" t="s">
        <v>125</v>
      </c>
      <c r="L983" t="s">
        <v>131</v>
      </c>
      <c r="M983" t="s">
        <v>107</v>
      </c>
      <c r="N983" t="s">
        <v>126</v>
      </c>
      <c r="O983">
        <v>1</v>
      </c>
      <c r="P983" s="4">
        <v>10767</v>
      </c>
      <c r="Q983" s="4">
        <v>6030</v>
      </c>
      <c r="R983" s="3">
        <v>0.15</v>
      </c>
      <c r="S983" s="4">
        <v>9152</v>
      </c>
      <c r="T983" s="4">
        <v>6030</v>
      </c>
      <c r="U983" s="4">
        <v>3122</v>
      </c>
      <c r="V983" s="3">
        <v>0.3411276223776224</v>
      </c>
      <c r="W983" t="s">
        <v>84</v>
      </c>
      <c r="X983" t="s">
        <v>42</v>
      </c>
      <c r="Y983" t="s">
        <v>156</v>
      </c>
      <c r="Z983">
        <v>0</v>
      </c>
      <c r="AA983" t="s">
        <v>77</v>
      </c>
      <c r="AB983" t="s">
        <v>121</v>
      </c>
      <c r="AC983">
        <v>2.5</v>
      </c>
      <c r="AD983">
        <v>2023</v>
      </c>
      <c r="AE983">
        <v>3</v>
      </c>
      <c r="AF983" t="s">
        <v>5534</v>
      </c>
      <c r="AG983" t="s">
        <v>5528</v>
      </c>
      <c r="AH983" t="s">
        <v>5519</v>
      </c>
      <c r="AI983" t="s">
        <v>5520</v>
      </c>
    </row>
    <row r="984" spans="1:35">
      <c r="A984" t="s">
        <v>1466</v>
      </c>
      <c r="B984" s="2">
        <v>45293</v>
      </c>
      <c r="C984" t="s">
        <v>455</v>
      </c>
      <c r="D984" t="s">
        <v>31</v>
      </c>
      <c r="E984" t="s">
        <v>170</v>
      </c>
      <c r="F984" t="s">
        <v>33</v>
      </c>
      <c r="G984">
        <v>57</v>
      </c>
      <c r="H984" t="s">
        <v>105</v>
      </c>
      <c r="I984" t="s">
        <v>89</v>
      </c>
      <c r="J984" t="s">
        <v>82</v>
      </c>
      <c r="K984" t="s">
        <v>106</v>
      </c>
      <c r="L984" t="s">
        <v>38</v>
      </c>
      <c r="M984" t="s">
        <v>39</v>
      </c>
      <c r="N984" t="s">
        <v>113</v>
      </c>
      <c r="O984">
        <v>8</v>
      </c>
      <c r="P984" s="4">
        <v>15746</v>
      </c>
      <c r="Q984" s="4">
        <v>11967</v>
      </c>
      <c r="R984" s="3">
        <v>0</v>
      </c>
      <c r="S984" s="4">
        <v>125968</v>
      </c>
      <c r="T984" s="4">
        <v>95736</v>
      </c>
      <c r="U984" s="4">
        <v>30232</v>
      </c>
      <c r="V984" s="3">
        <v>0.23999745967229771</v>
      </c>
      <c r="W984" t="s">
        <v>54</v>
      </c>
      <c r="X984" t="s">
        <v>55</v>
      </c>
      <c r="Y984" t="s">
        <v>171</v>
      </c>
      <c r="Z984">
        <v>4</v>
      </c>
      <c r="AA984" t="s">
        <v>167</v>
      </c>
      <c r="AB984" t="s">
        <v>121</v>
      </c>
      <c r="AC984" t="s">
        <v>46</v>
      </c>
      <c r="AD984">
        <v>2024</v>
      </c>
      <c r="AE984">
        <v>1</v>
      </c>
      <c r="AF984" t="s">
        <v>5532</v>
      </c>
      <c r="AG984" t="s">
        <v>5528</v>
      </c>
      <c r="AH984" t="s">
        <v>5515</v>
      </c>
      <c r="AI984" t="s">
        <v>5523</v>
      </c>
    </row>
    <row r="985" spans="1:35">
      <c r="A985" t="s">
        <v>1467</v>
      </c>
      <c r="B985" s="2">
        <v>45500</v>
      </c>
      <c r="C985" t="s">
        <v>1468</v>
      </c>
      <c r="D985" t="s">
        <v>49</v>
      </c>
      <c r="E985" t="s">
        <v>60</v>
      </c>
      <c r="F985" t="s">
        <v>70</v>
      </c>
      <c r="G985">
        <v>52</v>
      </c>
      <c r="H985" t="s">
        <v>146</v>
      </c>
      <c r="I985" t="s">
        <v>147</v>
      </c>
      <c r="J985" t="s">
        <v>36</v>
      </c>
      <c r="K985" t="s">
        <v>179</v>
      </c>
      <c r="L985" t="s">
        <v>131</v>
      </c>
      <c r="M985" t="s">
        <v>39</v>
      </c>
      <c r="N985" t="s">
        <v>53</v>
      </c>
      <c r="O985">
        <v>3</v>
      </c>
      <c r="P985" s="4">
        <v>13695</v>
      </c>
      <c r="Q985" s="4">
        <v>9997</v>
      </c>
      <c r="R985" s="3">
        <v>0</v>
      </c>
      <c r="S985" s="4">
        <v>41085</v>
      </c>
      <c r="T985" s="4">
        <v>29991</v>
      </c>
      <c r="U985" s="4">
        <v>11094</v>
      </c>
      <c r="V985" s="3">
        <v>0.27002555677254475</v>
      </c>
      <c r="W985" t="s">
        <v>54</v>
      </c>
      <c r="X985" t="s">
        <v>76</v>
      </c>
      <c r="Y985" t="s">
        <v>156</v>
      </c>
      <c r="Z985">
        <v>0</v>
      </c>
      <c r="AA985" t="s">
        <v>85</v>
      </c>
      <c r="AB985" t="s">
        <v>194</v>
      </c>
      <c r="AC985">
        <v>2.5</v>
      </c>
      <c r="AD985">
        <v>2024</v>
      </c>
      <c r="AE985">
        <v>7</v>
      </c>
      <c r="AF985" t="s">
        <v>5533</v>
      </c>
      <c r="AG985" t="s">
        <v>5514</v>
      </c>
      <c r="AH985" t="s">
        <v>5522</v>
      </c>
      <c r="AI985" t="s">
        <v>5523</v>
      </c>
    </row>
    <row r="986" spans="1:35">
      <c r="A986" t="s">
        <v>1469</v>
      </c>
      <c r="B986" s="2">
        <v>45105</v>
      </c>
      <c r="C986" t="s">
        <v>299</v>
      </c>
      <c r="D986" t="s">
        <v>31</v>
      </c>
      <c r="E986" t="s">
        <v>50</v>
      </c>
      <c r="F986" t="s">
        <v>33</v>
      </c>
      <c r="G986">
        <v>49</v>
      </c>
      <c r="H986" t="s">
        <v>34</v>
      </c>
      <c r="I986" t="s">
        <v>35</v>
      </c>
      <c r="J986" t="s">
        <v>36</v>
      </c>
      <c r="K986" t="s">
        <v>130</v>
      </c>
      <c r="L986" t="s">
        <v>112</v>
      </c>
      <c r="M986" t="s">
        <v>83</v>
      </c>
      <c r="N986" t="s">
        <v>53</v>
      </c>
      <c r="O986">
        <v>5</v>
      </c>
      <c r="P986" s="4">
        <v>14792</v>
      </c>
      <c r="Q986" s="4">
        <v>8579</v>
      </c>
      <c r="R986" s="3">
        <v>0.15</v>
      </c>
      <c r="S986" s="4">
        <v>62866</v>
      </c>
      <c r="T986" s="4">
        <v>42895</v>
      </c>
      <c r="U986" s="4">
        <v>19971</v>
      </c>
      <c r="V986" s="3">
        <v>0.3176756911526103</v>
      </c>
      <c r="W986" t="s">
        <v>75</v>
      </c>
      <c r="X986" t="s">
        <v>42</v>
      </c>
      <c r="Y986" t="s">
        <v>56</v>
      </c>
      <c r="Z986">
        <v>6</v>
      </c>
      <c r="AA986" t="s">
        <v>143</v>
      </c>
      <c r="AB986" t="s">
        <v>66</v>
      </c>
      <c r="AC986">
        <v>4.7</v>
      </c>
      <c r="AD986">
        <v>2023</v>
      </c>
      <c r="AE986">
        <v>6</v>
      </c>
      <c r="AF986" t="s">
        <v>5530</v>
      </c>
      <c r="AG986" t="s">
        <v>5525</v>
      </c>
      <c r="AH986" t="s">
        <v>5515</v>
      </c>
      <c r="AI986" t="s">
        <v>5523</v>
      </c>
    </row>
    <row r="987" spans="1:35">
      <c r="A987" t="s">
        <v>1470</v>
      </c>
      <c r="B987" s="2">
        <v>45621</v>
      </c>
      <c r="C987" t="s">
        <v>1377</v>
      </c>
      <c r="D987" t="s">
        <v>31</v>
      </c>
      <c r="E987" t="s">
        <v>69</v>
      </c>
      <c r="F987" t="s">
        <v>70</v>
      </c>
      <c r="G987">
        <v>46</v>
      </c>
      <c r="H987" t="s">
        <v>34</v>
      </c>
      <c r="I987" t="s">
        <v>35</v>
      </c>
      <c r="J987" t="s">
        <v>36</v>
      </c>
      <c r="K987" t="s">
        <v>219</v>
      </c>
      <c r="L987" t="s">
        <v>155</v>
      </c>
      <c r="M987" t="s">
        <v>83</v>
      </c>
      <c r="N987" t="s">
        <v>93</v>
      </c>
      <c r="O987">
        <v>5</v>
      </c>
      <c r="P987" s="4">
        <v>12781</v>
      </c>
      <c r="Q987" s="4">
        <v>7157</v>
      </c>
      <c r="R987" s="3">
        <v>0.2</v>
      </c>
      <c r="S987" s="4">
        <v>51124</v>
      </c>
      <c r="T987" s="4">
        <v>35785</v>
      </c>
      <c r="U987" s="4">
        <v>15339</v>
      </c>
      <c r="V987" s="3">
        <v>0.30003520851263593</v>
      </c>
      <c r="W987" t="s">
        <v>75</v>
      </c>
      <c r="X987" t="s">
        <v>55</v>
      </c>
      <c r="Y987" t="s">
        <v>56</v>
      </c>
      <c r="Z987">
        <v>4</v>
      </c>
      <c r="AA987" t="s">
        <v>167</v>
      </c>
      <c r="AB987" t="s">
        <v>45</v>
      </c>
      <c r="AC987">
        <v>4.5</v>
      </c>
      <c r="AD987">
        <v>2024</v>
      </c>
      <c r="AE987">
        <v>11</v>
      </c>
      <c r="AF987" t="s">
        <v>5535</v>
      </c>
      <c r="AG987" t="s">
        <v>5518</v>
      </c>
      <c r="AH987" t="s">
        <v>5515</v>
      </c>
      <c r="AI987" t="s">
        <v>5523</v>
      </c>
    </row>
    <row r="988" spans="1:35">
      <c r="A988" t="s">
        <v>1471</v>
      </c>
      <c r="B988" s="2">
        <v>45240</v>
      </c>
      <c r="C988" t="s">
        <v>209</v>
      </c>
      <c r="D988" t="s">
        <v>49</v>
      </c>
      <c r="E988" t="s">
        <v>69</v>
      </c>
      <c r="F988" t="s">
        <v>70</v>
      </c>
      <c r="G988">
        <v>52</v>
      </c>
      <c r="H988" t="s">
        <v>105</v>
      </c>
      <c r="I988" t="s">
        <v>89</v>
      </c>
      <c r="J988" t="s">
        <v>82</v>
      </c>
      <c r="K988" t="s">
        <v>269</v>
      </c>
      <c r="L988" t="s">
        <v>101</v>
      </c>
      <c r="M988" t="s">
        <v>39</v>
      </c>
      <c r="N988" t="s">
        <v>64</v>
      </c>
      <c r="O988">
        <v>7</v>
      </c>
      <c r="P988" s="4">
        <v>17927</v>
      </c>
      <c r="Q988" s="4">
        <v>12549</v>
      </c>
      <c r="R988" s="3">
        <v>0.1</v>
      </c>
      <c r="S988" s="4">
        <v>112940</v>
      </c>
      <c r="T988" s="4">
        <v>87843</v>
      </c>
      <c r="U988" s="4">
        <v>25097</v>
      </c>
      <c r="V988" s="3">
        <v>0.22221533557641227</v>
      </c>
      <c r="W988" t="s">
        <v>54</v>
      </c>
      <c r="X988" t="s">
        <v>42</v>
      </c>
      <c r="Y988" t="s">
        <v>43</v>
      </c>
      <c r="Z988">
        <v>0</v>
      </c>
      <c r="AA988" t="s">
        <v>220</v>
      </c>
      <c r="AB988" t="s">
        <v>121</v>
      </c>
      <c r="AC988" t="s">
        <v>46</v>
      </c>
      <c r="AD988">
        <v>2023</v>
      </c>
      <c r="AE988">
        <v>11</v>
      </c>
      <c r="AF988" t="s">
        <v>5535</v>
      </c>
      <c r="AG988" t="s">
        <v>5518</v>
      </c>
      <c r="AH988" t="s">
        <v>5515</v>
      </c>
      <c r="AI988" t="s">
        <v>5523</v>
      </c>
    </row>
    <row r="989" spans="1:35">
      <c r="A989" t="s">
        <v>1472</v>
      </c>
      <c r="B989" s="2">
        <v>45531</v>
      </c>
      <c r="C989" t="s">
        <v>956</v>
      </c>
      <c r="D989" t="s">
        <v>31</v>
      </c>
      <c r="E989" t="s">
        <v>188</v>
      </c>
      <c r="F989" t="s">
        <v>33</v>
      </c>
      <c r="G989">
        <v>25</v>
      </c>
      <c r="H989" t="s">
        <v>34</v>
      </c>
      <c r="I989" t="s">
        <v>35</v>
      </c>
      <c r="J989" t="s">
        <v>36</v>
      </c>
      <c r="K989" t="s">
        <v>302</v>
      </c>
      <c r="L989" t="s">
        <v>62</v>
      </c>
      <c r="M989" t="s">
        <v>39</v>
      </c>
      <c r="N989" t="s">
        <v>40</v>
      </c>
      <c r="O989">
        <v>4</v>
      </c>
      <c r="P989" s="4">
        <v>18754</v>
      </c>
      <c r="Q989" s="4">
        <v>12565</v>
      </c>
      <c r="R989" s="3">
        <v>0.15</v>
      </c>
      <c r="S989" s="4">
        <v>63764</v>
      </c>
      <c r="T989" s="4">
        <v>50260</v>
      </c>
      <c r="U989" s="4">
        <v>13504</v>
      </c>
      <c r="V989" s="3">
        <v>0.21178094222445268</v>
      </c>
      <c r="W989" t="s">
        <v>54</v>
      </c>
      <c r="X989" t="s">
        <v>42</v>
      </c>
      <c r="Y989" t="s">
        <v>56</v>
      </c>
      <c r="Z989">
        <v>4</v>
      </c>
      <c r="AA989" t="s">
        <v>159</v>
      </c>
      <c r="AB989" t="s">
        <v>45</v>
      </c>
      <c r="AC989">
        <v>5</v>
      </c>
      <c r="AD989">
        <v>2024</v>
      </c>
      <c r="AE989">
        <v>8</v>
      </c>
      <c r="AF989" t="s">
        <v>5513</v>
      </c>
      <c r="AG989" t="s">
        <v>5514</v>
      </c>
      <c r="AH989" t="s">
        <v>5515</v>
      </c>
      <c r="AI989" t="s">
        <v>5516</v>
      </c>
    </row>
    <row r="990" spans="1:35">
      <c r="A990" t="s">
        <v>1473</v>
      </c>
      <c r="B990" s="2">
        <v>45366</v>
      </c>
      <c r="C990" t="s">
        <v>320</v>
      </c>
      <c r="D990" t="s">
        <v>31</v>
      </c>
      <c r="E990" t="s">
        <v>60</v>
      </c>
      <c r="F990" t="s">
        <v>70</v>
      </c>
      <c r="G990">
        <v>57</v>
      </c>
      <c r="H990" t="s">
        <v>80</v>
      </c>
      <c r="I990" t="s">
        <v>81</v>
      </c>
      <c r="J990" t="s">
        <v>82</v>
      </c>
      <c r="K990" t="s">
        <v>192</v>
      </c>
      <c r="L990" t="s">
        <v>101</v>
      </c>
      <c r="M990" t="s">
        <v>107</v>
      </c>
      <c r="N990" t="s">
        <v>53</v>
      </c>
      <c r="O990">
        <v>7</v>
      </c>
      <c r="P990" s="4">
        <v>24139</v>
      </c>
      <c r="Q990" s="4">
        <v>18587</v>
      </c>
      <c r="R990" s="3">
        <v>0.05</v>
      </c>
      <c r="S990" s="4">
        <v>160524</v>
      </c>
      <c r="T990" s="4">
        <v>130109</v>
      </c>
      <c r="U990" s="4">
        <v>30415</v>
      </c>
      <c r="V990" s="3">
        <v>0.18947322518751089</v>
      </c>
      <c r="W990" t="s">
        <v>84</v>
      </c>
      <c r="X990" t="s">
        <v>76</v>
      </c>
      <c r="Y990" t="s">
        <v>43</v>
      </c>
      <c r="Z990">
        <v>0</v>
      </c>
      <c r="AA990" t="s">
        <v>163</v>
      </c>
      <c r="AB990" t="s">
        <v>189</v>
      </c>
      <c r="AC990" t="s">
        <v>46</v>
      </c>
      <c r="AD990">
        <v>2024</v>
      </c>
      <c r="AE990">
        <v>3</v>
      </c>
      <c r="AF990" t="s">
        <v>5534</v>
      </c>
      <c r="AG990" t="s">
        <v>5528</v>
      </c>
      <c r="AH990" t="s">
        <v>5515</v>
      </c>
      <c r="AI990" t="s">
        <v>5523</v>
      </c>
    </row>
    <row r="991" spans="1:35">
      <c r="A991" t="s">
        <v>1474</v>
      </c>
      <c r="B991" s="2">
        <v>45428</v>
      </c>
      <c r="C991" t="s">
        <v>1072</v>
      </c>
      <c r="D991" t="s">
        <v>31</v>
      </c>
      <c r="E991" t="s">
        <v>32</v>
      </c>
      <c r="F991" t="s">
        <v>33</v>
      </c>
      <c r="G991">
        <v>43</v>
      </c>
      <c r="H991" t="s">
        <v>88</v>
      </c>
      <c r="I991" t="s">
        <v>89</v>
      </c>
      <c r="J991" t="s">
        <v>82</v>
      </c>
      <c r="K991" t="s">
        <v>136</v>
      </c>
      <c r="L991" t="s">
        <v>137</v>
      </c>
      <c r="M991" t="s">
        <v>92</v>
      </c>
      <c r="N991" t="s">
        <v>64</v>
      </c>
      <c r="O991">
        <v>7</v>
      </c>
      <c r="P991" s="4">
        <v>22628</v>
      </c>
      <c r="Q991" s="4">
        <v>12898</v>
      </c>
      <c r="R991" s="3">
        <v>0</v>
      </c>
      <c r="S991" s="4">
        <v>158396</v>
      </c>
      <c r="T991" s="4">
        <v>90286</v>
      </c>
      <c r="U991" s="4">
        <v>68110</v>
      </c>
      <c r="V991" s="3">
        <v>0.42999823227859291</v>
      </c>
      <c r="W991" t="s">
        <v>84</v>
      </c>
      <c r="X991" t="s">
        <v>42</v>
      </c>
      <c r="Y991" t="s">
        <v>56</v>
      </c>
      <c r="Z991">
        <v>4</v>
      </c>
      <c r="AA991" t="s">
        <v>85</v>
      </c>
      <c r="AB991" t="s">
        <v>121</v>
      </c>
      <c r="AC991">
        <v>4.5</v>
      </c>
      <c r="AD991">
        <v>2024</v>
      </c>
      <c r="AE991">
        <v>5</v>
      </c>
      <c r="AF991" t="s">
        <v>5529</v>
      </c>
      <c r="AG991" t="s">
        <v>5525</v>
      </c>
      <c r="AH991" t="s">
        <v>5515</v>
      </c>
      <c r="AI991" t="s">
        <v>5526</v>
      </c>
    </row>
    <row r="992" spans="1:35">
      <c r="A992" t="s">
        <v>1475</v>
      </c>
      <c r="B992" s="2">
        <v>45409</v>
      </c>
      <c r="C992" t="s">
        <v>290</v>
      </c>
      <c r="D992" t="s">
        <v>49</v>
      </c>
      <c r="E992" t="s">
        <v>111</v>
      </c>
      <c r="F992" t="s">
        <v>70</v>
      </c>
      <c r="G992">
        <v>50</v>
      </c>
      <c r="H992" t="s">
        <v>80</v>
      </c>
      <c r="I992" t="s">
        <v>81</v>
      </c>
      <c r="J992" t="s">
        <v>82</v>
      </c>
      <c r="K992" t="s">
        <v>125</v>
      </c>
      <c r="L992" t="s">
        <v>112</v>
      </c>
      <c r="M992" t="s">
        <v>63</v>
      </c>
      <c r="N992" t="s">
        <v>113</v>
      </c>
      <c r="O992">
        <v>2</v>
      </c>
      <c r="P992" s="4">
        <v>20502</v>
      </c>
      <c r="Q992" s="4">
        <v>12301</v>
      </c>
      <c r="R992" s="3">
        <v>0.05</v>
      </c>
      <c r="S992" s="4">
        <v>38954</v>
      </c>
      <c r="T992" s="4">
        <v>24602</v>
      </c>
      <c r="U992" s="4">
        <v>14352</v>
      </c>
      <c r="V992" s="3">
        <v>0.3684345638445346</v>
      </c>
      <c r="W992" t="s">
        <v>54</v>
      </c>
      <c r="X992" t="s">
        <v>76</v>
      </c>
      <c r="Y992" t="s">
        <v>56</v>
      </c>
      <c r="Z992">
        <v>7</v>
      </c>
      <c r="AA992" t="s">
        <v>226</v>
      </c>
      <c r="AB992" t="s">
        <v>150</v>
      </c>
      <c r="AC992">
        <v>3</v>
      </c>
      <c r="AD992">
        <v>2024</v>
      </c>
      <c r="AE992">
        <v>4</v>
      </c>
      <c r="AF992" t="s">
        <v>5524</v>
      </c>
      <c r="AG992" t="s">
        <v>5525</v>
      </c>
      <c r="AH992" t="s">
        <v>5522</v>
      </c>
      <c r="AI992" t="s">
        <v>5523</v>
      </c>
    </row>
    <row r="993" spans="1:35">
      <c r="A993" t="s">
        <v>1476</v>
      </c>
      <c r="B993" s="2">
        <v>45318</v>
      </c>
      <c r="C993" t="s">
        <v>30</v>
      </c>
      <c r="D993" t="s">
        <v>31</v>
      </c>
      <c r="E993" t="s">
        <v>60</v>
      </c>
      <c r="F993" t="s">
        <v>70</v>
      </c>
      <c r="G993">
        <v>29</v>
      </c>
      <c r="H993" t="s">
        <v>34</v>
      </c>
      <c r="I993" t="s">
        <v>35</v>
      </c>
      <c r="J993" t="s">
        <v>36</v>
      </c>
      <c r="K993" t="s">
        <v>130</v>
      </c>
      <c r="L993" t="s">
        <v>101</v>
      </c>
      <c r="M993" t="s">
        <v>107</v>
      </c>
      <c r="N993" t="s">
        <v>53</v>
      </c>
      <c r="O993">
        <v>3</v>
      </c>
      <c r="P993" s="4">
        <v>16617</v>
      </c>
      <c r="Q993" s="4">
        <v>10469</v>
      </c>
      <c r="R993" s="3">
        <v>0.1</v>
      </c>
      <c r="S993" s="4">
        <v>44866</v>
      </c>
      <c r="T993" s="4">
        <v>31407</v>
      </c>
      <c r="U993" s="4">
        <v>13459</v>
      </c>
      <c r="V993" s="3">
        <v>0.29998216912584141</v>
      </c>
      <c r="W993" t="s">
        <v>41</v>
      </c>
      <c r="X993" t="s">
        <v>55</v>
      </c>
      <c r="Y993" t="s">
        <v>56</v>
      </c>
      <c r="Z993">
        <v>7</v>
      </c>
      <c r="AA993" t="s">
        <v>181</v>
      </c>
      <c r="AB993" t="s">
        <v>121</v>
      </c>
      <c r="AC993">
        <v>3.5</v>
      </c>
      <c r="AD993">
        <v>2024</v>
      </c>
      <c r="AE993">
        <v>1</v>
      </c>
      <c r="AF993" t="s">
        <v>5532</v>
      </c>
      <c r="AG993" t="s">
        <v>5528</v>
      </c>
      <c r="AH993" t="s">
        <v>5522</v>
      </c>
      <c r="AI993" t="s">
        <v>5516</v>
      </c>
    </row>
    <row r="994" spans="1:35">
      <c r="A994" t="s">
        <v>1477</v>
      </c>
      <c r="B994" s="2">
        <v>45064</v>
      </c>
      <c r="C994" t="s">
        <v>118</v>
      </c>
      <c r="D994" t="s">
        <v>31</v>
      </c>
      <c r="E994" t="s">
        <v>32</v>
      </c>
      <c r="F994" t="s">
        <v>33</v>
      </c>
      <c r="G994">
        <v>60</v>
      </c>
      <c r="H994" t="s">
        <v>71</v>
      </c>
      <c r="I994" t="s">
        <v>72</v>
      </c>
      <c r="J994" t="s">
        <v>73</v>
      </c>
      <c r="K994" t="s">
        <v>74</v>
      </c>
      <c r="L994" t="s">
        <v>38</v>
      </c>
      <c r="M994" t="s">
        <v>107</v>
      </c>
      <c r="N994" t="s">
        <v>93</v>
      </c>
      <c r="O994">
        <v>7</v>
      </c>
      <c r="P994" s="4">
        <v>20998</v>
      </c>
      <c r="Q994" s="4">
        <v>15958</v>
      </c>
      <c r="R994" s="3">
        <v>0</v>
      </c>
      <c r="S994" s="4">
        <v>146986</v>
      </c>
      <c r="T994" s="4">
        <v>111706</v>
      </c>
      <c r="U994" s="4">
        <v>35280</v>
      </c>
      <c r="V994" s="3">
        <v>0.24002285931993522</v>
      </c>
      <c r="W994" t="s">
        <v>54</v>
      </c>
      <c r="X994" t="s">
        <v>76</v>
      </c>
      <c r="Y994" t="s">
        <v>171</v>
      </c>
      <c r="Z994">
        <v>4</v>
      </c>
      <c r="AA994" t="s">
        <v>159</v>
      </c>
      <c r="AB994" t="s">
        <v>189</v>
      </c>
      <c r="AC994" t="s">
        <v>46</v>
      </c>
      <c r="AD994">
        <v>2023</v>
      </c>
      <c r="AE994">
        <v>5</v>
      </c>
      <c r="AF994" t="s">
        <v>5529</v>
      </c>
      <c r="AG994" t="s">
        <v>5525</v>
      </c>
      <c r="AH994" t="s">
        <v>5515</v>
      </c>
      <c r="AI994" t="s">
        <v>5523</v>
      </c>
    </row>
    <row r="995" spans="1:35">
      <c r="A995" t="s">
        <v>1478</v>
      </c>
      <c r="B995" s="2">
        <v>45283</v>
      </c>
      <c r="C995" t="s">
        <v>325</v>
      </c>
      <c r="D995" t="s">
        <v>49</v>
      </c>
      <c r="E995" t="s">
        <v>60</v>
      </c>
      <c r="F995" t="s">
        <v>70</v>
      </c>
      <c r="G995">
        <v>35</v>
      </c>
      <c r="H995" t="s">
        <v>71</v>
      </c>
      <c r="I995" t="s">
        <v>72</v>
      </c>
      <c r="J995" t="s">
        <v>73</v>
      </c>
      <c r="K995" t="s">
        <v>192</v>
      </c>
      <c r="L995" t="s">
        <v>101</v>
      </c>
      <c r="M995" t="s">
        <v>83</v>
      </c>
      <c r="N995" t="s">
        <v>126</v>
      </c>
      <c r="O995">
        <v>4</v>
      </c>
      <c r="P995" s="4">
        <v>16772</v>
      </c>
      <c r="Q995" s="4">
        <v>10566</v>
      </c>
      <c r="R995" s="3">
        <v>0.15</v>
      </c>
      <c r="S995" s="4">
        <v>57025</v>
      </c>
      <c r="T995" s="4">
        <v>42264</v>
      </c>
      <c r="U995" s="4">
        <v>14761</v>
      </c>
      <c r="V995" s="3">
        <v>0.25885138097325733</v>
      </c>
      <c r="W995" t="s">
        <v>54</v>
      </c>
      <c r="X995" t="s">
        <v>55</v>
      </c>
      <c r="Y995" t="s">
        <v>56</v>
      </c>
      <c r="Z995">
        <v>2</v>
      </c>
      <c r="AA995" t="s">
        <v>220</v>
      </c>
      <c r="AB995" t="s">
        <v>45</v>
      </c>
      <c r="AC995">
        <v>4.9000000000000004</v>
      </c>
      <c r="AD995">
        <v>2023</v>
      </c>
      <c r="AE995">
        <v>12</v>
      </c>
      <c r="AF995" t="s">
        <v>5521</v>
      </c>
      <c r="AG995" t="s">
        <v>5518</v>
      </c>
      <c r="AH995" t="s">
        <v>5515</v>
      </c>
      <c r="AI995" t="s">
        <v>5526</v>
      </c>
    </row>
    <row r="996" spans="1:35">
      <c r="A996" t="s">
        <v>1479</v>
      </c>
      <c r="B996" s="2">
        <v>45393</v>
      </c>
      <c r="C996" t="s">
        <v>358</v>
      </c>
      <c r="D996" t="s">
        <v>31</v>
      </c>
      <c r="E996" t="s">
        <v>129</v>
      </c>
      <c r="F996" t="s">
        <v>33</v>
      </c>
      <c r="G996">
        <v>59</v>
      </c>
      <c r="H996" t="s">
        <v>105</v>
      </c>
      <c r="I996" t="s">
        <v>89</v>
      </c>
      <c r="J996" t="s">
        <v>82</v>
      </c>
      <c r="K996" t="s">
        <v>136</v>
      </c>
      <c r="L996" t="s">
        <v>52</v>
      </c>
      <c r="M996" t="s">
        <v>92</v>
      </c>
      <c r="N996" t="s">
        <v>93</v>
      </c>
      <c r="O996">
        <v>7</v>
      </c>
      <c r="P996" s="4">
        <v>19446</v>
      </c>
      <c r="Q996" s="4">
        <v>11862</v>
      </c>
      <c r="R996" s="3">
        <v>0.2</v>
      </c>
      <c r="S996" s="4">
        <v>108898</v>
      </c>
      <c r="T996" s="4">
        <v>83034</v>
      </c>
      <c r="U996" s="4">
        <v>25864</v>
      </c>
      <c r="V996" s="3">
        <v>0.23750665760620029</v>
      </c>
      <c r="W996" t="s">
        <v>41</v>
      </c>
      <c r="X996" t="s">
        <v>76</v>
      </c>
      <c r="Y996" t="s">
        <v>156</v>
      </c>
      <c r="Z996">
        <v>0</v>
      </c>
      <c r="AA996" t="s">
        <v>44</v>
      </c>
      <c r="AB996" t="s">
        <v>121</v>
      </c>
      <c r="AC996">
        <v>1.5</v>
      </c>
      <c r="AD996">
        <v>2024</v>
      </c>
      <c r="AE996">
        <v>4</v>
      </c>
      <c r="AF996" t="s">
        <v>5524</v>
      </c>
      <c r="AG996" t="s">
        <v>5525</v>
      </c>
      <c r="AH996" t="s">
        <v>5515</v>
      </c>
      <c r="AI996" t="s">
        <v>5523</v>
      </c>
    </row>
    <row r="997" spans="1:35">
      <c r="A997" t="s">
        <v>1480</v>
      </c>
      <c r="B997" s="2">
        <v>45487</v>
      </c>
      <c r="C997" t="s">
        <v>500</v>
      </c>
      <c r="D997" t="s">
        <v>31</v>
      </c>
      <c r="E997" t="s">
        <v>124</v>
      </c>
      <c r="F997" t="s">
        <v>70</v>
      </c>
      <c r="G997">
        <v>27</v>
      </c>
      <c r="H997" t="s">
        <v>88</v>
      </c>
      <c r="I997" t="s">
        <v>89</v>
      </c>
      <c r="J997" t="s">
        <v>82</v>
      </c>
      <c r="K997" t="s">
        <v>192</v>
      </c>
      <c r="L997" t="s">
        <v>112</v>
      </c>
      <c r="M997" t="s">
        <v>107</v>
      </c>
      <c r="N997" t="s">
        <v>93</v>
      </c>
      <c r="O997">
        <v>2</v>
      </c>
      <c r="P997" s="4">
        <v>20669</v>
      </c>
      <c r="Q997" s="4">
        <v>16122</v>
      </c>
      <c r="R997" s="3">
        <v>0.05</v>
      </c>
      <c r="S997" s="4">
        <v>39271</v>
      </c>
      <c r="T997" s="4">
        <v>32244</v>
      </c>
      <c r="U997" s="4">
        <v>7027</v>
      </c>
      <c r="V997" s="3">
        <v>0.17893611061597617</v>
      </c>
      <c r="W997" t="s">
        <v>41</v>
      </c>
      <c r="X997" t="s">
        <v>76</v>
      </c>
      <c r="Y997" t="s">
        <v>56</v>
      </c>
      <c r="Z997">
        <v>2</v>
      </c>
      <c r="AA997" t="s">
        <v>149</v>
      </c>
      <c r="AB997" t="s">
        <v>66</v>
      </c>
      <c r="AC997">
        <v>4</v>
      </c>
      <c r="AD997">
        <v>2024</v>
      </c>
      <c r="AE997">
        <v>7</v>
      </c>
      <c r="AF997" t="s">
        <v>5533</v>
      </c>
      <c r="AG997" t="s">
        <v>5514</v>
      </c>
      <c r="AH997" t="s">
        <v>5522</v>
      </c>
      <c r="AI997" t="s">
        <v>5516</v>
      </c>
    </row>
    <row r="998" spans="1:35">
      <c r="A998" t="s">
        <v>1481</v>
      </c>
      <c r="B998" s="2">
        <v>44948</v>
      </c>
      <c r="C998" t="s">
        <v>233</v>
      </c>
      <c r="D998" t="s">
        <v>31</v>
      </c>
      <c r="E998" t="s">
        <v>124</v>
      </c>
      <c r="F998" t="s">
        <v>70</v>
      </c>
      <c r="G998">
        <v>34</v>
      </c>
      <c r="H998" t="s">
        <v>34</v>
      </c>
      <c r="I998" t="s">
        <v>35</v>
      </c>
      <c r="J998" t="s">
        <v>36</v>
      </c>
      <c r="K998" t="s">
        <v>148</v>
      </c>
      <c r="L998" t="s">
        <v>155</v>
      </c>
      <c r="M998" t="s">
        <v>63</v>
      </c>
      <c r="N998" t="s">
        <v>126</v>
      </c>
      <c r="O998">
        <v>3</v>
      </c>
      <c r="P998" s="4">
        <v>3785</v>
      </c>
      <c r="Q998" s="4">
        <v>2952</v>
      </c>
      <c r="R998" s="3">
        <v>0</v>
      </c>
      <c r="S998" s="4">
        <v>11355</v>
      </c>
      <c r="T998" s="4">
        <v>8856</v>
      </c>
      <c r="U998" s="4">
        <v>2499</v>
      </c>
      <c r="V998" s="3">
        <v>0.22007926023778071</v>
      </c>
      <c r="W998" t="s">
        <v>54</v>
      </c>
      <c r="X998" t="s">
        <v>76</v>
      </c>
      <c r="Y998" t="s">
        <v>56</v>
      </c>
      <c r="Z998">
        <v>2</v>
      </c>
      <c r="AA998" t="s">
        <v>65</v>
      </c>
      <c r="AB998" t="s">
        <v>95</v>
      </c>
      <c r="AC998">
        <v>4.7</v>
      </c>
      <c r="AD998">
        <v>2023</v>
      </c>
      <c r="AE998">
        <v>1</v>
      </c>
      <c r="AF998" t="s">
        <v>5532</v>
      </c>
      <c r="AG998" t="s">
        <v>5528</v>
      </c>
      <c r="AH998" t="s">
        <v>5519</v>
      </c>
      <c r="AI998" t="s">
        <v>5516</v>
      </c>
    </row>
    <row r="999" spans="1:35">
      <c r="A999" t="s">
        <v>1482</v>
      </c>
      <c r="B999" s="2">
        <v>45504</v>
      </c>
      <c r="C999" t="s">
        <v>1342</v>
      </c>
      <c r="D999" t="s">
        <v>49</v>
      </c>
      <c r="E999" t="s">
        <v>119</v>
      </c>
      <c r="F999" t="s">
        <v>70</v>
      </c>
      <c r="G999">
        <v>38</v>
      </c>
      <c r="H999" t="s">
        <v>153</v>
      </c>
      <c r="I999" t="s">
        <v>154</v>
      </c>
      <c r="J999" t="s">
        <v>36</v>
      </c>
      <c r="K999" t="s">
        <v>219</v>
      </c>
      <c r="L999" t="s">
        <v>101</v>
      </c>
      <c r="M999" t="s">
        <v>39</v>
      </c>
      <c r="N999" t="s">
        <v>93</v>
      </c>
      <c r="O999">
        <v>1</v>
      </c>
      <c r="P999" s="4">
        <v>17453</v>
      </c>
      <c r="Q999" s="4">
        <v>10646</v>
      </c>
      <c r="R999" s="3">
        <v>0.1</v>
      </c>
      <c r="S999" s="4">
        <v>15708</v>
      </c>
      <c r="T999" s="4">
        <v>10646</v>
      </c>
      <c r="U999" s="4">
        <v>5062</v>
      </c>
      <c r="V999" s="3">
        <v>0.32225617519735167</v>
      </c>
      <c r="W999" t="s">
        <v>75</v>
      </c>
      <c r="X999" t="s">
        <v>55</v>
      </c>
      <c r="Y999" t="s">
        <v>56</v>
      </c>
      <c r="Z999">
        <v>3</v>
      </c>
      <c r="AA999" t="s">
        <v>94</v>
      </c>
      <c r="AB999" t="s">
        <v>95</v>
      </c>
      <c r="AC999">
        <v>4.5999999999999996</v>
      </c>
      <c r="AD999">
        <v>2024</v>
      </c>
      <c r="AE999">
        <v>7</v>
      </c>
      <c r="AF999" t="s">
        <v>5533</v>
      </c>
      <c r="AG999" t="s">
        <v>5514</v>
      </c>
      <c r="AH999" t="s">
        <v>5519</v>
      </c>
      <c r="AI999" t="s">
        <v>5526</v>
      </c>
    </row>
    <row r="1000" spans="1:35">
      <c r="A1000" t="s">
        <v>1483</v>
      </c>
      <c r="B1000" s="2">
        <v>45656</v>
      </c>
      <c r="C1000" t="s">
        <v>750</v>
      </c>
      <c r="D1000" t="s">
        <v>31</v>
      </c>
      <c r="E1000" t="s">
        <v>188</v>
      </c>
      <c r="F1000" t="s">
        <v>33</v>
      </c>
      <c r="G1000">
        <v>49</v>
      </c>
      <c r="H1000" t="s">
        <v>105</v>
      </c>
      <c r="I1000" t="s">
        <v>89</v>
      </c>
      <c r="J1000" t="s">
        <v>82</v>
      </c>
      <c r="K1000" t="s">
        <v>130</v>
      </c>
      <c r="L1000" t="s">
        <v>155</v>
      </c>
      <c r="M1000" t="s">
        <v>83</v>
      </c>
      <c r="N1000" t="s">
        <v>64</v>
      </c>
      <c r="O1000">
        <v>4</v>
      </c>
      <c r="P1000" s="4">
        <v>2955</v>
      </c>
      <c r="Q1000" s="4">
        <v>2187</v>
      </c>
      <c r="R1000" s="3">
        <v>0.2</v>
      </c>
      <c r="S1000" s="4">
        <v>9456</v>
      </c>
      <c r="T1000" s="4">
        <v>8748</v>
      </c>
      <c r="U1000" s="4">
        <v>708</v>
      </c>
      <c r="V1000" s="3">
        <v>7.487309644670051E-2</v>
      </c>
      <c r="W1000" t="s">
        <v>75</v>
      </c>
      <c r="X1000" t="s">
        <v>42</v>
      </c>
      <c r="Y1000" t="s">
        <v>56</v>
      </c>
      <c r="Z1000">
        <v>2</v>
      </c>
      <c r="AA1000" t="s">
        <v>44</v>
      </c>
      <c r="AB1000" t="s">
        <v>194</v>
      </c>
      <c r="AC1000">
        <v>3.1</v>
      </c>
      <c r="AD1000">
        <v>2024</v>
      </c>
      <c r="AE1000">
        <v>12</v>
      </c>
      <c r="AF1000" t="s">
        <v>5521</v>
      </c>
      <c r="AG1000" t="s">
        <v>5518</v>
      </c>
      <c r="AH1000" t="s">
        <v>5519</v>
      </c>
      <c r="AI1000" t="s">
        <v>5523</v>
      </c>
    </row>
    <row r="1001" spans="1:35">
      <c r="A1001" t="s">
        <v>1484</v>
      </c>
      <c r="B1001" s="2">
        <v>45416</v>
      </c>
      <c r="C1001" t="s">
        <v>412</v>
      </c>
      <c r="D1001" t="s">
        <v>31</v>
      </c>
      <c r="E1001" t="s">
        <v>119</v>
      </c>
      <c r="F1001" t="s">
        <v>70</v>
      </c>
      <c r="G1001">
        <v>40</v>
      </c>
      <c r="H1001" t="s">
        <v>80</v>
      </c>
      <c r="I1001" t="s">
        <v>81</v>
      </c>
      <c r="J1001" t="s">
        <v>82</v>
      </c>
      <c r="K1001" t="s">
        <v>257</v>
      </c>
      <c r="L1001" t="s">
        <v>131</v>
      </c>
      <c r="M1001" t="s">
        <v>107</v>
      </c>
      <c r="N1001" t="s">
        <v>126</v>
      </c>
      <c r="O1001">
        <v>2</v>
      </c>
      <c r="P1001" s="4">
        <v>19446</v>
      </c>
      <c r="Q1001" s="4">
        <v>10695</v>
      </c>
      <c r="R1001" s="3">
        <v>0.05</v>
      </c>
      <c r="S1001" s="4">
        <v>36947</v>
      </c>
      <c r="T1001" s="4">
        <v>21390</v>
      </c>
      <c r="U1001" s="4">
        <v>15557</v>
      </c>
      <c r="V1001" s="3">
        <v>0.42106260318835087</v>
      </c>
      <c r="W1001" t="s">
        <v>84</v>
      </c>
      <c r="X1001" t="s">
        <v>55</v>
      </c>
      <c r="Y1001" t="s">
        <v>56</v>
      </c>
      <c r="Z1001">
        <v>1</v>
      </c>
      <c r="AA1001" t="s">
        <v>85</v>
      </c>
      <c r="AB1001" t="s">
        <v>132</v>
      </c>
      <c r="AC1001">
        <v>4.7</v>
      </c>
      <c r="AD1001">
        <v>2024</v>
      </c>
      <c r="AE1001">
        <v>5</v>
      </c>
      <c r="AF1001" t="s">
        <v>5529</v>
      </c>
      <c r="AG1001" t="s">
        <v>5525</v>
      </c>
      <c r="AH1001" t="s">
        <v>5522</v>
      </c>
      <c r="AI1001" t="s">
        <v>5526</v>
      </c>
    </row>
    <row r="1002" spans="1:35">
      <c r="A1002" t="s">
        <v>1485</v>
      </c>
      <c r="B1002" s="2">
        <v>45362</v>
      </c>
      <c r="C1002" t="s">
        <v>1277</v>
      </c>
      <c r="D1002" t="s">
        <v>31</v>
      </c>
      <c r="E1002" t="s">
        <v>124</v>
      </c>
      <c r="F1002" t="s">
        <v>70</v>
      </c>
      <c r="G1002">
        <v>51</v>
      </c>
      <c r="H1002" t="s">
        <v>105</v>
      </c>
      <c r="I1002" t="s">
        <v>89</v>
      </c>
      <c r="J1002" t="s">
        <v>82</v>
      </c>
      <c r="K1002" t="s">
        <v>51</v>
      </c>
      <c r="L1002" t="s">
        <v>52</v>
      </c>
      <c r="M1002" t="s">
        <v>107</v>
      </c>
      <c r="N1002" t="s">
        <v>93</v>
      </c>
      <c r="O1002">
        <v>1</v>
      </c>
      <c r="P1002" s="4">
        <v>16919</v>
      </c>
      <c r="Q1002" s="4">
        <v>13197</v>
      </c>
      <c r="R1002" s="3">
        <v>0</v>
      </c>
      <c r="S1002" s="4">
        <v>16919</v>
      </c>
      <c r="T1002" s="4">
        <v>13197</v>
      </c>
      <c r="U1002" s="4">
        <v>3722</v>
      </c>
      <c r="V1002" s="3">
        <v>0.21998936107334949</v>
      </c>
      <c r="W1002" t="s">
        <v>54</v>
      </c>
      <c r="X1002" t="s">
        <v>55</v>
      </c>
      <c r="Y1002" t="s">
        <v>56</v>
      </c>
      <c r="Z1002">
        <v>4</v>
      </c>
      <c r="AA1002" t="s">
        <v>226</v>
      </c>
      <c r="AB1002" t="s">
        <v>121</v>
      </c>
      <c r="AC1002">
        <v>3</v>
      </c>
      <c r="AD1002">
        <v>2024</v>
      </c>
      <c r="AE1002">
        <v>3</v>
      </c>
      <c r="AF1002" t="s">
        <v>5534</v>
      </c>
      <c r="AG1002" t="s">
        <v>5528</v>
      </c>
      <c r="AH1002" t="s">
        <v>5519</v>
      </c>
      <c r="AI1002" t="s">
        <v>5523</v>
      </c>
    </row>
    <row r="1003" spans="1:35">
      <c r="A1003" t="s">
        <v>1486</v>
      </c>
      <c r="B1003" s="2">
        <v>45093</v>
      </c>
      <c r="C1003" t="s">
        <v>1487</v>
      </c>
      <c r="D1003" t="s">
        <v>49</v>
      </c>
      <c r="E1003" t="s">
        <v>111</v>
      </c>
      <c r="F1003" t="s">
        <v>70</v>
      </c>
      <c r="G1003">
        <v>53</v>
      </c>
      <c r="H1003" t="s">
        <v>71</v>
      </c>
      <c r="I1003" t="s">
        <v>72</v>
      </c>
      <c r="J1003" t="s">
        <v>73</v>
      </c>
      <c r="K1003" t="s">
        <v>184</v>
      </c>
      <c r="L1003" t="s">
        <v>131</v>
      </c>
      <c r="M1003" t="s">
        <v>39</v>
      </c>
      <c r="N1003" t="s">
        <v>126</v>
      </c>
      <c r="O1003">
        <v>8</v>
      </c>
      <c r="P1003" s="4">
        <v>19343</v>
      </c>
      <c r="Q1003" s="4">
        <v>11993</v>
      </c>
      <c r="R1003" s="3">
        <v>0.05</v>
      </c>
      <c r="S1003" s="4">
        <v>147007</v>
      </c>
      <c r="T1003" s="4">
        <v>95944</v>
      </c>
      <c r="U1003" s="4">
        <v>51063</v>
      </c>
      <c r="V1003" s="3">
        <v>0.34735080642418387</v>
      </c>
      <c r="W1003" t="s">
        <v>75</v>
      </c>
      <c r="X1003" t="s">
        <v>76</v>
      </c>
      <c r="Y1003" t="s">
        <v>43</v>
      </c>
      <c r="Z1003">
        <v>0</v>
      </c>
      <c r="AA1003" t="s">
        <v>220</v>
      </c>
      <c r="AB1003" t="s">
        <v>132</v>
      </c>
      <c r="AC1003" t="s">
        <v>46</v>
      </c>
      <c r="AD1003">
        <v>2023</v>
      </c>
      <c r="AE1003">
        <v>6</v>
      </c>
      <c r="AF1003" t="s">
        <v>5530</v>
      </c>
      <c r="AG1003" t="s">
        <v>5525</v>
      </c>
      <c r="AH1003" t="s">
        <v>5515</v>
      </c>
      <c r="AI1003" t="s">
        <v>5523</v>
      </c>
    </row>
    <row r="1004" spans="1:35">
      <c r="A1004" t="s">
        <v>1488</v>
      </c>
      <c r="B1004" s="2">
        <v>45481</v>
      </c>
      <c r="C1004" t="s">
        <v>1275</v>
      </c>
      <c r="D1004" t="s">
        <v>49</v>
      </c>
      <c r="E1004" t="s">
        <v>188</v>
      </c>
      <c r="F1004" t="s">
        <v>33</v>
      </c>
      <c r="G1004">
        <v>27</v>
      </c>
      <c r="H1004" t="s">
        <v>71</v>
      </c>
      <c r="I1004" t="s">
        <v>72</v>
      </c>
      <c r="J1004" t="s">
        <v>73</v>
      </c>
      <c r="K1004" t="s">
        <v>120</v>
      </c>
      <c r="L1004" t="s">
        <v>137</v>
      </c>
      <c r="M1004" t="s">
        <v>92</v>
      </c>
      <c r="N1004" t="s">
        <v>93</v>
      </c>
      <c r="O1004">
        <v>5</v>
      </c>
      <c r="P1004" s="4">
        <v>985</v>
      </c>
      <c r="Q1004" s="4">
        <v>611</v>
      </c>
      <c r="R1004" s="3">
        <v>0.1</v>
      </c>
      <c r="S1004" s="4">
        <v>4433</v>
      </c>
      <c r="T1004" s="4">
        <v>3055</v>
      </c>
      <c r="U1004" s="4">
        <v>1378</v>
      </c>
      <c r="V1004" s="3">
        <v>0.31085043988269795</v>
      </c>
      <c r="W1004" t="s">
        <v>84</v>
      </c>
      <c r="X1004" t="s">
        <v>55</v>
      </c>
      <c r="Y1004" t="s">
        <v>156</v>
      </c>
      <c r="Z1004">
        <v>0</v>
      </c>
      <c r="AA1004" t="s">
        <v>220</v>
      </c>
      <c r="AB1004" t="s">
        <v>45</v>
      </c>
      <c r="AC1004">
        <v>2.1</v>
      </c>
      <c r="AD1004">
        <v>2024</v>
      </c>
      <c r="AE1004">
        <v>7</v>
      </c>
      <c r="AF1004" t="s">
        <v>5533</v>
      </c>
      <c r="AG1004" t="s">
        <v>5514</v>
      </c>
      <c r="AH1004" t="s">
        <v>5519</v>
      </c>
      <c r="AI1004" t="s">
        <v>5516</v>
      </c>
    </row>
    <row r="1005" spans="1:35">
      <c r="A1005" t="s">
        <v>1489</v>
      </c>
      <c r="B1005" s="2">
        <v>45185</v>
      </c>
      <c r="C1005" t="s">
        <v>341</v>
      </c>
      <c r="D1005" t="s">
        <v>31</v>
      </c>
      <c r="E1005" t="s">
        <v>98</v>
      </c>
      <c r="F1005" t="s">
        <v>70</v>
      </c>
      <c r="G1005">
        <v>31</v>
      </c>
      <c r="H1005" t="s">
        <v>71</v>
      </c>
      <c r="I1005" t="s">
        <v>72</v>
      </c>
      <c r="J1005" t="s">
        <v>73</v>
      </c>
      <c r="K1005" t="s">
        <v>326</v>
      </c>
      <c r="L1005" t="s">
        <v>62</v>
      </c>
      <c r="M1005" t="s">
        <v>83</v>
      </c>
      <c r="N1005" t="s">
        <v>93</v>
      </c>
      <c r="O1005">
        <v>5</v>
      </c>
      <c r="P1005" s="4">
        <v>13398</v>
      </c>
      <c r="Q1005" s="4">
        <v>9245</v>
      </c>
      <c r="R1005" s="3">
        <v>0</v>
      </c>
      <c r="S1005" s="4">
        <v>66990</v>
      </c>
      <c r="T1005" s="4">
        <v>46225</v>
      </c>
      <c r="U1005" s="4">
        <v>20765</v>
      </c>
      <c r="V1005" s="3">
        <v>0.30997163755784446</v>
      </c>
      <c r="W1005" t="s">
        <v>54</v>
      </c>
      <c r="X1005" t="s">
        <v>55</v>
      </c>
      <c r="Y1005" t="s">
        <v>56</v>
      </c>
      <c r="Z1005">
        <v>1</v>
      </c>
      <c r="AA1005" t="s">
        <v>159</v>
      </c>
      <c r="AB1005" t="s">
        <v>189</v>
      </c>
      <c r="AC1005">
        <v>4</v>
      </c>
      <c r="AD1005">
        <v>2023</v>
      </c>
      <c r="AE1005">
        <v>9</v>
      </c>
      <c r="AF1005" t="s">
        <v>5531</v>
      </c>
      <c r="AG1005" t="s">
        <v>5514</v>
      </c>
      <c r="AH1005" t="s">
        <v>5515</v>
      </c>
      <c r="AI1005" t="s">
        <v>5516</v>
      </c>
    </row>
    <row r="1006" spans="1:35">
      <c r="A1006" t="s">
        <v>1490</v>
      </c>
      <c r="B1006" s="2">
        <v>45085</v>
      </c>
      <c r="C1006" t="s">
        <v>283</v>
      </c>
      <c r="D1006" t="s">
        <v>31</v>
      </c>
      <c r="E1006" t="s">
        <v>32</v>
      </c>
      <c r="F1006" t="s">
        <v>33</v>
      </c>
      <c r="G1006">
        <v>45</v>
      </c>
      <c r="H1006" t="s">
        <v>71</v>
      </c>
      <c r="I1006" t="s">
        <v>72</v>
      </c>
      <c r="J1006" t="s">
        <v>73</v>
      </c>
      <c r="K1006" t="s">
        <v>239</v>
      </c>
      <c r="L1006" t="s">
        <v>155</v>
      </c>
      <c r="M1006" t="s">
        <v>107</v>
      </c>
      <c r="N1006" t="s">
        <v>53</v>
      </c>
      <c r="O1006">
        <v>8</v>
      </c>
      <c r="P1006" s="4">
        <v>590</v>
      </c>
      <c r="Q1006" s="4">
        <v>454</v>
      </c>
      <c r="R1006" s="3">
        <v>0</v>
      </c>
      <c r="S1006" s="4">
        <v>4720</v>
      </c>
      <c r="T1006" s="4">
        <v>3632</v>
      </c>
      <c r="U1006" s="4">
        <v>1088</v>
      </c>
      <c r="V1006" s="3">
        <v>0.23050847457627119</v>
      </c>
      <c r="W1006" t="s">
        <v>84</v>
      </c>
      <c r="X1006" t="s">
        <v>55</v>
      </c>
      <c r="Y1006" t="s">
        <v>171</v>
      </c>
      <c r="Z1006">
        <v>4</v>
      </c>
      <c r="AA1006" t="s">
        <v>102</v>
      </c>
      <c r="AB1006" t="s">
        <v>95</v>
      </c>
      <c r="AC1006" t="s">
        <v>46</v>
      </c>
      <c r="AD1006">
        <v>2023</v>
      </c>
      <c r="AE1006">
        <v>6</v>
      </c>
      <c r="AF1006" t="s">
        <v>5530</v>
      </c>
      <c r="AG1006" t="s">
        <v>5525</v>
      </c>
      <c r="AH1006" t="s">
        <v>5519</v>
      </c>
      <c r="AI1006" t="s">
        <v>5523</v>
      </c>
    </row>
    <row r="1007" spans="1:35">
      <c r="A1007" t="s">
        <v>1491</v>
      </c>
      <c r="B1007" s="2">
        <v>45135</v>
      </c>
      <c r="C1007" t="s">
        <v>673</v>
      </c>
      <c r="D1007" t="s">
        <v>31</v>
      </c>
      <c r="E1007" t="s">
        <v>129</v>
      </c>
      <c r="F1007" t="s">
        <v>33</v>
      </c>
      <c r="G1007">
        <v>22</v>
      </c>
      <c r="H1007" t="s">
        <v>71</v>
      </c>
      <c r="I1007" t="s">
        <v>72</v>
      </c>
      <c r="J1007" t="s">
        <v>73</v>
      </c>
      <c r="K1007" t="s">
        <v>51</v>
      </c>
      <c r="L1007" t="s">
        <v>62</v>
      </c>
      <c r="M1007" t="s">
        <v>92</v>
      </c>
      <c r="N1007" t="s">
        <v>113</v>
      </c>
      <c r="O1007">
        <v>2</v>
      </c>
      <c r="P1007" s="4">
        <v>20873</v>
      </c>
      <c r="Q1007" s="4">
        <v>16698</v>
      </c>
      <c r="R1007" s="3">
        <v>0.2</v>
      </c>
      <c r="S1007" s="4">
        <v>33397</v>
      </c>
      <c r="T1007" s="4">
        <v>33396</v>
      </c>
      <c r="U1007" s="4">
        <v>1</v>
      </c>
      <c r="V1007" s="3">
        <v>2.9942809234362367E-5</v>
      </c>
      <c r="W1007" t="s">
        <v>75</v>
      </c>
      <c r="X1007" t="s">
        <v>42</v>
      </c>
      <c r="Y1007" t="s">
        <v>56</v>
      </c>
      <c r="Z1007">
        <v>6</v>
      </c>
      <c r="AA1007" t="s">
        <v>44</v>
      </c>
      <c r="AB1007" t="s">
        <v>194</v>
      </c>
      <c r="AC1007">
        <v>4.3</v>
      </c>
      <c r="AD1007">
        <v>2023</v>
      </c>
      <c r="AE1007">
        <v>7</v>
      </c>
      <c r="AF1007" t="s">
        <v>5533</v>
      </c>
      <c r="AG1007" t="s">
        <v>5514</v>
      </c>
      <c r="AH1007" t="s">
        <v>5522</v>
      </c>
      <c r="AI1007" t="s">
        <v>5520</v>
      </c>
    </row>
    <row r="1008" spans="1:35">
      <c r="A1008" t="s">
        <v>1492</v>
      </c>
      <c r="B1008" s="2">
        <v>45566</v>
      </c>
      <c r="C1008" t="s">
        <v>191</v>
      </c>
      <c r="D1008" t="s">
        <v>31</v>
      </c>
      <c r="E1008" t="s">
        <v>188</v>
      </c>
      <c r="F1008" t="s">
        <v>33</v>
      </c>
      <c r="G1008">
        <v>39</v>
      </c>
      <c r="H1008" t="s">
        <v>88</v>
      </c>
      <c r="I1008" t="s">
        <v>89</v>
      </c>
      <c r="J1008" t="s">
        <v>82</v>
      </c>
      <c r="K1008" t="s">
        <v>192</v>
      </c>
      <c r="L1008" t="s">
        <v>155</v>
      </c>
      <c r="M1008" t="s">
        <v>63</v>
      </c>
      <c r="N1008" t="s">
        <v>64</v>
      </c>
      <c r="O1008">
        <v>6</v>
      </c>
      <c r="P1008" s="4">
        <v>1506</v>
      </c>
      <c r="Q1008" s="4">
        <v>994</v>
      </c>
      <c r="R1008" s="3">
        <v>0.05</v>
      </c>
      <c r="S1008" s="4">
        <v>8584</v>
      </c>
      <c r="T1008" s="4">
        <v>5964</v>
      </c>
      <c r="U1008" s="4">
        <v>2620</v>
      </c>
      <c r="V1008" s="3">
        <v>0.30521901211556385</v>
      </c>
      <c r="W1008" t="s">
        <v>54</v>
      </c>
      <c r="X1008" t="s">
        <v>55</v>
      </c>
      <c r="Y1008" t="s">
        <v>56</v>
      </c>
      <c r="Z1008">
        <v>3</v>
      </c>
      <c r="AA1008" t="s">
        <v>193</v>
      </c>
      <c r="AB1008" t="s">
        <v>132</v>
      </c>
      <c r="AC1008">
        <v>3.3</v>
      </c>
      <c r="AD1008">
        <v>2024</v>
      </c>
      <c r="AE1008">
        <v>10</v>
      </c>
      <c r="AF1008" t="s">
        <v>5517</v>
      </c>
      <c r="AG1008" t="s">
        <v>5518</v>
      </c>
      <c r="AH1008" t="s">
        <v>5519</v>
      </c>
      <c r="AI1008" t="s">
        <v>5526</v>
      </c>
    </row>
    <row r="1009" spans="1:35">
      <c r="A1009" t="s">
        <v>1493</v>
      </c>
      <c r="B1009" s="2">
        <v>45435</v>
      </c>
      <c r="C1009" t="s">
        <v>1321</v>
      </c>
      <c r="D1009" t="s">
        <v>49</v>
      </c>
      <c r="E1009" t="s">
        <v>60</v>
      </c>
      <c r="F1009" t="s">
        <v>70</v>
      </c>
      <c r="G1009">
        <v>25</v>
      </c>
      <c r="H1009" t="s">
        <v>146</v>
      </c>
      <c r="I1009" t="s">
        <v>147</v>
      </c>
      <c r="J1009" t="s">
        <v>36</v>
      </c>
      <c r="K1009" t="s">
        <v>214</v>
      </c>
      <c r="L1009" t="s">
        <v>52</v>
      </c>
      <c r="M1009" t="s">
        <v>107</v>
      </c>
      <c r="N1009" t="s">
        <v>93</v>
      </c>
      <c r="O1009">
        <v>1</v>
      </c>
      <c r="P1009" s="4">
        <v>7986</v>
      </c>
      <c r="Q1009" s="4">
        <v>4552</v>
      </c>
      <c r="R1009" s="3">
        <v>0.2</v>
      </c>
      <c r="S1009" s="4">
        <v>6389</v>
      </c>
      <c r="T1009" s="4">
        <v>4552</v>
      </c>
      <c r="U1009" s="4">
        <v>1837</v>
      </c>
      <c r="V1009" s="3">
        <v>0.28752543434027233</v>
      </c>
      <c r="W1009" t="s">
        <v>54</v>
      </c>
      <c r="X1009" t="s">
        <v>76</v>
      </c>
      <c r="Y1009" t="s">
        <v>43</v>
      </c>
      <c r="Z1009">
        <v>0</v>
      </c>
      <c r="AA1009" t="s">
        <v>163</v>
      </c>
      <c r="AB1009" t="s">
        <v>194</v>
      </c>
      <c r="AC1009" t="s">
        <v>46</v>
      </c>
      <c r="AD1009">
        <v>2024</v>
      </c>
      <c r="AE1009">
        <v>5</v>
      </c>
      <c r="AF1009" t="s">
        <v>5529</v>
      </c>
      <c r="AG1009" t="s">
        <v>5525</v>
      </c>
      <c r="AH1009" t="s">
        <v>5519</v>
      </c>
      <c r="AI1009" t="s">
        <v>5516</v>
      </c>
    </row>
    <row r="1010" spans="1:35">
      <c r="A1010" t="s">
        <v>1494</v>
      </c>
      <c r="B1010" s="2">
        <v>45362</v>
      </c>
      <c r="C1010" t="s">
        <v>104</v>
      </c>
      <c r="D1010" t="s">
        <v>31</v>
      </c>
      <c r="E1010" t="s">
        <v>69</v>
      </c>
      <c r="F1010" t="s">
        <v>70</v>
      </c>
      <c r="G1010">
        <v>18</v>
      </c>
      <c r="H1010" t="s">
        <v>88</v>
      </c>
      <c r="I1010" t="s">
        <v>89</v>
      </c>
      <c r="J1010" t="s">
        <v>82</v>
      </c>
      <c r="K1010" t="s">
        <v>116</v>
      </c>
      <c r="L1010" t="s">
        <v>131</v>
      </c>
      <c r="M1010" t="s">
        <v>39</v>
      </c>
      <c r="N1010" t="s">
        <v>40</v>
      </c>
      <c r="O1010">
        <v>6</v>
      </c>
      <c r="P1010" s="4">
        <v>20132</v>
      </c>
      <c r="Q1010" s="4">
        <v>11878</v>
      </c>
      <c r="R1010" s="3">
        <v>0</v>
      </c>
      <c r="S1010" s="4">
        <v>120792</v>
      </c>
      <c r="T1010" s="4">
        <v>71268</v>
      </c>
      <c r="U1010" s="4">
        <v>49524</v>
      </c>
      <c r="V1010" s="3">
        <v>0.40999403934035367</v>
      </c>
      <c r="W1010" t="s">
        <v>75</v>
      </c>
      <c r="X1010" t="s">
        <v>42</v>
      </c>
      <c r="Y1010" t="s">
        <v>56</v>
      </c>
      <c r="Z1010">
        <v>6</v>
      </c>
      <c r="AA1010" t="s">
        <v>149</v>
      </c>
      <c r="AB1010" t="s">
        <v>189</v>
      </c>
      <c r="AC1010">
        <v>4.4000000000000004</v>
      </c>
      <c r="AD1010">
        <v>2024</v>
      </c>
      <c r="AE1010">
        <v>3</v>
      </c>
      <c r="AF1010" t="s">
        <v>5534</v>
      </c>
      <c r="AG1010" t="s">
        <v>5528</v>
      </c>
      <c r="AH1010" t="s">
        <v>5515</v>
      </c>
      <c r="AI1010" t="s">
        <v>5520</v>
      </c>
    </row>
    <row r="1011" spans="1:35">
      <c r="A1011" t="s">
        <v>1495</v>
      </c>
      <c r="B1011" s="2">
        <v>45164</v>
      </c>
      <c r="C1011" t="s">
        <v>211</v>
      </c>
      <c r="D1011" t="s">
        <v>49</v>
      </c>
      <c r="E1011" t="s">
        <v>135</v>
      </c>
      <c r="F1011" t="s">
        <v>33</v>
      </c>
      <c r="G1011">
        <v>38</v>
      </c>
      <c r="H1011" t="s">
        <v>71</v>
      </c>
      <c r="I1011" t="s">
        <v>72</v>
      </c>
      <c r="J1011" t="s">
        <v>73</v>
      </c>
      <c r="K1011" t="s">
        <v>225</v>
      </c>
      <c r="L1011" t="s">
        <v>137</v>
      </c>
      <c r="M1011" t="s">
        <v>83</v>
      </c>
      <c r="N1011" t="s">
        <v>53</v>
      </c>
      <c r="O1011">
        <v>4</v>
      </c>
      <c r="P1011" s="4">
        <v>3344</v>
      </c>
      <c r="Q1011" s="4">
        <v>2675</v>
      </c>
      <c r="R1011" s="3">
        <v>0.05</v>
      </c>
      <c r="S1011" s="4">
        <v>12707</v>
      </c>
      <c r="T1011" s="4">
        <v>10700</v>
      </c>
      <c r="U1011" s="4">
        <v>2007</v>
      </c>
      <c r="V1011" s="3">
        <v>0.15794444007240105</v>
      </c>
      <c r="W1011" t="s">
        <v>54</v>
      </c>
      <c r="X1011" t="s">
        <v>55</v>
      </c>
      <c r="Y1011" t="s">
        <v>43</v>
      </c>
      <c r="Z1011">
        <v>0</v>
      </c>
      <c r="AA1011" t="s">
        <v>172</v>
      </c>
      <c r="AB1011" t="s">
        <v>132</v>
      </c>
      <c r="AC1011" t="s">
        <v>46</v>
      </c>
      <c r="AD1011">
        <v>2023</v>
      </c>
      <c r="AE1011">
        <v>8</v>
      </c>
      <c r="AF1011" t="s">
        <v>5513</v>
      </c>
      <c r="AG1011" t="s">
        <v>5514</v>
      </c>
      <c r="AH1011" t="s">
        <v>5519</v>
      </c>
      <c r="AI1011" t="s">
        <v>5526</v>
      </c>
    </row>
    <row r="1012" spans="1:35">
      <c r="A1012" t="s">
        <v>1496</v>
      </c>
      <c r="B1012" s="2">
        <v>45276</v>
      </c>
      <c r="C1012" t="s">
        <v>384</v>
      </c>
      <c r="D1012" t="s">
        <v>49</v>
      </c>
      <c r="E1012" t="s">
        <v>60</v>
      </c>
      <c r="F1012" t="s">
        <v>70</v>
      </c>
      <c r="G1012">
        <v>60</v>
      </c>
      <c r="H1012" t="s">
        <v>153</v>
      </c>
      <c r="I1012" t="s">
        <v>154</v>
      </c>
      <c r="J1012" t="s">
        <v>36</v>
      </c>
      <c r="K1012" t="s">
        <v>148</v>
      </c>
      <c r="L1012" t="s">
        <v>112</v>
      </c>
      <c r="M1012" t="s">
        <v>107</v>
      </c>
      <c r="N1012" t="s">
        <v>113</v>
      </c>
      <c r="O1012">
        <v>2</v>
      </c>
      <c r="P1012" s="4">
        <v>20556</v>
      </c>
      <c r="Q1012" s="4">
        <v>11922</v>
      </c>
      <c r="R1012" s="3">
        <v>0.1</v>
      </c>
      <c r="S1012" s="4">
        <v>37001</v>
      </c>
      <c r="T1012" s="4">
        <v>23844</v>
      </c>
      <c r="U1012" s="4">
        <v>13157</v>
      </c>
      <c r="V1012" s="3">
        <v>0.35558498418961648</v>
      </c>
      <c r="W1012" t="s">
        <v>75</v>
      </c>
      <c r="X1012" t="s">
        <v>55</v>
      </c>
      <c r="Y1012" t="s">
        <v>56</v>
      </c>
      <c r="Z1012">
        <v>1</v>
      </c>
      <c r="AA1012" t="s">
        <v>102</v>
      </c>
      <c r="AB1012" t="s">
        <v>66</v>
      </c>
      <c r="AC1012">
        <v>3.6</v>
      </c>
      <c r="AD1012">
        <v>2023</v>
      </c>
      <c r="AE1012">
        <v>12</v>
      </c>
      <c r="AF1012" t="s">
        <v>5521</v>
      </c>
      <c r="AG1012" t="s">
        <v>5518</v>
      </c>
      <c r="AH1012" t="s">
        <v>5522</v>
      </c>
      <c r="AI1012" t="s">
        <v>5523</v>
      </c>
    </row>
    <row r="1013" spans="1:35">
      <c r="A1013" t="s">
        <v>1497</v>
      </c>
      <c r="B1013" s="2">
        <v>45050</v>
      </c>
      <c r="C1013" t="s">
        <v>104</v>
      </c>
      <c r="D1013" t="s">
        <v>31</v>
      </c>
      <c r="E1013" t="s">
        <v>111</v>
      </c>
      <c r="F1013" t="s">
        <v>70</v>
      </c>
      <c r="G1013">
        <v>40</v>
      </c>
      <c r="H1013" t="s">
        <v>153</v>
      </c>
      <c r="I1013" t="s">
        <v>154</v>
      </c>
      <c r="J1013" t="s">
        <v>36</v>
      </c>
      <c r="K1013" t="s">
        <v>106</v>
      </c>
      <c r="L1013" t="s">
        <v>91</v>
      </c>
      <c r="M1013" t="s">
        <v>107</v>
      </c>
      <c r="N1013" t="s">
        <v>40</v>
      </c>
      <c r="O1013">
        <v>4</v>
      </c>
      <c r="P1013" s="4">
        <v>13928</v>
      </c>
      <c r="Q1013" s="4">
        <v>10307</v>
      </c>
      <c r="R1013" s="3">
        <v>0.15</v>
      </c>
      <c r="S1013" s="4">
        <v>47355</v>
      </c>
      <c r="T1013" s="4">
        <v>41228</v>
      </c>
      <c r="U1013" s="4">
        <v>6127</v>
      </c>
      <c r="V1013" s="3">
        <v>0.12938443670150987</v>
      </c>
      <c r="W1013" t="s">
        <v>84</v>
      </c>
      <c r="X1013" t="s">
        <v>76</v>
      </c>
      <c r="Y1013" t="s">
        <v>171</v>
      </c>
      <c r="Z1013">
        <v>7</v>
      </c>
      <c r="AA1013" t="s">
        <v>94</v>
      </c>
      <c r="AB1013" t="s">
        <v>45</v>
      </c>
      <c r="AC1013" t="s">
        <v>46</v>
      </c>
      <c r="AD1013">
        <v>2023</v>
      </c>
      <c r="AE1013">
        <v>5</v>
      </c>
      <c r="AF1013" t="s">
        <v>5529</v>
      </c>
      <c r="AG1013" t="s">
        <v>5525</v>
      </c>
      <c r="AH1013" t="s">
        <v>5522</v>
      </c>
      <c r="AI1013" t="s">
        <v>5526</v>
      </c>
    </row>
    <row r="1014" spans="1:35">
      <c r="A1014" t="s">
        <v>1498</v>
      </c>
      <c r="B1014" s="2">
        <v>45473</v>
      </c>
      <c r="C1014" t="s">
        <v>1499</v>
      </c>
      <c r="D1014" t="s">
        <v>31</v>
      </c>
      <c r="E1014" t="s">
        <v>135</v>
      </c>
      <c r="F1014" t="s">
        <v>33</v>
      </c>
      <c r="G1014">
        <v>27</v>
      </c>
      <c r="H1014" t="s">
        <v>80</v>
      </c>
      <c r="I1014" t="s">
        <v>81</v>
      </c>
      <c r="J1014" t="s">
        <v>82</v>
      </c>
      <c r="K1014" t="s">
        <v>323</v>
      </c>
      <c r="L1014" t="s">
        <v>38</v>
      </c>
      <c r="M1014" t="s">
        <v>39</v>
      </c>
      <c r="N1014" t="s">
        <v>113</v>
      </c>
      <c r="O1014">
        <v>8</v>
      </c>
      <c r="P1014" s="4">
        <v>8397</v>
      </c>
      <c r="Q1014" s="4">
        <v>5626</v>
      </c>
      <c r="R1014" s="3">
        <v>0</v>
      </c>
      <c r="S1014" s="4">
        <v>67176</v>
      </c>
      <c r="T1014" s="4">
        <v>45008</v>
      </c>
      <c r="U1014" s="4">
        <v>22168</v>
      </c>
      <c r="V1014" s="3">
        <v>0.32999880909848756</v>
      </c>
      <c r="W1014" t="s">
        <v>41</v>
      </c>
      <c r="X1014" t="s">
        <v>55</v>
      </c>
      <c r="Y1014" t="s">
        <v>56</v>
      </c>
      <c r="Z1014">
        <v>2</v>
      </c>
      <c r="AA1014" t="s">
        <v>172</v>
      </c>
      <c r="AB1014" t="s">
        <v>95</v>
      </c>
      <c r="AC1014">
        <v>4</v>
      </c>
      <c r="AD1014">
        <v>2024</v>
      </c>
      <c r="AE1014">
        <v>6</v>
      </c>
      <c r="AF1014" t="s">
        <v>5530</v>
      </c>
      <c r="AG1014" t="s">
        <v>5525</v>
      </c>
      <c r="AH1014" t="s">
        <v>5515</v>
      </c>
      <c r="AI1014" t="s">
        <v>5516</v>
      </c>
    </row>
    <row r="1015" spans="1:35">
      <c r="A1015" t="s">
        <v>1500</v>
      </c>
      <c r="B1015" s="2">
        <v>45402</v>
      </c>
      <c r="C1015" t="s">
        <v>458</v>
      </c>
      <c r="D1015" t="s">
        <v>31</v>
      </c>
      <c r="E1015" t="s">
        <v>98</v>
      </c>
      <c r="F1015" t="s">
        <v>70</v>
      </c>
      <c r="G1015">
        <v>52</v>
      </c>
      <c r="H1015" t="s">
        <v>71</v>
      </c>
      <c r="I1015" t="s">
        <v>72</v>
      </c>
      <c r="J1015" t="s">
        <v>73</v>
      </c>
      <c r="K1015" t="s">
        <v>51</v>
      </c>
      <c r="L1015" t="s">
        <v>142</v>
      </c>
      <c r="M1015" t="s">
        <v>39</v>
      </c>
      <c r="N1015" t="s">
        <v>126</v>
      </c>
      <c r="O1015">
        <v>3</v>
      </c>
      <c r="P1015" s="4">
        <v>8913</v>
      </c>
      <c r="Q1015" s="4">
        <v>5793</v>
      </c>
      <c r="R1015" s="3">
        <v>0</v>
      </c>
      <c r="S1015" s="4">
        <v>26739</v>
      </c>
      <c r="T1015" s="4">
        <v>17379</v>
      </c>
      <c r="U1015" s="4">
        <v>9360</v>
      </c>
      <c r="V1015" s="3">
        <v>0.35005048805116123</v>
      </c>
      <c r="W1015" t="s">
        <v>54</v>
      </c>
      <c r="X1015" t="s">
        <v>55</v>
      </c>
      <c r="Y1015" t="s">
        <v>56</v>
      </c>
      <c r="Z1015">
        <v>4</v>
      </c>
      <c r="AA1015" t="s">
        <v>181</v>
      </c>
      <c r="AB1015" t="s">
        <v>150</v>
      </c>
      <c r="AC1015">
        <v>3.6</v>
      </c>
      <c r="AD1015">
        <v>2024</v>
      </c>
      <c r="AE1015">
        <v>4</v>
      </c>
      <c r="AF1015" t="s">
        <v>5524</v>
      </c>
      <c r="AG1015" t="s">
        <v>5525</v>
      </c>
      <c r="AH1015" t="s">
        <v>5522</v>
      </c>
      <c r="AI1015" t="s">
        <v>5523</v>
      </c>
    </row>
    <row r="1016" spans="1:35">
      <c r="A1016" t="s">
        <v>1501</v>
      </c>
      <c r="B1016" s="2">
        <v>45444</v>
      </c>
      <c r="C1016" t="s">
        <v>743</v>
      </c>
      <c r="D1016" t="s">
        <v>49</v>
      </c>
      <c r="E1016" t="s">
        <v>69</v>
      </c>
      <c r="F1016" t="s">
        <v>70</v>
      </c>
      <c r="G1016">
        <v>56</v>
      </c>
      <c r="H1016" t="s">
        <v>71</v>
      </c>
      <c r="I1016" t="s">
        <v>72</v>
      </c>
      <c r="J1016" t="s">
        <v>73</v>
      </c>
      <c r="K1016" t="s">
        <v>61</v>
      </c>
      <c r="L1016" t="s">
        <v>131</v>
      </c>
      <c r="M1016" t="s">
        <v>39</v>
      </c>
      <c r="N1016" t="s">
        <v>64</v>
      </c>
      <c r="O1016">
        <v>7</v>
      </c>
      <c r="P1016" s="4">
        <v>22723</v>
      </c>
      <c r="Q1016" s="4">
        <v>17497</v>
      </c>
      <c r="R1016" s="3">
        <v>0.05</v>
      </c>
      <c r="S1016" s="4">
        <v>151108</v>
      </c>
      <c r="T1016" s="4">
        <v>122479</v>
      </c>
      <c r="U1016" s="4">
        <v>28629</v>
      </c>
      <c r="V1016" s="3">
        <v>0.18946051830478863</v>
      </c>
      <c r="W1016" t="s">
        <v>54</v>
      </c>
      <c r="X1016" t="s">
        <v>42</v>
      </c>
      <c r="Y1016" t="s">
        <v>43</v>
      </c>
      <c r="Z1016">
        <v>0</v>
      </c>
      <c r="AA1016" t="s">
        <v>163</v>
      </c>
      <c r="AB1016" t="s">
        <v>121</v>
      </c>
      <c r="AC1016" t="s">
        <v>46</v>
      </c>
      <c r="AD1016">
        <v>2024</v>
      </c>
      <c r="AE1016">
        <v>6</v>
      </c>
      <c r="AF1016" t="s">
        <v>5530</v>
      </c>
      <c r="AG1016" t="s">
        <v>5525</v>
      </c>
      <c r="AH1016" t="s">
        <v>5515</v>
      </c>
      <c r="AI1016" t="s">
        <v>5523</v>
      </c>
    </row>
    <row r="1017" spans="1:35">
      <c r="A1017" t="s">
        <v>1502</v>
      </c>
      <c r="B1017" s="2">
        <v>45066</v>
      </c>
      <c r="C1017" t="s">
        <v>982</v>
      </c>
      <c r="D1017" t="s">
        <v>31</v>
      </c>
      <c r="E1017" t="s">
        <v>129</v>
      </c>
      <c r="F1017" t="s">
        <v>33</v>
      </c>
      <c r="G1017">
        <v>30</v>
      </c>
      <c r="H1017" t="s">
        <v>153</v>
      </c>
      <c r="I1017" t="s">
        <v>154</v>
      </c>
      <c r="J1017" t="s">
        <v>36</v>
      </c>
      <c r="K1017" t="s">
        <v>116</v>
      </c>
      <c r="L1017" t="s">
        <v>38</v>
      </c>
      <c r="M1017" t="s">
        <v>107</v>
      </c>
      <c r="N1017" t="s">
        <v>40</v>
      </c>
      <c r="O1017">
        <v>2</v>
      </c>
      <c r="P1017" s="4">
        <v>16512</v>
      </c>
      <c r="Q1017" s="4">
        <v>12219</v>
      </c>
      <c r="R1017" s="3">
        <v>0.2</v>
      </c>
      <c r="S1017" s="4">
        <v>26419</v>
      </c>
      <c r="T1017" s="4">
        <v>24438</v>
      </c>
      <c r="U1017" s="4">
        <v>1981</v>
      </c>
      <c r="V1017" s="3">
        <v>7.4983913092849838E-2</v>
      </c>
      <c r="W1017" t="s">
        <v>84</v>
      </c>
      <c r="X1017" t="s">
        <v>55</v>
      </c>
      <c r="Y1017" t="s">
        <v>156</v>
      </c>
      <c r="Z1017">
        <v>0</v>
      </c>
      <c r="AA1017" t="s">
        <v>181</v>
      </c>
      <c r="AB1017" t="s">
        <v>45</v>
      </c>
      <c r="AC1017">
        <v>2.5</v>
      </c>
      <c r="AD1017">
        <v>2023</v>
      </c>
      <c r="AE1017">
        <v>5</v>
      </c>
      <c r="AF1017" t="s">
        <v>5529</v>
      </c>
      <c r="AG1017" t="s">
        <v>5525</v>
      </c>
      <c r="AH1017" t="s">
        <v>5522</v>
      </c>
      <c r="AI1017" t="s">
        <v>5516</v>
      </c>
    </row>
    <row r="1018" spans="1:35">
      <c r="A1018" t="s">
        <v>1503</v>
      </c>
      <c r="B1018" s="2">
        <v>45154</v>
      </c>
      <c r="C1018" t="s">
        <v>816</v>
      </c>
      <c r="D1018" t="s">
        <v>49</v>
      </c>
      <c r="E1018" t="s">
        <v>119</v>
      </c>
      <c r="F1018" t="s">
        <v>70</v>
      </c>
      <c r="G1018">
        <v>19</v>
      </c>
      <c r="H1018" t="s">
        <v>80</v>
      </c>
      <c r="I1018" t="s">
        <v>81</v>
      </c>
      <c r="J1018" t="s">
        <v>82</v>
      </c>
      <c r="K1018" t="s">
        <v>291</v>
      </c>
      <c r="L1018" t="s">
        <v>131</v>
      </c>
      <c r="M1018" t="s">
        <v>83</v>
      </c>
      <c r="N1018" t="s">
        <v>53</v>
      </c>
      <c r="O1018">
        <v>1</v>
      </c>
      <c r="P1018" s="4">
        <v>20322</v>
      </c>
      <c r="Q1018" s="4">
        <v>15038</v>
      </c>
      <c r="R1018" s="3">
        <v>0.1</v>
      </c>
      <c r="S1018" s="4">
        <v>18290</v>
      </c>
      <c r="T1018" s="4">
        <v>15038</v>
      </c>
      <c r="U1018" s="4">
        <v>3252</v>
      </c>
      <c r="V1018" s="3">
        <v>0.17780207763805359</v>
      </c>
      <c r="W1018" t="s">
        <v>84</v>
      </c>
      <c r="X1018" t="s">
        <v>76</v>
      </c>
      <c r="Y1018" t="s">
        <v>56</v>
      </c>
      <c r="Z1018">
        <v>6</v>
      </c>
      <c r="AA1018" t="s">
        <v>185</v>
      </c>
      <c r="AB1018" t="s">
        <v>132</v>
      </c>
      <c r="AC1018">
        <v>4.3</v>
      </c>
      <c r="AD1018">
        <v>2023</v>
      </c>
      <c r="AE1018">
        <v>8</v>
      </c>
      <c r="AF1018" t="s">
        <v>5513</v>
      </c>
      <c r="AG1018" t="s">
        <v>5514</v>
      </c>
      <c r="AH1018" t="s">
        <v>5519</v>
      </c>
      <c r="AI1018" t="s">
        <v>5520</v>
      </c>
    </row>
    <row r="1019" spans="1:35">
      <c r="A1019" t="s">
        <v>1504</v>
      </c>
      <c r="B1019" s="2">
        <v>44995</v>
      </c>
      <c r="C1019" t="s">
        <v>1505</v>
      </c>
      <c r="D1019" t="s">
        <v>31</v>
      </c>
      <c r="E1019" t="s">
        <v>32</v>
      </c>
      <c r="F1019" t="s">
        <v>33</v>
      </c>
      <c r="G1019">
        <v>58</v>
      </c>
      <c r="H1019" t="s">
        <v>146</v>
      </c>
      <c r="I1019" t="s">
        <v>147</v>
      </c>
      <c r="J1019" t="s">
        <v>36</v>
      </c>
      <c r="K1019" t="s">
        <v>326</v>
      </c>
      <c r="L1019" t="s">
        <v>52</v>
      </c>
      <c r="M1019" t="s">
        <v>107</v>
      </c>
      <c r="N1019" t="s">
        <v>40</v>
      </c>
      <c r="O1019">
        <v>6</v>
      </c>
      <c r="P1019" s="4">
        <v>17039</v>
      </c>
      <c r="Q1019" s="4">
        <v>13631</v>
      </c>
      <c r="R1019" s="3">
        <v>0.1</v>
      </c>
      <c r="S1019" s="4">
        <v>92011</v>
      </c>
      <c r="T1019" s="4">
        <v>81786</v>
      </c>
      <c r="U1019" s="4">
        <v>10225</v>
      </c>
      <c r="V1019" s="3">
        <v>0.11112801730227907</v>
      </c>
      <c r="W1019" t="s">
        <v>84</v>
      </c>
      <c r="X1019" t="s">
        <v>76</v>
      </c>
      <c r="Y1019" t="s">
        <v>43</v>
      </c>
      <c r="Z1019">
        <v>0</v>
      </c>
      <c r="AA1019" t="s">
        <v>143</v>
      </c>
      <c r="AB1019" t="s">
        <v>150</v>
      </c>
      <c r="AC1019" t="s">
        <v>46</v>
      </c>
      <c r="AD1019">
        <v>2023</v>
      </c>
      <c r="AE1019">
        <v>3</v>
      </c>
      <c r="AF1019" t="s">
        <v>5534</v>
      </c>
      <c r="AG1019" t="s">
        <v>5528</v>
      </c>
      <c r="AH1019" t="s">
        <v>5515</v>
      </c>
      <c r="AI1019" t="s">
        <v>5523</v>
      </c>
    </row>
    <row r="1020" spans="1:35">
      <c r="A1020" t="s">
        <v>1506</v>
      </c>
      <c r="B1020" s="2">
        <v>45508</v>
      </c>
      <c r="C1020" t="s">
        <v>418</v>
      </c>
      <c r="D1020" t="s">
        <v>31</v>
      </c>
      <c r="E1020" t="s">
        <v>124</v>
      </c>
      <c r="F1020" t="s">
        <v>70</v>
      </c>
      <c r="G1020">
        <v>22</v>
      </c>
      <c r="H1020" t="s">
        <v>88</v>
      </c>
      <c r="I1020" t="s">
        <v>89</v>
      </c>
      <c r="J1020" t="s">
        <v>82</v>
      </c>
      <c r="K1020" t="s">
        <v>61</v>
      </c>
      <c r="L1020" t="s">
        <v>52</v>
      </c>
      <c r="M1020" t="s">
        <v>92</v>
      </c>
      <c r="N1020" t="s">
        <v>40</v>
      </c>
      <c r="O1020">
        <v>6</v>
      </c>
      <c r="P1020" s="4">
        <v>18850</v>
      </c>
      <c r="Q1020" s="4">
        <v>14326</v>
      </c>
      <c r="R1020" s="3">
        <v>0</v>
      </c>
      <c r="S1020" s="4">
        <v>113100</v>
      </c>
      <c r="T1020" s="4">
        <v>85956</v>
      </c>
      <c r="U1020" s="4">
        <v>27144</v>
      </c>
      <c r="V1020" s="3">
        <v>0.24</v>
      </c>
      <c r="W1020" t="s">
        <v>54</v>
      </c>
      <c r="X1020" t="s">
        <v>76</v>
      </c>
      <c r="Y1020" t="s">
        <v>56</v>
      </c>
      <c r="Z1020">
        <v>2</v>
      </c>
      <c r="AA1020" t="s">
        <v>229</v>
      </c>
      <c r="AB1020" t="s">
        <v>132</v>
      </c>
      <c r="AC1020">
        <v>4.7</v>
      </c>
      <c r="AD1020">
        <v>2024</v>
      </c>
      <c r="AE1020">
        <v>8</v>
      </c>
      <c r="AF1020" t="s">
        <v>5513</v>
      </c>
      <c r="AG1020" t="s">
        <v>5514</v>
      </c>
      <c r="AH1020" t="s">
        <v>5515</v>
      </c>
      <c r="AI1020" t="s">
        <v>5520</v>
      </c>
    </row>
    <row r="1021" spans="1:35">
      <c r="A1021" t="s">
        <v>1507</v>
      </c>
      <c r="B1021" s="2">
        <v>45162</v>
      </c>
      <c r="C1021" t="s">
        <v>538</v>
      </c>
      <c r="D1021" t="s">
        <v>31</v>
      </c>
      <c r="E1021" t="s">
        <v>124</v>
      </c>
      <c r="F1021" t="s">
        <v>70</v>
      </c>
      <c r="G1021">
        <v>24</v>
      </c>
      <c r="H1021" t="s">
        <v>34</v>
      </c>
      <c r="I1021" t="s">
        <v>35</v>
      </c>
      <c r="J1021" t="s">
        <v>36</v>
      </c>
      <c r="K1021" t="s">
        <v>130</v>
      </c>
      <c r="L1021" t="s">
        <v>91</v>
      </c>
      <c r="M1021" t="s">
        <v>92</v>
      </c>
      <c r="N1021" t="s">
        <v>40</v>
      </c>
      <c r="O1021">
        <v>7</v>
      </c>
      <c r="P1021" s="4">
        <v>3109</v>
      </c>
      <c r="Q1021" s="4">
        <v>1865</v>
      </c>
      <c r="R1021" s="3">
        <v>0.2</v>
      </c>
      <c r="S1021" s="4">
        <v>17410</v>
      </c>
      <c r="T1021" s="4">
        <v>13055</v>
      </c>
      <c r="U1021" s="4">
        <v>4355</v>
      </c>
      <c r="V1021" s="3">
        <v>0.25014359563469268</v>
      </c>
      <c r="W1021" t="s">
        <v>75</v>
      </c>
      <c r="X1021" t="s">
        <v>55</v>
      </c>
      <c r="Y1021" t="s">
        <v>56</v>
      </c>
      <c r="Z1021">
        <v>3</v>
      </c>
      <c r="AA1021" t="s">
        <v>143</v>
      </c>
      <c r="AB1021" t="s">
        <v>150</v>
      </c>
      <c r="AC1021">
        <v>3.6</v>
      </c>
      <c r="AD1021">
        <v>2023</v>
      </c>
      <c r="AE1021">
        <v>8</v>
      </c>
      <c r="AF1021" t="s">
        <v>5513</v>
      </c>
      <c r="AG1021" t="s">
        <v>5514</v>
      </c>
      <c r="AH1021" t="s">
        <v>5519</v>
      </c>
      <c r="AI1021" t="s">
        <v>5520</v>
      </c>
    </row>
    <row r="1022" spans="1:35">
      <c r="A1022" t="s">
        <v>1508</v>
      </c>
      <c r="B1022" s="2">
        <v>45304</v>
      </c>
      <c r="C1022" t="s">
        <v>796</v>
      </c>
      <c r="D1022" t="s">
        <v>31</v>
      </c>
      <c r="E1022" t="s">
        <v>32</v>
      </c>
      <c r="F1022" t="s">
        <v>33</v>
      </c>
      <c r="G1022">
        <v>26</v>
      </c>
      <c r="H1022" t="s">
        <v>99</v>
      </c>
      <c r="I1022" t="s">
        <v>99</v>
      </c>
      <c r="J1022" t="s">
        <v>100</v>
      </c>
      <c r="K1022" t="s">
        <v>166</v>
      </c>
      <c r="L1022" t="s">
        <v>62</v>
      </c>
      <c r="M1022" t="s">
        <v>39</v>
      </c>
      <c r="N1022" t="s">
        <v>126</v>
      </c>
      <c r="O1022">
        <v>8</v>
      </c>
      <c r="P1022" s="4">
        <v>22217</v>
      </c>
      <c r="Q1022" s="4">
        <v>17774</v>
      </c>
      <c r="R1022" s="3">
        <v>0</v>
      </c>
      <c r="S1022" s="4">
        <v>177736</v>
      </c>
      <c r="T1022" s="4">
        <v>142192</v>
      </c>
      <c r="U1022" s="4">
        <v>35544</v>
      </c>
      <c r="V1022" s="3">
        <v>0.19998199576900572</v>
      </c>
      <c r="W1022" t="s">
        <v>84</v>
      </c>
      <c r="X1022" t="s">
        <v>42</v>
      </c>
      <c r="Y1022" t="s">
        <v>56</v>
      </c>
      <c r="Z1022">
        <v>3</v>
      </c>
      <c r="AA1022" t="s">
        <v>159</v>
      </c>
      <c r="AB1022" t="s">
        <v>121</v>
      </c>
      <c r="AC1022">
        <v>4.5999999999999996</v>
      </c>
      <c r="AD1022">
        <v>2024</v>
      </c>
      <c r="AE1022">
        <v>1</v>
      </c>
      <c r="AF1022" t="s">
        <v>5532</v>
      </c>
      <c r="AG1022" t="s">
        <v>5528</v>
      </c>
      <c r="AH1022" t="s">
        <v>5515</v>
      </c>
      <c r="AI1022" t="s">
        <v>5516</v>
      </c>
    </row>
    <row r="1023" spans="1:35">
      <c r="A1023" t="s">
        <v>1509</v>
      </c>
      <c r="B1023" s="2">
        <v>45174</v>
      </c>
      <c r="C1023" t="s">
        <v>275</v>
      </c>
      <c r="D1023" t="s">
        <v>31</v>
      </c>
      <c r="E1023" t="s">
        <v>129</v>
      </c>
      <c r="F1023" t="s">
        <v>33</v>
      </c>
      <c r="G1023">
        <v>21</v>
      </c>
      <c r="H1023" t="s">
        <v>153</v>
      </c>
      <c r="I1023" t="s">
        <v>154</v>
      </c>
      <c r="J1023" t="s">
        <v>36</v>
      </c>
      <c r="K1023" t="s">
        <v>90</v>
      </c>
      <c r="L1023" t="s">
        <v>62</v>
      </c>
      <c r="M1023" t="s">
        <v>92</v>
      </c>
      <c r="N1023" t="s">
        <v>53</v>
      </c>
      <c r="O1023">
        <v>3</v>
      </c>
      <c r="P1023" s="4">
        <v>1749</v>
      </c>
      <c r="Q1023" s="4">
        <v>1049</v>
      </c>
      <c r="R1023" s="3">
        <v>0.1</v>
      </c>
      <c r="S1023" s="4">
        <v>4722</v>
      </c>
      <c r="T1023" s="4">
        <v>3147</v>
      </c>
      <c r="U1023" s="4">
        <v>1575</v>
      </c>
      <c r="V1023" s="3">
        <v>0.33354510800508258</v>
      </c>
      <c r="W1023" t="s">
        <v>54</v>
      </c>
      <c r="X1023" t="s">
        <v>42</v>
      </c>
      <c r="Y1023" t="s">
        <v>56</v>
      </c>
      <c r="Z1023">
        <v>3</v>
      </c>
      <c r="AA1023" t="s">
        <v>181</v>
      </c>
      <c r="AB1023" t="s">
        <v>66</v>
      </c>
      <c r="AC1023">
        <v>3.2</v>
      </c>
      <c r="AD1023">
        <v>2023</v>
      </c>
      <c r="AE1023">
        <v>9</v>
      </c>
      <c r="AF1023" t="s">
        <v>5531</v>
      </c>
      <c r="AG1023" t="s">
        <v>5514</v>
      </c>
      <c r="AH1023" t="s">
        <v>5519</v>
      </c>
      <c r="AI1023" t="s">
        <v>5520</v>
      </c>
    </row>
    <row r="1024" spans="1:35">
      <c r="A1024" t="s">
        <v>1510</v>
      </c>
      <c r="B1024" s="2">
        <v>45513</v>
      </c>
      <c r="C1024" t="s">
        <v>932</v>
      </c>
      <c r="D1024" t="s">
        <v>31</v>
      </c>
      <c r="E1024" t="s">
        <v>69</v>
      </c>
      <c r="F1024" t="s">
        <v>70</v>
      </c>
      <c r="G1024">
        <v>59</v>
      </c>
      <c r="H1024" t="s">
        <v>153</v>
      </c>
      <c r="I1024" t="s">
        <v>154</v>
      </c>
      <c r="J1024" t="s">
        <v>36</v>
      </c>
      <c r="K1024" t="s">
        <v>326</v>
      </c>
      <c r="L1024" t="s">
        <v>142</v>
      </c>
      <c r="M1024" t="s">
        <v>107</v>
      </c>
      <c r="N1024" t="s">
        <v>126</v>
      </c>
      <c r="O1024">
        <v>2</v>
      </c>
      <c r="P1024" s="4">
        <v>1978</v>
      </c>
      <c r="Q1024" s="4">
        <v>1464</v>
      </c>
      <c r="R1024" s="3">
        <v>0.15</v>
      </c>
      <c r="S1024" s="4">
        <v>3363</v>
      </c>
      <c r="T1024" s="4">
        <v>2928</v>
      </c>
      <c r="U1024" s="4">
        <v>435</v>
      </c>
      <c r="V1024" s="3">
        <v>0.12934879571810884</v>
      </c>
      <c r="W1024" t="s">
        <v>54</v>
      </c>
      <c r="X1024" t="s">
        <v>42</v>
      </c>
      <c r="Y1024" t="s">
        <v>156</v>
      </c>
      <c r="Z1024">
        <v>0</v>
      </c>
      <c r="AA1024" t="s">
        <v>77</v>
      </c>
      <c r="AB1024" t="s">
        <v>132</v>
      </c>
      <c r="AC1024">
        <v>2.4</v>
      </c>
      <c r="AD1024">
        <v>2024</v>
      </c>
      <c r="AE1024">
        <v>8</v>
      </c>
      <c r="AF1024" t="s">
        <v>5513</v>
      </c>
      <c r="AG1024" t="s">
        <v>5514</v>
      </c>
      <c r="AH1024" t="s">
        <v>5519</v>
      </c>
      <c r="AI1024" t="s">
        <v>5523</v>
      </c>
    </row>
    <row r="1025" spans="1:35">
      <c r="A1025" t="s">
        <v>1511</v>
      </c>
      <c r="B1025" s="2">
        <v>45543</v>
      </c>
      <c r="C1025" t="s">
        <v>819</v>
      </c>
      <c r="D1025" t="s">
        <v>31</v>
      </c>
      <c r="E1025" t="s">
        <v>111</v>
      </c>
      <c r="F1025" t="s">
        <v>70</v>
      </c>
      <c r="G1025">
        <v>45</v>
      </c>
      <c r="H1025" t="s">
        <v>88</v>
      </c>
      <c r="I1025" t="s">
        <v>89</v>
      </c>
      <c r="J1025" t="s">
        <v>82</v>
      </c>
      <c r="K1025" t="s">
        <v>326</v>
      </c>
      <c r="L1025" t="s">
        <v>91</v>
      </c>
      <c r="M1025" t="s">
        <v>39</v>
      </c>
      <c r="N1025" t="s">
        <v>113</v>
      </c>
      <c r="O1025">
        <v>4</v>
      </c>
      <c r="P1025" s="4">
        <v>525</v>
      </c>
      <c r="Q1025" s="4">
        <v>320</v>
      </c>
      <c r="R1025" s="3">
        <v>0.2</v>
      </c>
      <c r="S1025" s="4">
        <v>1680</v>
      </c>
      <c r="T1025" s="4">
        <v>1280</v>
      </c>
      <c r="U1025" s="4">
        <v>400</v>
      </c>
      <c r="V1025" s="3">
        <v>0.23809523809523808</v>
      </c>
      <c r="W1025" t="s">
        <v>41</v>
      </c>
      <c r="X1025" t="s">
        <v>42</v>
      </c>
      <c r="Y1025" t="s">
        <v>56</v>
      </c>
      <c r="Z1025">
        <v>3</v>
      </c>
      <c r="AA1025" t="s">
        <v>57</v>
      </c>
      <c r="AB1025" t="s">
        <v>95</v>
      </c>
      <c r="AC1025">
        <v>3.3</v>
      </c>
      <c r="AD1025">
        <v>2024</v>
      </c>
      <c r="AE1025">
        <v>9</v>
      </c>
      <c r="AF1025" t="s">
        <v>5531</v>
      </c>
      <c r="AG1025" t="s">
        <v>5514</v>
      </c>
      <c r="AH1025" t="s">
        <v>5519</v>
      </c>
      <c r="AI1025" t="s">
        <v>5523</v>
      </c>
    </row>
    <row r="1026" spans="1:35">
      <c r="A1026" t="s">
        <v>1512</v>
      </c>
      <c r="B1026" s="2">
        <v>45123</v>
      </c>
      <c r="C1026" t="s">
        <v>968</v>
      </c>
      <c r="D1026" t="s">
        <v>31</v>
      </c>
      <c r="E1026" t="s">
        <v>98</v>
      </c>
      <c r="F1026" t="s">
        <v>70</v>
      </c>
      <c r="G1026">
        <v>30</v>
      </c>
      <c r="H1026" t="s">
        <v>105</v>
      </c>
      <c r="I1026" t="s">
        <v>89</v>
      </c>
      <c r="J1026" t="s">
        <v>82</v>
      </c>
      <c r="K1026" t="s">
        <v>90</v>
      </c>
      <c r="L1026" t="s">
        <v>52</v>
      </c>
      <c r="M1026" t="s">
        <v>83</v>
      </c>
      <c r="N1026" t="s">
        <v>93</v>
      </c>
      <c r="O1026">
        <v>4</v>
      </c>
      <c r="P1026" s="4">
        <v>2763</v>
      </c>
      <c r="Q1026" s="4">
        <v>2045</v>
      </c>
      <c r="R1026" s="3">
        <v>0.15</v>
      </c>
      <c r="S1026" s="4">
        <v>9394</v>
      </c>
      <c r="T1026" s="4">
        <v>8180</v>
      </c>
      <c r="U1026" s="4">
        <v>1214</v>
      </c>
      <c r="V1026" s="3">
        <v>0.12923142431339152</v>
      </c>
      <c r="W1026" t="s">
        <v>84</v>
      </c>
      <c r="X1026" t="s">
        <v>76</v>
      </c>
      <c r="Y1026" t="s">
        <v>56</v>
      </c>
      <c r="Z1026">
        <v>5</v>
      </c>
      <c r="AA1026" t="s">
        <v>65</v>
      </c>
      <c r="AB1026" t="s">
        <v>150</v>
      </c>
      <c r="AC1026">
        <v>4.5999999999999996</v>
      </c>
      <c r="AD1026">
        <v>2023</v>
      </c>
      <c r="AE1026">
        <v>7</v>
      </c>
      <c r="AF1026" t="s">
        <v>5533</v>
      </c>
      <c r="AG1026" t="s">
        <v>5514</v>
      </c>
      <c r="AH1026" t="s">
        <v>5519</v>
      </c>
      <c r="AI1026" t="s">
        <v>5516</v>
      </c>
    </row>
    <row r="1027" spans="1:35">
      <c r="A1027" t="s">
        <v>1513</v>
      </c>
      <c r="B1027" s="2">
        <v>45031</v>
      </c>
      <c r="C1027" t="s">
        <v>1182</v>
      </c>
      <c r="D1027" t="s">
        <v>49</v>
      </c>
      <c r="E1027" t="s">
        <v>129</v>
      </c>
      <c r="F1027" t="s">
        <v>33</v>
      </c>
      <c r="G1027">
        <v>21</v>
      </c>
      <c r="H1027" t="s">
        <v>34</v>
      </c>
      <c r="I1027" t="s">
        <v>35</v>
      </c>
      <c r="J1027" t="s">
        <v>36</v>
      </c>
      <c r="K1027" t="s">
        <v>116</v>
      </c>
      <c r="L1027" t="s">
        <v>52</v>
      </c>
      <c r="M1027" t="s">
        <v>92</v>
      </c>
      <c r="N1027" t="s">
        <v>113</v>
      </c>
      <c r="O1027">
        <v>8</v>
      </c>
      <c r="P1027" s="4">
        <v>16242</v>
      </c>
      <c r="Q1027" s="4">
        <v>10720</v>
      </c>
      <c r="R1027" s="3">
        <v>0.05</v>
      </c>
      <c r="S1027" s="4">
        <v>123439</v>
      </c>
      <c r="T1027" s="4">
        <v>85760</v>
      </c>
      <c r="U1027" s="4">
        <v>37679</v>
      </c>
      <c r="V1027" s="3">
        <v>0.3052438856439213</v>
      </c>
      <c r="W1027" t="s">
        <v>41</v>
      </c>
      <c r="X1027" t="s">
        <v>55</v>
      </c>
      <c r="Y1027" t="s">
        <v>56</v>
      </c>
      <c r="Z1027">
        <v>6</v>
      </c>
      <c r="AA1027" t="s">
        <v>163</v>
      </c>
      <c r="AB1027" t="s">
        <v>121</v>
      </c>
      <c r="AC1027">
        <v>5</v>
      </c>
      <c r="AD1027">
        <v>2023</v>
      </c>
      <c r="AE1027">
        <v>4</v>
      </c>
      <c r="AF1027" t="s">
        <v>5524</v>
      </c>
      <c r="AG1027" t="s">
        <v>5525</v>
      </c>
      <c r="AH1027" t="s">
        <v>5515</v>
      </c>
      <c r="AI1027" t="s">
        <v>5520</v>
      </c>
    </row>
    <row r="1028" spans="1:35">
      <c r="A1028" t="s">
        <v>1514</v>
      </c>
      <c r="B1028" s="2">
        <v>44975</v>
      </c>
      <c r="C1028" t="s">
        <v>956</v>
      </c>
      <c r="D1028" t="s">
        <v>31</v>
      </c>
      <c r="E1028" t="s">
        <v>124</v>
      </c>
      <c r="F1028" t="s">
        <v>70</v>
      </c>
      <c r="G1028">
        <v>54</v>
      </c>
      <c r="H1028" t="s">
        <v>34</v>
      </c>
      <c r="I1028" t="s">
        <v>35</v>
      </c>
      <c r="J1028" t="s">
        <v>36</v>
      </c>
      <c r="K1028" t="s">
        <v>166</v>
      </c>
      <c r="L1028" t="s">
        <v>91</v>
      </c>
      <c r="M1028" t="s">
        <v>107</v>
      </c>
      <c r="N1028" t="s">
        <v>126</v>
      </c>
      <c r="O1028">
        <v>3</v>
      </c>
      <c r="P1028" s="4">
        <v>19529</v>
      </c>
      <c r="Q1028" s="4">
        <v>11522</v>
      </c>
      <c r="R1028" s="3">
        <v>0.1</v>
      </c>
      <c r="S1028" s="4">
        <v>52728</v>
      </c>
      <c r="T1028" s="4">
        <v>34566</v>
      </c>
      <c r="U1028" s="4">
        <v>18162</v>
      </c>
      <c r="V1028" s="3">
        <v>0.34444697314519801</v>
      </c>
      <c r="W1028" t="s">
        <v>75</v>
      </c>
      <c r="X1028" t="s">
        <v>76</v>
      </c>
      <c r="Y1028" t="s">
        <v>56</v>
      </c>
      <c r="Z1028">
        <v>5</v>
      </c>
      <c r="AA1028" t="s">
        <v>149</v>
      </c>
      <c r="AB1028" t="s">
        <v>45</v>
      </c>
      <c r="AC1028">
        <v>3.9</v>
      </c>
      <c r="AD1028">
        <v>2023</v>
      </c>
      <c r="AE1028">
        <v>2</v>
      </c>
      <c r="AF1028" t="s">
        <v>5527</v>
      </c>
      <c r="AG1028" t="s">
        <v>5528</v>
      </c>
      <c r="AH1028" t="s">
        <v>5515</v>
      </c>
      <c r="AI1028" t="s">
        <v>5523</v>
      </c>
    </row>
    <row r="1029" spans="1:35">
      <c r="A1029" t="s">
        <v>1515</v>
      </c>
      <c r="B1029" s="2">
        <v>45425</v>
      </c>
      <c r="C1029" t="s">
        <v>716</v>
      </c>
      <c r="D1029" t="s">
        <v>31</v>
      </c>
      <c r="E1029" t="s">
        <v>69</v>
      </c>
      <c r="F1029" t="s">
        <v>70</v>
      </c>
      <c r="G1029">
        <v>54</v>
      </c>
      <c r="H1029" t="s">
        <v>88</v>
      </c>
      <c r="I1029" t="s">
        <v>89</v>
      </c>
      <c r="J1029" t="s">
        <v>82</v>
      </c>
      <c r="K1029" t="s">
        <v>239</v>
      </c>
      <c r="L1029" t="s">
        <v>131</v>
      </c>
      <c r="M1029" t="s">
        <v>92</v>
      </c>
      <c r="N1029" t="s">
        <v>53</v>
      </c>
      <c r="O1029">
        <v>8</v>
      </c>
      <c r="P1029" s="4">
        <v>9840</v>
      </c>
      <c r="Q1029" s="4">
        <v>6101</v>
      </c>
      <c r="R1029" s="3">
        <v>0</v>
      </c>
      <c r="S1029" s="4">
        <v>78720</v>
      </c>
      <c r="T1029" s="4">
        <v>48808</v>
      </c>
      <c r="U1029" s="4">
        <v>29912</v>
      </c>
      <c r="V1029" s="3">
        <v>0.37997967479674799</v>
      </c>
      <c r="W1029" t="s">
        <v>75</v>
      </c>
      <c r="X1029" t="s">
        <v>55</v>
      </c>
      <c r="Y1029" t="s">
        <v>56</v>
      </c>
      <c r="Z1029">
        <v>2</v>
      </c>
      <c r="AA1029" t="s">
        <v>229</v>
      </c>
      <c r="AB1029" t="s">
        <v>150</v>
      </c>
      <c r="AC1029">
        <v>3.1</v>
      </c>
      <c r="AD1029">
        <v>2024</v>
      </c>
      <c r="AE1029">
        <v>5</v>
      </c>
      <c r="AF1029" t="s">
        <v>5529</v>
      </c>
      <c r="AG1029" t="s">
        <v>5525</v>
      </c>
      <c r="AH1029" t="s">
        <v>5515</v>
      </c>
      <c r="AI1029" t="s">
        <v>5523</v>
      </c>
    </row>
    <row r="1030" spans="1:35">
      <c r="A1030" t="s">
        <v>1516</v>
      </c>
      <c r="B1030" s="2">
        <v>45161</v>
      </c>
      <c r="C1030" t="s">
        <v>918</v>
      </c>
      <c r="D1030" t="s">
        <v>49</v>
      </c>
      <c r="E1030" t="s">
        <v>50</v>
      </c>
      <c r="F1030" t="s">
        <v>33</v>
      </c>
      <c r="G1030">
        <v>50</v>
      </c>
      <c r="H1030" t="s">
        <v>146</v>
      </c>
      <c r="I1030" t="s">
        <v>147</v>
      </c>
      <c r="J1030" t="s">
        <v>36</v>
      </c>
      <c r="K1030" t="s">
        <v>106</v>
      </c>
      <c r="L1030" t="s">
        <v>38</v>
      </c>
      <c r="M1030" t="s">
        <v>39</v>
      </c>
      <c r="N1030" t="s">
        <v>126</v>
      </c>
      <c r="O1030">
        <v>3</v>
      </c>
      <c r="P1030" s="4">
        <v>14984</v>
      </c>
      <c r="Q1030" s="4">
        <v>8990</v>
      </c>
      <c r="R1030" s="3">
        <v>0.15</v>
      </c>
      <c r="S1030" s="4">
        <v>38209</v>
      </c>
      <c r="T1030" s="4">
        <v>26970</v>
      </c>
      <c r="U1030" s="4">
        <v>11239</v>
      </c>
      <c r="V1030" s="3">
        <v>0.29414535842340811</v>
      </c>
      <c r="W1030" t="s">
        <v>41</v>
      </c>
      <c r="X1030" t="s">
        <v>55</v>
      </c>
      <c r="Y1030" t="s">
        <v>56</v>
      </c>
      <c r="Z1030">
        <v>2</v>
      </c>
      <c r="AA1030" t="s">
        <v>172</v>
      </c>
      <c r="AB1030" t="s">
        <v>194</v>
      </c>
      <c r="AC1030">
        <v>3.8</v>
      </c>
      <c r="AD1030">
        <v>2023</v>
      </c>
      <c r="AE1030">
        <v>8</v>
      </c>
      <c r="AF1030" t="s">
        <v>5513</v>
      </c>
      <c r="AG1030" t="s">
        <v>5514</v>
      </c>
      <c r="AH1030" t="s">
        <v>5522</v>
      </c>
      <c r="AI1030" t="s">
        <v>5523</v>
      </c>
    </row>
    <row r="1031" spans="1:35">
      <c r="A1031" t="s">
        <v>1517</v>
      </c>
      <c r="B1031" s="2">
        <v>45016</v>
      </c>
      <c r="C1031" t="s">
        <v>560</v>
      </c>
      <c r="D1031" t="s">
        <v>31</v>
      </c>
      <c r="E1031" t="s">
        <v>188</v>
      </c>
      <c r="F1031" t="s">
        <v>33</v>
      </c>
      <c r="G1031">
        <v>30</v>
      </c>
      <c r="H1031" t="s">
        <v>34</v>
      </c>
      <c r="I1031" t="s">
        <v>35</v>
      </c>
      <c r="J1031" t="s">
        <v>36</v>
      </c>
      <c r="K1031" t="s">
        <v>106</v>
      </c>
      <c r="L1031" t="s">
        <v>131</v>
      </c>
      <c r="M1031" t="s">
        <v>39</v>
      </c>
      <c r="N1031" t="s">
        <v>93</v>
      </c>
      <c r="O1031">
        <v>5</v>
      </c>
      <c r="P1031" s="4">
        <v>6865</v>
      </c>
      <c r="Q1031" s="4">
        <v>4874</v>
      </c>
      <c r="R1031" s="3">
        <v>0</v>
      </c>
      <c r="S1031" s="4">
        <v>34325</v>
      </c>
      <c r="T1031" s="4">
        <v>24370</v>
      </c>
      <c r="U1031" s="4">
        <v>9955</v>
      </c>
      <c r="V1031" s="3">
        <v>0.29002184996358338</v>
      </c>
      <c r="W1031" t="s">
        <v>41</v>
      </c>
      <c r="X1031" t="s">
        <v>76</v>
      </c>
      <c r="Y1031" t="s">
        <v>171</v>
      </c>
      <c r="Z1031">
        <v>15</v>
      </c>
      <c r="AA1031" t="s">
        <v>172</v>
      </c>
      <c r="AB1031" t="s">
        <v>150</v>
      </c>
      <c r="AC1031" t="s">
        <v>46</v>
      </c>
      <c r="AD1031">
        <v>2023</v>
      </c>
      <c r="AE1031">
        <v>3</v>
      </c>
      <c r="AF1031" t="s">
        <v>5534</v>
      </c>
      <c r="AG1031" t="s">
        <v>5528</v>
      </c>
      <c r="AH1031" t="s">
        <v>5522</v>
      </c>
      <c r="AI1031" t="s">
        <v>5516</v>
      </c>
    </row>
    <row r="1032" spans="1:35">
      <c r="A1032" t="s">
        <v>1518</v>
      </c>
      <c r="B1032" s="2">
        <v>45602</v>
      </c>
      <c r="C1032" t="s">
        <v>1026</v>
      </c>
      <c r="D1032" t="s">
        <v>31</v>
      </c>
      <c r="E1032" t="s">
        <v>69</v>
      </c>
      <c r="F1032" t="s">
        <v>70</v>
      </c>
      <c r="G1032">
        <v>39</v>
      </c>
      <c r="H1032" t="s">
        <v>99</v>
      </c>
      <c r="I1032" t="s">
        <v>99</v>
      </c>
      <c r="J1032" t="s">
        <v>100</v>
      </c>
      <c r="K1032" t="s">
        <v>61</v>
      </c>
      <c r="L1032" t="s">
        <v>131</v>
      </c>
      <c r="M1032" t="s">
        <v>63</v>
      </c>
      <c r="N1032" t="s">
        <v>113</v>
      </c>
      <c r="O1032">
        <v>4</v>
      </c>
      <c r="P1032" s="4">
        <v>867</v>
      </c>
      <c r="Q1032" s="4">
        <v>633</v>
      </c>
      <c r="R1032" s="3">
        <v>0.1</v>
      </c>
      <c r="S1032" s="4">
        <v>3121</v>
      </c>
      <c r="T1032" s="4">
        <v>2532</v>
      </c>
      <c r="U1032" s="4">
        <v>589</v>
      </c>
      <c r="V1032" s="3">
        <v>0.18872156360140979</v>
      </c>
      <c r="W1032" t="s">
        <v>54</v>
      </c>
      <c r="X1032" t="s">
        <v>55</v>
      </c>
      <c r="Y1032" t="s">
        <v>156</v>
      </c>
      <c r="Z1032">
        <v>0</v>
      </c>
      <c r="AA1032" t="s">
        <v>44</v>
      </c>
      <c r="AB1032" t="s">
        <v>189</v>
      </c>
      <c r="AC1032">
        <v>1.1000000000000001</v>
      </c>
      <c r="AD1032">
        <v>2024</v>
      </c>
      <c r="AE1032">
        <v>11</v>
      </c>
      <c r="AF1032" t="s">
        <v>5535</v>
      </c>
      <c r="AG1032" t="s">
        <v>5518</v>
      </c>
      <c r="AH1032" t="s">
        <v>5519</v>
      </c>
      <c r="AI1032" t="s">
        <v>5526</v>
      </c>
    </row>
    <row r="1033" spans="1:35">
      <c r="A1033" t="s">
        <v>1519</v>
      </c>
      <c r="B1033" s="2">
        <v>45244</v>
      </c>
      <c r="C1033" t="s">
        <v>492</v>
      </c>
      <c r="D1033" t="s">
        <v>31</v>
      </c>
      <c r="E1033" t="s">
        <v>170</v>
      </c>
      <c r="F1033" t="s">
        <v>33</v>
      </c>
      <c r="G1033">
        <v>25</v>
      </c>
      <c r="H1033" t="s">
        <v>88</v>
      </c>
      <c r="I1033" t="s">
        <v>89</v>
      </c>
      <c r="J1033" t="s">
        <v>82</v>
      </c>
      <c r="K1033" t="s">
        <v>136</v>
      </c>
      <c r="L1033" t="s">
        <v>91</v>
      </c>
      <c r="M1033" t="s">
        <v>92</v>
      </c>
      <c r="N1033" t="s">
        <v>93</v>
      </c>
      <c r="O1033">
        <v>5</v>
      </c>
      <c r="P1033" s="4">
        <v>10721</v>
      </c>
      <c r="Q1033" s="4">
        <v>8470</v>
      </c>
      <c r="R1033" s="3">
        <v>0</v>
      </c>
      <c r="S1033" s="4">
        <v>53605</v>
      </c>
      <c r="T1033" s="4">
        <v>42350</v>
      </c>
      <c r="U1033" s="4">
        <v>11255</v>
      </c>
      <c r="V1033" s="3">
        <v>0.20996175729875943</v>
      </c>
      <c r="W1033" t="s">
        <v>41</v>
      </c>
      <c r="X1033" t="s">
        <v>76</v>
      </c>
      <c r="Y1033" t="s">
        <v>156</v>
      </c>
      <c r="Z1033">
        <v>0</v>
      </c>
      <c r="AA1033" t="s">
        <v>163</v>
      </c>
      <c r="AB1033" t="s">
        <v>189</v>
      </c>
      <c r="AC1033">
        <v>1.4</v>
      </c>
      <c r="AD1033">
        <v>2023</v>
      </c>
      <c r="AE1033">
        <v>11</v>
      </c>
      <c r="AF1033" t="s">
        <v>5535</v>
      </c>
      <c r="AG1033" t="s">
        <v>5518</v>
      </c>
      <c r="AH1033" t="s">
        <v>5515</v>
      </c>
      <c r="AI1033" t="s">
        <v>5516</v>
      </c>
    </row>
    <row r="1034" spans="1:35">
      <c r="A1034" t="s">
        <v>1520</v>
      </c>
      <c r="B1034" s="2">
        <v>45054</v>
      </c>
      <c r="C1034" t="s">
        <v>555</v>
      </c>
      <c r="D1034" t="s">
        <v>49</v>
      </c>
      <c r="E1034" t="s">
        <v>135</v>
      </c>
      <c r="F1034" t="s">
        <v>33</v>
      </c>
      <c r="G1034">
        <v>32</v>
      </c>
      <c r="H1034" t="s">
        <v>34</v>
      </c>
      <c r="I1034" t="s">
        <v>35</v>
      </c>
      <c r="J1034" t="s">
        <v>36</v>
      </c>
      <c r="K1034" t="s">
        <v>337</v>
      </c>
      <c r="L1034" t="s">
        <v>155</v>
      </c>
      <c r="M1034" t="s">
        <v>39</v>
      </c>
      <c r="N1034" t="s">
        <v>64</v>
      </c>
      <c r="O1034">
        <v>1</v>
      </c>
      <c r="P1034" s="4">
        <v>7740</v>
      </c>
      <c r="Q1034" s="4">
        <v>4876</v>
      </c>
      <c r="R1034" s="3">
        <v>0.15</v>
      </c>
      <c r="S1034" s="4">
        <v>6579</v>
      </c>
      <c r="T1034" s="4">
        <v>4876</v>
      </c>
      <c r="U1034" s="4">
        <v>1703</v>
      </c>
      <c r="V1034" s="3">
        <v>0.25885392916856664</v>
      </c>
      <c r="W1034" t="s">
        <v>84</v>
      </c>
      <c r="X1034" t="s">
        <v>76</v>
      </c>
      <c r="Y1034" t="s">
        <v>156</v>
      </c>
      <c r="Z1034">
        <v>0</v>
      </c>
      <c r="AA1034" t="s">
        <v>185</v>
      </c>
      <c r="AB1034" t="s">
        <v>194</v>
      </c>
      <c r="AC1034">
        <v>1.9</v>
      </c>
      <c r="AD1034">
        <v>2023</v>
      </c>
      <c r="AE1034">
        <v>5</v>
      </c>
      <c r="AF1034" t="s">
        <v>5529</v>
      </c>
      <c r="AG1034" t="s">
        <v>5525</v>
      </c>
      <c r="AH1034" t="s">
        <v>5519</v>
      </c>
      <c r="AI1034" t="s">
        <v>5516</v>
      </c>
    </row>
    <row r="1035" spans="1:35">
      <c r="A1035" t="s">
        <v>1521</v>
      </c>
      <c r="B1035" s="2">
        <v>45092</v>
      </c>
      <c r="C1035" t="s">
        <v>1522</v>
      </c>
      <c r="D1035" t="s">
        <v>31</v>
      </c>
      <c r="E1035" t="s">
        <v>119</v>
      </c>
      <c r="F1035" t="s">
        <v>70</v>
      </c>
      <c r="G1035">
        <v>52</v>
      </c>
      <c r="H1035" t="s">
        <v>34</v>
      </c>
      <c r="I1035" t="s">
        <v>35</v>
      </c>
      <c r="J1035" t="s">
        <v>36</v>
      </c>
      <c r="K1035" t="s">
        <v>326</v>
      </c>
      <c r="L1035" t="s">
        <v>155</v>
      </c>
      <c r="M1035" t="s">
        <v>107</v>
      </c>
      <c r="N1035" t="s">
        <v>93</v>
      </c>
      <c r="O1035">
        <v>1</v>
      </c>
      <c r="P1035" s="4">
        <v>18170</v>
      </c>
      <c r="Q1035" s="4">
        <v>12901</v>
      </c>
      <c r="R1035" s="3">
        <v>0.05</v>
      </c>
      <c r="S1035" s="4">
        <v>17262</v>
      </c>
      <c r="T1035" s="4">
        <v>12901</v>
      </c>
      <c r="U1035" s="4">
        <v>4361</v>
      </c>
      <c r="V1035" s="3">
        <v>0.25263584752635848</v>
      </c>
      <c r="W1035" t="s">
        <v>75</v>
      </c>
      <c r="X1035" t="s">
        <v>42</v>
      </c>
      <c r="Y1035" t="s">
        <v>56</v>
      </c>
      <c r="Z1035">
        <v>3</v>
      </c>
      <c r="AA1035" t="s">
        <v>167</v>
      </c>
      <c r="AB1035" t="s">
        <v>66</v>
      </c>
      <c r="AC1035">
        <v>3.8</v>
      </c>
      <c r="AD1035">
        <v>2023</v>
      </c>
      <c r="AE1035">
        <v>6</v>
      </c>
      <c r="AF1035" t="s">
        <v>5530</v>
      </c>
      <c r="AG1035" t="s">
        <v>5525</v>
      </c>
      <c r="AH1035" t="s">
        <v>5519</v>
      </c>
      <c r="AI1035" t="s">
        <v>5523</v>
      </c>
    </row>
    <row r="1036" spans="1:35">
      <c r="A1036" t="s">
        <v>1523</v>
      </c>
      <c r="B1036" s="2">
        <v>45254</v>
      </c>
      <c r="C1036" t="s">
        <v>1017</v>
      </c>
      <c r="D1036" t="s">
        <v>31</v>
      </c>
      <c r="E1036" t="s">
        <v>170</v>
      </c>
      <c r="F1036" t="s">
        <v>33</v>
      </c>
      <c r="G1036">
        <v>52</v>
      </c>
      <c r="H1036" t="s">
        <v>146</v>
      </c>
      <c r="I1036" t="s">
        <v>147</v>
      </c>
      <c r="J1036" t="s">
        <v>36</v>
      </c>
      <c r="K1036" t="s">
        <v>162</v>
      </c>
      <c r="L1036" t="s">
        <v>101</v>
      </c>
      <c r="M1036" t="s">
        <v>92</v>
      </c>
      <c r="N1036" t="s">
        <v>93</v>
      </c>
      <c r="O1036">
        <v>6</v>
      </c>
      <c r="P1036" s="4">
        <v>6817</v>
      </c>
      <c r="Q1036" s="4">
        <v>3818</v>
      </c>
      <c r="R1036" s="3">
        <v>0.2</v>
      </c>
      <c r="S1036" s="4">
        <v>32722</v>
      </c>
      <c r="T1036" s="4">
        <v>22908</v>
      </c>
      <c r="U1036" s="4">
        <v>9814</v>
      </c>
      <c r="V1036" s="3">
        <v>0.2999205427541104</v>
      </c>
      <c r="W1036" t="s">
        <v>84</v>
      </c>
      <c r="X1036" t="s">
        <v>55</v>
      </c>
      <c r="Y1036" t="s">
        <v>56</v>
      </c>
      <c r="Z1036">
        <v>4</v>
      </c>
      <c r="AA1036" t="s">
        <v>108</v>
      </c>
      <c r="AB1036" t="s">
        <v>95</v>
      </c>
      <c r="AC1036">
        <v>4.7</v>
      </c>
      <c r="AD1036">
        <v>2023</v>
      </c>
      <c r="AE1036">
        <v>11</v>
      </c>
      <c r="AF1036" t="s">
        <v>5535</v>
      </c>
      <c r="AG1036" t="s">
        <v>5518</v>
      </c>
      <c r="AH1036" t="s">
        <v>5522</v>
      </c>
      <c r="AI1036" t="s">
        <v>5523</v>
      </c>
    </row>
    <row r="1037" spans="1:35">
      <c r="A1037" t="s">
        <v>1524</v>
      </c>
      <c r="B1037" s="2">
        <v>44963</v>
      </c>
      <c r="C1037" t="s">
        <v>1522</v>
      </c>
      <c r="D1037" t="s">
        <v>31</v>
      </c>
      <c r="E1037" t="s">
        <v>32</v>
      </c>
      <c r="F1037" t="s">
        <v>33</v>
      </c>
      <c r="G1037">
        <v>31</v>
      </c>
      <c r="H1037" t="s">
        <v>153</v>
      </c>
      <c r="I1037" t="s">
        <v>154</v>
      </c>
      <c r="J1037" t="s">
        <v>36</v>
      </c>
      <c r="K1037" t="s">
        <v>302</v>
      </c>
      <c r="L1037" t="s">
        <v>101</v>
      </c>
      <c r="M1037" t="s">
        <v>63</v>
      </c>
      <c r="N1037" t="s">
        <v>126</v>
      </c>
      <c r="O1037">
        <v>2</v>
      </c>
      <c r="P1037" s="4">
        <v>3123</v>
      </c>
      <c r="Q1037" s="4">
        <v>2498</v>
      </c>
      <c r="R1037" s="3">
        <v>0.1</v>
      </c>
      <c r="S1037" s="4">
        <v>5621</v>
      </c>
      <c r="T1037" s="4">
        <v>4996</v>
      </c>
      <c r="U1037" s="4">
        <v>625</v>
      </c>
      <c r="V1037" s="3">
        <v>0.11119017968333036</v>
      </c>
      <c r="W1037" t="s">
        <v>84</v>
      </c>
      <c r="X1037" t="s">
        <v>55</v>
      </c>
      <c r="Y1037" t="s">
        <v>56</v>
      </c>
      <c r="Z1037">
        <v>6</v>
      </c>
      <c r="AA1037" t="s">
        <v>167</v>
      </c>
      <c r="AB1037" t="s">
        <v>150</v>
      </c>
      <c r="AC1037">
        <v>3.2</v>
      </c>
      <c r="AD1037">
        <v>2023</v>
      </c>
      <c r="AE1037">
        <v>2</v>
      </c>
      <c r="AF1037" t="s">
        <v>5527</v>
      </c>
      <c r="AG1037" t="s">
        <v>5528</v>
      </c>
      <c r="AH1037" t="s">
        <v>5519</v>
      </c>
      <c r="AI1037" t="s">
        <v>5516</v>
      </c>
    </row>
    <row r="1038" spans="1:35">
      <c r="A1038" t="s">
        <v>1525</v>
      </c>
      <c r="B1038" s="2">
        <v>45448</v>
      </c>
      <c r="C1038" t="s">
        <v>201</v>
      </c>
      <c r="D1038" t="s">
        <v>31</v>
      </c>
      <c r="E1038" t="s">
        <v>119</v>
      </c>
      <c r="F1038" t="s">
        <v>70</v>
      </c>
      <c r="G1038">
        <v>55</v>
      </c>
      <c r="H1038" t="s">
        <v>80</v>
      </c>
      <c r="I1038" t="s">
        <v>81</v>
      </c>
      <c r="J1038" t="s">
        <v>82</v>
      </c>
      <c r="K1038" t="s">
        <v>257</v>
      </c>
      <c r="L1038" t="s">
        <v>137</v>
      </c>
      <c r="M1038" t="s">
        <v>92</v>
      </c>
      <c r="N1038" t="s">
        <v>126</v>
      </c>
      <c r="O1038">
        <v>5</v>
      </c>
      <c r="P1038" s="4">
        <v>22847</v>
      </c>
      <c r="Q1038" s="4">
        <v>13251</v>
      </c>
      <c r="R1038" s="3">
        <v>0</v>
      </c>
      <c r="S1038" s="4">
        <v>114235</v>
      </c>
      <c r="T1038" s="4">
        <v>66255</v>
      </c>
      <c r="U1038" s="4">
        <v>47980</v>
      </c>
      <c r="V1038" s="3">
        <v>0.42001138004989713</v>
      </c>
      <c r="W1038" t="s">
        <v>54</v>
      </c>
      <c r="X1038" t="s">
        <v>42</v>
      </c>
      <c r="Y1038" t="s">
        <v>56</v>
      </c>
      <c r="Z1038">
        <v>2</v>
      </c>
      <c r="AA1038" t="s">
        <v>94</v>
      </c>
      <c r="AB1038" t="s">
        <v>194</v>
      </c>
      <c r="AC1038">
        <v>3.6</v>
      </c>
      <c r="AD1038">
        <v>2024</v>
      </c>
      <c r="AE1038">
        <v>6</v>
      </c>
      <c r="AF1038" t="s">
        <v>5530</v>
      </c>
      <c r="AG1038" t="s">
        <v>5525</v>
      </c>
      <c r="AH1038" t="s">
        <v>5515</v>
      </c>
      <c r="AI1038" t="s">
        <v>5523</v>
      </c>
    </row>
    <row r="1039" spans="1:35">
      <c r="A1039" t="s">
        <v>1526</v>
      </c>
      <c r="B1039" s="2">
        <v>45558</v>
      </c>
      <c r="C1039" t="s">
        <v>782</v>
      </c>
      <c r="D1039" t="s">
        <v>31</v>
      </c>
      <c r="E1039" t="s">
        <v>69</v>
      </c>
      <c r="F1039" t="s">
        <v>70</v>
      </c>
      <c r="G1039">
        <v>30</v>
      </c>
      <c r="H1039" t="s">
        <v>71</v>
      </c>
      <c r="I1039" t="s">
        <v>72</v>
      </c>
      <c r="J1039" t="s">
        <v>73</v>
      </c>
      <c r="K1039" t="s">
        <v>162</v>
      </c>
      <c r="L1039" t="s">
        <v>38</v>
      </c>
      <c r="M1039" t="s">
        <v>107</v>
      </c>
      <c r="N1039" t="s">
        <v>113</v>
      </c>
      <c r="O1039">
        <v>5</v>
      </c>
      <c r="P1039" s="4">
        <v>2222</v>
      </c>
      <c r="Q1039" s="4">
        <v>1667</v>
      </c>
      <c r="R1039" s="3">
        <v>0.1</v>
      </c>
      <c r="S1039" s="4">
        <v>9999</v>
      </c>
      <c r="T1039" s="4">
        <v>8335</v>
      </c>
      <c r="U1039" s="4">
        <v>1664</v>
      </c>
      <c r="V1039" s="3">
        <v>0.16641664166416642</v>
      </c>
      <c r="W1039" t="s">
        <v>84</v>
      </c>
      <c r="X1039" t="s">
        <v>55</v>
      </c>
      <c r="Y1039" t="s">
        <v>156</v>
      </c>
      <c r="Z1039">
        <v>0</v>
      </c>
      <c r="AA1039" t="s">
        <v>57</v>
      </c>
      <c r="AB1039" t="s">
        <v>132</v>
      </c>
      <c r="AC1039">
        <v>1.6</v>
      </c>
      <c r="AD1039">
        <v>2024</v>
      </c>
      <c r="AE1039">
        <v>9</v>
      </c>
      <c r="AF1039" t="s">
        <v>5531</v>
      </c>
      <c r="AG1039" t="s">
        <v>5514</v>
      </c>
      <c r="AH1039" t="s">
        <v>5519</v>
      </c>
      <c r="AI1039" t="s">
        <v>5516</v>
      </c>
    </row>
    <row r="1040" spans="1:35">
      <c r="A1040" t="s">
        <v>1527</v>
      </c>
      <c r="B1040" s="2">
        <v>45591</v>
      </c>
      <c r="C1040" t="s">
        <v>912</v>
      </c>
      <c r="D1040" t="s">
        <v>31</v>
      </c>
      <c r="E1040" t="s">
        <v>50</v>
      </c>
      <c r="F1040" t="s">
        <v>33</v>
      </c>
      <c r="G1040">
        <v>18</v>
      </c>
      <c r="H1040" t="s">
        <v>146</v>
      </c>
      <c r="I1040" t="s">
        <v>147</v>
      </c>
      <c r="J1040" t="s">
        <v>36</v>
      </c>
      <c r="K1040" t="s">
        <v>337</v>
      </c>
      <c r="L1040" t="s">
        <v>112</v>
      </c>
      <c r="M1040" t="s">
        <v>83</v>
      </c>
      <c r="N1040" t="s">
        <v>53</v>
      </c>
      <c r="O1040">
        <v>3</v>
      </c>
      <c r="P1040" s="4">
        <v>3139</v>
      </c>
      <c r="Q1040" s="4">
        <v>2072</v>
      </c>
      <c r="R1040" s="3">
        <v>0.2</v>
      </c>
      <c r="S1040" s="4">
        <v>7534</v>
      </c>
      <c r="T1040" s="4">
        <v>6216</v>
      </c>
      <c r="U1040" s="4">
        <v>1318</v>
      </c>
      <c r="V1040" s="3">
        <v>0.17494027077249802</v>
      </c>
      <c r="W1040" t="s">
        <v>41</v>
      </c>
      <c r="X1040" t="s">
        <v>55</v>
      </c>
      <c r="Y1040" t="s">
        <v>56</v>
      </c>
      <c r="Z1040">
        <v>7</v>
      </c>
      <c r="AA1040" t="s">
        <v>172</v>
      </c>
      <c r="AB1040" t="s">
        <v>95</v>
      </c>
      <c r="AC1040">
        <v>4.3</v>
      </c>
      <c r="AD1040">
        <v>2024</v>
      </c>
      <c r="AE1040">
        <v>10</v>
      </c>
      <c r="AF1040" t="s">
        <v>5517</v>
      </c>
      <c r="AG1040" t="s">
        <v>5518</v>
      </c>
      <c r="AH1040" t="s">
        <v>5519</v>
      </c>
      <c r="AI1040" t="s">
        <v>5520</v>
      </c>
    </row>
    <row r="1041" spans="1:35">
      <c r="A1041" t="s">
        <v>1528</v>
      </c>
      <c r="B1041" s="2">
        <v>45025</v>
      </c>
      <c r="C1041" t="s">
        <v>1321</v>
      </c>
      <c r="D1041" t="s">
        <v>31</v>
      </c>
      <c r="E1041" t="s">
        <v>135</v>
      </c>
      <c r="F1041" t="s">
        <v>33</v>
      </c>
      <c r="G1041">
        <v>52</v>
      </c>
      <c r="H1041" t="s">
        <v>71</v>
      </c>
      <c r="I1041" t="s">
        <v>72</v>
      </c>
      <c r="J1041" t="s">
        <v>73</v>
      </c>
      <c r="K1041" t="s">
        <v>323</v>
      </c>
      <c r="L1041" t="s">
        <v>38</v>
      </c>
      <c r="M1041" t="s">
        <v>63</v>
      </c>
      <c r="N1041" t="s">
        <v>53</v>
      </c>
      <c r="O1041">
        <v>7</v>
      </c>
      <c r="P1041" s="4">
        <v>14121</v>
      </c>
      <c r="Q1041" s="4">
        <v>10873</v>
      </c>
      <c r="R1041" s="3">
        <v>0.15</v>
      </c>
      <c r="S1041" s="4">
        <v>84020</v>
      </c>
      <c r="T1041" s="4">
        <v>76111</v>
      </c>
      <c r="U1041" s="4">
        <v>7909</v>
      </c>
      <c r="V1041" s="3">
        <v>9.4132349440609372E-2</v>
      </c>
      <c r="W1041" t="s">
        <v>54</v>
      </c>
      <c r="X1041" t="s">
        <v>42</v>
      </c>
      <c r="Y1041" t="s">
        <v>56</v>
      </c>
      <c r="Z1041">
        <v>2</v>
      </c>
      <c r="AA1041" t="s">
        <v>226</v>
      </c>
      <c r="AB1041" t="s">
        <v>189</v>
      </c>
      <c r="AC1041">
        <v>4.3</v>
      </c>
      <c r="AD1041">
        <v>2023</v>
      </c>
      <c r="AE1041">
        <v>4</v>
      </c>
      <c r="AF1041" t="s">
        <v>5524</v>
      </c>
      <c r="AG1041" t="s">
        <v>5525</v>
      </c>
      <c r="AH1041" t="s">
        <v>5515</v>
      </c>
      <c r="AI1041" t="s">
        <v>5523</v>
      </c>
    </row>
    <row r="1042" spans="1:35">
      <c r="A1042" t="s">
        <v>1529</v>
      </c>
      <c r="B1042" s="2">
        <v>44993</v>
      </c>
      <c r="C1042" t="s">
        <v>992</v>
      </c>
      <c r="D1042" t="s">
        <v>31</v>
      </c>
      <c r="E1042" t="s">
        <v>119</v>
      </c>
      <c r="F1042" t="s">
        <v>70</v>
      </c>
      <c r="G1042">
        <v>35</v>
      </c>
      <c r="H1042" t="s">
        <v>80</v>
      </c>
      <c r="I1042" t="s">
        <v>81</v>
      </c>
      <c r="J1042" t="s">
        <v>82</v>
      </c>
      <c r="K1042" t="s">
        <v>269</v>
      </c>
      <c r="L1042" t="s">
        <v>91</v>
      </c>
      <c r="M1042" t="s">
        <v>92</v>
      </c>
      <c r="N1042" t="s">
        <v>113</v>
      </c>
      <c r="O1042">
        <v>6</v>
      </c>
      <c r="P1042" s="4">
        <v>15165</v>
      </c>
      <c r="Q1042" s="4">
        <v>10616</v>
      </c>
      <c r="R1042" s="3">
        <v>0.15</v>
      </c>
      <c r="S1042" s="4">
        <v>77342</v>
      </c>
      <c r="T1042" s="4">
        <v>63696</v>
      </c>
      <c r="U1042" s="4">
        <v>13646</v>
      </c>
      <c r="V1042" s="3">
        <v>0.17643712342582296</v>
      </c>
      <c r="W1042" t="s">
        <v>75</v>
      </c>
      <c r="X1042" t="s">
        <v>42</v>
      </c>
      <c r="Y1042" t="s">
        <v>56</v>
      </c>
      <c r="Z1042">
        <v>7</v>
      </c>
      <c r="AA1042" t="s">
        <v>108</v>
      </c>
      <c r="AB1042" t="s">
        <v>121</v>
      </c>
      <c r="AC1042">
        <v>4.4000000000000004</v>
      </c>
      <c r="AD1042">
        <v>2023</v>
      </c>
      <c r="AE1042">
        <v>3</v>
      </c>
      <c r="AF1042" t="s">
        <v>5534</v>
      </c>
      <c r="AG1042" t="s">
        <v>5528</v>
      </c>
      <c r="AH1042" t="s">
        <v>5515</v>
      </c>
      <c r="AI1042" t="s">
        <v>5526</v>
      </c>
    </row>
    <row r="1043" spans="1:35">
      <c r="A1043" t="s">
        <v>1530</v>
      </c>
      <c r="B1043" s="2">
        <v>45427</v>
      </c>
      <c r="C1043" t="s">
        <v>314</v>
      </c>
      <c r="D1043" t="s">
        <v>31</v>
      </c>
      <c r="E1043" t="s">
        <v>50</v>
      </c>
      <c r="F1043" t="s">
        <v>33</v>
      </c>
      <c r="G1043">
        <v>53</v>
      </c>
      <c r="H1043" t="s">
        <v>34</v>
      </c>
      <c r="I1043" t="s">
        <v>35</v>
      </c>
      <c r="J1043" t="s">
        <v>36</v>
      </c>
      <c r="K1043" t="s">
        <v>90</v>
      </c>
      <c r="L1043" t="s">
        <v>142</v>
      </c>
      <c r="M1043" t="s">
        <v>92</v>
      </c>
      <c r="N1043" t="s">
        <v>40</v>
      </c>
      <c r="O1043">
        <v>4</v>
      </c>
      <c r="P1043" s="4">
        <v>19984</v>
      </c>
      <c r="Q1043" s="4">
        <v>15188</v>
      </c>
      <c r="R1043" s="3">
        <v>0.15</v>
      </c>
      <c r="S1043" s="4">
        <v>67946</v>
      </c>
      <c r="T1043" s="4">
        <v>60752</v>
      </c>
      <c r="U1043" s="4">
        <v>7194</v>
      </c>
      <c r="V1043" s="3">
        <v>0.10587819739204662</v>
      </c>
      <c r="W1043" t="s">
        <v>41</v>
      </c>
      <c r="X1043" t="s">
        <v>76</v>
      </c>
      <c r="Y1043" t="s">
        <v>56</v>
      </c>
      <c r="Z1043">
        <v>4</v>
      </c>
      <c r="AA1043" t="s">
        <v>44</v>
      </c>
      <c r="AB1043" t="s">
        <v>189</v>
      </c>
      <c r="AC1043">
        <v>4.3</v>
      </c>
      <c r="AD1043">
        <v>2024</v>
      </c>
      <c r="AE1043">
        <v>5</v>
      </c>
      <c r="AF1043" t="s">
        <v>5529</v>
      </c>
      <c r="AG1043" t="s">
        <v>5525</v>
      </c>
      <c r="AH1043" t="s">
        <v>5515</v>
      </c>
      <c r="AI1043" t="s">
        <v>5523</v>
      </c>
    </row>
    <row r="1044" spans="1:35">
      <c r="A1044" t="s">
        <v>1531</v>
      </c>
      <c r="B1044" s="2">
        <v>45140</v>
      </c>
      <c r="C1044" t="s">
        <v>782</v>
      </c>
      <c r="D1044" t="s">
        <v>49</v>
      </c>
      <c r="E1044" t="s">
        <v>129</v>
      </c>
      <c r="F1044" t="s">
        <v>33</v>
      </c>
      <c r="G1044">
        <v>37</v>
      </c>
      <c r="H1044" t="s">
        <v>99</v>
      </c>
      <c r="I1044" t="s">
        <v>99</v>
      </c>
      <c r="J1044" t="s">
        <v>100</v>
      </c>
      <c r="K1044" t="s">
        <v>106</v>
      </c>
      <c r="L1044" t="s">
        <v>91</v>
      </c>
      <c r="M1044" t="s">
        <v>107</v>
      </c>
      <c r="N1044" t="s">
        <v>93</v>
      </c>
      <c r="O1044">
        <v>6</v>
      </c>
      <c r="P1044" s="4">
        <v>14042</v>
      </c>
      <c r="Q1044" s="4">
        <v>8706</v>
      </c>
      <c r="R1044" s="3">
        <v>0.05</v>
      </c>
      <c r="S1044" s="4">
        <v>80039</v>
      </c>
      <c r="T1044" s="4">
        <v>52236</v>
      </c>
      <c r="U1044" s="4">
        <v>27803</v>
      </c>
      <c r="V1044" s="3">
        <v>0.34736815802296378</v>
      </c>
      <c r="W1044" t="s">
        <v>41</v>
      </c>
      <c r="X1044" t="s">
        <v>76</v>
      </c>
      <c r="Y1044" t="s">
        <v>56</v>
      </c>
      <c r="Z1044">
        <v>3</v>
      </c>
      <c r="AA1044" t="s">
        <v>159</v>
      </c>
      <c r="AB1044" t="s">
        <v>189</v>
      </c>
      <c r="AC1044">
        <v>3.9</v>
      </c>
      <c r="AD1044">
        <v>2023</v>
      </c>
      <c r="AE1044">
        <v>8</v>
      </c>
      <c r="AF1044" t="s">
        <v>5513</v>
      </c>
      <c r="AG1044" t="s">
        <v>5514</v>
      </c>
      <c r="AH1044" t="s">
        <v>5515</v>
      </c>
      <c r="AI1044" t="s">
        <v>5526</v>
      </c>
    </row>
    <row r="1045" spans="1:35">
      <c r="A1045" t="s">
        <v>1532</v>
      </c>
      <c r="B1045" s="2">
        <v>45249</v>
      </c>
      <c r="C1045" t="s">
        <v>198</v>
      </c>
      <c r="D1045" t="s">
        <v>49</v>
      </c>
      <c r="E1045" t="s">
        <v>135</v>
      </c>
      <c r="F1045" t="s">
        <v>33</v>
      </c>
      <c r="G1045">
        <v>28</v>
      </c>
      <c r="H1045" t="s">
        <v>99</v>
      </c>
      <c r="I1045" t="s">
        <v>99</v>
      </c>
      <c r="J1045" t="s">
        <v>100</v>
      </c>
      <c r="K1045" t="s">
        <v>199</v>
      </c>
      <c r="L1045" t="s">
        <v>137</v>
      </c>
      <c r="M1045" t="s">
        <v>92</v>
      </c>
      <c r="N1045" t="s">
        <v>40</v>
      </c>
      <c r="O1045">
        <v>8</v>
      </c>
      <c r="P1045" s="4">
        <v>3343</v>
      </c>
      <c r="Q1045" s="4">
        <v>2440</v>
      </c>
      <c r="R1045" s="3">
        <v>0.2</v>
      </c>
      <c r="S1045" s="4">
        <v>21395</v>
      </c>
      <c r="T1045" s="4">
        <v>19520</v>
      </c>
      <c r="U1045" s="4">
        <v>1875</v>
      </c>
      <c r="V1045" s="3">
        <v>8.7637298434213598E-2</v>
      </c>
      <c r="W1045" t="s">
        <v>84</v>
      </c>
      <c r="X1045" t="s">
        <v>55</v>
      </c>
      <c r="Y1045" t="s">
        <v>56</v>
      </c>
      <c r="Z1045">
        <v>4</v>
      </c>
      <c r="AA1045" t="s">
        <v>226</v>
      </c>
      <c r="AB1045" t="s">
        <v>194</v>
      </c>
      <c r="AC1045">
        <v>3.6</v>
      </c>
      <c r="AD1045">
        <v>2023</v>
      </c>
      <c r="AE1045">
        <v>11</v>
      </c>
      <c r="AF1045" t="s">
        <v>5535</v>
      </c>
      <c r="AG1045" t="s">
        <v>5518</v>
      </c>
      <c r="AH1045" t="s">
        <v>5522</v>
      </c>
      <c r="AI1045" t="s">
        <v>5516</v>
      </c>
    </row>
    <row r="1046" spans="1:35">
      <c r="A1046" t="s">
        <v>1533</v>
      </c>
      <c r="B1046" s="2">
        <v>45602</v>
      </c>
      <c r="C1046" t="s">
        <v>403</v>
      </c>
      <c r="D1046" t="s">
        <v>31</v>
      </c>
      <c r="E1046" t="s">
        <v>129</v>
      </c>
      <c r="F1046" t="s">
        <v>33</v>
      </c>
      <c r="G1046">
        <v>31</v>
      </c>
      <c r="H1046" t="s">
        <v>105</v>
      </c>
      <c r="I1046" t="s">
        <v>89</v>
      </c>
      <c r="J1046" t="s">
        <v>82</v>
      </c>
      <c r="K1046" t="s">
        <v>37</v>
      </c>
      <c r="L1046" t="s">
        <v>91</v>
      </c>
      <c r="M1046" t="s">
        <v>63</v>
      </c>
      <c r="N1046" t="s">
        <v>40</v>
      </c>
      <c r="O1046">
        <v>1</v>
      </c>
      <c r="P1046" s="4">
        <v>1850</v>
      </c>
      <c r="Q1046" s="4">
        <v>1184</v>
      </c>
      <c r="R1046" s="3">
        <v>0.05</v>
      </c>
      <c r="S1046" s="4">
        <v>1758</v>
      </c>
      <c r="T1046" s="4">
        <v>1184</v>
      </c>
      <c r="U1046" s="4">
        <v>574</v>
      </c>
      <c r="V1046" s="3">
        <v>0.32650739476678042</v>
      </c>
      <c r="W1046" t="s">
        <v>54</v>
      </c>
      <c r="X1046" t="s">
        <v>42</v>
      </c>
      <c r="Y1046" t="s">
        <v>156</v>
      </c>
      <c r="Z1046">
        <v>0</v>
      </c>
      <c r="AA1046" t="s">
        <v>149</v>
      </c>
      <c r="AB1046" t="s">
        <v>45</v>
      </c>
      <c r="AC1046">
        <v>2</v>
      </c>
      <c r="AD1046">
        <v>2024</v>
      </c>
      <c r="AE1046">
        <v>11</v>
      </c>
      <c r="AF1046" t="s">
        <v>5535</v>
      </c>
      <c r="AG1046" t="s">
        <v>5518</v>
      </c>
      <c r="AH1046" t="s">
        <v>5519</v>
      </c>
      <c r="AI1046" t="s">
        <v>5516</v>
      </c>
    </row>
    <row r="1047" spans="1:35">
      <c r="A1047" t="s">
        <v>1534</v>
      </c>
      <c r="B1047" s="2">
        <v>45203</v>
      </c>
      <c r="C1047" t="s">
        <v>141</v>
      </c>
      <c r="D1047" t="s">
        <v>31</v>
      </c>
      <c r="E1047" t="s">
        <v>129</v>
      </c>
      <c r="F1047" t="s">
        <v>33</v>
      </c>
      <c r="G1047">
        <v>25</v>
      </c>
      <c r="H1047" t="s">
        <v>153</v>
      </c>
      <c r="I1047" t="s">
        <v>154</v>
      </c>
      <c r="J1047" t="s">
        <v>36</v>
      </c>
      <c r="K1047" t="s">
        <v>214</v>
      </c>
      <c r="L1047" t="s">
        <v>142</v>
      </c>
      <c r="M1047" t="s">
        <v>63</v>
      </c>
      <c r="N1047" t="s">
        <v>53</v>
      </c>
      <c r="O1047">
        <v>1</v>
      </c>
      <c r="P1047" s="4">
        <v>5048</v>
      </c>
      <c r="Q1047" s="4">
        <v>2877</v>
      </c>
      <c r="R1047" s="3">
        <v>0</v>
      </c>
      <c r="S1047" s="4">
        <v>5048</v>
      </c>
      <c r="T1047" s="4">
        <v>2877</v>
      </c>
      <c r="U1047" s="4">
        <v>2171</v>
      </c>
      <c r="V1047" s="3">
        <v>0.43007131537242471</v>
      </c>
      <c r="W1047" t="s">
        <v>84</v>
      </c>
      <c r="X1047" t="s">
        <v>76</v>
      </c>
      <c r="Y1047" t="s">
        <v>56</v>
      </c>
      <c r="Z1047">
        <v>4</v>
      </c>
      <c r="AA1047" t="s">
        <v>181</v>
      </c>
      <c r="AB1047" t="s">
        <v>121</v>
      </c>
      <c r="AC1047">
        <v>5</v>
      </c>
      <c r="AD1047">
        <v>2023</v>
      </c>
      <c r="AE1047">
        <v>10</v>
      </c>
      <c r="AF1047" t="s">
        <v>5517</v>
      </c>
      <c r="AG1047" t="s">
        <v>5518</v>
      </c>
      <c r="AH1047" t="s">
        <v>5519</v>
      </c>
      <c r="AI1047" t="s">
        <v>5516</v>
      </c>
    </row>
    <row r="1048" spans="1:35">
      <c r="A1048" t="s">
        <v>1535</v>
      </c>
      <c r="B1048" s="2">
        <v>45606</v>
      </c>
      <c r="C1048" t="s">
        <v>946</v>
      </c>
      <c r="D1048" t="s">
        <v>31</v>
      </c>
      <c r="E1048" t="s">
        <v>129</v>
      </c>
      <c r="F1048" t="s">
        <v>33</v>
      </c>
      <c r="G1048">
        <v>58</v>
      </c>
      <c r="H1048" t="s">
        <v>99</v>
      </c>
      <c r="I1048" t="s">
        <v>99</v>
      </c>
      <c r="J1048" t="s">
        <v>100</v>
      </c>
      <c r="K1048" t="s">
        <v>291</v>
      </c>
      <c r="L1048" t="s">
        <v>52</v>
      </c>
      <c r="M1048" t="s">
        <v>39</v>
      </c>
      <c r="N1048" t="s">
        <v>113</v>
      </c>
      <c r="O1048">
        <v>7</v>
      </c>
      <c r="P1048" s="4">
        <v>9546</v>
      </c>
      <c r="Q1048" s="4">
        <v>6396</v>
      </c>
      <c r="R1048" s="3">
        <v>0.05</v>
      </c>
      <c r="S1048" s="4">
        <v>63481</v>
      </c>
      <c r="T1048" s="4">
        <v>44772</v>
      </c>
      <c r="U1048" s="4">
        <v>18709</v>
      </c>
      <c r="V1048" s="3">
        <v>0.29471810462973175</v>
      </c>
      <c r="W1048" t="s">
        <v>54</v>
      </c>
      <c r="X1048" t="s">
        <v>42</v>
      </c>
      <c r="Y1048" t="s">
        <v>56</v>
      </c>
      <c r="Z1048">
        <v>4</v>
      </c>
      <c r="AA1048" t="s">
        <v>44</v>
      </c>
      <c r="AB1048" t="s">
        <v>121</v>
      </c>
      <c r="AC1048">
        <v>4.4000000000000004</v>
      </c>
      <c r="AD1048">
        <v>2024</v>
      </c>
      <c r="AE1048">
        <v>11</v>
      </c>
      <c r="AF1048" t="s">
        <v>5535</v>
      </c>
      <c r="AG1048" t="s">
        <v>5518</v>
      </c>
      <c r="AH1048" t="s">
        <v>5515</v>
      </c>
      <c r="AI1048" t="s">
        <v>5523</v>
      </c>
    </row>
    <row r="1049" spans="1:35">
      <c r="A1049" t="s">
        <v>1536</v>
      </c>
      <c r="B1049" s="2">
        <v>45216</v>
      </c>
      <c r="C1049" t="s">
        <v>207</v>
      </c>
      <c r="D1049" t="s">
        <v>31</v>
      </c>
      <c r="E1049" t="s">
        <v>60</v>
      </c>
      <c r="F1049" t="s">
        <v>70</v>
      </c>
      <c r="G1049">
        <v>52</v>
      </c>
      <c r="H1049" t="s">
        <v>105</v>
      </c>
      <c r="I1049" t="s">
        <v>89</v>
      </c>
      <c r="J1049" t="s">
        <v>82</v>
      </c>
      <c r="K1049" t="s">
        <v>106</v>
      </c>
      <c r="L1049" t="s">
        <v>62</v>
      </c>
      <c r="M1049" t="s">
        <v>92</v>
      </c>
      <c r="N1049" t="s">
        <v>53</v>
      </c>
      <c r="O1049">
        <v>3</v>
      </c>
      <c r="P1049" s="4">
        <v>12097</v>
      </c>
      <c r="Q1049" s="4">
        <v>9315</v>
      </c>
      <c r="R1049" s="3">
        <v>0.2</v>
      </c>
      <c r="S1049" s="4">
        <v>29033</v>
      </c>
      <c r="T1049" s="4">
        <v>27945</v>
      </c>
      <c r="U1049" s="4">
        <v>1088</v>
      </c>
      <c r="V1049" s="3">
        <v>3.7474597871387731E-2</v>
      </c>
      <c r="W1049" t="s">
        <v>54</v>
      </c>
      <c r="X1049" t="s">
        <v>42</v>
      </c>
      <c r="Y1049" t="s">
        <v>171</v>
      </c>
      <c r="Z1049">
        <v>4</v>
      </c>
      <c r="AA1049" t="s">
        <v>181</v>
      </c>
      <c r="AB1049" t="s">
        <v>150</v>
      </c>
      <c r="AC1049" t="s">
        <v>46</v>
      </c>
      <c r="AD1049">
        <v>2023</v>
      </c>
      <c r="AE1049">
        <v>10</v>
      </c>
      <c r="AF1049" t="s">
        <v>5517</v>
      </c>
      <c r="AG1049" t="s">
        <v>5518</v>
      </c>
      <c r="AH1049" t="s">
        <v>5522</v>
      </c>
      <c r="AI1049" t="s">
        <v>5523</v>
      </c>
    </row>
    <row r="1050" spans="1:35">
      <c r="A1050" t="s">
        <v>1537</v>
      </c>
      <c r="B1050" s="2">
        <v>45022</v>
      </c>
      <c r="C1050" t="s">
        <v>634</v>
      </c>
      <c r="D1050" t="s">
        <v>31</v>
      </c>
      <c r="E1050" t="s">
        <v>170</v>
      </c>
      <c r="F1050" t="s">
        <v>33</v>
      </c>
      <c r="G1050">
        <v>56</v>
      </c>
      <c r="H1050" t="s">
        <v>153</v>
      </c>
      <c r="I1050" t="s">
        <v>154</v>
      </c>
      <c r="J1050" t="s">
        <v>36</v>
      </c>
      <c r="K1050" t="s">
        <v>136</v>
      </c>
      <c r="L1050" t="s">
        <v>137</v>
      </c>
      <c r="M1050" t="s">
        <v>39</v>
      </c>
      <c r="N1050" t="s">
        <v>64</v>
      </c>
      <c r="O1050">
        <v>3</v>
      </c>
      <c r="P1050" s="4">
        <v>11599</v>
      </c>
      <c r="Q1050" s="4">
        <v>9163</v>
      </c>
      <c r="R1050" s="3">
        <v>0</v>
      </c>
      <c r="S1050" s="4">
        <v>34797</v>
      </c>
      <c r="T1050" s="4">
        <v>27489</v>
      </c>
      <c r="U1050" s="4">
        <v>7308</v>
      </c>
      <c r="V1050" s="3">
        <v>0.21001810500905249</v>
      </c>
      <c r="W1050" t="s">
        <v>54</v>
      </c>
      <c r="X1050" t="s">
        <v>42</v>
      </c>
      <c r="Y1050" t="s">
        <v>56</v>
      </c>
      <c r="Z1050">
        <v>5</v>
      </c>
      <c r="AA1050" t="s">
        <v>102</v>
      </c>
      <c r="AB1050" t="s">
        <v>132</v>
      </c>
      <c r="AC1050">
        <v>3.3</v>
      </c>
      <c r="AD1050">
        <v>2023</v>
      </c>
      <c r="AE1050">
        <v>4</v>
      </c>
      <c r="AF1050" t="s">
        <v>5524</v>
      </c>
      <c r="AG1050" t="s">
        <v>5525</v>
      </c>
      <c r="AH1050" t="s">
        <v>5522</v>
      </c>
      <c r="AI1050" t="s">
        <v>5523</v>
      </c>
    </row>
    <row r="1051" spans="1:35">
      <c r="A1051" t="s">
        <v>1538</v>
      </c>
      <c r="B1051" s="2">
        <v>45151</v>
      </c>
      <c r="C1051" t="s">
        <v>716</v>
      </c>
      <c r="D1051" t="s">
        <v>31</v>
      </c>
      <c r="E1051" t="s">
        <v>69</v>
      </c>
      <c r="F1051" t="s">
        <v>70</v>
      </c>
      <c r="G1051">
        <v>41</v>
      </c>
      <c r="H1051" t="s">
        <v>146</v>
      </c>
      <c r="I1051" t="s">
        <v>147</v>
      </c>
      <c r="J1051" t="s">
        <v>36</v>
      </c>
      <c r="K1051" t="s">
        <v>323</v>
      </c>
      <c r="L1051" t="s">
        <v>155</v>
      </c>
      <c r="M1051" t="s">
        <v>83</v>
      </c>
      <c r="N1051" t="s">
        <v>64</v>
      </c>
      <c r="O1051">
        <v>7</v>
      </c>
      <c r="P1051" s="4">
        <v>21138</v>
      </c>
      <c r="Q1051" s="4">
        <v>16488</v>
      </c>
      <c r="R1051" s="3">
        <v>0.1</v>
      </c>
      <c r="S1051" s="4">
        <v>133169</v>
      </c>
      <c r="T1051" s="4">
        <v>115416</v>
      </c>
      <c r="U1051" s="4">
        <v>17753</v>
      </c>
      <c r="V1051" s="3">
        <v>0.13331180680188331</v>
      </c>
      <c r="W1051" t="s">
        <v>75</v>
      </c>
      <c r="X1051" t="s">
        <v>55</v>
      </c>
      <c r="Y1051" t="s">
        <v>56</v>
      </c>
      <c r="Z1051">
        <v>2</v>
      </c>
      <c r="AA1051" t="s">
        <v>229</v>
      </c>
      <c r="AB1051" t="s">
        <v>150</v>
      </c>
      <c r="AC1051">
        <v>4.4000000000000004</v>
      </c>
      <c r="AD1051">
        <v>2023</v>
      </c>
      <c r="AE1051">
        <v>8</v>
      </c>
      <c r="AF1051" t="s">
        <v>5513</v>
      </c>
      <c r="AG1051" t="s">
        <v>5514</v>
      </c>
      <c r="AH1051" t="s">
        <v>5515</v>
      </c>
      <c r="AI1051" t="s">
        <v>5526</v>
      </c>
    </row>
    <row r="1052" spans="1:35">
      <c r="A1052" t="s">
        <v>1539</v>
      </c>
      <c r="B1052" s="2">
        <v>45284</v>
      </c>
      <c r="C1052" t="s">
        <v>346</v>
      </c>
      <c r="D1052" t="s">
        <v>31</v>
      </c>
      <c r="E1052" t="s">
        <v>124</v>
      </c>
      <c r="F1052" t="s">
        <v>70</v>
      </c>
      <c r="G1052">
        <v>58</v>
      </c>
      <c r="H1052" t="s">
        <v>71</v>
      </c>
      <c r="I1052" t="s">
        <v>72</v>
      </c>
      <c r="J1052" t="s">
        <v>73</v>
      </c>
      <c r="K1052" t="s">
        <v>120</v>
      </c>
      <c r="L1052" t="s">
        <v>142</v>
      </c>
      <c r="M1052" t="s">
        <v>107</v>
      </c>
      <c r="N1052" t="s">
        <v>126</v>
      </c>
      <c r="O1052">
        <v>5</v>
      </c>
      <c r="P1052" s="4">
        <v>8718</v>
      </c>
      <c r="Q1052" s="4">
        <v>6800</v>
      </c>
      <c r="R1052" s="3">
        <v>0</v>
      </c>
      <c r="S1052" s="4">
        <v>43590</v>
      </c>
      <c r="T1052" s="4">
        <v>34000</v>
      </c>
      <c r="U1052" s="4">
        <v>9590</v>
      </c>
      <c r="V1052" s="3">
        <v>0.22000458820830465</v>
      </c>
      <c r="W1052" t="s">
        <v>54</v>
      </c>
      <c r="X1052" t="s">
        <v>76</v>
      </c>
      <c r="Y1052" t="s">
        <v>56</v>
      </c>
      <c r="Z1052">
        <v>6</v>
      </c>
      <c r="AA1052" t="s">
        <v>193</v>
      </c>
      <c r="AB1052" t="s">
        <v>66</v>
      </c>
      <c r="AC1052">
        <v>4</v>
      </c>
      <c r="AD1052">
        <v>2023</v>
      </c>
      <c r="AE1052">
        <v>12</v>
      </c>
      <c r="AF1052" t="s">
        <v>5521</v>
      </c>
      <c r="AG1052" t="s">
        <v>5518</v>
      </c>
      <c r="AH1052" t="s">
        <v>5522</v>
      </c>
      <c r="AI1052" t="s">
        <v>5523</v>
      </c>
    </row>
    <row r="1053" spans="1:35">
      <c r="A1053" t="s">
        <v>1540</v>
      </c>
      <c r="B1053" s="2">
        <v>45404</v>
      </c>
      <c r="C1053" t="s">
        <v>1541</v>
      </c>
      <c r="D1053" t="s">
        <v>31</v>
      </c>
      <c r="E1053" t="s">
        <v>98</v>
      </c>
      <c r="F1053" t="s">
        <v>70</v>
      </c>
      <c r="G1053">
        <v>54</v>
      </c>
      <c r="H1053" t="s">
        <v>105</v>
      </c>
      <c r="I1053" t="s">
        <v>89</v>
      </c>
      <c r="J1053" t="s">
        <v>82</v>
      </c>
      <c r="K1053" t="s">
        <v>323</v>
      </c>
      <c r="L1053" t="s">
        <v>101</v>
      </c>
      <c r="M1053" t="s">
        <v>39</v>
      </c>
      <c r="N1053" t="s">
        <v>53</v>
      </c>
      <c r="O1053">
        <v>5</v>
      </c>
      <c r="P1053" s="4">
        <v>5768</v>
      </c>
      <c r="Q1053" s="4">
        <v>3749</v>
      </c>
      <c r="R1053" s="3">
        <v>0.2</v>
      </c>
      <c r="S1053" s="4">
        <v>23072</v>
      </c>
      <c r="T1053" s="4">
        <v>18745</v>
      </c>
      <c r="U1053" s="4">
        <v>4327</v>
      </c>
      <c r="V1053" s="3">
        <v>0.18754334257975036</v>
      </c>
      <c r="W1053" t="s">
        <v>84</v>
      </c>
      <c r="X1053" t="s">
        <v>76</v>
      </c>
      <c r="Y1053" t="s">
        <v>56</v>
      </c>
      <c r="Z1053">
        <v>6</v>
      </c>
      <c r="AA1053" t="s">
        <v>185</v>
      </c>
      <c r="AB1053" t="s">
        <v>121</v>
      </c>
      <c r="AC1053">
        <v>4.8</v>
      </c>
      <c r="AD1053">
        <v>2024</v>
      </c>
      <c r="AE1053">
        <v>4</v>
      </c>
      <c r="AF1053" t="s">
        <v>5524</v>
      </c>
      <c r="AG1053" t="s">
        <v>5525</v>
      </c>
      <c r="AH1053" t="s">
        <v>5522</v>
      </c>
      <c r="AI1053" t="s">
        <v>5523</v>
      </c>
    </row>
    <row r="1054" spans="1:35">
      <c r="A1054" t="s">
        <v>1542</v>
      </c>
      <c r="B1054" s="2">
        <v>45123</v>
      </c>
      <c r="C1054" t="s">
        <v>325</v>
      </c>
      <c r="D1054" t="s">
        <v>31</v>
      </c>
      <c r="E1054" t="s">
        <v>188</v>
      </c>
      <c r="F1054" t="s">
        <v>33</v>
      </c>
      <c r="G1054">
        <v>24</v>
      </c>
      <c r="H1054" t="s">
        <v>153</v>
      </c>
      <c r="I1054" t="s">
        <v>154</v>
      </c>
      <c r="J1054" t="s">
        <v>36</v>
      </c>
      <c r="K1054" t="s">
        <v>214</v>
      </c>
      <c r="L1054" t="s">
        <v>112</v>
      </c>
      <c r="M1054" t="s">
        <v>107</v>
      </c>
      <c r="N1054" t="s">
        <v>53</v>
      </c>
      <c r="O1054">
        <v>6</v>
      </c>
      <c r="P1054" s="4">
        <v>4302</v>
      </c>
      <c r="Q1054" s="4">
        <v>2538</v>
      </c>
      <c r="R1054" s="3">
        <v>0.1</v>
      </c>
      <c r="S1054" s="4">
        <v>23231</v>
      </c>
      <c r="T1054" s="4">
        <v>15228</v>
      </c>
      <c r="U1054" s="4">
        <v>8003</v>
      </c>
      <c r="V1054" s="3">
        <v>0.34449657784856441</v>
      </c>
      <c r="W1054" t="s">
        <v>75</v>
      </c>
      <c r="X1054" t="s">
        <v>55</v>
      </c>
      <c r="Y1054" t="s">
        <v>56</v>
      </c>
      <c r="Z1054">
        <v>7</v>
      </c>
      <c r="AA1054" t="s">
        <v>108</v>
      </c>
      <c r="AB1054" t="s">
        <v>189</v>
      </c>
      <c r="AC1054">
        <v>4.9000000000000004</v>
      </c>
      <c r="AD1054">
        <v>2023</v>
      </c>
      <c r="AE1054">
        <v>7</v>
      </c>
      <c r="AF1054" t="s">
        <v>5533</v>
      </c>
      <c r="AG1054" t="s">
        <v>5514</v>
      </c>
      <c r="AH1054" t="s">
        <v>5522</v>
      </c>
      <c r="AI1054" t="s">
        <v>5520</v>
      </c>
    </row>
    <row r="1055" spans="1:35">
      <c r="A1055" t="s">
        <v>1543</v>
      </c>
      <c r="B1055" s="2">
        <v>45034</v>
      </c>
      <c r="C1055" t="s">
        <v>462</v>
      </c>
      <c r="D1055" t="s">
        <v>49</v>
      </c>
      <c r="E1055" t="s">
        <v>170</v>
      </c>
      <c r="F1055" t="s">
        <v>33</v>
      </c>
      <c r="G1055">
        <v>38</v>
      </c>
      <c r="H1055" t="s">
        <v>99</v>
      </c>
      <c r="I1055" t="s">
        <v>99</v>
      </c>
      <c r="J1055" t="s">
        <v>100</v>
      </c>
      <c r="K1055" t="s">
        <v>323</v>
      </c>
      <c r="L1055" t="s">
        <v>91</v>
      </c>
      <c r="M1055" t="s">
        <v>63</v>
      </c>
      <c r="N1055" t="s">
        <v>113</v>
      </c>
      <c r="O1055">
        <v>5</v>
      </c>
      <c r="P1055" s="4">
        <v>2767</v>
      </c>
      <c r="Q1055" s="4">
        <v>2158</v>
      </c>
      <c r="R1055" s="3">
        <v>0.1</v>
      </c>
      <c r="S1055" s="4">
        <v>12452</v>
      </c>
      <c r="T1055" s="4">
        <v>10790</v>
      </c>
      <c r="U1055" s="4">
        <v>1662</v>
      </c>
      <c r="V1055" s="3">
        <v>0.13347253453260521</v>
      </c>
      <c r="W1055" t="s">
        <v>41</v>
      </c>
      <c r="X1055" t="s">
        <v>55</v>
      </c>
      <c r="Y1055" t="s">
        <v>156</v>
      </c>
      <c r="Z1055">
        <v>0</v>
      </c>
      <c r="AA1055" t="s">
        <v>229</v>
      </c>
      <c r="AB1055" t="s">
        <v>189</v>
      </c>
      <c r="AC1055">
        <v>1.6</v>
      </c>
      <c r="AD1055">
        <v>2023</v>
      </c>
      <c r="AE1055">
        <v>4</v>
      </c>
      <c r="AF1055" t="s">
        <v>5524</v>
      </c>
      <c r="AG1055" t="s">
        <v>5525</v>
      </c>
      <c r="AH1055" t="s">
        <v>5519</v>
      </c>
      <c r="AI1055" t="s">
        <v>5526</v>
      </c>
    </row>
    <row r="1056" spans="1:35">
      <c r="A1056" t="s">
        <v>1544</v>
      </c>
      <c r="B1056" s="2">
        <v>45198</v>
      </c>
      <c r="C1056" t="s">
        <v>414</v>
      </c>
      <c r="D1056" t="s">
        <v>49</v>
      </c>
      <c r="E1056" t="s">
        <v>111</v>
      </c>
      <c r="F1056" t="s">
        <v>70</v>
      </c>
      <c r="G1056">
        <v>31</v>
      </c>
      <c r="H1056" t="s">
        <v>88</v>
      </c>
      <c r="I1056" t="s">
        <v>89</v>
      </c>
      <c r="J1056" t="s">
        <v>82</v>
      </c>
      <c r="K1056" t="s">
        <v>51</v>
      </c>
      <c r="L1056" t="s">
        <v>91</v>
      </c>
      <c r="M1056" t="s">
        <v>83</v>
      </c>
      <c r="N1056" t="s">
        <v>64</v>
      </c>
      <c r="O1056">
        <v>6</v>
      </c>
      <c r="P1056" s="4">
        <v>24507</v>
      </c>
      <c r="Q1056" s="4">
        <v>16420</v>
      </c>
      <c r="R1056" s="3">
        <v>0.05</v>
      </c>
      <c r="S1056" s="4">
        <v>139690</v>
      </c>
      <c r="T1056" s="4">
        <v>98520</v>
      </c>
      <c r="U1056" s="4">
        <v>41170</v>
      </c>
      <c r="V1056" s="3">
        <v>0.29472403178466605</v>
      </c>
      <c r="W1056" t="s">
        <v>84</v>
      </c>
      <c r="X1056" t="s">
        <v>42</v>
      </c>
      <c r="Y1056" t="s">
        <v>56</v>
      </c>
      <c r="Z1056">
        <v>1</v>
      </c>
      <c r="AA1056" t="s">
        <v>65</v>
      </c>
      <c r="AB1056" t="s">
        <v>95</v>
      </c>
      <c r="AC1056">
        <v>5</v>
      </c>
      <c r="AD1056">
        <v>2023</v>
      </c>
      <c r="AE1056">
        <v>9</v>
      </c>
      <c r="AF1056" t="s">
        <v>5531</v>
      </c>
      <c r="AG1056" t="s">
        <v>5514</v>
      </c>
      <c r="AH1056" t="s">
        <v>5515</v>
      </c>
      <c r="AI1056" t="s">
        <v>5516</v>
      </c>
    </row>
    <row r="1057" spans="1:35">
      <c r="A1057" t="s">
        <v>1545</v>
      </c>
      <c r="B1057" s="2">
        <v>45657</v>
      </c>
      <c r="C1057" t="s">
        <v>782</v>
      </c>
      <c r="D1057" t="s">
        <v>49</v>
      </c>
      <c r="E1057" t="s">
        <v>60</v>
      </c>
      <c r="F1057" t="s">
        <v>70</v>
      </c>
      <c r="G1057">
        <v>20</v>
      </c>
      <c r="H1057" t="s">
        <v>34</v>
      </c>
      <c r="I1057" t="s">
        <v>35</v>
      </c>
      <c r="J1057" t="s">
        <v>36</v>
      </c>
      <c r="K1057" t="s">
        <v>368</v>
      </c>
      <c r="L1057" t="s">
        <v>62</v>
      </c>
      <c r="M1057" t="s">
        <v>39</v>
      </c>
      <c r="N1057" t="s">
        <v>53</v>
      </c>
      <c r="O1057">
        <v>5</v>
      </c>
      <c r="P1057" s="4">
        <v>13269</v>
      </c>
      <c r="Q1057" s="4">
        <v>9288</v>
      </c>
      <c r="R1057" s="3">
        <v>0.2</v>
      </c>
      <c r="S1057" s="4">
        <v>53076</v>
      </c>
      <c r="T1057" s="4">
        <v>46440</v>
      </c>
      <c r="U1057" s="4">
        <v>6636</v>
      </c>
      <c r="V1057" s="3">
        <v>0.12502826136106715</v>
      </c>
      <c r="W1057" t="s">
        <v>41</v>
      </c>
      <c r="X1057" t="s">
        <v>42</v>
      </c>
      <c r="Y1057" t="s">
        <v>171</v>
      </c>
      <c r="Z1057">
        <v>8</v>
      </c>
      <c r="AA1057" t="s">
        <v>185</v>
      </c>
      <c r="AB1057" t="s">
        <v>150</v>
      </c>
      <c r="AC1057" t="s">
        <v>46</v>
      </c>
      <c r="AD1057">
        <v>2024</v>
      </c>
      <c r="AE1057">
        <v>12</v>
      </c>
      <c r="AF1057" t="s">
        <v>5521</v>
      </c>
      <c r="AG1057" t="s">
        <v>5518</v>
      </c>
      <c r="AH1057" t="s">
        <v>5515</v>
      </c>
      <c r="AI1057" t="s">
        <v>5520</v>
      </c>
    </row>
    <row r="1058" spans="1:35">
      <c r="A1058" t="s">
        <v>1546</v>
      </c>
      <c r="B1058" s="2">
        <v>45584</v>
      </c>
      <c r="C1058" t="s">
        <v>141</v>
      </c>
      <c r="D1058" t="s">
        <v>49</v>
      </c>
      <c r="E1058" t="s">
        <v>170</v>
      </c>
      <c r="F1058" t="s">
        <v>33</v>
      </c>
      <c r="G1058">
        <v>49</v>
      </c>
      <c r="H1058" t="s">
        <v>88</v>
      </c>
      <c r="I1058" t="s">
        <v>89</v>
      </c>
      <c r="J1058" t="s">
        <v>82</v>
      </c>
      <c r="K1058" t="s">
        <v>74</v>
      </c>
      <c r="L1058" t="s">
        <v>112</v>
      </c>
      <c r="M1058" t="s">
        <v>92</v>
      </c>
      <c r="N1058" t="s">
        <v>113</v>
      </c>
      <c r="O1058">
        <v>6</v>
      </c>
      <c r="P1058" s="4">
        <v>24855</v>
      </c>
      <c r="Q1058" s="4">
        <v>18144</v>
      </c>
      <c r="R1058" s="3">
        <v>0.1</v>
      </c>
      <c r="S1058" s="4">
        <v>134217</v>
      </c>
      <c r="T1058" s="4">
        <v>108864</v>
      </c>
      <c r="U1058" s="4">
        <v>25353</v>
      </c>
      <c r="V1058" s="3">
        <v>0.18889559444779722</v>
      </c>
      <c r="W1058" t="s">
        <v>75</v>
      </c>
      <c r="X1058" t="s">
        <v>55</v>
      </c>
      <c r="Y1058" t="s">
        <v>56</v>
      </c>
      <c r="Z1058">
        <v>7</v>
      </c>
      <c r="AA1058" t="s">
        <v>220</v>
      </c>
      <c r="AB1058" t="s">
        <v>121</v>
      </c>
      <c r="AC1058">
        <v>3.9</v>
      </c>
      <c r="AD1058">
        <v>2024</v>
      </c>
      <c r="AE1058">
        <v>10</v>
      </c>
      <c r="AF1058" t="s">
        <v>5517</v>
      </c>
      <c r="AG1058" t="s">
        <v>5518</v>
      </c>
      <c r="AH1058" t="s">
        <v>5515</v>
      </c>
      <c r="AI1058" t="s">
        <v>5523</v>
      </c>
    </row>
    <row r="1059" spans="1:35">
      <c r="A1059" t="s">
        <v>1547</v>
      </c>
      <c r="B1059" s="2">
        <v>44942</v>
      </c>
      <c r="C1059" t="s">
        <v>158</v>
      </c>
      <c r="D1059" t="s">
        <v>31</v>
      </c>
      <c r="E1059" t="s">
        <v>50</v>
      </c>
      <c r="F1059" t="s">
        <v>33</v>
      </c>
      <c r="G1059">
        <v>56</v>
      </c>
      <c r="H1059" t="s">
        <v>80</v>
      </c>
      <c r="I1059" t="s">
        <v>81</v>
      </c>
      <c r="J1059" t="s">
        <v>82</v>
      </c>
      <c r="K1059" t="s">
        <v>323</v>
      </c>
      <c r="L1059" t="s">
        <v>131</v>
      </c>
      <c r="M1059" t="s">
        <v>107</v>
      </c>
      <c r="N1059" t="s">
        <v>113</v>
      </c>
      <c r="O1059">
        <v>5</v>
      </c>
      <c r="P1059" s="4">
        <v>22916</v>
      </c>
      <c r="Q1059" s="4">
        <v>15354</v>
      </c>
      <c r="R1059" s="3">
        <v>0.2</v>
      </c>
      <c r="S1059" s="4">
        <v>91664</v>
      </c>
      <c r="T1059" s="4">
        <v>76770</v>
      </c>
      <c r="U1059" s="4">
        <v>14894</v>
      </c>
      <c r="V1059" s="3">
        <v>0.16248472682841683</v>
      </c>
      <c r="W1059" t="s">
        <v>84</v>
      </c>
      <c r="X1059" t="s">
        <v>42</v>
      </c>
      <c r="Y1059" t="s">
        <v>56</v>
      </c>
      <c r="Z1059">
        <v>5</v>
      </c>
      <c r="AA1059" t="s">
        <v>181</v>
      </c>
      <c r="AB1059" t="s">
        <v>45</v>
      </c>
      <c r="AC1059">
        <v>3.7</v>
      </c>
      <c r="AD1059">
        <v>2023</v>
      </c>
      <c r="AE1059">
        <v>1</v>
      </c>
      <c r="AF1059" t="s">
        <v>5532</v>
      </c>
      <c r="AG1059" t="s">
        <v>5528</v>
      </c>
      <c r="AH1059" t="s">
        <v>5515</v>
      </c>
      <c r="AI1059" t="s">
        <v>5523</v>
      </c>
    </row>
    <row r="1060" spans="1:35">
      <c r="A1060" t="s">
        <v>1548</v>
      </c>
      <c r="B1060" s="2">
        <v>45474</v>
      </c>
      <c r="C1060" t="s">
        <v>475</v>
      </c>
      <c r="D1060" t="s">
        <v>31</v>
      </c>
      <c r="E1060" t="s">
        <v>135</v>
      </c>
      <c r="F1060" t="s">
        <v>33</v>
      </c>
      <c r="G1060">
        <v>26</v>
      </c>
      <c r="H1060" t="s">
        <v>88</v>
      </c>
      <c r="I1060" t="s">
        <v>89</v>
      </c>
      <c r="J1060" t="s">
        <v>82</v>
      </c>
      <c r="K1060" t="s">
        <v>120</v>
      </c>
      <c r="L1060" t="s">
        <v>91</v>
      </c>
      <c r="M1060" t="s">
        <v>63</v>
      </c>
      <c r="N1060" t="s">
        <v>53</v>
      </c>
      <c r="O1060">
        <v>1</v>
      </c>
      <c r="P1060" s="4">
        <v>23562</v>
      </c>
      <c r="Q1060" s="4">
        <v>15315</v>
      </c>
      <c r="R1060" s="3">
        <v>0</v>
      </c>
      <c r="S1060" s="4">
        <v>23562</v>
      </c>
      <c r="T1060" s="4">
        <v>15315</v>
      </c>
      <c r="U1060" s="4">
        <v>8247</v>
      </c>
      <c r="V1060" s="3">
        <v>0.35001273236567354</v>
      </c>
      <c r="W1060" t="s">
        <v>54</v>
      </c>
      <c r="X1060" t="s">
        <v>76</v>
      </c>
      <c r="Y1060" t="s">
        <v>156</v>
      </c>
      <c r="Z1060">
        <v>0</v>
      </c>
      <c r="AA1060" t="s">
        <v>226</v>
      </c>
      <c r="AB1060" t="s">
        <v>194</v>
      </c>
      <c r="AC1060">
        <v>1.2</v>
      </c>
      <c r="AD1060">
        <v>2024</v>
      </c>
      <c r="AE1060">
        <v>7</v>
      </c>
      <c r="AF1060" t="s">
        <v>5533</v>
      </c>
      <c r="AG1060" t="s">
        <v>5514</v>
      </c>
      <c r="AH1060" t="s">
        <v>5522</v>
      </c>
      <c r="AI1060" t="s">
        <v>5516</v>
      </c>
    </row>
    <row r="1061" spans="1:35">
      <c r="A1061" t="s">
        <v>1549</v>
      </c>
      <c r="B1061" s="2">
        <v>45187</v>
      </c>
      <c r="C1061" t="s">
        <v>483</v>
      </c>
      <c r="D1061" t="s">
        <v>31</v>
      </c>
      <c r="E1061" t="s">
        <v>119</v>
      </c>
      <c r="F1061" t="s">
        <v>70</v>
      </c>
      <c r="G1061">
        <v>41</v>
      </c>
      <c r="H1061" t="s">
        <v>146</v>
      </c>
      <c r="I1061" t="s">
        <v>147</v>
      </c>
      <c r="J1061" t="s">
        <v>36</v>
      </c>
      <c r="K1061" t="s">
        <v>219</v>
      </c>
      <c r="L1061" t="s">
        <v>91</v>
      </c>
      <c r="M1061" t="s">
        <v>92</v>
      </c>
      <c r="N1061" t="s">
        <v>113</v>
      </c>
      <c r="O1061">
        <v>3</v>
      </c>
      <c r="P1061" s="4">
        <v>15519</v>
      </c>
      <c r="Q1061" s="4">
        <v>8535</v>
      </c>
      <c r="R1061" s="3">
        <v>0.15</v>
      </c>
      <c r="S1061" s="4">
        <v>39573</v>
      </c>
      <c r="T1061" s="4">
        <v>25605</v>
      </c>
      <c r="U1061" s="4">
        <v>13968</v>
      </c>
      <c r="V1061" s="3">
        <v>0.35296793268137366</v>
      </c>
      <c r="W1061" t="s">
        <v>54</v>
      </c>
      <c r="X1061" t="s">
        <v>76</v>
      </c>
      <c r="Y1061" t="s">
        <v>56</v>
      </c>
      <c r="Z1061">
        <v>2</v>
      </c>
      <c r="AA1061" t="s">
        <v>185</v>
      </c>
      <c r="AB1061" t="s">
        <v>95</v>
      </c>
      <c r="AC1061">
        <v>4.7</v>
      </c>
      <c r="AD1061">
        <v>2023</v>
      </c>
      <c r="AE1061">
        <v>9</v>
      </c>
      <c r="AF1061" t="s">
        <v>5531</v>
      </c>
      <c r="AG1061" t="s">
        <v>5514</v>
      </c>
      <c r="AH1061" t="s">
        <v>5522</v>
      </c>
      <c r="AI1061" t="s">
        <v>5526</v>
      </c>
    </row>
    <row r="1062" spans="1:35">
      <c r="A1062" t="s">
        <v>1550</v>
      </c>
      <c r="B1062" s="2">
        <v>45204</v>
      </c>
      <c r="C1062" t="s">
        <v>283</v>
      </c>
      <c r="D1062" t="s">
        <v>31</v>
      </c>
      <c r="E1062" t="s">
        <v>129</v>
      </c>
      <c r="F1062" t="s">
        <v>33</v>
      </c>
      <c r="G1062">
        <v>39</v>
      </c>
      <c r="H1062" t="s">
        <v>71</v>
      </c>
      <c r="I1062" t="s">
        <v>72</v>
      </c>
      <c r="J1062" t="s">
        <v>73</v>
      </c>
      <c r="K1062" t="s">
        <v>136</v>
      </c>
      <c r="L1062" t="s">
        <v>62</v>
      </c>
      <c r="M1062" t="s">
        <v>63</v>
      </c>
      <c r="N1062" t="s">
        <v>93</v>
      </c>
      <c r="O1062">
        <v>3</v>
      </c>
      <c r="P1062" s="4">
        <v>18749</v>
      </c>
      <c r="Q1062" s="4">
        <v>14624</v>
      </c>
      <c r="R1062" s="3">
        <v>0.15</v>
      </c>
      <c r="S1062" s="4">
        <v>47810</v>
      </c>
      <c r="T1062" s="4">
        <v>43872</v>
      </c>
      <c r="U1062" s="4">
        <v>3938</v>
      </c>
      <c r="V1062" s="3">
        <v>8.2367705500941232E-2</v>
      </c>
      <c r="W1062" t="s">
        <v>41</v>
      </c>
      <c r="X1062" t="s">
        <v>42</v>
      </c>
      <c r="Y1062" t="s">
        <v>56</v>
      </c>
      <c r="Z1062">
        <v>2</v>
      </c>
      <c r="AA1062" t="s">
        <v>108</v>
      </c>
      <c r="AB1062" t="s">
        <v>132</v>
      </c>
      <c r="AC1062">
        <v>4.4000000000000004</v>
      </c>
      <c r="AD1062">
        <v>2023</v>
      </c>
      <c r="AE1062">
        <v>10</v>
      </c>
      <c r="AF1062" t="s">
        <v>5517</v>
      </c>
      <c r="AG1062" t="s">
        <v>5518</v>
      </c>
      <c r="AH1062" t="s">
        <v>5522</v>
      </c>
      <c r="AI1062" t="s">
        <v>5526</v>
      </c>
    </row>
    <row r="1063" spans="1:35">
      <c r="A1063" t="s">
        <v>1551</v>
      </c>
      <c r="B1063" s="2">
        <v>44944</v>
      </c>
      <c r="C1063" t="s">
        <v>833</v>
      </c>
      <c r="D1063" t="s">
        <v>49</v>
      </c>
      <c r="E1063" t="s">
        <v>111</v>
      </c>
      <c r="F1063" t="s">
        <v>70</v>
      </c>
      <c r="G1063">
        <v>19</v>
      </c>
      <c r="H1063" t="s">
        <v>88</v>
      </c>
      <c r="I1063" t="s">
        <v>89</v>
      </c>
      <c r="J1063" t="s">
        <v>82</v>
      </c>
      <c r="K1063" t="s">
        <v>130</v>
      </c>
      <c r="L1063" t="s">
        <v>142</v>
      </c>
      <c r="M1063" t="s">
        <v>107</v>
      </c>
      <c r="N1063" t="s">
        <v>126</v>
      </c>
      <c r="O1063">
        <v>7</v>
      </c>
      <c r="P1063" s="4">
        <v>19434</v>
      </c>
      <c r="Q1063" s="4">
        <v>12243</v>
      </c>
      <c r="R1063" s="3">
        <v>0.05</v>
      </c>
      <c r="S1063" s="4">
        <v>129236</v>
      </c>
      <c r="T1063" s="4">
        <v>85701</v>
      </c>
      <c r="U1063" s="4">
        <v>43535</v>
      </c>
      <c r="V1063" s="3">
        <v>0.33686434120523695</v>
      </c>
      <c r="W1063" t="s">
        <v>41</v>
      </c>
      <c r="X1063" t="s">
        <v>55</v>
      </c>
      <c r="Y1063" t="s">
        <v>56</v>
      </c>
      <c r="Z1063">
        <v>4</v>
      </c>
      <c r="AA1063" t="s">
        <v>229</v>
      </c>
      <c r="AB1063" t="s">
        <v>132</v>
      </c>
      <c r="AC1063">
        <v>4.3</v>
      </c>
      <c r="AD1063">
        <v>2023</v>
      </c>
      <c r="AE1063">
        <v>1</v>
      </c>
      <c r="AF1063" t="s">
        <v>5532</v>
      </c>
      <c r="AG1063" t="s">
        <v>5528</v>
      </c>
      <c r="AH1063" t="s">
        <v>5515</v>
      </c>
      <c r="AI1063" t="s">
        <v>5520</v>
      </c>
    </row>
    <row r="1064" spans="1:35">
      <c r="A1064" t="s">
        <v>1552</v>
      </c>
      <c r="B1064" s="2">
        <v>44961</v>
      </c>
      <c r="C1064" t="s">
        <v>951</v>
      </c>
      <c r="D1064" t="s">
        <v>31</v>
      </c>
      <c r="E1064" t="s">
        <v>124</v>
      </c>
      <c r="F1064" t="s">
        <v>70</v>
      </c>
      <c r="G1064">
        <v>54</v>
      </c>
      <c r="H1064" t="s">
        <v>88</v>
      </c>
      <c r="I1064" t="s">
        <v>89</v>
      </c>
      <c r="J1064" t="s">
        <v>82</v>
      </c>
      <c r="K1064" t="s">
        <v>219</v>
      </c>
      <c r="L1064" t="s">
        <v>38</v>
      </c>
      <c r="M1064" t="s">
        <v>39</v>
      </c>
      <c r="N1064" t="s">
        <v>53</v>
      </c>
      <c r="O1064">
        <v>7</v>
      </c>
      <c r="P1064" s="4">
        <v>17146</v>
      </c>
      <c r="Q1064" s="4">
        <v>9773</v>
      </c>
      <c r="R1064" s="3">
        <v>0.05</v>
      </c>
      <c r="S1064" s="4">
        <v>114021</v>
      </c>
      <c r="T1064" s="4">
        <v>68411</v>
      </c>
      <c r="U1064" s="4">
        <v>45610</v>
      </c>
      <c r="V1064" s="3">
        <v>0.40001403250278456</v>
      </c>
      <c r="W1064" t="s">
        <v>75</v>
      </c>
      <c r="X1064" t="s">
        <v>76</v>
      </c>
      <c r="Y1064" t="s">
        <v>56</v>
      </c>
      <c r="Z1064">
        <v>3</v>
      </c>
      <c r="AA1064" t="s">
        <v>65</v>
      </c>
      <c r="AB1064" t="s">
        <v>189</v>
      </c>
      <c r="AC1064">
        <v>4.8</v>
      </c>
      <c r="AD1064">
        <v>2023</v>
      </c>
      <c r="AE1064">
        <v>2</v>
      </c>
      <c r="AF1064" t="s">
        <v>5527</v>
      </c>
      <c r="AG1064" t="s">
        <v>5528</v>
      </c>
      <c r="AH1064" t="s">
        <v>5515</v>
      </c>
      <c r="AI1064" t="s">
        <v>5523</v>
      </c>
    </row>
    <row r="1065" spans="1:35">
      <c r="A1065" t="s">
        <v>1553</v>
      </c>
      <c r="B1065" s="2">
        <v>45577</v>
      </c>
      <c r="C1065" t="s">
        <v>434</v>
      </c>
      <c r="D1065" t="s">
        <v>31</v>
      </c>
      <c r="E1065" t="s">
        <v>124</v>
      </c>
      <c r="F1065" t="s">
        <v>70</v>
      </c>
      <c r="G1065">
        <v>28</v>
      </c>
      <c r="H1065" t="s">
        <v>34</v>
      </c>
      <c r="I1065" t="s">
        <v>35</v>
      </c>
      <c r="J1065" t="s">
        <v>36</v>
      </c>
      <c r="K1065" t="s">
        <v>269</v>
      </c>
      <c r="L1065" t="s">
        <v>137</v>
      </c>
      <c r="M1065" t="s">
        <v>39</v>
      </c>
      <c r="N1065" t="s">
        <v>113</v>
      </c>
      <c r="O1065">
        <v>3</v>
      </c>
      <c r="P1065" s="4">
        <v>18870</v>
      </c>
      <c r="Q1065" s="4">
        <v>13775</v>
      </c>
      <c r="R1065" s="3">
        <v>0.2</v>
      </c>
      <c r="S1065" s="4">
        <v>45288</v>
      </c>
      <c r="T1065" s="4">
        <v>41325</v>
      </c>
      <c r="U1065" s="4">
        <v>3963</v>
      </c>
      <c r="V1065" s="3">
        <v>8.7506624271330158E-2</v>
      </c>
      <c r="W1065" t="s">
        <v>75</v>
      </c>
      <c r="X1065" t="s">
        <v>42</v>
      </c>
      <c r="Y1065" t="s">
        <v>56</v>
      </c>
      <c r="Z1065">
        <v>7</v>
      </c>
      <c r="AA1065" t="s">
        <v>77</v>
      </c>
      <c r="AB1065" t="s">
        <v>66</v>
      </c>
      <c r="AC1065">
        <v>5</v>
      </c>
      <c r="AD1065">
        <v>2024</v>
      </c>
      <c r="AE1065">
        <v>10</v>
      </c>
      <c r="AF1065" t="s">
        <v>5517</v>
      </c>
      <c r="AG1065" t="s">
        <v>5518</v>
      </c>
      <c r="AH1065" t="s">
        <v>5522</v>
      </c>
      <c r="AI1065" t="s">
        <v>5516</v>
      </c>
    </row>
    <row r="1066" spans="1:35">
      <c r="A1066" t="s">
        <v>1554</v>
      </c>
      <c r="B1066" s="2">
        <v>45236</v>
      </c>
      <c r="C1066" t="s">
        <v>968</v>
      </c>
      <c r="D1066" t="s">
        <v>31</v>
      </c>
      <c r="E1066" t="s">
        <v>98</v>
      </c>
      <c r="F1066" t="s">
        <v>70</v>
      </c>
      <c r="G1066">
        <v>49</v>
      </c>
      <c r="H1066" t="s">
        <v>34</v>
      </c>
      <c r="I1066" t="s">
        <v>35</v>
      </c>
      <c r="J1066" t="s">
        <v>36</v>
      </c>
      <c r="K1066" t="s">
        <v>199</v>
      </c>
      <c r="L1066" t="s">
        <v>142</v>
      </c>
      <c r="M1066" t="s">
        <v>92</v>
      </c>
      <c r="N1066" t="s">
        <v>93</v>
      </c>
      <c r="O1066">
        <v>3</v>
      </c>
      <c r="P1066" s="4">
        <v>24928</v>
      </c>
      <c r="Q1066" s="4">
        <v>15206</v>
      </c>
      <c r="R1066" s="3">
        <v>0.05</v>
      </c>
      <c r="S1066" s="4">
        <v>71045</v>
      </c>
      <c r="T1066" s="4">
        <v>45618</v>
      </c>
      <c r="U1066" s="4">
        <v>25427</v>
      </c>
      <c r="V1066" s="3">
        <v>0.35789992258427755</v>
      </c>
      <c r="W1066" t="s">
        <v>75</v>
      </c>
      <c r="X1066" t="s">
        <v>55</v>
      </c>
      <c r="Y1066" t="s">
        <v>56</v>
      </c>
      <c r="Z1066">
        <v>4</v>
      </c>
      <c r="AA1066" t="s">
        <v>172</v>
      </c>
      <c r="AB1066" t="s">
        <v>121</v>
      </c>
      <c r="AC1066">
        <v>4.2</v>
      </c>
      <c r="AD1066">
        <v>2023</v>
      </c>
      <c r="AE1066">
        <v>11</v>
      </c>
      <c r="AF1066" t="s">
        <v>5535</v>
      </c>
      <c r="AG1066" t="s">
        <v>5518</v>
      </c>
      <c r="AH1066" t="s">
        <v>5515</v>
      </c>
      <c r="AI1066" t="s">
        <v>5523</v>
      </c>
    </row>
    <row r="1067" spans="1:35">
      <c r="A1067" t="s">
        <v>1555</v>
      </c>
      <c r="B1067" s="2">
        <v>44977</v>
      </c>
      <c r="C1067" t="s">
        <v>1281</v>
      </c>
      <c r="D1067" t="s">
        <v>31</v>
      </c>
      <c r="E1067" t="s">
        <v>69</v>
      </c>
      <c r="F1067" t="s">
        <v>70</v>
      </c>
      <c r="G1067">
        <v>50</v>
      </c>
      <c r="H1067" t="s">
        <v>99</v>
      </c>
      <c r="I1067" t="s">
        <v>99</v>
      </c>
      <c r="J1067" t="s">
        <v>100</v>
      </c>
      <c r="K1067" t="s">
        <v>199</v>
      </c>
      <c r="L1067" t="s">
        <v>101</v>
      </c>
      <c r="M1067" t="s">
        <v>39</v>
      </c>
      <c r="N1067" t="s">
        <v>126</v>
      </c>
      <c r="O1067">
        <v>6</v>
      </c>
      <c r="P1067" s="4">
        <v>19013</v>
      </c>
      <c r="Q1067" s="4">
        <v>11218</v>
      </c>
      <c r="R1067" s="3">
        <v>0.15</v>
      </c>
      <c r="S1067" s="4">
        <v>96966</v>
      </c>
      <c r="T1067" s="4">
        <v>67308</v>
      </c>
      <c r="U1067" s="4">
        <v>29658</v>
      </c>
      <c r="V1067" s="3">
        <v>0.3058597859043376</v>
      </c>
      <c r="W1067" t="s">
        <v>54</v>
      </c>
      <c r="X1067" t="s">
        <v>76</v>
      </c>
      <c r="Y1067" t="s">
        <v>56</v>
      </c>
      <c r="Z1067">
        <v>7</v>
      </c>
      <c r="AA1067" t="s">
        <v>181</v>
      </c>
      <c r="AB1067" t="s">
        <v>95</v>
      </c>
      <c r="AC1067">
        <v>4.9000000000000004</v>
      </c>
      <c r="AD1067">
        <v>2023</v>
      </c>
      <c r="AE1067">
        <v>2</v>
      </c>
      <c r="AF1067" t="s">
        <v>5527</v>
      </c>
      <c r="AG1067" t="s">
        <v>5528</v>
      </c>
      <c r="AH1067" t="s">
        <v>5515</v>
      </c>
      <c r="AI1067" t="s">
        <v>5523</v>
      </c>
    </row>
    <row r="1068" spans="1:35">
      <c r="A1068" t="s">
        <v>1556</v>
      </c>
      <c r="B1068" s="2">
        <v>45315</v>
      </c>
      <c r="C1068" t="s">
        <v>505</v>
      </c>
      <c r="D1068" t="s">
        <v>31</v>
      </c>
      <c r="E1068" t="s">
        <v>50</v>
      </c>
      <c r="F1068" t="s">
        <v>33</v>
      </c>
      <c r="G1068">
        <v>19</v>
      </c>
      <c r="H1068" t="s">
        <v>34</v>
      </c>
      <c r="I1068" t="s">
        <v>35</v>
      </c>
      <c r="J1068" t="s">
        <v>36</v>
      </c>
      <c r="K1068" t="s">
        <v>199</v>
      </c>
      <c r="L1068" t="s">
        <v>142</v>
      </c>
      <c r="M1068" t="s">
        <v>83</v>
      </c>
      <c r="N1068" t="s">
        <v>113</v>
      </c>
      <c r="O1068">
        <v>4</v>
      </c>
      <c r="P1068" s="4">
        <v>1017</v>
      </c>
      <c r="Q1068" s="4">
        <v>793</v>
      </c>
      <c r="R1068" s="3">
        <v>0.15</v>
      </c>
      <c r="S1068" s="4">
        <v>3458</v>
      </c>
      <c r="T1068" s="4">
        <v>3172</v>
      </c>
      <c r="U1068" s="4">
        <v>286</v>
      </c>
      <c r="V1068" s="3">
        <v>8.2706766917293228E-2</v>
      </c>
      <c r="W1068" t="s">
        <v>41</v>
      </c>
      <c r="X1068" t="s">
        <v>76</v>
      </c>
      <c r="Y1068" t="s">
        <v>56</v>
      </c>
      <c r="Z1068">
        <v>6</v>
      </c>
      <c r="AA1068" t="s">
        <v>167</v>
      </c>
      <c r="AB1068" t="s">
        <v>121</v>
      </c>
      <c r="AC1068">
        <v>3</v>
      </c>
      <c r="AD1068">
        <v>2024</v>
      </c>
      <c r="AE1068">
        <v>1</v>
      </c>
      <c r="AF1068" t="s">
        <v>5532</v>
      </c>
      <c r="AG1068" t="s">
        <v>5528</v>
      </c>
      <c r="AH1068" t="s">
        <v>5519</v>
      </c>
      <c r="AI1068" t="s">
        <v>5520</v>
      </c>
    </row>
    <row r="1069" spans="1:35">
      <c r="A1069" t="s">
        <v>1557</v>
      </c>
      <c r="B1069" s="2">
        <v>45293</v>
      </c>
      <c r="C1069" t="s">
        <v>346</v>
      </c>
      <c r="D1069" t="s">
        <v>31</v>
      </c>
      <c r="E1069" t="s">
        <v>111</v>
      </c>
      <c r="F1069" t="s">
        <v>70</v>
      </c>
      <c r="G1069">
        <v>21</v>
      </c>
      <c r="H1069" t="s">
        <v>105</v>
      </c>
      <c r="I1069" t="s">
        <v>89</v>
      </c>
      <c r="J1069" t="s">
        <v>82</v>
      </c>
      <c r="K1069" t="s">
        <v>225</v>
      </c>
      <c r="L1069" t="s">
        <v>91</v>
      </c>
      <c r="M1069" t="s">
        <v>63</v>
      </c>
      <c r="N1069" t="s">
        <v>53</v>
      </c>
      <c r="O1069">
        <v>2</v>
      </c>
      <c r="P1069" s="4">
        <v>817</v>
      </c>
      <c r="Q1069" s="4">
        <v>507</v>
      </c>
      <c r="R1069" s="3">
        <v>0.1</v>
      </c>
      <c r="S1069" s="4">
        <v>1471</v>
      </c>
      <c r="T1069" s="4">
        <v>1014</v>
      </c>
      <c r="U1069" s="4">
        <v>457</v>
      </c>
      <c r="V1069" s="3">
        <v>0.31067301155676413</v>
      </c>
      <c r="W1069" t="s">
        <v>41</v>
      </c>
      <c r="X1069" t="s">
        <v>42</v>
      </c>
      <c r="Y1069" t="s">
        <v>156</v>
      </c>
      <c r="Z1069">
        <v>0</v>
      </c>
      <c r="AA1069" t="s">
        <v>229</v>
      </c>
      <c r="AB1069" t="s">
        <v>45</v>
      </c>
      <c r="AC1069">
        <v>2.2000000000000002</v>
      </c>
      <c r="AD1069">
        <v>2024</v>
      </c>
      <c r="AE1069">
        <v>1</v>
      </c>
      <c r="AF1069" t="s">
        <v>5532</v>
      </c>
      <c r="AG1069" t="s">
        <v>5528</v>
      </c>
      <c r="AH1069" t="s">
        <v>5519</v>
      </c>
      <c r="AI1069" t="s">
        <v>5520</v>
      </c>
    </row>
    <row r="1070" spans="1:35">
      <c r="A1070" t="s">
        <v>1558</v>
      </c>
      <c r="B1070" s="2">
        <v>45473</v>
      </c>
      <c r="C1070" t="s">
        <v>245</v>
      </c>
      <c r="D1070" t="s">
        <v>49</v>
      </c>
      <c r="E1070" t="s">
        <v>32</v>
      </c>
      <c r="F1070" t="s">
        <v>33</v>
      </c>
      <c r="G1070">
        <v>33</v>
      </c>
      <c r="H1070" t="s">
        <v>34</v>
      </c>
      <c r="I1070" t="s">
        <v>35</v>
      </c>
      <c r="J1070" t="s">
        <v>36</v>
      </c>
      <c r="K1070" t="s">
        <v>291</v>
      </c>
      <c r="L1070" t="s">
        <v>155</v>
      </c>
      <c r="M1070" t="s">
        <v>107</v>
      </c>
      <c r="N1070" t="s">
        <v>40</v>
      </c>
      <c r="O1070">
        <v>8</v>
      </c>
      <c r="P1070" s="4">
        <v>23199</v>
      </c>
      <c r="Q1070" s="4">
        <v>13687</v>
      </c>
      <c r="R1070" s="3">
        <v>0.05</v>
      </c>
      <c r="S1070" s="4">
        <v>176312</v>
      </c>
      <c r="T1070" s="4">
        <v>109496</v>
      </c>
      <c r="U1070" s="4">
        <v>66816</v>
      </c>
      <c r="V1070" s="3">
        <v>0.37896456282045465</v>
      </c>
      <c r="W1070" t="s">
        <v>41</v>
      </c>
      <c r="X1070" t="s">
        <v>76</v>
      </c>
      <c r="Y1070" t="s">
        <v>56</v>
      </c>
      <c r="Z1070">
        <v>4</v>
      </c>
      <c r="AA1070" t="s">
        <v>149</v>
      </c>
      <c r="AB1070" t="s">
        <v>194</v>
      </c>
      <c r="AC1070">
        <v>4</v>
      </c>
      <c r="AD1070">
        <v>2024</v>
      </c>
      <c r="AE1070">
        <v>6</v>
      </c>
      <c r="AF1070" t="s">
        <v>5530</v>
      </c>
      <c r="AG1070" t="s">
        <v>5525</v>
      </c>
      <c r="AH1070" t="s">
        <v>5515</v>
      </c>
      <c r="AI1070" t="s">
        <v>5516</v>
      </c>
    </row>
    <row r="1071" spans="1:35">
      <c r="A1071" t="s">
        <v>1559</v>
      </c>
      <c r="B1071" s="2">
        <v>45311</v>
      </c>
      <c r="C1071" t="s">
        <v>984</v>
      </c>
      <c r="D1071" t="s">
        <v>49</v>
      </c>
      <c r="E1071" t="s">
        <v>124</v>
      </c>
      <c r="F1071" t="s">
        <v>70</v>
      </c>
      <c r="G1071">
        <v>45</v>
      </c>
      <c r="H1071" t="s">
        <v>153</v>
      </c>
      <c r="I1071" t="s">
        <v>154</v>
      </c>
      <c r="J1071" t="s">
        <v>36</v>
      </c>
      <c r="K1071" t="s">
        <v>125</v>
      </c>
      <c r="L1071" t="s">
        <v>38</v>
      </c>
      <c r="M1071" t="s">
        <v>39</v>
      </c>
      <c r="N1071" t="s">
        <v>93</v>
      </c>
      <c r="O1071">
        <v>6</v>
      </c>
      <c r="P1071" s="4">
        <v>7727</v>
      </c>
      <c r="Q1071" s="4">
        <v>5795</v>
      </c>
      <c r="R1071" s="3">
        <v>0.1</v>
      </c>
      <c r="S1071" s="4">
        <v>41726</v>
      </c>
      <c r="T1071" s="4">
        <v>34770</v>
      </c>
      <c r="U1071" s="4">
        <v>6956</v>
      </c>
      <c r="V1071" s="3">
        <v>0.16670660978766236</v>
      </c>
      <c r="W1071" t="s">
        <v>84</v>
      </c>
      <c r="X1071" t="s">
        <v>42</v>
      </c>
      <c r="Y1071" t="s">
        <v>171</v>
      </c>
      <c r="Z1071">
        <v>8</v>
      </c>
      <c r="AA1071" t="s">
        <v>44</v>
      </c>
      <c r="AB1071" t="s">
        <v>189</v>
      </c>
      <c r="AC1071" t="s">
        <v>46</v>
      </c>
      <c r="AD1071">
        <v>2024</v>
      </c>
      <c r="AE1071">
        <v>1</v>
      </c>
      <c r="AF1071" t="s">
        <v>5532</v>
      </c>
      <c r="AG1071" t="s">
        <v>5528</v>
      </c>
      <c r="AH1071" t="s">
        <v>5522</v>
      </c>
      <c r="AI1071" t="s">
        <v>5523</v>
      </c>
    </row>
    <row r="1072" spans="1:35">
      <c r="A1072" t="s">
        <v>1560</v>
      </c>
      <c r="B1072" s="2">
        <v>45393</v>
      </c>
      <c r="C1072" t="s">
        <v>1096</v>
      </c>
      <c r="D1072" t="s">
        <v>31</v>
      </c>
      <c r="E1072" t="s">
        <v>135</v>
      </c>
      <c r="F1072" t="s">
        <v>33</v>
      </c>
      <c r="G1072">
        <v>46</v>
      </c>
      <c r="H1072" t="s">
        <v>80</v>
      </c>
      <c r="I1072" t="s">
        <v>81</v>
      </c>
      <c r="J1072" t="s">
        <v>82</v>
      </c>
      <c r="K1072" t="s">
        <v>368</v>
      </c>
      <c r="L1072" t="s">
        <v>62</v>
      </c>
      <c r="M1072" t="s">
        <v>39</v>
      </c>
      <c r="N1072" t="s">
        <v>64</v>
      </c>
      <c r="O1072">
        <v>8</v>
      </c>
      <c r="P1072" s="4">
        <v>14920</v>
      </c>
      <c r="Q1072" s="4">
        <v>10742</v>
      </c>
      <c r="R1072" s="3">
        <v>0.1</v>
      </c>
      <c r="S1072" s="4">
        <v>107424</v>
      </c>
      <c r="T1072" s="4">
        <v>85936</v>
      </c>
      <c r="U1072" s="4">
        <v>21488</v>
      </c>
      <c r="V1072" s="3">
        <v>0.20002978850163836</v>
      </c>
      <c r="W1072" t="s">
        <v>84</v>
      </c>
      <c r="X1072" t="s">
        <v>55</v>
      </c>
      <c r="Y1072" t="s">
        <v>56</v>
      </c>
      <c r="Z1072">
        <v>6</v>
      </c>
      <c r="AA1072" t="s">
        <v>57</v>
      </c>
      <c r="AB1072" t="s">
        <v>95</v>
      </c>
      <c r="AC1072">
        <v>3.1</v>
      </c>
      <c r="AD1072">
        <v>2024</v>
      </c>
      <c r="AE1072">
        <v>4</v>
      </c>
      <c r="AF1072" t="s">
        <v>5524</v>
      </c>
      <c r="AG1072" t="s">
        <v>5525</v>
      </c>
      <c r="AH1072" t="s">
        <v>5515</v>
      </c>
      <c r="AI1072" t="s">
        <v>5523</v>
      </c>
    </row>
    <row r="1073" spans="1:35">
      <c r="A1073" t="s">
        <v>1561</v>
      </c>
      <c r="B1073" s="2">
        <v>45459</v>
      </c>
      <c r="C1073" t="s">
        <v>355</v>
      </c>
      <c r="D1073" t="s">
        <v>31</v>
      </c>
      <c r="E1073" t="s">
        <v>111</v>
      </c>
      <c r="F1073" t="s">
        <v>70</v>
      </c>
      <c r="G1073">
        <v>46</v>
      </c>
      <c r="H1073" t="s">
        <v>71</v>
      </c>
      <c r="I1073" t="s">
        <v>72</v>
      </c>
      <c r="J1073" t="s">
        <v>73</v>
      </c>
      <c r="K1073" t="s">
        <v>257</v>
      </c>
      <c r="L1073" t="s">
        <v>52</v>
      </c>
      <c r="M1073" t="s">
        <v>92</v>
      </c>
      <c r="N1073" t="s">
        <v>126</v>
      </c>
      <c r="O1073">
        <v>3</v>
      </c>
      <c r="P1073" s="4">
        <v>12976</v>
      </c>
      <c r="Q1073" s="4">
        <v>9083</v>
      </c>
      <c r="R1073" s="3">
        <v>0.2</v>
      </c>
      <c r="S1073" s="4">
        <v>31142</v>
      </c>
      <c r="T1073" s="4">
        <v>27249</v>
      </c>
      <c r="U1073" s="4">
        <v>3893</v>
      </c>
      <c r="V1073" s="3">
        <v>0.12500802774388287</v>
      </c>
      <c r="W1073" t="s">
        <v>54</v>
      </c>
      <c r="X1073" t="s">
        <v>55</v>
      </c>
      <c r="Y1073" t="s">
        <v>56</v>
      </c>
      <c r="Z1073">
        <v>3</v>
      </c>
      <c r="AA1073" t="s">
        <v>193</v>
      </c>
      <c r="AB1073" t="s">
        <v>66</v>
      </c>
      <c r="AC1073">
        <v>4.5</v>
      </c>
      <c r="AD1073">
        <v>2024</v>
      </c>
      <c r="AE1073">
        <v>6</v>
      </c>
      <c r="AF1073" t="s">
        <v>5530</v>
      </c>
      <c r="AG1073" t="s">
        <v>5525</v>
      </c>
      <c r="AH1073" t="s">
        <v>5522</v>
      </c>
      <c r="AI1073" t="s">
        <v>5523</v>
      </c>
    </row>
    <row r="1074" spans="1:35">
      <c r="A1074" t="s">
        <v>1562</v>
      </c>
      <c r="B1074" s="2">
        <v>45189</v>
      </c>
      <c r="C1074" t="s">
        <v>205</v>
      </c>
      <c r="D1074" t="s">
        <v>49</v>
      </c>
      <c r="E1074" t="s">
        <v>98</v>
      </c>
      <c r="F1074" t="s">
        <v>70</v>
      </c>
      <c r="G1074">
        <v>46</v>
      </c>
      <c r="H1074" t="s">
        <v>153</v>
      </c>
      <c r="I1074" t="s">
        <v>154</v>
      </c>
      <c r="J1074" t="s">
        <v>36</v>
      </c>
      <c r="K1074" t="s">
        <v>120</v>
      </c>
      <c r="L1074" t="s">
        <v>62</v>
      </c>
      <c r="M1074" t="s">
        <v>63</v>
      </c>
      <c r="N1074" t="s">
        <v>53</v>
      </c>
      <c r="O1074">
        <v>2</v>
      </c>
      <c r="P1074" s="4">
        <v>13730</v>
      </c>
      <c r="Q1074" s="4">
        <v>9336</v>
      </c>
      <c r="R1074" s="3">
        <v>0</v>
      </c>
      <c r="S1074" s="4">
        <v>27460</v>
      </c>
      <c r="T1074" s="4">
        <v>18672</v>
      </c>
      <c r="U1074" s="4">
        <v>8788</v>
      </c>
      <c r="V1074" s="3">
        <v>0.32002913328477783</v>
      </c>
      <c r="W1074" t="s">
        <v>54</v>
      </c>
      <c r="X1074" t="s">
        <v>42</v>
      </c>
      <c r="Y1074" t="s">
        <v>56</v>
      </c>
      <c r="Z1074">
        <v>3</v>
      </c>
      <c r="AA1074" t="s">
        <v>57</v>
      </c>
      <c r="AB1074" t="s">
        <v>45</v>
      </c>
      <c r="AC1074">
        <v>3.4</v>
      </c>
      <c r="AD1074">
        <v>2023</v>
      </c>
      <c r="AE1074">
        <v>9</v>
      </c>
      <c r="AF1074" t="s">
        <v>5531</v>
      </c>
      <c r="AG1074" t="s">
        <v>5514</v>
      </c>
      <c r="AH1074" t="s">
        <v>5522</v>
      </c>
      <c r="AI1074" t="s">
        <v>5523</v>
      </c>
    </row>
    <row r="1075" spans="1:35">
      <c r="A1075" t="s">
        <v>1563</v>
      </c>
      <c r="B1075" s="2">
        <v>45427</v>
      </c>
      <c r="C1075" t="s">
        <v>984</v>
      </c>
      <c r="D1075" t="s">
        <v>31</v>
      </c>
      <c r="E1075" t="s">
        <v>170</v>
      </c>
      <c r="F1075" t="s">
        <v>33</v>
      </c>
      <c r="G1075">
        <v>28</v>
      </c>
      <c r="H1075" t="s">
        <v>153</v>
      </c>
      <c r="I1075" t="s">
        <v>154</v>
      </c>
      <c r="J1075" t="s">
        <v>36</v>
      </c>
      <c r="K1075" t="s">
        <v>184</v>
      </c>
      <c r="L1075" t="s">
        <v>155</v>
      </c>
      <c r="M1075" t="s">
        <v>107</v>
      </c>
      <c r="N1075" t="s">
        <v>64</v>
      </c>
      <c r="O1075">
        <v>8</v>
      </c>
      <c r="P1075" s="4">
        <v>24350</v>
      </c>
      <c r="Q1075" s="4">
        <v>18506</v>
      </c>
      <c r="R1075" s="3">
        <v>0.1</v>
      </c>
      <c r="S1075" s="4">
        <v>175320</v>
      </c>
      <c r="T1075" s="4">
        <v>148048</v>
      </c>
      <c r="U1075" s="4">
        <v>27272</v>
      </c>
      <c r="V1075" s="3">
        <v>0.15555555555555556</v>
      </c>
      <c r="W1075" t="s">
        <v>84</v>
      </c>
      <c r="X1075" t="s">
        <v>42</v>
      </c>
      <c r="Y1075" t="s">
        <v>56</v>
      </c>
      <c r="Z1075">
        <v>1</v>
      </c>
      <c r="AA1075" t="s">
        <v>65</v>
      </c>
      <c r="AB1075" t="s">
        <v>121</v>
      </c>
      <c r="AC1075">
        <v>5</v>
      </c>
      <c r="AD1075">
        <v>2024</v>
      </c>
      <c r="AE1075">
        <v>5</v>
      </c>
      <c r="AF1075" t="s">
        <v>5529</v>
      </c>
      <c r="AG1075" t="s">
        <v>5525</v>
      </c>
      <c r="AH1075" t="s">
        <v>5515</v>
      </c>
      <c r="AI1075" t="s">
        <v>5516</v>
      </c>
    </row>
    <row r="1076" spans="1:35">
      <c r="A1076" t="s">
        <v>1564</v>
      </c>
      <c r="B1076" s="2">
        <v>45332</v>
      </c>
      <c r="C1076" t="s">
        <v>538</v>
      </c>
      <c r="D1076" t="s">
        <v>31</v>
      </c>
      <c r="E1076" t="s">
        <v>129</v>
      </c>
      <c r="F1076" t="s">
        <v>33</v>
      </c>
      <c r="G1076">
        <v>27</v>
      </c>
      <c r="H1076" t="s">
        <v>34</v>
      </c>
      <c r="I1076" t="s">
        <v>35</v>
      </c>
      <c r="J1076" t="s">
        <v>36</v>
      </c>
      <c r="K1076" t="s">
        <v>116</v>
      </c>
      <c r="L1076" t="s">
        <v>155</v>
      </c>
      <c r="M1076" t="s">
        <v>83</v>
      </c>
      <c r="N1076" t="s">
        <v>113</v>
      </c>
      <c r="O1076">
        <v>1</v>
      </c>
      <c r="P1076" s="4">
        <v>24140</v>
      </c>
      <c r="Q1076" s="4">
        <v>16898</v>
      </c>
      <c r="R1076" s="3">
        <v>0</v>
      </c>
      <c r="S1076" s="4">
        <v>24140</v>
      </c>
      <c r="T1076" s="4">
        <v>16898</v>
      </c>
      <c r="U1076" s="4">
        <v>7242</v>
      </c>
      <c r="V1076" s="3">
        <v>0.3</v>
      </c>
      <c r="W1076" t="s">
        <v>84</v>
      </c>
      <c r="X1076" t="s">
        <v>55</v>
      </c>
      <c r="Y1076" t="s">
        <v>171</v>
      </c>
      <c r="Z1076">
        <v>14</v>
      </c>
      <c r="AA1076" t="s">
        <v>77</v>
      </c>
      <c r="AB1076" t="s">
        <v>66</v>
      </c>
      <c r="AC1076" t="s">
        <v>46</v>
      </c>
      <c r="AD1076">
        <v>2024</v>
      </c>
      <c r="AE1076">
        <v>2</v>
      </c>
      <c r="AF1076" t="s">
        <v>5527</v>
      </c>
      <c r="AG1076" t="s">
        <v>5528</v>
      </c>
      <c r="AH1076" t="s">
        <v>5522</v>
      </c>
      <c r="AI1076" t="s">
        <v>5516</v>
      </c>
    </row>
    <row r="1077" spans="1:35">
      <c r="A1077" t="s">
        <v>1565</v>
      </c>
      <c r="B1077" s="2">
        <v>44944</v>
      </c>
      <c r="C1077" t="s">
        <v>235</v>
      </c>
      <c r="D1077" t="s">
        <v>31</v>
      </c>
      <c r="E1077" t="s">
        <v>188</v>
      </c>
      <c r="F1077" t="s">
        <v>33</v>
      </c>
      <c r="G1077">
        <v>57</v>
      </c>
      <c r="H1077" t="s">
        <v>34</v>
      </c>
      <c r="I1077" t="s">
        <v>35</v>
      </c>
      <c r="J1077" t="s">
        <v>36</v>
      </c>
      <c r="K1077" t="s">
        <v>148</v>
      </c>
      <c r="L1077" t="s">
        <v>155</v>
      </c>
      <c r="M1077" t="s">
        <v>63</v>
      </c>
      <c r="N1077" t="s">
        <v>126</v>
      </c>
      <c r="O1077">
        <v>8</v>
      </c>
      <c r="P1077" s="4">
        <v>20192</v>
      </c>
      <c r="Q1077" s="4">
        <v>14538</v>
      </c>
      <c r="R1077" s="3">
        <v>0.1</v>
      </c>
      <c r="S1077" s="4">
        <v>145382</v>
      </c>
      <c r="T1077" s="4">
        <v>116304</v>
      </c>
      <c r="U1077" s="4">
        <v>29078</v>
      </c>
      <c r="V1077" s="3">
        <v>0.20001100548898762</v>
      </c>
      <c r="W1077" t="s">
        <v>84</v>
      </c>
      <c r="X1077" t="s">
        <v>76</v>
      </c>
      <c r="Y1077" t="s">
        <v>56</v>
      </c>
      <c r="Z1077">
        <v>3</v>
      </c>
      <c r="AA1077" t="s">
        <v>77</v>
      </c>
      <c r="AB1077" t="s">
        <v>150</v>
      </c>
      <c r="AC1077">
        <v>3.1</v>
      </c>
      <c r="AD1077">
        <v>2023</v>
      </c>
      <c r="AE1077">
        <v>1</v>
      </c>
      <c r="AF1077" t="s">
        <v>5532</v>
      </c>
      <c r="AG1077" t="s">
        <v>5528</v>
      </c>
      <c r="AH1077" t="s">
        <v>5515</v>
      </c>
      <c r="AI1077" t="s">
        <v>5523</v>
      </c>
    </row>
    <row r="1078" spans="1:35">
      <c r="A1078" t="s">
        <v>1566</v>
      </c>
      <c r="B1078" s="2">
        <v>45624</v>
      </c>
      <c r="C1078" t="s">
        <v>1365</v>
      </c>
      <c r="D1078" t="s">
        <v>31</v>
      </c>
      <c r="E1078" t="s">
        <v>135</v>
      </c>
      <c r="F1078" t="s">
        <v>33</v>
      </c>
      <c r="G1078">
        <v>56</v>
      </c>
      <c r="H1078" t="s">
        <v>99</v>
      </c>
      <c r="I1078" t="s">
        <v>99</v>
      </c>
      <c r="J1078" t="s">
        <v>100</v>
      </c>
      <c r="K1078" t="s">
        <v>166</v>
      </c>
      <c r="L1078" t="s">
        <v>38</v>
      </c>
      <c r="M1078" t="s">
        <v>92</v>
      </c>
      <c r="N1078" t="s">
        <v>93</v>
      </c>
      <c r="O1078">
        <v>6</v>
      </c>
      <c r="P1078" s="4">
        <v>8337</v>
      </c>
      <c r="Q1078" s="4">
        <v>6670</v>
      </c>
      <c r="R1078" s="3">
        <v>0.05</v>
      </c>
      <c r="S1078" s="4">
        <v>47521</v>
      </c>
      <c r="T1078" s="4">
        <v>40020</v>
      </c>
      <c r="U1078" s="4">
        <v>7501</v>
      </c>
      <c r="V1078" s="3">
        <v>0.15784600492413881</v>
      </c>
      <c r="W1078" t="s">
        <v>41</v>
      </c>
      <c r="X1078" t="s">
        <v>55</v>
      </c>
      <c r="Y1078" t="s">
        <v>171</v>
      </c>
      <c r="Z1078">
        <v>14</v>
      </c>
      <c r="AA1078" t="s">
        <v>102</v>
      </c>
      <c r="AB1078" t="s">
        <v>121</v>
      </c>
      <c r="AC1078" t="s">
        <v>46</v>
      </c>
      <c r="AD1078">
        <v>2024</v>
      </c>
      <c r="AE1078">
        <v>11</v>
      </c>
      <c r="AF1078" t="s">
        <v>5535</v>
      </c>
      <c r="AG1078" t="s">
        <v>5518</v>
      </c>
      <c r="AH1078" t="s">
        <v>5522</v>
      </c>
      <c r="AI1078" t="s">
        <v>5523</v>
      </c>
    </row>
    <row r="1079" spans="1:35">
      <c r="A1079" t="s">
        <v>1567</v>
      </c>
      <c r="B1079" s="2">
        <v>45392</v>
      </c>
      <c r="C1079" t="s">
        <v>1062</v>
      </c>
      <c r="D1079" t="s">
        <v>31</v>
      </c>
      <c r="E1079" t="s">
        <v>170</v>
      </c>
      <c r="F1079" t="s">
        <v>33</v>
      </c>
      <c r="G1079">
        <v>24</v>
      </c>
      <c r="H1079" t="s">
        <v>99</v>
      </c>
      <c r="I1079" t="s">
        <v>99</v>
      </c>
      <c r="J1079" t="s">
        <v>100</v>
      </c>
      <c r="K1079" t="s">
        <v>90</v>
      </c>
      <c r="L1079" t="s">
        <v>155</v>
      </c>
      <c r="M1079" t="s">
        <v>107</v>
      </c>
      <c r="N1079" t="s">
        <v>64</v>
      </c>
      <c r="O1079">
        <v>1</v>
      </c>
      <c r="P1079" s="4">
        <v>17227</v>
      </c>
      <c r="Q1079" s="4">
        <v>12403</v>
      </c>
      <c r="R1079" s="3">
        <v>0.05</v>
      </c>
      <c r="S1079" s="4">
        <v>16366</v>
      </c>
      <c r="T1079" s="4">
        <v>12403</v>
      </c>
      <c r="U1079" s="4">
        <v>3963</v>
      </c>
      <c r="V1079" s="3">
        <v>0.24214835634852744</v>
      </c>
      <c r="W1079" t="s">
        <v>84</v>
      </c>
      <c r="X1079" t="s">
        <v>76</v>
      </c>
      <c r="Y1079" t="s">
        <v>56</v>
      </c>
      <c r="Z1079">
        <v>7</v>
      </c>
      <c r="AA1079" t="s">
        <v>172</v>
      </c>
      <c r="AB1079" t="s">
        <v>45</v>
      </c>
      <c r="AC1079">
        <v>3.4</v>
      </c>
      <c r="AD1079">
        <v>2024</v>
      </c>
      <c r="AE1079">
        <v>4</v>
      </c>
      <c r="AF1079" t="s">
        <v>5524</v>
      </c>
      <c r="AG1079" t="s">
        <v>5525</v>
      </c>
      <c r="AH1079" t="s">
        <v>5519</v>
      </c>
      <c r="AI1079" t="s">
        <v>5520</v>
      </c>
    </row>
    <row r="1080" spans="1:35">
      <c r="A1080" t="s">
        <v>1568</v>
      </c>
      <c r="B1080" s="2">
        <v>45063</v>
      </c>
      <c r="C1080" t="s">
        <v>718</v>
      </c>
      <c r="D1080" t="s">
        <v>31</v>
      </c>
      <c r="E1080" t="s">
        <v>111</v>
      </c>
      <c r="F1080" t="s">
        <v>70</v>
      </c>
      <c r="G1080">
        <v>59</v>
      </c>
      <c r="H1080" t="s">
        <v>105</v>
      </c>
      <c r="I1080" t="s">
        <v>89</v>
      </c>
      <c r="J1080" t="s">
        <v>82</v>
      </c>
      <c r="K1080" t="s">
        <v>166</v>
      </c>
      <c r="L1080" t="s">
        <v>155</v>
      </c>
      <c r="M1080" t="s">
        <v>107</v>
      </c>
      <c r="N1080" t="s">
        <v>40</v>
      </c>
      <c r="O1080">
        <v>1</v>
      </c>
      <c r="P1080" s="4">
        <v>21039</v>
      </c>
      <c r="Q1080" s="4">
        <v>12623</v>
      </c>
      <c r="R1080" s="3">
        <v>0.05</v>
      </c>
      <c r="S1080" s="4">
        <v>19987</v>
      </c>
      <c r="T1080" s="4">
        <v>12623</v>
      </c>
      <c r="U1080" s="4">
        <v>7364</v>
      </c>
      <c r="V1080" s="3">
        <v>0.36843948566568269</v>
      </c>
      <c r="W1080" t="s">
        <v>75</v>
      </c>
      <c r="X1080" t="s">
        <v>55</v>
      </c>
      <c r="Y1080" t="s">
        <v>56</v>
      </c>
      <c r="Z1080">
        <v>5</v>
      </c>
      <c r="AA1080" t="s">
        <v>65</v>
      </c>
      <c r="AB1080" t="s">
        <v>194</v>
      </c>
      <c r="AC1080">
        <v>4.3</v>
      </c>
      <c r="AD1080">
        <v>2023</v>
      </c>
      <c r="AE1080">
        <v>5</v>
      </c>
      <c r="AF1080" t="s">
        <v>5529</v>
      </c>
      <c r="AG1080" t="s">
        <v>5525</v>
      </c>
      <c r="AH1080" t="s">
        <v>5519</v>
      </c>
      <c r="AI1080" t="s">
        <v>5523</v>
      </c>
    </row>
    <row r="1081" spans="1:35">
      <c r="A1081" t="s">
        <v>1569</v>
      </c>
      <c r="B1081" s="2">
        <v>45201</v>
      </c>
      <c r="C1081" t="s">
        <v>1570</v>
      </c>
      <c r="D1081" t="s">
        <v>31</v>
      </c>
      <c r="E1081" t="s">
        <v>50</v>
      </c>
      <c r="F1081" t="s">
        <v>33</v>
      </c>
      <c r="G1081">
        <v>44</v>
      </c>
      <c r="H1081" t="s">
        <v>153</v>
      </c>
      <c r="I1081" t="s">
        <v>154</v>
      </c>
      <c r="J1081" t="s">
        <v>36</v>
      </c>
      <c r="K1081" t="s">
        <v>90</v>
      </c>
      <c r="L1081" t="s">
        <v>137</v>
      </c>
      <c r="M1081" t="s">
        <v>107</v>
      </c>
      <c r="N1081" t="s">
        <v>93</v>
      </c>
      <c r="O1081">
        <v>1</v>
      </c>
      <c r="P1081" s="4">
        <v>18987</v>
      </c>
      <c r="Q1081" s="4">
        <v>13671</v>
      </c>
      <c r="R1081" s="3">
        <v>0</v>
      </c>
      <c r="S1081" s="4">
        <v>18987</v>
      </c>
      <c r="T1081" s="4">
        <v>13671</v>
      </c>
      <c r="U1081" s="4">
        <v>5316</v>
      </c>
      <c r="V1081" s="3">
        <v>0.27998103965871385</v>
      </c>
      <c r="W1081" t="s">
        <v>84</v>
      </c>
      <c r="X1081" t="s">
        <v>76</v>
      </c>
      <c r="Y1081" t="s">
        <v>56</v>
      </c>
      <c r="Z1081">
        <v>2</v>
      </c>
      <c r="AA1081" t="s">
        <v>159</v>
      </c>
      <c r="AB1081" t="s">
        <v>132</v>
      </c>
      <c r="AC1081">
        <v>4.5999999999999996</v>
      </c>
      <c r="AD1081">
        <v>2023</v>
      </c>
      <c r="AE1081">
        <v>10</v>
      </c>
      <c r="AF1081" t="s">
        <v>5517</v>
      </c>
      <c r="AG1081" t="s">
        <v>5518</v>
      </c>
      <c r="AH1081" t="s">
        <v>5519</v>
      </c>
      <c r="AI1081" t="s">
        <v>5526</v>
      </c>
    </row>
    <row r="1082" spans="1:35">
      <c r="A1082" t="s">
        <v>1571</v>
      </c>
      <c r="B1082" s="2">
        <v>44987</v>
      </c>
      <c r="C1082" t="s">
        <v>895</v>
      </c>
      <c r="D1082" t="s">
        <v>31</v>
      </c>
      <c r="E1082" t="s">
        <v>32</v>
      </c>
      <c r="F1082" t="s">
        <v>33</v>
      </c>
      <c r="G1082">
        <v>53</v>
      </c>
      <c r="H1082" t="s">
        <v>105</v>
      </c>
      <c r="I1082" t="s">
        <v>89</v>
      </c>
      <c r="J1082" t="s">
        <v>82</v>
      </c>
      <c r="K1082" t="s">
        <v>162</v>
      </c>
      <c r="L1082" t="s">
        <v>38</v>
      </c>
      <c r="M1082" t="s">
        <v>83</v>
      </c>
      <c r="N1082" t="s">
        <v>64</v>
      </c>
      <c r="O1082">
        <v>2</v>
      </c>
      <c r="P1082" s="4">
        <v>8830</v>
      </c>
      <c r="Q1082" s="4">
        <v>5563</v>
      </c>
      <c r="R1082" s="3">
        <v>0</v>
      </c>
      <c r="S1082" s="4">
        <v>17660</v>
      </c>
      <c r="T1082" s="4">
        <v>11126</v>
      </c>
      <c r="U1082" s="4">
        <v>6534</v>
      </c>
      <c r="V1082" s="3">
        <v>0.36998867497168741</v>
      </c>
      <c r="W1082" t="s">
        <v>54</v>
      </c>
      <c r="X1082" t="s">
        <v>55</v>
      </c>
      <c r="Y1082" t="s">
        <v>56</v>
      </c>
      <c r="Z1082">
        <v>5</v>
      </c>
      <c r="AA1082" t="s">
        <v>159</v>
      </c>
      <c r="AB1082" t="s">
        <v>194</v>
      </c>
      <c r="AC1082">
        <v>3</v>
      </c>
      <c r="AD1082">
        <v>2023</v>
      </c>
      <c r="AE1082">
        <v>3</v>
      </c>
      <c r="AF1082" t="s">
        <v>5534</v>
      </c>
      <c r="AG1082" t="s">
        <v>5528</v>
      </c>
      <c r="AH1082" t="s">
        <v>5519</v>
      </c>
      <c r="AI1082" t="s">
        <v>5523</v>
      </c>
    </row>
    <row r="1083" spans="1:35">
      <c r="A1083" t="s">
        <v>1572</v>
      </c>
      <c r="B1083" s="2">
        <v>45321</v>
      </c>
      <c r="C1083" t="s">
        <v>835</v>
      </c>
      <c r="D1083" t="s">
        <v>49</v>
      </c>
      <c r="E1083" t="s">
        <v>188</v>
      </c>
      <c r="F1083" t="s">
        <v>33</v>
      </c>
      <c r="G1083">
        <v>49</v>
      </c>
      <c r="H1083" t="s">
        <v>80</v>
      </c>
      <c r="I1083" t="s">
        <v>81</v>
      </c>
      <c r="J1083" t="s">
        <v>82</v>
      </c>
      <c r="K1083" t="s">
        <v>166</v>
      </c>
      <c r="L1083" t="s">
        <v>137</v>
      </c>
      <c r="M1083" t="s">
        <v>83</v>
      </c>
      <c r="N1083" t="s">
        <v>93</v>
      </c>
      <c r="O1083">
        <v>5</v>
      </c>
      <c r="P1083" s="4">
        <v>8334</v>
      </c>
      <c r="Q1083" s="4">
        <v>5667</v>
      </c>
      <c r="R1083" s="3">
        <v>0.05</v>
      </c>
      <c r="S1083" s="4">
        <v>39587</v>
      </c>
      <c r="T1083" s="4">
        <v>28335</v>
      </c>
      <c r="U1083" s="4">
        <v>11252</v>
      </c>
      <c r="V1083" s="3">
        <v>0.28423472352034757</v>
      </c>
      <c r="W1083" t="s">
        <v>41</v>
      </c>
      <c r="X1083" t="s">
        <v>55</v>
      </c>
      <c r="Y1083" t="s">
        <v>56</v>
      </c>
      <c r="Z1083">
        <v>1</v>
      </c>
      <c r="AA1083" t="s">
        <v>65</v>
      </c>
      <c r="AB1083" t="s">
        <v>194</v>
      </c>
      <c r="AC1083">
        <v>3.7</v>
      </c>
      <c r="AD1083">
        <v>2024</v>
      </c>
      <c r="AE1083">
        <v>1</v>
      </c>
      <c r="AF1083" t="s">
        <v>5532</v>
      </c>
      <c r="AG1083" t="s">
        <v>5528</v>
      </c>
      <c r="AH1083" t="s">
        <v>5522</v>
      </c>
      <c r="AI1083" t="s">
        <v>5523</v>
      </c>
    </row>
    <row r="1084" spans="1:35">
      <c r="A1084" t="s">
        <v>1573</v>
      </c>
      <c r="B1084" s="2">
        <v>44990</v>
      </c>
      <c r="C1084" t="s">
        <v>732</v>
      </c>
      <c r="D1084" t="s">
        <v>31</v>
      </c>
      <c r="E1084" t="s">
        <v>60</v>
      </c>
      <c r="F1084" t="s">
        <v>70</v>
      </c>
      <c r="G1084">
        <v>53</v>
      </c>
      <c r="H1084" t="s">
        <v>146</v>
      </c>
      <c r="I1084" t="s">
        <v>147</v>
      </c>
      <c r="J1084" t="s">
        <v>36</v>
      </c>
      <c r="K1084" t="s">
        <v>148</v>
      </c>
      <c r="L1084" t="s">
        <v>62</v>
      </c>
      <c r="M1084" t="s">
        <v>39</v>
      </c>
      <c r="N1084" t="s">
        <v>64</v>
      </c>
      <c r="O1084">
        <v>5</v>
      </c>
      <c r="P1084" s="4">
        <v>13698</v>
      </c>
      <c r="Q1084" s="4">
        <v>10137</v>
      </c>
      <c r="R1084" s="3">
        <v>0.05</v>
      </c>
      <c r="S1084" s="4">
        <v>65066</v>
      </c>
      <c r="T1084" s="4">
        <v>50685</v>
      </c>
      <c r="U1084" s="4">
        <v>14381</v>
      </c>
      <c r="V1084" s="3">
        <v>0.22102173178003873</v>
      </c>
      <c r="W1084" t="s">
        <v>41</v>
      </c>
      <c r="X1084" t="s">
        <v>42</v>
      </c>
      <c r="Y1084" t="s">
        <v>156</v>
      </c>
      <c r="Z1084">
        <v>0</v>
      </c>
      <c r="AA1084" t="s">
        <v>229</v>
      </c>
      <c r="AB1084" t="s">
        <v>194</v>
      </c>
      <c r="AC1084">
        <v>2.2999999999999998</v>
      </c>
      <c r="AD1084">
        <v>2023</v>
      </c>
      <c r="AE1084">
        <v>3</v>
      </c>
      <c r="AF1084" t="s">
        <v>5534</v>
      </c>
      <c r="AG1084" t="s">
        <v>5528</v>
      </c>
      <c r="AH1084" t="s">
        <v>5515</v>
      </c>
      <c r="AI1084" t="s">
        <v>5523</v>
      </c>
    </row>
    <row r="1085" spans="1:35">
      <c r="A1085" t="s">
        <v>1574</v>
      </c>
      <c r="B1085" s="2">
        <v>45539</v>
      </c>
      <c r="C1085" t="s">
        <v>761</v>
      </c>
      <c r="D1085" t="s">
        <v>31</v>
      </c>
      <c r="E1085" t="s">
        <v>50</v>
      </c>
      <c r="F1085" t="s">
        <v>33</v>
      </c>
      <c r="G1085">
        <v>30</v>
      </c>
      <c r="H1085" t="s">
        <v>146</v>
      </c>
      <c r="I1085" t="s">
        <v>147</v>
      </c>
      <c r="J1085" t="s">
        <v>36</v>
      </c>
      <c r="K1085" t="s">
        <v>106</v>
      </c>
      <c r="L1085" t="s">
        <v>142</v>
      </c>
      <c r="M1085" t="s">
        <v>107</v>
      </c>
      <c r="N1085" t="s">
        <v>113</v>
      </c>
      <c r="O1085">
        <v>3</v>
      </c>
      <c r="P1085" s="4">
        <v>22859</v>
      </c>
      <c r="Q1085" s="4">
        <v>15087</v>
      </c>
      <c r="R1085" s="3">
        <v>0.15</v>
      </c>
      <c r="S1085" s="4">
        <v>58290</v>
      </c>
      <c r="T1085" s="4">
        <v>45261</v>
      </c>
      <c r="U1085" s="4">
        <v>13029</v>
      </c>
      <c r="V1085" s="3">
        <v>0.22352032938754504</v>
      </c>
      <c r="W1085" t="s">
        <v>41</v>
      </c>
      <c r="X1085" t="s">
        <v>42</v>
      </c>
      <c r="Y1085" t="s">
        <v>56</v>
      </c>
      <c r="Z1085">
        <v>1</v>
      </c>
      <c r="AA1085" t="s">
        <v>44</v>
      </c>
      <c r="AB1085" t="s">
        <v>66</v>
      </c>
      <c r="AC1085">
        <v>3.1</v>
      </c>
      <c r="AD1085">
        <v>2024</v>
      </c>
      <c r="AE1085">
        <v>9</v>
      </c>
      <c r="AF1085" t="s">
        <v>5531</v>
      </c>
      <c r="AG1085" t="s">
        <v>5514</v>
      </c>
      <c r="AH1085" t="s">
        <v>5515</v>
      </c>
      <c r="AI1085" t="s">
        <v>5516</v>
      </c>
    </row>
    <row r="1086" spans="1:35">
      <c r="A1086" t="s">
        <v>1575</v>
      </c>
      <c r="B1086" s="2">
        <v>45014</v>
      </c>
      <c r="C1086" t="s">
        <v>255</v>
      </c>
      <c r="D1086" t="s">
        <v>31</v>
      </c>
      <c r="E1086" t="s">
        <v>50</v>
      </c>
      <c r="F1086" t="s">
        <v>33</v>
      </c>
      <c r="G1086">
        <v>58</v>
      </c>
      <c r="H1086" t="s">
        <v>80</v>
      </c>
      <c r="I1086" t="s">
        <v>81</v>
      </c>
      <c r="J1086" t="s">
        <v>82</v>
      </c>
      <c r="K1086" t="s">
        <v>51</v>
      </c>
      <c r="L1086" t="s">
        <v>91</v>
      </c>
      <c r="M1086" t="s">
        <v>63</v>
      </c>
      <c r="N1086" t="s">
        <v>53</v>
      </c>
      <c r="O1086">
        <v>6</v>
      </c>
      <c r="P1086" s="4">
        <v>21387</v>
      </c>
      <c r="Q1086" s="4">
        <v>14329</v>
      </c>
      <c r="R1086" s="3">
        <v>0.1</v>
      </c>
      <c r="S1086" s="4">
        <v>115490</v>
      </c>
      <c r="T1086" s="4">
        <v>85974</v>
      </c>
      <c r="U1086" s="4">
        <v>29516</v>
      </c>
      <c r="V1086" s="3">
        <v>0.25557191098796433</v>
      </c>
      <c r="W1086" t="s">
        <v>75</v>
      </c>
      <c r="X1086" t="s">
        <v>55</v>
      </c>
      <c r="Y1086" t="s">
        <v>43</v>
      </c>
      <c r="Z1086">
        <v>0</v>
      </c>
      <c r="AA1086" t="s">
        <v>193</v>
      </c>
      <c r="AB1086" t="s">
        <v>189</v>
      </c>
      <c r="AC1086" t="s">
        <v>46</v>
      </c>
      <c r="AD1086">
        <v>2023</v>
      </c>
      <c r="AE1086">
        <v>3</v>
      </c>
      <c r="AF1086" t="s">
        <v>5534</v>
      </c>
      <c r="AG1086" t="s">
        <v>5528</v>
      </c>
      <c r="AH1086" t="s">
        <v>5515</v>
      </c>
      <c r="AI1086" t="s">
        <v>5523</v>
      </c>
    </row>
    <row r="1087" spans="1:35">
      <c r="A1087" t="s">
        <v>1576</v>
      </c>
      <c r="B1087" s="2">
        <v>45188</v>
      </c>
      <c r="C1087" t="s">
        <v>414</v>
      </c>
      <c r="D1087" t="s">
        <v>31</v>
      </c>
      <c r="E1087" t="s">
        <v>69</v>
      </c>
      <c r="F1087" t="s">
        <v>70</v>
      </c>
      <c r="G1087">
        <v>21</v>
      </c>
      <c r="H1087" t="s">
        <v>88</v>
      </c>
      <c r="I1087" t="s">
        <v>89</v>
      </c>
      <c r="J1087" t="s">
        <v>82</v>
      </c>
      <c r="K1087" t="s">
        <v>291</v>
      </c>
      <c r="L1087" t="s">
        <v>52</v>
      </c>
      <c r="M1087" t="s">
        <v>107</v>
      </c>
      <c r="N1087" t="s">
        <v>93</v>
      </c>
      <c r="O1087">
        <v>1</v>
      </c>
      <c r="P1087" s="4">
        <v>24924</v>
      </c>
      <c r="Q1087" s="4">
        <v>16948</v>
      </c>
      <c r="R1087" s="3">
        <v>0.1</v>
      </c>
      <c r="S1087" s="4">
        <v>22432</v>
      </c>
      <c r="T1087" s="4">
        <v>16948</v>
      </c>
      <c r="U1087" s="4">
        <v>5484</v>
      </c>
      <c r="V1087" s="3">
        <v>0.24447218259629103</v>
      </c>
      <c r="W1087" t="s">
        <v>84</v>
      </c>
      <c r="X1087" t="s">
        <v>42</v>
      </c>
      <c r="Y1087" t="s">
        <v>43</v>
      </c>
      <c r="Z1087">
        <v>0</v>
      </c>
      <c r="AA1087" t="s">
        <v>220</v>
      </c>
      <c r="AB1087" t="s">
        <v>150</v>
      </c>
      <c r="AC1087" t="s">
        <v>46</v>
      </c>
      <c r="AD1087">
        <v>2023</v>
      </c>
      <c r="AE1087">
        <v>9</v>
      </c>
      <c r="AF1087" t="s">
        <v>5531</v>
      </c>
      <c r="AG1087" t="s">
        <v>5514</v>
      </c>
      <c r="AH1087" t="s">
        <v>5522</v>
      </c>
      <c r="AI1087" t="s">
        <v>5520</v>
      </c>
    </row>
    <row r="1088" spans="1:35">
      <c r="A1088" t="s">
        <v>1577</v>
      </c>
      <c r="B1088" s="2">
        <v>45570</v>
      </c>
      <c r="C1088" t="s">
        <v>455</v>
      </c>
      <c r="D1088" t="s">
        <v>31</v>
      </c>
      <c r="E1088" t="s">
        <v>119</v>
      </c>
      <c r="F1088" t="s">
        <v>70</v>
      </c>
      <c r="G1088">
        <v>19</v>
      </c>
      <c r="H1088" t="s">
        <v>146</v>
      </c>
      <c r="I1088" t="s">
        <v>147</v>
      </c>
      <c r="J1088" t="s">
        <v>36</v>
      </c>
      <c r="K1088" t="s">
        <v>225</v>
      </c>
      <c r="L1088" t="s">
        <v>142</v>
      </c>
      <c r="M1088" t="s">
        <v>63</v>
      </c>
      <c r="N1088" t="s">
        <v>126</v>
      </c>
      <c r="O1088">
        <v>4</v>
      </c>
      <c r="P1088" s="4">
        <v>17417</v>
      </c>
      <c r="Q1088" s="4">
        <v>9754</v>
      </c>
      <c r="R1088" s="3">
        <v>0</v>
      </c>
      <c r="S1088" s="4">
        <v>69668</v>
      </c>
      <c r="T1088" s="4">
        <v>39016</v>
      </c>
      <c r="U1088" s="4">
        <v>30652</v>
      </c>
      <c r="V1088" s="3">
        <v>0.4399724407188379</v>
      </c>
      <c r="W1088" t="s">
        <v>54</v>
      </c>
      <c r="X1088" t="s">
        <v>76</v>
      </c>
      <c r="Y1088" t="s">
        <v>56</v>
      </c>
      <c r="Z1088">
        <v>6</v>
      </c>
      <c r="AA1088" t="s">
        <v>102</v>
      </c>
      <c r="AB1088" t="s">
        <v>121</v>
      </c>
      <c r="AC1088">
        <v>4.0999999999999996</v>
      </c>
      <c r="AD1088">
        <v>2024</v>
      </c>
      <c r="AE1088">
        <v>10</v>
      </c>
      <c r="AF1088" t="s">
        <v>5517</v>
      </c>
      <c r="AG1088" t="s">
        <v>5518</v>
      </c>
      <c r="AH1088" t="s">
        <v>5515</v>
      </c>
      <c r="AI1088" t="s">
        <v>5520</v>
      </c>
    </row>
    <row r="1089" spans="1:35">
      <c r="A1089" t="s">
        <v>1578</v>
      </c>
      <c r="B1089" s="2">
        <v>45264</v>
      </c>
      <c r="C1089" t="s">
        <v>68</v>
      </c>
      <c r="D1089" t="s">
        <v>31</v>
      </c>
      <c r="E1089" t="s">
        <v>32</v>
      </c>
      <c r="F1089" t="s">
        <v>33</v>
      </c>
      <c r="G1089">
        <v>26</v>
      </c>
      <c r="H1089" t="s">
        <v>105</v>
      </c>
      <c r="I1089" t="s">
        <v>89</v>
      </c>
      <c r="J1089" t="s">
        <v>82</v>
      </c>
      <c r="K1089" t="s">
        <v>368</v>
      </c>
      <c r="L1089" t="s">
        <v>137</v>
      </c>
      <c r="M1089" t="s">
        <v>92</v>
      </c>
      <c r="N1089" t="s">
        <v>113</v>
      </c>
      <c r="O1089">
        <v>8</v>
      </c>
      <c r="P1089" s="4">
        <v>23906</v>
      </c>
      <c r="Q1089" s="4">
        <v>17690</v>
      </c>
      <c r="R1089" s="3">
        <v>0.2</v>
      </c>
      <c r="S1089" s="4">
        <v>152998</v>
      </c>
      <c r="T1089" s="4">
        <v>141520</v>
      </c>
      <c r="U1089" s="4">
        <v>11478</v>
      </c>
      <c r="V1089" s="3">
        <v>7.502058850442489E-2</v>
      </c>
      <c r="W1089" t="s">
        <v>41</v>
      </c>
      <c r="X1089" t="s">
        <v>42</v>
      </c>
      <c r="Y1089" t="s">
        <v>156</v>
      </c>
      <c r="Z1089">
        <v>0</v>
      </c>
      <c r="AA1089" t="s">
        <v>220</v>
      </c>
      <c r="AB1089" t="s">
        <v>132</v>
      </c>
      <c r="AC1089">
        <v>2</v>
      </c>
      <c r="AD1089">
        <v>2023</v>
      </c>
      <c r="AE1089">
        <v>12</v>
      </c>
      <c r="AF1089" t="s">
        <v>5521</v>
      </c>
      <c r="AG1089" t="s">
        <v>5518</v>
      </c>
      <c r="AH1089" t="s">
        <v>5515</v>
      </c>
      <c r="AI1089" t="s">
        <v>5516</v>
      </c>
    </row>
    <row r="1090" spans="1:35">
      <c r="A1090" t="s">
        <v>1579</v>
      </c>
      <c r="B1090" s="2">
        <v>45225</v>
      </c>
      <c r="C1090" t="s">
        <v>716</v>
      </c>
      <c r="D1090" t="s">
        <v>31</v>
      </c>
      <c r="E1090" t="s">
        <v>50</v>
      </c>
      <c r="F1090" t="s">
        <v>33</v>
      </c>
      <c r="G1090">
        <v>43</v>
      </c>
      <c r="H1090" t="s">
        <v>105</v>
      </c>
      <c r="I1090" t="s">
        <v>89</v>
      </c>
      <c r="J1090" t="s">
        <v>82</v>
      </c>
      <c r="K1090" t="s">
        <v>368</v>
      </c>
      <c r="L1090" t="s">
        <v>91</v>
      </c>
      <c r="M1090" t="s">
        <v>63</v>
      </c>
      <c r="N1090" t="s">
        <v>93</v>
      </c>
      <c r="O1090">
        <v>8</v>
      </c>
      <c r="P1090" s="4">
        <v>6447</v>
      </c>
      <c r="Q1090" s="4">
        <v>4706</v>
      </c>
      <c r="R1090" s="3">
        <v>0.05</v>
      </c>
      <c r="S1090" s="4">
        <v>48997</v>
      </c>
      <c r="T1090" s="4">
        <v>37648</v>
      </c>
      <c r="U1090" s="4">
        <v>11349</v>
      </c>
      <c r="V1090" s="3">
        <v>0.23162642610772088</v>
      </c>
      <c r="W1090" t="s">
        <v>41</v>
      </c>
      <c r="X1090" t="s">
        <v>42</v>
      </c>
      <c r="Y1090" t="s">
        <v>171</v>
      </c>
      <c r="Z1090">
        <v>11</v>
      </c>
      <c r="AA1090" t="s">
        <v>181</v>
      </c>
      <c r="AB1090" t="s">
        <v>189</v>
      </c>
      <c r="AC1090" t="s">
        <v>46</v>
      </c>
      <c r="AD1090">
        <v>2023</v>
      </c>
      <c r="AE1090">
        <v>10</v>
      </c>
      <c r="AF1090" t="s">
        <v>5517</v>
      </c>
      <c r="AG1090" t="s">
        <v>5518</v>
      </c>
      <c r="AH1090" t="s">
        <v>5522</v>
      </c>
      <c r="AI1090" t="s">
        <v>5526</v>
      </c>
    </row>
    <row r="1091" spans="1:35">
      <c r="A1091" t="s">
        <v>1580</v>
      </c>
      <c r="B1091" s="2">
        <v>45443</v>
      </c>
      <c r="C1091" t="s">
        <v>1144</v>
      </c>
      <c r="D1091" t="s">
        <v>31</v>
      </c>
      <c r="E1091" t="s">
        <v>60</v>
      </c>
      <c r="F1091" t="s">
        <v>70</v>
      </c>
      <c r="G1091">
        <v>54</v>
      </c>
      <c r="H1091" t="s">
        <v>105</v>
      </c>
      <c r="I1091" t="s">
        <v>89</v>
      </c>
      <c r="J1091" t="s">
        <v>82</v>
      </c>
      <c r="K1091" t="s">
        <v>74</v>
      </c>
      <c r="L1091" t="s">
        <v>131</v>
      </c>
      <c r="M1091" t="s">
        <v>63</v>
      </c>
      <c r="N1091" t="s">
        <v>64</v>
      </c>
      <c r="O1091">
        <v>1</v>
      </c>
      <c r="P1091" s="4">
        <v>17964</v>
      </c>
      <c r="Q1091" s="4">
        <v>12754</v>
      </c>
      <c r="R1091" s="3">
        <v>0</v>
      </c>
      <c r="S1091" s="4">
        <v>17964</v>
      </c>
      <c r="T1091" s="4">
        <v>12754</v>
      </c>
      <c r="U1091" s="4">
        <v>5210</v>
      </c>
      <c r="V1091" s="3">
        <v>0.29002449343130704</v>
      </c>
      <c r="W1091" t="s">
        <v>41</v>
      </c>
      <c r="X1091" t="s">
        <v>76</v>
      </c>
      <c r="Y1091" t="s">
        <v>56</v>
      </c>
      <c r="Z1091">
        <v>4</v>
      </c>
      <c r="AA1091" t="s">
        <v>85</v>
      </c>
      <c r="AB1091" t="s">
        <v>132</v>
      </c>
      <c r="AC1091">
        <v>4.3</v>
      </c>
      <c r="AD1091">
        <v>2024</v>
      </c>
      <c r="AE1091">
        <v>5</v>
      </c>
      <c r="AF1091" t="s">
        <v>5529</v>
      </c>
      <c r="AG1091" t="s">
        <v>5525</v>
      </c>
      <c r="AH1091" t="s">
        <v>5519</v>
      </c>
      <c r="AI1091" t="s">
        <v>5523</v>
      </c>
    </row>
    <row r="1092" spans="1:35">
      <c r="A1092" t="s">
        <v>1581</v>
      </c>
      <c r="B1092" s="2">
        <v>45279</v>
      </c>
      <c r="C1092" t="s">
        <v>410</v>
      </c>
      <c r="D1092" t="s">
        <v>31</v>
      </c>
      <c r="E1092" t="s">
        <v>98</v>
      </c>
      <c r="F1092" t="s">
        <v>70</v>
      </c>
      <c r="G1092">
        <v>34</v>
      </c>
      <c r="H1092" t="s">
        <v>146</v>
      </c>
      <c r="I1092" t="s">
        <v>147</v>
      </c>
      <c r="J1092" t="s">
        <v>36</v>
      </c>
      <c r="K1092" t="s">
        <v>106</v>
      </c>
      <c r="L1092" t="s">
        <v>155</v>
      </c>
      <c r="M1092" t="s">
        <v>63</v>
      </c>
      <c r="N1092" t="s">
        <v>53</v>
      </c>
      <c r="O1092">
        <v>3</v>
      </c>
      <c r="P1092" s="4">
        <v>15170</v>
      </c>
      <c r="Q1092" s="4">
        <v>9861</v>
      </c>
      <c r="R1092" s="3">
        <v>0.2</v>
      </c>
      <c r="S1092" s="4">
        <v>36408</v>
      </c>
      <c r="T1092" s="4">
        <v>29583</v>
      </c>
      <c r="U1092" s="4">
        <v>6825</v>
      </c>
      <c r="V1092" s="3">
        <v>0.18745880026367831</v>
      </c>
      <c r="W1092" t="s">
        <v>75</v>
      </c>
      <c r="X1092" t="s">
        <v>42</v>
      </c>
      <c r="Y1092" t="s">
        <v>56</v>
      </c>
      <c r="Z1092">
        <v>5</v>
      </c>
      <c r="AA1092" t="s">
        <v>77</v>
      </c>
      <c r="AB1092" t="s">
        <v>45</v>
      </c>
      <c r="AC1092">
        <v>4.8</v>
      </c>
      <c r="AD1092">
        <v>2023</v>
      </c>
      <c r="AE1092">
        <v>12</v>
      </c>
      <c r="AF1092" t="s">
        <v>5521</v>
      </c>
      <c r="AG1092" t="s">
        <v>5518</v>
      </c>
      <c r="AH1092" t="s">
        <v>5522</v>
      </c>
      <c r="AI1092" t="s">
        <v>5516</v>
      </c>
    </row>
    <row r="1093" spans="1:35">
      <c r="A1093" t="s">
        <v>1582</v>
      </c>
      <c r="B1093" s="2">
        <v>45549</v>
      </c>
      <c r="C1093" t="s">
        <v>259</v>
      </c>
      <c r="D1093" t="s">
        <v>31</v>
      </c>
      <c r="E1093" t="s">
        <v>129</v>
      </c>
      <c r="F1093" t="s">
        <v>33</v>
      </c>
      <c r="G1093">
        <v>20</v>
      </c>
      <c r="H1093" t="s">
        <v>80</v>
      </c>
      <c r="I1093" t="s">
        <v>81</v>
      </c>
      <c r="J1093" t="s">
        <v>82</v>
      </c>
      <c r="K1093" t="s">
        <v>90</v>
      </c>
      <c r="L1093" t="s">
        <v>112</v>
      </c>
      <c r="M1093" t="s">
        <v>63</v>
      </c>
      <c r="N1093" t="s">
        <v>53</v>
      </c>
      <c r="O1093">
        <v>8</v>
      </c>
      <c r="P1093" s="4">
        <v>14029</v>
      </c>
      <c r="Q1093" s="4">
        <v>8417</v>
      </c>
      <c r="R1093" s="3">
        <v>0.05</v>
      </c>
      <c r="S1093" s="4">
        <v>106620</v>
      </c>
      <c r="T1093" s="4">
        <v>67336</v>
      </c>
      <c r="U1093" s="4">
        <v>39284</v>
      </c>
      <c r="V1093" s="3">
        <v>0.36844869630463328</v>
      </c>
      <c r="W1093" t="s">
        <v>84</v>
      </c>
      <c r="X1093" t="s">
        <v>76</v>
      </c>
      <c r="Y1093" t="s">
        <v>56</v>
      </c>
      <c r="Z1093">
        <v>7</v>
      </c>
      <c r="AA1093" t="s">
        <v>102</v>
      </c>
      <c r="AB1093" t="s">
        <v>194</v>
      </c>
      <c r="AC1093">
        <v>3.3</v>
      </c>
      <c r="AD1093">
        <v>2024</v>
      </c>
      <c r="AE1093">
        <v>9</v>
      </c>
      <c r="AF1093" t="s">
        <v>5531</v>
      </c>
      <c r="AG1093" t="s">
        <v>5514</v>
      </c>
      <c r="AH1093" t="s">
        <v>5515</v>
      </c>
      <c r="AI1093" t="s">
        <v>5520</v>
      </c>
    </row>
    <row r="1094" spans="1:35">
      <c r="A1094" t="s">
        <v>1583</v>
      </c>
      <c r="B1094" s="2">
        <v>44992</v>
      </c>
      <c r="C1094" t="s">
        <v>841</v>
      </c>
      <c r="D1094" t="s">
        <v>31</v>
      </c>
      <c r="E1094" t="s">
        <v>32</v>
      </c>
      <c r="F1094" t="s">
        <v>33</v>
      </c>
      <c r="G1094">
        <v>53</v>
      </c>
      <c r="H1094" t="s">
        <v>99</v>
      </c>
      <c r="I1094" t="s">
        <v>99</v>
      </c>
      <c r="J1094" t="s">
        <v>100</v>
      </c>
      <c r="K1094" t="s">
        <v>199</v>
      </c>
      <c r="L1094" t="s">
        <v>131</v>
      </c>
      <c r="M1094" t="s">
        <v>83</v>
      </c>
      <c r="N1094" t="s">
        <v>53</v>
      </c>
      <c r="O1094">
        <v>1</v>
      </c>
      <c r="P1094" s="4">
        <v>1977</v>
      </c>
      <c r="Q1094" s="4">
        <v>1384</v>
      </c>
      <c r="R1094" s="3">
        <v>0</v>
      </c>
      <c r="S1094" s="4">
        <v>1977</v>
      </c>
      <c r="T1094" s="4">
        <v>1384</v>
      </c>
      <c r="U1094" s="4">
        <v>593</v>
      </c>
      <c r="V1094" s="3">
        <v>0.29994941831057159</v>
      </c>
      <c r="W1094" t="s">
        <v>54</v>
      </c>
      <c r="X1094" t="s">
        <v>42</v>
      </c>
      <c r="Y1094" t="s">
        <v>56</v>
      </c>
      <c r="Z1094">
        <v>4</v>
      </c>
      <c r="AA1094" t="s">
        <v>102</v>
      </c>
      <c r="AB1094" t="s">
        <v>95</v>
      </c>
      <c r="AC1094">
        <v>4.5999999999999996</v>
      </c>
      <c r="AD1094">
        <v>2023</v>
      </c>
      <c r="AE1094">
        <v>3</v>
      </c>
      <c r="AF1094" t="s">
        <v>5534</v>
      </c>
      <c r="AG1094" t="s">
        <v>5528</v>
      </c>
      <c r="AH1094" t="s">
        <v>5519</v>
      </c>
      <c r="AI1094" t="s">
        <v>5523</v>
      </c>
    </row>
    <row r="1095" spans="1:35">
      <c r="A1095" t="s">
        <v>1584</v>
      </c>
      <c r="B1095" s="2">
        <v>45454</v>
      </c>
      <c r="C1095" t="s">
        <v>618</v>
      </c>
      <c r="D1095" t="s">
        <v>31</v>
      </c>
      <c r="E1095" t="s">
        <v>188</v>
      </c>
      <c r="F1095" t="s">
        <v>33</v>
      </c>
      <c r="G1095">
        <v>20</v>
      </c>
      <c r="H1095" t="s">
        <v>71</v>
      </c>
      <c r="I1095" t="s">
        <v>72</v>
      </c>
      <c r="J1095" t="s">
        <v>73</v>
      </c>
      <c r="K1095" t="s">
        <v>116</v>
      </c>
      <c r="L1095" t="s">
        <v>101</v>
      </c>
      <c r="M1095" t="s">
        <v>92</v>
      </c>
      <c r="N1095" t="s">
        <v>126</v>
      </c>
      <c r="O1095">
        <v>8</v>
      </c>
      <c r="P1095" s="4">
        <v>22798</v>
      </c>
      <c r="Q1095" s="4">
        <v>12995</v>
      </c>
      <c r="R1095" s="3">
        <v>0</v>
      </c>
      <c r="S1095" s="4">
        <v>182384</v>
      </c>
      <c r="T1095" s="4">
        <v>103960</v>
      </c>
      <c r="U1095" s="4">
        <v>78424</v>
      </c>
      <c r="V1095" s="3">
        <v>0.4299938591104483</v>
      </c>
      <c r="W1095" t="s">
        <v>75</v>
      </c>
      <c r="X1095" t="s">
        <v>55</v>
      </c>
      <c r="Y1095" t="s">
        <v>56</v>
      </c>
      <c r="Z1095">
        <v>4</v>
      </c>
      <c r="AA1095" t="s">
        <v>220</v>
      </c>
      <c r="AB1095" t="s">
        <v>66</v>
      </c>
      <c r="AC1095">
        <v>3.3</v>
      </c>
      <c r="AD1095">
        <v>2024</v>
      </c>
      <c r="AE1095">
        <v>6</v>
      </c>
      <c r="AF1095" t="s">
        <v>5530</v>
      </c>
      <c r="AG1095" t="s">
        <v>5525</v>
      </c>
      <c r="AH1095" t="s">
        <v>5515</v>
      </c>
      <c r="AI1095" t="s">
        <v>5520</v>
      </c>
    </row>
    <row r="1096" spans="1:35">
      <c r="A1096" t="s">
        <v>1585</v>
      </c>
      <c r="B1096" s="2">
        <v>45439</v>
      </c>
      <c r="C1096" t="s">
        <v>478</v>
      </c>
      <c r="D1096" t="s">
        <v>31</v>
      </c>
      <c r="E1096" t="s">
        <v>50</v>
      </c>
      <c r="F1096" t="s">
        <v>33</v>
      </c>
      <c r="G1096">
        <v>56</v>
      </c>
      <c r="H1096" t="s">
        <v>146</v>
      </c>
      <c r="I1096" t="s">
        <v>147</v>
      </c>
      <c r="J1096" t="s">
        <v>36</v>
      </c>
      <c r="K1096" t="s">
        <v>323</v>
      </c>
      <c r="L1096" t="s">
        <v>101</v>
      </c>
      <c r="M1096" t="s">
        <v>92</v>
      </c>
      <c r="N1096" t="s">
        <v>93</v>
      </c>
      <c r="O1096">
        <v>1</v>
      </c>
      <c r="P1096" s="4">
        <v>17252</v>
      </c>
      <c r="Q1096" s="4">
        <v>13629</v>
      </c>
      <c r="R1096" s="3">
        <v>0.05</v>
      </c>
      <c r="S1096" s="4">
        <v>16389</v>
      </c>
      <c r="T1096" s="4">
        <v>13629</v>
      </c>
      <c r="U1096" s="4">
        <v>2760</v>
      </c>
      <c r="V1096" s="3">
        <v>0.16840563792787847</v>
      </c>
      <c r="W1096" t="s">
        <v>41</v>
      </c>
      <c r="X1096" t="s">
        <v>42</v>
      </c>
      <c r="Y1096" t="s">
        <v>56</v>
      </c>
      <c r="Z1096">
        <v>2</v>
      </c>
      <c r="AA1096" t="s">
        <v>94</v>
      </c>
      <c r="AB1096" t="s">
        <v>121</v>
      </c>
      <c r="AC1096">
        <v>3</v>
      </c>
      <c r="AD1096">
        <v>2024</v>
      </c>
      <c r="AE1096">
        <v>5</v>
      </c>
      <c r="AF1096" t="s">
        <v>5529</v>
      </c>
      <c r="AG1096" t="s">
        <v>5525</v>
      </c>
      <c r="AH1096" t="s">
        <v>5519</v>
      </c>
      <c r="AI1096" t="s">
        <v>5523</v>
      </c>
    </row>
    <row r="1097" spans="1:35">
      <c r="A1097" t="s">
        <v>1586</v>
      </c>
      <c r="B1097" s="2">
        <v>45619</v>
      </c>
      <c r="C1097" t="s">
        <v>592</v>
      </c>
      <c r="D1097" t="s">
        <v>49</v>
      </c>
      <c r="E1097" t="s">
        <v>188</v>
      </c>
      <c r="F1097" t="s">
        <v>33</v>
      </c>
      <c r="G1097">
        <v>52</v>
      </c>
      <c r="H1097" t="s">
        <v>71</v>
      </c>
      <c r="I1097" t="s">
        <v>72</v>
      </c>
      <c r="J1097" t="s">
        <v>73</v>
      </c>
      <c r="K1097" t="s">
        <v>166</v>
      </c>
      <c r="L1097" t="s">
        <v>62</v>
      </c>
      <c r="M1097" t="s">
        <v>63</v>
      </c>
      <c r="N1097" t="s">
        <v>40</v>
      </c>
      <c r="O1097">
        <v>3</v>
      </c>
      <c r="P1097" s="4">
        <v>16568</v>
      </c>
      <c r="Q1097" s="4">
        <v>12095</v>
      </c>
      <c r="R1097" s="3">
        <v>0.05</v>
      </c>
      <c r="S1097" s="4">
        <v>47219</v>
      </c>
      <c r="T1097" s="4">
        <v>36285</v>
      </c>
      <c r="U1097" s="4">
        <v>10934</v>
      </c>
      <c r="V1097" s="3">
        <v>0.23155932993074821</v>
      </c>
      <c r="W1097" t="s">
        <v>75</v>
      </c>
      <c r="X1097" t="s">
        <v>76</v>
      </c>
      <c r="Y1097" t="s">
        <v>56</v>
      </c>
      <c r="Z1097">
        <v>7</v>
      </c>
      <c r="AA1097" t="s">
        <v>94</v>
      </c>
      <c r="AB1097" t="s">
        <v>66</v>
      </c>
      <c r="AC1097">
        <v>4.2</v>
      </c>
      <c r="AD1097">
        <v>2024</v>
      </c>
      <c r="AE1097">
        <v>11</v>
      </c>
      <c r="AF1097" t="s">
        <v>5535</v>
      </c>
      <c r="AG1097" t="s">
        <v>5518</v>
      </c>
      <c r="AH1097" t="s">
        <v>5522</v>
      </c>
      <c r="AI1097" t="s">
        <v>5523</v>
      </c>
    </row>
    <row r="1098" spans="1:35">
      <c r="A1098" t="s">
        <v>1587</v>
      </c>
      <c r="B1098" s="2">
        <v>45646</v>
      </c>
      <c r="C1098" t="s">
        <v>555</v>
      </c>
      <c r="D1098" t="s">
        <v>31</v>
      </c>
      <c r="E1098" t="s">
        <v>98</v>
      </c>
      <c r="F1098" t="s">
        <v>70</v>
      </c>
      <c r="G1098">
        <v>53</v>
      </c>
      <c r="H1098" t="s">
        <v>88</v>
      </c>
      <c r="I1098" t="s">
        <v>89</v>
      </c>
      <c r="J1098" t="s">
        <v>82</v>
      </c>
      <c r="K1098" t="s">
        <v>120</v>
      </c>
      <c r="L1098" t="s">
        <v>142</v>
      </c>
      <c r="M1098" t="s">
        <v>39</v>
      </c>
      <c r="N1098" t="s">
        <v>40</v>
      </c>
      <c r="O1098">
        <v>5</v>
      </c>
      <c r="P1098" s="4">
        <v>11513</v>
      </c>
      <c r="Q1098" s="4">
        <v>6908</v>
      </c>
      <c r="R1098" s="3">
        <v>0.05</v>
      </c>
      <c r="S1098" s="4">
        <v>54687</v>
      </c>
      <c r="T1098" s="4">
        <v>34540</v>
      </c>
      <c r="U1098" s="4">
        <v>20147</v>
      </c>
      <c r="V1098" s="3">
        <v>0.36840565399455083</v>
      </c>
      <c r="W1098" t="s">
        <v>41</v>
      </c>
      <c r="X1098" t="s">
        <v>76</v>
      </c>
      <c r="Y1098" t="s">
        <v>56</v>
      </c>
      <c r="Z1098">
        <v>6</v>
      </c>
      <c r="AA1098" t="s">
        <v>65</v>
      </c>
      <c r="AB1098" t="s">
        <v>121</v>
      </c>
      <c r="AC1098">
        <v>4.2</v>
      </c>
      <c r="AD1098">
        <v>2024</v>
      </c>
      <c r="AE1098">
        <v>12</v>
      </c>
      <c r="AF1098" t="s">
        <v>5521</v>
      </c>
      <c r="AG1098" t="s">
        <v>5518</v>
      </c>
      <c r="AH1098" t="s">
        <v>5515</v>
      </c>
      <c r="AI1098" t="s">
        <v>5523</v>
      </c>
    </row>
    <row r="1099" spans="1:35">
      <c r="A1099" t="s">
        <v>1588</v>
      </c>
      <c r="B1099" s="2">
        <v>45622</v>
      </c>
      <c r="C1099" t="s">
        <v>436</v>
      </c>
      <c r="D1099" t="s">
        <v>31</v>
      </c>
      <c r="E1099" t="s">
        <v>32</v>
      </c>
      <c r="F1099" t="s">
        <v>33</v>
      </c>
      <c r="G1099">
        <v>53</v>
      </c>
      <c r="H1099" t="s">
        <v>80</v>
      </c>
      <c r="I1099" t="s">
        <v>81</v>
      </c>
      <c r="J1099" t="s">
        <v>82</v>
      </c>
      <c r="K1099" t="s">
        <v>239</v>
      </c>
      <c r="L1099" t="s">
        <v>155</v>
      </c>
      <c r="M1099" t="s">
        <v>63</v>
      </c>
      <c r="N1099" t="s">
        <v>53</v>
      </c>
      <c r="O1099">
        <v>3</v>
      </c>
      <c r="P1099" s="4">
        <v>9532</v>
      </c>
      <c r="Q1099" s="4">
        <v>7340</v>
      </c>
      <c r="R1099" s="3">
        <v>0.2</v>
      </c>
      <c r="S1099" s="4">
        <v>22877</v>
      </c>
      <c r="T1099" s="4">
        <v>22020</v>
      </c>
      <c r="U1099" s="4">
        <v>857</v>
      </c>
      <c r="V1099" s="3">
        <v>3.7461205577654415E-2</v>
      </c>
      <c r="W1099" t="s">
        <v>75</v>
      </c>
      <c r="X1099" t="s">
        <v>42</v>
      </c>
      <c r="Y1099" t="s">
        <v>56</v>
      </c>
      <c r="Z1099">
        <v>6</v>
      </c>
      <c r="AA1099" t="s">
        <v>108</v>
      </c>
      <c r="AB1099" t="s">
        <v>189</v>
      </c>
      <c r="AC1099">
        <v>3</v>
      </c>
      <c r="AD1099">
        <v>2024</v>
      </c>
      <c r="AE1099">
        <v>11</v>
      </c>
      <c r="AF1099" t="s">
        <v>5535</v>
      </c>
      <c r="AG1099" t="s">
        <v>5518</v>
      </c>
      <c r="AH1099" t="s">
        <v>5522</v>
      </c>
      <c r="AI1099" t="s">
        <v>5523</v>
      </c>
    </row>
    <row r="1100" spans="1:35">
      <c r="A1100" t="s">
        <v>1589</v>
      </c>
      <c r="B1100" s="2">
        <v>45381</v>
      </c>
      <c r="C1100" t="s">
        <v>299</v>
      </c>
      <c r="D1100" t="s">
        <v>31</v>
      </c>
      <c r="E1100" t="s">
        <v>69</v>
      </c>
      <c r="F1100" t="s">
        <v>70</v>
      </c>
      <c r="G1100">
        <v>59</v>
      </c>
      <c r="H1100" t="s">
        <v>99</v>
      </c>
      <c r="I1100" t="s">
        <v>99</v>
      </c>
      <c r="J1100" t="s">
        <v>100</v>
      </c>
      <c r="K1100" t="s">
        <v>337</v>
      </c>
      <c r="L1100" t="s">
        <v>131</v>
      </c>
      <c r="M1100" t="s">
        <v>107</v>
      </c>
      <c r="N1100" t="s">
        <v>53</v>
      </c>
      <c r="O1100">
        <v>3</v>
      </c>
      <c r="P1100" s="4">
        <v>24360</v>
      </c>
      <c r="Q1100" s="4">
        <v>19488</v>
      </c>
      <c r="R1100" s="3">
        <v>0.05</v>
      </c>
      <c r="S1100" s="4">
        <v>69426</v>
      </c>
      <c r="T1100" s="4">
        <v>58464</v>
      </c>
      <c r="U1100" s="4">
        <v>10962</v>
      </c>
      <c r="V1100" s="3">
        <v>0.15789473684210525</v>
      </c>
      <c r="W1100" t="s">
        <v>75</v>
      </c>
      <c r="X1100" t="s">
        <v>42</v>
      </c>
      <c r="Y1100" t="s">
        <v>56</v>
      </c>
      <c r="Z1100">
        <v>2</v>
      </c>
      <c r="AA1100" t="s">
        <v>226</v>
      </c>
      <c r="AB1100" t="s">
        <v>132</v>
      </c>
      <c r="AC1100">
        <v>4.9000000000000004</v>
      </c>
      <c r="AD1100">
        <v>2024</v>
      </c>
      <c r="AE1100">
        <v>3</v>
      </c>
      <c r="AF1100" t="s">
        <v>5534</v>
      </c>
      <c r="AG1100" t="s">
        <v>5528</v>
      </c>
      <c r="AH1100" t="s">
        <v>5515</v>
      </c>
      <c r="AI1100" t="s">
        <v>5523</v>
      </c>
    </row>
    <row r="1101" spans="1:35">
      <c r="A1101" t="s">
        <v>1590</v>
      </c>
      <c r="B1101" s="2">
        <v>45327</v>
      </c>
      <c r="C1101" t="s">
        <v>97</v>
      </c>
      <c r="D1101" t="s">
        <v>31</v>
      </c>
      <c r="E1101" t="s">
        <v>60</v>
      </c>
      <c r="F1101" t="s">
        <v>70</v>
      </c>
      <c r="G1101">
        <v>45</v>
      </c>
      <c r="H1101" t="s">
        <v>71</v>
      </c>
      <c r="I1101" t="s">
        <v>72</v>
      </c>
      <c r="J1101" t="s">
        <v>73</v>
      </c>
      <c r="K1101" t="s">
        <v>37</v>
      </c>
      <c r="L1101" t="s">
        <v>91</v>
      </c>
      <c r="M1101" t="s">
        <v>107</v>
      </c>
      <c r="N1101" t="s">
        <v>40</v>
      </c>
      <c r="O1101">
        <v>1</v>
      </c>
      <c r="P1101" s="4">
        <v>545</v>
      </c>
      <c r="Q1101" s="4">
        <v>360</v>
      </c>
      <c r="R1101" s="3">
        <v>0</v>
      </c>
      <c r="S1101" s="4">
        <v>545</v>
      </c>
      <c r="T1101" s="4">
        <v>360</v>
      </c>
      <c r="U1101" s="4">
        <v>185</v>
      </c>
      <c r="V1101" s="3">
        <v>0.33944954128440369</v>
      </c>
      <c r="W1101" t="s">
        <v>54</v>
      </c>
      <c r="X1101" t="s">
        <v>76</v>
      </c>
      <c r="Y1101" t="s">
        <v>56</v>
      </c>
      <c r="Z1101">
        <v>1</v>
      </c>
      <c r="AA1101" t="s">
        <v>229</v>
      </c>
      <c r="AB1101" t="s">
        <v>66</v>
      </c>
      <c r="AC1101">
        <v>4.4000000000000004</v>
      </c>
      <c r="AD1101">
        <v>2024</v>
      </c>
      <c r="AE1101">
        <v>2</v>
      </c>
      <c r="AF1101" t="s">
        <v>5527</v>
      </c>
      <c r="AG1101" t="s">
        <v>5528</v>
      </c>
      <c r="AH1101" t="s">
        <v>5519</v>
      </c>
      <c r="AI1101" t="s">
        <v>5523</v>
      </c>
    </row>
    <row r="1102" spans="1:35">
      <c r="A1102" t="s">
        <v>1591</v>
      </c>
      <c r="B1102" s="2">
        <v>45651</v>
      </c>
      <c r="C1102" t="s">
        <v>544</v>
      </c>
      <c r="D1102" t="s">
        <v>31</v>
      </c>
      <c r="E1102" t="s">
        <v>129</v>
      </c>
      <c r="F1102" t="s">
        <v>33</v>
      </c>
      <c r="G1102">
        <v>27</v>
      </c>
      <c r="H1102" t="s">
        <v>146</v>
      </c>
      <c r="I1102" t="s">
        <v>147</v>
      </c>
      <c r="J1102" t="s">
        <v>36</v>
      </c>
      <c r="K1102" t="s">
        <v>302</v>
      </c>
      <c r="L1102" t="s">
        <v>155</v>
      </c>
      <c r="M1102" t="s">
        <v>63</v>
      </c>
      <c r="N1102" t="s">
        <v>126</v>
      </c>
      <c r="O1102">
        <v>2</v>
      </c>
      <c r="P1102" s="4">
        <v>5716</v>
      </c>
      <c r="Q1102" s="4">
        <v>3201</v>
      </c>
      <c r="R1102" s="3">
        <v>0.2</v>
      </c>
      <c r="S1102" s="4">
        <v>9146</v>
      </c>
      <c r="T1102" s="4">
        <v>6402</v>
      </c>
      <c r="U1102" s="4">
        <v>2744</v>
      </c>
      <c r="V1102" s="3">
        <v>0.30002186748305271</v>
      </c>
      <c r="W1102" t="s">
        <v>41</v>
      </c>
      <c r="X1102" t="s">
        <v>76</v>
      </c>
      <c r="Y1102" t="s">
        <v>56</v>
      </c>
      <c r="Z1102">
        <v>1</v>
      </c>
      <c r="AA1102" t="s">
        <v>163</v>
      </c>
      <c r="AB1102" t="s">
        <v>45</v>
      </c>
      <c r="AC1102">
        <v>4.4000000000000004</v>
      </c>
      <c r="AD1102">
        <v>2024</v>
      </c>
      <c r="AE1102">
        <v>12</v>
      </c>
      <c r="AF1102" t="s">
        <v>5521</v>
      </c>
      <c r="AG1102" t="s">
        <v>5518</v>
      </c>
      <c r="AH1102" t="s">
        <v>5519</v>
      </c>
      <c r="AI1102" t="s">
        <v>5516</v>
      </c>
    </row>
    <row r="1103" spans="1:35">
      <c r="A1103" t="s">
        <v>1592</v>
      </c>
      <c r="B1103" s="2">
        <v>45440</v>
      </c>
      <c r="C1103" t="s">
        <v>958</v>
      </c>
      <c r="D1103" t="s">
        <v>49</v>
      </c>
      <c r="E1103" t="s">
        <v>60</v>
      </c>
      <c r="F1103" t="s">
        <v>70</v>
      </c>
      <c r="G1103">
        <v>29</v>
      </c>
      <c r="H1103" t="s">
        <v>153</v>
      </c>
      <c r="I1103" t="s">
        <v>154</v>
      </c>
      <c r="J1103" t="s">
        <v>36</v>
      </c>
      <c r="K1103" t="s">
        <v>257</v>
      </c>
      <c r="L1103" t="s">
        <v>38</v>
      </c>
      <c r="M1103" t="s">
        <v>39</v>
      </c>
      <c r="N1103" t="s">
        <v>64</v>
      </c>
      <c r="O1103">
        <v>6</v>
      </c>
      <c r="P1103" s="4">
        <v>24723</v>
      </c>
      <c r="Q1103" s="4">
        <v>17553</v>
      </c>
      <c r="R1103" s="3">
        <v>0.05</v>
      </c>
      <c r="S1103" s="4">
        <v>140921</v>
      </c>
      <c r="T1103" s="4">
        <v>105318</v>
      </c>
      <c r="U1103" s="4">
        <v>35603</v>
      </c>
      <c r="V1103" s="3">
        <v>0.25264509902711446</v>
      </c>
      <c r="W1103" t="s">
        <v>41</v>
      </c>
      <c r="X1103" t="s">
        <v>76</v>
      </c>
      <c r="Y1103" t="s">
        <v>171</v>
      </c>
      <c r="Z1103">
        <v>15</v>
      </c>
      <c r="AA1103" t="s">
        <v>226</v>
      </c>
      <c r="AB1103" t="s">
        <v>121</v>
      </c>
      <c r="AC1103" t="s">
        <v>46</v>
      </c>
      <c r="AD1103">
        <v>2024</v>
      </c>
      <c r="AE1103">
        <v>5</v>
      </c>
      <c r="AF1103" t="s">
        <v>5529</v>
      </c>
      <c r="AG1103" t="s">
        <v>5525</v>
      </c>
      <c r="AH1103" t="s">
        <v>5515</v>
      </c>
      <c r="AI1103" t="s">
        <v>5516</v>
      </c>
    </row>
    <row r="1104" spans="1:35">
      <c r="A1104" t="s">
        <v>1593</v>
      </c>
      <c r="B1104" s="2">
        <v>45539</v>
      </c>
      <c r="C1104" t="s">
        <v>247</v>
      </c>
      <c r="D1104" t="s">
        <v>49</v>
      </c>
      <c r="E1104" t="s">
        <v>188</v>
      </c>
      <c r="F1104" t="s">
        <v>33</v>
      </c>
      <c r="G1104">
        <v>33</v>
      </c>
      <c r="H1104" t="s">
        <v>80</v>
      </c>
      <c r="I1104" t="s">
        <v>81</v>
      </c>
      <c r="J1104" t="s">
        <v>82</v>
      </c>
      <c r="K1104" t="s">
        <v>337</v>
      </c>
      <c r="L1104" t="s">
        <v>155</v>
      </c>
      <c r="M1104" t="s">
        <v>107</v>
      </c>
      <c r="N1104" t="s">
        <v>126</v>
      </c>
      <c r="O1104">
        <v>3</v>
      </c>
      <c r="P1104" s="4">
        <v>6829</v>
      </c>
      <c r="Q1104" s="4">
        <v>4780</v>
      </c>
      <c r="R1104" s="3">
        <v>0.2</v>
      </c>
      <c r="S1104" s="4">
        <v>16390</v>
      </c>
      <c r="T1104" s="4">
        <v>14340</v>
      </c>
      <c r="U1104" s="4">
        <v>2050</v>
      </c>
      <c r="V1104" s="3">
        <v>0.12507626601586333</v>
      </c>
      <c r="W1104" t="s">
        <v>54</v>
      </c>
      <c r="X1104" t="s">
        <v>42</v>
      </c>
      <c r="Y1104" t="s">
        <v>56</v>
      </c>
      <c r="Z1104">
        <v>3</v>
      </c>
      <c r="AA1104" t="s">
        <v>163</v>
      </c>
      <c r="AB1104" t="s">
        <v>121</v>
      </c>
      <c r="AC1104">
        <v>4.0999999999999996</v>
      </c>
      <c r="AD1104">
        <v>2024</v>
      </c>
      <c r="AE1104">
        <v>9</v>
      </c>
      <c r="AF1104" t="s">
        <v>5531</v>
      </c>
      <c r="AG1104" t="s">
        <v>5514</v>
      </c>
      <c r="AH1104" t="s">
        <v>5519</v>
      </c>
      <c r="AI1104" t="s">
        <v>5516</v>
      </c>
    </row>
    <row r="1105" spans="1:35">
      <c r="A1105" t="s">
        <v>1594</v>
      </c>
      <c r="B1105" s="2">
        <v>45210</v>
      </c>
      <c r="C1105" t="s">
        <v>434</v>
      </c>
      <c r="D1105" t="s">
        <v>31</v>
      </c>
      <c r="E1105" t="s">
        <v>119</v>
      </c>
      <c r="F1105" t="s">
        <v>70</v>
      </c>
      <c r="G1105">
        <v>20</v>
      </c>
      <c r="H1105" t="s">
        <v>105</v>
      </c>
      <c r="I1105" t="s">
        <v>89</v>
      </c>
      <c r="J1105" t="s">
        <v>82</v>
      </c>
      <c r="K1105" t="s">
        <v>130</v>
      </c>
      <c r="L1105" t="s">
        <v>38</v>
      </c>
      <c r="M1105" t="s">
        <v>92</v>
      </c>
      <c r="N1105" t="s">
        <v>53</v>
      </c>
      <c r="O1105">
        <v>1</v>
      </c>
      <c r="P1105" s="4">
        <v>9410</v>
      </c>
      <c r="Q1105" s="4">
        <v>6305</v>
      </c>
      <c r="R1105" s="3">
        <v>0</v>
      </c>
      <c r="S1105" s="4">
        <v>9410</v>
      </c>
      <c r="T1105" s="4">
        <v>6305</v>
      </c>
      <c r="U1105" s="4">
        <v>3105</v>
      </c>
      <c r="V1105" s="3">
        <v>0.32996811902231671</v>
      </c>
      <c r="W1105" t="s">
        <v>84</v>
      </c>
      <c r="X1105" t="s">
        <v>76</v>
      </c>
      <c r="Y1105" t="s">
        <v>56</v>
      </c>
      <c r="Z1105">
        <v>7</v>
      </c>
      <c r="AA1105" t="s">
        <v>85</v>
      </c>
      <c r="AB1105" t="s">
        <v>150</v>
      </c>
      <c r="AC1105">
        <v>3.3</v>
      </c>
      <c r="AD1105">
        <v>2023</v>
      </c>
      <c r="AE1105">
        <v>10</v>
      </c>
      <c r="AF1105" t="s">
        <v>5517</v>
      </c>
      <c r="AG1105" t="s">
        <v>5518</v>
      </c>
      <c r="AH1105" t="s">
        <v>5519</v>
      </c>
      <c r="AI1105" t="s">
        <v>5520</v>
      </c>
    </row>
    <row r="1106" spans="1:35">
      <c r="A1106" t="s">
        <v>1595</v>
      </c>
      <c r="B1106" s="2">
        <v>44958</v>
      </c>
      <c r="C1106" t="s">
        <v>268</v>
      </c>
      <c r="D1106" t="s">
        <v>49</v>
      </c>
      <c r="E1106" t="s">
        <v>135</v>
      </c>
      <c r="F1106" t="s">
        <v>33</v>
      </c>
      <c r="G1106">
        <v>43</v>
      </c>
      <c r="H1106" t="s">
        <v>99</v>
      </c>
      <c r="I1106" t="s">
        <v>99</v>
      </c>
      <c r="J1106" t="s">
        <v>100</v>
      </c>
      <c r="K1106" t="s">
        <v>257</v>
      </c>
      <c r="L1106" t="s">
        <v>137</v>
      </c>
      <c r="M1106" t="s">
        <v>63</v>
      </c>
      <c r="N1106" t="s">
        <v>93</v>
      </c>
      <c r="O1106">
        <v>4</v>
      </c>
      <c r="P1106" s="4">
        <v>21977</v>
      </c>
      <c r="Q1106" s="4">
        <v>13186</v>
      </c>
      <c r="R1106" s="3">
        <v>0</v>
      </c>
      <c r="S1106" s="4">
        <v>87908</v>
      </c>
      <c r="T1106" s="4">
        <v>52744</v>
      </c>
      <c r="U1106" s="4">
        <v>35164</v>
      </c>
      <c r="V1106" s="3">
        <v>0.40000910042316967</v>
      </c>
      <c r="W1106" t="s">
        <v>54</v>
      </c>
      <c r="X1106" t="s">
        <v>55</v>
      </c>
      <c r="Y1106" t="s">
        <v>56</v>
      </c>
      <c r="Z1106">
        <v>7</v>
      </c>
      <c r="AA1106" t="s">
        <v>163</v>
      </c>
      <c r="AB1106" t="s">
        <v>132</v>
      </c>
      <c r="AC1106">
        <v>4.2</v>
      </c>
      <c r="AD1106">
        <v>2023</v>
      </c>
      <c r="AE1106">
        <v>2</v>
      </c>
      <c r="AF1106" t="s">
        <v>5527</v>
      </c>
      <c r="AG1106" t="s">
        <v>5528</v>
      </c>
      <c r="AH1106" t="s">
        <v>5515</v>
      </c>
      <c r="AI1106" t="s">
        <v>5526</v>
      </c>
    </row>
    <row r="1107" spans="1:35">
      <c r="A1107" t="s">
        <v>1596</v>
      </c>
      <c r="B1107" s="2">
        <v>45227</v>
      </c>
      <c r="C1107" t="s">
        <v>816</v>
      </c>
      <c r="D1107" t="s">
        <v>31</v>
      </c>
      <c r="E1107" t="s">
        <v>111</v>
      </c>
      <c r="F1107" t="s">
        <v>70</v>
      </c>
      <c r="G1107">
        <v>58</v>
      </c>
      <c r="H1107" t="s">
        <v>71</v>
      </c>
      <c r="I1107" t="s">
        <v>72</v>
      </c>
      <c r="J1107" t="s">
        <v>73</v>
      </c>
      <c r="K1107" t="s">
        <v>214</v>
      </c>
      <c r="L1107" t="s">
        <v>52</v>
      </c>
      <c r="M1107" t="s">
        <v>63</v>
      </c>
      <c r="N1107" t="s">
        <v>53</v>
      </c>
      <c r="O1107">
        <v>4</v>
      </c>
      <c r="P1107" s="4">
        <v>24069</v>
      </c>
      <c r="Q1107" s="4">
        <v>13719</v>
      </c>
      <c r="R1107" s="3">
        <v>0</v>
      </c>
      <c r="S1107" s="4">
        <v>96276</v>
      </c>
      <c r="T1107" s="4">
        <v>54876</v>
      </c>
      <c r="U1107" s="4">
        <v>41400</v>
      </c>
      <c r="V1107" s="3">
        <v>0.43001371058207655</v>
      </c>
      <c r="W1107" t="s">
        <v>54</v>
      </c>
      <c r="X1107" t="s">
        <v>42</v>
      </c>
      <c r="Y1107" t="s">
        <v>56</v>
      </c>
      <c r="Z1107">
        <v>5</v>
      </c>
      <c r="AA1107" t="s">
        <v>77</v>
      </c>
      <c r="AB1107" t="s">
        <v>121</v>
      </c>
      <c r="AC1107">
        <v>3.2</v>
      </c>
      <c r="AD1107">
        <v>2023</v>
      </c>
      <c r="AE1107">
        <v>10</v>
      </c>
      <c r="AF1107" t="s">
        <v>5517</v>
      </c>
      <c r="AG1107" t="s">
        <v>5518</v>
      </c>
      <c r="AH1107" t="s">
        <v>5515</v>
      </c>
      <c r="AI1107" t="s">
        <v>5523</v>
      </c>
    </row>
    <row r="1108" spans="1:35">
      <c r="A1108" t="s">
        <v>1597</v>
      </c>
      <c r="B1108" s="2">
        <v>45174</v>
      </c>
      <c r="C1108" t="s">
        <v>1487</v>
      </c>
      <c r="D1108" t="s">
        <v>31</v>
      </c>
      <c r="E1108" t="s">
        <v>69</v>
      </c>
      <c r="F1108" t="s">
        <v>70</v>
      </c>
      <c r="G1108">
        <v>25</v>
      </c>
      <c r="H1108" t="s">
        <v>146</v>
      </c>
      <c r="I1108" t="s">
        <v>147</v>
      </c>
      <c r="J1108" t="s">
        <v>36</v>
      </c>
      <c r="K1108" t="s">
        <v>116</v>
      </c>
      <c r="L1108" t="s">
        <v>91</v>
      </c>
      <c r="M1108" t="s">
        <v>107</v>
      </c>
      <c r="N1108" t="s">
        <v>40</v>
      </c>
      <c r="O1108">
        <v>7</v>
      </c>
      <c r="P1108" s="4">
        <v>6758</v>
      </c>
      <c r="Q1108" s="4">
        <v>4055</v>
      </c>
      <c r="R1108" s="3">
        <v>0.1</v>
      </c>
      <c r="S1108" s="4">
        <v>42575</v>
      </c>
      <c r="T1108" s="4">
        <v>28385</v>
      </c>
      <c r="U1108" s="4">
        <v>14190</v>
      </c>
      <c r="V1108" s="3">
        <v>0.33329418672930122</v>
      </c>
      <c r="W1108" t="s">
        <v>54</v>
      </c>
      <c r="X1108" t="s">
        <v>55</v>
      </c>
      <c r="Y1108" t="s">
        <v>56</v>
      </c>
      <c r="Z1108">
        <v>4</v>
      </c>
      <c r="AA1108" t="s">
        <v>57</v>
      </c>
      <c r="AB1108" t="s">
        <v>150</v>
      </c>
      <c r="AC1108">
        <v>3.9</v>
      </c>
      <c r="AD1108">
        <v>2023</v>
      </c>
      <c r="AE1108">
        <v>9</v>
      </c>
      <c r="AF1108" t="s">
        <v>5531</v>
      </c>
      <c r="AG1108" t="s">
        <v>5514</v>
      </c>
      <c r="AH1108" t="s">
        <v>5522</v>
      </c>
      <c r="AI1108" t="s">
        <v>5516</v>
      </c>
    </row>
    <row r="1109" spans="1:35">
      <c r="A1109" t="s">
        <v>1598</v>
      </c>
      <c r="B1109" s="2">
        <v>45220</v>
      </c>
      <c r="C1109" t="s">
        <v>468</v>
      </c>
      <c r="D1109" t="s">
        <v>31</v>
      </c>
      <c r="E1109" t="s">
        <v>170</v>
      </c>
      <c r="F1109" t="s">
        <v>33</v>
      </c>
      <c r="G1109">
        <v>39</v>
      </c>
      <c r="H1109" t="s">
        <v>71</v>
      </c>
      <c r="I1109" t="s">
        <v>72</v>
      </c>
      <c r="J1109" t="s">
        <v>73</v>
      </c>
      <c r="K1109" t="s">
        <v>199</v>
      </c>
      <c r="L1109" t="s">
        <v>112</v>
      </c>
      <c r="M1109" t="s">
        <v>63</v>
      </c>
      <c r="N1109" t="s">
        <v>93</v>
      </c>
      <c r="O1109">
        <v>1</v>
      </c>
      <c r="P1109" s="4">
        <v>7166</v>
      </c>
      <c r="Q1109" s="4">
        <v>4801</v>
      </c>
      <c r="R1109" s="3">
        <v>0.05</v>
      </c>
      <c r="S1109" s="4">
        <v>6808</v>
      </c>
      <c r="T1109" s="4">
        <v>4801</v>
      </c>
      <c r="U1109" s="4">
        <v>2007</v>
      </c>
      <c r="V1109" s="3">
        <v>0.29480023501762631</v>
      </c>
      <c r="W1109" t="s">
        <v>54</v>
      </c>
      <c r="X1109" t="s">
        <v>76</v>
      </c>
      <c r="Y1109" t="s">
        <v>156</v>
      </c>
      <c r="Z1109">
        <v>0</v>
      </c>
      <c r="AA1109" t="s">
        <v>220</v>
      </c>
      <c r="AB1109" t="s">
        <v>132</v>
      </c>
      <c r="AC1109">
        <v>1.7</v>
      </c>
      <c r="AD1109">
        <v>2023</v>
      </c>
      <c r="AE1109">
        <v>10</v>
      </c>
      <c r="AF1109" t="s">
        <v>5517</v>
      </c>
      <c r="AG1109" t="s">
        <v>5518</v>
      </c>
      <c r="AH1109" t="s">
        <v>5519</v>
      </c>
      <c r="AI1109" t="s">
        <v>5526</v>
      </c>
    </row>
    <row r="1110" spans="1:35">
      <c r="A1110" t="s">
        <v>1599</v>
      </c>
      <c r="B1110" s="2">
        <v>45177</v>
      </c>
      <c r="C1110" t="s">
        <v>414</v>
      </c>
      <c r="D1110" t="s">
        <v>31</v>
      </c>
      <c r="E1110" t="s">
        <v>69</v>
      </c>
      <c r="F1110" t="s">
        <v>70</v>
      </c>
      <c r="G1110">
        <v>35</v>
      </c>
      <c r="H1110" t="s">
        <v>153</v>
      </c>
      <c r="I1110" t="s">
        <v>154</v>
      </c>
      <c r="J1110" t="s">
        <v>36</v>
      </c>
      <c r="K1110" t="s">
        <v>90</v>
      </c>
      <c r="L1110" t="s">
        <v>101</v>
      </c>
      <c r="M1110" t="s">
        <v>83</v>
      </c>
      <c r="N1110" t="s">
        <v>93</v>
      </c>
      <c r="O1110">
        <v>5</v>
      </c>
      <c r="P1110" s="4">
        <v>15573</v>
      </c>
      <c r="Q1110" s="4">
        <v>11524</v>
      </c>
      <c r="R1110" s="3">
        <v>0.15</v>
      </c>
      <c r="S1110" s="4">
        <v>66185</v>
      </c>
      <c r="T1110" s="4">
        <v>57620</v>
      </c>
      <c r="U1110" s="4">
        <v>8565</v>
      </c>
      <c r="V1110" s="3">
        <v>0.12940998715721086</v>
      </c>
      <c r="W1110" t="s">
        <v>41</v>
      </c>
      <c r="X1110" t="s">
        <v>42</v>
      </c>
      <c r="Y1110" t="s">
        <v>56</v>
      </c>
      <c r="Z1110">
        <v>7</v>
      </c>
      <c r="AA1110" t="s">
        <v>57</v>
      </c>
      <c r="AB1110" t="s">
        <v>189</v>
      </c>
      <c r="AC1110">
        <v>3.7</v>
      </c>
      <c r="AD1110">
        <v>2023</v>
      </c>
      <c r="AE1110">
        <v>9</v>
      </c>
      <c r="AF1110" t="s">
        <v>5531</v>
      </c>
      <c r="AG1110" t="s">
        <v>5514</v>
      </c>
      <c r="AH1110" t="s">
        <v>5515</v>
      </c>
      <c r="AI1110" t="s">
        <v>5526</v>
      </c>
    </row>
    <row r="1111" spans="1:35">
      <c r="A1111" t="s">
        <v>1600</v>
      </c>
      <c r="B1111" s="2">
        <v>45104</v>
      </c>
      <c r="C1111" t="s">
        <v>273</v>
      </c>
      <c r="D1111" t="s">
        <v>49</v>
      </c>
      <c r="E1111" t="s">
        <v>170</v>
      </c>
      <c r="F1111" t="s">
        <v>33</v>
      </c>
      <c r="G1111">
        <v>40</v>
      </c>
      <c r="H1111" t="s">
        <v>105</v>
      </c>
      <c r="I1111" t="s">
        <v>89</v>
      </c>
      <c r="J1111" t="s">
        <v>82</v>
      </c>
      <c r="K1111" t="s">
        <v>269</v>
      </c>
      <c r="L1111" t="s">
        <v>142</v>
      </c>
      <c r="M1111" t="s">
        <v>83</v>
      </c>
      <c r="N1111" t="s">
        <v>93</v>
      </c>
      <c r="O1111">
        <v>2</v>
      </c>
      <c r="P1111" s="4">
        <v>20753</v>
      </c>
      <c r="Q1111" s="4">
        <v>13905</v>
      </c>
      <c r="R1111" s="3">
        <v>0.15</v>
      </c>
      <c r="S1111" s="4">
        <v>35280</v>
      </c>
      <c r="T1111" s="4">
        <v>27810</v>
      </c>
      <c r="U1111" s="4">
        <v>7470</v>
      </c>
      <c r="V1111" s="3">
        <v>0.21173469387755103</v>
      </c>
      <c r="W1111" t="s">
        <v>54</v>
      </c>
      <c r="X1111" t="s">
        <v>42</v>
      </c>
      <c r="Y1111" t="s">
        <v>56</v>
      </c>
      <c r="Z1111">
        <v>2</v>
      </c>
      <c r="AA1111" t="s">
        <v>167</v>
      </c>
      <c r="AB1111" t="s">
        <v>194</v>
      </c>
      <c r="AC1111">
        <v>4.3</v>
      </c>
      <c r="AD1111">
        <v>2023</v>
      </c>
      <c r="AE1111">
        <v>6</v>
      </c>
      <c r="AF1111" t="s">
        <v>5530</v>
      </c>
      <c r="AG1111" t="s">
        <v>5525</v>
      </c>
      <c r="AH1111" t="s">
        <v>5522</v>
      </c>
      <c r="AI1111" t="s">
        <v>5526</v>
      </c>
    </row>
    <row r="1112" spans="1:35">
      <c r="A1112" t="s">
        <v>1601</v>
      </c>
      <c r="B1112" s="2">
        <v>45323</v>
      </c>
      <c r="C1112" t="s">
        <v>602</v>
      </c>
      <c r="D1112" t="s">
        <v>31</v>
      </c>
      <c r="E1112" t="s">
        <v>32</v>
      </c>
      <c r="F1112" t="s">
        <v>33</v>
      </c>
      <c r="G1112">
        <v>26</v>
      </c>
      <c r="H1112" t="s">
        <v>99</v>
      </c>
      <c r="I1112" t="s">
        <v>99</v>
      </c>
      <c r="J1112" t="s">
        <v>100</v>
      </c>
      <c r="K1112" t="s">
        <v>130</v>
      </c>
      <c r="L1112" t="s">
        <v>101</v>
      </c>
      <c r="M1112" t="s">
        <v>83</v>
      </c>
      <c r="N1112" t="s">
        <v>64</v>
      </c>
      <c r="O1112">
        <v>3</v>
      </c>
      <c r="P1112" s="4">
        <v>9394</v>
      </c>
      <c r="Q1112" s="4">
        <v>6294</v>
      </c>
      <c r="R1112" s="3">
        <v>0.2</v>
      </c>
      <c r="S1112" s="4">
        <v>22546</v>
      </c>
      <c r="T1112" s="4">
        <v>18882</v>
      </c>
      <c r="U1112" s="4">
        <v>3664</v>
      </c>
      <c r="V1112" s="3">
        <v>0.16251219728554955</v>
      </c>
      <c r="W1112" t="s">
        <v>41</v>
      </c>
      <c r="X1112" t="s">
        <v>76</v>
      </c>
      <c r="Y1112" t="s">
        <v>56</v>
      </c>
      <c r="Z1112">
        <v>2</v>
      </c>
      <c r="AA1112" t="s">
        <v>167</v>
      </c>
      <c r="AB1112" t="s">
        <v>150</v>
      </c>
      <c r="AC1112">
        <v>4.5</v>
      </c>
      <c r="AD1112">
        <v>2024</v>
      </c>
      <c r="AE1112">
        <v>2</v>
      </c>
      <c r="AF1112" t="s">
        <v>5527</v>
      </c>
      <c r="AG1112" t="s">
        <v>5528</v>
      </c>
      <c r="AH1112" t="s">
        <v>5522</v>
      </c>
      <c r="AI1112" t="s">
        <v>5516</v>
      </c>
    </row>
    <row r="1113" spans="1:35">
      <c r="A1113" t="s">
        <v>1602</v>
      </c>
      <c r="B1113" s="2">
        <v>45032</v>
      </c>
      <c r="C1113" t="s">
        <v>207</v>
      </c>
      <c r="D1113" t="s">
        <v>31</v>
      </c>
      <c r="E1113" t="s">
        <v>98</v>
      </c>
      <c r="F1113" t="s">
        <v>70</v>
      </c>
      <c r="G1113">
        <v>26</v>
      </c>
      <c r="H1113" t="s">
        <v>80</v>
      </c>
      <c r="I1113" t="s">
        <v>81</v>
      </c>
      <c r="J1113" t="s">
        <v>82</v>
      </c>
      <c r="K1113" t="s">
        <v>302</v>
      </c>
      <c r="L1113" t="s">
        <v>62</v>
      </c>
      <c r="M1113" t="s">
        <v>92</v>
      </c>
      <c r="N1113" t="s">
        <v>64</v>
      </c>
      <c r="O1113">
        <v>1</v>
      </c>
      <c r="P1113" s="4">
        <v>14882</v>
      </c>
      <c r="Q1113" s="4">
        <v>11757</v>
      </c>
      <c r="R1113" s="3">
        <v>0</v>
      </c>
      <c r="S1113" s="4">
        <v>14882</v>
      </c>
      <c r="T1113" s="4">
        <v>11757</v>
      </c>
      <c r="U1113" s="4">
        <v>3125</v>
      </c>
      <c r="V1113" s="3">
        <v>0.20998521704072035</v>
      </c>
      <c r="W1113" t="s">
        <v>54</v>
      </c>
      <c r="X1113" t="s">
        <v>76</v>
      </c>
      <c r="Y1113" t="s">
        <v>56</v>
      </c>
      <c r="Z1113">
        <v>7</v>
      </c>
      <c r="AA1113" t="s">
        <v>193</v>
      </c>
      <c r="AB1113" t="s">
        <v>45</v>
      </c>
      <c r="AC1113">
        <v>3.4</v>
      </c>
      <c r="AD1113">
        <v>2023</v>
      </c>
      <c r="AE1113">
        <v>4</v>
      </c>
      <c r="AF1113" t="s">
        <v>5524</v>
      </c>
      <c r="AG1113" t="s">
        <v>5525</v>
      </c>
      <c r="AH1113" t="s">
        <v>5519</v>
      </c>
      <c r="AI1113" t="s">
        <v>5516</v>
      </c>
    </row>
    <row r="1114" spans="1:35">
      <c r="A1114" t="s">
        <v>1603</v>
      </c>
      <c r="B1114" s="2">
        <v>44964</v>
      </c>
      <c r="C1114" t="s">
        <v>123</v>
      </c>
      <c r="D1114" t="s">
        <v>49</v>
      </c>
      <c r="E1114" t="s">
        <v>32</v>
      </c>
      <c r="F1114" t="s">
        <v>33</v>
      </c>
      <c r="G1114">
        <v>42</v>
      </c>
      <c r="H1114" t="s">
        <v>80</v>
      </c>
      <c r="I1114" t="s">
        <v>81</v>
      </c>
      <c r="J1114" t="s">
        <v>82</v>
      </c>
      <c r="K1114" t="s">
        <v>192</v>
      </c>
      <c r="L1114" t="s">
        <v>91</v>
      </c>
      <c r="M1114" t="s">
        <v>107</v>
      </c>
      <c r="N1114" t="s">
        <v>40</v>
      </c>
      <c r="O1114">
        <v>1</v>
      </c>
      <c r="P1114" s="4">
        <v>18577</v>
      </c>
      <c r="Q1114" s="4">
        <v>13747</v>
      </c>
      <c r="R1114" s="3">
        <v>0.2</v>
      </c>
      <c r="S1114" s="4">
        <v>14862</v>
      </c>
      <c r="T1114" s="4">
        <v>13747</v>
      </c>
      <c r="U1114" s="4">
        <v>1115</v>
      </c>
      <c r="V1114" s="3">
        <v>7.5023549993271432E-2</v>
      </c>
      <c r="W1114" t="s">
        <v>84</v>
      </c>
      <c r="X1114" t="s">
        <v>55</v>
      </c>
      <c r="Y1114" t="s">
        <v>43</v>
      </c>
      <c r="Z1114">
        <v>0</v>
      </c>
      <c r="AA1114" t="s">
        <v>159</v>
      </c>
      <c r="AB1114" t="s">
        <v>194</v>
      </c>
      <c r="AC1114" t="s">
        <v>46</v>
      </c>
      <c r="AD1114">
        <v>2023</v>
      </c>
      <c r="AE1114">
        <v>2</v>
      </c>
      <c r="AF1114" t="s">
        <v>5527</v>
      </c>
      <c r="AG1114" t="s">
        <v>5528</v>
      </c>
      <c r="AH1114" t="s">
        <v>5519</v>
      </c>
      <c r="AI1114" t="s">
        <v>5526</v>
      </c>
    </row>
    <row r="1115" spans="1:35">
      <c r="A1115" t="s">
        <v>1604</v>
      </c>
      <c r="B1115" s="2">
        <v>45452</v>
      </c>
      <c r="C1115" t="s">
        <v>231</v>
      </c>
      <c r="D1115" t="s">
        <v>49</v>
      </c>
      <c r="E1115" t="s">
        <v>188</v>
      </c>
      <c r="F1115" t="s">
        <v>33</v>
      </c>
      <c r="G1115">
        <v>55</v>
      </c>
      <c r="H1115" t="s">
        <v>88</v>
      </c>
      <c r="I1115" t="s">
        <v>89</v>
      </c>
      <c r="J1115" t="s">
        <v>82</v>
      </c>
      <c r="K1115" t="s">
        <v>90</v>
      </c>
      <c r="L1115" t="s">
        <v>131</v>
      </c>
      <c r="M1115" t="s">
        <v>63</v>
      </c>
      <c r="N1115" t="s">
        <v>126</v>
      </c>
      <c r="O1115">
        <v>4</v>
      </c>
      <c r="P1115" s="4">
        <v>12036</v>
      </c>
      <c r="Q1115" s="4">
        <v>8305</v>
      </c>
      <c r="R1115" s="3">
        <v>0</v>
      </c>
      <c r="S1115" s="4">
        <v>48144</v>
      </c>
      <c r="T1115" s="4">
        <v>33220</v>
      </c>
      <c r="U1115" s="4">
        <v>14924</v>
      </c>
      <c r="V1115" s="3">
        <v>0.30998670654702559</v>
      </c>
      <c r="W1115" t="s">
        <v>84</v>
      </c>
      <c r="X1115" t="s">
        <v>76</v>
      </c>
      <c r="Y1115" t="s">
        <v>171</v>
      </c>
      <c r="Z1115">
        <v>8</v>
      </c>
      <c r="AA1115" t="s">
        <v>57</v>
      </c>
      <c r="AB1115" t="s">
        <v>66</v>
      </c>
      <c r="AC1115" t="s">
        <v>46</v>
      </c>
      <c r="AD1115">
        <v>2024</v>
      </c>
      <c r="AE1115">
        <v>6</v>
      </c>
      <c r="AF1115" t="s">
        <v>5530</v>
      </c>
      <c r="AG1115" t="s">
        <v>5525</v>
      </c>
      <c r="AH1115" t="s">
        <v>5522</v>
      </c>
      <c r="AI1115" t="s">
        <v>5523</v>
      </c>
    </row>
    <row r="1116" spans="1:35">
      <c r="A1116" t="s">
        <v>1605</v>
      </c>
      <c r="B1116" s="2">
        <v>44968</v>
      </c>
      <c r="C1116" t="s">
        <v>1606</v>
      </c>
      <c r="D1116" t="s">
        <v>31</v>
      </c>
      <c r="E1116" t="s">
        <v>111</v>
      </c>
      <c r="F1116" t="s">
        <v>70</v>
      </c>
      <c r="G1116">
        <v>18</v>
      </c>
      <c r="H1116" t="s">
        <v>105</v>
      </c>
      <c r="I1116" t="s">
        <v>89</v>
      </c>
      <c r="J1116" t="s">
        <v>82</v>
      </c>
      <c r="K1116" t="s">
        <v>125</v>
      </c>
      <c r="L1116" t="s">
        <v>101</v>
      </c>
      <c r="M1116" t="s">
        <v>107</v>
      </c>
      <c r="N1116" t="s">
        <v>64</v>
      </c>
      <c r="O1116">
        <v>4</v>
      </c>
      <c r="P1116" s="4">
        <v>23069</v>
      </c>
      <c r="Q1116" s="4">
        <v>16148</v>
      </c>
      <c r="R1116" s="3">
        <v>0.1</v>
      </c>
      <c r="S1116" s="4">
        <v>83048</v>
      </c>
      <c r="T1116" s="4">
        <v>64592</v>
      </c>
      <c r="U1116" s="4">
        <v>18456</v>
      </c>
      <c r="V1116" s="3">
        <v>0.22223292553703883</v>
      </c>
      <c r="W1116" t="s">
        <v>84</v>
      </c>
      <c r="X1116" t="s">
        <v>55</v>
      </c>
      <c r="Y1116" t="s">
        <v>56</v>
      </c>
      <c r="Z1116">
        <v>2</v>
      </c>
      <c r="AA1116" t="s">
        <v>185</v>
      </c>
      <c r="AB1116" t="s">
        <v>189</v>
      </c>
      <c r="AC1116">
        <v>4.5</v>
      </c>
      <c r="AD1116">
        <v>2023</v>
      </c>
      <c r="AE1116">
        <v>2</v>
      </c>
      <c r="AF1116" t="s">
        <v>5527</v>
      </c>
      <c r="AG1116" t="s">
        <v>5528</v>
      </c>
      <c r="AH1116" t="s">
        <v>5515</v>
      </c>
      <c r="AI1116" t="s">
        <v>5520</v>
      </c>
    </row>
    <row r="1117" spans="1:35">
      <c r="A1117" t="s">
        <v>1607</v>
      </c>
      <c r="B1117" s="2">
        <v>45458</v>
      </c>
      <c r="C1117" t="s">
        <v>466</v>
      </c>
      <c r="D1117" t="s">
        <v>31</v>
      </c>
      <c r="E1117" t="s">
        <v>69</v>
      </c>
      <c r="F1117" t="s">
        <v>70</v>
      </c>
      <c r="G1117">
        <v>41</v>
      </c>
      <c r="H1117" t="s">
        <v>34</v>
      </c>
      <c r="I1117" t="s">
        <v>35</v>
      </c>
      <c r="J1117" t="s">
        <v>36</v>
      </c>
      <c r="K1117" t="s">
        <v>219</v>
      </c>
      <c r="L1117" t="s">
        <v>142</v>
      </c>
      <c r="M1117" t="s">
        <v>39</v>
      </c>
      <c r="N1117" t="s">
        <v>64</v>
      </c>
      <c r="O1117">
        <v>2</v>
      </c>
      <c r="P1117" s="4">
        <v>4102</v>
      </c>
      <c r="Q1117" s="4">
        <v>2461</v>
      </c>
      <c r="R1117" s="3">
        <v>0</v>
      </c>
      <c r="S1117" s="4">
        <v>8204</v>
      </c>
      <c r="T1117" s="4">
        <v>4922</v>
      </c>
      <c r="U1117" s="4">
        <v>3282</v>
      </c>
      <c r="V1117" s="3">
        <v>0.40004875670404683</v>
      </c>
      <c r="W1117" t="s">
        <v>84</v>
      </c>
      <c r="X1117" t="s">
        <v>55</v>
      </c>
      <c r="Y1117" t="s">
        <v>43</v>
      </c>
      <c r="Z1117">
        <v>0</v>
      </c>
      <c r="AA1117" t="s">
        <v>108</v>
      </c>
      <c r="AB1117" t="s">
        <v>194</v>
      </c>
      <c r="AC1117" t="s">
        <v>46</v>
      </c>
      <c r="AD1117">
        <v>2024</v>
      </c>
      <c r="AE1117">
        <v>6</v>
      </c>
      <c r="AF1117" t="s">
        <v>5530</v>
      </c>
      <c r="AG1117" t="s">
        <v>5525</v>
      </c>
      <c r="AH1117" t="s">
        <v>5519</v>
      </c>
      <c r="AI1117" t="s">
        <v>5526</v>
      </c>
    </row>
    <row r="1118" spans="1:35">
      <c r="A1118" t="s">
        <v>1608</v>
      </c>
      <c r="B1118" s="2">
        <v>45185</v>
      </c>
      <c r="C1118" t="s">
        <v>1381</v>
      </c>
      <c r="D1118" t="s">
        <v>49</v>
      </c>
      <c r="E1118" t="s">
        <v>135</v>
      </c>
      <c r="F1118" t="s">
        <v>33</v>
      </c>
      <c r="G1118">
        <v>37</v>
      </c>
      <c r="H1118" t="s">
        <v>80</v>
      </c>
      <c r="I1118" t="s">
        <v>81</v>
      </c>
      <c r="J1118" t="s">
        <v>82</v>
      </c>
      <c r="K1118" t="s">
        <v>323</v>
      </c>
      <c r="L1118" t="s">
        <v>131</v>
      </c>
      <c r="M1118" t="s">
        <v>92</v>
      </c>
      <c r="N1118" t="s">
        <v>113</v>
      </c>
      <c r="O1118">
        <v>8</v>
      </c>
      <c r="P1118" s="4">
        <v>20368</v>
      </c>
      <c r="Q1118" s="4">
        <v>15276</v>
      </c>
      <c r="R1118" s="3">
        <v>0.2</v>
      </c>
      <c r="S1118" s="4">
        <v>130355</v>
      </c>
      <c r="T1118" s="4">
        <v>122208</v>
      </c>
      <c r="U1118" s="4">
        <v>8147</v>
      </c>
      <c r="V1118" s="3">
        <v>6.2498561620191018E-2</v>
      </c>
      <c r="W1118" t="s">
        <v>54</v>
      </c>
      <c r="X1118" t="s">
        <v>76</v>
      </c>
      <c r="Y1118" t="s">
        <v>43</v>
      </c>
      <c r="Z1118">
        <v>0</v>
      </c>
      <c r="AA1118" t="s">
        <v>143</v>
      </c>
      <c r="AB1118" t="s">
        <v>45</v>
      </c>
      <c r="AC1118" t="s">
        <v>46</v>
      </c>
      <c r="AD1118">
        <v>2023</v>
      </c>
      <c r="AE1118">
        <v>9</v>
      </c>
      <c r="AF1118" t="s">
        <v>5531</v>
      </c>
      <c r="AG1118" t="s">
        <v>5514</v>
      </c>
      <c r="AH1118" t="s">
        <v>5515</v>
      </c>
      <c r="AI1118" t="s">
        <v>5526</v>
      </c>
    </row>
    <row r="1119" spans="1:35">
      <c r="A1119" t="s">
        <v>1609</v>
      </c>
      <c r="B1119" s="2">
        <v>45590</v>
      </c>
      <c r="C1119" t="s">
        <v>1468</v>
      </c>
      <c r="D1119" t="s">
        <v>31</v>
      </c>
      <c r="E1119" t="s">
        <v>32</v>
      </c>
      <c r="F1119" t="s">
        <v>33</v>
      </c>
      <c r="G1119">
        <v>39</v>
      </c>
      <c r="H1119" t="s">
        <v>71</v>
      </c>
      <c r="I1119" t="s">
        <v>72</v>
      </c>
      <c r="J1119" t="s">
        <v>73</v>
      </c>
      <c r="K1119" t="s">
        <v>225</v>
      </c>
      <c r="L1119" t="s">
        <v>101</v>
      </c>
      <c r="M1119" t="s">
        <v>92</v>
      </c>
      <c r="N1119" t="s">
        <v>93</v>
      </c>
      <c r="O1119">
        <v>1</v>
      </c>
      <c r="P1119" s="4">
        <v>15459</v>
      </c>
      <c r="Q1119" s="4">
        <v>11749</v>
      </c>
      <c r="R1119" s="3">
        <v>0.1</v>
      </c>
      <c r="S1119" s="4">
        <v>13913</v>
      </c>
      <c r="T1119" s="4">
        <v>11749</v>
      </c>
      <c r="U1119" s="4">
        <v>2164</v>
      </c>
      <c r="V1119" s="3">
        <v>0.15553798605620642</v>
      </c>
      <c r="W1119" t="s">
        <v>84</v>
      </c>
      <c r="X1119" t="s">
        <v>55</v>
      </c>
      <c r="Y1119" t="s">
        <v>56</v>
      </c>
      <c r="Z1119">
        <v>1</v>
      </c>
      <c r="AA1119" t="s">
        <v>143</v>
      </c>
      <c r="AB1119" t="s">
        <v>95</v>
      </c>
      <c r="AC1119">
        <v>5</v>
      </c>
      <c r="AD1119">
        <v>2024</v>
      </c>
      <c r="AE1119">
        <v>10</v>
      </c>
      <c r="AF1119" t="s">
        <v>5517</v>
      </c>
      <c r="AG1119" t="s">
        <v>5518</v>
      </c>
      <c r="AH1119" t="s">
        <v>5519</v>
      </c>
      <c r="AI1119" t="s">
        <v>5526</v>
      </c>
    </row>
    <row r="1120" spans="1:35">
      <c r="A1120" t="s">
        <v>1610</v>
      </c>
      <c r="B1120" s="2">
        <v>45376</v>
      </c>
      <c r="C1120" t="s">
        <v>118</v>
      </c>
      <c r="D1120" t="s">
        <v>31</v>
      </c>
      <c r="E1120" t="s">
        <v>135</v>
      </c>
      <c r="F1120" t="s">
        <v>33</v>
      </c>
      <c r="G1120">
        <v>27</v>
      </c>
      <c r="H1120" t="s">
        <v>34</v>
      </c>
      <c r="I1120" t="s">
        <v>35</v>
      </c>
      <c r="J1120" t="s">
        <v>36</v>
      </c>
      <c r="K1120" t="s">
        <v>116</v>
      </c>
      <c r="L1120" t="s">
        <v>52</v>
      </c>
      <c r="M1120" t="s">
        <v>63</v>
      </c>
      <c r="N1120" t="s">
        <v>93</v>
      </c>
      <c r="O1120">
        <v>4</v>
      </c>
      <c r="P1120" s="4">
        <v>16285</v>
      </c>
      <c r="Q1120" s="4">
        <v>9934</v>
      </c>
      <c r="R1120" s="3">
        <v>0</v>
      </c>
      <c r="S1120" s="4">
        <v>65140</v>
      </c>
      <c r="T1120" s="4">
        <v>39736</v>
      </c>
      <c r="U1120" s="4">
        <v>25404</v>
      </c>
      <c r="V1120" s="3">
        <v>0.38999078906969603</v>
      </c>
      <c r="W1120" t="s">
        <v>84</v>
      </c>
      <c r="X1120" t="s">
        <v>42</v>
      </c>
      <c r="Y1120" t="s">
        <v>56</v>
      </c>
      <c r="Z1120">
        <v>7</v>
      </c>
      <c r="AA1120" t="s">
        <v>163</v>
      </c>
      <c r="AB1120" t="s">
        <v>95</v>
      </c>
      <c r="AC1120">
        <v>3.6</v>
      </c>
      <c r="AD1120">
        <v>2024</v>
      </c>
      <c r="AE1120">
        <v>3</v>
      </c>
      <c r="AF1120" t="s">
        <v>5534</v>
      </c>
      <c r="AG1120" t="s">
        <v>5528</v>
      </c>
      <c r="AH1120" t="s">
        <v>5515</v>
      </c>
      <c r="AI1120" t="s">
        <v>5516</v>
      </c>
    </row>
    <row r="1121" spans="1:35">
      <c r="A1121" t="s">
        <v>1611</v>
      </c>
      <c r="B1121" s="2">
        <v>44955</v>
      </c>
      <c r="C1121" t="s">
        <v>1522</v>
      </c>
      <c r="D1121" t="s">
        <v>31</v>
      </c>
      <c r="E1121" t="s">
        <v>32</v>
      </c>
      <c r="F1121" t="s">
        <v>33</v>
      </c>
      <c r="G1121">
        <v>40</v>
      </c>
      <c r="H1121" t="s">
        <v>80</v>
      </c>
      <c r="I1121" t="s">
        <v>81</v>
      </c>
      <c r="J1121" t="s">
        <v>82</v>
      </c>
      <c r="K1121" t="s">
        <v>323</v>
      </c>
      <c r="L1121" t="s">
        <v>112</v>
      </c>
      <c r="M1121" t="s">
        <v>39</v>
      </c>
      <c r="N1121" t="s">
        <v>64</v>
      </c>
      <c r="O1121">
        <v>2</v>
      </c>
      <c r="P1121" s="4">
        <v>16076</v>
      </c>
      <c r="Q1121" s="4">
        <v>12861</v>
      </c>
      <c r="R1121" s="3">
        <v>0.1</v>
      </c>
      <c r="S1121" s="4">
        <v>28937</v>
      </c>
      <c r="T1121" s="4">
        <v>25722</v>
      </c>
      <c r="U1121" s="4">
        <v>3215</v>
      </c>
      <c r="V1121" s="3">
        <v>0.1111034315927705</v>
      </c>
      <c r="W1121" t="s">
        <v>75</v>
      </c>
      <c r="X1121" t="s">
        <v>55</v>
      </c>
      <c r="Y1121" t="s">
        <v>56</v>
      </c>
      <c r="Z1121">
        <v>1</v>
      </c>
      <c r="AA1121" t="s">
        <v>226</v>
      </c>
      <c r="AB1121" t="s">
        <v>194</v>
      </c>
      <c r="AC1121">
        <v>3.7</v>
      </c>
      <c r="AD1121">
        <v>2023</v>
      </c>
      <c r="AE1121">
        <v>1</v>
      </c>
      <c r="AF1121" t="s">
        <v>5532</v>
      </c>
      <c r="AG1121" t="s">
        <v>5528</v>
      </c>
      <c r="AH1121" t="s">
        <v>5522</v>
      </c>
      <c r="AI1121" t="s">
        <v>5526</v>
      </c>
    </row>
    <row r="1122" spans="1:35">
      <c r="A1122" t="s">
        <v>1612</v>
      </c>
      <c r="B1122" s="2">
        <v>45063</v>
      </c>
      <c r="C1122" t="s">
        <v>1613</v>
      </c>
      <c r="D1122" t="s">
        <v>49</v>
      </c>
      <c r="E1122" t="s">
        <v>60</v>
      </c>
      <c r="F1122" t="s">
        <v>70</v>
      </c>
      <c r="G1122">
        <v>40</v>
      </c>
      <c r="H1122" t="s">
        <v>153</v>
      </c>
      <c r="I1122" t="s">
        <v>154</v>
      </c>
      <c r="J1122" t="s">
        <v>36</v>
      </c>
      <c r="K1122" t="s">
        <v>184</v>
      </c>
      <c r="L1122" t="s">
        <v>142</v>
      </c>
      <c r="M1122" t="s">
        <v>83</v>
      </c>
      <c r="N1122" t="s">
        <v>113</v>
      </c>
      <c r="O1122">
        <v>6</v>
      </c>
      <c r="P1122" s="4">
        <v>5602</v>
      </c>
      <c r="Q1122" s="4">
        <v>4314</v>
      </c>
      <c r="R1122" s="3">
        <v>0.1</v>
      </c>
      <c r="S1122" s="4">
        <v>30251</v>
      </c>
      <c r="T1122" s="4">
        <v>25884</v>
      </c>
      <c r="U1122" s="4">
        <v>4367</v>
      </c>
      <c r="V1122" s="3">
        <v>0.1443588641697795</v>
      </c>
      <c r="W1122" t="s">
        <v>84</v>
      </c>
      <c r="X1122" t="s">
        <v>42</v>
      </c>
      <c r="Y1122" t="s">
        <v>56</v>
      </c>
      <c r="Z1122">
        <v>6</v>
      </c>
      <c r="AA1122" t="s">
        <v>159</v>
      </c>
      <c r="AB1122" t="s">
        <v>66</v>
      </c>
      <c r="AC1122">
        <v>3</v>
      </c>
      <c r="AD1122">
        <v>2023</v>
      </c>
      <c r="AE1122">
        <v>5</v>
      </c>
      <c r="AF1122" t="s">
        <v>5529</v>
      </c>
      <c r="AG1122" t="s">
        <v>5525</v>
      </c>
      <c r="AH1122" t="s">
        <v>5522</v>
      </c>
      <c r="AI1122" t="s">
        <v>5526</v>
      </c>
    </row>
    <row r="1123" spans="1:35">
      <c r="A1123" t="s">
        <v>1614</v>
      </c>
      <c r="B1123" s="2">
        <v>45037</v>
      </c>
      <c r="C1123" t="s">
        <v>1142</v>
      </c>
      <c r="D1123" t="s">
        <v>31</v>
      </c>
      <c r="E1123" t="s">
        <v>98</v>
      </c>
      <c r="F1123" t="s">
        <v>70</v>
      </c>
      <c r="G1123">
        <v>44</v>
      </c>
      <c r="H1123" t="s">
        <v>105</v>
      </c>
      <c r="I1123" t="s">
        <v>89</v>
      </c>
      <c r="J1123" t="s">
        <v>82</v>
      </c>
      <c r="K1123" t="s">
        <v>219</v>
      </c>
      <c r="L1123" t="s">
        <v>52</v>
      </c>
      <c r="M1123" t="s">
        <v>107</v>
      </c>
      <c r="N1123" t="s">
        <v>53</v>
      </c>
      <c r="O1123">
        <v>7</v>
      </c>
      <c r="P1123" s="4">
        <v>6543</v>
      </c>
      <c r="Q1123" s="4">
        <v>4253</v>
      </c>
      <c r="R1123" s="3">
        <v>0.1</v>
      </c>
      <c r="S1123" s="4">
        <v>41221</v>
      </c>
      <c r="T1123" s="4">
        <v>29771</v>
      </c>
      <c r="U1123" s="4">
        <v>11450</v>
      </c>
      <c r="V1123" s="3">
        <v>0.27777103903350236</v>
      </c>
      <c r="W1123" t="s">
        <v>84</v>
      </c>
      <c r="X1123" t="s">
        <v>76</v>
      </c>
      <c r="Y1123" t="s">
        <v>56</v>
      </c>
      <c r="Z1123">
        <v>3</v>
      </c>
      <c r="AA1123" t="s">
        <v>149</v>
      </c>
      <c r="AB1123" t="s">
        <v>194</v>
      </c>
      <c r="AC1123">
        <v>3.1</v>
      </c>
      <c r="AD1123">
        <v>2023</v>
      </c>
      <c r="AE1123">
        <v>4</v>
      </c>
      <c r="AF1123" t="s">
        <v>5524</v>
      </c>
      <c r="AG1123" t="s">
        <v>5525</v>
      </c>
      <c r="AH1123" t="s">
        <v>5522</v>
      </c>
      <c r="AI1123" t="s">
        <v>5526</v>
      </c>
    </row>
    <row r="1124" spans="1:35">
      <c r="A1124" t="s">
        <v>1615</v>
      </c>
      <c r="B1124" s="2">
        <v>45508</v>
      </c>
      <c r="C1124" t="s">
        <v>1127</v>
      </c>
      <c r="D1124" t="s">
        <v>31</v>
      </c>
      <c r="E1124" t="s">
        <v>129</v>
      </c>
      <c r="F1124" t="s">
        <v>33</v>
      </c>
      <c r="G1124">
        <v>24</v>
      </c>
      <c r="H1124" t="s">
        <v>71</v>
      </c>
      <c r="I1124" t="s">
        <v>72</v>
      </c>
      <c r="J1124" t="s">
        <v>73</v>
      </c>
      <c r="K1124" t="s">
        <v>214</v>
      </c>
      <c r="L1124" t="s">
        <v>101</v>
      </c>
      <c r="M1124" t="s">
        <v>83</v>
      </c>
      <c r="N1124" t="s">
        <v>53</v>
      </c>
      <c r="O1124">
        <v>8</v>
      </c>
      <c r="P1124" s="4">
        <v>2938</v>
      </c>
      <c r="Q1124" s="4">
        <v>1851</v>
      </c>
      <c r="R1124" s="3">
        <v>0</v>
      </c>
      <c r="S1124" s="4">
        <v>23504</v>
      </c>
      <c r="T1124" s="4">
        <v>14808</v>
      </c>
      <c r="U1124" s="4">
        <v>8696</v>
      </c>
      <c r="V1124" s="3">
        <v>0.36997957794417974</v>
      </c>
      <c r="W1124" t="s">
        <v>84</v>
      </c>
      <c r="X1124" t="s">
        <v>42</v>
      </c>
      <c r="Y1124" t="s">
        <v>43</v>
      </c>
      <c r="Z1124">
        <v>0</v>
      </c>
      <c r="AA1124" t="s">
        <v>163</v>
      </c>
      <c r="AB1124" t="s">
        <v>95</v>
      </c>
      <c r="AC1124" t="s">
        <v>46</v>
      </c>
      <c r="AD1124">
        <v>2024</v>
      </c>
      <c r="AE1124">
        <v>8</v>
      </c>
      <c r="AF1124" t="s">
        <v>5513</v>
      </c>
      <c r="AG1124" t="s">
        <v>5514</v>
      </c>
      <c r="AH1124" t="s">
        <v>5522</v>
      </c>
      <c r="AI1124" t="s">
        <v>5520</v>
      </c>
    </row>
    <row r="1125" spans="1:35">
      <c r="A1125" t="s">
        <v>1616</v>
      </c>
      <c r="B1125" s="2">
        <v>45639</v>
      </c>
      <c r="C1125" t="s">
        <v>384</v>
      </c>
      <c r="D1125" t="s">
        <v>31</v>
      </c>
      <c r="E1125" t="s">
        <v>170</v>
      </c>
      <c r="F1125" t="s">
        <v>33</v>
      </c>
      <c r="G1125">
        <v>43</v>
      </c>
      <c r="H1125" t="s">
        <v>71</v>
      </c>
      <c r="I1125" t="s">
        <v>72</v>
      </c>
      <c r="J1125" t="s">
        <v>73</v>
      </c>
      <c r="K1125" t="s">
        <v>179</v>
      </c>
      <c r="L1125" t="s">
        <v>91</v>
      </c>
      <c r="M1125" t="s">
        <v>92</v>
      </c>
      <c r="N1125" t="s">
        <v>93</v>
      </c>
      <c r="O1125">
        <v>7</v>
      </c>
      <c r="P1125" s="4">
        <v>19367</v>
      </c>
      <c r="Q1125" s="4">
        <v>14719</v>
      </c>
      <c r="R1125" s="3">
        <v>0.15</v>
      </c>
      <c r="S1125" s="4">
        <v>115234</v>
      </c>
      <c r="T1125" s="4">
        <v>103033</v>
      </c>
      <c r="U1125" s="4">
        <v>12201</v>
      </c>
      <c r="V1125" s="3">
        <v>0.10588020896610376</v>
      </c>
      <c r="W1125" t="s">
        <v>41</v>
      </c>
      <c r="X1125" t="s">
        <v>42</v>
      </c>
      <c r="Y1125" t="s">
        <v>56</v>
      </c>
      <c r="Z1125">
        <v>1</v>
      </c>
      <c r="AA1125" t="s">
        <v>185</v>
      </c>
      <c r="AB1125" t="s">
        <v>150</v>
      </c>
      <c r="AC1125">
        <v>3.5</v>
      </c>
      <c r="AD1125">
        <v>2024</v>
      </c>
      <c r="AE1125">
        <v>12</v>
      </c>
      <c r="AF1125" t="s">
        <v>5521</v>
      </c>
      <c r="AG1125" t="s">
        <v>5518</v>
      </c>
      <c r="AH1125" t="s">
        <v>5515</v>
      </c>
      <c r="AI1125" t="s">
        <v>5526</v>
      </c>
    </row>
    <row r="1126" spans="1:35">
      <c r="A1126" t="s">
        <v>1617</v>
      </c>
      <c r="B1126" s="2">
        <v>45651</v>
      </c>
      <c r="C1126" t="s">
        <v>118</v>
      </c>
      <c r="D1126" t="s">
        <v>49</v>
      </c>
      <c r="E1126" t="s">
        <v>119</v>
      </c>
      <c r="F1126" t="s">
        <v>70</v>
      </c>
      <c r="G1126">
        <v>28</v>
      </c>
      <c r="H1126" t="s">
        <v>80</v>
      </c>
      <c r="I1126" t="s">
        <v>81</v>
      </c>
      <c r="J1126" t="s">
        <v>82</v>
      </c>
      <c r="K1126" t="s">
        <v>326</v>
      </c>
      <c r="L1126" t="s">
        <v>62</v>
      </c>
      <c r="M1126" t="s">
        <v>63</v>
      </c>
      <c r="N1126" t="s">
        <v>64</v>
      </c>
      <c r="O1126">
        <v>5</v>
      </c>
      <c r="P1126" s="4">
        <v>9576</v>
      </c>
      <c r="Q1126" s="4">
        <v>5746</v>
      </c>
      <c r="R1126" s="3">
        <v>0</v>
      </c>
      <c r="S1126" s="4">
        <v>47880</v>
      </c>
      <c r="T1126" s="4">
        <v>28730</v>
      </c>
      <c r="U1126" s="4">
        <v>19150</v>
      </c>
      <c r="V1126" s="3">
        <v>0.39995822890559735</v>
      </c>
      <c r="W1126" t="s">
        <v>54</v>
      </c>
      <c r="X1126" t="s">
        <v>55</v>
      </c>
      <c r="Y1126" t="s">
        <v>56</v>
      </c>
      <c r="Z1126">
        <v>4</v>
      </c>
      <c r="AA1126" t="s">
        <v>102</v>
      </c>
      <c r="AB1126" t="s">
        <v>45</v>
      </c>
      <c r="AC1126">
        <v>3.3</v>
      </c>
      <c r="AD1126">
        <v>2024</v>
      </c>
      <c r="AE1126">
        <v>12</v>
      </c>
      <c r="AF1126" t="s">
        <v>5521</v>
      </c>
      <c r="AG1126" t="s">
        <v>5518</v>
      </c>
      <c r="AH1126" t="s">
        <v>5522</v>
      </c>
      <c r="AI1126" t="s">
        <v>5516</v>
      </c>
    </row>
    <row r="1127" spans="1:35">
      <c r="A1127" t="s">
        <v>1618</v>
      </c>
      <c r="B1127" s="2">
        <v>45401</v>
      </c>
      <c r="C1127" t="s">
        <v>524</v>
      </c>
      <c r="D1127" t="s">
        <v>31</v>
      </c>
      <c r="E1127" t="s">
        <v>111</v>
      </c>
      <c r="F1127" t="s">
        <v>70</v>
      </c>
      <c r="G1127">
        <v>57</v>
      </c>
      <c r="H1127" t="s">
        <v>80</v>
      </c>
      <c r="I1127" t="s">
        <v>81</v>
      </c>
      <c r="J1127" t="s">
        <v>82</v>
      </c>
      <c r="K1127" t="s">
        <v>61</v>
      </c>
      <c r="L1127" t="s">
        <v>155</v>
      </c>
      <c r="M1127" t="s">
        <v>92</v>
      </c>
      <c r="N1127" t="s">
        <v>93</v>
      </c>
      <c r="O1127">
        <v>2</v>
      </c>
      <c r="P1127" s="4">
        <v>7017</v>
      </c>
      <c r="Q1127" s="4">
        <v>5333</v>
      </c>
      <c r="R1127" s="3">
        <v>0.2</v>
      </c>
      <c r="S1127" s="4">
        <v>11227</v>
      </c>
      <c r="T1127" s="4">
        <v>10666</v>
      </c>
      <c r="U1127" s="4">
        <v>561</v>
      </c>
      <c r="V1127" s="3">
        <v>4.9968825153647457E-2</v>
      </c>
      <c r="W1127" t="s">
        <v>75</v>
      </c>
      <c r="X1127" t="s">
        <v>55</v>
      </c>
      <c r="Y1127" t="s">
        <v>56</v>
      </c>
      <c r="Z1127">
        <v>7</v>
      </c>
      <c r="AA1127" t="s">
        <v>220</v>
      </c>
      <c r="AB1127" t="s">
        <v>150</v>
      </c>
      <c r="AC1127">
        <v>5</v>
      </c>
      <c r="AD1127">
        <v>2024</v>
      </c>
      <c r="AE1127">
        <v>4</v>
      </c>
      <c r="AF1127" t="s">
        <v>5524</v>
      </c>
      <c r="AG1127" t="s">
        <v>5525</v>
      </c>
      <c r="AH1127" t="s">
        <v>5519</v>
      </c>
      <c r="AI1127" t="s">
        <v>5523</v>
      </c>
    </row>
    <row r="1128" spans="1:35">
      <c r="A1128" t="s">
        <v>1619</v>
      </c>
      <c r="B1128" s="2">
        <v>45346</v>
      </c>
      <c r="C1128" t="s">
        <v>30</v>
      </c>
      <c r="D1128" t="s">
        <v>49</v>
      </c>
      <c r="E1128" t="s">
        <v>135</v>
      </c>
      <c r="F1128" t="s">
        <v>33</v>
      </c>
      <c r="G1128">
        <v>50</v>
      </c>
      <c r="H1128" t="s">
        <v>99</v>
      </c>
      <c r="I1128" t="s">
        <v>99</v>
      </c>
      <c r="J1128" t="s">
        <v>100</v>
      </c>
      <c r="K1128" t="s">
        <v>37</v>
      </c>
      <c r="L1128" t="s">
        <v>131</v>
      </c>
      <c r="M1128" t="s">
        <v>107</v>
      </c>
      <c r="N1128" t="s">
        <v>113</v>
      </c>
      <c r="O1128">
        <v>6</v>
      </c>
      <c r="P1128" s="4">
        <v>16765</v>
      </c>
      <c r="Q1128" s="4">
        <v>9724</v>
      </c>
      <c r="R1128" s="3">
        <v>0.05</v>
      </c>
      <c r="S1128" s="4">
        <v>95561</v>
      </c>
      <c r="T1128" s="4">
        <v>58344</v>
      </c>
      <c r="U1128" s="4">
        <v>37217</v>
      </c>
      <c r="V1128" s="3">
        <v>0.38945804250688043</v>
      </c>
      <c r="W1128" t="s">
        <v>75</v>
      </c>
      <c r="X1128" t="s">
        <v>55</v>
      </c>
      <c r="Y1128" t="s">
        <v>56</v>
      </c>
      <c r="Z1128">
        <v>7</v>
      </c>
      <c r="AA1128" t="s">
        <v>65</v>
      </c>
      <c r="AB1128" t="s">
        <v>121</v>
      </c>
      <c r="AC1128">
        <v>3.4</v>
      </c>
      <c r="AD1128">
        <v>2024</v>
      </c>
      <c r="AE1128">
        <v>2</v>
      </c>
      <c r="AF1128" t="s">
        <v>5527</v>
      </c>
      <c r="AG1128" t="s">
        <v>5528</v>
      </c>
      <c r="AH1128" t="s">
        <v>5515</v>
      </c>
      <c r="AI1128" t="s">
        <v>5523</v>
      </c>
    </row>
    <row r="1129" spans="1:35">
      <c r="A1129" t="s">
        <v>1620</v>
      </c>
      <c r="B1129" s="2">
        <v>45026</v>
      </c>
      <c r="C1129" t="s">
        <v>1051</v>
      </c>
      <c r="D1129" t="s">
        <v>49</v>
      </c>
      <c r="E1129" t="s">
        <v>60</v>
      </c>
      <c r="F1129" t="s">
        <v>70</v>
      </c>
      <c r="G1129">
        <v>59</v>
      </c>
      <c r="H1129" t="s">
        <v>99</v>
      </c>
      <c r="I1129" t="s">
        <v>99</v>
      </c>
      <c r="J1129" t="s">
        <v>100</v>
      </c>
      <c r="K1129" t="s">
        <v>257</v>
      </c>
      <c r="L1129" t="s">
        <v>101</v>
      </c>
      <c r="M1129" t="s">
        <v>107</v>
      </c>
      <c r="N1129" t="s">
        <v>64</v>
      </c>
      <c r="O1129">
        <v>3</v>
      </c>
      <c r="P1129" s="4">
        <v>12028</v>
      </c>
      <c r="Q1129" s="4">
        <v>7698</v>
      </c>
      <c r="R1129" s="3">
        <v>0</v>
      </c>
      <c r="S1129" s="4">
        <v>36084</v>
      </c>
      <c r="T1129" s="4">
        <v>23094</v>
      </c>
      <c r="U1129" s="4">
        <v>12990</v>
      </c>
      <c r="V1129" s="3">
        <v>0.35999334885267709</v>
      </c>
      <c r="W1129" t="s">
        <v>75</v>
      </c>
      <c r="X1129" t="s">
        <v>42</v>
      </c>
      <c r="Y1129" t="s">
        <v>156</v>
      </c>
      <c r="Z1129">
        <v>0</v>
      </c>
      <c r="AA1129" t="s">
        <v>193</v>
      </c>
      <c r="AB1129" t="s">
        <v>194</v>
      </c>
      <c r="AC1129">
        <v>2.2999999999999998</v>
      </c>
      <c r="AD1129">
        <v>2023</v>
      </c>
      <c r="AE1129">
        <v>4</v>
      </c>
      <c r="AF1129" t="s">
        <v>5524</v>
      </c>
      <c r="AG1129" t="s">
        <v>5525</v>
      </c>
      <c r="AH1129" t="s">
        <v>5522</v>
      </c>
      <c r="AI1129" t="s">
        <v>5523</v>
      </c>
    </row>
    <row r="1130" spans="1:35">
      <c r="A1130" t="s">
        <v>1621</v>
      </c>
      <c r="B1130" s="2">
        <v>44965</v>
      </c>
      <c r="C1130" t="s">
        <v>365</v>
      </c>
      <c r="D1130" t="s">
        <v>31</v>
      </c>
      <c r="E1130" t="s">
        <v>119</v>
      </c>
      <c r="F1130" t="s">
        <v>70</v>
      </c>
      <c r="G1130">
        <v>45</v>
      </c>
      <c r="H1130" t="s">
        <v>88</v>
      </c>
      <c r="I1130" t="s">
        <v>89</v>
      </c>
      <c r="J1130" t="s">
        <v>82</v>
      </c>
      <c r="K1130" t="s">
        <v>179</v>
      </c>
      <c r="L1130" t="s">
        <v>38</v>
      </c>
      <c r="M1130" t="s">
        <v>107</v>
      </c>
      <c r="N1130" t="s">
        <v>113</v>
      </c>
      <c r="O1130">
        <v>7</v>
      </c>
      <c r="P1130" s="4">
        <v>14886</v>
      </c>
      <c r="Q1130" s="4">
        <v>10569</v>
      </c>
      <c r="R1130" s="3">
        <v>0.05</v>
      </c>
      <c r="S1130" s="4">
        <v>98992</v>
      </c>
      <c r="T1130" s="4">
        <v>73983</v>
      </c>
      <c r="U1130" s="4">
        <v>25009</v>
      </c>
      <c r="V1130" s="3">
        <v>0.25263657669306611</v>
      </c>
      <c r="W1130" t="s">
        <v>54</v>
      </c>
      <c r="X1130" t="s">
        <v>42</v>
      </c>
      <c r="Y1130" t="s">
        <v>56</v>
      </c>
      <c r="Z1130">
        <v>4</v>
      </c>
      <c r="AA1130" t="s">
        <v>85</v>
      </c>
      <c r="AB1130" t="s">
        <v>121</v>
      </c>
      <c r="AC1130">
        <v>4.5</v>
      </c>
      <c r="AD1130">
        <v>2023</v>
      </c>
      <c r="AE1130">
        <v>2</v>
      </c>
      <c r="AF1130" t="s">
        <v>5527</v>
      </c>
      <c r="AG1130" t="s">
        <v>5528</v>
      </c>
      <c r="AH1130" t="s">
        <v>5515</v>
      </c>
      <c r="AI1130" t="s">
        <v>5523</v>
      </c>
    </row>
    <row r="1131" spans="1:35">
      <c r="A1131" t="s">
        <v>1622</v>
      </c>
      <c r="B1131" s="2">
        <v>45546</v>
      </c>
      <c r="C1131" t="s">
        <v>841</v>
      </c>
      <c r="D1131" t="s">
        <v>31</v>
      </c>
      <c r="E1131" t="s">
        <v>170</v>
      </c>
      <c r="F1131" t="s">
        <v>33</v>
      </c>
      <c r="G1131">
        <v>43</v>
      </c>
      <c r="H1131" t="s">
        <v>99</v>
      </c>
      <c r="I1131" t="s">
        <v>99</v>
      </c>
      <c r="J1131" t="s">
        <v>100</v>
      </c>
      <c r="K1131" t="s">
        <v>162</v>
      </c>
      <c r="L1131" t="s">
        <v>91</v>
      </c>
      <c r="M1131" t="s">
        <v>92</v>
      </c>
      <c r="N1131" t="s">
        <v>53</v>
      </c>
      <c r="O1131">
        <v>8</v>
      </c>
      <c r="P1131" s="4">
        <v>7536</v>
      </c>
      <c r="Q1131" s="4">
        <v>5878</v>
      </c>
      <c r="R1131" s="3">
        <v>0</v>
      </c>
      <c r="S1131" s="4">
        <v>60288</v>
      </c>
      <c r="T1131" s="4">
        <v>47024</v>
      </c>
      <c r="U1131" s="4">
        <v>13264</v>
      </c>
      <c r="V1131" s="3">
        <v>0.22001061571125266</v>
      </c>
      <c r="W1131" t="s">
        <v>75</v>
      </c>
      <c r="X1131" t="s">
        <v>55</v>
      </c>
      <c r="Y1131" t="s">
        <v>156</v>
      </c>
      <c r="Z1131">
        <v>0</v>
      </c>
      <c r="AA1131" t="s">
        <v>163</v>
      </c>
      <c r="AB1131" t="s">
        <v>189</v>
      </c>
      <c r="AC1131">
        <v>1.7</v>
      </c>
      <c r="AD1131">
        <v>2024</v>
      </c>
      <c r="AE1131">
        <v>9</v>
      </c>
      <c r="AF1131" t="s">
        <v>5531</v>
      </c>
      <c r="AG1131" t="s">
        <v>5514</v>
      </c>
      <c r="AH1131" t="s">
        <v>5515</v>
      </c>
      <c r="AI1131" t="s">
        <v>5526</v>
      </c>
    </row>
    <row r="1132" spans="1:35">
      <c r="A1132" t="s">
        <v>1623</v>
      </c>
      <c r="B1132" s="2">
        <v>45271</v>
      </c>
      <c r="C1132" t="s">
        <v>263</v>
      </c>
      <c r="D1132" t="s">
        <v>31</v>
      </c>
      <c r="E1132" t="s">
        <v>119</v>
      </c>
      <c r="F1132" t="s">
        <v>70</v>
      </c>
      <c r="G1132">
        <v>25</v>
      </c>
      <c r="H1132" t="s">
        <v>80</v>
      </c>
      <c r="I1132" t="s">
        <v>81</v>
      </c>
      <c r="J1132" t="s">
        <v>82</v>
      </c>
      <c r="K1132" t="s">
        <v>61</v>
      </c>
      <c r="L1132" t="s">
        <v>155</v>
      </c>
      <c r="M1132" t="s">
        <v>39</v>
      </c>
      <c r="N1132" t="s">
        <v>126</v>
      </c>
      <c r="O1132">
        <v>3</v>
      </c>
      <c r="P1132" s="4">
        <v>9913</v>
      </c>
      <c r="Q1132" s="4">
        <v>6443</v>
      </c>
      <c r="R1132" s="3">
        <v>0</v>
      </c>
      <c r="S1132" s="4">
        <v>29739</v>
      </c>
      <c r="T1132" s="4">
        <v>19329</v>
      </c>
      <c r="U1132" s="4">
        <v>10410</v>
      </c>
      <c r="V1132" s="3">
        <v>0.35004539493594272</v>
      </c>
      <c r="W1132" t="s">
        <v>84</v>
      </c>
      <c r="X1132" t="s">
        <v>55</v>
      </c>
      <c r="Y1132" t="s">
        <v>56</v>
      </c>
      <c r="Z1132">
        <v>7</v>
      </c>
      <c r="AA1132" t="s">
        <v>85</v>
      </c>
      <c r="AB1132" t="s">
        <v>194</v>
      </c>
      <c r="AC1132">
        <v>3.6</v>
      </c>
      <c r="AD1132">
        <v>2023</v>
      </c>
      <c r="AE1132">
        <v>12</v>
      </c>
      <c r="AF1132" t="s">
        <v>5521</v>
      </c>
      <c r="AG1132" t="s">
        <v>5518</v>
      </c>
      <c r="AH1132" t="s">
        <v>5522</v>
      </c>
      <c r="AI1132" t="s">
        <v>5516</v>
      </c>
    </row>
    <row r="1133" spans="1:35">
      <c r="A1133" t="s">
        <v>1624</v>
      </c>
      <c r="B1133" s="2">
        <v>45165</v>
      </c>
      <c r="C1133" t="s">
        <v>406</v>
      </c>
      <c r="D1133" t="s">
        <v>31</v>
      </c>
      <c r="E1133" t="s">
        <v>124</v>
      </c>
      <c r="F1133" t="s">
        <v>70</v>
      </c>
      <c r="G1133">
        <v>36</v>
      </c>
      <c r="H1133" t="s">
        <v>105</v>
      </c>
      <c r="I1133" t="s">
        <v>89</v>
      </c>
      <c r="J1133" t="s">
        <v>82</v>
      </c>
      <c r="K1133" t="s">
        <v>130</v>
      </c>
      <c r="L1133" t="s">
        <v>38</v>
      </c>
      <c r="M1133" t="s">
        <v>83</v>
      </c>
      <c r="N1133" t="s">
        <v>40</v>
      </c>
      <c r="O1133">
        <v>6</v>
      </c>
      <c r="P1133" s="4">
        <v>13493</v>
      </c>
      <c r="Q1133" s="4">
        <v>10120</v>
      </c>
      <c r="R1133" s="3">
        <v>0.05</v>
      </c>
      <c r="S1133" s="4">
        <v>76910</v>
      </c>
      <c r="T1133" s="4">
        <v>60720</v>
      </c>
      <c r="U1133" s="4">
        <v>16190</v>
      </c>
      <c r="V1133" s="3">
        <v>0.21050578598361722</v>
      </c>
      <c r="W1133" t="s">
        <v>41</v>
      </c>
      <c r="X1133" t="s">
        <v>76</v>
      </c>
      <c r="Y1133" t="s">
        <v>156</v>
      </c>
      <c r="Z1133">
        <v>0</v>
      </c>
      <c r="AA1133" t="s">
        <v>229</v>
      </c>
      <c r="AB1133" t="s">
        <v>132</v>
      </c>
      <c r="AC1133">
        <v>1.2</v>
      </c>
      <c r="AD1133">
        <v>2023</v>
      </c>
      <c r="AE1133">
        <v>8</v>
      </c>
      <c r="AF1133" t="s">
        <v>5513</v>
      </c>
      <c r="AG1133" t="s">
        <v>5514</v>
      </c>
      <c r="AH1133" t="s">
        <v>5515</v>
      </c>
      <c r="AI1133" t="s">
        <v>5526</v>
      </c>
    </row>
    <row r="1134" spans="1:35">
      <c r="A1134" t="s">
        <v>1625</v>
      </c>
      <c r="B1134" s="2">
        <v>45573</v>
      </c>
      <c r="C1134" t="s">
        <v>595</v>
      </c>
      <c r="D1134" t="s">
        <v>31</v>
      </c>
      <c r="E1134" t="s">
        <v>124</v>
      </c>
      <c r="F1134" t="s">
        <v>70</v>
      </c>
      <c r="G1134">
        <v>20</v>
      </c>
      <c r="H1134" t="s">
        <v>99</v>
      </c>
      <c r="I1134" t="s">
        <v>99</v>
      </c>
      <c r="J1134" t="s">
        <v>100</v>
      </c>
      <c r="K1134" t="s">
        <v>291</v>
      </c>
      <c r="L1134" t="s">
        <v>131</v>
      </c>
      <c r="M1134" t="s">
        <v>92</v>
      </c>
      <c r="N1134" t="s">
        <v>64</v>
      </c>
      <c r="O1134">
        <v>1</v>
      </c>
      <c r="P1134" s="4">
        <v>807</v>
      </c>
      <c r="Q1134" s="4">
        <v>605</v>
      </c>
      <c r="R1134" s="3">
        <v>0.2</v>
      </c>
      <c r="S1134" s="4">
        <v>646</v>
      </c>
      <c r="T1134" s="4">
        <v>605</v>
      </c>
      <c r="U1134" s="4">
        <v>41</v>
      </c>
      <c r="V1134" s="3">
        <v>6.3467492260061917E-2</v>
      </c>
      <c r="W1134" t="s">
        <v>41</v>
      </c>
      <c r="X1134" t="s">
        <v>55</v>
      </c>
      <c r="Y1134" t="s">
        <v>171</v>
      </c>
      <c r="Z1134">
        <v>7</v>
      </c>
      <c r="AA1134" t="s">
        <v>57</v>
      </c>
      <c r="AB1134" t="s">
        <v>66</v>
      </c>
      <c r="AC1134" t="s">
        <v>46</v>
      </c>
      <c r="AD1134">
        <v>2024</v>
      </c>
      <c r="AE1134">
        <v>10</v>
      </c>
      <c r="AF1134" t="s">
        <v>5517</v>
      </c>
      <c r="AG1134" t="s">
        <v>5518</v>
      </c>
      <c r="AH1134" t="s">
        <v>5519</v>
      </c>
      <c r="AI1134" t="s">
        <v>5520</v>
      </c>
    </row>
    <row r="1135" spans="1:35">
      <c r="A1135" t="s">
        <v>1626</v>
      </c>
      <c r="B1135" s="2">
        <v>45547</v>
      </c>
      <c r="C1135" t="s">
        <v>295</v>
      </c>
      <c r="D1135" t="s">
        <v>49</v>
      </c>
      <c r="E1135" t="s">
        <v>98</v>
      </c>
      <c r="F1135" t="s">
        <v>70</v>
      </c>
      <c r="G1135">
        <v>35</v>
      </c>
      <c r="H1135" t="s">
        <v>146</v>
      </c>
      <c r="I1135" t="s">
        <v>147</v>
      </c>
      <c r="J1135" t="s">
        <v>36</v>
      </c>
      <c r="K1135" t="s">
        <v>239</v>
      </c>
      <c r="L1135" t="s">
        <v>62</v>
      </c>
      <c r="M1135" t="s">
        <v>83</v>
      </c>
      <c r="N1135" t="s">
        <v>126</v>
      </c>
      <c r="O1135">
        <v>8</v>
      </c>
      <c r="P1135" s="4">
        <v>2439</v>
      </c>
      <c r="Q1135" s="4">
        <v>1659</v>
      </c>
      <c r="R1135" s="3">
        <v>0.15</v>
      </c>
      <c r="S1135" s="4">
        <v>16585</v>
      </c>
      <c r="T1135" s="4">
        <v>13272</v>
      </c>
      <c r="U1135" s="4">
        <v>3313</v>
      </c>
      <c r="V1135" s="3">
        <v>0.1997588182092252</v>
      </c>
      <c r="W1135" t="s">
        <v>84</v>
      </c>
      <c r="X1135" t="s">
        <v>42</v>
      </c>
      <c r="Y1135" t="s">
        <v>171</v>
      </c>
      <c r="Z1135">
        <v>3</v>
      </c>
      <c r="AA1135" t="s">
        <v>143</v>
      </c>
      <c r="AB1135" t="s">
        <v>132</v>
      </c>
      <c r="AC1135" t="s">
        <v>46</v>
      </c>
      <c r="AD1135">
        <v>2024</v>
      </c>
      <c r="AE1135">
        <v>9</v>
      </c>
      <c r="AF1135" t="s">
        <v>5531</v>
      </c>
      <c r="AG1135" t="s">
        <v>5514</v>
      </c>
      <c r="AH1135" t="s">
        <v>5519</v>
      </c>
      <c r="AI1135" t="s">
        <v>5526</v>
      </c>
    </row>
    <row r="1136" spans="1:35">
      <c r="A1136" t="s">
        <v>1627</v>
      </c>
      <c r="B1136" s="2">
        <v>45635</v>
      </c>
      <c r="C1136" t="s">
        <v>344</v>
      </c>
      <c r="D1136" t="s">
        <v>31</v>
      </c>
      <c r="E1136" t="s">
        <v>129</v>
      </c>
      <c r="F1136" t="s">
        <v>33</v>
      </c>
      <c r="G1136">
        <v>28</v>
      </c>
      <c r="H1136" t="s">
        <v>34</v>
      </c>
      <c r="I1136" t="s">
        <v>35</v>
      </c>
      <c r="J1136" t="s">
        <v>36</v>
      </c>
      <c r="K1136" t="s">
        <v>269</v>
      </c>
      <c r="L1136" t="s">
        <v>112</v>
      </c>
      <c r="M1136" t="s">
        <v>107</v>
      </c>
      <c r="N1136" t="s">
        <v>93</v>
      </c>
      <c r="O1136">
        <v>2</v>
      </c>
      <c r="P1136" s="4">
        <v>19353</v>
      </c>
      <c r="Q1136" s="4">
        <v>12192</v>
      </c>
      <c r="R1136" s="3">
        <v>0.15</v>
      </c>
      <c r="S1136" s="4">
        <v>32900</v>
      </c>
      <c r="T1136" s="4">
        <v>24384</v>
      </c>
      <c r="U1136" s="4">
        <v>8516</v>
      </c>
      <c r="V1136" s="3">
        <v>0.25884498480243162</v>
      </c>
      <c r="W1136" t="s">
        <v>75</v>
      </c>
      <c r="X1136" t="s">
        <v>42</v>
      </c>
      <c r="Y1136" t="s">
        <v>56</v>
      </c>
      <c r="Z1136">
        <v>3</v>
      </c>
      <c r="AA1136" t="s">
        <v>226</v>
      </c>
      <c r="AB1136" t="s">
        <v>132</v>
      </c>
      <c r="AC1136">
        <v>4.2</v>
      </c>
      <c r="AD1136">
        <v>2024</v>
      </c>
      <c r="AE1136">
        <v>12</v>
      </c>
      <c r="AF1136" t="s">
        <v>5521</v>
      </c>
      <c r="AG1136" t="s">
        <v>5518</v>
      </c>
      <c r="AH1136" t="s">
        <v>5522</v>
      </c>
      <c r="AI1136" t="s">
        <v>5516</v>
      </c>
    </row>
    <row r="1137" spans="1:35">
      <c r="A1137" t="s">
        <v>1628</v>
      </c>
      <c r="B1137" s="2">
        <v>45452</v>
      </c>
      <c r="C1137" t="s">
        <v>833</v>
      </c>
      <c r="D1137" t="s">
        <v>31</v>
      </c>
      <c r="E1137" t="s">
        <v>129</v>
      </c>
      <c r="F1137" t="s">
        <v>33</v>
      </c>
      <c r="G1137">
        <v>25</v>
      </c>
      <c r="H1137" t="s">
        <v>99</v>
      </c>
      <c r="I1137" t="s">
        <v>99</v>
      </c>
      <c r="J1137" t="s">
        <v>100</v>
      </c>
      <c r="K1137" t="s">
        <v>269</v>
      </c>
      <c r="L1137" t="s">
        <v>62</v>
      </c>
      <c r="M1137" t="s">
        <v>39</v>
      </c>
      <c r="N1137" t="s">
        <v>93</v>
      </c>
      <c r="O1137">
        <v>6</v>
      </c>
      <c r="P1137" s="4">
        <v>21048</v>
      </c>
      <c r="Q1137" s="4">
        <v>13050</v>
      </c>
      <c r="R1137" s="3">
        <v>0.2</v>
      </c>
      <c r="S1137" s="4">
        <v>101030</v>
      </c>
      <c r="T1137" s="4">
        <v>78300</v>
      </c>
      <c r="U1137" s="4">
        <v>22730</v>
      </c>
      <c r="V1137" s="3">
        <v>0.22498267841235275</v>
      </c>
      <c r="W1137" t="s">
        <v>41</v>
      </c>
      <c r="X1137" t="s">
        <v>55</v>
      </c>
      <c r="Y1137" t="s">
        <v>56</v>
      </c>
      <c r="Z1137">
        <v>1</v>
      </c>
      <c r="AA1137" t="s">
        <v>163</v>
      </c>
      <c r="AB1137" t="s">
        <v>121</v>
      </c>
      <c r="AC1137">
        <v>3.3</v>
      </c>
      <c r="AD1137">
        <v>2024</v>
      </c>
      <c r="AE1137">
        <v>6</v>
      </c>
      <c r="AF1137" t="s">
        <v>5530</v>
      </c>
      <c r="AG1137" t="s">
        <v>5525</v>
      </c>
      <c r="AH1137" t="s">
        <v>5515</v>
      </c>
      <c r="AI1137" t="s">
        <v>5516</v>
      </c>
    </row>
    <row r="1138" spans="1:35">
      <c r="A1138" t="s">
        <v>1629</v>
      </c>
      <c r="B1138" s="2">
        <v>45260</v>
      </c>
      <c r="C1138" t="s">
        <v>856</v>
      </c>
      <c r="D1138" t="s">
        <v>49</v>
      </c>
      <c r="E1138" t="s">
        <v>32</v>
      </c>
      <c r="F1138" t="s">
        <v>33</v>
      </c>
      <c r="G1138">
        <v>30</v>
      </c>
      <c r="H1138" t="s">
        <v>88</v>
      </c>
      <c r="I1138" t="s">
        <v>89</v>
      </c>
      <c r="J1138" t="s">
        <v>82</v>
      </c>
      <c r="K1138" t="s">
        <v>199</v>
      </c>
      <c r="L1138" t="s">
        <v>62</v>
      </c>
      <c r="M1138" t="s">
        <v>83</v>
      </c>
      <c r="N1138" t="s">
        <v>113</v>
      </c>
      <c r="O1138">
        <v>4</v>
      </c>
      <c r="P1138" s="4">
        <v>883</v>
      </c>
      <c r="Q1138" s="4">
        <v>698</v>
      </c>
      <c r="R1138" s="3">
        <v>0.15</v>
      </c>
      <c r="S1138" s="4">
        <v>3002</v>
      </c>
      <c r="T1138" s="4">
        <v>2792</v>
      </c>
      <c r="U1138" s="4">
        <v>210</v>
      </c>
      <c r="V1138" s="3">
        <v>6.9953364423717523E-2</v>
      </c>
      <c r="W1138" t="s">
        <v>75</v>
      </c>
      <c r="X1138" t="s">
        <v>42</v>
      </c>
      <c r="Y1138" t="s">
        <v>56</v>
      </c>
      <c r="Z1138">
        <v>3</v>
      </c>
      <c r="AA1138" t="s">
        <v>77</v>
      </c>
      <c r="AB1138" t="s">
        <v>45</v>
      </c>
      <c r="AC1138">
        <v>3.1</v>
      </c>
      <c r="AD1138">
        <v>2023</v>
      </c>
      <c r="AE1138">
        <v>11</v>
      </c>
      <c r="AF1138" t="s">
        <v>5535</v>
      </c>
      <c r="AG1138" t="s">
        <v>5518</v>
      </c>
      <c r="AH1138" t="s">
        <v>5519</v>
      </c>
      <c r="AI1138" t="s">
        <v>5516</v>
      </c>
    </row>
    <row r="1139" spans="1:35">
      <c r="A1139" t="s">
        <v>1630</v>
      </c>
      <c r="B1139" s="2">
        <v>45007</v>
      </c>
      <c r="C1139" t="s">
        <v>583</v>
      </c>
      <c r="D1139" t="s">
        <v>49</v>
      </c>
      <c r="E1139" t="s">
        <v>129</v>
      </c>
      <c r="F1139" t="s">
        <v>33</v>
      </c>
      <c r="G1139">
        <v>59</v>
      </c>
      <c r="H1139" t="s">
        <v>71</v>
      </c>
      <c r="I1139" t="s">
        <v>72</v>
      </c>
      <c r="J1139" t="s">
        <v>73</v>
      </c>
      <c r="K1139" t="s">
        <v>148</v>
      </c>
      <c r="L1139" t="s">
        <v>137</v>
      </c>
      <c r="M1139" t="s">
        <v>39</v>
      </c>
      <c r="N1139" t="s">
        <v>64</v>
      </c>
      <c r="O1139">
        <v>8</v>
      </c>
      <c r="P1139" s="4">
        <v>7680</v>
      </c>
      <c r="Q1139" s="4">
        <v>4762</v>
      </c>
      <c r="R1139" s="3">
        <v>0.05</v>
      </c>
      <c r="S1139" s="4">
        <v>58368</v>
      </c>
      <c r="T1139" s="4">
        <v>38096</v>
      </c>
      <c r="U1139" s="4">
        <v>20272</v>
      </c>
      <c r="V1139" s="3">
        <v>0.34731359649122806</v>
      </c>
      <c r="W1139" t="s">
        <v>54</v>
      </c>
      <c r="X1139" t="s">
        <v>55</v>
      </c>
      <c r="Y1139" t="s">
        <v>56</v>
      </c>
      <c r="Z1139">
        <v>6</v>
      </c>
      <c r="AA1139" t="s">
        <v>193</v>
      </c>
      <c r="AB1139" t="s">
        <v>66</v>
      </c>
      <c r="AC1139">
        <v>4.9000000000000004</v>
      </c>
      <c r="AD1139">
        <v>2023</v>
      </c>
      <c r="AE1139">
        <v>3</v>
      </c>
      <c r="AF1139" t="s">
        <v>5534</v>
      </c>
      <c r="AG1139" t="s">
        <v>5528</v>
      </c>
      <c r="AH1139" t="s">
        <v>5515</v>
      </c>
      <c r="AI1139" t="s">
        <v>5523</v>
      </c>
    </row>
    <row r="1140" spans="1:35">
      <c r="A1140" t="s">
        <v>1631</v>
      </c>
      <c r="B1140" s="2">
        <v>45355</v>
      </c>
      <c r="C1140" t="s">
        <v>275</v>
      </c>
      <c r="D1140" t="s">
        <v>31</v>
      </c>
      <c r="E1140" t="s">
        <v>188</v>
      </c>
      <c r="F1140" t="s">
        <v>33</v>
      </c>
      <c r="G1140">
        <v>57</v>
      </c>
      <c r="H1140" t="s">
        <v>99</v>
      </c>
      <c r="I1140" t="s">
        <v>99</v>
      </c>
      <c r="J1140" t="s">
        <v>100</v>
      </c>
      <c r="K1140" t="s">
        <v>257</v>
      </c>
      <c r="L1140" t="s">
        <v>38</v>
      </c>
      <c r="M1140" t="s">
        <v>92</v>
      </c>
      <c r="N1140" t="s">
        <v>40</v>
      </c>
      <c r="O1140">
        <v>7</v>
      </c>
      <c r="P1140" s="4">
        <v>11481</v>
      </c>
      <c r="Q1140" s="4">
        <v>7463</v>
      </c>
      <c r="R1140" s="3">
        <v>0</v>
      </c>
      <c r="S1140" s="4">
        <v>80367</v>
      </c>
      <c r="T1140" s="4">
        <v>52241</v>
      </c>
      <c r="U1140" s="4">
        <v>28126</v>
      </c>
      <c r="V1140" s="3">
        <v>0.34996951485062278</v>
      </c>
      <c r="W1140" t="s">
        <v>54</v>
      </c>
      <c r="X1140" t="s">
        <v>42</v>
      </c>
      <c r="Y1140" t="s">
        <v>56</v>
      </c>
      <c r="Z1140">
        <v>1</v>
      </c>
      <c r="AA1140" t="s">
        <v>108</v>
      </c>
      <c r="AB1140" t="s">
        <v>132</v>
      </c>
      <c r="AC1140">
        <v>3.3</v>
      </c>
      <c r="AD1140">
        <v>2024</v>
      </c>
      <c r="AE1140">
        <v>3</v>
      </c>
      <c r="AF1140" t="s">
        <v>5534</v>
      </c>
      <c r="AG1140" t="s">
        <v>5528</v>
      </c>
      <c r="AH1140" t="s">
        <v>5515</v>
      </c>
      <c r="AI1140" t="s">
        <v>5523</v>
      </c>
    </row>
    <row r="1141" spans="1:35">
      <c r="A1141" t="s">
        <v>1632</v>
      </c>
      <c r="B1141" s="2">
        <v>45609</v>
      </c>
      <c r="C1141" t="s">
        <v>710</v>
      </c>
      <c r="D1141" t="s">
        <v>49</v>
      </c>
      <c r="E1141" t="s">
        <v>60</v>
      </c>
      <c r="F1141" t="s">
        <v>70</v>
      </c>
      <c r="G1141">
        <v>56</v>
      </c>
      <c r="H1141" t="s">
        <v>153</v>
      </c>
      <c r="I1141" t="s">
        <v>154</v>
      </c>
      <c r="J1141" t="s">
        <v>36</v>
      </c>
      <c r="K1141" t="s">
        <v>125</v>
      </c>
      <c r="L1141" t="s">
        <v>137</v>
      </c>
      <c r="M1141" t="s">
        <v>39</v>
      </c>
      <c r="N1141" t="s">
        <v>64</v>
      </c>
      <c r="O1141">
        <v>7</v>
      </c>
      <c r="P1141" s="4">
        <v>7531</v>
      </c>
      <c r="Q1141" s="4">
        <v>4745</v>
      </c>
      <c r="R1141" s="3">
        <v>0.05</v>
      </c>
      <c r="S1141" s="4">
        <v>50081</v>
      </c>
      <c r="T1141" s="4">
        <v>33215</v>
      </c>
      <c r="U1141" s="4">
        <v>16866</v>
      </c>
      <c r="V1141" s="3">
        <v>0.3367744254308021</v>
      </c>
      <c r="W1141" t="s">
        <v>41</v>
      </c>
      <c r="X1141" t="s">
        <v>76</v>
      </c>
      <c r="Y1141" t="s">
        <v>171</v>
      </c>
      <c r="Z1141">
        <v>4</v>
      </c>
      <c r="AA1141" t="s">
        <v>185</v>
      </c>
      <c r="AB1141" t="s">
        <v>189</v>
      </c>
      <c r="AC1141" t="s">
        <v>46</v>
      </c>
      <c r="AD1141">
        <v>2024</v>
      </c>
      <c r="AE1141">
        <v>11</v>
      </c>
      <c r="AF1141" t="s">
        <v>5535</v>
      </c>
      <c r="AG1141" t="s">
        <v>5518</v>
      </c>
      <c r="AH1141" t="s">
        <v>5515</v>
      </c>
      <c r="AI1141" t="s">
        <v>5523</v>
      </c>
    </row>
    <row r="1142" spans="1:35">
      <c r="A1142" t="s">
        <v>1633</v>
      </c>
      <c r="B1142" s="2">
        <v>45582</v>
      </c>
      <c r="C1142" t="s">
        <v>152</v>
      </c>
      <c r="D1142" t="s">
        <v>31</v>
      </c>
      <c r="E1142" t="s">
        <v>119</v>
      </c>
      <c r="F1142" t="s">
        <v>70</v>
      </c>
      <c r="G1142">
        <v>41</v>
      </c>
      <c r="H1142" t="s">
        <v>146</v>
      </c>
      <c r="I1142" t="s">
        <v>147</v>
      </c>
      <c r="J1142" t="s">
        <v>36</v>
      </c>
      <c r="K1142" t="s">
        <v>214</v>
      </c>
      <c r="L1142" t="s">
        <v>155</v>
      </c>
      <c r="M1142" t="s">
        <v>83</v>
      </c>
      <c r="N1142" t="s">
        <v>113</v>
      </c>
      <c r="O1142">
        <v>3</v>
      </c>
      <c r="P1142" s="4">
        <v>3232</v>
      </c>
      <c r="Q1142" s="4">
        <v>2456</v>
      </c>
      <c r="R1142" s="3">
        <v>0.2</v>
      </c>
      <c r="S1142" s="4">
        <v>7757</v>
      </c>
      <c r="T1142" s="4">
        <v>7368</v>
      </c>
      <c r="U1142" s="4">
        <v>389</v>
      </c>
      <c r="V1142" s="3">
        <v>5.0148253190666493E-2</v>
      </c>
      <c r="W1142" t="s">
        <v>41</v>
      </c>
      <c r="X1142" t="s">
        <v>55</v>
      </c>
      <c r="Y1142" t="s">
        <v>56</v>
      </c>
      <c r="Z1142">
        <v>1</v>
      </c>
      <c r="AA1142" t="s">
        <v>172</v>
      </c>
      <c r="AB1142" t="s">
        <v>132</v>
      </c>
      <c r="AC1142">
        <v>4.4000000000000004</v>
      </c>
      <c r="AD1142">
        <v>2024</v>
      </c>
      <c r="AE1142">
        <v>10</v>
      </c>
      <c r="AF1142" t="s">
        <v>5517</v>
      </c>
      <c r="AG1142" t="s">
        <v>5518</v>
      </c>
      <c r="AH1142" t="s">
        <v>5519</v>
      </c>
      <c r="AI1142" t="s">
        <v>5526</v>
      </c>
    </row>
    <row r="1143" spans="1:35">
      <c r="A1143" t="s">
        <v>1634</v>
      </c>
      <c r="B1143" s="2">
        <v>44950</v>
      </c>
      <c r="C1143" t="s">
        <v>1348</v>
      </c>
      <c r="D1143" t="s">
        <v>31</v>
      </c>
      <c r="E1143" t="s">
        <v>135</v>
      </c>
      <c r="F1143" t="s">
        <v>33</v>
      </c>
      <c r="G1143">
        <v>46</v>
      </c>
      <c r="H1143" t="s">
        <v>146</v>
      </c>
      <c r="I1143" t="s">
        <v>147</v>
      </c>
      <c r="J1143" t="s">
        <v>36</v>
      </c>
      <c r="K1143" t="s">
        <v>326</v>
      </c>
      <c r="L1143" t="s">
        <v>155</v>
      </c>
      <c r="M1143" t="s">
        <v>107</v>
      </c>
      <c r="N1143" t="s">
        <v>113</v>
      </c>
      <c r="O1143">
        <v>3</v>
      </c>
      <c r="P1143" s="4">
        <v>6994</v>
      </c>
      <c r="Q1143" s="4">
        <v>4826</v>
      </c>
      <c r="R1143" s="3">
        <v>0.1</v>
      </c>
      <c r="S1143" s="4">
        <v>18884</v>
      </c>
      <c r="T1143" s="4">
        <v>14478</v>
      </c>
      <c r="U1143" s="4">
        <v>4406</v>
      </c>
      <c r="V1143" s="3">
        <v>0.23331921203134928</v>
      </c>
      <c r="W1143" t="s">
        <v>75</v>
      </c>
      <c r="X1143" t="s">
        <v>76</v>
      </c>
      <c r="Y1143" t="s">
        <v>156</v>
      </c>
      <c r="Z1143">
        <v>0</v>
      </c>
      <c r="AA1143" t="s">
        <v>159</v>
      </c>
      <c r="AB1143" t="s">
        <v>66</v>
      </c>
      <c r="AC1143">
        <v>1.4</v>
      </c>
      <c r="AD1143">
        <v>2023</v>
      </c>
      <c r="AE1143">
        <v>1</v>
      </c>
      <c r="AF1143" t="s">
        <v>5532</v>
      </c>
      <c r="AG1143" t="s">
        <v>5528</v>
      </c>
      <c r="AH1143" t="s">
        <v>5519</v>
      </c>
      <c r="AI1143" t="s">
        <v>5523</v>
      </c>
    </row>
    <row r="1144" spans="1:35">
      <c r="A1144" t="s">
        <v>1635</v>
      </c>
      <c r="B1144" s="2">
        <v>45529</v>
      </c>
      <c r="C1144" t="s">
        <v>804</v>
      </c>
      <c r="D1144" t="s">
        <v>31</v>
      </c>
      <c r="E1144" t="s">
        <v>124</v>
      </c>
      <c r="F1144" t="s">
        <v>70</v>
      </c>
      <c r="G1144">
        <v>34</v>
      </c>
      <c r="H1144" t="s">
        <v>88</v>
      </c>
      <c r="I1144" t="s">
        <v>89</v>
      </c>
      <c r="J1144" t="s">
        <v>82</v>
      </c>
      <c r="K1144" t="s">
        <v>257</v>
      </c>
      <c r="L1144" t="s">
        <v>142</v>
      </c>
      <c r="M1144" t="s">
        <v>83</v>
      </c>
      <c r="N1144" t="s">
        <v>53</v>
      </c>
      <c r="O1144">
        <v>5</v>
      </c>
      <c r="P1144" s="4">
        <v>22135</v>
      </c>
      <c r="Q1144" s="4">
        <v>17487</v>
      </c>
      <c r="R1144" s="3">
        <v>0</v>
      </c>
      <c r="S1144" s="4">
        <v>110675</v>
      </c>
      <c r="T1144" s="4">
        <v>87435</v>
      </c>
      <c r="U1144" s="4">
        <v>23240</v>
      </c>
      <c r="V1144" s="3">
        <v>0.2099841879376553</v>
      </c>
      <c r="W1144" t="s">
        <v>84</v>
      </c>
      <c r="X1144" t="s">
        <v>55</v>
      </c>
      <c r="Y1144" t="s">
        <v>56</v>
      </c>
      <c r="Z1144">
        <v>5</v>
      </c>
      <c r="AA1144" t="s">
        <v>149</v>
      </c>
      <c r="AB1144" t="s">
        <v>132</v>
      </c>
      <c r="AC1144">
        <v>4</v>
      </c>
      <c r="AD1144">
        <v>2024</v>
      </c>
      <c r="AE1144">
        <v>8</v>
      </c>
      <c r="AF1144" t="s">
        <v>5513</v>
      </c>
      <c r="AG1144" t="s">
        <v>5514</v>
      </c>
      <c r="AH1144" t="s">
        <v>5515</v>
      </c>
      <c r="AI1144" t="s">
        <v>5516</v>
      </c>
    </row>
    <row r="1145" spans="1:35">
      <c r="A1145" t="s">
        <v>1636</v>
      </c>
      <c r="B1145" s="2">
        <v>44934</v>
      </c>
      <c r="C1145" t="s">
        <v>228</v>
      </c>
      <c r="D1145" t="s">
        <v>31</v>
      </c>
      <c r="E1145" t="s">
        <v>129</v>
      </c>
      <c r="F1145" t="s">
        <v>33</v>
      </c>
      <c r="G1145">
        <v>55</v>
      </c>
      <c r="H1145" t="s">
        <v>153</v>
      </c>
      <c r="I1145" t="s">
        <v>154</v>
      </c>
      <c r="J1145" t="s">
        <v>36</v>
      </c>
      <c r="K1145" t="s">
        <v>337</v>
      </c>
      <c r="L1145" t="s">
        <v>38</v>
      </c>
      <c r="M1145" t="s">
        <v>63</v>
      </c>
      <c r="N1145" t="s">
        <v>53</v>
      </c>
      <c r="O1145">
        <v>1</v>
      </c>
      <c r="P1145" s="4">
        <v>5744</v>
      </c>
      <c r="Q1145" s="4">
        <v>4480</v>
      </c>
      <c r="R1145" s="3">
        <v>0</v>
      </c>
      <c r="S1145" s="4">
        <v>5744</v>
      </c>
      <c r="T1145" s="4">
        <v>4480</v>
      </c>
      <c r="U1145" s="4">
        <v>1264</v>
      </c>
      <c r="V1145" s="3">
        <v>0.22005571030640669</v>
      </c>
      <c r="W1145" t="s">
        <v>54</v>
      </c>
      <c r="X1145" t="s">
        <v>55</v>
      </c>
      <c r="Y1145" t="s">
        <v>156</v>
      </c>
      <c r="Z1145">
        <v>0</v>
      </c>
      <c r="AA1145" t="s">
        <v>172</v>
      </c>
      <c r="AB1145" t="s">
        <v>66</v>
      </c>
      <c r="AC1145">
        <v>1.2</v>
      </c>
      <c r="AD1145">
        <v>2023</v>
      </c>
      <c r="AE1145">
        <v>1</v>
      </c>
      <c r="AF1145" t="s">
        <v>5532</v>
      </c>
      <c r="AG1145" t="s">
        <v>5528</v>
      </c>
      <c r="AH1145" t="s">
        <v>5519</v>
      </c>
      <c r="AI1145" t="s">
        <v>5523</v>
      </c>
    </row>
    <row r="1146" spans="1:35">
      <c r="A1146" t="s">
        <v>1637</v>
      </c>
      <c r="B1146" s="2">
        <v>45339</v>
      </c>
      <c r="C1146" t="s">
        <v>769</v>
      </c>
      <c r="D1146" t="s">
        <v>31</v>
      </c>
      <c r="E1146" t="s">
        <v>135</v>
      </c>
      <c r="F1146" t="s">
        <v>33</v>
      </c>
      <c r="G1146">
        <v>48</v>
      </c>
      <c r="H1146" t="s">
        <v>99</v>
      </c>
      <c r="I1146" t="s">
        <v>99</v>
      </c>
      <c r="J1146" t="s">
        <v>100</v>
      </c>
      <c r="K1146" t="s">
        <v>179</v>
      </c>
      <c r="L1146" t="s">
        <v>62</v>
      </c>
      <c r="M1146" t="s">
        <v>83</v>
      </c>
      <c r="N1146" t="s">
        <v>40</v>
      </c>
      <c r="O1146">
        <v>7</v>
      </c>
      <c r="P1146" s="4">
        <v>21115</v>
      </c>
      <c r="Q1146" s="4">
        <v>14147</v>
      </c>
      <c r="R1146" s="3">
        <v>0.1</v>
      </c>
      <c r="S1146" s="4">
        <v>133025</v>
      </c>
      <c r="T1146" s="4">
        <v>99029</v>
      </c>
      <c r="U1146" s="4">
        <v>33996</v>
      </c>
      <c r="V1146" s="3">
        <v>0.2555609847772975</v>
      </c>
      <c r="W1146" t="s">
        <v>54</v>
      </c>
      <c r="X1146" t="s">
        <v>55</v>
      </c>
      <c r="Y1146" t="s">
        <v>56</v>
      </c>
      <c r="Z1146">
        <v>2</v>
      </c>
      <c r="AA1146" t="s">
        <v>108</v>
      </c>
      <c r="AB1146" t="s">
        <v>121</v>
      </c>
      <c r="AC1146">
        <v>4.8</v>
      </c>
      <c r="AD1146">
        <v>2024</v>
      </c>
      <c r="AE1146">
        <v>2</v>
      </c>
      <c r="AF1146" t="s">
        <v>5527</v>
      </c>
      <c r="AG1146" t="s">
        <v>5528</v>
      </c>
      <c r="AH1146" t="s">
        <v>5515</v>
      </c>
      <c r="AI1146" t="s">
        <v>5523</v>
      </c>
    </row>
    <row r="1147" spans="1:35">
      <c r="A1147" t="s">
        <v>1638</v>
      </c>
      <c r="B1147" s="2">
        <v>44969</v>
      </c>
      <c r="C1147" t="s">
        <v>483</v>
      </c>
      <c r="D1147" t="s">
        <v>49</v>
      </c>
      <c r="E1147" t="s">
        <v>98</v>
      </c>
      <c r="F1147" t="s">
        <v>70</v>
      </c>
      <c r="G1147">
        <v>59</v>
      </c>
      <c r="H1147" t="s">
        <v>88</v>
      </c>
      <c r="I1147" t="s">
        <v>89</v>
      </c>
      <c r="J1147" t="s">
        <v>82</v>
      </c>
      <c r="K1147" t="s">
        <v>90</v>
      </c>
      <c r="L1147" t="s">
        <v>137</v>
      </c>
      <c r="M1147" t="s">
        <v>63</v>
      </c>
      <c r="N1147" t="s">
        <v>40</v>
      </c>
      <c r="O1147">
        <v>3</v>
      </c>
      <c r="P1147" s="4">
        <v>6015</v>
      </c>
      <c r="Q1147" s="4">
        <v>3489</v>
      </c>
      <c r="R1147" s="3">
        <v>0</v>
      </c>
      <c r="S1147" s="4">
        <v>18045</v>
      </c>
      <c r="T1147" s="4">
        <v>10467</v>
      </c>
      <c r="U1147" s="4">
        <v>7578</v>
      </c>
      <c r="V1147" s="3">
        <v>0.4199501246882793</v>
      </c>
      <c r="W1147" t="s">
        <v>41</v>
      </c>
      <c r="X1147" t="s">
        <v>42</v>
      </c>
      <c r="Y1147" t="s">
        <v>156</v>
      </c>
      <c r="Z1147">
        <v>0</v>
      </c>
      <c r="AA1147" t="s">
        <v>102</v>
      </c>
      <c r="AB1147" t="s">
        <v>150</v>
      </c>
      <c r="AC1147">
        <v>2.5</v>
      </c>
      <c r="AD1147">
        <v>2023</v>
      </c>
      <c r="AE1147">
        <v>2</v>
      </c>
      <c r="AF1147" t="s">
        <v>5527</v>
      </c>
      <c r="AG1147" t="s">
        <v>5528</v>
      </c>
      <c r="AH1147" t="s">
        <v>5519</v>
      </c>
      <c r="AI1147" t="s">
        <v>5523</v>
      </c>
    </row>
    <row r="1148" spans="1:35">
      <c r="A1148" t="s">
        <v>1639</v>
      </c>
      <c r="B1148" s="2">
        <v>45196</v>
      </c>
      <c r="C1148" t="s">
        <v>375</v>
      </c>
      <c r="D1148" t="s">
        <v>49</v>
      </c>
      <c r="E1148" t="s">
        <v>135</v>
      </c>
      <c r="F1148" t="s">
        <v>33</v>
      </c>
      <c r="G1148">
        <v>35</v>
      </c>
      <c r="H1148" t="s">
        <v>34</v>
      </c>
      <c r="I1148" t="s">
        <v>35</v>
      </c>
      <c r="J1148" t="s">
        <v>36</v>
      </c>
      <c r="K1148" t="s">
        <v>148</v>
      </c>
      <c r="L1148" t="s">
        <v>131</v>
      </c>
      <c r="M1148" t="s">
        <v>107</v>
      </c>
      <c r="N1148" t="s">
        <v>53</v>
      </c>
      <c r="O1148">
        <v>1</v>
      </c>
      <c r="P1148" s="4">
        <v>21124</v>
      </c>
      <c r="Q1148" s="4">
        <v>16265</v>
      </c>
      <c r="R1148" s="3">
        <v>0.2</v>
      </c>
      <c r="S1148" s="4">
        <v>16899</v>
      </c>
      <c r="T1148" s="4">
        <v>16265</v>
      </c>
      <c r="U1148" s="4">
        <v>634</v>
      </c>
      <c r="V1148" s="3">
        <v>3.7517012840996511E-2</v>
      </c>
      <c r="W1148" t="s">
        <v>75</v>
      </c>
      <c r="X1148" t="s">
        <v>76</v>
      </c>
      <c r="Y1148" t="s">
        <v>56</v>
      </c>
      <c r="Z1148">
        <v>2</v>
      </c>
      <c r="AA1148" t="s">
        <v>143</v>
      </c>
      <c r="AB1148" t="s">
        <v>66</v>
      </c>
      <c r="AC1148">
        <v>3.2</v>
      </c>
      <c r="AD1148">
        <v>2023</v>
      </c>
      <c r="AE1148">
        <v>9</v>
      </c>
      <c r="AF1148" t="s">
        <v>5531</v>
      </c>
      <c r="AG1148" t="s">
        <v>5514</v>
      </c>
      <c r="AH1148" t="s">
        <v>5519</v>
      </c>
      <c r="AI1148" t="s">
        <v>5526</v>
      </c>
    </row>
    <row r="1149" spans="1:35">
      <c r="A1149" t="s">
        <v>1640</v>
      </c>
      <c r="B1149" s="2">
        <v>45285</v>
      </c>
      <c r="C1149" t="s">
        <v>145</v>
      </c>
      <c r="D1149" t="s">
        <v>31</v>
      </c>
      <c r="E1149" t="s">
        <v>50</v>
      </c>
      <c r="F1149" t="s">
        <v>33</v>
      </c>
      <c r="G1149">
        <v>31</v>
      </c>
      <c r="H1149" t="s">
        <v>146</v>
      </c>
      <c r="I1149" t="s">
        <v>147</v>
      </c>
      <c r="J1149" t="s">
        <v>36</v>
      </c>
      <c r="K1149" t="s">
        <v>214</v>
      </c>
      <c r="L1149" t="s">
        <v>142</v>
      </c>
      <c r="M1149" t="s">
        <v>39</v>
      </c>
      <c r="N1149" t="s">
        <v>53</v>
      </c>
      <c r="O1149">
        <v>2</v>
      </c>
      <c r="P1149" s="4">
        <v>23636</v>
      </c>
      <c r="Q1149" s="4">
        <v>17963</v>
      </c>
      <c r="R1149" s="3">
        <v>0</v>
      </c>
      <c r="S1149" s="4">
        <v>47272</v>
      </c>
      <c r="T1149" s="4">
        <v>35926</v>
      </c>
      <c r="U1149" s="4">
        <v>11346</v>
      </c>
      <c r="V1149" s="3">
        <v>0.2400152310035539</v>
      </c>
      <c r="W1149" t="s">
        <v>84</v>
      </c>
      <c r="X1149" t="s">
        <v>42</v>
      </c>
      <c r="Y1149" t="s">
        <v>56</v>
      </c>
      <c r="Z1149">
        <v>7</v>
      </c>
      <c r="AA1149" t="s">
        <v>159</v>
      </c>
      <c r="AB1149" t="s">
        <v>121</v>
      </c>
      <c r="AC1149">
        <v>3.3</v>
      </c>
      <c r="AD1149">
        <v>2023</v>
      </c>
      <c r="AE1149">
        <v>12</v>
      </c>
      <c r="AF1149" t="s">
        <v>5521</v>
      </c>
      <c r="AG1149" t="s">
        <v>5518</v>
      </c>
      <c r="AH1149" t="s">
        <v>5522</v>
      </c>
      <c r="AI1149" t="s">
        <v>5516</v>
      </c>
    </row>
    <row r="1150" spans="1:35">
      <c r="A1150" t="s">
        <v>1641</v>
      </c>
      <c r="B1150" s="2">
        <v>45247</v>
      </c>
      <c r="C1150" t="s">
        <v>1035</v>
      </c>
      <c r="D1150" t="s">
        <v>31</v>
      </c>
      <c r="E1150" t="s">
        <v>60</v>
      </c>
      <c r="F1150" t="s">
        <v>70</v>
      </c>
      <c r="G1150">
        <v>38</v>
      </c>
      <c r="H1150" t="s">
        <v>105</v>
      </c>
      <c r="I1150" t="s">
        <v>89</v>
      </c>
      <c r="J1150" t="s">
        <v>82</v>
      </c>
      <c r="K1150" t="s">
        <v>162</v>
      </c>
      <c r="L1150" t="s">
        <v>91</v>
      </c>
      <c r="M1150" t="s">
        <v>83</v>
      </c>
      <c r="N1150" t="s">
        <v>93</v>
      </c>
      <c r="O1150">
        <v>6</v>
      </c>
      <c r="P1150" s="4">
        <v>1897</v>
      </c>
      <c r="Q1150" s="4">
        <v>1157</v>
      </c>
      <c r="R1150" s="3">
        <v>0</v>
      </c>
      <c r="S1150" s="4">
        <v>11382</v>
      </c>
      <c r="T1150" s="4">
        <v>6942</v>
      </c>
      <c r="U1150" s="4">
        <v>4440</v>
      </c>
      <c r="V1150" s="3">
        <v>0.39008961518186608</v>
      </c>
      <c r="W1150" t="s">
        <v>41</v>
      </c>
      <c r="X1150" t="s">
        <v>42</v>
      </c>
      <c r="Y1150" t="s">
        <v>56</v>
      </c>
      <c r="Z1150">
        <v>4</v>
      </c>
      <c r="AA1150" t="s">
        <v>220</v>
      </c>
      <c r="AB1150" t="s">
        <v>189</v>
      </c>
      <c r="AC1150">
        <v>4.4000000000000004</v>
      </c>
      <c r="AD1150">
        <v>2023</v>
      </c>
      <c r="AE1150">
        <v>11</v>
      </c>
      <c r="AF1150" t="s">
        <v>5535</v>
      </c>
      <c r="AG1150" t="s">
        <v>5518</v>
      </c>
      <c r="AH1150" t="s">
        <v>5519</v>
      </c>
      <c r="AI1150" t="s">
        <v>5526</v>
      </c>
    </row>
    <row r="1151" spans="1:35">
      <c r="A1151" t="s">
        <v>1642</v>
      </c>
      <c r="B1151" s="2">
        <v>44950</v>
      </c>
      <c r="C1151" t="s">
        <v>1643</v>
      </c>
      <c r="D1151" t="s">
        <v>31</v>
      </c>
      <c r="E1151" t="s">
        <v>119</v>
      </c>
      <c r="F1151" t="s">
        <v>70</v>
      </c>
      <c r="G1151">
        <v>56</v>
      </c>
      <c r="H1151" t="s">
        <v>88</v>
      </c>
      <c r="I1151" t="s">
        <v>89</v>
      </c>
      <c r="J1151" t="s">
        <v>82</v>
      </c>
      <c r="K1151" t="s">
        <v>214</v>
      </c>
      <c r="L1151" t="s">
        <v>131</v>
      </c>
      <c r="M1151" t="s">
        <v>63</v>
      </c>
      <c r="N1151" t="s">
        <v>53</v>
      </c>
      <c r="O1151">
        <v>7</v>
      </c>
      <c r="P1151" s="4">
        <v>3132</v>
      </c>
      <c r="Q1151" s="4">
        <v>2318</v>
      </c>
      <c r="R1151" s="3">
        <v>0.2</v>
      </c>
      <c r="S1151" s="4">
        <v>17539</v>
      </c>
      <c r="T1151" s="4">
        <v>16226</v>
      </c>
      <c r="U1151" s="4">
        <v>1313</v>
      </c>
      <c r="V1151" s="3">
        <v>7.4861736701066189E-2</v>
      </c>
      <c r="W1151" t="s">
        <v>41</v>
      </c>
      <c r="X1151" t="s">
        <v>42</v>
      </c>
      <c r="Y1151" t="s">
        <v>171</v>
      </c>
      <c r="Z1151">
        <v>5</v>
      </c>
      <c r="AA1151" t="s">
        <v>149</v>
      </c>
      <c r="AB1151" t="s">
        <v>194</v>
      </c>
      <c r="AC1151" t="s">
        <v>46</v>
      </c>
      <c r="AD1151">
        <v>2023</v>
      </c>
      <c r="AE1151">
        <v>1</v>
      </c>
      <c r="AF1151" t="s">
        <v>5532</v>
      </c>
      <c r="AG1151" t="s">
        <v>5528</v>
      </c>
      <c r="AH1151" t="s">
        <v>5519</v>
      </c>
      <c r="AI1151" t="s">
        <v>5523</v>
      </c>
    </row>
    <row r="1152" spans="1:35">
      <c r="A1152" t="s">
        <v>1644</v>
      </c>
      <c r="B1152" s="2">
        <v>45067</v>
      </c>
      <c r="C1152" t="s">
        <v>161</v>
      </c>
      <c r="D1152" t="s">
        <v>31</v>
      </c>
      <c r="E1152" t="s">
        <v>135</v>
      </c>
      <c r="F1152" t="s">
        <v>33</v>
      </c>
      <c r="G1152">
        <v>56</v>
      </c>
      <c r="H1152" t="s">
        <v>153</v>
      </c>
      <c r="I1152" t="s">
        <v>154</v>
      </c>
      <c r="J1152" t="s">
        <v>36</v>
      </c>
      <c r="K1152" t="s">
        <v>166</v>
      </c>
      <c r="L1152" t="s">
        <v>62</v>
      </c>
      <c r="M1152" t="s">
        <v>83</v>
      </c>
      <c r="N1152" t="s">
        <v>53</v>
      </c>
      <c r="O1152">
        <v>3</v>
      </c>
      <c r="P1152" s="4">
        <v>5029</v>
      </c>
      <c r="Q1152" s="4">
        <v>3118</v>
      </c>
      <c r="R1152" s="3">
        <v>0.2</v>
      </c>
      <c r="S1152" s="4">
        <v>12070</v>
      </c>
      <c r="T1152" s="4">
        <v>9354</v>
      </c>
      <c r="U1152" s="4">
        <v>2716</v>
      </c>
      <c r="V1152" s="3">
        <v>0.22502071251035627</v>
      </c>
      <c r="W1152" t="s">
        <v>54</v>
      </c>
      <c r="X1152" t="s">
        <v>42</v>
      </c>
      <c r="Y1152" t="s">
        <v>56</v>
      </c>
      <c r="Z1152">
        <v>2</v>
      </c>
      <c r="AA1152" t="s">
        <v>167</v>
      </c>
      <c r="AB1152" t="s">
        <v>45</v>
      </c>
      <c r="AC1152">
        <v>3.7</v>
      </c>
      <c r="AD1152">
        <v>2023</v>
      </c>
      <c r="AE1152">
        <v>5</v>
      </c>
      <c r="AF1152" t="s">
        <v>5529</v>
      </c>
      <c r="AG1152" t="s">
        <v>5525</v>
      </c>
      <c r="AH1152" t="s">
        <v>5519</v>
      </c>
      <c r="AI1152" t="s">
        <v>5523</v>
      </c>
    </row>
    <row r="1153" spans="1:35">
      <c r="A1153" t="s">
        <v>1645</v>
      </c>
      <c r="B1153" s="2">
        <v>45259</v>
      </c>
      <c r="C1153" t="s">
        <v>725</v>
      </c>
      <c r="D1153" t="s">
        <v>31</v>
      </c>
      <c r="E1153" t="s">
        <v>188</v>
      </c>
      <c r="F1153" t="s">
        <v>33</v>
      </c>
      <c r="G1153">
        <v>41</v>
      </c>
      <c r="H1153" t="s">
        <v>99</v>
      </c>
      <c r="I1153" t="s">
        <v>99</v>
      </c>
      <c r="J1153" t="s">
        <v>100</v>
      </c>
      <c r="K1153" t="s">
        <v>326</v>
      </c>
      <c r="L1153" t="s">
        <v>112</v>
      </c>
      <c r="M1153" t="s">
        <v>107</v>
      </c>
      <c r="N1153" t="s">
        <v>53</v>
      </c>
      <c r="O1153">
        <v>6</v>
      </c>
      <c r="P1153" s="4">
        <v>19293</v>
      </c>
      <c r="Q1153" s="4">
        <v>10997</v>
      </c>
      <c r="R1153" s="3">
        <v>0.2</v>
      </c>
      <c r="S1153" s="4">
        <v>92606</v>
      </c>
      <c r="T1153" s="4">
        <v>65982</v>
      </c>
      <c r="U1153" s="4">
        <v>26624</v>
      </c>
      <c r="V1153" s="3">
        <v>0.28749757035181306</v>
      </c>
      <c r="W1153" t="s">
        <v>84</v>
      </c>
      <c r="X1153" t="s">
        <v>55</v>
      </c>
      <c r="Y1153" t="s">
        <v>156</v>
      </c>
      <c r="Z1153">
        <v>0</v>
      </c>
      <c r="AA1153" t="s">
        <v>108</v>
      </c>
      <c r="AB1153" t="s">
        <v>45</v>
      </c>
      <c r="AC1153">
        <v>1.2</v>
      </c>
      <c r="AD1153">
        <v>2023</v>
      </c>
      <c r="AE1153">
        <v>11</v>
      </c>
      <c r="AF1153" t="s">
        <v>5535</v>
      </c>
      <c r="AG1153" t="s">
        <v>5518</v>
      </c>
      <c r="AH1153" t="s">
        <v>5515</v>
      </c>
      <c r="AI1153" t="s">
        <v>5526</v>
      </c>
    </row>
    <row r="1154" spans="1:35">
      <c r="A1154" t="s">
        <v>1646</v>
      </c>
      <c r="B1154" s="2">
        <v>45656</v>
      </c>
      <c r="C1154" t="s">
        <v>1606</v>
      </c>
      <c r="D1154" t="s">
        <v>49</v>
      </c>
      <c r="E1154" t="s">
        <v>170</v>
      </c>
      <c r="F1154" t="s">
        <v>33</v>
      </c>
      <c r="G1154">
        <v>45</v>
      </c>
      <c r="H1154" t="s">
        <v>146</v>
      </c>
      <c r="I1154" t="s">
        <v>147</v>
      </c>
      <c r="J1154" t="s">
        <v>36</v>
      </c>
      <c r="K1154" t="s">
        <v>239</v>
      </c>
      <c r="L1154" t="s">
        <v>91</v>
      </c>
      <c r="M1154" t="s">
        <v>63</v>
      </c>
      <c r="N1154" t="s">
        <v>64</v>
      </c>
      <c r="O1154">
        <v>2</v>
      </c>
      <c r="P1154" s="4">
        <v>18127</v>
      </c>
      <c r="Q1154" s="4">
        <v>12689</v>
      </c>
      <c r="R1154" s="3">
        <v>0.05</v>
      </c>
      <c r="S1154" s="4">
        <v>34441</v>
      </c>
      <c r="T1154" s="4">
        <v>25378</v>
      </c>
      <c r="U1154" s="4">
        <v>9063</v>
      </c>
      <c r="V1154" s="3">
        <v>0.26314566940565026</v>
      </c>
      <c r="W1154" t="s">
        <v>54</v>
      </c>
      <c r="X1154" t="s">
        <v>76</v>
      </c>
      <c r="Y1154" t="s">
        <v>56</v>
      </c>
      <c r="Z1154">
        <v>3</v>
      </c>
      <c r="AA1154" t="s">
        <v>193</v>
      </c>
      <c r="AB1154" t="s">
        <v>45</v>
      </c>
      <c r="AC1154">
        <v>3.8</v>
      </c>
      <c r="AD1154">
        <v>2024</v>
      </c>
      <c r="AE1154">
        <v>12</v>
      </c>
      <c r="AF1154" t="s">
        <v>5521</v>
      </c>
      <c r="AG1154" t="s">
        <v>5518</v>
      </c>
      <c r="AH1154" t="s">
        <v>5522</v>
      </c>
      <c r="AI1154" t="s">
        <v>5523</v>
      </c>
    </row>
    <row r="1155" spans="1:35">
      <c r="A1155" t="s">
        <v>1647</v>
      </c>
      <c r="B1155" s="2">
        <v>45530</v>
      </c>
      <c r="C1155" t="s">
        <v>500</v>
      </c>
      <c r="D1155" t="s">
        <v>49</v>
      </c>
      <c r="E1155" t="s">
        <v>170</v>
      </c>
      <c r="F1155" t="s">
        <v>33</v>
      </c>
      <c r="G1155">
        <v>39</v>
      </c>
      <c r="H1155" t="s">
        <v>153</v>
      </c>
      <c r="I1155" t="s">
        <v>154</v>
      </c>
      <c r="J1155" t="s">
        <v>36</v>
      </c>
      <c r="K1155" t="s">
        <v>120</v>
      </c>
      <c r="L1155" t="s">
        <v>38</v>
      </c>
      <c r="M1155" t="s">
        <v>107</v>
      </c>
      <c r="N1155" t="s">
        <v>64</v>
      </c>
      <c r="O1155">
        <v>4</v>
      </c>
      <c r="P1155" s="4">
        <v>9240</v>
      </c>
      <c r="Q1155" s="4">
        <v>6838</v>
      </c>
      <c r="R1155" s="3">
        <v>0</v>
      </c>
      <c r="S1155" s="4">
        <v>36960</v>
      </c>
      <c r="T1155" s="4">
        <v>27352</v>
      </c>
      <c r="U1155" s="4">
        <v>9608</v>
      </c>
      <c r="V1155" s="3">
        <v>0.25995670995670994</v>
      </c>
      <c r="W1155" t="s">
        <v>75</v>
      </c>
      <c r="X1155" t="s">
        <v>76</v>
      </c>
      <c r="Y1155" t="s">
        <v>56</v>
      </c>
      <c r="Z1155">
        <v>3</v>
      </c>
      <c r="AA1155" t="s">
        <v>185</v>
      </c>
      <c r="AB1155" t="s">
        <v>189</v>
      </c>
      <c r="AC1155">
        <v>3.9</v>
      </c>
      <c r="AD1155">
        <v>2024</v>
      </c>
      <c r="AE1155">
        <v>8</v>
      </c>
      <c r="AF1155" t="s">
        <v>5513</v>
      </c>
      <c r="AG1155" t="s">
        <v>5514</v>
      </c>
      <c r="AH1155" t="s">
        <v>5522</v>
      </c>
      <c r="AI1155" t="s">
        <v>5526</v>
      </c>
    </row>
    <row r="1156" spans="1:35">
      <c r="A1156" t="s">
        <v>1648</v>
      </c>
      <c r="B1156" s="2">
        <v>45277</v>
      </c>
      <c r="C1156" t="s">
        <v>283</v>
      </c>
      <c r="D1156" t="s">
        <v>31</v>
      </c>
      <c r="E1156" t="s">
        <v>119</v>
      </c>
      <c r="F1156" t="s">
        <v>70</v>
      </c>
      <c r="G1156">
        <v>41</v>
      </c>
      <c r="H1156" t="s">
        <v>105</v>
      </c>
      <c r="I1156" t="s">
        <v>89</v>
      </c>
      <c r="J1156" t="s">
        <v>82</v>
      </c>
      <c r="K1156" t="s">
        <v>192</v>
      </c>
      <c r="L1156" t="s">
        <v>137</v>
      </c>
      <c r="M1156" t="s">
        <v>63</v>
      </c>
      <c r="N1156" t="s">
        <v>93</v>
      </c>
      <c r="O1156">
        <v>1</v>
      </c>
      <c r="P1156" s="4">
        <v>15233</v>
      </c>
      <c r="Q1156" s="4">
        <v>11729</v>
      </c>
      <c r="R1156" s="3">
        <v>0</v>
      </c>
      <c r="S1156" s="4">
        <v>15233</v>
      </c>
      <c r="T1156" s="4">
        <v>11729</v>
      </c>
      <c r="U1156" s="4">
        <v>3504</v>
      </c>
      <c r="V1156" s="3">
        <v>0.23002691524978663</v>
      </c>
      <c r="W1156" t="s">
        <v>41</v>
      </c>
      <c r="X1156" t="s">
        <v>76</v>
      </c>
      <c r="Y1156" t="s">
        <v>56</v>
      </c>
      <c r="Z1156">
        <v>6</v>
      </c>
      <c r="AA1156" t="s">
        <v>163</v>
      </c>
      <c r="AB1156" t="s">
        <v>45</v>
      </c>
      <c r="AC1156">
        <v>3.2</v>
      </c>
      <c r="AD1156">
        <v>2023</v>
      </c>
      <c r="AE1156">
        <v>12</v>
      </c>
      <c r="AF1156" t="s">
        <v>5521</v>
      </c>
      <c r="AG1156" t="s">
        <v>5518</v>
      </c>
      <c r="AH1156" t="s">
        <v>5519</v>
      </c>
      <c r="AI1156" t="s">
        <v>5526</v>
      </c>
    </row>
    <row r="1157" spans="1:35">
      <c r="A1157" t="s">
        <v>1649</v>
      </c>
      <c r="B1157" s="2">
        <v>45041</v>
      </c>
      <c r="C1157" t="s">
        <v>608</v>
      </c>
      <c r="D1157" t="s">
        <v>49</v>
      </c>
      <c r="E1157" t="s">
        <v>69</v>
      </c>
      <c r="F1157" t="s">
        <v>70</v>
      </c>
      <c r="G1157">
        <v>58</v>
      </c>
      <c r="H1157" t="s">
        <v>71</v>
      </c>
      <c r="I1157" t="s">
        <v>72</v>
      </c>
      <c r="J1157" t="s">
        <v>73</v>
      </c>
      <c r="K1157" t="s">
        <v>148</v>
      </c>
      <c r="L1157" t="s">
        <v>142</v>
      </c>
      <c r="M1157" t="s">
        <v>39</v>
      </c>
      <c r="N1157" t="s">
        <v>126</v>
      </c>
      <c r="O1157">
        <v>1</v>
      </c>
      <c r="P1157" s="4">
        <v>19806</v>
      </c>
      <c r="Q1157" s="4">
        <v>12676</v>
      </c>
      <c r="R1157" s="3">
        <v>0.05</v>
      </c>
      <c r="S1157" s="4">
        <v>18816</v>
      </c>
      <c r="T1157" s="4">
        <v>12676</v>
      </c>
      <c r="U1157" s="4">
        <v>6140</v>
      </c>
      <c r="V1157" s="3">
        <v>0.32631802721088438</v>
      </c>
      <c r="W1157" t="s">
        <v>75</v>
      </c>
      <c r="X1157" t="s">
        <v>55</v>
      </c>
      <c r="Y1157" t="s">
        <v>56</v>
      </c>
      <c r="Z1157">
        <v>5</v>
      </c>
      <c r="AA1157" t="s">
        <v>94</v>
      </c>
      <c r="AB1157" t="s">
        <v>45</v>
      </c>
      <c r="AC1157">
        <v>3</v>
      </c>
      <c r="AD1157">
        <v>2023</v>
      </c>
      <c r="AE1157">
        <v>4</v>
      </c>
      <c r="AF1157" t="s">
        <v>5524</v>
      </c>
      <c r="AG1157" t="s">
        <v>5525</v>
      </c>
      <c r="AH1157" t="s">
        <v>5519</v>
      </c>
      <c r="AI1157" t="s">
        <v>5523</v>
      </c>
    </row>
    <row r="1158" spans="1:35">
      <c r="A1158" t="s">
        <v>1650</v>
      </c>
      <c r="B1158" s="2">
        <v>44987</v>
      </c>
      <c r="C1158" t="s">
        <v>1005</v>
      </c>
      <c r="D1158" t="s">
        <v>31</v>
      </c>
      <c r="E1158" t="s">
        <v>69</v>
      </c>
      <c r="F1158" t="s">
        <v>70</v>
      </c>
      <c r="G1158">
        <v>33</v>
      </c>
      <c r="H1158" t="s">
        <v>88</v>
      </c>
      <c r="I1158" t="s">
        <v>89</v>
      </c>
      <c r="J1158" t="s">
        <v>82</v>
      </c>
      <c r="K1158" t="s">
        <v>368</v>
      </c>
      <c r="L1158" t="s">
        <v>101</v>
      </c>
      <c r="M1158" t="s">
        <v>83</v>
      </c>
      <c r="N1158" t="s">
        <v>126</v>
      </c>
      <c r="O1158">
        <v>5</v>
      </c>
      <c r="P1158" s="4">
        <v>19943</v>
      </c>
      <c r="Q1158" s="4">
        <v>12365</v>
      </c>
      <c r="R1158" s="3">
        <v>0.1</v>
      </c>
      <c r="S1158" s="4">
        <v>89744</v>
      </c>
      <c r="T1158" s="4">
        <v>61825</v>
      </c>
      <c r="U1158" s="4">
        <v>27919</v>
      </c>
      <c r="V1158" s="3">
        <v>0.31109600641825635</v>
      </c>
      <c r="W1158" t="s">
        <v>41</v>
      </c>
      <c r="X1158" t="s">
        <v>42</v>
      </c>
      <c r="Y1158" t="s">
        <v>56</v>
      </c>
      <c r="Z1158">
        <v>1</v>
      </c>
      <c r="AA1158" t="s">
        <v>163</v>
      </c>
      <c r="AB1158" t="s">
        <v>132</v>
      </c>
      <c r="AC1158">
        <v>3.1</v>
      </c>
      <c r="AD1158">
        <v>2023</v>
      </c>
      <c r="AE1158">
        <v>3</v>
      </c>
      <c r="AF1158" t="s">
        <v>5534</v>
      </c>
      <c r="AG1158" t="s">
        <v>5528</v>
      </c>
      <c r="AH1158" t="s">
        <v>5515</v>
      </c>
      <c r="AI1158" t="s">
        <v>5516</v>
      </c>
    </row>
    <row r="1159" spans="1:35">
      <c r="A1159" t="s">
        <v>1651</v>
      </c>
      <c r="B1159" s="2">
        <v>44993</v>
      </c>
      <c r="C1159" t="s">
        <v>833</v>
      </c>
      <c r="D1159" t="s">
        <v>31</v>
      </c>
      <c r="E1159" t="s">
        <v>170</v>
      </c>
      <c r="F1159" t="s">
        <v>33</v>
      </c>
      <c r="G1159">
        <v>39</v>
      </c>
      <c r="H1159" t="s">
        <v>105</v>
      </c>
      <c r="I1159" t="s">
        <v>89</v>
      </c>
      <c r="J1159" t="s">
        <v>82</v>
      </c>
      <c r="K1159" t="s">
        <v>302</v>
      </c>
      <c r="L1159" t="s">
        <v>155</v>
      </c>
      <c r="M1159" t="s">
        <v>92</v>
      </c>
      <c r="N1159" t="s">
        <v>64</v>
      </c>
      <c r="O1159">
        <v>4</v>
      </c>
      <c r="P1159" s="4">
        <v>21737</v>
      </c>
      <c r="Q1159" s="4">
        <v>16303</v>
      </c>
      <c r="R1159" s="3">
        <v>0.2</v>
      </c>
      <c r="S1159" s="4">
        <v>69558</v>
      </c>
      <c r="T1159" s="4">
        <v>65212</v>
      </c>
      <c r="U1159" s="4">
        <v>4346</v>
      </c>
      <c r="V1159" s="3">
        <v>6.2480232324103623E-2</v>
      </c>
      <c r="W1159" t="s">
        <v>54</v>
      </c>
      <c r="X1159" t="s">
        <v>55</v>
      </c>
      <c r="Y1159" t="s">
        <v>56</v>
      </c>
      <c r="Z1159">
        <v>6</v>
      </c>
      <c r="AA1159" t="s">
        <v>185</v>
      </c>
      <c r="AB1159" t="s">
        <v>194</v>
      </c>
      <c r="AC1159">
        <v>4.8</v>
      </c>
      <c r="AD1159">
        <v>2023</v>
      </c>
      <c r="AE1159">
        <v>3</v>
      </c>
      <c r="AF1159" t="s">
        <v>5534</v>
      </c>
      <c r="AG1159" t="s">
        <v>5528</v>
      </c>
      <c r="AH1159" t="s">
        <v>5515</v>
      </c>
      <c r="AI1159" t="s">
        <v>5526</v>
      </c>
    </row>
    <row r="1160" spans="1:35">
      <c r="A1160" t="s">
        <v>1652</v>
      </c>
      <c r="B1160" s="2">
        <v>44967</v>
      </c>
      <c r="C1160" t="s">
        <v>1178</v>
      </c>
      <c r="D1160" t="s">
        <v>49</v>
      </c>
      <c r="E1160" t="s">
        <v>32</v>
      </c>
      <c r="F1160" t="s">
        <v>33</v>
      </c>
      <c r="G1160">
        <v>33</v>
      </c>
      <c r="H1160" t="s">
        <v>34</v>
      </c>
      <c r="I1160" t="s">
        <v>35</v>
      </c>
      <c r="J1160" t="s">
        <v>36</v>
      </c>
      <c r="K1160" t="s">
        <v>199</v>
      </c>
      <c r="L1160" t="s">
        <v>155</v>
      </c>
      <c r="M1160" t="s">
        <v>92</v>
      </c>
      <c r="N1160" t="s">
        <v>40</v>
      </c>
      <c r="O1160">
        <v>2</v>
      </c>
      <c r="P1160" s="4">
        <v>15623</v>
      </c>
      <c r="Q1160" s="4">
        <v>12186</v>
      </c>
      <c r="R1160" s="3">
        <v>0.15</v>
      </c>
      <c r="S1160" s="4">
        <v>26559</v>
      </c>
      <c r="T1160" s="4">
        <v>24372</v>
      </c>
      <c r="U1160" s="4">
        <v>2187</v>
      </c>
      <c r="V1160" s="3">
        <v>8.2344967807522873E-2</v>
      </c>
      <c r="W1160" t="s">
        <v>41</v>
      </c>
      <c r="X1160" t="s">
        <v>42</v>
      </c>
      <c r="Y1160" t="s">
        <v>56</v>
      </c>
      <c r="Z1160">
        <v>4</v>
      </c>
      <c r="AA1160" t="s">
        <v>159</v>
      </c>
      <c r="AB1160" t="s">
        <v>95</v>
      </c>
      <c r="AC1160">
        <v>4.9000000000000004</v>
      </c>
      <c r="AD1160">
        <v>2023</v>
      </c>
      <c r="AE1160">
        <v>2</v>
      </c>
      <c r="AF1160" t="s">
        <v>5527</v>
      </c>
      <c r="AG1160" t="s">
        <v>5528</v>
      </c>
      <c r="AH1160" t="s">
        <v>5522</v>
      </c>
      <c r="AI1160" t="s">
        <v>5516</v>
      </c>
    </row>
    <row r="1161" spans="1:35">
      <c r="A1161" t="s">
        <v>1653</v>
      </c>
      <c r="B1161" s="2">
        <v>45022</v>
      </c>
      <c r="C1161" t="s">
        <v>1252</v>
      </c>
      <c r="D1161" t="s">
        <v>31</v>
      </c>
      <c r="E1161" t="s">
        <v>119</v>
      </c>
      <c r="F1161" t="s">
        <v>70</v>
      </c>
      <c r="G1161">
        <v>45</v>
      </c>
      <c r="H1161" t="s">
        <v>88</v>
      </c>
      <c r="I1161" t="s">
        <v>89</v>
      </c>
      <c r="J1161" t="s">
        <v>82</v>
      </c>
      <c r="K1161" t="s">
        <v>192</v>
      </c>
      <c r="L1161" t="s">
        <v>62</v>
      </c>
      <c r="M1161" t="s">
        <v>63</v>
      </c>
      <c r="N1161" t="s">
        <v>113</v>
      </c>
      <c r="O1161">
        <v>2</v>
      </c>
      <c r="P1161" s="4">
        <v>3915</v>
      </c>
      <c r="Q1161" s="4">
        <v>3093</v>
      </c>
      <c r="R1161" s="3">
        <v>0</v>
      </c>
      <c r="S1161" s="4">
        <v>7830</v>
      </c>
      <c r="T1161" s="4">
        <v>6186</v>
      </c>
      <c r="U1161" s="4">
        <v>1644</v>
      </c>
      <c r="V1161" s="3">
        <v>0.2099616858237548</v>
      </c>
      <c r="W1161" t="s">
        <v>75</v>
      </c>
      <c r="X1161" t="s">
        <v>55</v>
      </c>
      <c r="Y1161" t="s">
        <v>171</v>
      </c>
      <c r="Z1161">
        <v>13</v>
      </c>
      <c r="AA1161" t="s">
        <v>57</v>
      </c>
      <c r="AB1161" t="s">
        <v>194</v>
      </c>
      <c r="AC1161" t="s">
        <v>46</v>
      </c>
      <c r="AD1161">
        <v>2023</v>
      </c>
      <c r="AE1161">
        <v>4</v>
      </c>
      <c r="AF1161" t="s">
        <v>5524</v>
      </c>
      <c r="AG1161" t="s">
        <v>5525</v>
      </c>
      <c r="AH1161" t="s">
        <v>5519</v>
      </c>
      <c r="AI1161" t="s">
        <v>5523</v>
      </c>
    </row>
    <row r="1162" spans="1:35">
      <c r="A1162" t="s">
        <v>1654</v>
      </c>
      <c r="B1162" s="2">
        <v>44975</v>
      </c>
      <c r="C1162" t="s">
        <v>888</v>
      </c>
      <c r="D1162" t="s">
        <v>31</v>
      </c>
      <c r="E1162" t="s">
        <v>50</v>
      </c>
      <c r="F1162" t="s">
        <v>33</v>
      </c>
      <c r="G1162">
        <v>36</v>
      </c>
      <c r="H1162" t="s">
        <v>99</v>
      </c>
      <c r="I1162" t="s">
        <v>99</v>
      </c>
      <c r="J1162" t="s">
        <v>100</v>
      </c>
      <c r="K1162" t="s">
        <v>199</v>
      </c>
      <c r="L1162" t="s">
        <v>38</v>
      </c>
      <c r="M1162" t="s">
        <v>39</v>
      </c>
      <c r="N1162" t="s">
        <v>40</v>
      </c>
      <c r="O1162">
        <v>4</v>
      </c>
      <c r="P1162" s="4">
        <v>16994</v>
      </c>
      <c r="Q1162" s="4">
        <v>11726</v>
      </c>
      <c r="R1162" s="3">
        <v>0.15</v>
      </c>
      <c r="S1162" s="4">
        <v>57780</v>
      </c>
      <c r="T1162" s="4">
        <v>46904</v>
      </c>
      <c r="U1162" s="4">
        <v>10876</v>
      </c>
      <c r="V1162" s="3">
        <v>0.18823122187608168</v>
      </c>
      <c r="W1162" t="s">
        <v>84</v>
      </c>
      <c r="X1162" t="s">
        <v>76</v>
      </c>
      <c r="Y1162" t="s">
        <v>56</v>
      </c>
      <c r="Z1162">
        <v>5</v>
      </c>
      <c r="AA1162" t="s">
        <v>57</v>
      </c>
      <c r="AB1162" t="s">
        <v>66</v>
      </c>
      <c r="AC1162">
        <v>4.4000000000000004</v>
      </c>
      <c r="AD1162">
        <v>2023</v>
      </c>
      <c r="AE1162">
        <v>2</v>
      </c>
      <c r="AF1162" t="s">
        <v>5527</v>
      </c>
      <c r="AG1162" t="s">
        <v>5528</v>
      </c>
      <c r="AH1162" t="s">
        <v>5515</v>
      </c>
      <c r="AI1162" t="s">
        <v>5526</v>
      </c>
    </row>
    <row r="1163" spans="1:35">
      <c r="A1163" t="s">
        <v>1655</v>
      </c>
      <c r="B1163" s="2">
        <v>45282</v>
      </c>
      <c r="C1163" t="s">
        <v>475</v>
      </c>
      <c r="D1163" t="s">
        <v>31</v>
      </c>
      <c r="E1163" t="s">
        <v>170</v>
      </c>
      <c r="F1163" t="s">
        <v>33</v>
      </c>
      <c r="G1163">
        <v>25</v>
      </c>
      <c r="H1163" t="s">
        <v>88</v>
      </c>
      <c r="I1163" t="s">
        <v>89</v>
      </c>
      <c r="J1163" t="s">
        <v>82</v>
      </c>
      <c r="K1163" t="s">
        <v>192</v>
      </c>
      <c r="L1163" t="s">
        <v>155</v>
      </c>
      <c r="M1163" t="s">
        <v>39</v>
      </c>
      <c r="N1163" t="s">
        <v>126</v>
      </c>
      <c r="O1163">
        <v>5</v>
      </c>
      <c r="P1163" s="4">
        <v>5413</v>
      </c>
      <c r="Q1163" s="4">
        <v>3681</v>
      </c>
      <c r="R1163" s="3">
        <v>0.1</v>
      </c>
      <c r="S1163" s="4">
        <v>24359</v>
      </c>
      <c r="T1163" s="4">
        <v>18405</v>
      </c>
      <c r="U1163" s="4">
        <v>5954</v>
      </c>
      <c r="V1163" s="3">
        <v>0.24442711112935669</v>
      </c>
      <c r="W1163" t="s">
        <v>75</v>
      </c>
      <c r="X1163" t="s">
        <v>76</v>
      </c>
      <c r="Y1163" t="s">
        <v>43</v>
      </c>
      <c r="Z1163">
        <v>0</v>
      </c>
      <c r="AA1163" t="s">
        <v>143</v>
      </c>
      <c r="AB1163" t="s">
        <v>150</v>
      </c>
      <c r="AC1163" t="s">
        <v>46</v>
      </c>
      <c r="AD1163">
        <v>2023</v>
      </c>
      <c r="AE1163">
        <v>12</v>
      </c>
      <c r="AF1163" t="s">
        <v>5521</v>
      </c>
      <c r="AG1163" t="s">
        <v>5518</v>
      </c>
      <c r="AH1163" t="s">
        <v>5522</v>
      </c>
      <c r="AI1163" t="s">
        <v>5516</v>
      </c>
    </row>
    <row r="1164" spans="1:35">
      <c r="A1164" t="s">
        <v>1656</v>
      </c>
      <c r="B1164" s="2">
        <v>45574</v>
      </c>
      <c r="C1164" t="s">
        <v>1197</v>
      </c>
      <c r="D1164" t="s">
        <v>49</v>
      </c>
      <c r="E1164" t="s">
        <v>124</v>
      </c>
      <c r="F1164" t="s">
        <v>70</v>
      </c>
      <c r="G1164">
        <v>37</v>
      </c>
      <c r="H1164" t="s">
        <v>71</v>
      </c>
      <c r="I1164" t="s">
        <v>72</v>
      </c>
      <c r="J1164" t="s">
        <v>73</v>
      </c>
      <c r="K1164" t="s">
        <v>326</v>
      </c>
      <c r="L1164" t="s">
        <v>52</v>
      </c>
      <c r="M1164" t="s">
        <v>107</v>
      </c>
      <c r="N1164" t="s">
        <v>40</v>
      </c>
      <c r="O1164">
        <v>1</v>
      </c>
      <c r="P1164" s="4">
        <v>6714</v>
      </c>
      <c r="Q1164" s="4">
        <v>5371</v>
      </c>
      <c r="R1164" s="3">
        <v>0</v>
      </c>
      <c r="S1164" s="4">
        <v>6714</v>
      </c>
      <c r="T1164" s="4">
        <v>5371</v>
      </c>
      <c r="U1164" s="4">
        <v>1343</v>
      </c>
      <c r="V1164" s="3">
        <v>0.20002978850163836</v>
      </c>
      <c r="W1164" t="s">
        <v>54</v>
      </c>
      <c r="X1164" t="s">
        <v>76</v>
      </c>
      <c r="Y1164" t="s">
        <v>43</v>
      </c>
      <c r="Z1164">
        <v>0</v>
      </c>
      <c r="AA1164" t="s">
        <v>185</v>
      </c>
      <c r="AB1164" t="s">
        <v>45</v>
      </c>
      <c r="AC1164" t="s">
        <v>46</v>
      </c>
      <c r="AD1164">
        <v>2024</v>
      </c>
      <c r="AE1164">
        <v>10</v>
      </c>
      <c r="AF1164" t="s">
        <v>5517</v>
      </c>
      <c r="AG1164" t="s">
        <v>5518</v>
      </c>
      <c r="AH1164" t="s">
        <v>5519</v>
      </c>
      <c r="AI1164" t="s">
        <v>5526</v>
      </c>
    </row>
    <row r="1165" spans="1:35">
      <c r="A1165" t="s">
        <v>1657</v>
      </c>
      <c r="B1165" s="2">
        <v>45298</v>
      </c>
      <c r="C1165" t="s">
        <v>900</v>
      </c>
      <c r="D1165" t="s">
        <v>31</v>
      </c>
      <c r="E1165" t="s">
        <v>129</v>
      </c>
      <c r="F1165" t="s">
        <v>33</v>
      </c>
      <c r="G1165">
        <v>33</v>
      </c>
      <c r="H1165" t="s">
        <v>80</v>
      </c>
      <c r="I1165" t="s">
        <v>81</v>
      </c>
      <c r="J1165" t="s">
        <v>82</v>
      </c>
      <c r="K1165" t="s">
        <v>214</v>
      </c>
      <c r="L1165" t="s">
        <v>52</v>
      </c>
      <c r="M1165" t="s">
        <v>107</v>
      </c>
      <c r="N1165" t="s">
        <v>53</v>
      </c>
      <c r="O1165">
        <v>7</v>
      </c>
      <c r="P1165" s="4">
        <v>22317</v>
      </c>
      <c r="Q1165" s="4">
        <v>16291</v>
      </c>
      <c r="R1165" s="3">
        <v>0</v>
      </c>
      <c r="S1165" s="4">
        <v>156219</v>
      </c>
      <c r="T1165" s="4">
        <v>114037</v>
      </c>
      <c r="U1165" s="4">
        <v>42182</v>
      </c>
      <c r="V1165" s="3">
        <v>0.27001837164493436</v>
      </c>
      <c r="W1165" t="s">
        <v>75</v>
      </c>
      <c r="X1165" t="s">
        <v>55</v>
      </c>
      <c r="Y1165" t="s">
        <v>56</v>
      </c>
      <c r="Z1165">
        <v>5</v>
      </c>
      <c r="AA1165" t="s">
        <v>229</v>
      </c>
      <c r="AB1165" t="s">
        <v>121</v>
      </c>
      <c r="AC1165">
        <v>3.9</v>
      </c>
      <c r="AD1165">
        <v>2024</v>
      </c>
      <c r="AE1165">
        <v>1</v>
      </c>
      <c r="AF1165" t="s">
        <v>5532</v>
      </c>
      <c r="AG1165" t="s">
        <v>5528</v>
      </c>
      <c r="AH1165" t="s">
        <v>5515</v>
      </c>
      <c r="AI1165" t="s">
        <v>5516</v>
      </c>
    </row>
    <row r="1166" spans="1:35">
      <c r="A1166" t="s">
        <v>1658</v>
      </c>
      <c r="B1166" s="2">
        <v>45627</v>
      </c>
      <c r="C1166" t="s">
        <v>634</v>
      </c>
      <c r="D1166" t="s">
        <v>31</v>
      </c>
      <c r="E1166" t="s">
        <v>119</v>
      </c>
      <c r="F1166" t="s">
        <v>70</v>
      </c>
      <c r="G1166">
        <v>60</v>
      </c>
      <c r="H1166" t="s">
        <v>71</v>
      </c>
      <c r="I1166" t="s">
        <v>72</v>
      </c>
      <c r="J1166" t="s">
        <v>73</v>
      </c>
      <c r="K1166" t="s">
        <v>326</v>
      </c>
      <c r="L1166" t="s">
        <v>52</v>
      </c>
      <c r="M1166" t="s">
        <v>107</v>
      </c>
      <c r="N1166" t="s">
        <v>64</v>
      </c>
      <c r="O1166">
        <v>2</v>
      </c>
      <c r="P1166" s="4">
        <v>14393</v>
      </c>
      <c r="Q1166" s="4">
        <v>8780</v>
      </c>
      <c r="R1166" s="3">
        <v>0.2</v>
      </c>
      <c r="S1166" s="4">
        <v>23029</v>
      </c>
      <c r="T1166" s="4">
        <v>17560</v>
      </c>
      <c r="U1166" s="4">
        <v>5469</v>
      </c>
      <c r="V1166" s="3">
        <v>0.23748317339007338</v>
      </c>
      <c r="W1166" t="s">
        <v>54</v>
      </c>
      <c r="X1166" t="s">
        <v>42</v>
      </c>
      <c r="Y1166" t="s">
        <v>56</v>
      </c>
      <c r="Z1166">
        <v>1</v>
      </c>
      <c r="AA1166" t="s">
        <v>229</v>
      </c>
      <c r="AB1166" t="s">
        <v>194</v>
      </c>
      <c r="AC1166">
        <v>3.4</v>
      </c>
      <c r="AD1166">
        <v>2024</v>
      </c>
      <c r="AE1166">
        <v>12</v>
      </c>
      <c r="AF1166" t="s">
        <v>5521</v>
      </c>
      <c r="AG1166" t="s">
        <v>5518</v>
      </c>
      <c r="AH1166" t="s">
        <v>5522</v>
      </c>
      <c r="AI1166" t="s">
        <v>5523</v>
      </c>
    </row>
    <row r="1167" spans="1:35">
      <c r="A1167" t="s">
        <v>1659</v>
      </c>
      <c r="B1167" s="2">
        <v>45653</v>
      </c>
      <c r="C1167" t="s">
        <v>1487</v>
      </c>
      <c r="D1167" t="s">
        <v>49</v>
      </c>
      <c r="E1167" t="s">
        <v>32</v>
      </c>
      <c r="F1167" t="s">
        <v>33</v>
      </c>
      <c r="G1167">
        <v>39</v>
      </c>
      <c r="H1167" t="s">
        <v>34</v>
      </c>
      <c r="I1167" t="s">
        <v>35</v>
      </c>
      <c r="J1167" t="s">
        <v>36</v>
      </c>
      <c r="K1167" t="s">
        <v>326</v>
      </c>
      <c r="L1167" t="s">
        <v>155</v>
      </c>
      <c r="M1167" t="s">
        <v>83</v>
      </c>
      <c r="N1167" t="s">
        <v>126</v>
      </c>
      <c r="O1167">
        <v>7</v>
      </c>
      <c r="P1167" s="4">
        <v>15470</v>
      </c>
      <c r="Q1167" s="4">
        <v>8509</v>
      </c>
      <c r="R1167" s="3">
        <v>0.05</v>
      </c>
      <c r="S1167" s="4">
        <v>102876</v>
      </c>
      <c r="T1167" s="4">
        <v>59563</v>
      </c>
      <c r="U1167" s="4">
        <v>43313</v>
      </c>
      <c r="V1167" s="3">
        <v>0.42102142385007191</v>
      </c>
      <c r="W1167" t="s">
        <v>41</v>
      </c>
      <c r="X1167" t="s">
        <v>55</v>
      </c>
      <c r="Y1167" t="s">
        <v>56</v>
      </c>
      <c r="Z1167">
        <v>6</v>
      </c>
      <c r="AA1167" t="s">
        <v>44</v>
      </c>
      <c r="AB1167" t="s">
        <v>95</v>
      </c>
      <c r="AC1167">
        <v>3.8</v>
      </c>
      <c r="AD1167">
        <v>2024</v>
      </c>
      <c r="AE1167">
        <v>12</v>
      </c>
      <c r="AF1167" t="s">
        <v>5521</v>
      </c>
      <c r="AG1167" t="s">
        <v>5518</v>
      </c>
      <c r="AH1167" t="s">
        <v>5515</v>
      </c>
      <c r="AI1167" t="s">
        <v>5526</v>
      </c>
    </row>
    <row r="1168" spans="1:35">
      <c r="A1168" t="s">
        <v>1660</v>
      </c>
      <c r="B1168" s="2">
        <v>45446</v>
      </c>
      <c r="C1168" t="s">
        <v>1011</v>
      </c>
      <c r="D1168" t="s">
        <v>31</v>
      </c>
      <c r="E1168" t="s">
        <v>135</v>
      </c>
      <c r="F1168" t="s">
        <v>33</v>
      </c>
      <c r="G1168">
        <v>26</v>
      </c>
      <c r="H1168" t="s">
        <v>80</v>
      </c>
      <c r="I1168" t="s">
        <v>81</v>
      </c>
      <c r="J1168" t="s">
        <v>82</v>
      </c>
      <c r="K1168" t="s">
        <v>90</v>
      </c>
      <c r="L1168" t="s">
        <v>91</v>
      </c>
      <c r="M1168" t="s">
        <v>63</v>
      </c>
      <c r="N1168" t="s">
        <v>40</v>
      </c>
      <c r="O1168">
        <v>1</v>
      </c>
      <c r="P1168" s="4">
        <v>5563</v>
      </c>
      <c r="Q1168" s="4">
        <v>4228</v>
      </c>
      <c r="R1168" s="3">
        <v>0.2</v>
      </c>
      <c r="S1168" s="4">
        <v>4450</v>
      </c>
      <c r="T1168" s="4">
        <v>4228</v>
      </c>
      <c r="U1168" s="4">
        <v>222</v>
      </c>
      <c r="V1168" s="3">
        <v>4.9887640449438199E-2</v>
      </c>
      <c r="W1168" t="s">
        <v>75</v>
      </c>
      <c r="X1168" t="s">
        <v>76</v>
      </c>
      <c r="Y1168" t="s">
        <v>56</v>
      </c>
      <c r="Z1168">
        <v>3</v>
      </c>
      <c r="AA1168" t="s">
        <v>185</v>
      </c>
      <c r="AB1168" t="s">
        <v>150</v>
      </c>
      <c r="AC1168">
        <v>3.4</v>
      </c>
      <c r="AD1168">
        <v>2024</v>
      </c>
      <c r="AE1168">
        <v>6</v>
      </c>
      <c r="AF1168" t="s">
        <v>5530</v>
      </c>
      <c r="AG1168" t="s">
        <v>5525</v>
      </c>
      <c r="AH1168" t="s">
        <v>5519</v>
      </c>
      <c r="AI1168" t="s">
        <v>5516</v>
      </c>
    </row>
    <row r="1169" spans="1:35">
      <c r="A1169" t="s">
        <v>1661</v>
      </c>
      <c r="B1169" s="2">
        <v>45007</v>
      </c>
      <c r="C1169" t="s">
        <v>732</v>
      </c>
      <c r="D1169" t="s">
        <v>31</v>
      </c>
      <c r="E1169" t="s">
        <v>135</v>
      </c>
      <c r="F1169" t="s">
        <v>33</v>
      </c>
      <c r="G1169">
        <v>57</v>
      </c>
      <c r="H1169" t="s">
        <v>71</v>
      </c>
      <c r="I1169" t="s">
        <v>72</v>
      </c>
      <c r="J1169" t="s">
        <v>73</v>
      </c>
      <c r="K1169" t="s">
        <v>166</v>
      </c>
      <c r="L1169" t="s">
        <v>62</v>
      </c>
      <c r="M1169" t="s">
        <v>83</v>
      </c>
      <c r="N1169" t="s">
        <v>64</v>
      </c>
      <c r="O1169">
        <v>6</v>
      </c>
      <c r="P1169" s="4">
        <v>5783</v>
      </c>
      <c r="Q1169" s="4">
        <v>4279</v>
      </c>
      <c r="R1169" s="3">
        <v>0</v>
      </c>
      <c r="S1169" s="4">
        <v>34698</v>
      </c>
      <c r="T1169" s="4">
        <v>25674</v>
      </c>
      <c r="U1169" s="4">
        <v>9024</v>
      </c>
      <c r="V1169" s="3">
        <v>0.26007262666436104</v>
      </c>
      <c r="W1169" t="s">
        <v>84</v>
      </c>
      <c r="X1169" t="s">
        <v>42</v>
      </c>
      <c r="Y1169" t="s">
        <v>56</v>
      </c>
      <c r="Z1169">
        <v>5</v>
      </c>
      <c r="AA1169" t="s">
        <v>220</v>
      </c>
      <c r="AB1169" t="s">
        <v>132</v>
      </c>
      <c r="AC1169">
        <v>3.8</v>
      </c>
      <c r="AD1169">
        <v>2023</v>
      </c>
      <c r="AE1169">
        <v>3</v>
      </c>
      <c r="AF1169" t="s">
        <v>5534</v>
      </c>
      <c r="AG1169" t="s">
        <v>5528</v>
      </c>
      <c r="AH1169" t="s">
        <v>5522</v>
      </c>
      <c r="AI1169" t="s">
        <v>5523</v>
      </c>
    </row>
    <row r="1170" spans="1:35">
      <c r="A1170" t="s">
        <v>1662</v>
      </c>
      <c r="B1170" s="2">
        <v>45501</v>
      </c>
      <c r="C1170" t="s">
        <v>943</v>
      </c>
      <c r="D1170" t="s">
        <v>31</v>
      </c>
      <c r="E1170" t="s">
        <v>60</v>
      </c>
      <c r="F1170" t="s">
        <v>70</v>
      </c>
      <c r="G1170">
        <v>23</v>
      </c>
      <c r="H1170" t="s">
        <v>80</v>
      </c>
      <c r="I1170" t="s">
        <v>81</v>
      </c>
      <c r="J1170" t="s">
        <v>82</v>
      </c>
      <c r="K1170" t="s">
        <v>130</v>
      </c>
      <c r="L1170" t="s">
        <v>137</v>
      </c>
      <c r="M1170" t="s">
        <v>83</v>
      </c>
      <c r="N1170" t="s">
        <v>64</v>
      </c>
      <c r="O1170">
        <v>1</v>
      </c>
      <c r="P1170" s="4">
        <v>10374</v>
      </c>
      <c r="Q1170" s="4">
        <v>7469</v>
      </c>
      <c r="R1170" s="3">
        <v>0.1</v>
      </c>
      <c r="S1170" s="4">
        <v>9337</v>
      </c>
      <c r="T1170" s="4">
        <v>7469</v>
      </c>
      <c r="U1170" s="4">
        <v>1868</v>
      </c>
      <c r="V1170" s="3">
        <v>0.20006426046910142</v>
      </c>
      <c r="W1170" t="s">
        <v>75</v>
      </c>
      <c r="X1170" t="s">
        <v>76</v>
      </c>
      <c r="Y1170" t="s">
        <v>56</v>
      </c>
      <c r="Z1170">
        <v>1</v>
      </c>
      <c r="AA1170" t="s">
        <v>185</v>
      </c>
      <c r="AB1170" t="s">
        <v>121</v>
      </c>
      <c r="AC1170">
        <v>3</v>
      </c>
      <c r="AD1170">
        <v>2024</v>
      </c>
      <c r="AE1170">
        <v>7</v>
      </c>
      <c r="AF1170" t="s">
        <v>5533</v>
      </c>
      <c r="AG1170" t="s">
        <v>5514</v>
      </c>
      <c r="AH1170" t="s">
        <v>5519</v>
      </c>
      <c r="AI1170" t="s">
        <v>5520</v>
      </c>
    </row>
    <row r="1171" spans="1:35">
      <c r="A1171" t="s">
        <v>1663</v>
      </c>
      <c r="B1171" s="2">
        <v>45581</v>
      </c>
      <c r="C1171" t="s">
        <v>447</v>
      </c>
      <c r="D1171" t="s">
        <v>49</v>
      </c>
      <c r="E1171" t="s">
        <v>170</v>
      </c>
      <c r="F1171" t="s">
        <v>33</v>
      </c>
      <c r="G1171">
        <v>31</v>
      </c>
      <c r="H1171" t="s">
        <v>99</v>
      </c>
      <c r="I1171" t="s">
        <v>99</v>
      </c>
      <c r="J1171" t="s">
        <v>100</v>
      </c>
      <c r="K1171" t="s">
        <v>214</v>
      </c>
      <c r="L1171" t="s">
        <v>131</v>
      </c>
      <c r="M1171" t="s">
        <v>92</v>
      </c>
      <c r="N1171" t="s">
        <v>93</v>
      </c>
      <c r="O1171">
        <v>6</v>
      </c>
      <c r="P1171" s="4">
        <v>6967</v>
      </c>
      <c r="Q1171" s="4">
        <v>4529</v>
      </c>
      <c r="R1171" s="3">
        <v>0</v>
      </c>
      <c r="S1171" s="4">
        <v>41802</v>
      </c>
      <c r="T1171" s="4">
        <v>27174</v>
      </c>
      <c r="U1171" s="4">
        <v>14628</v>
      </c>
      <c r="V1171" s="3">
        <v>0.34993540978900534</v>
      </c>
      <c r="W1171" t="s">
        <v>41</v>
      </c>
      <c r="X1171" t="s">
        <v>42</v>
      </c>
      <c r="Y1171" t="s">
        <v>43</v>
      </c>
      <c r="Z1171">
        <v>0</v>
      </c>
      <c r="AA1171" t="s">
        <v>167</v>
      </c>
      <c r="AB1171" t="s">
        <v>189</v>
      </c>
      <c r="AC1171" t="s">
        <v>46</v>
      </c>
      <c r="AD1171">
        <v>2024</v>
      </c>
      <c r="AE1171">
        <v>10</v>
      </c>
      <c r="AF1171" t="s">
        <v>5517</v>
      </c>
      <c r="AG1171" t="s">
        <v>5518</v>
      </c>
      <c r="AH1171" t="s">
        <v>5522</v>
      </c>
      <c r="AI1171" t="s">
        <v>5516</v>
      </c>
    </row>
    <row r="1172" spans="1:35">
      <c r="A1172" t="s">
        <v>1664</v>
      </c>
      <c r="B1172" s="2">
        <v>44942</v>
      </c>
      <c r="C1172" t="s">
        <v>241</v>
      </c>
      <c r="D1172" t="s">
        <v>31</v>
      </c>
      <c r="E1172" t="s">
        <v>69</v>
      </c>
      <c r="F1172" t="s">
        <v>70</v>
      </c>
      <c r="G1172">
        <v>39</v>
      </c>
      <c r="H1172" t="s">
        <v>80</v>
      </c>
      <c r="I1172" t="s">
        <v>81</v>
      </c>
      <c r="J1172" t="s">
        <v>82</v>
      </c>
      <c r="K1172" t="s">
        <v>184</v>
      </c>
      <c r="L1172" t="s">
        <v>38</v>
      </c>
      <c r="M1172" t="s">
        <v>63</v>
      </c>
      <c r="N1172" t="s">
        <v>53</v>
      </c>
      <c r="O1172">
        <v>1</v>
      </c>
      <c r="P1172" s="4">
        <v>13078</v>
      </c>
      <c r="Q1172" s="4">
        <v>8631</v>
      </c>
      <c r="R1172" s="3">
        <v>0</v>
      </c>
      <c r="S1172" s="4">
        <v>13078</v>
      </c>
      <c r="T1172" s="4">
        <v>8631</v>
      </c>
      <c r="U1172" s="4">
        <v>4447</v>
      </c>
      <c r="V1172" s="3">
        <v>0.34003670285976451</v>
      </c>
      <c r="W1172" t="s">
        <v>84</v>
      </c>
      <c r="X1172" t="s">
        <v>76</v>
      </c>
      <c r="Y1172" t="s">
        <v>56</v>
      </c>
      <c r="Z1172">
        <v>7</v>
      </c>
      <c r="AA1172" t="s">
        <v>44</v>
      </c>
      <c r="AB1172" t="s">
        <v>194</v>
      </c>
      <c r="AC1172">
        <v>3.5</v>
      </c>
      <c r="AD1172">
        <v>2023</v>
      </c>
      <c r="AE1172">
        <v>1</v>
      </c>
      <c r="AF1172" t="s">
        <v>5532</v>
      </c>
      <c r="AG1172" t="s">
        <v>5528</v>
      </c>
      <c r="AH1172" t="s">
        <v>5519</v>
      </c>
      <c r="AI1172" t="s">
        <v>5526</v>
      </c>
    </row>
    <row r="1173" spans="1:35">
      <c r="A1173" t="s">
        <v>1665</v>
      </c>
      <c r="B1173" s="2">
        <v>45027</v>
      </c>
      <c r="C1173" t="s">
        <v>1051</v>
      </c>
      <c r="D1173" t="s">
        <v>31</v>
      </c>
      <c r="E1173" t="s">
        <v>135</v>
      </c>
      <c r="F1173" t="s">
        <v>33</v>
      </c>
      <c r="G1173">
        <v>23</v>
      </c>
      <c r="H1173" t="s">
        <v>88</v>
      </c>
      <c r="I1173" t="s">
        <v>89</v>
      </c>
      <c r="J1173" t="s">
        <v>82</v>
      </c>
      <c r="K1173" t="s">
        <v>179</v>
      </c>
      <c r="L1173" t="s">
        <v>52</v>
      </c>
      <c r="M1173" t="s">
        <v>39</v>
      </c>
      <c r="N1173" t="s">
        <v>93</v>
      </c>
      <c r="O1173">
        <v>4</v>
      </c>
      <c r="P1173" s="4">
        <v>17060</v>
      </c>
      <c r="Q1173" s="4">
        <v>11089</v>
      </c>
      <c r="R1173" s="3">
        <v>0.05</v>
      </c>
      <c r="S1173" s="4">
        <v>64828</v>
      </c>
      <c r="T1173" s="4">
        <v>44356</v>
      </c>
      <c r="U1173" s="4">
        <v>20472</v>
      </c>
      <c r="V1173" s="3">
        <v>0.31578947368421051</v>
      </c>
      <c r="W1173" t="s">
        <v>75</v>
      </c>
      <c r="X1173" t="s">
        <v>42</v>
      </c>
      <c r="Y1173" t="s">
        <v>56</v>
      </c>
      <c r="Z1173">
        <v>3</v>
      </c>
      <c r="AA1173" t="s">
        <v>220</v>
      </c>
      <c r="AB1173" t="s">
        <v>132</v>
      </c>
      <c r="AC1173">
        <v>4.0999999999999996</v>
      </c>
      <c r="AD1173">
        <v>2023</v>
      </c>
      <c r="AE1173">
        <v>4</v>
      </c>
      <c r="AF1173" t="s">
        <v>5524</v>
      </c>
      <c r="AG1173" t="s">
        <v>5525</v>
      </c>
      <c r="AH1173" t="s">
        <v>5515</v>
      </c>
      <c r="AI1173" t="s">
        <v>5520</v>
      </c>
    </row>
    <row r="1174" spans="1:35">
      <c r="A1174" t="s">
        <v>1666</v>
      </c>
      <c r="B1174" s="2">
        <v>45323</v>
      </c>
      <c r="C1174" t="s">
        <v>79</v>
      </c>
      <c r="D1174" t="s">
        <v>31</v>
      </c>
      <c r="E1174" t="s">
        <v>129</v>
      </c>
      <c r="F1174" t="s">
        <v>33</v>
      </c>
      <c r="G1174">
        <v>57</v>
      </c>
      <c r="H1174" t="s">
        <v>153</v>
      </c>
      <c r="I1174" t="s">
        <v>154</v>
      </c>
      <c r="J1174" t="s">
        <v>36</v>
      </c>
      <c r="K1174" t="s">
        <v>199</v>
      </c>
      <c r="L1174" t="s">
        <v>101</v>
      </c>
      <c r="M1174" t="s">
        <v>107</v>
      </c>
      <c r="N1174" t="s">
        <v>113</v>
      </c>
      <c r="O1174">
        <v>2</v>
      </c>
      <c r="P1174" s="4">
        <v>7365</v>
      </c>
      <c r="Q1174" s="4">
        <v>5597</v>
      </c>
      <c r="R1174" s="3">
        <v>0.2</v>
      </c>
      <c r="S1174" s="4">
        <v>11784</v>
      </c>
      <c r="T1174" s="4">
        <v>11194</v>
      </c>
      <c r="U1174" s="4">
        <v>590</v>
      </c>
      <c r="V1174" s="3">
        <v>5.0067888662593346E-2</v>
      </c>
      <c r="W1174" t="s">
        <v>84</v>
      </c>
      <c r="X1174" t="s">
        <v>76</v>
      </c>
      <c r="Y1174" t="s">
        <v>56</v>
      </c>
      <c r="Z1174">
        <v>7</v>
      </c>
      <c r="AA1174" t="s">
        <v>94</v>
      </c>
      <c r="AB1174" t="s">
        <v>95</v>
      </c>
      <c r="AC1174">
        <v>5</v>
      </c>
      <c r="AD1174">
        <v>2024</v>
      </c>
      <c r="AE1174">
        <v>2</v>
      </c>
      <c r="AF1174" t="s">
        <v>5527</v>
      </c>
      <c r="AG1174" t="s">
        <v>5528</v>
      </c>
      <c r="AH1174" t="s">
        <v>5519</v>
      </c>
      <c r="AI1174" t="s">
        <v>5523</v>
      </c>
    </row>
    <row r="1175" spans="1:35">
      <c r="A1175" t="s">
        <v>1667</v>
      </c>
      <c r="B1175" s="2">
        <v>45461</v>
      </c>
      <c r="C1175" t="s">
        <v>895</v>
      </c>
      <c r="D1175" t="s">
        <v>31</v>
      </c>
      <c r="E1175" t="s">
        <v>188</v>
      </c>
      <c r="F1175" t="s">
        <v>33</v>
      </c>
      <c r="G1175">
        <v>59</v>
      </c>
      <c r="H1175" t="s">
        <v>71</v>
      </c>
      <c r="I1175" t="s">
        <v>72</v>
      </c>
      <c r="J1175" t="s">
        <v>73</v>
      </c>
      <c r="K1175" t="s">
        <v>368</v>
      </c>
      <c r="L1175" t="s">
        <v>62</v>
      </c>
      <c r="M1175" t="s">
        <v>107</v>
      </c>
      <c r="N1175" t="s">
        <v>64</v>
      </c>
      <c r="O1175">
        <v>7</v>
      </c>
      <c r="P1175" s="4">
        <v>16772</v>
      </c>
      <c r="Q1175" s="4">
        <v>11070</v>
      </c>
      <c r="R1175" s="3">
        <v>0.1</v>
      </c>
      <c r="S1175" s="4">
        <v>105664</v>
      </c>
      <c r="T1175" s="4">
        <v>77490</v>
      </c>
      <c r="U1175" s="4">
        <v>28174</v>
      </c>
      <c r="V1175" s="3">
        <v>0.26663764385221078</v>
      </c>
      <c r="W1175" t="s">
        <v>41</v>
      </c>
      <c r="X1175" t="s">
        <v>76</v>
      </c>
      <c r="Y1175" t="s">
        <v>56</v>
      </c>
      <c r="Z1175">
        <v>7</v>
      </c>
      <c r="AA1175" t="s">
        <v>77</v>
      </c>
      <c r="AB1175" t="s">
        <v>121</v>
      </c>
      <c r="AC1175">
        <v>4.5</v>
      </c>
      <c r="AD1175">
        <v>2024</v>
      </c>
      <c r="AE1175">
        <v>6</v>
      </c>
      <c r="AF1175" t="s">
        <v>5530</v>
      </c>
      <c r="AG1175" t="s">
        <v>5525</v>
      </c>
      <c r="AH1175" t="s">
        <v>5515</v>
      </c>
      <c r="AI1175" t="s">
        <v>5523</v>
      </c>
    </row>
    <row r="1176" spans="1:35">
      <c r="A1176" t="s">
        <v>1668</v>
      </c>
      <c r="B1176" s="2">
        <v>45312</v>
      </c>
      <c r="C1176" t="s">
        <v>304</v>
      </c>
      <c r="D1176" t="s">
        <v>49</v>
      </c>
      <c r="E1176" t="s">
        <v>69</v>
      </c>
      <c r="F1176" t="s">
        <v>70</v>
      </c>
      <c r="G1176">
        <v>31</v>
      </c>
      <c r="H1176" t="s">
        <v>71</v>
      </c>
      <c r="I1176" t="s">
        <v>72</v>
      </c>
      <c r="J1176" t="s">
        <v>73</v>
      </c>
      <c r="K1176" t="s">
        <v>323</v>
      </c>
      <c r="L1176" t="s">
        <v>142</v>
      </c>
      <c r="M1176" t="s">
        <v>92</v>
      </c>
      <c r="N1176" t="s">
        <v>93</v>
      </c>
      <c r="O1176">
        <v>6</v>
      </c>
      <c r="P1176" s="4">
        <v>17467</v>
      </c>
      <c r="Q1176" s="4">
        <v>12402</v>
      </c>
      <c r="R1176" s="3">
        <v>0.15</v>
      </c>
      <c r="S1176" s="4">
        <v>89082</v>
      </c>
      <c r="T1176" s="4">
        <v>74412</v>
      </c>
      <c r="U1176" s="4">
        <v>14670</v>
      </c>
      <c r="V1176" s="3">
        <v>0.1646797332794504</v>
      </c>
      <c r="W1176" t="s">
        <v>75</v>
      </c>
      <c r="X1176" t="s">
        <v>76</v>
      </c>
      <c r="Y1176" t="s">
        <v>56</v>
      </c>
      <c r="Z1176">
        <v>7</v>
      </c>
      <c r="AA1176" t="s">
        <v>220</v>
      </c>
      <c r="AB1176" t="s">
        <v>150</v>
      </c>
      <c r="AC1176">
        <v>3.4</v>
      </c>
      <c r="AD1176">
        <v>2024</v>
      </c>
      <c r="AE1176">
        <v>1</v>
      </c>
      <c r="AF1176" t="s">
        <v>5532</v>
      </c>
      <c r="AG1176" t="s">
        <v>5528</v>
      </c>
      <c r="AH1176" t="s">
        <v>5515</v>
      </c>
      <c r="AI1176" t="s">
        <v>5516</v>
      </c>
    </row>
    <row r="1177" spans="1:35">
      <c r="A1177" t="s">
        <v>1669</v>
      </c>
      <c r="B1177" s="2">
        <v>45083</v>
      </c>
      <c r="C1177" t="s">
        <v>297</v>
      </c>
      <c r="D1177" t="s">
        <v>31</v>
      </c>
      <c r="E1177" t="s">
        <v>119</v>
      </c>
      <c r="F1177" t="s">
        <v>70</v>
      </c>
      <c r="G1177">
        <v>42</v>
      </c>
      <c r="H1177" t="s">
        <v>71</v>
      </c>
      <c r="I1177" t="s">
        <v>72</v>
      </c>
      <c r="J1177" t="s">
        <v>73</v>
      </c>
      <c r="K1177" t="s">
        <v>184</v>
      </c>
      <c r="L1177" t="s">
        <v>142</v>
      </c>
      <c r="M1177" t="s">
        <v>83</v>
      </c>
      <c r="N1177" t="s">
        <v>40</v>
      </c>
      <c r="O1177">
        <v>2</v>
      </c>
      <c r="P1177" s="4">
        <v>6425</v>
      </c>
      <c r="Q1177" s="4">
        <v>4048</v>
      </c>
      <c r="R1177" s="3">
        <v>0</v>
      </c>
      <c r="S1177" s="4">
        <v>12850</v>
      </c>
      <c r="T1177" s="4">
        <v>8096</v>
      </c>
      <c r="U1177" s="4">
        <v>4754</v>
      </c>
      <c r="V1177" s="3">
        <v>0.3699610894941634</v>
      </c>
      <c r="W1177" t="s">
        <v>84</v>
      </c>
      <c r="X1177" t="s">
        <v>42</v>
      </c>
      <c r="Y1177" t="s">
        <v>56</v>
      </c>
      <c r="Z1177">
        <v>3</v>
      </c>
      <c r="AA1177" t="s">
        <v>44</v>
      </c>
      <c r="AB1177" t="s">
        <v>45</v>
      </c>
      <c r="AC1177">
        <v>3.2</v>
      </c>
      <c r="AD1177">
        <v>2023</v>
      </c>
      <c r="AE1177">
        <v>6</v>
      </c>
      <c r="AF1177" t="s">
        <v>5530</v>
      </c>
      <c r="AG1177" t="s">
        <v>5525</v>
      </c>
      <c r="AH1177" t="s">
        <v>5519</v>
      </c>
      <c r="AI1177" t="s">
        <v>5526</v>
      </c>
    </row>
    <row r="1178" spans="1:35">
      <c r="A1178" t="s">
        <v>1670</v>
      </c>
      <c r="B1178" s="2">
        <v>45355</v>
      </c>
      <c r="C1178" t="s">
        <v>517</v>
      </c>
      <c r="D1178" t="s">
        <v>49</v>
      </c>
      <c r="E1178" t="s">
        <v>119</v>
      </c>
      <c r="F1178" t="s">
        <v>70</v>
      </c>
      <c r="G1178">
        <v>35</v>
      </c>
      <c r="H1178" t="s">
        <v>146</v>
      </c>
      <c r="I1178" t="s">
        <v>147</v>
      </c>
      <c r="J1178" t="s">
        <v>36</v>
      </c>
      <c r="K1178" t="s">
        <v>61</v>
      </c>
      <c r="L1178" t="s">
        <v>91</v>
      </c>
      <c r="M1178" t="s">
        <v>39</v>
      </c>
      <c r="N1178" t="s">
        <v>53</v>
      </c>
      <c r="O1178">
        <v>3</v>
      </c>
      <c r="P1178" s="4">
        <v>13675</v>
      </c>
      <c r="Q1178" s="4">
        <v>9162</v>
      </c>
      <c r="R1178" s="3">
        <v>0.15</v>
      </c>
      <c r="S1178" s="4">
        <v>34871</v>
      </c>
      <c r="T1178" s="4">
        <v>27486</v>
      </c>
      <c r="U1178" s="4">
        <v>7385</v>
      </c>
      <c r="V1178" s="3">
        <v>0.21178056264517794</v>
      </c>
      <c r="W1178" t="s">
        <v>75</v>
      </c>
      <c r="X1178" t="s">
        <v>55</v>
      </c>
      <c r="Y1178" t="s">
        <v>56</v>
      </c>
      <c r="Z1178">
        <v>6</v>
      </c>
      <c r="AA1178" t="s">
        <v>143</v>
      </c>
      <c r="AB1178" t="s">
        <v>66</v>
      </c>
      <c r="AC1178">
        <v>3.8</v>
      </c>
      <c r="AD1178">
        <v>2024</v>
      </c>
      <c r="AE1178">
        <v>3</v>
      </c>
      <c r="AF1178" t="s">
        <v>5534</v>
      </c>
      <c r="AG1178" t="s">
        <v>5528</v>
      </c>
      <c r="AH1178" t="s">
        <v>5522</v>
      </c>
      <c r="AI1178" t="s">
        <v>5526</v>
      </c>
    </row>
    <row r="1179" spans="1:35">
      <c r="A1179" t="s">
        <v>1671</v>
      </c>
      <c r="B1179" s="2">
        <v>45593</v>
      </c>
      <c r="C1179" t="s">
        <v>1672</v>
      </c>
      <c r="D1179" t="s">
        <v>49</v>
      </c>
      <c r="E1179" t="s">
        <v>50</v>
      </c>
      <c r="F1179" t="s">
        <v>33</v>
      </c>
      <c r="G1179">
        <v>60</v>
      </c>
      <c r="H1179" t="s">
        <v>146</v>
      </c>
      <c r="I1179" t="s">
        <v>147</v>
      </c>
      <c r="J1179" t="s">
        <v>36</v>
      </c>
      <c r="K1179" t="s">
        <v>90</v>
      </c>
      <c r="L1179" t="s">
        <v>112</v>
      </c>
      <c r="M1179" t="s">
        <v>107</v>
      </c>
      <c r="N1179" t="s">
        <v>64</v>
      </c>
      <c r="O1179">
        <v>7</v>
      </c>
      <c r="P1179" s="4">
        <v>5704</v>
      </c>
      <c r="Q1179" s="4">
        <v>3137</v>
      </c>
      <c r="R1179" s="3">
        <v>0.05</v>
      </c>
      <c r="S1179" s="4">
        <v>37932</v>
      </c>
      <c r="T1179" s="4">
        <v>21959</v>
      </c>
      <c r="U1179" s="4">
        <v>15973</v>
      </c>
      <c r="V1179" s="3">
        <v>0.42109564483813139</v>
      </c>
      <c r="W1179" t="s">
        <v>75</v>
      </c>
      <c r="X1179" t="s">
        <v>55</v>
      </c>
      <c r="Y1179" t="s">
        <v>56</v>
      </c>
      <c r="Z1179">
        <v>3</v>
      </c>
      <c r="AA1179" t="s">
        <v>226</v>
      </c>
      <c r="AB1179" t="s">
        <v>66</v>
      </c>
      <c r="AC1179">
        <v>5</v>
      </c>
      <c r="AD1179">
        <v>2024</v>
      </c>
      <c r="AE1179">
        <v>10</v>
      </c>
      <c r="AF1179" t="s">
        <v>5517</v>
      </c>
      <c r="AG1179" t="s">
        <v>5518</v>
      </c>
      <c r="AH1179" t="s">
        <v>5522</v>
      </c>
      <c r="AI1179" t="s">
        <v>5523</v>
      </c>
    </row>
    <row r="1180" spans="1:35">
      <c r="A1180" t="s">
        <v>1673</v>
      </c>
      <c r="B1180" s="2">
        <v>44980</v>
      </c>
      <c r="C1180" t="s">
        <v>233</v>
      </c>
      <c r="D1180" t="s">
        <v>31</v>
      </c>
      <c r="E1180" t="s">
        <v>119</v>
      </c>
      <c r="F1180" t="s">
        <v>70</v>
      </c>
      <c r="G1180">
        <v>37</v>
      </c>
      <c r="H1180" t="s">
        <v>34</v>
      </c>
      <c r="I1180" t="s">
        <v>35</v>
      </c>
      <c r="J1180" t="s">
        <v>36</v>
      </c>
      <c r="K1180" t="s">
        <v>51</v>
      </c>
      <c r="L1180" t="s">
        <v>155</v>
      </c>
      <c r="M1180" t="s">
        <v>39</v>
      </c>
      <c r="N1180" t="s">
        <v>93</v>
      </c>
      <c r="O1180">
        <v>2</v>
      </c>
      <c r="P1180" s="4">
        <v>20605</v>
      </c>
      <c r="Q1180" s="4">
        <v>15866</v>
      </c>
      <c r="R1180" s="3">
        <v>0.15</v>
      </c>
      <c r="S1180" s="4">
        <v>35029</v>
      </c>
      <c r="T1180" s="4">
        <v>31732</v>
      </c>
      <c r="U1180" s="4">
        <v>3297</v>
      </c>
      <c r="V1180" s="3">
        <v>9.4122013189071915E-2</v>
      </c>
      <c r="W1180" t="s">
        <v>54</v>
      </c>
      <c r="X1180" t="s">
        <v>76</v>
      </c>
      <c r="Y1180" t="s">
        <v>171</v>
      </c>
      <c r="Z1180">
        <v>9</v>
      </c>
      <c r="AA1180" t="s">
        <v>193</v>
      </c>
      <c r="AB1180" t="s">
        <v>95</v>
      </c>
      <c r="AC1180" t="s">
        <v>46</v>
      </c>
      <c r="AD1180">
        <v>2023</v>
      </c>
      <c r="AE1180">
        <v>2</v>
      </c>
      <c r="AF1180" t="s">
        <v>5527</v>
      </c>
      <c r="AG1180" t="s">
        <v>5528</v>
      </c>
      <c r="AH1180" t="s">
        <v>5522</v>
      </c>
      <c r="AI1180" t="s">
        <v>5526</v>
      </c>
    </row>
    <row r="1181" spans="1:35">
      <c r="A1181" t="s">
        <v>1674</v>
      </c>
      <c r="B1181" s="2">
        <v>45638</v>
      </c>
      <c r="C1181" t="s">
        <v>218</v>
      </c>
      <c r="D1181" t="s">
        <v>31</v>
      </c>
      <c r="E1181" t="s">
        <v>119</v>
      </c>
      <c r="F1181" t="s">
        <v>70</v>
      </c>
      <c r="G1181">
        <v>21</v>
      </c>
      <c r="H1181" t="s">
        <v>105</v>
      </c>
      <c r="I1181" t="s">
        <v>89</v>
      </c>
      <c r="J1181" t="s">
        <v>82</v>
      </c>
      <c r="K1181" t="s">
        <v>90</v>
      </c>
      <c r="L1181" t="s">
        <v>62</v>
      </c>
      <c r="M1181" t="s">
        <v>92</v>
      </c>
      <c r="N1181" t="s">
        <v>40</v>
      </c>
      <c r="O1181">
        <v>2</v>
      </c>
      <c r="P1181" s="4">
        <v>19561</v>
      </c>
      <c r="Q1181" s="4">
        <v>11541</v>
      </c>
      <c r="R1181" s="3">
        <v>0.1</v>
      </c>
      <c r="S1181" s="4">
        <v>35210</v>
      </c>
      <c r="T1181" s="4">
        <v>23082</v>
      </c>
      <c r="U1181" s="4">
        <v>12128</v>
      </c>
      <c r="V1181" s="3">
        <v>0.34444760011360409</v>
      </c>
      <c r="W1181" t="s">
        <v>84</v>
      </c>
      <c r="X1181" t="s">
        <v>42</v>
      </c>
      <c r="Y1181" t="s">
        <v>156</v>
      </c>
      <c r="Z1181">
        <v>0</v>
      </c>
      <c r="AA1181" t="s">
        <v>172</v>
      </c>
      <c r="AB1181" t="s">
        <v>45</v>
      </c>
      <c r="AC1181">
        <v>1.4</v>
      </c>
      <c r="AD1181">
        <v>2024</v>
      </c>
      <c r="AE1181">
        <v>12</v>
      </c>
      <c r="AF1181" t="s">
        <v>5521</v>
      </c>
      <c r="AG1181" t="s">
        <v>5518</v>
      </c>
      <c r="AH1181" t="s">
        <v>5522</v>
      </c>
      <c r="AI1181" t="s">
        <v>5520</v>
      </c>
    </row>
    <row r="1182" spans="1:35">
      <c r="A1182" t="s">
        <v>1675</v>
      </c>
      <c r="B1182" s="2">
        <v>45078</v>
      </c>
      <c r="C1182" t="s">
        <v>336</v>
      </c>
      <c r="D1182" t="s">
        <v>31</v>
      </c>
      <c r="E1182" t="s">
        <v>98</v>
      </c>
      <c r="F1182" t="s">
        <v>70</v>
      </c>
      <c r="G1182">
        <v>39</v>
      </c>
      <c r="H1182" t="s">
        <v>146</v>
      </c>
      <c r="I1182" t="s">
        <v>147</v>
      </c>
      <c r="J1182" t="s">
        <v>36</v>
      </c>
      <c r="K1182" t="s">
        <v>125</v>
      </c>
      <c r="L1182" t="s">
        <v>38</v>
      </c>
      <c r="M1182" t="s">
        <v>107</v>
      </c>
      <c r="N1182" t="s">
        <v>126</v>
      </c>
      <c r="O1182">
        <v>5</v>
      </c>
      <c r="P1182" s="4">
        <v>8650</v>
      </c>
      <c r="Q1182" s="4">
        <v>5536</v>
      </c>
      <c r="R1182" s="3">
        <v>0</v>
      </c>
      <c r="S1182" s="4">
        <v>43250</v>
      </c>
      <c r="T1182" s="4">
        <v>27680</v>
      </c>
      <c r="U1182" s="4">
        <v>15570</v>
      </c>
      <c r="V1182" s="3">
        <v>0.36</v>
      </c>
      <c r="W1182" t="s">
        <v>84</v>
      </c>
      <c r="X1182" t="s">
        <v>55</v>
      </c>
      <c r="Y1182" t="s">
        <v>56</v>
      </c>
      <c r="Z1182">
        <v>1</v>
      </c>
      <c r="AA1182" t="s">
        <v>193</v>
      </c>
      <c r="AB1182" t="s">
        <v>95</v>
      </c>
      <c r="AC1182">
        <v>3.2</v>
      </c>
      <c r="AD1182">
        <v>2023</v>
      </c>
      <c r="AE1182">
        <v>6</v>
      </c>
      <c r="AF1182" t="s">
        <v>5530</v>
      </c>
      <c r="AG1182" t="s">
        <v>5525</v>
      </c>
      <c r="AH1182" t="s">
        <v>5522</v>
      </c>
      <c r="AI1182" t="s">
        <v>5526</v>
      </c>
    </row>
    <row r="1183" spans="1:35">
      <c r="A1183" t="s">
        <v>1676</v>
      </c>
      <c r="B1183" s="2">
        <v>45221</v>
      </c>
      <c r="C1183" t="s">
        <v>344</v>
      </c>
      <c r="D1183" t="s">
        <v>49</v>
      </c>
      <c r="E1183" t="s">
        <v>50</v>
      </c>
      <c r="F1183" t="s">
        <v>33</v>
      </c>
      <c r="G1183">
        <v>57</v>
      </c>
      <c r="H1183" t="s">
        <v>71</v>
      </c>
      <c r="I1183" t="s">
        <v>72</v>
      </c>
      <c r="J1183" t="s">
        <v>73</v>
      </c>
      <c r="K1183" t="s">
        <v>130</v>
      </c>
      <c r="L1183" t="s">
        <v>112</v>
      </c>
      <c r="M1183" t="s">
        <v>83</v>
      </c>
      <c r="N1183" t="s">
        <v>126</v>
      </c>
      <c r="O1183">
        <v>2</v>
      </c>
      <c r="P1183" s="4">
        <v>17527</v>
      </c>
      <c r="Q1183" s="4">
        <v>12795</v>
      </c>
      <c r="R1183" s="3">
        <v>0.1</v>
      </c>
      <c r="S1183" s="4">
        <v>31549</v>
      </c>
      <c r="T1183" s="4">
        <v>25590</v>
      </c>
      <c r="U1183" s="4">
        <v>5959</v>
      </c>
      <c r="V1183" s="3">
        <v>0.18888078861453611</v>
      </c>
      <c r="W1183" t="s">
        <v>54</v>
      </c>
      <c r="X1183" t="s">
        <v>55</v>
      </c>
      <c r="Y1183" t="s">
        <v>56</v>
      </c>
      <c r="Z1183">
        <v>6</v>
      </c>
      <c r="AA1183" t="s">
        <v>163</v>
      </c>
      <c r="AB1183" t="s">
        <v>121</v>
      </c>
      <c r="AC1183">
        <v>3.5</v>
      </c>
      <c r="AD1183">
        <v>2023</v>
      </c>
      <c r="AE1183">
        <v>10</v>
      </c>
      <c r="AF1183" t="s">
        <v>5517</v>
      </c>
      <c r="AG1183" t="s">
        <v>5518</v>
      </c>
      <c r="AH1183" t="s">
        <v>5522</v>
      </c>
      <c r="AI1183" t="s">
        <v>5523</v>
      </c>
    </row>
    <row r="1184" spans="1:35">
      <c r="A1184" t="s">
        <v>1677</v>
      </c>
      <c r="B1184" s="2">
        <v>45524</v>
      </c>
      <c r="C1184" t="s">
        <v>1541</v>
      </c>
      <c r="D1184" t="s">
        <v>31</v>
      </c>
      <c r="E1184" t="s">
        <v>119</v>
      </c>
      <c r="F1184" t="s">
        <v>70</v>
      </c>
      <c r="G1184">
        <v>54</v>
      </c>
      <c r="H1184" t="s">
        <v>88</v>
      </c>
      <c r="I1184" t="s">
        <v>89</v>
      </c>
      <c r="J1184" t="s">
        <v>82</v>
      </c>
      <c r="K1184" t="s">
        <v>337</v>
      </c>
      <c r="L1184" t="s">
        <v>91</v>
      </c>
      <c r="M1184" t="s">
        <v>92</v>
      </c>
      <c r="N1184" t="s">
        <v>113</v>
      </c>
      <c r="O1184">
        <v>5</v>
      </c>
      <c r="P1184" s="4">
        <v>5560</v>
      </c>
      <c r="Q1184" s="4">
        <v>3836</v>
      </c>
      <c r="R1184" s="3">
        <v>0</v>
      </c>
      <c r="S1184" s="4">
        <v>27800</v>
      </c>
      <c r="T1184" s="4">
        <v>19180</v>
      </c>
      <c r="U1184" s="4">
        <v>8620</v>
      </c>
      <c r="V1184" s="3">
        <v>0.31007194244604319</v>
      </c>
      <c r="W1184" t="s">
        <v>75</v>
      </c>
      <c r="X1184" t="s">
        <v>55</v>
      </c>
      <c r="Y1184" t="s">
        <v>56</v>
      </c>
      <c r="Z1184">
        <v>6</v>
      </c>
      <c r="AA1184" t="s">
        <v>185</v>
      </c>
      <c r="AB1184" t="s">
        <v>66</v>
      </c>
      <c r="AC1184">
        <v>5</v>
      </c>
      <c r="AD1184">
        <v>2024</v>
      </c>
      <c r="AE1184">
        <v>8</v>
      </c>
      <c r="AF1184" t="s">
        <v>5513</v>
      </c>
      <c r="AG1184" t="s">
        <v>5514</v>
      </c>
      <c r="AH1184" t="s">
        <v>5522</v>
      </c>
      <c r="AI1184" t="s">
        <v>5523</v>
      </c>
    </row>
    <row r="1185" spans="1:35">
      <c r="A1185" t="s">
        <v>1678</v>
      </c>
      <c r="B1185" s="2">
        <v>45083</v>
      </c>
      <c r="C1185" t="s">
        <v>1348</v>
      </c>
      <c r="D1185" t="s">
        <v>49</v>
      </c>
      <c r="E1185" t="s">
        <v>119</v>
      </c>
      <c r="F1185" t="s">
        <v>70</v>
      </c>
      <c r="G1185">
        <v>53</v>
      </c>
      <c r="H1185" t="s">
        <v>105</v>
      </c>
      <c r="I1185" t="s">
        <v>89</v>
      </c>
      <c r="J1185" t="s">
        <v>82</v>
      </c>
      <c r="K1185" t="s">
        <v>90</v>
      </c>
      <c r="L1185" t="s">
        <v>155</v>
      </c>
      <c r="M1185" t="s">
        <v>63</v>
      </c>
      <c r="N1185" t="s">
        <v>126</v>
      </c>
      <c r="O1185">
        <v>4</v>
      </c>
      <c r="P1185" s="4">
        <v>3605</v>
      </c>
      <c r="Q1185" s="4">
        <v>2668</v>
      </c>
      <c r="R1185" s="3">
        <v>0.05</v>
      </c>
      <c r="S1185" s="4">
        <v>13699</v>
      </c>
      <c r="T1185" s="4">
        <v>10672</v>
      </c>
      <c r="U1185" s="4">
        <v>3027</v>
      </c>
      <c r="V1185" s="3">
        <v>0.22096503394408351</v>
      </c>
      <c r="W1185" t="s">
        <v>84</v>
      </c>
      <c r="X1185" t="s">
        <v>55</v>
      </c>
      <c r="Y1185" t="s">
        <v>43</v>
      </c>
      <c r="Z1185">
        <v>0</v>
      </c>
      <c r="AA1185" t="s">
        <v>149</v>
      </c>
      <c r="AB1185" t="s">
        <v>66</v>
      </c>
      <c r="AC1185" t="s">
        <v>46</v>
      </c>
      <c r="AD1185">
        <v>2023</v>
      </c>
      <c r="AE1185">
        <v>6</v>
      </c>
      <c r="AF1185" t="s">
        <v>5530</v>
      </c>
      <c r="AG1185" t="s">
        <v>5525</v>
      </c>
      <c r="AH1185" t="s">
        <v>5519</v>
      </c>
      <c r="AI1185" t="s">
        <v>5523</v>
      </c>
    </row>
    <row r="1186" spans="1:35">
      <c r="A1186" t="s">
        <v>1679</v>
      </c>
      <c r="B1186" s="2">
        <v>45554</v>
      </c>
      <c r="C1186" t="s">
        <v>534</v>
      </c>
      <c r="D1186" t="s">
        <v>31</v>
      </c>
      <c r="E1186" t="s">
        <v>119</v>
      </c>
      <c r="F1186" t="s">
        <v>70</v>
      </c>
      <c r="G1186">
        <v>56</v>
      </c>
      <c r="H1186" t="s">
        <v>105</v>
      </c>
      <c r="I1186" t="s">
        <v>89</v>
      </c>
      <c r="J1186" t="s">
        <v>82</v>
      </c>
      <c r="K1186" t="s">
        <v>337</v>
      </c>
      <c r="L1186" t="s">
        <v>155</v>
      </c>
      <c r="M1186" t="s">
        <v>63</v>
      </c>
      <c r="N1186" t="s">
        <v>40</v>
      </c>
      <c r="O1186">
        <v>6</v>
      </c>
      <c r="P1186" s="4">
        <v>9230</v>
      </c>
      <c r="Q1186" s="4">
        <v>7292</v>
      </c>
      <c r="R1186" s="3">
        <v>0.1</v>
      </c>
      <c r="S1186" s="4">
        <v>49842</v>
      </c>
      <c r="T1186" s="4">
        <v>43752</v>
      </c>
      <c r="U1186" s="4">
        <v>6090</v>
      </c>
      <c r="V1186" s="3">
        <v>0.12218610810160106</v>
      </c>
      <c r="W1186" t="s">
        <v>54</v>
      </c>
      <c r="X1186" t="s">
        <v>76</v>
      </c>
      <c r="Y1186" t="s">
        <v>56</v>
      </c>
      <c r="Z1186">
        <v>6</v>
      </c>
      <c r="AA1186" t="s">
        <v>102</v>
      </c>
      <c r="AB1186" t="s">
        <v>132</v>
      </c>
      <c r="AC1186">
        <v>3.1</v>
      </c>
      <c r="AD1186">
        <v>2024</v>
      </c>
      <c r="AE1186">
        <v>9</v>
      </c>
      <c r="AF1186" t="s">
        <v>5531</v>
      </c>
      <c r="AG1186" t="s">
        <v>5514</v>
      </c>
      <c r="AH1186" t="s">
        <v>5522</v>
      </c>
      <c r="AI1186" t="s">
        <v>5523</v>
      </c>
    </row>
    <row r="1187" spans="1:35">
      <c r="A1187" t="s">
        <v>1680</v>
      </c>
      <c r="B1187" s="2">
        <v>45454</v>
      </c>
      <c r="C1187" t="s">
        <v>737</v>
      </c>
      <c r="D1187" t="s">
        <v>31</v>
      </c>
      <c r="E1187" t="s">
        <v>98</v>
      </c>
      <c r="F1187" t="s">
        <v>70</v>
      </c>
      <c r="G1187">
        <v>58</v>
      </c>
      <c r="H1187" t="s">
        <v>153</v>
      </c>
      <c r="I1187" t="s">
        <v>154</v>
      </c>
      <c r="J1187" t="s">
        <v>36</v>
      </c>
      <c r="K1187" t="s">
        <v>179</v>
      </c>
      <c r="L1187" t="s">
        <v>155</v>
      </c>
      <c r="M1187" t="s">
        <v>107</v>
      </c>
      <c r="N1187" t="s">
        <v>53</v>
      </c>
      <c r="O1187">
        <v>6</v>
      </c>
      <c r="P1187" s="4">
        <v>9723</v>
      </c>
      <c r="Q1187" s="4">
        <v>6903</v>
      </c>
      <c r="R1187" s="3">
        <v>0</v>
      </c>
      <c r="S1187" s="4">
        <v>58338</v>
      </c>
      <c r="T1187" s="4">
        <v>41418</v>
      </c>
      <c r="U1187" s="4">
        <v>16920</v>
      </c>
      <c r="V1187" s="3">
        <v>0.29003394014193151</v>
      </c>
      <c r="W1187" t="s">
        <v>84</v>
      </c>
      <c r="X1187" t="s">
        <v>76</v>
      </c>
      <c r="Y1187" t="s">
        <v>56</v>
      </c>
      <c r="Z1187">
        <v>1</v>
      </c>
      <c r="AA1187" t="s">
        <v>44</v>
      </c>
      <c r="AB1187" t="s">
        <v>95</v>
      </c>
      <c r="AC1187">
        <v>4</v>
      </c>
      <c r="AD1187">
        <v>2024</v>
      </c>
      <c r="AE1187">
        <v>6</v>
      </c>
      <c r="AF1187" t="s">
        <v>5530</v>
      </c>
      <c r="AG1187" t="s">
        <v>5525</v>
      </c>
      <c r="AH1187" t="s">
        <v>5515</v>
      </c>
      <c r="AI1187" t="s">
        <v>5523</v>
      </c>
    </row>
    <row r="1188" spans="1:35">
      <c r="A1188" t="s">
        <v>1681</v>
      </c>
      <c r="B1188" s="2">
        <v>45005</v>
      </c>
      <c r="C1188" t="s">
        <v>253</v>
      </c>
      <c r="D1188" t="s">
        <v>49</v>
      </c>
      <c r="E1188" t="s">
        <v>170</v>
      </c>
      <c r="F1188" t="s">
        <v>33</v>
      </c>
      <c r="G1188">
        <v>37</v>
      </c>
      <c r="H1188" t="s">
        <v>34</v>
      </c>
      <c r="I1188" t="s">
        <v>35</v>
      </c>
      <c r="J1188" t="s">
        <v>36</v>
      </c>
      <c r="K1188" t="s">
        <v>162</v>
      </c>
      <c r="L1188" t="s">
        <v>112</v>
      </c>
      <c r="M1188" t="s">
        <v>83</v>
      </c>
      <c r="N1188" t="s">
        <v>113</v>
      </c>
      <c r="O1188">
        <v>1</v>
      </c>
      <c r="P1188" s="4">
        <v>17385</v>
      </c>
      <c r="Q1188" s="4">
        <v>10431</v>
      </c>
      <c r="R1188" s="3">
        <v>0.1</v>
      </c>
      <c r="S1188" s="4">
        <v>15647</v>
      </c>
      <c r="T1188" s="4">
        <v>10431</v>
      </c>
      <c r="U1188" s="4">
        <v>5216</v>
      </c>
      <c r="V1188" s="3">
        <v>0.33335463667156645</v>
      </c>
      <c r="W1188" t="s">
        <v>84</v>
      </c>
      <c r="X1188" t="s">
        <v>55</v>
      </c>
      <c r="Y1188" t="s">
        <v>56</v>
      </c>
      <c r="Z1188">
        <v>3</v>
      </c>
      <c r="AA1188" t="s">
        <v>185</v>
      </c>
      <c r="AB1188" t="s">
        <v>189</v>
      </c>
      <c r="AC1188">
        <v>4.7</v>
      </c>
      <c r="AD1188">
        <v>2023</v>
      </c>
      <c r="AE1188">
        <v>3</v>
      </c>
      <c r="AF1188" t="s">
        <v>5534</v>
      </c>
      <c r="AG1188" t="s">
        <v>5528</v>
      </c>
      <c r="AH1188" t="s">
        <v>5519</v>
      </c>
      <c r="AI1188" t="s">
        <v>5526</v>
      </c>
    </row>
    <row r="1189" spans="1:35">
      <c r="A1189" t="s">
        <v>1682</v>
      </c>
      <c r="B1189" s="2">
        <v>45518</v>
      </c>
      <c r="C1189" t="s">
        <v>453</v>
      </c>
      <c r="D1189" t="s">
        <v>31</v>
      </c>
      <c r="E1189" t="s">
        <v>69</v>
      </c>
      <c r="F1189" t="s">
        <v>70</v>
      </c>
      <c r="G1189">
        <v>39</v>
      </c>
      <c r="H1189" t="s">
        <v>88</v>
      </c>
      <c r="I1189" t="s">
        <v>89</v>
      </c>
      <c r="J1189" t="s">
        <v>82</v>
      </c>
      <c r="K1189" t="s">
        <v>337</v>
      </c>
      <c r="L1189" t="s">
        <v>91</v>
      </c>
      <c r="M1189" t="s">
        <v>63</v>
      </c>
      <c r="N1189" t="s">
        <v>64</v>
      </c>
      <c r="O1189">
        <v>6</v>
      </c>
      <c r="P1189" s="4">
        <v>10197</v>
      </c>
      <c r="Q1189" s="4">
        <v>6424</v>
      </c>
      <c r="R1189" s="3">
        <v>0.15</v>
      </c>
      <c r="S1189" s="4">
        <v>52005</v>
      </c>
      <c r="T1189" s="4">
        <v>38544</v>
      </c>
      <c r="U1189" s="4">
        <v>13461</v>
      </c>
      <c r="V1189" s="3">
        <v>0.25884049610614362</v>
      </c>
      <c r="W1189" t="s">
        <v>54</v>
      </c>
      <c r="X1189" t="s">
        <v>42</v>
      </c>
      <c r="Y1189" t="s">
        <v>156</v>
      </c>
      <c r="Z1189">
        <v>0</v>
      </c>
      <c r="AA1189" t="s">
        <v>163</v>
      </c>
      <c r="AB1189" t="s">
        <v>66</v>
      </c>
      <c r="AC1189">
        <v>2</v>
      </c>
      <c r="AD1189">
        <v>2024</v>
      </c>
      <c r="AE1189">
        <v>8</v>
      </c>
      <c r="AF1189" t="s">
        <v>5513</v>
      </c>
      <c r="AG1189" t="s">
        <v>5514</v>
      </c>
      <c r="AH1189" t="s">
        <v>5515</v>
      </c>
      <c r="AI1189" t="s">
        <v>5526</v>
      </c>
    </row>
    <row r="1190" spans="1:35">
      <c r="A1190" t="s">
        <v>1683</v>
      </c>
      <c r="B1190" s="2">
        <v>45286</v>
      </c>
      <c r="C1190" t="s">
        <v>115</v>
      </c>
      <c r="D1190" t="s">
        <v>31</v>
      </c>
      <c r="E1190" t="s">
        <v>170</v>
      </c>
      <c r="F1190" t="s">
        <v>33</v>
      </c>
      <c r="G1190">
        <v>52</v>
      </c>
      <c r="H1190" t="s">
        <v>80</v>
      </c>
      <c r="I1190" t="s">
        <v>81</v>
      </c>
      <c r="J1190" t="s">
        <v>82</v>
      </c>
      <c r="K1190" t="s">
        <v>257</v>
      </c>
      <c r="L1190" t="s">
        <v>101</v>
      </c>
      <c r="M1190" t="s">
        <v>92</v>
      </c>
      <c r="N1190" t="s">
        <v>40</v>
      </c>
      <c r="O1190">
        <v>5</v>
      </c>
      <c r="P1190" s="4">
        <v>14937</v>
      </c>
      <c r="Q1190" s="4">
        <v>10605</v>
      </c>
      <c r="R1190" s="3">
        <v>0</v>
      </c>
      <c r="S1190" s="4">
        <v>74685</v>
      </c>
      <c r="T1190" s="4">
        <v>53025</v>
      </c>
      <c r="U1190" s="4">
        <v>21660</v>
      </c>
      <c r="V1190" s="3">
        <v>0.2900180759188592</v>
      </c>
      <c r="W1190" t="s">
        <v>75</v>
      </c>
      <c r="X1190" t="s">
        <v>42</v>
      </c>
      <c r="Y1190" t="s">
        <v>56</v>
      </c>
      <c r="Z1190">
        <v>7</v>
      </c>
      <c r="AA1190" t="s">
        <v>44</v>
      </c>
      <c r="AB1190" t="s">
        <v>189</v>
      </c>
      <c r="AC1190">
        <v>4.2</v>
      </c>
      <c r="AD1190">
        <v>2023</v>
      </c>
      <c r="AE1190">
        <v>12</v>
      </c>
      <c r="AF1190" t="s">
        <v>5521</v>
      </c>
      <c r="AG1190" t="s">
        <v>5518</v>
      </c>
      <c r="AH1190" t="s">
        <v>5515</v>
      </c>
      <c r="AI1190" t="s">
        <v>5523</v>
      </c>
    </row>
    <row r="1191" spans="1:35">
      <c r="A1191" t="s">
        <v>1684</v>
      </c>
      <c r="B1191" s="2">
        <v>45336</v>
      </c>
      <c r="C1191" t="s">
        <v>755</v>
      </c>
      <c r="D1191" t="s">
        <v>49</v>
      </c>
      <c r="E1191" t="s">
        <v>135</v>
      </c>
      <c r="F1191" t="s">
        <v>33</v>
      </c>
      <c r="G1191">
        <v>27</v>
      </c>
      <c r="H1191" t="s">
        <v>88</v>
      </c>
      <c r="I1191" t="s">
        <v>89</v>
      </c>
      <c r="J1191" t="s">
        <v>82</v>
      </c>
      <c r="K1191" t="s">
        <v>326</v>
      </c>
      <c r="L1191" t="s">
        <v>142</v>
      </c>
      <c r="M1191" t="s">
        <v>83</v>
      </c>
      <c r="N1191" t="s">
        <v>113</v>
      </c>
      <c r="O1191">
        <v>8</v>
      </c>
      <c r="P1191" s="4">
        <v>1433</v>
      </c>
      <c r="Q1191" s="4">
        <v>860</v>
      </c>
      <c r="R1191" s="3">
        <v>0</v>
      </c>
      <c r="S1191" s="4">
        <v>11464</v>
      </c>
      <c r="T1191" s="4">
        <v>6880</v>
      </c>
      <c r="U1191" s="4">
        <v>4584</v>
      </c>
      <c r="V1191" s="3">
        <v>0.39986043265875787</v>
      </c>
      <c r="W1191" t="s">
        <v>84</v>
      </c>
      <c r="X1191" t="s">
        <v>55</v>
      </c>
      <c r="Y1191" t="s">
        <v>156</v>
      </c>
      <c r="Z1191">
        <v>0</v>
      </c>
      <c r="AA1191" t="s">
        <v>57</v>
      </c>
      <c r="AB1191" t="s">
        <v>150</v>
      </c>
      <c r="AC1191">
        <v>1.4</v>
      </c>
      <c r="AD1191">
        <v>2024</v>
      </c>
      <c r="AE1191">
        <v>2</v>
      </c>
      <c r="AF1191" t="s">
        <v>5527</v>
      </c>
      <c r="AG1191" t="s">
        <v>5528</v>
      </c>
      <c r="AH1191" t="s">
        <v>5519</v>
      </c>
      <c r="AI1191" t="s">
        <v>5516</v>
      </c>
    </row>
    <row r="1192" spans="1:35">
      <c r="A1192" t="s">
        <v>1685</v>
      </c>
      <c r="B1192" s="2">
        <v>45194</v>
      </c>
      <c r="C1192" t="s">
        <v>1277</v>
      </c>
      <c r="D1192" t="s">
        <v>49</v>
      </c>
      <c r="E1192" t="s">
        <v>69</v>
      </c>
      <c r="F1192" t="s">
        <v>70</v>
      </c>
      <c r="G1192">
        <v>23</v>
      </c>
      <c r="H1192" t="s">
        <v>153</v>
      </c>
      <c r="I1192" t="s">
        <v>154</v>
      </c>
      <c r="J1192" t="s">
        <v>36</v>
      </c>
      <c r="K1192" t="s">
        <v>199</v>
      </c>
      <c r="L1192" t="s">
        <v>52</v>
      </c>
      <c r="M1192" t="s">
        <v>92</v>
      </c>
      <c r="N1192" t="s">
        <v>93</v>
      </c>
      <c r="O1192">
        <v>1</v>
      </c>
      <c r="P1192" s="4">
        <v>4484</v>
      </c>
      <c r="Q1192" s="4">
        <v>2915</v>
      </c>
      <c r="R1192" s="3">
        <v>0</v>
      </c>
      <c r="S1192" s="4">
        <v>4484</v>
      </c>
      <c r="T1192" s="4">
        <v>2915</v>
      </c>
      <c r="U1192" s="4">
        <v>1569</v>
      </c>
      <c r="V1192" s="3">
        <v>0.3499107939339875</v>
      </c>
      <c r="W1192" t="s">
        <v>54</v>
      </c>
      <c r="X1192" t="s">
        <v>76</v>
      </c>
      <c r="Y1192" t="s">
        <v>43</v>
      </c>
      <c r="Z1192">
        <v>0</v>
      </c>
      <c r="AA1192" t="s">
        <v>85</v>
      </c>
      <c r="AB1192" t="s">
        <v>95</v>
      </c>
      <c r="AC1192" t="s">
        <v>46</v>
      </c>
      <c r="AD1192">
        <v>2023</v>
      </c>
      <c r="AE1192">
        <v>9</v>
      </c>
      <c r="AF1192" t="s">
        <v>5531</v>
      </c>
      <c r="AG1192" t="s">
        <v>5514</v>
      </c>
      <c r="AH1192" t="s">
        <v>5519</v>
      </c>
      <c r="AI1192" t="s">
        <v>5520</v>
      </c>
    </row>
    <row r="1193" spans="1:35">
      <c r="A1193" t="s">
        <v>1686</v>
      </c>
      <c r="B1193" s="2">
        <v>44936</v>
      </c>
      <c r="C1193" t="s">
        <v>233</v>
      </c>
      <c r="D1193" t="s">
        <v>49</v>
      </c>
      <c r="E1193" t="s">
        <v>60</v>
      </c>
      <c r="F1193" t="s">
        <v>70</v>
      </c>
      <c r="G1193">
        <v>47</v>
      </c>
      <c r="H1193" t="s">
        <v>153</v>
      </c>
      <c r="I1193" t="s">
        <v>154</v>
      </c>
      <c r="J1193" t="s">
        <v>36</v>
      </c>
      <c r="K1193" t="s">
        <v>225</v>
      </c>
      <c r="L1193" t="s">
        <v>137</v>
      </c>
      <c r="M1193" t="s">
        <v>63</v>
      </c>
      <c r="N1193" t="s">
        <v>113</v>
      </c>
      <c r="O1193">
        <v>2</v>
      </c>
      <c r="P1193" s="4">
        <v>2985</v>
      </c>
      <c r="Q1193" s="4">
        <v>2119</v>
      </c>
      <c r="R1193" s="3">
        <v>0.15</v>
      </c>
      <c r="S1193" s="4">
        <v>5075</v>
      </c>
      <c r="T1193" s="4">
        <v>4238</v>
      </c>
      <c r="U1193" s="4">
        <v>837</v>
      </c>
      <c r="V1193" s="3">
        <v>0.16492610837438423</v>
      </c>
      <c r="W1193" t="s">
        <v>75</v>
      </c>
      <c r="X1193" t="s">
        <v>42</v>
      </c>
      <c r="Y1193" t="s">
        <v>156</v>
      </c>
      <c r="Z1193">
        <v>0</v>
      </c>
      <c r="AA1193" t="s">
        <v>167</v>
      </c>
      <c r="AB1193" t="s">
        <v>66</v>
      </c>
      <c r="AC1193">
        <v>1.1000000000000001</v>
      </c>
      <c r="AD1193">
        <v>2023</v>
      </c>
      <c r="AE1193">
        <v>1</v>
      </c>
      <c r="AF1193" t="s">
        <v>5532</v>
      </c>
      <c r="AG1193" t="s">
        <v>5528</v>
      </c>
      <c r="AH1193" t="s">
        <v>5519</v>
      </c>
      <c r="AI1193" t="s">
        <v>5523</v>
      </c>
    </row>
    <row r="1194" spans="1:35">
      <c r="A1194" t="s">
        <v>1687</v>
      </c>
      <c r="B1194" s="2">
        <v>45125</v>
      </c>
      <c r="C1194" t="s">
        <v>800</v>
      </c>
      <c r="D1194" t="s">
        <v>31</v>
      </c>
      <c r="E1194" t="s">
        <v>119</v>
      </c>
      <c r="F1194" t="s">
        <v>70</v>
      </c>
      <c r="G1194">
        <v>27</v>
      </c>
      <c r="H1194" t="s">
        <v>105</v>
      </c>
      <c r="I1194" t="s">
        <v>89</v>
      </c>
      <c r="J1194" t="s">
        <v>82</v>
      </c>
      <c r="K1194" t="s">
        <v>302</v>
      </c>
      <c r="L1194" t="s">
        <v>155</v>
      </c>
      <c r="M1194" t="s">
        <v>63</v>
      </c>
      <c r="N1194" t="s">
        <v>40</v>
      </c>
      <c r="O1194">
        <v>7</v>
      </c>
      <c r="P1194" s="4">
        <v>23134</v>
      </c>
      <c r="Q1194" s="4">
        <v>15731</v>
      </c>
      <c r="R1194" s="3">
        <v>0.2</v>
      </c>
      <c r="S1194" s="4">
        <v>129550</v>
      </c>
      <c r="T1194" s="4">
        <v>110117</v>
      </c>
      <c r="U1194" s="4">
        <v>19433</v>
      </c>
      <c r="V1194" s="3">
        <v>0.15000385951370127</v>
      </c>
      <c r="W1194" t="s">
        <v>84</v>
      </c>
      <c r="X1194" t="s">
        <v>42</v>
      </c>
      <c r="Y1194" t="s">
        <v>56</v>
      </c>
      <c r="Z1194">
        <v>2</v>
      </c>
      <c r="AA1194" t="s">
        <v>163</v>
      </c>
      <c r="AB1194" t="s">
        <v>66</v>
      </c>
      <c r="AC1194">
        <v>4.7</v>
      </c>
      <c r="AD1194">
        <v>2023</v>
      </c>
      <c r="AE1194">
        <v>7</v>
      </c>
      <c r="AF1194" t="s">
        <v>5533</v>
      </c>
      <c r="AG1194" t="s">
        <v>5514</v>
      </c>
      <c r="AH1194" t="s">
        <v>5515</v>
      </c>
      <c r="AI1194" t="s">
        <v>5516</v>
      </c>
    </row>
    <row r="1195" spans="1:35">
      <c r="A1195" t="s">
        <v>1688</v>
      </c>
      <c r="B1195" s="2">
        <v>45651</v>
      </c>
      <c r="C1195" t="s">
        <v>937</v>
      </c>
      <c r="D1195" t="s">
        <v>31</v>
      </c>
      <c r="E1195" t="s">
        <v>129</v>
      </c>
      <c r="F1195" t="s">
        <v>33</v>
      </c>
      <c r="G1195">
        <v>53</v>
      </c>
      <c r="H1195" t="s">
        <v>146</v>
      </c>
      <c r="I1195" t="s">
        <v>147</v>
      </c>
      <c r="J1195" t="s">
        <v>36</v>
      </c>
      <c r="K1195" t="s">
        <v>51</v>
      </c>
      <c r="L1195" t="s">
        <v>38</v>
      </c>
      <c r="M1195" t="s">
        <v>83</v>
      </c>
      <c r="N1195" t="s">
        <v>126</v>
      </c>
      <c r="O1195">
        <v>8</v>
      </c>
      <c r="P1195" s="4">
        <v>17558</v>
      </c>
      <c r="Q1195" s="4">
        <v>13695</v>
      </c>
      <c r="R1195" s="3">
        <v>0.1</v>
      </c>
      <c r="S1195" s="4">
        <v>126418</v>
      </c>
      <c r="T1195" s="4">
        <v>109560</v>
      </c>
      <c r="U1195" s="4">
        <v>16858</v>
      </c>
      <c r="V1195" s="3">
        <v>0.13335126326947111</v>
      </c>
      <c r="W1195" t="s">
        <v>41</v>
      </c>
      <c r="X1195" t="s">
        <v>55</v>
      </c>
      <c r="Y1195" t="s">
        <v>56</v>
      </c>
      <c r="Z1195">
        <v>3</v>
      </c>
      <c r="AA1195" t="s">
        <v>65</v>
      </c>
      <c r="AB1195" t="s">
        <v>132</v>
      </c>
      <c r="AC1195">
        <v>3.1</v>
      </c>
      <c r="AD1195">
        <v>2024</v>
      </c>
      <c r="AE1195">
        <v>12</v>
      </c>
      <c r="AF1195" t="s">
        <v>5521</v>
      </c>
      <c r="AG1195" t="s">
        <v>5518</v>
      </c>
      <c r="AH1195" t="s">
        <v>5515</v>
      </c>
      <c r="AI1195" t="s">
        <v>5523</v>
      </c>
    </row>
    <row r="1196" spans="1:35">
      <c r="A1196" t="s">
        <v>1689</v>
      </c>
      <c r="B1196" s="2">
        <v>44942</v>
      </c>
      <c r="C1196" t="s">
        <v>318</v>
      </c>
      <c r="D1196" t="s">
        <v>31</v>
      </c>
      <c r="E1196" t="s">
        <v>111</v>
      </c>
      <c r="F1196" t="s">
        <v>70</v>
      </c>
      <c r="G1196">
        <v>44</v>
      </c>
      <c r="H1196" t="s">
        <v>99</v>
      </c>
      <c r="I1196" t="s">
        <v>99</v>
      </c>
      <c r="J1196" t="s">
        <v>100</v>
      </c>
      <c r="K1196" t="s">
        <v>368</v>
      </c>
      <c r="L1196" t="s">
        <v>137</v>
      </c>
      <c r="M1196" t="s">
        <v>83</v>
      </c>
      <c r="N1196" t="s">
        <v>126</v>
      </c>
      <c r="O1196">
        <v>7</v>
      </c>
      <c r="P1196" s="4">
        <v>22643</v>
      </c>
      <c r="Q1196" s="4">
        <v>14265</v>
      </c>
      <c r="R1196" s="3">
        <v>0</v>
      </c>
      <c r="S1196" s="4">
        <v>158501</v>
      </c>
      <c r="T1196" s="4">
        <v>99855</v>
      </c>
      <c r="U1196" s="4">
        <v>58646</v>
      </c>
      <c r="V1196" s="3">
        <v>0.37000397473832974</v>
      </c>
      <c r="W1196" t="s">
        <v>41</v>
      </c>
      <c r="X1196" t="s">
        <v>55</v>
      </c>
      <c r="Y1196" t="s">
        <v>156</v>
      </c>
      <c r="Z1196">
        <v>0</v>
      </c>
      <c r="AA1196" t="s">
        <v>167</v>
      </c>
      <c r="AB1196" t="s">
        <v>194</v>
      </c>
      <c r="AC1196">
        <v>1.2</v>
      </c>
      <c r="AD1196">
        <v>2023</v>
      </c>
      <c r="AE1196">
        <v>1</v>
      </c>
      <c r="AF1196" t="s">
        <v>5532</v>
      </c>
      <c r="AG1196" t="s">
        <v>5528</v>
      </c>
      <c r="AH1196" t="s">
        <v>5515</v>
      </c>
      <c r="AI1196" t="s">
        <v>5526</v>
      </c>
    </row>
    <row r="1197" spans="1:35">
      <c r="A1197" t="s">
        <v>1690</v>
      </c>
      <c r="B1197" s="2">
        <v>45356</v>
      </c>
      <c r="C1197" t="s">
        <v>174</v>
      </c>
      <c r="D1197" t="s">
        <v>31</v>
      </c>
      <c r="E1197" t="s">
        <v>170</v>
      </c>
      <c r="F1197" t="s">
        <v>33</v>
      </c>
      <c r="G1197">
        <v>42</v>
      </c>
      <c r="H1197" t="s">
        <v>99</v>
      </c>
      <c r="I1197" t="s">
        <v>99</v>
      </c>
      <c r="J1197" t="s">
        <v>100</v>
      </c>
      <c r="K1197" t="s">
        <v>136</v>
      </c>
      <c r="L1197" t="s">
        <v>142</v>
      </c>
      <c r="M1197" t="s">
        <v>107</v>
      </c>
      <c r="N1197" t="s">
        <v>53</v>
      </c>
      <c r="O1197">
        <v>6</v>
      </c>
      <c r="P1197" s="4">
        <v>13014</v>
      </c>
      <c r="Q1197" s="4">
        <v>10021</v>
      </c>
      <c r="R1197" s="3">
        <v>0.15</v>
      </c>
      <c r="S1197" s="4">
        <v>66371</v>
      </c>
      <c r="T1197" s="4">
        <v>60126</v>
      </c>
      <c r="U1197" s="4">
        <v>6245</v>
      </c>
      <c r="V1197" s="3">
        <v>9.4092299347606642E-2</v>
      </c>
      <c r="W1197" t="s">
        <v>41</v>
      </c>
      <c r="X1197" t="s">
        <v>42</v>
      </c>
      <c r="Y1197" t="s">
        <v>56</v>
      </c>
      <c r="Z1197">
        <v>5</v>
      </c>
      <c r="AA1197" t="s">
        <v>102</v>
      </c>
      <c r="AB1197" t="s">
        <v>66</v>
      </c>
      <c r="AC1197">
        <v>4.9000000000000004</v>
      </c>
      <c r="AD1197">
        <v>2024</v>
      </c>
      <c r="AE1197">
        <v>3</v>
      </c>
      <c r="AF1197" t="s">
        <v>5534</v>
      </c>
      <c r="AG1197" t="s">
        <v>5528</v>
      </c>
      <c r="AH1197" t="s">
        <v>5515</v>
      </c>
      <c r="AI1197" t="s">
        <v>5526</v>
      </c>
    </row>
    <row r="1198" spans="1:35">
      <c r="A1198" t="s">
        <v>1691</v>
      </c>
      <c r="B1198" s="2">
        <v>45123</v>
      </c>
      <c r="C1198" t="s">
        <v>710</v>
      </c>
      <c r="D1198" t="s">
        <v>31</v>
      </c>
      <c r="E1198" t="s">
        <v>69</v>
      </c>
      <c r="F1198" t="s">
        <v>70</v>
      </c>
      <c r="G1198">
        <v>31</v>
      </c>
      <c r="H1198" t="s">
        <v>99</v>
      </c>
      <c r="I1198" t="s">
        <v>99</v>
      </c>
      <c r="J1198" t="s">
        <v>100</v>
      </c>
      <c r="K1198" t="s">
        <v>148</v>
      </c>
      <c r="L1198" t="s">
        <v>38</v>
      </c>
      <c r="M1198" t="s">
        <v>107</v>
      </c>
      <c r="N1198" t="s">
        <v>64</v>
      </c>
      <c r="O1198">
        <v>1</v>
      </c>
      <c r="P1198" s="4">
        <v>17807</v>
      </c>
      <c r="Q1198" s="4">
        <v>11040</v>
      </c>
      <c r="R1198" s="3">
        <v>0.15</v>
      </c>
      <c r="S1198" s="4">
        <v>15136</v>
      </c>
      <c r="T1198" s="4">
        <v>11040</v>
      </c>
      <c r="U1198" s="4">
        <v>4096</v>
      </c>
      <c r="V1198" s="3">
        <v>0.27061310782241016</v>
      </c>
      <c r="W1198" t="s">
        <v>75</v>
      </c>
      <c r="X1198" t="s">
        <v>76</v>
      </c>
      <c r="Y1198" t="s">
        <v>56</v>
      </c>
      <c r="Z1198">
        <v>1</v>
      </c>
      <c r="AA1198" t="s">
        <v>149</v>
      </c>
      <c r="AB1198" t="s">
        <v>150</v>
      </c>
      <c r="AC1198">
        <v>3.5</v>
      </c>
      <c r="AD1198">
        <v>2023</v>
      </c>
      <c r="AE1198">
        <v>7</v>
      </c>
      <c r="AF1198" t="s">
        <v>5533</v>
      </c>
      <c r="AG1198" t="s">
        <v>5514</v>
      </c>
      <c r="AH1198" t="s">
        <v>5519</v>
      </c>
      <c r="AI1198" t="s">
        <v>5516</v>
      </c>
    </row>
    <row r="1199" spans="1:35">
      <c r="A1199" t="s">
        <v>1692</v>
      </c>
      <c r="B1199" s="2">
        <v>44996</v>
      </c>
      <c r="C1199" t="s">
        <v>207</v>
      </c>
      <c r="D1199" t="s">
        <v>31</v>
      </c>
      <c r="E1199" t="s">
        <v>188</v>
      </c>
      <c r="F1199" t="s">
        <v>33</v>
      </c>
      <c r="G1199">
        <v>22</v>
      </c>
      <c r="H1199" t="s">
        <v>88</v>
      </c>
      <c r="I1199" t="s">
        <v>89</v>
      </c>
      <c r="J1199" t="s">
        <v>82</v>
      </c>
      <c r="K1199" t="s">
        <v>214</v>
      </c>
      <c r="L1199" t="s">
        <v>62</v>
      </c>
      <c r="M1199" t="s">
        <v>39</v>
      </c>
      <c r="N1199" t="s">
        <v>93</v>
      </c>
      <c r="O1199">
        <v>8</v>
      </c>
      <c r="P1199" s="4">
        <v>10102</v>
      </c>
      <c r="Q1199" s="4">
        <v>5657</v>
      </c>
      <c r="R1199" s="3">
        <v>0.05</v>
      </c>
      <c r="S1199" s="4">
        <v>76775</v>
      </c>
      <c r="T1199" s="4">
        <v>45256</v>
      </c>
      <c r="U1199" s="4">
        <v>31519</v>
      </c>
      <c r="V1199" s="3">
        <v>0.41053728427222402</v>
      </c>
      <c r="W1199" t="s">
        <v>84</v>
      </c>
      <c r="X1199" t="s">
        <v>76</v>
      </c>
      <c r="Y1199" t="s">
        <v>56</v>
      </c>
      <c r="Z1199">
        <v>7</v>
      </c>
      <c r="AA1199" t="s">
        <v>193</v>
      </c>
      <c r="AB1199" t="s">
        <v>66</v>
      </c>
      <c r="AC1199">
        <v>4</v>
      </c>
      <c r="AD1199">
        <v>2023</v>
      </c>
      <c r="AE1199">
        <v>3</v>
      </c>
      <c r="AF1199" t="s">
        <v>5534</v>
      </c>
      <c r="AG1199" t="s">
        <v>5528</v>
      </c>
      <c r="AH1199" t="s">
        <v>5515</v>
      </c>
      <c r="AI1199" t="s">
        <v>5520</v>
      </c>
    </row>
    <row r="1200" spans="1:35">
      <c r="A1200" t="s">
        <v>1693</v>
      </c>
      <c r="B1200" s="2">
        <v>45119</v>
      </c>
      <c r="C1200" t="s">
        <v>1072</v>
      </c>
      <c r="D1200" t="s">
        <v>49</v>
      </c>
      <c r="E1200" t="s">
        <v>124</v>
      </c>
      <c r="F1200" t="s">
        <v>70</v>
      </c>
      <c r="G1200">
        <v>22</v>
      </c>
      <c r="H1200" t="s">
        <v>99</v>
      </c>
      <c r="I1200" t="s">
        <v>99</v>
      </c>
      <c r="J1200" t="s">
        <v>100</v>
      </c>
      <c r="K1200" t="s">
        <v>184</v>
      </c>
      <c r="L1200" t="s">
        <v>155</v>
      </c>
      <c r="M1200" t="s">
        <v>63</v>
      </c>
      <c r="N1200" t="s">
        <v>64</v>
      </c>
      <c r="O1200">
        <v>3</v>
      </c>
      <c r="P1200" s="4">
        <v>13006</v>
      </c>
      <c r="Q1200" s="4">
        <v>8584</v>
      </c>
      <c r="R1200" s="3">
        <v>0.2</v>
      </c>
      <c r="S1200" s="4">
        <v>31214</v>
      </c>
      <c r="T1200" s="4">
        <v>25752</v>
      </c>
      <c r="U1200" s="4">
        <v>5462</v>
      </c>
      <c r="V1200" s="3">
        <v>0.17498558339206766</v>
      </c>
      <c r="W1200" t="s">
        <v>54</v>
      </c>
      <c r="X1200" t="s">
        <v>76</v>
      </c>
      <c r="Y1200" t="s">
        <v>156</v>
      </c>
      <c r="Z1200">
        <v>0</v>
      </c>
      <c r="AA1200" t="s">
        <v>85</v>
      </c>
      <c r="AB1200" t="s">
        <v>66</v>
      </c>
      <c r="AC1200">
        <v>2.4</v>
      </c>
      <c r="AD1200">
        <v>2023</v>
      </c>
      <c r="AE1200">
        <v>7</v>
      </c>
      <c r="AF1200" t="s">
        <v>5533</v>
      </c>
      <c r="AG1200" t="s">
        <v>5514</v>
      </c>
      <c r="AH1200" t="s">
        <v>5522</v>
      </c>
      <c r="AI1200" t="s">
        <v>5520</v>
      </c>
    </row>
    <row r="1201" spans="1:35">
      <c r="A1201" t="s">
        <v>1694</v>
      </c>
      <c r="B1201" s="2">
        <v>45485</v>
      </c>
      <c r="C1201" t="s">
        <v>253</v>
      </c>
      <c r="D1201" t="s">
        <v>31</v>
      </c>
      <c r="E1201" t="s">
        <v>98</v>
      </c>
      <c r="F1201" t="s">
        <v>70</v>
      </c>
      <c r="G1201">
        <v>60</v>
      </c>
      <c r="H1201" t="s">
        <v>34</v>
      </c>
      <c r="I1201" t="s">
        <v>35</v>
      </c>
      <c r="J1201" t="s">
        <v>36</v>
      </c>
      <c r="K1201" t="s">
        <v>74</v>
      </c>
      <c r="L1201" t="s">
        <v>112</v>
      </c>
      <c r="M1201" t="s">
        <v>107</v>
      </c>
      <c r="N1201" t="s">
        <v>113</v>
      </c>
      <c r="O1201">
        <v>2</v>
      </c>
      <c r="P1201" s="4">
        <v>1021</v>
      </c>
      <c r="Q1201" s="4">
        <v>664</v>
      </c>
      <c r="R1201" s="3">
        <v>0.2</v>
      </c>
      <c r="S1201" s="4">
        <v>1634</v>
      </c>
      <c r="T1201" s="4">
        <v>1328</v>
      </c>
      <c r="U1201" s="4">
        <v>306</v>
      </c>
      <c r="V1201" s="3">
        <v>0.18727050183598531</v>
      </c>
      <c r="W1201" t="s">
        <v>41</v>
      </c>
      <c r="X1201" t="s">
        <v>76</v>
      </c>
      <c r="Y1201" t="s">
        <v>43</v>
      </c>
      <c r="Z1201">
        <v>0</v>
      </c>
      <c r="AA1201" t="s">
        <v>172</v>
      </c>
      <c r="AB1201" t="s">
        <v>95</v>
      </c>
      <c r="AC1201" t="s">
        <v>46</v>
      </c>
      <c r="AD1201">
        <v>2024</v>
      </c>
      <c r="AE1201">
        <v>7</v>
      </c>
      <c r="AF1201" t="s">
        <v>5533</v>
      </c>
      <c r="AG1201" t="s">
        <v>5514</v>
      </c>
      <c r="AH1201" t="s">
        <v>5519</v>
      </c>
      <c r="AI1201" t="s">
        <v>5523</v>
      </c>
    </row>
    <row r="1202" spans="1:35">
      <c r="A1202" t="s">
        <v>1695</v>
      </c>
      <c r="B1202" s="2">
        <v>45212</v>
      </c>
      <c r="C1202" t="s">
        <v>355</v>
      </c>
      <c r="D1202" t="s">
        <v>31</v>
      </c>
      <c r="E1202" t="s">
        <v>111</v>
      </c>
      <c r="F1202" t="s">
        <v>70</v>
      </c>
      <c r="G1202">
        <v>39</v>
      </c>
      <c r="H1202" t="s">
        <v>153</v>
      </c>
      <c r="I1202" t="s">
        <v>154</v>
      </c>
      <c r="J1202" t="s">
        <v>36</v>
      </c>
      <c r="K1202" t="s">
        <v>90</v>
      </c>
      <c r="L1202" t="s">
        <v>112</v>
      </c>
      <c r="M1202" t="s">
        <v>63</v>
      </c>
      <c r="N1202" t="s">
        <v>40</v>
      </c>
      <c r="O1202">
        <v>6</v>
      </c>
      <c r="P1202" s="4">
        <v>3745</v>
      </c>
      <c r="Q1202" s="4">
        <v>2097</v>
      </c>
      <c r="R1202" s="3">
        <v>0.05</v>
      </c>
      <c r="S1202" s="4">
        <v>21347</v>
      </c>
      <c r="T1202" s="4">
        <v>12582</v>
      </c>
      <c r="U1202" s="4">
        <v>8765</v>
      </c>
      <c r="V1202" s="3">
        <v>0.41059633672178758</v>
      </c>
      <c r="W1202" t="s">
        <v>54</v>
      </c>
      <c r="X1202" t="s">
        <v>76</v>
      </c>
      <c r="Y1202" t="s">
        <v>171</v>
      </c>
      <c r="Z1202">
        <v>5</v>
      </c>
      <c r="AA1202" t="s">
        <v>172</v>
      </c>
      <c r="AB1202" t="s">
        <v>95</v>
      </c>
      <c r="AC1202" t="s">
        <v>46</v>
      </c>
      <c r="AD1202">
        <v>2023</v>
      </c>
      <c r="AE1202">
        <v>10</v>
      </c>
      <c r="AF1202" t="s">
        <v>5517</v>
      </c>
      <c r="AG1202" t="s">
        <v>5518</v>
      </c>
      <c r="AH1202" t="s">
        <v>5522</v>
      </c>
      <c r="AI1202" t="s">
        <v>5526</v>
      </c>
    </row>
    <row r="1203" spans="1:35">
      <c r="A1203" t="s">
        <v>1696</v>
      </c>
      <c r="B1203" s="2">
        <v>44963</v>
      </c>
      <c r="C1203" t="s">
        <v>1060</v>
      </c>
      <c r="D1203" t="s">
        <v>31</v>
      </c>
      <c r="E1203" t="s">
        <v>188</v>
      </c>
      <c r="F1203" t="s">
        <v>33</v>
      </c>
      <c r="G1203">
        <v>34</v>
      </c>
      <c r="H1203" t="s">
        <v>88</v>
      </c>
      <c r="I1203" t="s">
        <v>89</v>
      </c>
      <c r="J1203" t="s">
        <v>82</v>
      </c>
      <c r="K1203" t="s">
        <v>239</v>
      </c>
      <c r="L1203" t="s">
        <v>155</v>
      </c>
      <c r="M1203" t="s">
        <v>83</v>
      </c>
      <c r="N1203" t="s">
        <v>53</v>
      </c>
      <c r="O1203">
        <v>7</v>
      </c>
      <c r="P1203" s="4">
        <v>14840</v>
      </c>
      <c r="Q1203" s="4">
        <v>11130</v>
      </c>
      <c r="R1203" s="3">
        <v>0.05</v>
      </c>
      <c r="S1203" s="4">
        <v>98686</v>
      </c>
      <c r="T1203" s="4">
        <v>77910</v>
      </c>
      <c r="U1203" s="4">
        <v>20776</v>
      </c>
      <c r="V1203" s="3">
        <v>0.21052631578947367</v>
      </c>
      <c r="W1203" t="s">
        <v>41</v>
      </c>
      <c r="X1203" t="s">
        <v>42</v>
      </c>
      <c r="Y1203" t="s">
        <v>56</v>
      </c>
      <c r="Z1203">
        <v>2</v>
      </c>
      <c r="AA1203" t="s">
        <v>226</v>
      </c>
      <c r="AB1203" t="s">
        <v>150</v>
      </c>
      <c r="AC1203">
        <v>3.7</v>
      </c>
      <c r="AD1203">
        <v>2023</v>
      </c>
      <c r="AE1203">
        <v>2</v>
      </c>
      <c r="AF1203" t="s">
        <v>5527</v>
      </c>
      <c r="AG1203" t="s">
        <v>5528</v>
      </c>
      <c r="AH1203" t="s">
        <v>5515</v>
      </c>
      <c r="AI1203" t="s">
        <v>5516</v>
      </c>
    </row>
    <row r="1204" spans="1:35">
      <c r="A1204" t="s">
        <v>1697</v>
      </c>
      <c r="B1204" s="2">
        <v>45011</v>
      </c>
      <c r="C1204" t="s">
        <v>458</v>
      </c>
      <c r="D1204" t="s">
        <v>31</v>
      </c>
      <c r="E1204" t="s">
        <v>135</v>
      </c>
      <c r="F1204" t="s">
        <v>33</v>
      </c>
      <c r="G1204">
        <v>34</v>
      </c>
      <c r="H1204" t="s">
        <v>99</v>
      </c>
      <c r="I1204" t="s">
        <v>99</v>
      </c>
      <c r="J1204" t="s">
        <v>100</v>
      </c>
      <c r="K1204" t="s">
        <v>239</v>
      </c>
      <c r="L1204" t="s">
        <v>91</v>
      </c>
      <c r="M1204" t="s">
        <v>83</v>
      </c>
      <c r="N1204" t="s">
        <v>93</v>
      </c>
      <c r="O1204">
        <v>1</v>
      </c>
      <c r="P1204" s="4">
        <v>11897</v>
      </c>
      <c r="Q1204" s="4">
        <v>7257</v>
      </c>
      <c r="R1204" s="3">
        <v>0.05</v>
      </c>
      <c r="S1204" s="4">
        <v>11302</v>
      </c>
      <c r="T1204" s="4">
        <v>7257</v>
      </c>
      <c r="U1204" s="4">
        <v>4045</v>
      </c>
      <c r="V1204" s="3">
        <v>0.35790125641479387</v>
      </c>
      <c r="W1204" t="s">
        <v>75</v>
      </c>
      <c r="X1204" t="s">
        <v>55</v>
      </c>
      <c r="Y1204" t="s">
        <v>56</v>
      </c>
      <c r="Z1204">
        <v>7</v>
      </c>
      <c r="AA1204" t="s">
        <v>102</v>
      </c>
      <c r="AB1204" t="s">
        <v>194</v>
      </c>
      <c r="AC1204">
        <v>4</v>
      </c>
      <c r="AD1204">
        <v>2023</v>
      </c>
      <c r="AE1204">
        <v>3</v>
      </c>
      <c r="AF1204" t="s">
        <v>5534</v>
      </c>
      <c r="AG1204" t="s">
        <v>5528</v>
      </c>
      <c r="AH1204" t="s">
        <v>5519</v>
      </c>
      <c r="AI1204" t="s">
        <v>5516</v>
      </c>
    </row>
    <row r="1205" spans="1:35">
      <c r="A1205" t="s">
        <v>1698</v>
      </c>
      <c r="B1205" s="2">
        <v>45153</v>
      </c>
      <c r="C1205" t="s">
        <v>750</v>
      </c>
      <c r="D1205" t="s">
        <v>49</v>
      </c>
      <c r="E1205" t="s">
        <v>119</v>
      </c>
      <c r="F1205" t="s">
        <v>70</v>
      </c>
      <c r="G1205">
        <v>31</v>
      </c>
      <c r="H1205" t="s">
        <v>153</v>
      </c>
      <c r="I1205" t="s">
        <v>154</v>
      </c>
      <c r="J1205" t="s">
        <v>36</v>
      </c>
      <c r="K1205" t="s">
        <v>302</v>
      </c>
      <c r="L1205" t="s">
        <v>131</v>
      </c>
      <c r="M1205" t="s">
        <v>83</v>
      </c>
      <c r="N1205" t="s">
        <v>126</v>
      </c>
      <c r="O1205">
        <v>7</v>
      </c>
      <c r="P1205" s="4">
        <v>3138</v>
      </c>
      <c r="Q1205" s="4">
        <v>1883</v>
      </c>
      <c r="R1205" s="3">
        <v>0.05</v>
      </c>
      <c r="S1205" s="4">
        <v>20868</v>
      </c>
      <c r="T1205" s="4">
        <v>13181</v>
      </c>
      <c r="U1205" s="4">
        <v>7687</v>
      </c>
      <c r="V1205" s="3">
        <v>0.36836304389495877</v>
      </c>
      <c r="W1205" t="s">
        <v>54</v>
      </c>
      <c r="X1205" t="s">
        <v>76</v>
      </c>
      <c r="Y1205" t="s">
        <v>56</v>
      </c>
      <c r="Z1205">
        <v>3</v>
      </c>
      <c r="AA1205" t="s">
        <v>143</v>
      </c>
      <c r="AB1205" t="s">
        <v>45</v>
      </c>
      <c r="AC1205">
        <v>3.1</v>
      </c>
      <c r="AD1205">
        <v>2023</v>
      </c>
      <c r="AE1205">
        <v>8</v>
      </c>
      <c r="AF1205" t="s">
        <v>5513</v>
      </c>
      <c r="AG1205" t="s">
        <v>5514</v>
      </c>
      <c r="AH1205" t="s">
        <v>5522</v>
      </c>
      <c r="AI1205" t="s">
        <v>5516</v>
      </c>
    </row>
    <row r="1206" spans="1:35">
      <c r="A1206" t="s">
        <v>1699</v>
      </c>
      <c r="B1206" s="2">
        <v>45001</v>
      </c>
      <c r="C1206" t="s">
        <v>1700</v>
      </c>
      <c r="D1206" t="s">
        <v>31</v>
      </c>
      <c r="E1206" t="s">
        <v>170</v>
      </c>
      <c r="F1206" t="s">
        <v>33</v>
      </c>
      <c r="G1206">
        <v>57</v>
      </c>
      <c r="H1206" t="s">
        <v>153</v>
      </c>
      <c r="I1206" t="s">
        <v>154</v>
      </c>
      <c r="J1206" t="s">
        <v>36</v>
      </c>
      <c r="K1206" t="s">
        <v>61</v>
      </c>
      <c r="L1206" t="s">
        <v>62</v>
      </c>
      <c r="M1206" t="s">
        <v>92</v>
      </c>
      <c r="N1206" t="s">
        <v>113</v>
      </c>
      <c r="O1206">
        <v>3</v>
      </c>
      <c r="P1206" s="4">
        <v>16465</v>
      </c>
      <c r="Q1206" s="4">
        <v>9220</v>
      </c>
      <c r="R1206" s="3">
        <v>0.2</v>
      </c>
      <c r="S1206" s="4">
        <v>39516</v>
      </c>
      <c r="T1206" s="4">
        <v>27660</v>
      </c>
      <c r="U1206" s="4">
        <v>11856</v>
      </c>
      <c r="V1206" s="3">
        <v>0.30003036744609779</v>
      </c>
      <c r="W1206" t="s">
        <v>54</v>
      </c>
      <c r="X1206" t="s">
        <v>76</v>
      </c>
      <c r="Y1206" t="s">
        <v>156</v>
      </c>
      <c r="Z1206">
        <v>0</v>
      </c>
      <c r="AA1206" t="s">
        <v>229</v>
      </c>
      <c r="AB1206" t="s">
        <v>132</v>
      </c>
      <c r="AC1206">
        <v>1</v>
      </c>
      <c r="AD1206">
        <v>2023</v>
      </c>
      <c r="AE1206">
        <v>3</v>
      </c>
      <c r="AF1206" t="s">
        <v>5534</v>
      </c>
      <c r="AG1206" t="s">
        <v>5528</v>
      </c>
      <c r="AH1206" t="s">
        <v>5522</v>
      </c>
      <c r="AI1206" t="s">
        <v>5523</v>
      </c>
    </row>
    <row r="1207" spans="1:35">
      <c r="A1207" t="s">
        <v>1701</v>
      </c>
      <c r="B1207" s="2">
        <v>45499</v>
      </c>
      <c r="C1207" t="s">
        <v>651</v>
      </c>
      <c r="D1207" t="s">
        <v>49</v>
      </c>
      <c r="E1207" t="s">
        <v>135</v>
      </c>
      <c r="F1207" t="s">
        <v>33</v>
      </c>
      <c r="G1207">
        <v>53</v>
      </c>
      <c r="H1207" t="s">
        <v>105</v>
      </c>
      <c r="I1207" t="s">
        <v>89</v>
      </c>
      <c r="J1207" t="s">
        <v>82</v>
      </c>
      <c r="K1207" t="s">
        <v>37</v>
      </c>
      <c r="L1207" t="s">
        <v>52</v>
      </c>
      <c r="M1207" t="s">
        <v>63</v>
      </c>
      <c r="N1207" t="s">
        <v>53</v>
      </c>
      <c r="O1207">
        <v>2</v>
      </c>
      <c r="P1207" s="4">
        <v>13747</v>
      </c>
      <c r="Q1207" s="4">
        <v>8523</v>
      </c>
      <c r="R1207" s="3">
        <v>0.1</v>
      </c>
      <c r="S1207" s="4">
        <v>24745</v>
      </c>
      <c r="T1207" s="4">
        <v>17046</v>
      </c>
      <c r="U1207" s="4">
        <v>7699</v>
      </c>
      <c r="V1207" s="3">
        <v>0.3111335623358254</v>
      </c>
      <c r="W1207" t="s">
        <v>41</v>
      </c>
      <c r="X1207" t="s">
        <v>42</v>
      </c>
      <c r="Y1207" t="s">
        <v>56</v>
      </c>
      <c r="Z1207">
        <v>3</v>
      </c>
      <c r="AA1207" t="s">
        <v>181</v>
      </c>
      <c r="AB1207" t="s">
        <v>194</v>
      </c>
      <c r="AC1207">
        <v>4.5</v>
      </c>
      <c r="AD1207">
        <v>2024</v>
      </c>
      <c r="AE1207">
        <v>7</v>
      </c>
      <c r="AF1207" t="s">
        <v>5533</v>
      </c>
      <c r="AG1207" t="s">
        <v>5514</v>
      </c>
      <c r="AH1207" t="s">
        <v>5522</v>
      </c>
      <c r="AI1207" t="s">
        <v>5523</v>
      </c>
    </row>
    <row r="1208" spans="1:35">
      <c r="A1208" t="s">
        <v>1702</v>
      </c>
      <c r="B1208" s="2">
        <v>45369</v>
      </c>
      <c r="C1208" t="s">
        <v>856</v>
      </c>
      <c r="D1208" t="s">
        <v>31</v>
      </c>
      <c r="E1208" t="s">
        <v>135</v>
      </c>
      <c r="F1208" t="s">
        <v>33</v>
      </c>
      <c r="G1208">
        <v>51</v>
      </c>
      <c r="H1208" t="s">
        <v>80</v>
      </c>
      <c r="I1208" t="s">
        <v>81</v>
      </c>
      <c r="J1208" t="s">
        <v>82</v>
      </c>
      <c r="K1208" t="s">
        <v>90</v>
      </c>
      <c r="L1208" t="s">
        <v>62</v>
      </c>
      <c r="M1208" t="s">
        <v>83</v>
      </c>
      <c r="N1208" t="s">
        <v>126</v>
      </c>
      <c r="O1208">
        <v>4</v>
      </c>
      <c r="P1208" s="4">
        <v>720</v>
      </c>
      <c r="Q1208" s="4">
        <v>547</v>
      </c>
      <c r="R1208" s="3">
        <v>0.05</v>
      </c>
      <c r="S1208" s="4">
        <v>2736</v>
      </c>
      <c r="T1208" s="4">
        <v>2188</v>
      </c>
      <c r="U1208" s="4">
        <v>548</v>
      </c>
      <c r="V1208" s="3">
        <v>0.20029239766081872</v>
      </c>
      <c r="W1208" t="s">
        <v>84</v>
      </c>
      <c r="X1208" t="s">
        <v>76</v>
      </c>
      <c r="Y1208" t="s">
        <v>56</v>
      </c>
      <c r="Z1208">
        <v>5</v>
      </c>
      <c r="AA1208" t="s">
        <v>226</v>
      </c>
      <c r="AB1208" t="s">
        <v>189</v>
      </c>
      <c r="AC1208">
        <v>3.5</v>
      </c>
      <c r="AD1208">
        <v>2024</v>
      </c>
      <c r="AE1208">
        <v>3</v>
      </c>
      <c r="AF1208" t="s">
        <v>5534</v>
      </c>
      <c r="AG1208" t="s">
        <v>5528</v>
      </c>
      <c r="AH1208" t="s">
        <v>5519</v>
      </c>
      <c r="AI1208" t="s">
        <v>5523</v>
      </c>
    </row>
    <row r="1209" spans="1:35">
      <c r="A1209" t="s">
        <v>1703</v>
      </c>
      <c r="B1209" s="2">
        <v>45241</v>
      </c>
      <c r="C1209" t="s">
        <v>649</v>
      </c>
      <c r="D1209" t="s">
        <v>31</v>
      </c>
      <c r="E1209" t="s">
        <v>170</v>
      </c>
      <c r="F1209" t="s">
        <v>33</v>
      </c>
      <c r="G1209">
        <v>36</v>
      </c>
      <c r="H1209" t="s">
        <v>80</v>
      </c>
      <c r="I1209" t="s">
        <v>81</v>
      </c>
      <c r="J1209" t="s">
        <v>82</v>
      </c>
      <c r="K1209" t="s">
        <v>368</v>
      </c>
      <c r="L1209" t="s">
        <v>38</v>
      </c>
      <c r="M1209" t="s">
        <v>92</v>
      </c>
      <c r="N1209" t="s">
        <v>53</v>
      </c>
      <c r="O1209">
        <v>4</v>
      </c>
      <c r="P1209" s="4">
        <v>14712</v>
      </c>
      <c r="Q1209" s="4">
        <v>10446</v>
      </c>
      <c r="R1209" s="3">
        <v>0.1</v>
      </c>
      <c r="S1209" s="4">
        <v>52963</v>
      </c>
      <c r="T1209" s="4">
        <v>41784</v>
      </c>
      <c r="U1209" s="4">
        <v>11179</v>
      </c>
      <c r="V1209" s="3">
        <v>0.21107188036931443</v>
      </c>
      <c r="W1209" t="s">
        <v>84</v>
      </c>
      <c r="X1209" t="s">
        <v>42</v>
      </c>
      <c r="Y1209" t="s">
        <v>56</v>
      </c>
      <c r="Z1209">
        <v>3</v>
      </c>
      <c r="AA1209" t="s">
        <v>94</v>
      </c>
      <c r="AB1209" t="s">
        <v>66</v>
      </c>
      <c r="AC1209">
        <v>4.5</v>
      </c>
      <c r="AD1209">
        <v>2023</v>
      </c>
      <c r="AE1209">
        <v>11</v>
      </c>
      <c r="AF1209" t="s">
        <v>5535</v>
      </c>
      <c r="AG1209" t="s">
        <v>5518</v>
      </c>
      <c r="AH1209" t="s">
        <v>5515</v>
      </c>
      <c r="AI1209" t="s">
        <v>5526</v>
      </c>
    </row>
    <row r="1210" spans="1:35">
      <c r="A1210" t="s">
        <v>1704</v>
      </c>
      <c r="B1210" s="2">
        <v>45369</v>
      </c>
      <c r="C1210" t="s">
        <v>158</v>
      </c>
      <c r="D1210" t="s">
        <v>31</v>
      </c>
      <c r="E1210" t="s">
        <v>188</v>
      </c>
      <c r="F1210" t="s">
        <v>33</v>
      </c>
      <c r="G1210">
        <v>25</v>
      </c>
      <c r="H1210" t="s">
        <v>34</v>
      </c>
      <c r="I1210" t="s">
        <v>35</v>
      </c>
      <c r="J1210" t="s">
        <v>36</v>
      </c>
      <c r="K1210" t="s">
        <v>214</v>
      </c>
      <c r="L1210" t="s">
        <v>142</v>
      </c>
      <c r="M1210" t="s">
        <v>92</v>
      </c>
      <c r="N1210" t="s">
        <v>40</v>
      </c>
      <c r="O1210">
        <v>8</v>
      </c>
      <c r="P1210" s="4">
        <v>14069</v>
      </c>
      <c r="Q1210" s="4">
        <v>8582</v>
      </c>
      <c r="R1210" s="3">
        <v>0.1</v>
      </c>
      <c r="S1210" s="4">
        <v>101297</v>
      </c>
      <c r="T1210" s="4">
        <v>68656</v>
      </c>
      <c r="U1210" s="4">
        <v>32641</v>
      </c>
      <c r="V1210" s="3">
        <v>0.32223066823301777</v>
      </c>
      <c r="W1210" t="s">
        <v>75</v>
      </c>
      <c r="X1210" t="s">
        <v>42</v>
      </c>
      <c r="Y1210" t="s">
        <v>56</v>
      </c>
      <c r="Z1210">
        <v>3</v>
      </c>
      <c r="AA1210" t="s">
        <v>102</v>
      </c>
      <c r="AB1210" t="s">
        <v>132</v>
      </c>
      <c r="AC1210">
        <v>3.1</v>
      </c>
      <c r="AD1210">
        <v>2024</v>
      </c>
      <c r="AE1210">
        <v>3</v>
      </c>
      <c r="AF1210" t="s">
        <v>5534</v>
      </c>
      <c r="AG1210" t="s">
        <v>5528</v>
      </c>
      <c r="AH1210" t="s">
        <v>5515</v>
      </c>
      <c r="AI1210" t="s">
        <v>5516</v>
      </c>
    </row>
    <row r="1211" spans="1:35">
      <c r="A1211" t="s">
        <v>1705</v>
      </c>
      <c r="B1211" s="2">
        <v>45140</v>
      </c>
      <c r="C1211" t="s">
        <v>1062</v>
      </c>
      <c r="D1211" t="s">
        <v>49</v>
      </c>
      <c r="E1211" t="s">
        <v>135</v>
      </c>
      <c r="F1211" t="s">
        <v>33</v>
      </c>
      <c r="G1211">
        <v>50</v>
      </c>
      <c r="H1211" t="s">
        <v>153</v>
      </c>
      <c r="I1211" t="s">
        <v>154</v>
      </c>
      <c r="J1211" t="s">
        <v>36</v>
      </c>
      <c r="K1211" t="s">
        <v>326</v>
      </c>
      <c r="L1211" t="s">
        <v>52</v>
      </c>
      <c r="M1211" t="s">
        <v>39</v>
      </c>
      <c r="N1211" t="s">
        <v>113</v>
      </c>
      <c r="O1211">
        <v>8</v>
      </c>
      <c r="P1211" s="4">
        <v>8651</v>
      </c>
      <c r="Q1211" s="4">
        <v>5969</v>
      </c>
      <c r="R1211" s="3">
        <v>0.15</v>
      </c>
      <c r="S1211" s="4">
        <v>58827</v>
      </c>
      <c r="T1211" s="4">
        <v>47752</v>
      </c>
      <c r="U1211" s="4">
        <v>11075</v>
      </c>
      <c r="V1211" s="3">
        <v>0.18826389243034661</v>
      </c>
      <c r="W1211" t="s">
        <v>41</v>
      </c>
      <c r="X1211" t="s">
        <v>55</v>
      </c>
      <c r="Y1211" t="s">
        <v>56</v>
      </c>
      <c r="Z1211">
        <v>7</v>
      </c>
      <c r="AA1211" t="s">
        <v>185</v>
      </c>
      <c r="AB1211" t="s">
        <v>189</v>
      </c>
      <c r="AC1211">
        <v>3.8</v>
      </c>
      <c r="AD1211">
        <v>2023</v>
      </c>
      <c r="AE1211">
        <v>8</v>
      </c>
      <c r="AF1211" t="s">
        <v>5513</v>
      </c>
      <c r="AG1211" t="s">
        <v>5514</v>
      </c>
      <c r="AH1211" t="s">
        <v>5515</v>
      </c>
      <c r="AI1211" t="s">
        <v>5523</v>
      </c>
    </row>
    <row r="1212" spans="1:35">
      <c r="A1212" t="s">
        <v>1706</v>
      </c>
      <c r="B1212" s="2">
        <v>45479</v>
      </c>
      <c r="C1212" t="s">
        <v>623</v>
      </c>
      <c r="D1212" t="s">
        <v>31</v>
      </c>
      <c r="E1212" t="s">
        <v>98</v>
      </c>
      <c r="F1212" t="s">
        <v>70</v>
      </c>
      <c r="G1212">
        <v>60</v>
      </c>
      <c r="H1212" t="s">
        <v>146</v>
      </c>
      <c r="I1212" t="s">
        <v>147</v>
      </c>
      <c r="J1212" t="s">
        <v>36</v>
      </c>
      <c r="K1212" t="s">
        <v>51</v>
      </c>
      <c r="L1212" t="s">
        <v>91</v>
      </c>
      <c r="M1212" t="s">
        <v>83</v>
      </c>
      <c r="N1212" t="s">
        <v>53</v>
      </c>
      <c r="O1212">
        <v>6</v>
      </c>
      <c r="P1212" s="4">
        <v>2424</v>
      </c>
      <c r="Q1212" s="4">
        <v>1479</v>
      </c>
      <c r="R1212" s="3">
        <v>0</v>
      </c>
      <c r="S1212" s="4">
        <v>14544</v>
      </c>
      <c r="T1212" s="4">
        <v>8874</v>
      </c>
      <c r="U1212" s="4">
        <v>5670</v>
      </c>
      <c r="V1212" s="3">
        <v>0.38985148514851486</v>
      </c>
      <c r="W1212" t="s">
        <v>84</v>
      </c>
      <c r="X1212" t="s">
        <v>55</v>
      </c>
      <c r="Y1212" t="s">
        <v>56</v>
      </c>
      <c r="Z1212">
        <v>5</v>
      </c>
      <c r="AA1212" t="s">
        <v>108</v>
      </c>
      <c r="AB1212" t="s">
        <v>66</v>
      </c>
      <c r="AC1212">
        <v>3.9</v>
      </c>
      <c r="AD1212">
        <v>2024</v>
      </c>
      <c r="AE1212">
        <v>7</v>
      </c>
      <c r="AF1212" t="s">
        <v>5533</v>
      </c>
      <c r="AG1212" t="s">
        <v>5514</v>
      </c>
      <c r="AH1212" t="s">
        <v>5519</v>
      </c>
      <c r="AI1212" t="s">
        <v>5523</v>
      </c>
    </row>
    <row r="1213" spans="1:35">
      <c r="A1213" t="s">
        <v>1707</v>
      </c>
      <c r="B1213" s="2">
        <v>45109</v>
      </c>
      <c r="C1213" t="s">
        <v>602</v>
      </c>
      <c r="D1213" t="s">
        <v>31</v>
      </c>
      <c r="E1213" t="s">
        <v>32</v>
      </c>
      <c r="F1213" t="s">
        <v>33</v>
      </c>
      <c r="G1213">
        <v>47</v>
      </c>
      <c r="H1213" t="s">
        <v>34</v>
      </c>
      <c r="I1213" t="s">
        <v>35</v>
      </c>
      <c r="J1213" t="s">
        <v>36</v>
      </c>
      <c r="K1213" t="s">
        <v>179</v>
      </c>
      <c r="L1213" t="s">
        <v>91</v>
      </c>
      <c r="M1213" t="s">
        <v>39</v>
      </c>
      <c r="N1213" t="s">
        <v>40</v>
      </c>
      <c r="O1213">
        <v>2</v>
      </c>
      <c r="P1213" s="4">
        <v>22069</v>
      </c>
      <c r="Q1213" s="4">
        <v>13683</v>
      </c>
      <c r="R1213" s="3">
        <v>0.05</v>
      </c>
      <c r="S1213" s="4">
        <v>41931</v>
      </c>
      <c r="T1213" s="4">
        <v>27366</v>
      </c>
      <c r="U1213" s="4">
        <v>14565</v>
      </c>
      <c r="V1213" s="3">
        <v>0.34735637118122631</v>
      </c>
      <c r="W1213" t="s">
        <v>75</v>
      </c>
      <c r="X1213" t="s">
        <v>76</v>
      </c>
      <c r="Y1213" t="s">
        <v>56</v>
      </c>
      <c r="Z1213">
        <v>7</v>
      </c>
      <c r="AA1213" t="s">
        <v>163</v>
      </c>
      <c r="AB1213" t="s">
        <v>132</v>
      </c>
      <c r="AC1213">
        <v>3.4</v>
      </c>
      <c r="AD1213">
        <v>2023</v>
      </c>
      <c r="AE1213">
        <v>7</v>
      </c>
      <c r="AF1213" t="s">
        <v>5533</v>
      </c>
      <c r="AG1213" t="s">
        <v>5514</v>
      </c>
      <c r="AH1213" t="s">
        <v>5522</v>
      </c>
      <c r="AI1213" t="s">
        <v>5523</v>
      </c>
    </row>
    <row r="1214" spans="1:35">
      <c r="A1214" t="s">
        <v>1708</v>
      </c>
      <c r="B1214" s="2">
        <v>45392</v>
      </c>
      <c r="C1214" t="s">
        <v>216</v>
      </c>
      <c r="D1214" t="s">
        <v>49</v>
      </c>
      <c r="E1214" t="s">
        <v>119</v>
      </c>
      <c r="F1214" t="s">
        <v>70</v>
      </c>
      <c r="G1214">
        <v>26</v>
      </c>
      <c r="H1214" t="s">
        <v>71</v>
      </c>
      <c r="I1214" t="s">
        <v>72</v>
      </c>
      <c r="J1214" t="s">
        <v>73</v>
      </c>
      <c r="K1214" t="s">
        <v>37</v>
      </c>
      <c r="L1214" t="s">
        <v>142</v>
      </c>
      <c r="M1214" t="s">
        <v>83</v>
      </c>
      <c r="N1214" t="s">
        <v>113</v>
      </c>
      <c r="O1214">
        <v>3</v>
      </c>
      <c r="P1214" s="4">
        <v>20190</v>
      </c>
      <c r="Q1214" s="4">
        <v>11710</v>
      </c>
      <c r="R1214" s="3">
        <v>0.1</v>
      </c>
      <c r="S1214" s="4">
        <v>54513</v>
      </c>
      <c r="T1214" s="4">
        <v>35130</v>
      </c>
      <c r="U1214" s="4">
        <v>19383</v>
      </c>
      <c r="V1214" s="3">
        <v>0.35556656210445214</v>
      </c>
      <c r="W1214" t="s">
        <v>75</v>
      </c>
      <c r="X1214" t="s">
        <v>76</v>
      </c>
      <c r="Y1214" t="s">
        <v>56</v>
      </c>
      <c r="Z1214">
        <v>1</v>
      </c>
      <c r="AA1214" t="s">
        <v>57</v>
      </c>
      <c r="AB1214" t="s">
        <v>132</v>
      </c>
      <c r="AC1214">
        <v>3.3</v>
      </c>
      <c r="AD1214">
        <v>2024</v>
      </c>
      <c r="AE1214">
        <v>4</v>
      </c>
      <c r="AF1214" t="s">
        <v>5524</v>
      </c>
      <c r="AG1214" t="s">
        <v>5525</v>
      </c>
      <c r="AH1214" t="s">
        <v>5515</v>
      </c>
      <c r="AI1214" t="s">
        <v>5516</v>
      </c>
    </row>
    <row r="1215" spans="1:35">
      <c r="A1215" t="s">
        <v>1709</v>
      </c>
      <c r="B1215" s="2">
        <v>45278</v>
      </c>
      <c r="C1215" t="s">
        <v>1710</v>
      </c>
      <c r="D1215" t="s">
        <v>31</v>
      </c>
      <c r="E1215" t="s">
        <v>69</v>
      </c>
      <c r="F1215" t="s">
        <v>70</v>
      </c>
      <c r="G1215">
        <v>42</v>
      </c>
      <c r="H1215" t="s">
        <v>34</v>
      </c>
      <c r="I1215" t="s">
        <v>35</v>
      </c>
      <c r="J1215" t="s">
        <v>36</v>
      </c>
      <c r="K1215" t="s">
        <v>302</v>
      </c>
      <c r="L1215" t="s">
        <v>52</v>
      </c>
      <c r="M1215" t="s">
        <v>107</v>
      </c>
      <c r="N1215" t="s">
        <v>40</v>
      </c>
      <c r="O1215">
        <v>5</v>
      </c>
      <c r="P1215" s="4">
        <v>19625</v>
      </c>
      <c r="Q1215" s="4">
        <v>11579</v>
      </c>
      <c r="R1215" s="3">
        <v>0.2</v>
      </c>
      <c r="S1215" s="4">
        <v>78500</v>
      </c>
      <c r="T1215" s="4">
        <v>57895</v>
      </c>
      <c r="U1215" s="4">
        <v>20605</v>
      </c>
      <c r="V1215" s="3">
        <v>0.26248407643312099</v>
      </c>
      <c r="W1215" t="s">
        <v>54</v>
      </c>
      <c r="X1215" t="s">
        <v>76</v>
      </c>
      <c r="Y1215" t="s">
        <v>43</v>
      </c>
      <c r="Z1215">
        <v>0</v>
      </c>
      <c r="AA1215" t="s">
        <v>172</v>
      </c>
      <c r="AB1215" t="s">
        <v>189</v>
      </c>
      <c r="AC1215" t="s">
        <v>46</v>
      </c>
      <c r="AD1215">
        <v>2023</v>
      </c>
      <c r="AE1215">
        <v>12</v>
      </c>
      <c r="AF1215" t="s">
        <v>5521</v>
      </c>
      <c r="AG1215" t="s">
        <v>5518</v>
      </c>
      <c r="AH1215" t="s">
        <v>5515</v>
      </c>
      <c r="AI1215" t="s">
        <v>5526</v>
      </c>
    </row>
    <row r="1216" spans="1:35">
      <c r="A1216" t="s">
        <v>1711</v>
      </c>
      <c r="B1216" s="2">
        <v>45220</v>
      </c>
      <c r="C1216" t="s">
        <v>268</v>
      </c>
      <c r="D1216" t="s">
        <v>31</v>
      </c>
      <c r="E1216" t="s">
        <v>188</v>
      </c>
      <c r="F1216" t="s">
        <v>33</v>
      </c>
      <c r="G1216">
        <v>35</v>
      </c>
      <c r="H1216" t="s">
        <v>71</v>
      </c>
      <c r="I1216" t="s">
        <v>72</v>
      </c>
      <c r="J1216" t="s">
        <v>73</v>
      </c>
      <c r="K1216" t="s">
        <v>148</v>
      </c>
      <c r="L1216" t="s">
        <v>101</v>
      </c>
      <c r="M1216" t="s">
        <v>39</v>
      </c>
      <c r="N1216" t="s">
        <v>93</v>
      </c>
      <c r="O1216">
        <v>4</v>
      </c>
      <c r="P1216" s="4">
        <v>13280</v>
      </c>
      <c r="Q1216" s="4">
        <v>7702</v>
      </c>
      <c r="R1216" s="3">
        <v>0</v>
      </c>
      <c r="S1216" s="4">
        <v>53120</v>
      </c>
      <c r="T1216" s="4">
        <v>30808</v>
      </c>
      <c r="U1216" s="4">
        <v>22312</v>
      </c>
      <c r="V1216" s="3">
        <v>0.42003012048192773</v>
      </c>
      <c r="W1216" t="s">
        <v>84</v>
      </c>
      <c r="X1216" t="s">
        <v>55</v>
      </c>
      <c r="Y1216" t="s">
        <v>56</v>
      </c>
      <c r="Z1216">
        <v>2</v>
      </c>
      <c r="AA1216" t="s">
        <v>172</v>
      </c>
      <c r="AB1216" t="s">
        <v>45</v>
      </c>
      <c r="AC1216">
        <v>3.4</v>
      </c>
      <c r="AD1216">
        <v>2023</v>
      </c>
      <c r="AE1216">
        <v>10</v>
      </c>
      <c r="AF1216" t="s">
        <v>5517</v>
      </c>
      <c r="AG1216" t="s">
        <v>5518</v>
      </c>
      <c r="AH1216" t="s">
        <v>5515</v>
      </c>
      <c r="AI1216" t="s">
        <v>5526</v>
      </c>
    </row>
    <row r="1217" spans="1:35">
      <c r="A1217" t="s">
        <v>1712</v>
      </c>
      <c r="B1217" s="2">
        <v>44999</v>
      </c>
      <c r="C1217" t="s">
        <v>370</v>
      </c>
      <c r="D1217" t="s">
        <v>31</v>
      </c>
      <c r="E1217" t="s">
        <v>69</v>
      </c>
      <c r="F1217" t="s">
        <v>70</v>
      </c>
      <c r="G1217">
        <v>56</v>
      </c>
      <c r="H1217" t="s">
        <v>153</v>
      </c>
      <c r="I1217" t="s">
        <v>154</v>
      </c>
      <c r="J1217" t="s">
        <v>36</v>
      </c>
      <c r="K1217" t="s">
        <v>136</v>
      </c>
      <c r="L1217" t="s">
        <v>155</v>
      </c>
      <c r="M1217" t="s">
        <v>63</v>
      </c>
      <c r="N1217" t="s">
        <v>113</v>
      </c>
      <c r="O1217">
        <v>8</v>
      </c>
      <c r="P1217" s="4">
        <v>11216</v>
      </c>
      <c r="Q1217" s="4">
        <v>6730</v>
      </c>
      <c r="R1217" s="3">
        <v>0</v>
      </c>
      <c r="S1217" s="4">
        <v>89728</v>
      </c>
      <c r="T1217" s="4">
        <v>53840</v>
      </c>
      <c r="U1217" s="4">
        <v>35888</v>
      </c>
      <c r="V1217" s="3">
        <v>0.39996433666191156</v>
      </c>
      <c r="W1217" t="s">
        <v>41</v>
      </c>
      <c r="X1217" t="s">
        <v>76</v>
      </c>
      <c r="Y1217" t="s">
        <v>56</v>
      </c>
      <c r="Z1217">
        <v>6</v>
      </c>
      <c r="AA1217" t="s">
        <v>220</v>
      </c>
      <c r="AB1217" t="s">
        <v>45</v>
      </c>
      <c r="AC1217">
        <v>3.8</v>
      </c>
      <c r="AD1217">
        <v>2023</v>
      </c>
      <c r="AE1217">
        <v>3</v>
      </c>
      <c r="AF1217" t="s">
        <v>5534</v>
      </c>
      <c r="AG1217" t="s">
        <v>5528</v>
      </c>
      <c r="AH1217" t="s">
        <v>5515</v>
      </c>
      <c r="AI1217" t="s">
        <v>5523</v>
      </c>
    </row>
    <row r="1218" spans="1:35">
      <c r="A1218" t="s">
        <v>1713</v>
      </c>
      <c r="B1218" s="2">
        <v>45501</v>
      </c>
      <c r="C1218" t="s">
        <v>634</v>
      </c>
      <c r="D1218" t="s">
        <v>31</v>
      </c>
      <c r="E1218" t="s">
        <v>124</v>
      </c>
      <c r="F1218" t="s">
        <v>70</v>
      </c>
      <c r="G1218">
        <v>21</v>
      </c>
      <c r="H1218" t="s">
        <v>34</v>
      </c>
      <c r="I1218" t="s">
        <v>35</v>
      </c>
      <c r="J1218" t="s">
        <v>36</v>
      </c>
      <c r="K1218" t="s">
        <v>179</v>
      </c>
      <c r="L1218" t="s">
        <v>142</v>
      </c>
      <c r="M1218" t="s">
        <v>92</v>
      </c>
      <c r="N1218" t="s">
        <v>53</v>
      </c>
      <c r="O1218">
        <v>3</v>
      </c>
      <c r="P1218" s="4">
        <v>4227</v>
      </c>
      <c r="Q1218" s="4">
        <v>2621</v>
      </c>
      <c r="R1218" s="3">
        <v>0.05</v>
      </c>
      <c r="S1218" s="4">
        <v>12047</v>
      </c>
      <c r="T1218" s="4">
        <v>7863</v>
      </c>
      <c r="U1218" s="4">
        <v>4184</v>
      </c>
      <c r="V1218" s="3">
        <v>0.34730638333194985</v>
      </c>
      <c r="W1218" t="s">
        <v>84</v>
      </c>
      <c r="X1218" t="s">
        <v>76</v>
      </c>
      <c r="Y1218" t="s">
        <v>43</v>
      </c>
      <c r="Z1218">
        <v>0</v>
      </c>
      <c r="AA1218" t="s">
        <v>57</v>
      </c>
      <c r="AB1218" t="s">
        <v>194</v>
      </c>
      <c r="AC1218" t="s">
        <v>46</v>
      </c>
      <c r="AD1218">
        <v>2024</v>
      </c>
      <c r="AE1218">
        <v>7</v>
      </c>
      <c r="AF1218" t="s">
        <v>5533</v>
      </c>
      <c r="AG1218" t="s">
        <v>5514</v>
      </c>
      <c r="AH1218" t="s">
        <v>5519</v>
      </c>
      <c r="AI1218" t="s">
        <v>5520</v>
      </c>
    </row>
    <row r="1219" spans="1:35">
      <c r="A1219" t="s">
        <v>1714</v>
      </c>
      <c r="B1219" s="2">
        <v>45226</v>
      </c>
      <c r="C1219" t="s">
        <v>422</v>
      </c>
      <c r="D1219" t="s">
        <v>31</v>
      </c>
      <c r="E1219" t="s">
        <v>98</v>
      </c>
      <c r="F1219" t="s">
        <v>70</v>
      </c>
      <c r="G1219">
        <v>59</v>
      </c>
      <c r="H1219" t="s">
        <v>105</v>
      </c>
      <c r="I1219" t="s">
        <v>89</v>
      </c>
      <c r="J1219" t="s">
        <v>82</v>
      </c>
      <c r="K1219" t="s">
        <v>51</v>
      </c>
      <c r="L1219" t="s">
        <v>155</v>
      </c>
      <c r="M1219" t="s">
        <v>63</v>
      </c>
      <c r="N1219" t="s">
        <v>126</v>
      </c>
      <c r="O1219">
        <v>3</v>
      </c>
      <c r="P1219" s="4">
        <v>5469</v>
      </c>
      <c r="Q1219" s="4">
        <v>3117</v>
      </c>
      <c r="R1219" s="3">
        <v>0</v>
      </c>
      <c r="S1219" s="4">
        <v>16407</v>
      </c>
      <c r="T1219" s="4">
        <v>9351</v>
      </c>
      <c r="U1219" s="4">
        <v>7056</v>
      </c>
      <c r="V1219" s="3">
        <v>0.43006034009873834</v>
      </c>
      <c r="W1219" t="s">
        <v>75</v>
      </c>
      <c r="X1219" t="s">
        <v>42</v>
      </c>
      <c r="Y1219" t="s">
        <v>56</v>
      </c>
      <c r="Z1219">
        <v>1</v>
      </c>
      <c r="AA1219" t="s">
        <v>94</v>
      </c>
      <c r="AB1219" t="s">
        <v>95</v>
      </c>
      <c r="AC1219">
        <v>3.1</v>
      </c>
      <c r="AD1219">
        <v>2023</v>
      </c>
      <c r="AE1219">
        <v>10</v>
      </c>
      <c r="AF1219" t="s">
        <v>5517</v>
      </c>
      <c r="AG1219" t="s">
        <v>5518</v>
      </c>
      <c r="AH1219" t="s">
        <v>5519</v>
      </c>
      <c r="AI1219" t="s">
        <v>5523</v>
      </c>
    </row>
    <row r="1220" spans="1:35">
      <c r="A1220" t="s">
        <v>1715</v>
      </c>
      <c r="B1220" s="2">
        <v>45656</v>
      </c>
      <c r="C1220" t="s">
        <v>372</v>
      </c>
      <c r="D1220" t="s">
        <v>31</v>
      </c>
      <c r="E1220" t="s">
        <v>135</v>
      </c>
      <c r="F1220" t="s">
        <v>33</v>
      </c>
      <c r="G1220">
        <v>33</v>
      </c>
      <c r="H1220" t="s">
        <v>80</v>
      </c>
      <c r="I1220" t="s">
        <v>81</v>
      </c>
      <c r="J1220" t="s">
        <v>82</v>
      </c>
      <c r="K1220" t="s">
        <v>116</v>
      </c>
      <c r="L1220" t="s">
        <v>112</v>
      </c>
      <c r="M1220" t="s">
        <v>83</v>
      </c>
      <c r="N1220" t="s">
        <v>126</v>
      </c>
      <c r="O1220">
        <v>6</v>
      </c>
      <c r="P1220" s="4">
        <v>6393</v>
      </c>
      <c r="Q1220" s="4">
        <v>4923</v>
      </c>
      <c r="R1220" s="3">
        <v>0.1</v>
      </c>
      <c r="S1220" s="4">
        <v>34522</v>
      </c>
      <c r="T1220" s="4">
        <v>29538</v>
      </c>
      <c r="U1220" s="4">
        <v>4984</v>
      </c>
      <c r="V1220" s="3">
        <v>0.14437170499971033</v>
      </c>
      <c r="W1220" t="s">
        <v>41</v>
      </c>
      <c r="X1220" t="s">
        <v>42</v>
      </c>
      <c r="Y1220" t="s">
        <v>43</v>
      </c>
      <c r="Z1220">
        <v>0</v>
      </c>
      <c r="AA1220" t="s">
        <v>185</v>
      </c>
      <c r="AB1220" t="s">
        <v>189</v>
      </c>
      <c r="AC1220" t="s">
        <v>46</v>
      </c>
      <c r="AD1220">
        <v>2024</v>
      </c>
      <c r="AE1220">
        <v>12</v>
      </c>
      <c r="AF1220" t="s">
        <v>5521</v>
      </c>
      <c r="AG1220" t="s">
        <v>5518</v>
      </c>
      <c r="AH1220" t="s">
        <v>5522</v>
      </c>
      <c r="AI1220" t="s">
        <v>5516</v>
      </c>
    </row>
    <row r="1221" spans="1:35">
      <c r="A1221" t="s">
        <v>1716</v>
      </c>
      <c r="B1221" s="2">
        <v>44974</v>
      </c>
      <c r="C1221" t="s">
        <v>134</v>
      </c>
      <c r="D1221" t="s">
        <v>31</v>
      </c>
      <c r="E1221" t="s">
        <v>111</v>
      </c>
      <c r="F1221" t="s">
        <v>70</v>
      </c>
      <c r="G1221">
        <v>45</v>
      </c>
      <c r="H1221" t="s">
        <v>34</v>
      </c>
      <c r="I1221" t="s">
        <v>35</v>
      </c>
      <c r="J1221" t="s">
        <v>36</v>
      </c>
      <c r="K1221" t="s">
        <v>37</v>
      </c>
      <c r="L1221" t="s">
        <v>38</v>
      </c>
      <c r="M1221" t="s">
        <v>63</v>
      </c>
      <c r="N1221" t="s">
        <v>93</v>
      </c>
      <c r="O1221">
        <v>2</v>
      </c>
      <c r="P1221" s="4">
        <v>8536</v>
      </c>
      <c r="Q1221" s="4">
        <v>5292</v>
      </c>
      <c r="R1221" s="3">
        <v>0</v>
      </c>
      <c r="S1221" s="4">
        <v>17072</v>
      </c>
      <c r="T1221" s="4">
        <v>10584</v>
      </c>
      <c r="U1221" s="4">
        <v>6488</v>
      </c>
      <c r="V1221" s="3">
        <v>0.38003748828491096</v>
      </c>
      <c r="W1221" t="s">
        <v>54</v>
      </c>
      <c r="X1221" t="s">
        <v>55</v>
      </c>
      <c r="Y1221" t="s">
        <v>56</v>
      </c>
      <c r="Z1221">
        <v>2</v>
      </c>
      <c r="AA1221" t="s">
        <v>85</v>
      </c>
      <c r="AB1221" t="s">
        <v>132</v>
      </c>
      <c r="AC1221">
        <v>3.7</v>
      </c>
      <c r="AD1221">
        <v>2023</v>
      </c>
      <c r="AE1221">
        <v>2</v>
      </c>
      <c r="AF1221" t="s">
        <v>5527</v>
      </c>
      <c r="AG1221" t="s">
        <v>5528</v>
      </c>
      <c r="AH1221" t="s">
        <v>5519</v>
      </c>
      <c r="AI1221" t="s">
        <v>5523</v>
      </c>
    </row>
    <row r="1222" spans="1:35">
      <c r="A1222" t="s">
        <v>1717</v>
      </c>
      <c r="B1222" s="2">
        <v>45602</v>
      </c>
      <c r="C1222" t="s">
        <v>346</v>
      </c>
      <c r="D1222" t="s">
        <v>31</v>
      </c>
      <c r="E1222" t="s">
        <v>32</v>
      </c>
      <c r="F1222" t="s">
        <v>33</v>
      </c>
      <c r="G1222">
        <v>52</v>
      </c>
      <c r="H1222" t="s">
        <v>34</v>
      </c>
      <c r="I1222" t="s">
        <v>35</v>
      </c>
      <c r="J1222" t="s">
        <v>36</v>
      </c>
      <c r="K1222" t="s">
        <v>291</v>
      </c>
      <c r="L1222" t="s">
        <v>137</v>
      </c>
      <c r="M1222" t="s">
        <v>39</v>
      </c>
      <c r="N1222" t="s">
        <v>53</v>
      </c>
      <c r="O1222">
        <v>3</v>
      </c>
      <c r="P1222" s="4">
        <v>6840</v>
      </c>
      <c r="Q1222" s="4">
        <v>4446</v>
      </c>
      <c r="R1222" s="3">
        <v>0.15</v>
      </c>
      <c r="S1222" s="4">
        <v>17442</v>
      </c>
      <c r="T1222" s="4">
        <v>13338</v>
      </c>
      <c r="U1222" s="4">
        <v>4104</v>
      </c>
      <c r="V1222" s="3">
        <v>0.23529411764705882</v>
      </c>
      <c r="W1222" t="s">
        <v>84</v>
      </c>
      <c r="X1222" t="s">
        <v>55</v>
      </c>
      <c r="Y1222" t="s">
        <v>56</v>
      </c>
      <c r="Z1222">
        <v>5</v>
      </c>
      <c r="AA1222" t="s">
        <v>77</v>
      </c>
      <c r="AB1222" t="s">
        <v>132</v>
      </c>
      <c r="AC1222">
        <v>4.3</v>
      </c>
      <c r="AD1222">
        <v>2024</v>
      </c>
      <c r="AE1222">
        <v>11</v>
      </c>
      <c r="AF1222" t="s">
        <v>5535</v>
      </c>
      <c r="AG1222" t="s">
        <v>5518</v>
      </c>
      <c r="AH1222" t="s">
        <v>5519</v>
      </c>
      <c r="AI1222" t="s">
        <v>5523</v>
      </c>
    </row>
    <row r="1223" spans="1:35">
      <c r="A1223" t="s">
        <v>1718</v>
      </c>
      <c r="B1223" s="2">
        <v>45600</v>
      </c>
      <c r="C1223" t="s">
        <v>1499</v>
      </c>
      <c r="D1223" t="s">
        <v>31</v>
      </c>
      <c r="E1223" t="s">
        <v>98</v>
      </c>
      <c r="F1223" t="s">
        <v>70</v>
      </c>
      <c r="G1223">
        <v>58</v>
      </c>
      <c r="H1223" t="s">
        <v>71</v>
      </c>
      <c r="I1223" t="s">
        <v>72</v>
      </c>
      <c r="J1223" t="s">
        <v>73</v>
      </c>
      <c r="K1223" t="s">
        <v>90</v>
      </c>
      <c r="L1223" t="s">
        <v>101</v>
      </c>
      <c r="M1223" t="s">
        <v>63</v>
      </c>
      <c r="N1223" t="s">
        <v>113</v>
      </c>
      <c r="O1223">
        <v>4</v>
      </c>
      <c r="P1223" s="4">
        <v>13633</v>
      </c>
      <c r="Q1223" s="4">
        <v>7771</v>
      </c>
      <c r="R1223" s="3">
        <v>0.1</v>
      </c>
      <c r="S1223" s="4">
        <v>49079</v>
      </c>
      <c r="T1223" s="4">
        <v>31084</v>
      </c>
      <c r="U1223" s="4">
        <v>17995</v>
      </c>
      <c r="V1223" s="3">
        <v>0.36665376230159541</v>
      </c>
      <c r="W1223" t="s">
        <v>41</v>
      </c>
      <c r="X1223" t="s">
        <v>42</v>
      </c>
      <c r="Y1223" t="s">
        <v>56</v>
      </c>
      <c r="Z1223">
        <v>5</v>
      </c>
      <c r="AA1223" t="s">
        <v>65</v>
      </c>
      <c r="AB1223" t="s">
        <v>194</v>
      </c>
      <c r="AC1223">
        <v>4</v>
      </c>
      <c r="AD1223">
        <v>2024</v>
      </c>
      <c r="AE1223">
        <v>11</v>
      </c>
      <c r="AF1223" t="s">
        <v>5535</v>
      </c>
      <c r="AG1223" t="s">
        <v>5518</v>
      </c>
      <c r="AH1223" t="s">
        <v>5522</v>
      </c>
      <c r="AI1223" t="s">
        <v>5523</v>
      </c>
    </row>
    <row r="1224" spans="1:35">
      <c r="A1224" t="s">
        <v>1719</v>
      </c>
      <c r="B1224" s="2">
        <v>45312</v>
      </c>
      <c r="C1224" t="s">
        <v>1023</v>
      </c>
      <c r="D1224" t="s">
        <v>49</v>
      </c>
      <c r="E1224" t="s">
        <v>111</v>
      </c>
      <c r="F1224" t="s">
        <v>70</v>
      </c>
      <c r="G1224">
        <v>56</v>
      </c>
      <c r="H1224" t="s">
        <v>80</v>
      </c>
      <c r="I1224" t="s">
        <v>81</v>
      </c>
      <c r="J1224" t="s">
        <v>82</v>
      </c>
      <c r="K1224" t="s">
        <v>368</v>
      </c>
      <c r="L1224" t="s">
        <v>38</v>
      </c>
      <c r="M1224" t="s">
        <v>63</v>
      </c>
      <c r="N1224" t="s">
        <v>93</v>
      </c>
      <c r="O1224">
        <v>1</v>
      </c>
      <c r="P1224" s="4">
        <v>7214</v>
      </c>
      <c r="Q1224" s="4">
        <v>4184</v>
      </c>
      <c r="R1224" s="3">
        <v>0.05</v>
      </c>
      <c r="S1224" s="4">
        <v>6853</v>
      </c>
      <c r="T1224" s="4">
        <v>4184</v>
      </c>
      <c r="U1224" s="4">
        <v>2669</v>
      </c>
      <c r="V1224" s="3">
        <v>0.38946446811615348</v>
      </c>
      <c r="W1224" t="s">
        <v>84</v>
      </c>
      <c r="X1224" t="s">
        <v>42</v>
      </c>
      <c r="Y1224" t="s">
        <v>56</v>
      </c>
      <c r="Z1224">
        <v>4</v>
      </c>
      <c r="AA1224" t="s">
        <v>77</v>
      </c>
      <c r="AB1224" t="s">
        <v>150</v>
      </c>
      <c r="AC1224">
        <v>4.9000000000000004</v>
      </c>
      <c r="AD1224">
        <v>2024</v>
      </c>
      <c r="AE1224">
        <v>1</v>
      </c>
      <c r="AF1224" t="s">
        <v>5532</v>
      </c>
      <c r="AG1224" t="s">
        <v>5528</v>
      </c>
      <c r="AH1224" t="s">
        <v>5519</v>
      </c>
      <c r="AI1224" t="s">
        <v>5523</v>
      </c>
    </row>
    <row r="1225" spans="1:35">
      <c r="A1225" t="s">
        <v>1720</v>
      </c>
      <c r="B1225" s="2">
        <v>45297</v>
      </c>
      <c r="C1225" t="s">
        <v>581</v>
      </c>
      <c r="D1225" t="s">
        <v>31</v>
      </c>
      <c r="E1225" t="s">
        <v>135</v>
      </c>
      <c r="F1225" t="s">
        <v>33</v>
      </c>
      <c r="G1225">
        <v>57</v>
      </c>
      <c r="H1225" t="s">
        <v>88</v>
      </c>
      <c r="I1225" t="s">
        <v>89</v>
      </c>
      <c r="J1225" t="s">
        <v>82</v>
      </c>
      <c r="K1225" t="s">
        <v>257</v>
      </c>
      <c r="L1225" t="s">
        <v>131</v>
      </c>
      <c r="M1225" t="s">
        <v>107</v>
      </c>
      <c r="N1225" t="s">
        <v>126</v>
      </c>
      <c r="O1225">
        <v>7</v>
      </c>
      <c r="P1225" s="4">
        <v>17421</v>
      </c>
      <c r="Q1225" s="4">
        <v>13414</v>
      </c>
      <c r="R1225" s="3">
        <v>0.05</v>
      </c>
      <c r="S1225" s="4">
        <v>115850</v>
      </c>
      <c r="T1225" s="4">
        <v>93898</v>
      </c>
      <c r="U1225" s="4">
        <v>21952</v>
      </c>
      <c r="V1225" s="3">
        <v>0.18948640483383686</v>
      </c>
      <c r="W1225" t="s">
        <v>75</v>
      </c>
      <c r="X1225" t="s">
        <v>76</v>
      </c>
      <c r="Y1225" t="s">
        <v>156</v>
      </c>
      <c r="Z1225">
        <v>0</v>
      </c>
      <c r="AA1225" t="s">
        <v>226</v>
      </c>
      <c r="AB1225" t="s">
        <v>194</v>
      </c>
      <c r="AC1225">
        <v>1.5</v>
      </c>
      <c r="AD1225">
        <v>2024</v>
      </c>
      <c r="AE1225">
        <v>1</v>
      </c>
      <c r="AF1225" t="s">
        <v>5532</v>
      </c>
      <c r="AG1225" t="s">
        <v>5528</v>
      </c>
      <c r="AH1225" t="s">
        <v>5515</v>
      </c>
      <c r="AI1225" t="s">
        <v>5523</v>
      </c>
    </row>
    <row r="1226" spans="1:35">
      <c r="A1226" t="s">
        <v>1721</v>
      </c>
      <c r="B1226" s="2">
        <v>44946</v>
      </c>
      <c r="C1226" t="s">
        <v>304</v>
      </c>
      <c r="D1226" t="s">
        <v>49</v>
      </c>
      <c r="E1226" t="s">
        <v>188</v>
      </c>
      <c r="F1226" t="s">
        <v>33</v>
      </c>
      <c r="G1226">
        <v>37</v>
      </c>
      <c r="H1226" t="s">
        <v>34</v>
      </c>
      <c r="I1226" t="s">
        <v>35</v>
      </c>
      <c r="J1226" t="s">
        <v>36</v>
      </c>
      <c r="K1226" t="s">
        <v>120</v>
      </c>
      <c r="L1226" t="s">
        <v>101</v>
      </c>
      <c r="M1226" t="s">
        <v>92</v>
      </c>
      <c r="N1226" t="s">
        <v>64</v>
      </c>
      <c r="O1226">
        <v>1</v>
      </c>
      <c r="P1226" s="4">
        <v>8978</v>
      </c>
      <c r="Q1226" s="4">
        <v>5028</v>
      </c>
      <c r="R1226" s="3">
        <v>0.1</v>
      </c>
      <c r="S1226" s="4">
        <v>8080</v>
      </c>
      <c r="T1226" s="4">
        <v>5028</v>
      </c>
      <c r="U1226" s="4">
        <v>3052</v>
      </c>
      <c r="V1226" s="3">
        <v>0.37772277227722773</v>
      </c>
      <c r="W1226" t="s">
        <v>84</v>
      </c>
      <c r="X1226" t="s">
        <v>55</v>
      </c>
      <c r="Y1226" t="s">
        <v>171</v>
      </c>
      <c r="Z1226">
        <v>5</v>
      </c>
      <c r="AA1226" t="s">
        <v>193</v>
      </c>
      <c r="AB1226" t="s">
        <v>189</v>
      </c>
      <c r="AC1226" t="s">
        <v>46</v>
      </c>
      <c r="AD1226">
        <v>2023</v>
      </c>
      <c r="AE1226">
        <v>1</v>
      </c>
      <c r="AF1226" t="s">
        <v>5532</v>
      </c>
      <c r="AG1226" t="s">
        <v>5528</v>
      </c>
      <c r="AH1226" t="s">
        <v>5519</v>
      </c>
      <c r="AI1226" t="s">
        <v>5526</v>
      </c>
    </row>
    <row r="1227" spans="1:35">
      <c r="A1227" t="s">
        <v>1722</v>
      </c>
      <c r="B1227" s="2">
        <v>45506</v>
      </c>
      <c r="C1227" t="s">
        <v>494</v>
      </c>
      <c r="D1227" t="s">
        <v>31</v>
      </c>
      <c r="E1227" t="s">
        <v>124</v>
      </c>
      <c r="F1227" t="s">
        <v>70</v>
      </c>
      <c r="G1227">
        <v>57</v>
      </c>
      <c r="H1227" t="s">
        <v>71</v>
      </c>
      <c r="I1227" t="s">
        <v>72</v>
      </c>
      <c r="J1227" t="s">
        <v>73</v>
      </c>
      <c r="K1227" t="s">
        <v>106</v>
      </c>
      <c r="L1227" t="s">
        <v>101</v>
      </c>
      <c r="M1227" t="s">
        <v>63</v>
      </c>
      <c r="N1227" t="s">
        <v>64</v>
      </c>
      <c r="O1227">
        <v>5</v>
      </c>
      <c r="P1227" s="4">
        <v>22837</v>
      </c>
      <c r="Q1227" s="4">
        <v>17356</v>
      </c>
      <c r="R1227" s="3">
        <v>0.1</v>
      </c>
      <c r="S1227" s="4">
        <v>102767</v>
      </c>
      <c r="T1227" s="4">
        <v>86780</v>
      </c>
      <c r="U1227" s="4">
        <v>15987</v>
      </c>
      <c r="V1227" s="3">
        <v>0.15556550254459117</v>
      </c>
      <c r="W1227" t="s">
        <v>75</v>
      </c>
      <c r="X1227" t="s">
        <v>55</v>
      </c>
      <c r="Y1227" t="s">
        <v>156</v>
      </c>
      <c r="Z1227">
        <v>0</v>
      </c>
      <c r="AA1227" t="s">
        <v>181</v>
      </c>
      <c r="AB1227" t="s">
        <v>45</v>
      </c>
      <c r="AC1227">
        <v>1.6</v>
      </c>
      <c r="AD1227">
        <v>2024</v>
      </c>
      <c r="AE1227">
        <v>8</v>
      </c>
      <c r="AF1227" t="s">
        <v>5513</v>
      </c>
      <c r="AG1227" t="s">
        <v>5514</v>
      </c>
      <c r="AH1227" t="s">
        <v>5515</v>
      </c>
      <c r="AI1227" t="s">
        <v>5523</v>
      </c>
    </row>
    <row r="1228" spans="1:35">
      <c r="A1228" t="s">
        <v>1723</v>
      </c>
      <c r="B1228" s="2">
        <v>45094</v>
      </c>
      <c r="C1228" t="s">
        <v>468</v>
      </c>
      <c r="D1228" t="s">
        <v>31</v>
      </c>
      <c r="E1228" t="s">
        <v>98</v>
      </c>
      <c r="F1228" t="s">
        <v>70</v>
      </c>
      <c r="G1228">
        <v>24</v>
      </c>
      <c r="H1228" t="s">
        <v>80</v>
      </c>
      <c r="I1228" t="s">
        <v>81</v>
      </c>
      <c r="J1228" t="s">
        <v>82</v>
      </c>
      <c r="K1228" t="s">
        <v>219</v>
      </c>
      <c r="L1228" t="s">
        <v>101</v>
      </c>
      <c r="M1228" t="s">
        <v>63</v>
      </c>
      <c r="N1228" t="s">
        <v>93</v>
      </c>
      <c r="O1228">
        <v>8</v>
      </c>
      <c r="P1228" s="4">
        <v>21628</v>
      </c>
      <c r="Q1228" s="4">
        <v>13193</v>
      </c>
      <c r="R1228" s="3">
        <v>0.15</v>
      </c>
      <c r="S1228" s="4">
        <v>147070</v>
      </c>
      <c r="T1228" s="4">
        <v>105544</v>
      </c>
      <c r="U1228" s="4">
        <v>41526</v>
      </c>
      <c r="V1228" s="3">
        <v>0.28235534099408444</v>
      </c>
      <c r="W1228" t="s">
        <v>54</v>
      </c>
      <c r="X1228" t="s">
        <v>76</v>
      </c>
      <c r="Y1228" t="s">
        <v>156</v>
      </c>
      <c r="Z1228">
        <v>0</v>
      </c>
      <c r="AA1228" t="s">
        <v>163</v>
      </c>
      <c r="AB1228" t="s">
        <v>121</v>
      </c>
      <c r="AC1228">
        <v>1.9</v>
      </c>
      <c r="AD1228">
        <v>2023</v>
      </c>
      <c r="AE1228">
        <v>6</v>
      </c>
      <c r="AF1228" t="s">
        <v>5530</v>
      </c>
      <c r="AG1228" t="s">
        <v>5525</v>
      </c>
      <c r="AH1228" t="s">
        <v>5515</v>
      </c>
      <c r="AI1228" t="s">
        <v>5520</v>
      </c>
    </row>
    <row r="1229" spans="1:35">
      <c r="A1229" t="s">
        <v>1724</v>
      </c>
      <c r="B1229" s="2">
        <v>45124</v>
      </c>
      <c r="C1229" t="s">
        <v>632</v>
      </c>
      <c r="D1229" t="s">
        <v>49</v>
      </c>
      <c r="E1229" t="s">
        <v>98</v>
      </c>
      <c r="F1229" t="s">
        <v>70</v>
      </c>
      <c r="G1229">
        <v>34</v>
      </c>
      <c r="H1229" t="s">
        <v>88</v>
      </c>
      <c r="I1229" t="s">
        <v>89</v>
      </c>
      <c r="J1229" t="s">
        <v>82</v>
      </c>
      <c r="K1229" t="s">
        <v>37</v>
      </c>
      <c r="L1229" t="s">
        <v>112</v>
      </c>
      <c r="M1229" t="s">
        <v>63</v>
      </c>
      <c r="N1229" t="s">
        <v>93</v>
      </c>
      <c r="O1229">
        <v>6</v>
      </c>
      <c r="P1229" s="4">
        <v>6625</v>
      </c>
      <c r="Q1229" s="4">
        <v>3710</v>
      </c>
      <c r="R1229" s="3">
        <v>0</v>
      </c>
      <c r="S1229" s="4">
        <v>39750</v>
      </c>
      <c r="T1229" s="4">
        <v>22260</v>
      </c>
      <c r="U1229" s="4">
        <v>17490</v>
      </c>
      <c r="V1229" s="3">
        <v>0.44</v>
      </c>
      <c r="W1229" t="s">
        <v>75</v>
      </c>
      <c r="X1229" t="s">
        <v>55</v>
      </c>
      <c r="Y1229" t="s">
        <v>56</v>
      </c>
      <c r="Z1229">
        <v>6</v>
      </c>
      <c r="AA1229" t="s">
        <v>94</v>
      </c>
      <c r="AB1229" t="s">
        <v>189</v>
      </c>
      <c r="AC1229">
        <v>3.5</v>
      </c>
      <c r="AD1229">
        <v>2023</v>
      </c>
      <c r="AE1229">
        <v>7</v>
      </c>
      <c r="AF1229" t="s">
        <v>5533</v>
      </c>
      <c r="AG1229" t="s">
        <v>5514</v>
      </c>
      <c r="AH1229" t="s">
        <v>5522</v>
      </c>
      <c r="AI1229" t="s">
        <v>5516</v>
      </c>
    </row>
    <row r="1230" spans="1:35">
      <c r="A1230" t="s">
        <v>1725</v>
      </c>
      <c r="B1230" s="2">
        <v>45223</v>
      </c>
      <c r="C1230" t="s">
        <v>595</v>
      </c>
      <c r="D1230" t="s">
        <v>49</v>
      </c>
      <c r="E1230" t="s">
        <v>124</v>
      </c>
      <c r="F1230" t="s">
        <v>70</v>
      </c>
      <c r="G1230">
        <v>46</v>
      </c>
      <c r="H1230" t="s">
        <v>80</v>
      </c>
      <c r="I1230" t="s">
        <v>81</v>
      </c>
      <c r="J1230" t="s">
        <v>82</v>
      </c>
      <c r="K1230" t="s">
        <v>199</v>
      </c>
      <c r="L1230" t="s">
        <v>131</v>
      </c>
      <c r="M1230" t="s">
        <v>83</v>
      </c>
      <c r="N1230" t="s">
        <v>64</v>
      </c>
      <c r="O1230">
        <v>2</v>
      </c>
      <c r="P1230" s="4">
        <v>7892</v>
      </c>
      <c r="Q1230" s="4">
        <v>5130</v>
      </c>
      <c r="R1230" s="3">
        <v>0.15</v>
      </c>
      <c r="S1230" s="4">
        <v>13416</v>
      </c>
      <c r="T1230" s="4">
        <v>10260</v>
      </c>
      <c r="U1230" s="4">
        <v>3156</v>
      </c>
      <c r="V1230" s="3">
        <v>0.23524150268336314</v>
      </c>
      <c r="W1230" t="s">
        <v>54</v>
      </c>
      <c r="X1230" t="s">
        <v>42</v>
      </c>
      <c r="Y1230" t="s">
        <v>56</v>
      </c>
      <c r="Z1230">
        <v>6</v>
      </c>
      <c r="AA1230" t="s">
        <v>57</v>
      </c>
      <c r="AB1230" t="s">
        <v>66</v>
      </c>
      <c r="AC1230">
        <v>4.5999999999999996</v>
      </c>
      <c r="AD1230">
        <v>2023</v>
      </c>
      <c r="AE1230">
        <v>10</v>
      </c>
      <c r="AF1230" t="s">
        <v>5517</v>
      </c>
      <c r="AG1230" t="s">
        <v>5518</v>
      </c>
      <c r="AH1230" t="s">
        <v>5519</v>
      </c>
      <c r="AI1230" t="s">
        <v>5523</v>
      </c>
    </row>
    <row r="1231" spans="1:35">
      <c r="A1231" t="s">
        <v>1726</v>
      </c>
      <c r="B1231" s="2">
        <v>45632</v>
      </c>
      <c r="C1231" t="s">
        <v>352</v>
      </c>
      <c r="D1231" t="s">
        <v>31</v>
      </c>
      <c r="E1231" t="s">
        <v>170</v>
      </c>
      <c r="F1231" t="s">
        <v>33</v>
      </c>
      <c r="G1231">
        <v>32</v>
      </c>
      <c r="H1231" t="s">
        <v>80</v>
      </c>
      <c r="I1231" t="s">
        <v>81</v>
      </c>
      <c r="J1231" t="s">
        <v>82</v>
      </c>
      <c r="K1231" t="s">
        <v>269</v>
      </c>
      <c r="L1231" t="s">
        <v>52</v>
      </c>
      <c r="M1231" t="s">
        <v>83</v>
      </c>
      <c r="N1231" t="s">
        <v>53</v>
      </c>
      <c r="O1231">
        <v>1</v>
      </c>
      <c r="P1231" s="4">
        <v>19892</v>
      </c>
      <c r="Q1231" s="4">
        <v>12333</v>
      </c>
      <c r="R1231" s="3">
        <v>0.2</v>
      </c>
      <c r="S1231" s="4">
        <v>15914</v>
      </c>
      <c r="T1231" s="4">
        <v>12333</v>
      </c>
      <c r="U1231" s="4">
        <v>3581</v>
      </c>
      <c r="V1231" s="3">
        <v>0.22502199321352268</v>
      </c>
      <c r="W1231" t="s">
        <v>41</v>
      </c>
      <c r="X1231" t="s">
        <v>42</v>
      </c>
      <c r="Y1231" t="s">
        <v>43</v>
      </c>
      <c r="Z1231">
        <v>0</v>
      </c>
      <c r="AA1231" t="s">
        <v>193</v>
      </c>
      <c r="AB1231" t="s">
        <v>194</v>
      </c>
      <c r="AC1231" t="s">
        <v>46</v>
      </c>
      <c r="AD1231">
        <v>2024</v>
      </c>
      <c r="AE1231">
        <v>12</v>
      </c>
      <c r="AF1231" t="s">
        <v>5521</v>
      </c>
      <c r="AG1231" t="s">
        <v>5518</v>
      </c>
      <c r="AH1231" t="s">
        <v>5519</v>
      </c>
      <c r="AI1231" t="s">
        <v>5516</v>
      </c>
    </row>
    <row r="1232" spans="1:35">
      <c r="A1232" t="s">
        <v>1727</v>
      </c>
      <c r="B1232" s="2">
        <v>45091</v>
      </c>
      <c r="C1232" t="s">
        <v>618</v>
      </c>
      <c r="D1232" t="s">
        <v>31</v>
      </c>
      <c r="E1232" t="s">
        <v>135</v>
      </c>
      <c r="F1232" t="s">
        <v>33</v>
      </c>
      <c r="G1232">
        <v>45</v>
      </c>
      <c r="H1232" t="s">
        <v>71</v>
      </c>
      <c r="I1232" t="s">
        <v>72</v>
      </c>
      <c r="J1232" t="s">
        <v>73</v>
      </c>
      <c r="K1232" t="s">
        <v>225</v>
      </c>
      <c r="L1232" t="s">
        <v>155</v>
      </c>
      <c r="M1232" t="s">
        <v>107</v>
      </c>
      <c r="N1232" t="s">
        <v>93</v>
      </c>
      <c r="O1232">
        <v>8</v>
      </c>
      <c r="P1232" s="4">
        <v>9650</v>
      </c>
      <c r="Q1232" s="4">
        <v>5887</v>
      </c>
      <c r="R1232" s="3">
        <v>0.1</v>
      </c>
      <c r="S1232" s="4">
        <v>69480</v>
      </c>
      <c r="T1232" s="4">
        <v>47096</v>
      </c>
      <c r="U1232" s="4">
        <v>22384</v>
      </c>
      <c r="V1232" s="3">
        <v>0.32216465169833047</v>
      </c>
      <c r="W1232" t="s">
        <v>54</v>
      </c>
      <c r="X1232" t="s">
        <v>42</v>
      </c>
      <c r="Y1232" t="s">
        <v>56</v>
      </c>
      <c r="Z1232">
        <v>4</v>
      </c>
      <c r="AA1232" t="s">
        <v>229</v>
      </c>
      <c r="AB1232" t="s">
        <v>45</v>
      </c>
      <c r="AC1232">
        <v>4.7</v>
      </c>
      <c r="AD1232">
        <v>2023</v>
      </c>
      <c r="AE1232">
        <v>6</v>
      </c>
      <c r="AF1232" t="s">
        <v>5530</v>
      </c>
      <c r="AG1232" t="s">
        <v>5525</v>
      </c>
      <c r="AH1232" t="s">
        <v>5515</v>
      </c>
      <c r="AI1232" t="s">
        <v>5523</v>
      </c>
    </row>
    <row r="1233" spans="1:35">
      <c r="A1233" t="s">
        <v>1728</v>
      </c>
      <c r="B1233" s="2">
        <v>45351</v>
      </c>
      <c r="C1233" t="s">
        <v>946</v>
      </c>
      <c r="D1233" t="s">
        <v>31</v>
      </c>
      <c r="E1233" t="s">
        <v>60</v>
      </c>
      <c r="F1233" t="s">
        <v>70</v>
      </c>
      <c r="G1233">
        <v>24</v>
      </c>
      <c r="H1233" t="s">
        <v>34</v>
      </c>
      <c r="I1233" t="s">
        <v>35</v>
      </c>
      <c r="J1233" t="s">
        <v>36</v>
      </c>
      <c r="K1233" t="s">
        <v>302</v>
      </c>
      <c r="L1233" t="s">
        <v>52</v>
      </c>
      <c r="M1233" t="s">
        <v>63</v>
      </c>
      <c r="N1233" t="s">
        <v>126</v>
      </c>
      <c r="O1233">
        <v>6</v>
      </c>
      <c r="P1233" s="4">
        <v>6457</v>
      </c>
      <c r="Q1233" s="4">
        <v>5036</v>
      </c>
      <c r="R1233" s="3">
        <v>0.2</v>
      </c>
      <c r="S1233" s="4">
        <v>30994</v>
      </c>
      <c r="T1233" s="4">
        <v>30216</v>
      </c>
      <c r="U1233" s="4">
        <v>778</v>
      </c>
      <c r="V1233" s="3">
        <v>2.510163257404659E-2</v>
      </c>
      <c r="W1233" t="s">
        <v>54</v>
      </c>
      <c r="X1233" t="s">
        <v>76</v>
      </c>
      <c r="Y1233" t="s">
        <v>43</v>
      </c>
      <c r="Z1233">
        <v>0</v>
      </c>
      <c r="AA1233" t="s">
        <v>143</v>
      </c>
      <c r="AB1233" t="s">
        <v>194</v>
      </c>
      <c r="AC1233" t="s">
        <v>46</v>
      </c>
      <c r="AD1233">
        <v>2024</v>
      </c>
      <c r="AE1233">
        <v>2</v>
      </c>
      <c r="AF1233" t="s">
        <v>5527</v>
      </c>
      <c r="AG1233" t="s">
        <v>5528</v>
      </c>
      <c r="AH1233" t="s">
        <v>5522</v>
      </c>
      <c r="AI1233" t="s">
        <v>5520</v>
      </c>
    </row>
    <row r="1234" spans="1:35">
      <c r="A1234" t="s">
        <v>1729</v>
      </c>
      <c r="B1234" s="2">
        <v>45322</v>
      </c>
      <c r="C1234" t="s">
        <v>393</v>
      </c>
      <c r="D1234" t="s">
        <v>31</v>
      </c>
      <c r="E1234" t="s">
        <v>135</v>
      </c>
      <c r="F1234" t="s">
        <v>33</v>
      </c>
      <c r="G1234">
        <v>35</v>
      </c>
      <c r="H1234" t="s">
        <v>153</v>
      </c>
      <c r="I1234" t="s">
        <v>154</v>
      </c>
      <c r="J1234" t="s">
        <v>36</v>
      </c>
      <c r="K1234" t="s">
        <v>130</v>
      </c>
      <c r="L1234" t="s">
        <v>62</v>
      </c>
      <c r="M1234" t="s">
        <v>39</v>
      </c>
      <c r="N1234" t="s">
        <v>53</v>
      </c>
      <c r="O1234">
        <v>7</v>
      </c>
      <c r="P1234" s="4">
        <v>10349</v>
      </c>
      <c r="Q1234" s="4">
        <v>5692</v>
      </c>
      <c r="R1234" s="3">
        <v>0.05</v>
      </c>
      <c r="S1234" s="4">
        <v>68821</v>
      </c>
      <c r="T1234" s="4">
        <v>39844</v>
      </c>
      <c r="U1234" s="4">
        <v>28977</v>
      </c>
      <c r="V1234" s="3">
        <v>0.42104880777669607</v>
      </c>
      <c r="W1234" t="s">
        <v>54</v>
      </c>
      <c r="X1234" t="s">
        <v>76</v>
      </c>
      <c r="Y1234" t="s">
        <v>56</v>
      </c>
      <c r="Z1234">
        <v>4</v>
      </c>
      <c r="AA1234" t="s">
        <v>108</v>
      </c>
      <c r="AB1234" t="s">
        <v>194</v>
      </c>
      <c r="AC1234">
        <v>3</v>
      </c>
      <c r="AD1234">
        <v>2024</v>
      </c>
      <c r="AE1234">
        <v>1</v>
      </c>
      <c r="AF1234" t="s">
        <v>5532</v>
      </c>
      <c r="AG1234" t="s">
        <v>5528</v>
      </c>
      <c r="AH1234" t="s">
        <v>5515</v>
      </c>
      <c r="AI1234" t="s">
        <v>5526</v>
      </c>
    </row>
    <row r="1235" spans="1:35">
      <c r="A1235" t="s">
        <v>1730</v>
      </c>
      <c r="B1235" s="2">
        <v>44996</v>
      </c>
      <c r="C1235" t="s">
        <v>358</v>
      </c>
      <c r="D1235" t="s">
        <v>49</v>
      </c>
      <c r="E1235" t="s">
        <v>111</v>
      </c>
      <c r="F1235" t="s">
        <v>70</v>
      </c>
      <c r="G1235">
        <v>41</v>
      </c>
      <c r="H1235" t="s">
        <v>80</v>
      </c>
      <c r="I1235" t="s">
        <v>81</v>
      </c>
      <c r="J1235" t="s">
        <v>82</v>
      </c>
      <c r="K1235" t="s">
        <v>192</v>
      </c>
      <c r="L1235" t="s">
        <v>62</v>
      </c>
      <c r="M1235" t="s">
        <v>63</v>
      </c>
      <c r="N1235" t="s">
        <v>64</v>
      </c>
      <c r="O1235">
        <v>2</v>
      </c>
      <c r="P1235" s="4">
        <v>9391</v>
      </c>
      <c r="Q1235" s="4">
        <v>6386</v>
      </c>
      <c r="R1235" s="3">
        <v>0.05</v>
      </c>
      <c r="S1235" s="4">
        <v>17843</v>
      </c>
      <c r="T1235" s="4">
        <v>12772</v>
      </c>
      <c r="U1235" s="4">
        <v>5071</v>
      </c>
      <c r="V1235" s="3">
        <v>0.28420108726111082</v>
      </c>
      <c r="W1235" t="s">
        <v>41</v>
      </c>
      <c r="X1235" t="s">
        <v>55</v>
      </c>
      <c r="Y1235" t="s">
        <v>56</v>
      </c>
      <c r="Z1235">
        <v>1</v>
      </c>
      <c r="AA1235" t="s">
        <v>226</v>
      </c>
      <c r="AB1235" t="s">
        <v>95</v>
      </c>
      <c r="AC1235">
        <v>4.7</v>
      </c>
      <c r="AD1235">
        <v>2023</v>
      </c>
      <c r="AE1235">
        <v>3</v>
      </c>
      <c r="AF1235" t="s">
        <v>5534</v>
      </c>
      <c r="AG1235" t="s">
        <v>5528</v>
      </c>
      <c r="AH1235" t="s">
        <v>5519</v>
      </c>
      <c r="AI1235" t="s">
        <v>5526</v>
      </c>
    </row>
    <row r="1236" spans="1:35">
      <c r="A1236" t="s">
        <v>1731</v>
      </c>
      <c r="B1236" s="2">
        <v>45598</v>
      </c>
      <c r="C1236" t="s">
        <v>1732</v>
      </c>
      <c r="D1236" t="s">
        <v>31</v>
      </c>
      <c r="E1236" t="s">
        <v>98</v>
      </c>
      <c r="F1236" t="s">
        <v>70</v>
      </c>
      <c r="G1236">
        <v>54</v>
      </c>
      <c r="H1236" t="s">
        <v>71</v>
      </c>
      <c r="I1236" t="s">
        <v>72</v>
      </c>
      <c r="J1236" t="s">
        <v>73</v>
      </c>
      <c r="K1236" t="s">
        <v>302</v>
      </c>
      <c r="L1236" t="s">
        <v>112</v>
      </c>
      <c r="M1236" t="s">
        <v>83</v>
      </c>
      <c r="N1236" t="s">
        <v>40</v>
      </c>
      <c r="O1236">
        <v>4</v>
      </c>
      <c r="P1236" s="4">
        <v>5307</v>
      </c>
      <c r="Q1236" s="4">
        <v>3078</v>
      </c>
      <c r="R1236" s="3">
        <v>0.2</v>
      </c>
      <c r="S1236" s="4">
        <v>16982</v>
      </c>
      <c r="T1236" s="4">
        <v>12312</v>
      </c>
      <c r="U1236" s="4">
        <v>4670</v>
      </c>
      <c r="V1236" s="3">
        <v>0.27499705570604172</v>
      </c>
      <c r="W1236" t="s">
        <v>41</v>
      </c>
      <c r="X1236" t="s">
        <v>42</v>
      </c>
      <c r="Y1236" t="s">
        <v>43</v>
      </c>
      <c r="Z1236">
        <v>0</v>
      </c>
      <c r="AA1236" t="s">
        <v>185</v>
      </c>
      <c r="AB1236" t="s">
        <v>132</v>
      </c>
      <c r="AC1236" t="s">
        <v>46</v>
      </c>
      <c r="AD1236">
        <v>2024</v>
      </c>
      <c r="AE1236">
        <v>11</v>
      </c>
      <c r="AF1236" t="s">
        <v>5535</v>
      </c>
      <c r="AG1236" t="s">
        <v>5518</v>
      </c>
      <c r="AH1236" t="s">
        <v>5519</v>
      </c>
      <c r="AI1236" t="s">
        <v>5523</v>
      </c>
    </row>
    <row r="1237" spans="1:35">
      <c r="A1237" t="s">
        <v>1733</v>
      </c>
      <c r="B1237" s="2">
        <v>45133</v>
      </c>
      <c r="C1237" t="s">
        <v>819</v>
      </c>
      <c r="D1237" t="s">
        <v>49</v>
      </c>
      <c r="E1237" t="s">
        <v>170</v>
      </c>
      <c r="F1237" t="s">
        <v>33</v>
      </c>
      <c r="G1237">
        <v>50</v>
      </c>
      <c r="H1237" t="s">
        <v>34</v>
      </c>
      <c r="I1237" t="s">
        <v>35</v>
      </c>
      <c r="J1237" t="s">
        <v>36</v>
      </c>
      <c r="K1237" t="s">
        <v>106</v>
      </c>
      <c r="L1237" t="s">
        <v>131</v>
      </c>
      <c r="M1237" t="s">
        <v>39</v>
      </c>
      <c r="N1237" t="s">
        <v>126</v>
      </c>
      <c r="O1237">
        <v>8</v>
      </c>
      <c r="P1237" s="4">
        <v>19444</v>
      </c>
      <c r="Q1237" s="4">
        <v>10889</v>
      </c>
      <c r="R1237" s="3">
        <v>0</v>
      </c>
      <c r="S1237" s="4">
        <v>155552</v>
      </c>
      <c r="T1237" s="4">
        <v>87112</v>
      </c>
      <c r="U1237" s="4">
        <v>68440</v>
      </c>
      <c r="V1237" s="3">
        <v>0.43998148529109238</v>
      </c>
      <c r="W1237" t="s">
        <v>84</v>
      </c>
      <c r="X1237" t="s">
        <v>42</v>
      </c>
      <c r="Y1237" t="s">
        <v>156</v>
      </c>
      <c r="Z1237">
        <v>0</v>
      </c>
      <c r="AA1237" t="s">
        <v>159</v>
      </c>
      <c r="AB1237" t="s">
        <v>150</v>
      </c>
      <c r="AC1237">
        <v>2.5</v>
      </c>
      <c r="AD1237">
        <v>2023</v>
      </c>
      <c r="AE1237">
        <v>7</v>
      </c>
      <c r="AF1237" t="s">
        <v>5533</v>
      </c>
      <c r="AG1237" t="s">
        <v>5514</v>
      </c>
      <c r="AH1237" t="s">
        <v>5515</v>
      </c>
      <c r="AI1237" t="s">
        <v>5523</v>
      </c>
    </row>
    <row r="1238" spans="1:35">
      <c r="A1238" t="s">
        <v>1734</v>
      </c>
      <c r="B1238" s="2">
        <v>45546</v>
      </c>
      <c r="C1238" t="s">
        <v>804</v>
      </c>
      <c r="D1238" t="s">
        <v>31</v>
      </c>
      <c r="E1238" t="s">
        <v>135</v>
      </c>
      <c r="F1238" t="s">
        <v>33</v>
      </c>
      <c r="G1238">
        <v>27</v>
      </c>
      <c r="H1238" t="s">
        <v>88</v>
      </c>
      <c r="I1238" t="s">
        <v>89</v>
      </c>
      <c r="J1238" t="s">
        <v>82</v>
      </c>
      <c r="K1238" t="s">
        <v>74</v>
      </c>
      <c r="L1238" t="s">
        <v>101</v>
      </c>
      <c r="M1238" t="s">
        <v>63</v>
      </c>
      <c r="N1238" t="s">
        <v>126</v>
      </c>
      <c r="O1238">
        <v>7</v>
      </c>
      <c r="P1238" s="4">
        <v>16183</v>
      </c>
      <c r="Q1238" s="4">
        <v>11814</v>
      </c>
      <c r="R1238" s="3">
        <v>0.15</v>
      </c>
      <c r="S1238" s="4">
        <v>96289</v>
      </c>
      <c r="T1238" s="4">
        <v>82698</v>
      </c>
      <c r="U1238" s="4">
        <v>13591</v>
      </c>
      <c r="V1238" s="3">
        <v>0.14114800236787173</v>
      </c>
      <c r="W1238" t="s">
        <v>41</v>
      </c>
      <c r="X1238" t="s">
        <v>42</v>
      </c>
      <c r="Y1238" t="s">
        <v>56</v>
      </c>
      <c r="Z1238">
        <v>6</v>
      </c>
      <c r="AA1238" t="s">
        <v>172</v>
      </c>
      <c r="AB1238" t="s">
        <v>95</v>
      </c>
      <c r="AC1238">
        <v>4</v>
      </c>
      <c r="AD1238">
        <v>2024</v>
      </c>
      <c r="AE1238">
        <v>9</v>
      </c>
      <c r="AF1238" t="s">
        <v>5531</v>
      </c>
      <c r="AG1238" t="s">
        <v>5514</v>
      </c>
      <c r="AH1238" t="s">
        <v>5515</v>
      </c>
      <c r="AI1238" t="s">
        <v>5516</v>
      </c>
    </row>
    <row r="1239" spans="1:35">
      <c r="A1239" t="s">
        <v>1735</v>
      </c>
      <c r="B1239" s="2">
        <v>45493</v>
      </c>
      <c r="C1239" t="s">
        <v>268</v>
      </c>
      <c r="D1239" t="s">
        <v>31</v>
      </c>
      <c r="E1239" t="s">
        <v>32</v>
      </c>
      <c r="F1239" t="s">
        <v>33</v>
      </c>
      <c r="G1239">
        <v>22</v>
      </c>
      <c r="H1239" t="s">
        <v>146</v>
      </c>
      <c r="I1239" t="s">
        <v>147</v>
      </c>
      <c r="J1239" t="s">
        <v>36</v>
      </c>
      <c r="K1239" t="s">
        <v>136</v>
      </c>
      <c r="L1239" t="s">
        <v>91</v>
      </c>
      <c r="M1239" t="s">
        <v>63</v>
      </c>
      <c r="N1239" t="s">
        <v>93</v>
      </c>
      <c r="O1239">
        <v>8</v>
      </c>
      <c r="P1239" s="4">
        <v>15000</v>
      </c>
      <c r="Q1239" s="4">
        <v>8250</v>
      </c>
      <c r="R1239" s="3">
        <v>0.2</v>
      </c>
      <c r="S1239" s="4">
        <v>96000</v>
      </c>
      <c r="T1239" s="4">
        <v>66000</v>
      </c>
      <c r="U1239" s="4">
        <v>30000</v>
      </c>
      <c r="V1239" s="3">
        <v>0.3125</v>
      </c>
      <c r="W1239" t="s">
        <v>41</v>
      </c>
      <c r="X1239" t="s">
        <v>55</v>
      </c>
      <c r="Y1239" t="s">
        <v>43</v>
      </c>
      <c r="Z1239">
        <v>0</v>
      </c>
      <c r="AA1239" t="s">
        <v>94</v>
      </c>
      <c r="AB1239" t="s">
        <v>45</v>
      </c>
      <c r="AC1239" t="s">
        <v>46</v>
      </c>
      <c r="AD1239">
        <v>2024</v>
      </c>
      <c r="AE1239">
        <v>7</v>
      </c>
      <c r="AF1239" t="s">
        <v>5533</v>
      </c>
      <c r="AG1239" t="s">
        <v>5514</v>
      </c>
      <c r="AH1239" t="s">
        <v>5515</v>
      </c>
      <c r="AI1239" t="s">
        <v>5520</v>
      </c>
    </row>
    <row r="1240" spans="1:35">
      <c r="A1240" t="s">
        <v>1736</v>
      </c>
      <c r="B1240" s="2">
        <v>45239</v>
      </c>
      <c r="C1240" t="s">
        <v>424</v>
      </c>
      <c r="D1240" t="s">
        <v>31</v>
      </c>
      <c r="E1240" t="s">
        <v>98</v>
      </c>
      <c r="F1240" t="s">
        <v>70</v>
      </c>
      <c r="G1240">
        <v>35</v>
      </c>
      <c r="H1240" t="s">
        <v>146</v>
      </c>
      <c r="I1240" t="s">
        <v>147</v>
      </c>
      <c r="J1240" t="s">
        <v>36</v>
      </c>
      <c r="K1240" t="s">
        <v>166</v>
      </c>
      <c r="L1240" t="s">
        <v>38</v>
      </c>
      <c r="M1240" t="s">
        <v>63</v>
      </c>
      <c r="N1240" t="s">
        <v>64</v>
      </c>
      <c r="O1240">
        <v>6</v>
      </c>
      <c r="P1240" s="4">
        <v>4520</v>
      </c>
      <c r="Q1240" s="4">
        <v>3028</v>
      </c>
      <c r="R1240" s="3">
        <v>0.1</v>
      </c>
      <c r="S1240" s="4">
        <v>24408</v>
      </c>
      <c r="T1240" s="4">
        <v>18168</v>
      </c>
      <c r="U1240" s="4">
        <v>6240</v>
      </c>
      <c r="V1240" s="3">
        <v>0.25565388397246802</v>
      </c>
      <c r="W1240" t="s">
        <v>84</v>
      </c>
      <c r="X1240" t="s">
        <v>42</v>
      </c>
      <c r="Y1240" t="s">
        <v>171</v>
      </c>
      <c r="Z1240">
        <v>13</v>
      </c>
      <c r="AA1240" t="s">
        <v>185</v>
      </c>
      <c r="AB1240" t="s">
        <v>194</v>
      </c>
      <c r="AC1240" t="s">
        <v>46</v>
      </c>
      <c r="AD1240">
        <v>2023</v>
      </c>
      <c r="AE1240">
        <v>11</v>
      </c>
      <c r="AF1240" t="s">
        <v>5535</v>
      </c>
      <c r="AG1240" t="s">
        <v>5518</v>
      </c>
      <c r="AH1240" t="s">
        <v>5522</v>
      </c>
      <c r="AI1240" t="s">
        <v>5526</v>
      </c>
    </row>
    <row r="1241" spans="1:35">
      <c r="A1241" t="s">
        <v>1737</v>
      </c>
      <c r="B1241" s="2">
        <v>44932</v>
      </c>
      <c r="C1241" t="s">
        <v>348</v>
      </c>
      <c r="D1241" t="s">
        <v>31</v>
      </c>
      <c r="E1241" t="s">
        <v>129</v>
      </c>
      <c r="F1241" t="s">
        <v>33</v>
      </c>
      <c r="G1241">
        <v>36</v>
      </c>
      <c r="H1241" t="s">
        <v>71</v>
      </c>
      <c r="I1241" t="s">
        <v>72</v>
      </c>
      <c r="J1241" t="s">
        <v>73</v>
      </c>
      <c r="K1241" t="s">
        <v>225</v>
      </c>
      <c r="L1241" t="s">
        <v>38</v>
      </c>
      <c r="M1241" t="s">
        <v>63</v>
      </c>
      <c r="N1241" t="s">
        <v>40</v>
      </c>
      <c r="O1241">
        <v>4</v>
      </c>
      <c r="P1241" s="4">
        <v>17582</v>
      </c>
      <c r="Q1241" s="4">
        <v>10022</v>
      </c>
      <c r="R1241" s="3">
        <v>0.15</v>
      </c>
      <c r="S1241" s="4">
        <v>59779</v>
      </c>
      <c r="T1241" s="4">
        <v>40088</v>
      </c>
      <c r="U1241" s="4">
        <v>19691</v>
      </c>
      <c r="V1241" s="3">
        <v>0.32939661084996402</v>
      </c>
      <c r="W1241" t="s">
        <v>84</v>
      </c>
      <c r="X1241" t="s">
        <v>55</v>
      </c>
      <c r="Y1241" t="s">
        <v>56</v>
      </c>
      <c r="Z1241">
        <v>5</v>
      </c>
      <c r="AA1241" t="s">
        <v>85</v>
      </c>
      <c r="AB1241" t="s">
        <v>189</v>
      </c>
      <c r="AC1241">
        <v>4.4000000000000004</v>
      </c>
      <c r="AD1241">
        <v>2023</v>
      </c>
      <c r="AE1241">
        <v>1</v>
      </c>
      <c r="AF1241" t="s">
        <v>5532</v>
      </c>
      <c r="AG1241" t="s">
        <v>5528</v>
      </c>
      <c r="AH1241" t="s">
        <v>5515</v>
      </c>
      <c r="AI1241" t="s">
        <v>5526</v>
      </c>
    </row>
    <row r="1242" spans="1:35">
      <c r="A1242" t="s">
        <v>1738</v>
      </c>
      <c r="B1242" s="2">
        <v>45328</v>
      </c>
      <c r="C1242" t="s">
        <v>1014</v>
      </c>
      <c r="D1242" t="s">
        <v>49</v>
      </c>
      <c r="E1242" t="s">
        <v>98</v>
      </c>
      <c r="F1242" t="s">
        <v>70</v>
      </c>
      <c r="G1242">
        <v>43</v>
      </c>
      <c r="H1242" t="s">
        <v>80</v>
      </c>
      <c r="I1242" t="s">
        <v>81</v>
      </c>
      <c r="J1242" t="s">
        <v>82</v>
      </c>
      <c r="K1242" t="s">
        <v>61</v>
      </c>
      <c r="L1242" t="s">
        <v>155</v>
      </c>
      <c r="M1242" t="s">
        <v>107</v>
      </c>
      <c r="N1242" t="s">
        <v>126</v>
      </c>
      <c r="O1242">
        <v>3</v>
      </c>
      <c r="P1242" s="4">
        <v>23440</v>
      </c>
      <c r="Q1242" s="4">
        <v>14298</v>
      </c>
      <c r="R1242" s="3">
        <v>0.05</v>
      </c>
      <c r="S1242" s="4">
        <v>66804</v>
      </c>
      <c r="T1242" s="4">
        <v>42894</v>
      </c>
      <c r="U1242" s="4">
        <v>23910</v>
      </c>
      <c r="V1242" s="3">
        <v>0.35791269983833301</v>
      </c>
      <c r="W1242" t="s">
        <v>75</v>
      </c>
      <c r="X1242" t="s">
        <v>76</v>
      </c>
      <c r="Y1242" t="s">
        <v>56</v>
      </c>
      <c r="Z1242">
        <v>5</v>
      </c>
      <c r="AA1242" t="s">
        <v>57</v>
      </c>
      <c r="AB1242" t="s">
        <v>121</v>
      </c>
      <c r="AC1242">
        <v>3</v>
      </c>
      <c r="AD1242">
        <v>2024</v>
      </c>
      <c r="AE1242">
        <v>2</v>
      </c>
      <c r="AF1242" t="s">
        <v>5527</v>
      </c>
      <c r="AG1242" t="s">
        <v>5528</v>
      </c>
      <c r="AH1242" t="s">
        <v>5515</v>
      </c>
      <c r="AI1242" t="s">
        <v>5526</v>
      </c>
    </row>
    <row r="1243" spans="1:35">
      <c r="A1243" t="s">
        <v>1739</v>
      </c>
      <c r="B1243" s="2">
        <v>45029</v>
      </c>
      <c r="C1243" t="s">
        <v>1700</v>
      </c>
      <c r="D1243" t="s">
        <v>31</v>
      </c>
      <c r="E1243" t="s">
        <v>129</v>
      </c>
      <c r="F1243" t="s">
        <v>33</v>
      </c>
      <c r="G1243">
        <v>44</v>
      </c>
      <c r="H1243" t="s">
        <v>153</v>
      </c>
      <c r="I1243" t="s">
        <v>154</v>
      </c>
      <c r="J1243" t="s">
        <v>36</v>
      </c>
      <c r="K1243" t="s">
        <v>37</v>
      </c>
      <c r="L1243" t="s">
        <v>142</v>
      </c>
      <c r="M1243" t="s">
        <v>63</v>
      </c>
      <c r="N1243" t="s">
        <v>40</v>
      </c>
      <c r="O1243">
        <v>2</v>
      </c>
      <c r="P1243" s="4">
        <v>15578</v>
      </c>
      <c r="Q1243" s="4">
        <v>8879</v>
      </c>
      <c r="R1243" s="3">
        <v>0.05</v>
      </c>
      <c r="S1243" s="4">
        <v>29598</v>
      </c>
      <c r="T1243" s="4">
        <v>17758</v>
      </c>
      <c r="U1243" s="4">
        <v>11840</v>
      </c>
      <c r="V1243" s="3">
        <v>0.40002702885330088</v>
      </c>
      <c r="W1243" t="s">
        <v>75</v>
      </c>
      <c r="X1243" t="s">
        <v>55</v>
      </c>
      <c r="Y1243" t="s">
        <v>156</v>
      </c>
      <c r="Z1243">
        <v>0</v>
      </c>
      <c r="AA1243" t="s">
        <v>108</v>
      </c>
      <c r="AB1243" t="s">
        <v>121</v>
      </c>
      <c r="AC1243">
        <v>1.2</v>
      </c>
      <c r="AD1243">
        <v>2023</v>
      </c>
      <c r="AE1243">
        <v>4</v>
      </c>
      <c r="AF1243" t="s">
        <v>5524</v>
      </c>
      <c r="AG1243" t="s">
        <v>5525</v>
      </c>
      <c r="AH1243" t="s">
        <v>5522</v>
      </c>
      <c r="AI1243" t="s">
        <v>5526</v>
      </c>
    </row>
    <row r="1244" spans="1:35">
      <c r="A1244" t="s">
        <v>1740</v>
      </c>
      <c r="B1244" s="2">
        <v>45587</v>
      </c>
      <c r="C1244" t="s">
        <v>375</v>
      </c>
      <c r="D1244" t="s">
        <v>31</v>
      </c>
      <c r="E1244" t="s">
        <v>69</v>
      </c>
      <c r="F1244" t="s">
        <v>70</v>
      </c>
      <c r="G1244">
        <v>38</v>
      </c>
      <c r="H1244" t="s">
        <v>146</v>
      </c>
      <c r="I1244" t="s">
        <v>147</v>
      </c>
      <c r="J1244" t="s">
        <v>36</v>
      </c>
      <c r="K1244" t="s">
        <v>291</v>
      </c>
      <c r="L1244" t="s">
        <v>131</v>
      </c>
      <c r="M1244" t="s">
        <v>107</v>
      </c>
      <c r="N1244" t="s">
        <v>64</v>
      </c>
      <c r="O1244">
        <v>8</v>
      </c>
      <c r="P1244" s="4">
        <v>16695</v>
      </c>
      <c r="Q1244" s="4">
        <v>10184</v>
      </c>
      <c r="R1244" s="3">
        <v>0.05</v>
      </c>
      <c r="S1244" s="4">
        <v>126882</v>
      </c>
      <c r="T1244" s="4">
        <v>81472</v>
      </c>
      <c r="U1244" s="4">
        <v>45410</v>
      </c>
      <c r="V1244" s="3">
        <v>0.35789158430667867</v>
      </c>
      <c r="W1244" t="s">
        <v>41</v>
      </c>
      <c r="X1244" t="s">
        <v>42</v>
      </c>
      <c r="Y1244" t="s">
        <v>56</v>
      </c>
      <c r="Z1244">
        <v>1</v>
      </c>
      <c r="AA1244" t="s">
        <v>163</v>
      </c>
      <c r="AB1244" t="s">
        <v>189</v>
      </c>
      <c r="AC1244">
        <v>4.0999999999999996</v>
      </c>
      <c r="AD1244">
        <v>2024</v>
      </c>
      <c r="AE1244">
        <v>10</v>
      </c>
      <c r="AF1244" t="s">
        <v>5517</v>
      </c>
      <c r="AG1244" t="s">
        <v>5518</v>
      </c>
      <c r="AH1244" t="s">
        <v>5515</v>
      </c>
      <c r="AI1244" t="s">
        <v>5526</v>
      </c>
    </row>
    <row r="1245" spans="1:35">
      <c r="A1245" t="s">
        <v>1741</v>
      </c>
      <c r="B1245" s="2">
        <v>45082</v>
      </c>
      <c r="C1245" t="s">
        <v>763</v>
      </c>
      <c r="D1245" t="s">
        <v>31</v>
      </c>
      <c r="E1245" t="s">
        <v>111</v>
      </c>
      <c r="F1245" t="s">
        <v>70</v>
      </c>
      <c r="G1245">
        <v>22</v>
      </c>
      <c r="H1245" t="s">
        <v>99</v>
      </c>
      <c r="I1245" t="s">
        <v>99</v>
      </c>
      <c r="J1245" t="s">
        <v>100</v>
      </c>
      <c r="K1245" t="s">
        <v>291</v>
      </c>
      <c r="L1245" t="s">
        <v>131</v>
      </c>
      <c r="M1245" t="s">
        <v>39</v>
      </c>
      <c r="N1245" t="s">
        <v>113</v>
      </c>
      <c r="O1245">
        <v>6</v>
      </c>
      <c r="P1245" s="4">
        <v>21250</v>
      </c>
      <c r="Q1245" s="4">
        <v>15938</v>
      </c>
      <c r="R1245" s="3">
        <v>0</v>
      </c>
      <c r="S1245" s="4">
        <v>127500</v>
      </c>
      <c r="T1245" s="4">
        <v>95628</v>
      </c>
      <c r="U1245" s="4">
        <v>31872</v>
      </c>
      <c r="V1245" s="3">
        <v>0.2499764705882353</v>
      </c>
      <c r="W1245" t="s">
        <v>84</v>
      </c>
      <c r="X1245" t="s">
        <v>76</v>
      </c>
      <c r="Y1245" t="s">
        <v>56</v>
      </c>
      <c r="Z1245">
        <v>4</v>
      </c>
      <c r="AA1245" t="s">
        <v>77</v>
      </c>
      <c r="AB1245" t="s">
        <v>66</v>
      </c>
      <c r="AC1245">
        <v>3.2</v>
      </c>
      <c r="AD1245">
        <v>2023</v>
      </c>
      <c r="AE1245">
        <v>6</v>
      </c>
      <c r="AF1245" t="s">
        <v>5530</v>
      </c>
      <c r="AG1245" t="s">
        <v>5525</v>
      </c>
      <c r="AH1245" t="s">
        <v>5515</v>
      </c>
      <c r="AI1245" t="s">
        <v>5520</v>
      </c>
    </row>
    <row r="1246" spans="1:35">
      <c r="A1246" t="s">
        <v>1742</v>
      </c>
      <c r="B1246" s="2">
        <v>45520</v>
      </c>
      <c r="C1246" t="s">
        <v>707</v>
      </c>
      <c r="D1246" t="s">
        <v>31</v>
      </c>
      <c r="E1246" t="s">
        <v>111</v>
      </c>
      <c r="F1246" t="s">
        <v>70</v>
      </c>
      <c r="G1246">
        <v>19</v>
      </c>
      <c r="H1246" t="s">
        <v>99</v>
      </c>
      <c r="I1246" t="s">
        <v>99</v>
      </c>
      <c r="J1246" t="s">
        <v>100</v>
      </c>
      <c r="K1246" t="s">
        <v>148</v>
      </c>
      <c r="L1246" t="s">
        <v>52</v>
      </c>
      <c r="M1246" t="s">
        <v>63</v>
      </c>
      <c r="N1246" t="s">
        <v>64</v>
      </c>
      <c r="O1246">
        <v>6</v>
      </c>
      <c r="P1246" s="4">
        <v>23349</v>
      </c>
      <c r="Q1246" s="4">
        <v>16578</v>
      </c>
      <c r="R1246" s="3">
        <v>0.2</v>
      </c>
      <c r="S1246" s="4">
        <v>112075</v>
      </c>
      <c r="T1246" s="4">
        <v>99468</v>
      </c>
      <c r="U1246" s="4">
        <v>12607</v>
      </c>
      <c r="V1246" s="3">
        <v>0.11248717376756637</v>
      </c>
      <c r="W1246" t="s">
        <v>75</v>
      </c>
      <c r="X1246" t="s">
        <v>55</v>
      </c>
      <c r="Y1246" t="s">
        <v>56</v>
      </c>
      <c r="Z1246">
        <v>3</v>
      </c>
      <c r="AA1246" t="s">
        <v>94</v>
      </c>
      <c r="AB1246" t="s">
        <v>66</v>
      </c>
      <c r="AC1246">
        <v>4.8</v>
      </c>
      <c r="AD1246">
        <v>2024</v>
      </c>
      <c r="AE1246">
        <v>8</v>
      </c>
      <c r="AF1246" t="s">
        <v>5513</v>
      </c>
      <c r="AG1246" t="s">
        <v>5514</v>
      </c>
      <c r="AH1246" t="s">
        <v>5515</v>
      </c>
      <c r="AI1246" t="s">
        <v>5520</v>
      </c>
    </row>
    <row r="1247" spans="1:35">
      <c r="A1247" t="s">
        <v>1743</v>
      </c>
      <c r="B1247" s="2">
        <v>45426</v>
      </c>
      <c r="C1247" t="s">
        <v>222</v>
      </c>
      <c r="D1247" t="s">
        <v>49</v>
      </c>
      <c r="E1247" t="s">
        <v>98</v>
      </c>
      <c r="F1247" t="s">
        <v>70</v>
      </c>
      <c r="G1247">
        <v>27</v>
      </c>
      <c r="H1247" t="s">
        <v>146</v>
      </c>
      <c r="I1247" t="s">
        <v>147</v>
      </c>
      <c r="J1247" t="s">
        <v>36</v>
      </c>
      <c r="K1247" t="s">
        <v>120</v>
      </c>
      <c r="L1247" t="s">
        <v>155</v>
      </c>
      <c r="M1247" t="s">
        <v>92</v>
      </c>
      <c r="N1247" t="s">
        <v>126</v>
      </c>
      <c r="O1247">
        <v>4</v>
      </c>
      <c r="P1247" s="4">
        <v>23631</v>
      </c>
      <c r="Q1247" s="4">
        <v>13233</v>
      </c>
      <c r="R1247" s="3">
        <v>0.15</v>
      </c>
      <c r="S1247" s="4">
        <v>80345</v>
      </c>
      <c r="T1247" s="4">
        <v>52932</v>
      </c>
      <c r="U1247" s="4">
        <v>27413</v>
      </c>
      <c r="V1247" s="3">
        <v>0.34119111332379115</v>
      </c>
      <c r="W1247" t="s">
        <v>41</v>
      </c>
      <c r="X1247" t="s">
        <v>42</v>
      </c>
      <c r="Y1247" t="s">
        <v>56</v>
      </c>
      <c r="Z1247">
        <v>3</v>
      </c>
      <c r="AA1247" t="s">
        <v>65</v>
      </c>
      <c r="AB1247" t="s">
        <v>132</v>
      </c>
      <c r="AC1247">
        <v>3.1</v>
      </c>
      <c r="AD1247">
        <v>2024</v>
      </c>
      <c r="AE1247">
        <v>5</v>
      </c>
      <c r="AF1247" t="s">
        <v>5529</v>
      </c>
      <c r="AG1247" t="s">
        <v>5525</v>
      </c>
      <c r="AH1247" t="s">
        <v>5515</v>
      </c>
      <c r="AI1247" t="s">
        <v>5516</v>
      </c>
    </row>
    <row r="1248" spans="1:35">
      <c r="A1248" t="s">
        <v>1744</v>
      </c>
      <c r="B1248" s="2">
        <v>45464</v>
      </c>
      <c r="C1248" t="s">
        <v>245</v>
      </c>
      <c r="D1248" t="s">
        <v>49</v>
      </c>
      <c r="E1248" t="s">
        <v>60</v>
      </c>
      <c r="F1248" t="s">
        <v>70</v>
      </c>
      <c r="G1248">
        <v>29</v>
      </c>
      <c r="H1248" t="s">
        <v>153</v>
      </c>
      <c r="I1248" t="s">
        <v>154</v>
      </c>
      <c r="J1248" t="s">
        <v>36</v>
      </c>
      <c r="K1248" t="s">
        <v>291</v>
      </c>
      <c r="L1248" t="s">
        <v>131</v>
      </c>
      <c r="M1248" t="s">
        <v>39</v>
      </c>
      <c r="N1248" t="s">
        <v>93</v>
      </c>
      <c r="O1248">
        <v>7</v>
      </c>
      <c r="P1248" s="4">
        <v>324</v>
      </c>
      <c r="Q1248" s="4">
        <v>237</v>
      </c>
      <c r="R1248" s="3">
        <v>0</v>
      </c>
      <c r="S1248" s="4">
        <v>2268</v>
      </c>
      <c r="T1248" s="4">
        <v>1659</v>
      </c>
      <c r="U1248" s="4">
        <v>609</v>
      </c>
      <c r="V1248" s="3">
        <v>0.26851851851851855</v>
      </c>
      <c r="W1248" t="s">
        <v>75</v>
      </c>
      <c r="X1248" t="s">
        <v>55</v>
      </c>
      <c r="Y1248" t="s">
        <v>56</v>
      </c>
      <c r="Z1248">
        <v>3</v>
      </c>
      <c r="AA1248" t="s">
        <v>77</v>
      </c>
      <c r="AB1248" t="s">
        <v>132</v>
      </c>
      <c r="AC1248">
        <v>4.9000000000000004</v>
      </c>
      <c r="AD1248">
        <v>2024</v>
      </c>
      <c r="AE1248">
        <v>6</v>
      </c>
      <c r="AF1248" t="s">
        <v>5530</v>
      </c>
      <c r="AG1248" t="s">
        <v>5525</v>
      </c>
      <c r="AH1248" t="s">
        <v>5519</v>
      </c>
      <c r="AI1248" t="s">
        <v>5516</v>
      </c>
    </row>
    <row r="1249" spans="1:35">
      <c r="A1249" t="s">
        <v>1745</v>
      </c>
      <c r="B1249" s="2">
        <v>45623</v>
      </c>
      <c r="C1249" t="s">
        <v>1005</v>
      </c>
      <c r="D1249" t="s">
        <v>49</v>
      </c>
      <c r="E1249" t="s">
        <v>98</v>
      </c>
      <c r="F1249" t="s">
        <v>70</v>
      </c>
      <c r="G1249">
        <v>58</v>
      </c>
      <c r="H1249" t="s">
        <v>105</v>
      </c>
      <c r="I1249" t="s">
        <v>89</v>
      </c>
      <c r="J1249" t="s">
        <v>82</v>
      </c>
      <c r="K1249" t="s">
        <v>239</v>
      </c>
      <c r="L1249" t="s">
        <v>131</v>
      </c>
      <c r="M1249" t="s">
        <v>107</v>
      </c>
      <c r="N1249" t="s">
        <v>53</v>
      </c>
      <c r="O1249">
        <v>6</v>
      </c>
      <c r="P1249" s="4">
        <v>13678</v>
      </c>
      <c r="Q1249" s="4">
        <v>10395</v>
      </c>
      <c r="R1249" s="3">
        <v>0</v>
      </c>
      <c r="S1249" s="4">
        <v>82068</v>
      </c>
      <c r="T1249" s="4">
        <v>62370</v>
      </c>
      <c r="U1249" s="4">
        <v>19698</v>
      </c>
      <c r="V1249" s="3">
        <v>0.24002047082906858</v>
      </c>
      <c r="W1249" t="s">
        <v>54</v>
      </c>
      <c r="X1249" t="s">
        <v>55</v>
      </c>
      <c r="Y1249" t="s">
        <v>56</v>
      </c>
      <c r="Z1249">
        <v>3</v>
      </c>
      <c r="AA1249" t="s">
        <v>149</v>
      </c>
      <c r="AB1249" t="s">
        <v>95</v>
      </c>
      <c r="AC1249">
        <v>3.4</v>
      </c>
      <c r="AD1249">
        <v>2024</v>
      </c>
      <c r="AE1249">
        <v>11</v>
      </c>
      <c r="AF1249" t="s">
        <v>5535</v>
      </c>
      <c r="AG1249" t="s">
        <v>5518</v>
      </c>
      <c r="AH1249" t="s">
        <v>5515</v>
      </c>
      <c r="AI1249" t="s">
        <v>5523</v>
      </c>
    </row>
    <row r="1250" spans="1:35">
      <c r="A1250" t="s">
        <v>1746</v>
      </c>
      <c r="B1250" s="2">
        <v>45392</v>
      </c>
      <c r="C1250" t="s">
        <v>268</v>
      </c>
      <c r="D1250" t="s">
        <v>31</v>
      </c>
      <c r="E1250" t="s">
        <v>111</v>
      </c>
      <c r="F1250" t="s">
        <v>70</v>
      </c>
      <c r="G1250">
        <v>33</v>
      </c>
      <c r="H1250" t="s">
        <v>71</v>
      </c>
      <c r="I1250" t="s">
        <v>72</v>
      </c>
      <c r="J1250" t="s">
        <v>73</v>
      </c>
      <c r="K1250" t="s">
        <v>74</v>
      </c>
      <c r="L1250" t="s">
        <v>137</v>
      </c>
      <c r="M1250" t="s">
        <v>39</v>
      </c>
      <c r="N1250" t="s">
        <v>113</v>
      </c>
      <c r="O1250">
        <v>7</v>
      </c>
      <c r="P1250" s="4">
        <v>3810</v>
      </c>
      <c r="Q1250" s="4">
        <v>3048</v>
      </c>
      <c r="R1250" s="3">
        <v>0</v>
      </c>
      <c r="S1250" s="4">
        <v>26670</v>
      </c>
      <c r="T1250" s="4">
        <v>21336</v>
      </c>
      <c r="U1250" s="4">
        <v>5334</v>
      </c>
      <c r="V1250" s="3">
        <v>0.2</v>
      </c>
      <c r="W1250" t="s">
        <v>54</v>
      </c>
      <c r="X1250" t="s">
        <v>42</v>
      </c>
      <c r="Y1250" t="s">
        <v>56</v>
      </c>
      <c r="Z1250">
        <v>1</v>
      </c>
      <c r="AA1250" t="s">
        <v>229</v>
      </c>
      <c r="AB1250" t="s">
        <v>95</v>
      </c>
      <c r="AC1250">
        <v>3.6</v>
      </c>
      <c r="AD1250">
        <v>2024</v>
      </c>
      <c r="AE1250">
        <v>4</v>
      </c>
      <c r="AF1250" t="s">
        <v>5524</v>
      </c>
      <c r="AG1250" t="s">
        <v>5525</v>
      </c>
      <c r="AH1250" t="s">
        <v>5522</v>
      </c>
      <c r="AI1250" t="s">
        <v>5516</v>
      </c>
    </row>
    <row r="1251" spans="1:35">
      <c r="A1251" t="s">
        <v>1747</v>
      </c>
      <c r="B1251" s="2">
        <v>45099</v>
      </c>
      <c r="C1251" t="s">
        <v>835</v>
      </c>
      <c r="D1251" t="s">
        <v>31</v>
      </c>
      <c r="E1251" t="s">
        <v>124</v>
      </c>
      <c r="F1251" t="s">
        <v>70</v>
      </c>
      <c r="G1251">
        <v>21</v>
      </c>
      <c r="H1251" t="s">
        <v>71</v>
      </c>
      <c r="I1251" t="s">
        <v>72</v>
      </c>
      <c r="J1251" t="s">
        <v>73</v>
      </c>
      <c r="K1251" t="s">
        <v>323</v>
      </c>
      <c r="L1251" t="s">
        <v>155</v>
      </c>
      <c r="M1251" t="s">
        <v>107</v>
      </c>
      <c r="N1251" t="s">
        <v>64</v>
      </c>
      <c r="O1251">
        <v>6</v>
      </c>
      <c r="P1251" s="4">
        <v>9893</v>
      </c>
      <c r="Q1251" s="4">
        <v>5738</v>
      </c>
      <c r="R1251" s="3">
        <v>0.15</v>
      </c>
      <c r="S1251" s="4">
        <v>50454</v>
      </c>
      <c r="T1251" s="4">
        <v>34428</v>
      </c>
      <c r="U1251" s="4">
        <v>16026</v>
      </c>
      <c r="V1251" s="3">
        <v>0.31763586633369012</v>
      </c>
      <c r="W1251" t="s">
        <v>41</v>
      </c>
      <c r="X1251" t="s">
        <v>42</v>
      </c>
      <c r="Y1251" t="s">
        <v>56</v>
      </c>
      <c r="Z1251">
        <v>6</v>
      </c>
      <c r="AA1251" t="s">
        <v>229</v>
      </c>
      <c r="AB1251" t="s">
        <v>150</v>
      </c>
      <c r="AC1251">
        <v>3.4</v>
      </c>
      <c r="AD1251">
        <v>2023</v>
      </c>
      <c r="AE1251">
        <v>6</v>
      </c>
      <c r="AF1251" t="s">
        <v>5530</v>
      </c>
      <c r="AG1251" t="s">
        <v>5525</v>
      </c>
      <c r="AH1251" t="s">
        <v>5515</v>
      </c>
      <c r="AI1251" t="s">
        <v>5520</v>
      </c>
    </row>
    <row r="1252" spans="1:35">
      <c r="A1252" t="s">
        <v>1748</v>
      </c>
      <c r="B1252" s="2">
        <v>45467</v>
      </c>
      <c r="C1252" t="s">
        <v>363</v>
      </c>
      <c r="D1252" t="s">
        <v>31</v>
      </c>
      <c r="E1252" t="s">
        <v>129</v>
      </c>
      <c r="F1252" t="s">
        <v>33</v>
      </c>
      <c r="G1252">
        <v>29</v>
      </c>
      <c r="H1252" t="s">
        <v>146</v>
      </c>
      <c r="I1252" t="s">
        <v>147</v>
      </c>
      <c r="J1252" t="s">
        <v>36</v>
      </c>
      <c r="K1252" t="s">
        <v>269</v>
      </c>
      <c r="L1252" t="s">
        <v>131</v>
      </c>
      <c r="M1252" t="s">
        <v>92</v>
      </c>
      <c r="N1252" t="s">
        <v>53</v>
      </c>
      <c r="O1252">
        <v>5</v>
      </c>
      <c r="P1252" s="4">
        <v>10884</v>
      </c>
      <c r="Q1252" s="4">
        <v>6095</v>
      </c>
      <c r="R1252" s="3">
        <v>0.2</v>
      </c>
      <c r="S1252" s="4">
        <v>43536</v>
      </c>
      <c r="T1252" s="4">
        <v>30475</v>
      </c>
      <c r="U1252" s="4">
        <v>13061</v>
      </c>
      <c r="V1252" s="3">
        <v>0.30000459389930173</v>
      </c>
      <c r="W1252" t="s">
        <v>41</v>
      </c>
      <c r="X1252" t="s">
        <v>42</v>
      </c>
      <c r="Y1252" t="s">
        <v>56</v>
      </c>
      <c r="Z1252">
        <v>1</v>
      </c>
      <c r="AA1252" t="s">
        <v>172</v>
      </c>
      <c r="AB1252" t="s">
        <v>121</v>
      </c>
      <c r="AC1252">
        <v>3.8</v>
      </c>
      <c r="AD1252">
        <v>2024</v>
      </c>
      <c r="AE1252">
        <v>6</v>
      </c>
      <c r="AF1252" t="s">
        <v>5530</v>
      </c>
      <c r="AG1252" t="s">
        <v>5525</v>
      </c>
      <c r="AH1252" t="s">
        <v>5522</v>
      </c>
      <c r="AI1252" t="s">
        <v>5516</v>
      </c>
    </row>
    <row r="1253" spans="1:35">
      <c r="A1253" t="s">
        <v>1749</v>
      </c>
      <c r="B1253" s="2">
        <v>45211</v>
      </c>
      <c r="C1253" t="s">
        <v>235</v>
      </c>
      <c r="D1253" t="s">
        <v>31</v>
      </c>
      <c r="E1253" t="s">
        <v>60</v>
      </c>
      <c r="F1253" t="s">
        <v>70</v>
      </c>
      <c r="G1253">
        <v>35</v>
      </c>
      <c r="H1253" t="s">
        <v>34</v>
      </c>
      <c r="I1253" t="s">
        <v>35</v>
      </c>
      <c r="J1253" t="s">
        <v>36</v>
      </c>
      <c r="K1253" t="s">
        <v>326</v>
      </c>
      <c r="L1253" t="s">
        <v>112</v>
      </c>
      <c r="M1253" t="s">
        <v>63</v>
      </c>
      <c r="N1253" t="s">
        <v>40</v>
      </c>
      <c r="O1253">
        <v>1</v>
      </c>
      <c r="P1253" s="4">
        <v>13760</v>
      </c>
      <c r="Q1253" s="4">
        <v>8806</v>
      </c>
      <c r="R1253" s="3">
        <v>0.2</v>
      </c>
      <c r="S1253" s="4">
        <v>11008</v>
      </c>
      <c r="T1253" s="4">
        <v>8806</v>
      </c>
      <c r="U1253" s="4">
        <v>2202</v>
      </c>
      <c r="V1253" s="3">
        <v>0.20003633720930233</v>
      </c>
      <c r="W1253" t="s">
        <v>75</v>
      </c>
      <c r="X1253" t="s">
        <v>42</v>
      </c>
      <c r="Y1253" t="s">
        <v>56</v>
      </c>
      <c r="Z1253">
        <v>6</v>
      </c>
      <c r="AA1253" t="s">
        <v>172</v>
      </c>
      <c r="AB1253" t="s">
        <v>66</v>
      </c>
      <c r="AC1253">
        <v>3.1</v>
      </c>
      <c r="AD1253">
        <v>2023</v>
      </c>
      <c r="AE1253">
        <v>10</v>
      </c>
      <c r="AF1253" t="s">
        <v>5517</v>
      </c>
      <c r="AG1253" t="s">
        <v>5518</v>
      </c>
      <c r="AH1253" t="s">
        <v>5519</v>
      </c>
      <c r="AI1253" t="s">
        <v>5526</v>
      </c>
    </row>
    <row r="1254" spans="1:35">
      <c r="A1254" t="s">
        <v>1750</v>
      </c>
      <c r="B1254" s="2">
        <v>45229</v>
      </c>
      <c r="C1254" t="s">
        <v>576</v>
      </c>
      <c r="D1254" t="s">
        <v>31</v>
      </c>
      <c r="E1254" t="s">
        <v>98</v>
      </c>
      <c r="F1254" t="s">
        <v>70</v>
      </c>
      <c r="G1254">
        <v>42</v>
      </c>
      <c r="H1254" t="s">
        <v>105</v>
      </c>
      <c r="I1254" t="s">
        <v>89</v>
      </c>
      <c r="J1254" t="s">
        <v>82</v>
      </c>
      <c r="K1254" t="s">
        <v>162</v>
      </c>
      <c r="L1254" t="s">
        <v>62</v>
      </c>
      <c r="M1254" t="s">
        <v>63</v>
      </c>
      <c r="N1254" t="s">
        <v>64</v>
      </c>
      <c r="O1254">
        <v>1</v>
      </c>
      <c r="P1254" s="4">
        <v>18088</v>
      </c>
      <c r="Q1254" s="4">
        <v>12662</v>
      </c>
      <c r="R1254" s="3">
        <v>0.15</v>
      </c>
      <c r="S1254" s="4">
        <v>15375</v>
      </c>
      <c r="T1254" s="4">
        <v>12662</v>
      </c>
      <c r="U1254" s="4">
        <v>2713</v>
      </c>
      <c r="V1254" s="3">
        <v>0.17645528455284554</v>
      </c>
      <c r="W1254" t="s">
        <v>54</v>
      </c>
      <c r="X1254" t="s">
        <v>76</v>
      </c>
      <c r="Y1254" t="s">
        <v>56</v>
      </c>
      <c r="Z1254">
        <v>3</v>
      </c>
      <c r="AA1254" t="s">
        <v>102</v>
      </c>
      <c r="AB1254" t="s">
        <v>121</v>
      </c>
      <c r="AC1254">
        <v>3.1</v>
      </c>
      <c r="AD1254">
        <v>2023</v>
      </c>
      <c r="AE1254">
        <v>10</v>
      </c>
      <c r="AF1254" t="s">
        <v>5517</v>
      </c>
      <c r="AG1254" t="s">
        <v>5518</v>
      </c>
      <c r="AH1254" t="s">
        <v>5519</v>
      </c>
      <c r="AI1254" t="s">
        <v>5526</v>
      </c>
    </row>
    <row r="1255" spans="1:35">
      <c r="A1255" t="s">
        <v>1751</v>
      </c>
      <c r="B1255" s="2">
        <v>45554</v>
      </c>
      <c r="C1255" t="s">
        <v>261</v>
      </c>
      <c r="D1255" t="s">
        <v>31</v>
      </c>
      <c r="E1255" t="s">
        <v>50</v>
      </c>
      <c r="F1255" t="s">
        <v>33</v>
      </c>
      <c r="G1255">
        <v>25</v>
      </c>
      <c r="H1255" t="s">
        <v>71</v>
      </c>
      <c r="I1255" t="s">
        <v>72</v>
      </c>
      <c r="J1255" t="s">
        <v>73</v>
      </c>
      <c r="K1255" t="s">
        <v>106</v>
      </c>
      <c r="L1255" t="s">
        <v>137</v>
      </c>
      <c r="M1255" t="s">
        <v>39</v>
      </c>
      <c r="N1255" t="s">
        <v>93</v>
      </c>
      <c r="O1255">
        <v>6</v>
      </c>
      <c r="P1255" s="4">
        <v>6704</v>
      </c>
      <c r="Q1255" s="4">
        <v>5095</v>
      </c>
      <c r="R1255" s="3">
        <v>0.05</v>
      </c>
      <c r="S1255" s="4">
        <v>38213</v>
      </c>
      <c r="T1255" s="4">
        <v>30570</v>
      </c>
      <c r="U1255" s="4">
        <v>7643</v>
      </c>
      <c r="V1255" s="3">
        <v>0.20001046764190197</v>
      </c>
      <c r="W1255" t="s">
        <v>75</v>
      </c>
      <c r="X1255" t="s">
        <v>42</v>
      </c>
      <c r="Y1255" t="s">
        <v>56</v>
      </c>
      <c r="Z1255">
        <v>4</v>
      </c>
      <c r="AA1255" t="s">
        <v>44</v>
      </c>
      <c r="AB1255" t="s">
        <v>194</v>
      </c>
      <c r="AC1255">
        <v>4.8</v>
      </c>
      <c r="AD1255">
        <v>2024</v>
      </c>
      <c r="AE1255">
        <v>9</v>
      </c>
      <c r="AF1255" t="s">
        <v>5531</v>
      </c>
      <c r="AG1255" t="s">
        <v>5514</v>
      </c>
      <c r="AH1255" t="s">
        <v>5522</v>
      </c>
      <c r="AI1255" t="s">
        <v>5516</v>
      </c>
    </row>
    <row r="1256" spans="1:35">
      <c r="A1256" t="s">
        <v>1752</v>
      </c>
      <c r="B1256" s="2">
        <v>45570</v>
      </c>
      <c r="C1256" t="s">
        <v>666</v>
      </c>
      <c r="D1256" t="s">
        <v>31</v>
      </c>
      <c r="E1256" t="s">
        <v>170</v>
      </c>
      <c r="F1256" t="s">
        <v>33</v>
      </c>
      <c r="G1256">
        <v>55</v>
      </c>
      <c r="H1256" t="s">
        <v>99</v>
      </c>
      <c r="I1256" t="s">
        <v>99</v>
      </c>
      <c r="J1256" t="s">
        <v>100</v>
      </c>
      <c r="K1256" t="s">
        <v>302</v>
      </c>
      <c r="L1256" t="s">
        <v>101</v>
      </c>
      <c r="M1256" t="s">
        <v>63</v>
      </c>
      <c r="N1256" t="s">
        <v>53</v>
      </c>
      <c r="O1256">
        <v>2</v>
      </c>
      <c r="P1256" s="4">
        <v>5582</v>
      </c>
      <c r="Q1256" s="4">
        <v>3796</v>
      </c>
      <c r="R1256" s="3">
        <v>0</v>
      </c>
      <c r="S1256" s="4">
        <v>11164</v>
      </c>
      <c r="T1256" s="4">
        <v>7592</v>
      </c>
      <c r="U1256" s="4">
        <v>3572</v>
      </c>
      <c r="V1256" s="3">
        <v>0.31995700465782873</v>
      </c>
      <c r="W1256" t="s">
        <v>75</v>
      </c>
      <c r="X1256" t="s">
        <v>55</v>
      </c>
      <c r="Y1256" t="s">
        <v>171</v>
      </c>
      <c r="Z1256">
        <v>9</v>
      </c>
      <c r="AA1256" t="s">
        <v>44</v>
      </c>
      <c r="AB1256" t="s">
        <v>189</v>
      </c>
      <c r="AC1256" t="s">
        <v>46</v>
      </c>
      <c r="AD1256">
        <v>2024</v>
      </c>
      <c r="AE1256">
        <v>10</v>
      </c>
      <c r="AF1256" t="s">
        <v>5517</v>
      </c>
      <c r="AG1256" t="s">
        <v>5518</v>
      </c>
      <c r="AH1256" t="s">
        <v>5519</v>
      </c>
      <c r="AI1256" t="s">
        <v>5523</v>
      </c>
    </row>
    <row r="1257" spans="1:35">
      <c r="A1257" t="s">
        <v>1753</v>
      </c>
      <c r="B1257" s="2">
        <v>44981</v>
      </c>
      <c r="C1257" t="s">
        <v>651</v>
      </c>
      <c r="D1257" t="s">
        <v>31</v>
      </c>
      <c r="E1257" t="s">
        <v>32</v>
      </c>
      <c r="F1257" t="s">
        <v>33</v>
      </c>
      <c r="G1257">
        <v>25</v>
      </c>
      <c r="H1257" t="s">
        <v>71</v>
      </c>
      <c r="I1257" t="s">
        <v>72</v>
      </c>
      <c r="J1257" t="s">
        <v>73</v>
      </c>
      <c r="K1257" t="s">
        <v>323</v>
      </c>
      <c r="L1257" t="s">
        <v>101</v>
      </c>
      <c r="M1257" t="s">
        <v>83</v>
      </c>
      <c r="N1257" t="s">
        <v>93</v>
      </c>
      <c r="O1257">
        <v>4</v>
      </c>
      <c r="P1257" s="4">
        <v>15868</v>
      </c>
      <c r="Q1257" s="4">
        <v>12218</v>
      </c>
      <c r="R1257" s="3">
        <v>0.1</v>
      </c>
      <c r="S1257" s="4">
        <v>57125</v>
      </c>
      <c r="T1257" s="4">
        <v>48872</v>
      </c>
      <c r="U1257" s="4">
        <v>8253</v>
      </c>
      <c r="V1257" s="3">
        <v>0.144472647702407</v>
      </c>
      <c r="W1257" t="s">
        <v>75</v>
      </c>
      <c r="X1257" t="s">
        <v>55</v>
      </c>
      <c r="Y1257" t="s">
        <v>56</v>
      </c>
      <c r="Z1257">
        <v>6</v>
      </c>
      <c r="AA1257" t="s">
        <v>220</v>
      </c>
      <c r="AB1257" t="s">
        <v>45</v>
      </c>
      <c r="AC1257">
        <v>3.1</v>
      </c>
      <c r="AD1257">
        <v>2023</v>
      </c>
      <c r="AE1257">
        <v>2</v>
      </c>
      <c r="AF1257" t="s">
        <v>5527</v>
      </c>
      <c r="AG1257" t="s">
        <v>5528</v>
      </c>
      <c r="AH1257" t="s">
        <v>5515</v>
      </c>
      <c r="AI1257" t="s">
        <v>5516</v>
      </c>
    </row>
    <row r="1258" spans="1:35">
      <c r="A1258" t="s">
        <v>1754</v>
      </c>
      <c r="B1258" s="2">
        <v>45000</v>
      </c>
      <c r="C1258" t="s">
        <v>207</v>
      </c>
      <c r="D1258" t="s">
        <v>49</v>
      </c>
      <c r="E1258" t="s">
        <v>170</v>
      </c>
      <c r="F1258" t="s">
        <v>33</v>
      </c>
      <c r="G1258">
        <v>28</v>
      </c>
      <c r="H1258" t="s">
        <v>34</v>
      </c>
      <c r="I1258" t="s">
        <v>35</v>
      </c>
      <c r="J1258" t="s">
        <v>36</v>
      </c>
      <c r="K1258" t="s">
        <v>257</v>
      </c>
      <c r="L1258" t="s">
        <v>155</v>
      </c>
      <c r="M1258" t="s">
        <v>107</v>
      </c>
      <c r="N1258" t="s">
        <v>53</v>
      </c>
      <c r="O1258">
        <v>3</v>
      </c>
      <c r="P1258" s="4">
        <v>20398</v>
      </c>
      <c r="Q1258" s="4">
        <v>11219</v>
      </c>
      <c r="R1258" s="3">
        <v>0.1</v>
      </c>
      <c r="S1258" s="4">
        <v>55075</v>
      </c>
      <c r="T1258" s="4">
        <v>33657</v>
      </c>
      <c r="U1258" s="4">
        <v>21418</v>
      </c>
      <c r="V1258" s="3">
        <v>0.38888788016341352</v>
      </c>
      <c r="W1258" t="s">
        <v>54</v>
      </c>
      <c r="X1258" t="s">
        <v>76</v>
      </c>
      <c r="Y1258" t="s">
        <v>156</v>
      </c>
      <c r="Z1258">
        <v>0</v>
      </c>
      <c r="AA1258" t="s">
        <v>185</v>
      </c>
      <c r="AB1258" t="s">
        <v>121</v>
      </c>
      <c r="AC1258">
        <v>1.5</v>
      </c>
      <c r="AD1258">
        <v>2023</v>
      </c>
      <c r="AE1258">
        <v>3</v>
      </c>
      <c r="AF1258" t="s">
        <v>5534</v>
      </c>
      <c r="AG1258" t="s">
        <v>5528</v>
      </c>
      <c r="AH1258" t="s">
        <v>5515</v>
      </c>
      <c r="AI1258" t="s">
        <v>5516</v>
      </c>
    </row>
    <row r="1259" spans="1:35">
      <c r="A1259" t="s">
        <v>1755</v>
      </c>
      <c r="B1259" s="2">
        <v>45167</v>
      </c>
      <c r="C1259" t="s">
        <v>689</v>
      </c>
      <c r="D1259" t="s">
        <v>31</v>
      </c>
      <c r="E1259" t="s">
        <v>98</v>
      </c>
      <c r="F1259" t="s">
        <v>70</v>
      </c>
      <c r="G1259">
        <v>18</v>
      </c>
      <c r="H1259" t="s">
        <v>88</v>
      </c>
      <c r="I1259" t="s">
        <v>89</v>
      </c>
      <c r="J1259" t="s">
        <v>82</v>
      </c>
      <c r="K1259" t="s">
        <v>166</v>
      </c>
      <c r="L1259" t="s">
        <v>142</v>
      </c>
      <c r="M1259" t="s">
        <v>39</v>
      </c>
      <c r="N1259" t="s">
        <v>40</v>
      </c>
      <c r="O1259">
        <v>6</v>
      </c>
      <c r="P1259" s="4">
        <v>14291</v>
      </c>
      <c r="Q1259" s="4">
        <v>10147</v>
      </c>
      <c r="R1259" s="3">
        <v>0.05</v>
      </c>
      <c r="S1259" s="4">
        <v>81459</v>
      </c>
      <c r="T1259" s="4">
        <v>60882</v>
      </c>
      <c r="U1259" s="4">
        <v>20577</v>
      </c>
      <c r="V1259" s="3">
        <v>0.25260560527381876</v>
      </c>
      <c r="W1259" t="s">
        <v>75</v>
      </c>
      <c r="X1259" t="s">
        <v>76</v>
      </c>
      <c r="Y1259" t="s">
        <v>56</v>
      </c>
      <c r="Z1259">
        <v>1</v>
      </c>
      <c r="AA1259" t="s">
        <v>229</v>
      </c>
      <c r="AB1259" t="s">
        <v>121</v>
      </c>
      <c r="AC1259">
        <v>3.4</v>
      </c>
      <c r="AD1259">
        <v>2023</v>
      </c>
      <c r="AE1259">
        <v>8</v>
      </c>
      <c r="AF1259" t="s">
        <v>5513</v>
      </c>
      <c r="AG1259" t="s">
        <v>5514</v>
      </c>
      <c r="AH1259" t="s">
        <v>5515</v>
      </c>
      <c r="AI1259" t="s">
        <v>5520</v>
      </c>
    </row>
    <row r="1260" spans="1:35">
      <c r="A1260" t="s">
        <v>1756</v>
      </c>
      <c r="B1260" s="2">
        <v>45047</v>
      </c>
      <c r="C1260" t="s">
        <v>224</v>
      </c>
      <c r="D1260" t="s">
        <v>31</v>
      </c>
      <c r="E1260" t="s">
        <v>119</v>
      </c>
      <c r="F1260" t="s">
        <v>70</v>
      </c>
      <c r="G1260">
        <v>36</v>
      </c>
      <c r="H1260" t="s">
        <v>88</v>
      </c>
      <c r="I1260" t="s">
        <v>89</v>
      </c>
      <c r="J1260" t="s">
        <v>82</v>
      </c>
      <c r="K1260" t="s">
        <v>120</v>
      </c>
      <c r="L1260" t="s">
        <v>91</v>
      </c>
      <c r="M1260" t="s">
        <v>63</v>
      </c>
      <c r="N1260" t="s">
        <v>40</v>
      </c>
      <c r="O1260">
        <v>7</v>
      </c>
      <c r="P1260" s="4">
        <v>7152</v>
      </c>
      <c r="Q1260" s="4">
        <v>4649</v>
      </c>
      <c r="R1260" s="3">
        <v>0</v>
      </c>
      <c r="S1260" s="4">
        <v>50064</v>
      </c>
      <c r="T1260" s="4">
        <v>32543</v>
      </c>
      <c r="U1260" s="4">
        <v>17521</v>
      </c>
      <c r="V1260" s="3">
        <v>0.34997203579418346</v>
      </c>
      <c r="W1260" t="s">
        <v>41</v>
      </c>
      <c r="X1260" t="s">
        <v>42</v>
      </c>
      <c r="Y1260" t="s">
        <v>56</v>
      </c>
      <c r="Z1260">
        <v>6</v>
      </c>
      <c r="AA1260" t="s">
        <v>44</v>
      </c>
      <c r="AB1260" t="s">
        <v>45</v>
      </c>
      <c r="AC1260">
        <v>5</v>
      </c>
      <c r="AD1260">
        <v>2023</v>
      </c>
      <c r="AE1260">
        <v>5</v>
      </c>
      <c r="AF1260" t="s">
        <v>5529</v>
      </c>
      <c r="AG1260" t="s">
        <v>5525</v>
      </c>
      <c r="AH1260" t="s">
        <v>5515</v>
      </c>
      <c r="AI1260" t="s">
        <v>5526</v>
      </c>
    </row>
    <row r="1261" spans="1:35">
      <c r="A1261" t="s">
        <v>1757</v>
      </c>
      <c r="B1261" s="2">
        <v>45041</v>
      </c>
      <c r="C1261" t="s">
        <v>1606</v>
      </c>
      <c r="D1261" t="s">
        <v>49</v>
      </c>
      <c r="E1261" t="s">
        <v>124</v>
      </c>
      <c r="F1261" t="s">
        <v>70</v>
      </c>
      <c r="G1261">
        <v>38</v>
      </c>
      <c r="H1261" t="s">
        <v>105</v>
      </c>
      <c r="I1261" t="s">
        <v>89</v>
      </c>
      <c r="J1261" t="s">
        <v>82</v>
      </c>
      <c r="K1261" t="s">
        <v>239</v>
      </c>
      <c r="L1261" t="s">
        <v>142</v>
      </c>
      <c r="M1261" t="s">
        <v>83</v>
      </c>
      <c r="N1261" t="s">
        <v>93</v>
      </c>
      <c r="O1261">
        <v>1</v>
      </c>
      <c r="P1261" s="4">
        <v>889</v>
      </c>
      <c r="Q1261" s="4">
        <v>667</v>
      </c>
      <c r="R1261" s="3">
        <v>0.05</v>
      </c>
      <c r="S1261" s="4">
        <v>845</v>
      </c>
      <c r="T1261" s="4">
        <v>667</v>
      </c>
      <c r="U1261" s="4">
        <v>178</v>
      </c>
      <c r="V1261" s="3">
        <v>0.2106508875739645</v>
      </c>
      <c r="W1261" t="s">
        <v>75</v>
      </c>
      <c r="X1261" t="s">
        <v>55</v>
      </c>
      <c r="Y1261" t="s">
        <v>56</v>
      </c>
      <c r="Z1261">
        <v>2</v>
      </c>
      <c r="AA1261" t="s">
        <v>193</v>
      </c>
      <c r="AB1261" t="s">
        <v>95</v>
      </c>
      <c r="AC1261">
        <v>4.7</v>
      </c>
      <c r="AD1261">
        <v>2023</v>
      </c>
      <c r="AE1261">
        <v>4</v>
      </c>
      <c r="AF1261" t="s">
        <v>5524</v>
      </c>
      <c r="AG1261" t="s">
        <v>5525</v>
      </c>
      <c r="AH1261" t="s">
        <v>5519</v>
      </c>
      <c r="AI1261" t="s">
        <v>5526</v>
      </c>
    </row>
    <row r="1262" spans="1:35">
      <c r="A1262" t="s">
        <v>1758</v>
      </c>
      <c r="B1262" s="2">
        <v>45570</v>
      </c>
      <c r="C1262" t="s">
        <v>811</v>
      </c>
      <c r="D1262" t="s">
        <v>49</v>
      </c>
      <c r="E1262" t="s">
        <v>170</v>
      </c>
      <c r="F1262" t="s">
        <v>33</v>
      </c>
      <c r="G1262">
        <v>32</v>
      </c>
      <c r="H1262" t="s">
        <v>105</v>
      </c>
      <c r="I1262" t="s">
        <v>89</v>
      </c>
      <c r="J1262" t="s">
        <v>82</v>
      </c>
      <c r="K1262" t="s">
        <v>199</v>
      </c>
      <c r="L1262" t="s">
        <v>142</v>
      </c>
      <c r="M1262" t="s">
        <v>83</v>
      </c>
      <c r="N1262" t="s">
        <v>93</v>
      </c>
      <c r="O1262">
        <v>4</v>
      </c>
      <c r="P1262" s="4">
        <v>6354</v>
      </c>
      <c r="Q1262" s="4">
        <v>4575</v>
      </c>
      <c r="R1262" s="3">
        <v>0.15</v>
      </c>
      <c r="S1262" s="4">
        <v>21604</v>
      </c>
      <c r="T1262" s="4">
        <v>18300</v>
      </c>
      <c r="U1262" s="4">
        <v>3304</v>
      </c>
      <c r="V1262" s="3">
        <v>0.15293464173301241</v>
      </c>
      <c r="W1262" t="s">
        <v>75</v>
      </c>
      <c r="X1262" t="s">
        <v>76</v>
      </c>
      <c r="Y1262" t="s">
        <v>56</v>
      </c>
      <c r="Z1262">
        <v>2</v>
      </c>
      <c r="AA1262" t="s">
        <v>85</v>
      </c>
      <c r="AB1262" t="s">
        <v>189</v>
      </c>
      <c r="AC1262">
        <v>3</v>
      </c>
      <c r="AD1262">
        <v>2024</v>
      </c>
      <c r="AE1262">
        <v>10</v>
      </c>
      <c r="AF1262" t="s">
        <v>5517</v>
      </c>
      <c r="AG1262" t="s">
        <v>5518</v>
      </c>
      <c r="AH1262" t="s">
        <v>5522</v>
      </c>
      <c r="AI1262" t="s">
        <v>5516</v>
      </c>
    </row>
    <row r="1263" spans="1:35">
      <c r="A1263" t="s">
        <v>1759</v>
      </c>
      <c r="B1263" s="2">
        <v>45417</v>
      </c>
      <c r="C1263" t="s">
        <v>445</v>
      </c>
      <c r="D1263" t="s">
        <v>31</v>
      </c>
      <c r="E1263" t="s">
        <v>60</v>
      </c>
      <c r="F1263" t="s">
        <v>70</v>
      </c>
      <c r="G1263">
        <v>49</v>
      </c>
      <c r="H1263" t="s">
        <v>71</v>
      </c>
      <c r="I1263" t="s">
        <v>72</v>
      </c>
      <c r="J1263" t="s">
        <v>73</v>
      </c>
      <c r="K1263" t="s">
        <v>106</v>
      </c>
      <c r="L1263" t="s">
        <v>52</v>
      </c>
      <c r="M1263" t="s">
        <v>92</v>
      </c>
      <c r="N1263" t="s">
        <v>93</v>
      </c>
      <c r="O1263">
        <v>6</v>
      </c>
      <c r="P1263" s="4">
        <v>22622</v>
      </c>
      <c r="Q1263" s="4">
        <v>13121</v>
      </c>
      <c r="R1263" s="3">
        <v>0.1</v>
      </c>
      <c r="S1263" s="4">
        <v>122159</v>
      </c>
      <c r="T1263" s="4">
        <v>78726</v>
      </c>
      <c r="U1263" s="4">
        <v>43433</v>
      </c>
      <c r="V1263" s="3">
        <v>0.35554482273103089</v>
      </c>
      <c r="W1263" t="s">
        <v>75</v>
      </c>
      <c r="X1263" t="s">
        <v>42</v>
      </c>
      <c r="Y1263" t="s">
        <v>56</v>
      </c>
      <c r="Z1263">
        <v>4</v>
      </c>
      <c r="AA1263" t="s">
        <v>226</v>
      </c>
      <c r="AB1263" t="s">
        <v>66</v>
      </c>
      <c r="AC1263">
        <v>4.5999999999999996</v>
      </c>
      <c r="AD1263">
        <v>2024</v>
      </c>
      <c r="AE1263">
        <v>5</v>
      </c>
      <c r="AF1263" t="s">
        <v>5529</v>
      </c>
      <c r="AG1263" t="s">
        <v>5525</v>
      </c>
      <c r="AH1263" t="s">
        <v>5515</v>
      </c>
      <c r="AI1263" t="s">
        <v>5523</v>
      </c>
    </row>
    <row r="1264" spans="1:35">
      <c r="A1264" t="s">
        <v>1760</v>
      </c>
      <c r="B1264" s="2">
        <v>45088</v>
      </c>
      <c r="C1264" t="s">
        <v>207</v>
      </c>
      <c r="D1264" t="s">
        <v>31</v>
      </c>
      <c r="E1264" t="s">
        <v>124</v>
      </c>
      <c r="F1264" t="s">
        <v>70</v>
      </c>
      <c r="G1264">
        <v>33</v>
      </c>
      <c r="H1264" t="s">
        <v>153</v>
      </c>
      <c r="I1264" t="s">
        <v>154</v>
      </c>
      <c r="J1264" t="s">
        <v>36</v>
      </c>
      <c r="K1264" t="s">
        <v>125</v>
      </c>
      <c r="L1264" t="s">
        <v>62</v>
      </c>
      <c r="M1264" t="s">
        <v>83</v>
      </c>
      <c r="N1264" t="s">
        <v>40</v>
      </c>
      <c r="O1264">
        <v>7</v>
      </c>
      <c r="P1264" s="4">
        <v>21255</v>
      </c>
      <c r="Q1264" s="4">
        <v>15091</v>
      </c>
      <c r="R1264" s="3">
        <v>0</v>
      </c>
      <c r="S1264" s="4">
        <v>148785</v>
      </c>
      <c r="T1264" s="4">
        <v>105637</v>
      </c>
      <c r="U1264" s="4">
        <v>43148</v>
      </c>
      <c r="V1264" s="3">
        <v>0.29000235238767347</v>
      </c>
      <c r="W1264" t="s">
        <v>84</v>
      </c>
      <c r="X1264" t="s">
        <v>76</v>
      </c>
      <c r="Y1264" t="s">
        <v>156</v>
      </c>
      <c r="Z1264">
        <v>0</v>
      </c>
      <c r="AA1264" t="s">
        <v>108</v>
      </c>
      <c r="AB1264" t="s">
        <v>194</v>
      </c>
      <c r="AC1264">
        <v>2.1</v>
      </c>
      <c r="AD1264">
        <v>2023</v>
      </c>
      <c r="AE1264">
        <v>6</v>
      </c>
      <c r="AF1264" t="s">
        <v>5530</v>
      </c>
      <c r="AG1264" t="s">
        <v>5525</v>
      </c>
      <c r="AH1264" t="s">
        <v>5515</v>
      </c>
      <c r="AI1264" t="s">
        <v>5516</v>
      </c>
    </row>
    <row r="1265" spans="1:35">
      <c r="A1265" t="s">
        <v>1761</v>
      </c>
      <c r="B1265" s="2">
        <v>45575</v>
      </c>
      <c r="C1265" t="s">
        <v>634</v>
      </c>
      <c r="D1265" t="s">
        <v>31</v>
      </c>
      <c r="E1265" t="s">
        <v>111</v>
      </c>
      <c r="F1265" t="s">
        <v>70</v>
      </c>
      <c r="G1265">
        <v>54</v>
      </c>
      <c r="H1265" t="s">
        <v>80</v>
      </c>
      <c r="I1265" t="s">
        <v>81</v>
      </c>
      <c r="J1265" t="s">
        <v>82</v>
      </c>
      <c r="K1265" t="s">
        <v>90</v>
      </c>
      <c r="L1265" t="s">
        <v>101</v>
      </c>
      <c r="M1265" t="s">
        <v>39</v>
      </c>
      <c r="N1265" t="s">
        <v>64</v>
      </c>
      <c r="O1265">
        <v>5</v>
      </c>
      <c r="P1265" s="4">
        <v>12596</v>
      </c>
      <c r="Q1265" s="4">
        <v>8439</v>
      </c>
      <c r="R1265" s="3">
        <v>0</v>
      </c>
      <c r="S1265" s="4">
        <v>62980</v>
      </c>
      <c r="T1265" s="4">
        <v>42195</v>
      </c>
      <c r="U1265" s="4">
        <v>20785</v>
      </c>
      <c r="V1265" s="3">
        <v>0.33002540489044141</v>
      </c>
      <c r="W1265" t="s">
        <v>54</v>
      </c>
      <c r="X1265" t="s">
        <v>55</v>
      </c>
      <c r="Y1265" t="s">
        <v>56</v>
      </c>
      <c r="Z1265">
        <v>2</v>
      </c>
      <c r="AA1265" t="s">
        <v>220</v>
      </c>
      <c r="AB1265" t="s">
        <v>121</v>
      </c>
      <c r="AC1265">
        <v>4.9000000000000004</v>
      </c>
      <c r="AD1265">
        <v>2024</v>
      </c>
      <c r="AE1265">
        <v>10</v>
      </c>
      <c r="AF1265" t="s">
        <v>5517</v>
      </c>
      <c r="AG1265" t="s">
        <v>5518</v>
      </c>
      <c r="AH1265" t="s">
        <v>5515</v>
      </c>
      <c r="AI1265" t="s">
        <v>5523</v>
      </c>
    </row>
    <row r="1266" spans="1:35">
      <c r="A1266" t="s">
        <v>1762</v>
      </c>
      <c r="B1266" s="2">
        <v>45498</v>
      </c>
      <c r="C1266" t="s">
        <v>118</v>
      </c>
      <c r="D1266" t="s">
        <v>49</v>
      </c>
      <c r="E1266" t="s">
        <v>188</v>
      </c>
      <c r="F1266" t="s">
        <v>33</v>
      </c>
      <c r="G1266">
        <v>47</v>
      </c>
      <c r="H1266" t="s">
        <v>80</v>
      </c>
      <c r="I1266" t="s">
        <v>81</v>
      </c>
      <c r="J1266" t="s">
        <v>82</v>
      </c>
      <c r="K1266" t="s">
        <v>120</v>
      </c>
      <c r="L1266" t="s">
        <v>155</v>
      </c>
      <c r="M1266" t="s">
        <v>107</v>
      </c>
      <c r="N1266" t="s">
        <v>64</v>
      </c>
      <c r="O1266">
        <v>2</v>
      </c>
      <c r="P1266" s="4">
        <v>3602</v>
      </c>
      <c r="Q1266" s="4">
        <v>2017</v>
      </c>
      <c r="R1266" s="3">
        <v>0</v>
      </c>
      <c r="S1266" s="4">
        <v>7204</v>
      </c>
      <c r="T1266" s="4">
        <v>4034</v>
      </c>
      <c r="U1266" s="4">
        <v>3170</v>
      </c>
      <c r="V1266" s="3">
        <v>0.44003331482509717</v>
      </c>
      <c r="W1266" t="s">
        <v>75</v>
      </c>
      <c r="X1266" t="s">
        <v>42</v>
      </c>
      <c r="Y1266" t="s">
        <v>56</v>
      </c>
      <c r="Z1266">
        <v>5</v>
      </c>
      <c r="AA1266" t="s">
        <v>159</v>
      </c>
      <c r="AB1266" t="s">
        <v>194</v>
      </c>
      <c r="AC1266">
        <v>3.5</v>
      </c>
      <c r="AD1266">
        <v>2024</v>
      </c>
      <c r="AE1266">
        <v>7</v>
      </c>
      <c r="AF1266" t="s">
        <v>5533</v>
      </c>
      <c r="AG1266" t="s">
        <v>5514</v>
      </c>
      <c r="AH1266" t="s">
        <v>5519</v>
      </c>
      <c r="AI1266" t="s">
        <v>5523</v>
      </c>
    </row>
    <row r="1267" spans="1:35">
      <c r="A1267" t="s">
        <v>1763</v>
      </c>
      <c r="B1267" s="2">
        <v>45509</v>
      </c>
      <c r="C1267" t="s">
        <v>534</v>
      </c>
      <c r="D1267" t="s">
        <v>31</v>
      </c>
      <c r="E1267" t="s">
        <v>69</v>
      </c>
      <c r="F1267" t="s">
        <v>70</v>
      </c>
      <c r="G1267">
        <v>59</v>
      </c>
      <c r="H1267" t="s">
        <v>146</v>
      </c>
      <c r="I1267" t="s">
        <v>147</v>
      </c>
      <c r="J1267" t="s">
        <v>36</v>
      </c>
      <c r="K1267" t="s">
        <v>51</v>
      </c>
      <c r="L1267" t="s">
        <v>131</v>
      </c>
      <c r="M1267" t="s">
        <v>83</v>
      </c>
      <c r="N1267" t="s">
        <v>93</v>
      </c>
      <c r="O1267">
        <v>1</v>
      </c>
      <c r="P1267" s="4">
        <v>5008</v>
      </c>
      <c r="Q1267" s="4">
        <v>2955</v>
      </c>
      <c r="R1267" s="3">
        <v>0.15</v>
      </c>
      <c r="S1267" s="4">
        <v>4257</v>
      </c>
      <c r="T1267" s="4">
        <v>2955</v>
      </c>
      <c r="U1267" s="4">
        <v>1302</v>
      </c>
      <c r="V1267" s="3">
        <v>0.30584918957011981</v>
      </c>
      <c r="W1267" t="s">
        <v>54</v>
      </c>
      <c r="X1267" t="s">
        <v>55</v>
      </c>
      <c r="Y1267" t="s">
        <v>56</v>
      </c>
      <c r="Z1267">
        <v>2</v>
      </c>
      <c r="AA1267" t="s">
        <v>143</v>
      </c>
      <c r="AB1267" t="s">
        <v>189</v>
      </c>
      <c r="AC1267">
        <v>4.0999999999999996</v>
      </c>
      <c r="AD1267">
        <v>2024</v>
      </c>
      <c r="AE1267">
        <v>8</v>
      </c>
      <c r="AF1267" t="s">
        <v>5513</v>
      </c>
      <c r="AG1267" t="s">
        <v>5514</v>
      </c>
      <c r="AH1267" t="s">
        <v>5519</v>
      </c>
      <c r="AI1267" t="s">
        <v>5523</v>
      </c>
    </row>
    <row r="1268" spans="1:35">
      <c r="A1268" t="s">
        <v>1764</v>
      </c>
      <c r="B1268" s="2">
        <v>45597</v>
      </c>
      <c r="C1268" t="s">
        <v>661</v>
      </c>
      <c r="D1268" t="s">
        <v>31</v>
      </c>
      <c r="E1268" t="s">
        <v>129</v>
      </c>
      <c r="F1268" t="s">
        <v>33</v>
      </c>
      <c r="G1268">
        <v>22</v>
      </c>
      <c r="H1268" t="s">
        <v>80</v>
      </c>
      <c r="I1268" t="s">
        <v>81</v>
      </c>
      <c r="J1268" t="s">
        <v>82</v>
      </c>
      <c r="K1268" t="s">
        <v>116</v>
      </c>
      <c r="L1268" t="s">
        <v>112</v>
      </c>
      <c r="M1268" t="s">
        <v>83</v>
      </c>
      <c r="N1268" t="s">
        <v>40</v>
      </c>
      <c r="O1268">
        <v>3</v>
      </c>
      <c r="P1268" s="4">
        <v>4539</v>
      </c>
      <c r="Q1268" s="4">
        <v>3041</v>
      </c>
      <c r="R1268" s="3">
        <v>0.2</v>
      </c>
      <c r="S1268" s="4">
        <v>10894</v>
      </c>
      <c r="T1268" s="4">
        <v>9123</v>
      </c>
      <c r="U1268" s="4">
        <v>1771</v>
      </c>
      <c r="V1268" s="3">
        <v>0.16256655039471268</v>
      </c>
      <c r="W1268" t="s">
        <v>54</v>
      </c>
      <c r="X1268" t="s">
        <v>55</v>
      </c>
      <c r="Y1268" t="s">
        <v>156</v>
      </c>
      <c r="Z1268">
        <v>0</v>
      </c>
      <c r="AA1268" t="s">
        <v>220</v>
      </c>
      <c r="AB1268" t="s">
        <v>66</v>
      </c>
      <c r="AC1268">
        <v>2.2999999999999998</v>
      </c>
      <c r="AD1268">
        <v>2024</v>
      </c>
      <c r="AE1268">
        <v>11</v>
      </c>
      <c r="AF1268" t="s">
        <v>5535</v>
      </c>
      <c r="AG1268" t="s">
        <v>5518</v>
      </c>
      <c r="AH1268" t="s">
        <v>5519</v>
      </c>
      <c r="AI1268" t="s">
        <v>5520</v>
      </c>
    </row>
    <row r="1269" spans="1:35">
      <c r="A1269" t="s">
        <v>1765</v>
      </c>
      <c r="B1269" s="2">
        <v>44998</v>
      </c>
      <c r="C1269" t="s">
        <v>316</v>
      </c>
      <c r="D1269" t="s">
        <v>31</v>
      </c>
      <c r="E1269" t="s">
        <v>50</v>
      </c>
      <c r="F1269" t="s">
        <v>33</v>
      </c>
      <c r="G1269">
        <v>40</v>
      </c>
      <c r="H1269" t="s">
        <v>99</v>
      </c>
      <c r="I1269" t="s">
        <v>99</v>
      </c>
      <c r="J1269" t="s">
        <v>100</v>
      </c>
      <c r="K1269" t="s">
        <v>199</v>
      </c>
      <c r="L1269" t="s">
        <v>91</v>
      </c>
      <c r="M1269" t="s">
        <v>107</v>
      </c>
      <c r="N1269" t="s">
        <v>53</v>
      </c>
      <c r="O1269">
        <v>2</v>
      </c>
      <c r="P1269" s="4">
        <v>17640</v>
      </c>
      <c r="Q1269" s="4">
        <v>13583</v>
      </c>
      <c r="R1269" s="3">
        <v>0.1</v>
      </c>
      <c r="S1269" s="4">
        <v>31752</v>
      </c>
      <c r="T1269" s="4">
        <v>27166</v>
      </c>
      <c r="U1269" s="4">
        <v>4586</v>
      </c>
      <c r="V1269" s="3">
        <v>0.14443184681279919</v>
      </c>
      <c r="W1269" t="s">
        <v>41</v>
      </c>
      <c r="X1269" t="s">
        <v>76</v>
      </c>
      <c r="Y1269" t="s">
        <v>171</v>
      </c>
      <c r="Z1269">
        <v>3</v>
      </c>
      <c r="AA1269" t="s">
        <v>94</v>
      </c>
      <c r="AB1269" t="s">
        <v>45</v>
      </c>
      <c r="AC1269" t="s">
        <v>46</v>
      </c>
      <c r="AD1269">
        <v>2023</v>
      </c>
      <c r="AE1269">
        <v>3</v>
      </c>
      <c r="AF1269" t="s">
        <v>5534</v>
      </c>
      <c r="AG1269" t="s">
        <v>5528</v>
      </c>
      <c r="AH1269" t="s">
        <v>5522</v>
      </c>
      <c r="AI1269" t="s">
        <v>5526</v>
      </c>
    </row>
    <row r="1270" spans="1:35">
      <c r="A1270" t="s">
        <v>1766</v>
      </c>
      <c r="B1270" s="2">
        <v>45489</v>
      </c>
      <c r="C1270" t="s">
        <v>115</v>
      </c>
      <c r="D1270" t="s">
        <v>49</v>
      </c>
      <c r="E1270" t="s">
        <v>98</v>
      </c>
      <c r="F1270" t="s">
        <v>70</v>
      </c>
      <c r="G1270">
        <v>56</v>
      </c>
      <c r="H1270" t="s">
        <v>146</v>
      </c>
      <c r="I1270" t="s">
        <v>147</v>
      </c>
      <c r="J1270" t="s">
        <v>36</v>
      </c>
      <c r="K1270" t="s">
        <v>136</v>
      </c>
      <c r="L1270" t="s">
        <v>112</v>
      </c>
      <c r="M1270" t="s">
        <v>107</v>
      </c>
      <c r="N1270" t="s">
        <v>113</v>
      </c>
      <c r="O1270">
        <v>7</v>
      </c>
      <c r="P1270" s="4">
        <v>22232</v>
      </c>
      <c r="Q1270" s="4">
        <v>14451</v>
      </c>
      <c r="R1270" s="3">
        <v>0.1</v>
      </c>
      <c r="S1270" s="4">
        <v>140062</v>
      </c>
      <c r="T1270" s="4">
        <v>101157</v>
      </c>
      <c r="U1270" s="4">
        <v>38905</v>
      </c>
      <c r="V1270" s="3">
        <v>0.27776984478302463</v>
      </c>
      <c r="W1270" t="s">
        <v>75</v>
      </c>
      <c r="X1270" t="s">
        <v>55</v>
      </c>
      <c r="Y1270" t="s">
        <v>56</v>
      </c>
      <c r="Z1270">
        <v>7</v>
      </c>
      <c r="AA1270" t="s">
        <v>85</v>
      </c>
      <c r="AB1270" t="s">
        <v>150</v>
      </c>
      <c r="AC1270">
        <v>3.4</v>
      </c>
      <c r="AD1270">
        <v>2024</v>
      </c>
      <c r="AE1270">
        <v>7</v>
      </c>
      <c r="AF1270" t="s">
        <v>5533</v>
      </c>
      <c r="AG1270" t="s">
        <v>5514</v>
      </c>
      <c r="AH1270" t="s">
        <v>5515</v>
      </c>
      <c r="AI1270" t="s">
        <v>5523</v>
      </c>
    </row>
    <row r="1271" spans="1:35">
      <c r="A1271" t="s">
        <v>1767</v>
      </c>
      <c r="B1271" s="2">
        <v>45340</v>
      </c>
      <c r="C1271" t="s">
        <v>165</v>
      </c>
      <c r="D1271" t="s">
        <v>49</v>
      </c>
      <c r="E1271" t="s">
        <v>124</v>
      </c>
      <c r="F1271" t="s">
        <v>70</v>
      </c>
      <c r="G1271">
        <v>18</v>
      </c>
      <c r="H1271" t="s">
        <v>99</v>
      </c>
      <c r="I1271" t="s">
        <v>99</v>
      </c>
      <c r="J1271" t="s">
        <v>100</v>
      </c>
      <c r="K1271" t="s">
        <v>257</v>
      </c>
      <c r="L1271" t="s">
        <v>38</v>
      </c>
      <c r="M1271" t="s">
        <v>63</v>
      </c>
      <c r="N1271" t="s">
        <v>93</v>
      </c>
      <c r="O1271">
        <v>5</v>
      </c>
      <c r="P1271" s="4">
        <v>9259</v>
      </c>
      <c r="Q1271" s="4">
        <v>5370</v>
      </c>
      <c r="R1271" s="3">
        <v>0.2</v>
      </c>
      <c r="S1271" s="4">
        <v>37036</v>
      </c>
      <c r="T1271" s="4">
        <v>26850</v>
      </c>
      <c r="U1271" s="4">
        <v>10186</v>
      </c>
      <c r="V1271" s="3">
        <v>0.27502970083162326</v>
      </c>
      <c r="W1271" t="s">
        <v>75</v>
      </c>
      <c r="X1271" t="s">
        <v>76</v>
      </c>
      <c r="Y1271" t="s">
        <v>156</v>
      </c>
      <c r="Z1271">
        <v>0</v>
      </c>
      <c r="AA1271" t="s">
        <v>226</v>
      </c>
      <c r="AB1271" t="s">
        <v>194</v>
      </c>
      <c r="AC1271">
        <v>2.4</v>
      </c>
      <c r="AD1271">
        <v>2024</v>
      </c>
      <c r="AE1271">
        <v>2</v>
      </c>
      <c r="AF1271" t="s">
        <v>5527</v>
      </c>
      <c r="AG1271" t="s">
        <v>5528</v>
      </c>
      <c r="AH1271" t="s">
        <v>5522</v>
      </c>
      <c r="AI1271" t="s">
        <v>5520</v>
      </c>
    </row>
    <row r="1272" spans="1:35">
      <c r="A1272" t="s">
        <v>1768</v>
      </c>
      <c r="B1272" s="2">
        <v>45193</v>
      </c>
      <c r="C1272" t="s">
        <v>424</v>
      </c>
      <c r="D1272" t="s">
        <v>31</v>
      </c>
      <c r="E1272" t="s">
        <v>69</v>
      </c>
      <c r="F1272" t="s">
        <v>70</v>
      </c>
      <c r="G1272">
        <v>19</v>
      </c>
      <c r="H1272" t="s">
        <v>105</v>
      </c>
      <c r="I1272" t="s">
        <v>89</v>
      </c>
      <c r="J1272" t="s">
        <v>82</v>
      </c>
      <c r="K1272" t="s">
        <v>368</v>
      </c>
      <c r="L1272" t="s">
        <v>112</v>
      </c>
      <c r="M1272" t="s">
        <v>63</v>
      </c>
      <c r="N1272" t="s">
        <v>93</v>
      </c>
      <c r="O1272">
        <v>7</v>
      </c>
      <c r="P1272" s="4">
        <v>3034</v>
      </c>
      <c r="Q1272" s="4">
        <v>1851</v>
      </c>
      <c r="R1272" s="3">
        <v>0.05</v>
      </c>
      <c r="S1272" s="4">
        <v>20176</v>
      </c>
      <c r="T1272" s="4">
        <v>12957</v>
      </c>
      <c r="U1272" s="4">
        <v>7219</v>
      </c>
      <c r="V1272" s="3">
        <v>0.35780134813639969</v>
      </c>
      <c r="W1272" t="s">
        <v>75</v>
      </c>
      <c r="X1272" t="s">
        <v>42</v>
      </c>
      <c r="Y1272" t="s">
        <v>156</v>
      </c>
      <c r="Z1272">
        <v>0</v>
      </c>
      <c r="AA1272" t="s">
        <v>229</v>
      </c>
      <c r="AB1272" t="s">
        <v>45</v>
      </c>
      <c r="AC1272">
        <v>2.1</v>
      </c>
      <c r="AD1272">
        <v>2023</v>
      </c>
      <c r="AE1272">
        <v>9</v>
      </c>
      <c r="AF1272" t="s">
        <v>5531</v>
      </c>
      <c r="AG1272" t="s">
        <v>5514</v>
      </c>
      <c r="AH1272" t="s">
        <v>5522</v>
      </c>
      <c r="AI1272" t="s">
        <v>5520</v>
      </c>
    </row>
    <row r="1273" spans="1:35">
      <c r="A1273" t="s">
        <v>1769</v>
      </c>
      <c r="B1273" s="2">
        <v>45587</v>
      </c>
      <c r="C1273" t="s">
        <v>161</v>
      </c>
      <c r="D1273" t="s">
        <v>31</v>
      </c>
      <c r="E1273" t="s">
        <v>119</v>
      </c>
      <c r="F1273" t="s">
        <v>70</v>
      </c>
      <c r="G1273">
        <v>31</v>
      </c>
      <c r="H1273" t="s">
        <v>99</v>
      </c>
      <c r="I1273" t="s">
        <v>99</v>
      </c>
      <c r="J1273" t="s">
        <v>100</v>
      </c>
      <c r="K1273" t="s">
        <v>199</v>
      </c>
      <c r="L1273" t="s">
        <v>137</v>
      </c>
      <c r="M1273" t="s">
        <v>39</v>
      </c>
      <c r="N1273" t="s">
        <v>40</v>
      </c>
      <c r="O1273">
        <v>7</v>
      </c>
      <c r="P1273" s="4">
        <v>12993</v>
      </c>
      <c r="Q1273" s="4">
        <v>7926</v>
      </c>
      <c r="R1273" s="3">
        <v>0.15</v>
      </c>
      <c r="S1273" s="4">
        <v>77308</v>
      </c>
      <c r="T1273" s="4">
        <v>55482</v>
      </c>
      <c r="U1273" s="4">
        <v>21826</v>
      </c>
      <c r="V1273" s="3">
        <v>0.28232524447663893</v>
      </c>
      <c r="W1273" t="s">
        <v>54</v>
      </c>
      <c r="X1273" t="s">
        <v>55</v>
      </c>
      <c r="Y1273" t="s">
        <v>43</v>
      </c>
      <c r="Z1273">
        <v>0</v>
      </c>
      <c r="AA1273" t="s">
        <v>185</v>
      </c>
      <c r="AB1273" t="s">
        <v>121</v>
      </c>
      <c r="AC1273" t="s">
        <v>46</v>
      </c>
      <c r="AD1273">
        <v>2024</v>
      </c>
      <c r="AE1273">
        <v>10</v>
      </c>
      <c r="AF1273" t="s">
        <v>5517</v>
      </c>
      <c r="AG1273" t="s">
        <v>5518</v>
      </c>
      <c r="AH1273" t="s">
        <v>5515</v>
      </c>
      <c r="AI1273" t="s">
        <v>5516</v>
      </c>
    </row>
    <row r="1274" spans="1:35">
      <c r="A1274" t="s">
        <v>1770</v>
      </c>
      <c r="B1274" s="2">
        <v>45653</v>
      </c>
      <c r="C1274" t="s">
        <v>462</v>
      </c>
      <c r="D1274" t="s">
        <v>31</v>
      </c>
      <c r="E1274" t="s">
        <v>124</v>
      </c>
      <c r="F1274" t="s">
        <v>70</v>
      </c>
      <c r="G1274">
        <v>47</v>
      </c>
      <c r="H1274" t="s">
        <v>71</v>
      </c>
      <c r="I1274" t="s">
        <v>72</v>
      </c>
      <c r="J1274" t="s">
        <v>73</v>
      </c>
      <c r="K1274" t="s">
        <v>257</v>
      </c>
      <c r="L1274" t="s">
        <v>62</v>
      </c>
      <c r="M1274" t="s">
        <v>83</v>
      </c>
      <c r="N1274" t="s">
        <v>113</v>
      </c>
      <c r="O1274">
        <v>8</v>
      </c>
      <c r="P1274" s="4">
        <v>1220</v>
      </c>
      <c r="Q1274" s="4">
        <v>793</v>
      </c>
      <c r="R1274" s="3">
        <v>0.15</v>
      </c>
      <c r="S1274" s="4">
        <v>8296</v>
      </c>
      <c r="T1274" s="4">
        <v>6344</v>
      </c>
      <c r="U1274" s="4">
        <v>1952</v>
      </c>
      <c r="V1274" s="3">
        <v>0.23529411764705882</v>
      </c>
      <c r="W1274" t="s">
        <v>75</v>
      </c>
      <c r="X1274" t="s">
        <v>42</v>
      </c>
      <c r="Y1274" t="s">
        <v>56</v>
      </c>
      <c r="Z1274">
        <v>4</v>
      </c>
      <c r="AA1274" t="s">
        <v>77</v>
      </c>
      <c r="AB1274" t="s">
        <v>95</v>
      </c>
      <c r="AC1274">
        <v>4.4000000000000004</v>
      </c>
      <c r="AD1274">
        <v>2024</v>
      </c>
      <c r="AE1274">
        <v>12</v>
      </c>
      <c r="AF1274" t="s">
        <v>5521</v>
      </c>
      <c r="AG1274" t="s">
        <v>5518</v>
      </c>
      <c r="AH1274" t="s">
        <v>5519</v>
      </c>
      <c r="AI1274" t="s">
        <v>5523</v>
      </c>
    </row>
    <row r="1275" spans="1:35">
      <c r="A1275" t="s">
        <v>1771</v>
      </c>
      <c r="B1275" s="2">
        <v>45275</v>
      </c>
      <c r="C1275" t="s">
        <v>900</v>
      </c>
      <c r="D1275" t="s">
        <v>49</v>
      </c>
      <c r="E1275" t="s">
        <v>32</v>
      </c>
      <c r="F1275" t="s">
        <v>33</v>
      </c>
      <c r="G1275">
        <v>24</v>
      </c>
      <c r="H1275" t="s">
        <v>88</v>
      </c>
      <c r="I1275" t="s">
        <v>89</v>
      </c>
      <c r="J1275" t="s">
        <v>82</v>
      </c>
      <c r="K1275" t="s">
        <v>162</v>
      </c>
      <c r="L1275" t="s">
        <v>62</v>
      </c>
      <c r="M1275" t="s">
        <v>39</v>
      </c>
      <c r="N1275" t="s">
        <v>53</v>
      </c>
      <c r="O1275">
        <v>6</v>
      </c>
      <c r="P1275" s="4">
        <v>5001</v>
      </c>
      <c r="Q1275" s="4">
        <v>3901</v>
      </c>
      <c r="R1275" s="3">
        <v>0.05</v>
      </c>
      <c r="S1275" s="4">
        <v>28506</v>
      </c>
      <c r="T1275" s="4">
        <v>23406</v>
      </c>
      <c r="U1275" s="4">
        <v>5100</v>
      </c>
      <c r="V1275" s="3">
        <v>0.17890970322037467</v>
      </c>
      <c r="W1275" t="s">
        <v>84</v>
      </c>
      <c r="X1275" t="s">
        <v>76</v>
      </c>
      <c r="Y1275" t="s">
        <v>43</v>
      </c>
      <c r="Z1275">
        <v>0</v>
      </c>
      <c r="AA1275" t="s">
        <v>172</v>
      </c>
      <c r="AB1275" t="s">
        <v>132</v>
      </c>
      <c r="AC1275" t="s">
        <v>46</v>
      </c>
      <c r="AD1275">
        <v>2023</v>
      </c>
      <c r="AE1275">
        <v>12</v>
      </c>
      <c r="AF1275" t="s">
        <v>5521</v>
      </c>
      <c r="AG1275" t="s">
        <v>5518</v>
      </c>
      <c r="AH1275" t="s">
        <v>5522</v>
      </c>
      <c r="AI1275" t="s">
        <v>5520</v>
      </c>
    </row>
    <row r="1276" spans="1:35">
      <c r="A1276" t="s">
        <v>1772</v>
      </c>
      <c r="B1276" s="2">
        <v>44937</v>
      </c>
      <c r="C1276" t="s">
        <v>1203</v>
      </c>
      <c r="D1276" t="s">
        <v>49</v>
      </c>
      <c r="E1276" t="s">
        <v>69</v>
      </c>
      <c r="F1276" t="s">
        <v>70</v>
      </c>
      <c r="G1276">
        <v>31</v>
      </c>
      <c r="H1276" t="s">
        <v>71</v>
      </c>
      <c r="I1276" t="s">
        <v>72</v>
      </c>
      <c r="J1276" t="s">
        <v>73</v>
      </c>
      <c r="K1276" t="s">
        <v>116</v>
      </c>
      <c r="L1276" t="s">
        <v>112</v>
      </c>
      <c r="M1276" t="s">
        <v>39</v>
      </c>
      <c r="N1276" t="s">
        <v>40</v>
      </c>
      <c r="O1276">
        <v>7</v>
      </c>
      <c r="P1276" s="4">
        <v>12103</v>
      </c>
      <c r="Q1276" s="4">
        <v>8351</v>
      </c>
      <c r="R1276" s="3">
        <v>0</v>
      </c>
      <c r="S1276" s="4">
        <v>84721</v>
      </c>
      <c r="T1276" s="4">
        <v>58457</v>
      </c>
      <c r="U1276" s="4">
        <v>26264</v>
      </c>
      <c r="V1276" s="3">
        <v>0.31000578368999421</v>
      </c>
      <c r="W1276" t="s">
        <v>75</v>
      </c>
      <c r="X1276" t="s">
        <v>55</v>
      </c>
      <c r="Y1276" t="s">
        <v>56</v>
      </c>
      <c r="Z1276">
        <v>6</v>
      </c>
      <c r="AA1276" t="s">
        <v>149</v>
      </c>
      <c r="AB1276" t="s">
        <v>132</v>
      </c>
      <c r="AC1276">
        <v>3.7</v>
      </c>
      <c r="AD1276">
        <v>2023</v>
      </c>
      <c r="AE1276">
        <v>1</v>
      </c>
      <c r="AF1276" t="s">
        <v>5532</v>
      </c>
      <c r="AG1276" t="s">
        <v>5528</v>
      </c>
      <c r="AH1276" t="s">
        <v>5515</v>
      </c>
      <c r="AI1276" t="s">
        <v>5516</v>
      </c>
    </row>
    <row r="1277" spans="1:35">
      <c r="A1277" t="s">
        <v>1773</v>
      </c>
      <c r="B1277" s="2">
        <v>45175</v>
      </c>
      <c r="C1277" t="s">
        <v>628</v>
      </c>
      <c r="D1277" t="s">
        <v>49</v>
      </c>
      <c r="E1277" t="s">
        <v>60</v>
      </c>
      <c r="F1277" t="s">
        <v>70</v>
      </c>
      <c r="G1277">
        <v>45</v>
      </c>
      <c r="H1277" t="s">
        <v>146</v>
      </c>
      <c r="I1277" t="s">
        <v>147</v>
      </c>
      <c r="J1277" t="s">
        <v>36</v>
      </c>
      <c r="K1277" t="s">
        <v>90</v>
      </c>
      <c r="L1277" t="s">
        <v>101</v>
      </c>
      <c r="M1277" t="s">
        <v>63</v>
      </c>
      <c r="N1277" t="s">
        <v>53</v>
      </c>
      <c r="O1277">
        <v>6</v>
      </c>
      <c r="P1277" s="4">
        <v>14432</v>
      </c>
      <c r="Q1277" s="4">
        <v>9381</v>
      </c>
      <c r="R1277" s="3">
        <v>0.15</v>
      </c>
      <c r="S1277" s="4">
        <v>73603</v>
      </c>
      <c r="T1277" s="4">
        <v>56286</v>
      </c>
      <c r="U1277" s="4">
        <v>17317</v>
      </c>
      <c r="V1277" s="3">
        <v>0.23527573604336779</v>
      </c>
      <c r="W1277" t="s">
        <v>84</v>
      </c>
      <c r="X1277" t="s">
        <v>42</v>
      </c>
      <c r="Y1277" t="s">
        <v>156</v>
      </c>
      <c r="Z1277">
        <v>0</v>
      </c>
      <c r="AA1277" t="s">
        <v>181</v>
      </c>
      <c r="AB1277" t="s">
        <v>95</v>
      </c>
      <c r="AC1277">
        <v>2.2000000000000002</v>
      </c>
      <c r="AD1277">
        <v>2023</v>
      </c>
      <c r="AE1277">
        <v>9</v>
      </c>
      <c r="AF1277" t="s">
        <v>5531</v>
      </c>
      <c r="AG1277" t="s">
        <v>5514</v>
      </c>
      <c r="AH1277" t="s">
        <v>5515</v>
      </c>
      <c r="AI1277" t="s">
        <v>5523</v>
      </c>
    </row>
    <row r="1278" spans="1:35">
      <c r="A1278" t="s">
        <v>1774</v>
      </c>
      <c r="B1278" s="2">
        <v>45366</v>
      </c>
      <c r="C1278" t="s">
        <v>442</v>
      </c>
      <c r="D1278" t="s">
        <v>31</v>
      </c>
      <c r="E1278" t="s">
        <v>129</v>
      </c>
      <c r="F1278" t="s">
        <v>33</v>
      </c>
      <c r="G1278">
        <v>53</v>
      </c>
      <c r="H1278" t="s">
        <v>153</v>
      </c>
      <c r="I1278" t="s">
        <v>154</v>
      </c>
      <c r="J1278" t="s">
        <v>36</v>
      </c>
      <c r="K1278" t="s">
        <v>199</v>
      </c>
      <c r="L1278" t="s">
        <v>101</v>
      </c>
      <c r="M1278" t="s">
        <v>92</v>
      </c>
      <c r="N1278" t="s">
        <v>126</v>
      </c>
      <c r="O1278">
        <v>8</v>
      </c>
      <c r="P1278" s="4">
        <v>17505</v>
      </c>
      <c r="Q1278" s="4">
        <v>11553</v>
      </c>
      <c r="R1278" s="3">
        <v>0</v>
      </c>
      <c r="S1278" s="4">
        <v>140040</v>
      </c>
      <c r="T1278" s="4">
        <v>92424</v>
      </c>
      <c r="U1278" s="4">
        <v>47616</v>
      </c>
      <c r="V1278" s="3">
        <v>0.34001713796058269</v>
      </c>
      <c r="W1278" t="s">
        <v>84</v>
      </c>
      <c r="X1278" t="s">
        <v>42</v>
      </c>
      <c r="Y1278" t="s">
        <v>56</v>
      </c>
      <c r="Z1278">
        <v>5</v>
      </c>
      <c r="AA1278" t="s">
        <v>172</v>
      </c>
      <c r="AB1278" t="s">
        <v>121</v>
      </c>
      <c r="AC1278">
        <v>3.6</v>
      </c>
      <c r="AD1278">
        <v>2024</v>
      </c>
      <c r="AE1278">
        <v>3</v>
      </c>
      <c r="AF1278" t="s">
        <v>5534</v>
      </c>
      <c r="AG1278" t="s">
        <v>5528</v>
      </c>
      <c r="AH1278" t="s">
        <v>5515</v>
      </c>
      <c r="AI1278" t="s">
        <v>5523</v>
      </c>
    </row>
    <row r="1279" spans="1:35">
      <c r="A1279" t="s">
        <v>1775</v>
      </c>
      <c r="B1279" s="2">
        <v>44994</v>
      </c>
      <c r="C1279" t="s">
        <v>442</v>
      </c>
      <c r="D1279" t="s">
        <v>31</v>
      </c>
      <c r="E1279" t="s">
        <v>32</v>
      </c>
      <c r="F1279" t="s">
        <v>33</v>
      </c>
      <c r="G1279">
        <v>35</v>
      </c>
      <c r="H1279" t="s">
        <v>153</v>
      </c>
      <c r="I1279" t="s">
        <v>154</v>
      </c>
      <c r="J1279" t="s">
        <v>36</v>
      </c>
      <c r="K1279" t="s">
        <v>257</v>
      </c>
      <c r="L1279" t="s">
        <v>137</v>
      </c>
      <c r="M1279" t="s">
        <v>83</v>
      </c>
      <c r="N1279" t="s">
        <v>93</v>
      </c>
      <c r="O1279">
        <v>3</v>
      </c>
      <c r="P1279" s="4">
        <v>24425</v>
      </c>
      <c r="Q1279" s="4">
        <v>16365</v>
      </c>
      <c r="R1279" s="3">
        <v>0.15</v>
      </c>
      <c r="S1279" s="4">
        <v>62284</v>
      </c>
      <c r="T1279" s="4">
        <v>49095</v>
      </c>
      <c r="U1279" s="4">
        <v>13189</v>
      </c>
      <c r="V1279" s="3">
        <v>0.21175582814205895</v>
      </c>
      <c r="W1279" t="s">
        <v>84</v>
      </c>
      <c r="X1279" t="s">
        <v>76</v>
      </c>
      <c r="Y1279" t="s">
        <v>56</v>
      </c>
      <c r="Z1279">
        <v>1</v>
      </c>
      <c r="AA1279" t="s">
        <v>77</v>
      </c>
      <c r="AB1279" t="s">
        <v>45</v>
      </c>
      <c r="AC1279">
        <v>4.0999999999999996</v>
      </c>
      <c r="AD1279">
        <v>2023</v>
      </c>
      <c r="AE1279">
        <v>3</v>
      </c>
      <c r="AF1279" t="s">
        <v>5534</v>
      </c>
      <c r="AG1279" t="s">
        <v>5528</v>
      </c>
      <c r="AH1279" t="s">
        <v>5515</v>
      </c>
      <c r="AI1279" t="s">
        <v>5526</v>
      </c>
    </row>
    <row r="1280" spans="1:35">
      <c r="A1280" t="s">
        <v>1776</v>
      </c>
      <c r="B1280" s="2">
        <v>45492</v>
      </c>
      <c r="C1280" t="s">
        <v>910</v>
      </c>
      <c r="D1280" t="s">
        <v>31</v>
      </c>
      <c r="E1280" t="s">
        <v>98</v>
      </c>
      <c r="F1280" t="s">
        <v>70</v>
      </c>
      <c r="G1280">
        <v>54</v>
      </c>
      <c r="H1280" t="s">
        <v>88</v>
      </c>
      <c r="I1280" t="s">
        <v>89</v>
      </c>
      <c r="J1280" t="s">
        <v>82</v>
      </c>
      <c r="K1280" t="s">
        <v>239</v>
      </c>
      <c r="L1280" t="s">
        <v>155</v>
      </c>
      <c r="M1280" t="s">
        <v>107</v>
      </c>
      <c r="N1280" t="s">
        <v>53</v>
      </c>
      <c r="O1280">
        <v>7</v>
      </c>
      <c r="P1280" s="4">
        <v>10829</v>
      </c>
      <c r="Q1280" s="4">
        <v>8013</v>
      </c>
      <c r="R1280" s="3">
        <v>0.1</v>
      </c>
      <c r="S1280" s="4">
        <v>68223</v>
      </c>
      <c r="T1280" s="4">
        <v>56091</v>
      </c>
      <c r="U1280" s="4">
        <v>12132</v>
      </c>
      <c r="V1280" s="3">
        <v>0.17782859153071545</v>
      </c>
      <c r="W1280" t="s">
        <v>54</v>
      </c>
      <c r="X1280" t="s">
        <v>55</v>
      </c>
      <c r="Y1280" t="s">
        <v>56</v>
      </c>
      <c r="Z1280">
        <v>1</v>
      </c>
      <c r="AA1280" t="s">
        <v>185</v>
      </c>
      <c r="AB1280" t="s">
        <v>194</v>
      </c>
      <c r="AC1280">
        <v>4.8</v>
      </c>
      <c r="AD1280">
        <v>2024</v>
      </c>
      <c r="AE1280">
        <v>7</v>
      </c>
      <c r="AF1280" t="s">
        <v>5533</v>
      </c>
      <c r="AG1280" t="s">
        <v>5514</v>
      </c>
      <c r="AH1280" t="s">
        <v>5515</v>
      </c>
      <c r="AI1280" t="s">
        <v>5523</v>
      </c>
    </row>
    <row r="1281" spans="1:35">
      <c r="A1281" t="s">
        <v>1777</v>
      </c>
      <c r="B1281" s="2">
        <v>45354</v>
      </c>
      <c r="C1281" t="s">
        <v>1275</v>
      </c>
      <c r="D1281" t="s">
        <v>31</v>
      </c>
      <c r="E1281" t="s">
        <v>135</v>
      </c>
      <c r="F1281" t="s">
        <v>33</v>
      </c>
      <c r="G1281">
        <v>19</v>
      </c>
      <c r="H1281" t="s">
        <v>34</v>
      </c>
      <c r="I1281" t="s">
        <v>35</v>
      </c>
      <c r="J1281" t="s">
        <v>36</v>
      </c>
      <c r="K1281" t="s">
        <v>136</v>
      </c>
      <c r="L1281" t="s">
        <v>101</v>
      </c>
      <c r="M1281" t="s">
        <v>39</v>
      </c>
      <c r="N1281" t="s">
        <v>40</v>
      </c>
      <c r="O1281">
        <v>4</v>
      </c>
      <c r="P1281" s="4">
        <v>11345</v>
      </c>
      <c r="Q1281" s="4">
        <v>8736</v>
      </c>
      <c r="R1281" s="3">
        <v>0.1</v>
      </c>
      <c r="S1281" s="4">
        <v>40842</v>
      </c>
      <c r="T1281" s="4">
        <v>34944</v>
      </c>
      <c r="U1281" s="4">
        <v>5898</v>
      </c>
      <c r="V1281" s="3">
        <v>0.14441016600558249</v>
      </c>
      <c r="W1281" t="s">
        <v>54</v>
      </c>
      <c r="X1281" t="s">
        <v>55</v>
      </c>
      <c r="Y1281" t="s">
        <v>156</v>
      </c>
      <c r="Z1281">
        <v>0</v>
      </c>
      <c r="AA1281" t="s">
        <v>181</v>
      </c>
      <c r="AB1281" t="s">
        <v>45</v>
      </c>
      <c r="AC1281">
        <v>2.4</v>
      </c>
      <c r="AD1281">
        <v>2024</v>
      </c>
      <c r="AE1281">
        <v>3</v>
      </c>
      <c r="AF1281" t="s">
        <v>5534</v>
      </c>
      <c r="AG1281" t="s">
        <v>5528</v>
      </c>
      <c r="AH1281" t="s">
        <v>5522</v>
      </c>
      <c r="AI1281" t="s">
        <v>5520</v>
      </c>
    </row>
    <row r="1282" spans="1:35">
      <c r="A1282" t="s">
        <v>1778</v>
      </c>
      <c r="B1282" s="2">
        <v>45183</v>
      </c>
      <c r="C1282" t="s">
        <v>1062</v>
      </c>
      <c r="D1282" t="s">
        <v>49</v>
      </c>
      <c r="E1282" t="s">
        <v>60</v>
      </c>
      <c r="F1282" t="s">
        <v>70</v>
      </c>
      <c r="G1282">
        <v>43</v>
      </c>
      <c r="H1282" t="s">
        <v>71</v>
      </c>
      <c r="I1282" t="s">
        <v>72</v>
      </c>
      <c r="J1282" t="s">
        <v>73</v>
      </c>
      <c r="K1282" t="s">
        <v>179</v>
      </c>
      <c r="L1282" t="s">
        <v>131</v>
      </c>
      <c r="M1282" t="s">
        <v>39</v>
      </c>
      <c r="N1282" t="s">
        <v>40</v>
      </c>
      <c r="O1282">
        <v>8</v>
      </c>
      <c r="P1282" s="4">
        <v>14614</v>
      </c>
      <c r="Q1282" s="4">
        <v>8476</v>
      </c>
      <c r="R1282" s="3">
        <v>0</v>
      </c>
      <c r="S1282" s="4">
        <v>116912</v>
      </c>
      <c r="T1282" s="4">
        <v>67808</v>
      </c>
      <c r="U1282" s="4">
        <v>49104</v>
      </c>
      <c r="V1282" s="3">
        <v>0.42000821130422883</v>
      </c>
      <c r="W1282" t="s">
        <v>54</v>
      </c>
      <c r="X1282" t="s">
        <v>55</v>
      </c>
      <c r="Y1282" t="s">
        <v>43</v>
      </c>
      <c r="Z1282">
        <v>0</v>
      </c>
      <c r="AA1282" t="s">
        <v>149</v>
      </c>
      <c r="AB1282" t="s">
        <v>132</v>
      </c>
      <c r="AC1282" t="s">
        <v>46</v>
      </c>
      <c r="AD1282">
        <v>2023</v>
      </c>
      <c r="AE1282">
        <v>9</v>
      </c>
      <c r="AF1282" t="s">
        <v>5531</v>
      </c>
      <c r="AG1282" t="s">
        <v>5514</v>
      </c>
      <c r="AH1282" t="s">
        <v>5515</v>
      </c>
      <c r="AI1282" t="s">
        <v>5526</v>
      </c>
    </row>
    <row r="1283" spans="1:35">
      <c r="A1283" t="s">
        <v>1779</v>
      </c>
      <c r="B1283" s="2">
        <v>45183</v>
      </c>
      <c r="C1283" t="s">
        <v>676</v>
      </c>
      <c r="D1283" t="s">
        <v>31</v>
      </c>
      <c r="E1283" t="s">
        <v>129</v>
      </c>
      <c r="F1283" t="s">
        <v>33</v>
      </c>
      <c r="G1283">
        <v>18</v>
      </c>
      <c r="H1283" t="s">
        <v>34</v>
      </c>
      <c r="I1283" t="s">
        <v>35</v>
      </c>
      <c r="J1283" t="s">
        <v>36</v>
      </c>
      <c r="K1283" t="s">
        <v>106</v>
      </c>
      <c r="L1283" t="s">
        <v>142</v>
      </c>
      <c r="M1283" t="s">
        <v>92</v>
      </c>
      <c r="N1283" t="s">
        <v>64</v>
      </c>
      <c r="O1283">
        <v>6</v>
      </c>
      <c r="P1283" s="4">
        <v>21171</v>
      </c>
      <c r="Q1283" s="4">
        <v>15243</v>
      </c>
      <c r="R1283" s="3">
        <v>0</v>
      </c>
      <c r="S1283" s="4">
        <v>127026</v>
      </c>
      <c r="T1283" s="4">
        <v>91458</v>
      </c>
      <c r="U1283" s="4">
        <v>35568</v>
      </c>
      <c r="V1283" s="3">
        <v>0.2800056681309338</v>
      </c>
      <c r="W1283" t="s">
        <v>84</v>
      </c>
      <c r="X1283" t="s">
        <v>76</v>
      </c>
      <c r="Y1283" t="s">
        <v>56</v>
      </c>
      <c r="Z1283">
        <v>2</v>
      </c>
      <c r="AA1283" t="s">
        <v>193</v>
      </c>
      <c r="AB1283" t="s">
        <v>194</v>
      </c>
      <c r="AC1283">
        <v>3.7</v>
      </c>
      <c r="AD1283">
        <v>2023</v>
      </c>
      <c r="AE1283">
        <v>9</v>
      </c>
      <c r="AF1283" t="s">
        <v>5531</v>
      </c>
      <c r="AG1283" t="s">
        <v>5514</v>
      </c>
      <c r="AH1283" t="s">
        <v>5515</v>
      </c>
      <c r="AI1283" t="s">
        <v>5520</v>
      </c>
    </row>
    <row r="1284" spans="1:35">
      <c r="A1284" t="s">
        <v>1780</v>
      </c>
      <c r="B1284" s="2">
        <v>45145</v>
      </c>
      <c r="C1284" t="s">
        <v>372</v>
      </c>
      <c r="D1284" t="s">
        <v>31</v>
      </c>
      <c r="E1284" t="s">
        <v>129</v>
      </c>
      <c r="F1284" t="s">
        <v>33</v>
      </c>
      <c r="G1284">
        <v>35</v>
      </c>
      <c r="H1284" t="s">
        <v>80</v>
      </c>
      <c r="I1284" t="s">
        <v>81</v>
      </c>
      <c r="J1284" t="s">
        <v>82</v>
      </c>
      <c r="K1284" t="s">
        <v>166</v>
      </c>
      <c r="L1284" t="s">
        <v>91</v>
      </c>
      <c r="M1284" t="s">
        <v>92</v>
      </c>
      <c r="N1284" t="s">
        <v>126</v>
      </c>
      <c r="O1284">
        <v>4</v>
      </c>
      <c r="P1284" s="4">
        <v>22305</v>
      </c>
      <c r="Q1284" s="4">
        <v>17398</v>
      </c>
      <c r="R1284" s="3">
        <v>0.05</v>
      </c>
      <c r="S1284" s="4">
        <v>84759</v>
      </c>
      <c r="T1284" s="4">
        <v>69592</v>
      </c>
      <c r="U1284" s="4">
        <v>15167</v>
      </c>
      <c r="V1284" s="3">
        <v>0.17894264915820149</v>
      </c>
      <c r="W1284" t="s">
        <v>41</v>
      </c>
      <c r="X1284" t="s">
        <v>42</v>
      </c>
      <c r="Y1284" t="s">
        <v>56</v>
      </c>
      <c r="Z1284">
        <v>5</v>
      </c>
      <c r="AA1284" t="s">
        <v>57</v>
      </c>
      <c r="AB1284" t="s">
        <v>150</v>
      </c>
      <c r="AC1284">
        <v>4.2</v>
      </c>
      <c r="AD1284">
        <v>2023</v>
      </c>
      <c r="AE1284">
        <v>8</v>
      </c>
      <c r="AF1284" t="s">
        <v>5513</v>
      </c>
      <c r="AG1284" t="s">
        <v>5514</v>
      </c>
      <c r="AH1284" t="s">
        <v>5515</v>
      </c>
      <c r="AI1284" t="s">
        <v>5526</v>
      </c>
    </row>
    <row r="1285" spans="1:35">
      <c r="A1285" t="s">
        <v>1781</v>
      </c>
      <c r="B1285" s="2">
        <v>45191</v>
      </c>
      <c r="C1285" t="s">
        <v>152</v>
      </c>
      <c r="D1285" t="s">
        <v>49</v>
      </c>
      <c r="E1285" t="s">
        <v>129</v>
      </c>
      <c r="F1285" t="s">
        <v>33</v>
      </c>
      <c r="G1285">
        <v>32</v>
      </c>
      <c r="H1285" t="s">
        <v>146</v>
      </c>
      <c r="I1285" t="s">
        <v>147</v>
      </c>
      <c r="J1285" t="s">
        <v>36</v>
      </c>
      <c r="K1285" t="s">
        <v>239</v>
      </c>
      <c r="L1285" t="s">
        <v>142</v>
      </c>
      <c r="M1285" t="s">
        <v>63</v>
      </c>
      <c r="N1285" t="s">
        <v>40</v>
      </c>
      <c r="O1285">
        <v>2</v>
      </c>
      <c r="P1285" s="4">
        <v>12331</v>
      </c>
      <c r="Q1285" s="4">
        <v>8385</v>
      </c>
      <c r="R1285" s="3">
        <v>0</v>
      </c>
      <c r="S1285" s="4">
        <v>24662</v>
      </c>
      <c r="T1285" s="4">
        <v>16770</v>
      </c>
      <c r="U1285" s="4">
        <v>7892</v>
      </c>
      <c r="V1285" s="3">
        <v>0.32000648771389184</v>
      </c>
      <c r="W1285" t="s">
        <v>84</v>
      </c>
      <c r="X1285" t="s">
        <v>55</v>
      </c>
      <c r="Y1285" t="s">
        <v>56</v>
      </c>
      <c r="Z1285">
        <v>3</v>
      </c>
      <c r="AA1285" t="s">
        <v>85</v>
      </c>
      <c r="AB1285" t="s">
        <v>45</v>
      </c>
      <c r="AC1285">
        <v>3.8</v>
      </c>
      <c r="AD1285">
        <v>2023</v>
      </c>
      <c r="AE1285">
        <v>9</v>
      </c>
      <c r="AF1285" t="s">
        <v>5531</v>
      </c>
      <c r="AG1285" t="s">
        <v>5514</v>
      </c>
      <c r="AH1285" t="s">
        <v>5522</v>
      </c>
      <c r="AI1285" t="s">
        <v>5516</v>
      </c>
    </row>
    <row r="1286" spans="1:35">
      <c r="A1286" t="s">
        <v>1782</v>
      </c>
      <c r="B1286" s="2">
        <v>45425</v>
      </c>
      <c r="C1286" t="s">
        <v>1259</v>
      </c>
      <c r="D1286" t="s">
        <v>31</v>
      </c>
      <c r="E1286" t="s">
        <v>60</v>
      </c>
      <c r="F1286" t="s">
        <v>70</v>
      </c>
      <c r="G1286">
        <v>19</v>
      </c>
      <c r="H1286" t="s">
        <v>146</v>
      </c>
      <c r="I1286" t="s">
        <v>147</v>
      </c>
      <c r="J1286" t="s">
        <v>36</v>
      </c>
      <c r="K1286" t="s">
        <v>219</v>
      </c>
      <c r="L1286" t="s">
        <v>155</v>
      </c>
      <c r="M1286" t="s">
        <v>39</v>
      </c>
      <c r="N1286" t="s">
        <v>53</v>
      </c>
      <c r="O1286">
        <v>3</v>
      </c>
      <c r="P1286" s="4">
        <v>8129</v>
      </c>
      <c r="Q1286" s="4">
        <v>6341</v>
      </c>
      <c r="R1286" s="3">
        <v>0.05</v>
      </c>
      <c r="S1286" s="4">
        <v>23168</v>
      </c>
      <c r="T1286" s="4">
        <v>19023</v>
      </c>
      <c r="U1286" s="4">
        <v>4145</v>
      </c>
      <c r="V1286" s="3">
        <v>0.17891056629834254</v>
      </c>
      <c r="W1286" t="s">
        <v>84</v>
      </c>
      <c r="X1286" t="s">
        <v>42</v>
      </c>
      <c r="Y1286" t="s">
        <v>56</v>
      </c>
      <c r="Z1286">
        <v>7</v>
      </c>
      <c r="AA1286" t="s">
        <v>229</v>
      </c>
      <c r="AB1286" t="s">
        <v>45</v>
      </c>
      <c r="AC1286">
        <v>3.9</v>
      </c>
      <c r="AD1286">
        <v>2024</v>
      </c>
      <c r="AE1286">
        <v>5</v>
      </c>
      <c r="AF1286" t="s">
        <v>5529</v>
      </c>
      <c r="AG1286" t="s">
        <v>5525</v>
      </c>
      <c r="AH1286" t="s">
        <v>5522</v>
      </c>
      <c r="AI1286" t="s">
        <v>5520</v>
      </c>
    </row>
    <row r="1287" spans="1:35">
      <c r="A1287" t="s">
        <v>1783</v>
      </c>
      <c r="B1287" s="2">
        <v>45170</v>
      </c>
      <c r="C1287" t="s">
        <v>1321</v>
      </c>
      <c r="D1287" t="s">
        <v>31</v>
      </c>
      <c r="E1287" t="s">
        <v>135</v>
      </c>
      <c r="F1287" t="s">
        <v>33</v>
      </c>
      <c r="G1287">
        <v>28</v>
      </c>
      <c r="H1287" t="s">
        <v>80</v>
      </c>
      <c r="I1287" t="s">
        <v>81</v>
      </c>
      <c r="J1287" t="s">
        <v>82</v>
      </c>
      <c r="K1287" t="s">
        <v>125</v>
      </c>
      <c r="L1287" t="s">
        <v>52</v>
      </c>
      <c r="M1287" t="s">
        <v>92</v>
      </c>
      <c r="N1287" t="s">
        <v>64</v>
      </c>
      <c r="O1287">
        <v>7</v>
      </c>
      <c r="P1287" s="4">
        <v>14265</v>
      </c>
      <c r="Q1287" s="4">
        <v>10841</v>
      </c>
      <c r="R1287" s="3">
        <v>0</v>
      </c>
      <c r="S1287" s="4">
        <v>99855</v>
      </c>
      <c r="T1287" s="4">
        <v>75887</v>
      </c>
      <c r="U1287" s="4">
        <v>23968</v>
      </c>
      <c r="V1287" s="3">
        <v>0.24002804065895547</v>
      </c>
      <c r="W1287" t="s">
        <v>54</v>
      </c>
      <c r="X1287" t="s">
        <v>55</v>
      </c>
      <c r="Y1287" t="s">
        <v>56</v>
      </c>
      <c r="Z1287">
        <v>2</v>
      </c>
      <c r="AA1287" t="s">
        <v>102</v>
      </c>
      <c r="AB1287" t="s">
        <v>121</v>
      </c>
      <c r="AC1287">
        <v>3.3</v>
      </c>
      <c r="AD1287">
        <v>2023</v>
      </c>
      <c r="AE1287">
        <v>9</v>
      </c>
      <c r="AF1287" t="s">
        <v>5531</v>
      </c>
      <c r="AG1287" t="s">
        <v>5514</v>
      </c>
      <c r="AH1287" t="s">
        <v>5515</v>
      </c>
      <c r="AI1287" t="s">
        <v>5516</v>
      </c>
    </row>
    <row r="1288" spans="1:35">
      <c r="A1288" t="s">
        <v>1784</v>
      </c>
      <c r="B1288" s="2">
        <v>45364</v>
      </c>
      <c r="C1288" t="s">
        <v>932</v>
      </c>
      <c r="D1288" t="s">
        <v>49</v>
      </c>
      <c r="E1288" t="s">
        <v>98</v>
      </c>
      <c r="F1288" t="s">
        <v>70</v>
      </c>
      <c r="G1288">
        <v>29</v>
      </c>
      <c r="H1288" t="s">
        <v>153</v>
      </c>
      <c r="I1288" t="s">
        <v>154</v>
      </c>
      <c r="J1288" t="s">
        <v>36</v>
      </c>
      <c r="K1288" t="s">
        <v>326</v>
      </c>
      <c r="L1288" t="s">
        <v>62</v>
      </c>
      <c r="M1288" t="s">
        <v>39</v>
      </c>
      <c r="N1288" t="s">
        <v>64</v>
      </c>
      <c r="O1288">
        <v>4</v>
      </c>
      <c r="P1288" s="4">
        <v>13906</v>
      </c>
      <c r="Q1288" s="4">
        <v>9734</v>
      </c>
      <c r="R1288" s="3">
        <v>0</v>
      </c>
      <c r="S1288" s="4">
        <v>55624</v>
      </c>
      <c r="T1288" s="4">
        <v>38936</v>
      </c>
      <c r="U1288" s="4">
        <v>16688</v>
      </c>
      <c r="V1288" s="3">
        <v>0.30001438228102978</v>
      </c>
      <c r="W1288" t="s">
        <v>75</v>
      </c>
      <c r="X1288" t="s">
        <v>55</v>
      </c>
      <c r="Y1288" t="s">
        <v>56</v>
      </c>
      <c r="Z1288">
        <v>5</v>
      </c>
      <c r="AA1288" t="s">
        <v>65</v>
      </c>
      <c r="AB1288" t="s">
        <v>132</v>
      </c>
      <c r="AC1288">
        <v>5</v>
      </c>
      <c r="AD1288">
        <v>2024</v>
      </c>
      <c r="AE1288">
        <v>3</v>
      </c>
      <c r="AF1288" t="s">
        <v>5534</v>
      </c>
      <c r="AG1288" t="s">
        <v>5528</v>
      </c>
      <c r="AH1288" t="s">
        <v>5515</v>
      </c>
      <c r="AI1288" t="s">
        <v>5516</v>
      </c>
    </row>
    <row r="1289" spans="1:35">
      <c r="A1289" t="s">
        <v>1785</v>
      </c>
      <c r="B1289" s="2">
        <v>45050</v>
      </c>
      <c r="C1289" t="s">
        <v>293</v>
      </c>
      <c r="D1289" t="s">
        <v>31</v>
      </c>
      <c r="E1289" t="s">
        <v>119</v>
      </c>
      <c r="F1289" t="s">
        <v>70</v>
      </c>
      <c r="G1289">
        <v>56</v>
      </c>
      <c r="H1289" t="s">
        <v>34</v>
      </c>
      <c r="I1289" t="s">
        <v>35</v>
      </c>
      <c r="J1289" t="s">
        <v>36</v>
      </c>
      <c r="K1289" t="s">
        <v>291</v>
      </c>
      <c r="L1289" t="s">
        <v>38</v>
      </c>
      <c r="M1289" t="s">
        <v>107</v>
      </c>
      <c r="N1289" t="s">
        <v>64</v>
      </c>
      <c r="O1289">
        <v>4</v>
      </c>
      <c r="P1289" s="4">
        <v>7145</v>
      </c>
      <c r="Q1289" s="4">
        <v>4287</v>
      </c>
      <c r="R1289" s="3">
        <v>0.2</v>
      </c>
      <c r="S1289" s="4">
        <v>22864</v>
      </c>
      <c r="T1289" s="4">
        <v>17148</v>
      </c>
      <c r="U1289" s="4">
        <v>5716</v>
      </c>
      <c r="V1289" s="3">
        <v>0.25</v>
      </c>
      <c r="W1289" t="s">
        <v>41</v>
      </c>
      <c r="X1289" t="s">
        <v>76</v>
      </c>
      <c r="Y1289" t="s">
        <v>56</v>
      </c>
      <c r="Z1289">
        <v>2</v>
      </c>
      <c r="AA1289" t="s">
        <v>57</v>
      </c>
      <c r="AB1289" t="s">
        <v>45</v>
      </c>
      <c r="AC1289">
        <v>3.6</v>
      </c>
      <c r="AD1289">
        <v>2023</v>
      </c>
      <c r="AE1289">
        <v>5</v>
      </c>
      <c r="AF1289" t="s">
        <v>5529</v>
      </c>
      <c r="AG1289" t="s">
        <v>5525</v>
      </c>
      <c r="AH1289" t="s">
        <v>5522</v>
      </c>
      <c r="AI1289" t="s">
        <v>5523</v>
      </c>
    </row>
    <row r="1290" spans="1:35">
      <c r="A1290" t="s">
        <v>1786</v>
      </c>
      <c r="B1290" s="2">
        <v>45347</v>
      </c>
      <c r="C1290" t="s">
        <v>314</v>
      </c>
      <c r="D1290" t="s">
        <v>49</v>
      </c>
      <c r="E1290" t="s">
        <v>32</v>
      </c>
      <c r="F1290" t="s">
        <v>33</v>
      </c>
      <c r="G1290">
        <v>39</v>
      </c>
      <c r="H1290" t="s">
        <v>80</v>
      </c>
      <c r="I1290" t="s">
        <v>81</v>
      </c>
      <c r="J1290" t="s">
        <v>82</v>
      </c>
      <c r="K1290" t="s">
        <v>302</v>
      </c>
      <c r="L1290" t="s">
        <v>137</v>
      </c>
      <c r="M1290" t="s">
        <v>39</v>
      </c>
      <c r="N1290" t="s">
        <v>64</v>
      </c>
      <c r="O1290">
        <v>7</v>
      </c>
      <c r="P1290" s="4">
        <v>1614</v>
      </c>
      <c r="Q1290" s="4">
        <v>1194</v>
      </c>
      <c r="R1290" s="3">
        <v>0.15</v>
      </c>
      <c r="S1290" s="4">
        <v>9603</v>
      </c>
      <c r="T1290" s="4">
        <v>8358</v>
      </c>
      <c r="U1290" s="4">
        <v>1245</v>
      </c>
      <c r="V1290" s="3">
        <v>0.1296469853170884</v>
      </c>
      <c r="W1290" t="s">
        <v>54</v>
      </c>
      <c r="X1290" t="s">
        <v>55</v>
      </c>
      <c r="Y1290" t="s">
        <v>56</v>
      </c>
      <c r="Z1290">
        <v>7</v>
      </c>
      <c r="AA1290" t="s">
        <v>229</v>
      </c>
      <c r="AB1290" t="s">
        <v>121</v>
      </c>
      <c r="AC1290">
        <v>3.9</v>
      </c>
      <c r="AD1290">
        <v>2024</v>
      </c>
      <c r="AE1290">
        <v>2</v>
      </c>
      <c r="AF1290" t="s">
        <v>5527</v>
      </c>
      <c r="AG1290" t="s">
        <v>5528</v>
      </c>
      <c r="AH1290" t="s">
        <v>5519</v>
      </c>
      <c r="AI1290" t="s">
        <v>5526</v>
      </c>
    </row>
    <row r="1291" spans="1:35">
      <c r="A1291" t="s">
        <v>1787</v>
      </c>
      <c r="B1291" s="2">
        <v>45500</v>
      </c>
      <c r="C1291" t="s">
        <v>1606</v>
      </c>
      <c r="D1291" t="s">
        <v>31</v>
      </c>
      <c r="E1291" t="s">
        <v>98</v>
      </c>
      <c r="F1291" t="s">
        <v>70</v>
      </c>
      <c r="G1291">
        <v>43</v>
      </c>
      <c r="H1291" t="s">
        <v>153</v>
      </c>
      <c r="I1291" t="s">
        <v>154</v>
      </c>
      <c r="J1291" t="s">
        <v>36</v>
      </c>
      <c r="K1291" t="s">
        <v>37</v>
      </c>
      <c r="L1291" t="s">
        <v>101</v>
      </c>
      <c r="M1291" t="s">
        <v>107</v>
      </c>
      <c r="N1291" t="s">
        <v>40</v>
      </c>
      <c r="O1291">
        <v>1</v>
      </c>
      <c r="P1291" s="4">
        <v>12070</v>
      </c>
      <c r="Q1291" s="4">
        <v>7483</v>
      </c>
      <c r="R1291" s="3">
        <v>0.05</v>
      </c>
      <c r="S1291" s="4">
        <v>11467</v>
      </c>
      <c r="T1291" s="4">
        <v>7483</v>
      </c>
      <c r="U1291" s="4">
        <v>3984</v>
      </c>
      <c r="V1291" s="3">
        <v>0.34743176070463067</v>
      </c>
      <c r="W1291" t="s">
        <v>84</v>
      </c>
      <c r="X1291" t="s">
        <v>76</v>
      </c>
      <c r="Y1291" t="s">
        <v>56</v>
      </c>
      <c r="Z1291">
        <v>1</v>
      </c>
      <c r="AA1291" t="s">
        <v>77</v>
      </c>
      <c r="AB1291" t="s">
        <v>150</v>
      </c>
      <c r="AC1291">
        <v>4.8</v>
      </c>
      <c r="AD1291">
        <v>2024</v>
      </c>
      <c r="AE1291">
        <v>7</v>
      </c>
      <c r="AF1291" t="s">
        <v>5533</v>
      </c>
      <c r="AG1291" t="s">
        <v>5514</v>
      </c>
      <c r="AH1291" t="s">
        <v>5519</v>
      </c>
      <c r="AI1291" t="s">
        <v>5526</v>
      </c>
    </row>
    <row r="1292" spans="1:35">
      <c r="A1292" t="s">
        <v>1788</v>
      </c>
      <c r="B1292" s="2">
        <v>45111</v>
      </c>
      <c r="C1292" t="s">
        <v>231</v>
      </c>
      <c r="D1292" t="s">
        <v>31</v>
      </c>
      <c r="E1292" t="s">
        <v>50</v>
      </c>
      <c r="F1292" t="s">
        <v>33</v>
      </c>
      <c r="G1292">
        <v>55</v>
      </c>
      <c r="H1292" t="s">
        <v>99</v>
      </c>
      <c r="I1292" t="s">
        <v>99</v>
      </c>
      <c r="J1292" t="s">
        <v>100</v>
      </c>
      <c r="K1292" t="s">
        <v>337</v>
      </c>
      <c r="L1292" t="s">
        <v>155</v>
      </c>
      <c r="M1292" t="s">
        <v>39</v>
      </c>
      <c r="N1292" t="s">
        <v>64</v>
      </c>
      <c r="O1292">
        <v>8</v>
      </c>
      <c r="P1292" s="4">
        <v>16124</v>
      </c>
      <c r="Q1292" s="4">
        <v>11932</v>
      </c>
      <c r="R1292" s="3">
        <v>0.15</v>
      </c>
      <c r="S1292" s="4">
        <v>109643</v>
      </c>
      <c r="T1292" s="4">
        <v>95456</v>
      </c>
      <c r="U1292" s="4">
        <v>14187</v>
      </c>
      <c r="V1292" s="3">
        <v>0.12939266528642959</v>
      </c>
      <c r="W1292" t="s">
        <v>54</v>
      </c>
      <c r="X1292" t="s">
        <v>42</v>
      </c>
      <c r="Y1292" t="s">
        <v>56</v>
      </c>
      <c r="Z1292">
        <v>5</v>
      </c>
      <c r="AA1292" t="s">
        <v>167</v>
      </c>
      <c r="AB1292" t="s">
        <v>66</v>
      </c>
      <c r="AC1292">
        <v>4</v>
      </c>
      <c r="AD1292">
        <v>2023</v>
      </c>
      <c r="AE1292">
        <v>7</v>
      </c>
      <c r="AF1292" t="s">
        <v>5533</v>
      </c>
      <c r="AG1292" t="s">
        <v>5514</v>
      </c>
      <c r="AH1292" t="s">
        <v>5515</v>
      </c>
      <c r="AI1292" t="s">
        <v>5523</v>
      </c>
    </row>
    <row r="1293" spans="1:35">
      <c r="A1293" t="s">
        <v>1789</v>
      </c>
      <c r="B1293" s="2">
        <v>45331</v>
      </c>
      <c r="C1293" t="s">
        <v>750</v>
      </c>
      <c r="D1293" t="s">
        <v>49</v>
      </c>
      <c r="E1293" t="s">
        <v>188</v>
      </c>
      <c r="F1293" t="s">
        <v>33</v>
      </c>
      <c r="G1293">
        <v>45</v>
      </c>
      <c r="H1293" t="s">
        <v>153</v>
      </c>
      <c r="I1293" t="s">
        <v>154</v>
      </c>
      <c r="J1293" t="s">
        <v>36</v>
      </c>
      <c r="K1293" t="s">
        <v>302</v>
      </c>
      <c r="L1293" t="s">
        <v>38</v>
      </c>
      <c r="M1293" t="s">
        <v>107</v>
      </c>
      <c r="N1293" t="s">
        <v>64</v>
      </c>
      <c r="O1293">
        <v>1</v>
      </c>
      <c r="P1293" s="4">
        <v>1953</v>
      </c>
      <c r="Q1293" s="4">
        <v>1309</v>
      </c>
      <c r="R1293" s="3">
        <v>0.05</v>
      </c>
      <c r="S1293" s="4">
        <v>1855</v>
      </c>
      <c r="T1293" s="4">
        <v>1309</v>
      </c>
      <c r="U1293" s="4">
        <v>546</v>
      </c>
      <c r="V1293" s="3">
        <v>0.29433962264150942</v>
      </c>
      <c r="W1293" t="s">
        <v>54</v>
      </c>
      <c r="X1293" t="s">
        <v>76</v>
      </c>
      <c r="Y1293" t="s">
        <v>56</v>
      </c>
      <c r="Z1293">
        <v>7</v>
      </c>
      <c r="AA1293" t="s">
        <v>193</v>
      </c>
      <c r="AB1293" t="s">
        <v>189</v>
      </c>
      <c r="AC1293">
        <v>3.1</v>
      </c>
      <c r="AD1293">
        <v>2024</v>
      </c>
      <c r="AE1293">
        <v>2</v>
      </c>
      <c r="AF1293" t="s">
        <v>5527</v>
      </c>
      <c r="AG1293" t="s">
        <v>5528</v>
      </c>
      <c r="AH1293" t="s">
        <v>5519</v>
      </c>
      <c r="AI1293" t="s">
        <v>5523</v>
      </c>
    </row>
    <row r="1294" spans="1:35">
      <c r="A1294" t="s">
        <v>1790</v>
      </c>
      <c r="B1294" s="2">
        <v>45626</v>
      </c>
      <c r="C1294" t="s">
        <v>565</v>
      </c>
      <c r="D1294" t="s">
        <v>31</v>
      </c>
      <c r="E1294" t="s">
        <v>129</v>
      </c>
      <c r="F1294" t="s">
        <v>33</v>
      </c>
      <c r="G1294">
        <v>37</v>
      </c>
      <c r="H1294" t="s">
        <v>88</v>
      </c>
      <c r="I1294" t="s">
        <v>89</v>
      </c>
      <c r="J1294" t="s">
        <v>82</v>
      </c>
      <c r="K1294" t="s">
        <v>166</v>
      </c>
      <c r="L1294" t="s">
        <v>38</v>
      </c>
      <c r="M1294" t="s">
        <v>107</v>
      </c>
      <c r="N1294" t="s">
        <v>53</v>
      </c>
      <c r="O1294">
        <v>2</v>
      </c>
      <c r="P1294" s="4">
        <v>17867</v>
      </c>
      <c r="Q1294" s="4">
        <v>10542</v>
      </c>
      <c r="R1294" s="3">
        <v>0.2</v>
      </c>
      <c r="S1294" s="4">
        <v>28587</v>
      </c>
      <c r="T1294" s="4">
        <v>21084</v>
      </c>
      <c r="U1294" s="4">
        <v>7503</v>
      </c>
      <c r="V1294" s="3">
        <v>0.26246195823276314</v>
      </c>
      <c r="W1294" t="s">
        <v>84</v>
      </c>
      <c r="X1294" t="s">
        <v>55</v>
      </c>
      <c r="Y1294" t="s">
        <v>56</v>
      </c>
      <c r="Z1294">
        <v>3</v>
      </c>
      <c r="AA1294" t="s">
        <v>185</v>
      </c>
      <c r="AB1294" t="s">
        <v>121</v>
      </c>
      <c r="AC1294">
        <v>4.3</v>
      </c>
      <c r="AD1294">
        <v>2024</v>
      </c>
      <c r="AE1294">
        <v>11</v>
      </c>
      <c r="AF1294" t="s">
        <v>5535</v>
      </c>
      <c r="AG1294" t="s">
        <v>5518</v>
      </c>
      <c r="AH1294" t="s">
        <v>5522</v>
      </c>
      <c r="AI1294" t="s">
        <v>5526</v>
      </c>
    </row>
    <row r="1295" spans="1:35">
      <c r="A1295" t="s">
        <v>1791</v>
      </c>
      <c r="B1295" s="2">
        <v>44958</v>
      </c>
      <c r="C1295" t="s">
        <v>776</v>
      </c>
      <c r="D1295" t="s">
        <v>49</v>
      </c>
      <c r="E1295" t="s">
        <v>119</v>
      </c>
      <c r="F1295" t="s">
        <v>70</v>
      </c>
      <c r="G1295">
        <v>58</v>
      </c>
      <c r="H1295" t="s">
        <v>88</v>
      </c>
      <c r="I1295" t="s">
        <v>89</v>
      </c>
      <c r="J1295" t="s">
        <v>82</v>
      </c>
      <c r="K1295" t="s">
        <v>291</v>
      </c>
      <c r="L1295" t="s">
        <v>91</v>
      </c>
      <c r="M1295" t="s">
        <v>92</v>
      </c>
      <c r="N1295" t="s">
        <v>40</v>
      </c>
      <c r="O1295">
        <v>6</v>
      </c>
      <c r="P1295" s="4">
        <v>21958</v>
      </c>
      <c r="Q1295" s="4">
        <v>14273</v>
      </c>
      <c r="R1295" s="3">
        <v>0.2</v>
      </c>
      <c r="S1295" s="4">
        <v>105398</v>
      </c>
      <c r="T1295" s="4">
        <v>85638</v>
      </c>
      <c r="U1295" s="4">
        <v>19760</v>
      </c>
      <c r="V1295" s="3">
        <v>0.18747983832710299</v>
      </c>
      <c r="W1295" t="s">
        <v>84</v>
      </c>
      <c r="X1295" t="s">
        <v>42</v>
      </c>
      <c r="Y1295" t="s">
        <v>156</v>
      </c>
      <c r="Z1295">
        <v>0</v>
      </c>
      <c r="AA1295" t="s">
        <v>159</v>
      </c>
      <c r="AB1295" t="s">
        <v>189</v>
      </c>
      <c r="AC1295">
        <v>2.2000000000000002</v>
      </c>
      <c r="AD1295">
        <v>2023</v>
      </c>
      <c r="AE1295">
        <v>2</v>
      </c>
      <c r="AF1295" t="s">
        <v>5527</v>
      </c>
      <c r="AG1295" t="s">
        <v>5528</v>
      </c>
      <c r="AH1295" t="s">
        <v>5515</v>
      </c>
      <c r="AI1295" t="s">
        <v>5523</v>
      </c>
    </row>
    <row r="1296" spans="1:35">
      <c r="A1296" t="s">
        <v>1792</v>
      </c>
      <c r="B1296" s="2">
        <v>45374</v>
      </c>
      <c r="C1296" t="s">
        <v>841</v>
      </c>
      <c r="D1296" t="s">
        <v>49</v>
      </c>
      <c r="E1296" t="s">
        <v>135</v>
      </c>
      <c r="F1296" t="s">
        <v>33</v>
      </c>
      <c r="G1296">
        <v>28</v>
      </c>
      <c r="H1296" t="s">
        <v>71</v>
      </c>
      <c r="I1296" t="s">
        <v>72</v>
      </c>
      <c r="J1296" t="s">
        <v>73</v>
      </c>
      <c r="K1296" t="s">
        <v>192</v>
      </c>
      <c r="L1296" t="s">
        <v>38</v>
      </c>
      <c r="M1296" t="s">
        <v>107</v>
      </c>
      <c r="N1296" t="s">
        <v>53</v>
      </c>
      <c r="O1296">
        <v>1</v>
      </c>
      <c r="P1296" s="4">
        <v>17816</v>
      </c>
      <c r="Q1296" s="4">
        <v>10868</v>
      </c>
      <c r="R1296" s="3">
        <v>0.1</v>
      </c>
      <c r="S1296" s="4">
        <v>16034</v>
      </c>
      <c r="T1296" s="4">
        <v>10868</v>
      </c>
      <c r="U1296" s="4">
        <v>5166</v>
      </c>
      <c r="V1296" s="3">
        <v>0.32219034551577896</v>
      </c>
      <c r="W1296" t="s">
        <v>54</v>
      </c>
      <c r="X1296" t="s">
        <v>42</v>
      </c>
      <c r="Y1296" t="s">
        <v>56</v>
      </c>
      <c r="Z1296">
        <v>5</v>
      </c>
      <c r="AA1296" t="s">
        <v>193</v>
      </c>
      <c r="AB1296" t="s">
        <v>45</v>
      </c>
      <c r="AC1296">
        <v>3.6</v>
      </c>
      <c r="AD1296">
        <v>2024</v>
      </c>
      <c r="AE1296">
        <v>3</v>
      </c>
      <c r="AF1296" t="s">
        <v>5534</v>
      </c>
      <c r="AG1296" t="s">
        <v>5528</v>
      </c>
      <c r="AH1296" t="s">
        <v>5519</v>
      </c>
      <c r="AI1296" t="s">
        <v>5516</v>
      </c>
    </row>
    <row r="1297" spans="1:35">
      <c r="A1297" t="s">
        <v>1793</v>
      </c>
      <c r="B1297" s="2">
        <v>45045</v>
      </c>
      <c r="C1297" t="s">
        <v>671</v>
      </c>
      <c r="D1297" t="s">
        <v>49</v>
      </c>
      <c r="E1297" t="s">
        <v>50</v>
      </c>
      <c r="F1297" t="s">
        <v>33</v>
      </c>
      <c r="G1297">
        <v>24</v>
      </c>
      <c r="H1297" t="s">
        <v>105</v>
      </c>
      <c r="I1297" t="s">
        <v>89</v>
      </c>
      <c r="J1297" t="s">
        <v>82</v>
      </c>
      <c r="K1297" t="s">
        <v>225</v>
      </c>
      <c r="L1297" t="s">
        <v>38</v>
      </c>
      <c r="M1297" t="s">
        <v>83</v>
      </c>
      <c r="N1297" t="s">
        <v>93</v>
      </c>
      <c r="O1297">
        <v>3</v>
      </c>
      <c r="P1297" s="4">
        <v>19861</v>
      </c>
      <c r="Q1297" s="4">
        <v>11122</v>
      </c>
      <c r="R1297" s="3">
        <v>0.1</v>
      </c>
      <c r="S1297" s="4">
        <v>53625</v>
      </c>
      <c r="T1297" s="4">
        <v>33366</v>
      </c>
      <c r="U1297" s="4">
        <v>20259</v>
      </c>
      <c r="V1297" s="3">
        <v>0.37779020979020977</v>
      </c>
      <c r="W1297" t="s">
        <v>54</v>
      </c>
      <c r="X1297" t="s">
        <v>76</v>
      </c>
      <c r="Y1297" t="s">
        <v>56</v>
      </c>
      <c r="Z1297">
        <v>6</v>
      </c>
      <c r="AA1297" t="s">
        <v>193</v>
      </c>
      <c r="AB1297" t="s">
        <v>194</v>
      </c>
      <c r="AC1297">
        <v>4.8</v>
      </c>
      <c r="AD1297">
        <v>2023</v>
      </c>
      <c r="AE1297">
        <v>4</v>
      </c>
      <c r="AF1297" t="s">
        <v>5524</v>
      </c>
      <c r="AG1297" t="s">
        <v>5525</v>
      </c>
      <c r="AH1297" t="s">
        <v>5515</v>
      </c>
      <c r="AI1297" t="s">
        <v>5520</v>
      </c>
    </row>
    <row r="1298" spans="1:35">
      <c r="A1298" t="s">
        <v>1794</v>
      </c>
      <c r="B1298" s="2">
        <v>45517</v>
      </c>
      <c r="C1298" t="s">
        <v>455</v>
      </c>
      <c r="D1298" t="s">
        <v>31</v>
      </c>
      <c r="E1298" t="s">
        <v>98</v>
      </c>
      <c r="F1298" t="s">
        <v>70</v>
      </c>
      <c r="G1298">
        <v>43</v>
      </c>
      <c r="H1298" t="s">
        <v>153</v>
      </c>
      <c r="I1298" t="s">
        <v>154</v>
      </c>
      <c r="J1298" t="s">
        <v>36</v>
      </c>
      <c r="K1298" t="s">
        <v>239</v>
      </c>
      <c r="L1298" t="s">
        <v>142</v>
      </c>
      <c r="M1298" t="s">
        <v>83</v>
      </c>
      <c r="N1298" t="s">
        <v>113</v>
      </c>
      <c r="O1298">
        <v>8</v>
      </c>
      <c r="P1298" s="4">
        <v>21295</v>
      </c>
      <c r="Q1298" s="4">
        <v>16184</v>
      </c>
      <c r="R1298" s="3">
        <v>0.1</v>
      </c>
      <c r="S1298" s="4">
        <v>153324</v>
      </c>
      <c r="T1298" s="4">
        <v>129472</v>
      </c>
      <c r="U1298" s="4">
        <v>23852</v>
      </c>
      <c r="V1298" s="3">
        <v>0.1555659909733636</v>
      </c>
      <c r="W1298" t="s">
        <v>75</v>
      </c>
      <c r="X1298" t="s">
        <v>55</v>
      </c>
      <c r="Y1298" t="s">
        <v>56</v>
      </c>
      <c r="Z1298">
        <v>2</v>
      </c>
      <c r="AA1298" t="s">
        <v>172</v>
      </c>
      <c r="AB1298" t="s">
        <v>45</v>
      </c>
      <c r="AC1298">
        <v>5</v>
      </c>
      <c r="AD1298">
        <v>2024</v>
      </c>
      <c r="AE1298">
        <v>8</v>
      </c>
      <c r="AF1298" t="s">
        <v>5513</v>
      </c>
      <c r="AG1298" t="s">
        <v>5514</v>
      </c>
      <c r="AH1298" t="s">
        <v>5515</v>
      </c>
      <c r="AI1298" t="s">
        <v>5526</v>
      </c>
    </row>
    <row r="1299" spans="1:35">
      <c r="A1299" t="s">
        <v>1795</v>
      </c>
      <c r="B1299" s="2">
        <v>45017</v>
      </c>
      <c r="C1299" t="s">
        <v>841</v>
      </c>
      <c r="D1299" t="s">
        <v>49</v>
      </c>
      <c r="E1299" t="s">
        <v>111</v>
      </c>
      <c r="F1299" t="s">
        <v>70</v>
      </c>
      <c r="G1299">
        <v>25</v>
      </c>
      <c r="H1299" t="s">
        <v>153</v>
      </c>
      <c r="I1299" t="s">
        <v>154</v>
      </c>
      <c r="J1299" t="s">
        <v>36</v>
      </c>
      <c r="K1299" t="s">
        <v>37</v>
      </c>
      <c r="L1299" t="s">
        <v>91</v>
      </c>
      <c r="M1299" t="s">
        <v>63</v>
      </c>
      <c r="N1299" t="s">
        <v>64</v>
      </c>
      <c r="O1299">
        <v>1</v>
      </c>
      <c r="P1299" s="4">
        <v>2354</v>
      </c>
      <c r="Q1299" s="4">
        <v>1883</v>
      </c>
      <c r="R1299" s="3">
        <v>0.2</v>
      </c>
      <c r="S1299" s="4">
        <v>1883</v>
      </c>
      <c r="T1299" s="4">
        <v>1883</v>
      </c>
      <c r="U1299" s="4">
        <v>0</v>
      </c>
      <c r="V1299" s="3">
        <v>0</v>
      </c>
      <c r="W1299" t="s">
        <v>54</v>
      </c>
      <c r="X1299" t="s">
        <v>55</v>
      </c>
      <c r="Y1299" t="s">
        <v>56</v>
      </c>
      <c r="Z1299">
        <v>7</v>
      </c>
      <c r="AA1299" t="s">
        <v>65</v>
      </c>
      <c r="AB1299" t="s">
        <v>45</v>
      </c>
      <c r="AC1299">
        <v>4.0999999999999996</v>
      </c>
      <c r="AD1299">
        <v>2023</v>
      </c>
      <c r="AE1299">
        <v>4</v>
      </c>
      <c r="AF1299" t="s">
        <v>5524</v>
      </c>
      <c r="AG1299" t="s">
        <v>5525</v>
      </c>
      <c r="AH1299" t="s">
        <v>5519</v>
      </c>
      <c r="AI1299" t="s">
        <v>5516</v>
      </c>
    </row>
    <row r="1300" spans="1:35">
      <c r="A1300" t="s">
        <v>1796</v>
      </c>
      <c r="B1300" s="2">
        <v>44987</v>
      </c>
      <c r="C1300" t="s">
        <v>464</v>
      </c>
      <c r="D1300" t="s">
        <v>49</v>
      </c>
      <c r="E1300" t="s">
        <v>69</v>
      </c>
      <c r="F1300" t="s">
        <v>70</v>
      </c>
      <c r="G1300">
        <v>35</v>
      </c>
      <c r="H1300" t="s">
        <v>34</v>
      </c>
      <c r="I1300" t="s">
        <v>35</v>
      </c>
      <c r="J1300" t="s">
        <v>36</v>
      </c>
      <c r="K1300" t="s">
        <v>269</v>
      </c>
      <c r="L1300" t="s">
        <v>101</v>
      </c>
      <c r="M1300" t="s">
        <v>39</v>
      </c>
      <c r="N1300" t="s">
        <v>64</v>
      </c>
      <c r="O1300">
        <v>7</v>
      </c>
      <c r="P1300" s="4">
        <v>15267</v>
      </c>
      <c r="Q1300" s="4">
        <v>9466</v>
      </c>
      <c r="R1300" s="3">
        <v>0</v>
      </c>
      <c r="S1300" s="4">
        <v>106869</v>
      </c>
      <c r="T1300" s="4">
        <v>66262</v>
      </c>
      <c r="U1300" s="4">
        <v>40607</v>
      </c>
      <c r="V1300" s="3">
        <v>0.37996986965350099</v>
      </c>
      <c r="W1300" t="s">
        <v>75</v>
      </c>
      <c r="X1300" t="s">
        <v>42</v>
      </c>
      <c r="Y1300" t="s">
        <v>171</v>
      </c>
      <c r="Z1300">
        <v>7</v>
      </c>
      <c r="AA1300" t="s">
        <v>193</v>
      </c>
      <c r="AB1300" t="s">
        <v>95</v>
      </c>
      <c r="AC1300" t="s">
        <v>46</v>
      </c>
      <c r="AD1300">
        <v>2023</v>
      </c>
      <c r="AE1300">
        <v>3</v>
      </c>
      <c r="AF1300" t="s">
        <v>5534</v>
      </c>
      <c r="AG1300" t="s">
        <v>5528</v>
      </c>
      <c r="AH1300" t="s">
        <v>5515</v>
      </c>
      <c r="AI1300" t="s">
        <v>5526</v>
      </c>
    </row>
    <row r="1301" spans="1:35">
      <c r="A1301" t="s">
        <v>1797</v>
      </c>
      <c r="B1301" s="2">
        <v>45176</v>
      </c>
      <c r="C1301" t="s">
        <v>261</v>
      </c>
      <c r="D1301" t="s">
        <v>31</v>
      </c>
      <c r="E1301" t="s">
        <v>98</v>
      </c>
      <c r="F1301" t="s">
        <v>70</v>
      </c>
      <c r="G1301">
        <v>31</v>
      </c>
      <c r="H1301" t="s">
        <v>80</v>
      </c>
      <c r="I1301" t="s">
        <v>81</v>
      </c>
      <c r="J1301" t="s">
        <v>82</v>
      </c>
      <c r="K1301" t="s">
        <v>125</v>
      </c>
      <c r="L1301" t="s">
        <v>62</v>
      </c>
      <c r="M1301" t="s">
        <v>63</v>
      </c>
      <c r="N1301" t="s">
        <v>53</v>
      </c>
      <c r="O1301">
        <v>8</v>
      </c>
      <c r="P1301" s="4">
        <v>6389</v>
      </c>
      <c r="Q1301" s="4">
        <v>4728</v>
      </c>
      <c r="R1301" s="3">
        <v>0.15</v>
      </c>
      <c r="S1301" s="4">
        <v>43445</v>
      </c>
      <c r="T1301" s="4">
        <v>37824</v>
      </c>
      <c r="U1301" s="4">
        <v>5621</v>
      </c>
      <c r="V1301" s="3">
        <v>0.12938197721256761</v>
      </c>
      <c r="W1301" t="s">
        <v>84</v>
      </c>
      <c r="X1301" t="s">
        <v>55</v>
      </c>
      <c r="Y1301" t="s">
        <v>156</v>
      </c>
      <c r="Z1301">
        <v>0</v>
      </c>
      <c r="AA1301" t="s">
        <v>44</v>
      </c>
      <c r="AB1301" t="s">
        <v>132</v>
      </c>
      <c r="AC1301">
        <v>2</v>
      </c>
      <c r="AD1301">
        <v>2023</v>
      </c>
      <c r="AE1301">
        <v>9</v>
      </c>
      <c r="AF1301" t="s">
        <v>5531</v>
      </c>
      <c r="AG1301" t="s">
        <v>5514</v>
      </c>
      <c r="AH1301" t="s">
        <v>5522</v>
      </c>
      <c r="AI1301" t="s">
        <v>5516</v>
      </c>
    </row>
    <row r="1302" spans="1:35">
      <c r="A1302" t="s">
        <v>1798</v>
      </c>
      <c r="B1302" s="2">
        <v>45296</v>
      </c>
      <c r="C1302" t="s">
        <v>600</v>
      </c>
      <c r="D1302" t="s">
        <v>31</v>
      </c>
      <c r="E1302" t="s">
        <v>135</v>
      </c>
      <c r="F1302" t="s">
        <v>33</v>
      </c>
      <c r="G1302">
        <v>43</v>
      </c>
      <c r="H1302" t="s">
        <v>153</v>
      </c>
      <c r="I1302" t="s">
        <v>154</v>
      </c>
      <c r="J1302" t="s">
        <v>36</v>
      </c>
      <c r="K1302" t="s">
        <v>179</v>
      </c>
      <c r="L1302" t="s">
        <v>137</v>
      </c>
      <c r="M1302" t="s">
        <v>83</v>
      </c>
      <c r="N1302" t="s">
        <v>53</v>
      </c>
      <c r="O1302">
        <v>3</v>
      </c>
      <c r="P1302" s="4">
        <v>581</v>
      </c>
      <c r="Q1302" s="4">
        <v>320</v>
      </c>
      <c r="R1302" s="3">
        <v>0.05</v>
      </c>
      <c r="S1302" s="4">
        <v>1656</v>
      </c>
      <c r="T1302" s="4">
        <v>960</v>
      </c>
      <c r="U1302" s="4">
        <v>696</v>
      </c>
      <c r="V1302" s="3">
        <v>0.42028985507246375</v>
      </c>
      <c r="W1302" t="s">
        <v>84</v>
      </c>
      <c r="X1302" t="s">
        <v>42</v>
      </c>
      <c r="Y1302" t="s">
        <v>56</v>
      </c>
      <c r="Z1302">
        <v>6</v>
      </c>
      <c r="AA1302" t="s">
        <v>181</v>
      </c>
      <c r="AB1302" t="s">
        <v>121</v>
      </c>
      <c r="AC1302">
        <v>4.5999999999999996</v>
      </c>
      <c r="AD1302">
        <v>2024</v>
      </c>
      <c r="AE1302">
        <v>1</v>
      </c>
      <c r="AF1302" t="s">
        <v>5532</v>
      </c>
      <c r="AG1302" t="s">
        <v>5528</v>
      </c>
      <c r="AH1302" t="s">
        <v>5519</v>
      </c>
      <c r="AI1302" t="s">
        <v>5526</v>
      </c>
    </row>
    <row r="1303" spans="1:35">
      <c r="A1303" t="s">
        <v>1799</v>
      </c>
      <c r="B1303" s="2">
        <v>44973</v>
      </c>
      <c r="C1303" t="s">
        <v>310</v>
      </c>
      <c r="D1303" t="s">
        <v>31</v>
      </c>
      <c r="E1303" t="s">
        <v>50</v>
      </c>
      <c r="F1303" t="s">
        <v>33</v>
      </c>
      <c r="G1303">
        <v>46</v>
      </c>
      <c r="H1303" t="s">
        <v>71</v>
      </c>
      <c r="I1303" t="s">
        <v>72</v>
      </c>
      <c r="J1303" t="s">
        <v>73</v>
      </c>
      <c r="K1303" t="s">
        <v>239</v>
      </c>
      <c r="L1303" t="s">
        <v>91</v>
      </c>
      <c r="M1303" t="s">
        <v>83</v>
      </c>
      <c r="N1303" t="s">
        <v>113</v>
      </c>
      <c r="O1303">
        <v>8</v>
      </c>
      <c r="P1303" s="4">
        <v>18427</v>
      </c>
      <c r="Q1303" s="4">
        <v>10503</v>
      </c>
      <c r="R1303" s="3">
        <v>0.2</v>
      </c>
      <c r="S1303" s="4">
        <v>117933</v>
      </c>
      <c r="T1303" s="4">
        <v>84024</v>
      </c>
      <c r="U1303" s="4">
        <v>33909</v>
      </c>
      <c r="V1303" s="3">
        <v>0.28752766401261731</v>
      </c>
      <c r="W1303" t="s">
        <v>54</v>
      </c>
      <c r="X1303" t="s">
        <v>42</v>
      </c>
      <c r="Y1303" t="s">
        <v>56</v>
      </c>
      <c r="Z1303">
        <v>1</v>
      </c>
      <c r="AA1303" t="s">
        <v>44</v>
      </c>
      <c r="AB1303" t="s">
        <v>66</v>
      </c>
      <c r="AC1303">
        <v>3.9</v>
      </c>
      <c r="AD1303">
        <v>2023</v>
      </c>
      <c r="AE1303">
        <v>2</v>
      </c>
      <c r="AF1303" t="s">
        <v>5527</v>
      </c>
      <c r="AG1303" t="s">
        <v>5528</v>
      </c>
      <c r="AH1303" t="s">
        <v>5515</v>
      </c>
      <c r="AI1303" t="s">
        <v>5523</v>
      </c>
    </row>
    <row r="1304" spans="1:35">
      <c r="A1304" t="s">
        <v>1800</v>
      </c>
      <c r="B1304" s="2">
        <v>45488</v>
      </c>
      <c r="C1304" t="s">
        <v>59</v>
      </c>
      <c r="D1304" t="s">
        <v>31</v>
      </c>
      <c r="E1304" t="s">
        <v>60</v>
      </c>
      <c r="F1304" t="s">
        <v>70</v>
      </c>
      <c r="G1304">
        <v>57</v>
      </c>
      <c r="H1304" t="s">
        <v>105</v>
      </c>
      <c r="I1304" t="s">
        <v>89</v>
      </c>
      <c r="J1304" t="s">
        <v>82</v>
      </c>
      <c r="K1304" t="s">
        <v>61</v>
      </c>
      <c r="L1304" t="s">
        <v>131</v>
      </c>
      <c r="M1304" t="s">
        <v>83</v>
      </c>
      <c r="N1304" t="s">
        <v>113</v>
      </c>
      <c r="O1304">
        <v>2</v>
      </c>
      <c r="P1304" s="4">
        <v>19565</v>
      </c>
      <c r="Q1304" s="4">
        <v>10761</v>
      </c>
      <c r="R1304" s="3">
        <v>0.15</v>
      </c>
      <c r="S1304" s="4">
        <v>33261</v>
      </c>
      <c r="T1304" s="4">
        <v>21522</v>
      </c>
      <c r="U1304" s="4">
        <v>11739</v>
      </c>
      <c r="V1304" s="3">
        <v>0.35293587083972222</v>
      </c>
      <c r="W1304" t="s">
        <v>84</v>
      </c>
      <c r="X1304" t="s">
        <v>42</v>
      </c>
      <c r="Y1304" t="s">
        <v>171</v>
      </c>
      <c r="Z1304">
        <v>4</v>
      </c>
      <c r="AA1304" t="s">
        <v>85</v>
      </c>
      <c r="AB1304" t="s">
        <v>95</v>
      </c>
      <c r="AC1304" t="s">
        <v>46</v>
      </c>
      <c r="AD1304">
        <v>2024</v>
      </c>
      <c r="AE1304">
        <v>7</v>
      </c>
      <c r="AF1304" t="s">
        <v>5533</v>
      </c>
      <c r="AG1304" t="s">
        <v>5514</v>
      </c>
      <c r="AH1304" t="s">
        <v>5522</v>
      </c>
      <c r="AI1304" t="s">
        <v>5523</v>
      </c>
    </row>
    <row r="1305" spans="1:35">
      <c r="A1305" t="s">
        <v>1801</v>
      </c>
      <c r="B1305" s="2">
        <v>45625</v>
      </c>
      <c r="C1305" t="s">
        <v>687</v>
      </c>
      <c r="D1305" t="s">
        <v>31</v>
      </c>
      <c r="E1305" t="s">
        <v>98</v>
      </c>
      <c r="F1305" t="s">
        <v>70</v>
      </c>
      <c r="G1305">
        <v>38</v>
      </c>
      <c r="H1305" t="s">
        <v>71</v>
      </c>
      <c r="I1305" t="s">
        <v>72</v>
      </c>
      <c r="J1305" t="s">
        <v>73</v>
      </c>
      <c r="K1305" t="s">
        <v>184</v>
      </c>
      <c r="L1305" t="s">
        <v>91</v>
      </c>
      <c r="M1305" t="s">
        <v>83</v>
      </c>
      <c r="N1305" t="s">
        <v>64</v>
      </c>
      <c r="O1305">
        <v>1</v>
      </c>
      <c r="P1305" s="4">
        <v>20037</v>
      </c>
      <c r="Q1305" s="4">
        <v>11621</v>
      </c>
      <c r="R1305" s="3">
        <v>0.1</v>
      </c>
      <c r="S1305" s="4">
        <v>18033</v>
      </c>
      <c r="T1305" s="4">
        <v>11621</v>
      </c>
      <c r="U1305" s="4">
        <v>6412</v>
      </c>
      <c r="V1305" s="3">
        <v>0.35557034325957965</v>
      </c>
      <c r="W1305" t="s">
        <v>75</v>
      </c>
      <c r="X1305" t="s">
        <v>76</v>
      </c>
      <c r="Y1305" t="s">
        <v>56</v>
      </c>
      <c r="Z1305">
        <v>3</v>
      </c>
      <c r="AA1305" t="s">
        <v>44</v>
      </c>
      <c r="AB1305" t="s">
        <v>121</v>
      </c>
      <c r="AC1305">
        <v>4.8</v>
      </c>
      <c r="AD1305">
        <v>2024</v>
      </c>
      <c r="AE1305">
        <v>11</v>
      </c>
      <c r="AF1305" t="s">
        <v>5535</v>
      </c>
      <c r="AG1305" t="s">
        <v>5518</v>
      </c>
      <c r="AH1305" t="s">
        <v>5519</v>
      </c>
      <c r="AI1305" t="s">
        <v>5526</v>
      </c>
    </row>
    <row r="1306" spans="1:35">
      <c r="A1306" t="s">
        <v>1802</v>
      </c>
      <c r="B1306" s="2">
        <v>45000</v>
      </c>
      <c r="C1306" t="s">
        <v>958</v>
      </c>
      <c r="D1306" t="s">
        <v>31</v>
      </c>
      <c r="E1306" t="s">
        <v>60</v>
      </c>
      <c r="F1306" t="s">
        <v>70</v>
      </c>
      <c r="G1306">
        <v>56</v>
      </c>
      <c r="H1306" t="s">
        <v>153</v>
      </c>
      <c r="I1306" t="s">
        <v>154</v>
      </c>
      <c r="J1306" t="s">
        <v>36</v>
      </c>
      <c r="K1306" t="s">
        <v>179</v>
      </c>
      <c r="L1306" t="s">
        <v>101</v>
      </c>
      <c r="M1306" t="s">
        <v>83</v>
      </c>
      <c r="N1306" t="s">
        <v>53</v>
      </c>
      <c r="O1306">
        <v>1</v>
      </c>
      <c r="P1306" s="4">
        <v>3210</v>
      </c>
      <c r="Q1306" s="4">
        <v>2054</v>
      </c>
      <c r="R1306" s="3">
        <v>0.2</v>
      </c>
      <c r="S1306" s="4">
        <v>2568</v>
      </c>
      <c r="T1306" s="4">
        <v>2054</v>
      </c>
      <c r="U1306" s="4">
        <v>514</v>
      </c>
      <c r="V1306" s="3">
        <v>0.20015576323987538</v>
      </c>
      <c r="W1306" t="s">
        <v>54</v>
      </c>
      <c r="X1306" t="s">
        <v>42</v>
      </c>
      <c r="Y1306" t="s">
        <v>171</v>
      </c>
      <c r="Z1306">
        <v>4</v>
      </c>
      <c r="AA1306" t="s">
        <v>185</v>
      </c>
      <c r="AB1306" t="s">
        <v>189</v>
      </c>
      <c r="AC1306" t="s">
        <v>46</v>
      </c>
      <c r="AD1306">
        <v>2023</v>
      </c>
      <c r="AE1306">
        <v>3</v>
      </c>
      <c r="AF1306" t="s">
        <v>5534</v>
      </c>
      <c r="AG1306" t="s">
        <v>5528</v>
      </c>
      <c r="AH1306" t="s">
        <v>5519</v>
      </c>
      <c r="AI1306" t="s">
        <v>5523</v>
      </c>
    </row>
    <row r="1307" spans="1:35">
      <c r="A1307" t="s">
        <v>1803</v>
      </c>
      <c r="B1307" s="2">
        <v>44976</v>
      </c>
      <c r="C1307" t="s">
        <v>723</v>
      </c>
      <c r="D1307" t="s">
        <v>31</v>
      </c>
      <c r="E1307" t="s">
        <v>98</v>
      </c>
      <c r="F1307" t="s">
        <v>70</v>
      </c>
      <c r="G1307">
        <v>52</v>
      </c>
      <c r="H1307" t="s">
        <v>153</v>
      </c>
      <c r="I1307" t="s">
        <v>154</v>
      </c>
      <c r="J1307" t="s">
        <v>36</v>
      </c>
      <c r="K1307" t="s">
        <v>90</v>
      </c>
      <c r="L1307" t="s">
        <v>155</v>
      </c>
      <c r="M1307" t="s">
        <v>92</v>
      </c>
      <c r="N1307" t="s">
        <v>126</v>
      </c>
      <c r="O1307">
        <v>8</v>
      </c>
      <c r="P1307" s="4">
        <v>14282</v>
      </c>
      <c r="Q1307" s="4">
        <v>7998</v>
      </c>
      <c r="R1307" s="3">
        <v>0.1</v>
      </c>
      <c r="S1307" s="4">
        <v>102830</v>
      </c>
      <c r="T1307" s="4">
        <v>63984</v>
      </c>
      <c r="U1307" s="4">
        <v>38846</v>
      </c>
      <c r="V1307" s="3">
        <v>0.37776913352134589</v>
      </c>
      <c r="W1307" t="s">
        <v>84</v>
      </c>
      <c r="X1307" t="s">
        <v>55</v>
      </c>
      <c r="Y1307" t="s">
        <v>56</v>
      </c>
      <c r="Z1307">
        <v>2</v>
      </c>
      <c r="AA1307" t="s">
        <v>163</v>
      </c>
      <c r="AB1307" t="s">
        <v>45</v>
      </c>
      <c r="AC1307">
        <v>4.3</v>
      </c>
      <c r="AD1307">
        <v>2023</v>
      </c>
      <c r="AE1307">
        <v>2</v>
      </c>
      <c r="AF1307" t="s">
        <v>5527</v>
      </c>
      <c r="AG1307" t="s">
        <v>5528</v>
      </c>
      <c r="AH1307" t="s">
        <v>5515</v>
      </c>
      <c r="AI1307" t="s">
        <v>5523</v>
      </c>
    </row>
    <row r="1308" spans="1:35">
      <c r="A1308" t="s">
        <v>1804</v>
      </c>
      <c r="B1308" s="2">
        <v>45544</v>
      </c>
      <c r="C1308" t="s">
        <v>355</v>
      </c>
      <c r="D1308" t="s">
        <v>49</v>
      </c>
      <c r="E1308" t="s">
        <v>69</v>
      </c>
      <c r="F1308" t="s">
        <v>70</v>
      </c>
      <c r="G1308">
        <v>25</v>
      </c>
      <c r="H1308" t="s">
        <v>99</v>
      </c>
      <c r="I1308" t="s">
        <v>99</v>
      </c>
      <c r="J1308" t="s">
        <v>100</v>
      </c>
      <c r="K1308" t="s">
        <v>37</v>
      </c>
      <c r="L1308" t="s">
        <v>155</v>
      </c>
      <c r="M1308" t="s">
        <v>83</v>
      </c>
      <c r="N1308" t="s">
        <v>64</v>
      </c>
      <c r="O1308">
        <v>1</v>
      </c>
      <c r="P1308" s="4">
        <v>16929</v>
      </c>
      <c r="Q1308" s="4">
        <v>11512</v>
      </c>
      <c r="R1308" s="3">
        <v>0</v>
      </c>
      <c r="S1308" s="4">
        <v>16929</v>
      </c>
      <c r="T1308" s="4">
        <v>11512</v>
      </c>
      <c r="U1308" s="4">
        <v>5417</v>
      </c>
      <c r="V1308" s="3">
        <v>0.31998346033433755</v>
      </c>
      <c r="W1308" t="s">
        <v>75</v>
      </c>
      <c r="X1308" t="s">
        <v>76</v>
      </c>
      <c r="Y1308" t="s">
        <v>43</v>
      </c>
      <c r="Z1308">
        <v>0</v>
      </c>
      <c r="AA1308" t="s">
        <v>163</v>
      </c>
      <c r="AB1308" t="s">
        <v>194</v>
      </c>
      <c r="AC1308" t="s">
        <v>46</v>
      </c>
      <c r="AD1308">
        <v>2024</v>
      </c>
      <c r="AE1308">
        <v>9</v>
      </c>
      <c r="AF1308" t="s">
        <v>5531</v>
      </c>
      <c r="AG1308" t="s">
        <v>5514</v>
      </c>
      <c r="AH1308" t="s">
        <v>5519</v>
      </c>
      <c r="AI1308" t="s">
        <v>5516</v>
      </c>
    </row>
    <row r="1309" spans="1:35">
      <c r="A1309" t="s">
        <v>1805</v>
      </c>
      <c r="B1309" s="2">
        <v>45086</v>
      </c>
      <c r="C1309" t="s">
        <v>590</v>
      </c>
      <c r="D1309" t="s">
        <v>49</v>
      </c>
      <c r="E1309" t="s">
        <v>98</v>
      </c>
      <c r="F1309" t="s">
        <v>70</v>
      </c>
      <c r="G1309">
        <v>54</v>
      </c>
      <c r="H1309" t="s">
        <v>71</v>
      </c>
      <c r="I1309" t="s">
        <v>72</v>
      </c>
      <c r="J1309" t="s">
        <v>73</v>
      </c>
      <c r="K1309" t="s">
        <v>323</v>
      </c>
      <c r="L1309" t="s">
        <v>38</v>
      </c>
      <c r="M1309" t="s">
        <v>107</v>
      </c>
      <c r="N1309" t="s">
        <v>93</v>
      </c>
      <c r="O1309">
        <v>8</v>
      </c>
      <c r="P1309" s="4">
        <v>560</v>
      </c>
      <c r="Q1309" s="4">
        <v>392</v>
      </c>
      <c r="R1309" s="3">
        <v>0.2</v>
      </c>
      <c r="S1309" s="4">
        <v>3584</v>
      </c>
      <c r="T1309" s="4">
        <v>3136</v>
      </c>
      <c r="U1309" s="4">
        <v>448</v>
      </c>
      <c r="V1309" s="3">
        <v>0.125</v>
      </c>
      <c r="W1309" t="s">
        <v>84</v>
      </c>
      <c r="X1309" t="s">
        <v>76</v>
      </c>
      <c r="Y1309" t="s">
        <v>43</v>
      </c>
      <c r="Z1309">
        <v>0</v>
      </c>
      <c r="AA1309" t="s">
        <v>193</v>
      </c>
      <c r="AB1309" t="s">
        <v>132</v>
      </c>
      <c r="AC1309" t="s">
        <v>46</v>
      </c>
      <c r="AD1309">
        <v>2023</v>
      </c>
      <c r="AE1309">
        <v>6</v>
      </c>
      <c r="AF1309" t="s">
        <v>5530</v>
      </c>
      <c r="AG1309" t="s">
        <v>5525</v>
      </c>
      <c r="AH1309" t="s">
        <v>5519</v>
      </c>
      <c r="AI1309" t="s">
        <v>5523</v>
      </c>
    </row>
    <row r="1310" spans="1:35">
      <c r="A1310" t="s">
        <v>1806</v>
      </c>
      <c r="B1310" s="2">
        <v>45340</v>
      </c>
      <c r="C1310" t="s">
        <v>1365</v>
      </c>
      <c r="D1310" t="s">
        <v>49</v>
      </c>
      <c r="E1310" t="s">
        <v>69</v>
      </c>
      <c r="F1310" t="s">
        <v>70</v>
      </c>
      <c r="G1310">
        <v>60</v>
      </c>
      <c r="H1310" t="s">
        <v>105</v>
      </c>
      <c r="I1310" t="s">
        <v>89</v>
      </c>
      <c r="J1310" t="s">
        <v>82</v>
      </c>
      <c r="K1310" t="s">
        <v>116</v>
      </c>
      <c r="L1310" t="s">
        <v>142</v>
      </c>
      <c r="M1310" t="s">
        <v>92</v>
      </c>
      <c r="N1310" t="s">
        <v>113</v>
      </c>
      <c r="O1310">
        <v>1</v>
      </c>
      <c r="P1310" s="4">
        <v>3398</v>
      </c>
      <c r="Q1310" s="4">
        <v>2243</v>
      </c>
      <c r="R1310" s="3">
        <v>0.15</v>
      </c>
      <c r="S1310" s="4">
        <v>2888</v>
      </c>
      <c r="T1310" s="4">
        <v>2243</v>
      </c>
      <c r="U1310" s="4">
        <v>645</v>
      </c>
      <c r="V1310" s="3">
        <v>0.22333795013850416</v>
      </c>
      <c r="W1310" t="s">
        <v>75</v>
      </c>
      <c r="X1310" t="s">
        <v>42</v>
      </c>
      <c r="Y1310" t="s">
        <v>56</v>
      </c>
      <c r="Z1310">
        <v>1</v>
      </c>
      <c r="AA1310" t="s">
        <v>149</v>
      </c>
      <c r="AB1310" t="s">
        <v>95</v>
      </c>
      <c r="AC1310">
        <v>4.0999999999999996</v>
      </c>
      <c r="AD1310">
        <v>2024</v>
      </c>
      <c r="AE1310">
        <v>2</v>
      </c>
      <c r="AF1310" t="s">
        <v>5527</v>
      </c>
      <c r="AG1310" t="s">
        <v>5528</v>
      </c>
      <c r="AH1310" t="s">
        <v>5519</v>
      </c>
      <c r="AI1310" t="s">
        <v>5523</v>
      </c>
    </row>
    <row r="1311" spans="1:35">
      <c r="A1311" t="s">
        <v>1807</v>
      </c>
      <c r="B1311" s="2">
        <v>45523</v>
      </c>
      <c r="C1311" t="s">
        <v>255</v>
      </c>
      <c r="D1311" t="s">
        <v>49</v>
      </c>
      <c r="E1311" t="s">
        <v>98</v>
      </c>
      <c r="F1311" t="s">
        <v>70</v>
      </c>
      <c r="G1311">
        <v>29</v>
      </c>
      <c r="H1311" t="s">
        <v>71</v>
      </c>
      <c r="I1311" t="s">
        <v>72</v>
      </c>
      <c r="J1311" t="s">
        <v>73</v>
      </c>
      <c r="K1311" t="s">
        <v>302</v>
      </c>
      <c r="L1311" t="s">
        <v>52</v>
      </c>
      <c r="M1311" t="s">
        <v>107</v>
      </c>
      <c r="N1311" t="s">
        <v>53</v>
      </c>
      <c r="O1311">
        <v>7</v>
      </c>
      <c r="P1311" s="4">
        <v>7724</v>
      </c>
      <c r="Q1311" s="4">
        <v>5561</v>
      </c>
      <c r="R1311" s="3">
        <v>0.15</v>
      </c>
      <c r="S1311" s="4">
        <v>45958</v>
      </c>
      <c r="T1311" s="4">
        <v>38927</v>
      </c>
      <c r="U1311" s="4">
        <v>7031</v>
      </c>
      <c r="V1311" s="3">
        <v>0.15298751033552374</v>
      </c>
      <c r="W1311" t="s">
        <v>41</v>
      </c>
      <c r="X1311" t="s">
        <v>42</v>
      </c>
      <c r="Y1311" t="s">
        <v>171</v>
      </c>
      <c r="Z1311">
        <v>13</v>
      </c>
      <c r="AA1311" t="s">
        <v>65</v>
      </c>
      <c r="AB1311" t="s">
        <v>95</v>
      </c>
      <c r="AC1311" t="s">
        <v>46</v>
      </c>
      <c r="AD1311">
        <v>2024</v>
      </c>
      <c r="AE1311">
        <v>8</v>
      </c>
      <c r="AF1311" t="s">
        <v>5513</v>
      </c>
      <c r="AG1311" t="s">
        <v>5514</v>
      </c>
      <c r="AH1311" t="s">
        <v>5522</v>
      </c>
      <c r="AI1311" t="s">
        <v>5516</v>
      </c>
    </row>
    <row r="1312" spans="1:35">
      <c r="A1312" t="s">
        <v>1808</v>
      </c>
      <c r="B1312" s="2">
        <v>45364</v>
      </c>
      <c r="C1312" t="s">
        <v>723</v>
      </c>
      <c r="D1312" t="s">
        <v>31</v>
      </c>
      <c r="E1312" t="s">
        <v>188</v>
      </c>
      <c r="F1312" t="s">
        <v>33</v>
      </c>
      <c r="G1312">
        <v>36</v>
      </c>
      <c r="H1312" t="s">
        <v>99</v>
      </c>
      <c r="I1312" t="s">
        <v>99</v>
      </c>
      <c r="J1312" t="s">
        <v>100</v>
      </c>
      <c r="K1312" t="s">
        <v>136</v>
      </c>
      <c r="L1312" t="s">
        <v>52</v>
      </c>
      <c r="M1312" t="s">
        <v>63</v>
      </c>
      <c r="N1312" t="s">
        <v>53</v>
      </c>
      <c r="O1312">
        <v>3</v>
      </c>
      <c r="P1312" s="4">
        <v>10169</v>
      </c>
      <c r="Q1312" s="4">
        <v>7017</v>
      </c>
      <c r="R1312" s="3">
        <v>0.05</v>
      </c>
      <c r="S1312" s="4">
        <v>28982</v>
      </c>
      <c r="T1312" s="4">
        <v>21051</v>
      </c>
      <c r="U1312" s="4">
        <v>7931</v>
      </c>
      <c r="V1312" s="3">
        <v>0.2736526119660479</v>
      </c>
      <c r="W1312" t="s">
        <v>84</v>
      </c>
      <c r="X1312" t="s">
        <v>55</v>
      </c>
      <c r="Y1312" t="s">
        <v>56</v>
      </c>
      <c r="Z1312">
        <v>6</v>
      </c>
      <c r="AA1312" t="s">
        <v>85</v>
      </c>
      <c r="AB1312" t="s">
        <v>45</v>
      </c>
      <c r="AC1312">
        <v>4.9000000000000004</v>
      </c>
      <c r="AD1312">
        <v>2024</v>
      </c>
      <c r="AE1312">
        <v>3</v>
      </c>
      <c r="AF1312" t="s">
        <v>5534</v>
      </c>
      <c r="AG1312" t="s">
        <v>5528</v>
      </c>
      <c r="AH1312" t="s">
        <v>5522</v>
      </c>
      <c r="AI1312" t="s">
        <v>5526</v>
      </c>
    </row>
    <row r="1313" spans="1:35">
      <c r="A1313" t="s">
        <v>1809</v>
      </c>
      <c r="B1313" s="2">
        <v>45484</v>
      </c>
      <c r="C1313" t="s">
        <v>1810</v>
      </c>
      <c r="D1313" t="s">
        <v>31</v>
      </c>
      <c r="E1313" t="s">
        <v>50</v>
      </c>
      <c r="F1313" t="s">
        <v>33</v>
      </c>
      <c r="G1313">
        <v>47</v>
      </c>
      <c r="H1313" t="s">
        <v>146</v>
      </c>
      <c r="I1313" t="s">
        <v>147</v>
      </c>
      <c r="J1313" t="s">
        <v>36</v>
      </c>
      <c r="K1313" t="s">
        <v>302</v>
      </c>
      <c r="L1313" t="s">
        <v>52</v>
      </c>
      <c r="M1313" t="s">
        <v>63</v>
      </c>
      <c r="N1313" t="s">
        <v>64</v>
      </c>
      <c r="O1313">
        <v>7</v>
      </c>
      <c r="P1313" s="4">
        <v>20431</v>
      </c>
      <c r="Q1313" s="4">
        <v>13076</v>
      </c>
      <c r="R1313" s="3">
        <v>0.1</v>
      </c>
      <c r="S1313" s="4">
        <v>128715</v>
      </c>
      <c r="T1313" s="4">
        <v>91532</v>
      </c>
      <c r="U1313" s="4">
        <v>37183</v>
      </c>
      <c r="V1313" s="3">
        <v>0.28887853008584857</v>
      </c>
      <c r="W1313" t="s">
        <v>54</v>
      </c>
      <c r="X1313" t="s">
        <v>76</v>
      </c>
      <c r="Y1313" t="s">
        <v>56</v>
      </c>
      <c r="Z1313">
        <v>6</v>
      </c>
      <c r="AA1313" t="s">
        <v>220</v>
      </c>
      <c r="AB1313" t="s">
        <v>150</v>
      </c>
      <c r="AC1313">
        <v>3</v>
      </c>
      <c r="AD1313">
        <v>2024</v>
      </c>
      <c r="AE1313">
        <v>7</v>
      </c>
      <c r="AF1313" t="s">
        <v>5533</v>
      </c>
      <c r="AG1313" t="s">
        <v>5514</v>
      </c>
      <c r="AH1313" t="s">
        <v>5515</v>
      </c>
      <c r="AI1313" t="s">
        <v>5523</v>
      </c>
    </row>
    <row r="1314" spans="1:35">
      <c r="A1314" t="s">
        <v>1811</v>
      </c>
      <c r="B1314" s="2">
        <v>45307</v>
      </c>
      <c r="C1314" t="s">
        <v>800</v>
      </c>
      <c r="D1314" t="s">
        <v>31</v>
      </c>
      <c r="E1314" t="s">
        <v>170</v>
      </c>
      <c r="F1314" t="s">
        <v>33</v>
      </c>
      <c r="G1314">
        <v>25</v>
      </c>
      <c r="H1314" t="s">
        <v>153</v>
      </c>
      <c r="I1314" t="s">
        <v>154</v>
      </c>
      <c r="J1314" t="s">
        <v>36</v>
      </c>
      <c r="K1314" t="s">
        <v>192</v>
      </c>
      <c r="L1314" t="s">
        <v>52</v>
      </c>
      <c r="M1314" t="s">
        <v>92</v>
      </c>
      <c r="N1314" t="s">
        <v>93</v>
      </c>
      <c r="O1314">
        <v>4</v>
      </c>
      <c r="P1314" s="4">
        <v>23671</v>
      </c>
      <c r="Q1314" s="4">
        <v>13256</v>
      </c>
      <c r="R1314" s="3">
        <v>0.2</v>
      </c>
      <c r="S1314" s="4">
        <v>75747</v>
      </c>
      <c r="T1314" s="4">
        <v>53024</v>
      </c>
      <c r="U1314" s="4">
        <v>22723</v>
      </c>
      <c r="V1314" s="3">
        <v>0.29998547797272501</v>
      </c>
      <c r="W1314" t="s">
        <v>41</v>
      </c>
      <c r="X1314" t="s">
        <v>76</v>
      </c>
      <c r="Y1314" t="s">
        <v>43</v>
      </c>
      <c r="Z1314">
        <v>0</v>
      </c>
      <c r="AA1314" t="s">
        <v>172</v>
      </c>
      <c r="AB1314" t="s">
        <v>150</v>
      </c>
      <c r="AC1314" t="s">
        <v>46</v>
      </c>
      <c r="AD1314">
        <v>2024</v>
      </c>
      <c r="AE1314">
        <v>1</v>
      </c>
      <c r="AF1314" t="s">
        <v>5532</v>
      </c>
      <c r="AG1314" t="s">
        <v>5528</v>
      </c>
      <c r="AH1314" t="s">
        <v>5515</v>
      </c>
      <c r="AI1314" t="s">
        <v>5516</v>
      </c>
    </row>
    <row r="1315" spans="1:35">
      <c r="A1315" t="s">
        <v>1812</v>
      </c>
      <c r="B1315" s="2">
        <v>45084</v>
      </c>
      <c r="C1315" t="s">
        <v>626</v>
      </c>
      <c r="D1315" t="s">
        <v>49</v>
      </c>
      <c r="E1315" t="s">
        <v>135</v>
      </c>
      <c r="F1315" t="s">
        <v>33</v>
      </c>
      <c r="G1315">
        <v>29</v>
      </c>
      <c r="H1315" t="s">
        <v>34</v>
      </c>
      <c r="I1315" t="s">
        <v>35</v>
      </c>
      <c r="J1315" t="s">
        <v>36</v>
      </c>
      <c r="K1315" t="s">
        <v>136</v>
      </c>
      <c r="L1315" t="s">
        <v>62</v>
      </c>
      <c r="M1315" t="s">
        <v>92</v>
      </c>
      <c r="N1315" t="s">
        <v>93</v>
      </c>
      <c r="O1315">
        <v>8</v>
      </c>
      <c r="P1315" s="4">
        <v>8046</v>
      </c>
      <c r="Q1315" s="4">
        <v>4828</v>
      </c>
      <c r="R1315" s="3">
        <v>0.15</v>
      </c>
      <c r="S1315" s="4">
        <v>54713</v>
      </c>
      <c r="T1315" s="4">
        <v>38624</v>
      </c>
      <c r="U1315" s="4">
        <v>16089</v>
      </c>
      <c r="V1315" s="3">
        <v>0.29406174035421195</v>
      </c>
      <c r="W1315" t="s">
        <v>54</v>
      </c>
      <c r="X1315" t="s">
        <v>76</v>
      </c>
      <c r="Y1315" t="s">
        <v>156</v>
      </c>
      <c r="Z1315">
        <v>0</v>
      </c>
      <c r="AA1315" t="s">
        <v>226</v>
      </c>
      <c r="AB1315" t="s">
        <v>132</v>
      </c>
      <c r="AC1315">
        <v>1.2</v>
      </c>
      <c r="AD1315">
        <v>2023</v>
      </c>
      <c r="AE1315">
        <v>6</v>
      </c>
      <c r="AF1315" t="s">
        <v>5530</v>
      </c>
      <c r="AG1315" t="s">
        <v>5525</v>
      </c>
      <c r="AH1315" t="s">
        <v>5515</v>
      </c>
      <c r="AI1315" t="s">
        <v>5516</v>
      </c>
    </row>
    <row r="1316" spans="1:35">
      <c r="A1316" t="s">
        <v>1813</v>
      </c>
      <c r="B1316" s="2">
        <v>45085</v>
      </c>
      <c r="C1316" t="s">
        <v>350</v>
      </c>
      <c r="D1316" t="s">
        <v>31</v>
      </c>
      <c r="E1316" t="s">
        <v>135</v>
      </c>
      <c r="F1316" t="s">
        <v>33</v>
      </c>
      <c r="G1316">
        <v>23</v>
      </c>
      <c r="H1316" t="s">
        <v>146</v>
      </c>
      <c r="I1316" t="s">
        <v>147</v>
      </c>
      <c r="J1316" t="s">
        <v>36</v>
      </c>
      <c r="K1316" t="s">
        <v>148</v>
      </c>
      <c r="L1316" t="s">
        <v>137</v>
      </c>
      <c r="M1316" t="s">
        <v>63</v>
      </c>
      <c r="N1316" t="s">
        <v>93</v>
      </c>
      <c r="O1316">
        <v>6</v>
      </c>
      <c r="P1316" s="4">
        <v>18516</v>
      </c>
      <c r="Q1316" s="4">
        <v>11665</v>
      </c>
      <c r="R1316" s="3">
        <v>0.05</v>
      </c>
      <c r="S1316" s="4">
        <v>105541</v>
      </c>
      <c r="T1316" s="4">
        <v>69990</v>
      </c>
      <c r="U1316" s="4">
        <v>35551</v>
      </c>
      <c r="V1316" s="3">
        <v>0.33684539657573837</v>
      </c>
      <c r="W1316" t="s">
        <v>54</v>
      </c>
      <c r="X1316" t="s">
        <v>42</v>
      </c>
      <c r="Y1316" t="s">
        <v>56</v>
      </c>
      <c r="Z1316">
        <v>6</v>
      </c>
      <c r="AA1316" t="s">
        <v>94</v>
      </c>
      <c r="AB1316" t="s">
        <v>189</v>
      </c>
      <c r="AC1316">
        <v>4.2</v>
      </c>
      <c r="AD1316">
        <v>2023</v>
      </c>
      <c r="AE1316">
        <v>6</v>
      </c>
      <c r="AF1316" t="s">
        <v>5530</v>
      </c>
      <c r="AG1316" t="s">
        <v>5525</v>
      </c>
      <c r="AH1316" t="s">
        <v>5515</v>
      </c>
      <c r="AI1316" t="s">
        <v>5520</v>
      </c>
    </row>
    <row r="1317" spans="1:35">
      <c r="A1317" t="s">
        <v>1814</v>
      </c>
      <c r="B1317" s="2">
        <v>45138</v>
      </c>
      <c r="C1317" t="s">
        <v>381</v>
      </c>
      <c r="D1317" t="s">
        <v>31</v>
      </c>
      <c r="E1317" t="s">
        <v>50</v>
      </c>
      <c r="F1317" t="s">
        <v>33</v>
      </c>
      <c r="G1317">
        <v>51</v>
      </c>
      <c r="H1317" t="s">
        <v>105</v>
      </c>
      <c r="I1317" t="s">
        <v>89</v>
      </c>
      <c r="J1317" t="s">
        <v>82</v>
      </c>
      <c r="K1317" t="s">
        <v>269</v>
      </c>
      <c r="L1317" t="s">
        <v>62</v>
      </c>
      <c r="M1317" t="s">
        <v>63</v>
      </c>
      <c r="N1317" t="s">
        <v>113</v>
      </c>
      <c r="O1317">
        <v>1</v>
      </c>
      <c r="P1317" s="4">
        <v>19599</v>
      </c>
      <c r="Q1317" s="4">
        <v>12935</v>
      </c>
      <c r="R1317" s="3">
        <v>0.05</v>
      </c>
      <c r="S1317" s="4">
        <v>18619</v>
      </c>
      <c r="T1317" s="4">
        <v>12935</v>
      </c>
      <c r="U1317" s="4">
        <v>5684</v>
      </c>
      <c r="V1317" s="3">
        <v>0.30527955314463717</v>
      </c>
      <c r="W1317" t="s">
        <v>75</v>
      </c>
      <c r="X1317" t="s">
        <v>55</v>
      </c>
      <c r="Y1317" t="s">
        <v>56</v>
      </c>
      <c r="Z1317">
        <v>1</v>
      </c>
      <c r="AA1317" t="s">
        <v>77</v>
      </c>
      <c r="AB1317" t="s">
        <v>45</v>
      </c>
      <c r="AC1317">
        <v>4.5</v>
      </c>
      <c r="AD1317">
        <v>2023</v>
      </c>
      <c r="AE1317">
        <v>7</v>
      </c>
      <c r="AF1317" t="s">
        <v>5533</v>
      </c>
      <c r="AG1317" t="s">
        <v>5514</v>
      </c>
      <c r="AH1317" t="s">
        <v>5519</v>
      </c>
      <c r="AI1317" t="s">
        <v>5523</v>
      </c>
    </row>
    <row r="1318" spans="1:35">
      <c r="A1318" t="s">
        <v>1815</v>
      </c>
      <c r="B1318" s="2">
        <v>45212</v>
      </c>
      <c r="C1318" t="s">
        <v>233</v>
      </c>
      <c r="D1318" t="s">
        <v>31</v>
      </c>
      <c r="E1318" t="s">
        <v>60</v>
      </c>
      <c r="F1318" t="s">
        <v>70</v>
      </c>
      <c r="G1318">
        <v>38</v>
      </c>
      <c r="H1318" t="s">
        <v>153</v>
      </c>
      <c r="I1318" t="s">
        <v>154</v>
      </c>
      <c r="J1318" t="s">
        <v>36</v>
      </c>
      <c r="K1318" t="s">
        <v>120</v>
      </c>
      <c r="L1318" t="s">
        <v>38</v>
      </c>
      <c r="M1318" t="s">
        <v>83</v>
      </c>
      <c r="N1318" t="s">
        <v>40</v>
      </c>
      <c r="O1318">
        <v>5</v>
      </c>
      <c r="P1318" s="4">
        <v>1004</v>
      </c>
      <c r="Q1318" s="4">
        <v>562</v>
      </c>
      <c r="R1318" s="3">
        <v>0.05</v>
      </c>
      <c r="S1318" s="4">
        <v>4769</v>
      </c>
      <c r="T1318" s="4">
        <v>2810</v>
      </c>
      <c r="U1318" s="4">
        <v>1959</v>
      </c>
      <c r="V1318" s="3">
        <v>0.41077794086810654</v>
      </c>
      <c r="W1318" t="s">
        <v>54</v>
      </c>
      <c r="X1318" t="s">
        <v>76</v>
      </c>
      <c r="Y1318" t="s">
        <v>56</v>
      </c>
      <c r="Z1318">
        <v>2</v>
      </c>
      <c r="AA1318" t="s">
        <v>220</v>
      </c>
      <c r="AB1318" t="s">
        <v>121</v>
      </c>
      <c r="AC1318">
        <v>3.3</v>
      </c>
      <c r="AD1318">
        <v>2023</v>
      </c>
      <c r="AE1318">
        <v>10</v>
      </c>
      <c r="AF1318" t="s">
        <v>5517</v>
      </c>
      <c r="AG1318" t="s">
        <v>5518</v>
      </c>
      <c r="AH1318" t="s">
        <v>5519</v>
      </c>
      <c r="AI1318" t="s">
        <v>5526</v>
      </c>
    </row>
    <row r="1319" spans="1:35">
      <c r="A1319" t="s">
        <v>1816</v>
      </c>
      <c r="B1319" s="2">
        <v>45605</v>
      </c>
      <c r="C1319" t="s">
        <v>471</v>
      </c>
      <c r="D1319" t="s">
        <v>31</v>
      </c>
      <c r="E1319" t="s">
        <v>32</v>
      </c>
      <c r="F1319" t="s">
        <v>33</v>
      </c>
      <c r="G1319">
        <v>44</v>
      </c>
      <c r="H1319" t="s">
        <v>34</v>
      </c>
      <c r="I1319" t="s">
        <v>35</v>
      </c>
      <c r="J1319" t="s">
        <v>36</v>
      </c>
      <c r="K1319" t="s">
        <v>130</v>
      </c>
      <c r="L1319" t="s">
        <v>112</v>
      </c>
      <c r="M1319" t="s">
        <v>83</v>
      </c>
      <c r="N1319" t="s">
        <v>126</v>
      </c>
      <c r="O1319">
        <v>5</v>
      </c>
      <c r="P1319" s="4">
        <v>3281</v>
      </c>
      <c r="Q1319" s="4">
        <v>2428</v>
      </c>
      <c r="R1319" s="3">
        <v>0</v>
      </c>
      <c r="S1319" s="4">
        <v>16405</v>
      </c>
      <c r="T1319" s="4">
        <v>12140</v>
      </c>
      <c r="U1319" s="4">
        <v>4265</v>
      </c>
      <c r="V1319" s="3">
        <v>0.25998171289241084</v>
      </c>
      <c r="W1319" t="s">
        <v>84</v>
      </c>
      <c r="X1319" t="s">
        <v>76</v>
      </c>
      <c r="Y1319" t="s">
        <v>56</v>
      </c>
      <c r="Z1319">
        <v>6</v>
      </c>
      <c r="AA1319" t="s">
        <v>57</v>
      </c>
      <c r="AB1319" t="s">
        <v>66</v>
      </c>
      <c r="AC1319">
        <v>3.1</v>
      </c>
      <c r="AD1319">
        <v>2024</v>
      </c>
      <c r="AE1319">
        <v>11</v>
      </c>
      <c r="AF1319" t="s">
        <v>5535</v>
      </c>
      <c r="AG1319" t="s">
        <v>5518</v>
      </c>
      <c r="AH1319" t="s">
        <v>5519</v>
      </c>
      <c r="AI1319" t="s">
        <v>5526</v>
      </c>
    </row>
    <row r="1320" spans="1:35">
      <c r="A1320" t="s">
        <v>1817</v>
      </c>
      <c r="B1320" s="2">
        <v>45011</v>
      </c>
      <c r="C1320" t="s">
        <v>336</v>
      </c>
      <c r="D1320" t="s">
        <v>31</v>
      </c>
      <c r="E1320" t="s">
        <v>188</v>
      </c>
      <c r="F1320" t="s">
        <v>33</v>
      </c>
      <c r="G1320">
        <v>59</v>
      </c>
      <c r="H1320" t="s">
        <v>71</v>
      </c>
      <c r="I1320" t="s">
        <v>72</v>
      </c>
      <c r="J1320" t="s">
        <v>73</v>
      </c>
      <c r="K1320" t="s">
        <v>302</v>
      </c>
      <c r="L1320" t="s">
        <v>131</v>
      </c>
      <c r="M1320" t="s">
        <v>63</v>
      </c>
      <c r="N1320" t="s">
        <v>53</v>
      </c>
      <c r="O1320">
        <v>4</v>
      </c>
      <c r="P1320" s="4">
        <v>24314</v>
      </c>
      <c r="Q1320" s="4">
        <v>13373</v>
      </c>
      <c r="R1320" s="3">
        <v>0.2</v>
      </c>
      <c r="S1320" s="4">
        <v>77805</v>
      </c>
      <c r="T1320" s="4">
        <v>53492</v>
      </c>
      <c r="U1320" s="4">
        <v>24313</v>
      </c>
      <c r="V1320" s="3">
        <v>0.31248634406529141</v>
      </c>
      <c r="W1320" t="s">
        <v>41</v>
      </c>
      <c r="X1320" t="s">
        <v>42</v>
      </c>
      <c r="Y1320" t="s">
        <v>43</v>
      </c>
      <c r="Z1320">
        <v>0</v>
      </c>
      <c r="AA1320" t="s">
        <v>163</v>
      </c>
      <c r="AB1320" t="s">
        <v>189</v>
      </c>
      <c r="AC1320" t="s">
        <v>46</v>
      </c>
      <c r="AD1320">
        <v>2023</v>
      </c>
      <c r="AE1320">
        <v>3</v>
      </c>
      <c r="AF1320" t="s">
        <v>5534</v>
      </c>
      <c r="AG1320" t="s">
        <v>5528</v>
      </c>
      <c r="AH1320" t="s">
        <v>5515</v>
      </c>
      <c r="AI1320" t="s">
        <v>5523</v>
      </c>
    </row>
    <row r="1321" spans="1:35">
      <c r="A1321" t="s">
        <v>1818</v>
      </c>
      <c r="B1321" s="2">
        <v>45220</v>
      </c>
      <c r="C1321" t="s">
        <v>211</v>
      </c>
      <c r="D1321" t="s">
        <v>31</v>
      </c>
      <c r="E1321" t="s">
        <v>188</v>
      </c>
      <c r="F1321" t="s">
        <v>33</v>
      </c>
      <c r="G1321">
        <v>58</v>
      </c>
      <c r="H1321" t="s">
        <v>88</v>
      </c>
      <c r="I1321" t="s">
        <v>89</v>
      </c>
      <c r="J1321" t="s">
        <v>82</v>
      </c>
      <c r="K1321" t="s">
        <v>302</v>
      </c>
      <c r="L1321" t="s">
        <v>112</v>
      </c>
      <c r="M1321" t="s">
        <v>83</v>
      </c>
      <c r="N1321" t="s">
        <v>126</v>
      </c>
      <c r="O1321">
        <v>2</v>
      </c>
      <c r="P1321" s="4">
        <v>2489</v>
      </c>
      <c r="Q1321" s="4">
        <v>1842</v>
      </c>
      <c r="R1321" s="3">
        <v>0.05</v>
      </c>
      <c r="S1321" s="4">
        <v>4729</v>
      </c>
      <c r="T1321" s="4">
        <v>3684</v>
      </c>
      <c r="U1321" s="4">
        <v>1045</v>
      </c>
      <c r="V1321" s="3">
        <v>0.22097695072954113</v>
      </c>
      <c r="W1321" t="s">
        <v>54</v>
      </c>
      <c r="X1321" t="s">
        <v>55</v>
      </c>
      <c r="Y1321" t="s">
        <v>171</v>
      </c>
      <c r="Z1321">
        <v>3</v>
      </c>
      <c r="AA1321" t="s">
        <v>163</v>
      </c>
      <c r="AB1321" t="s">
        <v>95</v>
      </c>
      <c r="AC1321" t="s">
        <v>46</v>
      </c>
      <c r="AD1321">
        <v>2023</v>
      </c>
      <c r="AE1321">
        <v>10</v>
      </c>
      <c r="AF1321" t="s">
        <v>5517</v>
      </c>
      <c r="AG1321" t="s">
        <v>5518</v>
      </c>
      <c r="AH1321" t="s">
        <v>5519</v>
      </c>
      <c r="AI1321" t="s">
        <v>5523</v>
      </c>
    </row>
    <row r="1322" spans="1:35">
      <c r="A1322" t="s">
        <v>1819</v>
      </c>
      <c r="B1322" s="2">
        <v>45624</v>
      </c>
      <c r="C1322" t="s">
        <v>1178</v>
      </c>
      <c r="D1322" t="s">
        <v>49</v>
      </c>
      <c r="E1322" t="s">
        <v>119</v>
      </c>
      <c r="F1322" t="s">
        <v>70</v>
      </c>
      <c r="G1322">
        <v>24</v>
      </c>
      <c r="H1322" t="s">
        <v>99</v>
      </c>
      <c r="I1322" t="s">
        <v>99</v>
      </c>
      <c r="J1322" t="s">
        <v>100</v>
      </c>
      <c r="K1322" t="s">
        <v>291</v>
      </c>
      <c r="L1322" t="s">
        <v>112</v>
      </c>
      <c r="M1322" t="s">
        <v>92</v>
      </c>
      <c r="N1322" t="s">
        <v>113</v>
      </c>
      <c r="O1322">
        <v>6</v>
      </c>
      <c r="P1322" s="4">
        <v>19499</v>
      </c>
      <c r="Q1322" s="4">
        <v>11114</v>
      </c>
      <c r="R1322" s="3">
        <v>0</v>
      </c>
      <c r="S1322" s="4">
        <v>116994</v>
      </c>
      <c r="T1322" s="4">
        <v>66684</v>
      </c>
      <c r="U1322" s="4">
        <v>50310</v>
      </c>
      <c r="V1322" s="3">
        <v>0.43002205241294428</v>
      </c>
      <c r="W1322" t="s">
        <v>54</v>
      </c>
      <c r="X1322" t="s">
        <v>42</v>
      </c>
      <c r="Y1322" t="s">
        <v>156</v>
      </c>
      <c r="Z1322">
        <v>0</v>
      </c>
      <c r="AA1322" t="s">
        <v>226</v>
      </c>
      <c r="AB1322" t="s">
        <v>150</v>
      </c>
      <c r="AC1322">
        <v>2.4</v>
      </c>
      <c r="AD1322">
        <v>2024</v>
      </c>
      <c r="AE1322">
        <v>11</v>
      </c>
      <c r="AF1322" t="s">
        <v>5535</v>
      </c>
      <c r="AG1322" t="s">
        <v>5518</v>
      </c>
      <c r="AH1322" t="s">
        <v>5515</v>
      </c>
      <c r="AI1322" t="s">
        <v>5520</v>
      </c>
    </row>
    <row r="1323" spans="1:35">
      <c r="A1323" t="s">
        <v>1820</v>
      </c>
      <c r="B1323" s="2">
        <v>45132</v>
      </c>
      <c r="C1323" t="s">
        <v>460</v>
      </c>
      <c r="D1323" t="s">
        <v>31</v>
      </c>
      <c r="E1323" t="s">
        <v>129</v>
      </c>
      <c r="F1323" t="s">
        <v>33</v>
      </c>
      <c r="G1323">
        <v>38</v>
      </c>
      <c r="H1323" t="s">
        <v>153</v>
      </c>
      <c r="I1323" t="s">
        <v>154</v>
      </c>
      <c r="J1323" t="s">
        <v>36</v>
      </c>
      <c r="K1323" t="s">
        <v>61</v>
      </c>
      <c r="L1323" t="s">
        <v>52</v>
      </c>
      <c r="M1323" t="s">
        <v>92</v>
      </c>
      <c r="N1323" t="s">
        <v>113</v>
      </c>
      <c r="O1323">
        <v>7</v>
      </c>
      <c r="P1323" s="4">
        <v>15029</v>
      </c>
      <c r="Q1323" s="4">
        <v>8266</v>
      </c>
      <c r="R1323" s="3">
        <v>0</v>
      </c>
      <c r="S1323" s="4">
        <v>105203</v>
      </c>
      <c r="T1323" s="4">
        <v>57862</v>
      </c>
      <c r="U1323" s="4">
        <v>47341</v>
      </c>
      <c r="V1323" s="3">
        <v>0.44999667309867591</v>
      </c>
      <c r="W1323" t="s">
        <v>84</v>
      </c>
      <c r="X1323" t="s">
        <v>42</v>
      </c>
      <c r="Y1323" t="s">
        <v>56</v>
      </c>
      <c r="Z1323">
        <v>1</v>
      </c>
      <c r="AA1323" t="s">
        <v>185</v>
      </c>
      <c r="AB1323" t="s">
        <v>66</v>
      </c>
      <c r="AC1323">
        <v>4.9000000000000004</v>
      </c>
      <c r="AD1323">
        <v>2023</v>
      </c>
      <c r="AE1323">
        <v>7</v>
      </c>
      <c r="AF1323" t="s">
        <v>5533</v>
      </c>
      <c r="AG1323" t="s">
        <v>5514</v>
      </c>
      <c r="AH1323" t="s">
        <v>5515</v>
      </c>
      <c r="AI1323" t="s">
        <v>5526</v>
      </c>
    </row>
    <row r="1324" spans="1:35">
      <c r="A1324" t="s">
        <v>1821</v>
      </c>
      <c r="B1324" s="2">
        <v>45285</v>
      </c>
      <c r="C1324" t="s">
        <v>587</v>
      </c>
      <c r="D1324" t="s">
        <v>31</v>
      </c>
      <c r="E1324" t="s">
        <v>129</v>
      </c>
      <c r="F1324" t="s">
        <v>33</v>
      </c>
      <c r="G1324">
        <v>36</v>
      </c>
      <c r="H1324" t="s">
        <v>105</v>
      </c>
      <c r="I1324" t="s">
        <v>89</v>
      </c>
      <c r="J1324" t="s">
        <v>82</v>
      </c>
      <c r="K1324" t="s">
        <v>120</v>
      </c>
      <c r="L1324" t="s">
        <v>101</v>
      </c>
      <c r="M1324" t="s">
        <v>39</v>
      </c>
      <c r="N1324" t="s">
        <v>40</v>
      </c>
      <c r="O1324">
        <v>3</v>
      </c>
      <c r="P1324" s="4">
        <v>19562</v>
      </c>
      <c r="Q1324" s="4">
        <v>13107</v>
      </c>
      <c r="R1324" s="3">
        <v>0.2</v>
      </c>
      <c r="S1324" s="4">
        <v>46949</v>
      </c>
      <c r="T1324" s="4">
        <v>39321</v>
      </c>
      <c r="U1324" s="4">
        <v>7628</v>
      </c>
      <c r="V1324" s="3">
        <v>0.16247417410381479</v>
      </c>
      <c r="W1324" t="s">
        <v>41</v>
      </c>
      <c r="X1324" t="s">
        <v>42</v>
      </c>
      <c r="Y1324" t="s">
        <v>56</v>
      </c>
      <c r="Z1324">
        <v>2</v>
      </c>
      <c r="AA1324" t="s">
        <v>220</v>
      </c>
      <c r="AB1324" t="s">
        <v>121</v>
      </c>
      <c r="AC1324">
        <v>3.9</v>
      </c>
      <c r="AD1324">
        <v>2023</v>
      </c>
      <c r="AE1324">
        <v>12</v>
      </c>
      <c r="AF1324" t="s">
        <v>5521</v>
      </c>
      <c r="AG1324" t="s">
        <v>5518</v>
      </c>
      <c r="AH1324" t="s">
        <v>5522</v>
      </c>
      <c r="AI1324" t="s">
        <v>5526</v>
      </c>
    </row>
    <row r="1325" spans="1:35">
      <c r="A1325" t="s">
        <v>1822</v>
      </c>
      <c r="B1325" s="2">
        <v>45083</v>
      </c>
      <c r="C1325" t="s">
        <v>1643</v>
      </c>
      <c r="D1325" t="s">
        <v>49</v>
      </c>
      <c r="E1325" t="s">
        <v>170</v>
      </c>
      <c r="F1325" t="s">
        <v>33</v>
      </c>
      <c r="G1325">
        <v>26</v>
      </c>
      <c r="H1325" t="s">
        <v>99</v>
      </c>
      <c r="I1325" t="s">
        <v>99</v>
      </c>
      <c r="J1325" t="s">
        <v>100</v>
      </c>
      <c r="K1325" t="s">
        <v>257</v>
      </c>
      <c r="L1325" t="s">
        <v>137</v>
      </c>
      <c r="M1325" t="s">
        <v>92</v>
      </c>
      <c r="N1325" t="s">
        <v>93</v>
      </c>
      <c r="O1325">
        <v>6</v>
      </c>
      <c r="P1325" s="4">
        <v>22910</v>
      </c>
      <c r="Q1325" s="4">
        <v>16953</v>
      </c>
      <c r="R1325" s="3">
        <v>0.2</v>
      </c>
      <c r="S1325" s="4">
        <v>109968</v>
      </c>
      <c r="T1325" s="4">
        <v>101718</v>
      </c>
      <c r="U1325" s="4">
        <v>8250</v>
      </c>
      <c r="V1325" s="3">
        <v>7.5021824530772593E-2</v>
      </c>
      <c r="W1325" t="s">
        <v>75</v>
      </c>
      <c r="X1325" t="s">
        <v>55</v>
      </c>
      <c r="Y1325" t="s">
        <v>56</v>
      </c>
      <c r="Z1325">
        <v>1</v>
      </c>
      <c r="AA1325" t="s">
        <v>102</v>
      </c>
      <c r="AB1325" t="s">
        <v>45</v>
      </c>
      <c r="AC1325">
        <v>4.2</v>
      </c>
      <c r="AD1325">
        <v>2023</v>
      </c>
      <c r="AE1325">
        <v>6</v>
      </c>
      <c r="AF1325" t="s">
        <v>5530</v>
      </c>
      <c r="AG1325" t="s">
        <v>5525</v>
      </c>
      <c r="AH1325" t="s">
        <v>5515</v>
      </c>
      <c r="AI1325" t="s">
        <v>5516</v>
      </c>
    </row>
    <row r="1326" spans="1:35">
      <c r="A1326" t="s">
        <v>1823</v>
      </c>
      <c r="B1326" s="2">
        <v>45575</v>
      </c>
      <c r="C1326" t="s">
        <v>804</v>
      </c>
      <c r="D1326" t="s">
        <v>31</v>
      </c>
      <c r="E1326" t="s">
        <v>69</v>
      </c>
      <c r="F1326" t="s">
        <v>70</v>
      </c>
      <c r="G1326">
        <v>55</v>
      </c>
      <c r="H1326" t="s">
        <v>88</v>
      </c>
      <c r="I1326" t="s">
        <v>89</v>
      </c>
      <c r="J1326" t="s">
        <v>82</v>
      </c>
      <c r="K1326" t="s">
        <v>323</v>
      </c>
      <c r="L1326" t="s">
        <v>142</v>
      </c>
      <c r="M1326" t="s">
        <v>107</v>
      </c>
      <c r="N1326" t="s">
        <v>93</v>
      </c>
      <c r="O1326">
        <v>3</v>
      </c>
      <c r="P1326" s="4">
        <v>2283</v>
      </c>
      <c r="Q1326" s="4">
        <v>1712</v>
      </c>
      <c r="R1326" s="3">
        <v>0</v>
      </c>
      <c r="S1326" s="4">
        <v>6849</v>
      </c>
      <c r="T1326" s="4">
        <v>5136</v>
      </c>
      <c r="U1326" s="4">
        <v>1713</v>
      </c>
      <c r="V1326" s="3">
        <v>0.25010950503723173</v>
      </c>
      <c r="W1326" t="s">
        <v>75</v>
      </c>
      <c r="X1326" t="s">
        <v>42</v>
      </c>
      <c r="Y1326" t="s">
        <v>56</v>
      </c>
      <c r="Z1326">
        <v>3</v>
      </c>
      <c r="AA1326" t="s">
        <v>94</v>
      </c>
      <c r="AB1326" t="s">
        <v>194</v>
      </c>
      <c r="AC1326">
        <v>4.7</v>
      </c>
      <c r="AD1326">
        <v>2024</v>
      </c>
      <c r="AE1326">
        <v>10</v>
      </c>
      <c r="AF1326" t="s">
        <v>5517</v>
      </c>
      <c r="AG1326" t="s">
        <v>5518</v>
      </c>
      <c r="AH1326" t="s">
        <v>5519</v>
      </c>
      <c r="AI1326" t="s">
        <v>5523</v>
      </c>
    </row>
    <row r="1327" spans="1:35">
      <c r="A1327" t="s">
        <v>1824</v>
      </c>
      <c r="B1327" s="2">
        <v>45125</v>
      </c>
      <c r="C1327" t="s">
        <v>235</v>
      </c>
      <c r="D1327" t="s">
        <v>49</v>
      </c>
      <c r="E1327" t="s">
        <v>60</v>
      </c>
      <c r="F1327" t="s">
        <v>70</v>
      </c>
      <c r="G1327">
        <v>44</v>
      </c>
      <c r="H1327" t="s">
        <v>105</v>
      </c>
      <c r="I1327" t="s">
        <v>89</v>
      </c>
      <c r="J1327" t="s">
        <v>82</v>
      </c>
      <c r="K1327" t="s">
        <v>136</v>
      </c>
      <c r="L1327" t="s">
        <v>112</v>
      </c>
      <c r="M1327" t="s">
        <v>107</v>
      </c>
      <c r="N1327" t="s">
        <v>93</v>
      </c>
      <c r="O1327">
        <v>8</v>
      </c>
      <c r="P1327" s="4">
        <v>24428</v>
      </c>
      <c r="Q1327" s="4">
        <v>18321</v>
      </c>
      <c r="R1327" s="3">
        <v>0.15</v>
      </c>
      <c r="S1327" s="4">
        <v>166110</v>
      </c>
      <c r="T1327" s="4">
        <v>146568</v>
      </c>
      <c r="U1327" s="4">
        <v>19542</v>
      </c>
      <c r="V1327" s="3">
        <v>0.11764493407982662</v>
      </c>
      <c r="W1327" t="s">
        <v>41</v>
      </c>
      <c r="X1327" t="s">
        <v>76</v>
      </c>
      <c r="Y1327" t="s">
        <v>171</v>
      </c>
      <c r="Z1327">
        <v>15</v>
      </c>
      <c r="AA1327" t="s">
        <v>167</v>
      </c>
      <c r="AB1327" t="s">
        <v>132</v>
      </c>
      <c r="AC1327" t="s">
        <v>46</v>
      </c>
      <c r="AD1327">
        <v>2023</v>
      </c>
      <c r="AE1327">
        <v>7</v>
      </c>
      <c r="AF1327" t="s">
        <v>5533</v>
      </c>
      <c r="AG1327" t="s">
        <v>5514</v>
      </c>
      <c r="AH1327" t="s">
        <v>5515</v>
      </c>
      <c r="AI1327" t="s">
        <v>5526</v>
      </c>
    </row>
    <row r="1328" spans="1:35">
      <c r="A1328" t="s">
        <v>1825</v>
      </c>
      <c r="B1328" s="2">
        <v>45642</v>
      </c>
      <c r="C1328" t="s">
        <v>377</v>
      </c>
      <c r="D1328" t="s">
        <v>49</v>
      </c>
      <c r="E1328" t="s">
        <v>170</v>
      </c>
      <c r="F1328" t="s">
        <v>33</v>
      </c>
      <c r="G1328">
        <v>40</v>
      </c>
      <c r="H1328" t="s">
        <v>71</v>
      </c>
      <c r="I1328" t="s">
        <v>72</v>
      </c>
      <c r="J1328" t="s">
        <v>73</v>
      </c>
      <c r="K1328" t="s">
        <v>337</v>
      </c>
      <c r="L1328" t="s">
        <v>91</v>
      </c>
      <c r="M1328" t="s">
        <v>39</v>
      </c>
      <c r="N1328" t="s">
        <v>113</v>
      </c>
      <c r="O1328">
        <v>4</v>
      </c>
      <c r="P1328" s="4">
        <v>5060</v>
      </c>
      <c r="Q1328" s="4">
        <v>2935</v>
      </c>
      <c r="R1328" s="3">
        <v>0.15</v>
      </c>
      <c r="S1328" s="4">
        <v>17204</v>
      </c>
      <c r="T1328" s="4">
        <v>11740</v>
      </c>
      <c r="U1328" s="4">
        <v>5464</v>
      </c>
      <c r="V1328" s="3">
        <v>0.31760055800976517</v>
      </c>
      <c r="W1328" t="s">
        <v>75</v>
      </c>
      <c r="X1328" t="s">
        <v>42</v>
      </c>
      <c r="Y1328" t="s">
        <v>56</v>
      </c>
      <c r="Z1328">
        <v>1</v>
      </c>
      <c r="AA1328" t="s">
        <v>94</v>
      </c>
      <c r="AB1328" t="s">
        <v>121</v>
      </c>
      <c r="AC1328">
        <v>4.4000000000000004</v>
      </c>
      <c r="AD1328">
        <v>2024</v>
      </c>
      <c r="AE1328">
        <v>12</v>
      </c>
      <c r="AF1328" t="s">
        <v>5521</v>
      </c>
      <c r="AG1328" t="s">
        <v>5518</v>
      </c>
      <c r="AH1328" t="s">
        <v>5519</v>
      </c>
      <c r="AI1328" t="s">
        <v>5526</v>
      </c>
    </row>
    <row r="1329" spans="1:35">
      <c r="A1329" t="s">
        <v>1826</v>
      </c>
      <c r="B1329" s="2">
        <v>45245</v>
      </c>
      <c r="C1329" t="s">
        <v>716</v>
      </c>
      <c r="D1329" t="s">
        <v>31</v>
      </c>
      <c r="E1329" t="s">
        <v>135</v>
      </c>
      <c r="F1329" t="s">
        <v>33</v>
      </c>
      <c r="G1329">
        <v>54</v>
      </c>
      <c r="H1329" t="s">
        <v>80</v>
      </c>
      <c r="I1329" t="s">
        <v>81</v>
      </c>
      <c r="J1329" t="s">
        <v>82</v>
      </c>
      <c r="K1329" t="s">
        <v>136</v>
      </c>
      <c r="L1329" t="s">
        <v>38</v>
      </c>
      <c r="M1329" t="s">
        <v>92</v>
      </c>
      <c r="N1329" t="s">
        <v>64</v>
      </c>
      <c r="O1329">
        <v>8</v>
      </c>
      <c r="P1329" s="4">
        <v>9805</v>
      </c>
      <c r="Q1329" s="4">
        <v>7354</v>
      </c>
      <c r="R1329" s="3">
        <v>0</v>
      </c>
      <c r="S1329" s="4">
        <v>78440</v>
      </c>
      <c r="T1329" s="4">
        <v>58832</v>
      </c>
      <c r="U1329" s="4">
        <v>19608</v>
      </c>
      <c r="V1329" s="3">
        <v>0.2499745028046915</v>
      </c>
      <c r="W1329" t="s">
        <v>75</v>
      </c>
      <c r="X1329" t="s">
        <v>55</v>
      </c>
      <c r="Y1329" t="s">
        <v>56</v>
      </c>
      <c r="Z1329">
        <v>4</v>
      </c>
      <c r="AA1329" t="s">
        <v>143</v>
      </c>
      <c r="AB1329" t="s">
        <v>121</v>
      </c>
      <c r="AC1329">
        <v>4.2</v>
      </c>
      <c r="AD1329">
        <v>2023</v>
      </c>
      <c r="AE1329">
        <v>11</v>
      </c>
      <c r="AF1329" t="s">
        <v>5535</v>
      </c>
      <c r="AG1329" t="s">
        <v>5518</v>
      </c>
      <c r="AH1329" t="s">
        <v>5515</v>
      </c>
      <c r="AI1329" t="s">
        <v>5523</v>
      </c>
    </row>
    <row r="1330" spans="1:35">
      <c r="A1330" t="s">
        <v>1827</v>
      </c>
      <c r="B1330" s="2">
        <v>45012</v>
      </c>
      <c r="C1330" t="s">
        <v>176</v>
      </c>
      <c r="D1330" t="s">
        <v>31</v>
      </c>
      <c r="E1330" t="s">
        <v>129</v>
      </c>
      <c r="F1330" t="s">
        <v>33</v>
      </c>
      <c r="G1330">
        <v>22</v>
      </c>
      <c r="H1330" t="s">
        <v>99</v>
      </c>
      <c r="I1330" t="s">
        <v>99</v>
      </c>
      <c r="J1330" t="s">
        <v>100</v>
      </c>
      <c r="K1330" t="s">
        <v>323</v>
      </c>
      <c r="L1330" t="s">
        <v>52</v>
      </c>
      <c r="M1330" t="s">
        <v>92</v>
      </c>
      <c r="N1330" t="s">
        <v>93</v>
      </c>
      <c r="O1330">
        <v>6</v>
      </c>
      <c r="P1330" s="4">
        <v>4437</v>
      </c>
      <c r="Q1330" s="4">
        <v>2707</v>
      </c>
      <c r="R1330" s="3">
        <v>0</v>
      </c>
      <c r="S1330" s="4">
        <v>26622</v>
      </c>
      <c r="T1330" s="4">
        <v>16242</v>
      </c>
      <c r="U1330" s="4">
        <v>10380</v>
      </c>
      <c r="V1330" s="3">
        <v>0.38990308767185033</v>
      </c>
      <c r="W1330" t="s">
        <v>75</v>
      </c>
      <c r="X1330" t="s">
        <v>42</v>
      </c>
      <c r="Y1330" t="s">
        <v>56</v>
      </c>
      <c r="Z1330">
        <v>4</v>
      </c>
      <c r="AA1330" t="s">
        <v>143</v>
      </c>
      <c r="AB1330" t="s">
        <v>95</v>
      </c>
      <c r="AC1330">
        <v>4.2</v>
      </c>
      <c r="AD1330">
        <v>2023</v>
      </c>
      <c r="AE1330">
        <v>3</v>
      </c>
      <c r="AF1330" t="s">
        <v>5534</v>
      </c>
      <c r="AG1330" t="s">
        <v>5528</v>
      </c>
      <c r="AH1330" t="s">
        <v>5522</v>
      </c>
      <c r="AI1330" t="s">
        <v>5520</v>
      </c>
    </row>
    <row r="1331" spans="1:35">
      <c r="A1331" t="s">
        <v>1828</v>
      </c>
      <c r="B1331" s="2">
        <v>45471</v>
      </c>
      <c r="C1331" t="s">
        <v>104</v>
      </c>
      <c r="D1331" t="s">
        <v>49</v>
      </c>
      <c r="E1331" t="s">
        <v>119</v>
      </c>
      <c r="F1331" t="s">
        <v>70</v>
      </c>
      <c r="G1331">
        <v>28</v>
      </c>
      <c r="H1331" t="s">
        <v>153</v>
      </c>
      <c r="I1331" t="s">
        <v>154</v>
      </c>
      <c r="J1331" t="s">
        <v>36</v>
      </c>
      <c r="K1331" t="s">
        <v>239</v>
      </c>
      <c r="L1331" t="s">
        <v>38</v>
      </c>
      <c r="M1331" t="s">
        <v>39</v>
      </c>
      <c r="N1331" t="s">
        <v>64</v>
      </c>
      <c r="O1331">
        <v>7</v>
      </c>
      <c r="P1331" s="4">
        <v>3080</v>
      </c>
      <c r="Q1331" s="4">
        <v>2402</v>
      </c>
      <c r="R1331" s="3">
        <v>0.15</v>
      </c>
      <c r="S1331" s="4">
        <v>18326</v>
      </c>
      <c r="T1331" s="4">
        <v>16814</v>
      </c>
      <c r="U1331" s="4">
        <v>1512</v>
      </c>
      <c r="V1331" s="3">
        <v>8.2505729564553099E-2</v>
      </c>
      <c r="W1331" t="s">
        <v>54</v>
      </c>
      <c r="X1331" t="s">
        <v>42</v>
      </c>
      <c r="Y1331" t="s">
        <v>156</v>
      </c>
      <c r="Z1331">
        <v>0</v>
      </c>
      <c r="AA1331" t="s">
        <v>167</v>
      </c>
      <c r="AB1331" t="s">
        <v>121</v>
      </c>
      <c r="AC1331">
        <v>2.2000000000000002</v>
      </c>
      <c r="AD1331">
        <v>2024</v>
      </c>
      <c r="AE1331">
        <v>6</v>
      </c>
      <c r="AF1331" t="s">
        <v>5530</v>
      </c>
      <c r="AG1331" t="s">
        <v>5525</v>
      </c>
      <c r="AH1331" t="s">
        <v>5519</v>
      </c>
      <c r="AI1331" t="s">
        <v>5516</v>
      </c>
    </row>
    <row r="1332" spans="1:35">
      <c r="A1332" t="s">
        <v>1829</v>
      </c>
      <c r="B1332" s="2">
        <v>45458</v>
      </c>
      <c r="C1332" t="s">
        <v>1035</v>
      </c>
      <c r="D1332" t="s">
        <v>49</v>
      </c>
      <c r="E1332" t="s">
        <v>124</v>
      </c>
      <c r="F1332" t="s">
        <v>70</v>
      </c>
      <c r="G1332">
        <v>59</v>
      </c>
      <c r="H1332" t="s">
        <v>105</v>
      </c>
      <c r="I1332" t="s">
        <v>89</v>
      </c>
      <c r="J1332" t="s">
        <v>82</v>
      </c>
      <c r="K1332" t="s">
        <v>257</v>
      </c>
      <c r="L1332" t="s">
        <v>62</v>
      </c>
      <c r="M1332" t="s">
        <v>92</v>
      </c>
      <c r="N1332" t="s">
        <v>113</v>
      </c>
      <c r="O1332">
        <v>2</v>
      </c>
      <c r="P1332" s="4">
        <v>15204</v>
      </c>
      <c r="Q1332" s="4">
        <v>9426</v>
      </c>
      <c r="R1332" s="3">
        <v>0.2</v>
      </c>
      <c r="S1332" s="4">
        <v>24326</v>
      </c>
      <c r="T1332" s="4">
        <v>18852</v>
      </c>
      <c r="U1332" s="4">
        <v>5474</v>
      </c>
      <c r="V1332" s="3">
        <v>0.22502672038148483</v>
      </c>
      <c r="W1332" t="s">
        <v>41</v>
      </c>
      <c r="X1332" t="s">
        <v>55</v>
      </c>
      <c r="Y1332" t="s">
        <v>43</v>
      </c>
      <c r="Z1332">
        <v>0</v>
      </c>
      <c r="AA1332" t="s">
        <v>229</v>
      </c>
      <c r="AB1332" t="s">
        <v>150</v>
      </c>
      <c r="AC1332" t="s">
        <v>46</v>
      </c>
      <c r="AD1332">
        <v>2024</v>
      </c>
      <c r="AE1332">
        <v>6</v>
      </c>
      <c r="AF1332" t="s">
        <v>5530</v>
      </c>
      <c r="AG1332" t="s">
        <v>5525</v>
      </c>
      <c r="AH1332" t="s">
        <v>5522</v>
      </c>
      <c r="AI1332" t="s">
        <v>5523</v>
      </c>
    </row>
    <row r="1333" spans="1:35">
      <c r="A1333" t="s">
        <v>1830</v>
      </c>
      <c r="B1333" s="2">
        <v>45524</v>
      </c>
      <c r="C1333" t="s">
        <v>408</v>
      </c>
      <c r="D1333" t="s">
        <v>31</v>
      </c>
      <c r="E1333" t="s">
        <v>60</v>
      </c>
      <c r="F1333" t="s">
        <v>70</v>
      </c>
      <c r="G1333">
        <v>25</v>
      </c>
      <c r="H1333" t="s">
        <v>105</v>
      </c>
      <c r="I1333" t="s">
        <v>89</v>
      </c>
      <c r="J1333" t="s">
        <v>82</v>
      </c>
      <c r="K1333" t="s">
        <v>166</v>
      </c>
      <c r="L1333" t="s">
        <v>101</v>
      </c>
      <c r="M1333" t="s">
        <v>107</v>
      </c>
      <c r="N1333" t="s">
        <v>64</v>
      </c>
      <c r="O1333">
        <v>7</v>
      </c>
      <c r="P1333" s="4">
        <v>23530</v>
      </c>
      <c r="Q1333" s="4">
        <v>13883</v>
      </c>
      <c r="R1333" s="3">
        <v>0</v>
      </c>
      <c r="S1333" s="4">
        <v>164710</v>
      </c>
      <c r="T1333" s="4">
        <v>97181</v>
      </c>
      <c r="U1333" s="4">
        <v>67529</v>
      </c>
      <c r="V1333" s="3">
        <v>0.40998725031874206</v>
      </c>
      <c r="W1333" t="s">
        <v>41</v>
      </c>
      <c r="X1333" t="s">
        <v>76</v>
      </c>
      <c r="Y1333" t="s">
        <v>56</v>
      </c>
      <c r="Z1333">
        <v>6</v>
      </c>
      <c r="AA1333" t="s">
        <v>172</v>
      </c>
      <c r="AB1333" t="s">
        <v>194</v>
      </c>
      <c r="AC1333">
        <v>4.3</v>
      </c>
      <c r="AD1333">
        <v>2024</v>
      </c>
      <c r="AE1333">
        <v>8</v>
      </c>
      <c r="AF1333" t="s">
        <v>5513</v>
      </c>
      <c r="AG1333" t="s">
        <v>5514</v>
      </c>
      <c r="AH1333" t="s">
        <v>5515</v>
      </c>
      <c r="AI1333" t="s">
        <v>5516</v>
      </c>
    </row>
    <row r="1334" spans="1:35">
      <c r="A1334" t="s">
        <v>1831</v>
      </c>
      <c r="B1334" s="2">
        <v>45655</v>
      </c>
      <c r="C1334" t="s">
        <v>595</v>
      </c>
      <c r="D1334" t="s">
        <v>31</v>
      </c>
      <c r="E1334" t="s">
        <v>135</v>
      </c>
      <c r="F1334" t="s">
        <v>33</v>
      </c>
      <c r="G1334">
        <v>56</v>
      </c>
      <c r="H1334" t="s">
        <v>80</v>
      </c>
      <c r="I1334" t="s">
        <v>81</v>
      </c>
      <c r="J1334" t="s">
        <v>82</v>
      </c>
      <c r="K1334" t="s">
        <v>120</v>
      </c>
      <c r="L1334" t="s">
        <v>112</v>
      </c>
      <c r="M1334" t="s">
        <v>63</v>
      </c>
      <c r="N1334" t="s">
        <v>93</v>
      </c>
      <c r="O1334">
        <v>1</v>
      </c>
      <c r="P1334" s="4">
        <v>19514</v>
      </c>
      <c r="Q1334" s="4">
        <v>13074</v>
      </c>
      <c r="R1334" s="3">
        <v>0.05</v>
      </c>
      <c r="S1334" s="4">
        <v>18538</v>
      </c>
      <c r="T1334" s="4">
        <v>13074</v>
      </c>
      <c r="U1334" s="4">
        <v>5464</v>
      </c>
      <c r="V1334" s="3">
        <v>0.29474592728449672</v>
      </c>
      <c r="W1334" t="s">
        <v>84</v>
      </c>
      <c r="X1334" t="s">
        <v>76</v>
      </c>
      <c r="Y1334" t="s">
        <v>43</v>
      </c>
      <c r="Z1334">
        <v>0</v>
      </c>
      <c r="AA1334" t="s">
        <v>94</v>
      </c>
      <c r="AB1334" t="s">
        <v>150</v>
      </c>
      <c r="AC1334" t="s">
        <v>46</v>
      </c>
      <c r="AD1334">
        <v>2024</v>
      </c>
      <c r="AE1334">
        <v>12</v>
      </c>
      <c r="AF1334" t="s">
        <v>5521</v>
      </c>
      <c r="AG1334" t="s">
        <v>5518</v>
      </c>
      <c r="AH1334" t="s">
        <v>5519</v>
      </c>
      <c r="AI1334" t="s">
        <v>5523</v>
      </c>
    </row>
    <row r="1335" spans="1:35">
      <c r="A1335" t="s">
        <v>1832</v>
      </c>
      <c r="B1335" s="2">
        <v>45399</v>
      </c>
      <c r="C1335" t="s">
        <v>1833</v>
      </c>
      <c r="D1335" t="s">
        <v>49</v>
      </c>
      <c r="E1335" t="s">
        <v>32</v>
      </c>
      <c r="F1335" t="s">
        <v>33</v>
      </c>
      <c r="G1335">
        <v>60</v>
      </c>
      <c r="H1335" t="s">
        <v>34</v>
      </c>
      <c r="I1335" t="s">
        <v>35</v>
      </c>
      <c r="J1335" t="s">
        <v>36</v>
      </c>
      <c r="K1335" t="s">
        <v>291</v>
      </c>
      <c r="L1335" t="s">
        <v>62</v>
      </c>
      <c r="M1335" t="s">
        <v>39</v>
      </c>
      <c r="N1335" t="s">
        <v>64</v>
      </c>
      <c r="O1335">
        <v>8</v>
      </c>
      <c r="P1335" s="4">
        <v>2150</v>
      </c>
      <c r="Q1335" s="4">
        <v>1290</v>
      </c>
      <c r="R1335" s="3">
        <v>0</v>
      </c>
      <c r="S1335" s="4">
        <v>17200</v>
      </c>
      <c r="T1335" s="4">
        <v>10320</v>
      </c>
      <c r="U1335" s="4">
        <v>6880</v>
      </c>
      <c r="V1335" s="3">
        <v>0.4</v>
      </c>
      <c r="W1335" t="s">
        <v>75</v>
      </c>
      <c r="X1335" t="s">
        <v>55</v>
      </c>
      <c r="Y1335" t="s">
        <v>156</v>
      </c>
      <c r="Z1335">
        <v>0</v>
      </c>
      <c r="AA1335" t="s">
        <v>65</v>
      </c>
      <c r="AB1335" t="s">
        <v>95</v>
      </c>
      <c r="AC1335">
        <v>1.7</v>
      </c>
      <c r="AD1335">
        <v>2024</v>
      </c>
      <c r="AE1335">
        <v>4</v>
      </c>
      <c r="AF1335" t="s">
        <v>5524</v>
      </c>
      <c r="AG1335" t="s">
        <v>5525</v>
      </c>
      <c r="AH1335" t="s">
        <v>5519</v>
      </c>
      <c r="AI1335" t="s">
        <v>5523</v>
      </c>
    </row>
    <row r="1336" spans="1:35">
      <c r="A1336" t="s">
        <v>1834</v>
      </c>
      <c r="B1336" s="2">
        <v>45195</v>
      </c>
      <c r="C1336" t="s">
        <v>458</v>
      </c>
      <c r="D1336" t="s">
        <v>31</v>
      </c>
      <c r="E1336" t="s">
        <v>60</v>
      </c>
      <c r="F1336" t="s">
        <v>70</v>
      </c>
      <c r="G1336">
        <v>44</v>
      </c>
      <c r="H1336" t="s">
        <v>88</v>
      </c>
      <c r="I1336" t="s">
        <v>89</v>
      </c>
      <c r="J1336" t="s">
        <v>82</v>
      </c>
      <c r="K1336" t="s">
        <v>184</v>
      </c>
      <c r="L1336" t="s">
        <v>155</v>
      </c>
      <c r="M1336" t="s">
        <v>107</v>
      </c>
      <c r="N1336" t="s">
        <v>126</v>
      </c>
      <c r="O1336">
        <v>8</v>
      </c>
      <c r="P1336" s="4">
        <v>11132</v>
      </c>
      <c r="Q1336" s="4">
        <v>7904</v>
      </c>
      <c r="R1336" s="3">
        <v>0</v>
      </c>
      <c r="S1336" s="4">
        <v>89056</v>
      </c>
      <c r="T1336" s="4">
        <v>63232</v>
      </c>
      <c r="U1336" s="4">
        <v>25824</v>
      </c>
      <c r="V1336" s="3">
        <v>0.28997484728710027</v>
      </c>
      <c r="W1336" t="s">
        <v>41</v>
      </c>
      <c r="X1336" t="s">
        <v>76</v>
      </c>
      <c r="Y1336" t="s">
        <v>156</v>
      </c>
      <c r="Z1336">
        <v>0</v>
      </c>
      <c r="AA1336" t="s">
        <v>108</v>
      </c>
      <c r="AB1336" t="s">
        <v>132</v>
      </c>
      <c r="AC1336">
        <v>2</v>
      </c>
      <c r="AD1336">
        <v>2023</v>
      </c>
      <c r="AE1336">
        <v>9</v>
      </c>
      <c r="AF1336" t="s">
        <v>5531</v>
      </c>
      <c r="AG1336" t="s">
        <v>5514</v>
      </c>
      <c r="AH1336" t="s">
        <v>5515</v>
      </c>
      <c r="AI1336" t="s">
        <v>5526</v>
      </c>
    </row>
    <row r="1337" spans="1:35">
      <c r="A1337" t="s">
        <v>1835</v>
      </c>
      <c r="B1337" s="2">
        <v>45345</v>
      </c>
      <c r="C1337" t="s">
        <v>339</v>
      </c>
      <c r="D1337" t="s">
        <v>49</v>
      </c>
      <c r="E1337" t="s">
        <v>119</v>
      </c>
      <c r="F1337" t="s">
        <v>70</v>
      </c>
      <c r="G1337">
        <v>23</v>
      </c>
      <c r="H1337" t="s">
        <v>153</v>
      </c>
      <c r="I1337" t="s">
        <v>154</v>
      </c>
      <c r="J1337" t="s">
        <v>36</v>
      </c>
      <c r="K1337" t="s">
        <v>184</v>
      </c>
      <c r="L1337" t="s">
        <v>112</v>
      </c>
      <c r="M1337" t="s">
        <v>63</v>
      </c>
      <c r="N1337" t="s">
        <v>53</v>
      </c>
      <c r="O1337">
        <v>7</v>
      </c>
      <c r="P1337" s="4">
        <v>4776</v>
      </c>
      <c r="Q1337" s="4">
        <v>3343</v>
      </c>
      <c r="R1337" s="3">
        <v>0.2</v>
      </c>
      <c r="S1337" s="4">
        <v>26746</v>
      </c>
      <c r="T1337" s="4">
        <v>23401</v>
      </c>
      <c r="U1337" s="4">
        <v>3345</v>
      </c>
      <c r="V1337" s="3">
        <v>0.12506543034472445</v>
      </c>
      <c r="W1337" t="s">
        <v>54</v>
      </c>
      <c r="X1337" t="s">
        <v>42</v>
      </c>
      <c r="Y1337" t="s">
        <v>56</v>
      </c>
      <c r="Z1337">
        <v>3</v>
      </c>
      <c r="AA1337" t="s">
        <v>44</v>
      </c>
      <c r="AB1337" t="s">
        <v>132</v>
      </c>
      <c r="AC1337">
        <v>3.8</v>
      </c>
      <c r="AD1337">
        <v>2024</v>
      </c>
      <c r="AE1337">
        <v>2</v>
      </c>
      <c r="AF1337" t="s">
        <v>5527</v>
      </c>
      <c r="AG1337" t="s">
        <v>5528</v>
      </c>
      <c r="AH1337" t="s">
        <v>5522</v>
      </c>
      <c r="AI1337" t="s">
        <v>5520</v>
      </c>
    </row>
    <row r="1338" spans="1:35">
      <c r="A1338" t="s">
        <v>1836</v>
      </c>
      <c r="B1338" s="2">
        <v>45425</v>
      </c>
      <c r="C1338" t="s">
        <v>322</v>
      </c>
      <c r="D1338" t="s">
        <v>49</v>
      </c>
      <c r="E1338" t="s">
        <v>32</v>
      </c>
      <c r="F1338" t="s">
        <v>33</v>
      </c>
      <c r="G1338">
        <v>58</v>
      </c>
      <c r="H1338" t="s">
        <v>80</v>
      </c>
      <c r="I1338" t="s">
        <v>81</v>
      </c>
      <c r="J1338" t="s">
        <v>82</v>
      </c>
      <c r="K1338" t="s">
        <v>148</v>
      </c>
      <c r="L1338" t="s">
        <v>155</v>
      </c>
      <c r="M1338" t="s">
        <v>83</v>
      </c>
      <c r="N1338" t="s">
        <v>113</v>
      </c>
      <c r="O1338">
        <v>1</v>
      </c>
      <c r="P1338" s="4">
        <v>14882</v>
      </c>
      <c r="Q1338" s="4">
        <v>10120</v>
      </c>
      <c r="R1338" s="3">
        <v>0.05</v>
      </c>
      <c r="S1338" s="4">
        <v>14138</v>
      </c>
      <c r="T1338" s="4">
        <v>10120</v>
      </c>
      <c r="U1338" s="4">
        <v>4018</v>
      </c>
      <c r="V1338" s="3">
        <v>0.28419861366529919</v>
      </c>
      <c r="W1338" t="s">
        <v>84</v>
      </c>
      <c r="X1338" t="s">
        <v>76</v>
      </c>
      <c r="Y1338" t="s">
        <v>56</v>
      </c>
      <c r="Z1338">
        <v>5</v>
      </c>
      <c r="AA1338" t="s">
        <v>57</v>
      </c>
      <c r="AB1338" t="s">
        <v>45</v>
      </c>
      <c r="AC1338">
        <v>3</v>
      </c>
      <c r="AD1338">
        <v>2024</v>
      </c>
      <c r="AE1338">
        <v>5</v>
      </c>
      <c r="AF1338" t="s">
        <v>5529</v>
      </c>
      <c r="AG1338" t="s">
        <v>5525</v>
      </c>
      <c r="AH1338" t="s">
        <v>5519</v>
      </c>
      <c r="AI1338" t="s">
        <v>5523</v>
      </c>
    </row>
    <row r="1339" spans="1:35">
      <c r="A1339" t="s">
        <v>1837</v>
      </c>
      <c r="B1339" s="2">
        <v>45029</v>
      </c>
      <c r="C1339" t="s">
        <v>918</v>
      </c>
      <c r="D1339" t="s">
        <v>49</v>
      </c>
      <c r="E1339" t="s">
        <v>135</v>
      </c>
      <c r="F1339" t="s">
        <v>33</v>
      </c>
      <c r="G1339">
        <v>41</v>
      </c>
      <c r="H1339" t="s">
        <v>105</v>
      </c>
      <c r="I1339" t="s">
        <v>89</v>
      </c>
      <c r="J1339" t="s">
        <v>82</v>
      </c>
      <c r="K1339" t="s">
        <v>225</v>
      </c>
      <c r="L1339" t="s">
        <v>112</v>
      </c>
      <c r="M1339" t="s">
        <v>63</v>
      </c>
      <c r="N1339" t="s">
        <v>113</v>
      </c>
      <c r="O1339">
        <v>8</v>
      </c>
      <c r="P1339" s="4">
        <v>4755</v>
      </c>
      <c r="Q1339" s="4">
        <v>3376</v>
      </c>
      <c r="R1339" s="3">
        <v>0.15</v>
      </c>
      <c r="S1339" s="4">
        <v>32334</v>
      </c>
      <c r="T1339" s="4">
        <v>27008</v>
      </c>
      <c r="U1339" s="4">
        <v>5326</v>
      </c>
      <c r="V1339" s="3">
        <v>0.16471825323189213</v>
      </c>
      <c r="W1339" t="s">
        <v>41</v>
      </c>
      <c r="X1339" t="s">
        <v>55</v>
      </c>
      <c r="Y1339" t="s">
        <v>56</v>
      </c>
      <c r="Z1339">
        <v>5</v>
      </c>
      <c r="AA1339" t="s">
        <v>226</v>
      </c>
      <c r="AB1339" t="s">
        <v>66</v>
      </c>
      <c r="AC1339">
        <v>3.8</v>
      </c>
      <c r="AD1339">
        <v>2023</v>
      </c>
      <c r="AE1339">
        <v>4</v>
      </c>
      <c r="AF1339" t="s">
        <v>5524</v>
      </c>
      <c r="AG1339" t="s">
        <v>5525</v>
      </c>
      <c r="AH1339" t="s">
        <v>5522</v>
      </c>
      <c r="AI1339" t="s">
        <v>5526</v>
      </c>
    </row>
    <row r="1340" spans="1:35">
      <c r="A1340" t="s">
        <v>1838</v>
      </c>
      <c r="B1340" s="2">
        <v>45076</v>
      </c>
      <c r="C1340" t="s">
        <v>475</v>
      </c>
      <c r="D1340" t="s">
        <v>49</v>
      </c>
      <c r="E1340" t="s">
        <v>50</v>
      </c>
      <c r="F1340" t="s">
        <v>33</v>
      </c>
      <c r="G1340">
        <v>26</v>
      </c>
      <c r="H1340" t="s">
        <v>80</v>
      </c>
      <c r="I1340" t="s">
        <v>81</v>
      </c>
      <c r="J1340" t="s">
        <v>82</v>
      </c>
      <c r="K1340" t="s">
        <v>106</v>
      </c>
      <c r="L1340" t="s">
        <v>52</v>
      </c>
      <c r="M1340" t="s">
        <v>107</v>
      </c>
      <c r="N1340" t="s">
        <v>64</v>
      </c>
      <c r="O1340">
        <v>3</v>
      </c>
      <c r="P1340" s="4">
        <v>20671</v>
      </c>
      <c r="Q1340" s="4">
        <v>14676</v>
      </c>
      <c r="R1340" s="3">
        <v>0.05</v>
      </c>
      <c r="S1340" s="4">
        <v>58912</v>
      </c>
      <c r="T1340" s="4">
        <v>44028</v>
      </c>
      <c r="U1340" s="4">
        <v>14884</v>
      </c>
      <c r="V1340" s="3">
        <v>0.25264801738185766</v>
      </c>
      <c r="W1340" t="s">
        <v>54</v>
      </c>
      <c r="X1340" t="s">
        <v>76</v>
      </c>
      <c r="Y1340" t="s">
        <v>56</v>
      </c>
      <c r="Z1340">
        <v>7</v>
      </c>
      <c r="AA1340" t="s">
        <v>85</v>
      </c>
      <c r="AB1340" t="s">
        <v>150</v>
      </c>
      <c r="AC1340">
        <v>3.3</v>
      </c>
      <c r="AD1340">
        <v>2023</v>
      </c>
      <c r="AE1340">
        <v>5</v>
      </c>
      <c r="AF1340" t="s">
        <v>5529</v>
      </c>
      <c r="AG1340" t="s">
        <v>5525</v>
      </c>
      <c r="AH1340" t="s">
        <v>5515</v>
      </c>
      <c r="AI1340" t="s">
        <v>5516</v>
      </c>
    </row>
    <row r="1341" spans="1:35">
      <c r="A1341" t="s">
        <v>1839</v>
      </c>
      <c r="B1341" s="2">
        <v>45088</v>
      </c>
      <c r="C1341" t="s">
        <v>379</v>
      </c>
      <c r="D1341" t="s">
        <v>49</v>
      </c>
      <c r="E1341" t="s">
        <v>124</v>
      </c>
      <c r="F1341" t="s">
        <v>70</v>
      </c>
      <c r="G1341">
        <v>45</v>
      </c>
      <c r="H1341" t="s">
        <v>146</v>
      </c>
      <c r="I1341" t="s">
        <v>147</v>
      </c>
      <c r="J1341" t="s">
        <v>36</v>
      </c>
      <c r="K1341" t="s">
        <v>214</v>
      </c>
      <c r="L1341" t="s">
        <v>38</v>
      </c>
      <c r="M1341" t="s">
        <v>92</v>
      </c>
      <c r="N1341" t="s">
        <v>126</v>
      </c>
      <c r="O1341">
        <v>6</v>
      </c>
      <c r="P1341" s="4">
        <v>2771</v>
      </c>
      <c r="Q1341" s="4">
        <v>1663</v>
      </c>
      <c r="R1341" s="3">
        <v>0.1</v>
      </c>
      <c r="S1341" s="4">
        <v>14963</v>
      </c>
      <c r="T1341" s="4">
        <v>9978</v>
      </c>
      <c r="U1341" s="4">
        <v>4985</v>
      </c>
      <c r="V1341" s="3">
        <v>0.33315511595268327</v>
      </c>
      <c r="W1341" t="s">
        <v>75</v>
      </c>
      <c r="X1341" t="s">
        <v>42</v>
      </c>
      <c r="Y1341" t="s">
        <v>56</v>
      </c>
      <c r="Z1341">
        <v>4</v>
      </c>
      <c r="AA1341" t="s">
        <v>172</v>
      </c>
      <c r="AB1341" t="s">
        <v>95</v>
      </c>
      <c r="AC1341">
        <v>4.7</v>
      </c>
      <c r="AD1341">
        <v>2023</v>
      </c>
      <c r="AE1341">
        <v>6</v>
      </c>
      <c r="AF1341" t="s">
        <v>5530</v>
      </c>
      <c r="AG1341" t="s">
        <v>5525</v>
      </c>
      <c r="AH1341" t="s">
        <v>5519</v>
      </c>
      <c r="AI1341" t="s">
        <v>5523</v>
      </c>
    </row>
    <row r="1342" spans="1:35">
      <c r="A1342" t="s">
        <v>1840</v>
      </c>
      <c r="B1342" s="2">
        <v>45524</v>
      </c>
      <c r="C1342" t="s">
        <v>314</v>
      </c>
      <c r="D1342" t="s">
        <v>31</v>
      </c>
      <c r="E1342" t="s">
        <v>188</v>
      </c>
      <c r="F1342" t="s">
        <v>33</v>
      </c>
      <c r="G1342">
        <v>46</v>
      </c>
      <c r="H1342" t="s">
        <v>105</v>
      </c>
      <c r="I1342" t="s">
        <v>89</v>
      </c>
      <c r="J1342" t="s">
        <v>82</v>
      </c>
      <c r="K1342" t="s">
        <v>239</v>
      </c>
      <c r="L1342" t="s">
        <v>142</v>
      </c>
      <c r="M1342" t="s">
        <v>107</v>
      </c>
      <c r="N1342" t="s">
        <v>93</v>
      </c>
      <c r="O1342">
        <v>2</v>
      </c>
      <c r="P1342" s="4">
        <v>10616</v>
      </c>
      <c r="Q1342" s="4">
        <v>6688</v>
      </c>
      <c r="R1342" s="3">
        <v>0.05</v>
      </c>
      <c r="S1342" s="4">
        <v>20170</v>
      </c>
      <c r="T1342" s="4">
        <v>13376</v>
      </c>
      <c r="U1342" s="4">
        <v>6794</v>
      </c>
      <c r="V1342" s="3">
        <v>0.33683688646504711</v>
      </c>
      <c r="W1342" t="s">
        <v>75</v>
      </c>
      <c r="X1342" t="s">
        <v>42</v>
      </c>
      <c r="Y1342" t="s">
        <v>56</v>
      </c>
      <c r="Z1342">
        <v>5</v>
      </c>
      <c r="AA1342" t="s">
        <v>167</v>
      </c>
      <c r="AB1342" t="s">
        <v>66</v>
      </c>
      <c r="AC1342">
        <v>3.7</v>
      </c>
      <c r="AD1342">
        <v>2024</v>
      </c>
      <c r="AE1342">
        <v>8</v>
      </c>
      <c r="AF1342" t="s">
        <v>5513</v>
      </c>
      <c r="AG1342" t="s">
        <v>5514</v>
      </c>
      <c r="AH1342" t="s">
        <v>5522</v>
      </c>
      <c r="AI1342" t="s">
        <v>5523</v>
      </c>
    </row>
    <row r="1343" spans="1:35">
      <c r="A1343" t="s">
        <v>1841</v>
      </c>
      <c r="B1343" s="2">
        <v>45231</v>
      </c>
      <c r="C1343" t="s">
        <v>581</v>
      </c>
      <c r="D1343" t="s">
        <v>31</v>
      </c>
      <c r="E1343" t="s">
        <v>111</v>
      </c>
      <c r="F1343" t="s">
        <v>70</v>
      </c>
      <c r="G1343">
        <v>29</v>
      </c>
      <c r="H1343" t="s">
        <v>146</v>
      </c>
      <c r="I1343" t="s">
        <v>147</v>
      </c>
      <c r="J1343" t="s">
        <v>36</v>
      </c>
      <c r="K1343" t="s">
        <v>116</v>
      </c>
      <c r="L1343" t="s">
        <v>91</v>
      </c>
      <c r="M1343" t="s">
        <v>92</v>
      </c>
      <c r="N1343" t="s">
        <v>113</v>
      </c>
      <c r="O1343">
        <v>7</v>
      </c>
      <c r="P1343" s="4">
        <v>15094</v>
      </c>
      <c r="Q1343" s="4">
        <v>9962</v>
      </c>
      <c r="R1343" s="3">
        <v>0</v>
      </c>
      <c r="S1343" s="4">
        <v>105658</v>
      </c>
      <c r="T1343" s="4">
        <v>69734</v>
      </c>
      <c r="U1343" s="4">
        <v>35924</v>
      </c>
      <c r="V1343" s="3">
        <v>0.34000265005962632</v>
      </c>
      <c r="W1343" t="s">
        <v>75</v>
      </c>
      <c r="X1343" t="s">
        <v>55</v>
      </c>
      <c r="Y1343" t="s">
        <v>56</v>
      </c>
      <c r="Z1343">
        <v>3</v>
      </c>
      <c r="AA1343" t="s">
        <v>102</v>
      </c>
      <c r="AB1343" t="s">
        <v>45</v>
      </c>
      <c r="AC1343">
        <v>3.6</v>
      </c>
      <c r="AD1343">
        <v>2023</v>
      </c>
      <c r="AE1343">
        <v>11</v>
      </c>
      <c r="AF1343" t="s">
        <v>5535</v>
      </c>
      <c r="AG1343" t="s">
        <v>5518</v>
      </c>
      <c r="AH1343" t="s">
        <v>5515</v>
      </c>
      <c r="AI1343" t="s">
        <v>5516</v>
      </c>
    </row>
    <row r="1344" spans="1:35">
      <c r="A1344" t="s">
        <v>1842</v>
      </c>
      <c r="B1344" s="2">
        <v>45330</v>
      </c>
      <c r="C1344" t="s">
        <v>1448</v>
      </c>
      <c r="D1344" t="s">
        <v>31</v>
      </c>
      <c r="E1344" t="s">
        <v>135</v>
      </c>
      <c r="F1344" t="s">
        <v>33</v>
      </c>
      <c r="G1344">
        <v>29</v>
      </c>
      <c r="H1344" t="s">
        <v>146</v>
      </c>
      <c r="I1344" t="s">
        <v>147</v>
      </c>
      <c r="J1344" t="s">
        <v>36</v>
      </c>
      <c r="K1344" t="s">
        <v>130</v>
      </c>
      <c r="L1344" t="s">
        <v>62</v>
      </c>
      <c r="M1344" t="s">
        <v>107</v>
      </c>
      <c r="N1344" t="s">
        <v>64</v>
      </c>
      <c r="O1344">
        <v>6</v>
      </c>
      <c r="P1344" s="4">
        <v>13685</v>
      </c>
      <c r="Q1344" s="4">
        <v>9306</v>
      </c>
      <c r="R1344" s="3">
        <v>0.2</v>
      </c>
      <c r="S1344" s="4">
        <v>65688</v>
      </c>
      <c r="T1344" s="4">
        <v>55836</v>
      </c>
      <c r="U1344" s="4">
        <v>9852</v>
      </c>
      <c r="V1344" s="3">
        <v>0.14998173182316404</v>
      </c>
      <c r="W1344" t="s">
        <v>41</v>
      </c>
      <c r="X1344" t="s">
        <v>55</v>
      </c>
      <c r="Y1344" t="s">
        <v>43</v>
      </c>
      <c r="Z1344">
        <v>0</v>
      </c>
      <c r="AA1344" t="s">
        <v>185</v>
      </c>
      <c r="AB1344" t="s">
        <v>132</v>
      </c>
      <c r="AC1344" t="s">
        <v>46</v>
      </c>
      <c r="AD1344">
        <v>2024</v>
      </c>
      <c r="AE1344">
        <v>2</v>
      </c>
      <c r="AF1344" t="s">
        <v>5527</v>
      </c>
      <c r="AG1344" t="s">
        <v>5528</v>
      </c>
      <c r="AH1344" t="s">
        <v>5515</v>
      </c>
      <c r="AI1344" t="s">
        <v>5516</v>
      </c>
    </row>
    <row r="1345" spans="1:35">
      <c r="A1345" t="s">
        <v>1843</v>
      </c>
      <c r="B1345" s="2">
        <v>45028</v>
      </c>
      <c r="C1345" t="s">
        <v>786</v>
      </c>
      <c r="D1345" t="s">
        <v>49</v>
      </c>
      <c r="E1345" t="s">
        <v>170</v>
      </c>
      <c r="F1345" t="s">
        <v>33</v>
      </c>
      <c r="G1345">
        <v>55</v>
      </c>
      <c r="H1345" t="s">
        <v>105</v>
      </c>
      <c r="I1345" t="s">
        <v>89</v>
      </c>
      <c r="J1345" t="s">
        <v>82</v>
      </c>
      <c r="K1345" t="s">
        <v>148</v>
      </c>
      <c r="L1345" t="s">
        <v>131</v>
      </c>
      <c r="M1345" t="s">
        <v>92</v>
      </c>
      <c r="N1345" t="s">
        <v>53</v>
      </c>
      <c r="O1345">
        <v>1</v>
      </c>
      <c r="P1345" s="4">
        <v>4190</v>
      </c>
      <c r="Q1345" s="4">
        <v>3059</v>
      </c>
      <c r="R1345" s="3">
        <v>0.2</v>
      </c>
      <c r="S1345" s="4">
        <v>3352</v>
      </c>
      <c r="T1345" s="4">
        <v>3059</v>
      </c>
      <c r="U1345" s="4">
        <v>293</v>
      </c>
      <c r="V1345" s="3">
        <v>8.7410501193317419E-2</v>
      </c>
      <c r="W1345" t="s">
        <v>54</v>
      </c>
      <c r="X1345" t="s">
        <v>76</v>
      </c>
      <c r="Y1345" t="s">
        <v>171</v>
      </c>
      <c r="Z1345">
        <v>8</v>
      </c>
      <c r="AA1345" t="s">
        <v>77</v>
      </c>
      <c r="AB1345" t="s">
        <v>194</v>
      </c>
      <c r="AC1345" t="s">
        <v>46</v>
      </c>
      <c r="AD1345">
        <v>2023</v>
      </c>
      <c r="AE1345">
        <v>4</v>
      </c>
      <c r="AF1345" t="s">
        <v>5524</v>
      </c>
      <c r="AG1345" t="s">
        <v>5525</v>
      </c>
      <c r="AH1345" t="s">
        <v>5519</v>
      </c>
      <c r="AI1345" t="s">
        <v>5523</v>
      </c>
    </row>
    <row r="1346" spans="1:35">
      <c r="A1346" t="s">
        <v>1844</v>
      </c>
      <c r="B1346" s="2">
        <v>45158</v>
      </c>
      <c r="C1346" t="s">
        <v>245</v>
      </c>
      <c r="D1346" t="s">
        <v>31</v>
      </c>
      <c r="E1346" t="s">
        <v>98</v>
      </c>
      <c r="F1346" t="s">
        <v>70</v>
      </c>
      <c r="G1346">
        <v>50</v>
      </c>
      <c r="H1346" t="s">
        <v>80</v>
      </c>
      <c r="I1346" t="s">
        <v>81</v>
      </c>
      <c r="J1346" t="s">
        <v>82</v>
      </c>
      <c r="K1346" t="s">
        <v>225</v>
      </c>
      <c r="L1346" t="s">
        <v>142</v>
      </c>
      <c r="M1346" t="s">
        <v>63</v>
      </c>
      <c r="N1346" t="s">
        <v>93</v>
      </c>
      <c r="O1346">
        <v>5</v>
      </c>
      <c r="P1346" s="4">
        <v>22767</v>
      </c>
      <c r="Q1346" s="4">
        <v>14799</v>
      </c>
      <c r="R1346" s="3">
        <v>0.15</v>
      </c>
      <c r="S1346" s="4">
        <v>96760</v>
      </c>
      <c r="T1346" s="4">
        <v>73995</v>
      </c>
      <c r="U1346" s="4">
        <v>22765</v>
      </c>
      <c r="V1346" s="3">
        <v>0.23527284001653576</v>
      </c>
      <c r="W1346" t="s">
        <v>54</v>
      </c>
      <c r="X1346" t="s">
        <v>76</v>
      </c>
      <c r="Y1346" t="s">
        <v>43</v>
      </c>
      <c r="Z1346">
        <v>0</v>
      </c>
      <c r="AA1346" t="s">
        <v>159</v>
      </c>
      <c r="AB1346" t="s">
        <v>150</v>
      </c>
      <c r="AC1346" t="s">
        <v>46</v>
      </c>
      <c r="AD1346">
        <v>2023</v>
      </c>
      <c r="AE1346">
        <v>8</v>
      </c>
      <c r="AF1346" t="s">
        <v>5513</v>
      </c>
      <c r="AG1346" t="s">
        <v>5514</v>
      </c>
      <c r="AH1346" t="s">
        <v>5515</v>
      </c>
      <c r="AI1346" t="s">
        <v>5523</v>
      </c>
    </row>
    <row r="1347" spans="1:35">
      <c r="A1347" t="s">
        <v>1845</v>
      </c>
      <c r="B1347" s="2">
        <v>45496</v>
      </c>
      <c r="C1347" t="s">
        <v>595</v>
      </c>
      <c r="D1347" t="s">
        <v>49</v>
      </c>
      <c r="E1347" t="s">
        <v>170</v>
      </c>
      <c r="F1347" t="s">
        <v>33</v>
      </c>
      <c r="G1347">
        <v>31</v>
      </c>
      <c r="H1347" t="s">
        <v>105</v>
      </c>
      <c r="I1347" t="s">
        <v>89</v>
      </c>
      <c r="J1347" t="s">
        <v>82</v>
      </c>
      <c r="K1347" t="s">
        <v>225</v>
      </c>
      <c r="L1347" t="s">
        <v>52</v>
      </c>
      <c r="M1347" t="s">
        <v>107</v>
      </c>
      <c r="N1347" t="s">
        <v>40</v>
      </c>
      <c r="O1347">
        <v>4</v>
      </c>
      <c r="P1347" s="4">
        <v>4651</v>
      </c>
      <c r="Q1347" s="4">
        <v>3395</v>
      </c>
      <c r="R1347" s="3">
        <v>0.05</v>
      </c>
      <c r="S1347" s="4">
        <v>17674</v>
      </c>
      <c r="T1347" s="4">
        <v>13580</v>
      </c>
      <c r="U1347" s="4">
        <v>4094</v>
      </c>
      <c r="V1347" s="3">
        <v>0.23163969672965939</v>
      </c>
      <c r="W1347" t="s">
        <v>75</v>
      </c>
      <c r="X1347" t="s">
        <v>55</v>
      </c>
      <c r="Y1347" t="s">
        <v>56</v>
      </c>
      <c r="Z1347">
        <v>3</v>
      </c>
      <c r="AA1347" t="s">
        <v>226</v>
      </c>
      <c r="AB1347" t="s">
        <v>194</v>
      </c>
      <c r="AC1347">
        <v>5</v>
      </c>
      <c r="AD1347">
        <v>2024</v>
      </c>
      <c r="AE1347">
        <v>7</v>
      </c>
      <c r="AF1347" t="s">
        <v>5533</v>
      </c>
      <c r="AG1347" t="s">
        <v>5514</v>
      </c>
      <c r="AH1347" t="s">
        <v>5519</v>
      </c>
      <c r="AI1347" t="s">
        <v>5516</v>
      </c>
    </row>
    <row r="1348" spans="1:35">
      <c r="A1348" t="s">
        <v>1846</v>
      </c>
      <c r="B1348" s="2">
        <v>45089</v>
      </c>
      <c r="C1348" t="s">
        <v>285</v>
      </c>
      <c r="D1348" t="s">
        <v>31</v>
      </c>
      <c r="E1348" t="s">
        <v>32</v>
      </c>
      <c r="F1348" t="s">
        <v>33</v>
      </c>
      <c r="G1348">
        <v>48</v>
      </c>
      <c r="H1348" t="s">
        <v>146</v>
      </c>
      <c r="I1348" t="s">
        <v>147</v>
      </c>
      <c r="J1348" t="s">
        <v>36</v>
      </c>
      <c r="K1348" t="s">
        <v>239</v>
      </c>
      <c r="L1348" t="s">
        <v>38</v>
      </c>
      <c r="M1348" t="s">
        <v>39</v>
      </c>
      <c r="N1348" t="s">
        <v>93</v>
      </c>
      <c r="O1348">
        <v>6</v>
      </c>
      <c r="P1348" s="4">
        <v>19090</v>
      </c>
      <c r="Q1348" s="4">
        <v>15081</v>
      </c>
      <c r="R1348" s="3">
        <v>0.05</v>
      </c>
      <c r="S1348" s="4">
        <v>108813</v>
      </c>
      <c r="T1348" s="4">
        <v>90486</v>
      </c>
      <c r="U1348" s="4">
        <v>18327</v>
      </c>
      <c r="V1348" s="3">
        <v>0.16842656667861378</v>
      </c>
      <c r="W1348" t="s">
        <v>84</v>
      </c>
      <c r="X1348" t="s">
        <v>55</v>
      </c>
      <c r="Y1348" t="s">
        <v>56</v>
      </c>
      <c r="Z1348">
        <v>6</v>
      </c>
      <c r="AA1348" t="s">
        <v>181</v>
      </c>
      <c r="AB1348" t="s">
        <v>194</v>
      </c>
      <c r="AC1348">
        <v>4.7</v>
      </c>
      <c r="AD1348">
        <v>2023</v>
      </c>
      <c r="AE1348">
        <v>6</v>
      </c>
      <c r="AF1348" t="s">
        <v>5530</v>
      </c>
      <c r="AG1348" t="s">
        <v>5525</v>
      </c>
      <c r="AH1348" t="s">
        <v>5515</v>
      </c>
      <c r="AI1348" t="s">
        <v>5523</v>
      </c>
    </row>
    <row r="1349" spans="1:35">
      <c r="A1349" t="s">
        <v>1847</v>
      </c>
      <c r="B1349" s="2">
        <v>45116</v>
      </c>
      <c r="C1349" t="s">
        <v>367</v>
      </c>
      <c r="D1349" t="s">
        <v>31</v>
      </c>
      <c r="E1349" t="s">
        <v>32</v>
      </c>
      <c r="F1349" t="s">
        <v>33</v>
      </c>
      <c r="G1349">
        <v>42</v>
      </c>
      <c r="H1349" t="s">
        <v>105</v>
      </c>
      <c r="I1349" t="s">
        <v>89</v>
      </c>
      <c r="J1349" t="s">
        <v>82</v>
      </c>
      <c r="K1349" t="s">
        <v>192</v>
      </c>
      <c r="L1349" t="s">
        <v>142</v>
      </c>
      <c r="M1349" t="s">
        <v>63</v>
      </c>
      <c r="N1349" t="s">
        <v>40</v>
      </c>
      <c r="O1349">
        <v>3</v>
      </c>
      <c r="P1349" s="4">
        <v>21811</v>
      </c>
      <c r="Q1349" s="4">
        <v>12214</v>
      </c>
      <c r="R1349" s="3">
        <v>0.15</v>
      </c>
      <c r="S1349" s="4">
        <v>55618</v>
      </c>
      <c r="T1349" s="4">
        <v>36642</v>
      </c>
      <c r="U1349" s="4">
        <v>18976</v>
      </c>
      <c r="V1349" s="3">
        <v>0.34118450861231975</v>
      </c>
      <c r="W1349" t="s">
        <v>84</v>
      </c>
      <c r="X1349" t="s">
        <v>55</v>
      </c>
      <c r="Y1349" t="s">
        <v>43</v>
      </c>
      <c r="Z1349">
        <v>0</v>
      </c>
      <c r="AA1349" t="s">
        <v>44</v>
      </c>
      <c r="AB1349" t="s">
        <v>66</v>
      </c>
      <c r="AC1349" t="s">
        <v>46</v>
      </c>
      <c r="AD1349">
        <v>2023</v>
      </c>
      <c r="AE1349">
        <v>7</v>
      </c>
      <c r="AF1349" t="s">
        <v>5533</v>
      </c>
      <c r="AG1349" t="s">
        <v>5514</v>
      </c>
      <c r="AH1349" t="s">
        <v>5515</v>
      </c>
      <c r="AI1349" t="s">
        <v>5526</v>
      </c>
    </row>
    <row r="1350" spans="1:35">
      <c r="A1350" t="s">
        <v>1848</v>
      </c>
      <c r="B1350" s="2">
        <v>45583</v>
      </c>
      <c r="C1350" t="s">
        <v>455</v>
      </c>
      <c r="D1350" t="s">
        <v>31</v>
      </c>
      <c r="E1350" t="s">
        <v>119</v>
      </c>
      <c r="F1350" t="s">
        <v>70</v>
      </c>
      <c r="G1350">
        <v>21</v>
      </c>
      <c r="H1350" t="s">
        <v>34</v>
      </c>
      <c r="I1350" t="s">
        <v>35</v>
      </c>
      <c r="J1350" t="s">
        <v>36</v>
      </c>
      <c r="K1350" t="s">
        <v>214</v>
      </c>
      <c r="L1350" t="s">
        <v>155</v>
      </c>
      <c r="M1350" t="s">
        <v>92</v>
      </c>
      <c r="N1350" t="s">
        <v>93</v>
      </c>
      <c r="O1350">
        <v>6</v>
      </c>
      <c r="P1350" s="4">
        <v>10858</v>
      </c>
      <c r="Q1350" s="4">
        <v>6515</v>
      </c>
      <c r="R1350" s="3">
        <v>0</v>
      </c>
      <c r="S1350" s="4">
        <v>65148</v>
      </c>
      <c r="T1350" s="4">
        <v>39090</v>
      </c>
      <c r="U1350" s="4">
        <v>26058</v>
      </c>
      <c r="V1350" s="3">
        <v>0.39998158040154724</v>
      </c>
      <c r="W1350" t="s">
        <v>75</v>
      </c>
      <c r="X1350" t="s">
        <v>42</v>
      </c>
      <c r="Y1350" t="s">
        <v>56</v>
      </c>
      <c r="Z1350">
        <v>2</v>
      </c>
      <c r="AA1350" t="s">
        <v>229</v>
      </c>
      <c r="AB1350" t="s">
        <v>45</v>
      </c>
      <c r="AC1350">
        <v>3.4</v>
      </c>
      <c r="AD1350">
        <v>2024</v>
      </c>
      <c r="AE1350">
        <v>10</v>
      </c>
      <c r="AF1350" t="s">
        <v>5517</v>
      </c>
      <c r="AG1350" t="s">
        <v>5518</v>
      </c>
      <c r="AH1350" t="s">
        <v>5515</v>
      </c>
      <c r="AI1350" t="s">
        <v>5520</v>
      </c>
    </row>
    <row r="1351" spans="1:35">
      <c r="A1351" t="s">
        <v>1849</v>
      </c>
      <c r="B1351" s="2">
        <v>45283</v>
      </c>
      <c r="C1351" t="s">
        <v>79</v>
      </c>
      <c r="D1351" t="s">
        <v>31</v>
      </c>
      <c r="E1351" t="s">
        <v>119</v>
      </c>
      <c r="F1351" t="s">
        <v>70</v>
      </c>
      <c r="G1351">
        <v>49</v>
      </c>
      <c r="H1351" t="s">
        <v>71</v>
      </c>
      <c r="I1351" t="s">
        <v>72</v>
      </c>
      <c r="J1351" t="s">
        <v>73</v>
      </c>
      <c r="K1351" t="s">
        <v>90</v>
      </c>
      <c r="L1351" t="s">
        <v>137</v>
      </c>
      <c r="M1351" t="s">
        <v>39</v>
      </c>
      <c r="N1351" t="s">
        <v>64</v>
      </c>
      <c r="O1351">
        <v>2</v>
      </c>
      <c r="P1351" s="4">
        <v>3657</v>
      </c>
      <c r="Q1351" s="4">
        <v>2267</v>
      </c>
      <c r="R1351" s="3">
        <v>0.15</v>
      </c>
      <c r="S1351" s="4">
        <v>6217</v>
      </c>
      <c r="T1351" s="4">
        <v>4534</v>
      </c>
      <c r="U1351" s="4">
        <v>1683</v>
      </c>
      <c r="V1351" s="3">
        <v>0.27070934534341323</v>
      </c>
      <c r="W1351" t="s">
        <v>54</v>
      </c>
      <c r="X1351" t="s">
        <v>76</v>
      </c>
      <c r="Y1351" t="s">
        <v>56</v>
      </c>
      <c r="Z1351">
        <v>5</v>
      </c>
      <c r="AA1351" t="s">
        <v>172</v>
      </c>
      <c r="AB1351" t="s">
        <v>132</v>
      </c>
      <c r="AC1351">
        <v>4.9000000000000004</v>
      </c>
      <c r="AD1351">
        <v>2023</v>
      </c>
      <c r="AE1351">
        <v>12</v>
      </c>
      <c r="AF1351" t="s">
        <v>5521</v>
      </c>
      <c r="AG1351" t="s">
        <v>5518</v>
      </c>
      <c r="AH1351" t="s">
        <v>5519</v>
      </c>
      <c r="AI1351" t="s">
        <v>5523</v>
      </c>
    </row>
    <row r="1352" spans="1:35">
      <c r="A1352" t="s">
        <v>1850</v>
      </c>
      <c r="B1352" s="2">
        <v>45262</v>
      </c>
      <c r="C1352" t="s">
        <v>247</v>
      </c>
      <c r="D1352" t="s">
        <v>31</v>
      </c>
      <c r="E1352" t="s">
        <v>170</v>
      </c>
      <c r="F1352" t="s">
        <v>33</v>
      </c>
      <c r="G1352">
        <v>51</v>
      </c>
      <c r="H1352" t="s">
        <v>153</v>
      </c>
      <c r="I1352" t="s">
        <v>154</v>
      </c>
      <c r="J1352" t="s">
        <v>36</v>
      </c>
      <c r="K1352" t="s">
        <v>179</v>
      </c>
      <c r="L1352" t="s">
        <v>62</v>
      </c>
      <c r="M1352" t="s">
        <v>92</v>
      </c>
      <c r="N1352" t="s">
        <v>93</v>
      </c>
      <c r="O1352">
        <v>5</v>
      </c>
      <c r="P1352" s="4">
        <v>5448</v>
      </c>
      <c r="Q1352" s="4">
        <v>4249</v>
      </c>
      <c r="R1352" s="3">
        <v>0</v>
      </c>
      <c r="S1352" s="4">
        <v>27240</v>
      </c>
      <c r="T1352" s="4">
        <v>21245</v>
      </c>
      <c r="U1352" s="4">
        <v>5995</v>
      </c>
      <c r="V1352" s="3">
        <v>0.22008076358296622</v>
      </c>
      <c r="W1352" t="s">
        <v>54</v>
      </c>
      <c r="X1352" t="s">
        <v>55</v>
      </c>
      <c r="Y1352" t="s">
        <v>56</v>
      </c>
      <c r="Z1352">
        <v>4</v>
      </c>
      <c r="AA1352" t="s">
        <v>163</v>
      </c>
      <c r="AB1352" t="s">
        <v>194</v>
      </c>
      <c r="AC1352">
        <v>4.5999999999999996</v>
      </c>
      <c r="AD1352">
        <v>2023</v>
      </c>
      <c r="AE1352">
        <v>12</v>
      </c>
      <c r="AF1352" t="s">
        <v>5521</v>
      </c>
      <c r="AG1352" t="s">
        <v>5518</v>
      </c>
      <c r="AH1352" t="s">
        <v>5522</v>
      </c>
      <c r="AI1352" t="s">
        <v>5523</v>
      </c>
    </row>
    <row r="1353" spans="1:35">
      <c r="A1353" t="s">
        <v>1851</v>
      </c>
      <c r="B1353" s="2">
        <v>45453</v>
      </c>
      <c r="C1353" t="s">
        <v>1142</v>
      </c>
      <c r="D1353" t="s">
        <v>31</v>
      </c>
      <c r="E1353" t="s">
        <v>124</v>
      </c>
      <c r="F1353" t="s">
        <v>70</v>
      </c>
      <c r="G1353">
        <v>44</v>
      </c>
      <c r="H1353" t="s">
        <v>88</v>
      </c>
      <c r="I1353" t="s">
        <v>89</v>
      </c>
      <c r="J1353" t="s">
        <v>82</v>
      </c>
      <c r="K1353" t="s">
        <v>106</v>
      </c>
      <c r="L1353" t="s">
        <v>112</v>
      </c>
      <c r="M1353" t="s">
        <v>92</v>
      </c>
      <c r="N1353" t="s">
        <v>40</v>
      </c>
      <c r="O1353">
        <v>1</v>
      </c>
      <c r="P1353" s="4">
        <v>7550</v>
      </c>
      <c r="Q1353" s="4">
        <v>4832</v>
      </c>
      <c r="R1353" s="3">
        <v>0.1</v>
      </c>
      <c r="S1353" s="4">
        <v>6795</v>
      </c>
      <c r="T1353" s="4">
        <v>4832</v>
      </c>
      <c r="U1353" s="4">
        <v>1963</v>
      </c>
      <c r="V1353" s="3">
        <v>0.28888888888888886</v>
      </c>
      <c r="W1353" t="s">
        <v>54</v>
      </c>
      <c r="X1353" t="s">
        <v>76</v>
      </c>
      <c r="Y1353" t="s">
        <v>56</v>
      </c>
      <c r="Z1353">
        <v>6</v>
      </c>
      <c r="AA1353" t="s">
        <v>143</v>
      </c>
      <c r="AB1353" t="s">
        <v>45</v>
      </c>
      <c r="AC1353">
        <v>3.8</v>
      </c>
      <c r="AD1353">
        <v>2024</v>
      </c>
      <c r="AE1353">
        <v>6</v>
      </c>
      <c r="AF1353" t="s">
        <v>5530</v>
      </c>
      <c r="AG1353" t="s">
        <v>5525</v>
      </c>
      <c r="AH1353" t="s">
        <v>5519</v>
      </c>
      <c r="AI1353" t="s">
        <v>5526</v>
      </c>
    </row>
    <row r="1354" spans="1:35">
      <c r="A1354" t="s">
        <v>1852</v>
      </c>
      <c r="B1354" s="2">
        <v>45384</v>
      </c>
      <c r="C1354" t="s">
        <v>813</v>
      </c>
      <c r="D1354" t="s">
        <v>31</v>
      </c>
      <c r="E1354" t="s">
        <v>129</v>
      </c>
      <c r="F1354" t="s">
        <v>33</v>
      </c>
      <c r="G1354">
        <v>26</v>
      </c>
      <c r="H1354" t="s">
        <v>99</v>
      </c>
      <c r="I1354" t="s">
        <v>99</v>
      </c>
      <c r="J1354" t="s">
        <v>100</v>
      </c>
      <c r="K1354" t="s">
        <v>162</v>
      </c>
      <c r="L1354" t="s">
        <v>155</v>
      </c>
      <c r="M1354" t="s">
        <v>107</v>
      </c>
      <c r="N1354" t="s">
        <v>126</v>
      </c>
      <c r="O1354">
        <v>8</v>
      </c>
      <c r="P1354" s="4">
        <v>7288</v>
      </c>
      <c r="Q1354" s="4">
        <v>4519</v>
      </c>
      <c r="R1354" s="3">
        <v>0.05</v>
      </c>
      <c r="S1354" s="4">
        <v>55389</v>
      </c>
      <c r="T1354" s="4">
        <v>36152</v>
      </c>
      <c r="U1354" s="4">
        <v>19237</v>
      </c>
      <c r="V1354" s="3">
        <v>0.3473072270667461</v>
      </c>
      <c r="W1354" t="s">
        <v>84</v>
      </c>
      <c r="X1354" t="s">
        <v>55</v>
      </c>
      <c r="Y1354" t="s">
        <v>56</v>
      </c>
      <c r="Z1354">
        <v>1</v>
      </c>
      <c r="AA1354" t="s">
        <v>108</v>
      </c>
      <c r="AB1354" t="s">
        <v>45</v>
      </c>
      <c r="AC1354">
        <v>4.0999999999999996</v>
      </c>
      <c r="AD1354">
        <v>2024</v>
      </c>
      <c r="AE1354">
        <v>4</v>
      </c>
      <c r="AF1354" t="s">
        <v>5524</v>
      </c>
      <c r="AG1354" t="s">
        <v>5525</v>
      </c>
      <c r="AH1354" t="s">
        <v>5515</v>
      </c>
      <c r="AI1354" t="s">
        <v>5516</v>
      </c>
    </row>
    <row r="1355" spans="1:35">
      <c r="A1355" t="s">
        <v>1853</v>
      </c>
      <c r="B1355" s="2">
        <v>45321</v>
      </c>
      <c r="C1355" t="s">
        <v>1365</v>
      </c>
      <c r="D1355" t="s">
        <v>49</v>
      </c>
      <c r="E1355" t="s">
        <v>69</v>
      </c>
      <c r="F1355" t="s">
        <v>70</v>
      </c>
      <c r="G1355">
        <v>30</v>
      </c>
      <c r="H1355" t="s">
        <v>34</v>
      </c>
      <c r="I1355" t="s">
        <v>35</v>
      </c>
      <c r="J1355" t="s">
        <v>36</v>
      </c>
      <c r="K1355" t="s">
        <v>219</v>
      </c>
      <c r="L1355" t="s">
        <v>131</v>
      </c>
      <c r="M1355" t="s">
        <v>107</v>
      </c>
      <c r="N1355" t="s">
        <v>126</v>
      </c>
      <c r="O1355">
        <v>7</v>
      </c>
      <c r="P1355" s="4">
        <v>1285</v>
      </c>
      <c r="Q1355" s="4">
        <v>861</v>
      </c>
      <c r="R1355" s="3">
        <v>0.1</v>
      </c>
      <c r="S1355" s="4">
        <v>8096</v>
      </c>
      <c r="T1355" s="4">
        <v>6027</v>
      </c>
      <c r="U1355" s="4">
        <v>2069</v>
      </c>
      <c r="V1355" s="3">
        <v>0.2555583003952569</v>
      </c>
      <c r="W1355" t="s">
        <v>84</v>
      </c>
      <c r="X1355" t="s">
        <v>42</v>
      </c>
      <c r="Y1355" t="s">
        <v>56</v>
      </c>
      <c r="Z1355">
        <v>5</v>
      </c>
      <c r="AA1355" t="s">
        <v>181</v>
      </c>
      <c r="AB1355" t="s">
        <v>194</v>
      </c>
      <c r="AC1355">
        <v>4.7</v>
      </c>
      <c r="AD1355">
        <v>2024</v>
      </c>
      <c r="AE1355">
        <v>1</v>
      </c>
      <c r="AF1355" t="s">
        <v>5532</v>
      </c>
      <c r="AG1355" t="s">
        <v>5528</v>
      </c>
      <c r="AH1355" t="s">
        <v>5519</v>
      </c>
      <c r="AI1355" t="s">
        <v>5516</v>
      </c>
    </row>
    <row r="1356" spans="1:35">
      <c r="A1356" t="s">
        <v>1854</v>
      </c>
      <c r="B1356" s="2">
        <v>45606</v>
      </c>
      <c r="C1356" t="s">
        <v>355</v>
      </c>
      <c r="D1356" t="s">
        <v>31</v>
      </c>
      <c r="E1356" t="s">
        <v>60</v>
      </c>
      <c r="F1356" t="s">
        <v>70</v>
      </c>
      <c r="G1356">
        <v>40</v>
      </c>
      <c r="H1356" t="s">
        <v>71</v>
      </c>
      <c r="I1356" t="s">
        <v>72</v>
      </c>
      <c r="J1356" t="s">
        <v>73</v>
      </c>
      <c r="K1356" t="s">
        <v>136</v>
      </c>
      <c r="L1356" t="s">
        <v>52</v>
      </c>
      <c r="M1356" t="s">
        <v>92</v>
      </c>
      <c r="N1356" t="s">
        <v>64</v>
      </c>
      <c r="O1356">
        <v>1</v>
      </c>
      <c r="P1356" s="4">
        <v>4018</v>
      </c>
      <c r="Q1356" s="4">
        <v>2371</v>
      </c>
      <c r="R1356" s="3">
        <v>0.05</v>
      </c>
      <c r="S1356" s="4">
        <v>3817</v>
      </c>
      <c r="T1356" s="4">
        <v>2371</v>
      </c>
      <c r="U1356" s="4">
        <v>1446</v>
      </c>
      <c r="V1356" s="3">
        <v>0.37883154309667277</v>
      </c>
      <c r="W1356" t="s">
        <v>41</v>
      </c>
      <c r="X1356" t="s">
        <v>42</v>
      </c>
      <c r="Y1356" t="s">
        <v>56</v>
      </c>
      <c r="Z1356">
        <v>1</v>
      </c>
      <c r="AA1356" t="s">
        <v>220</v>
      </c>
      <c r="AB1356" t="s">
        <v>150</v>
      </c>
      <c r="AC1356">
        <v>5</v>
      </c>
      <c r="AD1356">
        <v>2024</v>
      </c>
      <c r="AE1356">
        <v>11</v>
      </c>
      <c r="AF1356" t="s">
        <v>5535</v>
      </c>
      <c r="AG1356" t="s">
        <v>5518</v>
      </c>
      <c r="AH1356" t="s">
        <v>5519</v>
      </c>
      <c r="AI1356" t="s">
        <v>5526</v>
      </c>
    </row>
    <row r="1357" spans="1:35">
      <c r="A1357" t="s">
        <v>1855</v>
      </c>
      <c r="B1357" s="2">
        <v>45569</v>
      </c>
      <c r="C1357" t="s">
        <v>468</v>
      </c>
      <c r="D1357" t="s">
        <v>31</v>
      </c>
      <c r="E1357" t="s">
        <v>69</v>
      </c>
      <c r="F1357" t="s">
        <v>70</v>
      </c>
      <c r="G1357">
        <v>48</v>
      </c>
      <c r="H1357" t="s">
        <v>99</v>
      </c>
      <c r="I1357" t="s">
        <v>99</v>
      </c>
      <c r="J1357" t="s">
        <v>100</v>
      </c>
      <c r="K1357" t="s">
        <v>269</v>
      </c>
      <c r="L1357" t="s">
        <v>101</v>
      </c>
      <c r="M1357" t="s">
        <v>63</v>
      </c>
      <c r="N1357" t="s">
        <v>64</v>
      </c>
      <c r="O1357">
        <v>2</v>
      </c>
      <c r="P1357" s="4">
        <v>11712</v>
      </c>
      <c r="Q1357" s="4">
        <v>9252</v>
      </c>
      <c r="R1357" s="3">
        <v>0.15</v>
      </c>
      <c r="S1357" s="4">
        <v>19910</v>
      </c>
      <c r="T1357" s="4">
        <v>18504</v>
      </c>
      <c r="U1357" s="4">
        <v>1406</v>
      </c>
      <c r="V1357" s="3">
        <v>7.0617780010045206E-2</v>
      </c>
      <c r="W1357" t="s">
        <v>41</v>
      </c>
      <c r="X1357" t="s">
        <v>55</v>
      </c>
      <c r="Y1357" t="s">
        <v>171</v>
      </c>
      <c r="Z1357">
        <v>13</v>
      </c>
      <c r="AA1357" t="s">
        <v>220</v>
      </c>
      <c r="AB1357" t="s">
        <v>189</v>
      </c>
      <c r="AC1357" t="s">
        <v>46</v>
      </c>
      <c r="AD1357">
        <v>2024</v>
      </c>
      <c r="AE1357">
        <v>10</v>
      </c>
      <c r="AF1357" t="s">
        <v>5517</v>
      </c>
      <c r="AG1357" t="s">
        <v>5518</v>
      </c>
      <c r="AH1357" t="s">
        <v>5519</v>
      </c>
      <c r="AI1357" t="s">
        <v>5523</v>
      </c>
    </row>
    <row r="1358" spans="1:35">
      <c r="A1358" t="s">
        <v>1856</v>
      </c>
      <c r="B1358" s="2">
        <v>45508</v>
      </c>
      <c r="C1358" t="s">
        <v>418</v>
      </c>
      <c r="D1358" t="s">
        <v>31</v>
      </c>
      <c r="E1358" t="s">
        <v>60</v>
      </c>
      <c r="F1358" t="s">
        <v>70</v>
      </c>
      <c r="G1358">
        <v>39</v>
      </c>
      <c r="H1358" t="s">
        <v>88</v>
      </c>
      <c r="I1358" t="s">
        <v>89</v>
      </c>
      <c r="J1358" t="s">
        <v>82</v>
      </c>
      <c r="K1358" t="s">
        <v>214</v>
      </c>
      <c r="L1358" t="s">
        <v>52</v>
      </c>
      <c r="M1358" t="s">
        <v>92</v>
      </c>
      <c r="N1358" t="s">
        <v>64</v>
      </c>
      <c r="O1358">
        <v>3</v>
      </c>
      <c r="P1358" s="4">
        <v>14084</v>
      </c>
      <c r="Q1358" s="4">
        <v>8450</v>
      </c>
      <c r="R1358" s="3">
        <v>0.1</v>
      </c>
      <c r="S1358" s="4">
        <v>38027</v>
      </c>
      <c r="T1358" s="4">
        <v>25350</v>
      </c>
      <c r="U1358" s="4">
        <v>12677</v>
      </c>
      <c r="V1358" s="3">
        <v>0.33336839613958502</v>
      </c>
      <c r="W1358" t="s">
        <v>75</v>
      </c>
      <c r="X1358" t="s">
        <v>55</v>
      </c>
      <c r="Y1358" t="s">
        <v>56</v>
      </c>
      <c r="Z1358">
        <v>6</v>
      </c>
      <c r="AA1358" t="s">
        <v>149</v>
      </c>
      <c r="AB1358" t="s">
        <v>45</v>
      </c>
      <c r="AC1358">
        <v>4.5999999999999996</v>
      </c>
      <c r="AD1358">
        <v>2024</v>
      </c>
      <c r="AE1358">
        <v>8</v>
      </c>
      <c r="AF1358" t="s">
        <v>5513</v>
      </c>
      <c r="AG1358" t="s">
        <v>5514</v>
      </c>
      <c r="AH1358" t="s">
        <v>5522</v>
      </c>
      <c r="AI1358" t="s">
        <v>5526</v>
      </c>
    </row>
    <row r="1359" spans="1:35">
      <c r="A1359" t="s">
        <v>1857</v>
      </c>
      <c r="B1359" s="2">
        <v>45583</v>
      </c>
      <c r="C1359" t="s">
        <v>1134</v>
      </c>
      <c r="D1359" t="s">
        <v>49</v>
      </c>
      <c r="E1359" t="s">
        <v>188</v>
      </c>
      <c r="F1359" t="s">
        <v>33</v>
      </c>
      <c r="G1359">
        <v>28</v>
      </c>
      <c r="H1359" t="s">
        <v>80</v>
      </c>
      <c r="I1359" t="s">
        <v>81</v>
      </c>
      <c r="J1359" t="s">
        <v>82</v>
      </c>
      <c r="K1359" t="s">
        <v>136</v>
      </c>
      <c r="L1359" t="s">
        <v>131</v>
      </c>
      <c r="M1359" t="s">
        <v>39</v>
      </c>
      <c r="N1359" t="s">
        <v>53</v>
      </c>
      <c r="O1359">
        <v>5</v>
      </c>
      <c r="P1359" s="4">
        <v>23839</v>
      </c>
      <c r="Q1359" s="4">
        <v>15019</v>
      </c>
      <c r="R1359" s="3">
        <v>0.1</v>
      </c>
      <c r="S1359" s="4">
        <v>107276</v>
      </c>
      <c r="T1359" s="4">
        <v>75095</v>
      </c>
      <c r="U1359" s="4">
        <v>32181</v>
      </c>
      <c r="V1359" s="3">
        <v>0.2999832208508893</v>
      </c>
      <c r="W1359" t="s">
        <v>75</v>
      </c>
      <c r="X1359" t="s">
        <v>76</v>
      </c>
      <c r="Y1359" t="s">
        <v>56</v>
      </c>
      <c r="Z1359">
        <v>3</v>
      </c>
      <c r="AA1359" t="s">
        <v>149</v>
      </c>
      <c r="AB1359" t="s">
        <v>121</v>
      </c>
      <c r="AC1359">
        <v>4.0999999999999996</v>
      </c>
      <c r="AD1359">
        <v>2024</v>
      </c>
      <c r="AE1359">
        <v>10</v>
      </c>
      <c r="AF1359" t="s">
        <v>5517</v>
      </c>
      <c r="AG1359" t="s">
        <v>5518</v>
      </c>
      <c r="AH1359" t="s">
        <v>5515</v>
      </c>
      <c r="AI1359" t="s">
        <v>5516</v>
      </c>
    </row>
    <row r="1360" spans="1:35">
      <c r="A1360" t="s">
        <v>1858</v>
      </c>
      <c r="B1360" s="2">
        <v>45346</v>
      </c>
      <c r="C1360" t="s">
        <v>671</v>
      </c>
      <c r="D1360" t="s">
        <v>49</v>
      </c>
      <c r="E1360" t="s">
        <v>135</v>
      </c>
      <c r="F1360" t="s">
        <v>33</v>
      </c>
      <c r="G1360">
        <v>32</v>
      </c>
      <c r="H1360" t="s">
        <v>80</v>
      </c>
      <c r="I1360" t="s">
        <v>81</v>
      </c>
      <c r="J1360" t="s">
        <v>82</v>
      </c>
      <c r="K1360" t="s">
        <v>120</v>
      </c>
      <c r="L1360" t="s">
        <v>131</v>
      </c>
      <c r="M1360" t="s">
        <v>39</v>
      </c>
      <c r="N1360" t="s">
        <v>64</v>
      </c>
      <c r="O1360">
        <v>8</v>
      </c>
      <c r="P1360" s="4">
        <v>21906</v>
      </c>
      <c r="Q1360" s="4">
        <v>16210</v>
      </c>
      <c r="R1360" s="3">
        <v>0.15</v>
      </c>
      <c r="S1360" s="4">
        <v>148961</v>
      </c>
      <c r="T1360" s="4">
        <v>129680</v>
      </c>
      <c r="U1360" s="4">
        <v>19281</v>
      </c>
      <c r="V1360" s="3">
        <v>0.12943656393284148</v>
      </c>
      <c r="W1360" t="s">
        <v>41</v>
      </c>
      <c r="X1360" t="s">
        <v>76</v>
      </c>
      <c r="Y1360" t="s">
        <v>56</v>
      </c>
      <c r="Z1360">
        <v>7</v>
      </c>
      <c r="AA1360" t="s">
        <v>143</v>
      </c>
      <c r="AB1360" t="s">
        <v>95</v>
      </c>
      <c r="AC1360">
        <v>4.5999999999999996</v>
      </c>
      <c r="AD1360">
        <v>2024</v>
      </c>
      <c r="AE1360">
        <v>2</v>
      </c>
      <c r="AF1360" t="s">
        <v>5527</v>
      </c>
      <c r="AG1360" t="s">
        <v>5528</v>
      </c>
      <c r="AH1360" t="s">
        <v>5515</v>
      </c>
      <c r="AI1360" t="s">
        <v>5516</v>
      </c>
    </row>
    <row r="1361" spans="1:35">
      <c r="A1361" t="s">
        <v>1859</v>
      </c>
      <c r="B1361" s="2">
        <v>45391</v>
      </c>
      <c r="C1361" t="s">
        <v>1011</v>
      </c>
      <c r="D1361" t="s">
        <v>31</v>
      </c>
      <c r="E1361" t="s">
        <v>98</v>
      </c>
      <c r="F1361" t="s">
        <v>70</v>
      </c>
      <c r="G1361">
        <v>33</v>
      </c>
      <c r="H1361" t="s">
        <v>146</v>
      </c>
      <c r="I1361" t="s">
        <v>147</v>
      </c>
      <c r="J1361" t="s">
        <v>36</v>
      </c>
      <c r="K1361" t="s">
        <v>166</v>
      </c>
      <c r="L1361" t="s">
        <v>101</v>
      </c>
      <c r="M1361" t="s">
        <v>63</v>
      </c>
      <c r="N1361" t="s">
        <v>126</v>
      </c>
      <c r="O1361">
        <v>3</v>
      </c>
      <c r="P1361" s="4">
        <v>974</v>
      </c>
      <c r="Q1361" s="4">
        <v>682</v>
      </c>
      <c r="R1361" s="3">
        <v>0</v>
      </c>
      <c r="S1361" s="4">
        <v>2922</v>
      </c>
      <c r="T1361" s="4">
        <v>2046</v>
      </c>
      <c r="U1361" s="4">
        <v>876</v>
      </c>
      <c r="V1361" s="3">
        <v>0.29979466119096509</v>
      </c>
      <c r="W1361" t="s">
        <v>41</v>
      </c>
      <c r="X1361" t="s">
        <v>76</v>
      </c>
      <c r="Y1361" t="s">
        <v>56</v>
      </c>
      <c r="Z1361">
        <v>2</v>
      </c>
      <c r="AA1361" t="s">
        <v>57</v>
      </c>
      <c r="AB1361" t="s">
        <v>121</v>
      </c>
      <c r="AC1361">
        <v>4.9000000000000004</v>
      </c>
      <c r="AD1361">
        <v>2024</v>
      </c>
      <c r="AE1361">
        <v>4</v>
      </c>
      <c r="AF1361" t="s">
        <v>5524</v>
      </c>
      <c r="AG1361" t="s">
        <v>5525</v>
      </c>
      <c r="AH1361" t="s">
        <v>5519</v>
      </c>
      <c r="AI1361" t="s">
        <v>5516</v>
      </c>
    </row>
    <row r="1362" spans="1:35">
      <c r="A1362" t="s">
        <v>1860</v>
      </c>
      <c r="B1362" s="2">
        <v>45393</v>
      </c>
      <c r="C1362" t="s">
        <v>930</v>
      </c>
      <c r="D1362" t="s">
        <v>31</v>
      </c>
      <c r="E1362" t="s">
        <v>32</v>
      </c>
      <c r="F1362" t="s">
        <v>33</v>
      </c>
      <c r="G1362">
        <v>57</v>
      </c>
      <c r="H1362" t="s">
        <v>80</v>
      </c>
      <c r="I1362" t="s">
        <v>81</v>
      </c>
      <c r="J1362" t="s">
        <v>82</v>
      </c>
      <c r="K1362" t="s">
        <v>199</v>
      </c>
      <c r="L1362" t="s">
        <v>131</v>
      </c>
      <c r="M1362" t="s">
        <v>107</v>
      </c>
      <c r="N1362" t="s">
        <v>40</v>
      </c>
      <c r="O1362">
        <v>8</v>
      </c>
      <c r="P1362" s="4">
        <v>23148</v>
      </c>
      <c r="Q1362" s="4">
        <v>17130</v>
      </c>
      <c r="R1362" s="3">
        <v>0</v>
      </c>
      <c r="S1362" s="4">
        <v>185184</v>
      </c>
      <c r="T1362" s="4">
        <v>137040</v>
      </c>
      <c r="U1362" s="4">
        <v>48144</v>
      </c>
      <c r="V1362" s="3">
        <v>0.25997926386728876</v>
      </c>
      <c r="W1362" t="s">
        <v>75</v>
      </c>
      <c r="X1362" t="s">
        <v>55</v>
      </c>
      <c r="Y1362" t="s">
        <v>56</v>
      </c>
      <c r="Z1362">
        <v>5</v>
      </c>
      <c r="AA1362" t="s">
        <v>159</v>
      </c>
      <c r="AB1362" t="s">
        <v>66</v>
      </c>
      <c r="AC1362">
        <v>3.2</v>
      </c>
      <c r="AD1362">
        <v>2024</v>
      </c>
      <c r="AE1362">
        <v>4</v>
      </c>
      <c r="AF1362" t="s">
        <v>5524</v>
      </c>
      <c r="AG1362" t="s">
        <v>5525</v>
      </c>
      <c r="AH1362" t="s">
        <v>5515</v>
      </c>
      <c r="AI1362" t="s">
        <v>5523</v>
      </c>
    </row>
    <row r="1363" spans="1:35">
      <c r="A1363" t="s">
        <v>1861</v>
      </c>
      <c r="B1363" s="2">
        <v>45599</v>
      </c>
      <c r="C1363" t="s">
        <v>918</v>
      </c>
      <c r="D1363" t="s">
        <v>31</v>
      </c>
      <c r="E1363" t="s">
        <v>119</v>
      </c>
      <c r="F1363" t="s">
        <v>70</v>
      </c>
      <c r="G1363">
        <v>55</v>
      </c>
      <c r="H1363" t="s">
        <v>71</v>
      </c>
      <c r="I1363" t="s">
        <v>72</v>
      </c>
      <c r="J1363" t="s">
        <v>73</v>
      </c>
      <c r="K1363" t="s">
        <v>162</v>
      </c>
      <c r="L1363" t="s">
        <v>52</v>
      </c>
      <c r="M1363" t="s">
        <v>39</v>
      </c>
      <c r="N1363" t="s">
        <v>126</v>
      </c>
      <c r="O1363">
        <v>8</v>
      </c>
      <c r="P1363" s="4">
        <v>17541</v>
      </c>
      <c r="Q1363" s="4">
        <v>14033</v>
      </c>
      <c r="R1363" s="3">
        <v>0.2</v>
      </c>
      <c r="S1363" s="4">
        <v>112262</v>
      </c>
      <c r="T1363" s="4">
        <v>112264</v>
      </c>
      <c r="U1363" s="4">
        <v>-2</v>
      </c>
      <c r="V1363" s="3">
        <v>-1.7815467388786946E-5</v>
      </c>
      <c r="W1363" t="s">
        <v>84</v>
      </c>
      <c r="X1363" t="s">
        <v>55</v>
      </c>
      <c r="Y1363" t="s">
        <v>43</v>
      </c>
      <c r="Z1363">
        <v>0</v>
      </c>
      <c r="AA1363" t="s">
        <v>159</v>
      </c>
      <c r="AB1363" t="s">
        <v>189</v>
      </c>
      <c r="AC1363" t="s">
        <v>46</v>
      </c>
      <c r="AD1363">
        <v>2024</v>
      </c>
      <c r="AE1363">
        <v>11</v>
      </c>
      <c r="AF1363" t="s">
        <v>5535</v>
      </c>
      <c r="AG1363" t="s">
        <v>5518</v>
      </c>
      <c r="AH1363" t="s">
        <v>5515</v>
      </c>
      <c r="AI1363" t="s">
        <v>5523</v>
      </c>
    </row>
    <row r="1364" spans="1:35">
      <c r="A1364" t="s">
        <v>1862</v>
      </c>
      <c r="B1364" s="2">
        <v>45303</v>
      </c>
      <c r="C1364" t="s">
        <v>1499</v>
      </c>
      <c r="D1364" t="s">
        <v>31</v>
      </c>
      <c r="E1364" t="s">
        <v>119</v>
      </c>
      <c r="F1364" t="s">
        <v>70</v>
      </c>
      <c r="G1364">
        <v>22</v>
      </c>
      <c r="H1364" t="s">
        <v>153</v>
      </c>
      <c r="I1364" t="s">
        <v>154</v>
      </c>
      <c r="J1364" t="s">
        <v>36</v>
      </c>
      <c r="K1364" t="s">
        <v>199</v>
      </c>
      <c r="L1364" t="s">
        <v>112</v>
      </c>
      <c r="M1364" t="s">
        <v>107</v>
      </c>
      <c r="N1364" t="s">
        <v>53</v>
      </c>
      <c r="O1364">
        <v>4</v>
      </c>
      <c r="P1364" s="4">
        <v>18546</v>
      </c>
      <c r="Q1364" s="4">
        <v>11128</v>
      </c>
      <c r="R1364" s="3">
        <v>0</v>
      </c>
      <c r="S1364" s="4">
        <v>74184</v>
      </c>
      <c r="T1364" s="4">
        <v>44512</v>
      </c>
      <c r="U1364" s="4">
        <v>29672</v>
      </c>
      <c r="V1364" s="3">
        <v>0.39997843200690175</v>
      </c>
      <c r="W1364" t="s">
        <v>75</v>
      </c>
      <c r="X1364" t="s">
        <v>55</v>
      </c>
      <c r="Y1364" t="s">
        <v>56</v>
      </c>
      <c r="Z1364">
        <v>5</v>
      </c>
      <c r="AA1364" t="s">
        <v>85</v>
      </c>
      <c r="AB1364" t="s">
        <v>66</v>
      </c>
      <c r="AC1364">
        <v>4.8</v>
      </c>
      <c r="AD1364">
        <v>2024</v>
      </c>
      <c r="AE1364">
        <v>1</v>
      </c>
      <c r="AF1364" t="s">
        <v>5532</v>
      </c>
      <c r="AG1364" t="s">
        <v>5528</v>
      </c>
      <c r="AH1364" t="s">
        <v>5515</v>
      </c>
      <c r="AI1364" t="s">
        <v>5520</v>
      </c>
    </row>
    <row r="1365" spans="1:35">
      <c r="A1365" t="s">
        <v>1863</v>
      </c>
      <c r="B1365" s="2">
        <v>45014</v>
      </c>
      <c r="C1365" t="s">
        <v>1116</v>
      </c>
      <c r="D1365" t="s">
        <v>49</v>
      </c>
      <c r="E1365" t="s">
        <v>129</v>
      </c>
      <c r="F1365" t="s">
        <v>33</v>
      </c>
      <c r="G1365">
        <v>48</v>
      </c>
      <c r="H1365" t="s">
        <v>153</v>
      </c>
      <c r="I1365" t="s">
        <v>154</v>
      </c>
      <c r="J1365" t="s">
        <v>36</v>
      </c>
      <c r="K1365" t="s">
        <v>166</v>
      </c>
      <c r="L1365" t="s">
        <v>91</v>
      </c>
      <c r="M1365" t="s">
        <v>83</v>
      </c>
      <c r="N1365" t="s">
        <v>113</v>
      </c>
      <c r="O1365">
        <v>3</v>
      </c>
      <c r="P1365" s="4">
        <v>24508</v>
      </c>
      <c r="Q1365" s="4">
        <v>16420</v>
      </c>
      <c r="R1365" s="3">
        <v>0</v>
      </c>
      <c r="S1365" s="4">
        <v>73524</v>
      </c>
      <c r="T1365" s="4">
        <v>49260</v>
      </c>
      <c r="U1365" s="4">
        <v>24264</v>
      </c>
      <c r="V1365" s="3">
        <v>0.33001468908111636</v>
      </c>
      <c r="W1365" t="s">
        <v>54</v>
      </c>
      <c r="X1365" t="s">
        <v>76</v>
      </c>
      <c r="Y1365" t="s">
        <v>56</v>
      </c>
      <c r="Z1365">
        <v>6</v>
      </c>
      <c r="AA1365" t="s">
        <v>102</v>
      </c>
      <c r="AB1365" t="s">
        <v>194</v>
      </c>
      <c r="AC1365">
        <v>4.5999999999999996</v>
      </c>
      <c r="AD1365">
        <v>2023</v>
      </c>
      <c r="AE1365">
        <v>3</v>
      </c>
      <c r="AF1365" t="s">
        <v>5534</v>
      </c>
      <c r="AG1365" t="s">
        <v>5528</v>
      </c>
      <c r="AH1365" t="s">
        <v>5515</v>
      </c>
      <c r="AI1365" t="s">
        <v>5523</v>
      </c>
    </row>
    <row r="1366" spans="1:35">
      <c r="A1366" t="s">
        <v>1864</v>
      </c>
      <c r="B1366" s="2">
        <v>45071</v>
      </c>
      <c r="C1366" t="s">
        <v>1606</v>
      </c>
      <c r="D1366" t="s">
        <v>31</v>
      </c>
      <c r="E1366" t="s">
        <v>50</v>
      </c>
      <c r="F1366" t="s">
        <v>33</v>
      </c>
      <c r="G1366">
        <v>50</v>
      </c>
      <c r="H1366" t="s">
        <v>34</v>
      </c>
      <c r="I1366" t="s">
        <v>35</v>
      </c>
      <c r="J1366" t="s">
        <v>36</v>
      </c>
      <c r="K1366" t="s">
        <v>368</v>
      </c>
      <c r="L1366" t="s">
        <v>62</v>
      </c>
      <c r="M1366" t="s">
        <v>107</v>
      </c>
      <c r="N1366" t="s">
        <v>126</v>
      </c>
      <c r="O1366">
        <v>1</v>
      </c>
      <c r="P1366" s="4">
        <v>5496</v>
      </c>
      <c r="Q1366" s="4">
        <v>3737</v>
      </c>
      <c r="R1366" s="3">
        <v>0</v>
      </c>
      <c r="S1366" s="4">
        <v>5496</v>
      </c>
      <c r="T1366" s="4">
        <v>3737</v>
      </c>
      <c r="U1366" s="4">
        <v>1759</v>
      </c>
      <c r="V1366" s="3">
        <v>0.32005094614264917</v>
      </c>
      <c r="W1366" t="s">
        <v>41</v>
      </c>
      <c r="X1366" t="s">
        <v>76</v>
      </c>
      <c r="Y1366" t="s">
        <v>56</v>
      </c>
      <c r="Z1366">
        <v>6</v>
      </c>
      <c r="AA1366" t="s">
        <v>85</v>
      </c>
      <c r="AB1366" t="s">
        <v>95</v>
      </c>
      <c r="AC1366">
        <v>3.9</v>
      </c>
      <c r="AD1366">
        <v>2023</v>
      </c>
      <c r="AE1366">
        <v>5</v>
      </c>
      <c r="AF1366" t="s">
        <v>5529</v>
      </c>
      <c r="AG1366" t="s">
        <v>5525</v>
      </c>
      <c r="AH1366" t="s">
        <v>5519</v>
      </c>
      <c r="AI1366" t="s">
        <v>5523</v>
      </c>
    </row>
    <row r="1367" spans="1:35">
      <c r="A1367" t="s">
        <v>1865</v>
      </c>
      <c r="B1367" s="2">
        <v>45580</v>
      </c>
      <c r="C1367" t="s">
        <v>750</v>
      </c>
      <c r="D1367" t="s">
        <v>31</v>
      </c>
      <c r="E1367" t="s">
        <v>170</v>
      </c>
      <c r="F1367" t="s">
        <v>33</v>
      </c>
      <c r="G1367">
        <v>55</v>
      </c>
      <c r="H1367" t="s">
        <v>153</v>
      </c>
      <c r="I1367" t="s">
        <v>154</v>
      </c>
      <c r="J1367" t="s">
        <v>36</v>
      </c>
      <c r="K1367" t="s">
        <v>166</v>
      </c>
      <c r="L1367" t="s">
        <v>52</v>
      </c>
      <c r="M1367" t="s">
        <v>92</v>
      </c>
      <c r="N1367" t="s">
        <v>126</v>
      </c>
      <c r="O1367">
        <v>4</v>
      </c>
      <c r="P1367" s="4">
        <v>24251</v>
      </c>
      <c r="Q1367" s="4">
        <v>18431</v>
      </c>
      <c r="R1367" s="3">
        <v>0.2</v>
      </c>
      <c r="S1367" s="4">
        <v>77603</v>
      </c>
      <c r="T1367" s="4">
        <v>73724</v>
      </c>
      <c r="U1367" s="4">
        <v>3879</v>
      </c>
      <c r="V1367" s="3">
        <v>4.9985180985271188E-2</v>
      </c>
      <c r="W1367" t="s">
        <v>84</v>
      </c>
      <c r="X1367" t="s">
        <v>42</v>
      </c>
      <c r="Y1367" t="s">
        <v>43</v>
      </c>
      <c r="Z1367">
        <v>0</v>
      </c>
      <c r="AA1367" t="s">
        <v>44</v>
      </c>
      <c r="AB1367" t="s">
        <v>132</v>
      </c>
      <c r="AC1367" t="s">
        <v>46</v>
      </c>
      <c r="AD1367">
        <v>2024</v>
      </c>
      <c r="AE1367">
        <v>10</v>
      </c>
      <c r="AF1367" t="s">
        <v>5517</v>
      </c>
      <c r="AG1367" t="s">
        <v>5518</v>
      </c>
      <c r="AH1367" t="s">
        <v>5515</v>
      </c>
      <c r="AI1367" t="s">
        <v>5523</v>
      </c>
    </row>
    <row r="1368" spans="1:35">
      <c r="A1368" t="s">
        <v>1866</v>
      </c>
      <c r="B1368" s="2">
        <v>45401</v>
      </c>
      <c r="C1368" t="s">
        <v>367</v>
      </c>
      <c r="D1368" t="s">
        <v>49</v>
      </c>
      <c r="E1368" t="s">
        <v>135</v>
      </c>
      <c r="F1368" t="s">
        <v>33</v>
      </c>
      <c r="G1368">
        <v>40</v>
      </c>
      <c r="H1368" t="s">
        <v>153</v>
      </c>
      <c r="I1368" t="s">
        <v>154</v>
      </c>
      <c r="J1368" t="s">
        <v>36</v>
      </c>
      <c r="K1368" t="s">
        <v>90</v>
      </c>
      <c r="L1368" t="s">
        <v>142</v>
      </c>
      <c r="M1368" t="s">
        <v>63</v>
      </c>
      <c r="N1368" t="s">
        <v>113</v>
      </c>
      <c r="O1368">
        <v>7</v>
      </c>
      <c r="P1368" s="4">
        <v>19713</v>
      </c>
      <c r="Q1368" s="4">
        <v>14193</v>
      </c>
      <c r="R1368" s="3">
        <v>0</v>
      </c>
      <c r="S1368" s="4">
        <v>137991</v>
      </c>
      <c r="T1368" s="4">
        <v>99351</v>
      </c>
      <c r="U1368" s="4">
        <v>38640</v>
      </c>
      <c r="V1368" s="3">
        <v>0.28001826206056918</v>
      </c>
      <c r="W1368" t="s">
        <v>54</v>
      </c>
      <c r="X1368" t="s">
        <v>76</v>
      </c>
      <c r="Y1368" t="s">
        <v>56</v>
      </c>
      <c r="Z1368">
        <v>7</v>
      </c>
      <c r="AA1368" t="s">
        <v>102</v>
      </c>
      <c r="AB1368" t="s">
        <v>95</v>
      </c>
      <c r="AC1368">
        <v>3.1</v>
      </c>
      <c r="AD1368">
        <v>2024</v>
      </c>
      <c r="AE1368">
        <v>4</v>
      </c>
      <c r="AF1368" t="s">
        <v>5524</v>
      </c>
      <c r="AG1368" t="s">
        <v>5525</v>
      </c>
      <c r="AH1368" t="s">
        <v>5515</v>
      </c>
      <c r="AI1368" t="s">
        <v>5526</v>
      </c>
    </row>
    <row r="1369" spans="1:35">
      <c r="A1369" t="s">
        <v>1867</v>
      </c>
      <c r="B1369" s="2">
        <v>45580</v>
      </c>
      <c r="C1369" t="s">
        <v>222</v>
      </c>
      <c r="D1369" t="s">
        <v>31</v>
      </c>
      <c r="E1369" t="s">
        <v>32</v>
      </c>
      <c r="F1369" t="s">
        <v>33</v>
      </c>
      <c r="G1369">
        <v>60</v>
      </c>
      <c r="H1369" t="s">
        <v>34</v>
      </c>
      <c r="I1369" t="s">
        <v>35</v>
      </c>
      <c r="J1369" t="s">
        <v>36</v>
      </c>
      <c r="K1369" t="s">
        <v>90</v>
      </c>
      <c r="L1369" t="s">
        <v>91</v>
      </c>
      <c r="M1369" t="s">
        <v>83</v>
      </c>
      <c r="N1369" t="s">
        <v>64</v>
      </c>
      <c r="O1369">
        <v>7</v>
      </c>
      <c r="P1369" s="4">
        <v>3350</v>
      </c>
      <c r="Q1369" s="4">
        <v>2613</v>
      </c>
      <c r="R1369" s="3">
        <v>0.15</v>
      </c>
      <c r="S1369" s="4">
        <v>19933</v>
      </c>
      <c r="T1369" s="4">
        <v>18291</v>
      </c>
      <c r="U1369" s="4">
        <v>1642</v>
      </c>
      <c r="V1369" s="3">
        <v>8.237595946420509E-2</v>
      </c>
      <c r="W1369" t="s">
        <v>54</v>
      </c>
      <c r="X1369" t="s">
        <v>76</v>
      </c>
      <c r="Y1369" t="s">
        <v>43</v>
      </c>
      <c r="Z1369">
        <v>0</v>
      </c>
      <c r="AA1369" t="s">
        <v>159</v>
      </c>
      <c r="AB1369" t="s">
        <v>132</v>
      </c>
      <c r="AC1369" t="s">
        <v>46</v>
      </c>
      <c r="AD1369">
        <v>2024</v>
      </c>
      <c r="AE1369">
        <v>10</v>
      </c>
      <c r="AF1369" t="s">
        <v>5517</v>
      </c>
      <c r="AG1369" t="s">
        <v>5518</v>
      </c>
      <c r="AH1369" t="s">
        <v>5519</v>
      </c>
      <c r="AI1369" t="s">
        <v>5523</v>
      </c>
    </row>
    <row r="1370" spans="1:35">
      <c r="A1370" t="s">
        <v>1868</v>
      </c>
      <c r="B1370" s="2">
        <v>45612</v>
      </c>
      <c r="C1370" t="s">
        <v>1321</v>
      </c>
      <c r="D1370" t="s">
        <v>31</v>
      </c>
      <c r="E1370" t="s">
        <v>129</v>
      </c>
      <c r="F1370" t="s">
        <v>33</v>
      </c>
      <c r="G1370">
        <v>18</v>
      </c>
      <c r="H1370" t="s">
        <v>146</v>
      </c>
      <c r="I1370" t="s">
        <v>147</v>
      </c>
      <c r="J1370" t="s">
        <v>36</v>
      </c>
      <c r="K1370" t="s">
        <v>162</v>
      </c>
      <c r="L1370" t="s">
        <v>38</v>
      </c>
      <c r="M1370" t="s">
        <v>107</v>
      </c>
      <c r="N1370" t="s">
        <v>126</v>
      </c>
      <c r="O1370">
        <v>3</v>
      </c>
      <c r="P1370" s="4">
        <v>23840</v>
      </c>
      <c r="Q1370" s="4">
        <v>19072</v>
      </c>
      <c r="R1370" s="3">
        <v>0</v>
      </c>
      <c r="S1370" s="4">
        <v>71520</v>
      </c>
      <c r="T1370" s="4">
        <v>57216</v>
      </c>
      <c r="U1370" s="4">
        <v>14304</v>
      </c>
      <c r="V1370" s="3">
        <v>0.2</v>
      </c>
      <c r="W1370" t="s">
        <v>54</v>
      </c>
      <c r="X1370" t="s">
        <v>42</v>
      </c>
      <c r="Y1370" t="s">
        <v>171</v>
      </c>
      <c r="Z1370">
        <v>12</v>
      </c>
      <c r="AA1370" t="s">
        <v>44</v>
      </c>
      <c r="AB1370" t="s">
        <v>132</v>
      </c>
      <c r="AC1370" t="s">
        <v>46</v>
      </c>
      <c r="AD1370">
        <v>2024</v>
      </c>
      <c r="AE1370">
        <v>11</v>
      </c>
      <c r="AF1370" t="s">
        <v>5535</v>
      </c>
      <c r="AG1370" t="s">
        <v>5518</v>
      </c>
      <c r="AH1370" t="s">
        <v>5515</v>
      </c>
      <c r="AI1370" t="s">
        <v>5520</v>
      </c>
    </row>
    <row r="1371" spans="1:35">
      <c r="A1371" t="s">
        <v>1869</v>
      </c>
      <c r="B1371" s="2">
        <v>45103</v>
      </c>
      <c r="C1371" t="s">
        <v>316</v>
      </c>
      <c r="D1371" t="s">
        <v>31</v>
      </c>
      <c r="E1371" t="s">
        <v>170</v>
      </c>
      <c r="F1371" t="s">
        <v>33</v>
      </c>
      <c r="G1371">
        <v>32</v>
      </c>
      <c r="H1371" t="s">
        <v>80</v>
      </c>
      <c r="I1371" t="s">
        <v>81</v>
      </c>
      <c r="J1371" t="s">
        <v>82</v>
      </c>
      <c r="K1371" t="s">
        <v>136</v>
      </c>
      <c r="L1371" t="s">
        <v>131</v>
      </c>
      <c r="M1371" t="s">
        <v>63</v>
      </c>
      <c r="N1371" t="s">
        <v>64</v>
      </c>
      <c r="O1371">
        <v>2</v>
      </c>
      <c r="P1371" s="4">
        <v>23947</v>
      </c>
      <c r="Q1371" s="4">
        <v>16284</v>
      </c>
      <c r="R1371" s="3">
        <v>0.2</v>
      </c>
      <c r="S1371" s="4">
        <v>38315</v>
      </c>
      <c r="T1371" s="4">
        <v>32568</v>
      </c>
      <c r="U1371" s="4">
        <v>5747</v>
      </c>
      <c r="V1371" s="3">
        <v>0.14999347514028449</v>
      </c>
      <c r="W1371" t="s">
        <v>41</v>
      </c>
      <c r="X1371" t="s">
        <v>42</v>
      </c>
      <c r="Y1371" t="s">
        <v>171</v>
      </c>
      <c r="Z1371">
        <v>6</v>
      </c>
      <c r="AA1371" t="s">
        <v>94</v>
      </c>
      <c r="AB1371" t="s">
        <v>121</v>
      </c>
      <c r="AC1371" t="s">
        <v>46</v>
      </c>
      <c r="AD1371">
        <v>2023</v>
      </c>
      <c r="AE1371">
        <v>6</v>
      </c>
      <c r="AF1371" t="s">
        <v>5530</v>
      </c>
      <c r="AG1371" t="s">
        <v>5525</v>
      </c>
      <c r="AH1371" t="s">
        <v>5522</v>
      </c>
      <c r="AI1371" t="s">
        <v>5516</v>
      </c>
    </row>
    <row r="1372" spans="1:35">
      <c r="A1372" t="s">
        <v>1870</v>
      </c>
      <c r="B1372" s="2">
        <v>45445</v>
      </c>
      <c r="C1372" t="s">
        <v>1072</v>
      </c>
      <c r="D1372" t="s">
        <v>31</v>
      </c>
      <c r="E1372" t="s">
        <v>60</v>
      </c>
      <c r="F1372" t="s">
        <v>70</v>
      </c>
      <c r="G1372">
        <v>60</v>
      </c>
      <c r="H1372" t="s">
        <v>105</v>
      </c>
      <c r="I1372" t="s">
        <v>89</v>
      </c>
      <c r="J1372" t="s">
        <v>82</v>
      </c>
      <c r="K1372" t="s">
        <v>239</v>
      </c>
      <c r="L1372" t="s">
        <v>155</v>
      </c>
      <c r="M1372" t="s">
        <v>92</v>
      </c>
      <c r="N1372" t="s">
        <v>64</v>
      </c>
      <c r="O1372">
        <v>1</v>
      </c>
      <c r="P1372" s="4">
        <v>9123</v>
      </c>
      <c r="Q1372" s="4">
        <v>6295</v>
      </c>
      <c r="R1372" s="3">
        <v>0.15</v>
      </c>
      <c r="S1372" s="4">
        <v>7755</v>
      </c>
      <c r="T1372" s="4">
        <v>6295</v>
      </c>
      <c r="U1372" s="4">
        <v>1460</v>
      </c>
      <c r="V1372" s="3">
        <v>0.1882656350741457</v>
      </c>
      <c r="W1372" t="s">
        <v>75</v>
      </c>
      <c r="X1372" t="s">
        <v>55</v>
      </c>
      <c r="Y1372" t="s">
        <v>171</v>
      </c>
      <c r="Z1372">
        <v>15</v>
      </c>
      <c r="AA1372" t="s">
        <v>185</v>
      </c>
      <c r="AB1372" t="s">
        <v>45</v>
      </c>
      <c r="AC1372" t="s">
        <v>46</v>
      </c>
      <c r="AD1372">
        <v>2024</v>
      </c>
      <c r="AE1372">
        <v>6</v>
      </c>
      <c r="AF1372" t="s">
        <v>5530</v>
      </c>
      <c r="AG1372" t="s">
        <v>5525</v>
      </c>
      <c r="AH1372" t="s">
        <v>5519</v>
      </c>
      <c r="AI1372" t="s">
        <v>5523</v>
      </c>
    </row>
    <row r="1373" spans="1:35">
      <c r="A1373" t="s">
        <v>1871</v>
      </c>
      <c r="B1373" s="2">
        <v>44973</v>
      </c>
      <c r="C1373" t="s">
        <v>1446</v>
      </c>
      <c r="D1373" t="s">
        <v>31</v>
      </c>
      <c r="E1373" t="s">
        <v>69</v>
      </c>
      <c r="F1373" t="s">
        <v>70</v>
      </c>
      <c r="G1373">
        <v>31</v>
      </c>
      <c r="H1373" t="s">
        <v>34</v>
      </c>
      <c r="I1373" t="s">
        <v>35</v>
      </c>
      <c r="J1373" t="s">
        <v>36</v>
      </c>
      <c r="K1373" t="s">
        <v>166</v>
      </c>
      <c r="L1373" t="s">
        <v>38</v>
      </c>
      <c r="M1373" t="s">
        <v>92</v>
      </c>
      <c r="N1373" t="s">
        <v>64</v>
      </c>
      <c r="O1373">
        <v>1</v>
      </c>
      <c r="P1373" s="4">
        <v>16276</v>
      </c>
      <c r="Q1373" s="4">
        <v>11068</v>
      </c>
      <c r="R1373" s="3">
        <v>0.15</v>
      </c>
      <c r="S1373" s="4">
        <v>13835</v>
      </c>
      <c r="T1373" s="4">
        <v>11068</v>
      </c>
      <c r="U1373" s="4">
        <v>2767</v>
      </c>
      <c r="V1373" s="3">
        <v>0.2</v>
      </c>
      <c r="W1373" t="s">
        <v>84</v>
      </c>
      <c r="X1373" t="s">
        <v>55</v>
      </c>
      <c r="Y1373" t="s">
        <v>56</v>
      </c>
      <c r="Z1373">
        <v>1</v>
      </c>
      <c r="AA1373" t="s">
        <v>226</v>
      </c>
      <c r="AB1373" t="s">
        <v>194</v>
      </c>
      <c r="AC1373">
        <v>4.7</v>
      </c>
      <c r="AD1373">
        <v>2023</v>
      </c>
      <c r="AE1373">
        <v>2</v>
      </c>
      <c r="AF1373" t="s">
        <v>5527</v>
      </c>
      <c r="AG1373" t="s">
        <v>5528</v>
      </c>
      <c r="AH1373" t="s">
        <v>5519</v>
      </c>
      <c r="AI1373" t="s">
        <v>5516</v>
      </c>
    </row>
    <row r="1374" spans="1:35">
      <c r="A1374" t="s">
        <v>1872</v>
      </c>
      <c r="B1374" s="2">
        <v>45605</v>
      </c>
      <c r="C1374" t="s">
        <v>505</v>
      </c>
      <c r="D1374" t="s">
        <v>49</v>
      </c>
      <c r="E1374" t="s">
        <v>170</v>
      </c>
      <c r="F1374" t="s">
        <v>33</v>
      </c>
      <c r="G1374">
        <v>31</v>
      </c>
      <c r="H1374" t="s">
        <v>146</v>
      </c>
      <c r="I1374" t="s">
        <v>147</v>
      </c>
      <c r="J1374" t="s">
        <v>36</v>
      </c>
      <c r="K1374" t="s">
        <v>368</v>
      </c>
      <c r="L1374" t="s">
        <v>131</v>
      </c>
      <c r="M1374" t="s">
        <v>107</v>
      </c>
      <c r="N1374" t="s">
        <v>53</v>
      </c>
      <c r="O1374">
        <v>2</v>
      </c>
      <c r="P1374" s="4">
        <v>13065</v>
      </c>
      <c r="Q1374" s="4">
        <v>7447</v>
      </c>
      <c r="R1374" s="3">
        <v>0.05</v>
      </c>
      <c r="S1374" s="4">
        <v>24824</v>
      </c>
      <c r="T1374" s="4">
        <v>14894</v>
      </c>
      <c r="U1374" s="4">
        <v>9930</v>
      </c>
      <c r="V1374" s="3">
        <v>0.40001611343860782</v>
      </c>
      <c r="W1374" t="s">
        <v>75</v>
      </c>
      <c r="X1374" t="s">
        <v>42</v>
      </c>
      <c r="Y1374" t="s">
        <v>171</v>
      </c>
      <c r="Z1374">
        <v>6</v>
      </c>
      <c r="AA1374" t="s">
        <v>149</v>
      </c>
      <c r="AB1374" t="s">
        <v>95</v>
      </c>
      <c r="AC1374" t="s">
        <v>46</v>
      </c>
      <c r="AD1374">
        <v>2024</v>
      </c>
      <c r="AE1374">
        <v>11</v>
      </c>
      <c r="AF1374" t="s">
        <v>5535</v>
      </c>
      <c r="AG1374" t="s">
        <v>5518</v>
      </c>
      <c r="AH1374" t="s">
        <v>5522</v>
      </c>
      <c r="AI1374" t="s">
        <v>5516</v>
      </c>
    </row>
    <row r="1375" spans="1:35">
      <c r="A1375" t="s">
        <v>1873</v>
      </c>
      <c r="B1375" s="2">
        <v>45294</v>
      </c>
      <c r="C1375" t="s">
        <v>418</v>
      </c>
      <c r="D1375" t="s">
        <v>31</v>
      </c>
      <c r="E1375" t="s">
        <v>135</v>
      </c>
      <c r="F1375" t="s">
        <v>33</v>
      </c>
      <c r="G1375">
        <v>19</v>
      </c>
      <c r="H1375" t="s">
        <v>71</v>
      </c>
      <c r="I1375" t="s">
        <v>72</v>
      </c>
      <c r="J1375" t="s">
        <v>73</v>
      </c>
      <c r="K1375" t="s">
        <v>61</v>
      </c>
      <c r="L1375" t="s">
        <v>112</v>
      </c>
      <c r="M1375" t="s">
        <v>92</v>
      </c>
      <c r="N1375" t="s">
        <v>126</v>
      </c>
      <c r="O1375">
        <v>8</v>
      </c>
      <c r="P1375" s="4">
        <v>797</v>
      </c>
      <c r="Q1375" s="4">
        <v>534</v>
      </c>
      <c r="R1375" s="3">
        <v>0.15</v>
      </c>
      <c r="S1375" s="4">
        <v>5420</v>
      </c>
      <c r="T1375" s="4">
        <v>4272</v>
      </c>
      <c r="U1375" s="4">
        <v>1148</v>
      </c>
      <c r="V1375" s="3">
        <v>0.2118081180811808</v>
      </c>
      <c r="W1375" t="s">
        <v>54</v>
      </c>
      <c r="X1375" t="s">
        <v>76</v>
      </c>
      <c r="Y1375" t="s">
        <v>56</v>
      </c>
      <c r="Z1375">
        <v>2</v>
      </c>
      <c r="AA1375" t="s">
        <v>85</v>
      </c>
      <c r="AB1375" t="s">
        <v>45</v>
      </c>
      <c r="AC1375">
        <v>4.4000000000000004</v>
      </c>
      <c r="AD1375">
        <v>2024</v>
      </c>
      <c r="AE1375">
        <v>1</v>
      </c>
      <c r="AF1375" t="s">
        <v>5532</v>
      </c>
      <c r="AG1375" t="s">
        <v>5528</v>
      </c>
      <c r="AH1375" t="s">
        <v>5519</v>
      </c>
      <c r="AI1375" t="s">
        <v>5520</v>
      </c>
    </row>
    <row r="1376" spans="1:35">
      <c r="A1376" t="s">
        <v>1874</v>
      </c>
      <c r="B1376" s="2">
        <v>45051</v>
      </c>
      <c r="C1376" t="s">
        <v>328</v>
      </c>
      <c r="D1376" t="s">
        <v>31</v>
      </c>
      <c r="E1376" t="s">
        <v>129</v>
      </c>
      <c r="F1376" t="s">
        <v>33</v>
      </c>
      <c r="G1376">
        <v>60</v>
      </c>
      <c r="H1376" t="s">
        <v>99</v>
      </c>
      <c r="I1376" t="s">
        <v>99</v>
      </c>
      <c r="J1376" t="s">
        <v>100</v>
      </c>
      <c r="K1376" t="s">
        <v>225</v>
      </c>
      <c r="L1376" t="s">
        <v>91</v>
      </c>
      <c r="M1376" t="s">
        <v>83</v>
      </c>
      <c r="N1376" t="s">
        <v>93</v>
      </c>
      <c r="O1376">
        <v>2</v>
      </c>
      <c r="P1376" s="4">
        <v>4125</v>
      </c>
      <c r="Q1376" s="4">
        <v>2681</v>
      </c>
      <c r="R1376" s="3">
        <v>0.2</v>
      </c>
      <c r="S1376" s="4">
        <v>6600</v>
      </c>
      <c r="T1376" s="4">
        <v>5362</v>
      </c>
      <c r="U1376" s="4">
        <v>1238</v>
      </c>
      <c r="V1376" s="3">
        <v>0.18757575757575756</v>
      </c>
      <c r="W1376" t="s">
        <v>84</v>
      </c>
      <c r="X1376" t="s">
        <v>76</v>
      </c>
      <c r="Y1376" t="s">
        <v>56</v>
      </c>
      <c r="Z1376">
        <v>2</v>
      </c>
      <c r="AA1376" t="s">
        <v>181</v>
      </c>
      <c r="AB1376" t="s">
        <v>121</v>
      </c>
      <c r="AC1376">
        <v>4.2</v>
      </c>
      <c r="AD1376">
        <v>2023</v>
      </c>
      <c r="AE1376">
        <v>5</v>
      </c>
      <c r="AF1376" t="s">
        <v>5529</v>
      </c>
      <c r="AG1376" t="s">
        <v>5525</v>
      </c>
      <c r="AH1376" t="s">
        <v>5519</v>
      </c>
      <c r="AI1376" t="s">
        <v>5523</v>
      </c>
    </row>
    <row r="1377" spans="1:35">
      <c r="A1377" t="s">
        <v>1875</v>
      </c>
      <c r="B1377" s="2">
        <v>45452</v>
      </c>
      <c r="C1377" t="s">
        <v>755</v>
      </c>
      <c r="D1377" t="s">
        <v>49</v>
      </c>
      <c r="E1377" t="s">
        <v>170</v>
      </c>
      <c r="F1377" t="s">
        <v>33</v>
      </c>
      <c r="G1377">
        <v>57</v>
      </c>
      <c r="H1377" t="s">
        <v>153</v>
      </c>
      <c r="I1377" t="s">
        <v>154</v>
      </c>
      <c r="J1377" t="s">
        <v>36</v>
      </c>
      <c r="K1377" t="s">
        <v>74</v>
      </c>
      <c r="L1377" t="s">
        <v>52</v>
      </c>
      <c r="M1377" t="s">
        <v>63</v>
      </c>
      <c r="N1377" t="s">
        <v>126</v>
      </c>
      <c r="O1377">
        <v>3</v>
      </c>
      <c r="P1377" s="4">
        <v>6319</v>
      </c>
      <c r="Q1377" s="4">
        <v>4423</v>
      </c>
      <c r="R1377" s="3">
        <v>0.05</v>
      </c>
      <c r="S1377" s="4">
        <v>18009</v>
      </c>
      <c r="T1377" s="4">
        <v>13269</v>
      </c>
      <c r="U1377" s="4">
        <v>4740</v>
      </c>
      <c r="V1377" s="3">
        <v>0.26320173246709977</v>
      </c>
      <c r="W1377" t="s">
        <v>54</v>
      </c>
      <c r="X1377" t="s">
        <v>55</v>
      </c>
      <c r="Y1377" t="s">
        <v>56</v>
      </c>
      <c r="Z1377">
        <v>6</v>
      </c>
      <c r="AA1377" t="s">
        <v>77</v>
      </c>
      <c r="AB1377" t="s">
        <v>95</v>
      </c>
      <c r="AC1377">
        <v>3.9</v>
      </c>
      <c r="AD1377">
        <v>2024</v>
      </c>
      <c r="AE1377">
        <v>6</v>
      </c>
      <c r="AF1377" t="s">
        <v>5530</v>
      </c>
      <c r="AG1377" t="s">
        <v>5525</v>
      </c>
      <c r="AH1377" t="s">
        <v>5519</v>
      </c>
      <c r="AI1377" t="s">
        <v>5523</v>
      </c>
    </row>
    <row r="1378" spans="1:35">
      <c r="A1378" t="s">
        <v>1876</v>
      </c>
      <c r="B1378" s="2">
        <v>45449</v>
      </c>
      <c r="C1378" t="s">
        <v>716</v>
      </c>
      <c r="D1378" t="s">
        <v>31</v>
      </c>
      <c r="E1378" t="s">
        <v>170</v>
      </c>
      <c r="F1378" t="s">
        <v>33</v>
      </c>
      <c r="G1378">
        <v>20</v>
      </c>
      <c r="H1378" t="s">
        <v>34</v>
      </c>
      <c r="I1378" t="s">
        <v>35</v>
      </c>
      <c r="J1378" t="s">
        <v>36</v>
      </c>
      <c r="K1378" t="s">
        <v>291</v>
      </c>
      <c r="L1378" t="s">
        <v>52</v>
      </c>
      <c r="M1378" t="s">
        <v>107</v>
      </c>
      <c r="N1378" t="s">
        <v>93</v>
      </c>
      <c r="O1378">
        <v>6</v>
      </c>
      <c r="P1378" s="4">
        <v>1608</v>
      </c>
      <c r="Q1378" s="4">
        <v>1286</v>
      </c>
      <c r="R1378" s="3">
        <v>0</v>
      </c>
      <c r="S1378" s="4">
        <v>9648</v>
      </c>
      <c r="T1378" s="4">
        <v>7716</v>
      </c>
      <c r="U1378" s="4">
        <v>1932</v>
      </c>
      <c r="V1378" s="3">
        <v>0.20024875621890548</v>
      </c>
      <c r="W1378" t="s">
        <v>54</v>
      </c>
      <c r="X1378" t="s">
        <v>76</v>
      </c>
      <c r="Y1378" t="s">
        <v>56</v>
      </c>
      <c r="Z1378">
        <v>2</v>
      </c>
      <c r="AA1378" t="s">
        <v>172</v>
      </c>
      <c r="AB1378" t="s">
        <v>45</v>
      </c>
      <c r="AC1378">
        <v>4</v>
      </c>
      <c r="AD1378">
        <v>2024</v>
      </c>
      <c r="AE1378">
        <v>6</v>
      </c>
      <c r="AF1378" t="s">
        <v>5530</v>
      </c>
      <c r="AG1378" t="s">
        <v>5525</v>
      </c>
      <c r="AH1378" t="s">
        <v>5519</v>
      </c>
      <c r="AI1378" t="s">
        <v>5520</v>
      </c>
    </row>
    <row r="1379" spans="1:35">
      <c r="A1379" t="s">
        <v>1877</v>
      </c>
      <c r="B1379" s="2">
        <v>45505</v>
      </c>
      <c r="C1379" t="s">
        <v>740</v>
      </c>
      <c r="D1379" t="s">
        <v>31</v>
      </c>
      <c r="E1379" t="s">
        <v>188</v>
      </c>
      <c r="F1379" t="s">
        <v>33</v>
      </c>
      <c r="G1379">
        <v>25</v>
      </c>
      <c r="H1379" t="s">
        <v>146</v>
      </c>
      <c r="I1379" t="s">
        <v>147</v>
      </c>
      <c r="J1379" t="s">
        <v>36</v>
      </c>
      <c r="K1379" t="s">
        <v>74</v>
      </c>
      <c r="L1379" t="s">
        <v>38</v>
      </c>
      <c r="M1379" t="s">
        <v>92</v>
      </c>
      <c r="N1379" t="s">
        <v>93</v>
      </c>
      <c r="O1379">
        <v>5</v>
      </c>
      <c r="P1379" s="4">
        <v>3454</v>
      </c>
      <c r="Q1379" s="4">
        <v>2487</v>
      </c>
      <c r="R1379" s="3">
        <v>0.1</v>
      </c>
      <c r="S1379" s="4">
        <v>15543</v>
      </c>
      <c r="T1379" s="4">
        <v>12435</v>
      </c>
      <c r="U1379" s="4">
        <v>3108</v>
      </c>
      <c r="V1379" s="3">
        <v>0.1999613974136267</v>
      </c>
      <c r="W1379" t="s">
        <v>84</v>
      </c>
      <c r="X1379" t="s">
        <v>42</v>
      </c>
      <c r="Y1379" t="s">
        <v>156</v>
      </c>
      <c r="Z1379">
        <v>0</v>
      </c>
      <c r="AA1379" t="s">
        <v>163</v>
      </c>
      <c r="AB1379" t="s">
        <v>66</v>
      </c>
      <c r="AC1379">
        <v>2.2000000000000002</v>
      </c>
      <c r="AD1379">
        <v>2024</v>
      </c>
      <c r="AE1379">
        <v>8</v>
      </c>
      <c r="AF1379" t="s">
        <v>5513</v>
      </c>
      <c r="AG1379" t="s">
        <v>5514</v>
      </c>
      <c r="AH1379" t="s">
        <v>5519</v>
      </c>
      <c r="AI1379" t="s">
        <v>5516</v>
      </c>
    </row>
    <row r="1380" spans="1:35">
      <c r="A1380" t="s">
        <v>1878</v>
      </c>
      <c r="B1380" s="2">
        <v>45400</v>
      </c>
      <c r="C1380" t="s">
        <v>782</v>
      </c>
      <c r="D1380" t="s">
        <v>31</v>
      </c>
      <c r="E1380" t="s">
        <v>111</v>
      </c>
      <c r="F1380" t="s">
        <v>70</v>
      </c>
      <c r="G1380">
        <v>48</v>
      </c>
      <c r="H1380" t="s">
        <v>153</v>
      </c>
      <c r="I1380" t="s">
        <v>154</v>
      </c>
      <c r="J1380" t="s">
        <v>36</v>
      </c>
      <c r="K1380" t="s">
        <v>192</v>
      </c>
      <c r="L1380" t="s">
        <v>137</v>
      </c>
      <c r="M1380" t="s">
        <v>39</v>
      </c>
      <c r="N1380" t="s">
        <v>53</v>
      </c>
      <c r="O1380">
        <v>6</v>
      </c>
      <c r="P1380" s="4">
        <v>18756</v>
      </c>
      <c r="Q1380" s="4">
        <v>14442</v>
      </c>
      <c r="R1380" s="3">
        <v>0.1</v>
      </c>
      <c r="S1380" s="4">
        <v>101282</v>
      </c>
      <c r="T1380" s="4">
        <v>86652</v>
      </c>
      <c r="U1380" s="4">
        <v>14630</v>
      </c>
      <c r="V1380" s="3">
        <v>0.14444817440413893</v>
      </c>
      <c r="W1380" t="s">
        <v>41</v>
      </c>
      <c r="X1380" t="s">
        <v>76</v>
      </c>
      <c r="Y1380" t="s">
        <v>56</v>
      </c>
      <c r="Z1380">
        <v>4</v>
      </c>
      <c r="AA1380" t="s">
        <v>102</v>
      </c>
      <c r="AB1380" t="s">
        <v>194</v>
      </c>
      <c r="AC1380">
        <v>4.9000000000000004</v>
      </c>
      <c r="AD1380">
        <v>2024</v>
      </c>
      <c r="AE1380">
        <v>4</v>
      </c>
      <c r="AF1380" t="s">
        <v>5524</v>
      </c>
      <c r="AG1380" t="s">
        <v>5525</v>
      </c>
      <c r="AH1380" t="s">
        <v>5515</v>
      </c>
      <c r="AI1380" t="s">
        <v>5523</v>
      </c>
    </row>
    <row r="1381" spans="1:35">
      <c r="A1381" t="s">
        <v>1879</v>
      </c>
      <c r="B1381" s="2">
        <v>45022</v>
      </c>
      <c r="C1381" t="s">
        <v>398</v>
      </c>
      <c r="D1381" t="s">
        <v>31</v>
      </c>
      <c r="E1381" t="s">
        <v>129</v>
      </c>
      <c r="F1381" t="s">
        <v>33</v>
      </c>
      <c r="G1381">
        <v>59</v>
      </c>
      <c r="H1381" t="s">
        <v>88</v>
      </c>
      <c r="I1381" t="s">
        <v>89</v>
      </c>
      <c r="J1381" t="s">
        <v>82</v>
      </c>
      <c r="K1381" t="s">
        <v>166</v>
      </c>
      <c r="L1381" t="s">
        <v>131</v>
      </c>
      <c r="M1381" t="s">
        <v>39</v>
      </c>
      <c r="N1381" t="s">
        <v>126</v>
      </c>
      <c r="O1381">
        <v>6</v>
      </c>
      <c r="P1381" s="4">
        <v>22855</v>
      </c>
      <c r="Q1381" s="4">
        <v>15770</v>
      </c>
      <c r="R1381" s="3">
        <v>0</v>
      </c>
      <c r="S1381" s="4">
        <v>137130</v>
      </c>
      <c r="T1381" s="4">
        <v>94620</v>
      </c>
      <c r="U1381" s="4">
        <v>42510</v>
      </c>
      <c r="V1381" s="3">
        <v>0.30999781229490264</v>
      </c>
      <c r="W1381" t="s">
        <v>41</v>
      </c>
      <c r="X1381" t="s">
        <v>55</v>
      </c>
      <c r="Y1381" t="s">
        <v>56</v>
      </c>
      <c r="Z1381">
        <v>6</v>
      </c>
      <c r="AA1381" t="s">
        <v>77</v>
      </c>
      <c r="AB1381" t="s">
        <v>194</v>
      </c>
      <c r="AC1381">
        <v>4.5</v>
      </c>
      <c r="AD1381">
        <v>2023</v>
      </c>
      <c r="AE1381">
        <v>4</v>
      </c>
      <c r="AF1381" t="s">
        <v>5524</v>
      </c>
      <c r="AG1381" t="s">
        <v>5525</v>
      </c>
      <c r="AH1381" t="s">
        <v>5515</v>
      </c>
      <c r="AI1381" t="s">
        <v>5523</v>
      </c>
    </row>
    <row r="1382" spans="1:35">
      <c r="A1382" t="s">
        <v>1880</v>
      </c>
      <c r="B1382" s="2">
        <v>45513</v>
      </c>
      <c r="C1382" t="s">
        <v>211</v>
      </c>
      <c r="D1382" t="s">
        <v>49</v>
      </c>
      <c r="E1382" t="s">
        <v>124</v>
      </c>
      <c r="F1382" t="s">
        <v>70</v>
      </c>
      <c r="G1382">
        <v>44</v>
      </c>
      <c r="H1382" t="s">
        <v>71</v>
      </c>
      <c r="I1382" t="s">
        <v>72</v>
      </c>
      <c r="J1382" t="s">
        <v>73</v>
      </c>
      <c r="K1382" t="s">
        <v>368</v>
      </c>
      <c r="L1382" t="s">
        <v>112</v>
      </c>
      <c r="M1382" t="s">
        <v>107</v>
      </c>
      <c r="N1382" t="s">
        <v>126</v>
      </c>
      <c r="O1382">
        <v>2</v>
      </c>
      <c r="P1382" s="4">
        <v>1499</v>
      </c>
      <c r="Q1382" s="4">
        <v>914</v>
      </c>
      <c r="R1382" s="3">
        <v>0.2</v>
      </c>
      <c r="S1382" s="4">
        <v>2398</v>
      </c>
      <c r="T1382" s="4">
        <v>1828</v>
      </c>
      <c r="U1382" s="4">
        <v>570</v>
      </c>
      <c r="V1382" s="3">
        <v>0.23769808173477899</v>
      </c>
      <c r="W1382" t="s">
        <v>54</v>
      </c>
      <c r="X1382" t="s">
        <v>55</v>
      </c>
      <c r="Y1382" t="s">
        <v>156</v>
      </c>
      <c r="Z1382">
        <v>0</v>
      </c>
      <c r="AA1382" t="s">
        <v>149</v>
      </c>
      <c r="AB1382" t="s">
        <v>121</v>
      </c>
      <c r="AC1382">
        <v>1.5</v>
      </c>
      <c r="AD1382">
        <v>2024</v>
      </c>
      <c r="AE1382">
        <v>8</v>
      </c>
      <c r="AF1382" t="s">
        <v>5513</v>
      </c>
      <c r="AG1382" t="s">
        <v>5514</v>
      </c>
      <c r="AH1382" t="s">
        <v>5519</v>
      </c>
      <c r="AI1382" t="s">
        <v>5526</v>
      </c>
    </row>
    <row r="1383" spans="1:35">
      <c r="A1383" t="s">
        <v>1881</v>
      </c>
      <c r="B1383" s="2">
        <v>45276</v>
      </c>
      <c r="C1383" t="s">
        <v>314</v>
      </c>
      <c r="D1383" t="s">
        <v>49</v>
      </c>
      <c r="E1383" t="s">
        <v>119</v>
      </c>
      <c r="F1383" t="s">
        <v>70</v>
      </c>
      <c r="G1383">
        <v>29</v>
      </c>
      <c r="H1383" t="s">
        <v>34</v>
      </c>
      <c r="I1383" t="s">
        <v>35</v>
      </c>
      <c r="J1383" t="s">
        <v>36</v>
      </c>
      <c r="K1383" t="s">
        <v>323</v>
      </c>
      <c r="L1383" t="s">
        <v>137</v>
      </c>
      <c r="M1383" t="s">
        <v>63</v>
      </c>
      <c r="N1383" t="s">
        <v>53</v>
      </c>
      <c r="O1383">
        <v>4</v>
      </c>
      <c r="P1383" s="4">
        <v>6273</v>
      </c>
      <c r="Q1383" s="4">
        <v>4767</v>
      </c>
      <c r="R1383" s="3">
        <v>0.05</v>
      </c>
      <c r="S1383" s="4">
        <v>23837</v>
      </c>
      <c r="T1383" s="4">
        <v>19068</v>
      </c>
      <c r="U1383" s="4">
        <v>4769</v>
      </c>
      <c r="V1383" s="3">
        <v>0.20006712254058817</v>
      </c>
      <c r="W1383" t="s">
        <v>84</v>
      </c>
      <c r="X1383" t="s">
        <v>42</v>
      </c>
      <c r="Y1383" t="s">
        <v>56</v>
      </c>
      <c r="Z1383">
        <v>5</v>
      </c>
      <c r="AA1383" t="s">
        <v>172</v>
      </c>
      <c r="AB1383" t="s">
        <v>95</v>
      </c>
      <c r="AC1383">
        <v>4.2</v>
      </c>
      <c r="AD1383">
        <v>2023</v>
      </c>
      <c r="AE1383">
        <v>12</v>
      </c>
      <c r="AF1383" t="s">
        <v>5521</v>
      </c>
      <c r="AG1383" t="s">
        <v>5518</v>
      </c>
      <c r="AH1383" t="s">
        <v>5522</v>
      </c>
      <c r="AI1383" t="s">
        <v>5516</v>
      </c>
    </row>
    <row r="1384" spans="1:35">
      <c r="A1384" t="s">
        <v>1882</v>
      </c>
      <c r="B1384" s="2">
        <v>45230</v>
      </c>
      <c r="C1384" t="s">
        <v>398</v>
      </c>
      <c r="D1384" t="s">
        <v>49</v>
      </c>
      <c r="E1384" t="s">
        <v>50</v>
      </c>
      <c r="F1384" t="s">
        <v>33</v>
      </c>
      <c r="G1384">
        <v>59</v>
      </c>
      <c r="H1384" t="s">
        <v>34</v>
      </c>
      <c r="I1384" t="s">
        <v>35</v>
      </c>
      <c r="J1384" t="s">
        <v>36</v>
      </c>
      <c r="K1384" t="s">
        <v>214</v>
      </c>
      <c r="L1384" t="s">
        <v>112</v>
      </c>
      <c r="M1384" t="s">
        <v>92</v>
      </c>
      <c r="N1384" t="s">
        <v>40</v>
      </c>
      <c r="O1384">
        <v>7</v>
      </c>
      <c r="P1384" s="4">
        <v>4627</v>
      </c>
      <c r="Q1384" s="4">
        <v>3239</v>
      </c>
      <c r="R1384" s="3">
        <v>0</v>
      </c>
      <c r="S1384" s="4">
        <v>32389</v>
      </c>
      <c r="T1384" s="4">
        <v>22673</v>
      </c>
      <c r="U1384" s="4">
        <v>9716</v>
      </c>
      <c r="V1384" s="3">
        <v>0.29997838772422736</v>
      </c>
      <c r="W1384" t="s">
        <v>75</v>
      </c>
      <c r="X1384" t="s">
        <v>55</v>
      </c>
      <c r="Y1384" t="s">
        <v>43</v>
      </c>
      <c r="Z1384">
        <v>0</v>
      </c>
      <c r="AA1384" t="s">
        <v>193</v>
      </c>
      <c r="AB1384" t="s">
        <v>194</v>
      </c>
      <c r="AC1384" t="s">
        <v>46</v>
      </c>
      <c r="AD1384">
        <v>2023</v>
      </c>
      <c r="AE1384">
        <v>10</v>
      </c>
      <c r="AF1384" t="s">
        <v>5517</v>
      </c>
      <c r="AG1384" t="s">
        <v>5518</v>
      </c>
      <c r="AH1384" t="s">
        <v>5522</v>
      </c>
      <c r="AI1384" t="s">
        <v>5523</v>
      </c>
    </row>
    <row r="1385" spans="1:35">
      <c r="A1385" t="s">
        <v>1883</v>
      </c>
      <c r="B1385" s="2">
        <v>45349</v>
      </c>
      <c r="C1385" t="s">
        <v>408</v>
      </c>
      <c r="D1385" t="s">
        <v>49</v>
      </c>
      <c r="E1385" t="s">
        <v>98</v>
      </c>
      <c r="F1385" t="s">
        <v>70</v>
      </c>
      <c r="G1385">
        <v>31</v>
      </c>
      <c r="H1385" t="s">
        <v>88</v>
      </c>
      <c r="I1385" t="s">
        <v>89</v>
      </c>
      <c r="J1385" t="s">
        <v>82</v>
      </c>
      <c r="K1385" t="s">
        <v>125</v>
      </c>
      <c r="L1385" t="s">
        <v>155</v>
      </c>
      <c r="M1385" t="s">
        <v>92</v>
      </c>
      <c r="N1385" t="s">
        <v>64</v>
      </c>
      <c r="O1385">
        <v>7</v>
      </c>
      <c r="P1385" s="4">
        <v>4024</v>
      </c>
      <c r="Q1385" s="4">
        <v>2696</v>
      </c>
      <c r="R1385" s="3">
        <v>0.05</v>
      </c>
      <c r="S1385" s="4">
        <v>26760</v>
      </c>
      <c r="T1385" s="4">
        <v>18872</v>
      </c>
      <c r="U1385" s="4">
        <v>7888</v>
      </c>
      <c r="V1385" s="3">
        <v>0.29476831091180866</v>
      </c>
      <c r="W1385" t="s">
        <v>54</v>
      </c>
      <c r="X1385" t="s">
        <v>76</v>
      </c>
      <c r="Y1385" t="s">
        <v>56</v>
      </c>
      <c r="Z1385">
        <v>4</v>
      </c>
      <c r="AA1385" t="s">
        <v>108</v>
      </c>
      <c r="AB1385" t="s">
        <v>66</v>
      </c>
      <c r="AC1385">
        <v>3.6</v>
      </c>
      <c r="AD1385">
        <v>2024</v>
      </c>
      <c r="AE1385">
        <v>2</v>
      </c>
      <c r="AF1385" t="s">
        <v>5527</v>
      </c>
      <c r="AG1385" t="s">
        <v>5528</v>
      </c>
      <c r="AH1385" t="s">
        <v>5522</v>
      </c>
      <c r="AI1385" t="s">
        <v>5516</v>
      </c>
    </row>
    <row r="1386" spans="1:35">
      <c r="A1386" t="s">
        <v>1884</v>
      </c>
      <c r="B1386" s="2">
        <v>45283</v>
      </c>
      <c r="C1386" t="s">
        <v>882</v>
      </c>
      <c r="D1386" t="s">
        <v>49</v>
      </c>
      <c r="E1386" t="s">
        <v>111</v>
      </c>
      <c r="F1386" t="s">
        <v>70</v>
      </c>
      <c r="G1386">
        <v>53</v>
      </c>
      <c r="H1386" t="s">
        <v>105</v>
      </c>
      <c r="I1386" t="s">
        <v>89</v>
      </c>
      <c r="J1386" t="s">
        <v>82</v>
      </c>
      <c r="K1386" t="s">
        <v>239</v>
      </c>
      <c r="L1386" t="s">
        <v>142</v>
      </c>
      <c r="M1386" t="s">
        <v>83</v>
      </c>
      <c r="N1386" t="s">
        <v>126</v>
      </c>
      <c r="O1386">
        <v>3</v>
      </c>
      <c r="P1386" s="4">
        <v>9594</v>
      </c>
      <c r="Q1386" s="4">
        <v>5660</v>
      </c>
      <c r="R1386" s="3">
        <v>0.05</v>
      </c>
      <c r="S1386" s="4">
        <v>27343</v>
      </c>
      <c r="T1386" s="4">
        <v>16980</v>
      </c>
      <c r="U1386" s="4">
        <v>10363</v>
      </c>
      <c r="V1386" s="3">
        <v>0.37900010971729509</v>
      </c>
      <c r="W1386" t="s">
        <v>75</v>
      </c>
      <c r="X1386" t="s">
        <v>55</v>
      </c>
      <c r="Y1386" t="s">
        <v>56</v>
      </c>
      <c r="Z1386">
        <v>6</v>
      </c>
      <c r="AA1386" t="s">
        <v>149</v>
      </c>
      <c r="AB1386" t="s">
        <v>132</v>
      </c>
      <c r="AC1386">
        <v>3.9</v>
      </c>
      <c r="AD1386">
        <v>2023</v>
      </c>
      <c r="AE1386">
        <v>12</v>
      </c>
      <c r="AF1386" t="s">
        <v>5521</v>
      </c>
      <c r="AG1386" t="s">
        <v>5518</v>
      </c>
      <c r="AH1386" t="s">
        <v>5522</v>
      </c>
      <c r="AI1386" t="s">
        <v>5523</v>
      </c>
    </row>
    <row r="1387" spans="1:35">
      <c r="A1387" t="s">
        <v>1885</v>
      </c>
      <c r="B1387" s="2">
        <v>45157</v>
      </c>
      <c r="C1387" t="s">
        <v>387</v>
      </c>
      <c r="D1387" t="s">
        <v>49</v>
      </c>
      <c r="E1387" t="s">
        <v>119</v>
      </c>
      <c r="F1387" t="s">
        <v>70</v>
      </c>
      <c r="G1387">
        <v>52</v>
      </c>
      <c r="H1387" t="s">
        <v>146</v>
      </c>
      <c r="I1387" t="s">
        <v>147</v>
      </c>
      <c r="J1387" t="s">
        <v>36</v>
      </c>
      <c r="K1387" t="s">
        <v>291</v>
      </c>
      <c r="L1387" t="s">
        <v>131</v>
      </c>
      <c r="M1387" t="s">
        <v>39</v>
      </c>
      <c r="N1387" t="s">
        <v>53</v>
      </c>
      <c r="O1387">
        <v>8</v>
      </c>
      <c r="P1387" s="4">
        <v>13802</v>
      </c>
      <c r="Q1387" s="4">
        <v>9385</v>
      </c>
      <c r="R1387" s="3">
        <v>0</v>
      </c>
      <c r="S1387" s="4">
        <v>110416</v>
      </c>
      <c r="T1387" s="4">
        <v>75080</v>
      </c>
      <c r="U1387" s="4">
        <v>35336</v>
      </c>
      <c r="V1387" s="3">
        <v>0.32002608317635123</v>
      </c>
      <c r="W1387" t="s">
        <v>41</v>
      </c>
      <c r="X1387" t="s">
        <v>76</v>
      </c>
      <c r="Y1387" t="s">
        <v>156</v>
      </c>
      <c r="Z1387">
        <v>0</v>
      </c>
      <c r="AA1387" t="s">
        <v>77</v>
      </c>
      <c r="AB1387" t="s">
        <v>189</v>
      </c>
      <c r="AC1387">
        <v>1.6</v>
      </c>
      <c r="AD1387">
        <v>2023</v>
      </c>
      <c r="AE1387">
        <v>8</v>
      </c>
      <c r="AF1387" t="s">
        <v>5513</v>
      </c>
      <c r="AG1387" t="s">
        <v>5514</v>
      </c>
      <c r="AH1387" t="s">
        <v>5515</v>
      </c>
      <c r="AI1387" t="s">
        <v>5523</v>
      </c>
    </row>
    <row r="1388" spans="1:35">
      <c r="A1388" t="s">
        <v>1886</v>
      </c>
      <c r="B1388" s="2">
        <v>45522</v>
      </c>
      <c r="C1388" t="s">
        <v>1448</v>
      </c>
      <c r="D1388" t="s">
        <v>49</v>
      </c>
      <c r="E1388" t="s">
        <v>135</v>
      </c>
      <c r="F1388" t="s">
        <v>33</v>
      </c>
      <c r="G1388">
        <v>58</v>
      </c>
      <c r="H1388" t="s">
        <v>99</v>
      </c>
      <c r="I1388" t="s">
        <v>99</v>
      </c>
      <c r="J1388" t="s">
        <v>100</v>
      </c>
      <c r="K1388" t="s">
        <v>130</v>
      </c>
      <c r="L1388" t="s">
        <v>52</v>
      </c>
      <c r="M1388" t="s">
        <v>63</v>
      </c>
      <c r="N1388" t="s">
        <v>93</v>
      </c>
      <c r="O1388">
        <v>7</v>
      </c>
      <c r="P1388" s="4">
        <v>5492</v>
      </c>
      <c r="Q1388" s="4">
        <v>3899</v>
      </c>
      <c r="R1388" s="3">
        <v>0.1</v>
      </c>
      <c r="S1388" s="4">
        <v>34600</v>
      </c>
      <c r="T1388" s="4">
        <v>27293</v>
      </c>
      <c r="U1388" s="4">
        <v>7307</v>
      </c>
      <c r="V1388" s="3">
        <v>0.21118497109826589</v>
      </c>
      <c r="W1388" t="s">
        <v>54</v>
      </c>
      <c r="X1388" t="s">
        <v>55</v>
      </c>
      <c r="Y1388" t="s">
        <v>156</v>
      </c>
      <c r="Z1388">
        <v>0</v>
      </c>
      <c r="AA1388" t="s">
        <v>159</v>
      </c>
      <c r="AB1388" t="s">
        <v>121</v>
      </c>
      <c r="AC1388">
        <v>1.1000000000000001</v>
      </c>
      <c r="AD1388">
        <v>2024</v>
      </c>
      <c r="AE1388">
        <v>8</v>
      </c>
      <c r="AF1388" t="s">
        <v>5513</v>
      </c>
      <c r="AG1388" t="s">
        <v>5514</v>
      </c>
      <c r="AH1388" t="s">
        <v>5522</v>
      </c>
      <c r="AI1388" t="s">
        <v>5523</v>
      </c>
    </row>
    <row r="1389" spans="1:35">
      <c r="A1389" t="s">
        <v>1887</v>
      </c>
      <c r="B1389" s="2">
        <v>45454</v>
      </c>
      <c r="C1389" t="s">
        <v>268</v>
      </c>
      <c r="D1389" t="s">
        <v>49</v>
      </c>
      <c r="E1389" t="s">
        <v>119</v>
      </c>
      <c r="F1389" t="s">
        <v>70</v>
      </c>
      <c r="G1389">
        <v>50</v>
      </c>
      <c r="H1389" t="s">
        <v>34</v>
      </c>
      <c r="I1389" t="s">
        <v>35</v>
      </c>
      <c r="J1389" t="s">
        <v>36</v>
      </c>
      <c r="K1389" t="s">
        <v>125</v>
      </c>
      <c r="L1389" t="s">
        <v>38</v>
      </c>
      <c r="M1389" t="s">
        <v>39</v>
      </c>
      <c r="N1389" t="s">
        <v>40</v>
      </c>
      <c r="O1389">
        <v>7</v>
      </c>
      <c r="P1389" s="4">
        <v>6339</v>
      </c>
      <c r="Q1389" s="4">
        <v>4627</v>
      </c>
      <c r="R1389" s="3">
        <v>0</v>
      </c>
      <c r="S1389" s="4">
        <v>44373</v>
      </c>
      <c r="T1389" s="4">
        <v>32389</v>
      </c>
      <c r="U1389" s="4">
        <v>11984</v>
      </c>
      <c r="V1389" s="3">
        <v>0.27007414418678027</v>
      </c>
      <c r="W1389" t="s">
        <v>41</v>
      </c>
      <c r="X1389" t="s">
        <v>55</v>
      </c>
      <c r="Y1389" t="s">
        <v>43</v>
      </c>
      <c r="Z1389">
        <v>0</v>
      </c>
      <c r="AA1389" t="s">
        <v>185</v>
      </c>
      <c r="AB1389" t="s">
        <v>150</v>
      </c>
      <c r="AC1389" t="s">
        <v>46</v>
      </c>
      <c r="AD1389">
        <v>2024</v>
      </c>
      <c r="AE1389">
        <v>6</v>
      </c>
      <c r="AF1389" t="s">
        <v>5530</v>
      </c>
      <c r="AG1389" t="s">
        <v>5525</v>
      </c>
      <c r="AH1389" t="s">
        <v>5522</v>
      </c>
      <c r="AI1389" t="s">
        <v>5523</v>
      </c>
    </row>
    <row r="1390" spans="1:35">
      <c r="A1390" t="s">
        <v>1888</v>
      </c>
      <c r="B1390" s="2">
        <v>45266</v>
      </c>
      <c r="C1390" t="s">
        <v>918</v>
      </c>
      <c r="D1390" t="s">
        <v>31</v>
      </c>
      <c r="E1390" t="s">
        <v>170</v>
      </c>
      <c r="F1390" t="s">
        <v>33</v>
      </c>
      <c r="G1390">
        <v>45</v>
      </c>
      <c r="H1390" t="s">
        <v>99</v>
      </c>
      <c r="I1390" t="s">
        <v>99</v>
      </c>
      <c r="J1390" t="s">
        <v>100</v>
      </c>
      <c r="K1390" t="s">
        <v>90</v>
      </c>
      <c r="L1390" t="s">
        <v>112</v>
      </c>
      <c r="M1390" t="s">
        <v>107</v>
      </c>
      <c r="N1390" t="s">
        <v>126</v>
      </c>
      <c r="O1390">
        <v>4</v>
      </c>
      <c r="P1390" s="4">
        <v>3400</v>
      </c>
      <c r="Q1390" s="4">
        <v>2210</v>
      </c>
      <c r="R1390" s="3">
        <v>0.2</v>
      </c>
      <c r="S1390" s="4">
        <v>10880</v>
      </c>
      <c r="T1390" s="4">
        <v>8840</v>
      </c>
      <c r="U1390" s="4">
        <v>2040</v>
      </c>
      <c r="V1390" s="3">
        <v>0.1875</v>
      </c>
      <c r="W1390" t="s">
        <v>41</v>
      </c>
      <c r="X1390" t="s">
        <v>42</v>
      </c>
      <c r="Y1390" t="s">
        <v>56</v>
      </c>
      <c r="Z1390">
        <v>3</v>
      </c>
      <c r="AA1390" t="s">
        <v>159</v>
      </c>
      <c r="AB1390" t="s">
        <v>132</v>
      </c>
      <c r="AC1390">
        <v>3.3</v>
      </c>
      <c r="AD1390">
        <v>2023</v>
      </c>
      <c r="AE1390">
        <v>12</v>
      </c>
      <c r="AF1390" t="s">
        <v>5521</v>
      </c>
      <c r="AG1390" t="s">
        <v>5518</v>
      </c>
      <c r="AH1390" t="s">
        <v>5519</v>
      </c>
      <c r="AI1390" t="s">
        <v>5523</v>
      </c>
    </row>
    <row r="1391" spans="1:35">
      <c r="A1391" t="s">
        <v>1889</v>
      </c>
      <c r="B1391" s="2">
        <v>45126</v>
      </c>
      <c r="C1391" t="s">
        <v>512</v>
      </c>
      <c r="D1391" t="s">
        <v>31</v>
      </c>
      <c r="E1391" t="s">
        <v>32</v>
      </c>
      <c r="F1391" t="s">
        <v>33</v>
      </c>
      <c r="G1391">
        <v>53</v>
      </c>
      <c r="H1391" t="s">
        <v>99</v>
      </c>
      <c r="I1391" t="s">
        <v>99</v>
      </c>
      <c r="J1391" t="s">
        <v>100</v>
      </c>
      <c r="K1391" t="s">
        <v>199</v>
      </c>
      <c r="L1391" t="s">
        <v>91</v>
      </c>
      <c r="M1391" t="s">
        <v>63</v>
      </c>
      <c r="N1391" t="s">
        <v>93</v>
      </c>
      <c r="O1391">
        <v>8</v>
      </c>
      <c r="P1391" s="4">
        <v>13633</v>
      </c>
      <c r="Q1391" s="4">
        <v>8316</v>
      </c>
      <c r="R1391" s="3">
        <v>0</v>
      </c>
      <c r="S1391" s="4">
        <v>109064</v>
      </c>
      <c r="T1391" s="4">
        <v>66528</v>
      </c>
      <c r="U1391" s="4">
        <v>42536</v>
      </c>
      <c r="V1391" s="3">
        <v>0.39000953568546909</v>
      </c>
      <c r="W1391" t="s">
        <v>54</v>
      </c>
      <c r="X1391" t="s">
        <v>42</v>
      </c>
      <c r="Y1391" t="s">
        <v>56</v>
      </c>
      <c r="Z1391">
        <v>3</v>
      </c>
      <c r="AA1391" t="s">
        <v>149</v>
      </c>
      <c r="AB1391" t="s">
        <v>150</v>
      </c>
      <c r="AC1391">
        <v>4.0999999999999996</v>
      </c>
      <c r="AD1391">
        <v>2023</v>
      </c>
      <c r="AE1391">
        <v>7</v>
      </c>
      <c r="AF1391" t="s">
        <v>5533</v>
      </c>
      <c r="AG1391" t="s">
        <v>5514</v>
      </c>
      <c r="AH1391" t="s">
        <v>5515</v>
      </c>
      <c r="AI1391" t="s">
        <v>5523</v>
      </c>
    </row>
    <row r="1392" spans="1:35">
      <c r="A1392" t="s">
        <v>1890</v>
      </c>
      <c r="B1392" s="2">
        <v>45122</v>
      </c>
      <c r="C1392" t="s">
        <v>1011</v>
      </c>
      <c r="D1392" t="s">
        <v>31</v>
      </c>
      <c r="E1392" t="s">
        <v>50</v>
      </c>
      <c r="F1392" t="s">
        <v>33</v>
      </c>
      <c r="G1392">
        <v>36</v>
      </c>
      <c r="H1392" t="s">
        <v>88</v>
      </c>
      <c r="I1392" t="s">
        <v>89</v>
      </c>
      <c r="J1392" t="s">
        <v>82</v>
      </c>
      <c r="K1392" t="s">
        <v>302</v>
      </c>
      <c r="L1392" t="s">
        <v>62</v>
      </c>
      <c r="M1392" t="s">
        <v>63</v>
      </c>
      <c r="N1392" t="s">
        <v>64</v>
      </c>
      <c r="O1392">
        <v>2</v>
      </c>
      <c r="P1392" s="4">
        <v>3113</v>
      </c>
      <c r="Q1392" s="4">
        <v>2459</v>
      </c>
      <c r="R1392" s="3">
        <v>0.1</v>
      </c>
      <c r="S1392" s="4">
        <v>5603</v>
      </c>
      <c r="T1392" s="4">
        <v>4918</v>
      </c>
      <c r="U1392" s="4">
        <v>685</v>
      </c>
      <c r="V1392" s="3">
        <v>0.12225593432089951</v>
      </c>
      <c r="W1392" t="s">
        <v>54</v>
      </c>
      <c r="X1392" t="s">
        <v>42</v>
      </c>
      <c r="Y1392" t="s">
        <v>56</v>
      </c>
      <c r="Z1392">
        <v>3</v>
      </c>
      <c r="AA1392" t="s">
        <v>163</v>
      </c>
      <c r="AB1392" t="s">
        <v>132</v>
      </c>
      <c r="AC1392">
        <v>3.1</v>
      </c>
      <c r="AD1392">
        <v>2023</v>
      </c>
      <c r="AE1392">
        <v>7</v>
      </c>
      <c r="AF1392" t="s">
        <v>5533</v>
      </c>
      <c r="AG1392" t="s">
        <v>5514</v>
      </c>
      <c r="AH1392" t="s">
        <v>5519</v>
      </c>
      <c r="AI1392" t="s">
        <v>5526</v>
      </c>
    </row>
    <row r="1393" spans="1:35">
      <c r="A1393" t="s">
        <v>1891</v>
      </c>
      <c r="B1393" s="2">
        <v>45001</v>
      </c>
      <c r="C1393" t="s">
        <v>806</v>
      </c>
      <c r="D1393" t="s">
        <v>49</v>
      </c>
      <c r="E1393" t="s">
        <v>124</v>
      </c>
      <c r="F1393" t="s">
        <v>70</v>
      </c>
      <c r="G1393">
        <v>54</v>
      </c>
      <c r="H1393" t="s">
        <v>153</v>
      </c>
      <c r="I1393" t="s">
        <v>154</v>
      </c>
      <c r="J1393" t="s">
        <v>36</v>
      </c>
      <c r="K1393" t="s">
        <v>192</v>
      </c>
      <c r="L1393" t="s">
        <v>38</v>
      </c>
      <c r="M1393" t="s">
        <v>39</v>
      </c>
      <c r="N1393" t="s">
        <v>64</v>
      </c>
      <c r="O1393">
        <v>8</v>
      </c>
      <c r="P1393" s="4">
        <v>12451</v>
      </c>
      <c r="Q1393" s="4">
        <v>9089</v>
      </c>
      <c r="R1393" s="3">
        <v>0.1</v>
      </c>
      <c r="S1393" s="4">
        <v>89647</v>
      </c>
      <c r="T1393" s="4">
        <v>72712</v>
      </c>
      <c r="U1393" s="4">
        <v>16935</v>
      </c>
      <c r="V1393" s="3">
        <v>0.18890760427008155</v>
      </c>
      <c r="W1393" t="s">
        <v>54</v>
      </c>
      <c r="X1393" t="s">
        <v>76</v>
      </c>
      <c r="Y1393" t="s">
        <v>156</v>
      </c>
      <c r="Z1393">
        <v>0</v>
      </c>
      <c r="AA1393" t="s">
        <v>181</v>
      </c>
      <c r="AB1393" t="s">
        <v>132</v>
      </c>
      <c r="AC1393">
        <v>1.8</v>
      </c>
      <c r="AD1393">
        <v>2023</v>
      </c>
      <c r="AE1393">
        <v>3</v>
      </c>
      <c r="AF1393" t="s">
        <v>5534</v>
      </c>
      <c r="AG1393" t="s">
        <v>5528</v>
      </c>
      <c r="AH1393" t="s">
        <v>5515</v>
      </c>
      <c r="AI1393" t="s">
        <v>5523</v>
      </c>
    </row>
    <row r="1394" spans="1:35">
      <c r="A1394" t="s">
        <v>1892</v>
      </c>
      <c r="B1394" s="2">
        <v>45532</v>
      </c>
      <c r="C1394" t="s">
        <v>211</v>
      </c>
      <c r="D1394" t="s">
        <v>49</v>
      </c>
      <c r="E1394" t="s">
        <v>50</v>
      </c>
      <c r="F1394" t="s">
        <v>33</v>
      </c>
      <c r="G1394">
        <v>52</v>
      </c>
      <c r="H1394" t="s">
        <v>88</v>
      </c>
      <c r="I1394" t="s">
        <v>89</v>
      </c>
      <c r="J1394" t="s">
        <v>82</v>
      </c>
      <c r="K1394" t="s">
        <v>179</v>
      </c>
      <c r="L1394" t="s">
        <v>112</v>
      </c>
      <c r="M1394" t="s">
        <v>107</v>
      </c>
      <c r="N1394" t="s">
        <v>126</v>
      </c>
      <c r="O1394">
        <v>7</v>
      </c>
      <c r="P1394" s="4">
        <v>8795</v>
      </c>
      <c r="Q1394" s="4">
        <v>6772</v>
      </c>
      <c r="R1394" s="3">
        <v>0</v>
      </c>
      <c r="S1394" s="4">
        <v>61565</v>
      </c>
      <c r="T1394" s="4">
        <v>47404</v>
      </c>
      <c r="U1394" s="4">
        <v>14161</v>
      </c>
      <c r="V1394" s="3">
        <v>0.23001705514496873</v>
      </c>
      <c r="W1394" t="s">
        <v>54</v>
      </c>
      <c r="X1394" t="s">
        <v>42</v>
      </c>
      <c r="Y1394" t="s">
        <v>171</v>
      </c>
      <c r="Z1394">
        <v>11</v>
      </c>
      <c r="AA1394" t="s">
        <v>185</v>
      </c>
      <c r="AB1394" t="s">
        <v>95</v>
      </c>
      <c r="AC1394" t="s">
        <v>46</v>
      </c>
      <c r="AD1394">
        <v>2024</v>
      </c>
      <c r="AE1394">
        <v>8</v>
      </c>
      <c r="AF1394" t="s">
        <v>5513</v>
      </c>
      <c r="AG1394" t="s">
        <v>5514</v>
      </c>
      <c r="AH1394" t="s">
        <v>5515</v>
      </c>
      <c r="AI1394" t="s">
        <v>5523</v>
      </c>
    </row>
    <row r="1395" spans="1:35">
      <c r="A1395" t="s">
        <v>1893</v>
      </c>
      <c r="B1395" s="2">
        <v>45394</v>
      </c>
      <c r="C1395" t="s">
        <v>1522</v>
      </c>
      <c r="D1395" t="s">
        <v>49</v>
      </c>
      <c r="E1395" t="s">
        <v>124</v>
      </c>
      <c r="F1395" t="s">
        <v>70</v>
      </c>
      <c r="G1395">
        <v>57</v>
      </c>
      <c r="H1395" t="s">
        <v>88</v>
      </c>
      <c r="I1395" t="s">
        <v>89</v>
      </c>
      <c r="J1395" t="s">
        <v>82</v>
      </c>
      <c r="K1395" t="s">
        <v>61</v>
      </c>
      <c r="L1395" t="s">
        <v>38</v>
      </c>
      <c r="M1395" t="s">
        <v>63</v>
      </c>
      <c r="N1395" t="s">
        <v>64</v>
      </c>
      <c r="O1395">
        <v>4</v>
      </c>
      <c r="P1395" s="4">
        <v>3412</v>
      </c>
      <c r="Q1395" s="4">
        <v>2457</v>
      </c>
      <c r="R1395" s="3">
        <v>0.05</v>
      </c>
      <c r="S1395" s="4">
        <v>12966</v>
      </c>
      <c r="T1395" s="4">
        <v>9828</v>
      </c>
      <c r="U1395" s="4">
        <v>3138</v>
      </c>
      <c r="V1395" s="3">
        <v>0.24201758445164276</v>
      </c>
      <c r="W1395" t="s">
        <v>41</v>
      </c>
      <c r="X1395" t="s">
        <v>76</v>
      </c>
      <c r="Y1395" t="s">
        <v>171</v>
      </c>
      <c r="Z1395">
        <v>14</v>
      </c>
      <c r="AA1395" t="s">
        <v>65</v>
      </c>
      <c r="AB1395" t="s">
        <v>189</v>
      </c>
      <c r="AC1395" t="s">
        <v>46</v>
      </c>
      <c r="AD1395">
        <v>2024</v>
      </c>
      <c r="AE1395">
        <v>4</v>
      </c>
      <c r="AF1395" t="s">
        <v>5524</v>
      </c>
      <c r="AG1395" t="s">
        <v>5525</v>
      </c>
      <c r="AH1395" t="s">
        <v>5519</v>
      </c>
      <c r="AI1395" t="s">
        <v>5523</v>
      </c>
    </row>
    <row r="1396" spans="1:35">
      <c r="A1396" t="s">
        <v>1894</v>
      </c>
      <c r="B1396" s="2">
        <v>45184</v>
      </c>
      <c r="C1396" t="s">
        <v>710</v>
      </c>
      <c r="D1396" t="s">
        <v>49</v>
      </c>
      <c r="E1396" t="s">
        <v>111</v>
      </c>
      <c r="F1396" t="s">
        <v>70</v>
      </c>
      <c r="G1396">
        <v>25</v>
      </c>
      <c r="H1396" t="s">
        <v>99</v>
      </c>
      <c r="I1396" t="s">
        <v>99</v>
      </c>
      <c r="J1396" t="s">
        <v>100</v>
      </c>
      <c r="K1396" t="s">
        <v>326</v>
      </c>
      <c r="L1396" t="s">
        <v>137</v>
      </c>
      <c r="M1396" t="s">
        <v>107</v>
      </c>
      <c r="N1396" t="s">
        <v>53</v>
      </c>
      <c r="O1396">
        <v>3</v>
      </c>
      <c r="P1396" s="4">
        <v>13542</v>
      </c>
      <c r="Q1396" s="4">
        <v>10698</v>
      </c>
      <c r="R1396" s="3">
        <v>0.15</v>
      </c>
      <c r="S1396" s="4">
        <v>34532</v>
      </c>
      <c r="T1396" s="4">
        <v>32094</v>
      </c>
      <c r="U1396" s="4">
        <v>2438</v>
      </c>
      <c r="V1396" s="3">
        <v>7.0601181512799718E-2</v>
      </c>
      <c r="W1396" t="s">
        <v>84</v>
      </c>
      <c r="X1396" t="s">
        <v>76</v>
      </c>
      <c r="Y1396" t="s">
        <v>56</v>
      </c>
      <c r="Z1396">
        <v>4</v>
      </c>
      <c r="AA1396" t="s">
        <v>185</v>
      </c>
      <c r="AB1396" t="s">
        <v>121</v>
      </c>
      <c r="AC1396">
        <v>3.8</v>
      </c>
      <c r="AD1396">
        <v>2023</v>
      </c>
      <c r="AE1396">
        <v>9</v>
      </c>
      <c r="AF1396" t="s">
        <v>5531</v>
      </c>
      <c r="AG1396" t="s">
        <v>5514</v>
      </c>
      <c r="AH1396" t="s">
        <v>5522</v>
      </c>
      <c r="AI1396" t="s">
        <v>5516</v>
      </c>
    </row>
    <row r="1397" spans="1:35">
      <c r="A1397" t="s">
        <v>1895</v>
      </c>
      <c r="B1397" s="2">
        <v>44983</v>
      </c>
      <c r="C1397" t="s">
        <v>460</v>
      </c>
      <c r="D1397" t="s">
        <v>31</v>
      </c>
      <c r="E1397" t="s">
        <v>170</v>
      </c>
      <c r="F1397" t="s">
        <v>33</v>
      </c>
      <c r="G1397">
        <v>60</v>
      </c>
      <c r="H1397" t="s">
        <v>99</v>
      </c>
      <c r="I1397" t="s">
        <v>99</v>
      </c>
      <c r="J1397" t="s">
        <v>100</v>
      </c>
      <c r="K1397" t="s">
        <v>179</v>
      </c>
      <c r="L1397" t="s">
        <v>131</v>
      </c>
      <c r="M1397" t="s">
        <v>92</v>
      </c>
      <c r="N1397" t="s">
        <v>40</v>
      </c>
      <c r="O1397">
        <v>4</v>
      </c>
      <c r="P1397" s="4">
        <v>1144</v>
      </c>
      <c r="Q1397" s="4">
        <v>915</v>
      </c>
      <c r="R1397" s="3">
        <v>0.05</v>
      </c>
      <c r="S1397" s="4">
        <v>4347</v>
      </c>
      <c r="T1397" s="4">
        <v>3660</v>
      </c>
      <c r="U1397" s="4">
        <v>687</v>
      </c>
      <c r="V1397" s="3">
        <v>0.15804002760524499</v>
      </c>
      <c r="W1397" t="s">
        <v>54</v>
      </c>
      <c r="X1397" t="s">
        <v>42</v>
      </c>
      <c r="Y1397" t="s">
        <v>171</v>
      </c>
      <c r="Z1397">
        <v>4</v>
      </c>
      <c r="AA1397" t="s">
        <v>193</v>
      </c>
      <c r="AB1397" t="s">
        <v>194</v>
      </c>
      <c r="AC1397" t="s">
        <v>46</v>
      </c>
      <c r="AD1397">
        <v>2023</v>
      </c>
      <c r="AE1397">
        <v>2</v>
      </c>
      <c r="AF1397" t="s">
        <v>5527</v>
      </c>
      <c r="AG1397" t="s">
        <v>5528</v>
      </c>
      <c r="AH1397" t="s">
        <v>5519</v>
      </c>
      <c r="AI1397" t="s">
        <v>5523</v>
      </c>
    </row>
    <row r="1398" spans="1:35">
      <c r="A1398" t="s">
        <v>1896</v>
      </c>
      <c r="B1398" s="2">
        <v>44939</v>
      </c>
      <c r="C1398" t="s">
        <v>626</v>
      </c>
      <c r="D1398" t="s">
        <v>31</v>
      </c>
      <c r="E1398" t="s">
        <v>50</v>
      </c>
      <c r="F1398" t="s">
        <v>33</v>
      </c>
      <c r="G1398">
        <v>54</v>
      </c>
      <c r="H1398" t="s">
        <v>99</v>
      </c>
      <c r="I1398" t="s">
        <v>99</v>
      </c>
      <c r="J1398" t="s">
        <v>100</v>
      </c>
      <c r="K1398" t="s">
        <v>37</v>
      </c>
      <c r="L1398" t="s">
        <v>142</v>
      </c>
      <c r="M1398" t="s">
        <v>92</v>
      </c>
      <c r="N1398" t="s">
        <v>93</v>
      </c>
      <c r="O1398">
        <v>3</v>
      </c>
      <c r="P1398" s="4">
        <v>19598</v>
      </c>
      <c r="Q1398" s="4">
        <v>11759</v>
      </c>
      <c r="R1398" s="3">
        <v>0</v>
      </c>
      <c r="S1398" s="4">
        <v>58794</v>
      </c>
      <c r="T1398" s="4">
        <v>35277</v>
      </c>
      <c r="U1398" s="4">
        <v>23517</v>
      </c>
      <c r="V1398" s="3">
        <v>0.39998979487702829</v>
      </c>
      <c r="W1398" t="s">
        <v>75</v>
      </c>
      <c r="X1398" t="s">
        <v>76</v>
      </c>
      <c r="Y1398" t="s">
        <v>56</v>
      </c>
      <c r="Z1398">
        <v>2</v>
      </c>
      <c r="AA1398" t="s">
        <v>77</v>
      </c>
      <c r="AB1398" t="s">
        <v>66</v>
      </c>
      <c r="AC1398">
        <v>5</v>
      </c>
      <c r="AD1398">
        <v>2023</v>
      </c>
      <c r="AE1398">
        <v>1</v>
      </c>
      <c r="AF1398" t="s">
        <v>5532</v>
      </c>
      <c r="AG1398" t="s">
        <v>5528</v>
      </c>
      <c r="AH1398" t="s">
        <v>5515</v>
      </c>
      <c r="AI1398" t="s">
        <v>5523</v>
      </c>
    </row>
    <row r="1399" spans="1:35">
      <c r="A1399" t="s">
        <v>1897</v>
      </c>
      <c r="B1399" s="2">
        <v>45119</v>
      </c>
      <c r="C1399" t="s">
        <v>640</v>
      </c>
      <c r="D1399" t="s">
        <v>31</v>
      </c>
      <c r="E1399" t="s">
        <v>32</v>
      </c>
      <c r="F1399" t="s">
        <v>33</v>
      </c>
      <c r="G1399">
        <v>39</v>
      </c>
      <c r="H1399" t="s">
        <v>105</v>
      </c>
      <c r="I1399" t="s">
        <v>89</v>
      </c>
      <c r="J1399" t="s">
        <v>82</v>
      </c>
      <c r="K1399" t="s">
        <v>37</v>
      </c>
      <c r="L1399" t="s">
        <v>155</v>
      </c>
      <c r="M1399" t="s">
        <v>83</v>
      </c>
      <c r="N1399" t="s">
        <v>40</v>
      </c>
      <c r="O1399">
        <v>6</v>
      </c>
      <c r="P1399" s="4">
        <v>8836</v>
      </c>
      <c r="Q1399" s="4">
        <v>5832</v>
      </c>
      <c r="R1399" s="3">
        <v>0.1</v>
      </c>
      <c r="S1399" s="4">
        <v>47714</v>
      </c>
      <c r="T1399" s="4">
        <v>34992</v>
      </c>
      <c r="U1399" s="4">
        <v>12722</v>
      </c>
      <c r="V1399" s="3">
        <v>0.266630339103827</v>
      </c>
      <c r="W1399" t="s">
        <v>41</v>
      </c>
      <c r="X1399" t="s">
        <v>76</v>
      </c>
      <c r="Y1399" t="s">
        <v>56</v>
      </c>
      <c r="Z1399">
        <v>3</v>
      </c>
      <c r="AA1399" t="s">
        <v>220</v>
      </c>
      <c r="AB1399" t="s">
        <v>66</v>
      </c>
      <c r="AC1399">
        <v>4.8</v>
      </c>
      <c r="AD1399">
        <v>2023</v>
      </c>
      <c r="AE1399">
        <v>7</v>
      </c>
      <c r="AF1399" t="s">
        <v>5533</v>
      </c>
      <c r="AG1399" t="s">
        <v>5514</v>
      </c>
      <c r="AH1399" t="s">
        <v>5522</v>
      </c>
      <c r="AI1399" t="s">
        <v>5526</v>
      </c>
    </row>
    <row r="1400" spans="1:35">
      <c r="A1400" t="s">
        <v>1898</v>
      </c>
      <c r="B1400" s="2">
        <v>45101</v>
      </c>
      <c r="C1400" t="s">
        <v>183</v>
      </c>
      <c r="D1400" t="s">
        <v>49</v>
      </c>
      <c r="E1400" t="s">
        <v>98</v>
      </c>
      <c r="F1400" t="s">
        <v>70</v>
      </c>
      <c r="G1400">
        <v>30</v>
      </c>
      <c r="H1400" t="s">
        <v>88</v>
      </c>
      <c r="I1400" t="s">
        <v>89</v>
      </c>
      <c r="J1400" t="s">
        <v>82</v>
      </c>
      <c r="K1400" t="s">
        <v>239</v>
      </c>
      <c r="L1400" t="s">
        <v>38</v>
      </c>
      <c r="M1400" t="s">
        <v>63</v>
      </c>
      <c r="N1400" t="s">
        <v>64</v>
      </c>
      <c r="O1400">
        <v>4</v>
      </c>
      <c r="P1400" s="4">
        <v>9832</v>
      </c>
      <c r="Q1400" s="4">
        <v>7767</v>
      </c>
      <c r="R1400" s="3">
        <v>0.05</v>
      </c>
      <c r="S1400" s="4">
        <v>37362</v>
      </c>
      <c r="T1400" s="4">
        <v>31068</v>
      </c>
      <c r="U1400" s="4">
        <v>6294</v>
      </c>
      <c r="V1400" s="3">
        <v>0.16845993255179059</v>
      </c>
      <c r="W1400" t="s">
        <v>75</v>
      </c>
      <c r="X1400" t="s">
        <v>42</v>
      </c>
      <c r="Y1400" t="s">
        <v>171</v>
      </c>
      <c r="Z1400">
        <v>5</v>
      </c>
      <c r="AA1400" t="s">
        <v>163</v>
      </c>
      <c r="AB1400" t="s">
        <v>121</v>
      </c>
      <c r="AC1400" t="s">
        <v>46</v>
      </c>
      <c r="AD1400">
        <v>2023</v>
      </c>
      <c r="AE1400">
        <v>6</v>
      </c>
      <c r="AF1400" t="s">
        <v>5530</v>
      </c>
      <c r="AG1400" t="s">
        <v>5525</v>
      </c>
      <c r="AH1400" t="s">
        <v>5522</v>
      </c>
      <c r="AI1400" t="s">
        <v>5516</v>
      </c>
    </row>
    <row r="1401" spans="1:35">
      <c r="A1401" t="s">
        <v>1899</v>
      </c>
      <c r="B1401" s="2">
        <v>45190</v>
      </c>
      <c r="C1401" t="s">
        <v>379</v>
      </c>
      <c r="D1401" t="s">
        <v>31</v>
      </c>
      <c r="E1401" t="s">
        <v>170</v>
      </c>
      <c r="F1401" t="s">
        <v>33</v>
      </c>
      <c r="G1401">
        <v>39</v>
      </c>
      <c r="H1401" t="s">
        <v>99</v>
      </c>
      <c r="I1401" t="s">
        <v>99</v>
      </c>
      <c r="J1401" t="s">
        <v>100</v>
      </c>
      <c r="K1401" t="s">
        <v>326</v>
      </c>
      <c r="L1401" t="s">
        <v>52</v>
      </c>
      <c r="M1401" t="s">
        <v>83</v>
      </c>
      <c r="N1401" t="s">
        <v>93</v>
      </c>
      <c r="O1401">
        <v>8</v>
      </c>
      <c r="P1401" s="4">
        <v>14497</v>
      </c>
      <c r="Q1401" s="4">
        <v>10583</v>
      </c>
      <c r="R1401" s="3">
        <v>0</v>
      </c>
      <c r="S1401" s="4">
        <v>115976</v>
      </c>
      <c r="T1401" s="4">
        <v>84664</v>
      </c>
      <c r="U1401" s="4">
        <v>31312</v>
      </c>
      <c r="V1401" s="3">
        <v>0.26998689384010482</v>
      </c>
      <c r="W1401" t="s">
        <v>75</v>
      </c>
      <c r="X1401" t="s">
        <v>76</v>
      </c>
      <c r="Y1401" t="s">
        <v>156</v>
      </c>
      <c r="Z1401">
        <v>0</v>
      </c>
      <c r="AA1401" t="s">
        <v>94</v>
      </c>
      <c r="AB1401" t="s">
        <v>45</v>
      </c>
      <c r="AC1401">
        <v>1.3</v>
      </c>
      <c r="AD1401">
        <v>2023</v>
      </c>
      <c r="AE1401">
        <v>9</v>
      </c>
      <c r="AF1401" t="s">
        <v>5531</v>
      </c>
      <c r="AG1401" t="s">
        <v>5514</v>
      </c>
      <c r="AH1401" t="s">
        <v>5515</v>
      </c>
      <c r="AI1401" t="s">
        <v>5526</v>
      </c>
    </row>
    <row r="1402" spans="1:35">
      <c r="A1402" t="s">
        <v>1900</v>
      </c>
      <c r="B1402" s="2">
        <v>45600</v>
      </c>
      <c r="C1402" t="s">
        <v>1197</v>
      </c>
      <c r="D1402" t="s">
        <v>31</v>
      </c>
      <c r="E1402" t="s">
        <v>129</v>
      </c>
      <c r="F1402" t="s">
        <v>33</v>
      </c>
      <c r="G1402">
        <v>48</v>
      </c>
      <c r="H1402" t="s">
        <v>105</v>
      </c>
      <c r="I1402" t="s">
        <v>89</v>
      </c>
      <c r="J1402" t="s">
        <v>82</v>
      </c>
      <c r="K1402" t="s">
        <v>166</v>
      </c>
      <c r="L1402" t="s">
        <v>62</v>
      </c>
      <c r="M1402" t="s">
        <v>92</v>
      </c>
      <c r="N1402" t="s">
        <v>40</v>
      </c>
      <c r="O1402">
        <v>1</v>
      </c>
      <c r="P1402" s="4">
        <v>8240</v>
      </c>
      <c r="Q1402" s="4">
        <v>6180</v>
      </c>
      <c r="R1402" s="3">
        <v>0</v>
      </c>
      <c r="S1402" s="4">
        <v>8240</v>
      </c>
      <c r="T1402" s="4">
        <v>6180</v>
      </c>
      <c r="U1402" s="4">
        <v>2060</v>
      </c>
      <c r="V1402" s="3">
        <v>0.25</v>
      </c>
      <c r="W1402" t="s">
        <v>41</v>
      </c>
      <c r="X1402" t="s">
        <v>55</v>
      </c>
      <c r="Y1402" t="s">
        <v>56</v>
      </c>
      <c r="Z1402">
        <v>5</v>
      </c>
      <c r="AA1402" t="s">
        <v>172</v>
      </c>
      <c r="AB1402" t="s">
        <v>95</v>
      </c>
      <c r="AC1402">
        <v>3.8</v>
      </c>
      <c r="AD1402">
        <v>2024</v>
      </c>
      <c r="AE1402">
        <v>11</v>
      </c>
      <c r="AF1402" t="s">
        <v>5535</v>
      </c>
      <c r="AG1402" t="s">
        <v>5518</v>
      </c>
      <c r="AH1402" t="s">
        <v>5519</v>
      </c>
      <c r="AI1402" t="s">
        <v>5523</v>
      </c>
    </row>
    <row r="1403" spans="1:35">
      <c r="A1403" t="s">
        <v>1901</v>
      </c>
      <c r="B1403" s="2">
        <v>45015</v>
      </c>
      <c r="C1403" t="s">
        <v>1277</v>
      </c>
      <c r="D1403" t="s">
        <v>49</v>
      </c>
      <c r="E1403" t="s">
        <v>50</v>
      </c>
      <c r="F1403" t="s">
        <v>33</v>
      </c>
      <c r="G1403">
        <v>59</v>
      </c>
      <c r="H1403" t="s">
        <v>105</v>
      </c>
      <c r="I1403" t="s">
        <v>89</v>
      </c>
      <c r="J1403" t="s">
        <v>82</v>
      </c>
      <c r="K1403" t="s">
        <v>106</v>
      </c>
      <c r="L1403" t="s">
        <v>142</v>
      </c>
      <c r="M1403" t="s">
        <v>39</v>
      </c>
      <c r="N1403" t="s">
        <v>113</v>
      </c>
      <c r="O1403">
        <v>7</v>
      </c>
      <c r="P1403" s="4">
        <v>9022</v>
      </c>
      <c r="Q1403" s="4">
        <v>5052</v>
      </c>
      <c r="R1403" s="3">
        <v>0.05</v>
      </c>
      <c r="S1403" s="4">
        <v>59996</v>
      </c>
      <c r="T1403" s="4">
        <v>35364</v>
      </c>
      <c r="U1403" s="4">
        <v>24632</v>
      </c>
      <c r="V1403" s="3">
        <v>0.41056070404693645</v>
      </c>
      <c r="W1403" t="s">
        <v>41</v>
      </c>
      <c r="X1403" t="s">
        <v>76</v>
      </c>
      <c r="Y1403" t="s">
        <v>56</v>
      </c>
      <c r="Z1403">
        <v>1</v>
      </c>
      <c r="AA1403" t="s">
        <v>159</v>
      </c>
      <c r="AB1403" t="s">
        <v>121</v>
      </c>
      <c r="AC1403">
        <v>3.2</v>
      </c>
      <c r="AD1403">
        <v>2023</v>
      </c>
      <c r="AE1403">
        <v>3</v>
      </c>
      <c r="AF1403" t="s">
        <v>5534</v>
      </c>
      <c r="AG1403" t="s">
        <v>5528</v>
      </c>
      <c r="AH1403" t="s">
        <v>5515</v>
      </c>
      <c r="AI1403" t="s">
        <v>5523</v>
      </c>
    </row>
    <row r="1404" spans="1:35">
      <c r="A1404" t="s">
        <v>1902</v>
      </c>
      <c r="B1404" s="2">
        <v>45258</v>
      </c>
      <c r="C1404" t="s">
        <v>158</v>
      </c>
      <c r="D1404" t="s">
        <v>49</v>
      </c>
      <c r="E1404" t="s">
        <v>170</v>
      </c>
      <c r="F1404" t="s">
        <v>33</v>
      </c>
      <c r="G1404">
        <v>51</v>
      </c>
      <c r="H1404" t="s">
        <v>99</v>
      </c>
      <c r="I1404" t="s">
        <v>99</v>
      </c>
      <c r="J1404" t="s">
        <v>100</v>
      </c>
      <c r="K1404" t="s">
        <v>291</v>
      </c>
      <c r="L1404" t="s">
        <v>137</v>
      </c>
      <c r="M1404" t="s">
        <v>39</v>
      </c>
      <c r="N1404" t="s">
        <v>126</v>
      </c>
      <c r="O1404">
        <v>8</v>
      </c>
      <c r="P1404" s="4">
        <v>3349</v>
      </c>
      <c r="Q1404" s="4">
        <v>2110</v>
      </c>
      <c r="R1404" s="3">
        <v>0.2</v>
      </c>
      <c r="S1404" s="4">
        <v>21434</v>
      </c>
      <c r="T1404" s="4">
        <v>16880</v>
      </c>
      <c r="U1404" s="4">
        <v>4554</v>
      </c>
      <c r="V1404" s="3">
        <v>0.21246617523560699</v>
      </c>
      <c r="W1404" t="s">
        <v>84</v>
      </c>
      <c r="X1404" t="s">
        <v>42</v>
      </c>
      <c r="Y1404" t="s">
        <v>56</v>
      </c>
      <c r="Z1404">
        <v>3</v>
      </c>
      <c r="AA1404" t="s">
        <v>102</v>
      </c>
      <c r="AB1404" t="s">
        <v>45</v>
      </c>
      <c r="AC1404">
        <v>4.5</v>
      </c>
      <c r="AD1404">
        <v>2023</v>
      </c>
      <c r="AE1404">
        <v>11</v>
      </c>
      <c r="AF1404" t="s">
        <v>5535</v>
      </c>
      <c r="AG1404" t="s">
        <v>5518</v>
      </c>
      <c r="AH1404" t="s">
        <v>5522</v>
      </c>
      <c r="AI1404" t="s">
        <v>5523</v>
      </c>
    </row>
    <row r="1405" spans="1:35">
      <c r="A1405" t="s">
        <v>1903</v>
      </c>
      <c r="B1405" s="2">
        <v>45077</v>
      </c>
      <c r="C1405" t="s">
        <v>1499</v>
      </c>
      <c r="D1405" t="s">
        <v>31</v>
      </c>
      <c r="E1405" t="s">
        <v>170</v>
      </c>
      <c r="F1405" t="s">
        <v>33</v>
      </c>
      <c r="G1405">
        <v>22</v>
      </c>
      <c r="H1405" t="s">
        <v>34</v>
      </c>
      <c r="I1405" t="s">
        <v>35</v>
      </c>
      <c r="J1405" t="s">
        <v>36</v>
      </c>
      <c r="K1405" t="s">
        <v>368</v>
      </c>
      <c r="L1405" t="s">
        <v>38</v>
      </c>
      <c r="M1405" t="s">
        <v>83</v>
      </c>
      <c r="N1405" t="s">
        <v>93</v>
      </c>
      <c r="O1405">
        <v>2</v>
      </c>
      <c r="P1405" s="4">
        <v>18821</v>
      </c>
      <c r="Q1405" s="4">
        <v>13739</v>
      </c>
      <c r="R1405" s="3">
        <v>0</v>
      </c>
      <c r="S1405" s="4">
        <v>37642</v>
      </c>
      <c r="T1405" s="4">
        <v>27478</v>
      </c>
      <c r="U1405" s="4">
        <v>10164</v>
      </c>
      <c r="V1405" s="3">
        <v>0.27001753360607833</v>
      </c>
      <c r="W1405" t="s">
        <v>54</v>
      </c>
      <c r="X1405" t="s">
        <v>42</v>
      </c>
      <c r="Y1405" t="s">
        <v>43</v>
      </c>
      <c r="Z1405">
        <v>0</v>
      </c>
      <c r="AA1405" t="s">
        <v>185</v>
      </c>
      <c r="AB1405" t="s">
        <v>95</v>
      </c>
      <c r="AC1405" t="s">
        <v>46</v>
      </c>
      <c r="AD1405">
        <v>2023</v>
      </c>
      <c r="AE1405">
        <v>5</v>
      </c>
      <c r="AF1405" t="s">
        <v>5529</v>
      </c>
      <c r="AG1405" t="s">
        <v>5525</v>
      </c>
      <c r="AH1405" t="s">
        <v>5522</v>
      </c>
      <c r="AI1405" t="s">
        <v>5520</v>
      </c>
    </row>
    <row r="1406" spans="1:35">
      <c r="A1406" t="s">
        <v>1904</v>
      </c>
      <c r="B1406" s="2">
        <v>44997</v>
      </c>
      <c r="C1406" t="s">
        <v>372</v>
      </c>
      <c r="D1406" t="s">
        <v>31</v>
      </c>
      <c r="E1406" t="s">
        <v>98</v>
      </c>
      <c r="F1406" t="s">
        <v>70</v>
      </c>
      <c r="G1406">
        <v>50</v>
      </c>
      <c r="H1406" t="s">
        <v>105</v>
      </c>
      <c r="I1406" t="s">
        <v>89</v>
      </c>
      <c r="J1406" t="s">
        <v>82</v>
      </c>
      <c r="K1406" t="s">
        <v>214</v>
      </c>
      <c r="L1406" t="s">
        <v>62</v>
      </c>
      <c r="M1406" t="s">
        <v>63</v>
      </c>
      <c r="N1406" t="s">
        <v>40</v>
      </c>
      <c r="O1406">
        <v>3</v>
      </c>
      <c r="P1406" s="4">
        <v>1385</v>
      </c>
      <c r="Q1406" s="4">
        <v>1053</v>
      </c>
      <c r="R1406" s="3">
        <v>0.05</v>
      </c>
      <c r="S1406" s="4">
        <v>3947</v>
      </c>
      <c r="T1406" s="4">
        <v>3159</v>
      </c>
      <c r="U1406" s="4">
        <v>788</v>
      </c>
      <c r="V1406" s="3">
        <v>0.19964530022802129</v>
      </c>
      <c r="W1406" t="s">
        <v>75</v>
      </c>
      <c r="X1406" t="s">
        <v>42</v>
      </c>
      <c r="Y1406" t="s">
        <v>56</v>
      </c>
      <c r="Z1406">
        <v>5</v>
      </c>
      <c r="AA1406" t="s">
        <v>229</v>
      </c>
      <c r="AB1406" t="s">
        <v>121</v>
      </c>
      <c r="AC1406">
        <v>3</v>
      </c>
      <c r="AD1406">
        <v>2023</v>
      </c>
      <c r="AE1406">
        <v>3</v>
      </c>
      <c r="AF1406" t="s">
        <v>5534</v>
      </c>
      <c r="AG1406" t="s">
        <v>5528</v>
      </c>
      <c r="AH1406" t="s">
        <v>5519</v>
      </c>
      <c r="AI1406" t="s">
        <v>5523</v>
      </c>
    </row>
    <row r="1407" spans="1:35">
      <c r="A1407" t="s">
        <v>1905</v>
      </c>
      <c r="B1407" s="2">
        <v>45142</v>
      </c>
      <c r="C1407" t="s">
        <v>550</v>
      </c>
      <c r="D1407" t="s">
        <v>31</v>
      </c>
      <c r="E1407" t="s">
        <v>124</v>
      </c>
      <c r="F1407" t="s">
        <v>70</v>
      </c>
      <c r="G1407">
        <v>26</v>
      </c>
      <c r="H1407" t="s">
        <v>105</v>
      </c>
      <c r="I1407" t="s">
        <v>89</v>
      </c>
      <c r="J1407" t="s">
        <v>82</v>
      </c>
      <c r="K1407" t="s">
        <v>136</v>
      </c>
      <c r="L1407" t="s">
        <v>112</v>
      </c>
      <c r="M1407" t="s">
        <v>92</v>
      </c>
      <c r="N1407" t="s">
        <v>113</v>
      </c>
      <c r="O1407">
        <v>4</v>
      </c>
      <c r="P1407" s="4">
        <v>10992</v>
      </c>
      <c r="Q1407" s="4">
        <v>7475</v>
      </c>
      <c r="R1407" s="3">
        <v>0.2</v>
      </c>
      <c r="S1407" s="4">
        <v>35174</v>
      </c>
      <c r="T1407" s="4">
        <v>29900</v>
      </c>
      <c r="U1407" s="4">
        <v>5274</v>
      </c>
      <c r="V1407" s="3">
        <v>0.14994029681014387</v>
      </c>
      <c r="W1407" t="s">
        <v>54</v>
      </c>
      <c r="X1407" t="s">
        <v>76</v>
      </c>
      <c r="Y1407" t="s">
        <v>56</v>
      </c>
      <c r="Z1407">
        <v>3</v>
      </c>
      <c r="AA1407" t="s">
        <v>57</v>
      </c>
      <c r="AB1407" t="s">
        <v>194</v>
      </c>
      <c r="AC1407">
        <v>4.5</v>
      </c>
      <c r="AD1407">
        <v>2023</v>
      </c>
      <c r="AE1407">
        <v>8</v>
      </c>
      <c r="AF1407" t="s">
        <v>5513</v>
      </c>
      <c r="AG1407" t="s">
        <v>5514</v>
      </c>
      <c r="AH1407" t="s">
        <v>5522</v>
      </c>
      <c r="AI1407" t="s">
        <v>5516</v>
      </c>
    </row>
    <row r="1408" spans="1:35">
      <c r="A1408" t="s">
        <v>1906</v>
      </c>
      <c r="B1408" s="2">
        <v>45222</v>
      </c>
      <c r="C1408" t="s">
        <v>322</v>
      </c>
      <c r="D1408" t="s">
        <v>49</v>
      </c>
      <c r="E1408" t="s">
        <v>188</v>
      </c>
      <c r="F1408" t="s">
        <v>33</v>
      </c>
      <c r="G1408">
        <v>20</v>
      </c>
      <c r="H1408" t="s">
        <v>99</v>
      </c>
      <c r="I1408" t="s">
        <v>99</v>
      </c>
      <c r="J1408" t="s">
        <v>100</v>
      </c>
      <c r="K1408" t="s">
        <v>214</v>
      </c>
      <c r="L1408" t="s">
        <v>52</v>
      </c>
      <c r="M1408" t="s">
        <v>39</v>
      </c>
      <c r="N1408" t="s">
        <v>64</v>
      </c>
      <c r="O1408">
        <v>2</v>
      </c>
      <c r="P1408" s="4">
        <v>7391</v>
      </c>
      <c r="Q1408" s="4">
        <v>4361</v>
      </c>
      <c r="R1408" s="3">
        <v>0.15</v>
      </c>
      <c r="S1408" s="4">
        <v>12565</v>
      </c>
      <c r="T1408" s="4">
        <v>8722</v>
      </c>
      <c r="U1408" s="4">
        <v>3843</v>
      </c>
      <c r="V1408" s="3">
        <v>0.30584958217270197</v>
      </c>
      <c r="W1408" t="s">
        <v>75</v>
      </c>
      <c r="X1408" t="s">
        <v>76</v>
      </c>
      <c r="Y1408" t="s">
        <v>56</v>
      </c>
      <c r="Z1408">
        <v>4</v>
      </c>
      <c r="AA1408" t="s">
        <v>57</v>
      </c>
      <c r="AB1408" t="s">
        <v>121</v>
      </c>
      <c r="AC1408">
        <v>3.3</v>
      </c>
      <c r="AD1408">
        <v>2023</v>
      </c>
      <c r="AE1408">
        <v>10</v>
      </c>
      <c r="AF1408" t="s">
        <v>5517</v>
      </c>
      <c r="AG1408" t="s">
        <v>5518</v>
      </c>
      <c r="AH1408" t="s">
        <v>5519</v>
      </c>
      <c r="AI1408" t="s">
        <v>5520</v>
      </c>
    </row>
    <row r="1409" spans="1:35">
      <c r="A1409" t="s">
        <v>1907</v>
      </c>
      <c r="B1409" s="2">
        <v>45489</v>
      </c>
      <c r="C1409" t="s">
        <v>1178</v>
      </c>
      <c r="D1409" t="s">
        <v>31</v>
      </c>
      <c r="E1409" t="s">
        <v>32</v>
      </c>
      <c r="F1409" t="s">
        <v>33</v>
      </c>
      <c r="G1409">
        <v>52</v>
      </c>
      <c r="H1409" t="s">
        <v>99</v>
      </c>
      <c r="I1409" t="s">
        <v>99</v>
      </c>
      <c r="J1409" t="s">
        <v>100</v>
      </c>
      <c r="K1409" t="s">
        <v>37</v>
      </c>
      <c r="L1409" t="s">
        <v>101</v>
      </c>
      <c r="M1409" t="s">
        <v>92</v>
      </c>
      <c r="N1409" t="s">
        <v>64</v>
      </c>
      <c r="O1409">
        <v>5</v>
      </c>
      <c r="P1409" s="4">
        <v>11341</v>
      </c>
      <c r="Q1409" s="4">
        <v>7258</v>
      </c>
      <c r="R1409" s="3">
        <v>0.05</v>
      </c>
      <c r="S1409" s="4">
        <v>53870</v>
      </c>
      <c r="T1409" s="4">
        <v>36290</v>
      </c>
      <c r="U1409" s="4">
        <v>17580</v>
      </c>
      <c r="V1409" s="3">
        <v>0.32634119175793574</v>
      </c>
      <c r="W1409" t="s">
        <v>41</v>
      </c>
      <c r="X1409" t="s">
        <v>42</v>
      </c>
      <c r="Y1409" t="s">
        <v>56</v>
      </c>
      <c r="Z1409">
        <v>6</v>
      </c>
      <c r="AA1409" t="s">
        <v>94</v>
      </c>
      <c r="AB1409" t="s">
        <v>45</v>
      </c>
      <c r="AC1409">
        <v>4.9000000000000004</v>
      </c>
      <c r="AD1409">
        <v>2024</v>
      </c>
      <c r="AE1409">
        <v>7</v>
      </c>
      <c r="AF1409" t="s">
        <v>5533</v>
      </c>
      <c r="AG1409" t="s">
        <v>5514</v>
      </c>
      <c r="AH1409" t="s">
        <v>5515</v>
      </c>
      <c r="AI1409" t="s">
        <v>5523</v>
      </c>
    </row>
    <row r="1410" spans="1:35">
      <c r="A1410" t="s">
        <v>1908</v>
      </c>
      <c r="B1410" s="2">
        <v>45599</v>
      </c>
      <c r="C1410" t="s">
        <v>1259</v>
      </c>
      <c r="D1410" t="s">
        <v>49</v>
      </c>
      <c r="E1410" t="s">
        <v>135</v>
      </c>
      <c r="F1410" t="s">
        <v>33</v>
      </c>
      <c r="G1410">
        <v>19</v>
      </c>
      <c r="H1410" t="s">
        <v>34</v>
      </c>
      <c r="I1410" t="s">
        <v>35</v>
      </c>
      <c r="J1410" t="s">
        <v>36</v>
      </c>
      <c r="K1410" t="s">
        <v>192</v>
      </c>
      <c r="L1410" t="s">
        <v>62</v>
      </c>
      <c r="M1410" t="s">
        <v>92</v>
      </c>
      <c r="N1410" t="s">
        <v>64</v>
      </c>
      <c r="O1410">
        <v>1</v>
      </c>
      <c r="P1410" s="4">
        <v>15521</v>
      </c>
      <c r="Q1410" s="4">
        <v>12106</v>
      </c>
      <c r="R1410" s="3">
        <v>0.2</v>
      </c>
      <c r="S1410" s="4">
        <v>12417</v>
      </c>
      <c r="T1410" s="4">
        <v>12106</v>
      </c>
      <c r="U1410" s="4">
        <v>311</v>
      </c>
      <c r="V1410" s="3">
        <v>2.5046307481678343E-2</v>
      </c>
      <c r="W1410" t="s">
        <v>54</v>
      </c>
      <c r="X1410" t="s">
        <v>55</v>
      </c>
      <c r="Y1410" t="s">
        <v>56</v>
      </c>
      <c r="Z1410">
        <v>3</v>
      </c>
      <c r="AA1410" t="s">
        <v>102</v>
      </c>
      <c r="AB1410" t="s">
        <v>66</v>
      </c>
      <c r="AC1410">
        <v>3.6</v>
      </c>
      <c r="AD1410">
        <v>2024</v>
      </c>
      <c r="AE1410">
        <v>11</v>
      </c>
      <c r="AF1410" t="s">
        <v>5535</v>
      </c>
      <c r="AG1410" t="s">
        <v>5518</v>
      </c>
      <c r="AH1410" t="s">
        <v>5519</v>
      </c>
      <c r="AI1410" t="s">
        <v>5520</v>
      </c>
    </row>
    <row r="1411" spans="1:35">
      <c r="A1411" t="s">
        <v>1909</v>
      </c>
      <c r="B1411" s="2">
        <v>45306</v>
      </c>
      <c r="C1411" t="s">
        <v>895</v>
      </c>
      <c r="D1411" t="s">
        <v>31</v>
      </c>
      <c r="E1411" t="s">
        <v>188</v>
      </c>
      <c r="F1411" t="s">
        <v>33</v>
      </c>
      <c r="G1411">
        <v>41</v>
      </c>
      <c r="H1411" t="s">
        <v>88</v>
      </c>
      <c r="I1411" t="s">
        <v>89</v>
      </c>
      <c r="J1411" t="s">
        <v>82</v>
      </c>
      <c r="K1411" t="s">
        <v>291</v>
      </c>
      <c r="L1411" t="s">
        <v>137</v>
      </c>
      <c r="M1411" t="s">
        <v>92</v>
      </c>
      <c r="N1411" t="s">
        <v>126</v>
      </c>
      <c r="O1411">
        <v>3</v>
      </c>
      <c r="P1411" s="4">
        <v>22027</v>
      </c>
      <c r="Q1411" s="4">
        <v>12776</v>
      </c>
      <c r="R1411" s="3">
        <v>0.1</v>
      </c>
      <c r="S1411" s="4">
        <v>59473</v>
      </c>
      <c r="T1411" s="4">
        <v>38328</v>
      </c>
      <c r="U1411" s="4">
        <v>21145</v>
      </c>
      <c r="V1411" s="3">
        <v>0.35553948850738992</v>
      </c>
      <c r="W1411" t="s">
        <v>54</v>
      </c>
      <c r="X1411" t="s">
        <v>76</v>
      </c>
      <c r="Y1411" t="s">
        <v>56</v>
      </c>
      <c r="Z1411">
        <v>1</v>
      </c>
      <c r="AA1411" t="s">
        <v>85</v>
      </c>
      <c r="AB1411" t="s">
        <v>150</v>
      </c>
      <c r="AC1411">
        <v>3.5</v>
      </c>
      <c r="AD1411">
        <v>2024</v>
      </c>
      <c r="AE1411">
        <v>1</v>
      </c>
      <c r="AF1411" t="s">
        <v>5532</v>
      </c>
      <c r="AG1411" t="s">
        <v>5528</v>
      </c>
      <c r="AH1411" t="s">
        <v>5515</v>
      </c>
      <c r="AI1411" t="s">
        <v>5526</v>
      </c>
    </row>
    <row r="1412" spans="1:35">
      <c r="A1412" t="s">
        <v>1910</v>
      </c>
      <c r="B1412" s="2">
        <v>45424</v>
      </c>
      <c r="C1412" t="s">
        <v>458</v>
      </c>
      <c r="D1412" t="s">
        <v>49</v>
      </c>
      <c r="E1412" t="s">
        <v>170</v>
      </c>
      <c r="F1412" t="s">
        <v>33</v>
      </c>
      <c r="G1412">
        <v>31</v>
      </c>
      <c r="H1412" t="s">
        <v>105</v>
      </c>
      <c r="I1412" t="s">
        <v>89</v>
      </c>
      <c r="J1412" t="s">
        <v>82</v>
      </c>
      <c r="K1412" t="s">
        <v>148</v>
      </c>
      <c r="L1412" t="s">
        <v>155</v>
      </c>
      <c r="M1412" t="s">
        <v>39</v>
      </c>
      <c r="N1412" t="s">
        <v>53</v>
      </c>
      <c r="O1412">
        <v>8</v>
      </c>
      <c r="P1412" s="4">
        <v>11505</v>
      </c>
      <c r="Q1412" s="4">
        <v>7593</v>
      </c>
      <c r="R1412" s="3">
        <v>0.1</v>
      </c>
      <c r="S1412" s="4">
        <v>82836</v>
      </c>
      <c r="T1412" s="4">
        <v>60744</v>
      </c>
      <c r="U1412" s="4">
        <v>22092</v>
      </c>
      <c r="V1412" s="3">
        <v>0.26669563957699549</v>
      </c>
      <c r="W1412" t="s">
        <v>54</v>
      </c>
      <c r="X1412" t="s">
        <v>42</v>
      </c>
      <c r="Y1412" t="s">
        <v>56</v>
      </c>
      <c r="Z1412">
        <v>7</v>
      </c>
      <c r="AA1412" t="s">
        <v>57</v>
      </c>
      <c r="AB1412" t="s">
        <v>66</v>
      </c>
      <c r="AC1412">
        <v>4.0999999999999996</v>
      </c>
      <c r="AD1412">
        <v>2024</v>
      </c>
      <c r="AE1412">
        <v>5</v>
      </c>
      <c r="AF1412" t="s">
        <v>5529</v>
      </c>
      <c r="AG1412" t="s">
        <v>5525</v>
      </c>
      <c r="AH1412" t="s">
        <v>5515</v>
      </c>
      <c r="AI1412" t="s">
        <v>5516</v>
      </c>
    </row>
    <row r="1413" spans="1:35">
      <c r="A1413" t="s">
        <v>1911</v>
      </c>
      <c r="B1413" s="2">
        <v>45185</v>
      </c>
      <c r="C1413" t="s">
        <v>615</v>
      </c>
      <c r="D1413" t="s">
        <v>49</v>
      </c>
      <c r="E1413" t="s">
        <v>111</v>
      </c>
      <c r="F1413" t="s">
        <v>70</v>
      </c>
      <c r="G1413">
        <v>44</v>
      </c>
      <c r="H1413" t="s">
        <v>153</v>
      </c>
      <c r="I1413" t="s">
        <v>154</v>
      </c>
      <c r="J1413" t="s">
        <v>36</v>
      </c>
      <c r="K1413" t="s">
        <v>219</v>
      </c>
      <c r="L1413" t="s">
        <v>131</v>
      </c>
      <c r="M1413" t="s">
        <v>107</v>
      </c>
      <c r="N1413" t="s">
        <v>64</v>
      </c>
      <c r="O1413">
        <v>5</v>
      </c>
      <c r="P1413" s="4">
        <v>4774</v>
      </c>
      <c r="Q1413" s="4">
        <v>3724</v>
      </c>
      <c r="R1413" s="3">
        <v>0.05</v>
      </c>
      <c r="S1413" s="4">
        <v>22677</v>
      </c>
      <c r="T1413" s="4">
        <v>18620</v>
      </c>
      <c r="U1413" s="4">
        <v>4057</v>
      </c>
      <c r="V1413" s="3">
        <v>0.17890373506195706</v>
      </c>
      <c r="W1413" t="s">
        <v>75</v>
      </c>
      <c r="X1413" t="s">
        <v>76</v>
      </c>
      <c r="Y1413" t="s">
        <v>56</v>
      </c>
      <c r="Z1413">
        <v>6</v>
      </c>
      <c r="AA1413" t="s">
        <v>149</v>
      </c>
      <c r="AB1413" t="s">
        <v>150</v>
      </c>
      <c r="AC1413">
        <v>4.8</v>
      </c>
      <c r="AD1413">
        <v>2023</v>
      </c>
      <c r="AE1413">
        <v>9</v>
      </c>
      <c r="AF1413" t="s">
        <v>5531</v>
      </c>
      <c r="AG1413" t="s">
        <v>5514</v>
      </c>
      <c r="AH1413" t="s">
        <v>5522</v>
      </c>
      <c r="AI1413" t="s">
        <v>5526</v>
      </c>
    </row>
    <row r="1414" spans="1:35">
      <c r="A1414" t="s">
        <v>1912</v>
      </c>
      <c r="B1414" s="2">
        <v>45296</v>
      </c>
      <c r="C1414" t="s">
        <v>1700</v>
      </c>
      <c r="D1414" t="s">
        <v>31</v>
      </c>
      <c r="E1414" t="s">
        <v>50</v>
      </c>
      <c r="F1414" t="s">
        <v>33</v>
      </c>
      <c r="G1414">
        <v>25</v>
      </c>
      <c r="H1414" t="s">
        <v>153</v>
      </c>
      <c r="I1414" t="s">
        <v>154</v>
      </c>
      <c r="J1414" t="s">
        <v>36</v>
      </c>
      <c r="K1414" t="s">
        <v>74</v>
      </c>
      <c r="L1414" t="s">
        <v>131</v>
      </c>
      <c r="M1414" t="s">
        <v>63</v>
      </c>
      <c r="N1414" t="s">
        <v>40</v>
      </c>
      <c r="O1414">
        <v>3</v>
      </c>
      <c r="P1414" s="4">
        <v>17554</v>
      </c>
      <c r="Q1414" s="4">
        <v>10357</v>
      </c>
      <c r="R1414" s="3">
        <v>0.1</v>
      </c>
      <c r="S1414" s="4">
        <v>47396</v>
      </c>
      <c r="T1414" s="4">
        <v>31071</v>
      </c>
      <c r="U1414" s="4">
        <v>16325</v>
      </c>
      <c r="V1414" s="3">
        <v>0.34443834922778294</v>
      </c>
      <c r="W1414" t="s">
        <v>84</v>
      </c>
      <c r="X1414" t="s">
        <v>42</v>
      </c>
      <c r="Y1414" t="s">
        <v>56</v>
      </c>
      <c r="Z1414">
        <v>3</v>
      </c>
      <c r="AA1414" t="s">
        <v>163</v>
      </c>
      <c r="AB1414" t="s">
        <v>189</v>
      </c>
      <c r="AC1414">
        <v>3.9</v>
      </c>
      <c r="AD1414">
        <v>2024</v>
      </c>
      <c r="AE1414">
        <v>1</v>
      </c>
      <c r="AF1414" t="s">
        <v>5532</v>
      </c>
      <c r="AG1414" t="s">
        <v>5528</v>
      </c>
      <c r="AH1414" t="s">
        <v>5522</v>
      </c>
      <c r="AI1414" t="s">
        <v>5516</v>
      </c>
    </row>
    <row r="1415" spans="1:35">
      <c r="A1415" t="s">
        <v>1913</v>
      </c>
      <c r="B1415" s="2">
        <v>45509</v>
      </c>
      <c r="C1415" t="s">
        <v>1060</v>
      </c>
      <c r="D1415" t="s">
        <v>49</v>
      </c>
      <c r="E1415" t="s">
        <v>32</v>
      </c>
      <c r="F1415" t="s">
        <v>33</v>
      </c>
      <c r="G1415">
        <v>32</v>
      </c>
      <c r="H1415" t="s">
        <v>34</v>
      </c>
      <c r="I1415" t="s">
        <v>35</v>
      </c>
      <c r="J1415" t="s">
        <v>36</v>
      </c>
      <c r="K1415" t="s">
        <v>74</v>
      </c>
      <c r="L1415" t="s">
        <v>52</v>
      </c>
      <c r="M1415" t="s">
        <v>92</v>
      </c>
      <c r="N1415" t="s">
        <v>64</v>
      </c>
      <c r="O1415">
        <v>8</v>
      </c>
      <c r="P1415" s="4">
        <v>11308</v>
      </c>
      <c r="Q1415" s="4">
        <v>6446</v>
      </c>
      <c r="R1415" s="3">
        <v>0</v>
      </c>
      <c r="S1415" s="4">
        <v>90464</v>
      </c>
      <c r="T1415" s="4">
        <v>51568</v>
      </c>
      <c r="U1415" s="4">
        <v>38896</v>
      </c>
      <c r="V1415" s="3">
        <v>0.42996108949416345</v>
      </c>
      <c r="W1415" t="s">
        <v>75</v>
      </c>
      <c r="X1415" t="s">
        <v>55</v>
      </c>
      <c r="Y1415" t="s">
        <v>156</v>
      </c>
      <c r="Z1415">
        <v>0</v>
      </c>
      <c r="AA1415" t="s">
        <v>143</v>
      </c>
      <c r="AB1415" t="s">
        <v>66</v>
      </c>
      <c r="AC1415">
        <v>2.4</v>
      </c>
      <c r="AD1415">
        <v>2024</v>
      </c>
      <c r="AE1415">
        <v>8</v>
      </c>
      <c r="AF1415" t="s">
        <v>5513</v>
      </c>
      <c r="AG1415" t="s">
        <v>5514</v>
      </c>
      <c r="AH1415" t="s">
        <v>5515</v>
      </c>
      <c r="AI1415" t="s">
        <v>5516</v>
      </c>
    </row>
    <row r="1416" spans="1:35">
      <c r="A1416" t="s">
        <v>1914</v>
      </c>
      <c r="B1416" s="2">
        <v>45164</v>
      </c>
      <c r="C1416" t="s">
        <v>398</v>
      </c>
      <c r="D1416" t="s">
        <v>31</v>
      </c>
      <c r="E1416" t="s">
        <v>60</v>
      </c>
      <c r="F1416" t="s">
        <v>70</v>
      </c>
      <c r="G1416">
        <v>30</v>
      </c>
      <c r="H1416" t="s">
        <v>153</v>
      </c>
      <c r="I1416" t="s">
        <v>154</v>
      </c>
      <c r="J1416" t="s">
        <v>36</v>
      </c>
      <c r="K1416" t="s">
        <v>239</v>
      </c>
      <c r="L1416" t="s">
        <v>137</v>
      </c>
      <c r="M1416" t="s">
        <v>63</v>
      </c>
      <c r="N1416" t="s">
        <v>40</v>
      </c>
      <c r="O1416">
        <v>4</v>
      </c>
      <c r="P1416" s="4">
        <v>530</v>
      </c>
      <c r="Q1416" s="4">
        <v>387</v>
      </c>
      <c r="R1416" s="3">
        <v>0</v>
      </c>
      <c r="S1416" s="4">
        <v>2120</v>
      </c>
      <c r="T1416" s="4">
        <v>1548</v>
      </c>
      <c r="U1416" s="4">
        <v>572</v>
      </c>
      <c r="V1416" s="3">
        <v>0.26981132075471698</v>
      </c>
      <c r="W1416" t="s">
        <v>54</v>
      </c>
      <c r="X1416" t="s">
        <v>55</v>
      </c>
      <c r="Y1416" t="s">
        <v>56</v>
      </c>
      <c r="Z1416">
        <v>2</v>
      </c>
      <c r="AA1416" t="s">
        <v>185</v>
      </c>
      <c r="AB1416" t="s">
        <v>95</v>
      </c>
      <c r="AC1416">
        <v>4.8</v>
      </c>
      <c r="AD1416">
        <v>2023</v>
      </c>
      <c r="AE1416">
        <v>8</v>
      </c>
      <c r="AF1416" t="s">
        <v>5513</v>
      </c>
      <c r="AG1416" t="s">
        <v>5514</v>
      </c>
      <c r="AH1416" t="s">
        <v>5519</v>
      </c>
      <c r="AI1416" t="s">
        <v>5516</v>
      </c>
    </row>
    <row r="1417" spans="1:35">
      <c r="A1417" t="s">
        <v>1915</v>
      </c>
      <c r="B1417" s="2">
        <v>45519</v>
      </c>
      <c r="C1417" t="s">
        <v>600</v>
      </c>
      <c r="D1417" t="s">
        <v>31</v>
      </c>
      <c r="E1417" t="s">
        <v>119</v>
      </c>
      <c r="F1417" t="s">
        <v>70</v>
      </c>
      <c r="G1417">
        <v>24</v>
      </c>
      <c r="H1417" t="s">
        <v>88</v>
      </c>
      <c r="I1417" t="s">
        <v>89</v>
      </c>
      <c r="J1417" t="s">
        <v>82</v>
      </c>
      <c r="K1417" t="s">
        <v>269</v>
      </c>
      <c r="L1417" t="s">
        <v>137</v>
      </c>
      <c r="M1417" t="s">
        <v>83</v>
      </c>
      <c r="N1417" t="s">
        <v>113</v>
      </c>
      <c r="O1417">
        <v>8</v>
      </c>
      <c r="P1417" s="4">
        <v>4969</v>
      </c>
      <c r="Q1417" s="4">
        <v>3776</v>
      </c>
      <c r="R1417" s="3">
        <v>0.1</v>
      </c>
      <c r="S1417" s="4">
        <v>35777</v>
      </c>
      <c r="T1417" s="4">
        <v>30208</v>
      </c>
      <c r="U1417" s="4">
        <v>5569</v>
      </c>
      <c r="V1417" s="3">
        <v>0.15565866338709228</v>
      </c>
      <c r="W1417" t="s">
        <v>84</v>
      </c>
      <c r="X1417" t="s">
        <v>55</v>
      </c>
      <c r="Y1417" t="s">
        <v>56</v>
      </c>
      <c r="Z1417">
        <v>3</v>
      </c>
      <c r="AA1417" t="s">
        <v>108</v>
      </c>
      <c r="AB1417" t="s">
        <v>189</v>
      </c>
      <c r="AC1417">
        <v>3.8</v>
      </c>
      <c r="AD1417">
        <v>2024</v>
      </c>
      <c r="AE1417">
        <v>8</v>
      </c>
      <c r="AF1417" t="s">
        <v>5513</v>
      </c>
      <c r="AG1417" t="s">
        <v>5514</v>
      </c>
      <c r="AH1417" t="s">
        <v>5522</v>
      </c>
      <c r="AI1417" t="s">
        <v>5520</v>
      </c>
    </row>
    <row r="1418" spans="1:35">
      <c r="A1418" t="s">
        <v>1916</v>
      </c>
      <c r="B1418" s="2">
        <v>45247</v>
      </c>
      <c r="C1418" t="s">
        <v>1732</v>
      </c>
      <c r="D1418" t="s">
        <v>49</v>
      </c>
      <c r="E1418" t="s">
        <v>170</v>
      </c>
      <c r="F1418" t="s">
        <v>33</v>
      </c>
      <c r="G1418">
        <v>42</v>
      </c>
      <c r="H1418" t="s">
        <v>80</v>
      </c>
      <c r="I1418" t="s">
        <v>81</v>
      </c>
      <c r="J1418" t="s">
        <v>82</v>
      </c>
      <c r="K1418" t="s">
        <v>90</v>
      </c>
      <c r="L1418" t="s">
        <v>155</v>
      </c>
      <c r="M1418" t="s">
        <v>39</v>
      </c>
      <c r="N1418" t="s">
        <v>64</v>
      </c>
      <c r="O1418">
        <v>3</v>
      </c>
      <c r="P1418" s="4">
        <v>442</v>
      </c>
      <c r="Q1418" s="4">
        <v>305</v>
      </c>
      <c r="R1418" s="3">
        <v>0</v>
      </c>
      <c r="S1418" s="4">
        <v>1326</v>
      </c>
      <c r="T1418" s="4">
        <v>915</v>
      </c>
      <c r="U1418" s="4">
        <v>411</v>
      </c>
      <c r="V1418" s="3">
        <v>0.30995475113122173</v>
      </c>
      <c r="W1418" t="s">
        <v>41</v>
      </c>
      <c r="X1418" t="s">
        <v>42</v>
      </c>
      <c r="Y1418" t="s">
        <v>56</v>
      </c>
      <c r="Z1418">
        <v>3</v>
      </c>
      <c r="AA1418" t="s">
        <v>167</v>
      </c>
      <c r="AB1418" t="s">
        <v>194</v>
      </c>
      <c r="AC1418">
        <v>4.5999999999999996</v>
      </c>
      <c r="AD1418">
        <v>2023</v>
      </c>
      <c r="AE1418">
        <v>11</v>
      </c>
      <c r="AF1418" t="s">
        <v>5535</v>
      </c>
      <c r="AG1418" t="s">
        <v>5518</v>
      </c>
      <c r="AH1418" t="s">
        <v>5519</v>
      </c>
      <c r="AI1418" t="s">
        <v>5526</v>
      </c>
    </row>
    <row r="1419" spans="1:35">
      <c r="A1419" t="s">
        <v>1917</v>
      </c>
      <c r="B1419" s="2">
        <v>45036</v>
      </c>
      <c r="C1419" t="s">
        <v>453</v>
      </c>
      <c r="D1419" t="s">
        <v>49</v>
      </c>
      <c r="E1419" t="s">
        <v>135</v>
      </c>
      <c r="F1419" t="s">
        <v>33</v>
      </c>
      <c r="G1419">
        <v>48</v>
      </c>
      <c r="H1419" t="s">
        <v>71</v>
      </c>
      <c r="I1419" t="s">
        <v>72</v>
      </c>
      <c r="J1419" t="s">
        <v>73</v>
      </c>
      <c r="K1419" t="s">
        <v>239</v>
      </c>
      <c r="L1419" t="s">
        <v>142</v>
      </c>
      <c r="M1419" t="s">
        <v>92</v>
      </c>
      <c r="N1419" t="s">
        <v>53</v>
      </c>
      <c r="O1419">
        <v>1</v>
      </c>
      <c r="P1419" s="4">
        <v>312</v>
      </c>
      <c r="Q1419" s="4">
        <v>190</v>
      </c>
      <c r="R1419" s="3">
        <v>0.2</v>
      </c>
      <c r="S1419" s="4">
        <v>250</v>
      </c>
      <c r="T1419" s="4">
        <v>190</v>
      </c>
      <c r="U1419" s="4">
        <v>60</v>
      </c>
      <c r="V1419" s="3">
        <v>0.24</v>
      </c>
      <c r="W1419" t="s">
        <v>41</v>
      </c>
      <c r="X1419" t="s">
        <v>42</v>
      </c>
      <c r="Y1419" t="s">
        <v>56</v>
      </c>
      <c r="Z1419">
        <v>6</v>
      </c>
      <c r="AA1419" t="s">
        <v>102</v>
      </c>
      <c r="AB1419" t="s">
        <v>66</v>
      </c>
      <c r="AC1419">
        <v>3.5</v>
      </c>
      <c r="AD1419">
        <v>2023</v>
      </c>
      <c r="AE1419">
        <v>4</v>
      </c>
      <c r="AF1419" t="s">
        <v>5524</v>
      </c>
      <c r="AG1419" t="s">
        <v>5525</v>
      </c>
      <c r="AH1419" t="s">
        <v>5519</v>
      </c>
      <c r="AI1419" t="s">
        <v>5523</v>
      </c>
    </row>
    <row r="1420" spans="1:35">
      <c r="A1420" t="s">
        <v>1918</v>
      </c>
      <c r="B1420" s="2">
        <v>45352</v>
      </c>
      <c r="C1420" t="s">
        <v>468</v>
      </c>
      <c r="D1420" t="s">
        <v>31</v>
      </c>
      <c r="E1420" t="s">
        <v>119</v>
      </c>
      <c r="F1420" t="s">
        <v>70</v>
      </c>
      <c r="G1420">
        <v>55</v>
      </c>
      <c r="H1420" t="s">
        <v>146</v>
      </c>
      <c r="I1420" t="s">
        <v>147</v>
      </c>
      <c r="J1420" t="s">
        <v>36</v>
      </c>
      <c r="K1420" t="s">
        <v>37</v>
      </c>
      <c r="L1420" t="s">
        <v>142</v>
      </c>
      <c r="M1420" t="s">
        <v>92</v>
      </c>
      <c r="N1420" t="s">
        <v>126</v>
      </c>
      <c r="O1420">
        <v>2</v>
      </c>
      <c r="P1420" s="4">
        <v>22743</v>
      </c>
      <c r="Q1420" s="4">
        <v>15920</v>
      </c>
      <c r="R1420" s="3">
        <v>0.2</v>
      </c>
      <c r="S1420" s="4">
        <v>36389</v>
      </c>
      <c r="T1420" s="4">
        <v>31840</v>
      </c>
      <c r="U1420" s="4">
        <v>4549</v>
      </c>
      <c r="V1420" s="3">
        <v>0.12501030531204485</v>
      </c>
      <c r="W1420" t="s">
        <v>41</v>
      </c>
      <c r="X1420" t="s">
        <v>42</v>
      </c>
      <c r="Y1420" t="s">
        <v>56</v>
      </c>
      <c r="Z1420">
        <v>2</v>
      </c>
      <c r="AA1420" t="s">
        <v>185</v>
      </c>
      <c r="AB1420" t="s">
        <v>132</v>
      </c>
      <c r="AC1420">
        <v>4.0999999999999996</v>
      </c>
      <c r="AD1420">
        <v>2024</v>
      </c>
      <c r="AE1420">
        <v>3</v>
      </c>
      <c r="AF1420" t="s">
        <v>5534</v>
      </c>
      <c r="AG1420" t="s">
        <v>5528</v>
      </c>
      <c r="AH1420" t="s">
        <v>5522</v>
      </c>
      <c r="AI1420" t="s">
        <v>5523</v>
      </c>
    </row>
    <row r="1421" spans="1:35">
      <c r="A1421" t="s">
        <v>1919</v>
      </c>
      <c r="B1421" s="2">
        <v>45280</v>
      </c>
      <c r="C1421" t="s">
        <v>332</v>
      </c>
      <c r="D1421" t="s">
        <v>31</v>
      </c>
      <c r="E1421" t="s">
        <v>111</v>
      </c>
      <c r="F1421" t="s">
        <v>70</v>
      </c>
      <c r="G1421">
        <v>49</v>
      </c>
      <c r="H1421" t="s">
        <v>105</v>
      </c>
      <c r="I1421" t="s">
        <v>89</v>
      </c>
      <c r="J1421" t="s">
        <v>82</v>
      </c>
      <c r="K1421" t="s">
        <v>125</v>
      </c>
      <c r="L1421" t="s">
        <v>91</v>
      </c>
      <c r="M1421" t="s">
        <v>39</v>
      </c>
      <c r="N1421" t="s">
        <v>113</v>
      </c>
      <c r="O1421">
        <v>5</v>
      </c>
      <c r="P1421" s="4">
        <v>12955</v>
      </c>
      <c r="Q1421" s="4">
        <v>7255</v>
      </c>
      <c r="R1421" s="3">
        <v>0.15</v>
      </c>
      <c r="S1421" s="4">
        <v>55059</v>
      </c>
      <c r="T1421" s="4">
        <v>36275</v>
      </c>
      <c r="U1421" s="4">
        <v>18784</v>
      </c>
      <c r="V1421" s="3">
        <v>0.34116129969668901</v>
      </c>
      <c r="W1421" t="s">
        <v>41</v>
      </c>
      <c r="X1421" t="s">
        <v>76</v>
      </c>
      <c r="Y1421" t="s">
        <v>56</v>
      </c>
      <c r="Z1421">
        <v>1</v>
      </c>
      <c r="AA1421" t="s">
        <v>44</v>
      </c>
      <c r="AB1421" t="s">
        <v>66</v>
      </c>
      <c r="AC1421">
        <v>4.9000000000000004</v>
      </c>
      <c r="AD1421">
        <v>2023</v>
      </c>
      <c r="AE1421">
        <v>12</v>
      </c>
      <c r="AF1421" t="s">
        <v>5521</v>
      </c>
      <c r="AG1421" t="s">
        <v>5518</v>
      </c>
      <c r="AH1421" t="s">
        <v>5515</v>
      </c>
      <c r="AI1421" t="s">
        <v>5523</v>
      </c>
    </row>
    <row r="1422" spans="1:35">
      <c r="A1422" t="s">
        <v>1920</v>
      </c>
      <c r="B1422" s="2">
        <v>45114</v>
      </c>
      <c r="C1422" t="s">
        <v>123</v>
      </c>
      <c r="D1422" t="s">
        <v>49</v>
      </c>
      <c r="E1422" t="s">
        <v>170</v>
      </c>
      <c r="F1422" t="s">
        <v>33</v>
      </c>
      <c r="G1422">
        <v>51</v>
      </c>
      <c r="H1422" t="s">
        <v>88</v>
      </c>
      <c r="I1422" t="s">
        <v>89</v>
      </c>
      <c r="J1422" t="s">
        <v>82</v>
      </c>
      <c r="K1422" t="s">
        <v>51</v>
      </c>
      <c r="L1422" t="s">
        <v>112</v>
      </c>
      <c r="M1422" t="s">
        <v>63</v>
      </c>
      <c r="N1422" t="s">
        <v>126</v>
      </c>
      <c r="O1422">
        <v>5</v>
      </c>
      <c r="P1422" s="4">
        <v>19223</v>
      </c>
      <c r="Q1422" s="4">
        <v>13648</v>
      </c>
      <c r="R1422" s="3">
        <v>0.15</v>
      </c>
      <c r="S1422" s="4">
        <v>81698</v>
      </c>
      <c r="T1422" s="4">
        <v>68240</v>
      </c>
      <c r="U1422" s="4">
        <v>13458</v>
      </c>
      <c r="V1422" s="3">
        <v>0.16472863472790031</v>
      </c>
      <c r="W1422" t="s">
        <v>54</v>
      </c>
      <c r="X1422" t="s">
        <v>55</v>
      </c>
      <c r="Y1422" t="s">
        <v>56</v>
      </c>
      <c r="Z1422">
        <v>2</v>
      </c>
      <c r="AA1422" t="s">
        <v>229</v>
      </c>
      <c r="AB1422" t="s">
        <v>121</v>
      </c>
      <c r="AC1422">
        <v>4.9000000000000004</v>
      </c>
      <c r="AD1422">
        <v>2023</v>
      </c>
      <c r="AE1422">
        <v>7</v>
      </c>
      <c r="AF1422" t="s">
        <v>5533</v>
      </c>
      <c r="AG1422" t="s">
        <v>5514</v>
      </c>
      <c r="AH1422" t="s">
        <v>5515</v>
      </c>
      <c r="AI1422" t="s">
        <v>5523</v>
      </c>
    </row>
    <row r="1423" spans="1:35">
      <c r="A1423" t="s">
        <v>1921</v>
      </c>
      <c r="B1423" s="2">
        <v>45623</v>
      </c>
      <c r="C1423" t="s">
        <v>632</v>
      </c>
      <c r="D1423" t="s">
        <v>49</v>
      </c>
      <c r="E1423" t="s">
        <v>170</v>
      </c>
      <c r="F1423" t="s">
        <v>33</v>
      </c>
      <c r="G1423">
        <v>31</v>
      </c>
      <c r="H1423" t="s">
        <v>88</v>
      </c>
      <c r="I1423" t="s">
        <v>89</v>
      </c>
      <c r="J1423" t="s">
        <v>82</v>
      </c>
      <c r="K1423" t="s">
        <v>302</v>
      </c>
      <c r="L1423" t="s">
        <v>112</v>
      </c>
      <c r="M1423" t="s">
        <v>92</v>
      </c>
      <c r="N1423" t="s">
        <v>113</v>
      </c>
      <c r="O1423">
        <v>7</v>
      </c>
      <c r="P1423" s="4">
        <v>18852</v>
      </c>
      <c r="Q1423" s="4">
        <v>14516</v>
      </c>
      <c r="R1423" s="3">
        <v>0.15</v>
      </c>
      <c r="S1423" s="4">
        <v>112169</v>
      </c>
      <c r="T1423" s="4">
        <v>101612</v>
      </c>
      <c r="U1423" s="4">
        <v>10557</v>
      </c>
      <c r="V1423" s="3">
        <v>9.4116912872540537E-2</v>
      </c>
      <c r="W1423" t="s">
        <v>84</v>
      </c>
      <c r="X1423" t="s">
        <v>76</v>
      </c>
      <c r="Y1423" t="s">
        <v>56</v>
      </c>
      <c r="Z1423">
        <v>5</v>
      </c>
      <c r="AA1423" t="s">
        <v>159</v>
      </c>
      <c r="AB1423" t="s">
        <v>95</v>
      </c>
      <c r="AC1423">
        <v>4.0999999999999996</v>
      </c>
      <c r="AD1423">
        <v>2024</v>
      </c>
      <c r="AE1423">
        <v>11</v>
      </c>
      <c r="AF1423" t="s">
        <v>5535</v>
      </c>
      <c r="AG1423" t="s">
        <v>5518</v>
      </c>
      <c r="AH1423" t="s">
        <v>5515</v>
      </c>
      <c r="AI1423" t="s">
        <v>5516</v>
      </c>
    </row>
    <row r="1424" spans="1:35">
      <c r="A1424" t="s">
        <v>1922</v>
      </c>
      <c r="B1424" s="2">
        <v>45566</v>
      </c>
      <c r="C1424" t="s">
        <v>782</v>
      </c>
      <c r="D1424" t="s">
        <v>31</v>
      </c>
      <c r="E1424" t="s">
        <v>111</v>
      </c>
      <c r="F1424" t="s">
        <v>70</v>
      </c>
      <c r="G1424">
        <v>23</v>
      </c>
      <c r="H1424" t="s">
        <v>153</v>
      </c>
      <c r="I1424" t="s">
        <v>154</v>
      </c>
      <c r="J1424" t="s">
        <v>36</v>
      </c>
      <c r="K1424" t="s">
        <v>184</v>
      </c>
      <c r="L1424" t="s">
        <v>52</v>
      </c>
      <c r="M1424" t="s">
        <v>39</v>
      </c>
      <c r="N1424" t="s">
        <v>53</v>
      </c>
      <c r="O1424">
        <v>1</v>
      </c>
      <c r="P1424" s="4">
        <v>5411</v>
      </c>
      <c r="Q1424" s="4">
        <v>3571</v>
      </c>
      <c r="R1424" s="3">
        <v>0.05</v>
      </c>
      <c r="S1424" s="4">
        <v>5140</v>
      </c>
      <c r="T1424" s="4">
        <v>3571</v>
      </c>
      <c r="U1424" s="4">
        <v>1569</v>
      </c>
      <c r="V1424" s="3">
        <v>0.30525291828793777</v>
      </c>
      <c r="W1424" t="s">
        <v>54</v>
      </c>
      <c r="X1424" t="s">
        <v>55</v>
      </c>
      <c r="Y1424" t="s">
        <v>56</v>
      </c>
      <c r="Z1424">
        <v>5</v>
      </c>
      <c r="AA1424" t="s">
        <v>94</v>
      </c>
      <c r="AB1424" t="s">
        <v>194</v>
      </c>
      <c r="AC1424">
        <v>4.3</v>
      </c>
      <c r="AD1424">
        <v>2024</v>
      </c>
      <c r="AE1424">
        <v>10</v>
      </c>
      <c r="AF1424" t="s">
        <v>5517</v>
      </c>
      <c r="AG1424" t="s">
        <v>5518</v>
      </c>
      <c r="AH1424" t="s">
        <v>5519</v>
      </c>
      <c r="AI1424" t="s">
        <v>5520</v>
      </c>
    </row>
    <row r="1425" spans="1:35">
      <c r="A1425" t="s">
        <v>1923</v>
      </c>
      <c r="B1425" s="2">
        <v>45265</v>
      </c>
      <c r="C1425" t="s">
        <v>618</v>
      </c>
      <c r="D1425" t="s">
        <v>31</v>
      </c>
      <c r="E1425" t="s">
        <v>124</v>
      </c>
      <c r="F1425" t="s">
        <v>70</v>
      </c>
      <c r="G1425">
        <v>35</v>
      </c>
      <c r="H1425" t="s">
        <v>71</v>
      </c>
      <c r="I1425" t="s">
        <v>72</v>
      </c>
      <c r="J1425" t="s">
        <v>73</v>
      </c>
      <c r="K1425" t="s">
        <v>184</v>
      </c>
      <c r="L1425" t="s">
        <v>91</v>
      </c>
      <c r="M1425" t="s">
        <v>92</v>
      </c>
      <c r="N1425" t="s">
        <v>40</v>
      </c>
      <c r="O1425">
        <v>2</v>
      </c>
      <c r="P1425" s="4">
        <v>11128</v>
      </c>
      <c r="Q1425" s="4">
        <v>6566</v>
      </c>
      <c r="R1425" s="3">
        <v>0.15</v>
      </c>
      <c r="S1425" s="4">
        <v>18918</v>
      </c>
      <c r="T1425" s="4">
        <v>13132</v>
      </c>
      <c r="U1425" s="4">
        <v>5786</v>
      </c>
      <c r="V1425" s="3">
        <v>0.30584628396236391</v>
      </c>
      <c r="W1425" t="s">
        <v>75</v>
      </c>
      <c r="X1425" t="s">
        <v>42</v>
      </c>
      <c r="Y1425" t="s">
        <v>56</v>
      </c>
      <c r="Z1425">
        <v>1</v>
      </c>
      <c r="AA1425" t="s">
        <v>193</v>
      </c>
      <c r="AB1425" t="s">
        <v>194</v>
      </c>
      <c r="AC1425">
        <v>4.5999999999999996</v>
      </c>
      <c r="AD1425">
        <v>2023</v>
      </c>
      <c r="AE1425">
        <v>12</v>
      </c>
      <c r="AF1425" t="s">
        <v>5521</v>
      </c>
      <c r="AG1425" t="s">
        <v>5518</v>
      </c>
      <c r="AH1425" t="s">
        <v>5519</v>
      </c>
      <c r="AI1425" t="s">
        <v>5526</v>
      </c>
    </row>
    <row r="1426" spans="1:35">
      <c r="A1426" t="s">
        <v>1924</v>
      </c>
      <c r="B1426" s="2">
        <v>45556</v>
      </c>
      <c r="C1426" t="s">
        <v>1252</v>
      </c>
      <c r="D1426" t="s">
        <v>49</v>
      </c>
      <c r="E1426" t="s">
        <v>188</v>
      </c>
      <c r="F1426" t="s">
        <v>33</v>
      </c>
      <c r="G1426">
        <v>20</v>
      </c>
      <c r="H1426" t="s">
        <v>80</v>
      </c>
      <c r="I1426" t="s">
        <v>81</v>
      </c>
      <c r="J1426" t="s">
        <v>82</v>
      </c>
      <c r="K1426" t="s">
        <v>166</v>
      </c>
      <c r="L1426" t="s">
        <v>155</v>
      </c>
      <c r="M1426" t="s">
        <v>107</v>
      </c>
      <c r="N1426" t="s">
        <v>126</v>
      </c>
      <c r="O1426">
        <v>2</v>
      </c>
      <c r="P1426" s="4">
        <v>17704</v>
      </c>
      <c r="Q1426" s="4">
        <v>11331</v>
      </c>
      <c r="R1426" s="3">
        <v>0</v>
      </c>
      <c r="S1426" s="4">
        <v>35408</v>
      </c>
      <c r="T1426" s="4">
        <v>22662</v>
      </c>
      <c r="U1426" s="4">
        <v>12746</v>
      </c>
      <c r="V1426" s="3">
        <v>0.3599751468594668</v>
      </c>
      <c r="W1426" t="s">
        <v>84</v>
      </c>
      <c r="X1426" t="s">
        <v>55</v>
      </c>
      <c r="Y1426" t="s">
        <v>56</v>
      </c>
      <c r="Z1426">
        <v>6</v>
      </c>
      <c r="AA1426" t="s">
        <v>57</v>
      </c>
      <c r="AB1426" t="s">
        <v>121</v>
      </c>
      <c r="AC1426">
        <v>3</v>
      </c>
      <c r="AD1426">
        <v>2024</v>
      </c>
      <c r="AE1426">
        <v>9</v>
      </c>
      <c r="AF1426" t="s">
        <v>5531</v>
      </c>
      <c r="AG1426" t="s">
        <v>5514</v>
      </c>
      <c r="AH1426" t="s">
        <v>5522</v>
      </c>
      <c r="AI1426" t="s">
        <v>5520</v>
      </c>
    </row>
    <row r="1427" spans="1:35">
      <c r="A1427" t="s">
        <v>1925</v>
      </c>
      <c r="B1427" s="2">
        <v>45623</v>
      </c>
      <c r="C1427" t="s">
        <v>478</v>
      </c>
      <c r="D1427" t="s">
        <v>31</v>
      </c>
      <c r="E1427" t="s">
        <v>119</v>
      </c>
      <c r="F1427" t="s">
        <v>70</v>
      </c>
      <c r="G1427">
        <v>19</v>
      </c>
      <c r="H1427" t="s">
        <v>80</v>
      </c>
      <c r="I1427" t="s">
        <v>81</v>
      </c>
      <c r="J1427" t="s">
        <v>82</v>
      </c>
      <c r="K1427" t="s">
        <v>337</v>
      </c>
      <c r="L1427" t="s">
        <v>155</v>
      </c>
      <c r="M1427" t="s">
        <v>39</v>
      </c>
      <c r="N1427" t="s">
        <v>93</v>
      </c>
      <c r="O1427">
        <v>8</v>
      </c>
      <c r="P1427" s="4">
        <v>20319</v>
      </c>
      <c r="Q1427" s="4">
        <v>11582</v>
      </c>
      <c r="R1427" s="3">
        <v>0.05</v>
      </c>
      <c r="S1427" s="4">
        <v>154424</v>
      </c>
      <c r="T1427" s="4">
        <v>92656</v>
      </c>
      <c r="U1427" s="4">
        <v>61768</v>
      </c>
      <c r="V1427" s="3">
        <v>0.39998963891623063</v>
      </c>
      <c r="W1427" t="s">
        <v>41</v>
      </c>
      <c r="X1427" t="s">
        <v>76</v>
      </c>
      <c r="Y1427" t="s">
        <v>43</v>
      </c>
      <c r="Z1427">
        <v>0</v>
      </c>
      <c r="AA1427" t="s">
        <v>44</v>
      </c>
      <c r="AB1427" t="s">
        <v>45</v>
      </c>
      <c r="AC1427" t="s">
        <v>46</v>
      </c>
      <c r="AD1427">
        <v>2024</v>
      </c>
      <c r="AE1427">
        <v>11</v>
      </c>
      <c r="AF1427" t="s">
        <v>5535</v>
      </c>
      <c r="AG1427" t="s">
        <v>5518</v>
      </c>
      <c r="AH1427" t="s">
        <v>5515</v>
      </c>
      <c r="AI1427" t="s">
        <v>5520</v>
      </c>
    </row>
    <row r="1428" spans="1:35">
      <c r="A1428" t="s">
        <v>1926</v>
      </c>
      <c r="B1428" s="2">
        <v>44996</v>
      </c>
      <c r="C1428" t="s">
        <v>308</v>
      </c>
      <c r="D1428" t="s">
        <v>31</v>
      </c>
      <c r="E1428" t="s">
        <v>69</v>
      </c>
      <c r="F1428" t="s">
        <v>70</v>
      </c>
      <c r="G1428">
        <v>57</v>
      </c>
      <c r="H1428" t="s">
        <v>153</v>
      </c>
      <c r="I1428" t="s">
        <v>154</v>
      </c>
      <c r="J1428" t="s">
        <v>36</v>
      </c>
      <c r="K1428" t="s">
        <v>125</v>
      </c>
      <c r="L1428" t="s">
        <v>38</v>
      </c>
      <c r="M1428" t="s">
        <v>39</v>
      </c>
      <c r="N1428" t="s">
        <v>113</v>
      </c>
      <c r="O1428">
        <v>2</v>
      </c>
      <c r="P1428" s="4">
        <v>19166</v>
      </c>
      <c r="Q1428" s="4">
        <v>14949</v>
      </c>
      <c r="R1428" s="3">
        <v>0</v>
      </c>
      <c r="S1428" s="4">
        <v>38332</v>
      </c>
      <c r="T1428" s="4">
        <v>29898</v>
      </c>
      <c r="U1428" s="4">
        <v>8434</v>
      </c>
      <c r="V1428" s="3">
        <v>0.22002504434936868</v>
      </c>
      <c r="W1428" t="s">
        <v>84</v>
      </c>
      <c r="X1428" t="s">
        <v>55</v>
      </c>
      <c r="Y1428" t="s">
        <v>56</v>
      </c>
      <c r="Z1428">
        <v>4</v>
      </c>
      <c r="AA1428" t="s">
        <v>94</v>
      </c>
      <c r="AB1428" t="s">
        <v>132</v>
      </c>
      <c r="AC1428">
        <v>3.5</v>
      </c>
      <c r="AD1428">
        <v>2023</v>
      </c>
      <c r="AE1428">
        <v>3</v>
      </c>
      <c r="AF1428" t="s">
        <v>5534</v>
      </c>
      <c r="AG1428" t="s">
        <v>5528</v>
      </c>
      <c r="AH1428" t="s">
        <v>5522</v>
      </c>
      <c r="AI1428" t="s">
        <v>5523</v>
      </c>
    </row>
    <row r="1429" spans="1:35">
      <c r="A1429" t="s">
        <v>1927</v>
      </c>
      <c r="B1429" s="2">
        <v>45308</v>
      </c>
      <c r="C1429" t="s">
        <v>740</v>
      </c>
      <c r="D1429" t="s">
        <v>31</v>
      </c>
      <c r="E1429" t="s">
        <v>60</v>
      </c>
      <c r="F1429" t="s">
        <v>70</v>
      </c>
      <c r="G1429">
        <v>49</v>
      </c>
      <c r="H1429" t="s">
        <v>146</v>
      </c>
      <c r="I1429" t="s">
        <v>147</v>
      </c>
      <c r="J1429" t="s">
        <v>36</v>
      </c>
      <c r="K1429" t="s">
        <v>90</v>
      </c>
      <c r="L1429" t="s">
        <v>91</v>
      </c>
      <c r="M1429" t="s">
        <v>39</v>
      </c>
      <c r="N1429" t="s">
        <v>113</v>
      </c>
      <c r="O1429">
        <v>5</v>
      </c>
      <c r="P1429" s="4">
        <v>2039</v>
      </c>
      <c r="Q1429" s="4">
        <v>1529</v>
      </c>
      <c r="R1429" s="3">
        <v>0.05</v>
      </c>
      <c r="S1429" s="4">
        <v>9685</v>
      </c>
      <c r="T1429" s="4">
        <v>7645</v>
      </c>
      <c r="U1429" s="4">
        <v>2040</v>
      </c>
      <c r="V1429" s="3">
        <v>0.21063500258131129</v>
      </c>
      <c r="W1429" t="s">
        <v>54</v>
      </c>
      <c r="X1429" t="s">
        <v>76</v>
      </c>
      <c r="Y1429" t="s">
        <v>56</v>
      </c>
      <c r="Z1429">
        <v>6</v>
      </c>
      <c r="AA1429" t="s">
        <v>185</v>
      </c>
      <c r="AB1429" t="s">
        <v>45</v>
      </c>
      <c r="AC1429">
        <v>4.2</v>
      </c>
      <c r="AD1429">
        <v>2024</v>
      </c>
      <c r="AE1429">
        <v>1</v>
      </c>
      <c r="AF1429" t="s">
        <v>5532</v>
      </c>
      <c r="AG1429" t="s">
        <v>5528</v>
      </c>
      <c r="AH1429" t="s">
        <v>5519</v>
      </c>
      <c r="AI1429" t="s">
        <v>5523</v>
      </c>
    </row>
    <row r="1430" spans="1:35">
      <c r="A1430" t="s">
        <v>1928</v>
      </c>
      <c r="B1430" s="2">
        <v>45614</v>
      </c>
      <c r="C1430" t="s">
        <v>687</v>
      </c>
      <c r="D1430" t="s">
        <v>49</v>
      </c>
      <c r="E1430" t="s">
        <v>135</v>
      </c>
      <c r="F1430" t="s">
        <v>33</v>
      </c>
      <c r="G1430">
        <v>36</v>
      </c>
      <c r="H1430" t="s">
        <v>153</v>
      </c>
      <c r="I1430" t="s">
        <v>154</v>
      </c>
      <c r="J1430" t="s">
        <v>36</v>
      </c>
      <c r="K1430" t="s">
        <v>106</v>
      </c>
      <c r="L1430" t="s">
        <v>52</v>
      </c>
      <c r="M1430" t="s">
        <v>92</v>
      </c>
      <c r="N1430" t="s">
        <v>64</v>
      </c>
      <c r="O1430">
        <v>5</v>
      </c>
      <c r="P1430" s="4">
        <v>11153</v>
      </c>
      <c r="Q1430" s="4">
        <v>6803</v>
      </c>
      <c r="R1430" s="3">
        <v>0.2</v>
      </c>
      <c r="S1430" s="4">
        <v>44612</v>
      </c>
      <c r="T1430" s="4">
        <v>34015</v>
      </c>
      <c r="U1430" s="4">
        <v>10597</v>
      </c>
      <c r="V1430" s="3">
        <v>0.23753698556442213</v>
      </c>
      <c r="W1430" t="s">
        <v>41</v>
      </c>
      <c r="X1430" t="s">
        <v>55</v>
      </c>
      <c r="Y1430" t="s">
        <v>156</v>
      </c>
      <c r="Z1430">
        <v>0</v>
      </c>
      <c r="AA1430" t="s">
        <v>57</v>
      </c>
      <c r="AB1430" t="s">
        <v>189</v>
      </c>
      <c r="AC1430">
        <v>1</v>
      </c>
      <c r="AD1430">
        <v>2024</v>
      </c>
      <c r="AE1430">
        <v>11</v>
      </c>
      <c r="AF1430" t="s">
        <v>5535</v>
      </c>
      <c r="AG1430" t="s">
        <v>5518</v>
      </c>
      <c r="AH1430" t="s">
        <v>5522</v>
      </c>
      <c r="AI1430" t="s">
        <v>5526</v>
      </c>
    </row>
    <row r="1431" spans="1:35">
      <c r="A1431" t="s">
        <v>1929</v>
      </c>
      <c r="B1431" s="2">
        <v>45088</v>
      </c>
      <c r="C1431" t="s">
        <v>412</v>
      </c>
      <c r="D1431" t="s">
        <v>31</v>
      </c>
      <c r="E1431" t="s">
        <v>124</v>
      </c>
      <c r="F1431" t="s">
        <v>70</v>
      </c>
      <c r="G1431">
        <v>30</v>
      </c>
      <c r="H1431" t="s">
        <v>153</v>
      </c>
      <c r="I1431" t="s">
        <v>154</v>
      </c>
      <c r="J1431" t="s">
        <v>36</v>
      </c>
      <c r="K1431" t="s">
        <v>37</v>
      </c>
      <c r="L1431" t="s">
        <v>52</v>
      </c>
      <c r="M1431" t="s">
        <v>83</v>
      </c>
      <c r="N1431" t="s">
        <v>93</v>
      </c>
      <c r="O1431">
        <v>2</v>
      </c>
      <c r="P1431" s="4">
        <v>13556</v>
      </c>
      <c r="Q1431" s="4">
        <v>8676</v>
      </c>
      <c r="R1431" s="3">
        <v>0</v>
      </c>
      <c r="S1431" s="4">
        <v>27112</v>
      </c>
      <c r="T1431" s="4">
        <v>17352</v>
      </c>
      <c r="U1431" s="4">
        <v>9760</v>
      </c>
      <c r="V1431" s="3">
        <v>0.35998819710829155</v>
      </c>
      <c r="W1431" t="s">
        <v>84</v>
      </c>
      <c r="X1431" t="s">
        <v>55</v>
      </c>
      <c r="Y1431" t="s">
        <v>56</v>
      </c>
      <c r="Z1431">
        <v>6</v>
      </c>
      <c r="AA1431" t="s">
        <v>167</v>
      </c>
      <c r="AB1431" t="s">
        <v>66</v>
      </c>
      <c r="AC1431">
        <v>4.9000000000000004</v>
      </c>
      <c r="AD1431">
        <v>2023</v>
      </c>
      <c r="AE1431">
        <v>6</v>
      </c>
      <c r="AF1431" t="s">
        <v>5530</v>
      </c>
      <c r="AG1431" t="s">
        <v>5525</v>
      </c>
      <c r="AH1431" t="s">
        <v>5522</v>
      </c>
      <c r="AI1431" t="s">
        <v>5516</v>
      </c>
    </row>
    <row r="1432" spans="1:35">
      <c r="A1432" t="s">
        <v>1930</v>
      </c>
      <c r="B1432" s="2">
        <v>44974</v>
      </c>
      <c r="C1432" t="s">
        <v>332</v>
      </c>
      <c r="D1432" t="s">
        <v>31</v>
      </c>
      <c r="E1432" t="s">
        <v>50</v>
      </c>
      <c r="F1432" t="s">
        <v>33</v>
      </c>
      <c r="G1432">
        <v>35</v>
      </c>
      <c r="H1432" t="s">
        <v>146</v>
      </c>
      <c r="I1432" t="s">
        <v>147</v>
      </c>
      <c r="J1432" t="s">
        <v>36</v>
      </c>
      <c r="K1432" t="s">
        <v>37</v>
      </c>
      <c r="L1432" t="s">
        <v>112</v>
      </c>
      <c r="M1432" t="s">
        <v>39</v>
      </c>
      <c r="N1432" t="s">
        <v>53</v>
      </c>
      <c r="O1432">
        <v>1</v>
      </c>
      <c r="P1432" s="4">
        <v>1443</v>
      </c>
      <c r="Q1432" s="4">
        <v>837</v>
      </c>
      <c r="R1432" s="3">
        <v>0</v>
      </c>
      <c r="S1432" s="4">
        <v>1443</v>
      </c>
      <c r="T1432" s="4">
        <v>837</v>
      </c>
      <c r="U1432" s="4">
        <v>606</v>
      </c>
      <c r="V1432" s="3">
        <v>0.41995841995841998</v>
      </c>
      <c r="W1432" t="s">
        <v>41</v>
      </c>
      <c r="X1432" t="s">
        <v>42</v>
      </c>
      <c r="Y1432" t="s">
        <v>56</v>
      </c>
      <c r="Z1432">
        <v>3</v>
      </c>
      <c r="AA1432" t="s">
        <v>77</v>
      </c>
      <c r="AB1432" t="s">
        <v>194</v>
      </c>
      <c r="AC1432">
        <v>3.1</v>
      </c>
      <c r="AD1432">
        <v>2023</v>
      </c>
      <c r="AE1432">
        <v>2</v>
      </c>
      <c r="AF1432" t="s">
        <v>5527</v>
      </c>
      <c r="AG1432" t="s">
        <v>5528</v>
      </c>
      <c r="AH1432" t="s">
        <v>5519</v>
      </c>
      <c r="AI1432" t="s">
        <v>5526</v>
      </c>
    </row>
    <row r="1433" spans="1:35">
      <c r="A1433" t="s">
        <v>1931</v>
      </c>
      <c r="B1433" s="2">
        <v>45491</v>
      </c>
      <c r="C1433" t="s">
        <v>1132</v>
      </c>
      <c r="D1433" t="s">
        <v>31</v>
      </c>
      <c r="E1433" t="s">
        <v>32</v>
      </c>
      <c r="F1433" t="s">
        <v>33</v>
      </c>
      <c r="G1433">
        <v>51</v>
      </c>
      <c r="H1433" t="s">
        <v>146</v>
      </c>
      <c r="I1433" t="s">
        <v>147</v>
      </c>
      <c r="J1433" t="s">
        <v>36</v>
      </c>
      <c r="K1433" t="s">
        <v>37</v>
      </c>
      <c r="L1433" t="s">
        <v>101</v>
      </c>
      <c r="M1433" t="s">
        <v>107</v>
      </c>
      <c r="N1433" t="s">
        <v>113</v>
      </c>
      <c r="O1433">
        <v>1</v>
      </c>
      <c r="P1433" s="4">
        <v>12790</v>
      </c>
      <c r="Q1433" s="4">
        <v>9465</v>
      </c>
      <c r="R1433" s="3">
        <v>0.15</v>
      </c>
      <c r="S1433" s="4">
        <v>10872</v>
      </c>
      <c r="T1433" s="4">
        <v>9465</v>
      </c>
      <c r="U1433" s="4">
        <v>1407</v>
      </c>
      <c r="V1433" s="3">
        <v>0.12941501103752759</v>
      </c>
      <c r="W1433" t="s">
        <v>75</v>
      </c>
      <c r="X1433" t="s">
        <v>42</v>
      </c>
      <c r="Y1433" t="s">
        <v>56</v>
      </c>
      <c r="Z1433">
        <v>4</v>
      </c>
      <c r="AA1433" t="s">
        <v>163</v>
      </c>
      <c r="AB1433" t="s">
        <v>150</v>
      </c>
      <c r="AC1433">
        <v>4.4000000000000004</v>
      </c>
      <c r="AD1433">
        <v>2024</v>
      </c>
      <c r="AE1433">
        <v>7</v>
      </c>
      <c r="AF1433" t="s">
        <v>5533</v>
      </c>
      <c r="AG1433" t="s">
        <v>5514</v>
      </c>
      <c r="AH1433" t="s">
        <v>5519</v>
      </c>
      <c r="AI1433" t="s">
        <v>5523</v>
      </c>
    </row>
    <row r="1434" spans="1:35">
      <c r="A1434" t="s">
        <v>1932</v>
      </c>
      <c r="B1434" s="2">
        <v>45201</v>
      </c>
      <c r="C1434" t="s">
        <v>804</v>
      </c>
      <c r="D1434" t="s">
        <v>31</v>
      </c>
      <c r="E1434" t="s">
        <v>124</v>
      </c>
      <c r="F1434" t="s">
        <v>70</v>
      </c>
      <c r="G1434">
        <v>35</v>
      </c>
      <c r="H1434" t="s">
        <v>71</v>
      </c>
      <c r="I1434" t="s">
        <v>72</v>
      </c>
      <c r="J1434" t="s">
        <v>73</v>
      </c>
      <c r="K1434" t="s">
        <v>214</v>
      </c>
      <c r="L1434" t="s">
        <v>131</v>
      </c>
      <c r="M1434" t="s">
        <v>83</v>
      </c>
      <c r="N1434" t="s">
        <v>93</v>
      </c>
      <c r="O1434">
        <v>4</v>
      </c>
      <c r="P1434" s="4">
        <v>4511</v>
      </c>
      <c r="Q1434" s="4">
        <v>3564</v>
      </c>
      <c r="R1434" s="3">
        <v>0.05</v>
      </c>
      <c r="S1434" s="4">
        <v>17142</v>
      </c>
      <c r="T1434" s="4">
        <v>14256</v>
      </c>
      <c r="U1434" s="4">
        <v>2886</v>
      </c>
      <c r="V1434" s="3">
        <v>0.16835841792089604</v>
      </c>
      <c r="W1434" t="s">
        <v>84</v>
      </c>
      <c r="X1434" t="s">
        <v>42</v>
      </c>
      <c r="Y1434" t="s">
        <v>56</v>
      </c>
      <c r="Z1434">
        <v>2</v>
      </c>
      <c r="AA1434" t="s">
        <v>65</v>
      </c>
      <c r="AB1434" t="s">
        <v>45</v>
      </c>
      <c r="AC1434">
        <v>4</v>
      </c>
      <c r="AD1434">
        <v>2023</v>
      </c>
      <c r="AE1434">
        <v>10</v>
      </c>
      <c r="AF1434" t="s">
        <v>5517</v>
      </c>
      <c r="AG1434" t="s">
        <v>5518</v>
      </c>
      <c r="AH1434" t="s">
        <v>5519</v>
      </c>
      <c r="AI1434" t="s">
        <v>5526</v>
      </c>
    </row>
    <row r="1435" spans="1:35">
      <c r="A1435" t="s">
        <v>1933</v>
      </c>
      <c r="B1435" s="2">
        <v>45393</v>
      </c>
      <c r="C1435" t="s">
        <v>128</v>
      </c>
      <c r="D1435" t="s">
        <v>31</v>
      </c>
      <c r="E1435" t="s">
        <v>60</v>
      </c>
      <c r="F1435" t="s">
        <v>70</v>
      </c>
      <c r="G1435">
        <v>53</v>
      </c>
      <c r="H1435" t="s">
        <v>105</v>
      </c>
      <c r="I1435" t="s">
        <v>89</v>
      </c>
      <c r="J1435" t="s">
        <v>82</v>
      </c>
      <c r="K1435" t="s">
        <v>74</v>
      </c>
      <c r="L1435" t="s">
        <v>131</v>
      </c>
      <c r="M1435" t="s">
        <v>92</v>
      </c>
      <c r="N1435" t="s">
        <v>53</v>
      </c>
      <c r="O1435">
        <v>3</v>
      </c>
      <c r="P1435" s="4">
        <v>15682</v>
      </c>
      <c r="Q1435" s="4">
        <v>8939</v>
      </c>
      <c r="R1435" s="3">
        <v>0</v>
      </c>
      <c r="S1435" s="4">
        <v>47046</v>
      </c>
      <c r="T1435" s="4">
        <v>26817</v>
      </c>
      <c r="U1435" s="4">
        <v>20229</v>
      </c>
      <c r="V1435" s="3">
        <v>0.42998342048208138</v>
      </c>
      <c r="W1435" t="s">
        <v>54</v>
      </c>
      <c r="X1435" t="s">
        <v>55</v>
      </c>
      <c r="Y1435" t="s">
        <v>56</v>
      </c>
      <c r="Z1435">
        <v>5</v>
      </c>
      <c r="AA1435" t="s">
        <v>94</v>
      </c>
      <c r="AB1435" t="s">
        <v>150</v>
      </c>
      <c r="AC1435">
        <v>4</v>
      </c>
      <c r="AD1435">
        <v>2024</v>
      </c>
      <c r="AE1435">
        <v>4</v>
      </c>
      <c r="AF1435" t="s">
        <v>5524</v>
      </c>
      <c r="AG1435" t="s">
        <v>5525</v>
      </c>
      <c r="AH1435" t="s">
        <v>5522</v>
      </c>
      <c r="AI1435" t="s">
        <v>5523</v>
      </c>
    </row>
    <row r="1436" spans="1:35">
      <c r="A1436" t="s">
        <v>1934</v>
      </c>
      <c r="B1436" s="2">
        <v>45621</v>
      </c>
      <c r="C1436" t="s">
        <v>306</v>
      </c>
      <c r="D1436" t="s">
        <v>31</v>
      </c>
      <c r="E1436" t="s">
        <v>111</v>
      </c>
      <c r="F1436" t="s">
        <v>70</v>
      </c>
      <c r="G1436">
        <v>29</v>
      </c>
      <c r="H1436" t="s">
        <v>88</v>
      </c>
      <c r="I1436" t="s">
        <v>89</v>
      </c>
      <c r="J1436" t="s">
        <v>82</v>
      </c>
      <c r="K1436" t="s">
        <v>37</v>
      </c>
      <c r="L1436" t="s">
        <v>131</v>
      </c>
      <c r="M1436" t="s">
        <v>63</v>
      </c>
      <c r="N1436" t="s">
        <v>40</v>
      </c>
      <c r="O1436">
        <v>6</v>
      </c>
      <c r="P1436" s="4">
        <v>4504</v>
      </c>
      <c r="Q1436" s="4">
        <v>3018</v>
      </c>
      <c r="R1436" s="3">
        <v>0.05</v>
      </c>
      <c r="S1436" s="4">
        <v>25673</v>
      </c>
      <c r="T1436" s="4">
        <v>18108</v>
      </c>
      <c r="U1436" s="4">
        <v>7565</v>
      </c>
      <c r="V1436" s="3">
        <v>0.29466754956569158</v>
      </c>
      <c r="W1436" t="s">
        <v>41</v>
      </c>
      <c r="X1436" t="s">
        <v>55</v>
      </c>
      <c r="Y1436" t="s">
        <v>56</v>
      </c>
      <c r="Z1436">
        <v>2</v>
      </c>
      <c r="AA1436" t="s">
        <v>163</v>
      </c>
      <c r="AB1436" t="s">
        <v>132</v>
      </c>
      <c r="AC1436">
        <v>3.6</v>
      </c>
      <c r="AD1436">
        <v>2024</v>
      </c>
      <c r="AE1436">
        <v>11</v>
      </c>
      <c r="AF1436" t="s">
        <v>5535</v>
      </c>
      <c r="AG1436" t="s">
        <v>5518</v>
      </c>
      <c r="AH1436" t="s">
        <v>5522</v>
      </c>
      <c r="AI1436" t="s">
        <v>5516</v>
      </c>
    </row>
    <row r="1437" spans="1:35">
      <c r="A1437" t="s">
        <v>1935</v>
      </c>
      <c r="B1437" s="2">
        <v>45555</v>
      </c>
      <c r="C1437" t="s">
        <v>290</v>
      </c>
      <c r="D1437" t="s">
        <v>31</v>
      </c>
      <c r="E1437" t="s">
        <v>69</v>
      </c>
      <c r="F1437" t="s">
        <v>70</v>
      </c>
      <c r="G1437">
        <v>57</v>
      </c>
      <c r="H1437" t="s">
        <v>34</v>
      </c>
      <c r="I1437" t="s">
        <v>35</v>
      </c>
      <c r="J1437" t="s">
        <v>36</v>
      </c>
      <c r="K1437" t="s">
        <v>239</v>
      </c>
      <c r="L1437" t="s">
        <v>91</v>
      </c>
      <c r="M1437" t="s">
        <v>107</v>
      </c>
      <c r="N1437" t="s">
        <v>126</v>
      </c>
      <c r="O1437">
        <v>1</v>
      </c>
      <c r="P1437" s="4">
        <v>558</v>
      </c>
      <c r="Q1437" s="4">
        <v>419</v>
      </c>
      <c r="R1437" s="3">
        <v>0.1</v>
      </c>
      <c r="S1437" s="4">
        <v>502</v>
      </c>
      <c r="T1437" s="4">
        <v>419</v>
      </c>
      <c r="U1437" s="4">
        <v>83</v>
      </c>
      <c r="V1437" s="3">
        <v>0.16533864541832669</v>
      </c>
      <c r="W1437" t="s">
        <v>41</v>
      </c>
      <c r="X1437" t="s">
        <v>55</v>
      </c>
      <c r="Y1437" t="s">
        <v>56</v>
      </c>
      <c r="Z1437">
        <v>3</v>
      </c>
      <c r="AA1437" t="s">
        <v>77</v>
      </c>
      <c r="AB1437" t="s">
        <v>132</v>
      </c>
      <c r="AC1437">
        <v>4.9000000000000004</v>
      </c>
      <c r="AD1437">
        <v>2024</v>
      </c>
      <c r="AE1437">
        <v>9</v>
      </c>
      <c r="AF1437" t="s">
        <v>5531</v>
      </c>
      <c r="AG1437" t="s">
        <v>5514</v>
      </c>
      <c r="AH1437" t="s">
        <v>5519</v>
      </c>
      <c r="AI1437" t="s">
        <v>5523</v>
      </c>
    </row>
    <row r="1438" spans="1:35">
      <c r="A1438" t="s">
        <v>1936</v>
      </c>
      <c r="B1438" s="2">
        <v>45145</v>
      </c>
      <c r="C1438" t="s">
        <v>761</v>
      </c>
      <c r="D1438" t="s">
        <v>31</v>
      </c>
      <c r="E1438" t="s">
        <v>170</v>
      </c>
      <c r="F1438" t="s">
        <v>33</v>
      </c>
      <c r="G1438">
        <v>19</v>
      </c>
      <c r="H1438" t="s">
        <v>153</v>
      </c>
      <c r="I1438" t="s">
        <v>154</v>
      </c>
      <c r="J1438" t="s">
        <v>36</v>
      </c>
      <c r="K1438" t="s">
        <v>106</v>
      </c>
      <c r="L1438" t="s">
        <v>142</v>
      </c>
      <c r="M1438" t="s">
        <v>63</v>
      </c>
      <c r="N1438" t="s">
        <v>93</v>
      </c>
      <c r="O1438">
        <v>6</v>
      </c>
      <c r="P1438" s="4">
        <v>16110</v>
      </c>
      <c r="Q1438" s="4">
        <v>9344</v>
      </c>
      <c r="R1438" s="3">
        <v>0.2</v>
      </c>
      <c r="S1438" s="4">
        <v>77328</v>
      </c>
      <c r="T1438" s="4">
        <v>56064</v>
      </c>
      <c r="U1438" s="4">
        <v>21264</v>
      </c>
      <c r="V1438" s="3">
        <v>0.27498448168839229</v>
      </c>
      <c r="W1438" t="s">
        <v>54</v>
      </c>
      <c r="X1438" t="s">
        <v>42</v>
      </c>
      <c r="Y1438" t="s">
        <v>56</v>
      </c>
      <c r="Z1438">
        <v>1</v>
      </c>
      <c r="AA1438" t="s">
        <v>44</v>
      </c>
      <c r="AB1438" t="s">
        <v>150</v>
      </c>
      <c r="AC1438">
        <v>3.3</v>
      </c>
      <c r="AD1438">
        <v>2023</v>
      </c>
      <c r="AE1438">
        <v>8</v>
      </c>
      <c r="AF1438" t="s">
        <v>5513</v>
      </c>
      <c r="AG1438" t="s">
        <v>5514</v>
      </c>
      <c r="AH1438" t="s">
        <v>5515</v>
      </c>
      <c r="AI1438" t="s">
        <v>5520</v>
      </c>
    </row>
    <row r="1439" spans="1:35">
      <c r="A1439" t="s">
        <v>1937</v>
      </c>
      <c r="B1439" s="2">
        <v>45488</v>
      </c>
      <c r="C1439" t="s">
        <v>118</v>
      </c>
      <c r="D1439" t="s">
        <v>31</v>
      </c>
      <c r="E1439" t="s">
        <v>98</v>
      </c>
      <c r="F1439" t="s">
        <v>70</v>
      </c>
      <c r="G1439">
        <v>59</v>
      </c>
      <c r="H1439" t="s">
        <v>34</v>
      </c>
      <c r="I1439" t="s">
        <v>35</v>
      </c>
      <c r="J1439" t="s">
        <v>36</v>
      </c>
      <c r="K1439" t="s">
        <v>90</v>
      </c>
      <c r="L1439" t="s">
        <v>62</v>
      </c>
      <c r="M1439" t="s">
        <v>92</v>
      </c>
      <c r="N1439" t="s">
        <v>113</v>
      </c>
      <c r="O1439">
        <v>7</v>
      </c>
      <c r="P1439" s="4">
        <v>4413</v>
      </c>
      <c r="Q1439" s="4">
        <v>3398</v>
      </c>
      <c r="R1439" s="3">
        <v>0.15</v>
      </c>
      <c r="S1439" s="4">
        <v>26257</v>
      </c>
      <c r="T1439" s="4">
        <v>23786</v>
      </c>
      <c r="U1439" s="4">
        <v>2471</v>
      </c>
      <c r="V1439" s="3">
        <v>9.4108237803252462E-2</v>
      </c>
      <c r="W1439" t="s">
        <v>75</v>
      </c>
      <c r="X1439" t="s">
        <v>42</v>
      </c>
      <c r="Y1439" t="s">
        <v>56</v>
      </c>
      <c r="Z1439">
        <v>5</v>
      </c>
      <c r="AA1439" t="s">
        <v>108</v>
      </c>
      <c r="AB1439" t="s">
        <v>194</v>
      </c>
      <c r="AC1439">
        <v>3</v>
      </c>
      <c r="AD1439">
        <v>2024</v>
      </c>
      <c r="AE1439">
        <v>7</v>
      </c>
      <c r="AF1439" t="s">
        <v>5533</v>
      </c>
      <c r="AG1439" t="s">
        <v>5514</v>
      </c>
      <c r="AH1439" t="s">
        <v>5522</v>
      </c>
      <c r="AI1439" t="s">
        <v>5523</v>
      </c>
    </row>
    <row r="1440" spans="1:35">
      <c r="A1440" t="s">
        <v>1938</v>
      </c>
      <c r="B1440" s="2">
        <v>45516</v>
      </c>
      <c r="C1440" t="s">
        <v>503</v>
      </c>
      <c r="D1440" t="s">
        <v>31</v>
      </c>
      <c r="E1440" t="s">
        <v>60</v>
      </c>
      <c r="F1440" t="s">
        <v>70</v>
      </c>
      <c r="G1440">
        <v>32</v>
      </c>
      <c r="H1440" t="s">
        <v>146</v>
      </c>
      <c r="I1440" t="s">
        <v>147</v>
      </c>
      <c r="J1440" t="s">
        <v>36</v>
      </c>
      <c r="K1440" t="s">
        <v>116</v>
      </c>
      <c r="L1440" t="s">
        <v>62</v>
      </c>
      <c r="M1440" t="s">
        <v>83</v>
      </c>
      <c r="N1440" t="s">
        <v>40</v>
      </c>
      <c r="O1440">
        <v>6</v>
      </c>
      <c r="P1440" s="4">
        <v>18054</v>
      </c>
      <c r="Q1440" s="4">
        <v>12457</v>
      </c>
      <c r="R1440" s="3">
        <v>0.2</v>
      </c>
      <c r="S1440" s="4">
        <v>86659</v>
      </c>
      <c r="T1440" s="4">
        <v>74742</v>
      </c>
      <c r="U1440" s="4">
        <v>11917</v>
      </c>
      <c r="V1440" s="3">
        <v>0.13751601103174513</v>
      </c>
      <c r="W1440" t="s">
        <v>84</v>
      </c>
      <c r="X1440" t="s">
        <v>42</v>
      </c>
      <c r="Y1440" t="s">
        <v>56</v>
      </c>
      <c r="Z1440">
        <v>3</v>
      </c>
      <c r="AA1440" t="s">
        <v>44</v>
      </c>
      <c r="AB1440" t="s">
        <v>150</v>
      </c>
      <c r="AC1440">
        <v>4.2</v>
      </c>
      <c r="AD1440">
        <v>2024</v>
      </c>
      <c r="AE1440">
        <v>8</v>
      </c>
      <c r="AF1440" t="s">
        <v>5513</v>
      </c>
      <c r="AG1440" t="s">
        <v>5514</v>
      </c>
      <c r="AH1440" t="s">
        <v>5515</v>
      </c>
      <c r="AI1440" t="s">
        <v>5516</v>
      </c>
    </row>
    <row r="1441" spans="1:35">
      <c r="A1441" t="s">
        <v>1939</v>
      </c>
      <c r="B1441" s="2">
        <v>45498</v>
      </c>
      <c r="C1441" t="s">
        <v>565</v>
      </c>
      <c r="D1441" t="s">
        <v>31</v>
      </c>
      <c r="E1441" t="s">
        <v>60</v>
      </c>
      <c r="F1441" t="s">
        <v>70</v>
      </c>
      <c r="G1441">
        <v>57</v>
      </c>
      <c r="H1441" t="s">
        <v>34</v>
      </c>
      <c r="I1441" t="s">
        <v>35</v>
      </c>
      <c r="J1441" t="s">
        <v>36</v>
      </c>
      <c r="K1441" t="s">
        <v>136</v>
      </c>
      <c r="L1441" t="s">
        <v>142</v>
      </c>
      <c r="M1441" t="s">
        <v>39</v>
      </c>
      <c r="N1441" t="s">
        <v>64</v>
      </c>
      <c r="O1441">
        <v>1</v>
      </c>
      <c r="P1441" s="4">
        <v>17657</v>
      </c>
      <c r="Q1441" s="4">
        <v>13066</v>
      </c>
      <c r="R1441" s="3">
        <v>0.05</v>
      </c>
      <c r="S1441" s="4">
        <v>16774</v>
      </c>
      <c r="T1441" s="4">
        <v>13066</v>
      </c>
      <c r="U1441" s="4">
        <v>3708</v>
      </c>
      <c r="V1441" s="3">
        <v>0.2210563968045785</v>
      </c>
      <c r="W1441" t="s">
        <v>75</v>
      </c>
      <c r="X1441" t="s">
        <v>42</v>
      </c>
      <c r="Y1441" t="s">
        <v>56</v>
      </c>
      <c r="Z1441">
        <v>2</v>
      </c>
      <c r="AA1441" t="s">
        <v>108</v>
      </c>
      <c r="AB1441" t="s">
        <v>132</v>
      </c>
      <c r="AC1441">
        <v>3</v>
      </c>
      <c r="AD1441">
        <v>2024</v>
      </c>
      <c r="AE1441">
        <v>7</v>
      </c>
      <c r="AF1441" t="s">
        <v>5533</v>
      </c>
      <c r="AG1441" t="s">
        <v>5514</v>
      </c>
      <c r="AH1441" t="s">
        <v>5519</v>
      </c>
      <c r="AI1441" t="s">
        <v>5523</v>
      </c>
    </row>
    <row r="1442" spans="1:35">
      <c r="A1442" t="s">
        <v>1940</v>
      </c>
      <c r="B1442" s="2">
        <v>45532</v>
      </c>
      <c r="C1442" t="s">
        <v>222</v>
      </c>
      <c r="D1442" t="s">
        <v>49</v>
      </c>
      <c r="E1442" t="s">
        <v>119</v>
      </c>
      <c r="F1442" t="s">
        <v>70</v>
      </c>
      <c r="G1442">
        <v>50</v>
      </c>
      <c r="H1442" t="s">
        <v>105</v>
      </c>
      <c r="I1442" t="s">
        <v>89</v>
      </c>
      <c r="J1442" t="s">
        <v>82</v>
      </c>
      <c r="K1442" t="s">
        <v>148</v>
      </c>
      <c r="L1442" t="s">
        <v>91</v>
      </c>
      <c r="M1442" t="s">
        <v>92</v>
      </c>
      <c r="N1442" t="s">
        <v>64</v>
      </c>
      <c r="O1442">
        <v>7</v>
      </c>
      <c r="P1442" s="4">
        <v>19264</v>
      </c>
      <c r="Q1442" s="4">
        <v>13485</v>
      </c>
      <c r="R1442" s="3">
        <v>0.1</v>
      </c>
      <c r="S1442" s="4">
        <v>121363</v>
      </c>
      <c r="T1442" s="4">
        <v>94395</v>
      </c>
      <c r="U1442" s="4">
        <v>26968</v>
      </c>
      <c r="V1442" s="3">
        <v>0.22220940484332127</v>
      </c>
      <c r="W1442" t="s">
        <v>84</v>
      </c>
      <c r="X1442" t="s">
        <v>55</v>
      </c>
      <c r="Y1442" t="s">
        <v>56</v>
      </c>
      <c r="Z1442">
        <v>7</v>
      </c>
      <c r="AA1442" t="s">
        <v>94</v>
      </c>
      <c r="AB1442" t="s">
        <v>150</v>
      </c>
      <c r="AC1442">
        <v>3.5</v>
      </c>
      <c r="AD1442">
        <v>2024</v>
      </c>
      <c r="AE1442">
        <v>8</v>
      </c>
      <c r="AF1442" t="s">
        <v>5513</v>
      </c>
      <c r="AG1442" t="s">
        <v>5514</v>
      </c>
      <c r="AH1442" t="s">
        <v>5515</v>
      </c>
      <c r="AI1442" t="s">
        <v>5523</v>
      </c>
    </row>
    <row r="1443" spans="1:35">
      <c r="A1443" t="s">
        <v>1941</v>
      </c>
      <c r="B1443" s="2">
        <v>45403</v>
      </c>
      <c r="C1443" t="s">
        <v>460</v>
      </c>
      <c r="D1443" t="s">
        <v>31</v>
      </c>
      <c r="E1443" t="s">
        <v>60</v>
      </c>
      <c r="F1443" t="s">
        <v>70</v>
      </c>
      <c r="G1443">
        <v>60</v>
      </c>
      <c r="H1443" t="s">
        <v>34</v>
      </c>
      <c r="I1443" t="s">
        <v>35</v>
      </c>
      <c r="J1443" t="s">
        <v>36</v>
      </c>
      <c r="K1443" t="s">
        <v>125</v>
      </c>
      <c r="L1443" t="s">
        <v>131</v>
      </c>
      <c r="M1443" t="s">
        <v>83</v>
      </c>
      <c r="N1443" t="s">
        <v>126</v>
      </c>
      <c r="O1443">
        <v>1</v>
      </c>
      <c r="P1443" s="4">
        <v>19004</v>
      </c>
      <c r="Q1443" s="4">
        <v>11973</v>
      </c>
      <c r="R1443" s="3">
        <v>0.05</v>
      </c>
      <c r="S1443" s="4">
        <v>18054</v>
      </c>
      <c r="T1443" s="4">
        <v>11973</v>
      </c>
      <c r="U1443" s="4">
        <v>6081</v>
      </c>
      <c r="V1443" s="3">
        <v>0.33682286473911599</v>
      </c>
      <c r="W1443" t="s">
        <v>84</v>
      </c>
      <c r="X1443" t="s">
        <v>76</v>
      </c>
      <c r="Y1443" t="s">
        <v>56</v>
      </c>
      <c r="Z1443">
        <v>4</v>
      </c>
      <c r="AA1443" t="s">
        <v>65</v>
      </c>
      <c r="AB1443" t="s">
        <v>66</v>
      </c>
      <c r="AC1443">
        <v>4.3</v>
      </c>
      <c r="AD1443">
        <v>2024</v>
      </c>
      <c r="AE1443">
        <v>4</v>
      </c>
      <c r="AF1443" t="s">
        <v>5524</v>
      </c>
      <c r="AG1443" t="s">
        <v>5525</v>
      </c>
      <c r="AH1443" t="s">
        <v>5519</v>
      </c>
      <c r="AI1443" t="s">
        <v>5523</v>
      </c>
    </row>
    <row r="1444" spans="1:35">
      <c r="A1444" t="s">
        <v>1942</v>
      </c>
      <c r="B1444" s="2">
        <v>45558</v>
      </c>
      <c r="C1444" t="s">
        <v>1155</v>
      </c>
      <c r="D1444" t="s">
        <v>49</v>
      </c>
      <c r="E1444" t="s">
        <v>135</v>
      </c>
      <c r="F1444" t="s">
        <v>33</v>
      </c>
      <c r="G1444">
        <v>44</v>
      </c>
      <c r="H1444" t="s">
        <v>88</v>
      </c>
      <c r="I1444" t="s">
        <v>89</v>
      </c>
      <c r="J1444" t="s">
        <v>82</v>
      </c>
      <c r="K1444" t="s">
        <v>61</v>
      </c>
      <c r="L1444" t="s">
        <v>91</v>
      </c>
      <c r="M1444" t="s">
        <v>83</v>
      </c>
      <c r="N1444" t="s">
        <v>113</v>
      </c>
      <c r="O1444">
        <v>6</v>
      </c>
      <c r="P1444" s="4">
        <v>24456</v>
      </c>
      <c r="Q1444" s="4">
        <v>15652</v>
      </c>
      <c r="R1444" s="3">
        <v>0.1</v>
      </c>
      <c r="S1444" s="4">
        <v>132062</v>
      </c>
      <c r="T1444" s="4">
        <v>93912</v>
      </c>
      <c r="U1444" s="4">
        <v>38150</v>
      </c>
      <c r="V1444" s="3">
        <v>0.28887946570550194</v>
      </c>
      <c r="W1444" t="s">
        <v>75</v>
      </c>
      <c r="X1444" t="s">
        <v>55</v>
      </c>
      <c r="Y1444" t="s">
        <v>43</v>
      </c>
      <c r="Z1444">
        <v>0</v>
      </c>
      <c r="AA1444" t="s">
        <v>65</v>
      </c>
      <c r="AB1444" t="s">
        <v>150</v>
      </c>
      <c r="AC1444" t="s">
        <v>46</v>
      </c>
      <c r="AD1444">
        <v>2024</v>
      </c>
      <c r="AE1444">
        <v>9</v>
      </c>
      <c r="AF1444" t="s">
        <v>5531</v>
      </c>
      <c r="AG1444" t="s">
        <v>5514</v>
      </c>
      <c r="AH1444" t="s">
        <v>5515</v>
      </c>
      <c r="AI1444" t="s">
        <v>5526</v>
      </c>
    </row>
    <row r="1445" spans="1:35">
      <c r="A1445" t="s">
        <v>1943</v>
      </c>
      <c r="B1445" s="2">
        <v>45050</v>
      </c>
      <c r="C1445" t="s">
        <v>255</v>
      </c>
      <c r="D1445" t="s">
        <v>49</v>
      </c>
      <c r="E1445" t="s">
        <v>124</v>
      </c>
      <c r="F1445" t="s">
        <v>70</v>
      </c>
      <c r="G1445">
        <v>26</v>
      </c>
      <c r="H1445" t="s">
        <v>88</v>
      </c>
      <c r="I1445" t="s">
        <v>89</v>
      </c>
      <c r="J1445" t="s">
        <v>82</v>
      </c>
      <c r="K1445" t="s">
        <v>269</v>
      </c>
      <c r="L1445" t="s">
        <v>142</v>
      </c>
      <c r="M1445" t="s">
        <v>92</v>
      </c>
      <c r="N1445" t="s">
        <v>40</v>
      </c>
      <c r="O1445">
        <v>5</v>
      </c>
      <c r="P1445" s="4">
        <v>12198</v>
      </c>
      <c r="Q1445" s="4">
        <v>9758</v>
      </c>
      <c r="R1445" s="3">
        <v>0</v>
      </c>
      <c r="S1445" s="4">
        <v>60990</v>
      </c>
      <c r="T1445" s="4">
        <v>48790</v>
      </c>
      <c r="U1445" s="4">
        <v>12200</v>
      </c>
      <c r="V1445" s="3">
        <v>0.20003279226102641</v>
      </c>
      <c r="W1445" t="s">
        <v>54</v>
      </c>
      <c r="X1445" t="s">
        <v>42</v>
      </c>
      <c r="Y1445" t="s">
        <v>56</v>
      </c>
      <c r="Z1445">
        <v>1</v>
      </c>
      <c r="AA1445" t="s">
        <v>172</v>
      </c>
      <c r="AB1445" t="s">
        <v>66</v>
      </c>
      <c r="AC1445">
        <v>3.5</v>
      </c>
      <c r="AD1445">
        <v>2023</v>
      </c>
      <c r="AE1445">
        <v>5</v>
      </c>
      <c r="AF1445" t="s">
        <v>5529</v>
      </c>
      <c r="AG1445" t="s">
        <v>5525</v>
      </c>
      <c r="AH1445" t="s">
        <v>5515</v>
      </c>
      <c r="AI1445" t="s">
        <v>5516</v>
      </c>
    </row>
    <row r="1446" spans="1:35">
      <c r="A1446" t="s">
        <v>1944</v>
      </c>
      <c r="B1446" s="2">
        <v>45530</v>
      </c>
      <c r="C1446" t="s">
        <v>249</v>
      </c>
      <c r="D1446" t="s">
        <v>49</v>
      </c>
      <c r="E1446" t="s">
        <v>119</v>
      </c>
      <c r="F1446" t="s">
        <v>70</v>
      </c>
      <c r="G1446">
        <v>59</v>
      </c>
      <c r="H1446" t="s">
        <v>146</v>
      </c>
      <c r="I1446" t="s">
        <v>147</v>
      </c>
      <c r="J1446" t="s">
        <v>36</v>
      </c>
      <c r="K1446" t="s">
        <v>302</v>
      </c>
      <c r="L1446" t="s">
        <v>101</v>
      </c>
      <c r="M1446" t="s">
        <v>39</v>
      </c>
      <c r="N1446" t="s">
        <v>64</v>
      </c>
      <c r="O1446">
        <v>3</v>
      </c>
      <c r="P1446" s="4">
        <v>3067</v>
      </c>
      <c r="Q1446" s="4">
        <v>2024</v>
      </c>
      <c r="R1446" s="3">
        <v>0</v>
      </c>
      <c r="S1446" s="4">
        <v>9201</v>
      </c>
      <c r="T1446" s="4">
        <v>6072</v>
      </c>
      <c r="U1446" s="4">
        <v>3129</v>
      </c>
      <c r="V1446" s="3">
        <v>0.34007173133355068</v>
      </c>
      <c r="W1446" t="s">
        <v>84</v>
      </c>
      <c r="X1446" t="s">
        <v>55</v>
      </c>
      <c r="Y1446" t="s">
        <v>56</v>
      </c>
      <c r="Z1446">
        <v>3</v>
      </c>
      <c r="AA1446" t="s">
        <v>172</v>
      </c>
      <c r="AB1446" t="s">
        <v>95</v>
      </c>
      <c r="AC1446">
        <v>3.6</v>
      </c>
      <c r="AD1446">
        <v>2024</v>
      </c>
      <c r="AE1446">
        <v>8</v>
      </c>
      <c r="AF1446" t="s">
        <v>5513</v>
      </c>
      <c r="AG1446" t="s">
        <v>5514</v>
      </c>
      <c r="AH1446" t="s">
        <v>5519</v>
      </c>
      <c r="AI1446" t="s">
        <v>5523</v>
      </c>
    </row>
    <row r="1447" spans="1:35">
      <c r="A1447" t="s">
        <v>1945</v>
      </c>
      <c r="B1447" s="2">
        <v>45490</v>
      </c>
      <c r="C1447" t="s">
        <v>68</v>
      </c>
      <c r="D1447" t="s">
        <v>49</v>
      </c>
      <c r="E1447" t="s">
        <v>32</v>
      </c>
      <c r="F1447" t="s">
        <v>33</v>
      </c>
      <c r="G1447">
        <v>18</v>
      </c>
      <c r="H1447" t="s">
        <v>80</v>
      </c>
      <c r="I1447" t="s">
        <v>81</v>
      </c>
      <c r="J1447" t="s">
        <v>82</v>
      </c>
      <c r="K1447" t="s">
        <v>136</v>
      </c>
      <c r="L1447" t="s">
        <v>62</v>
      </c>
      <c r="M1447" t="s">
        <v>92</v>
      </c>
      <c r="N1447" t="s">
        <v>93</v>
      </c>
      <c r="O1447">
        <v>5</v>
      </c>
      <c r="P1447" s="4">
        <v>18041</v>
      </c>
      <c r="Q1447" s="4">
        <v>10464</v>
      </c>
      <c r="R1447" s="3">
        <v>0.05</v>
      </c>
      <c r="S1447" s="4">
        <v>85695</v>
      </c>
      <c r="T1447" s="4">
        <v>52320</v>
      </c>
      <c r="U1447" s="4">
        <v>33375</v>
      </c>
      <c r="V1447" s="3">
        <v>0.38946262909154561</v>
      </c>
      <c r="W1447" t="s">
        <v>54</v>
      </c>
      <c r="X1447" t="s">
        <v>76</v>
      </c>
      <c r="Y1447" t="s">
        <v>56</v>
      </c>
      <c r="Z1447">
        <v>3</v>
      </c>
      <c r="AA1447" t="s">
        <v>57</v>
      </c>
      <c r="AB1447" t="s">
        <v>121</v>
      </c>
      <c r="AC1447">
        <v>4.7</v>
      </c>
      <c r="AD1447">
        <v>2024</v>
      </c>
      <c r="AE1447">
        <v>7</v>
      </c>
      <c r="AF1447" t="s">
        <v>5533</v>
      </c>
      <c r="AG1447" t="s">
        <v>5514</v>
      </c>
      <c r="AH1447" t="s">
        <v>5515</v>
      </c>
      <c r="AI1447" t="s">
        <v>5520</v>
      </c>
    </row>
    <row r="1448" spans="1:35">
      <c r="A1448" t="s">
        <v>1946</v>
      </c>
      <c r="B1448" s="2">
        <v>45262</v>
      </c>
      <c r="C1448" t="s">
        <v>532</v>
      </c>
      <c r="D1448" t="s">
        <v>49</v>
      </c>
      <c r="E1448" t="s">
        <v>69</v>
      </c>
      <c r="F1448" t="s">
        <v>70</v>
      </c>
      <c r="G1448">
        <v>24</v>
      </c>
      <c r="H1448" t="s">
        <v>71</v>
      </c>
      <c r="I1448" t="s">
        <v>72</v>
      </c>
      <c r="J1448" t="s">
        <v>73</v>
      </c>
      <c r="K1448" t="s">
        <v>214</v>
      </c>
      <c r="L1448" t="s">
        <v>142</v>
      </c>
      <c r="M1448" t="s">
        <v>92</v>
      </c>
      <c r="N1448" t="s">
        <v>126</v>
      </c>
      <c r="O1448">
        <v>7</v>
      </c>
      <c r="P1448" s="4">
        <v>21096</v>
      </c>
      <c r="Q1448" s="4">
        <v>12658</v>
      </c>
      <c r="R1448" s="3">
        <v>0</v>
      </c>
      <c r="S1448" s="4">
        <v>147672</v>
      </c>
      <c r="T1448" s="4">
        <v>88606</v>
      </c>
      <c r="U1448" s="4">
        <v>59066</v>
      </c>
      <c r="V1448" s="3">
        <v>0.39998103905953736</v>
      </c>
      <c r="W1448" t="s">
        <v>54</v>
      </c>
      <c r="X1448" t="s">
        <v>55</v>
      </c>
      <c r="Y1448" t="s">
        <v>56</v>
      </c>
      <c r="Z1448">
        <v>7</v>
      </c>
      <c r="AA1448" t="s">
        <v>149</v>
      </c>
      <c r="AB1448" t="s">
        <v>45</v>
      </c>
      <c r="AC1448">
        <v>3.3</v>
      </c>
      <c r="AD1448">
        <v>2023</v>
      </c>
      <c r="AE1448">
        <v>12</v>
      </c>
      <c r="AF1448" t="s">
        <v>5521</v>
      </c>
      <c r="AG1448" t="s">
        <v>5518</v>
      </c>
      <c r="AH1448" t="s">
        <v>5515</v>
      </c>
      <c r="AI1448" t="s">
        <v>5520</v>
      </c>
    </row>
    <row r="1449" spans="1:35">
      <c r="A1449" t="s">
        <v>1947</v>
      </c>
      <c r="B1449" s="2">
        <v>44961</v>
      </c>
      <c r="C1449" t="s">
        <v>640</v>
      </c>
      <c r="D1449" t="s">
        <v>49</v>
      </c>
      <c r="E1449" t="s">
        <v>170</v>
      </c>
      <c r="F1449" t="s">
        <v>33</v>
      </c>
      <c r="G1449">
        <v>24</v>
      </c>
      <c r="H1449" t="s">
        <v>80</v>
      </c>
      <c r="I1449" t="s">
        <v>81</v>
      </c>
      <c r="J1449" t="s">
        <v>82</v>
      </c>
      <c r="K1449" t="s">
        <v>302</v>
      </c>
      <c r="L1449" t="s">
        <v>38</v>
      </c>
      <c r="M1449" t="s">
        <v>39</v>
      </c>
      <c r="N1449" t="s">
        <v>40</v>
      </c>
      <c r="O1449">
        <v>4</v>
      </c>
      <c r="P1449" s="4">
        <v>17396</v>
      </c>
      <c r="Q1449" s="4">
        <v>10786</v>
      </c>
      <c r="R1449" s="3">
        <v>0.05</v>
      </c>
      <c r="S1449" s="4">
        <v>66105</v>
      </c>
      <c r="T1449" s="4">
        <v>43144</v>
      </c>
      <c r="U1449" s="4">
        <v>22961</v>
      </c>
      <c r="V1449" s="3">
        <v>0.3473413508811739</v>
      </c>
      <c r="W1449" t="s">
        <v>75</v>
      </c>
      <c r="X1449" t="s">
        <v>76</v>
      </c>
      <c r="Y1449" t="s">
        <v>56</v>
      </c>
      <c r="Z1449">
        <v>6</v>
      </c>
      <c r="AA1449" t="s">
        <v>94</v>
      </c>
      <c r="AB1449" t="s">
        <v>121</v>
      </c>
      <c r="AC1449">
        <v>3.5</v>
      </c>
      <c r="AD1449">
        <v>2023</v>
      </c>
      <c r="AE1449">
        <v>2</v>
      </c>
      <c r="AF1449" t="s">
        <v>5527</v>
      </c>
      <c r="AG1449" t="s">
        <v>5528</v>
      </c>
      <c r="AH1449" t="s">
        <v>5515</v>
      </c>
      <c r="AI1449" t="s">
        <v>5520</v>
      </c>
    </row>
    <row r="1450" spans="1:35">
      <c r="A1450" t="s">
        <v>1948</v>
      </c>
      <c r="B1450" s="2">
        <v>45467</v>
      </c>
      <c r="C1450" t="s">
        <v>79</v>
      </c>
      <c r="D1450" t="s">
        <v>49</v>
      </c>
      <c r="E1450" t="s">
        <v>111</v>
      </c>
      <c r="F1450" t="s">
        <v>70</v>
      </c>
      <c r="G1450">
        <v>18</v>
      </c>
      <c r="H1450" t="s">
        <v>88</v>
      </c>
      <c r="I1450" t="s">
        <v>89</v>
      </c>
      <c r="J1450" t="s">
        <v>82</v>
      </c>
      <c r="K1450" t="s">
        <v>323</v>
      </c>
      <c r="L1450" t="s">
        <v>52</v>
      </c>
      <c r="M1450" t="s">
        <v>83</v>
      </c>
      <c r="N1450" t="s">
        <v>93</v>
      </c>
      <c r="O1450">
        <v>1</v>
      </c>
      <c r="P1450" s="4">
        <v>1231</v>
      </c>
      <c r="Q1450" s="4">
        <v>788</v>
      </c>
      <c r="R1450" s="3">
        <v>0.1</v>
      </c>
      <c r="S1450" s="4">
        <v>1108</v>
      </c>
      <c r="T1450" s="4">
        <v>788</v>
      </c>
      <c r="U1450" s="4">
        <v>320</v>
      </c>
      <c r="V1450" s="3">
        <v>0.28880866425992779</v>
      </c>
      <c r="W1450" t="s">
        <v>75</v>
      </c>
      <c r="X1450" t="s">
        <v>55</v>
      </c>
      <c r="Y1450" t="s">
        <v>156</v>
      </c>
      <c r="Z1450">
        <v>0</v>
      </c>
      <c r="AA1450" t="s">
        <v>94</v>
      </c>
      <c r="AB1450" t="s">
        <v>121</v>
      </c>
      <c r="AC1450">
        <v>1.4</v>
      </c>
      <c r="AD1450">
        <v>2024</v>
      </c>
      <c r="AE1450">
        <v>6</v>
      </c>
      <c r="AF1450" t="s">
        <v>5530</v>
      </c>
      <c r="AG1450" t="s">
        <v>5525</v>
      </c>
      <c r="AH1450" t="s">
        <v>5519</v>
      </c>
      <c r="AI1450" t="s">
        <v>5520</v>
      </c>
    </row>
    <row r="1451" spans="1:35">
      <c r="A1451" t="s">
        <v>1949</v>
      </c>
      <c r="B1451" s="2">
        <v>45459</v>
      </c>
      <c r="C1451" t="s">
        <v>1203</v>
      </c>
      <c r="D1451" t="s">
        <v>31</v>
      </c>
      <c r="E1451" t="s">
        <v>60</v>
      </c>
      <c r="F1451" t="s">
        <v>70</v>
      </c>
      <c r="G1451">
        <v>20</v>
      </c>
      <c r="H1451" t="s">
        <v>88</v>
      </c>
      <c r="I1451" t="s">
        <v>89</v>
      </c>
      <c r="J1451" t="s">
        <v>82</v>
      </c>
      <c r="K1451" t="s">
        <v>337</v>
      </c>
      <c r="L1451" t="s">
        <v>91</v>
      </c>
      <c r="M1451" t="s">
        <v>92</v>
      </c>
      <c r="N1451" t="s">
        <v>126</v>
      </c>
      <c r="O1451">
        <v>2</v>
      </c>
      <c r="P1451" s="4">
        <v>19068</v>
      </c>
      <c r="Q1451" s="4">
        <v>13920</v>
      </c>
      <c r="R1451" s="3">
        <v>0.15</v>
      </c>
      <c r="S1451" s="4">
        <v>32416</v>
      </c>
      <c r="T1451" s="4">
        <v>27840</v>
      </c>
      <c r="U1451" s="4">
        <v>4576</v>
      </c>
      <c r="V1451" s="3">
        <v>0.14116485686080948</v>
      </c>
      <c r="W1451" t="s">
        <v>84</v>
      </c>
      <c r="X1451" t="s">
        <v>55</v>
      </c>
      <c r="Y1451" t="s">
        <v>156</v>
      </c>
      <c r="Z1451">
        <v>0</v>
      </c>
      <c r="AA1451" t="s">
        <v>57</v>
      </c>
      <c r="AB1451" t="s">
        <v>45</v>
      </c>
      <c r="AC1451">
        <v>2.2000000000000002</v>
      </c>
      <c r="AD1451">
        <v>2024</v>
      </c>
      <c r="AE1451">
        <v>6</v>
      </c>
      <c r="AF1451" t="s">
        <v>5530</v>
      </c>
      <c r="AG1451" t="s">
        <v>5525</v>
      </c>
      <c r="AH1451" t="s">
        <v>5522</v>
      </c>
      <c r="AI1451" t="s">
        <v>5520</v>
      </c>
    </row>
    <row r="1452" spans="1:35">
      <c r="A1452" t="s">
        <v>1950</v>
      </c>
      <c r="B1452" s="2">
        <v>45191</v>
      </c>
      <c r="C1452" t="s">
        <v>1700</v>
      </c>
      <c r="D1452" t="s">
        <v>31</v>
      </c>
      <c r="E1452" t="s">
        <v>32</v>
      </c>
      <c r="F1452" t="s">
        <v>33</v>
      </c>
      <c r="G1452">
        <v>31</v>
      </c>
      <c r="H1452" t="s">
        <v>71</v>
      </c>
      <c r="I1452" t="s">
        <v>72</v>
      </c>
      <c r="J1452" t="s">
        <v>73</v>
      </c>
      <c r="K1452" t="s">
        <v>37</v>
      </c>
      <c r="L1452" t="s">
        <v>52</v>
      </c>
      <c r="M1452" t="s">
        <v>107</v>
      </c>
      <c r="N1452" t="s">
        <v>40</v>
      </c>
      <c r="O1452">
        <v>7</v>
      </c>
      <c r="P1452" s="4">
        <v>10388</v>
      </c>
      <c r="Q1452" s="4">
        <v>7064</v>
      </c>
      <c r="R1452" s="3">
        <v>0.2</v>
      </c>
      <c r="S1452" s="4">
        <v>58173</v>
      </c>
      <c r="T1452" s="4">
        <v>49448</v>
      </c>
      <c r="U1452" s="4">
        <v>8725</v>
      </c>
      <c r="V1452" s="3">
        <v>0.14998366939989341</v>
      </c>
      <c r="W1452" t="s">
        <v>54</v>
      </c>
      <c r="X1452" t="s">
        <v>42</v>
      </c>
      <c r="Y1452" t="s">
        <v>171</v>
      </c>
      <c r="Z1452">
        <v>3</v>
      </c>
      <c r="AA1452" t="s">
        <v>181</v>
      </c>
      <c r="AB1452" t="s">
        <v>95</v>
      </c>
      <c r="AC1452" t="s">
        <v>46</v>
      </c>
      <c r="AD1452">
        <v>2023</v>
      </c>
      <c r="AE1452">
        <v>9</v>
      </c>
      <c r="AF1452" t="s">
        <v>5531</v>
      </c>
      <c r="AG1452" t="s">
        <v>5514</v>
      </c>
      <c r="AH1452" t="s">
        <v>5515</v>
      </c>
      <c r="AI1452" t="s">
        <v>5516</v>
      </c>
    </row>
    <row r="1453" spans="1:35">
      <c r="A1453" t="s">
        <v>1951</v>
      </c>
      <c r="B1453" s="2">
        <v>45497</v>
      </c>
      <c r="C1453" t="s">
        <v>900</v>
      </c>
      <c r="D1453" t="s">
        <v>49</v>
      </c>
      <c r="E1453" t="s">
        <v>170</v>
      </c>
      <c r="F1453" t="s">
        <v>33</v>
      </c>
      <c r="G1453">
        <v>49</v>
      </c>
      <c r="H1453" t="s">
        <v>99</v>
      </c>
      <c r="I1453" t="s">
        <v>99</v>
      </c>
      <c r="J1453" t="s">
        <v>100</v>
      </c>
      <c r="K1453" t="s">
        <v>116</v>
      </c>
      <c r="L1453" t="s">
        <v>38</v>
      </c>
      <c r="M1453" t="s">
        <v>63</v>
      </c>
      <c r="N1453" t="s">
        <v>113</v>
      </c>
      <c r="O1453">
        <v>7</v>
      </c>
      <c r="P1453" s="4">
        <v>15778</v>
      </c>
      <c r="Q1453" s="4">
        <v>9151</v>
      </c>
      <c r="R1453" s="3">
        <v>0</v>
      </c>
      <c r="S1453" s="4">
        <v>110446</v>
      </c>
      <c r="T1453" s="4">
        <v>64057</v>
      </c>
      <c r="U1453" s="4">
        <v>46389</v>
      </c>
      <c r="V1453" s="3">
        <v>0.42001521105336542</v>
      </c>
      <c r="W1453" t="s">
        <v>54</v>
      </c>
      <c r="X1453" t="s">
        <v>76</v>
      </c>
      <c r="Y1453" t="s">
        <v>171</v>
      </c>
      <c r="Z1453">
        <v>15</v>
      </c>
      <c r="AA1453" t="s">
        <v>102</v>
      </c>
      <c r="AB1453" t="s">
        <v>132</v>
      </c>
      <c r="AC1453" t="s">
        <v>46</v>
      </c>
      <c r="AD1453">
        <v>2024</v>
      </c>
      <c r="AE1453">
        <v>7</v>
      </c>
      <c r="AF1453" t="s">
        <v>5533</v>
      </c>
      <c r="AG1453" t="s">
        <v>5514</v>
      </c>
      <c r="AH1453" t="s">
        <v>5515</v>
      </c>
      <c r="AI1453" t="s">
        <v>5523</v>
      </c>
    </row>
    <row r="1454" spans="1:35">
      <c r="A1454" t="s">
        <v>1952</v>
      </c>
      <c r="B1454" s="2">
        <v>44957</v>
      </c>
      <c r="C1454" t="s">
        <v>178</v>
      </c>
      <c r="D1454" t="s">
        <v>31</v>
      </c>
      <c r="E1454" t="s">
        <v>124</v>
      </c>
      <c r="F1454" t="s">
        <v>70</v>
      </c>
      <c r="G1454">
        <v>44</v>
      </c>
      <c r="H1454" t="s">
        <v>80</v>
      </c>
      <c r="I1454" t="s">
        <v>81</v>
      </c>
      <c r="J1454" t="s">
        <v>82</v>
      </c>
      <c r="K1454" t="s">
        <v>106</v>
      </c>
      <c r="L1454" t="s">
        <v>91</v>
      </c>
      <c r="M1454" t="s">
        <v>63</v>
      </c>
      <c r="N1454" t="s">
        <v>93</v>
      </c>
      <c r="O1454">
        <v>6</v>
      </c>
      <c r="P1454" s="4">
        <v>23408</v>
      </c>
      <c r="Q1454" s="4">
        <v>13577</v>
      </c>
      <c r="R1454" s="3">
        <v>0.15</v>
      </c>
      <c r="S1454" s="4">
        <v>119381</v>
      </c>
      <c r="T1454" s="4">
        <v>81462</v>
      </c>
      <c r="U1454" s="4">
        <v>37919</v>
      </c>
      <c r="V1454" s="3">
        <v>0.31763010864375402</v>
      </c>
      <c r="W1454" t="s">
        <v>84</v>
      </c>
      <c r="X1454" t="s">
        <v>42</v>
      </c>
      <c r="Y1454" t="s">
        <v>56</v>
      </c>
      <c r="Z1454">
        <v>2</v>
      </c>
      <c r="AA1454" t="s">
        <v>193</v>
      </c>
      <c r="AB1454" t="s">
        <v>95</v>
      </c>
      <c r="AC1454">
        <v>4.2</v>
      </c>
      <c r="AD1454">
        <v>2023</v>
      </c>
      <c r="AE1454">
        <v>1</v>
      </c>
      <c r="AF1454" t="s">
        <v>5532</v>
      </c>
      <c r="AG1454" t="s">
        <v>5528</v>
      </c>
      <c r="AH1454" t="s">
        <v>5515</v>
      </c>
      <c r="AI1454" t="s">
        <v>5526</v>
      </c>
    </row>
    <row r="1455" spans="1:35">
      <c r="A1455" t="s">
        <v>1953</v>
      </c>
      <c r="B1455" s="2">
        <v>45577</v>
      </c>
      <c r="C1455" t="s">
        <v>478</v>
      </c>
      <c r="D1455" t="s">
        <v>31</v>
      </c>
      <c r="E1455" t="s">
        <v>111</v>
      </c>
      <c r="F1455" t="s">
        <v>70</v>
      </c>
      <c r="G1455">
        <v>23</v>
      </c>
      <c r="H1455" t="s">
        <v>34</v>
      </c>
      <c r="I1455" t="s">
        <v>35</v>
      </c>
      <c r="J1455" t="s">
        <v>36</v>
      </c>
      <c r="K1455" t="s">
        <v>37</v>
      </c>
      <c r="L1455" t="s">
        <v>131</v>
      </c>
      <c r="M1455" t="s">
        <v>107</v>
      </c>
      <c r="N1455" t="s">
        <v>64</v>
      </c>
      <c r="O1455">
        <v>1</v>
      </c>
      <c r="P1455" s="4">
        <v>12568</v>
      </c>
      <c r="Q1455" s="4">
        <v>7038</v>
      </c>
      <c r="R1455" s="3">
        <v>0.1</v>
      </c>
      <c r="S1455" s="4">
        <v>11311</v>
      </c>
      <c r="T1455" s="4">
        <v>7038</v>
      </c>
      <c r="U1455" s="4">
        <v>4273</v>
      </c>
      <c r="V1455" s="3">
        <v>0.37777384846609496</v>
      </c>
      <c r="W1455" t="s">
        <v>75</v>
      </c>
      <c r="X1455" t="s">
        <v>42</v>
      </c>
      <c r="Y1455" t="s">
        <v>43</v>
      </c>
      <c r="Z1455">
        <v>0</v>
      </c>
      <c r="AA1455" t="s">
        <v>226</v>
      </c>
      <c r="AB1455" t="s">
        <v>189</v>
      </c>
      <c r="AC1455" t="s">
        <v>46</v>
      </c>
      <c r="AD1455">
        <v>2024</v>
      </c>
      <c r="AE1455">
        <v>10</v>
      </c>
      <c r="AF1455" t="s">
        <v>5517</v>
      </c>
      <c r="AG1455" t="s">
        <v>5518</v>
      </c>
      <c r="AH1455" t="s">
        <v>5519</v>
      </c>
      <c r="AI1455" t="s">
        <v>5520</v>
      </c>
    </row>
    <row r="1456" spans="1:35">
      <c r="A1456" t="s">
        <v>1954</v>
      </c>
      <c r="B1456" s="2">
        <v>45201</v>
      </c>
      <c r="C1456" t="s">
        <v>1155</v>
      </c>
      <c r="D1456" t="s">
        <v>31</v>
      </c>
      <c r="E1456" t="s">
        <v>188</v>
      </c>
      <c r="F1456" t="s">
        <v>33</v>
      </c>
      <c r="G1456">
        <v>42</v>
      </c>
      <c r="H1456" t="s">
        <v>88</v>
      </c>
      <c r="I1456" t="s">
        <v>89</v>
      </c>
      <c r="J1456" t="s">
        <v>82</v>
      </c>
      <c r="K1456" t="s">
        <v>136</v>
      </c>
      <c r="L1456" t="s">
        <v>142</v>
      </c>
      <c r="M1456" t="s">
        <v>92</v>
      </c>
      <c r="N1456" t="s">
        <v>93</v>
      </c>
      <c r="O1456">
        <v>2</v>
      </c>
      <c r="P1456" s="4">
        <v>11907</v>
      </c>
      <c r="Q1456" s="4">
        <v>6668</v>
      </c>
      <c r="R1456" s="3">
        <v>0.05</v>
      </c>
      <c r="S1456" s="4">
        <v>22623</v>
      </c>
      <c r="T1456" s="4">
        <v>13336</v>
      </c>
      <c r="U1456" s="4">
        <v>9287</v>
      </c>
      <c r="V1456" s="3">
        <v>0.41051142642443533</v>
      </c>
      <c r="W1456" t="s">
        <v>41</v>
      </c>
      <c r="X1456" t="s">
        <v>55</v>
      </c>
      <c r="Y1456" t="s">
        <v>156</v>
      </c>
      <c r="Z1456">
        <v>0</v>
      </c>
      <c r="AA1456" t="s">
        <v>163</v>
      </c>
      <c r="AB1456" t="s">
        <v>189</v>
      </c>
      <c r="AC1456">
        <v>1.6</v>
      </c>
      <c r="AD1456">
        <v>2023</v>
      </c>
      <c r="AE1456">
        <v>10</v>
      </c>
      <c r="AF1456" t="s">
        <v>5517</v>
      </c>
      <c r="AG1456" t="s">
        <v>5518</v>
      </c>
      <c r="AH1456" t="s">
        <v>5522</v>
      </c>
      <c r="AI1456" t="s">
        <v>5526</v>
      </c>
    </row>
    <row r="1457" spans="1:35">
      <c r="A1457" t="s">
        <v>1955</v>
      </c>
      <c r="B1457" s="2">
        <v>45031</v>
      </c>
      <c r="C1457" t="s">
        <v>984</v>
      </c>
      <c r="D1457" t="s">
        <v>31</v>
      </c>
      <c r="E1457" t="s">
        <v>119</v>
      </c>
      <c r="F1457" t="s">
        <v>70</v>
      </c>
      <c r="G1457">
        <v>26</v>
      </c>
      <c r="H1457" t="s">
        <v>34</v>
      </c>
      <c r="I1457" t="s">
        <v>35</v>
      </c>
      <c r="J1457" t="s">
        <v>36</v>
      </c>
      <c r="K1457" t="s">
        <v>239</v>
      </c>
      <c r="L1457" t="s">
        <v>112</v>
      </c>
      <c r="M1457" t="s">
        <v>83</v>
      </c>
      <c r="N1457" t="s">
        <v>40</v>
      </c>
      <c r="O1457">
        <v>1</v>
      </c>
      <c r="P1457" s="4">
        <v>17411</v>
      </c>
      <c r="Q1457" s="4">
        <v>10621</v>
      </c>
      <c r="R1457" s="3">
        <v>0</v>
      </c>
      <c r="S1457" s="4">
        <v>17411</v>
      </c>
      <c r="T1457" s="4">
        <v>10621</v>
      </c>
      <c r="U1457" s="4">
        <v>6790</v>
      </c>
      <c r="V1457" s="3">
        <v>0.38998334386307509</v>
      </c>
      <c r="W1457" t="s">
        <v>41</v>
      </c>
      <c r="X1457" t="s">
        <v>42</v>
      </c>
      <c r="Y1457" t="s">
        <v>56</v>
      </c>
      <c r="Z1457">
        <v>7</v>
      </c>
      <c r="AA1457" t="s">
        <v>167</v>
      </c>
      <c r="AB1457" t="s">
        <v>95</v>
      </c>
      <c r="AC1457">
        <v>4</v>
      </c>
      <c r="AD1457">
        <v>2023</v>
      </c>
      <c r="AE1457">
        <v>4</v>
      </c>
      <c r="AF1457" t="s">
        <v>5524</v>
      </c>
      <c r="AG1457" t="s">
        <v>5525</v>
      </c>
      <c r="AH1457" t="s">
        <v>5519</v>
      </c>
      <c r="AI1457" t="s">
        <v>5516</v>
      </c>
    </row>
    <row r="1458" spans="1:35">
      <c r="A1458" t="s">
        <v>1956</v>
      </c>
      <c r="B1458" s="2">
        <v>45195</v>
      </c>
      <c r="C1458" t="s">
        <v>328</v>
      </c>
      <c r="D1458" t="s">
        <v>49</v>
      </c>
      <c r="E1458" t="s">
        <v>124</v>
      </c>
      <c r="F1458" t="s">
        <v>70</v>
      </c>
      <c r="G1458">
        <v>39</v>
      </c>
      <c r="H1458" t="s">
        <v>34</v>
      </c>
      <c r="I1458" t="s">
        <v>35</v>
      </c>
      <c r="J1458" t="s">
        <v>36</v>
      </c>
      <c r="K1458" t="s">
        <v>179</v>
      </c>
      <c r="L1458" t="s">
        <v>142</v>
      </c>
      <c r="M1458" t="s">
        <v>63</v>
      </c>
      <c r="N1458" t="s">
        <v>64</v>
      </c>
      <c r="O1458">
        <v>1</v>
      </c>
      <c r="P1458" s="4">
        <v>22436</v>
      </c>
      <c r="Q1458" s="4">
        <v>17051</v>
      </c>
      <c r="R1458" s="3">
        <v>0.1</v>
      </c>
      <c r="S1458" s="4">
        <v>20192</v>
      </c>
      <c r="T1458" s="4">
        <v>17051</v>
      </c>
      <c r="U1458" s="4">
        <v>3141</v>
      </c>
      <c r="V1458" s="3">
        <v>0.1555566561014263</v>
      </c>
      <c r="W1458" t="s">
        <v>54</v>
      </c>
      <c r="X1458" t="s">
        <v>42</v>
      </c>
      <c r="Y1458" t="s">
        <v>43</v>
      </c>
      <c r="Z1458">
        <v>0</v>
      </c>
      <c r="AA1458" t="s">
        <v>57</v>
      </c>
      <c r="AB1458" t="s">
        <v>45</v>
      </c>
      <c r="AC1458" t="s">
        <v>46</v>
      </c>
      <c r="AD1458">
        <v>2023</v>
      </c>
      <c r="AE1458">
        <v>9</v>
      </c>
      <c r="AF1458" t="s">
        <v>5531</v>
      </c>
      <c r="AG1458" t="s">
        <v>5514</v>
      </c>
      <c r="AH1458" t="s">
        <v>5522</v>
      </c>
      <c r="AI1458" t="s">
        <v>5526</v>
      </c>
    </row>
    <row r="1459" spans="1:35">
      <c r="A1459" t="s">
        <v>1957</v>
      </c>
      <c r="B1459" s="2">
        <v>45519</v>
      </c>
      <c r="C1459" t="s">
        <v>745</v>
      </c>
      <c r="D1459" t="s">
        <v>31</v>
      </c>
      <c r="E1459" t="s">
        <v>50</v>
      </c>
      <c r="F1459" t="s">
        <v>33</v>
      </c>
      <c r="G1459">
        <v>32</v>
      </c>
      <c r="H1459" t="s">
        <v>80</v>
      </c>
      <c r="I1459" t="s">
        <v>81</v>
      </c>
      <c r="J1459" t="s">
        <v>82</v>
      </c>
      <c r="K1459" t="s">
        <v>199</v>
      </c>
      <c r="L1459" t="s">
        <v>38</v>
      </c>
      <c r="M1459" t="s">
        <v>83</v>
      </c>
      <c r="N1459" t="s">
        <v>53</v>
      </c>
      <c r="O1459">
        <v>4</v>
      </c>
      <c r="P1459" s="4">
        <v>8462</v>
      </c>
      <c r="Q1459" s="4">
        <v>6093</v>
      </c>
      <c r="R1459" s="3">
        <v>0.15</v>
      </c>
      <c r="S1459" s="4">
        <v>28771</v>
      </c>
      <c r="T1459" s="4">
        <v>24372</v>
      </c>
      <c r="U1459" s="4">
        <v>4399</v>
      </c>
      <c r="V1459" s="3">
        <v>0.15289701435473219</v>
      </c>
      <c r="W1459" t="s">
        <v>41</v>
      </c>
      <c r="X1459" t="s">
        <v>42</v>
      </c>
      <c r="Y1459" t="s">
        <v>56</v>
      </c>
      <c r="Z1459">
        <v>2</v>
      </c>
      <c r="AA1459" t="s">
        <v>44</v>
      </c>
      <c r="AB1459" t="s">
        <v>194</v>
      </c>
      <c r="AC1459">
        <v>4.8</v>
      </c>
      <c r="AD1459">
        <v>2024</v>
      </c>
      <c r="AE1459">
        <v>8</v>
      </c>
      <c r="AF1459" t="s">
        <v>5513</v>
      </c>
      <c r="AG1459" t="s">
        <v>5514</v>
      </c>
      <c r="AH1459" t="s">
        <v>5522</v>
      </c>
      <c r="AI1459" t="s">
        <v>5516</v>
      </c>
    </row>
    <row r="1460" spans="1:35">
      <c r="A1460" t="s">
        <v>1958</v>
      </c>
      <c r="B1460" s="2">
        <v>45034</v>
      </c>
      <c r="C1460" t="s">
        <v>1381</v>
      </c>
      <c r="D1460" t="s">
        <v>31</v>
      </c>
      <c r="E1460" t="s">
        <v>170</v>
      </c>
      <c r="F1460" t="s">
        <v>33</v>
      </c>
      <c r="G1460">
        <v>50</v>
      </c>
      <c r="H1460" t="s">
        <v>80</v>
      </c>
      <c r="I1460" t="s">
        <v>81</v>
      </c>
      <c r="J1460" t="s">
        <v>82</v>
      </c>
      <c r="K1460" t="s">
        <v>179</v>
      </c>
      <c r="L1460" t="s">
        <v>38</v>
      </c>
      <c r="M1460" t="s">
        <v>83</v>
      </c>
      <c r="N1460" t="s">
        <v>53</v>
      </c>
      <c r="O1460">
        <v>6</v>
      </c>
      <c r="P1460" s="4">
        <v>18909</v>
      </c>
      <c r="Q1460" s="4">
        <v>11156</v>
      </c>
      <c r="R1460" s="3">
        <v>0</v>
      </c>
      <c r="S1460" s="4">
        <v>113454</v>
      </c>
      <c r="T1460" s="4">
        <v>66936</v>
      </c>
      <c r="U1460" s="4">
        <v>46518</v>
      </c>
      <c r="V1460" s="3">
        <v>0.41001639430958803</v>
      </c>
      <c r="W1460" t="s">
        <v>54</v>
      </c>
      <c r="X1460" t="s">
        <v>42</v>
      </c>
      <c r="Y1460" t="s">
        <v>56</v>
      </c>
      <c r="Z1460">
        <v>6</v>
      </c>
      <c r="AA1460" t="s">
        <v>193</v>
      </c>
      <c r="AB1460" t="s">
        <v>189</v>
      </c>
      <c r="AC1460">
        <v>3.6</v>
      </c>
      <c r="AD1460">
        <v>2023</v>
      </c>
      <c r="AE1460">
        <v>4</v>
      </c>
      <c r="AF1460" t="s">
        <v>5524</v>
      </c>
      <c r="AG1460" t="s">
        <v>5525</v>
      </c>
      <c r="AH1460" t="s">
        <v>5515</v>
      </c>
      <c r="AI1460" t="s">
        <v>5523</v>
      </c>
    </row>
    <row r="1461" spans="1:35">
      <c r="A1461" t="s">
        <v>1959</v>
      </c>
      <c r="B1461" s="2">
        <v>44928</v>
      </c>
      <c r="C1461" t="s">
        <v>615</v>
      </c>
      <c r="D1461" t="s">
        <v>49</v>
      </c>
      <c r="E1461" t="s">
        <v>129</v>
      </c>
      <c r="F1461" t="s">
        <v>33</v>
      </c>
      <c r="G1461">
        <v>52</v>
      </c>
      <c r="H1461" t="s">
        <v>99</v>
      </c>
      <c r="I1461" t="s">
        <v>99</v>
      </c>
      <c r="J1461" t="s">
        <v>100</v>
      </c>
      <c r="K1461" t="s">
        <v>219</v>
      </c>
      <c r="L1461" t="s">
        <v>101</v>
      </c>
      <c r="M1461" t="s">
        <v>92</v>
      </c>
      <c r="N1461" t="s">
        <v>126</v>
      </c>
      <c r="O1461">
        <v>8</v>
      </c>
      <c r="P1461" s="4">
        <v>24416</v>
      </c>
      <c r="Q1461" s="4">
        <v>14894</v>
      </c>
      <c r="R1461" s="3">
        <v>0.15</v>
      </c>
      <c r="S1461" s="4">
        <v>166029</v>
      </c>
      <c r="T1461" s="4">
        <v>119152</v>
      </c>
      <c r="U1461" s="4">
        <v>46877</v>
      </c>
      <c r="V1461" s="3">
        <v>0.28234224141565628</v>
      </c>
      <c r="W1461" t="s">
        <v>75</v>
      </c>
      <c r="X1461" t="s">
        <v>42</v>
      </c>
      <c r="Y1461" t="s">
        <v>43</v>
      </c>
      <c r="Z1461">
        <v>0</v>
      </c>
      <c r="AA1461" t="s">
        <v>193</v>
      </c>
      <c r="AB1461" t="s">
        <v>121</v>
      </c>
      <c r="AC1461" t="s">
        <v>46</v>
      </c>
      <c r="AD1461">
        <v>2023</v>
      </c>
      <c r="AE1461">
        <v>1</v>
      </c>
      <c r="AF1461" t="s">
        <v>5532</v>
      </c>
      <c r="AG1461" t="s">
        <v>5528</v>
      </c>
      <c r="AH1461" t="s">
        <v>5515</v>
      </c>
      <c r="AI1461" t="s">
        <v>5523</v>
      </c>
    </row>
    <row r="1462" spans="1:35">
      <c r="A1462" t="s">
        <v>1960</v>
      </c>
      <c r="B1462" s="2">
        <v>45574</v>
      </c>
      <c r="C1462" t="s">
        <v>442</v>
      </c>
      <c r="D1462" t="s">
        <v>49</v>
      </c>
      <c r="E1462" t="s">
        <v>188</v>
      </c>
      <c r="F1462" t="s">
        <v>33</v>
      </c>
      <c r="G1462">
        <v>18</v>
      </c>
      <c r="H1462" t="s">
        <v>80</v>
      </c>
      <c r="I1462" t="s">
        <v>81</v>
      </c>
      <c r="J1462" t="s">
        <v>82</v>
      </c>
      <c r="K1462" t="s">
        <v>61</v>
      </c>
      <c r="L1462" t="s">
        <v>101</v>
      </c>
      <c r="M1462" t="s">
        <v>39</v>
      </c>
      <c r="N1462" t="s">
        <v>40</v>
      </c>
      <c r="O1462">
        <v>6</v>
      </c>
      <c r="P1462" s="4">
        <v>13481</v>
      </c>
      <c r="Q1462" s="4">
        <v>8358</v>
      </c>
      <c r="R1462" s="3">
        <v>0.05</v>
      </c>
      <c r="S1462" s="4">
        <v>76842</v>
      </c>
      <c r="T1462" s="4">
        <v>50148</v>
      </c>
      <c r="U1462" s="4">
        <v>26694</v>
      </c>
      <c r="V1462" s="3">
        <v>0.34738814710705085</v>
      </c>
      <c r="W1462" t="s">
        <v>75</v>
      </c>
      <c r="X1462" t="s">
        <v>76</v>
      </c>
      <c r="Y1462" t="s">
        <v>56</v>
      </c>
      <c r="Z1462">
        <v>6</v>
      </c>
      <c r="AA1462" t="s">
        <v>77</v>
      </c>
      <c r="AB1462" t="s">
        <v>121</v>
      </c>
      <c r="AC1462">
        <v>4.0999999999999996</v>
      </c>
      <c r="AD1462">
        <v>2024</v>
      </c>
      <c r="AE1462">
        <v>10</v>
      </c>
      <c r="AF1462" t="s">
        <v>5517</v>
      </c>
      <c r="AG1462" t="s">
        <v>5518</v>
      </c>
      <c r="AH1462" t="s">
        <v>5515</v>
      </c>
      <c r="AI1462" t="s">
        <v>5520</v>
      </c>
    </row>
    <row r="1463" spans="1:35">
      <c r="A1463" t="s">
        <v>1961</v>
      </c>
      <c r="B1463" s="2">
        <v>45187</v>
      </c>
      <c r="C1463" t="s">
        <v>1098</v>
      </c>
      <c r="D1463" t="s">
        <v>31</v>
      </c>
      <c r="E1463" t="s">
        <v>98</v>
      </c>
      <c r="F1463" t="s">
        <v>70</v>
      </c>
      <c r="G1463">
        <v>39</v>
      </c>
      <c r="H1463" t="s">
        <v>71</v>
      </c>
      <c r="I1463" t="s">
        <v>72</v>
      </c>
      <c r="J1463" t="s">
        <v>73</v>
      </c>
      <c r="K1463" t="s">
        <v>192</v>
      </c>
      <c r="L1463" t="s">
        <v>131</v>
      </c>
      <c r="M1463" t="s">
        <v>83</v>
      </c>
      <c r="N1463" t="s">
        <v>113</v>
      </c>
      <c r="O1463">
        <v>1</v>
      </c>
      <c r="P1463" s="4">
        <v>19569</v>
      </c>
      <c r="Q1463" s="4">
        <v>14090</v>
      </c>
      <c r="R1463" s="3">
        <v>0</v>
      </c>
      <c r="S1463" s="4">
        <v>19569</v>
      </c>
      <c r="T1463" s="4">
        <v>14090</v>
      </c>
      <c r="U1463" s="4">
        <v>5479</v>
      </c>
      <c r="V1463" s="3">
        <v>0.27998364760590733</v>
      </c>
      <c r="W1463" t="s">
        <v>75</v>
      </c>
      <c r="X1463" t="s">
        <v>76</v>
      </c>
      <c r="Y1463" t="s">
        <v>43</v>
      </c>
      <c r="Z1463">
        <v>0</v>
      </c>
      <c r="AA1463" t="s">
        <v>85</v>
      </c>
      <c r="AB1463" t="s">
        <v>132</v>
      </c>
      <c r="AC1463" t="s">
        <v>46</v>
      </c>
      <c r="AD1463">
        <v>2023</v>
      </c>
      <c r="AE1463">
        <v>9</v>
      </c>
      <c r="AF1463" t="s">
        <v>5531</v>
      </c>
      <c r="AG1463" t="s">
        <v>5514</v>
      </c>
      <c r="AH1463" t="s">
        <v>5519</v>
      </c>
      <c r="AI1463" t="s">
        <v>5526</v>
      </c>
    </row>
    <row r="1464" spans="1:35">
      <c r="A1464" t="s">
        <v>1962</v>
      </c>
      <c r="B1464" s="2">
        <v>45412</v>
      </c>
      <c r="C1464" t="s">
        <v>361</v>
      </c>
      <c r="D1464" t="s">
        <v>31</v>
      </c>
      <c r="E1464" t="s">
        <v>124</v>
      </c>
      <c r="F1464" t="s">
        <v>70</v>
      </c>
      <c r="G1464">
        <v>35</v>
      </c>
      <c r="H1464" t="s">
        <v>34</v>
      </c>
      <c r="I1464" t="s">
        <v>35</v>
      </c>
      <c r="J1464" t="s">
        <v>36</v>
      </c>
      <c r="K1464" t="s">
        <v>166</v>
      </c>
      <c r="L1464" t="s">
        <v>101</v>
      </c>
      <c r="M1464" t="s">
        <v>63</v>
      </c>
      <c r="N1464" t="s">
        <v>93</v>
      </c>
      <c r="O1464">
        <v>1</v>
      </c>
      <c r="P1464" s="4">
        <v>864</v>
      </c>
      <c r="Q1464" s="4">
        <v>570</v>
      </c>
      <c r="R1464" s="3">
        <v>0.1</v>
      </c>
      <c r="S1464" s="4">
        <v>778</v>
      </c>
      <c r="T1464" s="4">
        <v>570</v>
      </c>
      <c r="U1464" s="4">
        <v>208</v>
      </c>
      <c r="V1464" s="3">
        <v>0.26735218508997427</v>
      </c>
      <c r="W1464" t="s">
        <v>54</v>
      </c>
      <c r="X1464" t="s">
        <v>42</v>
      </c>
      <c r="Y1464" t="s">
        <v>56</v>
      </c>
      <c r="Z1464">
        <v>7</v>
      </c>
      <c r="AA1464" t="s">
        <v>65</v>
      </c>
      <c r="AB1464" t="s">
        <v>194</v>
      </c>
      <c r="AC1464">
        <v>3.5</v>
      </c>
      <c r="AD1464">
        <v>2024</v>
      </c>
      <c r="AE1464">
        <v>4</v>
      </c>
      <c r="AF1464" t="s">
        <v>5524</v>
      </c>
      <c r="AG1464" t="s">
        <v>5525</v>
      </c>
      <c r="AH1464" t="s">
        <v>5519</v>
      </c>
      <c r="AI1464" t="s">
        <v>5526</v>
      </c>
    </row>
    <row r="1465" spans="1:35">
      <c r="A1465" t="s">
        <v>1963</v>
      </c>
      <c r="B1465" s="2">
        <v>45332</v>
      </c>
      <c r="C1465" t="s">
        <v>858</v>
      </c>
      <c r="D1465" t="s">
        <v>49</v>
      </c>
      <c r="E1465" t="s">
        <v>98</v>
      </c>
      <c r="F1465" t="s">
        <v>70</v>
      </c>
      <c r="G1465">
        <v>23</v>
      </c>
      <c r="H1465" t="s">
        <v>34</v>
      </c>
      <c r="I1465" t="s">
        <v>35</v>
      </c>
      <c r="J1465" t="s">
        <v>36</v>
      </c>
      <c r="K1465" t="s">
        <v>106</v>
      </c>
      <c r="L1465" t="s">
        <v>131</v>
      </c>
      <c r="M1465" t="s">
        <v>83</v>
      </c>
      <c r="N1465" t="s">
        <v>93</v>
      </c>
      <c r="O1465">
        <v>4</v>
      </c>
      <c r="P1465" s="4">
        <v>15081</v>
      </c>
      <c r="Q1465" s="4">
        <v>11462</v>
      </c>
      <c r="R1465" s="3">
        <v>0.05</v>
      </c>
      <c r="S1465" s="4">
        <v>57308</v>
      </c>
      <c r="T1465" s="4">
        <v>45848</v>
      </c>
      <c r="U1465" s="4">
        <v>11460</v>
      </c>
      <c r="V1465" s="3">
        <v>0.1999720806868151</v>
      </c>
      <c r="W1465" t="s">
        <v>41</v>
      </c>
      <c r="X1465" t="s">
        <v>76</v>
      </c>
      <c r="Y1465" t="s">
        <v>43</v>
      </c>
      <c r="Z1465">
        <v>0</v>
      </c>
      <c r="AA1465" t="s">
        <v>44</v>
      </c>
      <c r="AB1465" t="s">
        <v>45</v>
      </c>
      <c r="AC1465" t="s">
        <v>46</v>
      </c>
      <c r="AD1465">
        <v>2024</v>
      </c>
      <c r="AE1465">
        <v>2</v>
      </c>
      <c r="AF1465" t="s">
        <v>5527</v>
      </c>
      <c r="AG1465" t="s">
        <v>5528</v>
      </c>
      <c r="AH1465" t="s">
        <v>5515</v>
      </c>
      <c r="AI1465" t="s">
        <v>5520</v>
      </c>
    </row>
    <row r="1466" spans="1:35">
      <c r="A1466" t="s">
        <v>1964</v>
      </c>
      <c r="B1466" s="2">
        <v>45332</v>
      </c>
      <c r="C1466" t="s">
        <v>306</v>
      </c>
      <c r="D1466" t="s">
        <v>49</v>
      </c>
      <c r="E1466" t="s">
        <v>32</v>
      </c>
      <c r="F1466" t="s">
        <v>33</v>
      </c>
      <c r="G1466">
        <v>34</v>
      </c>
      <c r="H1466" t="s">
        <v>146</v>
      </c>
      <c r="I1466" t="s">
        <v>147</v>
      </c>
      <c r="J1466" t="s">
        <v>36</v>
      </c>
      <c r="K1466" t="s">
        <v>166</v>
      </c>
      <c r="L1466" t="s">
        <v>38</v>
      </c>
      <c r="M1466" t="s">
        <v>39</v>
      </c>
      <c r="N1466" t="s">
        <v>126</v>
      </c>
      <c r="O1466">
        <v>4</v>
      </c>
      <c r="P1466" s="4">
        <v>20920</v>
      </c>
      <c r="Q1466" s="4">
        <v>15690</v>
      </c>
      <c r="R1466" s="3">
        <v>0</v>
      </c>
      <c r="S1466" s="4">
        <v>83680</v>
      </c>
      <c r="T1466" s="4">
        <v>62760</v>
      </c>
      <c r="U1466" s="4">
        <v>20920</v>
      </c>
      <c r="V1466" s="3">
        <v>0.25</v>
      </c>
      <c r="W1466" t="s">
        <v>41</v>
      </c>
      <c r="X1466" t="s">
        <v>76</v>
      </c>
      <c r="Y1466" t="s">
        <v>171</v>
      </c>
      <c r="Z1466">
        <v>15</v>
      </c>
      <c r="AA1466" t="s">
        <v>65</v>
      </c>
      <c r="AB1466" t="s">
        <v>95</v>
      </c>
      <c r="AC1466" t="s">
        <v>46</v>
      </c>
      <c r="AD1466">
        <v>2024</v>
      </c>
      <c r="AE1466">
        <v>2</v>
      </c>
      <c r="AF1466" t="s">
        <v>5527</v>
      </c>
      <c r="AG1466" t="s">
        <v>5528</v>
      </c>
      <c r="AH1466" t="s">
        <v>5515</v>
      </c>
      <c r="AI1466" t="s">
        <v>5516</v>
      </c>
    </row>
    <row r="1467" spans="1:35">
      <c r="A1467" t="s">
        <v>1965</v>
      </c>
      <c r="B1467" s="2">
        <v>45042</v>
      </c>
      <c r="C1467" t="s">
        <v>841</v>
      </c>
      <c r="D1467" t="s">
        <v>31</v>
      </c>
      <c r="E1467" t="s">
        <v>98</v>
      </c>
      <c r="F1467" t="s">
        <v>70</v>
      </c>
      <c r="G1467">
        <v>20</v>
      </c>
      <c r="H1467" t="s">
        <v>105</v>
      </c>
      <c r="I1467" t="s">
        <v>89</v>
      </c>
      <c r="J1467" t="s">
        <v>82</v>
      </c>
      <c r="K1467" t="s">
        <v>225</v>
      </c>
      <c r="L1467" t="s">
        <v>155</v>
      </c>
      <c r="M1467" t="s">
        <v>39</v>
      </c>
      <c r="N1467" t="s">
        <v>64</v>
      </c>
      <c r="O1467">
        <v>8</v>
      </c>
      <c r="P1467" s="4">
        <v>1697</v>
      </c>
      <c r="Q1467" s="4">
        <v>950</v>
      </c>
      <c r="R1467" s="3">
        <v>0.2</v>
      </c>
      <c r="S1467" s="4">
        <v>10861</v>
      </c>
      <c r="T1467" s="4">
        <v>7600</v>
      </c>
      <c r="U1467" s="4">
        <v>3261</v>
      </c>
      <c r="V1467" s="3">
        <v>0.30024859589356412</v>
      </c>
      <c r="W1467" t="s">
        <v>75</v>
      </c>
      <c r="X1467" t="s">
        <v>76</v>
      </c>
      <c r="Y1467" t="s">
        <v>43</v>
      </c>
      <c r="Z1467">
        <v>0</v>
      </c>
      <c r="AA1467" t="s">
        <v>44</v>
      </c>
      <c r="AB1467" t="s">
        <v>132</v>
      </c>
      <c r="AC1467" t="s">
        <v>46</v>
      </c>
      <c r="AD1467">
        <v>2023</v>
      </c>
      <c r="AE1467">
        <v>4</v>
      </c>
      <c r="AF1467" t="s">
        <v>5524</v>
      </c>
      <c r="AG1467" t="s">
        <v>5525</v>
      </c>
      <c r="AH1467" t="s">
        <v>5519</v>
      </c>
      <c r="AI1467" t="s">
        <v>5520</v>
      </c>
    </row>
    <row r="1468" spans="1:35">
      <c r="A1468" t="s">
        <v>1966</v>
      </c>
      <c r="B1468" s="2">
        <v>45339</v>
      </c>
      <c r="C1468" t="s">
        <v>750</v>
      </c>
      <c r="D1468" t="s">
        <v>31</v>
      </c>
      <c r="E1468" t="s">
        <v>188</v>
      </c>
      <c r="F1468" t="s">
        <v>33</v>
      </c>
      <c r="G1468">
        <v>38</v>
      </c>
      <c r="H1468" t="s">
        <v>34</v>
      </c>
      <c r="I1468" t="s">
        <v>35</v>
      </c>
      <c r="J1468" t="s">
        <v>36</v>
      </c>
      <c r="K1468" t="s">
        <v>214</v>
      </c>
      <c r="L1468" t="s">
        <v>52</v>
      </c>
      <c r="M1468" t="s">
        <v>63</v>
      </c>
      <c r="N1468" t="s">
        <v>93</v>
      </c>
      <c r="O1468">
        <v>2</v>
      </c>
      <c r="P1468" s="4">
        <v>23553</v>
      </c>
      <c r="Q1468" s="4">
        <v>13896</v>
      </c>
      <c r="R1468" s="3">
        <v>0.15</v>
      </c>
      <c r="S1468" s="4">
        <v>40040</v>
      </c>
      <c r="T1468" s="4">
        <v>27792</v>
      </c>
      <c r="U1468" s="4">
        <v>12248</v>
      </c>
      <c r="V1468" s="3">
        <v>0.30589410589410587</v>
      </c>
      <c r="W1468" t="s">
        <v>41</v>
      </c>
      <c r="X1468" t="s">
        <v>42</v>
      </c>
      <c r="Y1468" t="s">
        <v>56</v>
      </c>
      <c r="Z1468">
        <v>2</v>
      </c>
      <c r="AA1468" t="s">
        <v>193</v>
      </c>
      <c r="AB1468" t="s">
        <v>95</v>
      </c>
      <c r="AC1468">
        <v>4.5</v>
      </c>
      <c r="AD1468">
        <v>2024</v>
      </c>
      <c r="AE1468">
        <v>2</v>
      </c>
      <c r="AF1468" t="s">
        <v>5527</v>
      </c>
      <c r="AG1468" t="s">
        <v>5528</v>
      </c>
      <c r="AH1468" t="s">
        <v>5522</v>
      </c>
      <c r="AI1468" t="s">
        <v>5526</v>
      </c>
    </row>
    <row r="1469" spans="1:35">
      <c r="A1469" t="s">
        <v>1967</v>
      </c>
      <c r="B1469" s="2">
        <v>44955</v>
      </c>
      <c r="C1469" t="s">
        <v>285</v>
      </c>
      <c r="D1469" t="s">
        <v>31</v>
      </c>
      <c r="E1469" t="s">
        <v>135</v>
      </c>
      <c r="F1469" t="s">
        <v>33</v>
      </c>
      <c r="G1469">
        <v>49</v>
      </c>
      <c r="H1469" t="s">
        <v>153</v>
      </c>
      <c r="I1469" t="s">
        <v>154</v>
      </c>
      <c r="J1469" t="s">
        <v>36</v>
      </c>
      <c r="K1469" t="s">
        <v>192</v>
      </c>
      <c r="L1469" t="s">
        <v>155</v>
      </c>
      <c r="M1469" t="s">
        <v>92</v>
      </c>
      <c r="N1469" t="s">
        <v>40</v>
      </c>
      <c r="O1469">
        <v>8</v>
      </c>
      <c r="P1469" s="4">
        <v>23683</v>
      </c>
      <c r="Q1469" s="4">
        <v>14683</v>
      </c>
      <c r="R1469" s="3">
        <v>0.15</v>
      </c>
      <c r="S1469" s="4">
        <v>161044</v>
      </c>
      <c r="T1469" s="4">
        <v>117464</v>
      </c>
      <c r="U1469" s="4">
        <v>43580</v>
      </c>
      <c r="V1469" s="3">
        <v>0.27060927448399197</v>
      </c>
      <c r="W1469" t="s">
        <v>54</v>
      </c>
      <c r="X1469" t="s">
        <v>76</v>
      </c>
      <c r="Y1469" t="s">
        <v>56</v>
      </c>
      <c r="Z1469">
        <v>6</v>
      </c>
      <c r="AA1469" t="s">
        <v>193</v>
      </c>
      <c r="AB1469" t="s">
        <v>95</v>
      </c>
      <c r="AC1469">
        <v>4.9000000000000004</v>
      </c>
      <c r="AD1469">
        <v>2023</v>
      </c>
      <c r="AE1469">
        <v>1</v>
      </c>
      <c r="AF1469" t="s">
        <v>5532</v>
      </c>
      <c r="AG1469" t="s">
        <v>5528</v>
      </c>
      <c r="AH1469" t="s">
        <v>5515</v>
      </c>
      <c r="AI1469" t="s">
        <v>5523</v>
      </c>
    </row>
    <row r="1470" spans="1:35">
      <c r="A1470" t="s">
        <v>1968</v>
      </c>
      <c r="B1470" s="2">
        <v>45164</v>
      </c>
      <c r="C1470" t="s">
        <v>403</v>
      </c>
      <c r="D1470" t="s">
        <v>31</v>
      </c>
      <c r="E1470" t="s">
        <v>129</v>
      </c>
      <c r="F1470" t="s">
        <v>33</v>
      </c>
      <c r="G1470">
        <v>45</v>
      </c>
      <c r="H1470" t="s">
        <v>34</v>
      </c>
      <c r="I1470" t="s">
        <v>35</v>
      </c>
      <c r="J1470" t="s">
        <v>36</v>
      </c>
      <c r="K1470" t="s">
        <v>61</v>
      </c>
      <c r="L1470" t="s">
        <v>155</v>
      </c>
      <c r="M1470" t="s">
        <v>63</v>
      </c>
      <c r="N1470" t="s">
        <v>40</v>
      </c>
      <c r="O1470">
        <v>2</v>
      </c>
      <c r="P1470" s="4">
        <v>17397</v>
      </c>
      <c r="Q1470" s="4">
        <v>13222</v>
      </c>
      <c r="R1470" s="3">
        <v>0</v>
      </c>
      <c r="S1470" s="4">
        <v>34794</v>
      </c>
      <c r="T1470" s="4">
        <v>26444</v>
      </c>
      <c r="U1470" s="4">
        <v>8350</v>
      </c>
      <c r="V1470" s="3">
        <v>0.23998390527102373</v>
      </c>
      <c r="W1470" t="s">
        <v>75</v>
      </c>
      <c r="X1470" t="s">
        <v>76</v>
      </c>
      <c r="Y1470" t="s">
        <v>56</v>
      </c>
      <c r="Z1470">
        <v>6</v>
      </c>
      <c r="AA1470" t="s">
        <v>57</v>
      </c>
      <c r="AB1470" t="s">
        <v>150</v>
      </c>
      <c r="AC1470">
        <v>3.8</v>
      </c>
      <c r="AD1470">
        <v>2023</v>
      </c>
      <c r="AE1470">
        <v>8</v>
      </c>
      <c r="AF1470" t="s">
        <v>5513</v>
      </c>
      <c r="AG1470" t="s">
        <v>5514</v>
      </c>
      <c r="AH1470" t="s">
        <v>5522</v>
      </c>
      <c r="AI1470" t="s">
        <v>5523</v>
      </c>
    </row>
    <row r="1471" spans="1:35">
      <c r="A1471" t="s">
        <v>1969</v>
      </c>
      <c r="B1471" s="2">
        <v>45042</v>
      </c>
      <c r="C1471" t="s">
        <v>439</v>
      </c>
      <c r="D1471" t="s">
        <v>49</v>
      </c>
      <c r="E1471" t="s">
        <v>98</v>
      </c>
      <c r="F1471" t="s">
        <v>70</v>
      </c>
      <c r="G1471">
        <v>34</v>
      </c>
      <c r="H1471" t="s">
        <v>146</v>
      </c>
      <c r="I1471" t="s">
        <v>147</v>
      </c>
      <c r="J1471" t="s">
        <v>36</v>
      </c>
      <c r="K1471" t="s">
        <v>192</v>
      </c>
      <c r="L1471" t="s">
        <v>101</v>
      </c>
      <c r="M1471" t="s">
        <v>39</v>
      </c>
      <c r="N1471" t="s">
        <v>64</v>
      </c>
      <c r="O1471">
        <v>4</v>
      </c>
      <c r="P1471" s="4">
        <v>1597</v>
      </c>
      <c r="Q1471" s="4">
        <v>1006</v>
      </c>
      <c r="R1471" s="3">
        <v>0.05</v>
      </c>
      <c r="S1471" s="4">
        <v>6069</v>
      </c>
      <c r="T1471" s="4">
        <v>4024</v>
      </c>
      <c r="U1471" s="4">
        <v>2045</v>
      </c>
      <c r="V1471" s="3">
        <v>0.33695831273685944</v>
      </c>
      <c r="W1471" t="s">
        <v>41</v>
      </c>
      <c r="X1471" t="s">
        <v>42</v>
      </c>
      <c r="Y1471" t="s">
        <v>56</v>
      </c>
      <c r="Z1471">
        <v>7</v>
      </c>
      <c r="AA1471" t="s">
        <v>108</v>
      </c>
      <c r="AB1471" t="s">
        <v>150</v>
      </c>
      <c r="AC1471">
        <v>3.4</v>
      </c>
      <c r="AD1471">
        <v>2023</v>
      </c>
      <c r="AE1471">
        <v>4</v>
      </c>
      <c r="AF1471" t="s">
        <v>5524</v>
      </c>
      <c r="AG1471" t="s">
        <v>5525</v>
      </c>
      <c r="AH1471" t="s">
        <v>5519</v>
      </c>
      <c r="AI1471" t="s">
        <v>5516</v>
      </c>
    </row>
    <row r="1472" spans="1:35">
      <c r="A1472" t="s">
        <v>1970</v>
      </c>
      <c r="B1472" s="2">
        <v>45457</v>
      </c>
      <c r="C1472" t="s">
        <v>1182</v>
      </c>
      <c r="D1472" t="s">
        <v>31</v>
      </c>
      <c r="E1472" t="s">
        <v>111</v>
      </c>
      <c r="F1472" t="s">
        <v>70</v>
      </c>
      <c r="G1472">
        <v>40</v>
      </c>
      <c r="H1472" t="s">
        <v>34</v>
      </c>
      <c r="I1472" t="s">
        <v>35</v>
      </c>
      <c r="J1472" t="s">
        <v>36</v>
      </c>
      <c r="K1472" t="s">
        <v>184</v>
      </c>
      <c r="L1472" t="s">
        <v>131</v>
      </c>
      <c r="M1472" t="s">
        <v>107</v>
      </c>
      <c r="N1472" t="s">
        <v>64</v>
      </c>
      <c r="O1472">
        <v>4</v>
      </c>
      <c r="P1472" s="4">
        <v>3936</v>
      </c>
      <c r="Q1472" s="4">
        <v>2401</v>
      </c>
      <c r="R1472" s="3">
        <v>0.1</v>
      </c>
      <c r="S1472" s="4">
        <v>14170</v>
      </c>
      <c r="T1472" s="4">
        <v>9604</v>
      </c>
      <c r="U1472" s="4">
        <v>4566</v>
      </c>
      <c r="V1472" s="3">
        <v>0.3222300635144672</v>
      </c>
      <c r="W1472" t="s">
        <v>84</v>
      </c>
      <c r="X1472" t="s">
        <v>55</v>
      </c>
      <c r="Y1472" t="s">
        <v>56</v>
      </c>
      <c r="Z1472">
        <v>6</v>
      </c>
      <c r="AA1472" t="s">
        <v>167</v>
      </c>
      <c r="AB1472" t="s">
        <v>150</v>
      </c>
      <c r="AC1472">
        <v>3.9</v>
      </c>
      <c r="AD1472">
        <v>2024</v>
      </c>
      <c r="AE1472">
        <v>6</v>
      </c>
      <c r="AF1472" t="s">
        <v>5530</v>
      </c>
      <c r="AG1472" t="s">
        <v>5525</v>
      </c>
      <c r="AH1472" t="s">
        <v>5519</v>
      </c>
      <c r="AI1472" t="s">
        <v>5526</v>
      </c>
    </row>
    <row r="1473" spans="1:35">
      <c r="A1473" t="s">
        <v>1971</v>
      </c>
      <c r="B1473" s="2">
        <v>45004</v>
      </c>
      <c r="C1473" t="s">
        <v>946</v>
      </c>
      <c r="D1473" t="s">
        <v>31</v>
      </c>
      <c r="E1473" t="s">
        <v>119</v>
      </c>
      <c r="F1473" t="s">
        <v>70</v>
      </c>
      <c r="G1473">
        <v>39</v>
      </c>
      <c r="H1473" t="s">
        <v>88</v>
      </c>
      <c r="I1473" t="s">
        <v>89</v>
      </c>
      <c r="J1473" t="s">
        <v>82</v>
      </c>
      <c r="K1473" t="s">
        <v>125</v>
      </c>
      <c r="L1473" t="s">
        <v>112</v>
      </c>
      <c r="M1473" t="s">
        <v>92</v>
      </c>
      <c r="N1473" t="s">
        <v>40</v>
      </c>
      <c r="O1473">
        <v>1</v>
      </c>
      <c r="P1473" s="4">
        <v>4826</v>
      </c>
      <c r="Q1473" s="4">
        <v>3233</v>
      </c>
      <c r="R1473" s="3">
        <v>0.05</v>
      </c>
      <c r="S1473" s="4">
        <v>4585</v>
      </c>
      <c r="T1473" s="4">
        <v>3233</v>
      </c>
      <c r="U1473" s="4">
        <v>1352</v>
      </c>
      <c r="V1473" s="3">
        <v>0.29487459105779718</v>
      </c>
      <c r="W1473" t="s">
        <v>84</v>
      </c>
      <c r="X1473" t="s">
        <v>55</v>
      </c>
      <c r="Y1473" t="s">
        <v>56</v>
      </c>
      <c r="Z1473">
        <v>4</v>
      </c>
      <c r="AA1473" t="s">
        <v>159</v>
      </c>
      <c r="AB1473" t="s">
        <v>66</v>
      </c>
      <c r="AC1473">
        <v>4.9000000000000004</v>
      </c>
      <c r="AD1473">
        <v>2023</v>
      </c>
      <c r="AE1473">
        <v>3</v>
      </c>
      <c r="AF1473" t="s">
        <v>5534</v>
      </c>
      <c r="AG1473" t="s">
        <v>5528</v>
      </c>
      <c r="AH1473" t="s">
        <v>5519</v>
      </c>
      <c r="AI1473" t="s">
        <v>5526</v>
      </c>
    </row>
    <row r="1474" spans="1:35">
      <c r="A1474" t="s">
        <v>1972</v>
      </c>
      <c r="B1474" s="2">
        <v>45077</v>
      </c>
      <c r="C1474" t="s">
        <v>468</v>
      </c>
      <c r="D1474" t="s">
        <v>31</v>
      </c>
      <c r="E1474" t="s">
        <v>60</v>
      </c>
      <c r="F1474" t="s">
        <v>70</v>
      </c>
      <c r="G1474">
        <v>36</v>
      </c>
      <c r="H1474" t="s">
        <v>88</v>
      </c>
      <c r="I1474" t="s">
        <v>89</v>
      </c>
      <c r="J1474" t="s">
        <v>82</v>
      </c>
      <c r="K1474" t="s">
        <v>291</v>
      </c>
      <c r="L1474" t="s">
        <v>137</v>
      </c>
      <c r="M1474" t="s">
        <v>92</v>
      </c>
      <c r="N1474" t="s">
        <v>126</v>
      </c>
      <c r="O1474">
        <v>8</v>
      </c>
      <c r="P1474" s="4">
        <v>22820</v>
      </c>
      <c r="Q1474" s="4">
        <v>15974</v>
      </c>
      <c r="R1474" s="3">
        <v>0.05</v>
      </c>
      <c r="S1474" s="4">
        <v>173432</v>
      </c>
      <c r="T1474" s="4">
        <v>127792</v>
      </c>
      <c r="U1474" s="4">
        <v>45640</v>
      </c>
      <c r="V1474" s="3">
        <v>0.26315789473684209</v>
      </c>
      <c r="W1474" t="s">
        <v>41</v>
      </c>
      <c r="X1474" t="s">
        <v>42</v>
      </c>
      <c r="Y1474" t="s">
        <v>56</v>
      </c>
      <c r="Z1474">
        <v>3</v>
      </c>
      <c r="AA1474" t="s">
        <v>181</v>
      </c>
      <c r="AB1474" t="s">
        <v>121</v>
      </c>
      <c r="AC1474">
        <v>3.7</v>
      </c>
      <c r="AD1474">
        <v>2023</v>
      </c>
      <c r="AE1474">
        <v>5</v>
      </c>
      <c r="AF1474" t="s">
        <v>5529</v>
      </c>
      <c r="AG1474" t="s">
        <v>5525</v>
      </c>
      <c r="AH1474" t="s">
        <v>5515</v>
      </c>
      <c r="AI1474" t="s">
        <v>5526</v>
      </c>
    </row>
    <row r="1475" spans="1:35">
      <c r="A1475" t="s">
        <v>1973</v>
      </c>
      <c r="B1475" s="2">
        <v>44982</v>
      </c>
      <c r="C1475" t="s">
        <v>712</v>
      </c>
      <c r="D1475" t="s">
        <v>49</v>
      </c>
      <c r="E1475" t="s">
        <v>170</v>
      </c>
      <c r="F1475" t="s">
        <v>33</v>
      </c>
      <c r="G1475">
        <v>41</v>
      </c>
      <c r="H1475" t="s">
        <v>34</v>
      </c>
      <c r="I1475" t="s">
        <v>35</v>
      </c>
      <c r="J1475" t="s">
        <v>36</v>
      </c>
      <c r="K1475" t="s">
        <v>225</v>
      </c>
      <c r="L1475" t="s">
        <v>137</v>
      </c>
      <c r="M1475" t="s">
        <v>107</v>
      </c>
      <c r="N1475" t="s">
        <v>53</v>
      </c>
      <c r="O1475">
        <v>4</v>
      </c>
      <c r="P1475" s="4">
        <v>13991</v>
      </c>
      <c r="Q1475" s="4">
        <v>9934</v>
      </c>
      <c r="R1475" s="3">
        <v>0.05</v>
      </c>
      <c r="S1475" s="4">
        <v>53166</v>
      </c>
      <c r="T1475" s="4">
        <v>39736</v>
      </c>
      <c r="U1475" s="4">
        <v>13430</v>
      </c>
      <c r="V1475" s="3">
        <v>0.25260504833916414</v>
      </c>
      <c r="W1475" t="s">
        <v>41</v>
      </c>
      <c r="X1475" t="s">
        <v>76</v>
      </c>
      <c r="Y1475" t="s">
        <v>56</v>
      </c>
      <c r="Z1475">
        <v>7</v>
      </c>
      <c r="AA1475" t="s">
        <v>94</v>
      </c>
      <c r="AB1475" t="s">
        <v>132</v>
      </c>
      <c r="AC1475">
        <v>4.8</v>
      </c>
      <c r="AD1475">
        <v>2023</v>
      </c>
      <c r="AE1475">
        <v>2</v>
      </c>
      <c r="AF1475" t="s">
        <v>5527</v>
      </c>
      <c r="AG1475" t="s">
        <v>5528</v>
      </c>
      <c r="AH1475" t="s">
        <v>5515</v>
      </c>
      <c r="AI1475" t="s">
        <v>5526</v>
      </c>
    </row>
    <row r="1476" spans="1:35">
      <c r="A1476" t="s">
        <v>1974</v>
      </c>
      <c r="B1476" s="2">
        <v>45592</v>
      </c>
      <c r="C1476" t="s">
        <v>87</v>
      </c>
      <c r="D1476" t="s">
        <v>31</v>
      </c>
      <c r="E1476" t="s">
        <v>135</v>
      </c>
      <c r="F1476" t="s">
        <v>33</v>
      </c>
      <c r="G1476">
        <v>19</v>
      </c>
      <c r="H1476" t="s">
        <v>80</v>
      </c>
      <c r="I1476" t="s">
        <v>81</v>
      </c>
      <c r="J1476" t="s">
        <v>82</v>
      </c>
      <c r="K1476" t="s">
        <v>214</v>
      </c>
      <c r="L1476" t="s">
        <v>155</v>
      </c>
      <c r="M1476" t="s">
        <v>107</v>
      </c>
      <c r="N1476" t="s">
        <v>53</v>
      </c>
      <c r="O1476">
        <v>2</v>
      </c>
      <c r="P1476" s="4">
        <v>13059</v>
      </c>
      <c r="Q1476" s="4">
        <v>8880</v>
      </c>
      <c r="R1476" s="3">
        <v>0.2</v>
      </c>
      <c r="S1476" s="4">
        <v>20894</v>
      </c>
      <c r="T1476" s="4">
        <v>17760</v>
      </c>
      <c r="U1476" s="4">
        <v>3134</v>
      </c>
      <c r="V1476" s="3">
        <v>0.1499952139370154</v>
      </c>
      <c r="W1476" t="s">
        <v>41</v>
      </c>
      <c r="X1476" t="s">
        <v>42</v>
      </c>
      <c r="Y1476" t="s">
        <v>43</v>
      </c>
      <c r="Z1476">
        <v>0</v>
      </c>
      <c r="AA1476" t="s">
        <v>108</v>
      </c>
      <c r="AB1476" t="s">
        <v>132</v>
      </c>
      <c r="AC1476" t="s">
        <v>46</v>
      </c>
      <c r="AD1476">
        <v>2024</v>
      </c>
      <c r="AE1476">
        <v>10</v>
      </c>
      <c r="AF1476" t="s">
        <v>5517</v>
      </c>
      <c r="AG1476" t="s">
        <v>5518</v>
      </c>
      <c r="AH1476" t="s">
        <v>5522</v>
      </c>
      <c r="AI1476" t="s">
        <v>5520</v>
      </c>
    </row>
    <row r="1477" spans="1:35">
      <c r="A1477" t="s">
        <v>1975</v>
      </c>
      <c r="B1477" s="2">
        <v>45428</v>
      </c>
      <c r="C1477" t="s">
        <v>1116</v>
      </c>
      <c r="D1477" t="s">
        <v>31</v>
      </c>
      <c r="E1477" t="s">
        <v>32</v>
      </c>
      <c r="F1477" t="s">
        <v>33</v>
      </c>
      <c r="G1477">
        <v>37</v>
      </c>
      <c r="H1477" t="s">
        <v>99</v>
      </c>
      <c r="I1477" t="s">
        <v>99</v>
      </c>
      <c r="J1477" t="s">
        <v>100</v>
      </c>
      <c r="K1477" t="s">
        <v>184</v>
      </c>
      <c r="L1477" t="s">
        <v>62</v>
      </c>
      <c r="M1477" t="s">
        <v>39</v>
      </c>
      <c r="N1477" t="s">
        <v>64</v>
      </c>
      <c r="O1477">
        <v>4</v>
      </c>
      <c r="P1477" s="4">
        <v>7098</v>
      </c>
      <c r="Q1477" s="4">
        <v>3904</v>
      </c>
      <c r="R1477" s="3">
        <v>0.05</v>
      </c>
      <c r="S1477" s="4">
        <v>26972</v>
      </c>
      <c r="T1477" s="4">
        <v>15616</v>
      </c>
      <c r="U1477" s="4">
        <v>11356</v>
      </c>
      <c r="V1477" s="3">
        <v>0.42102921548272282</v>
      </c>
      <c r="W1477" t="s">
        <v>75</v>
      </c>
      <c r="X1477" t="s">
        <v>55</v>
      </c>
      <c r="Y1477" t="s">
        <v>171</v>
      </c>
      <c r="Z1477">
        <v>9</v>
      </c>
      <c r="AA1477" t="s">
        <v>185</v>
      </c>
      <c r="AB1477" t="s">
        <v>121</v>
      </c>
      <c r="AC1477" t="s">
        <v>46</v>
      </c>
      <c r="AD1477">
        <v>2024</v>
      </c>
      <c r="AE1477">
        <v>5</v>
      </c>
      <c r="AF1477" t="s">
        <v>5529</v>
      </c>
      <c r="AG1477" t="s">
        <v>5525</v>
      </c>
      <c r="AH1477" t="s">
        <v>5522</v>
      </c>
      <c r="AI1477" t="s">
        <v>5526</v>
      </c>
    </row>
    <row r="1478" spans="1:35">
      <c r="A1478" t="s">
        <v>1976</v>
      </c>
      <c r="B1478" s="2">
        <v>45325</v>
      </c>
      <c r="C1478" t="s">
        <v>427</v>
      </c>
      <c r="D1478" t="s">
        <v>49</v>
      </c>
      <c r="E1478" t="s">
        <v>170</v>
      </c>
      <c r="F1478" t="s">
        <v>33</v>
      </c>
      <c r="G1478">
        <v>41</v>
      </c>
      <c r="H1478" t="s">
        <v>146</v>
      </c>
      <c r="I1478" t="s">
        <v>147</v>
      </c>
      <c r="J1478" t="s">
        <v>36</v>
      </c>
      <c r="K1478" t="s">
        <v>214</v>
      </c>
      <c r="L1478" t="s">
        <v>155</v>
      </c>
      <c r="M1478" t="s">
        <v>63</v>
      </c>
      <c r="N1478" t="s">
        <v>40</v>
      </c>
      <c r="O1478">
        <v>2</v>
      </c>
      <c r="P1478" s="4">
        <v>13666</v>
      </c>
      <c r="Q1478" s="4">
        <v>9703</v>
      </c>
      <c r="R1478" s="3">
        <v>0.15</v>
      </c>
      <c r="S1478" s="4">
        <v>23232</v>
      </c>
      <c r="T1478" s="4">
        <v>19406</v>
      </c>
      <c r="U1478" s="4">
        <v>3826</v>
      </c>
      <c r="V1478" s="3">
        <v>0.1646866391184573</v>
      </c>
      <c r="W1478" t="s">
        <v>54</v>
      </c>
      <c r="X1478" t="s">
        <v>42</v>
      </c>
      <c r="Y1478" t="s">
        <v>56</v>
      </c>
      <c r="Z1478">
        <v>2</v>
      </c>
      <c r="AA1478" t="s">
        <v>229</v>
      </c>
      <c r="AB1478" t="s">
        <v>132</v>
      </c>
      <c r="AC1478">
        <v>3.8</v>
      </c>
      <c r="AD1478">
        <v>2024</v>
      </c>
      <c r="AE1478">
        <v>2</v>
      </c>
      <c r="AF1478" t="s">
        <v>5527</v>
      </c>
      <c r="AG1478" t="s">
        <v>5528</v>
      </c>
      <c r="AH1478" t="s">
        <v>5522</v>
      </c>
      <c r="AI1478" t="s">
        <v>5526</v>
      </c>
    </row>
    <row r="1479" spans="1:35">
      <c r="A1479" t="s">
        <v>1977</v>
      </c>
      <c r="B1479" s="2">
        <v>45273</v>
      </c>
      <c r="C1479" t="s">
        <v>1086</v>
      </c>
      <c r="D1479" t="s">
        <v>31</v>
      </c>
      <c r="E1479" t="s">
        <v>111</v>
      </c>
      <c r="F1479" t="s">
        <v>70</v>
      </c>
      <c r="G1479">
        <v>35</v>
      </c>
      <c r="H1479" t="s">
        <v>88</v>
      </c>
      <c r="I1479" t="s">
        <v>89</v>
      </c>
      <c r="J1479" t="s">
        <v>82</v>
      </c>
      <c r="K1479" t="s">
        <v>291</v>
      </c>
      <c r="L1479" t="s">
        <v>52</v>
      </c>
      <c r="M1479" t="s">
        <v>39</v>
      </c>
      <c r="N1479" t="s">
        <v>40</v>
      </c>
      <c r="O1479">
        <v>6</v>
      </c>
      <c r="P1479" s="4">
        <v>17552</v>
      </c>
      <c r="Q1479" s="4">
        <v>11760</v>
      </c>
      <c r="R1479" s="3">
        <v>0</v>
      </c>
      <c r="S1479" s="4">
        <v>105312</v>
      </c>
      <c r="T1479" s="4">
        <v>70560</v>
      </c>
      <c r="U1479" s="4">
        <v>34752</v>
      </c>
      <c r="V1479" s="3">
        <v>0.3299908842297174</v>
      </c>
      <c r="W1479" t="s">
        <v>84</v>
      </c>
      <c r="X1479" t="s">
        <v>55</v>
      </c>
      <c r="Y1479" t="s">
        <v>156</v>
      </c>
      <c r="Z1479">
        <v>0</v>
      </c>
      <c r="AA1479" t="s">
        <v>94</v>
      </c>
      <c r="AB1479" t="s">
        <v>189</v>
      </c>
      <c r="AC1479">
        <v>1.1000000000000001</v>
      </c>
      <c r="AD1479">
        <v>2023</v>
      </c>
      <c r="AE1479">
        <v>12</v>
      </c>
      <c r="AF1479" t="s">
        <v>5521</v>
      </c>
      <c r="AG1479" t="s">
        <v>5518</v>
      </c>
      <c r="AH1479" t="s">
        <v>5515</v>
      </c>
      <c r="AI1479" t="s">
        <v>5526</v>
      </c>
    </row>
    <row r="1480" spans="1:35">
      <c r="A1480" t="s">
        <v>1978</v>
      </c>
      <c r="B1480" s="2">
        <v>45133</v>
      </c>
      <c r="C1480" t="s">
        <v>1321</v>
      </c>
      <c r="D1480" t="s">
        <v>31</v>
      </c>
      <c r="E1480" t="s">
        <v>170</v>
      </c>
      <c r="F1480" t="s">
        <v>33</v>
      </c>
      <c r="G1480">
        <v>34</v>
      </c>
      <c r="H1480" t="s">
        <v>80</v>
      </c>
      <c r="I1480" t="s">
        <v>81</v>
      </c>
      <c r="J1480" t="s">
        <v>82</v>
      </c>
      <c r="K1480" t="s">
        <v>199</v>
      </c>
      <c r="L1480" t="s">
        <v>62</v>
      </c>
      <c r="M1480" t="s">
        <v>83</v>
      </c>
      <c r="N1480" t="s">
        <v>64</v>
      </c>
      <c r="O1480">
        <v>7</v>
      </c>
      <c r="P1480" s="4">
        <v>18266</v>
      </c>
      <c r="Q1480" s="4">
        <v>10046</v>
      </c>
      <c r="R1480" s="3">
        <v>0</v>
      </c>
      <c r="S1480" s="4">
        <v>127862</v>
      </c>
      <c r="T1480" s="4">
        <v>70322</v>
      </c>
      <c r="U1480" s="4">
        <v>57540</v>
      </c>
      <c r="V1480" s="3">
        <v>0.45001642395707875</v>
      </c>
      <c r="W1480" t="s">
        <v>84</v>
      </c>
      <c r="X1480" t="s">
        <v>76</v>
      </c>
      <c r="Y1480" t="s">
        <v>56</v>
      </c>
      <c r="Z1480">
        <v>3</v>
      </c>
      <c r="AA1480" t="s">
        <v>181</v>
      </c>
      <c r="AB1480" t="s">
        <v>150</v>
      </c>
      <c r="AC1480">
        <v>4.0999999999999996</v>
      </c>
      <c r="AD1480">
        <v>2023</v>
      </c>
      <c r="AE1480">
        <v>7</v>
      </c>
      <c r="AF1480" t="s">
        <v>5533</v>
      </c>
      <c r="AG1480" t="s">
        <v>5514</v>
      </c>
      <c r="AH1480" t="s">
        <v>5515</v>
      </c>
      <c r="AI1480" t="s">
        <v>5516</v>
      </c>
    </row>
    <row r="1481" spans="1:35">
      <c r="A1481" t="s">
        <v>1979</v>
      </c>
      <c r="B1481" s="2">
        <v>45483</v>
      </c>
      <c r="C1481" t="s">
        <v>350</v>
      </c>
      <c r="D1481" t="s">
        <v>31</v>
      </c>
      <c r="E1481" t="s">
        <v>98</v>
      </c>
      <c r="F1481" t="s">
        <v>70</v>
      </c>
      <c r="G1481">
        <v>45</v>
      </c>
      <c r="H1481" t="s">
        <v>88</v>
      </c>
      <c r="I1481" t="s">
        <v>89</v>
      </c>
      <c r="J1481" t="s">
        <v>82</v>
      </c>
      <c r="K1481" t="s">
        <v>179</v>
      </c>
      <c r="L1481" t="s">
        <v>101</v>
      </c>
      <c r="M1481" t="s">
        <v>39</v>
      </c>
      <c r="N1481" t="s">
        <v>53</v>
      </c>
      <c r="O1481">
        <v>3</v>
      </c>
      <c r="P1481" s="4">
        <v>17366</v>
      </c>
      <c r="Q1481" s="4">
        <v>9899</v>
      </c>
      <c r="R1481" s="3">
        <v>0.2</v>
      </c>
      <c r="S1481" s="4">
        <v>41678</v>
      </c>
      <c r="T1481" s="4">
        <v>29697</v>
      </c>
      <c r="U1481" s="4">
        <v>11981</v>
      </c>
      <c r="V1481" s="3">
        <v>0.28746580929987042</v>
      </c>
      <c r="W1481" t="s">
        <v>54</v>
      </c>
      <c r="X1481" t="s">
        <v>76</v>
      </c>
      <c r="Y1481" t="s">
        <v>56</v>
      </c>
      <c r="Z1481">
        <v>7</v>
      </c>
      <c r="AA1481" t="s">
        <v>229</v>
      </c>
      <c r="AB1481" t="s">
        <v>66</v>
      </c>
      <c r="AC1481">
        <v>3.3</v>
      </c>
      <c r="AD1481">
        <v>2024</v>
      </c>
      <c r="AE1481">
        <v>7</v>
      </c>
      <c r="AF1481" t="s">
        <v>5533</v>
      </c>
      <c r="AG1481" t="s">
        <v>5514</v>
      </c>
      <c r="AH1481" t="s">
        <v>5522</v>
      </c>
      <c r="AI1481" t="s">
        <v>5523</v>
      </c>
    </row>
    <row r="1482" spans="1:35">
      <c r="A1482" t="s">
        <v>1980</v>
      </c>
      <c r="B1482" s="2">
        <v>45348</v>
      </c>
      <c r="C1482" t="s">
        <v>806</v>
      </c>
      <c r="D1482" t="s">
        <v>31</v>
      </c>
      <c r="E1482" t="s">
        <v>170</v>
      </c>
      <c r="F1482" t="s">
        <v>33</v>
      </c>
      <c r="G1482">
        <v>31</v>
      </c>
      <c r="H1482" t="s">
        <v>34</v>
      </c>
      <c r="I1482" t="s">
        <v>35</v>
      </c>
      <c r="J1482" t="s">
        <v>36</v>
      </c>
      <c r="K1482" t="s">
        <v>125</v>
      </c>
      <c r="L1482" t="s">
        <v>52</v>
      </c>
      <c r="M1482" t="s">
        <v>107</v>
      </c>
      <c r="N1482" t="s">
        <v>53</v>
      </c>
      <c r="O1482">
        <v>6</v>
      </c>
      <c r="P1482" s="4">
        <v>3926</v>
      </c>
      <c r="Q1482" s="4">
        <v>2552</v>
      </c>
      <c r="R1482" s="3">
        <v>0</v>
      </c>
      <c r="S1482" s="4">
        <v>23556</v>
      </c>
      <c r="T1482" s="4">
        <v>15312</v>
      </c>
      <c r="U1482" s="4">
        <v>8244</v>
      </c>
      <c r="V1482" s="3">
        <v>0.34997452878247581</v>
      </c>
      <c r="W1482" t="s">
        <v>54</v>
      </c>
      <c r="X1482" t="s">
        <v>42</v>
      </c>
      <c r="Y1482" t="s">
        <v>156</v>
      </c>
      <c r="Z1482">
        <v>0</v>
      </c>
      <c r="AA1482" t="s">
        <v>77</v>
      </c>
      <c r="AB1482" t="s">
        <v>95</v>
      </c>
      <c r="AC1482">
        <v>2.4</v>
      </c>
      <c r="AD1482">
        <v>2024</v>
      </c>
      <c r="AE1482">
        <v>2</v>
      </c>
      <c r="AF1482" t="s">
        <v>5527</v>
      </c>
      <c r="AG1482" t="s">
        <v>5528</v>
      </c>
      <c r="AH1482" t="s">
        <v>5522</v>
      </c>
      <c r="AI1482" t="s">
        <v>5516</v>
      </c>
    </row>
    <row r="1483" spans="1:35">
      <c r="A1483" t="s">
        <v>1981</v>
      </c>
      <c r="B1483" s="2">
        <v>45433</v>
      </c>
      <c r="C1483" t="s">
        <v>427</v>
      </c>
      <c r="D1483" t="s">
        <v>31</v>
      </c>
      <c r="E1483" t="s">
        <v>111</v>
      </c>
      <c r="F1483" t="s">
        <v>70</v>
      </c>
      <c r="G1483">
        <v>36</v>
      </c>
      <c r="H1483" t="s">
        <v>34</v>
      </c>
      <c r="I1483" t="s">
        <v>35</v>
      </c>
      <c r="J1483" t="s">
        <v>36</v>
      </c>
      <c r="K1483" t="s">
        <v>291</v>
      </c>
      <c r="L1483" t="s">
        <v>131</v>
      </c>
      <c r="M1483" t="s">
        <v>83</v>
      </c>
      <c r="N1483" t="s">
        <v>93</v>
      </c>
      <c r="O1483">
        <v>7</v>
      </c>
      <c r="P1483" s="4">
        <v>7325</v>
      </c>
      <c r="Q1483" s="4">
        <v>4688</v>
      </c>
      <c r="R1483" s="3">
        <v>0.2</v>
      </c>
      <c r="S1483" s="4">
        <v>41020</v>
      </c>
      <c r="T1483" s="4">
        <v>32816</v>
      </c>
      <c r="U1483" s="4">
        <v>8204</v>
      </c>
      <c r="V1483" s="3">
        <v>0.2</v>
      </c>
      <c r="W1483" t="s">
        <v>54</v>
      </c>
      <c r="X1483" t="s">
        <v>76</v>
      </c>
      <c r="Y1483" t="s">
        <v>56</v>
      </c>
      <c r="Z1483">
        <v>3</v>
      </c>
      <c r="AA1483" t="s">
        <v>172</v>
      </c>
      <c r="AB1483" t="s">
        <v>132</v>
      </c>
      <c r="AC1483">
        <v>4.5999999999999996</v>
      </c>
      <c r="AD1483">
        <v>2024</v>
      </c>
      <c r="AE1483">
        <v>5</v>
      </c>
      <c r="AF1483" t="s">
        <v>5529</v>
      </c>
      <c r="AG1483" t="s">
        <v>5525</v>
      </c>
      <c r="AH1483" t="s">
        <v>5522</v>
      </c>
      <c r="AI1483" t="s">
        <v>5526</v>
      </c>
    </row>
    <row r="1484" spans="1:35">
      <c r="A1484" t="s">
        <v>1982</v>
      </c>
      <c r="B1484" s="2">
        <v>45465</v>
      </c>
      <c r="C1484" t="s">
        <v>574</v>
      </c>
      <c r="D1484" t="s">
        <v>49</v>
      </c>
      <c r="E1484" t="s">
        <v>135</v>
      </c>
      <c r="F1484" t="s">
        <v>33</v>
      </c>
      <c r="G1484">
        <v>35</v>
      </c>
      <c r="H1484" t="s">
        <v>34</v>
      </c>
      <c r="I1484" t="s">
        <v>35</v>
      </c>
      <c r="J1484" t="s">
        <v>36</v>
      </c>
      <c r="K1484" t="s">
        <v>90</v>
      </c>
      <c r="L1484" t="s">
        <v>155</v>
      </c>
      <c r="M1484" t="s">
        <v>39</v>
      </c>
      <c r="N1484" t="s">
        <v>40</v>
      </c>
      <c r="O1484">
        <v>5</v>
      </c>
      <c r="P1484" s="4">
        <v>22686</v>
      </c>
      <c r="Q1484" s="4">
        <v>16561</v>
      </c>
      <c r="R1484" s="3">
        <v>0.05</v>
      </c>
      <c r="S1484" s="4">
        <v>107759</v>
      </c>
      <c r="T1484" s="4">
        <v>82805</v>
      </c>
      <c r="U1484" s="4">
        <v>24954</v>
      </c>
      <c r="V1484" s="3">
        <v>0.23157230486548688</v>
      </c>
      <c r="W1484" t="s">
        <v>54</v>
      </c>
      <c r="X1484" t="s">
        <v>76</v>
      </c>
      <c r="Y1484" t="s">
        <v>56</v>
      </c>
      <c r="Z1484">
        <v>1</v>
      </c>
      <c r="AA1484" t="s">
        <v>163</v>
      </c>
      <c r="AB1484" t="s">
        <v>95</v>
      </c>
      <c r="AC1484">
        <v>3.6</v>
      </c>
      <c r="AD1484">
        <v>2024</v>
      </c>
      <c r="AE1484">
        <v>6</v>
      </c>
      <c r="AF1484" t="s">
        <v>5530</v>
      </c>
      <c r="AG1484" t="s">
        <v>5525</v>
      </c>
      <c r="AH1484" t="s">
        <v>5515</v>
      </c>
      <c r="AI1484" t="s">
        <v>5526</v>
      </c>
    </row>
    <row r="1485" spans="1:35">
      <c r="A1485" t="s">
        <v>1983</v>
      </c>
      <c r="B1485" s="2">
        <v>45269</v>
      </c>
      <c r="C1485" t="s">
        <v>1144</v>
      </c>
      <c r="D1485" t="s">
        <v>31</v>
      </c>
      <c r="E1485" t="s">
        <v>69</v>
      </c>
      <c r="F1485" t="s">
        <v>70</v>
      </c>
      <c r="G1485">
        <v>53</v>
      </c>
      <c r="H1485" t="s">
        <v>88</v>
      </c>
      <c r="I1485" t="s">
        <v>89</v>
      </c>
      <c r="J1485" t="s">
        <v>82</v>
      </c>
      <c r="K1485" t="s">
        <v>179</v>
      </c>
      <c r="L1485" t="s">
        <v>131</v>
      </c>
      <c r="M1485" t="s">
        <v>39</v>
      </c>
      <c r="N1485" t="s">
        <v>64</v>
      </c>
      <c r="O1485">
        <v>3</v>
      </c>
      <c r="P1485" s="4">
        <v>22688</v>
      </c>
      <c r="Q1485" s="4">
        <v>17243</v>
      </c>
      <c r="R1485" s="3">
        <v>0</v>
      </c>
      <c r="S1485" s="4">
        <v>68064</v>
      </c>
      <c r="T1485" s="4">
        <v>51729</v>
      </c>
      <c r="U1485" s="4">
        <v>16335</v>
      </c>
      <c r="V1485" s="3">
        <v>0.23999471086036672</v>
      </c>
      <c r="W1485" t="s">
        <v>84</v>
      </c>
      <c r="X1485" t="s">
        <v>76</v>
      </c>
      <c r="Y1485" t="s">
        <v>56</v>
      </c>
      <c r="Z1485">
        <v>2</v>
      </c>
      <c r="AA1485" t="s">
        <v>159</v>
      </c>
      <c r="AB1485" t="s">
        <v>121</v>
      </c>
      <c r="AC1485">
        <v>3.8</v>
      </c>
      <c r="AD1485">
        <v>2023</v>
      </c>
      <c r="AE1485">
        <v>12</v>
      </c>
      <c r="AF1485" t="s">
        <v>5521</v>
      </c>
      <c r="AG1485" t="s">
        <v>5518</v>
      </c>
      <c r="AH1485" t="s">
        <v>5515</v>
      </c>
      <c r="AI1485" t="s">
        <v>5523</v>
      </c>
    </row>
    <row r="1486" spans="1:35">
      <c r="A1486" t="s">
        <v>1984</v>
      </c>
      <c r="B1486" s="2">
        <v>45393</v>
      </c>
      <c r="C1486" t="s">
        <v>882</v>
      </c>
      <c r="D1486" t="s">
        <v>31</v>
      </c>
      <c r="E1486" t="s">
        <v>188</v>
      </c>
      <c r="F1486" t="s">
        <v>33</v>
      </c>
      <c r="G1486">
        <v>57</v>
      </c>
      <c r="H1486" t="s">
        <v>88</v>
      </c>
      <c r="I1486" t="s">
        <v>89</v>
      </c>
      <c r="J1486" t="s">
        <v>82</v>
      </c>
      <c r="K1486" t="s">
        <v>184</v>
      </c>
      <c r="L1486" t="s">
        <v>52</v>
      </c>
      <c r="M1486" t="s">
        <v>92</v>
      </c>
      <c r="N1486" t="s">
        <v>53</v>
      </c>
      <c r="O1486">
        <v>3</v>
      </c>
      <c r="P1486" s="4">
        <v>2526</v>
      </c>
      <c r="Q1486" s="4">
        <v>1895</v>
      </c>
      <c r="R1486" s="3">
        <v>0.1</v>
      </c>
      <c r="S1486" s="4">
        <v>6820</v>
      </c>
      <c r="T1486" s="4">
        <v>5685</v>
      </c>
      <c r="U1486" s="4">
        <v>1135</v>
      </c>
      <c r="V1486" s="3">
        <v>0.16642228739002932</v>
      </c>
      <c r="W1486" t="s">
        <v>54</v>
      </c>
      <c r="X1486" t="s">
        <v>55</v>
      </c>
      <c r="Y1486" t="s">
        <v>56</v>
      </c>
      <c r="Z1486">
        <v>1</v>
      </c>
      <c r="AA1486" t="s">
        <v>159</v>
      </c>
      <c r="AB1486" t="s">
        <v>132</v>
      </c>
      <c r="AC1486">
        <v>5</v>
      </c>
      <c r="AD1486">
        <v>2024</v>
      </c>
      <c r="AE1486">
        <v>4</v>
      </c>
      <c r="AF1486" t="s">
        <v>5524</v>
      </c>
      <c r="AG1486" t="s">
        <v>5525</v>
      </c>
      <c r="AH1486" t="s">
        <v>5519</v>
      </c>
      <c r="AI1486" t="s">
        <v>5523</v>
      </c>
    </row>
    <row r="1487" spans="1:35">
      <c r="A1487" t="s">
        <v>1985</v>
      </c>
      <c r="B1487" s="2">
        <v>45214</v>
      </c>
      <c r="C1487" t="s">
        <v>615</v>
      </c>
      <c r="D1487" t="s">
        <v>31</v>
      </c>
      <c r="E1487" t="s">
        <v>135</v>
      </c>
      <c r="F1487" t="s">
        <v>33</v>
      </c>
      <c r="G1487">
        <v>50</v>
      </c>
      <c r="H1487" t="s">
        <v>71</v>
      </c>
      <c r="I1487" t="s">
        <v>72</v>
      </c>
      <c r="J1487" t="s">
        <v>73</v>
      </c>
      <c r="K1487" t="s">
        <v>130</v>
      </c>
      <c r="L1487" t="s">
        <v>112</v>
      </c>
      <c r="M1487" t="s">
        <v>107</v>
      </c>
      <c r="N1487" t="s">
        <v>113</v>
      </c>
      <c r="O1487">
        <v>2</v>
      </c>
      <c r="P1487" s="4">
        <v>22473</v>
      </c>
      <c r="Q1487" s="4">
        <v>16405</v>
      </c>
      <c r="R1487" s="3">
        <v>0</v>
      </c>
      <c r="S1487" s="4">
        <v>44946</v>
      </c>
      <c r="T1487" s="4">
        <v>32810</v>
      </c>
      <c r="U1487" s="4">
        <v>12136</v>
      </c>
      <c r="V1487" s="3">
        <v>0.27001290437413783</v>
      </c>
      <c r="W1487" t="s">
        <v>75</v>
      </c>
      <c r="X1487" t="s">
        <v>76</v>
      </c>
      <c r="Y1487" t="s">
        <v>56</v>
      </c>
      <c r="Z1487">
        <v>4</v>
      </c>
      <c r="AA1487" t="s">
        <v>226</v>
      </c>
      <c r="AB1487" t="s">
        <v>121</v>
      </c>
      <c r="AC1487">
        <v>3.9</v>
      </c>
      <c r="AD1487">
        <v>2023</v>
      </c>
      <c r="AE1487">
        <v>10</v>
      </c>
      <c r="AF1487" t="s">
        <v>5517</v>
      </c>
      <c r="AG1487" t="s">
        <v>5518</v>
      </c>
      <c r="AH1487" t="s">
        <v>5522</v>
      </c>
      <c r="AI1487" t="s">
        <v>5523</v>
      </c>
    </row>
    <row r="1488" spans="1:35">
      <c r="A1488" t="s">
        <v>1986</v>
      </c>
      <c r="B1488" s="2">
        <v>45513</v>
      </c>
      <c r="C1488" t="s">
        <v>306</v>
      </c>
      <c r="D1488" t="s">
        <v>31</v>
      </c>
      <c r="E1488" t="s">
        <v>111</v>
      </c>
      <c r="F1488" t="s">
        <v>70</v>
      </c>
      <c r="G1488">
        <v>29</v>
      </c>
      <c r="H1488" t="s">
        <v>88</v>
      </c>
      <c r="I1488" t="s">
        <v>89</v>
      </c>
      <c r="J1488" t="s">
        <v>82</v>
      </c>
      <c r="K1488" t="s">
        <v>51</v>
      </c>
      <c r="L1488" t="s">
        <v>137</v>
      </c>
      <c r="M1488" t="s">
        <v>39</v>
      </c>
      <c r="N1488" t="s">
        <v>64</v>
      </c>
      <c r="O1488">
        <v>2</v>
      </c>
      <c r="P1488" s="4">
        <v>13104</v>
      </c>
      <c r="Q1488" s="4">
        <v>7338</v>
      </c>
      <c r="R1488" s="3">
        <v>0</v>
      </c>
      <c r="S1488" s="4">
        <v>26208</v>
      </c>
      <c r="T1488" s="4">
        <v>14676</v>
      </c>
      <c r="U1488" s="4">
        <v>11532</v>
      </c>
      <c r="V1488" s="3">
        <v>0.44001831501831501</v>
      </c>
      <c r="W1488" t="s">
        <v>54</v>
      </c>
      <c r="X1488" t="s">
        <v>55</v>
      </c>
      <c r="Y1488" t="s">
        <v>56</v>
      </c>
      <c r="Z1488">
        <v>4</v>
      </c>
      <c r="AA1488" t="s">
        <v>193</v>
      </c>
      <c r="AB1488" t="s">
        <v>66</v>
      </c>
      <c r="AC1488">
        <v>4.9000000000000004</v>
      </c>
      <c r="AD1488">
        <v>2024</v>
      </c>
      <c r="AE1488">
        <v>8</v>
      </c>
      <c r="AF1488" t="s">
        <v>5513</v>
      </c>
      <c r="AG1488" t="s">
        <v>5514</v>
      </c>
      <c r="AH1488" t="s">
        <v>5522</v>
      </c>
      <c r="AI1488" t="s">
        <v>5516</v>
      </c>
    </row>
    <row r="1489" spans="1:35">
      <c r="A1489" t="s">
        <v>1987</v>
      </c>
      <c r="B1489" s="2">
        <v>45523</v>
      </c>
      <c r="C1489" t="s">
        <v>579</v>
      </c>
      <c r="D1489" t="s">
        <v>31</v>
      </c>
      <c r="E1489" t="s">
        <v>32</v>
      </c>
      <c r="F1489" t="s">
        <v>33</v>
      </c>
      <c r="G1489">
        <v>33</v>
      </c>
      <c r="H1489" t="s">
        <v>80</v>
      </c>
      <c r="I1489" t="s">
        <v>81</v>
      </c>
      <c r="J1489" t="s">
        <v>82</v>
      </c>
      <c r="K1489" t="s">
        <v>239</v>
      </c>
      <c r="L1489" t="s">
        <v>38</v>
      </c>
      <c r="M1489" t="s">
        <v>92</v>
      </c>
      <c r="N1489" t="s">
        <v>126</v>
      </c>
      <c r="O1489">
        <v>3</v>
      </c>
      <c r="P1489" s="4">
        <v>14194</v>
      </c>
      <c r="Q1489" s="4">
        <v>7807</v>
      </c>
      <c r="R1489" s="3">
        <v>0.15</v>
      </c>
      <c r="S1489" s="4">
        <v>36195</v>
      </c>
      <c r="T1489" s="4">
        <v>23421</v>
      </c>
      <c r="U1489" s="4">
        <v>12774</v>
      </c>
      <c r="V1489" s="3">
        <v>0.35292167426440119</v>
      </c>
      <c r="W1489" t="s">
        <v>84</v>
      </c>
      <c r="X1489" t="s">
        <v>42</v>
      </c>
      <c r="Y1489" t="s">
        <v>56</v>
      </c>
      <c r="Z1489">
        <v>1</v>
      </c>
      <c r="AA1489" t="s">
        <v>163</v>
      </c>
      <c r="AB1489" t="s">
        <v>189</v>
      </c>
      <c r="AC1489">
        <v>4.7</v>
      </c>
      <c r="AD1489">
        <v>2024</v>
      </c>
      <c r="AE1489">
        <v>8</v>
      </c>
      <c r="AF1489" t="s">
        <v>5513</v>
      </c>
      <c r="AG1489" t="s">
        <v>5514</v>
      </c>
      <c r="AH1489" t="s">
        <v>5522</v>
      </c>
      <c r="AI1489" t="s">
        <v>5516</v>
      </c>
    </row>
    <row r="1490" spans="1:35">
      <c r="A1490" t="s">
        <v>1988</v>
      </c>
      <c r="B1490" s="2">
        <v>45456</v>
      </c>
      <c r="C1490" t="s">
        <v>271</v>
      </c>
      <c r="D1490" t="s">
        <v>31</v>
      </c>
      <c r="E1490" t="s">
        <v>188</v>
      </c>
      <c r="F1490" t="s">
        <v>33</v>
      </c>
      <c r="G1490">
        <v>45</v>
      </c>
      <c r="H1490" t="s">
        <v>34</v>
      </c>
      <c r="I1490" t="s">
        <v>35</v>
      </c>
      <c r="J1490" t="s">
        <v>36</v>
      </c>
      <c r="K1490" t="s">
        <v>269</v>
      </c>
      <c r="L1490" t="s">
        <v>52</v>
      </c>
      <c r="M1490" t="s">
        <v>107</v>
      </c>
      <c r="N1490" t="s">
        <v>93</v>
      </c>
      <c r="O1490">
        <v>3</v>
      </c>
      <c r="P1490" s="4">
        <v>6252</v>
      </c>
      <c r="Q1490" s="4">
        <v>4752</v>
      </c>
      <c r="R1490" s="3">
        <v>0.05</v>
      </c>
      <c r="S1490" s="4">
        <v>17818</v>
      </c>
      <c r="T1490" s="4">
        <v>14256</v>
      </c>
      <c r="U1490" s="4">
        <v>3562</v>
      </c>
      <c r="V1490" s="3">
        <v>0.19991020316533842</v>
      </c>
      <c r="W1490" t="s">
        <v>84</v>
      </c>
      <c r="X1490" t="s">
        <v>55</v>
      </c>
      <c r="Y1490" t="s">
        <v>56</v>
      </c>
      <c r="Z1490">
        <v>1</v>
      </c>
      <c r="AA1490" t="s">
        <v>185</v>
      </c>
      <c r="AB1490" t="s">
        <v>194</v>
      </c>
      <c r="AC1490">
        <v>4.4000000000000004</v>
      </c>
      <c r="AD1490">
        <v>2024</v>
      </c>
      <c r="AE1490">
        <v>6</v>
      </c>
      <c r="AF1490" t="s">
        <v>5530</v>
      </c>
      <c r="AG1490" t="s">
        <v>5525</v>
      </c>
      <c r="AH1490" t="s">
        <v>5519</v>
      </c>
      <c r="AI1490" t="s">
        <v>5523</v>
      </c>
    </row>
    <row r="1491" spans="1:35">
      <c r="A1491" t="s">
        <v>1989</v>
      </c>
      <c r="B1491" s="2">
        <v>44962</v>
      </c>
      <c r="C1491" t="s">
        <v>253</v>
      </c>
      <c r="D1491" t="s">
        <v>31</v>
      </c>
      <c r="E1491" t="s">
        <v>129</v>
      </c>
      <c r="F1491" t="s">
        <v>33</v>
      </c>
      <c r="G1491">
        <v>51</v>
      </c>
      <c r="H1491" t="s">
        <v>153</v>
      </c>
      <c r="I1491" t="s">
        <v>154</v>
      </c>
      <c r="J1491" t="s">
        <v>36</v>
      </c>
      <c r="K1491" t="s">
        <v>61</v>
      </c>
      <c r="L1491" t="s">
        <v>137</v>
      </c>
      <c r="M1491" t="s">
        <v>63</v>
      </c>
      <c r="N1491" t="s">
        <v>64</v>
      </c>
      <c r="O1491">
        <v>5</v>
      </c>
      <c r="P1491" s="4">
        <v>20335</v>
      </c>
      <c r="Q1491" s="4">
        <v>12811</v>
      </c>
      <c r="R1491" s="3">
        <v>0.1</v>
      </c>
      <c r="S1491" s="4">
        <v>91508</v>
      </c>
      <c r="T1491" s="4">
        <v>64055</v>
      </c>
      <c r="U1491" s="4">
        <v>27453</v>
      </c>
      <c r="V1491" s="3">
        <v>0.30000655680377669</v>
      </c>
      <c r="W1491" t="s">
        <v>54</v>
      </c>
      <c r="X1491" t="s">
        <v>55</v>
      </c>
      <c r="Y1491" t="s">
        <v>56</v>
      </c>
      <c r="Z1491">
        <v>5</v>
      </c>
      <c r="AA1491" t="s">
        <v>44</v>
      </c>
      <c r="AB1491" t="s">
        <v>45</v>
      </c>
      <c r="AC1491">
        <v>4.9000000000000004</v>
      </c>
      <c r="AD1491">
        <v>2023</v>
      </c>
      <c r="AE1491">
        <v>2</v>
      </c>
      <c r="AF1491" t="s">
        <v>5527</v>
      </c>
      <c r="AG1491" t="s">
        <v>5528</v>
      </c>
      <c r="AH1491" t="s">
        <v>5515</v>
      </c>
      <c r="AI1491" t="s">
        <v>5523</v>
      </c>
    </row>
    <row r="1492" spans="1:35">
      <c r="A1492" t="s">
        <v>1990</v>
      </c>
      <c r="B1492" s="2">
        <v>45042</v>
      </c>
      <c r="C1492" t="s">
        <v>1643</v>
      </c>
      <c r="D1492" t="s">
        <v>31</v>
      </c>
      <c r="E1492" t="s">
        <v>111</v>
      </c>
      <c r="F1492" t="s">
        <v>70</v>
      </c>
      <c r="G1492">
        <v>28</v>
      </c>
      <c r="H1492" t="s">
        <v>153</v>
      </c>
      <c r="I1492" t="s">
        <v>154</v>
      </c>
      <c r="J1492" t="s">
        <v>36</v>
      </c>
      <c r="K1492" t="s">
        <v>162</v>
      </c>
      <c r="L1492" t="s">
        <v>137</v>
      </c>
      <c r="M1492" t="s">
        <v>92</v>
      </c>
      <c r="N1492" t="s">
        <v>64</v>
      </c>
      <c r="O1492">
        <v>1</v>
      </c>
      <c r="P1492" s="4">
        <v>11347</v>
      </c>
      <c r="Q1492" s="4">
        <v>7829</v>
      </c>
      <c r="R1492" s="3">
        <v>0.05</v>
      </c>
      <c r="S1492" s="4">
        <v>10780</v>
      </c>
      <c r="T1492" s="4">
        <v>7829</v>
      </c>
      <c r="U1492" s="4">
        <v>2951</v>
      </c>
      <c r="V1492" s="3">
        <v>0.27374768089053803</v>
      </c>
      <c r="W1492" t="s">
        <v>75</v>
      </c>
      <c r="X1492" t="s">
        <v>55</v>
      </c>
      <c r="Y1492" t="s">
        <v>56</v>
      </c>
      <c r="Z1492">
        <v>5</v>
      </c>
      <c r="AA1492" t="s">
        <v>226</v>
      </c>
      <c r="AB1492" t="s">
        <v>189</v>
      </c>
      <c r="AC1492">
        <v>3.4</v>
      </c>
      <c r="AD1492">
        <v>2023</v>
      </c>
      <c r="AE1492">
        <v>4</v>
      </c>
      <c r="AF1492" t="s">
        <v>5524</v>
      </c>
      <c r="AG1492" t="s">
        <v>5525</v>
      </c>
      <c r="AH1492" t="s">
        <v>5519</v>
      </c>
      <c r="AI1492" t="s">
        <v>5516</v>
      </c>
    </row>
    <row r="1493" spans="1:35">
      <c r="A1493" t="s">
        <v>1991</v>
      </c>
      <c r="B1493" s="2">
        <v>45637</v>
      </c>
      <c r="C1493" t="s">
        <v>811</v>
      </c>
      <c r="D1493" t="s">
        <v>31</v>
      </c>
      <c r="E1493" t="s">
        <v>98</v>
      </c>
      <c r="F1493" t="s">
        <v>70</v>
      </c>
      <c r="G1493">
        <v>33</v>
      </c>
      <c r="H1493" t="s">
        <v>105</v>
      </c>
      <c r="I1493" t="s">
        <v>89</v>
      </c>
      <c r="J1493" t="s">
        <v>82</v>
      </c>
      <c r="K1493" t="s">
        <v>148</v>
      </c>
      <c r="L1493" t="s">
        <v>101</v>
      </c>
      <c r="M1493" t="s">
        <v>63</v>
      </c>
      <c r="N1493" t="s">
        <v>93</v>
      </c>
      <c r="O1493">
        <v>5</v>
      </c>
      <c r="P1493" s="4">
        <v>17575</v>
      </c>
      <c r="Q1493" s="4">
        <v>12654</v>
      </c>
      <c r="R1493" s="3">
        <v>0</v>
      </c>
      <c r="S1493" s="4">
        <v>87875</v>
      </c>
      <c r="T1493" s="4">
        <v>63270</v>
      </c>
      <c r="U1493" s="4">
        <v>24605</v>
      </c>
      <c r="V1493" s="3">
        <v>0.28000000000000003</v>
      </c>
      <c r="W1493" t="s">
        <v>41</v>
      </c>
      <c r="X1493" t="s">
        <v>55</v>
      </c>
      <c r="Y1493" t="s">
        <v>56</v>
      </c>
      <c r="Z1493">
        <v>2</v>
      </c>
      <c r="AA1493" t="s">
        <v>193</v>
      </c>
      <c r="AB1493" t="s">
        <v>194</v>
      </c>
      <c r="AC1493">
        <v>3.1</v>
      </c>
      <c r="AD1493">
        <v>2024</v>
      </c>
      <c r="AE1493">
        <v>12</v>
      </c>
      <c r="AF1493" t="s">
        <v>5521</v>
      </c>
      <c r="AG1493" t="s">
        <v>5518</v>
      </c>
      <c r="AH1493" t="s">
        <v>5515</v>
      </c>
      <c r="AI1493" t="s">
        <v>5516</v>
      </c>
    </row>
    <row r="1494" spans="1:35">
      <c r="A1494" t="s">
        <v>1992</v>
      </c>
      <c r="B1494" s="2">
        <v>45656</v>
      </c>
      <c r="C1494" t="s">
        <v>522</v>
      </c>
      <c r="D1494" t="s">
        <v>31</v>
      </c>
      <c r="E1494" t="s">
        <v>111</v>
      </c>
      <c r="F1494" t="s">
        <v>70</v>
      </c>
      <c r="G1494">
        <v>55</v>
      </c>
      <c r="H1494" t="s">
        <v>99</v>
      </c>
      <c r="I1494" t="s">
        <v>99</v>
      </c>
      <c r="J1494" t="s">
        <v>100</v>
      </c>
      <c r="K1494" t="s">
        <v>106</v>
      </c>
      <c r="L1494" t="s">
        <v>137</v>
      </c>
      <c r="M1494" t="s">
        <v>63</v>
      </c>
      <c r="N1494" t="s">
        <v>64</v>
      </c>
      <c r="O1494">
        <v>5</v>
      </c>
      <c r="P1494" s="4">
        <v>15745</v>
      </c>
      <c r="Q1494" s="4">
        <v>8660</v>
      </c>
      <c r="R1494" s="3">
        <v>0</v>
      </c>
      <c r="S1494" s="4">
        <v>78725</v>
      </c>
      <c r="T1494" s="4">
        <v>43300</v>
      </c>
      <c r="U1494" s="4">
        <v>35425</v>
      </c>
      <c r="V1494" s="3">
        <v>0.44998412194347409</v>
      </c>
      <c r="W1494" t="s">
        <v>75</v>
      </c>
      <c r="X1494" t="s">
        <v>55</v>
      </c>
      <c r="Y1494" t="s">
        <v>56</v>
      </c>
      <c r="Z1494">
        <v>5</v>
      </c>
      <c r="AA1494" t="s">
        <v>108</v>
      </c>
      <c r="AB1494" t="s">
        <v>95</v>
      </c>
      <c r="AC1494">
        <v>3</v>
      </c>
      <c r="AD1494">
        <v>2024</v>
      </c>
      <c r="AE1494">
        <v>12</v>
      </c>
      <c r="AF1494" t="s">
        <v>5521</v>
      </c>
      <c r="AG1494" t="s">
        <v>5518</v>
      </c>
      <c r="AH1494" t="s">
        <v>5515</v>
      </c>
      <c r="AI1494" t="s">
        <v>5523</v>
      </c>
    </row>
    <row r="1495" spans="1:35">
      <c r="A1495" t="s">
        <v>1993</v>
      </c>
      <c r="B1495" s="2">
        <v>45113</v>
      </c>
      <c r="C1495" t="s">
        <v>853</v>
      </c>
      <c r="D1495" t="s">
        <v>31</v>
      </c>
      <c r="E1495" t="s">
        <v>170</v>
      </c>
      <c r="F1495" t="s">
        <v>33</v>
      </c>
      <c r="G1495">
        <v>55</v>
      </c>
      <c r="H1495" t="s">
        <v>105</v>
      </c>
      <c r="I1495" t="s">
        <v>89</v>
      </c>
      <c r="J1495" t="s">
        <v>82</v>
      </c>
      <c r="K1495" t="s">
        <v>106</v>
      </c>
      <c r="L1495" t="s">
        <v>137</v>
      </c>
      <c r="M1495" t="s">
        <v>107</v>
      </c>
      <c r="N1495" t="s">
        <v>126</v>
      </c>
      <c r="O1495">
        <v>6</v>
      </c>
      <c r="P1495" s="4">
        <v>16743</v>
      </c>
      <c r="Q1495" s="4">
        <v>10381</v>
      </c>
      <c r="R1495" s="3">
        <v>0.1</v>
      </c>
      <c r="S1495" s="4">
        <v>90412</v>
      </c>
      <c r="T1495" s="4">
        <v>62286</v>
      </c>
      <c r="U1495" s="4">
        <v>28126</v>
      </c>
      <c r="V1495" s="3">
        <v>0.31108702384639209</v>
      </c>
      <c r="W1495" t="s">
        <v>54</v>
      </c>
      <c r="X1495" t="s">
        <v>42</v>
      </c>
      <c r="Y1495" t="s">
        <v>43</v>
      </c>
      <c r="Z1495">
        <v>0</v>
      </c>
      <c r="AA1495" t="s">
        <v>85</v>
      </c>
      <c r="AB1495" t="s">
        <v>95</v>
      </c>
      <c r="AC1495" t="s">
        <v>46</v>
      </c>
      <c r="AD1495">
        <v>2023</v>
      </c>
      <c r="AE1495">
        <v>7</v>
      </c>
      <c r="AF1495" t="s">
        <v>5533</v>
      </c>
      <c r="AG1495" t="s">
        <v>5514</v>
      </c>
      <c r="AH1495" t="s">
        <v>5515</v>
      </c>
      <c r="AI1495" t="s">
        <v>5523</v>
      </c>
    </row>
    <row r="1496" spans="1:35">
      <c r="A1496" t="s">
        <v>1994</v>
      </c>
      <c r="B1496" s="2">
        <v>45326</v>
      </c>
      <c r="C1496" t="s">
        <v>478</v>
      </c>
      <c r="D1496" t="s">
        <v>31</v>
      </c>
      <c r="E1496" t="s">
        <v>50</v>
      </c>
      <c r="F1496" t="s">
        <v>33</v>
      </c>
      <c r="G1496">
        <v>41</v>
      </c>
      <c r="H1496" t="s">
        <v>34</v>
      </c>
      <c r="I1496" t="s">
        <v>35</v>
      </c>
      <c r="J1496" t="s">
        <v>36</v>
      </c>
      <c r="K1496" t="s">
        <v>368</v>
      </c>
      <c r="L1496" t="s">
        <v>52</v>
      </c>
      <c r="M1496" t="s">
        <v>107</v>
      </c>
      <c r="N1496" t="s">
        <v>53</v>
      </c>
      <c r="O1496">
        <v>4</v>
      </c>
      <c r="P1496" s="4">
        <v>5068</v>
      </c>
      <c r="Q1496" s="4">
        <v>3294</v>
      </c>
      <c r="R1496" s="3">
        <v>0.2</v>
      </c>
      <c r="S1496" s="4">
        <v>16218</v>
      </c>
      <c r="T1496" s="4">
        <v>13176</v>
      </c>
      <c r="U1496" s="4">
        <v>3042</v>
      </c>
      <c r="V1496" s="3">
        <v>0.18756936736958935</v>
      </c>
      <c r="W1496" t="s">
        <v>75</v>
      </c>
      <c r="X1496" t="s">
        <v>42</v>
      </c>
      <c r="Y1496" t="s">
        <v>56</v>
      </c>
      <c r="Z1496">
        <v>5</v>
      </c>
      <c r="AA1496" t="s">
        <v>181</v>
      </c>
      <c r="AB1496" t="s">
        <v>189</v>
      </c>
      <c r="AC1496">
        <v>4.9000000000000004</v>
      </c>
      <c r="AD1496">
        <v>2024</v>
      </c>
      <c r="AE1496">
        <v>2</v>
      </c>
      <c r="AF1496" t="s">
        <v>5527</v>
      </c>
      <c r="AG1496" t="s">
        <v>5528</v>
      </c>
      <c r="AH1496" t="s">
        <v>5519</v>
      </c>
      <c r="AI1496" t="s">
        <v>5526</v>
      </c>
    </row>
    <row r="1497" spans="1:35">
      <c r="A1497" t="s">
        <v>1995</v>
      </c>
      <c r="B1497" s="2">
        <v>45366</v>
      </c>
      <c r="C1497" t="s">
        <v>684</v>
      </c>
      <c r="D1497" t="s">
        <v>31</v>
      </c>
      <c r="E1497" t="s">
        <v>98</v>
      </c>
      <c r="F1497" t="s">
        <v>70</v>
      </c>
      <c r="G1497">
        <v>33</v>
      </c>
      <c r="H1497" t="s">
        <v>105</v>
      </c>
      <c r="I1497" t="s">
        <v>89</v>
      </c>
      <c r="J1497" t="s">
        <v>82</v>
      </c>
      <c r="K1497" t="s">
        <v>136</v>
      </c>
      <c r="L1497" t="s">
        <v>62</v>
      </c>
      <c r="M1497" t="s">
        <v>92</v>
      </c>
      <c r="N1497" t="s">
        <v>64</v>
      </c>
      <c r="O1497">
        <v>8</v>
      </c>
      <c r="P1497" s="4">
        <v>5379</v>
      </c>
      <c r="Q1497" s="4">
        <v>3496</v>
      </c>
      <c r="R1497" s="3">
        <v>0.2</v>
      </c>
      <c r="S1497" s="4">
        <v>34426</v>
      </c>
      <c r="T1497" s="4">
        <v>27968</v>
      </c>
      <c r="U1497" s="4">
        <v>6458</v>
      </c>
      <c r="V1497" s="3">
        <v>0.18759077441468658</v>
      </c>
      <c r="W1497" t="s">
        <v>41</v>
      </c>
      <c r="X1497" t="s">
        <v>76</v>
      </c>
      <c r="Y1497" t="s">
        <v>56</v>
      </c>
      <c r="Z1497">
        <v>6</v>
      </c>
      <c r="AA1497" t="s">
        <v>149</v>
      </c>
      <c r="AB1497" t="s">
        <v>121</v>
      </c>
      <c r="AC1497">
        <v>4.9000000000000004</v>
      </c>
      <c r="AD1497">
        <v>2024</v>
      </c>
      <c r="AE1497">
        <v>3</v>
      </c>
      <c r="AF1497" t="s">
        <v>5534</v>
      </c>
      <c r="AG1497" t="s">
        <v>5528</v>
      </c>
      <c r="AH1497" t="s">
        <v>5522</v>
      </c>
      <c r="AI1497" t="s">
        <v>5516</v>
      </c>
    </row>
    <row r="1498" spans="1:35">
      <c r="A1498" t="s">
        <v>1996</v>
      </c>
      <c r="B1498" s="2">
        <v>45483</v>
      </c>
      <c r="C1498" t="s">
        <v>332</v>
      </c>
      <c r="D1498" t="s">
        <v>31</v>
      </c>
      <c r="E1498" t="s">
        <v>119</v>
      </c>
      <c r="F1498" t="s">
        <v>70</v>
      </c>
      <c r="G1498">
        <v>23</v>
      </c>
      <c r="H1498" t="s">
        <v>71</v>
      </c>
      <c r="I1498" t="s">
        <v>72</v>
      </c>
      <c r="J1498" t="s">
        <v>73</v>
      </c>
      <c r="K1498" t="s">
        <v>269</v>
      </c>
      <c r="L1498" t="s">
        <v>62</v>
      </c>
      <c r="M1498" t="s">
        <v>107</v>
      </c>
      <c r="N1498" t="s">
        <v>40</v>
      </c>
      <c r="O1498">
        <v>1</v>
      </c>
      <c r="P1498" s="4">
        <v>12046</v>
      </c>
      <c r="Q1498" s="4">
        <v>7469</v>
      </c>
      <c r="R1498" s="3">
        <v>0.05</v>
      </c>
      <c r="S1498" s="4">
        <v>11444</v>
      </c>
      <c r="T1498" s="4">
        <v>7469</v>
      </c>
      <c r="U1498" s="4">
        <v>3975</v>
      </c>
      <c r="V1498" s="3">
        <v>0.34734358615868577</v>
      </c>
      <c r="W1498" t="s">
        <v>75</v>
      </c>
      <c r="X1498" t="s">
        <v>42</v>
      </c>
      <c r="Y1498" t="s">
        <v>156</v>
      </c>
      <c r="Z1498">
        <v>0</v>
      </c>
      <c r="AA1498" t="s">
        <v>226</v>
      </c>
      <c r="AB1498" t="s">
        <v>45</v>
      </c>
      <c r="AC1498">
        <v>2.2000000000000002</v>
      </c>
      <c r="AD1498">
        <v>2024</v>
      </c>
      <c r="AE1498">
        <v>7</v>
      </c>
      <c r="AF1498" t="s">
        <v>5533</v>
      </c>
      <c r="AG1498" t="s">
        <v>5514</v>
      </c>
      <c r="AH1498" t="s">
        <v>5519</v>
      </c>
      <c r="AI1498" t="s">
        <v>5520</v>
      </c>
    </row>
    <row r="1499" spans="1:35">
      <c r="A1499" t="s">
        <v>1997</v>
      </c>
      <c r="B1499" s="2">
        <v>45105</v>
      </c>
      <c r="C1499" t="s">
        <v>1086</v>
      </c>
      <c r="D1499" t="s">
        <v>31</v>
      </c>
      <c r="E1499" t="s">
        <v>32</v>
      </c>
      <c r="F1499" t="s">
        <v>33</v>
      </c>
      <c r="G1499">
        <v>27</v>
      </c>
      <c r="H1499" t="s">
        <v>34</v>
      </c>
      <c r="I1499" t="s">
        <v>35</v>
      </c>
      <c r="J1499" t="s">
        <v>36</v>
      </c>
      <c r="K1499" t="s">
        <v>199</v>
      </c>
      <c r="L1499" t="s">
        <v>101</v>
      </c>
      <c r="M1499" t="s">
        <v>107</v>
      </c>
      <c r="N1499" t="s">
        <v>93</v>
      </c>
      <c r="O1499">
        <v>2</v>
      </c>
      <c r="P1499" s="4">
        <v>1194</v>
      </c>
      <c r="Q1499" s="4">
        <v>776</v>
      </c>
      <c r="R1499" s="3">
        <v>0.2</v>
      </c>
      <c r="S1499" s="4">
        <v>1910</v>
      </c>
      <c r="T1499" s="4">
        <v>1552</v>
      </c>
      <c r="U1499" s="4">
        <v>358</v>
      </c>
      <c r="V1499" s="3">
        <v>0.187434554973822</v>
      </c>
      <c r="W1499" t="s">
        <v>75</v>
      </c>
      <c r="X1499" t="s">
        <v>42</v>
      </c>
      <c r="Y1499" t="s">
        <v>56</v>
      </c>
      <c r="Z1499">
        <v>7</v>
      </c>
      <c r="AA1499" t="s">
        <v>193</v>
      </c>
      <c r="AB1499" t="s">
        <v>150</v>
      </c>
      <c r="AC1499">
        <v>3.7</v>
      </c>
      <c r="AD1499">
        <v>2023</v>
      </c>
      <c r="AE1499">
        <v>6</v>
      </c>
      <c r="AF1499" t="s">
        <v>5530</v>
      </c>
      <c r="AG1499" t="s">
        <v>5525</v>
      </c>
      <c r="AH1499" t="s">
        <v>5519</v>
      </c>
      <c r="AI1499" t="s">
        <v>5516</v>
      </c>
    </row>
    <row r="1500" spans="1:35">
      <c r="A1500" t="s">
        <v>1998</v>
      </c>
      <c r="B1500" s="2">
        <v>45041</v>
      </c>
      <c r="C1500" t="s">
        <v>782</v>
      </c>
      <c r="D1500" t="s">
        <v>49</v>
      </c>
      <c r="E1500" t="s">
        <v>124</v>
      </c>
      <c r="F1500" t="s">
        <v>70</v>
      </c>
      <c r="G1500">
        <v>50</v>
      </c>
      <c r="H1500" t="s">
        <v>71</v>
      </c>
      <c r="I1500" t="s">
        <v>72</v>
      </c>
      <c r="J1500" t="s">
        <v>73</v>
      </c>
      <c r="K1500" t="s">
        <v>257</v>
      </c>
      <c r="L1500" t="s">
        <v>142</v>
      </c>
      <c r="M1500" t="s">
        <v>39</v>
      </c>
      <c r="N1500" t="s">
        <v>64</v>
      </c>
      <c r="O1500">
        <v>2</v>
      </c>
      <c r="P1500" s="4">
        <v>9951</v>
      </c>
      <c r="Q1500" s="4">
        <v>6568</v>
      </c>
      <c r="R1500" s="3">
        <v>0.15</v>
      </c>
      <c r="S1500" s="4">
        <v>16917</v>
      </c>
      <c r="T1500" s="4">
        <v>13136</v>
      </c>
      <c r="U1500" s="4">
        <v>3781</v>
      </c>
      <c r="V1500" s="3">
        <v>0.22350298516285394</v>
      </c>
      <c r="W1500" t="s">
        <v>41</v>
      </c>
      <c r="X1500" t="s">
        <v>76</v>
      </c>
      <c r="Y1500" t="s">
        <v>56</v>
      </c>
      <c r="Z1500">
        <v>6</v>
      </c>
      <c r="AA1500" t="s">
        <v>108</v>
      </c>
      <c r="AB1500" t="s">
        <v>45</v>
      </c>
      <c r="AC1500">
        <v>4.2</v>
      </c>
      <c r="AD1500">
        <v>2023</v>
      </c>
      <c r="AE1500">
        <v>4</v>
      </c>
      <c r="AF1500" t="s">
        <v>5524</v>
      </c>
      <c r="AG1500" t="s">
        <v>5525</v>
      </c>
      <c r="AH1500" t="s">
        <v>5519</v>
      </c>
      <c r="AI1500" t="s">
        <v>5523</v>
      </c>
    </row>
    <row r="1501" spans="1:35">
      <c r="A1501" t="s">
        <v>1999</v>
      </c>
      <c r="B1501" s="2">
        <v>45108</v>
      </c>
      <c r="C1501" t="s">
        <v>350</v>
      </c>
      <c r="D1501" t="s">
        <v>31</v>
      </c>
      <c r="E1501" t="s">
        <v>129</v>
      </c>
      <c r="F1501" t="s">
        <v>33</v>
      </c>
      <c r="G1501">
        <v>59</v>
      </c>
      <c r="H1501" t="s">
        <v>34</v>
      </c>
      <c r="I1501" t="s">
        <v>35</v>
      </c>
      <c r="J1501" t="s">
        <v>36</v>
      </c>
      <c r="K1501" t="s">
        <v>162</v>
      </c>
      <c r="L1501" t="s">
        <v>142</v>
      </c>
      <c r="M1501" t="s">
        <v>39</v>
      </c>
      <c r="N1501" t="s">
        <v>64</v>
      </c>
      <c r="O1501">
        <v>7</v>
      </c>
      <c r="P1501" s="4">
        <v>22037</v>
      </c>
      <c r="Q1501" s="4">
        <v>16968</v>
      </c>
      <c r="R1501" s="3">
        <v>0.2</v>
      </c>
      <c r="S1501" s="4">
        <v>123407</v>
      </c>
      <c r="T1501" s="4">
        <v>118776</v>
      </c>
      <c r="U1501" s="4">
        <v>4631</v>
      </c>
      <c r="V1501" s="3">
        <v>3.7526234330305414E-2</v>
      </c>
      <c r="W1501" t="s">
        <v>54</v>
      </c>
      <c r="X1501" t="s">
        <v>42</v>
      </c>
      <c r="Y1501" t="s">
        <v>156</v>
      </c>
      <c r="Z1501">
        <v>0</v>
      </c>
      <c r="AA1501" t="s">
        <v>102</v>
      </c>
      <c r="AB1501" t="s">
        <v>95</v>
      </c>
      <c r="AC1501">
        <v>1.5</v>
      </c>
      <c r="AD1501">
        <v>2023</v>
      </c>
      <c r="AE1501">
        <v>7</v>
      </c>
      <c r="AF1501" t="s">
        <v>5533</v>
      </c>
      <c r="AG1501" t="s">
        <v>5514</v>
      </c>
      <c r="AH1501" t="s">
        <v>5515</v>
      </c>
      <c r="AI1501" t="s">
        <v>5523</v>
      </c>
    </row>
    <row r="1502" spans="1:35">
      <c r="A1502" t="s">
        <v>2000</v>
      </c>
      <c r="B1502" s="2">
        <v>45240</v>
      </c>
      <c r="C1502" t="s">
        <v>341</v>
      </c>
      <c r="D1502" t="s">
        <v>49</v>
      </c>
      <c r="E1502" t="s">
        <v>170</v>
      </c>
      <c r="F1502" t="s">
        <v>33</v>
      </c>
      <c r="G1502">
        <v>46</v>
      </c>
      <c r="H1502" t="s">
        <v>80</v>
      </c>
      <c r="I1502" t="s">
        <v>81</v>
      </c>
      <c r="J1502" t="s">
        <v>82</v>
      </c>
      <c r="K1502" t="s">
        <v>192</v>
      </c>
      <c r="L1502" t="s">
        <v>142</v>
      </c>
      <c r="M1502" t="s">
        <v>39</v>
      </c>
      <c r="N1502" t="s">
        <v>40</v>
      </c>
      <c r="O1502">
        <v>3</v>
      </c>
      <c r="P1502" s="4">
        <v>2986</v>
      </c>
      <c r="Q1502" s="4">
        <v>1732</v>
      </c>
      <c r="R1502" s="3">
        <v>0</v>
      </c>
      <c r="S1502" s="4">
        <v>8958</v>
      </c>
      <c r="T1502" s="4">
        <v>5196</v>
      </c>
      <c r="U1502" s="4">
        <v>3762</v>
      </c>
      <c r="V1502" s="3">
        <v>0.41995981245813796</v>
      </c>
      <c r="W1502" t="s">
        <v>54</v>
      </c>
      <c r="X1502" t="s">
        <v>42</v>
      </c>
      <c r="Y1502" t="s">
        <v>56</v>
      </c>
      <c r="Z1502">
        <v>7</v>
      </c>
      <c r="AA1502" t="s">
        <v>85</v>
      </c>
      <c r="AB1502" t="s">
        <v>45</v>
      </c>
      <c r="AC1502">
        <v>4.5</v>
      </c>
      <c r="AD1502">
        <v>2023</v>
      </c>
      <c r="AE1502">
        <v>11</v>
      </c>
      <c r="AF1502" t="s">
        <v>5535</v>
      </c>
      <c r="AG1502" t="s">
        <v>5518</v>
      </c>
      <c r="AH1502" t="s">
        <v>5519</v>
      </c>
      <c r="AI1502" t="s">
        <v>5523</v>
      </c>
    </row>
    <row r="1503" spans="1:35">
      <c r="A1503" t="s">
        <v>2001</v>
      </c>
      <c r="B1503" s="2">
        <v>44996</v>
      </c>
      <c r="C1503" t="s">
        <v>1348</v>
      </c>
      <c r="D1503" t="s">
        <v>31</v>
      </c>
      <c r="E1503" t="s">
        <v>188</v>
      </c>
      <c r="F1503" t="s">
        <v>33</v>
      </c>
      <c r="G1503">
        <v>36</v>
      </c>
      <c r="H1503" t="s">
        <v>80</v>
      </c>
      <c r="I1503" t="s">
        <v>81</v>
      </c>
      <c r="J1503" t="s">
        <v>82</v>
      </c>
      <c r="K1503" t="s">
        <v>184</v>
      </c>
      <c r="L1503" t="s">
        <v>52</v>
      </c>
      <c r="M1503" t="s">
        <v>63</v>
      </c>
      <c r="N1503" t="s">
        <v>64</v>
      </c>
      <c r="O1503">
        <v>7</v>
      </c>
      <c r="P1503" s="4">
        <v>12801</v>
      </c>
      <c r="Q1503" s="4">
        <v>7553</v>
      </c>
      <c r="R1503" s="3">
        <v>0</v>
      </c>
      <c r="S1503" s="4">
        <v>89607</v>
      </c>
      <c r="T1503" s="4">
        <v>52871</v>
      </c>
      <c r="U1503" s="4">
        <v>36736</v>
      </c>
      <c r="V1503" s="3">
        <v>0.40996797125224593</v>
      </c>
      <c r="W1503" t="s">
        <v>75</v>
      </c>
      <c r="X1503" t="s">
        <v>42</v>
      </c>
      <c r="Y1503" t="s">
        <v>56</v>
      </c>
      <c r="Z1503">
        <v>3</v>
      </c>
      <c r="AA1503" t="s">
        <v>57</v>
      </c>
      <c r="AB1503" t="s">
        <v>121</v>
      </c>
      <c r="AC1503">
        <v>4.9000000000000004</v>
      </c>
      <c r="AD1503">
        <v>2023</v>
      </c>
      <c r="AE1503">
        <v>3</v>
      </c>
      <c r="AF1503" t="s">
        <v>5534</v>
      </c>
      <c r="AG1503" t="s">
        <v>5528</v>
      </c>
      <c r="AH1503" t="s">
        <v>5515</v>
      </c>
      <c r="AI1503" t="s">
        <v>5526</v>
      </c>
    </row>
    <row r="1504" spans="1:35">
      <c r="A1504" t="s">
        <v>2002</v>
      </c>
      <c r="B1504" s="2">
        <v>45066</v>
      </c>
      <c r="C1504" t="s">
        <v>666</v>
      </c>
      <c r="D1504" t="s">
        <v>31</v>
      </c>
      <c r="E1504" t="s">
        <v>188</v>
      </c>
      <c r="F1504" t="s">
        <v>33</v>
      </c>
      <c r="G1504">
        <v>56</v>
      </c>
      <c r="H1504" t="s">
        <v>99</v>
      </c>
      <c r="I1504" t="s">
        <v>99</v>
      </c>
      <c r="J1504" t="s">
        <v>100</v>
      </c>
      <c r="K1504" t="s">
        <v>368</v>
      </c>
      <c r="L1504" t="s">
        <v>52</v>
      </c>
      <c r="M1504" t="s">
        <v>39</v>
      </c>
      <c r="N1504" t="s">
        <v>40</v>
      </c>
      <c r="O1504">
        <v>8</v>
      </c>
      <c r="P1504" s="4">
        <v>13946</v>
      </c>
      <c r="Q1504" s="4">
        <v>7670</v>
      </c>
      <c r="R1504" s="3">
        <v>0.15</v>
      </c>
      <c r="S1504" s="4">
        <v>94833</v>
      </c>
      <c r="T1504" s="4">
        <v>61360</v>
      </c>
      <c r="U1504" s="4">
        <v>33473</v>
      </c>
      <c r="V1504" s="3">
        <v>0.35296784874463533</v>
      </c>
      <c r="W1504" t="s">
        <v>41</v>
      </c>
      <c r="X1504" t="s">
        <v>76</v>
      </c>
      <c r="Y1504" t="s">
        <v>43</v>
      </c>
      <c r="Z1504">
        <v>0</v>
      </c>
      <c r="AA1504" t="s">
        <v>220</v>
      </c>
      <c r="AB1504" t="s">
        <v>95</v>
      </c>
      <c r="AC1504" t="s">
        <v>46</v>
      </c>
      <c r="AD1504">
        <v>2023</v>
      </c>
      <c r="AE1504">
        <v>5</v>
      </c>
      <c r="AF1504" t="s">
        <v>5529</v>
      </c>
      <c r="AG1504" t="s">
        <v>5525</v>
      </c>
      <c r="AH1504" t="s">
        <v>5515</v>
      </c>
      <c r="AI1504" t="s">
        <v>5523</v>
      </c>
    </row>
    <row r="1505" spans="1:35">
      <c r="A1505" t="s">
        <v>2003</v>
      </c>
      <c r="B1505" s="2">
        <v>45596</v>
      </c>
      <c r="C1505" t="s">
        <v>145</v>
      </c>
      <c r="D1505" t="s">
        <v>31</v>
      </c>
      <c r="E1505" t="s">
        <v>119</v>
      </c>
      <c r="F1505" t="s">
        <v>70</v>
      </c>
      <c r="G1505">
        <v>45</v>
      </c>
      <c r="H1505" t="s">
        <v>34</v>
      </c>
      <c r="I1505" t="s">
        <v>35</v>
      </c>
      <c r="J1505" t="s">
        <v>36</v>
      </c>
      <c r="K1505" t="s">
        <v>61</v>
      </c>
      <c r="L1505" t="s">
        <v>112</v>
      </c>
      <c r="M1505" t="s">
        <v>107</v>
      </c>
      <c r="N1505" t="s">
        <v>113</v>
      </c>
      <c r="O1505">
        <v>1</v>
      </c>
      <c r="P1505" s="4">
        <v>14496</v>
      </c>
      <c r="Q1505" s="4">
        <v>11452</v>
      </c>
      <c r="R1505" s="3">
        <v>0.2</v>
      </c>
      <c r="S1505" s="4">
        <v>11597</v>
      </c>
      <c r="T1505" s="4">
        <v>11452</v>
      </c>
      <c r="U1505" s="4">
        <v>145</v>
      </c>
      <c r="V1505" s="3">
        <v>1.2503233594895231E-2</v>
      </c>
      <c r="W1505" t="s">
        <v>84</v>
      </c>
      <c r="X1505" t="s">
        <v>76</v>
      </c>
      <c r="Y1505" t="s">
        <v>56</v>
      </c>
      <c r="Z1505">
        <v>7</v>
      </c>
      <c r="AA1505" t="s">
        <v>149</v>
      </c>
      <c r="AB1505" t="s">
        <v>121</v>
      </c>
      <c r="AC1505">
        <v>5</v>
      </c>
      <c r="AD1505">
        <v>2024</v>
      </c>
      <c r="AE1505">
        <v>10</v>
      </c>
      <c r="AF1505" t="s">
        <v>5517</v>
      </c>
      <c r="AG1505" t="s">
        <v>5518</v>
      </c>
      <c r="AH1505" t="s">
        <v>5519</v>
      </c>
      <c r="AI1505" t="s">
        <v>5523</v>
      </c>
    </row>
    <row r="1506" spans="1:35">
      <c r="A1506" t="s">
        <v>2004</v>
      </c>
      <c r="B1506" s="2">
        <v>45310</v>
      </c>
      <c r="C1506" t="s">
        <v>196</v>
      </c>
      <c r="D1506" t="s">
        <v>49</v>
      </c>
      <c r="E1506" t="s">
        <v>111</v>
      </c>
      <c r="F1506" t="s">
        <v>70</v>
      </c>
      <c r="G1506">
        <v>44</v>
      </c>
      <c r="H1506" t="s">
        <v>71</v>
      </c>
      <c r="I1506" t="s">
        <v>72</v>
      </c>
      <c r="J1506" t="s">
        <v>73</v>
      </c>
      <c r="K1506" t="s">
        <v>257</v>
      </c>
      <c r="L1506" t="s">
        <v>62</v>
      </c>
      <c r="M1506" t="s">
        <v>92</v>
      </c>
      <c r="N1506" t="s">
        <v>64</v>
      </c>
      <c r="O1506">
        <v>5</v>
      </c>
      <c r="P1506" s="4">
        <v>1368</v>
      </c>
      <c r="Q1506" s="4">
        <v>1067</v>
      </c>
      <c r="R1506" s="3">
        <v>0</v>
      </c>
      <c r="S1506" s="4">
        <v>6840</v>
      </c>
      <c r="T1506" s="4">
        <v>5335</v>
      </c>
      <c r="U1506" s="4">
        <v>1505</v>
      </c>
      <c r="V1506" s="3">
        <v>0.22002923976608188</v>
      </c>
      <c r="W1506" t="s">
        <v>84</v>
      </c>
      <c r="X1506" t="s">
        <v>76</v>
      </c>
      <c r="Y1506" t="s">
        <v>56</v>
      </c>
      <c r="Z1506">
        <v>6</v>
      </c>
      <c r="AA1506" t="s">
        <v>149</v>
      </c>
      <c r="AB1506" t="s">
        <v>194</v>
      </c>
      <c r="AC1506">
        <v>3.9</v>
      </c>
      <c r="AD1506">
        <v>2024</v>
      </c>
      <c r="AE1506">
        <v>1</v>
      </c>
      <c r="AF1506" t="s">
        <v>5532</v>
      </c>
      <c r="AG1506" t="s">
        <v>5528</v>
      </c>
      <c r="AH1506" t="s">
        <v>5519</v>
      </c>
      <c r="AI1506" t="s">
        <v>5526</v>
      </c>
    </row>
    <row r="1507" spans="1:35">
      <c r="A1507" t="s">
        <v>2005</v>
      </c>
      <c r="B1507" s="2">
        <v>45422</v>
      </c>
      <c r="C1507" t="s">
        <v>811</v>
      </c>
      <c r="D1507" t="s">
        <v>49</v>
      </c>
      <c r="E1507" t="s">
        <v>50</v>
      </c>
      <c r="F1507" t="s">
        <v>33</v>
      </c>
      <c r="G1507">
        <v>37</v>
      </c>
      <c r="H1507" t="s">
        <v>34</v>
      </c>
      <c r="I1507" t="s">
        <v>35</v>
      </c>
      <c r="J1507" t="s">
        <v>36</v>
      </c>
      <c r="K1507" t="s">
        <v>51</v>
      </c>
      <c r="L1507" t="s">
        <v>52</v>
      </c>
      <c r="M1507" t="s">
        <v>63</v>
      </c>
      <c r="N1507" t="s">
        <v>53</v>
      </c>
      <c r="O1507">
        <v>1</v>
      </c>
      <c r="P1507" s="4">
        <v>3347</v>
      </c>
      <c r="Q1507" s="4">
        <v>1841</v>
      </c>
      <c r="R1507" s="3">
        <v>0.15</v>
      </c>
      <c r="S1507" s="4">
        <v>2845</v>
      </c>
      <c r="T1507" s="4">
        <v>1841</v>
      </c>
      <c r="U1507" s="4">
        <v>1004</v>
      </c>
      <c r="V1507" s="3">
        <v>0.35289982425307559</v>
      </c>
      <c r="W1507" t="s">
        <v>54</v>
      </c>
      <c r="X1507" t="s">
        <v>76</v>
      </c>
      <c r="Y1507" t="s">
        <v>171</v>
      </c>
      <c r="Z1507">
        <v>15</v>
      </c>
      <c r="AA1507" t="s">
        <v>57</v>
      </c>
      <c r="AB1507" t="s">
        <v>121</v>
      </c>
      <c r="AC1507" t="s">
        <v>46</v>
      </c>
      <c r="AD1507">
        <v>2024</v>
      </c>
      <c r="AE1507">
        <v>5</v>
      </c>
      <c r="AF1507" t="s">
        <v>5529</v>
      </c>
      <c r="AG1507" t="s">
        <v>5525</v>
      </c>
      <c r="AH1507" t="s">
        <v>5519</v>
      </c>
      <c r="AI1507" t="s">
        <v>5526</v>
      </c>
    </row>
    <row r="1508" spans="1:35">
      <c r="A1508" t="s">
        <v>2006</v>
      </c>
      <c r="B1508" s="2">
        <v>44983</v>
      </c>
      <c r="C1508" t="s">
        <v>483</v>
      </c>
      <c r="D1508" t="s">
        <v>31</v>
      </c>
      <c r="E1508" t="s">
        <v>119</v>
      </c>
      <c r="F1508" t="s">
        <v>70</v>
      </c>
      <c r="G1508">
        <v>60</v>
      </c>
      <c r="H1508" t="s">
        <v>88</v>
      </c>
      <c r="I1508" t="s">
        <v>89</v>
      </c>
      <c r="J1508" t="s">
        <v>82</v>
      </c>
      <c r="K1508" t="s">
        <v>166</v>
      </c>
      <c r="L1508" t="s">
        <v>137</v>
      </c>
      <c r="M1508" t="s">
        <v>107</v>
      </c>
      <c r="N1508" t="s">
        <v>93</v>
      </c>
      <c r="O1508">
        <v>8</v>
      </c>
      <c r="P1508" s="4">
        <v>7267</v>
      </c>
      <c r="Q1508" s="4">
        <v>5087</v>
      </c>
      <c r="R1508" s="3">
        <v>0</v>
      </c>
      <c r="S1508" s="4">
        <v>58136</v>
      </c>
      <c r="T1508" s="4">
        <v>40696</v>
      </c>
      <c r="U1508" s="4">
        <v>17440</v>
      </c>
      <c r="V1508" s="3">
        <v>0.29998623916334111</v>
      </c>
      <c r="W1508" t="s">
        <v>84</v>
      </c>
      <c r="X1508" t="s">
        <v>76</v>
      </c>
      <c r="Y1508" t="s">
        <v>56</v>
      </c>
      <c r="Z1508">
        <v>3</v>
      </c>
      <c r="AA1508" t="s">
        <v>102</v>
      </c>
      <c r="AB1508" t="s">
        <v>132</v>
      </c>
      <c r="AC1508">
        <v>4</v>
      </c>
      <c r="AD1508">
        <v>2023</v>
      </c>
      <c r="AE1508">
        <v>2</v>
      </c>
      <c r="AF1508" t="s">
        <v>5527</v>
      </c>
      <c r="AG1508" t="s">
        <v>5528</v>
      </c>
      <c r="AH1508" t="s">
        <v>5515</v>
      </c>
      <c r="AI1508" t="s">
        <v>5523</v>
      </c>
    </row>
    <row r="1509" spans="1:35">
      <c r="A1509" t="s">
        <v>2007</v>
      </c>
      <c r="B1509" s="2">
        <v>45565</v>
      </c>
      <c r="C1509" t="s">
        <v>492</v>
      </c>
      <c r="D1509" t="s">
        <v>31</v>
      </c>
      <c r="E1509" t="s">
        <v>111</v>
      </c>
      <c r="F1509" t="s">
        <v>70</v>
      </c>
      <c r="G1509">
        <v>23</v>
      </c>
      <c r="H1509" t="s">
        <v>71</v>
      </c>
      <c r="I1509" t="s">
        <v>72</v>
      </c>
      <c r="J1509" t="s">
        <v>73</v>
      </c>
      <c r="K1509" t="s">
        <v>37</v>
      </c>
      <c r="L1509" t="s">
        <v>101</v>
      </c>
      <c r="M1509" t="s">
        <v>83</v>
      </c>
      <c r="N1509" t="s">
        <v>40</v>
      </c>
      <c r="O1509">
        <v>1</v>
      </c>
      <c r="P1509" s="4">
        <v>21058</v>
      </c>
      <c r="Q1509" s="4">
        <v>12635</v>
      </c>
      <c r="R1509" s="3">
        <v>0</v>
      </c>
      <c r="S1509" s="4">
        <v>21058</v>
      </c>
      <c r="T1509" s="4">
        <v>12635</v>
      </c>
      <c r="U1509" s="4">
        <v>8423</v>
      </c>
      <c r="V1509" s="3">
        <v>0.39999050242188244</v>
      </c>
      <c r="W1509" t="s">
        <v>75</v>
      </c>
      <c r="X1509" t="s">
        <v>55</v>
      </c>
      <c r="Y1509" t="s">
        <v>56</v>
      </c>
      <c r="Z1509">
        <v>6</v>
      </c>
      <c r="AA1509" t="s">
        <v>85</v>
      </c>
      <c r="AB1509" t="s">
        <v>121</v>
      </c>
      <c r="AC1509">
        <v>4.9000000000000004</v>
      </c>
      <c r="AD1509">
        <v>2024</v>
      </c>
      <c r="AE1509">
        <v>9</v>
      </c>
      <c r="AF1509" t="s">
        <v>5531</v>
      </c>
      <c r="AG1509" t="s">
        <v>5514</v>
      </c>
      <c r="AH1509" t="s">
        <v>5522</v>
      </c>
      <c r="AI1509" t="s">
        <v>5520</v>
      </c>
    </row>
    <row r="1510" spans="1:35">
      <c r="A1510" t="s">
        <v>2008</v>
      </c>
      <c r="B1510" s="2">
        <v>44982</v>
      </c>
      <c r="C1510" t="s">
        <v>597</v>
      </c>
      <c r="D1510" t="s">
        <v>49</v>
      </c>
      <c r="E1510" t="s">
        <v>129</v>
      </c>
      <c r="F1510" t="s">
        <v>33</v>
      </c>
      <c r="G1510">
        <v>36</v>
      </c>
      <c r="H1510" t="s">
        <v>99</v>
      </c>
      <c r="I1510" t="s">
        <v>99</v>
      </c>
      <c r="J1510" t="s">
        <v>100</v>
      </c>
      <c r="K1510" t="s">
        <v>225</v>
      </c>
      <c r="L1510" t="s">
        <v>38</v>
      </c>
      <c r="M1510" t="s">
        <v>107</v>
      </c>
      <c r="N1510" t="s">
        <v>40</v>
      </c>
      <c r="O1510">
        <v>2</v>
      </c>
      <c r="P1510" s="4">
        <v>7374</v>
      </c>
      <c r="Q1510" s="4">
        <v>5752</v>
      </c>
      <c r="R1510" s="3">
        <v>0.2</v>
      </c>
      <c r="S1510" s="4">
        <v>11798</v>
      </c>
      <c r="T1510" s="4">
        <v>11504</v>
      </c>
      <c r="U1510" s="4">
        <v>294</v>
      </c>
      <c r="V1510" s="3">
        <v>2.4919477877606375E-2</v>
      </c>
      <c r="W1510" t="s">
        <v>41</v>
      </c>
      <c r="X1510" t="s">
        <v>42</v>
      </c>
      <c r="Y1510" t="s">
        <v>56</v>
      </c>
      <c r="Z1510">
        <v>7</v>
      </c>
      <c r="AA1510" t="s">
        <v>159</v>
      </c>
      <c r="AB1510" t="s">
        <v>194</v>
      </c>
      <c r="AC1510">
        <v>3.8</v>
      </c>
      <c r="AD1510">
        <v>2023</v>
      </c>
      <c r="AE1510">
        <v>2</v>
      </c>
      <c r="AF1510" t="s">
        <v>5527</v>
      </c>
      <c r="AG1510" t="s">
        <v>5528</v>
      </c>
      <c r="AH1510" t="s">
        <v>5519</v>
      </c>
      <c r="AI1510" t="s">
        <v>5526</v>
      </c>
    </row>
    <row r="1511" spans="1:35">
      <c r="A1511" t="s">
        <v>2009</v>
      </c>
      <c r="B1511" s="2">
        <v>45023</v>
      </c>
      <c r="C1511" t="s">
        <v>555</v>
      </c>
      <c r="D1511" t="s">
        <v>31</v>
      </c>
      <c r="E1511" t="s">
        <v>124</v>
      </c>
      <c r="F1511" t="s">
        <v>70</v>
      </c>
      <c r="G1511">
        <v>32</v>
      </c>
      <c r="H1511" t="s">
        <v>71</v>
      </c>
      <c r="I1511" t="s">
        <v>72</v>
      </c>
      <c r="J1511" t="s">
        <v>73</v>
      </c>
      <c r="K1511" t="s">
        <v>326</v>
      </c>
      <c r="L1511" t="s">
        <v>142</v>
      </c>
      <c r="M1511" t="s">
        <v>39</v>
      </c>
      <c r="N1511" t="s">
        <v>93</v>
      </c>
      <c r="O1511">
        <v>7</v>
      </c>
      <c r="P1511" s="4">
        <v>3868</v>
      </c>
      <c r="Q1511" s="4">
        <v>2901</v>
      </c>
      <c r="R1511" s="3">
        <v>0.15</v>
      </c>
      <c r="S1511" s="4">
        <v>23015</v>
      </c>
      <c r="T1511" s="4">
        <v>20307</v>
      </c>
      <c r="U1511" s="4">
        <v>2708</v>
      </c>
      <c r="V1511" s="3">
        <v>0.11766239409081033</v>
      </c>
      <c r="W1511" t="s">
        <v>75</v>
      </c>
      <c r="X1511" t="s">
        <v>42</v>
      </c>
      <c r="Y1511" t="s">
        <v>56</v>
      </c>
      <c r="Z1511">
        <v>5</v>
      </c>
      <c r="AA1511" t="s">
        <v>94</v>
      </c>
      <c r="AB1511" t="s">
        <v>95</v>
      </c>
      <c r="AC1511">
        <v>4.9000000000000004</v>
      </c>
      <c r="AD1511">
        <v>2023</v>
      </c>
      <c r="AE1511">
        <v>4</v>
      </c>
      <c r="AF1511" t="s">
        <v>5524</v>
      </c>
      <c r="AG1511" t="s">
        <v>5525</v>
      </c>
      <c r="AH1511" t="s">
        <v>5522</v>
      </c>
      <c r="AI1511" t="s">
        <v>5516</v>
      </c>
    </row>
    <row r="1512" spans="1:35">
      <c r="A1512" t="s">
        <v>2010</v>
      </c>
      <c r="B1512" s="2">
        <v>44974</v>
      </c>
      <c r="C1512" t="s">
        <v>921</v>
      </c>
      <c r="D1512" t="s">
        <v>49</v>
      </c>
      <c r="E1512" t="s">
        <v>129</v>
      </c>
      <c r="F1512" t="s">
        <v>33</v>
      </c>
      <c r="G1512">
        <v>18</v>
      </c>
      <c r="H1512" t="s">
        <v>146</v>
      </c>
      <c r="I1512" t="s">
        <v>147</v>
      </c>
      <c r="J1512" t="s">
        <v>36</v>
      </c>
      <c r="K1512" t="s">
        <v>302</v>
      </c>
      <c r="L1512" t="s">
        <v>155</v>
      </c>
      <c r="M1512" t="s">
        <v>107</v>
      </c>
      <c r="N1512" t="s">
        <v>93</v>
      </c>
      <c r="O1512">
        <v>1</v>
      </c>
      <c r="P1512" s="4">
        <v>12022</v>
      </c>
      <c r="Q1512" s="4">
        <v>8055</v>
      </c>
      <c r="R1512" s="3">
        <v>0</v>
      </c>
      <c r="S1512" s="4">
        <v>12022</v>
      </c>
      <c r="T1512" s="4">
        <v>8055</v>
      </c>
      <c r="U1512" s="4">
        <v>3967</v>
      </c>
      <c r="V1512" s="3">
        <v>0.32997837298286475</v>
      </c>
      <c r="W1512" t="s">
        <v>41</v>
      </c>
      <c r="X1512" t="s">
        <v>42</v>
      </c>
      <c r="Y1512" t="s">
        <v>56</v>
      </c>
      <c r="Z1512">
        <v>6</v>
      </c>
      <c r="AA1512" t="s">
        <v>181</v>
      </c>
      <c r="AB1512" t="s">
        <v>150</v>
      </c>
      <c r="AC1512">
        <v>4.4000000000000004</v>
      </c>
      <c r="AD1512">
        <v>2023</v>
      </c>
      <c r="AE1512">
        <v>2</v>
      </c>
      <c r="AF1512" t="s">
        <v>5527</v>
      </c>
      <c r="AG1512" t="s">
        <v>5528</v>
      </c>
      <c r="AH1512" t="s">
        <v>5519</v>
      </c>
      <c r="AI1512" t="s">
        <v>5520</v>
      </c>
    </row>
    <row r="1513" spans="1:35">
      <c r="A1513" t="s">
        <v>2011</v>
      </c>
      <c r="B1513" s="2">
        <v>45611</v>
      </c>
      <c r="C1513" t="s">
        <v>1710</v>
      </c>
      <c r="D1513" t="s">
        <v>31</v>
      </c>
      <c r="E1513" t="s">
        <v>188</v>
      </c>
      <c r="F1513" t="s">
        <v>33</v>
      </c>
      <c r="G1513">
        <v>56</v>
      </c>
      <c r="H1513" t="s">
        <v>105</v>
      </c>
      <c r="I1513" t="s">
        <v>89</v>
      </c>
      <c r="J1513" t="s">
        <v>82</v>
      </c>
      <c r="K1513" t="s">
        <v>323</v>
      </c>
      <c r="L1513" t="s">
        <v>101</v>
      </c>
      <c r="M1513" t="s">
        <v>83</v>
      </c>
      <c r="N1513" t="s">
        <v>113</v>
      </c>
      <c r="O1513">
        <v>3</v>
      </c>
      <c r="P1513" s="4">
        <v>11080</v>
      </c>
      <c r="Q1513" s="4">
        <v>7313</v>
      </c>
      <c r="R1513" s="3">
        <v>0.2</v>
      </c>
      <c r="S1513" s="4">
        <v>26592</v>
      </c>
      <c r="T1513" s="4">
        <v>21939</v>
      </c>
      <c r="U1513" s="4">
        <v>4653</v>
      </c>
      <c r="V1513" s="3">
        <v>0.17497743682310468</v>
      </c>
      <c r="W1513" t="s">
        <v>75</v>
      </c>
      <c r="X1513" t="s">
        <v>55</v>
      </c>
      <c r="Y1513" t="s">
        <v>56</v>
      </c>
      <c r="Z1513">
        <v>4</v>
      </c>
      <c r="AA1513" t="s">
        <v>143</v>
      </c>
      <c r="AB1513" t="s">
        <v>95</v>
      </c>
      <c r="AC1513">
        <v>3.1</v>
      </c>
      <c r="AD1513">
        <v>2024</v>
      </c>
      <c r="AE1513">
        <v>11</v>
      </c>
      <c r="AF1513" t="s">
        <v>5535</v>
      </c>
      <c r="AG1513" t="s">
        <v>5518</v>
      </c>
      <c r="AH1513" t="s">
        <v>5522</v>
      </c>
      <c r="AI1513" t="s">
        <v>5523</v>
      </c>
    </row>
    <row r="1514" spans="1:35">
      <c r="A1514" t="s">
        <v>2012</v>
      </c>
      <c r="B1514" s="2">
        <v>45190</v>
      </c>
      <c r="C1514" t="s">
        <v>139</v>
      </c>
      <c r="D1514" t="s">
        <v>31</v>
      </c>
      <c r="E1514" t="s">
        <v>188</v>
      </c>
      <c r="F1514" t="s">
        <v>33</v>
      </c>
      <c r="G1514">
        <v>26</v>
      </c>
      <c r="H1514" t="s">
        <v>80</v>
      </c>
      <c r="I1514" t="s">
        <v>81</v>
      </c>
      <c r="J1514" t="s">
        <v>82</v>
      </c>
      <c r="K1514" t="s">
        <v>323</v>
      </c>
      <c r="L1514" t="s">
        <v>142</v>
      </c>
      <c r="M1514" t="s">
        <v>107</v>
      </c>
      <c r="N1514" t="s">
        <v>93</v>
      </c>
      <c r="O1514">
        <v>4</v>
      </c>
      <c r="P1514" s="4">
        <v>917</v>
      </c>
      <c r="Q1514" s="4">
        <v>633</v>
      </c>
      <c r="R1514" s="3">
        <v>0</v>
      </c>
      <c r="S1514" s="4">
        <v>3668</v>
      </c>
      <c r="T1514" s="4">
        <v>2532</v>
      </c>
      <c r="U1514" s="4">
        <v>1136</v>
      </c>
      <c r="V1514" s="3">
        <v>0.30970556161395857</v>
      </c>
      <c r="W1514" t="s">
        <v>84</v>
      </c>
      <c r="X1514" t="s">
        <v>76</v>
      </c>
      <c r="Y1514" t="s">
        <v>171</v>
      </c>
      <c r="Z1514">
        <v>10</v>
      </c>
      <c r="AA1514" t="s">
        <v>181</v>
      </c>
      <c r="AB1514" t="s">
        <v>66</v>
      </c>
      <c r="AC1514" t="s">
        <v>46</v>
      </c>
      <c r="AD1514">
        <v>2023</v>
      </c>
      <c r="AE1514">
        <v>9</v>
      </c>
      <c r="AF1514" t="s">
        <v>5531</v>
      </c>
      <c r="AG1514" t="s">
        <v>5514</v>
      </c>
      <c r="AH1514" t="s">
        <v>5519</v>
      </c>
      <c r="AI1514" t="s">
        <v>5516</v>
      </c>
    </row>
    <row r="1515" spans="1:35">
      <c r="A1515" t="s">
        <v>2013</v>
      </c>
      <c r="B1515" s="2">
        <v>44958</v>
      </c>
      <c r="C1515" t="s">
        <v>687</v>
      </c>
      <c r="D1515" t="s">
        <v>31</v>
      </c>
      <c r="E1515" t="s">
        <v>69</v>
      </c>
      <c r="F1515" t="s">
        <v>70</v>
      </c>
      <c r="G1515">
        <v>37</v>
      </c>
      <c r="H1515" t="s">
        <v>80</v>
      </c>
      <c r="I1515" t="s">
        <v>81</v>
      </c>
      <c r="J1515" t="s">
        <v>82</v>
      </c>
      <c r="K1515" t="s">
        <v>179</v>
      </c>
      <c r="L1515" t="s">
        <v>112</v>
      </c>
      <c r="M1515" t="s">
        <v>92</v>
      </c>
      <c r="N1515" t="s">
        <v>126</v>
      </c>
      <c r="O1515">
        <v>2</v>
      </c>
      <c r="P1515" s="4">
        <v>5970</v>
      </c>
      <c r="Q1515" s="4">
        <v>3881</v>
      </c>
      <c r="R1515" s="3">
        <v>0.15</v>
      </c>
      <c r="S1515" s="4">
        <v>10149</v>
      </c>
      <c r="T1515" s="4">
        <v>7762</v>
      </c>
      <c r="U1515" s="4">
        <v>2387</v>
      </c>
      <c r="V1515" s="3">
        <v>0.23519558577199723</v>
      </c>
      <c r="W1515" t="s">
        <v>75</v>
      </c>
      <c r="X1515" t="s">
        <v>42</v>
      </c>
      <c r="Y1515" t="s">
        <v>43</v>
      </c>
      <c r="Z1515">
        <v>0</v>
      </c>
      <c r="AA1515" t="s">
        <v>44</v>
      </c>
      <c r="AB1515" t="s">
        <v>189</v>
      </c>
      <c r="AC1515" t="s">
        <v>46</v>
      </c>
      <c r="AD1515">
        <v>2023</v>
      </c>
      <c r="AE1515">
        <v>2</v>
      </c>
      <c r="AF1515" t="s">
        <v>5527</v>
      </c>
      <c r="AG1515" t="s">
        <v>5528</v>
      </c>
      <c r="AH1515" t="s">
        <v>5519</v>
      </c>
      <c r="AI1515" t="s">
        <v>5526</v>
      </c>
    </row>
    <row r="1516" spans="1:35">
      <c r="A1516" t="s">
        <v>2014</v>
      </c>
      <c r="B1516" s="2">
        <v>45104</v>
      </c>
      <c r="C1516" t="s">
        <v>277</v>
      </c>
      <c r="D1516" t="s">
        <v>49</v>
      </c>
      <c r="E1516" t="s">
        <v>124</v>
      </c>
      <c r="F1516" t="s">
        <v>70</v>
      </c>
      <c r="G1516">
        <v>24</v>
      </c>
      <c r="H1516" t="s">
        <v>71</v>
      </c>
      <c r="I1516" t="s">
        <v>72</v>
      </c>
      <c r="J1516" t="s">
        <v>73</v>
      </c>
      <c r="K1516" t="s">
        <v>74</v>
      </c>
      <c r="L1516" t="s">
        <v>101</v>
      </c>
      <c r="M1516" t="s">
        <v>107</v>
      </c>
      <c r="N1516" t="s">
        <v>53</v>
      </c>
      <c r="O1516">
        <v>5</v>
      </c>
      <c r="P1516" s="4">
        <v>19659</v>
      </c>
      <c r="Q1516" s="4">
        <v>15531</v>
      </c>
      <c r="R1516" s="3">
        <v>0.15</v>
      </c>
      <c r="S1516" s="4">
        <v>83551</v>
      </c>
      <c r="T1516" s="4">
        <v>77655</v>
      </c>
      <c r="U1516" s="4">
        <v>5896</v>
      </c>
      <c r="V1516" s="3">
        <v>7.0567677227082862E-2</v>
      </c>
      <c r="W1516" t="s">
        <v>75</v>
      </c>
      <c r="X1516" t="s">
        <v>42</v>
      </c>
      <c r="Y1516" t="s">
        <v>56</v>
      </c>
      <c r="Z1516">
        <v>1</v>
      </c>
      <c r="AA1516" t="s">
        <v>229</v>
      </c>
      <c r="AB1516" t="s">
        <v>45</v>
      </c>
      <c r="AC1516">
        <v>3.8</v>
      </c>
      <c r="AD1516">
        <v>2023</v>
      </c>
      <c r="AE1516">
        <v>6</v>
      </c>
      <c r="AF1516" t="s">
        <v>5530</v>
      </c>
      <c r="AG1516" t="s">
        <v>5525</v>
      </c>
      <c r="AH1516" t="s">
        <v>5515</v>
      </c>
      <c r="AI1516" t="s">
        <v>5520</v>
      </c>
    </row>
    <row r="1517" spans="1:35">
      <c r="A1517" t="s">
        <v>2015</v>
      </c>
      <c r="B1517" s="2">
        <v>45582</v>
      </c>
      <c r="C1517" t="s">
        <v>769</v>
      </c>
      <c r="D1517" t="s">
        <v>49</v>
      </c>
      <c r="E1517" t="s">
        <v>69</v>
      </c>
      <c r="F1517" t="s">
        <v>70</v>
      </c>
      <c r="G1517">
        <v>28</v>
      </c>
      <c r="H1517" t="s">
        <v>105</v>
      </c>
      <c r="I1517" t="s">
        <v>89</v>
      </c>
      <c r="J1517" t="s">
        <v>82</v>
      </c>
      <c r="K1517" t="s">
        <v>257</v>
      </c>
      <c r="L1517" t="s">
        <v>131</v>
      </c>
      <c r="M1517" t="s">
        <v>63</v>
      </c>
      <c r="N1517" t="s">
        <v>113</v>
      </c>
      <c r="O1517">
        <v>5</v>
      </c>
      <c r="P1517" s="4">
        <v>1519</v>
      </c>
      <c r="Q1517" s="4">
        <v>987</v>
      </c>
      <c r="R1517" s="3">
        <v>0.15</v>
      </c>
      <c r="S1517" s="4">
        <v>6456</v>
      </c>
      <c r="T1517" s="4">
        <v>4935</v>
      </c>
      <c r="U1517" s="4">
        <v>1521</v>
      </c>
      <c r="V1517" s="3">
        <v>0.23559479553903345</v>
      </c>
      <c r="W1517" t="s">
        <v>75</v>
      </c>
      <c r="X1517" t="s">
        <v>76</v>
      </c>
      <c r="Y1517" t="s">
        <v>56</v>
      </c>
      <c r="Z1517">
        <v>5</v>
      </c>
      <c r="AA1517" t="s">
        <v>108</v>
      </c>
      <c r="AB1517" t="s">
        <v>45</v>
      </c>
      <c r="AC1517">
        <v>3.2</v>
      </c>
      <c r="AD1517">
        <v>2024</v>
      </c>
      <c r="AE1517">
        <v>10</v>
      </c>
      <c r="AF1517" t="s">
        <v>5517</v>
      </c>
      <c r="AG1517" t="s">
        <v>5518</v>
      </c>
      <c r="AH1517" t="s">
        <v>5519</v>
      </c>
      <c r="AI1517" t="s">
        <v>5516</v>
      </c>
    </row>
    <row r="1518" spans="1:35">
      <c r="A1518" t="s">
        <v>2016</v>
      </c>
      <c r="B1518" s="2">
        <v>45227</v>
      </c>
      <c r="C1518" t="s">
        <v>273</v>
      </c>
      <c r="D1518" t="s">
        <v>31</v>
      </c>
      <c r="E1518" t="s">
        <v>129</v>
      </c>
      <c r="F1518" t="s">
        <v>33</v>
      </c>
      <c r="G1518">
        <v>23</v>
      </c>
      <c r="H1518" t="s">
        <v>80</v>
      </c>
      <c r="I1518" t="s">
        <v>81</v>
      </c>
      <c r="J1518" t="s">
        <v>82</v>
      </c>
      <c r="K1518" t="s">
        <v>125</v>
      </c>
      <c r="L1518" t="s">
        <v>112</v>
      </c>
      <c r="M1518" t="s">
        <v>63</v>
      </c>
      <c r="N1518" t="s">
        <v>53</v>
      </c>
      <c r="O1518">
        <v>2</v>
      </c>
      <c r="P1518" s="4">
        <v>11869</v>
      </c>
      <c r="Q1518" s="4">
        <v>7121</v>
      </c>
      <c r="R1518" s="3">
        <v>0</v>
      </c>
      <c r="S1518" s="4">
        <v>23738</v>
      </c>
      <c r="T1518" s="4">
        <v>14242</v>
      </c>
      <c r="U1518" s="4">
        <v>9496</v>
      </c>
      <c r="V1518" s="3">
        <v>0.4000337012385205</v>
      </c>
      <c r="W1518" t="s">
        <v>54</v>
      </c>
      <c r="X1518" t="s">
        <v>55</v>
      </c>
      <c r="Y1518" t="s">
        <v>156</v>
      </c>
      <c r="Z1518">
        <v>0</v>
      </c>
      <c r="AA1518" t="s">
        <v>102</v>
      </c>
      <c r="AB1518" t="s">
        <v>194</v>
      </c>
      <c r="AC1518">
        <v>2.1</v>
      </c>
      <c r="AD1518">
        <v>2023</v>
      </c>
      <c r="AE1518">
        <v>10</v>
      </c>
      <c r="AF1518" t="s">
        <v>5517</v>
      </c>
      <c r="AG1518" t="s">
        <v>5518</v>
      </c>
      <c r="AH1518" t="s">
        <v>5522</v>
      </c>
      <c r="AI1518" t="s">
        <v>5520</v>
      </c>
    </row>
    <row r="1519" spans="1:35">
      <c r="A1519" t="s">
        <v>2017</v>
      </c>
      <c r="B1519" s="2">
        <v>45247</v>
      </c>
      <c r="C1519" t="s">
        <v>1281</v>
      </c>
      <c r="D1519" t="s">
        <v>31</v>
      </c>
      <c r="E1519" t="s">
        <v>124</v>
      </c>
      <c r="F1519" t="s">
        <v>70</v>
      </c>
      <c r="G1519">
        <v>25</v>
      </c>
      <c r="H1519" t="s">
        <v>34</v>
      </c>
      <c r="I1519" t="s">
        <v>35</v>
      </c>
      <c r="J1519" t="s">
        <v>36</v>
      </c>
      <c r="K1519" t="s">
        <v>166</v>
      </c>
      <c r="L1519" t="s">
        <v>62</v>
      </c>
      <c r="M1519" t="s">
        <v>107</v>
      </c>
      <c r="N1519" t="s">
        <v>93</v>
      </c>
      <c r="O1519">
        <v>5</v>
      </c>
      <c r="P1519" s="4">
        <v>21989</v>
      </c>
      <c r="Q1519" s="4">
        <v>17591</v>
      </c>
      <c r="R1519" s="3">
        <v>0</v>
      </c>
      <c r="S1519" s="4">
        <v>109945</v>
      </c>
      <c r="T1519" s="4">
        <v>87955</v>
      </c>
      <c r="U1519" s="4">
        <v>21990</v>
      </c>
      <c r="V1519" s="3">
        <v>0.20000909545681933</v>
      </c>
      <c r="W1519" t="s">
        <v>75</v>
      </c>
      <c r="X1519" t="s">
        <v>76</v>
      </c>
      <c r="Y1519" t="s">
        <v>156</v>
      </c>
      <c r="Z1519">
        <v>0</v>
      </c>
      <c r="AA1519" t="s">
        <v>220</v>
      </c>
      <c r="AB1519" t="s">
        <v>150</v>
      </c>
      <c r="AC1519">
        <v>2.2000000000000002</v>
      </c>
      <c r="AD1519">
        <v>2023</v>
      </c>
      <c r="AE1519">
        <v>11</v>
      </c>
      <c r="AF1519" t="s">
        <v>5535</v>
      </c>
      <c r="AG1519" t="s">
        <v>5518</v>
      </c>
      <c r="AH1519" t="s">
        <v>5515</v>
      </c>
      <c r="AI1519" t="s">
        <v>5516</v>
      </c>
    </row>
    <row r="1520" spans="1:35">
      <c r="A1520" t="s">
        <v>2018</v>
      </c>
      <c r="B1520" s="2">
        <v>45093</v>
      </c>
      <c r="C1520" t="s">
        <v>968</v>
      </c>
      <c r="D1520" t="s">
        <v>31</v>
      </c>
      <c r="E1520" t="s">
        <v>50</v>
      </c>
      <c r="F1520" t="s">
        <v>33</v>
      </c>
      <c r="G1520">
        <v>50</v>
      </c>
      <c r="H1520" t="s">
        <v>146</v>
      </c>
      <c r="I1520" t="s">
        <v>147</v>
      </c>
      <c r="J1520" t="s">
        <v>36</v>
      </c>
      <c r="K1520" t="s">
        <v>162</v>
      </c>
      <c r="L1520" t="s">
        <v>38</v>
      </c>
      <c r="M1520" t="s">
        <v>83</v>
      </c>
      <c r="N1520" t="s">
        <v>93</v>
      </c>
      <c r="O1520">
        <v>3</v>
      </c>
      <c r="P1520" s="4">
        <v>2294</v>
      </c>
      <c r="Q1520" s="4">
        <v>1468</v>
      </c>
      <c r="R1520" s="3">
        <v>0.2</v>
      </c>
      <c r="S1520" s="4">
        <v>5506</v>
      </c>
      <c r="T1520" s="4">
        <v>4404</v>
      </c>
      <c r="U1520" s="4">
        <v>1102</v>
      </c>
      <c r="V1520" s="3">
        <v>0.2001452960406829</v>
      </c>
      <c r="W1520" t="s">
        <v>75</v>
      </c>
      <c r="X1520" t="s">
        <v>76</v>
      </c>
      <c r="Y1520" t="s">
        <v>56</v>
      </c>
      <c r="Z1520">
        <v>2</v>
      </c>
      <c r="AA1520" t="s">
        <v>220</v>
      </c>
      <c r="AB1520" t="s">
        <v>95</v>
      </c>
      <c r="AC1520">
        <v>4.9000000000000004</v>
      </c>
      <c r="AD1520">
        <v>2023</v>
      </c>
      <c r="AE1520">
        <v>6</v>
      </c>
      <c r="AF1520" t="s">
        <v>5530</v>
      </c>
      <c r="AG1520" t="s">
        <v>5525</v>
      </c>
      <c r="AH1520" t="s">
        <v>5519</v>
      </c>
      <c r="AI1520" t="s">
        <v>5523</v>
      </c>
    </row>
    <row r="1521" spans="1:35">
      <c r="A1521" t="s">
        <v>2019</v>
      </c>
      <c r="B1521" s="2">
        <v>45208</v>
      </c>
      <c r="C1521" t="s">
        <v>410</v>
      </c>
      <c r="D1521" t="s">
        <v>31</v>
      </c>
      <c r="E1521" t="s">
        <v>60</v>
      </c>
      <c r="F1521" t="s">
        <v>70</v>
      </c>
      <c r="G1521">
        <v>56</v>
      </c>
      <c r="H1521" t="s">
        <v>34</v>
      </c>
      <c r="I1521" t="s">
        <v>35</v>
      </c>
      <c r="J1521" t="s">
        <v>36</v>
      </c>
      <c r="K1521" t="s">
        <v>302</v>
      </c>
      <c r="L1521" t="s">
        <v>142</v>
      </c>
      <c r="M1521" t="s">
        <v>39</v>
      </c>
      <c r="N1521" t="s">
        <v>64</v>
      </c>
      <c r="O1521">
        <v>4</v>
      </c>
      <c r="P1521" s="4">
        <v>7523</v>
      </c>
      <c r="Q1521" s="4">
        <v>5116</v>
      </c>
      <c r="R1521" s="3">
        <v>0.2</v>
      </c>
      <c r="S1521" s="4">
        <v>24074</v>
      </c>
      <c r="T1521" s="4">
        <v>20464</v>
      </c>
      <c r="U1521" s="4">
        <v>3610</v>
      </c>
      <c r="V1521" s="3">
        <v>0.14995430755171554</v>
      </c>
      <c r="W1521" t="s">
        <v>75</v>
      </c>
      <c r="X1521" t="s">
        <v>55</v>
      </c>
      <c r="Y1521" t="s">
        <v>171</v>
      </c>
      <c r="Z1521">
        <v>4</v>
      </c>
      <c r="AA1521" t="s">
        <v>149</v>
      </c>
      <c r="AB1521" t="s">
        <v>121</v>
      </c>
      <c r="AC1521" t="s">
        <v>46</v>
      </c>
      <c r="AD1521">
        <v>2023</v>
      </c>
      <c r="AE1521">
        <v>10</v>
      </c>
      <c r="AF1521" t="s">
        <v>5517</v>
      </c>
      <c r="AG1521" t="s">
        <v>5518</v>
      </c>
      <c r="AH1521" t="s">
        <v>5522</v>
      </c>
      <c r="AI1521" t="s">
        <v>5523</v>
      </c>
    </row>
    <row r="1522" spans="1:35">
      <c r="A1522" t="s">
        <v>2020</v>
      </c>
      <c r="B1522" s="2">
        <v>45610</v>
      </c>
      <c r="C1522" t="s">
        <v>285</v>
      </c>
      <c r="D1522" t="s">
        <v>31</v>
      </c>
      <c r="E1522" t="s">
        <v>60</v>
      </c>
      <c r="F1522" t="s">
        <v>70</v>
      </c>
      <c r="G1522">
        <v>25</v>
      </c>
      <c r="H1522" t="s">
        <v>34</v>
      </c>
      <c r="I1522" t="s">
        <v>35</v>
      </c>
      <c r="J1522" t="s">
        <v>36</v>
      </c>
      <c r="K1522" t="s">
        <v>323</v>
      </c>
      <c r="L1522" t="s">
        <v>52</v>
      </c>
      <c r="M1522" t="s">
        <v>39</v>
      </c>
      <c r="N1522" t="s">
        <v>64</v>
      </c>
      <c r="O1522">
        <v>3</v>
      </c>
      <c r="P1522" s="4">
        <v>1021</v>
      </c>
      <c r="Q1522" s="4">
        <v>725</v>
      </c>
      <c r="R1522" s="3">
        <v>0.15</v>
      </c>
      <c r="S1522" s="4">
        <v>2604</v>
      </c>
      <c r="T1522" s="4">
        <v>2175</v>
      </c>
      <c r="U1522" s="4">
        <v>429</v>
      </c>
      <c r="V1522" s="3">
        <v>0.16474654377880185</v>
      </c>
      <c r="W1522" t="s">
        <v>54</v>
      </c>
      <c r="X1522" t="s">
        <v>76</v>
      </c>
      <c r="Y1522" t="s">
        <v>56</v>
      </c>
      <c r="Z1522">
        <v>4</v>
      </c>
      <c r="AA1522" t="s">
        <v>172</v>
      </c>
      <c r="AB1522" t="s">
        <v>95</v>
      </c>
      <c r="AC1522">
        <v>4.3</v>
      </c>
      <c r="AD1522">
        <v>2024</v>
      </c>
      <c r="AE1522">
        <v>11</v>
      </c>
      <c r="AF1522" t="s">
        <v>5535</v>
      </c>
      <c r="AG1522" t="s">
        <v>5518</v>
      </c>
      <c r="AH1522" t="s">
        <v>5519</v>
      </c>
      <c r="AI1522" t="s">
        <v>5516</v>
      </c>
    </row>
    <row r="1523" spans="1:35">
      <c r="A1523" t="s">
        <v>2021</v>
      </c>
      <c r="B1523" s="2">
        <v>45401</v>
      </c>
      <c r="C1523" t="s">
        <v>314</v>
      </c>
      <c r="D1523" t="s">
        <v>31</v>
      </c>
      <c r="E1523" t="s">
        <v>124</v>
      </c>
      <c r="F1523" t="s">
        <v>70</v>
      </c>
      <c r="G1523">
        <v>58</v>
      </c>
      <c r="H1523" t="s">
        <v>34</v>
      </c>
      <c r="I1523" t="s">
        <v>35</v>
      </c>
      <c r="J1523" t="s">
        <v>36</v>
      </c>
      <c r="K1523" t="s">
        <v>130</v>
      </c>
      <c r="L1523" t="s">
        <v>142</v>
      </c>
      <c r="M1523" t="s">
        <v>63</v>
      </c>
      <c r="N1523" t="s">
        <v>126</v>
      </c>
      <c r="O1523">
        <v>8</v>
      </c>
      <c r="P1523" s="4">
        <v>6444</v>
      </c>
      <c r="Q1523" s="4">
        <v>4575</v>
      </c>
      <c r="R1523" s="3">
        <v>0.2</v>
      </c>
      <c r="S1523" s="4">
        <v>41242</v>
      </c>
      <c r="T1523" s="4">
        <v>36600</v>
      </c>
      <c r="U1523" s="4">
        <v>4642</v>
      </c>
      <c r="V1523" s="3">
        <v>0.11255516221327773</v>
      </c>
      <c r="W1523" t="s">
        <v>75</v>
      </c>
      <c r="X1523" t="s">
        <v>55</v>
      </c>
      <c r="Y1523" t="s">
        <v>56</v>
      </c>
      <c r="Z1523">
        <v>4</v>
      </c>
      <c r="AA1523" t="s">
        <v>65</v>
      </c>
      <c r="AB1523" t="s">
        <v>189</v>
      </c>
      <c r="AC1523">
        <v>3.8</v>
      </c>
      <c r="AD1523">
        <v>2024</v>
      </c>
      <c r="AE1523">
        <v>4</v>
      </c>
      <c r="AF1523" t="s">
        <v>5524</v>
      </c>
      <c r="AG1523" t="s">
        <v>5525</v>
      </c>
      <c r="AH1523" t="s">
        <v>5522</v>
      </c>
      <c r="AI1523" t="s">
        <v>5523</v>
      </c>
    </row>
    <row r="1524" spans="1:35">
      <c r="A1524" t="s">
        <v>2022</v>
      </c>
      <c r="B1524" s="2">
        <v>45275</v>
      </c>
      <c r="C1524" t="s">
        <v>1096</v>
      </c>
      <c r="D1524" t="s">
        <v>31</v>
      </c>
      <c r="E1524" t="s">
        <v>60</v>
      </c>
      <c r="F1524" t="s">
        <v>70</v>
      </c>
      <c r="G1524">
        <v>56</v>
      </c>
      <c r="H1524" t="s">
        <v>71</v>
      </c>
      <c r="I1524" t="s">
        <v>72</v>
      </c>
      <c r="J1524" t="s">
        <v>73</v>
      </c>
      <c r="K1524" t="s">
        <v>51</v>
      </c>
      <c r="L1524" t="s">
        <v>101</v>
      </c>
      <c r="M1524" t="s">
        <v>92</v>
      </c>
      <c r="N1524" t="s">
        <v>93</v>
      </c>
      <c r="O1524">
        <v>1</v>
      </c>
      <c r="P1524" s="4">
        <v>15148</v>
      </c>
      <c r="Q1524" s="4">
        <v>10755</v>
      </c>
      <c r="R1524" s="3">
        <v>0.2</v>
      </c>
      <c r="S1524" s="4">
        <v>12118</v>
      </c>
      <c r="T1524" s="4">
        <v>10755</v>
      </c>
      <c r="U1524" s="4">
        <v>1363</v>
      </c>
      <c r="V1524" s="3">
        <v>0.11247730648621884</v>
      </c>
      <c r="W1524" t="s">
        <v>84</v>
      </c>
      <c r="X1524" t="s">
        <v>55</v>
      </c>
      <c r="Y1524" t="s">
        <v>56</v>
      </c>
      <c r="Z1524">
        <v>4</v>
      </c>
      <c r="AA1524" t="s">
        <v>181</v>
      </c>
      <c r="AB1524" t="s">
        <v>66</v>
      </c>
      <c r="AC1524">
        <v>4.5</v>
      </c>
      <c r="AD1524">
        <v>2023</v>
      </c>
      <c r="AE1524">
        <v>12</v>
      </c>
      <c r="AF1524" t="s">
        <v>5521</v>
      </c>
      <c r="AG1524" t="s">
        <v>5518</v>
      </c>
      <c r="AH1524" t="s">
        <v>5519</v>
      </c>
      <c r="AI1524" t="s">
        <v>5523</v>
      </c>
    </row>
    <row r="1525" spans="1:35">
      <c r="A1525" t="s">
        <v>2023</v>
      </c>
      <c r="B1525" s="2">
        <v>45179</v>
      </c>
      <c r="C1525" t="s">
        <v>322</v>
      </c>
      <c r="D1525" t="s">
        <v>49</v>
      </c>
      <c r="E1525" t="s">
        <v>188</v>
      </c>
      <c r="F1525" t="s">
        <v>33</v>
      </c>
      <c r="G1525">
        <v>49</v>
      </c>
      <c r="H1525" t="s">
        <v>146</v>
      </c>
      <c r="I1525" t="s">
        <v>147</v>
      </c>
      <c r="J1525" t="s">
        <v>36</v>
      </c>
      <c r="K1525" t="s">
        <v>148</v>
      </c>
      <c r="L1525" t="s">
        <v>112</v>
      </c>
      <c r="M1525" t="s">
        <v>63</v>
      </c>
      <c r="N1525" t="s">
        <v>40</v>
      </c>
      <c r="O1525">
        <v>7</v>
      </c>
      <c r="P1525" s="4">
        <v>2147</v>
      </c>
      <c r="Q1525" s="4">
        <v>1481</v>
      </c>
      <c r="R1525" s="3">
        <v>0.2</v>
      </c>
      <c r="S1525" s="4">
        <v>12023</v>
      </c>
      <c r="T1525" s="4">
        <v>10367</v>
      </c>
      <c r="U1525" s="4">
        <v>1656</v>
      </c>
      <c r="V1525" s="3">
        <v>0.13773600598852201</v>
      </c>
      <c r="W1525" t="s">
        <v>84</v>
      </c>
      <c r="X1525" t="s">
        <v>76</v>
      </c>
      <c r="Y1525" t="s">
        <v>56</v>
      </c>
      <c r="Z1525">
        <v>6</v>
      </c>
      <c r="AA1525" t="s">
        <v>85</v>
      </c>
      <c r="AB1525" t="s">
        <v>66</v>
      </c>
      <c r="AC1525">
        <v>4.3</v>
      </c>
      <c r="AD1525">
        <v>2023</v>
      </c>
      <c r="AE1525">
        <v>9</v>
      </c>
      <c r="AF1525" t="s">
        <v>5531</v>
      </c>
      <c r="AG1525" t="s">
        <v>5514</v>
      </c>
      <c r="AH1525" t="s">
        <v>5519</v>
      </c>
      <c r="AI1525" t="s">
        <v>5523</v>
      </c>
    </row>
    <row r="1526" spans="1:35">
      <c r="A1526" t="s">
        <v>2024</v>
      </c>
      <c r="B1526" s="2">
        <v>45470</v>
      </c>
      <c r="C1526" t="s">
        <v>707</v>
      </c>
      <c r="D1526" t="s">
        <v>31</v>
      </c>
      <c r="E1526" t="s">
        <v>32</v>
      </c>
      <c r="F1526" t="s">
        <v>33</v>
      </c>
      <c r="G1526">
        <v>19</v>
      </c>
      <c r="H1526" t="s">
        <v>105</v>
      </c>
      <c r="I1526" t="s">
        <v>89</v>
      </c>
      <c r="J1526" t="s">
        <v>82</v>
      </c>
      <c r="K1526" t="s">
        <v>368</v>
      </c>
      <c r="L1526" t="s">
        <v>38</v>
      </c>
      <c r="M1526" t="s">
        <v>92</v>
      </c>
      <c r="N1526" t="s">
        <v>113</v>
      </c>
      <c r="O1526">
        <v>1</v>
      </c>
      <c r="P1526" s="4">
        <v>4445</v>
      </c>
      <c r="Q1526" s="4">
        <v>2934</v>
      </c>
      <c r="R1526" s="3">
        <v>0</v>
      </c>
      <c r="S1526" s="4">
        <v>4445</v>
      </c>
      <c r="T1526" s="4">
        <v>2934</v>
      </c>
      <c r="U1526" s="4">
        <v>1511</v>
      </c>
      <c r="V1526" s="3">
        <v>0.33993250843644546</v>
      </c>
      <c r="W1526" t="s">
        <v>41</v>
      </c>
      <c r="X1526" t="s">
        <v>42</v>
      </c>
      <c r="Y1526" t="s">
        <v>171</v>
      </c>
      <c r="Z1526">
        <v>14</v>
      </c>
      <c r="AA1526" t="s">
        <v>172</v>
      </c>
      <c r="AB1526" t="s">
        <v>45</v>
      </c>
      <c r="AC1526" t="s">
        <v>46</v>
      </c>
      <c r="AD1526">
        <v>2024</v>
      </c>
      <c r="AE1526">
        <v>6</v>
      </c>
      <c r="AF1526" t="s">
        <v>5530</v>
      </c>
      <c r="AG1526" t="s">
        <v>5525</v>
      </c>
      <c r="AH1526" t="s">
        <v>5519</v>
      </c>
      <c r="AI1526" t="s">
        <v>5520</v>
      </c>
    </row>
    <row r="1527" spans="1:35">
      <c r="A1527" t="s">
        <v>2025</v>
      </c>
      <c r="B1527" s="2">
        <v>45294</v>
      </c>
      <c r="C1527" t="s">
        <v>587</v>
      </c>
      <c r="D1527" t="s">
        <v>31</v>
      </c>
      <c r="E1527" t="s">
        <v>60</v>
      </c>
      <c r="F1527" t="s">
        <v>70</v>
      </c>
      <c r="G1527">
        <v>46</v>
      </c>
      <c r="H1527" t="s">
        <v>105</v>
      </c>
      <c r="I1527" t="s">
        <v>89</v>
      </c>
      <c r="J1527" t="s">
        <v>82</v>
      </c>
      <c r="K1527" t="s">
        <v>239</v>
      </c>
      <c r="L1527" t="s">
        <v>112</v>
      </c>
      <c r="M1527" t="s">
        <v>39</v>
      </c>
      <c r="N1527" t="s">
        <v>64</v>
      </c>
      <c r="O1527">
        <v>4</v>
      </c>
      <c r="P1527" s="4">
        <v>22061</v>
      </c>
      <c r="Q1527" s="4">
        <v>15001</v>
      </c>
      <c r="R1527" s="3">
        <v>0</v>
      </c>
      <c r="S1527" s="4">
        <v>88244</v>
      </c>
      <c r="T1527" s="4">
        <v>60004</v>
      </c>
      <c r="U1527" s="4">
        <v>28240</v>
      </c>
      <c r="V1527" s="3">
        <v>0.32002175785322517</v>
      </c>
      <c r="W1527" t="s">
        <v>84</v>
      </c>
      <c r="X1527" t="s">
        <v>55</v>
      </c>
      <c r="Y1527" t="s">
        <v>56</v>
      </c>
      <c r="Z1527">
        <v>7</v>
      </c>
      <c r="AA1527" t="s">
        <v>167</v>
      </c>
      <c r="AB1527" t="s">
        <v>132</v>
      </c>
      <c r="AC1527">
        <v>3.1</v>
      </c>
      <c r="AD1527">
        <v>2024</v>
      </c>
      <c r="AE1527">
        <v>1</v>
      </c>
      <c r="AF1527" t="s">
        <v>5532</v>
      </c>
      <c r="AG1527" t="s">
        <v>5528</v>
      </c>
      <c r="AH1527" t="s">
        <v>5515</v>
      </c>
      <c r="AI1527" t="s">
        <v>5523</v>
      </c>
    </row>
    <row r="1528" spans="1:35">
      <c r="A1528" t="s">
        <v>2026</v>
      </c>
      <c r="B1528" s="2">
        <v>45408</v>
      </c>
      <c r="C1528" t="s">
        <v>608</v>
      </c>
      <c r="D1528" t="s">
        <v>31</v>
      </c>
      <c r="E1528" t="s">
        <v>50</v>
      </c>
      <c r="F1528" t="s">
        <v>33</v>
      </c>
      <c r="G1528">
        <v>48</v>
      </c>
      <c r="H1528" t="s">
        <v>99</v>
      </c>
      <c r="I1528" t="s">
        <v>99</v>
      </c>
      <c r="J1528" t="s">
        <v>100</v>
      </c>
      <c r="K1528" t="s">
        <v>214</v>
      </c>
      <c r="L1528" t="s">
        <v>155</v>
      </c>
      <c r="M1528" t="s">
        <v>92</v>
      </c>
      <c r="N1528" t="s">
        <v>126</v>
      </c>
      <c r="O1528">
        <v>5</v>
      </c>
      <c r="P1528" s="4">
        <v>15120</v>
      </c>
      <c r="Q1528" s="4">
        <v>10584</v>
      </c>
      <c r="R1528" s="3">
        <v>0.2</v>
      </c>
      <c r="S1528" s="4">
        <v>60480</v>
      </c>
      <c r="T1528" s="4">
        <v>52920</v>
      </c>
      <c r="U1528" s="4">
        <v>7560</v>
      </c>
      <c r="V1528" s="3">
        <v>0.125</v>
      </c>
      <c r="W1528" t="s">
        <v>75</v>
      </c>
      <c r="X1528" t="s">
        <v>42</v>
      </c>
      <c r="Y1528" t="s">
        <v>156</v>
      </c>
      <c r="Z1528">
        <v>0</v>
      </c>
      <c r="AA1528" t="s">
        <v>143</v>
      </c>
      <c r="AB1528" t="s">
        <v>121</v>
      </c>
      <c r="AC1528">
        <v>1.1000000000000001</v>
      </c>
      <c r="AD1528">
        <v>2024</v>
      </c>
      <c r="AE1528">
        <v>4</v>
      </c>
      <c r="AF1528" t="s">
        <v>5524</v>
      </c>
      <c r="AG1528" t="s">
        <v>5525</v>
      </c>
      <c r="AH1528" t="s">
        <v>5515</v>
      </c>
      <c r="AI1528" t="s">
        <v>5523</v>
      </c>
    </row>
    <row r="1529" spans="1:35">
      <c r="A1529" t="s">
        <v>2027</v>
      </c>
      <c r="B1529" s="2">
        <v>45058</v>
      </c>
      <c r="C1529" t="s">
        <v>587</v>
      </c>
      <c r="D1529" t="s">
        <v>31</v>
      </c>
      <c r="E1529" t="s">
        <v>188</v>
      </c>
      <c r="F1529" t="s">
        <v>33</v>
      </c>
      <c r="G1529">
        <v>22</v>
      </c>
      <c r="H1529" t="s">
        <v>153</v>
      </c>
      <c r="I1529" t="s">
        <v>154</v>
      </c>
      <c r="J1529" t="s">
        <v>36</v>
      </c>
      <c r="K1529" t="s">
        <v>368</v>
      </c>
      <c r="L1529" t="s">
        <v>62</v>
      </c>
      <c r="M1529" t="s">
        <v>83</v>
      </c>
      <c r="N1529" t="s">
        <v>40</v>
      </c>
      <c r="O1529">
        <v>1</v>
      </c>
      <c r="P1529" s="4">
        <v>2638</v>
      </c>
      <c r="Q1529" s="4">
        <v>1926</v>
      </c>
      <c r="R1529" s="3">
        <v>0.2</v>
      </c>
      <c r="S1529" s="4">
        <v>2110</v>
      </c>
      <c r="T1529" s="4">
        <v>1926</v>
      </c>
      <c r="U1529" s="4">
        <v>184</v>
      </c>
      <c r="V1529" s="3">
        <v>8.7203791469194311E-2</v>
      </c>
      <c r="W1529" t="s">
        <v>54</v>
      </c>
      <c r="X1529" t="s">
        <v>76</v>
      </c>
      <c r="Y1529" t="s">
        <v>171</v>
      </c>
      <c r="Z1529">
        <v>9</v>
      </c>
      <c r="AA1529" t="s">
        <v>85</v>
      </c>
      <c r="AB1529" t="s">
        <v>95</v>
      </c>
      <c r="AC1529" t="s">
        <v>46</v>
      </c>
      <c r="AD1529">
        <v>2023</v>
      </c>
      <c r="AE1529">
        <v>5</v>
      </c>
      <c r="AF1529" t="s">
        <v>5529</v>
      </c>
      <c r="AG1529" t="s">
        <v>5525</v>
      </c>
      <c r="AH1529" t="s">
        <v>5519</v>
      </c>
      <c r="AI1529" t="s">
        <v>5520</v>
      </c>
    </row>
    <row r="1530" spans="1:35">
      <c r="A1530" t="s">
        <v>2028</v>
      </c>
      <c r="B1530" s="2">
        <v>45423</v>
      </c>
      <c r="C1530" t="s">
        <v>1098</v>
      </c>
      <c r="D1530" t="s">
        <v>49</v>
      </c>
      <c r="E1530" t="s">
        <v>170</v>
      </c>
      <c r="F1530" t="s">
        <v>33</v>
      </c>
      <c r="G1530">
        <v>34</v>
      </c>
      <c r="H1530" t="s">
        <v>80</v>
      </c>
      <c r="I1530" t="s">
        <v>81</v>
      </c>
      <c r="J1530" t="s">
        <v>82</v>
      </c>
      <c r="K1530" t="s">
        <v>192</v>
      </c>
      <c r="L1530" t="s">
        <v>91</v>
      </c>
      <c r="M1530" t="s">
        <v>92</v>
      </c>
      <c r="N1530" t="s">
        <v>113</v>
      </c>
      <c r="O1530">
        <v>4</v>
      </c>
      <c r="P1530" s="4">
        <v>20075</v>
      </c>
      <c r="Q1530" s="4">
        <v>13852</v>
      </c>
      <c r="R1530" s="3">
        <v>0.05</v>
      </c>
      <c r="S1530" s="4">
        <v>76285</v>
      </c>
      <c r="T1530" s="4">
        <v>55408</v>
      </c>
      <c r="U1530" s="4">
        <v>20877</v>
      </c>
      <c r="V1530" s="3">
        <v>0.27367110178934262</v>
      </c>
      <c r="W1530" t="s">
        <v>41</v>
      </c>
      <c r="X1530" t="s">
        <v>76</v>
      </c>
      <c r="Y1530" t="s">
        <v>56</v>
      </c>
      <c r="Z1530">
        <v>3</v>
      </c>
      <c r="AA1530" t="s">
        <v>85</v>
      </c>
      <c r="AB1530" t="s">
        <v>194</v>
      </c>
      <c r="AC1530">
        <v>4.7</v>
      </c>
      <c r="AD1530">
        <v>2024</v>
      </c>
      <c r="AE1530">
        <v>5</v>
      </c>
      <c r="AF1530" t="s">
        <v>5529</v>
      </c>
      <c r="AG1530" t="s">
        <v>5525</v>
      </c>
      <c r="AH1530" t="s">
        <v>5515</v>
      </c>
      <c r="AI1530" t="s">
        <v>5516</v>
      </c>
    </row>
    <row r="1531" spans="1:35">
      <c r="A1531" t="s">
        <v>2029</v>
      </c>
      <c r="B1531" s="2">
        <v>44975</v>
      </c>
      <c r="C1531" t="s">
        <v>595</v>
      </c>
      <c r="D1531" t="s">
        <v>31</v>
      </c>
      <c r="E1531" t="s">
        <v>111</v>
      </c>
      <c r="F1531" t="s">
        <v>70</v>
      </c>
      <c r="G1531">
        <v>59</v>
      </c>
      <c r="H1531" t="s">
        <v>99</v>
      </c>
      <c r="I1531" t="s">
        <v>99</v>
      </c>
      <c r="J1531" t="s">
        <v>100</v>
      </c>
      <c r="K1531" t="s">
        <v>74</v>
      </c>
      <c r="L1531" t="s">
        <v>62</v>
      </c>
      <c r="M1531" t="s">
        <v>92</v>
      </c>
      <c r="N1531" t="s">
        <v>113</v>
      </c>
      <c r="O1531">
        <v>8</v>
      </c>
      <c r="P1531" s="4">
        <v>22421</v>
      </c>
      <c r="Q1531" s="4">
        <v>17264</v>
      </c>
      <c r="R1531" s="3">
        <v>0.15</v>
      </c>
      <c r="S1531" s="4">
        <v>152463</v>
      </c>
      <c r="T1531" s="4">
        <v>138112</v>
      </c>
      <c r="U1531" s="4">
        <v>14351</v>
      </c>
      <c r="V1531" s="3">
        <v>9.4127755586601344E-2</v>
      </c>
      <c r="W1531" t="s">
        <v>75</v>
      </c>
      <c r="X1531" t="s">
        <v>42</v>
      </c>
      <c r="Y1531" t="s">
        <v>171</v>
      </c>
      <c r="Z1531">
        <v>7</v>
      </c>
      <c r="AA1531" t="s">
        <v>94</v>
      </c>
      <c r="AB1531" t="s">
        <v>189</v>
      </c>
      <c r="AC1531" t="s">
        <v>46</v>
      </c>
      <c r="AD1531">
        <v>2023</v>
      </c>
      <c r="AE1531">
        <v>2</v>
      </c>
      <c r="AF1531" t="s">
        <v>5527</v>
      </c>
      <c r="AG1531" t="s">
        <v>5528</v>
      </c>
      <c r="AH1531" t="s">
        <v>5515</v>
      </c>
      <c r="AI1531" t="s">
        <v>5523</v>
      </c>
    </row>
    <row r="1532" spans="1:35">
      <c r="A1532" t="s">
        <v>2030</v>
      </c>
      <c r="B1532" s="2">
        <v>45181</v>
      </c>
      <c r="C1532" t="s">
        <v>259</v>
      </c>
      <c r="D1532" t="s">
        <v>49</v>
      </c>
      <c r="E1532" t="s">
        <v>32</v>
      </c>
      <c r="F1532" t="s">
        <v>33</v>
      </c>
      <c r="G1532">
        <v>41</v>
      </c>
      <c r="H1532" t="s">
        <v>105</v>
      </c>
      <c r="I1532" t="s">
        <v>89</v>
      </c>
      <c r="J1532" t="s">
        <v>82</v>
      </c>
      <c r="K1532" t="s">
        <v>192</v>
      </c>
      <c r="L1532" t="s">
        <v>91</v>
      </c>
      <c r="M1532" t="s">
        <v>63</v>
      </c>
      <c r="N1532" t="s">
        <v>126</v>
      </c>
      <c r="O1532">
        <v>6</v>
      </c>
      <c r="P1532" s="4">
        <v>24988</v>
      </c>
      <c r="Q1532" s="4">
        <v>15493</v>
      </c>
      <c r="R1532" s="3">
        <v>0</v>
      </c>
      <c r="S1532" s="4">
        <v>149928</v>
      </c>
      <c r="T1532" s="4">
        <v>92958</v>
      </c>
      <c r="U1532" s="4">
        <v>56970</v>
      </c>
      <c r="V1532" s="3">
        <v>0.379982391547943</v>
      </c>
      <c r="W1532" t="s">
        <v>84</v>
      </c>
      <c r="X1532" t="s">
        <v>42</v>
      </c>
      <c r="Y1532" t="s">
        <v>56</v>
      </c>
      <c r="Z1532">
        <v>6</v>
      </c>
      <c r="AA1532" t="s">
        <v>226</v>
      </c>
      <c r="AB1532" t="s">
        <v>189</v>
      </c>
      <c r="AC1532">
        <v>4.9000000000000004</v>
      </c>
      <c r="AD1532">
        <v>2023</v>
      </c>
      <c r="AE1532">
        <v>9</v>
      </c>
      <c r="AF1532" t="s">
        <v>5531</v>
      </c>
      <c r="AG1532" t="s">
        <v>5514</v>
      </c>
      <c r="AH1532" t="s">
        <v>5515</v>
      </c>
      <c r="AI1532" t="s">
        <v>5526</v>
      </c>
    </row>
    <row r="1533" spans="1:35">
      <c r="A1533" t="s">
        <v>2031</v>
      </c>
      <c r="B1533" s="2">
        <v>45276</v>
      </c>
      <c r="C1533" t="s">
        <v>841</v>
      </c>
      <c r="D1533" t="s">
        <v>31</v>
      </c>
      <c r="E1533" t="s">
        <v>135</v>
      </c>
      <c r="F1533" t="s">
        <v>33</v>
      </c>
      <c r="G1533">
        <v>45</v>
      </c>
      <c r="H1533" t="s">
        <v>146</v>
      </c>
      <c r="I1533" t="s">
        <v>147</v>
      </c>
      <c r="J1533" t="s">
        <v>36</v>
      </c>
      <c r="K1533" t="s">
        <v>326</v>
      </c>
      <c r="L1533" t="s">
        <v>38</v>
      </c>
      <c r="M1533" t="s">
        <v>92</v>
      </c>
      <c r="N1533" t="s">
        <v>53</v>
      </c>
      <c r="O1533">
        <v>2</v>
      </c>
      <c r="P1533" s="4">
        <v>14723</v>
      </c>
      <c r="Q1533" s="4">
        <v>11189</v>
      </c>
      <c r="R1533" s="3">
        <v>0.05</v>
      </c>
      <c r="S1533" s="4">
        <v>27974</v>
      </c>
      <c r="T1533" s="4">
        <v>22378</v>
      </c>
      <c r="U1533" s="4">
        <v>5596</v>
      </c>
      <c r="V1533" s="3">
        <v>0.20004289697576322</v>
      </c>
      <c r="W1533" t="s">
        <v>84</v>
      </c>
      <c r="X1533" t="s">
        <v>42</v>
      </c>
      <c r="Y1533" t="s">
        <v>156</v>
      </c>
      <c r="Z1533">
        <v>0</v>
      </c>
      <c r="AA1533" t="s">
        <v>85</v>
      </c>
      <c r="AB1533" t="s">
        <v>150</v>
      </c>
      <c r="AC1533">
        <v>2.2999999999999998</v>
      </c>
      <c r="AD1533">
        <v>2023</v>
      </c>
      <c r="AE1533">
        <v>12</v>
      </c>
      <c r="AF1533" t="s">
        <v>5521</v>
      </c>
      <c r="AG1533" t="s">
        <v>5518</v>
      </c>
      <c r="AH1533" t="s">
        <v>5522</v>
      </c>
      <c r="AI1533" t="s">
        <v>5523</v>
      </c>
    </row>
    <row r="1534" spans="1:35">
      <c r="A1534" t="s">
        <v>2032</v>
      </c>
      <c r="B1534" s="2">
        <v>45319</v>
      </c>
      <c r="C1534" t="s">
        <v>285</v>
      </c>
      <c r="D1534" t="s">
        <v>31</v>
      </c>
      <c r="E1534" t="s">
        <v>32</v>
      </c>
      <c r="F1534" t="s">
        <v>33</v>
      </c>
      <c r="G1534">
        <v>37</v>
      </c>
      <c r="H1534" t="s">
        <v>88</v>
      </c>
      <c r="I1534" t="s">
        <v>89</v>
      </c>
      <c r="J1534" t="s">
        <v>82</v>
      </c>
      <c r="K1534" t="s">
        <v>323</v>
      </c>
      <c r="L1534" t="s">
        <v>101</v>
      </c>
      <c r="M1534" t="s">
        <v>92</v>
      </c>
      <c r="N1534" t="s">
        <v>64</v>
      </c>
      <c r="O1534">
        <v>6</v>
      </c>
      <c r="P1534" s="4">
        <v>9276</v>
      </c>
      <c r="Q1534" s="4">
        <v>6771</v>
      </c>
      <c r="R1534" s="3">
        <v>0.1</v>
      </c>
      <c r="S1534" s="4">
        <v>50090</v>
      </c>
      <c r="T1534" s="4">
        <v>40626</v>
      </c>
      <c r="U1534" s="4">
        <v>9464</v>
      </c>
      <c r="V1534" s="3">
        <v>0.18893990816530246</v>
      </c>
      <c r="W1534" t="s">
        <v>41</v>
      </c>
      <c r="X1534" t="s">
        <v>55</v>
      </c>
      <c r="Y1534" t="s">
        <v>43</v>
      </c>
      <c r="Z1534">
        <v>0</v>
      </c>
      <c r="AA1534" t="s">
        <v>149</v>
      </c>
      <c r="AB1534" t="s">
        <v>95</v>
      </c>
      <c r="AC1534" t="s">
        <v>46</v>
      </c>
      <c r="AD1534">
        <v>2024</v>
      </c>
      <c r="AE1534">
        <v>1</v>
      </c>
      <c r="AF1534" t="s">
        <v>5532</v>
      </c>
      <c r="AG1534" t="s">
        <v>5528</v>
      </c>
      <c r="AH1534" t="s">
        <v>5515</v>
      </c>
      <c r="AI1534" t="s">
        <v>5526</v>
      </c>
    </row>
    <row r="1535" spans="1:35">
      <c r="A1535" t="s">
        <v>2033</v>
      </c>
      <c r="B1535" s="2">
        <v>45593</v>
      </c>
      <c r="C1535" t="s">
        <v>496</v>
      </c>
      <c r="D1535" t="s">
        <v>31</v>
      </c>
      <c r="E1535" t="s">
        <v>69</v>
      </c>
      <c r="F1535" t="s">
        <v>70</v>
      </c>
      <c r="G1535">
        <v>28</v>
      </c>
      <c r="H1535" t="s">
        <v>88</v>
      </c>
      <c r="I1535" t="s">
        <v>89</v>
      </c>
      <c r="J1535" t="s">
        <v>82</v>
      </c>
      <c r="K1535" t="s">
        <v>162</v>
      </c>
      <c r="L1535" t="s">
        <v>101</v>
      </c>
      <c r="M1535" t="s">
        <v>83</v>
      </c>
      <c r="N1535" t="s">
        <v>126</v>
      </c>
      <c r="O1535">
        <v>4</v>
      </c>
      <c r="P1535" s="4">
        <v>8459</v>
      </c>
      <c r="Q1535" s="4">
        <v>6767</v>
      </c>
      <c r="R1535" s="3">
        <v>0.2</v>
      </c>
      <c r="S1535" s="4">
        <v>27069</v>
      </c>
      <c r="T1535" s="4">
        <v>27068</v>
      </c>
      <c r="U1535" s="4">
        <v>1</v>
      </c>
      <c r="V1535" s="3">
        <v>3.6942628098562933E-5</v>
      </c>
      <c r="W1535" t="s">
        <v>84</v>
      </c>
      <c r="X1535" t="s">
        <v>76</v>
      </c>
      <c r="Y1535" t="s">
        <v>56</v>
      </c>
      <c r="Z1535">
        <v>7</v>
      </c>
      <c r="AA1535" t="s">
        <v>226</v>
      </c>
      <c r="AB1535" t="s">
        <v>95</v>
      </c>
      <c r="AC1535">
        <v>3.5</v>
      </c>
      <c r="AD1535">
        <v>2024</v>
      </c>
      <c r="AE1535">
        <v>10</v>
      </c>
      <c r="AF1535" t="s">
        <v>5517</v>
      </c>
      <c r="AG1535" t="s">
        <v>5518</v>
      </c>
      <c r="AH1535" t="s">
        <v>5522</v>
      </c>
      <c r="AI1535" t="s">
        <v>5516</v>
      </c>
    </row>
    <row r="1536" spans="1:35">
      <c r="A1536" t="s">
        <v>2034</v>
      </c>
      <c r="B1536" s="2">
        <v>45194</v>
      </c>
      <c r="C1536" t="s">
        <v>290</v>
      </c>
      <c r="D1536" t="s">
        <v>49</v>
      </c>
      <c r="E1536" t="s">
        <v>129</v>
      </c>
      <c r="F1536" t="s">
        <v>33</v>
      </c>
      <c r="G1536">
        <v>28</v>
      </c>
      <c r="H1536" t="s">
        <v>88</v>
      </c>
      <c r="I1536" t="s">
        <v>89</v>
      </c>
      <c r="J1536" t="s">
        <v>82</v>
      </c>
      <c r="K1536" t="s">
        <v>148</v>
      </c>
      <c r="L1536" t="s">
        <v>91</v>
      </c>
      <c r="M1536" t="s">
        <v>39</v>
      </c>
      <c r="N1536" t="s">
        <v>93</v>
      </c>
      <c r="O1536">
        <v>4</v>
      </c>
      <c r="P1536" s="4">
        <v>16063</v>
      </c>
      <c r="Q1536" s="4">
        <v>12690</v>
      </c>
      <c r="R1536" s="3">
        <v>0</v>
      </c>
      <c r="S1536" s="4">
        <v>64252</v>
      </c>
      <c r="T1536" s="4">
        <v>50760</v>
      </c>
      <c r="U1536" s="4">
        <v>13492</v>
      </c>
      <c r="V1536" s="3">
        <v>0.20998568137956794</v>
      </c>
      <c r="W1536" t="s">
        <v>75</v>
      </c>
      <c r="X1536" t="s">
        <v>42</v>
      </c>
      <c r="Y1536" t="s">
        <v>56</v>
      </c>
      <c r="Z1536">
        <v>4</v>
      </c>
      <c r="AA1536" t="s">
        <v>163</v>
      </c>
      <c r="AB1536" t="s">
        <v>132</v>
      </c>
      <c r="AC1536">
        <v>4.3</v>
      </c>
      <c r="AD1536">
        <v>2023</v>
      </c>
      <c r="AE1536">
        <v>9</v>
      </c>
      <c r="AF1536" t="s">
        <v>5531</v>
      </c>
      <c r="AG1536" t="s">
        <v>5514</v>
      </c>
      <c r="AH1536" t="s">
        <v>5515</v>
      </c>
      <c r="AI1536" t="s">
        <v>5516</v>
      </c>
    </row>
    <row r="1537" spans="1:35">
      <c r="A1537" t="s">
        <v>2035</v>
      </c>
      <c r="B1537" s="2">
        <v>45429</v>
      </c>
      <c r="C1537" t="s">
        <v>169</v>
      </c>
      <c r="D1537" t="s">
        <v>31</v>
      </c>
      <c r="E1537" t="s">
        <v>188</v>
      </c>
      <c r="F1537" t="s">
        <v>33</v>
      </c>
      <c r="G1537">
        <v>53</v>
      </c>
      <c r="H1537" t="s">
        <v>80</v>
      </c>
      <c r="I1537" t="s">
        <v>81</v>
      </c>
      <c r="J1537" t="s">
        <v>82</v>
      </c>
      <c r="K1537" t="s">
        <v>130</v>
      </c>
      <c r="L1537" t="s">
        <v>52</v>
      </c>
      <c r="M1537" t="s">
        <v>107</v>
      </c>
      <c r="N1537" t="s">
        <v>64</v>
      </c>
      <c r="O1537">
        <v>2</v>
      </c>
      <c r="P1537" s="4">
        <v>6275</v>
      </c>
      <c r="Q1537" s="4">
        <v>4267</v>
      </c>
      <c r="R1537" s="3">
        <v>0.2</v>
      </c>
      <c r="S1537" s="4">
        <v>10040</v>
      </c>
      <c r="T1537" s="4">
        <v>8534</v>
      </c>
      <c r="U1537" s="4">
        <v>1506</v>
      </c>
      <c r="V1537" s="3">
        <v>0.15</v>
      </c>
      <c r="W1537" t="s">
        <v>41</v>
      </c>
      <c r="X1537" t="s">
        <v>76</v>
      </c>
      <c r="Y1537" t="s">
        <v>56</v>
      </c>
      <c r="Z1537">
        <v>5</v>
      </c>
      <c r="AA1537" t="s">
        <v>220</v>
      </c>
      <c r="AB1537" t="s">
        <v>121</v>
      </c>
      <c r="AC1537">
        <v>4.0999999999999996</v>
      </c>
      <c r="AD1537">
        <v>2024</v>
      </c>
      <c r="AE1537">
        <v>5</v>
      </c>
      <c r="AF1537" t="s">
        <v>5529</v>
      </c>
      <c r="AG1537" t="s">
        <v>5525</v>
      </c>
      <c r="AH1537" t="s">
        <v>5519</v>
      </c>
      <c r="AI1537" t="s">
        <v>5523</v>
      </c>
    </row>
    <row r="1538" spans="1:35">
      <c r="A1538" t="s">
        <v>2036</v>
      </c>
      <c r="B1538" s="2">
        <v>45256</v>
      </c>
      <c r="C1538" t="s">
        <v>466</v>
      </c>
      <c r="D1538" t="s">
        <v>31</v>
      </c>
      <c r="E1538" t="s">
        <v>111</v>
      </c>
      <c r="F1538" t="s">
        <v>70</v>
      </c>
      <c r="G1538">
        <v>49</v>
      </c>
      <c r="H1538" t="s">
        <v>71</v>
      </c>
      <c r="I1538" t="s">
        <v>72</v>
      </c>
      <c r="J1538" t="s">
        <v>73</v>
      </c>
      <c r="K1538" t="s">
        <v>368</v>
      </c>
      <c r="L1538" t="s">
        <v>62</v>
      </c>
      <c r="M1538" t="s">
        <v>83</v>
      </c>
      <c r="N1538" t="s">
        <v>40</v>
      </c>
      <c r="O1538">
        <v>7</v>
      </c>
      <c r="P1538" s="4">
        <v>20848</v>
      </c>
      <c r="Q1538" s="4">
        <v>12300</v>
      </c>
      <c r="R1538" s="3">
        <v>0</v>
      </c>
      <c r="S1538" s="4">
        <v>145936</v>
      </c>
      <c r="T1538" s="4">
        <v>86100</v>
      </c>
      <c r="U1538" s="4">
        <v>59836</v>
      </c>
      <c r="V1538" s="3">
        <v>0.41001534919416732</v>
      </c>
      <c r="W1538" t="s">
        <v>75</v>
      </c>
      <c r="X1538" t="s">
        <v>76</v>
      </c>
      <c r="Y1538" t="s">
        <v>171</v>
      </c>
      <c r="Z1538">
        <v>7</v>
      </c>
      <c r="AA1538" t="s">
        <v>181</v>
      </c>
      <c r="AB1538" t="s">
        <v>132</v>
      </c>
      <c r="AC1538" t="s">
        <v>46</v>
      </c>
      <c r="AD1538">
        <v>2023</v>
      </c>
      <c r="AE1538">
        <v>11</v>
      </c>
      <c r="AF1538" t="s">
        <v>5535</v>
      </c>
      <c r="AG1538" t="s">
        <v>5518</v>
      </c>
      <c r="AH1538" t="s">
        <v>5515</v>
      </c>
      <c r="AI1538" t="s">
        <v>5523</v>
      </c>
    </row>
    <row r="1539" spans="1:35">
      <c r="A1539" t="s">
        <v>2037</v>
      </c>
      <c r="B1539" s="2">
        <v>45589</v>
      </c>
      <c r="C1539" t="s">
        <v>350</v>
      </c>
      <c r="D1539" t="s">
        <v>31</v>
      </c>
      <c r="E1539" t="s">
        <v>170</v>
      </c>
      <c r="F1539" t="s">
        <v>33</v>
      </c>
      <c r="G1539">
        <v>58</v>
      </c>
      <c r="H1539" t="s">
        <v>105</v>
      </c>
      <c r="I1539" t="s">
        <v>89</v>
      </c>
      <c r="J1539" t="s">
        <v>82</v>
      </c>
      <c r="K1539" t="s">
        <v>199</v>
      </c>
      <c r="L1539" t="s">
        <v>52</v>
      </c>
      <c r="M1539" t="s">
        <v>39</v>
      </c>
      <c r="N1539" t="s">
        <v>40</v>
      </c>
      <c r="O1539">
        <v>2</v>
      </c>
      <c r="P1539" s="4">
        <v>14888</v>
      </c>
      <c r="Q1539" s="4">
        <v>8337</v>
      </c>
      <c r="R1539" s="3">
        <v>0.2</v>
      </c>
      <c r="S1539" s="4">
        <v>23821</v>
      </c>
      <c r="T1539" s="4">
        <v>16674</v>
      </c>
      <c r="U1539" s="4">
        <v>7147</v>
      </c>
      <c r="V1539" s="3">
        <v>0.30002938583602706</v>
      </c>
      <c r="W1539" t="s">
        <v>84</v>
      </c>
      <c r="X1539" t="s">
        <v>76</v>
      </c>
      <c r="Y1539" t="s">
        <v>56</v>
      </c>
      <c r="Z1539">
        <v>6</v>
      </c>
      <c r="AA1539" t="s">
        <v>65</v>
      </c>
      <c r="AB1539" t="s">
        <v>66</v>
      </c>
      <c r="AC1539">
        <v>3.5</v>
      </c>
      <c r="AD1539">
        <v>2024</v>
      </c>
      <c r="AE1539">
        <v>10</v>
      </c>
      <c r="AF1539" t="s">
        <v>5517</v>
      </c>
      <c r="AG1539" t="s">
        <v>5518</v>
      </c>
      <c r="AH1539" t="s">
        <v>5522</v>
      </c>
      <c r="AI1539" t="s">
        <v>5523</v>
      </c>
    </row>
    <row r="1540" spans="1:35">
      <c r="A1540" t="s">
        <v>2038</v>
      </c>
      <c r="B1540" s="2">
        <v>44949</v>
      </c>
      <c r="C1540" t="s">
        <v>316</v>
      </c>
      <c r="D1540" t="s">
        <v>49</v>
      </c>
      <c r="E1540" t="s">
        <v>32</v>
      </c>
      <c r="F1540" t="s">
        <v>33</v>
      </c>
      <c r="G1540">
        <v>27</v>
      </c>
      <c r="H1540" t="s">
        <v>80</v>
      </c>
      <c r="I1540" t="s">
        <v>81</v>
      </c>
      <c r="J1540" t="s">
        <v>82</v>
      </c>
      <c r="K1540" t="s">
        <v>291</v>
      </c>
      <c r="L1540" t="s">
        <v>142</v>
      </c>
      <c r="M1540" t="s">
        <v>92</v>
      </c>
      <c r="N1540" t="s">
        <v>64</v>
      </c>
      <c r="O1540">
        <v>2</v>
      </c>
      <c r="P1540" s="4">
        <v>16230</v>
      </c>
      <c r="Q1540" s="4">
        <v>12335</v>
      </c>
      <c r="R1540" s="3">
        <v>0.2</v>
      </c>
      <c r="S1540" s="4">
        <v>25968</v>
      </c>
      <c r="T1540" s="4">
        <v>24670</v>
      </c>
      <c r="U1540" s="4">
        <v>1298</v>
      </c>
      <c r="V1540" s="3">
        <v>4.9984596426370917E-2</v>
      </c>
      <c r="W1540" t="s">
        <v>84</v>
      </c>
      <c r="X1540" t="s">
        <v>76</v>
      </c>
      <c r="Y1540" t="s">
        <v>43</v>
      </c>
      <c r="Z1540">
        <v>0</v>
      </c>
      <c r="AA1540" t="s">
        <v>172</v>
      </c>
      <c r="AB1540" t="s">
        <v>95</v>
      </c>
      <c r="AC1540" t="s">
        <v>46</v>
      </c>
      <c r="AD1540">
        <v>2023</v>
      </c>
      <c r="AE1540">
        <v>1</v>
      </c>
      <c r="AF1540" t="s">
        <v>5532</v>
      </c>
      <c r="AG1540" t="s">
        <v>5528</v>
      </c>
      <c r="AH1540" t="s">
        <v>5522</v>
      </c>
      <c r="AI1540" t="s">
        <v>5516</v>
      </c>
    </row>
    <row r="1541" spans="1:35">
      <c r="A1541" t="s">
        <v>2039</v>
      </c>
      <c r="B1541" s="2">
        <v>44949</v>
      </c>
      <c r="C1541" t="s">
        <v>361</v>
      </c>
      <c r="D1541" t="s">
        <v>31</v>
      </c>
      <c r="E1541" t="s">
        <v>50</v>
      </c>
      <c r="F1541" t="s">
        <v>33</v>
      </c>
      <c r="G1541">
        <v>26</v>
      </c>
      <c r="H1541" t="s">
        <v>34</v>
      </c>
      <c r="I1541" t="s">
        <v>35</v>
      </c>
      <c r="J1541" t="s">
        <v>36</v>
      </c>
      <c r="K1541" t="s">
        <v>37</v>
      </c>
      <c r="L1541" t="s">
        <v>62</v>
      </c>
      <c r="M1541" t="s">
        <v>83</v>
      </c>
      <c r="N1541" t="s">
        <v>53</v>
      </c>
      <c r="O1541">
        <v>3</v>
      </c>
      <c r="P1541" s="4">
        <v>21403</v>
      </c>
      <c r="Q1541" s="4">
        <v>15624</v>
      </c>
      <c r="R1541" s="3">
        <v>0.05</v>
      </c>
      <c r="S1541" s="4">
        <v>60999</v>
      </c>
      <c r="T1541" s="4">
        <v>46872</v>
      </c>
      <c r="U1541" s="4">
        <v>14127</v>
      </c>
      <c r="V1541" s="3">
        <v>0.23159396055673043</v>
      </c>
      <c r="W1541" t="s">
        <v>54</v>
      </c>
      <c r="X1541" t="s">
        <v>55</v>
      </c>
      <c r="Y1541" t="s">
        <v>171</v>
      </c>
      <c r="Z1541">
        <v>11</v>
      </c>
      <c r="AA1541" t="s">
        <v>220</v>
      </c>
      <c r="AB1541" t="s">
        <v>132</v>
      </c>
      <c r="AC1541" t="s">
        <v>46</v>
      </c>
      <c r="AD1541">
        <v>2023</v>
      </c>
      <c r="AE1541">
        <v>1</v>
      </c>
      <c r="AF1541" t="s">
        <v>5532</v>
      </c>
      <c r="AG1541" t="s">
        <v>5528</v>
      </c>
      <c r="AH1541" t="s">
        <v>5515</v>
      </c>
      <c r="AI1541" t="s">
        <v>5516</v>
      </c>
    </row>
    <row r="1542" spans="1:35">
      <c r="A1542" t="s">
        <v>2040</v>
      </c>
      <c r="B1542" s="2">
        <v>45350</v>
      </c>
      <c r="C1542" t="s">
        <v>268</v>
      </c>
      <c r="D1542" t="s">
        <v>31</v>
      </c>
      <c r="E1542" t="s">
        <v>50</v>
      </c>
      <c r="F1542" t="s">
        <v>33</v>
      </c>
      <c r="G1542">
        <v>22</v>
      </c>
      <c r="H1542" t="s">
        <v>34</v>
      </c>
      <c r="I1542" t="s">
        <v>35</v>
      </c>
      <c r="J1542" t="s">
        <v>36</v>
      </c>
      <c r="K1542" t="s">
        <v>192</v>
      </c>
      <c r="L1542" t="s">
        <v>137</v>
      </c>
      <c r="M1542" t="s">
        <v>107</v>
      </c>
      <c r="N1542" t="s">
        <v>93</v>
      </c>
      <c r="O1542">
        <v>3</v>
      </c>
      <c r="P1542" s="4">
        <v>14592</v>
      </c>
      <c r="Q1542" s="4">
        <v>8463</v>
      </c>
      <c r="R1542" s="3">
        <v>0.1</v>
      </c>
      <c r="S1542" s="4">
        <v>39398</v>
      </c>
      <c r="T1542" s="4">
        <v>25389</v>
      </c>
      <c r="U1542" s="4">
        <v>14009</v>
      </c>
      <c r="V1542" s="3">
        <v>0.3555764251992487</v>
      </c>
      <c r="W1542" t="s">
        <v>54</v>
      </c>
      <c r="X1542" t="s">
        <v>55</v>
      </c>
      <c r="Y1542" t="s">
        <v>56</v>
      </c>
      <c r="Z1542">
        <v>2</v>
      </c>
      <c r="AA1542" t="s">
        <v>172</v>
      </c>
      <c r="AB1542" t="s">
        <v>45</v>
      </c>
      <c r="AC1542">
        <v>4.7</v>
      </c>
      <c r="AD1542">
        <v>2024</v>
      </c>
      <c r="AE1542">
        <v>2</v>
      </c>
      <c r="AF1542" t="s">
        <v>5527</v>
      </c>
      <c r="AG1542" t="s">
        <v>5528</v>
      </c>
      <c r="AH1542" t="s">
        <v>5522</v>
      </c>
      <c r="AI1542" t="s">
        <v>5520</v>
      </c>
    </row>
    <row r="1543" spans="1:35">
      <c r="A1543" t="s">
        <v>2041</v>
      </c>
      <c r="B1543" s="2">
        <v>45156</v>
      </c>
      <c r="C1543" t="s">
        <v>1017</v>
      </c>
      <c r="D1543" t="s">
        <v>31</v>
      </c>
      <c r="E1543" t="s">
        <v>60</v>
      </c>
      <c r="F1543" t="s">
        <v>70</v>
      </c>
      <c r="G1543">
        <v>57</v>
      </c>
      <c r="H1543" t="s">
        <v>99</v>
      </c>
      <c r="I1543" t="s">
        <v>99</v>
      </c>
      <c r="J1543" t="s">
        <v>100</v>
      </c>
      <c r="K1543" t="s">
        <v>214</v>
      </c>
      <c r="L1543" t="s">
        <v>112</v>
      </c>
      <c r="M1543" t="s">
        <v>83</v>
      </c>
      <c r="N1543" t="s">
        <v>93</v>
      </c>
      <c r="O1543">
        <v>6</v>
      </c>
      <c r="P1543" s="4">
        <v>5865</v>
      </c>
      <c r="Q1543" s="4">
        <v>3695</v>
      </c>
      <c r="R1543" s="3">
        <v>0.1</v>
      </c>
      <c r="S1543" s="4">
        <v>31671</v>
      </c>
      <c r="T1543" s="4">
        <v>22170</v>
      </c>
      <c r="U1543" s="4">
        <v>9501</v>
      </c>
      <c r="V1543" s="3">
        <v>0.299990527612011</v>
      </c>
      <c r="W1543" t="s">
        <v>84</v>
      </c>
      <c r="X1543" t="s">
        <v>55</v>
      </c>
      <c r="Y1543" t="s">
        <v>43</v>
      </c>
      <c r="Z1543">
        <v>0</v>
      </c>
      <c r="AA1543" t="s">
        <v>94</v>
      </c>
      <c r="AB1543" t="s">
        <v>95</v>
      </c>
      <c r="AC1543" t="s">
        <v>46</v>
      </c>
      <c r="AD1543">
        <v>2023</v>
      </c>
      <c r="AE1543">
        <v>8</v>
      </c>
      <c r="AF1543" t="s">
        <v>5513</v>
      </c>
      <c r="AG1543" t="s">
        <v>5514</v>
      </c>
      <c r="AH1543" t="s">
        <v>5522</v>
      </c>
      <c r="AI1543" t="s">
        <v>5523</v>
      </c>
    </row>
    <row r="1544" spans="1:35">
      <c r="A1544" t="s">
        <v>2042</v>
      </c>
      <c r="B1544" s="2">
        <v>45049</v>
      </c>
      <c r="C1544" t="s">
        <v>398</v>
      </c>
      <c r="D1544" t="s">
        <v>49</v>
      </c>
      <c r="E1544" t="s">
        <v>32</v>
      </c>
      <c r="F1544" t="s">
        <v>33</v>
      </c>
      <c r="G1544">
        <v>28</v>
      </c>
      <c r="H1544" t="s">
        <v>105</v>
      </c>
      <c r="I1544" t="s">
        <v>89</v>
      </c>
      <c r="J1544" t="s">
        <v>82</v>
      </c>
      <c r="K1544" t="s">
        <v>214</v>
      </c>
      <c r="L1544" t="s">
        <v>131</v>
      </c>
      <c r="M1544" t="s">
        <v>107</v>
      </c>
      <c r="N1544" t="s">
        <v>113</v>
      </c>
      <c r="O1544">
        <v>5</v>
      </c>
      <c r="P1544" s="4">
        <v>16418</v>
      </c>
      <c r="Q1544" s="4">
        <v>12970</v>
      </c>
      <c r="R1544" s="3">
        <v>0.15</v>
      </c>
      <c r="S1544" s="4">
        <v>69777</v>
      </c>
      <c r="T1544" s="4">
        <v>64850</v>
      </c>
      <c r="U1544" s="4">
        <v>4927</v>
      </c>
      <c r="V1544" s="3">
        <v>7.061065967295814E-2</v>
      </c>
      <c r="W1544" t="s">
        <v>41</v>
      </c>
      <c r="X1544" t="s">
        <v>42</v>
      </c>
      <c r="Y1544" t="s">
        <v>156</v>
      </c>
      <c r="Z1544">
        <v>0</v>
      </c>
      <c r="AA1544" t="s">
        <v>44</v>
      </c>
      <c r="AB1544" t="s">
        <v>95</v>
      </c>
      <c r="AC1544">
        <v>1.1000000000000001</v>
      </c>
      <c r="AD1544">
        <v>2023</v>
      </c>
      <c r="AE1544">
        <v>5</v>
      </c>
      <c r="AF1544" t="s">
        <v>5529</v>
      </c>
      <c r="AG1544" t="s">
        <v>5525</v>
      </c>
      <c r="AH1544" t="s">
        <v>5515</v>
      </c>
      <c r="AI1544" t="s">
        <v>5516</v>
      </c>
    </row>
    <row r="1545" spans="1:35">
      <c r="A1545" t="s">
        <v>2043</v>
      </c>
      <c r="B1545" s="2">
        <v>45404</v>
      </c>
      <c r="C1545" t="s">
        <v>481</v>
      </c>
      <c r="D1545" t="s">
        <v>31</v>
      </c>
      <c r="E1545" t="s">
        <v>129</v>
      </c>
      <c r="F1545" t="s">
        <v>33</v>
      </c>
      <c r="G1545">
        <v>20</v>
      </c>
      <c r="H1545" t="s">
        <v>146</v>
      </c>
      <c r="I1545" t="s">
        <v>147</v>
      </c>
      <c r="J1545" t="s">
        <v>36</v>
      </c>
      <c r="K1545" t="s">
        <v>214</v>
      </c>
      <c r="L1545" t="s">
        <v>62</v>
      </c>
      <c r="M1545" t="s">
        <v>39</v>
      </c>
      <c r="N1545" t="s">
        <v>126</v>
      </c>
      <c r="O1545">
        <v>2</v>
      </c>
      <c r="P1545" s="4">
        <v>14693</v>
      </c>
      <c r="Q1545" s="4">
        <v>8375</v>
      </c>
      <c r="R1545" s="3">
        <v>0.05</v>
      </c>
      <c r="S1545" s="4">
        <v>27917</v>
      </c>
      <c r="T1545" s="4">
        <v>16750</v>
      </c>
      <c r="U1545" s="4">
        <v>11167</v>
      </c>
      <c r="V1545" s="3">
        <v>0.40000716409356307</v>
      </c>
      <c r="W1545" t="s">
        <v>41</v>
      </c>
      <c r="X1545" t="s">
        <v>55</v>
      </c>
      <c r="Y1545" t="s">
        <v>156</v>
      </c>
      <c r="Z1545">
        <v>0</v>
      </c>
      <c r="AA1545" t="s">
        <v>163</v>
      </c>
      <c r="AB1545" t="s">
        <v>121</v>
      </c>
      <c r="AC1545">
        <v>1</v>
      </c>
      <c r="AD1545">
        <v>2024</v>
      </c>
      <c r="AE1545">
        <v>4</v>
      </c>
      <c r="AF1545" t="s">
        <v>5524</v>
      </c>
      <c r="AG1545" t="s">
        <v>5525</v>
      </c>
      <c r="AH1545" t="s">
        <v>5522</v>
      </c>
      <c r="AI1545" t="s">
        <v>5520</v>
      </c>
    </row>
    <row r="1546" spans="1:35">
      <c r="A1546" t="s">
        <v>2044</v>
      </c>
      <c r="B1546" s="2">
        <v>45230</v>
      </c>
      <c r="C1546" t="s">
        <v>882</v>
      </c>
      <c r="D1546" t="s">
        <v>31</v>
      </c>
      <c r="E1546" t="s">
        <v>129</v>
      </c>
      <c r="F1546" t="s">
        <v>33</v>
      </c>
      <c r="G1546">
        <v>44</v>
      </c>
      <c r="H1546" t="s">
        <v>146</v>
      </c>
      <c r="I1546" t="s">
        <v>147</v>
      </c>
      <c r="J1546" t="s">
        <v>36</v>
      </c>
      <c r="K1546" t="s">
        <v>166</v>
      </c>
      <c r="L1546" t="s">
        <v>131</v>
      </c>
      <c r="M1546" t="s">
        <v>107</v>
      </c>
      <c r="N1546" t="s">
        <v>64</v>
      </c>
      <c r="O1546">
        <v>5</v>
      </c>
      <c r="P1546" s="4">
        <v>15672</v>
      </c>
      <c r="Q1546" s="4">
        <v>10814</v>
      </c>
      <c r="R1546" s="3">
        <v>0</v>
      </c>
      <c r="S1546" s="4">
        <v>78360</v>
      </c>
      <c r="T1546" s="4">
        <v>54070</v>
      </c>
      <c r="U1546" s="4">
        <v>24290</v>
      </c>
      <c r="V1546" s="3">
        <v>0.30997958141909138</v>
      </c>
      <c r="W1546" t="s">
        <v>75</v>
      </c>
      <c r="X1546" t="s">
        <v>42</v>
      </c>
      <c r="Y1546" t="s">
        <v>56</v>
      </c>
      <c r="Z1546">
        <v>7</v>
      </c>
      <c r="AA1546" t="s">
        <v>226</v>
      </c>
      <c r="AB1546" t="s">
        <v>150</v>
      </c>
      <c r="AC1546">
        <v>4.8</v>
      </c>
      <c r="AD1546">
        <v>2023</v>
      </c>
      <c r="AE1546">
        <v>10</v>
      </c>
      <c r="AF1546" t="s">
        <v>5517</v>
      </c>
      <c r="AG1546" t="s">
        <v>5518</v>
      </c>
      <c r="AH1546" t="s">
        <v>5515</v>
      </c>
      <c r="AI1546" t="s">
        <v>5526</v>
      </c>
    </row>
    <row r="1547" spans="1:35">
      <c r="A1547" t="s">
        <v>2045</v>
      </c>
      <c r="B1547" s="2">
        <v>45130</v>
      </c>
      <c r="C1547" t="s">
        <v>1142</v>
      </c>
      <c r="D1547" t="s">
        <v>31</v>
      </c>
      <c r="E1547" t="s">
        <v>129</v>
      </c>
      <c r="F1547" t="s">
        <v>33</v>
      </c>
      <c r="G1547">
        <v>23</v>
      </c>
      <c r="H1547" t="s">
        <v>105</v>
      </c>
      <c r="I1547" t="s">
        <v>89</v>
      </c>
      <c r="J1547" t="s">
        <v>82</v>
      </c>
      <c r="K1547" t="s">
        <v>166</v>
      </c>
      <c r="L1547" t="s">
        <v>101</v>
      </c>
      <c r="M1547" t="s">
        <v>92</v>
      </c>
      <c r="N1547" t="s">
        <v>53</v>
      </c>
      <c r="O1547">
        <v>8</v>
      </c>
      <c r="P1547" s="4">
        <v>23815</v>
      </c>
      <c r="Q1547" s="4">
        <v>16194</v>
      </c>
      <c r="R1547" s="3">
        <v>0</v>
      </c>
      <c r="S1547" s="4">
        <v>190520</v>
      </c>
      <c r="T1547" s="4">
        <v>129552</v>
      </c>
      <c r="U1547" s="4">
        <v>60968</v>
      </c>
      <c r="V1547" s="3">
        <v>0.32000839806844428</v>
      </c>
      <c r="W1547" t="s">
        <v>41</v>
      </c>
      <c r="X1547" t="s">
        <v>55</v>
      </c>
      <c r="Y1547" t="s">
        <v>56</v>
      </c>
      <c r="Z1547">
        <v>1</v>
      </c>
      <c r="AA1547" t="s">
        <v>193</v>
      </c>
      <c r="AB1547" t="s">
        <v>121</v>
      </c>
      <c r="AC1547">
        <v>3.8</v>
      </c>
      <c r="AD1547">
        <v>2023</v>
      </c>
      <c r="AE1547">
        <v>7</v>
      </c>
      <c r="AF1547" t="s">
        <v>5533</v>
      </c>
      <c r="AG1547" t="s">
        <v>5514</v>
      </c>
      <c r="AH1547" t="s">
        <v>5515</v>
      </c>
      <c r="AI1547" t="s">
        <v>5520</v>
      </c>
    </row>
    <row r="1548" spans="1:35">
      <c r="A1548" t="s">
        <v>2046</v>
      </c>
      <c r="B1548" s="2">
        <v>45164</v>
      </c>
      <c r="C1548" t="s">
        <v>808</v>
      </c>
      <c r="D1548" t="s">
        <v>31</v>
      </c>
      <c r="E1548" t="s">
        <v>60</v>
      </c>
      <c r="F1548" t="s">
        <v>70</v>
      </c>
      <c r="G1548">
        <v>27</v>
      </c>
      <c r="H1548" t="s">
        <v>88</v>
      </c>
      <c r="I1548" t="s">
        <v>89</v>
      </c>
      <c r="J1548" t="s">
        <v>82</v>
      </c>
      <c r="K1548" t="s">
        <v>120</v>
      </c>
      <c r="L1548" t="s">
        <v>142</v>
      </c>
      <c r="M1548" t="s">
        <v>39</v>
      </c>
      <c r="N1548" t="s">
        <v>113</v>
      </c>
      <c r="O1548">
        <v>3</v>
      </c>
      <c r="P1548" s="4">
        <v>14640</v>
      </c>
      <c r="Q1548" s="4">
        <v>9223</v>
      </c>
      <c r="R1548" s="3">
        <v>0</v>
      </c>
      <c r="S1548" s="4">
        <v>43920</v>
      </c>
      <c r="T1548" s="4">
        <v>27669</v>
      </c>
      <c r="U1548" s="4">
        <v>16251</v>
      </c>
      <c r="V1548" s="3">
        <v>0.37001366120218582</v>
      </c>
      <c r="W1548" t="s">
        <v>54</v>
      </c>
      <c r="X1548" t="s">
        <v>42</v>
      </c>
      <c r="Y1548" t="s">
        <v>56</v>
      </c>
      <c r="Z1548">
        <v>7</v>
      </c>
      <c r="AA1548" t="s">
        <v>159</v>
      </c>
      <c r="AB1548" t="s">
        <v>150</v>
      </c>
      <c r="AC1548">
        <v>4.3</v>
      </c>
      <c r="AD1548">
        <v>2023</v>
      </c>
      <c r="AE1548">
        <v>8</v>
      </c>
      <c r="AF1548" t="s">
        <v>5513</v>
      </c>
      <c r="AG1548" t="s">
        <v>5514</v>
      </c>
      <c r="AH1548" t="s">
        <v>5522</v>
      </c>
      <c r="AI1548" t="s">
        <v>5516</v>
      </c>
    </row>
    <row r="1549" spans="1:35">
      <c r="A1549" t="s">
        <v>2047</v>
      </c>
      <c r="B1549" s="2">
        <v>45157</v>
      </c>
      <c r="C1549" t="s">
        <v>468</v>
      </c>
      <c r="D1549" t="s">
        <v>31</v>
      </c>
      <c r="E1549" t="s">
        <v>135</v>
      </c>
      <c r="F1549" t="s">
        <v>33</v>
      </c>
      <c r="G1549">
        <v>44</v>
      </c>
      <c r="H1549" t="s">
        <v>146</v>
      </c>
      <c r="I1549" t="s">
        <v>147</v>
      </c>
      <c r="J1549" t="s">
        <v>36</v>
      </c>
      <c r="K1549" t="s">
        <v>116</v>
      </c>
      <c r="L1549" t="s">
        <v>91</v>
      </c>
      <c r="M1549" t="s">
        <v>39</v>
      </c>
      <c r="N1549" t="s">
        <v>113</v>
      </c>
      <c r="O1549">
        <v>2</v>
      </c>
      <c r="P1549" s="4">
        <v>14942</v>
      </c>
      <c r="Q1549" s="4">
        <v>10161</v>
      </c>
      <c r="R1549" s="3">
        <v>0</v>
      </c>
      <c r="S1549" s="4">
        <v>29884</v>
      </c>
      <c r="T1549" s="4">
        <v>20322</v>
      </c>
      <c r="U1549" s="4">
        <v>9562</v>
      </c>
      <c r="V1549" s="3">
        <v>0.31997055280417613</v>
      </c>
      <c r="W1549" t="s">
        <v>41</v>
      </c>
      <c r="X1549" t="s">
        <v>76</v>
      </c>
      <c r="Y1549" t="s">
        <v>56</v>
      </c>
      <c r="Z1549">
        <v>1</v>
      </c>
      <c r="AA1549" t="s">
        <v>172</v>
      </c>
      <c r="AB1549" t="s">
        <v>189</v>
      </c>
      <c r="AC1549">
        <v>4.4000000000000004</v>
      </c>
      <c r="AD1549">
        <v>2023</v>
      </c>
      <c r="AE1549">
        <v>8</v>
      </c>
      <c r="AF1549" t="s">
        <v>5513</v>
      </c>
      <c r="AG1549" t="s">
        <v>5514</v>
      </c>
      <c r="AH1549" t="s">
        <v>5522</v>
      </c>
      <c r="AI1549" t="s">
        <v>5526</v>
      </c>
    </row>
    <row r="1550" spans="1:35">
      <c r="A1550" t="s">
        <v>2048</v>
      </c>
      <c r="B1550" s="2">
        <v>45190</v>
      </c>
      <c r="C1550" t="s">
        <v>1833</v>
      </c>
      <c r="D1550" t="s">
        <v>31</v>
      </c>
      <c r="E1550" t="s">
        <v>119</v>
      </c>
      <c r="F1550" t="s">
        <v>70</v>
      </c>
      <c r="G1550">
        <v>55</v>
      </c>
      <c r="H1550" t="s">
        <v>88</v>
      </c>
      <c r="I1550" t="s">
        <v>89</v>
      </c>
      <c r="J1550" t="s">
        <v>82</v>
      </c>
      <c r="K1550" t="s">
        <v>148</v>
      </c>
      <c r="L1550" t="s">
        <v>131</v>
      </c>
      <c r="M1550" t="s">
        <v>107</v>
      </c>
      <c r="N1550" t="s">
        <v>113</v>
      </c>
      <c r="O1550">
        <v>1</v>
      </c>
      <c r="P1550" s="4">
        <v>12252</v>
      </c>
      <c r="Q1550" s="4">
        <v>7719</v>
      </c>
      <c r="R1550" s="3">
        <v>0</v>
      </c>
      <c r="S1550" s="4">
        <v>12252</v>
      </c>
      <c r="T1550" s="4">
        <v>7719</v>
      </c>
      <c r="U1550" s="4">
        <v>4533</v>
      </c>
      <c r="V1550" s="3">
        <v>0.36998041136141036</v>
      </c>
      <c r="W1550" t="s">
        <v>41</v>
      </c>
      <c r="X1550" t="s">
        <v>55</v>
      </c>
      <c r="Y1550" t="s">
        <v>171</v>
      </c>
      <c r="Z1550">
        <v>8</v>
      </c>
      <c r="AA1550" t="s">
        <v>167</v>
      </c>
      <c r="AB1550" t="s">
        <v>194</v>
      </c>
      <c r="AC1550" t="s">
        <v>46</v>
      </c>
      <c r="AD1550">
        <v>2023</v>
      </c>
      <c r="AE1550">
        <v>9</v>
      </c>
      <c r="AF1550" t="s">
        <v>5531</v>
      </c>
      <c r="AG1550" t="s">
        <v>5514</v>
      </c>
      <c r="AH1550" t="s">
        <v>5519</v>
      </c>
      <c r="AI1550" t="s">
        <v>5523</v>
      </c>
    </row>
    <row r="1551" spans="1:35">
      <c r="A1551" t="s">
        <v>2049</v>
      </c>
      <c r="B1551" s="2">
        <v>45298</v>
      </c>
      <c r="C1551" t="s">
        <v>205</v>
      </c>
      <c r="D1551" t="s">
        <v>31</v>
      </c>
      <c r="E1551" t="s">
        <v>119</v>
      </c>
      <c r="F1551" t="s">
        <v>70</v>
      </c>
      <c r="G1551">
        <v>54</v>
      </c>
      <c r="H1551" t="s">
        <v>71</v>
      </c>
      <c r="I1551" t="s">
        <v>72</v>
      </c>
      <c r="J1551" t="s">
        <v>73</v>
      </c>
      <c r="K1551" t="s">
        <v>302</v>
      </c>
      <c r="L1551" t="s">
        <v>155</v>
      </c>
      <c r="M1551" t="s">
        <v>83</v>
      </c>
      <c r="N1551" t="s">
        <v>126</v>
      </c>
      <c r="O1551">
        <v>1</v>
      </c>
      <c r="P1551" s="4">
        <v>1919</v>
      </c>
      <c r="Q1551" s="4">
        <v>1247</v>
      </c>
      <c r="R1551" s="3">
        <v>0</v>
      </c>
      <c r="S1551" s="4">
        <v>1919</v>
      </c>
      <c r="T1551" s="4">
        <v>1247</v>
      </c>
      <c r="U1551" s="4">
        <v>672</v>
      </c>
      <c r="V1551" s="3">
        <v>0.35018238665971863</v>
      </c>
      <c r="W1551" t="s">
        <v>41</v>
      </c>
      <c r="X1551" t="s">
        <v>55</v>
      </c>
      <c r="Y1551" t="s">
        <v>56</v>
      </c>
      <c r="Z1551">
        <v>6</v>
      </c>
      <c r="AA1551" t="s">
        <v>57</v>
      </c>
      <c r="AB1551" t="s">
        <v>150</v>
      </c>
      <c r="AC1551">
        <v>3.9</v>
      </c>
      <c r="AD1551">
        <v>2024</v>
      </c>
      <c r="AE1551">
        <v>1</v>
      </c>
      <c r="AF1551" t="s">
        <v>5532</v>
      </c>
      <c r="AG1551" t="s">
        <v>5528</v>
      </c>
      <c r="AH1551" t="s">
        <v>5519</v>
      </c>
      <c r="AI1551" t="s">
        <v>5523</v>
      </c>
    </row>
    <row r="1552" spans="1:35">
      <c r="A1552" t="s">
        <v>2050</v>
      </c>
      <c r="B1552" s="2">
        <v>45367</v>
      </c>
      <c r="C1552" t="s">
        <v>328</v>
      </c>
      <c r="D1552" t="s">
        <v>31</v>
      </c>
      <c r="E1552" t="s">
        <v>69</v>
      </c>
      <c r="F1552" t="s">
        <v>70</v>
      </c>
      <c r="G1552">
        <v>32</v>
      </c>
      <c r="H1552" t="s">
        <v>80</v>
      </c>
      <c r="I1552" t="s">
        <v>81</v>
      </c>
      <c r="J1552" t="s">
        <v>82</v>
      </c>
      <c r="K1552" t="s">
        <v>136</v>
      </c>
      <c r="L1552" t="s">
        <v>91</v>
      </c>
      <c r="M1552" t="s">
        <v>63</v>
      </c>
      <c r="N1552" t="s">
        <v>126</v>
      </c>
      <c r="O1552">
        <v>1</v>
      </c>
      <c r="P1552" s="4">
        <v>3326</v>
      </c>
      <c r="Q1552" s="4">
        <v>2461</v>
      </c>
      <c r="R1552" s="3">
        <v>0</v>
      </c>
      <c r="S1552" s="4">
        <v>3326</v>
      </c>
      <c r="T1552" s="4">
        <v>2461</v>
      </c>
      <c r="U1552" s="4">
        <v>865</v>
      </c>
      <c r="V1552" s="3">
        <v>0.26007215874924833</v>
      </c>
      <c r="W1552" t="s">
        <v>75</v>
      </c>
      <c r="X1552" t="s">
        <v>42</v>
      </c>
      <c r="Y1552" t="s">
        <v>56</v>
      </c>
      <c r="Z1552">
        <v>3</v>
      </c>
      <c r="AA1552" t="s">
        <v>167</v>
      </c>
      <c r="AB1552" t="s">
        <v>189</v>
      </c>
      <c r="AC1552">
        <v>4.3</v>
      </c>
      <c r="AD1552">
        <v>2024</v>
      </c>
      <c r="AE1552">
        <v>3</v>
      </c>
      <c r="AF1552" t="s">
        <v>5534</v>
      </c>
      <c r="AG1552" t="s">
        <v>5528</v>
      </c>
      <c r="AH1552" t="s">
        <v>5519</v>
      </c>
      <c r="AI1552" t="s">
        <v>5516</v>
      </c>
    </row>
    <row r="1553" spans="1:35">
      <c r="A1553" t="s">
        <v>2051</v>
      </c>
      <c r="B1553" s="2">
        <v>45147</v>
      </c>
      <c r="C1553" t="s">
        <v>422</v>
      </c>
      <c r="D1553" t="s">
        <v>31</v>
      </c>
      <c r="E1553" t="s">
        <v>69</v>
      </c>
      <c r="F1553" t="s">
        <v>70</v>
      </c>
      <c r="G1553">
        <v>27</v>
      </c>
      <c r="H1553" t="s">
        <v>105</v>
      </c>
      <c r="I1553" t="s">
        <v>89</v>
      </c>
      <c r="J1553" t="s">
        <v>82</v>
      </c>
      <c r="K1553" t="s">
        <v>225</v>
      </c>
      <c r="L1553" t="s">
        <v>52</v>
      </c>
      <c r="M1553" t="s">
        <v>107</v>
      </c>
      <c r="N1553" t="s">
        <v>113</v>
      </c>
      <c r="O1553">
        <v>7</v>
      </c>
      <c r="P1553" s="4">
        <v>19854</v>
      </c>
      <c r="Q1553" s="4">
        <v>12111</v>
      </c>
      <c r="R1553" s="3">
        <v>0</v>
      </c>
      <c r="S1553" s="4">
        <v>138978</v>
      </c>
      <c r="T1553" s="4">
        <v>84777</v>
      </c>
      <c r="U1553" s="4">
        <v>54201</v>
      </c>
      <c r="V1553" s="3">
        <v>0.38999697793895438</v>
      </c>
      <c r="W1553" t="s">
        <v>84</v>
      </c>
      <c r="X1553" t="s">
        <v>42</v>
      </c>
      <c r="Y1553" t="s">
        <v>56</v>
      </c>
      <c r="Z1553">
        <v>5</v>
      </c>
      <c r="AA1553" t="s">
        <v>229</v>
      </c>
      <c r="AB1553" t="s">
        <v>194</v>
      </c>
      <c r="AC1553">
        <v>4.7</v>
      </c>
      <c r="AD1553">
        <v>2023</v>
      </c>
      <c r="AE1553">
        <v>8</v>
      </c>
      <c r="AF1553" t="s">
        <v>5513</v>
      </c>
      <c r="AG1553" t="s">
        <v>5514</v>
      </c>
      <c r="AH1553" t="s">
        <v>5515</v>
      </c>
      <c r="AI1553" t="s">
        <v>5516</v>
      </c>
    </row>
    <row r="1554" spans="1:35">
      <c r="A1554" t="s">
        <v>2052</v>
      </c>
      <c r="B1554" s="2">
        <v>45435</v>
      </c>
      <c r="C1554" t="s">
        <v>241</v>
      </c>
      <c r="D1554" t="s">
        <v>49</v>
      </c>
      <c r="E1554" t="s">
        <v>69</v>
      </c>
      <c r="F1554" t="s">
        <v>70</v>
      </c>
      <c r="G1554">
        <v>27</v>
      </c>
      <c r="H1554" t="s">
        <v>99</v>
      </c>
      <c r="I1554" t="s">
        <v>99</v>
      </c>
      <c r="J1554" t="s">
        <v>100</v>
      </c>
      <c r="K1554" t="s">
        <v>116</v>
      </c>
      <c r="L1554" t="s">
        <v>112</v>
      </c>
      <c r="M1554" t="s">
        <v>92</v>
      </c>
      <c r="N1554" t="s">
        <v>53</v>
      </c>
      <c r="O1554">
        <v>2</v>
      </c>
      <c r="P1554" s="4">
        <v>4452</v>
      </c>
      <c r="Q1554" s="4">
        <v>2671</v>
      </c>
      <c r="R1554" s="3">
        <v>0.1</v>
      </c>
      <c r="S1554" s="4">
        <v>8014</v>
      </c>
      <c r="T1554" s="4">
        <v>5342</v>
      </c>
      <c r="U1554" s="4">
        <v>2672</v>
      </c>
      <c r="V1554" s="3">
        <v>0.33341652108809583</v>
      </c>
      <c r="W1554" t="s">
        <v>75</v>
      </c>
      <c r="X1554" t="s">
        <v>42</v>
      </c>
      <c r="Y1554" t="s">
        <v>56</v>
      </c>
      <c r="Z1554">
        <v>3</v>
      </c>
      <c r="AA1554" t="s">
        <v>77</v>
      </c>
      <c r="AB1554" t="s">
        <v>121</v>
      </c>
      <c r="AC1554">
        <v>4.2</v>
      </c>
      <c r="AD1554">
        <v>2024</v>
      </c>
      <c r="AE1554">
        <v>5</v>
      </c>
      <c r="AF1554" t="s">
        <v>5529</v>
      </c>
      <c r="AG1554" t="s">
        <v>5525</v>
      </c>
      <c r="AH1554" t="s">
        <v>5519</v>
      </c>
      <c r="AI1554" t="s">
        <v>5516</v>
      </c>
    </row>
    <row r="1555" spans="1:35">
      <c r="A1555" t="s">
        <v>2053</v>
      </c>
      <c r="B1555" s="2">
        <v>45055</v>
      </c>
      <c r="C1555" t="s">
        <v>1833</v>
      </c>
      <c r="D1555" t="s">
        <v>31</v>
      </c>
      <c r="E1555" t="s">
        <v>111</v>
      </c>
      <c r="F1555" t="s">
        <v>70</v>
      </c>
      <c r="G1555">
        <v>20</v>
      </c>
      <c r="H1555" t="s">
        <v>105</v>
      </c>
      <c r="I1555" t="s">
        <v>89</v>
      </c>
      <c r="J1555" t="s">
        <v>82</v>
      </c>
      <c r="K1555" t="s">
        <v>199</v>
      </c>
      <c r="L1555" t="s">
        <v>101</v>
      </c>
      <c r="M1555" t="s">
        <v>39</v>
      </c>
      <c r="N1555" t="s">
        <v>64</v>
      </c>
      <c r="O1555">
        <v>2</v>
      </c>
      <c r="P1555" s="4">
        <v>19784</v>
      </c>
      <c r="Q1555" s="4">
        <v>10881</v>
      </c>
      <c r="R1555" s="3">
        <v>0.1</v>
      </c>
      <c r="S1555" s="4">
        <v>35611</v>
      </c>
      <c r="T1555" s="4">
        <v>21762</v>
      </c>
      <c r="U1555" s="4">
        <v>13849</v>
      </c>
      <c r="V1555" s="3">
        <v>0.3888966892252394</v>
      </c>
      <c r="W1555" t="s">
        <v>54</v>
      </c>
      <c r="X1555" t="s">
        <v>55</v>
      </c>
      <c r="Y1555" t="s">
        <v>171</v>
      </c>
      <c r="Z1555">
        <v>13</v>
      </c>
      <c r="AA1555" t="s">
        <v>65</v>
      </c>
      <c r="AB1555" t="s">
        <v>150</v>
      </c>
      <c r="AC1555" t="s">
        <v>46</v>
      </c>
      <c r="AD1555">
        <v>2023</v>
      </c>
      <c r="AE1555">
        <v>5</v>
      </c>
      <c r="AF1555" t="s">
        <v>5529</v>
      </c>
      <c r="AG1555" t="s">
        <v>5525</v>
      </c>
      <c r="AH1555" t="s">
        <v>5522</v>
      </c>
      <c r="AI1555" t="s">
        <v>5520</v>
      </c>
    </row>
    <row r="1556" spans="1:35">
      <c r="A1556" t="s">
        <v>2054</v>
      </c>
      <c r="B1556" s="2">
        <v>45637</v>
      </c>
      <c r="C1556" t="s">
        <v>348</v>
      </c>
      <c r="D1556" t="s">
        <v>31</v>
      </c>
      <c r="E1556" t="s">
        <v>111</v>
      </c>
      <c r="F1556" t="s">
        <v>70</v>
      </c>
      <c r="G1556">
        <v>20</v>
      </c>
      <c r="H1556" t="s">
        <v>105</v>
      </c>
      <c r="I1556" t="s">
        <v>89</v>
      </c>
      <c r="J1556" t="s">
        <v>82</v>
      </c>
      <c r="K1556" t="s">
        <v>323</v>
      </c>
      <c r="L1556" t="s">
        <v>62</v>
      </c>
      <c r="M1556" t="s">
        <v>107</v>
      </c>
      <c r="N1556" t="s">
        <v>40</v>
      </c>
      <c r="O1556">
        <v>4</v>
      </c>
      <c r="P1556" s="4">
        <v>9971</v>
      </c>
      <c r="Q1556" s="4">
        <v>6980</v>
      </c>
      <c r="R1556" s="3">
        <v>0</v>
      </c>
      <c r="S1556" s="4">
        <v>39884</v>
      </c>
      <c r="T1556" s="4">
        <v>27920</v>
      </c>
      <c r="U1556" s="4">
        <v>11964</v>
      </c>
      <c r="V1556" s="3">
        <v>0.29996991274696622</v>
      </c>
      <c r="W1556" t="s">
        <v>41</v>
      </c>
      <c r="X1556" t="s">
        <v>42</v>
      </c>
      <c r="Y1556" t="s">
        <v>56</v>
      </c>
      <c r="Z1556">
        <v>7</v>
      </c>
      <c r="AA1556" t="s">
        <v>185</v>
      </c>
      <c r="AB1556" t="s">
        <v>95</v>
      </c>
      <c r="AC1556">
        <v>4.8</v>
      </c>
      <c r="AD1556">
        <v>2024</v>
      </c>
      <c r="AE1556">
        <v>12</v>
      </c>
      <c r="AF1556" t="s">
        <v>5521</v>
      </c>
      <c r="AG1556" t="s">
        <v>5518</v>
      </c>
      <c r="AH1556" t="s">
        <v>5522</v>
      </c>
      <c r="AI1556" t="s">
        <v>5520</v>
      </c>
    </row>
    <row r="1557" spans="1:35">
      <c r="A1557" t="s">
        <v>2055</v>
      </c>
      <c r="B1557" s="2">
        <v>45618</v>
      </c>
      <c r="C1557" t="s">
        <v>455</v>
      </c>
      <c r="D1557" t="s">
        <v>31</v>
      </c>
      <c r="E1557" t="s">
        <v>98</v>
      </c>
      <c r="F1557" t="s">
        <v>70</v>
      </c>
      <c r="G1557">
        <v>29</v>
      </c>
      <c r="H1557" t="s">
        <v>105</v>
      </c>
      <c r="I1557" t="s">
        <v>89</v>
      </c>
      <c r="J1557" t="s">
        <v>82</v>
      </c>
      <c r="K1557" t="s">
        <v>239</v>
      </c>
      <c r="L1557" t="s">
        <v>131</v>
      </c>
      <c r="M1557" t="s">
        <v>92</v>
      </c>
      <c r="N1557" t="s">
        <v>93</v>
      </c>
      <c r="O1557">
        <v>4</v>
      </c>
      <c r="P1557" s="4">
        <v>9575</v>
      </c>
      <c r="Q1557" s="4">
        <v>6894</v>
      </c>
      <c r="R1557" s="3">
        <v>0</v>
      </c>
      <c r="S1557" s="4">
        <v>38300</v>
      </c>
      <c r="T1557" s="4">
        <v>27576</v>
      </c>
      <c r="U1557" s="4">
        <v>10724</v>
      </c>
      <c r="V1557" s="3">
        <v>0.28000000000000003</v>
      </c>
      <c r="W1557" t="s">
        <v>84</v>
      </c>
      <c r="X1557" t="s">
        <v>42</v>
      </c>
      <c r="Y1557" t="s">
        <v>43</v>
      </c>
      <c r="Z1557">
        <v>0</v>
      </c>
      <c r="AA1557" t="s">
        <v>94</v>
      </c>
      <c r="AB1557" t="s">
        <v>45</v>
      </c>
      <c r="AC1557" t="s">
        <v>46</v>
      </c>
      <c r="AD1557">
        <v>2024</v>
      </c>
      <c r="AE1557">
        <v>11</v>
      </c>
      <c r="AF1557" t="s">
        <v>5535</v>
      </c>
      <c r="AG1557" t="s">
        <v>5518</v>
      </c>
      <c r="AH1557" t="s">
        <v>5522</v>
      </c>
      <c r="AI1557" t="s">
        <v>5516</v>
      </c>
    </row>
    <row r="1558" spans="1:35">
      <c r="A1558" t="s">
        <v>2056</v>
      </c>
      <c r="B1558" s="2">
        <v>45271</v>
      </c>
      <c r="C1558" t="s">
        <v>203</v>
      </c>
      <c r="D1558" t="s">
        <v>31</v>
      </c>
      <c r="E1558" t="s">
        <v>119</v>
      </c>
      <c r="F1558" t="s">
        <v>70</v>
      </c>
      <c r="G1558">
        <v>57</v>
      </c>
      <c r="H1558" t="s">
        <v>71</v>
      </c>
      <c r="I1558" t="s">
        <v>72</v>
      </c>
      <c r="J1558" t="s">
        <v>73</v>
      </c>
      <c r="K1558" t="s">
        <v>125</v>
      </c>
      <c r="L1558" t="s">
        <v>52</v>
      </c>
      <c r="M1558" t="s">
        <v>83</v>
      </c>
      <c r="N1558" t="s">
        <v>64</v>
      </c>
      <c r="O1558">
        <v>5</v>
      </c>
      <c r="P1558" s="4">
        <v>6605</v>
      </c>
      <c r="Q1558" s="4">
        <v>3831</v>
      </c>
      <c r="R1558" s="3">
        <v>0.1</v>
      </c>
      <c r="S1558" s="4">
        <v>29723</v>
      </c>
      <c r="T1558" s="4">
        <v>19155</v>
      </c>
      <c r="U1558" s="4">
        <v>10568</v>
      </c>
      <c r="V1558" s="3">
        <v>0.35554957440366047</v>
      </c>
      <c r="W1558" t="s">
        <v>84</v>
      </c>
      <c r="X1558" t="s">
        <v>76</v>
      </c>
      <c r="Y1558" t="s">
        <v>171</v>
      </c>
      <c r="Z1558">
        <v>4</v>
      </c>
      <c r="AA1558" t="s">
        <v>226</v>
      </c>
      <c r="AB1558" t="s">
        <v>194</v>
      </c>
      <c r="AC1558" t="s">
        <v>46</v>
      </c>
      <c r="AD1558">
        <v>2023</v>
      </c>
      <c r="AE1558">
        <v>12</v>
      </c>
      <c r="AF1558" t="s">
        <v>5521</v>
      </c>
      <c r="AG1558" t="s">
        <v>5518</v>
      </c>
      <c r="AH1558" t="s">
        <v>5522</v>
      </c>
      <c r="AI1558" t="s">
        <v>5523</v>
      </c>
    </row>
    <row r="1559" spans="1:35">
      <c r="A1559" t="s">
        <v>2057</v>
      </c>
      <c r="B1559" s="2">
        <v>45465</v>
      </c>
      <c r="C1559" t="s">
        <v>165</v>
      </c>
      <c r="D1559" t="s">
        <v>31</v>
      </c>
      <c r="E1559" t="s">
        <v>129</v>
      </c>
      <c r="F1559" t="s">
        <v>33</v>
      </c>
      <c r="G1559">
        <v>25</v>
      </c>
      <c r="H1559" t="s">
        <v>99</v>
      </c>
      <c r="I1559" t="s">
        <v>99</v>
      </c>
      <c r="J1559" t="s">
        <v>100</v>
      </c>
      <c r="K1559" t="s">
        <v>148</v>
      </c>
      <c r="L1559" t="s">
        <v>155</v>
      </c>
      <c r="M1559" t="s">
        <v>39</v>
      </c>
      <c r="N1559" t="s">
        <v>93</v>
      </c>
      <c r="O1559">
        <v>2</v>
      </c>
      <c r="P1559" s="4">
        <v>4518</v>
      </c>
      <c r="Q1559" s="4">
        <v>2530</v>
      </c>
      <c r="R1559" s="3">
        <v>0.2</v>
      </c>
      <c r="S1559" s="4">
        <v>7229</v>
      </c>
      <c r="T1559" s="4">
        <v>5060</v>
      </c>
      <c r="U1559" s="4">
        <v>2169</v>
      </c>
      <c r="V1559" s="3">
        <v>0.30004149951583897</v>
      </c>
      <c r="W1559" t="s">
        <v>54</v>
      </c>
      <c r="X1559" t="s">
        <v>55</v>
      </c>
      <c r="Y1559" t="s">
        <v>43</v>
      </c>
      <c r="Z1559">
        <v>0</v>
      </c>
      <c r="AA1559" t="s">
        <v>172</v>
      </c>
      <c r="AB1559" t="s">
        <v>45</v>
      </c>
      <c r="AC1559" t="s">
        <v>46</v>
      </c>
      <c r="AD1559">
        <v>2024</v>
      </c>
      <c r="AE1559">
        <v>6</v>
      </c>
      <c r="AF1559" t="s">
        <v>5530</v>
      </c>
      <c r="AG1559" t="s">
        <v>5525</v>
      </c>
      <c r="AH1559" t="s">
        <v>5519</v>
      </c>
      <c r="AI1559" t="s">
        <v>5516</v>
      </c>
    </row>
    <row r="1560" spans="1:35">
      <c r="A1560" t="s">
        <v>2058</v>
      </c>
      <c r="B1560" s="2">
        <v>45395</v>
      </c>
      <c r="C1560" t="s">
        <v>384</v>
      </c>
      <c r="D1560" t="s">
        <v>31</v>
      </c>
      <c r="E1560" t="s">
        <v>119</v>
      </c>
      <c r="F1560" t="s">
        <v>70</v>
      </c>
      <c r="G1560">
        <v>24</v>
      </c>
      <c r="H1560" t="s">
        <v>146</v>
      </c>
      <c r="I1560" t="s">
        <v>147</v>
      </c>
      <c r="J1560" t="s">
        <v>36</v>
      </c>
      <c r="K1560" t="s">
        <v>90</v>
      </c>
      <c r="L1560" t="s">
        <v>112</v>
      </c>
      <c r="M1560" t="s">
        <v>63</v>
      </c>
      <c r="N1560" t="s">
        <v>40</v>
      </c>
      <c r="O1560">
        <v>8</v>
      </c>
      <c r="P1560" s="4">
        <v>7078</v>
      </c>
      <c r="Q1560" s="4">
        <v>4955</v>
      </c>
      <c r="R1560" s="3">
        <v>0</v>
      </c>
      <c r="S1560" s="4">
        <v>56624</v>
      </c>
      <c r="T1560" s="4">
        <v>39640</v>
      </c>
      <c r="U1560" s="4">
        <v>16984</v>
      </c>
      <c r="V1560" s="3">
        <v>0.29994348686069511</v>
      </c>
      <c r="W1560" t="s">
        <v>41</v>
      </c>
      <c r="X1560" t="s">
        <v>76</v>
      </c>
      <c r="Y1560" t="s">
        <v>56</v>
      </c>
      <c r="Z1560">
        <v>3</v>
      </c>
      <c r="AA1560" t="s">
        <v>185</v>
      </c>
      <c r="AB1560" t="s">
        <v>66</v>
      </c>
      <c r="AC1560">
        <v>4.4000000000000004</v>
      </c>
      <c r="AD1560">
        <v>2024</v>
      </c>
      <c r="AE1560">
        <v>4</v>
      </c>
      <c r="AF1560" t="s">
        <v>5524</v>
      </c>
      <c r="AG1560" t="s">
        <v>5525</v>
      </c>
      <c r="AH1560" t="s">
        <v>5515</v>
      </c>
      <c r="AI1560" t="s">
        <v>5520</v>
      </c>
    </row>
    <row r="1561" spans="1:35">
      <c r="A1561" t="s">
        <v>2059</v>
      </c>
      <c r="B1561" s="2">
        <v>45416</v>
      </c>
      <c r="C1561" t="s">
        <v>341</v>
      </c>
      <c r="D1561" t="s">
        <v>31</v>
      </c>
      <c r="E1561" t="s">
        <v>124</v>
      </c>
      <c r="F1561" t="s">
        <v>70</v>
      </c>
      <c r="G1561">
        <v>31</v>
      </c>
      <c r="H1561" t="s">
        <v>71</v>
      </c>
      <c r="I1561" t="s">
        <v>72</v>
      </c>
      <c r="J1561" t="s">
        <v>73</v>
      </c>
      <c r="K1561" t="s">
        <v>257</v>
      </c>
      <c r="L1561" t="s">
        <v>112</v>
      </c>
      <c r="M1561" t="s">
        <v>107</v>
      </c>
      <c r="N1561" t="s">
        <v>126</v>
      </c>
      <c r="O1561">
        <v>3</v>
      </c>
      <c r="P1561" s="4">
        <v>7972</v>
      </c>
      <c r="Q1561" s="4">
        <v>4783</v>
      </c>
      <c r="R1561" s="3">
        <v>0</v>
      </c>
      <c r="S1561" s="4">
        <v>23916</v>
      </c>
      <c r="T1561" s="4">
        <v>14349</v>
      </c>
      <c r="U1561" s="4">
        <v>9567</v>
      </c>
      <c r="V1561" s="3">
        <v>0.40002508780732565</v>
      </c>
      <c r="W1561" t="s">
        <v>84</v>
      </c>
      <c r="X1561" t="s">
        <v>42</v>
      </c>
      <c r="Y1561" t="s">
        <v>56</v>
      </c>
      <c r="Z1561">
        <v>6</v>
      </c>
      <c r="AA1561" t="s">
        <v>172</v>
      </c>
      <c r="AB1561" t="s">
        <v>45</v>
      </c>
      <c r="AC1561">
        <v>4.8</v>
      </c>
      <c r="AD1561">
        <v>2024</v>
      </c>
      <c r="AE1561">
        <v>5</v>
      </c>
      <c r="AF1561" t="s">
        <v>5529</v>
      </c>
      <c r="AG1561" t="s">
        <v>5525</v>
      </c>
      <c r="AH1561" t="s">
        <v>5522</v>
      </c>
      <c r="AI1561" t="s">
        <v>5516</v>
      </c>
    </row>
    <row r="1562" spans="1:35">
      <c r="A1562" t="s">
        <v>2060</v>
      </c>
      <c r="B1562" s="2">
        <v>45269</v>
      </c>
      <c r="C1562" t="s">
        <v>408</v>
      </c>
      <c r="D1562" t="s">
        <v>31</v>
      </c>
      <c r="E1562" t="s">
        <v>50</v>
      </c>
      <c r="F1562" t="s">
        <v>33</v>
      </c>
      <c r="G1562">
        <v>60</v>
      </c>
      <c r="H1562" t="s">
        <v>71</v>
      </c>
      <c r="I1562" t="s">
        <v>72</v>
      </c>
      <c r="J1562" t="s">
        <v>73</v>
      </c>
      <c r="K1562" t="s">
        <v>120</v>
      </c>
      <c r="L1562" t="s">
        <v>131</v>
      </c>
      <c r="M1562" t="s">
        <v>39</v>
      </c>
      <c r="N1562" t="s">
        <v>40</v>
      </c>
      <c r="O1562">
        <v>1</v>
      </c>
      <c r="P1562" s="4">
        <v>15915</v>
      </c>
      <c r="Q1562" s="4">
        <v>10663</v>
      </c>
      <c r="R1562" s="3">
        <v>0.2</v>
      </c>
      <c r="S1562" s="4">
        <v>12732</v>
      </c>
      <c r="T1562" s="4">
        <v>10663</v>
      </c>
      <c r="U1562" s="4">
        <v>2069</v>
      </c>
      <c r="V1562" s="3">
        <v>0.16250392711278669</v>
      </c>
      <c r="W1562" t="s">
        <v>54</v>
      </c>
      <c r="X1562" t="s">
        <v>42</v>
      </c>
      <c r="Y1562" t="s">
        <v>56</v>
      </c>
      <c r="Z1562">
        <v>3</v>
      </c>
      <c r="AA1562" t="s">
        <v>85</v>
      </c>
      <c r="AB1562" t="s">
        <v>189</v>
      </c>
      <c r="AC1562">
        <v>4.2</v>
      </c>
      <c r="AD1562">
        <v>2023</v>
      </c>
      <c r="AE1562">
        <v>12</v>
      </c>
      <c r="AF1562" t="s">
        <v>5521</v>
      </c>
      <c r="AG1562" t="s">
        <v>5518</v>
      </c>
      <c r="AH1562" t="s">
        <v>5519</v>
      </c>
      <c r="AI1562" t="s">
        <v>5523</v>
      </c>
    </row>
    <row r="1563" spans="1:35">
      <c r="A1563" t="s">
        <v>2061</v>
      </c>
      <c r="B1563" s="2">
        <v>45339</v>
      </c>
      <c r="C1563" t="s">
        <v>612</v>
      </c>
      <c r="D1563" t="s">
        <v>31</v>
      </c>
      <c r="E1563" t="s">
        <v>111</v>
      </c>
      <c r="F1563" t="s">
        <v>70</v>
      </c>
      <c r="G1563">
        <v>26</v>
      </c>
      <c r="H1563" t="s">
        <v>99</v>
      </c>
      <c r="I1563" t="s">
        <v>99</v>
      </c>
      <c r="J1563" t="s">
        <v>100</v>
      </c>
      <c r="K1563" t="s">
        <v>125</v>
      </c>
      <c r="L1563" t="s">
        <v>101</v>
      </c>
      <c r="M1563" t="s">
        <v>83</v>
      </c>
      <c r="N1563" t="s">
        <v>53</v>
      </c>
      <c r="O1563">
        <v>6</v>
      </c>
      <c r="P1563" s="4">
        <v>4075</v>
      </c>
      <c r="Q1563" s="4">
        <v>2486</v>
      </c>
      <c r="R1563" s="3">
        <v>0</v>
      </c>
      <c r="S1563" s="4">
        <v>24450</v>
      </c>
      <c r="T1563" s="4">
        <v>14916</v>
      </c>
      <c r="U1563" s="4">
        <v>9534</v>
      </c>
      <c r="V1563" s="3">
        <v>0.38993865030674846</v>
      </c>
      <c r="W1563" t="s">
        <v>41</v>
      </c>
      <c r="X1563" t="s">
        <v>42</v>
      </c>
      <c r="Y1563" t="s">
        <v>156</v>
      </c>
      <c r="Z1563">
        <v>0</v>
      </c>
      <c r="AA1563" t="s">
        <v>220</v>
      </c>
      <c r="AB1563" t="s">
        <v>132</v>
      </c>
      <c r="AC1563">
        <v>2.2000000000000002</v>
      </c>
      <c r="AD1563">
        <v>2024</v>
      </c>
      <c r="AE1563">
        <v>2</v>
      </c>
      <c r="AF1563" t="s">
        <v>5527</v>
      </c>
      <c r="AG1563" t="s">
        <v>5528</v>
      </c>
      <c r="AH1563" t="s">
        <v>5522</v>
      </c>
      <c r="AI1563" t="s">
        <v>5516</v>
      </c>
    </row>
    <row r="1564" spans="1:35">
      <c r="A1564" t="s">
        <v>2062</v>
      </c>
      <c r="B1564" s="2">
        <v>45070</v>
      </c>
      <c r="C1564" t="s">
        <v>562</v>
      </c>
      <c r="D1564" t="s">
        <v>31</v>
      </c>
      <c r="E1564" t="s">
        <v>111</v>
      </c>
      <c r="F1564" t="s">
        <v>70</v>
      </c>
      <c r="G1564">
        <v>30</v>
      </c>
      <c r="H1564" t="s">
        <v>71</v>
      </c>
      <c r="I1564" t="s">
        <v>72</v>
      </c>
      <c r="J1564" t="s">
        <v>73</v>
      </c>
      <c r="K1564" t="s">
        <v>125</v>
      </c>
      <c r="L1564" t="s">
        <v>155</v>
      </c>
      <c r="M1564" t="s">
        <v>92</v>
      </c>
      <c r="N1564" t="s">
        <v>53</v>
      </c>
      <c r="O1564">
        <v>3</v>
      </c>
      <c r="P1564" s="4">
        <v>20194</v>
      </c>
      <c r="Q1564" s="4">
        <v>14742</v>
      </c>
      <c r="R1564" s="3">
        <v>0.2</v>
      </c>
      <c r="S1564" s="4">
        <v>48466</v>
      </c>
      <c r="T1564" s="4">
        <v>44226</v>
      </c>
      <c r="U1564" s="4">
        <v>4240</v>
      </c>
      <c r="V1564" s="3">
        <v>8.7484009408657609E-2</v>
      </c>
      <c r="W1564" t="s">
        <v>41</v>
      </c>
      <c r="X1564" t="s">
        <v>42</v>
      </c>
      <c r="Y1564" t="s">
        <v>156</v>
      </c>
      <c r="Z1564">
        <v>0</v>
      </c>
      <c r="AA1564" t="s">
        <v>163</v>
      </c>
      <c r="AB1564" t="s">
        <v>189</v>
      </c>
      <c r="AC1564">
        <v>1.7</v>
      </c>
      <c r="AD1564">
        <v>2023</v>
      </c>
      <c r="AE1564">
        <v>5</v>
      </c>
      <c r="AF1564" t="s">
        <v>5529</v>
      </c>
      <c r="AG1564" t="s">
        <v>5525</v>
      </c>
      <c r="AH1564" t="s">
        <v>5522</v>
      </c>
      <c r="AI1564" t="s">
        <v>5516</v>
      </c>
    </row>
    <row r="1565" spans="1:35">
      <c r="A1565" t="s">
        <v>2063</v>
      </c>
      <c r="B1565" s="2">
        <v>45161</v>
      </c>
      <c r="C1565" t="s">
        <v>400</v>
      </c>
      <c r="D1565" t="s">
        <v>49</v>
      </c>
      <c r="E1565" t="s">
        <v>69</v>
      </c>
      <c r="F1565" t="s">
        <v>70</v>
      </c>
      <c r="G1565">
        <v>53</v>
      </c>
      <c r="H1565" t="s">
        <v>105</v>
      </c>
      <c r="I1565" t="s">
        <v>89</v>
      </c>
      <c r="J1565" t="s">
        <v>82</v>
      </c>
      <c r="K1565" t="s">
        <v>199</v>
      </c>
      <c r="L1565" t="s">
        <v>52</v>
      </c>
      <c r="M1565" t="s">
        <v>107</v>
      </c>
      <c r="N1565" t="s">
        <v>64</v>
      </c>
      <c r="O1565">
        <v>6</v>
      </c>
      <c r="P1565" s="4">
        <v>8341</v>
      </c>
      <c r="Q1565" s="4">
        <v>5338</v>
      </c>
      <c r="R1565" s="3">
        <v>0</v>
      </c>
      <c r="S1565" s="4">
        <v>50046</v>
      </c>
      <c r="T1565" s="4">
        <v>32028</v>
      </c>
      <c r="U1565" s="4">
        <v>18018</v>
      </c>
      <c r="V1565" s="3">
        <v>0.36002877352835394</v>
      </c>
      <c r="W1565" t="s">
        <v>54</v>
      </c>
      <c r="X1565" t="s">
        <v>76</v>
      </c>
      <c r="Y1565" t="s">
        <v>56</v>
      </c>
      <c r="Z1565">
        <v>4</v>
      </c>
      <c r="AA1565" t="s">
        <v>181</v>
      </c>
      <c r="AB1565" t="s">
        <v>132</v>
      </c>
      <c r="AC1565">
        <v>4.2</v>
      </c>
      <c r="AD1565">
        <v>2023</v>
      </c>
      <c r="AE1565">
        <v>8</v>
      </c>
      <c r="AF1565" t="s">
        <v>5513</v>
      </c>
      <c r="AG1565" t="s">
        <v>5514</v>
      </c>
      <c r="AH1565" t="s">
        <v>5515</v>
      </c>
      <c r="AI1565" t="s">
        <v>5523</v>
      </c>
    </row>
    <row r="1566" spans="1:35">
      <c r="A1566" t="s">
        <v>2064</v>
      </c>
      <c r="B1566" s="2">
        <v>45100</v>
      </c>
      <c r="C1566" t="s">
        <v>87</v>
      </c>
      <c r="D1566" t="s">
        <v>31</v>
      </c>
      <c r="E1566" t="s">
        <v>170</v>
      </c>
      <c r="F1566" t="s">
        <v>33</v>
      </c>
      <c r="G1566">
        <v>25</v>
      </c>
      <c r="H1566" t="s">
        <v>80</v>
      </c>
      <c r="I1566" t="s">
        <v>81</v>
      </c>
      <c r="J1566" t="s">
        <v>82</v>
      </c>
      <c r="K1566" t="s">
        <v>225</v>
      </c>
      <c r="L1566" t="s">
        <v>101</v>
      </c>
      <c r="M1566" t="s">
        <v>107</v>
      </c>
      <c r="N1566" t="s">
        <v>113</v>
      </c>
      <c r="O1566">
        <v>2</v>
      </c>
      <c r="P1566" s="4">
        <v>7691</v>
      </c>
      <c r="Q1566" s="4">
        <v>4230</v>
      </c>
      <c r="R1566" s="3">
        <v>0.05</v>
      </c>
      <c r="S1566" s="4">
        <v>14613</v>
      </c>
      <c r="T1566" s="4">
        <v>8460</v>
      </c>
      <c r="U1566" s="4">
        <v>6153</v>
      </c>
      <c r="V1566" s="3">
        <v>0.42106343666598234</v>
      </c>
      <c r="W1566" t="s">
        <v>41</v>
      </c>
      <c r="X1566" t="s">
        <v>55</v>
      </c>
      <c r="Y1566" t="s">
        <v>43</v>
      </c>
      <c r="Z1566">
        <v>0</v>
      </c>
      <c r="AA1566" t="s">
        <v>44</v>
      </c>
      <c r="AB1566" t="s">
        <v>150</v>
      </c>
      <c r="AC1566" t="s">
        <v>46</v>
      </c>
      <c r="AD1566">
        <v>2023</v>
      </c>
      <c r="AE1566">
        <v>6</v>
      </c>
      <c r="AF1566" t="s">
        <v>5530</v>
      </c>
      <c r="AG1566" t="s">
        <v>5525</v>
      </c>
      <c r="AH1566" t="s">
        <v>5519</v>
      </c>
      <c r="AI1566" t="s">
        <v>5516</v>
      </c>
    </row>
    <row r="1567" spans="1:35">
      <c r="A1567" t="s">
        <v>2065</v>
      </c>
      <c r="B1567" s="2">
        <v>45062</v>
      </c>
      <c r="C1567" t="s">
        <v>833</v>
      </c>
      <c r="D1567" t="s">
        <v>49</v>
      </c>
      <c r="E1567" t="s">
        <v>170</v>
      </c>
      <c r="F1567" t="s">
        <v>33</v>
      </c>
      <c r="G1567">
        <v>23</v>
      </c>
      <c r="H1567" t="s">
        <v>105</v>
      </c>
      <c r="I1567" t="s">
        <v>89</v>
      </c>
      <c r="J1567" t="s">
        <v>82</v>
      </c>
      <c r="K1567" t="s">
        <v>37</v>
      </c>
      <c r="L1567" t="s">
        <v>142</v>
      </c>
      <c r="M1567" t="s">
        <v>92</v>
      </c>
      <c r="N1567" t="s">
        <v>53</v>
      </c>
      <c r="O1567">
        <v>2</v>
      </c>
      <c r="P1567" s="4">
        <v>20527</v>
      </c>
      <c r="Q1567" s="4">
        <v>13137</v>
      </c>
      <c r="R1567" s="3">
        <v>0.2</v>
      </c>
      <c r="S1567" s="4">
        <v>32843</v>
      </c>
      <c r="T1567" s="4">
        <v>26274</v>
      </c>
      <c r="U1567" s="4">
        <v>6569</v>
      </c>
      <c r="V1567" s="3">
        <v>0.20001217915537559</v>
      </c>
      <c r="W1567" t="s">
        <v>54</v>
      </c>
      <c r="X1567" t="s">
        <v>55</v>
      </c>
      <c r="Y1567" t="s">
        <v>43</v>
      </c>
      <c r="Z1567">
        <v>0</v>
      </c>
      <c r="AA1567" t="s">
        <v>163</v>
      </c>
      <c r="AB1567" t="s">
        <v>194</v>
      </c>
      <c r="AC1567" t="s">
        <v>46</v>
      </c>
      <c r="AD1567">
        <v>2023</v>
      </c>
      <c r="AE1567">
        <v>5</v>
      </c>
      <c r="AF1567" t="s">
        <v>5529</v>
      </c>
      <c r="AG1567" t="s">
        <v>5525</v>
      </c>
      <c r="AH1567" t="s">
        <v>5522</v>
      </c>
      <c r="AI1567" t="s">
        <v>5520</v>
      </c>
    </row>
    <row r="1568" spans="1:35">
      <c r="A1568" t="s">
        <v>2066</v>
      </c>
      <c r="B1568" s="2">
        <v>45317</v>
      </c>
      <c r="C1568" t="s">
        <v>458</v>
      </c>
      <c r="D1568" t="s">
        <v>31</v>
      </c>
      <c r="E1568" t="s">
        <v>135</v>
      </c>
      <c r="F1568" t="s">
        <v>33</v>
      </c>
      <c r="G1568">
        <v>38</v>
      </c>
      <c r="H1568" t="s">
        <v>88</v>
      </c>
      <c r="I1568" t="s">
        <v>89</v>
      </c>
      <c r="J1568" t="s">
        <v>82</v>
      </c>
      <c r="K1568" t="s">
        <v>162</v>
      </c>
      <c r="L1568" t="s">
        <v>137</v>
      </c>
      <c r="M1568" t="s">
        <v>92</v>
      </c>
      <c r="N1568" t="s">
        <v>53</v>
      </c>
      <c r="O1568">
        <v>3</v>
      </c>
      <c r="P1568" s="4">
        <v>3839</v>
      </c>
      <c r="Q1568" s="4">
        <v>2342</v>
      </c>
      <c r="R1568" s="3">
        <v>0.1</v>
      </c>
      <c r="S1568" s="4">
        <v>10365</v>
      </c>
      <c r="T1568" s="4">
        <v>7026</v>
      </c>
      <c r="U1568" s="4">
        <v>3339</v>
      </c>
      <c r="V1568" s="3">
        <v>0.32214182344428366</v>
      </c>
      <c r="W1568" t="s">
        <v>41</v>
      </c>
      <c r="X1568" t="s">
        <v>42</v>
      </c>
      <c r="Y1568" t="s">
        <v>43</v>
      </c>
      <c r="Z1568">
        <v>0</v>
      </c>
      <c r="AA1568" t="s">
        <v>229</v>
      </c>
      <c r="AB1568" t="s">
        <v>189</v>
      </c>
      <c r="AC1568" t="s">
        <v>46</v>
      </c>
      <c r="AD1568">
        <v>2024</v>
      </c>
      <c r="AE1568">
        <v>1</v>
      </c>
      <c r="AF1568" t="s">
        <v>5532</v>
      </c>
      <c r="AG1568" t="s">
        <v>5528</v>
      </c>
      <c r="AH1568" t="s">
        <v>5519</v>
      </c>
      <c r="AI1568" t="s">
        <v>5526</v>
      </c>
    </row>
    <row r="1569" spans="1:35">
      <c r="A1569" t="s">
        <v>2067</v>
      </c>
      <c r="B1569" s="2">
        <v>45525</v>
      </c>
      <c r="C1569" t="s">
        <v>634</v>
      </c>
      <c r="D1569" t="s">
        <v>31</v>
      </c>
      <c r="E1569" t="s">
        <v>119</v>
      </c>
      <c r="F1569" t="s">
        <v>70</v>
      </c>
      <c r="G1569">
        <v>52</v>
      </c>
      <c r="H1569" t="s">
        <v>99</v>
      </c>
      <c r="I1569" t="s">
        <v>99</v>
      </c>
      <c r="J1569" t="s">
        <v>100</v>
      </c>
      <c r="K1569" t="s">
        <v>130</v>
      </c>
      <c r="L1569" t="s">
        <v>91</v>
      </c>
      <c r="M1569" t="s">
        <v>92</v>
      </c>
      <c r="N1569" t="s">
        <v>93</v>
      </c>
      <c r="O1569">
        <v>1</v>
      </c>
      <c r="P1569" s="4">
        <v>20158</v>
      </c>
      <c r="Q1569" s="4">
        <v>11288</v>
      </c>
      <c r="R1569" s="3">
        <v>0.1</v>
      </c>
      <c r="S1569" s="4">
        <v>18142</v>
      </c>
      <c r="T1569" s="4">
        <v>11288</v>
      </c>
      <c r="U1569" s="4">
        <v>6854</v>
      </c>
      <c r="V1569" s="3">
        <v>0.37779737625399623</v>
      </c>
      <c r="W1569" t="s">
        <v>54</v>
      </c>
      <c r="X1569" t="s">
        <v>76</v>
      </c>
      <c r="Y1569" t="s">
        <v>171</v>
      </c>
      <c r="Z1569">
        <v>10</v>
      </c>
      <c r="AA1569" t="s">
        <v>108</v>
      </c>
      <c r="AB1569" t="s">
        <v>45</v>
      </c>
      <c r="AC1569" t="s">
        <v>46</v>
      </c>
      <c r="AD1569">
        <v>2024</v>
      </c>
      <c r="AE1569">
        <v>8</v>
      </c>
      <c r="AF1569" t="s">
        <v>5513</v>
      </c>
      <c r="AG1569" t="s">
        <v>5514</v>
      </c>
      <c r="AH1569" t="s">
        <v>5519</v>
      </c>
      <c r="AI1569" t="s">
        <v>5523</v>
      </c>
    </row>
    <row r="1570" spans="1:35">
      <c r="A1570" t="s">
        <v>2068</v>
      </c>
      <c r="B1570" s="2">
        <v>45632</v>
      </c>
      <c r="C1570" t="s">
        <v>1155</v>
      </c>
      <c r="D1570" t="s">
        <v>49</v>
      </c>
      <c r="E1570" t="s">
        <v>119</v>
      </c>
      <c r="F1570" t="s">
        <v>70</v>
      </c>
      <c r="G1570">
        <v>59</v>
      </c>
      <c r="H1570" t="s">
        <v>71</v>
      </c>
      <c r="I1570" t="s">
        <v>72</v>
      </c>
      <c r="J1570" t="s">
        <v>73</v>
      </c>
      <c r="K1570" t="s">
        <v>291</v>
      </c>
      <c r="L1570" t="s">
        <v>91</v>
      </c>
      <c r="M1570" t="s">
        <v>39</v>
      </c>
      <c r="N1570" t="s">
        <v>53</v>
      </c>
      <c r="O1570">
        <v>6</v>
      </c>
      <c r="P1570" s="4">
        <v>18042</v>
      </c>
      <c r="Q1570" s="4">
        <v>12990</v>
      </c>
      <c r="R1570" s="3">
        <v>0</v>
      </c>
      <c r="S1570" s="4">
        <v>108252</v>
      </c>
      <c r="T1570" s="4">
        <v>77940</v>
      </c>
      <c r="U1570" s="4">
        <v>30312</v>
      </c>
      <c r="V1570" s="3">
        <v>0.28001330229464583</v>
      </c>
      <c r="W1570" t="s">
        <v>54</v>
      </c>
      <c r="X1570" t="s">
        <v>42</v>
      </c>
      <c r="Y1570" t="s">
        <v>56</v>
      </c>
      <c r="Z1570">
        <v>7</v>
      </c>
      <c r="AA1570" t="s">
        <v>94</v>
      </c>
      <c r="AB1570" t="s">
        <v>189</v>
      </c>
      <c r="AC1570">
        <v>3.4</v>
      </c>
      <c r="AD1570">
        <v>2024</v>
      </c>
      <c r="AE1570">
        <v>12</v>
      </c>
      <c r="AF1570" t="s">
        <v>5521</v>
      </c>
      <c r="AG1570" t="s">
        <v>5518</v>
      </c>
      <c r="AH1570" t="s">
        <v>5515</v>
      </c>
      <c r="AI1570" t="s">
        <v>5523</v>
      </c>
    </row>
    <row r="1571" spans="1:35">
      <c r="A1571" t="s">
        <v>2069</v>
      </c>
      <c r="B1571" s="2">
        <v>45352</v>
      </c>
      <c r="C1571" t="s">
        <v>538</v>
      </c>
      <c r="D1571" t="s">
        <v>31</v>
      </c>
      <c r="E1571" t="s">
        <v>111</v>
      </c>
      <c r="F1571" t="s">
        <v>70</v>
      </c>
      <c r="G1571">
        <v>29</v>
      </c>
      <c r="H1571" t="s">
        <v>80</v>
      </c>
      <c r="I1571" t="s">
        <v>81</v>
      </c>
      <c r="J1571" t="s">
        <v>82</v>
      </c>
      <c r="K1571" t="s">
        <v>269</v>
      </c>
      <c r="L1571" t="s">
        <v>155</v>
      </c>
      <c r="M1571" t="s">
        <v>92</v>
      </c>
      <c r="N1571" t="s">
        <v>40</v>
      </c>
      <c r="O1571">
        <v>6</v>
      </c>
      <c r="P1571" s="4">
        <v>12780</v>
      </c>
      <c r="Q1571" s="4">
        <v>7285</v>
      </c>
      <c r="R1571" s="3">
        <v>0.05</v>
      </c>
      <c r="S1571" s="4">
        <v>72846</v>
      </c>
      <c r="T1571" s="4">
        <v>43710</v>
      </c>
      <c r="U1571" s="4">
        <v>29136</v>
      </c>
      <c r="V1571" s="3">
        <v>0.39996705378469649</v>
      </c>
      <c r="W1571" t="s">
        <v>41</v>
      </c>
      <c r="X1571" t="s">
        <v>55</v>
      </c>
      <c r="Y1571" t="s">
        <v>156</v>
      </c>
      <c r="Z1571">
        <v>0</v>
      </c>
      <c r="AA1571" t="s">
        <v>163</v>
      </c>
      <c r="AB1571" t="s">
        <v>132</v>
      </c>
      <c r="AC1571">
        <v>1</v>
      </c>
      <c r="AD1571">
        <v>2024</v>
      </c>
      <c r="AE1571">
        <v>3</v>
      </c>
      <c r="AF1571" t="s">
        <v>5534</v>
      </c>
      <c r="AG1571" t="s">
        <v>5528</v>
      </c>
      <c r="AH1571" t="s">
        <v>5515</v>
      </c>
      <c r="AI1571" t="s">
        <v>5516</v>
      </c>
    </row>
    <row r="1572" spans="1:35">
      <c r="A1572" t="s">
        <v>2070</v>
      </c>
      <c r="B1572" s="2">
        <v>45038</v>
      </c>
      <c r="C1572" t="s">
        <v>1277</v>
      </c>
      <c r="D1572" t="s">
        <v>31</v>
      </c>
      <c r="E1572" t="s">
        <v>129</v>
      </c>
      <c r="F1572" t="s">
        <v>33</v>
      </c>
      <c r="G1572">
        <v>28</v>
      </c>
      <c r="H1572" t="s">
        <v>153</v>
      </c>
      <c r="I1572" t="s">
        <v>154</v>
      </c>
      <c r="J1572" t="s">
        <v>36</v>
      </c>
      <c r="K1572" t="s">
        <v>302</v>
      </c>
      <c r="L1572" t="s">
        <v>101</v>
      </c>
      <c r="M1572" t="s">
        <v>107</v>
      </c>
      <c r="N1572" t="s">
        <v>64</v>
      </c>
      <c r="O1572">
        <v>1</v>
      </c>
      <c r="P1572" s="4">
        <v>9788</v>
      </c>
      <c r="Q1572" s="4">
        <v>6166</v>
      </c>
      <c r="R1572" s="3">
        <v>0</v>
      </c>
      <c r="S1572" s="4">
        <v>9788</v>
      </c>
      <c r="T1572" s="4">
        <v>6166</v>
      </c>
      <c r="U1572" s="4">
        <v>3622</v>
      </c>
      <c r="V1572" s="3">
        <v>0.37004495300367796</v>
      </c>
      <c r="W1572" t="s">
        <v>75</v>
      </c>
      <c r="X1572" t="s">
        <v>55</v>
      </c>
      <c r="Y1572" t="s">
        <v>56</v>
      </c>
      <c r="Z1572">
        <v>1</v>
      </c>
      <c r="AA1572" t="s">
        <v>193</v>
      </c>
      <c r="AB1572" t="s">
        <v>45</v>
      </c>
      <c r="AC1572">
        <v>4.4000000000000004</v>
      </c>
      <c r="AD1572">
        <v>2023</v>
      </c>
      <c r="AE1572">
        <v>4</v>
      </c>
      <c r="AF1572" t="s">
        <v>5524</v>
      </c>
      <c r="AG1572" t="s">
        <v>5525</v>
      </c>
      <c r="AH1572" t="s">
        <v>5519</v>
      </c>
      <c r="AI1572" t="s">
        <v>5516</v>
      </c>
    </row>
    <row r="1573" spans="1:35">
      <c r="A1573" t="s">
        <v>2071</v>
      </c>
      <c r="B1573" s="2">
        <v>45510</v>
      </c>
      <c r="C1573" t="s">
        <v>301</v>
      </c>
      <c r="D1573" t="s">
        <v>49</v>
      </c>
      <c r="E1573" t="s">
        <v>124</v>
      </c>
      <c r="F1573" t="s">
        <v>70</v>
      </c>
      <c r="G1573">
        <v>51</v>
      </c>
      <c r="H1573" t="s">
        <v>105</v>
      </c>
      <c r="I1573" t="s">
        <v>89</v>
      </c>
      <c r="J1573" t="s">
        <v>82</v>
      </c>
      <c r="K1573" t="s">
        <v>136</v>
      </c>
      <c r="L1573" t="s">
        <v>142</v>
      </c>
      <c r="M1573" t="s">
        <v>39</v>
      </c>
      <c r="N1573" t="s">
        <v>126</v>
      </c>
      <c r="O1573">
        <v>5</v>
      </c>
      <c r="P1573" s="4">
        <v>11787</v>
      </c>
      <c r="Q1573" s="4">
        <v>8487</v>
      </c>
      <c r="R1573" s="3">
        <v>0.15</v>
      </c>
      <c r="S1573" s="4">
        <v>50095</v>
      </c>
      <c r="T1573" s="4">
        <v>42435</v>
      </c>
      <c r="U1573" s="4">
        <v>7660</v>
      </c>
      <c r="V1573" s="3">
        <v>0.15290947200319394</v>
      </c>
      <c r="W1573" t="s">
        <v>84</v>
      </c>
      <c r="X1573" t="s">
        <v>55</v>
      </c>
      <c r="Y1573" t="s">
        <v>56</v>
      </c>
      <c r="Z1573">
        <v>6</v>
      </c>
      <c r="AA1573" t="s">
        <v>167</v>
      </c>
      <c r="AB1573" t="s">
        <v>194</v>
      </c>
      <c r="AC1573">
        <v>3.2</v>
      </c>
      <c r="AD1573">
        <v>2024</v>
      </c>
      <c r="AE1573">
        <v>8</v>
      </c>
      <c r="AF1573" t="s">
        <v>5513</v>
      </c>
      <c r="AG1573" t="s">
        <v>5514</v>
      </c>
      <c r="AH1573" t="s">
        <v>5515</v>
      </c>
      <c r="AI1573" t="s">
        <v>5523</v>
      </c>
    </row>
    <row r="1574" spans="1:35">
      <c r="A1574" t="s">
        <v>2072</v>
      </c>
      <c r="B1574" s="2">
        <v>44989</v>
      </c>
      <c r="C1574" t="s">
        <v>730</v>
      </c>
      <c r="D1574" t="s">
        <v>31</v>
      </c>
      <c r="E1574" t="s">
        <v>69</v>
      </c>
      <c r="F1574" t="s">
        <v>70</v>
      </c>
      <c r="G1574">
        <v>28</v>
      </c>
      <c r="H1574" t="s">
        <v>153</v>
      </c>
      <c r="I1574" t="s">
        <v>154</v>
      </c>
      <c r="J1574" t="s">
        <v>36</v>
      </c>
      <c r="K1574" t="s">
        <v>184</v>
      </c>
      <c r="L1574" t="s">
        <v>62</v>
      </c>
      <c r="M1574" t="s">
        <v>83</v>
      </c>
      <c r="N1574" t="s">
        <v>64</v>
      </c>
      <c r="O1574">
        <v>8</v>
      </c>
      <c r="P1574" s="4">
        <v>9428</v>
      </c>
      <c r="Q1574" s="4">
        <v>6882</v>
      </c>
      <c r="R1574" s="3">
        <v>0.2</v>
      </c>
      <c r="S1574" s="4">
        <v>60339</v>
      </c>
      <c r="T1574" s="4">
        <v>55056</v>
      </c>
      <c r="U1574" s="4">
        <v>5283</v>
      </c>
      <c r="V1574" s="3">
        <v>8.7555312484462786E-2</v>
      </c>
      <c r="W1574" t="s">
        <v>84</v>
      </c>
      <c r="X1574" t="s">
        <v>55</v>
      </c>
      <c r="Y1574" t="s">
        <v>171</v>
      </c>
      <c r="Z1574">
        <v>5</v>
      </c>
      <c r="AA1574" t="s">
        <v>185</v>
      </c>
      <c r="AB1574" t="s">
        <v>194</v>
      </c>
      <c r="AC1574" t="s">
        <v>46</v>
      </c>
      <c r="AD1574">
        <v>2023</v>
      </c>
      <c r="AE1574">
        <v>3</v>
      </c>
      <c r="AF1574" t="s">
        <v>5534</v>
      </c>
      <c r="AG1574" t="s">
        <v>5528</v>
      </c>
      <c r="AH1574" t="s">
        <v>5515</v>
      </c>
      <c r="AI1574" t="s">
        <v>5516</v>
      </c>
    </row>
    <row r="1575" spans="1:35">
      <c r="A1575" t="s">
        <v>2073</v>
      </c>
      <c r="B1575" s="2">
        <v>45167</v>
      </c>
      <c r="C1575" t="s">
        <v>732</v>
      </c>
      <c r="D1575" t="s">
        <v>31</v>
      </c>
      <c r="E1575" t="s">
        <v>50</v>
      </c>
      <c r="F1575" t="s">
        <v>33</v>
      </c>
      <c r="G1575">
        <v>29</v>
      </c>
      <c r="H1575" t="s">
        <v>99</v>
      </c>
      <c r="I1575" t="s">
        <v>99</v>
      </c>
      <c r="J1575" t="s">
        <v>100</v>
      </c>
      <c r="K1575" t="s">
        <v>269</v>
      </c>
      <c r="L1575" t="s">
        <v>112</v>
      </c>
      <c r="M1575" t="s">
        <v>39</v>
      </c>
      <c r="N1575" t="s">
        <v>113</v>
      </c>
      <c r="O1575">
        <v>3</v>
      </c>
      <c r="P1575" s="4">
        <v>22862</v>
      </c>
      <c r="Q1575" s="4">
        <v>12803</v>
      </c>
      <c r="R1575" s="3">
        <v>0.1</v>
      </c>
      <c r="S1575" s="4">
        <v>61727</v>
      </c>
      <c r="T1575" s="4">
        <v>38409</v>
      </c>
      <c r="U1575" s="4">
        <v>23318</v>
      </c>
      <c r="V1575" s="3">
        <v>0.37776013737910474</v>
      </c>
      <c r="W1575" t="s">
        <v>41</v>
      </c>
      <c r="X1575" t="s">
        <v>55</v>
      </c>
      <c r="Y1575" t="s">
        <v>56</v>
      </c>
      <c r="Z1575">
        <v>7</v>
      </c>
      <c r="AA1575" t="s">
        <v>167</v>
      </c>
      <c r="AB1575" t="s">
        <v>132</v>
      </c>
      <c r="AC1575">
        <v>4.8</v>
      </c>
      <c r="AD1575">
        <v>2023</v>
      </c>
      <c r="AE1575">
        <v>8</v>
      </c>
      <c r="AF1575" t="s">
        <v>5513</v>
      </c>
      <c r="AG1575" t="s">
        <v>5514</v>
      </c>
      <c r="AH1575" t="s">
        <v>5515</v>
      </c>
      <c r="AI1575" t="s">
        <v>5516</v>
      </c>
    </row>
    <row r="1576" spans="1:35">
      <c r="A1576" t="s">
        <v>2074</v>
      </c>
      <c r="B1576" s="2">
        <v>45012</v>
      </c>
      <c r="C1576" t="s">
        <v>216</v>
      </c>
      <c r="D1576" t="s">
        <v>49</v>
      </c>
      <c r="E1576" t="s">
        <v>119</v>
      </c>
      <c r="F1576" t="s">
        <v>70</v>
      </c>
      <c r="G1576">
        <v>22</v>
      </c>
      <c r="H1576" t="s">
        <v>71</v>
      </c>
      <c r="I1576" t="s">
        <v>72</v>
      </c>
      <c r="J1576" t="s">
        <v>73</v>
      </c>
      <c r="K1576" t="s">
        <v>136</v>
      </c>
      <c r="L1576" t="s">
        <v>131</v>
      </c>
      <c r="M1576" t="s">
        <v>39</v>
      </c>
      <c r="N1576" t="s">
        <v>113</v>
      </c>
      <c r="O1576">
        <v>8</v>
      </c>
      <c r="P1576" s="4">
        <v>11984</v>
      </c>
      <c r="Q1576" s="4">
        <v>6591</v>
      </c>
      <c r="R1576" s="3">
        <v>0</v>
      </c>
      <c r="S1576" s="4">
        <v>95872</v>
      </c>
      <c r="T1576" s="4">
        <v>52728</v>
      </c>
      <c r="U1576" s="4">
        <v>43144</v>
      </c>
      <c r="V1576" s="3">
        <v>0.45001668891855806</v>
      </c>
      <c r="W1576" t="s">
        <v>54</v>
      </c>
      <c r="X1576" t="s">
        <v>42</v>
      </c>
      <c r="Y1576" t="s">
        <v>56</v>
      </c>
      <c r="Z1576">
        <v>7</v>
      </c>
      <c r="AA1576" t="s">
        <v>65</v>
      </c>
      <c r="AB1576" t="s">
        <v>121</v>
      </c>
      <c r="AC1576">
        <v>3.7</v>
      </c>
      <c r="AD1576">
        <v>2023</v>
      </c>
      <c r="AE1576">
        <v>3</v>
      </c>
      <c r="AF1576" t="s">
        <v>5534</v>
      </c>
      <c r="AG1576" t="s">
        <v>5528</v>
      </c>
      <c r="AH1576" t="s">
        <v>5515</v>
      </c>
      <c r="AI1576" t="s">
        <v>5520</v>
      </c>
    </row>
    <row r="1577" spans="1:35">
      <c r="A1577" t="s">
        <v>2075</v>
      </c>
      <c r="B1577" s="2">
        <v>45173</v>
      </c>
      <c r="C1577" t="s">
        <v>427</v>
      </c>
      <c r="D1577" t="s">
        <v>31</v>
      </c>
      <c r="E1577" t="s">
        <v>32</v>
      </c>
      <c r="F1577" t="s">
        <v>33</v>
      </c>
      <c r="G1577">
        <v>25</v>
      </c>
      <c r="H1577" t="s">
        <v>105</v>
      </c>
      <c r="I1577" t="s">
        <v>89</v>
      </c>
      <c r="J1577" t="s">
        <v>82</v>
      </c>
      <c r="K1577" t="s">
        <v>148</v>
      </c>
      <c r="L1577" t="s">
        <v>112</v>
      </c>
      <c r="M1577" t="s">
        <v>92</v>
      </c>
      <c r="N1577" t="s">
        <v>126</v>
      </c>
      <c r="O1577">
        <v>3</v>
      </c>
      <c r="P1577" s="4">
        <v>11963</v>
      </c>
      <c r="Q1577" s="4">
        <v>8135</v>
      </c>
      <c r="R1577" s="3">
        <v>0.1</v>
      </c>
      <c r="S1577" s="4">
        <v>32300</v>
      </c>
      <c r="T1577" s="4">
        <v>24405</v>
      </c>
      <c r="U1577" s="4">
        <v>7895</v>
      </c>
      <c r="V1577" s="3">
        <v>0.24442724458204335</v>
      </c>
      <c r="W1577" t="s">
        <v>41</v>
      </c>
      <c r="X1577" t="s">
        <v>42</v>
      </c>
      <c r="Y1577" t="s">
        <v>56</v>
      </c>
      <c r="Z1577">
        <v>1</v>
      </c>
      <c r="AA1577" t="s">
        <v>44</v>
      </c>
      <c r="AB1577" t="s">
        <v>150</v>
      </c>
      <c r="AC1577">
        <v>5</v>
      </c>
      <c r="AD1577">
        <v>2023</v>
      </c>
      <c r="AE1577">
        <v>9</v>
      </c>
      <c r="AF1577" t="s">
        <v>5531</v>
      </c>
      <c r="AG1577" t="s">
        <v>5514</v>
      </c>
      <c r="AH1577" t="s">
        <v>5522</v>
      </c>
      <c r="AI1577" t="s">
        <v>5516</v>
      </c>
    </row>
    <row r="1578" spans="1:35">
      <c r="A1578" t="s">
        <v>2076</v>
      </c>
      <c r="B1578" s="2">
        <v>45189</v>
      </c>
      <c r="C1578" t="s">
        <v>445</v>
      </c>
      <c r="D1578" t="s">
        <v>49</v>
      </c>
      <c r="E1578" t="s">
        <v>188</v>
      </c>
      <c r="F1578" t="s">
        <v>33</v>
      </c>
      <c r="G1578">
        <v>18</v>
      </c>
      <c r="H1578" t="s">
        <v>80</v>
      </c>
      <c r="I1578" t="s">
        <v>81</v>
      </c>
      <c r="J1578" t="s">
        <v>82</v>
      </c>
      <c r="K1578" t="s">
        <v>269</v>
      </c>
      <c r="L1578" t="s">
        <v>112</v>
      </c>
      <c r="M1578" t="s">
        <v>92</v>
      </c>
      <c r="N1578" t="s">
        <v>40</v>
      </c>
      <c r="O1578">
        <v>8</v>
      </c>
      <c r="P1578" s="4">
        <v>13621</v>
      </c>
      <c r="Q1578" s="4">
        <v>7628</v>
      </c>
      <c r="R1578" s="3">
        <v>0</v>
      </c>
      <c r="S1578" s="4">
        <v>108968</v>
      </c>
      <c r="T1578" s="4">
        <v>61024</v>
      </c>
      <c r="U1578" s="4">
        <v>47944</v>
      </c>
      <c r="V1578" s="3">
        <v>0.43998238014830043</v>
      </c>
      <c r="W1578" t="s">
        <v>54</v>
      </c>
      <c r="X1578" t="s">
        <v>55</v>
      </c>
      <c r="Y1578" t="s">
        <v>56</v>
      </c>
      <c r="Z1578">
        <v>3</v>
      </c>
      <c r="AA1578" t="s">
        <v>163</v>
      </c>
      <c r="AB1578" t="s">
        <v>95</v>
      </c>
      <c r="AC1578">
        <v>4.2</v>
      </c>
      <c r="AD1578">
        <v>2023</v>
      </c>
      <c r="AE1578">
        <v>9</v>
      </c>
      <c r="AF1578" t="s">
        <v>5531</v>
      </c>
      <c r="AG1578" t="s">
        <v>5514</v>
      </c>
      <c r="AH1578" t="s">
        <v>5515</v>
      </c>
      <c r="AI1578" t="s">
        <v>5520</v>
      </c>
    </row>
    <row r="1579" spans="1:35">
      <c r="A1579" t="s">
        <v>2077</v>
      </c>
      <c r="B1579" s="2">
        <v>45418</v>
      </c>
      <c r="C1579" t="s">
        <v>478</v>
      </c>
      <c r="D1579" t="s">
        <v>49</v>
      </c>
      <c r="E1579" t="s">
        <v>188</v>
      </c>
      <c r="F1579" t="s">
        <v>33</v>
      </c>
      <c r="G1579">
        <v>48</v>
      </c>
      <c r="H1579" t="s">
        <v>146</v>
      </c>
      <c r="I1579" t="s">
        <v>147</v>
      </c>
      <c r="J1579" t="s">
        <v>36</v>
      </c>
      <c r="K1579" t="s">
        <v>120</v>
      </c>
      <c r="L1579" t="s">
        <v>137</v>
      </c>
      <c r="M1579" t="s">
        <v>92</v>
      </c>
      <c r="N1579" t="s">
        <v>64</v>
      </c>
      <c r="O1579">
        <v>5</v>
      </c>
      <c r="P1579" s="4">
        <v>11740</v>
      </c>
      <c r="Q1579" s="4">
        <v>6809</v>
      </c>
      <c r="R1579" s="3">
        <v>0.15</v>
      </c>
      <c r="S1579" s="4">
        <v>49895</v>
      </c>
      <c r="T1579" s="4">
        <v>34045</v>
      </c>
      <c r="U1579" s="4">
        <v>15850</v>
      </c>
      <c r="V1579" s="3">
        <v>0.31766710091191502</v>
      </c>
      <c r="W1579" t="s">
        <v>84</v>
      </c>
      <c r="X1579" t="s">
        <v>55</v>
      </c>
      <c r="Y1579" t="s">
        <v>56</v>
      </c>
      <c r="Z1579">
        <v>4</v>
      </c>
      <c r="AA1579" t="s">
        <v>143</v>
      </c>
      <c r="AB1579" t="s">
        <v>121</v>
      </c>
      <c r="AC1579">
        <v>3.3</v>
      </c>
      <c r="AD1579">
        <v>2024</v>
      </c>
      <c r="AE1579">
        <v>5</v>
      </c>
      <c r="AF1579" t="s">
        <v>5529</v>
      </c>
      <c r="AG1579" t="s">
        <v>5525</v>
      </c>
      <c r="AH1579" t="s">
        <v>5522</v>
      </c>
      <c r="AI1579" t="s">
        <v>5523</v>
      </c>
    </row>
    <row r="1580" spans="1:35">
      <c r="A1580" t="s">
        <v>2078</v>
      </c>
      <c r="B1580" s="2">
        <v>44934</v>
      </c>
      <c r="C1580" t="s">
        <v>1072</v>
      </c>
      <c r="D1580" t="s">
        <v>31</v>
      </c>
      <c r="E1580" t="s">
        <v>111</v>
      </c>
      <c r="F1580" t="s">
        <v>70</v>
      </c>
      <c r="G1580">
        <v>58</v>
      </c>
      <c r="H1580" t="s">
        <v>71</v>
      </c>
      <c r="I1580" t="s">
        <v>72</v>
      </c>
      <c r="J1580" t="s">
        <v>73</v>
      </c>
      <c r="K1580" t="s">
        <v>61</v>
      </c>
      <c r="L1580" t="s">
        <v>52</v>
      </c>
      <c r="M1580" t="s">
        <v>39</v>
      </c>
      <c r="N1580" t="s">
        <v>126</v>
      </c>
      <c r="O1580">
        <v>7</v>
      </c>
      <c r="P1580" s="4">
        <v>9400</v>
      </c>
      <c r="Q1580" s="4">
        <v>7332</v>
      </c>
      <c r="R1580" s="3">
        <v>0.05</v>
      </c>
      <c r="S1580" s="4">
        <v>62510</v>
      </c>
      <c r="T1580" s="4">
        <v>51324</v>
      </c>
      <c r="U1580" s="4">
        <v>11186</v>
      </c>
      <c r="V1580" s="3">
        <v>0.17894736842105263</v>
      </c>
      <c r="W1580" t="s">
        <v>84</v>
      </c>
      <c r="X1580" t="s">
        <v>76</v>
      </c>
      <c r="Y1580" t="s">
        <v>171</v>
      </c>
      <c r="Z1580">
        <v>4</v>
      </c>
      <c r="AA1580" t="s">
        <v>193</v>
      </c>
      <c r="AB1580" t="s">
        <v>150</v>
      </c>
      <c r="AC1580" t="s">
        <v>46</v>
      </c>
      <c r="AD1580">
        <v>2023</v>
      </c>
      <c r="AE1580">
        <v>1</v>
      </c>
      <c r="AF1580" t="s">
        <v>5532</v>
      </c>
      <c r="AG1580" t="s">
        <v>5528</v>
      </c>
      <c r="AH1580" t="s">
        <v>5515</v>
      </c>
      <c r="AI1580" t="s">
        <v>5523</v>
      </c>
    </row>
    <row r="1581" spans="1:35">
      <c r="A1581" t="s">
        <v>2079</v>
      </c>
      <c r="B1581" s="2">
        <v>45229</v>
      </c>
      <c r="C1581" t="s">
        <v>196</v>
      </c>
      <c r="D1581" t="s">
        <v>49</v>
      </c>
      <c r="E1581" t="s">
        <v>98</v>
      </c>
      <c r="F1581" t="s">
        <v>70</v>
      </c>
      <c r="G1581">
        <v>28</v>
      </c>
      <c r="H1581" t="s">
        <v>80</v>
      </c>
      <c r="I1581" t="s">
        <v>81</v>
      </c>
      <c r="J1581" t="s">
        <v>82</v>
      </c>
      <c r="K1581" t="s">
        <v>106</v>
      </c>
      <c r="L1581" t="s">
        <v>142</v>
      </c>
      <c r="M1581" t="s">
        <v>83</v>
      </c>
      <c r="N1581" t="s">
        <v>64</v>
      </c>
      <c r="O1581">
        <v>6</v>
      </c>
      <c r="P1581" s="4">
        <v>5510</v>
      </c>
      <c r="Q1581" s="4">
        <v>4188</v>
      </c>
      <c r="R1581" s="3">
        <v>0.15</v>
      </c>
      <c r="S1581" s="4">
        <v>28101</v>
      </c>
      <c r="T1581" s="4">
        <v>25128</v>
      </c>
      <c r="U1581" s="4">
        <v>2973</v>
      </c>
      <c r="V1581" s="3">
        <v>0.10579694672787446</v>
      </c>
      <c r="W1581" t="s">
        <v>54</v>
      </c>
      <c r="X1581" t="s">
        <v>42</v>
      </c>
      <c r="Y1581" t="s">
        <v>56</v>
      </c>
      <c r="Z1581">
        <v>2</v>
      </c>
      <c r="AA1581" t="s">
        <v>185</v>
      </c>
      <c r="AB1581" t="s">
        <v>95</v>
      </c>
      <c r="AC1581">
        <v>4.0999999999999996</v>
      </c>
      <c r="AD1581">
        <v>2023</v>
      </c>
      <c r="AE1581">
        <v>10</v>
      </c>
      <c r="AF1581" t="s">
        <v>5517</v>
      </c>
      <c r="AG1581" t="s">
        <v>5518</v>
      </c>
      <c r="AH1581" t="s">
        <v>5522</v>
      </c>
      <c r="AI1581" t="s">
        <v>5516</v>
      </c>
    </row>
    <row r="1582" spans="1:35">
      <c r="A1582" t="s">
        <v>2080</v>
      </c>
      <c r="B1582" s="2">
        <v>45236</v>
      </c>
      <c r="C1582" t="s">
        <v>396</v>
      </c>
      <c r="D1582" t="s">
        <v>31</v>
      </c>
      <c r="E1582" t="s">
        <v>98</v>
      </c>
      <c r="F1582" t="s">
        <v>70</v>
      </c>
      <c r="G1582">
        <v>46</v>
      </c>
      <c r="H1582" t="s">
        <v>71</v>
      </c>
      <c r="I1582" t="s">
        <v>72</v>
      </c>
      <c r="J1582" t="s">
        <v>73</v>
      </c>
      <c r="K1582" t="s">
        <v>106</v>
      </c>
      <c r="L1582" t="s">
        <v>91</v>
      </c>
      <c r="M1582" t="s">
        <v>39</v>
      </c>
      <c r="N1582" t="s">
        <v>93</v>
      </c>
      <c r="O1582">
        <v>2</v>
      </c>
      <c r="P1582" s="4">
        <v>14901</v>
      </c>
      <c r="Q1582" s="4">
        <v>9090</v>
      </c>
      <c r="R1582" s="3">
        <v>0</v>
      </c>
      <c r="S1582" s="4">
        <v>29802</v>
      </c>
      <c r="T1582" s="4">
        <v>18180</v>
      </c>
      <c r="U1582" s="4">
        <v>11622</v>
      </c>
      <c r="V1582" s="3">
        <v>0.38997382725991542</v>
      </c>
      <c r="W1582" t="s">
        <v>54</v>
      </c>
      <c r="X1582" t="s">
        <v>76</v>
      </c>
      <c r="Y1582" t="s">
        <v>56</v>
      </c>
      <c r="Z1582">
        <v>7</v>
      </c>
      <c r="AA1582" t="s">
        <v>65</v>
      </c>
      <c r="AB1582" t="s">
        <v>45</v>
      </c>
      <c r="AC1582">
        <v>3.6</v>
      </c>
      <c r="AD1582">
        <v>2023</v>
      </c>
      <c r="AE1582">
        <v>11</v>
      </c>
      <c r="AF1582" t="s">
        <v>5535</v>
      </c>
      <c r="AG1582" t="s">
        <v>5518</v>
      </c>
      <c r="AH1582" t="s">
        <v>5522</v>
      </c>
      <c r="AI1582" t="s">
        <v>5523</v>
      </c>
    </row>
    <row r="1583" spans="1:35">
      <c r="A1583" t="s">
        <v>2081</v>
      </c>
      <c r="B1583" s="2">
        <v>45109</v>
      </c>
      <c r="C1583" t="s">
        <v>249</v>
      </c>
      <c r="D1583" t="s">
        <v>49</v>
      </c>
      <c r="E1583" t="s">
        <v>60</v>
      </c>
      <c r="F1583" t="s">
        <v>70</v>
      </c>
      <c r="G1583">
        <v>37</v>
      </c>
      <c r="H1583" t="s">
        <v>99</v>
      </c>
      <c r="I1583" t="s">
        <v>99</v>
      </c>
      <c r="J1583" t="s">
        <v>100</v>
      </c>
      <c r="K1583" t="s">
        <v>136</v>
      </c>
      <c r="L1583" t="s">
        <v>131</v>
      </c>
      <c r="M1583" t="s">
        <v>83</v>
      </c>
      <c r="N1583" t="s">
        <v>113</v>
      </c>
      <c r="O1583">
        <v>6</v>
      </c>
      <c r="P1583" s="4">
        <v>7082</v>
      </c>
      <c r="Q1583" s="4">
        <v>5524</v>
      </c>
      <c r="R1583" s="3">
        <v>0</v>
      </c>
      <c r="S1583" s="4">
        <v>42492</v>
      </c>
      <c r="T1583" s="4">
        <v>33144</v>
      </c>
      <c r="U1583" s="4">
        <v>9348</v>
      </c>
      <c r="V1583" s="3">
        <v>0.21999435187800057</v>
      </c>
      <c r="W1583" t="s">
        <v>84</v>
      </c>
      <c r="X1583" t="s">
        <v>42</v>
      </c>
      <c r="Y1583" t="s">
        <v>56</v>
      </c>
      <c r="Z1583">
        <v>5</v>
      </c>
      <c r="AA1583" t="s">
        <v>102</v>
      </c>
      <c r="AB1583" t="s">
        <v>132</v>
      </c>
      <c r="AC1583">
        <v>4.4000000000000004</v>
      </c>
      <c r="AD1583">
        <v>2023</v>
      </c>
      <c r="AE1583">
        <v>7</v>
      </c>
      <c r="AF1583" t="s">
        <v>5533</v>
      </c>
      <c r="AG1583" t="s">
        <v>5514</v>
      </c>
      <c r="AH1583" t="s">
        <v>5522</v>
      </c>
      <c r="AI1583" t="s">
        <v>5526</v>
      </c>
    </row>
    <row r="1584" spans="1:35">
      <c r="A1584" t="s">
        <v>2082</v>
      </c>
      <c r="B1584" s="2">
        <v>45540</v>
      </c>
      <c r="C1584" t="s">
        <v>740</v>
      </c>
      <c r="D1584" t="s">
        <v>31</v>
      </c>
      <c r="E1584" t="s">
        <v>124</v>
      </c>
      <c r="F1584" t="s">
        <v>70</v>
      </c>
      <c r="G1584">
        <v>52</v>
      </c>
      <c r="H1584" t="s">
        <v>88</v>
      </c>
      <c r="I1584" t="s">
        <v>89</v>
      </c>
      <c r="J1584" t="s">
        <v>82</v>
      </c>
      <c r="K1584" t="s">
        <v>337</v>
      </c>
      <c r="L1584" t="s">
        <v>142</v>
      </c>
      <c r="M1584" t="s">
        <v>39</v>
      </c>
      <c r="N1584" t="s">
        <v>113</v>
      </c>
      <c r="O1584">
        <v>6</v>
      </c>
      <c r="P1584" s="4">
        <v>20915</v>
      </c>
      <c r="Q1584" s="4">
        <v>13595</v>
      </c>
      <c r="R1584" s="3">
        <v>0.2</v>
      </c>
      <c r="S1584" s="4">
        <v>100392</v>
      </c>
      <c r="T1584" s="4">
        <v>81570</v>
      </c>
      <c r="U1584" s="4">
        <v>18822</v>
      </c>
      <c r="V1584" s="3">
        <v>0.18748505857040401</v>
      </c>
      <c r="W1584" t="s">
        <v>54</v>
      </c>
      <c r="X1584" t="s">
        <v>55</v>
      </c>
      <c r="Y1584" t="s">
        <v>56</v>
      </c>
      <c r="Z1584">
        <v>2</v>
      </c>
      <c r="AA1584" t="s">
        <v>143</v>
      </c>
      <c r="AB1584" t="s">
        <v>95</v>
      </c>
      <c r="AC1584">
        <v>3.3</v>
      </c>
      <c r="AD1584">
        <v>2024</v>
      </c>
      <c r="AE1584">
        <v>9</v>
      </c>
      <c r="AF1584" t="s">
        <v>5531</v>
      </c>
      <c r="AG1584" t="s">
        <v>5514</v>
      </c>
      <c r="AH1584" t="s">
        <v>5515</v>
      </c>
      <c r="AI1584" t="s">
        <v>5523</v>
      </c>
    </row>
    <row r="1585" spans="1:35">
      <c r="A1585" t="s">
        <v>2083</v>
      </c>
      <c r="B1585" s="2">
        <v>45087</v>
      </c>
      <c r="C1585" t="s">
        <v>238</v>
      </c>
      <c r="D1585" t="s">
        <v>31</v>
      </c>
      <c r="E1585" t="s">
        <v>32</v>
      </c>
      <c r="F1585" t="s">
        <v>33</v>
      </c>
      <c r="G1585">
        <v>19</v>
      </c>
      <c r="H1585" t="s">
        <v>80</v>
      </c>
      <c r="I1585" t="s">
        <v>81</v>
      </c>
      <c r="J1585" t="s">
        <v>82</v>
      </c>
      <c r="K1585" t="s">
        <v>199</v>
      </c>
      <c r="L1585" t="s">
        <v>62</v>
      </c>
      <c r="M1585" t="s">
        <v>92</v>
      </c>
      <c r="N1585" t="s">
        <v>64</v>
      </c>
      <c r="O1585">
        <v>2</v>
      </c>
      <c r="P1585" s="4">
        <v>6295</v>
      </c>
      <c r="Q1585" s="4">
        <v>3588</v>
      </c>
      <c r="R1585" s="3">
        <v>0.05</v>
      </c>
      <c r="S1585" s="4">
        <v>11961</v>
      </c>
      <c r="T1585" s="4">
        <v>7176</v>
      </c>
      <c r="U1585" s="4">
        <v>4785</v>
      </c>
      <c r="V1585" s="3">
        <v>0.40005016302984703</v>
      </c>
      <c r="W1585" t="s">
        <v>41</v>
      </c>
      <c r="X1585" t="s">
        <v>42</v>
      </c>
      <c r="Y1585" t="s">
        <v>56</v>
      </c>
      <c r="Z1585">
        <v>2</v>
      </c>
      <c r="AA1585" t="s">
        <v>185</v>
      </c>
      <c r="AB1585" t="s">
        <v>66</v>
      </c>
      <c r="AC1585">
        <v>3.9</v>
      </c>
      <c r="AD1585">
        <v>2023</v>
      </c>
      <c r="AE1585">
        <v>6</v>
      </c>
      <c r="AF1585" t="s">
        <v>5530</v>
      </c>
      <c r="AG1585" t="s">
        <v>5525</v>
      </c>
      <c r="AH1585" t="s">
        <v>5519</v>
      </c>
      <c r="AI1585" t="s">
        <v>5520</v>
      </c>
    </row>
    <row r="1586" spans="1:35">
      <c r="A1586" t="s">
        <v>2084</v>
      </c>
      <c r="B1586" s="2">
        <v>45378</v>
      </c>
      <c r="C1586" t="s">
        <v>358</v>
      </c>
      <c r="D1586" t="s">
        <v>49</v>
      </c>
      <c r="E1586" t="s">
        <v>98</v>
      </c>
      <c r="F1586" t="s">
        <v>70</v>
      </c>
      <c r="G1586">
        <v>48</v>
      </c>
      <c r="H1586" t="s">
        <v>80</v>
      </c>
      <c r="I1586" t="s">
        <v>81</v>
      </c>
      <c r="J1586" t="s">
        <v>82</v>
      </c>
      <c r="K1586" t="s">
        <v>368</v>
      </c>
      <c r="L1586" t="s">
        <v>142</v>
      </c>
      <c r="M1586" t="s">
        <v>63</v>
      </c>
      <c r="N1586" t="s">
        <v>113</v>
      </c>
      <c r="O1586">
        <v>4</v>
      </c>
      <c r="P1586" s="4">
        <v>12047</v>
      </c>
      <c r="Q1586" s="4">
        <v>8433</v>
      </c>
      <c r="R1586" s="3">
        <v>0</v>
      </c>
      <c r="S1586" s="4">
        <v>48188</v>
      </c>
      <c r="T1586" s="4">
        <v>33732</v>
      </c>
      <c r="U1586" s="4">
        <v>14456</v>
      </c>
      <c r="V1586" s="3">
        <v>0.29999169917821866</v>
      </c>
      <c r="W1586" t="s">
        <v>54</v>
      </c>
      <c r="X1586" t="s">
        <v>76</v>
      </c>
      <c r="Y1586" t="s">
        <v>56</v>
      </c>
      <c r="Z1586">
        <v>5</v>
      </c>
      <c r="AA1586" t="s">
        <v>181</v>
      </c>
      <c r="AB1586" t="s">
        <v>66</v>
      </c>
      <c r="AC1586">
        <v>4.9000000000000004</v>
      </c>
      <c r="AD1586">
        <v>2024</v>
      </c>
      <c r="AE1586">
        <v>3</v>
      </c>
      <c r="AF1586" t="s">
        <v>5534</v>
      </c>
      <c r="AG1586" t="s">
        <v>5528</v>
      </c>
      <c r="AH1586" t="s">
        <v>5522</v>
      </c>
      <c r="AI1586" t="s">
        <v>5523</v>
      </c>
    </row>
    <row r="1587" spans="1:35">
      <c r="A1587" t="s">
        <v>2085</v>
      </c>
      <c r="B1587" s="2">
        <v>45377</v>
      </c>
      <c r="C1587" t="s">
        <v>858</v>
      </c>
      <c r="D1587" t="s">
        <v>31</v>
      </c>
      <c r="E1587" t="s">
        <v>188</v>
      </c>
      <c r="F1587" t="s">
        <v>33</v>
      </c>
      <c r="G1587">
        <v>57</v>
      </c>
      <c r="H1587" t="s">
        <v>146</v>
      </c>
      <c r="I1587" t="s">
        <v>147</v>
      </c>
      <c r="J1587" t="s">
        <v>36</v>
      </c>
      <c r="K1587" t="s">
        <v>106</v>
      </c>
      <c r="L1587" t="s">
        <v>137</v>
      </c>
      <c r="M1587" t="s">
        <v>92</v>
      </c>
      <c r="N1587" t="s">
        <v>93</v>
      </c>
      <c r="O1587">
        <v>2</v>
      </c>
      <c r="P1587" s="4">
        <v>19679</v>
      </c>
      <c r="Q1587" s="4">
        <v>11020</v>
      </c>
      <c r="R1587" s="3">
        <v>0</v>
      </c>
      <c r="S1587" s="4">
        <v>39358</v>
      </c>
      <c r="T1587" s="4">
        <v>22040</v>
      </c>
      <c r="U1587" s="4">
        <v>17318</v>
      </c>
      <c r="V1587" s="3">
        <v>0.44001219574165357</v>
      </c>
      <c r="W1587" t="s">
        <v>84</v>
      </c>
      <c r="X1587" t="s">
        <v>76</v>
      </c>
      <c r="Y1587" t="s">
        <v>56</v>
      </c>
      <c r="Z1587">
        <v>6</v>
      </c>
      <c r="AA1587" t="s">
        <v>159</v>
      </c>
      <c r="AB1587" t="s">
        <v>194</v>
      </c>
      <c r="AC1587">
        <v>3.1</v>
      </c>
      <c r="AD1587">
        <v>2024</v>
      </c>
      <c r="AE1587">
        <v>3</v>
      </c>
      <c r="AF1587" t="s">
        <v>5534</v>
      </c>
      <c r="AG1587" t="s">
        <v>5528</v>
      </c>
      <c r="AH1587" t="s">
        <v>5522</v>
      </c>
      <c r="AI1587" t="s">
        <v>5523</v>
      </c>
    </row>
    <row r="1588" spans="1:35">
      <c r="A1588" t="s">
        <v>2086</v>
      </c>
      <c r="B1588" s="2">
        <v>45197</v>
      </c>
      <c r="C1588" t="s">
        <v>862</v>
      </c>
      <c r="D1588" t="s">
        <v>31</v>
      </c>
      <c r="E1588" t="s">
        <v>129</v>
      </c>
      <c r="F1588" t="s">
        <v>33</v>
      </c>
      <c r="G1588">
        <v>34</v>
      </c>
      <c r="H1588" t="s">
        <v>105</v>
      </c>
      <c r="I1588" t="s">
        <v>89</v>
      </c>
      <c r="J1588" t="s">
        <v>82</v>
      </c>
      <c r="K1588" t="s">
        <v>179</v>
      </c>
      <c r="L1588" t="s">
        <v>155</v>
      </c>
      <c r="M1588" t="s">
        <v>107</v>
      </c>
      <c r="N1588" t="s">
        <v>126</v>
      </c>
      <c r="O1588">
        <v>6</v>
      </c>
      <c r="P1588" s="4">
        <v>11112</v>
      </c>
      <c r="Q1588" s="4">
        <v>8890</v>
      </c>
      <c r="R1588" s="3">
        <v>0</v>
      </c>
      <c r="S1588" s="4">
        <v>66672</v>
      </c>
      <c r="T1588" s="4">
        <v>53340</v>
      </c>
      <c r="U1588" s="4">
        <v>13332</v>
      </c>
      <c r="V1588" s="3">
        <v>0.19996400287976962</v>
      </c>
      <c r="W1588" t="s">
        <v>54</v>
      </c>
      <c r="X1588" t="s">
        <v>55</v>
      </c>
      <c r="Y1588" t="s">
        <v>171</v>
      </c>
      <c r="Z1588">
        <v>4</v>
      </c>
      <c r="AA1588" t="s">
        <v>226</v>
      </c>
      <c r="AB1588" t="s">
        <v>95</v>
      </c>
      <c r="AC1588" t="s">
        <v>46</v>
      </c>
      <c r="AD1588">
        <v>2023</v>
      </c>
      <c r="AE1588">
        <v>9</v>
      </c>
      <c r="AF1588" t="s">
        <v>5531</v>
      </c>
      <c r="AG1588" t="s">
        <v>5514</v>
      </c>
      <c r="AH1588" t="s">
        <v>5515</v>
      </c>
      <c r="AI1588" t="s">
        <v>5516</v>
      </c>
    </row>
    <row r="1589" spans="1:35">
      <c r="A1589" t="s">
        <v>2087</v>
      </c>
      <c r="B1589" s="2">
        <v>45194</v>
      </c>
      <c r="C1589" t="s">
        <v>763</v>
      </c>
      <c r="D1589" t="s">
        <v>49</v>
      </c>
      <c r="E1589" t="s">
        <v>50</v>
      </c>
      <c r="F1589" t="s">
        <v>33</v>
      </c>
      <c r="G1589">
        <v>34</v>
      </c>
      <c r="H1589" t="s">
        <v>105</v>
      </c>
      <c r="I1589" t="s">
        <v>89</v>
      </c>
      <c r="J1589" t="s">
        <v>82</v>
      </c>
      <c r="K1589" t="s">
        <v>214</v>
      </c>
      <c r="L1589" t="s">
        <v>62</v>
      </c>
      <c r="M1589" t="s">
        <v>63</v>
      </c>
      <c r="N1589" t="s">
        <v>64</v>
      </c>
      <c r="O1589">
        <v>2</v>
      </c>
      <c r="P1589" s="4">
        <v>5238</v>
      </c>
      <c r="Q1589" s="4">
        <v>3248</v>
      </c>
      <c r="R1589" s="3">
        <v>0.1</v>
      </c>
      <c r="S1589" s="4">
        <v>9428</v>
      </c>
      <c r="T1589" s="4">
        <v>6496</v>
      </c>
      <c r="U1589" s="4">
        <v>2932</v>
      </c>
      <c r="V1589" s="3">
        <v>0.31098854476028848</v>
      </c>
      <c r="W1589" t="s">
        <v>84</v>
      </c>
      <c r="X1589" t="s">
        <v>76</v>
      </c>
      <c r="Y1589" t="s">
        <v>56</v>
      </c>
      <c r="Z1589">
        <v>5</v>
      </c>
      <c r="AA1589" t="s">
        <v>65</v>
      </c>
      <c r="AB1589" t="s">
        <v>66</v>
      </c>
      <c r="AC1589">
        <v>4.3</v>
      </c>
      <c r="AD1589">
        <v>2023</v>
      </c>
      <c r="AE1589">
        <v>9</v>
      </c>
      <c r="AF1589" t="s">
        <v>5531</v>
      </c>
      <c r="AG1589" t="s">
        <v>5514</v>
      </c>
      <c r="AH1589" t="s">
        <v>5519</v>
      </c>
      <c r="AI1589" t="s">
        <v>5516</v>
      </c>
    </row>
    <row r="1590" spans="1:35">
      <c r="A1590" t="s">
        <v>2088</v>
      </c>
      <c r="B1590" s="2">
        <v>44977</v>
      </c>
      <c r="C1590" t="s">
        <v>1062</v>
      </c>
      <c r="D1590" t="s">
        <v>31</v>
      </c>
      <c r="E1590" t="s">
        <v>124</v>
      </c>
      <c r="F1590" t="s">
        <v>70</v>
      </c>
      <c r="G1590">
        <v>43</v>
      </c>
      <c r="H1590" t="s">
        <v>105</v>
      </c>
      <c r="I1590" t="s">
        <v>89</v>
      </c>
      <c r="J1590" t="s">
        <v>82</v>
      </c>
      <c r="K1590" t="s">
        <v>162</v>
      </c>
      <c r="L1590" t="s">
        <v>142</v>
      </c>
      <c r="M1590" t="s">
        <v>92</v>
      </c>
      <c r="N1590" t="s">
        <v>126</v>
      </c>
      <c r="O1590">
        <v>4</v>
      </c>
      <c r="P1590" s="4">
        <v>15674</v>
      </c>
      <c r="Q1590" s="4">
        <v>10345</v>
      </c>
      <c r="R1590" s="3">
        <v>0.2</v>
      </c>
      <c r="S1590" s="4">
        <v>50157</v>
      </c>
      <c r="T1590" s="4">
        <v>41380</v>
      </c>
      <c r="U1590" s="4">
        <v>8777</v>
      </c>
      <c r="V1590" s="3">
        <v>0.17499052973662699</v>
      </c>
      <c r="W1590" t="s">
        <v>54</v>
      </c>
      <c r="X1590" t="s">
        <v>76</v>
      </c>
      <c r="Y1590" t="s">
        <v>56</v>
      </c>
      <c r="Z1590">
        <v>5</v>
      </c>
      <c r="AA1590" t="s">
        <v>85</v>
      </c>
      <c r="AB1590" t="s">
        <v>45</v>
      </c>
      <c r="AC1590">
        <v>4</v>
      </c>
      <c r="AD1590">
        <v>2023</v>
      </c>
      <c r="AE1590">
        <v>2</v>
      </c>
      <c r="AF1590" t="s">
        <v>5527</v>
      </c>
      <c r="AG1590" t="s">
        <v>5528</v>
      </c>
      <c r="AH1590" t="s">
        <v>5515</v>
      </c>
      <c r="AI1590" t="s">
        <v>5526</v>
      </c>
    </row>
    <row r="1591" spans="1:35">
      <c r="A1591" t="s">
        <v>2089</v>
      </c>
      <c r="B1591" s="2">
        <v>44957</v>
      </c>
      <c r="C1591" t="s">
        <v>725</v>
      </c>
      <c r="D1591" t="s">
        <v>31</v>
      </c>
      <c r="E1591" t="s">
        <v>98</v>
      </c>
      <c r="F1591" t="s">
        <v>70</v>
      </c>
      <c r="G1591">
        <v>54</v>
      </c>
      <c r="H1591" t="s">
        <v>153</v>
      </c>
      <c r="I1591" t="s">
        <v>154</v>
      </c>
      <c r="J1591" t="s">
        <v>36</v>
      </c>
      <c r="K1591" t="s">
        <v>116</v>
      </c>
      <c r="L1591" t="s">
        <v>112</v>
      </c>
      <c r="M1591" t="s">
        <v>83</v>
      </c>
      <c r="N1591" t="s">
        <v>126</v>
      </c>
      <c r="O1591">
        <v>1</v>
      </c>
      <c r="P1591" s="4">
        <v>15865</v>
      </c>
      <c r="Q1591" s="4">
        <v>11899</v>
      </c>
      <c r="R1591" s="3">
        <v>0.1</v>
      </c>
      <c r="S1591" s="4">
        <v>14279</v>
      </c>
      <c r="T1591" s="4">
        <v>11899</v>
      </c>
      <c r="U1591" s="4">
        <v>2380</v>
      </c>
      <c r="V1591" s="3">
        <v>0.16667833881924504</v>
      </c>
      <c r="W1591" t="s">
        <v>41</v>
      </c>
      <c r="X1591" t="s">
        <v>55</v>
      </c>
      <c r="Y1591" t="s">
        <v>43</v>
      </c>
      <c r="Z1591">
        <v>0</v>
      </c>
      <c r="AA1591" t="s">
        <v>149</v>
      </c>
      <c r="AB1591" t="s">
        <v>132</v>
      </c>
      <c r="AC1591" t="s">
        <v>46</v>
      </c>
      <c r="AD1591">
        <v>2023</v>
      </c>
      <c r="AE1591">
        <v>1</v>
      </c>
      <c r="AF1591" t="s">
        <v>5532</v>
      </c>
      <c r="AG1591" t="s">
        <v>5528</v>
      </c>
      <c r="AH1591" t="s">
        <v>5519</v>
      </c>
      <c r="AI1591" t="s">
        <v>5523</v>
      </c>
    </row>
    <row r="1592" spans="1:35">
      <c r="A1592" t="s">
        <v>2090</v>
      </c>
      <c r="B1592" s="2">
        <v>45463</v>
      </c>
      <c r="C1592" t="s">
        <v>676</v>
      </c>
      <c r="D1592" t="s">
        <v>49</v>
      </c>
      <c r="E1592" t="s">
        <v>60</v>
      </c>
      <c r="F1592" t="s">
        <v>70</v>
      </c>
      <c r="G1592">
        <v>25</v>
      </c>
      <c r="H1592" t="s">
        <v>153</v>
      </c>
      <c r="I1592" t="s">
        <v>154</v>
      </c>
      <c r="J1592" t="s">
        <v>36</v>
      </c>
      <c r="K1592" t="s">
        <v>166</v>
      </c>
      <c r="L1592" t="s">
        <v>112</v>
      </c>
      <c r="M1592" t="s">
        <v>63</v>
      </c>
      <c r="N1592" t="s">
        <v>40</v>
      </c>
      <c r="O1592">
        <v>5</v>
      </c>
      <c r="P1592" s="4">
        <v>17606</v>
      </c>
      <c r="Q1592" s="4">
        <v>9683</v>
      </c>
      <c r="R1592" s="3">
        <v>0.1</v>
      </c>
      <c r="S1592" s="4">
        <v>79227</v>
      </c>
      <c r="T1592" s="4">
        <v>48415</v>
      </c>
      <c r="U1592" s="4">
        <v>30812</v>
      </c>
      <c r="V1592" s="3">
        <v>0.3889078218284171</v>
      </c>
      <c r="W1592" t="s">
        <v>41</v>
      </c>
      <c r="X1592" t="s">
        <v>55</v>
      </c>
      <c r="Y1592" t="s">
        <v>56</v>
      </c>
      <c r="Z1592">
        <v>2</v>
      </c>
      <c r="AA1592" t="s">
        <v>108</v>
      </c>
      <c r="AB1592" t="s">
        <v>121</v>
      </c>
      <c r="AC1592">
        <v>4.5999999999999996</v>
      </c>
      <c r="AD1592">
        <v>2024</v>
      </c>
      <c r="AE1592">
        <v>6</v>
      </c>
      <c r="AF1592" t="s">
        <v>5530</v>
      </c>
      <c r="AG1592" t="s">
        <v>5525</v>
      </c>
      <c r="AH1592" t="s">
        <v>5515</v>
      </c>
      <c r="AI1592" t="s">
        <v>5516</v>
      </c>
    </row>
    <row r="1593" spans="1:35">
      <c r="A1593" t="s">
        <v>2091</v>
      </c>
      <c r="B1593" s="2">
        <v>45066</v>
      </c>
      <c r="C1593" t="s">
        <v>1197</v>
      </c>
      <c r="D1593" t="s">
        <v>49</v>
      </c>
      <c r="E1593" t="s">
        <v>60</v>
      </c>
      <c r="F1593" t="s">
        <v>70</v>
      </c>
      <c r="G1593">
        <v>52</v>
      </c>
      <c r="H1593" t="s">
        <v>105</v>
      </c>
      <c r="I1593" t="s">
        <v>89</v>
      </c>
      <c r="J1593" t="s">
        <v>82</v>
      </c>
      <c r="K1593" t="s">
        <v>148</v>
      </c>
      <c r="L1593" t="s">
        <v>38</v>
      </c>
      <c r="M1593" t="s">
        <v>92</v>
      </c>
      <c r="N1593" t="s">
        <v>93</v>
      </c>
      <c r="O1593">
        <v>2</v>
      </c>
      <c r="P1593" s="4">
        <v>14776</v>
      </c>
      <c r="Q1593" s="4">
        <v>8570</v>
      </c>
      <c r="R1593" s="3">
        <v>0.05</v>
      </c>
      <c r="S1593" s="4">
        <v>28074</v>
      </c>
      <c r="T1593" s="4">
        <v>17140</v>
      </c>
      <c r="U1593" s="4">
        <v>10934</v>
      </c>
      <c r="V1593" s="3">
        <v>0.38947068461922063</v>
      </c>
      <c r="W1593" t="s">
        <v>54</v>
      </c>
      <c r="X1593" t="s">
        <v>76</v>
      </c>
      <c r="Y1593" t="s">
        <v>171</v>
      </c>
      <c r="Z1593">
        <v>11</v>
      </c>
      <c r="AA1593" t="s">
        <v>149</v>
      </c>
      <c r="AB1593" t="s">
        <v>45</v>
      </c>
      <c r="AC1593" t="s">
        <v>46</v>
      </c>
      <c r="AD1593">
        <v>2023</v>
      </c>
      <c r="AE1593">
        <v>5</v>
      </c>
      <c r="AF1593" t="s">
        <v>5529</v>
      </c>
      <c r="AG1593" t="s">
        <v>5525</v>
      </c>
      <c r="AH1593" t="s">
        <v>5522</v>
      </c>
      <c r="AI1593" t="s">
        <v>5523</v>
      </c>
    </row>
    <row r="1594" spans="1:35">
      <c r="A1594" t="s">
        <v>2092</v>
      </c>
      <c r="B1594" s="2">
        <v>45528</v>
      </c>
      <c r="C1594" t="s">
        <v>937</v>
      </c>
      <c r="D1594" t="s">
        <v>49</v>
      </c>
      <c r="E1594" t="s">
        <v>32</v>
      </c>
      <c r="F1594" t="s">
        <v>33</v>
      </c>
      <c r="G1594">
        <v>36</v>
      </c>
      <c r="H1594" t="s">
        <v>80</v>
      </c>
      <c r="I1594" t="s">
        <v>81</v>
      </c>
      <c r="J1594" t="s">
        <v>82</v>
      </c>
      <c r="K1594" t="s">
        <v>323</v>
      </c>
      <c r="L1594" t="s">
        <v>52</v>
      </c>
      <c r="M1594" t="s">
        <v>39</v>
      </c>
      <c r="N1594" t="s">
        <v>64</v>
      </c>
      <c r="O1594">
        <v>5</v>
      </c>
      <c r="P1594" s="4">
        <v>1496</v>
      </c>
      <c r="Q1594" s="4">
        <v>987</v>
      </c>
      <c r="R1594" s="3">
        <v>0.1</v>
      </c>
      <c r="S1594" s="4">
        <v>6732</v>
      </c>
      <c r="T1594" s="4">
        <v>4935</v>
      </c>
      <c r="U1594" s="4">
        <v>1797</v>
      </c>
      <c r="V1594" s="3">
        <v>0.26693404634581103</v>
      </c>
      <c r="W1594" t="s">
        <v>84</v>
      </c>
      <c r="X1594" t="s">
        <v>55</v>
      </c>
      <c r="Y1594" t="s">
        <v>56</v>
      </c>
      <c r="Z1594">
        <v>2</v>
      </c>
      <c r="AA1594" t="s">
        <v>57</v>
      </c>
      <c r="AB1594" t="s">
        <v>150</v>
      </c>
      <c r="AC1594">
        <v>3.7</v>
      </c>
      <c r="AD1594">
        <v>2024</v>
      </c>
      <c r="AE1594">
        <v>8</v>
      </c>
      <c r="AF1594" t="s">
        <v>5513</v>
      </c>
      <c r="AG1594" t="s">
        <v>5514</v>
      </c>
      <c r="AH1594" t="s">
        <v>5519</v>
      </c>
      <c r="AI1594" t="s">
        <v>5526</v>
      </c>
    </row>
    <row r="1595" spans="1:35">
      <c r="A1595" t="s">
        <v>2093</v>
      </c>
      <c r="B1595" s="2">
        <v>45653</v>
      </c>
      <c r="C1595" t="s">
        <v>856</v>
      </c>
      <c r="D1595" t="s">
        <v>31</v>
      </c>
      <c r="E1595" t="s">
        <v>124</v>
      </c>
      <c r="F1595" t="s">
        <v>70</v>
      </c>
      <c r="G1595">
        <v>42</v>
      </c>
      <c r="H1595" t="s">
        <v>34</v>
      </c>
      <c r="I1595" t="s">
        <v>35</v>
      </c>
      <c r="J1595" t="s">
        <v>36</v>
      </c>
      <c r="K1595" t="s">
        <v>239</v>
      </c>
      <c r="L1595" t="s">
        <v>101</v>
      </c>
      <c r="M1595" t="s">
        <v>92</v>
      </c>
      <c r="N1595" t="s">
        <v>40</v>
      </c>
      <c r="O1595">
        <v>6</v>
      </c>
      <c r="P1595" s="4">
        <v>3942</v>
      </c>
      <c r="Q1595" s="4">
        <v>2523</v>
      </c>
      <c r="R1595" s="3">
        <v>0</v>
      </c>
      <c r="S1595" s="4">
        <v>23652</v>
      </c>
      <c r="T1595" s="4">
        <v>15138</v>
      </c>
      <c r="U1595" s="4">
        <v>8514</v>
      </c>
      <c r="V1595" s="3">
        <v>0.35996955859969559</v>
      </c>
      <c r="W1595" t="s">
        <v>75</v>
      </c>
      <c r="X1595" t="s">
        <v>42</v>
      </c>
      <c r="Y1595" t="s">
        <v>43</v>
      </c>
      <c r="Z1595">
        <v>0</v>
      </c>
      <c r="AA1595" t="s">
        <v>185</v>
      </c>
      <c r="AB1595" t="s">
        <v>132</v>
      </c>
      <c r="AC1595" t="s">
        <v>46</v>
      </c>
      <c r="AD1595">
        <v>2024</v>
      </c>
      <c r="AE1595">
        <v>12</v>
      </c>
      <c r="AF1595" t="s">
        <v>5521</v>
      </c>
      <c r="AG1595" t="s">
        <v>5518</v>
      </c>
      <c r="AH1595" t="s">
        <v>5522</v>
      </c>
      <c r="AI1595" t="s">
        <v>5526</v>
      </c>
    </row>
    <row r="1596" spans="1:35">
      <c r="A1596" t="s">
        <v>2094</v>
      </c>
      <c r="B1596" s="2">
        <v>45316</v>
      </c>
      <c r="C1596" t="s">
        <v>918</v>
      </c>
      <c r="D1596" t="s">
        <v>31</v>
      </c>
      <c r="E1596" t="s">
        <v>124</v>
      </c>
      <c r="F1596" t="s">
        <v>70</v>
      </c>
      <c r="G1596">
        <v>35</v>
      </c>
      <c r="H1596" t="s">
        <v>80</v>
      </c>
      <c r="I1596" t="s">
        <v>81</v>
      </c>
      <c r="J1596" t="s">
        <v>82</v>
      </c>
      <c r="K1596" t="s">
        <v>116</v>
      </c>
      <c r="L1596" t="s">
        <v>62</v>
      </c>
      <c r="M1596" t="s">
        <v>107</v>
      </c>
      <c r="N1596" t="s">
        <v>113</v>
      </c>
      <c r="O1596">
        <v>1</v>
      </c>
      <c r="P1596" s="4">
        <v>18974</v>
      </c>
      <c r="Q1596" s="4">
        <v>11195</v>
      </c>
      <c r="R1596" s="3">
        <v>0</v>
      </c>
      <c r="S1596" s="4">
        <v>18974</v>
      </c>
      <c r="T1596" s="4">
        <v>11195</v>
      </c>
      <c r="U1596" s="4">
        <v>7779</v>
      </c>
      <c r="V1596" s="3">
        <v>0.4099820807420681</v>
      </c>
      <c r="W1596" t="s">
        <v>75</v>
      </c>
      <c r="X1596" t="s">
        <v>76</v>
      </c>
      <c r="Y1596" t="s">
        <v>156</v>
      </c>
      <c r="Z1596">
        <v>0</v>
      </c>
      <c r="AA1596" t="s">
        <v>149</v>
      </c>
      <c r="AB1596" t="s">
        <v>95</v>
      </c>
      <c r="AC1596">
        <v>1.1000000000000001</v>
      </c>
      <c r="AD1596">
        <v>2024</v>
      </c>
      <c r="AE1596">
        <v>1</v>
      </c>
      <c r="AF1596" t="s">
        <v>5532</v>
      </c>
      <c r="AG1596" t="s">
        <v>5528</v>
      </c>
      <c r="AH1596" t="s">
        <v>5519</v>
      </c>
      <c r="AI1596" t="s">
        <v>5526</v>
      </c>
    </row>
    <row r="1597" spans="1:35">
      <c r="A1597" t="s">
        <v>2095</v>
      </c>
      <c r="B1597" s="2">
        <v>45576</v>
      </c>
      <c r="C1597" t="s">
        <v>1098</v>
      </c>
      <c r="D1597" t="s">
        <v>49</v>
      </c>
      <c r="E1597" t="s">
        <v>98</v>
      </c>
      <c r="F1597" t="s">
        <v>70</v>
      </c>
      <c r="G1597">
        <v>45</v>
      </c>
      <c r="H1597" t="s">
        <v>80</v>
      </c>
      <c r="I1597" t="s">
        <v>81</v>
      </c>
      <c r="J1597" t="s">
        <v>82</v>
      </c>
      <c r="K1597" t="s">
        <v>239</v>
      </c>
      <c r="L1597" t="s">
        <v>38</v>
      </c>
      <c r="M1597" t="s">
        <v>92</v>
      </c>
      <c r="N1597" t="s">
        <v>126</v>
      </c>
      <c r="O1597">
        <v>8</v>
      </c>
      <c r="P1597" s="4">
        <v>11670</v>
      </c>
      <c r="Q1597" s="4">
        <v>6652</v>
      </c>
      <c r="R1597" s="3">
        <v>0.2</v>
      </c>
      <c r="S1597" s="4">
        <v>74688</v>
      </c>
      <c r="T1597" s="4">
        <v>53216</v>
      </c>
      <c r="U1597" s="4">
        <v>21472</v>
      </c>
      <c r="V1597" s="3">
        <v>0.28748928877463581</v>
      </c>
      <c r="W1597" t="s">
        <v>41</v>
      </c>
      <c r="X1597" t="s">
        <v>76</v>
      </c>
      <c r="Y1597" t="s">
        <v>56</v>
      </c>
      <c r="Z1597">
        <v>3</v>
      </c>
      <c r="AA1597" t="s">
        <v>163</v>
      </c>
      <c r="AB1597" t="s">
        <v>121</v>
      </c>
      <c r="AC1597">
        <v>3.7</v>
      </c>
      <c r="AD1597">
        <v>2024</v>
      </c>
      <c r="AE1597">
        <v>10</v>
      </c>
      <c r="AF1597" t="s">
        <v>5517</v>
      </c>
      <c r="AG1597" t="s">
        <v>5518</v>
      </c>
      <c r="AH1597" t="s">
        <v>5515</v>
      </c>
      <c r="AI1597" t="s">
        <v>5523</v>
      </c>
    </row>
    <row r="1598" spans="1:35">
      <c r="A1598" t="s">
        <v>2096</v>
      </c>
      <c r="B1598" s="2">
        <v>45238</v>
      </c>
      <c r="C1598" t="s">
        <v>816</v>
      </c>
      <c r="D1598" t="s">
        <v>31</v>
      </c>
      <c r="E1598" t="s">
        <v>170</v>
      </c>
      <c r="F1598" t="s">
        <v>33</v>
      </c>
      <c r="G1598">
        <v>56</v>
      </c>
      <c r="H1598" t="s">
        <v>99</v>
      </c>
      <c r="I1598" t="s">
        <v>99</v>
      </c>
      <c r="J1598" t="s">
        <v>100</v>
      </c>
      <c r="K1598" t="s">
        <v>269</v>
      </c>
      <c r="L1598" t="s">
        <v>142</v>
      </c>
      <c r="M1598" t="s">
        <v>83</v>
      </c>
      <c r="N1598" t="s">
        <v>126</v>
      </c>
      <c r="O1598">
        <v>2</v>
      </c>
      <c r="P1598" s="4">
        <v>24820</v>
      </c>
      <c r="Q1598" s="4">
        <v>19111</v>
      </c>
      <c r="R1598" s="3">
        <v>0.2</v>
      </c>
      <c r="S1598" s="4">
        <v>39712</v>
      </c>
      <c r="T1598" s="4">
        <v>38222</v>
      </c>
      <c r="U1598" s="4">
        <v>1490</v>
      </c>
      <c r="V1598" s="3">
        <v>3.7520145044319095E-2</v>
      </c>
      <c r="W1598" t="s">
        <v>54</v>
      </c>
      <c r="X1598" t="s">
        <v>42</v>
      </c>
      <c r="Y1598" t="s">
        <v>56</v>
      </c>
      <c r="Z1598">
        <v>5</v>
      </c>
      <c r="AA1598" t="s">
        <v>220</v>
      </c>
      <c r="AB1598" t="s">
        <v>66</v>
      </c>
      <c r="AC1598">
        <v>3</v>
      </c>
      <c r="AD1598">
        <v>2023</v>
      </c>
      <c r="AE1598">
        <v>11</v>
      </c>
      <c r="AF1598" t="s">
        <v>5535</v>
      </c>
      <c r="AG1598" t="s">
        <v>5518</v>
      </c>
      <c r="AH1598" t="s">
        <v>5522</v>
      </c>
      <c r="AI1598" t="s">
        <v>5523</v>
      </c>
    </row>
    <row r="1599" spans="1:35">
      <c r="A1599" t="s">
        <v>2097</v>
      </c>
      <c r="B1599" s="2">
        <v>44971</v>
      </c>
      <c r="C1599" t="s">
        <v>673</v>
      </c>
      <c r="D1599" t="s">
        <v>31</v>
      </c>
      <c r="E1599" t="s">
        <v>119</v>
      </c>
      <c r="F1599" t="s">
        <v>70</v>
      </c>
      <c r="G1599">
        <v>30</v>
      </c>
      <c r="H1599" t="s">
        <v>80</v>
      </c>
      <c r="I1599" t="s">
        <v>81</v>
      </c>
      <c r="J1599" t="s">
        <v>82</v>
      </c>
      <c r="K1599" t="s">
        <v>269</v>
      </c>
      <c r="L1599" t="s">
        <v>142</v>
      </c>
      <c r="M1599" t="s">
        <v>92</v>
      </c>
      <c r="N1599" t="s">
        <v>126</v>
      </c>
      <c r="O1599">
        <v>5</v>
      </c>
      <c r="P1599" s="4">
        <v>7622</v>
      </c>
      <c r="Q1599" s="4">
        <v>4497</v>
      </c>
      <c r="R1599" s="3">
        <v>0</v>
      </c>
      <c r="S1599" s="4">
        <v>38110</v>
      </c>
      <c r="T1599" s="4">
        <v>22485</v>
      </c>
      <c r="U1599" s="4">
        <v>15625</v>
      </c>
      <c r="V1599" s="3">
        <v>0.40999737601679348</v>
      </c>
      <c r="W1599" t="s">
        <v>84</v>
      </c>
      <c r="X1599" t="s">
        <v>55</v>
      </c>
      <c r="Y1599" t="s">
        <v>171</v>
      </c>
      <c r="Z1599">
        <v>9</v>
      </c>
      <c r="AA1599" t="s">
        <v>57</v>
      </c>
      <c r="AB1599" t="s">
        <v>189</v>
      </c>
      <c r="AC1599" t="s">
        <v>46</v>
      </c>
      <c r="AD1599">
        <v>2023</v>
      </c>
      <c r="AE1599">
        <v>2</v>
      </c>
      <c r="AF1599" t="s">
        <v>5527</v>
      </c>
      <c r="AG1599" t="s">
        <v>5528</v>
      </c>
      <c r="AH1599" t="s">
        <v>5522</v>
      </c>
      <c r="AI1599" t="s">
        <v>5516</v>
      </c>
    </row>
    <row r="1600" spans="1:35">
      <c r="A1600" t="s">
        <v>2098</v>
      </c>
      <c r="B1600" s="2">
        <v>45077</v>
      </c>
      <c r="C1600" t="s">
        <v>365</v>
      </c>
      <c r="D1600" t="s">
        <v>49</v>
      </c>
      <c r="E1600" t="s">
        <v>129</v>
      </c>
      <c r="F1600" t="s">
        <v>33</v>
      </c>
      <c r="G1600">
        <v>49</v>
      </c>
      <c r="H1600" t="s">
        <v>99</v>
      </c>
      <c r="I1600" t="s">
        <v>99</v>
      </c>
      <c r="J1600" t="s">
        <v>100</v>
      </c>
      <c r="K1600" t="s">
        <v>269</v>
      </c>
      <c r="L1600" t="s">
        <v>137</v>
      </c>
      <c r="M1600" t="s">
        <v>83</v>
      </c>
      <c r="N1600" t="s">
        <v>126</v>
      </c>
      <c r="O1600">
        <v>4</v>
      </c>
      <c r="P1600" s="4">
        <v>19618</v>
      </c>
      <c r="Q1600" s="4">
        <v>13536</v>
      </c>
      <c r="R1600" s="3">
        <v>0</v>
      </c>
      <c r="S1600" s="4">
        <v>78472</v>
      </c>
      <c r="T1600" s="4">
        <v>54144</v>
      </c>
      <c r="U1600" s="4">
        <v>24328</v>
      </c>
      <c r="V1600" s="3">
        <v>0.31002140891018454</v>
      </c>
      <c r="W1600" t="s">
        <v>54</v>
      </c>
      <c r="X1600" t="s">
        <v>55</v>
      </c>
      <c r="Y1600" t="s">
        <v>156</v>
      </c>
      <c r="Z1600">
        <v>0</v>
      </c>
      <c r="AA1600" t="s">
        <v>159</v>
      </c>
      <c r="AB1600" t="s">
        <v>45</v>
      </c>
      <c r="AC1600">
        <v>2.4</v>
      </c>
      <c r="AD1600">
        <v>2023</v>
      </c>
      <c r="AE1600">
        <v>5</v>
      </c>
      <c r="AF1600" t="s">
        <v>5529</v>
      </c>
      <c r="AG1600" t="s">
        <v>5525</v>
      </c>
      <c r="AH1600" t="s">
        <v>5515</v>
      </c>
      <c r="AI1600" t="s">
        <v>5523</v>
      </c>
    </row>
    <row r="1601" spans="1:35">
      <c r="A1601" t="s">
        <v>2099</v>
      </c>
      <c r="B1601" s="2">
        <v>44946</v>
      </c>
      <c r="C1601" t="s">
        <v>1055</v>
      </c>
      <c r="D1601" t="s">
        <v>31</v>
      </c>
      <c r="E1601" t="s">
        <v>170</v>
      </c>
      <c r="F1601" t="s">
        <v>33</v>
      </c>
      <c r="G1601">
        <v>50</v>
      </c>
      <c r="H1601" t="s">
        <v>88</v>
      </c>
      <c r="I1601" t="s">
        <v>89</v>
      </c>
      <c r="J1601" t="s">
        <v>82</v>
      </c>
      <c r="K1601" t="s">
        <v>51</v>
      </c>
      <c r="L1601" t="s">
        <v>101</v>
      </c>
      <c r="M1601" t="s">
        <v>63</v>
      </c>
      <c r="N1601" t="s">
        <v>93</v>
      </c>
      <c r="O1601">
        <v>6</v>
      </c>
      <c r="P1601" s="4">
        <v>15609</v>
      </c>
      <c r="Q1601" s="4">
        <v>10614</v>
      </c>
      <c r="R1601" s="3">
        <v>0.15</v>
      </c>
      <c r="S1601" s="4">
        <v>79606</v>
      </c>
      <c r="T1601" s="4">
        <v>63684</v>
      </c>
      <c r="U1601" s="4">
        <v>15922</v>
      </c>
      <c r="V1601" s="3">
        <v>0.20001004949375675</v>
      </c>
      <c r="W1601" t="s">
        <v>54</v>
      </c>
      <c r="X1601" t="s">
        <v>55</v>
      </c>
      <c r="Y1601" t="s">
        <v>156</v>
      </c>
      <c r="Z1601">
        <v>0</v>
      </c>
      <c r="AA1601" t="s">
        <v>172</v>
      </c>
      <c r="AB1601" t="s">
        <v>121</v>
      </c>
      <c r="AC1601">
        <v>1.7</v>
      </c>
      <c r="AD1601">
        <v>2023</v>
      </c>
      <c r="AE1601">
        <v>1</v>
      </c>
      <c r="AF1601" t="s">
        <v>5532</v>
      </c>
      <c r="AG1601" t="s">
        <v>5528</v>
      </c>
      <c r="AH1601" t="s">
        <v>5515</v>
      </c>
      <c r="AI1601" t="s">
        <v>5523</v>
      </c>
    </row>
    <row r="1602" spans="1:35">
      <c r="A1602" t="s">
        <v>2100</v>
      </c>
      <c r="B1602" s="2">
        <v>45439</v>
      </c>
      <c r="C1602" t="s">
        <v>1062</v>
      </c>
      <c r="D1602" t="s">
        <v>31</v>
      </c>
      <c r="E1602" t="s">
        <v>50</v>
      </c>
      <c r="F1602" t="s">
        <v>33</v>
      </c>
      <c r="G1602">
        <v>45</v>
      </c>
      <c r="H1602" t="s">
        <v>105</v>
      </c>
      <c r="I1602" t="s">
        <v>89</v>
      </c>
      <c r="J1602" t="s">
        <v>82</v>
      </c>
      <c r="K1602" t="s">
        <v>179</v>
      </c>
      <c r="L1602" t="s">
        <v>62</v>
      </c>
      <c r="M1602" t="s">
        <v>63</v>
      </c>
      <c r="N1602" t="s">
        <v>93</v>
      </c>
      <c r="O1602">
        <v>2</v>
      </c>
      <c r="P1602" s="4">
        <v>21127</v>
      </c>
      <c r="Q1602" s="4">
        <v>14366</v>
      </c>
      <c r="R1602" s="3">
        <v>0.05</v>
      </c>
      <c r="S1602" s="4">
        <v>40141</v>
      </c>
      <c r="T1602" s="4">
        <v>28732</v>
      </c>
      <c r="U1602" s="4">
        <v>11409</v>
      </c>
      <c r="V1602" s="3">
        <v>0.28422311352482499</v>
      </c>
      <c r="W1602" t="s">
        <v>84</v>
      </c>
      <c r="X1602" t="s">
        <v>55</v>
      </c>
      <c r="Y1602" t="s">
        <v>156</v>
      </c>
      <c r="Z1602">
        <v>0</v>
      </c>
      <c r="AA1602" t="s">
        <v>172</v>
      </c>
      <c r="AB1602" t="s">
        <v>194</v>
      </c>
      <c r="AC1602">
        <v>2.1</v>
      </c>
      <c r="AD1602">
        <v>2024</v>
      </c>
      <c r="AE1602">
        <v>5</v>
      </c>
      <c r="AF1602" t="s">
        <v>5529</v>
      </c>
      <c r="AG1602" t="s">
        <v>5525</v>
      </c>
      <c r="AH1602" t="s">
        <v>5522</v>
      </c>
      <c r="AI1602" t="s">
        <v>5523</v>
      </c>
    </row>
    <row r="1603" spans="1:35">
      <c r="A1603" t="s">
        <v>2101</v>
      </c>
      <c r="B1603" s="2">
        <v>45563</v>
      </c>
      <c r="C1603" t="s">
        <v>835</v>
      </c>
      <c r="D1603" t="s">
        <v>31</v>
      </c>
      <c r="E1603" t="s">
        <v>111</v>
      </c>
      <c r="F1603" t="s">
        <v>70</v>
      </c>
      <c r="G1603">
        <v>58</v>
      </c>
      <c r="H1603" t="s">
        <v>88</v>
      </c>
      <c r="I1603" t="s">
        <v>89</v>
      </c>
      <c r="J1603" t="s">
        <v>82</v>
      </c>
      <c r="K1603" t="s">
        <v>337</v>
      </c>
      <c r="L1603" t="s">
        <v>112</v>
      </c>
      <c r="M1603" t="s">
        <v>92</v>
      </c>
      <c r="N1603" t="s">
        <v>64</v>
      </c>
      <c r="O1603">
        <v>5</v>
      </c>
      <c r="P1603" s="4">
        <v>13157</v>
      </c>
      <c r="Q1603" s="4">
        <v>8026</v>
      </c>
      <c r="R1603" s="3">
        <v>0.1</v>
      </c>
      <c r="S1603" s="4">
        <v>59207</v>
      </c>
      <c r="T1603" s="4">
        <v>40130</v>
      </c>
      <c r="U1603" s="4">
        <v>19077</v>
      </c>
      <c r="V1603" s="3">
        <v>0.32220852264090394</v>
      </c>
      <c r="W1603" t="s">
        <v>84</v>
      </c>
      <c r="X1603" t="s">
        <v>42</v>
      </c>
      <c r="Y1603" t="s">
        <v>43</v>
      </c>
      <c r="Z1603">
        <v>0</v>
      </c>
      <c r="AA1603" t="s">
        <v>94</v>
      </c>
      <c r="AB1603" t="s">
        <v>194</v>
      </c>
      <c r="AC1603" t="s">
        <v>46</v>
      </c>
      <c r="AD1603">
        <v>2024</v>
      </c>
      <c r="AE1603">
        <v>9</v>
      </c>
      <c r="AF1603" t="s">
        <v>5531</v>
      </c>
      <c r="AG1603" t="s">
        <v>5514</v>
      </c>
      <c r="AH1603" t="s">
        <v>5515</v>
      </c>
      <c r="AI1603" t="s">
        <v>5523</v>
      </c>
    </row>
    <row r="1604" spans="1:35">
      <c r="A1604" t="s">
        <v>2102</v>
      </c>
      <c r="B1604" s="2">
        <v>45331</v>
      </c>
      <c r="C1604" t="s">
        <v>806</v>
      </c>
      <c r="D1604" t="s">
        <v>31</v>
      </c>
      <c r="E1604" t="s">
        <v>60</v>
      </c>
      <c r="F1604" t="s">
        <v>70</v>
      </c>
      <c r="G1604">
        <v>30</v>
      </c>
      <c r="H1604" t="s">
        <v>88</v>
      </c>
      <c r="I1604" t="s">
        <v>89</v>
      </c>
      <c r="J1604" t="s">
        <v>82</v>
      </c>
      <c r="K1604" t="s">
        <v>219</v>
      </c>
      <c r="L1604" t="s">
        <v>52</v>
      </c>
      <c r="M1604" t="s">
        <v>92</v>
      </c>
      <c r="N1604" t="s">
        <v>113</v>
      </c>
      <c r="O1604">
        <v>8</v>
      </c>
      <c r="P1604" s="4">
        <v>14733</v>
      </c>
      <c r="Q1604" s="4">
        <v>8103</v>
      </c>
      <c r="R1604" s="3">
        <v>0.05</v>
      </c>
      <c r="S1604" s="4">
        <v>111971</v>
      </c>
      <c r="T1604" s="4">
        <v>64824</v>
      </c>
      <c r="U1604" s="4">
        <v>47147</v>
      </c>
      <c r="V1604" s="3">
        <v>0.42106438274195995</v>
      </c>
      <c r="W1604" t="s">
        <v>84</v>
      </c>
      <c r="X1604" t="s">
        <v>55</v>
      </c>
      <c r="Y1604" t="s">
        <v>156</v>
      </c>
      <c r="Z1604">
        <v>0</v>
      </c>
      <c r="AA1604" t="s">
        <v>57</v>
      </c>
      <c r="AB1604" t="s">
        <v>121</v>
      </c>
      <c r="AC1604">
        <v>2.2999999999999998</v>
      </c>
      <c r="AD1604">
        <v>2024</v>
      </c>
      <c r="AE1604">
        <v>2</v>
      </c>
      <c r="AF1604" t="s">
        <v>5527</v>
      </c>
      <c r="AG1604" t="s">
        <v>5528</v>
      </c>
      <c r="AH1604" t="s">
        <v>5515</v>
      </c>
      <c r="AI1604" t="s">
        <v>5516</v>
      </c>
    </row>
    <row r="1605" spans="1:35">
      <c r="A1605" t="s">
        <v>2103</v>
      </c>
      <c r="B1605" s="2">
        <v>45336</v>
      </c>
      <c r="C1605" t="s">
        <v>453</v>
      </c>
      <c r="D1605" t="s">
        <v>49</v>
      </c>
      <c r="E1605" t="s">
        <v>60</v>
      </c>
      <c r="F1605" t="s">
        <v>70</v>
      </c>
      <c r="G1605">
        <v>44</v>
      </c>
      <c r="H1605" t="s">
        <v>80</v>
      </c>
      <c r="I1605" t="s">
        <v>81</v>
      </c>
      <c r="J1605" t="s">
        <v>82</v>
      </c>
      <c r="K1605" t="s">
        <v>302</v>
      </c>
      <c r="L1605" t="s">
        <v>137</v>
      </c>
      <c r="M1605" t="s">
        <v>63</v>
      </c>
      <c r="N1605" t="s">
        <v>113</v>
      </c>
      <c r="O1605">
        <v>4</v>
      </c>
      <c r="P1605" s="4">
        <v>10951</v>
      </c>
      <c r="Q1605" s="4">
        <v>7447</v>
      </c>
      <c r="R1605" s="3">
        <v>0.1</v>
      </c>
      <c r="S1605" s="4">
        <v>39424</v>
      </c>
      <c r="T1605" s="4">
        <v>29788</v>
      </c>
      <c r="U1605" s="4">
        <v>9636</v>
      </c>
      <c r="V1605" s="3">
        <v>0.24441964285714285</v>
      </c>
      <c r="W1605" t="s">
        <v>54</v>
      </c>
      <c r="X1605" t="s">
        <v>42</v>
      </c>
      <c r="Y1605" t="s">
        <v>56</v>
      </c>
      <c r="Z1605">
        <v>6</v>
      </c>
      <c r="AA1605" t="s">
        <v>229</v>
      </c>
      <c r="AB1605" t="s">
        <v>95</v>
      </c>
      <c r="AC1605">
        <v>5</v>
      </c>
      <c r="AD1605">
        <v>2024</v>
      </c>
      <c r="AE1605">
        <v>2</v>
      </c>
      <c r="AF1605" t="s">
        <v>5527</v>
      </c>
      <c r="AG1605" t="s">
        <v>5528</v>
      </c>
      <c r="AH1605" t="s">
        <v>5522</v>
      </c>
      <c r="AI1605" t="s">
        <v>5526</v>
      </c>
    </row>
    <row r="1606" spans="1:35">
      <c r="A1606" t="s">
        <v>2104</v>
      </c>
      <c r="B1606" s="2">
        <v>45216</v>
      </c>
      <c r="C1606" t="s">
        <v>361</v>
      </c>
      <c r="D1606" t="s">
        <v>49</v>
      </c>
      <c r="E1606" t="s">
        <v>119</v>
      </c>
      <c r="F1606" t="s">
        <v>70</v>
      </c>
      <c r="G1606">
        <v>24</v>
      </c>
      <c r="H1606" t="s">
        <v>99</v>
      </c>
      <c r="I1606" t="s">
        <v>99</v>
      </c>
      <c r="J1606" t="s">
        <v>100</v>
      </c>
      <c r="K1606" t="s">
        <v>291</v>
      </c>
      <c r="L1606" t="s">
        <v>91</v>
      </c>
      <c r="M1606" t="s">
        <v>83</v>
      </c>
      <c r="N1606" t="s">
        <v>113</v>
      </c>
      <c r="O1606">
        <v>5</v>
      </c>
      <c r="P1606" s="4">
        <v>15423</v>
      </c>
      <c r="Q1606" s="4">
        <v>9100</v>
      </c>
      <c r="R1606" s="3">
        <v>0</v>
      </c>
      <c r="S1606" s="4">
        <v>77115</v>
      </c>
      <c r="T1606" s="4">
        <v>45500</v>
      </c>
      <c r="U1606" s="4">
        <v>31615</v>
      </c>
      <c r="V1606" s="3">
        <v>0.40997211956169355</v>
      </c>
      <c r="W1606" t="s">
        <v>75</v>
      </c>
      <c r="X1606" t="s">
        <v>76</v>
      </c>
      <c r="Y1606" t="s">
        <v>56</v>
      </c>
      <c r="Z1606">
        <v>5</v>
      </c>
      <c r="AA1606" t="s">
        <v>193</v>
      </c>
      <c r="AB1606" t="s">
        <v>45</v>
      </c>
      <c r="AC1606">
        <v>4.3</v>
      </c>
      <c r="AD1606">
        <v>2023</v>
      </c>
      <c r="AE1606">
        <v>10</v>
      </c>
      <c r="AF1606" t="s">
        <v>5517</v>
      </c>
      <c r="AG1606" t="s">
        <v>5518</v>
      </c>
      <c r="AH1606" t="s">
        <v>5515</v>
      </c>
      <c r="AI1606" t="s">
        <v>5520</v>
      </c>
    </row>
    <row r="1607" spans="1:35">
      <c r="A1607" t="s">
        <v>2105</v>
      </c>
      <c r="B1607" s="2">
        <v>45552</v>
      </c>
      <c r="C1607" t="s">
        <v>767</v>
      </c>
      <c r="D1607" t="s">
        <v>31</v>
      </c>
      <c r="E1607" t="s">
        <v>124</v>
      </c>
      <c r="F1607" t="s">
        <v>70</v>
      </c>
      <c r="G1607">
        <v>41</v>
      </c>
      <c r="H1607" t="s">
        <v>80</v>
      </c>
      <c r="I1607" t="s">
        <v>81</v>
      </c>
      <c r="J1607" t="s">
        <v>82</v>
      </c>
      <c r="K1607" t="s">
        <v>106</v>
      </c>
      <c r="L1607" t="s">
        <v>38</v>
      </c>
      <c r="M1607" t="s">
        <v>63</v>
      </c>
      <c r="N1607" t="s">
        <v>126</v>
      </c>
      <c r="O1607">
        <v>1</v>
      </c>
      <c r="P1607" s="4">
        <v>1328</v>
      </c>
      <c r="Q1607" s="4">
        <v>823</v>
      </c>
      <c r="R1607" s="3">
        <v>0</v>
      </c>
      <c r="S1607" s="4">
        <v>1328</v>
      </c>
      <c r="T1607" s="4">
        <v>823</v>
      </c>
      <c r="U1607" s="4">
        <v>505</v>
      </c>
      <c r="V1607" s="3">
        <v>0.38027108433734941</v>
      </c>
      <c r="W1607" t="s">
        <v>41</v>
      </c>
      <c r="X1607" t="s">
        <v>55</v>
      </c>
      <c r="Y1607" t="s">
        <v>56</v>
      </c>
      <c r="Z1607">
        <v>3</v>
      </c>
      <c r="AA1607" t="s">
        <v>181</v>
      </c>
      <c r="AB1607" t="s">
        <v>95</v>
      </c>
      <c r="AC1607">
        <v>5</v>
      </c>
      <c r="AD1607">
        <v>2024</v>
      </c>
      <c r="AE1607">
        <v>9</v>
      </c>
      <c r="AF1607" t="s">
        <v>5531</v>
      </c>
      <c r="AG1607" t="s">
        <v>5514</v>
      </c>
      <c r="AH1607" t="s">
        <v>5519</v>
      </c>
      <c r="AI1607" t="s">
        <v>5526</v>
      </c>
    </row>
    <row r="1608" spans="1:35">
      <c r="A1608" t="s">
        <v>2106</v>
      </c>
      <c r="B1608" s="2">
        <v>45384</v>
      </c>
      <c r="C1608" t="s">
        <v>2107</v>
      </c>
      <c r="D1608" t="s">
        <v>31</v>
      </c>
      <c r="E1608" t="s">
        <v>129</v>
      </c>
      <c r="F1608" t="s">
        <v>33</v>
      </c>
      <c r="G1608">
        <v>47</v>
      </c>
      <c r="H1608" t="s">
        <v>99</v>
      </c>
      <c r="I1608" t="s">
        <v>99</v>
      </c>
      <c r="J1608" t="s">
        <v>100</v>
      </c>
      <c r="K1608" t="s">
        <v>239</v>
      </c>
      <c r="L1608" t="s">
        <v>131</v>
      </c>
      <c r="M1608" t="s">
        <v>63</v>
      </c>
      <c r="N1608" t="s">
        <v>93</v>
      </c>
      <c r="O1608">
        <v>7</v>
      </c>
      <c r="P1608" s="4">
        <v>2761</v>
      </c>
      <c r="Q1608" s="4">
        <v>1712</v>
      </c>
      <c r="R1608" s="3">
        <v>0.05</v>
      </c>
      <c r="S1608" s="4">
        <v>18361</v>
      </c>
      <c r="T1608" s="4">
        <v>11984</v>
      </c>
      <c r="U1608" s="4">
        <v>6377</v>
      </c>
      <c r="V1608" s="3">
        <v>0.34731223789553944</v>
      </c>
      <c r="W1608" t="s">
        <v>75</v>
      </c>
      <c r="X1608" t="s">
        <v>55</v>
      </c>
      <c r="Y1608" t="s">
        <v>171</v>
      </c>
      <c r="Z1608">
        <v>15</v>
      </c>
      <c r="AA1608" t="s">
        <v>57</v>
      </c>
      <c r="AB1608" t="s">
        <v>194</v>
      </c>
      <c r="AC1608" t="s">
        <v>46</v>
      </c>
      <c r="AD1608">
        <v>2024</v>
      </c>
      <c r="AE1608">
        <v>4</v>
      </c>
      <c r="AF1608" t="s">
        <v>5524</v>
      </c>
      <c r="AG1608" t="s">
        <v>5525</v>
      </c>
      <c r="AH1608" t="s">
        <v>5519</v>
      </c>
      <c r="AI1608" t="s">
        <v>5523</v>
      </c>
    </row>
    <row r="1609" spans="1:35">
      <c r="A1609" t="s">
        <v>2108</v>
      </c>
      <c r="B1609" s="2">
        <v>45168</v>
      </c>
      <c r="C1609" t="s">
        <v>615</v>
      </c>
      <c r="D1609" t="s">
        <v>49</v>
      </c>
      <c r="E1609" t="s">
        <v>129</v>
      </c>
      <c r="F1609" t="s">
        <v>33</v>
      </c>
      <c r="G1609">
        <v>46</v>
      </c>
      <c r="H1609" t="s">
        <v>80</v>
      </c>
      <c r="I1609" t="s">
        <v>81</v>
      </c>
      <c r="J1609" t="s">
        <v>82</v>
      </c>
      <c r="K1609" t="s">
        <v>162</v>
      </c>
      <c r="L1609" t="s">
        <v>38</v>
      </c>
      <c r="M1609" t="s">
        <v>107</v>
      </c>
      <c r="N1609" t="s">
        <v>113</v>
      </c>
      <c r="O1609">
        <v>1</v>
      </c>
      <c r="P1609" s="4">
        <v>8803</v>
      </c>
      <c r="Q1609" s="4">
        <v>4842</v>
      </c>
      <c r="R1609" s="3">
        <v>0</v>
      </c>
      <c r="S1609" s="4">
        <v>8803</v>
      </c>
      <c r="T1609" s="4">
        <v>4842</v>
      </c>
      <c r="U1609" s="4">
        <v>3961</v>
      </c>
      <c r="V1609" s="3">
        <v>0.44996024082699082</v>
      </c>
      <c r="W1609" t="s">
        <v>75</v>
      </c>
      <c r="X1609" t="s">
        <v>42</v>
      </c>
      <c r="Y1609" t="s">
        <v>56</v>
      </c>
      <c r="Z1609">
        <v>2</v>
      </c>
      <c r="AA1609" t="s">
        <v>163</v>
      </c>
      <c r="AB1609" t="s">
        <v>121</v>
      </c>
      <c r="AC1609">
        <v>5</v>
      </c>
      <c r="AD1609">
        <v>2023</v>
      </c>
      <c r="AE1609">
        <v>8</v>
      </c>
      <c r="AF1609" t="s">
        <v>5513</v>
      </c>
      <c r="AG1609" t="s">
        <v>5514</v>
      </c>
      <c r="AH1609" t="s">
        <v>5519</v>
      </c>
      <c r="AI1609" t="s">
        <v>5523</v>
      </c>
    </row>
    <row r="1610" spans="1:35">
      <c r="A1610" t="s">
        <v>2109</v>
      </c>
      <c r="B1610" s="2">
        <v>45416</v>
      </c>
      <c r="C1610" t="s">
        <v>400</v>
      </c>
      <c r="D1610" t="s">
        <v>49</v>
      </c>
      <c r="E1610" t="s">
        <v>124</v>
      </c>
      <c r="F1610" t="s">
        <v>70</v>
      </c>
      <c r="G1610">
        <v>50</v>
      </c>
      <c r="H1610" t="s">
        <v>80</v>
      </c>
      <c r="I1610" t="s">
        <v>81</v>
      </c>
      <c r="J1610" t="s">
        <v>82</v>
      </c>
      <c r="K1610" t="s">
        <v>51</v>
      </c>
      <c r="L1610" t="s">
        <v>137</v>
      </c>
      <c r="M1610" t="s">
        <v>92</v>
      </c>
      <c r="N1610" t="s">
        <v>113</v>
      </c>
      <c r="O1610">
        <v>4</v>
      </c>
      <c r="P1610" s="4">
        <v>18158</v>
      </c>
      <c r="Q1610" s="4">
        <v>12347</v>
      </c>
      <c r="R1610" s="3">
        <v>0.15</v>
      </c>
      <c r="S1610" s="4">
        <v>61737</v>
      </c>
      <c r="T1610" s="4">
        <v>49388</v>
      </c>
      <c r="U1610" s="4">
        <v>12349</v>
      </c>
      <c r="V1610" s="3">
        <v>0.20002591638725561</v>
      </c>
      <c r="W1610" t="s">
        <v>54</v>
      </c>
      <c r="X1610" t="s">
        <v>42</v>
      </c>
      <c r="Y1610" t="s">
        <v>171</v>
      </c>
      <c r="Z1610">
        <v>9</v>
      </c>
      <c r="AA1610" t="s">
        <v>102</v>
      </c>
      <c r="AB1610" t="s">
        <v>66</v>
      </c>
      <c r="AC1610" t="s">
        <v>46</v>
      </c>
      <c r="AD1610">
        <v>2024</v>
      </c>
      <c r="AE1610">
        <v>5</v>
      </c>
      <c r="AF1610" t="s">
        <v>5529</v>
      </c>
      <c r="AG1610" t="s">
        <v>5525</v>
      </c>
      <c r="AH1610" t="s">
        <v>5515</v>
      </c>
      <c r="AI1610" t="s">
        <v>5523</v>
      </c>
    </row>
    <row r="1611" spans="1:35">
      <c r="A1611" t="s">
        <v>2110</v>
      </c>
      <c r="B1611" s="2">
        <v>45227</v>
      </c>
      <c r="C1611" t="s">
        <v>2107</v>
      </c>
      <c r="D1611" t="s">
        <v>31</v>
      </c>
      <c r="E1611" t="s">
        <v>135</v>
      </c>
      <c r="F1611" t="s">
        <v>33</v>
      </c>
      <c r="G1611">
        <v>32</v>
      </c>
      <c r="H1611" t="s">
        <v>153</v>
      </c>
      <c r="I1611" t="s">
        <v>154</v>
      </c>
      <c r="J1611" t="s">
        <v>36</v>
      </c>
      <c r="K1611" t="s">
        <v>61</v>
      </c>
      <c r="L1611" t="s">
        <v>137</v>
      </c>
      <c r="M1611" t="s">
        <v>39</v>
      </c>
      <c r="N1611" t="s">
        <v>113</v>
      </c>
      <c r="O1611">
        <v>2</v>
      </c>
      <c r="P1611" s="4">
        <v>12721</v>
      </c>
      <c r="Q1611" s="4">
        <v>8396</v>
      </c>
      <c r="R1611" s="3">
        <v>0.1</v>
      </c>
      <c r="S1611" s="4">
        <v>22898</v>
      </c>
      <c r="T1611" s="4">
        <v>16792</v>
      </c>
      <c r="U1611" s="4">
        <v>6106</v>
      </c>
      <c r="V1611" s="3">
        <v>0.26666084374181154</v>
      </c>
      <c r="W1611" t="s">
        <v>75</v>
      </c>
      <c r="X1611" t="s">
        <v>76</v>
      </c>
      <c r="Y1611" t="s">
        <v>56</v>
      </c>
      <c r="Z1611">
        <v>4</v>
      </c>
      <c r="AA1611" t="s">
        <v>65</v>
      </c>
      <c r="AB1611" t="s">
        <v>132</v>
      </c>
      <c r="AC1611">
        <v>3.3</v>
      </c>
      <c r="AD1611">
        <v>2023</v>
      </c>
      <c r="AE1611">
        <v>10</v>
      </c>
      <c r="AF1611" t="s">
        <v>5517</v>
      </c>
      <c r="AG1611" t="s">
        <v>5518</v>
      </c>
      <c r="AH1611" t="s">
        <v>5522</v>
      </c>
      <c r="AI1611" t="s">
        <v>5516</v>
      </c>
    </row>
    <row r="1612" spans="1:35">
      <c r="A1612" t="s">
        <v>2111</v>
      </c>
      <c r="B1612" s="2">
        <v>45480</v>
      </c>
      <c r="C1612" t="s">
        <v>858</v>
      </c>
      <c r="D1612" t="s">
        <v>31</v>
      </c>
      <c r="E1612" t="s">
        <v>170</v>
      </c>
      <c r="F1612" t="s">
        <v>33</v>
      </c>
      <c r="G1612">
        <v>31</v>
      </c>
      <c r="H1612" t="s">
        <v>153</v>
      </c>
      <c r="I1612" t="s">
        <v>154</v>
      </c>
      <c r="J1612" t="s">
        <v>36</v>
      </c>
      <c r="K1612" t="s">
        <v>116</v>
      </c>
      <c r="L1612" t="s">
        <v>101</v>
      </c>
      <c r="M1612" t="s">
        <v>39</v>
      </c>
      <c r="N1612" t="s">
        <v>53</v>
      </c>
      <c r="O1612">
        <v>2</v>
      </c>
      <c r="P1612" s="4">
        <v>13007</v>
      </c>
      <c r="Q1612" s="4">
        <v>9755</v>
      </c>
      <c r="R1612" s="3">
        <v>0.2</v>
      </c>
      <c r="S1612" s="4">
        <v>20811</v>
      </c>
      <c r="T1612" s="4">
        <v>19510</v>
      </c>
      <c r="U1612" s="4">
        <v>1301</v>
      </c>
      <c r="V1612" s="3">
        <v>6.2515016097256265E-2</v>
      </c>
      <c r="W1612" t="s">
        <v>41</v>
      </c>
      <c r="X1612" t="s">
        <v>76</v>
      </c>
      <c r="Y1612" t="s">
        <v>56</v>
      </c>
      <c r="Z1612">
        <v>7</v>
      </c>
      <c r="AA1612" t="s">
        <v>65</v>
      </c>
      <c r="AB1612" t="s">
        <v>194</v>
      </c>
      <c r="AC1612">
        <v>4.2</v>
      </c>
      <c r="AD1612">
        <v>2024</v>
      </c>
      <c r="AE1612">
        <v>7</v>
      </c>
      <c r="AF1612" t="s">
        <v>5533</v>
      </c>
      <c r="AG1612" t="s">
        <v>5514</v>
      </c>
      <c r="AH1612" t="s">
        <v>5522</v>
      </c>
      <c r="AI1612" t="s">
        <v>5516</v>
      </c>
    </row>
    <row r="1613" spans="1:35">
      <c r="A1613" t="s">
        <v>2112</v>
      </c>
      <c r="B1613" s="2">
        <v>45307</v>
      </c>
      <c r="C1613" t="s">
        <v>1613</v>
      </c>
      <c r="D1613" t="s">
        <v>31</v>
      </c>
      <c r="E1613" t="s">
        <v>98</v>
      </c>
      <c r="F1613" t="s">
        <v>70</v>
      </c>
      <c r="G1613">
        <v>29</v>
      </c>
      <c r="H1613" t="s">
        <v>153</v>
      </c>
      <c r="I1613" t="s">
        <v>154</v>
      </c>
      <c r="J1613" t="s">
        <v>36</v>
      </c>
      <c r="K1613" t="s">
        <v>61</v>
      </c>
      <c r="L1613" t="s">
        <v>91</v>
      </c>
      <c r="M1613" t="s">
        <v>92</v>
      </c>
      <c r="N1613" t="s">
        <v>126</v>
      </c>
      <c r="O1613">
        <v>4</v>
      </c>
      <c r="P1613" s="4">
        <v>15689</v>
      </c>
      <c r="Q1613" s="4">
        <v>10669</v>
      </c>
      <c r="R1613" s="3">
        <v>0.2</v>
      </c>
      <c r="S1613" s="4">
        <v>50205</v>
      </c>
      <c r="T1613" s="4">
        <v>42676</v>
      </c>
      <c r="U1613" s="4">
        <v>7529</v>
      </c>
      <c r="V1613" s="3">
        <v>0.14996514291405239</v>
      </c>
      <c r="W1613" t="s">
        <v>84</v>
      </c>
      <c r="X1613" t="s">
        <v>76</v>
      </c>
      <c r="Y1613" t="s">
        <v>56</v>
      </c>
      <c r="Z1613">
        <v>6</v>
      </c>
      <c r="AA1613" t="s">
        <v>181</v>
      </c>
      <c r="AB1613" t="s">
        <v>66</v>
      </c>
      <c r="AC1613">
        <v>4.7</v>
      </c>
      <c r="AD1613">
        <v>2024</v>
      </c>
      <c r="AE1613">
        <v>1</v>
      </c>
      <c r="AF1613" t="s">
        <v>5532</v>
      </c>
      <c r="AG1613" t="s">
        <v>5528</v>
      </c>
      <c r="AH1613" t="s">
        <v>5515</v>
      </c>
      <c r="AI1613" t="s">
        <v>5516</v>
      </c>
    </row>
    <row r="1614" spans="1:35">
      <c r="A1614" t="s">
        <v>2113</v>
      </c>
      <c r="B1614" s="2">
        <v>45502</v>
      </c>
      <c r="C1614" t="s">
        <v>336</v>
      </c>
      <c r="D1614" t="s">
        <v>49</v>
      </c>
      <c r="E1614" t="s">
        <v>98</v>
      </c>
      <c r="F1614" t="s">
        <v>70</v>
      </c>
      <c r="G1614">
        <v>22</v>
      </c>
      <c r="H1614" t="s">
        <v>80</v>
      </c>
      <c r="I1614" t="s">
        <v>81</v>
      </c>
      <c r="J1614" t="s">
        <v>82</v>
      </c>
      <c r="K1614" t="s">
        <v>136</v>
      </c>
      <c r="L1614" t="s">
        <v>142</v>
      </c>
      <c r="M1614" t="s">
        <v>107</v>
      </c>
      <c r="N1614" t="s">
        <v>126</v>
      </c>
      <c r="O1614">
        <v>7</v>
      </c>
      <c r="P1614" s="4">
        <v>24205</v>
      </c>
      <c r="Q1614" s="4">
        <v>15733</v>
      </c>
      <c r="R1614" s="3">
        <v>0</v>
      </c>
      <c r="S1614" s="4">
        <v>169435</v>
      </c>
      <c r="T1614" s="4">
        <v>110131</v>
      </c>
      <c r="U1614" s="4">
        <v>59304</v>
      </c>
      <c r="V1614" s="3">
        <v>0.35001032844453628</v>
      </c>
      <c r="W1614" t="s">
        <v>75</v>
      </c>
      <c r="X1614" t="s">
        <v>55</v>
      </c>
      <c r="Y1614" t="s">
        <v>56</v>
      </c>
      <c r="Z1614">
        <v>5</v>
      </c>
      <c r="AA1614" t="s">
        <v>167</v>
      </c>
      <c r="AB1614" t="s">
        <v>121</v>
      </c>
      <c r="AC1614">
        <v>3</v>
      </c>
      <c r="AD1614">
        <v>2024</v>
      </c>
      <c r="AE1614">
        <v>7</v>
      </c>
      <c r="AF1614" t="s">
        <v>5533</v>
      </c>
      <c r="AG1614" t="s">
        <v>5514</v>
      </c>
      <c r="AH1614" t="s">
        <v>5515</v>
      </c>
      <c r="AI1614" t="s">
        <v>5520</v>
      </c>
    </row>
    <row r="1615" spans="1:35">
      <c r="A1615" t="s">
        <v>2114</v>
      </c>
      <c r="B1615" s="2">
        <v>45090</v>
      </c>
      <c r="C1615" t="s">
        <v>281</v>
      </c>
      <c r="D1615" t="s">
        <v>31</v>
      </c>
      <c r="E1615" t="s">
        <v>60</v>
      </c>
      <c r="F1615" t="s">
        <v>70</v>
      </c>
      <c r="G1615">
        <v>36</v>
      </c>
      <c r="H1615" t="s">
        <v>80</v>
      </c>
      <c r="I1615" t="s">
        <v>81</v>
      </c>
      <c r="J1615" t="s">
        <v>82</v>
      </c>
      <c r="K1615" t="s">
        <v>302</v>
      </c>
      <c r="L1615" t="s">
        <v>131</v>
      </c>
      <c r="M1615" t="s">
        <v>107</v>
      </c>
      <c r="N1615" t="s">
        <v>113</v>
      </c>
      <c r="O1615">
        <v>6</v>
      </c>
      <c r="P1615" s="4">
        <v>16930</v>
      </c>
      <c r="Q1615" s="4">
        <v>13205</v>
      </c>
      <c r="R1615" s="3">
        <v>0.2</v>
      </c>
      <c r="S1615" s="4">
        <v>81264</v>
      </c>
      <c r="T1615" s="4">
        <v>79230</v>
      </c>
      <c r="U1615" s="4">
        <v>2034</v>
      </c>
      <c r="V1615" s="3">
        <v>2.5029533372711164E-2</v>
      </c>
      <c r="W1615" t="s">
        <v>54</v>
      </c>
      <c r="X1615" t="s">
        <v>55</v>
      </c>
      <c r="Y1615" t="s">
        <v>56</v>
      </c>
      <c r="Z1615">
        <v>4</v>
      </c>
      <c r="AA1615" t="s">
        <v>77</v>
      </c>
      <c r="AB1615" t="s">
        <v>66</v>
      </c>
      <c r="AC1615">
        <v>3.8</v>
      </c>
      <c r="AD1615">
        <v>2023</v>
      </c>
      <c r="AE1615">
        <v>6</v>
      </c>
      <c r="AF1615" t="s">
        <v>5530</v>
      </c>
      <c r="AG1615" t="s">
        <v>5525</v>
      </c>
      <c r="AH1615" t="s">
        <v>5515</v>
      </c>
      <c r="AI1615" t="s">
        <v>5526</v>
      </c>
    </row>
    <row r="1616" spans="1:35">
      <c r="A1616" t="s">
        <v>2115</v>
      </c>
      <c r="B1616" s="2">
        <v>45086</v>
      </c>
      <c r="C1616" t="s">
        <v>590</v>
      </c>
      <c r="D1616" t="s">
        <v>31</v>
      </c>
      <c r="E1616" t="s">
        <v>60</v>
      </c>
      <c r="F1616" t="s">
        <v>70</v>
      </c>
      <c r="G1616">
        <v>34</v>
      </c>
      <c r="H1616" t="s">
        <v>80</v>
      </c>
      <c r="I1616" t="s">
        <v>81</v>
      </c>
      <c r="J1616" t="s">
        <v>82</v>
      </c>
      <c r="K1616" t="s">
        <v>291</v>
      </c>
      <c r="L1616" t="s">
        <v>112</v>
      </c>
      <c r="M1616" t="s">
        <v>92</v>
      </c>
      <c r="N1616" t="s">
        <v>126</v>
      </c>
      <c r="O1616">
        <v>6</v>
      </c>
      <c r="P1616" s="4">
        <v>14486</v>
      </c>
      <c r="Q1616" s="4">
        <v>9561</v>
      </c>
      <c r="R1616" s="3">
        <v>0.05</v>
      </c>
      <c r="S1616" s="4">
        <v>82570</v>
      </c>
      <c r="T1616" s="4">
        <v>57366</v>
      </c>
      <c r="U1616" s="4">
        <v>25204</v>
      </c>
      <c r="V1616" s="3">
        <v>0.30524403536393363</v>
      </c>
      <c r="W1616" t="s">
        <v>75</v>
      </c>
      <c r="X1616" t="s">
        <v>42</v>
      </c>
      <c r="Y1616" t="s">
        <v>56</v>
      </c>
      <c r="Z1616">
        <v>6</v>
      </c>
      <c r="AA1616" t="s">
        <v>181</v>
      </c>
      <c r="AB1616" t="s">
        <v>189</v>
      </c>
      <c r="AC1616">
        <v>4.5999999999999996</v>
      </c>
      <c r="AD1616">
        <v>2023</v>
      </c>
      <c r="AE1616">
        <v>6</v>
      </c>
      <c r="AF1616" t="s">
        <v>5530</v>
      </c>
      <c r="AG1616" t="s">
        <v>5525</v>
      </c>
      <c r="AH1616" t="s">
        <v>5515</v>
      </c>
      <c r="AI1616" t="s">
        <v>5516</v>
      </c>
    </row>
    <row r="1617" spans="1:35">
      <c r="A1617" t="s">
        <v>2116</v>
      </c>
      <c r="B1617" s="2">
        <v>45103</v>
      </c>
      <c r="C1617" t="s">
        <v>725</v>
      </c>
      <c r="D1617" t="s">
        <v>31</v>
      </c>
      <c r="E1617" t="s">
        <v>60</v>
      </c>
      <c r="F1617" t="s">
        <v>70</v>
      </c>
      <c r="G1617">
        <v>48</v>
      </c>
      <c r="H1617" t="s">
        <v>153</v>
      </c>
      <c r="I1617" t="s">
        <v>154</v>
      </c>
      <c r="J1617" t="s">
        <v>36</v>
      </c>
      <c r="K1617" t="s">
        <v>61</v>
      </c>
      <c r="L1617" t="s">
        <v>52</v>
      </c>
      <c r="M1617" t="s">
        <v>39</v>
      </c>
      <c r="N1617" t="s">
        <v>53</v>
      </c>
      <c r="O1617">
        <v>8</v>
      </c>
      <c r="P1617" s="4">
        <v>22857</v>
      </c>
      <c r="Q1617" s="4">
        <v>14628</v>
      </c>
      <c r="R1617" s="3">
        <v>0.15</v>
      </c>
      <c r="S1617" s="4">
        <v>155428</v>
      </c>
      <c r="T1617" s="4">
        <v>117024</v>
      </c>
      <c r="U1617" s="4">
        <v>38404</v>
      </c>
      <c r="V1617" s="3">
        <v>0.24708546722598246</v>
      </c>
      <c r="W1617" t="s">
        <v>41</v>
      </c>
      <c r="X1617" t="s">
        <v>42</v>
      </c>
      <c r="Y1617" t="s">
        <v>56</v>
      </c>
      <c r="Z1617">
        <v>2</v>
      </c>
      <c r="AA1617" t="s">
        <v>167</v>
      </c>
      <c r="AB1617" t="s">
        <v>189</v>
      </c>
      <c r="AC1617">
        <v>3.4</v>
      </c>
      <c r="AD1617">
        <v>2023</v>
      </c>
      <c r="AE1617">
        <v>6</v>
      </c>
      <c r="AF1617" t="s">
        <v>5530</v>
      </c>
      <c r="AG1617" t="s">
        <v>5525</v>
      </c>
      <c r="AH1617" t="s">
        <v>5515</v>
      </c>
      <c r="AI1617" t="s">
        <v>5523</v>
      </c>
    </row>
    <row r="1618" spans="1:35">
      <c r="A1618" t="s">
        <v>2117</v>
      </c>
      <c r="B1618" s="2">
        <v>45587</v>
      </c>
      <c r="C1618" t="s">
        <v>306</v>
      </c>
      <c r="D1618" t="s">
        <v>49</v>
      </c>
      <c r="E1618" t="s">
        <v>50</v>
      </c>
      <c r="F1618" t="s">
        <v>33</v>
      </c>
      <c r="G1618">
        <v>36</v>
      </c>
      <c r="H1618" t="s">
        <v>99</v>
      </c>
      <c r="I1618" t="s">
        <v>99</v>
      </c>
      <c r="J1618" t="s">
        <v>100</v>
      </c>
      <c r="K1618" t="s">
        <v>368</v>
      </c>
      <c r="L1618" t="s">
        <v>137</v>
      </c>
      <c r="M1618" t="s">
        <v>63</v>
      </c>
      <c r="N1618" t="s">
        <v>93</v>
      </c>
      <c r="O1618">
        <v>5</v>
      </c>
      <c r="P1618" s="4">
        <v>11551</v>
      </c>
      <c r="Q1618" s="4">
        <v>7162</v>
      </c>
      <c r="R1618" s="3">
        <v>0.15</v>
      </c>
      <c r="S1618" s="4">
        <v>49092</v>
      </c>
      <c r="T1618" s="4">
        <v>35810</v>
      </c>
      <c r="U1618" s="4">
        <v>13282</v>
      </c>
      <c r="V1618" s="3">
        <v>0.27055324696488225</v>
      </c>
      <c r="W1618" t="s">
        <v>84</v>
      </c>
      <c r="X1618" t="s">
        <v>76</v>
      </c>
      <c r="Y1618" t="s">
        <v>56</v>
      </c>
      <c r="Z1618">
        <v>1</v>
      </c>
      <c r="AA1618" t="s">
        <v>172</v>
      </c>
      <c r="AB1618" t="s">
        <v>66</v>
      </c>
      <c r="AC1618">
        <v>3.1</v>
      </c>
      <c r="AD1618">
        <v>2024</v>
      </c>
      <c r="AE1618">
        <v>10</v>
      </c>
      <c r="AF1618" t="s">
        <v>5517</v>
      </c>
      <c r="AG1618" t="s">
        <v>5518</v>
      </c>
      <c r="AH1618" t="s">
        <v>5522</v>
      </c>
      <c r="AI1618" t="s">
        <v>5526</v>
      </c>
    </row>
    <row r="1619" spans="1:35">
      <c r="A1619" t="s">
        <v>2118</v>
      </c>
      <c r="B1619" s="2">
        <v>45620</v>
      </c>
      <c r="C1619" t="s">
        <v>30</v>
      </c>
      <c r="D1619" t="s">
        <v>31</v>
      </c>
      <c r="E1619" t="s">
        <v>69</v>
      </c>
      <c r="F1619" t="s">
        <v>70</v>
      </c>
      <c r="G1619">
        <v>38</v>
      </c>
      <c r="H1619" t="s">
        <v>80</v>
      </c>
      <c r="I1619" t="s">
        <v>81</v>
      </c>
      <c r="J1619" t="s">
        <v>82</v>
      </c>
      <c r="K1619" t="s">
        <v>199</v>
      </c>
      <c r="L1619" t="s">
        <v>101</v>
      </c>
      <c r="M1619" t="s">
        <v>92</v>
      </c>
      <c r="N1619" t="s">
        <v>113</v>
      </c>
      <c r="O1619">
        <v>8</v>
      </c>
      <c r="P1619" s="4">
        <v>2125</v>
      </c>
      <c r="Q1619" s="4">
        <v>1254</v>
      </c>
      <c r="R1619" s="3">
        <v>0</v>
      </c>
      <c r="S1619" s="4">
        <v>17000</v>
      </c>
      <c r="T1619" s="4">
        <v>10032</v>
      </c>
      <c r="U1619" s="4">
        <v>6968</v>
      </c>
      <c r="V1619" s="3">
        <v>0.40988235294117648</v>
      </c>
      <c r="W1619" t="s">
        <v>84</v>
      </c>
      <c r="X1619" t="s">
        <v>76</v>
      </c>
      <c r="Y1619" t="s">
        <v>171</v>
      </c>
      <c r="Z1619">
        <v>12</v>
      </c>
      <c r="AA1619" t="s">
        <v>143</v>
      </c>
      <c r="AB1619" t="s">
        <v>121</v>
      </c>
      <c r="AC1619" t="s">
        <v>46</v>
      </c>
      <c r="AD1619">
        <v>2024</v>
      </c>
      <c r="AE1619">
        <v>11</v>
      </c>
      <c r="AF1619" t="s">
        <v>5535</v>
      </c>
      <c r="AG1619" t="s">
        <v>5518</v>
      </c>
      <c r="AH1619" t="s">
        <v>5519</v>
      </c>
      <c r="AI1619" t="s">
        <v>5526</v>
      </c>
    </row>
    <row r="1620" spans="1:35">
      <c r="A1620" t="s">
        <v>2119</v>
      </c>
      <c r="B1620" s="2">
        <v>44971</v>
      </c>
      <c r="C1620" t="s">
        <v>1039</v>
      </c>
      <c r="D1620" t="s">
        <v>31</v>
      </c>
      <c r="E1620" t="s">
        <v>69</v>
      </c>
      <c r="F1620" t="s">
        <v>70</v>
      </c>
      <c r="G1620">
        <v>20</v>
      </c>
      <c r="H1620" t="s">
        <v>34</v>
      </c>
      <c r="I1620" t="s">
        <v>35</v>
      </c>
      <c r="J1620" t="s">
        <v>36</v>
      </c>
      <c r="K1620" t="s">
        <v>257</v>
      </c>
      <c r="L1620" t="s">
        <v>101</v>
      </c>
      <c r="M1620" t="s">
        <v>63</v>
      </c>
      <c r="N1620" t="s">
        <v>126</v>
      </c>
      <c r="O1620">
        <v>8</v>
      </c>
      <c r="P1620" s="4">
        <v>21289</v>
      </c>
      <c r="Q1620" s="4">
        <v>13625</v>
      </c>
      <c r="R1620" s="3">
        <v>0</v>
      </c>
      <c r="S1620" s="4">
        <v>170312</v>
      </c>
      <c r="T1620" s="4">
        <v>109000</v>
      </c>
      <c r="U1620" s="4">
        <v>61312</v>
      </c>
      <c r="V1620" s="3">
        <v>0.35999812109540136</v>
      </c>
      <c r="W1620" t="s">
        <v>54</v>
      </c>
      <c r="X1620" t="s">
        <v>55</v>
      </c>
      <c r="Y1620" t="s">
        <v>56</v>
      </c>
      <c r="Z1620">
        <v>4</v>
      </c>
      <c r="AA1620" t="s">
        <v>102</v>
      </c>
      <c r="AB1620" t="s">
        <v>194</v>
      </c>
      <c r="AC1620">
        <v>4.4000000000000004</v>
      </c>
      <c r="AD1620">
        <v>2023</v>
      </c>
      <c r="AE1620">
        <v>2</v>
      </c>
      <c r="AF1620" t="s">
        <v>5527</v>
      </c>
      <c r="AG1620" t="s">
        <v>5528</v>
      </c>
      <c r="AH1620" t="s">
        <v>5515</v>
      </c>
      <c r="AI1620" t="s">
        <v>5520</v>
      </c>
    </row>
    <row r="1621" spans="1:35">
      <c r="A1621" t="s">
        <v>2120</v>
      </c>
      <c r="B1621" s="2">
        <v>44948</v>
      </c>
      <c r="C1621" t="s">
        <v>703</v>
      </c>
      <c r="D1621" t="s">
        <v>31</v>
      </c>
      <c r="E1621" t="s">
        <v>50</v>
      </c>
      <c r="F1621" t="s">
        <v>33</v>
      </c>
      <c r="G1621">
        <v>31</v>
      </c>
      <c r="H1621" t="s">
        <v>34</v>
      </c>
      <c r="I1621" t="s">
        <v>35</v>
      </c>
      <c r="J1621" t="s">
        <v>36</v>
      </c>
      <c r="K1621" t="s">
        <v>302</v>
      </c>
      <c r="L1621" t="s">
        <v>62</v>
      </c>
      <c r="M1621" t="s">
        <v>63</v>
      </c>
      <c r="N1621" t="s">
        <v>53</v>
      </c>
      <c r="O1621">
        <v>4</v>
      </c>
      <c r="P1621" s="4">
        <v>22340</v>
      </c>
      <c r="Q1621" s="4">
        <v>12287</v>
      </c>
      <c r="R1621" s="3">
        <v>0.1</v>
      </c>
      <c r="S1621" s="4">
        <v>80424</v>
      </c>
      <c r="T1621" s="4">
        <v>49148</v>
      </c>
      <c r="U1621" s="4">
        <v>31276</v>
      </c>
      <c r="V1621" s="3">
        <v>0.3888888888888889</v>
      </c>
      <c r="W1621" t="s">
        <v>54</v>
      </c>
      <c r="X1621" t="s">
        <v>42</v>
      </c>
      <c r="Y1621" t="s">
        <v>56</v>
      </c>
      <c r="Z1621">
        <v>2</v>
      </c>
      <c r="AA1621" t="s">
        <v>229</v>
      </c>
      <c r="AB1621" t="s">
        <v>189</v>
      </c>
      <c r="AC1621">
        <v>4.9000000000000004</v>
      </c>
      <c r="AD1621">
        <v>2023</v>
      </c>
      <c r="AE1621">
        <v>1</v>
      </c>
      <c r="AF1621" t="s">
        <v>5532</v>
      </c>
      <c r="AG1621" t="s">
        <v>5528</v>
      </c>
      <c r="AH1621" t="s">
        <v>5515</v>
      </c>
      <c r="AI1621" t="s">
        <v>5516</v>
      </c>
    </row>
    <row r="1622" spans="1:35">
      <c r="A1622" t="s">
        <v>2121</v>
      </c>
      <c r="B1622" s="2">
        <v>45341</v>
      </c>
      <c r="C1622" t="s">
        <v>755</v>
      </c>
      <c r="D1622" t="s">
        <v>31</v>
      </c>
      <c r="E1622" t="s">
        <v>129</v>
      </c>
      <c r="F1622" t="s">
        <v>33</v>
      </c>
      <c r="G1622">
        <v>43</v>
      </c>
      <c r="H1622" t="s">
        <v>153</v>
      </c>
      <c r="I1622" t="s">
        <v>154</v>
      </c>
      <c r="J1622" t="s">
        <v>36</v>
      </c>
      <c r="K1622" t="s">
        <v>61</v>
      </c>
      <c r="L1622" t="s">
        <v>131</v>
      </c>
      <c r="M1622" t="s">
        <v>39</v>
      </c>
      <c r="N1622" t="s">
        <v>113</v>
      </c>
      <c r="O1622">
        <v>3</v>
      </c>
      <c r="P1622" s="4">
        <v>4642</v>
      </c>
      <c r="Q1622" s="4">
        <v>3389</v>
      </c>
      <c r="R1622" s="3">
        <v>0</v>
      </c>
      <c r="S1622" s="4">
        <v>13926</v>
      </c>
      <c r="T1622" s="4">
        <v>10167</v>
      </c>
      <c r="U1622" s="4">
        <v>3759</v>
      </c>
      <c r="V1622" s="3">
        <v>0.26992675570874625</v>
      </c>
      <c r="W1622" t="s">
        <v>54</v>
      </c>
      <c r="X1622" t="s">
        <v>55</v>
      </c>
      <c r="Y1622" t="s">
        <v>171</v>
      </c>
      <c r="Z1622">
        <v>13</v>
      </c>
      <c r="AA1622" t="s">
        <v>159</v>
      </c>
      <c r="AB1622" t="s">
        <v>194</v>
      </c>
      <c r="AC1622" t="s">
        <v>46</v>
      </c>
      <c r="AD1622">
        <v>2024</v>
      </c>
      <c r="AE1622">
        <v>2</v>
      </c>
      <c r="AF1622" t="s">
        <v>5527</v>
      </c>
      <c r="AG1622" t="s">
        <v>5528</v>
      </c>
      <c r="AH1622" t="s">
        <v>5519</v>
      </c>
      <c r="AI1622" t="s">
        <v>5526</v>
      </c>
    </row>
    <row r="1623" spans="1:35">
      <c r="A1623" t="s">
        <v>2122</v>
      </c>
      <c r="B1623" s="2">
        <v>45448</v>
      </c>
      <c r="C1623" t="s">
        <v>375</v>
      </c>
      <c r="D1623" t="s">
        <v>31</v>
      </c>
      <c r="E1623" t="s">
        <v>69</v>
      </c>
      <c r="F1623" t="s">
        <v>70</v>
      </c>
      <c r="G1623">
        <v>19</v>
      </c>
      <c r="H1623" t="s">
        <v>80</v>
      </c>
      <c r="I1623" t="s">
        <v>81</v>
      </c>
      <c r="J1623" t="s">
        <v>82</v>
      </c>
      <c r="K1623" t="s">
        <v>192</v>
      </c>
      <c r="L1623" t="s">
        <v>91</v>
      </c>
      <c r="M1623" t="s">
        <v>92</v>
      </c>
      <c r="N1623" t="s">
        <v>53</v>
      </c>
      <c r="O1623">
        <v>7</v>
      </c>
      <c r="P1623" s="4">
        <v>17010</v>
      </c>
      <c r="Q1623" s="4">
        <v>11567</v>
      </c>
      <c r="R1623" s="3">
        <v>0.05</v>
      </c>
      <c r="S1623" s="4">
        <v>113117</v>
      </c>
      <c r="T1623" s="4">
        <v>80969</v>
      </c>
      <c r="U1623" s="4">
        <v>32148</v>
      </c>
      <c r="V1623" s="3">
        <v>0.28420131368406165</v>
      </c>
      <c r="W1623" t="s">
        <v>41</v>
      </c>
      <c r="X1623" t="s">
        <v>76</v>
      </c>
      <c r="Y1623" t="s">
        <v>56</v>
      </c>
      <c r="Z1623">
        <v>1</v>
      </c>
      <c r="AA1623" t="s">
        <v>159</v>
      </c>
      <c r="AB1623" t="s">
        <v>189</v>
      </c>
      <c r="AC1623">
        <v>4.2</v>
      </c>
      <c r="AD1623">
        <v>2024</v>
      </c>
      <c r="AE1623">
        <v>6</v>
      </c>
      <c r="AF1623" t="s">
        <v>5530</v>
      </c>
      <c r="AG1623" t="s">
        <v>5525</v>
      </c>
      <c r="AH1623" t="s">
        <v>5515</v>
      </c>
      <c r="AI1623" t="s">
        <v>5520</v>
      </c>
    </row>
    <row r="1624" spans="1:35">
      <c r="A1624" t="s">
        <v>2123</v>
      </c>
      <c r="B1624" s="2">
        <v>45114</v>
      </c>
      <c r="C1624" t="s">
        <v>671</v>
      </c>
      <c r="D1624" t="s">
        <v>31</v>
      </c>
      <c r="E1624" t="s">
        <v>135</v>
      </c>
      <c r="F1624" t="s">
        <v>33</v>
      </c>
      <c r="G1624">
        <v>25</v>
      </c>
      <c r="H1624" t="s">
        <v>80</v>
      </c>
      <c r="I1624" t="s">
        <v>81</v>
      </c>
      <c r="J1624" t="s">
        <v>82</v>
      </c>
      <c r="K1624" t="s">
        <v>74</v>
      </c>
      <c r="L1624" t="s">
        <v>131</v>
      </c>
      <c r="M1624" t="s">
        <v>63</v>
      </c>
      <c r="N1624" t="s">
        <v>53</v>
      </c>
      <c r="O1624">
        <v>5</v>
      </c>
      <c r="P1624" s="4">
        <v>1095</v>
      </c>
      <c r="Q1624" s="4">
        <v>876</v>
      </c>
      <c r="R1624" s="3">
        <v>0.05</v>
      </c>
      <c r="S1624" s="4">
        <v>5201</v>
      </c>
      <c r="T1624" s="4">
        <v>4380</v>
      </c>
      <c r="U1624" s="4">
        <v>821</v>
      </c>
      <c r="V1624" s="3">
        <v>0.15785425879638532</v>
      </c>
      <c r="W1624" t="s">
        <v>54</v>
      </c>
      <c r="X1624" t="s">
        <v>55</v>
      </c>
      <c r="Y1624" t="s">
        <v>56</v>
      </c>
      <c r="Z1624">
        <v>3</v>
      </c>
      <c r="AA1624" t="s">
        <v>85</v>
      </c>
      <c r="AB1624" t="s">
        <v>95</v>
      </c>
      <c r="AC1624">
        <v>4.3</v>
      </c>
      <c r="AD1624">
        <v>2023</v>
      </c>
      <c r="AE1624">
        <v>7</v>
      </c>
      <c r="AF1624" t="s">
        <v>5533</v>
      </c>
      <c r="AG1624" t="s">
        <v>5514</v>
      </c>
      <c r="AH1624" t="s">
        <v>5519</v>
      </c>
      <c r="AI1624" t="s">
        <v>5516</v>
      </c>
    </row>
    <row r="1625" spans="1:35">
      <c r="A1625" t="s">
        <v>2124</v>
      </c>
      <c r="B1625" s="2">
        <v>45029</v>
      </c>
      <c r="C1625" t="s">
        <v>522</v>
      </c>
      <c r="D1625" t="s">
        <v>31</v>
      </c>
      <c r="E1625" t="s">
        <v>111</v>
      </c>
      <c r="F1625" t="s">
        <v>70</v>
      </c>
      <c r="G1625">
        <v>30</v>
      </c>
      <c r="H1625" t="s">
        <v>88</v>
      </c>
      <c r="I1625" t="s">
        <v>89</v>
      </c>
      <c r="J1625" t="s">
        <v>82</v>
      </c>
      <c r="K1625" t="s">
        <v>184</v>
      </c>
      <c r="L1625" t="s">
        <v>131</v>
      </c>
      <c r="M1625" t="s">
        <v>63</v>
      </c>
      <c r="N1625" t="s">
        <v>40</v>
      </c>
      <c r="O1625">
        <v>6</v>
      </c>
      <c r="P1625" s="4">
        <v>19300</v>
      </c>
      <c r="Q1625" s="4">
        <v>13510</v>
      </c>
      <c r="R1625" s="3">
        <v>0.05</v>
      </c>
      <c r="S1625" s="4">
        <v>110010</v>
      </c>
      <c r="T1625" s="4">
        <v>81060</v>
      </c>
      <c r="U1625" s="4">
        <v>28950</v>
      </c>
      <c r="V1625" s="3">
        <v>0.26315789473684209</v>
      </c>
      <c r="W1625" t="s">
        <v>54</v>
      </c>
      <c r="X1625" t="s">
        <v>42</v>
      </c>
      <c r="Y1625" t="s">
        <v>56</v>
      </c>
      <c r="Z1625">
        <v>6</v>
      </c>
      <c r="AA1625" t="s">
        <v>193</v>
      </c>
      <c r="AB1625" t="s">
        <v>189</v>
      </c>
      <c r="AC1625">
        <v>3.6</v>
      </c>
      <c r="AD1625">
        <v>2023</v>
      </c>
      <c r="AE1625">
        <v>4</v>
      </c>
      <c r="AF1625" t="s">
        <v>5524</v>
      </c>
      <c r="AG1625" t="s">
        <v>5525</v>
      </c>
      <c r="AH1625" t="s">
        <v>5515</v>
      </c>
      <c r="AI1625" t="s">
        <v>5516</v>
      </c>
    </row>
    <row r="1626" spans="1:35">
      <c r="A1626" t="s">
        <v>2125</v>
      </c>
      <c r="B1626" s="2">
        <v>45075</v>
      </c>
      <c r="C1626" t="s">
        <v>320</v>
      </c>
      <c r="D1626" t="s">
        <v>31</v>
      </c>
      <c r="E1626" t="s">
        <v>119</v>
      </c>
      <c r="F1626" t="s">
        <v>70</v>
      </c>
      <c r="G1626">
        <v>39</v>
      </c>
      <c r="H1626" t="s">
        <v>105</v>
      </c>
      <c r="I1626" t="s">
        <v>89</v>
      </c>
      <c r="J1626" t="s">
        <v>82</v>
      </c>
      <c r="K1626" t="s">
        <v>166</v>
      </c>
      <c r="L1626" t="s">
        <v>137</v>
      </c>
      <c r="M1626" t="s">
        <v>107</v>
      </c>
      <c r="N1626" t="s">
        <v>113</v>
      </c>
      <c r="O1626">
        <v>5</v>
      </c>
      <c r="P1626" s="4">
        <v>10222</v>
      </c>
      <c r="Q1626" s="4">
        <v>7360</v>
      </c>
      <c r="R1626" s="3">
        <v>0</v>
      </c>
      <c r="S1626" s="4">
        <v>51110</v>
      </c>
      <c r="T1626" s="4">
        <v>36800</v>
      </c>
      <c r="U1626" s="4">
        <v>14310</v>
      </c>
      <c r="V1626" s="3">
        <v>0.27998434748581491</v>
      </c>
      <c r="W1626" t="s">
        <v>54</v>
      </c>
      <c r="X1626" t="s">
        <v>55</v>
      </c>
      <c r="Y1626" t="s">
        <v>56</v>
      </c>
      <c r="Z1626">
        <v>6</v>
      </c>
      <c r="AA1626" t="s">
        <v>193</v>
      </c>
      <c r="AB1626" t="s">
        <v>189</v>
      </c>
      <c r="AC1626">
        <v>4.2</v>
      </c>
      <c r="AD1626">
        <v>2023</v>
      </c>
      <c r="AE1626">
        <v>5</v>
      </c>
      <c r="AF1626" t="s">
        <v>5529</v>
      </c>
      <c r="AG1626" t="s">
        <v>5525</v>
      </c>
      <c r="AH1626" t="s">
        <v>5515</v>
      </c>
      <c r="AI1626" t="s">
        <v>5526</v>
      </c>
    </row>
    <row r="1627" spans="1:35">
      <c r="A1627" t="s">
        <v>2126</v>
      </c>
      <c r="B1627" s="2">
        <v>45347</v>
      </c>
      <c r="C1627" t="s">
        <v>1381</v>
      </c>
      <c r="D1627" t="s">
        <v>31</v>
      </c>
      <c r="E1627" t="s">
        <v>124</v>
      </c>
      <c r="F1627" t="s">
        <v>70</v>
      </c>
      <c r="G1627">
        <v>43</v>
      </c>
      <c r="H1627" t="s">
        <v>80</v>
      </c>
      <c r="I1627" t="s">
        <v>81</v>
      </c>
      <c r="J1627" t="s">
        <v>82</v>
      </c>
      <c r="K1627" t="s">
        <v>136</v>
      </c>
      <c r="L1627" t="s">
        <v>142</v>
      </c>
      <c r="M1627" t="s">
        <v>92</v>
      </c>
      <c r="N1627" t="s">
        <v>93</v>
      </c>
      <c r="O1627">
        <v>4</v>
      </c>
      <c r="P1627" s="4">
        <v>23106</v>
      </c>
      <c r="Q1627" s="4">
        <v>13864</v>
      </c>
      <c r="R1627" s="3">
        <v>0.1</v>
      </c>
      <c r="S1627" s="4">
        <v>83182</v>
      </c>
      <c r="T1627" s="4">
        <v>55456</v>
      </c>
      <c r="U1627" s="4">
        <v>27726</v>
      </c>
      <c r="V1627" s="3">
        <v>0.33331730422447164</v>
      </c>
      <c r="W1627" t="s">
        <v>54</v>
      </c>
      <c r="X1627" t="s">
        <v>55</v>
      </c>
      <c r="Y1627" t="s">
        <v>56</v>
      </c>
      <c r="Z1627">
        <v>5</v>
      </c>
      <c r="AA1627" t="s">
        <v>77</v>
      </c>
      <c r="AB1627" t="s">
        <v>95</v>
      </c>
      <c r="AC1627">
        <v>4.2</v>
      </c>
      <c r="AD1627">
        <v>2024</v>
      </c>
      <c r="AE1627">
        <v>2</v>
      </c>
      <c r="AF1627" t="s">
        <v>5527</v>
      </c>
      <c r="AG1627" t="s">
        <v>5528</v>
      </c>
      <c r="AH1627" t="s">
        <v>5515</v>
      </c>
      <c r="AI1627" t="s">
        <v>5526</v>
      </c>
    </row>
    <row r="1628" spans="1:35">
      <c r="A1628" t="s">
        <v>2127</v>
      </c>
      <c r="B1628" s="2">
        <v>45325</v>
      </c>
      <c r="C1628" t="s">
        <v>306</v>
      </c>
      <c r="D1628" t="s">
        <v>31</v>
      </c>
      <c r="E1628" t="s">
        <v>119</v>
      </c>
      <c r="F1628" t="s">
        <v>70</v>
      </c>
      <c r="G1628">
        <v>55</v>
      </c>
      <c r="H1628" t="s">
        <v>99</v>
      </c>
      <c r="I1628" t="s">
        <v>99</v>
      </c>
      <c r="J1628" t="s">
        <v>100</v>
      </c>
      <c r="K1628" t="s">
        <v>61</v>
      </c>
      <c r="L1628" t="s">
        <v>101</v>
      </c>
      <c r="M1628" t="s">
        <v>107</v>
      </c>
      <c r="N1628" t="s">
        <v>113</v>
      </c>
      <c r="O1628">
        <v>7</v>
      </c>
      <c r="P1628" s="4">
        <v>12369</v>
      </c>
      <c r="Q1628" s="4">
        <v>7916</v>
      </c>
      <c r="R1628" s="3">
        <v>0</v>
      </c>
      <c r="S1628" s="4">
        <v>86583</v>
      </c>
      <c r="T1628" s="4">
        <v>55412</v>
      </c>
      <c r="U1628" s="4">
        <v>31171</v>
      </c>
      <c r="V1628" s="3">
        <v>0.36001293556471825</v>
      </c>
      <c r="W1628" t="s">
        <v>75</v>
      </c>
      <c r="X1628" t="s">
        <v>55</v>
      </c>
      <c r="Y1628" t="s">
        <v>56</v>
      </c>
      <c r="Z1628">
        <v>7</v>
      </c>
      <c r="AA1628" t="s">
        <v>167</v>
      </c>
      <c r="AB1628" t="s">
        <v>150</v>
      </c>
      <c r="AC1628">
        <v>4.0999999999999996</v>
      </c>
      <c r="AD1628">
        <v>2024</v>
      </c>
      <c r="AE1628">
        <v>2</v>
      </c>
      <c r="AF1628" t="s">
        <v>5527</v>
      </c>
      <c r="AG1628" t="s">
        <v>5528</v>
      </c>
      <c r="AH1628" t="s">
        <v>5515</v>
      </c>
      <c r="AI1628" t="s">
        <v>5523</v>
      </c>
    </row>
    <row r="1629" spans="1:35">
      <c r="A1629" t="s">
        <v>2128</v>
      </c>
      <c r="B1629" s="2">
        <v>45313</v>
      </c>
      <c r="C1629" t="s">
        <v>233</v>
      </c>
      <c r="D1629" t="s">
        <v>49</v>
      </c>
      <c r="E1629" t="s">
        <v>170</v>
      </c>
      <c r="F1629" t="s">
        <v>33</v>
      </c>
      <c r="G1629">
        <v>27</v>
      </c>
      <c r="H1629" t="s">
        <v>105</v>
      </c>
      <c r="I1629" t="s">
        <v>89</v>
      </c>
      <c r="J1629" t="s">
        <v>82</v>
      </c>
      <c r="K1629" t="s">
        <v>90</v>
      </c>
      <c r="L1629" t="s">
        <v>112</v>
      </c>
      <c r="M1629" t="s">
        <v>83</v>
      </c>
      <c r="N1629" t="s">
        <v>53</v>
      </c>
      <c r="O1629">
        <v>7</v>
      </c>
      <c r="P1629" s="4">
        <v>10001</v>
      </c>
      <c r="Q1629" s="4">
        <v>6001</v>
      </c>
      <c r="R1629" s="3">
        <v>0.1</v>
      </c>
      <c r="S1629" s="4">
        <v>63006</v>
      </c>
      <c r="T1629" s="4">
        <v>42007</v>
      </c>
      <c r="U1629" s="4">
        <v>20999</v>
      </c>
      <c r="V1629" s="3">
        <v>0.33328571882042979</v>
      </c>
      <c r="W1629" t="s">
        <v>54</v>
      </c>
      <c r="X1629" t="s">
        <v>42</v>
      </c>
      <c r="Y1629" t="s">
        <v>56</v>
      </c>
      <c r="Z1629">
        <v>1</v>
      </c>
      <c r="AA1629" t="s">
        <v>181</v>
      </c>
      <c r="AB1629" t="s">
        <v>66</v>
      </c>
      <c r="AC1629">
        <v>3</v>
      </c>
      <c r="AD1629">
        <v>2024</v>
      </c>
      <c r="AE1629">
        <v>1</v>
      </c>
      <c r="AF1629" t="s">
        <v>5532</v>
      </c>
      <c r="AG1629" t="s">
        <v>5528</v>
      </c>
      <c r="AH1629" t="s">
        <v>5515</v>
      </c>
      <c r="AI1629" t="s">
        <v>5516</v>
      </c>
    </row>
    <row r="1630" spans="1:35">
      <c r="A1630" t="s">
        <v>2129</v>
      </c>
      <c r="B1630" s="2">
        <v>45276</v>
      </c>
      <c r="C1630" t="s">
        <v>494</v>
      </c>
      <c r="D1630" t="s">
        <v>31</v>
      </c>
      <c r="E1630" t="s">
        <v>170</v>
      </c>
      <c r="F1630" t="s">
        <v>33</v>
      </c>
      <c r="G1630">
        <v>26</v>
      </c>
      <c r="H1630" t="s">
        <v>71</v>
      </c>
      <c r="I1630" t="s">
        <v>72</v>
      </c>
      <c r="J1630" t="s">
        <v>73</v>
      </c>
      <c r="K1630" t="s">
        <v>199</v>
      </c>
      <c r="L1630" t="s">
        <v>52</v>
      </c>
      <c r="M1630" t="s">
        <v>107</v>
      </c>
      <c r="N1630" t="s">
        <v>40</v>
      </c>
      <c r="O1630">
        <v>1</v>
      </c>
      <c r="P1630" s="4">
        <v>3714</v>
      </c>
      <c r="Q1630" s="4">
        <v>2600</v>
      </c>
      <c r="R1630" s="3">
        <v>0.2</v>
      </c>
      <c r="S1630" s="4">
        <v>2971</v>
      </c>
      <c r="T1630" s="4">
        <v>2600</v>
      </c>
      <c r="U1630" s="4">
        <v>371</v>
      </c>
      <c r="V1630" s="3">
        <v>0.12487377987209694</v>
      </c>
      <c r="W1630" t="s">
        <v>75</v>
      </c>
      <c r="X1630" t="s">
        <v>55</v>
      </c>
      <c r="Y1630" t="s">
        <v>56</v>
      </c>
      <c r="Z1630">
        <v>3</v>
      </c>
      <c r="AA1630" t="s">
        <v>159</v>
      </c>
      <c r="AB1630" t="s">
        <v>45</v>
      </c>
      <c r="AC1630">
        <v>4.0999999999999996</v>
      </c>
      <c r="AD1630">
        <v>2023</v>
      </c>
      <c r="AE1630">
        <v>12</v>
      </c>
      <c r="AF1630" t="s">
        <v>5521</v>
      </c>
      <c r="AG1630" t="s">
        <v>5518</v>
      </c>
      <c r="AH1630" t="s">
        <v>5519</v>
      </c>
      <c r="AI1630" t="s">
        <v>5516</v>
      </c>
    </row>
    <row r="1631" spans="1:35">
      <c r="A1631" t="s">
        <v>2130</v>
      </c>
      <c r="B1631" s="2">
        <v>45300</v>
      </c>
      <c r="C1631" t="s">
        <v>396</v>
      </c>
      <c r="D1631" t="s">
        <v>49</v>
      </c>
      <c r="E1631" t="s">
        <v>98</v>
      </c>
      <c r="F1631" t="s">
        <v>70</v>
      </c>
      <c r="G1631">
        <v>37</v>
      </c>
      <c r="H1631" t="s">
        <v>99</v>
      </c>
      <c r="I1631" t="s">
        <v>99</v>
      </c>
      <c r="J1631" t="s">
        <v>100</v>
      </c>
      <c r="K1631" t="s">
        <v>136</v>
      </c>
      <c r="L1631" t="s">
        <v>91</v>
      </c>
      <c r="M1631" t="s">
        <v>39</v>
      </c>
      <c r="N1631" t="s">
        <v>126</v>
      </c>
      <c r="O1631">
        <v>4</v>
      </c>
      <c r="P1631" s="4">
        <v>18200</v>
      </c>
      <c r="Q1631" s="4">
        <v>12376</v>
      </c>
      <c r="R1631" s="3">
        <v>0.1</v>
      </c>
      <c r="S1631" s="4">
        <v>65520</v>
      </c>
      <c r="T1631" s="4">
        <v>49504</v>
      </c>
      <c r="U1631" s="4">
        <v>16016</v>
      </c>
      <c r="V1631" s="3">
        <v>0.24444444444444444</v>
      </c>
      <c r="W1631" t="s">
        <v>41</v>
      </c>
      <c r="X1631" t="s">
        <v>76</v>
      </c>
      <c r="Y1631" t="s">
        <v>43</v>
      </c>
      <c r="Z1631">
        <v>0</v>
      </c>
      <c r="AA1631" t="s">
        <v>143</v>
      </c>
      <c r="AB1631" t="s">
        <v>189</v>
      </c>
      <c r="AC1631" t="s">
        <v>46</v>
      </c>
      <c r="AD1631">
        <v>2024</v>
      </c>
      <c r="AE1631">
        <v>1</v>
      </c>
      <c r="AF1631" t="s">
        <v>5532</v>
      </c>
      <c r="AG1631" t="s">
        <v>5528</v>
      </c>
      <c r="AH1631" t="s">
        <v>5515</v>
      </c>
      <c r="AI1631" t="s">
        <v>5526</v>
      </c>
    </row>
    <row r="1632" spans="1:35">
      <c r="A1632" t="s">
        <v>2131</v>
      </c>
      <c r="B1632" s="2">
        <v>45149</v>
      </c>
      <c r="C1632" t="s">
        <v>615</v>
      </c>
      <c r="D1632" t="s">
        <v>49</v>
      </c>
      <c r="E1632" t="s">
        <v>69</v>
      </c>
      <c r="F1632" t="s">
        <v>70</v>
      </c>
      <c r="G1632">
        <v>19</v>
      </c>
      <c r="H1632" t="s">
        <v>146</v>
      </c>
      <c r="I1632" t="s">
        <v>147</v>
      </c>
      <c r="J1632" t="s">
        <v>36</v>
      </c>
      <c r="K1632" t="s">
        <v>291</v>
      </c>
      <c r="L1632" t="s">
        <v>112</v>
      </c>
      <c r="M1632" t="s">
        <v>39</v>
      </c>
      <c r="N1632" t="s">
        <v>113</v>
      </c>
      <c r="O1632">
        <v>8</v>
      </c>
      <c r="P1632" s="4">
        <v>14173</v>
      </c>
      <c r="Q1632" s="4">
        <v>9779</v>
      </c>
      <c r="R1632" s="3">
        <v>0</v>
      </c>
      <c r="S1632" s="4">
        <v>113384</v>
      </c>
      <c r="T1632" s="4">
        <v>78232</v>
      </c>
      <c r="U1632" s="4">
        <v>35152</v>
      </c>
      <c r="V1632" s="3">
        <v>0.31002610597615182</v>
      </c>
      <c r="W1632" t="s">
        <v>41</v>
      </c>
      <c r="X1632" t="s">
        <v>55</v>
      </c>
      <c r="Y1632" t="s">
        <v>171</v>
      </c>
      <c r="Z1632">
        <v>11</v>
      </c>
      <c r="AA1632" t="s">
        <v>172</v>
      </c>
      <c r="AB1632" t="s">
        <v>194</v>
      </c>
      <c r="AC1632" t="s">
        <v>46</v>
      </c>
      <c r="AD1632">
        <v>2023</v>
      </c>
      <c r="AE1632">
        <v>8</v>
      </c>
      <c r="AF1632" t="s">
        <v>5513</v>
      </c>
      <c r="AG1632" t="s">
        <v>5514</v>
      </c>
      <c r="AH1632" t="s">
        <v>5515</v>
      </c>
      <c r="AI1632" t="s">
        <v>5520</v>
      </c>
    </row>
    <row r="1633" spans="1:35">
      <c r="A1633" t="s">
        <v>2132</v>
      </c>
      <c r="B1633" s="2">
        <v>45593</v>
      </c>
      <c r="C1633" t="s">
        <v>903</v>
      </c>
      <c r="D1633" t="s">
        <v>31</v>
      </c>
      <c r="E1633" t="s">
        <v>60</v>
      </c>
      <c r="F1633" t="s">
        <v>70</v>
      </c>
      <c r="G1633">
        <v>28</v>
      </c>
      <c r="H1633" t="s">
        <v>71</v>
      </c>
      <c r="I1633" t="s">
        <v>72</v>
      </c>
      <c r="J1633" t="s">
        <v>73</v>
      </c>
      <c r="K1633" t="s">
        <v>116</v>
      </c>
      <c r="L1633" t="s">
        <v>101</v>
      </c>
      <c r="M1633" t="s">
        <v>92</v>
      </c>
      <c r="N1633" t="s">
        <v>40</v>
      </c>
      <c r="O1633">
        <v>4</v>
      </c>
      <c r="P1633" s="4">
        <v>5596</v>
      </c>
      <c r="Q1633" s="4">
        <v>3190</v>
      </c>
      <c r="R1633" s="3">
        <v>0</v>
      </c>
      <c r="S1633" s="4">
        <v>22384</v>
      </c>
      <c r="T1633" s="4">
        <v>12760</v>
      </c>
      <c r="U1633" s="4">
        <v>9624</v>
      </c>
      <c r="V1633" s="3">
        <v>0.42994996426018584</v>
      </c>
      <c r="W1633" t="s">
        <v>84</v>
      </c>
      <c r="X1633" t="s">
        <v>42</v>
      </c>
      <c r="Y1633" t="s">
        <v>56</v>
      </c>
      <c r="Z1633">
        <v>7</v>
      </c>
      <c r="AA1633" t="s">
        <v>229</v>
      </c>
      <c r="AB1633" t="s">
        <v>150</v>
      </c>
      <c r="AC1633">
        <v>4.8</v>
      </c>
      <c r="AD1633">
        <v>2024</v>
      </c>
      <c r="AE1633">
        <v>10</v>
      </c>
      <c r="AF1633" t="s">
        <v>5517</v>
      </c>
      <c r="AG1633" t="s">
        <v>5518</v>
      </c>
      <c r="AH1633" t="s">
        <v>5522</v>
      </c>
      <c r="AI1633" t="s">
        <v>5516</v>
      </c>
    </row>
    <row r="1634" spans="1:35">
      <c r="A1634" t="s">
        <v>2133</v>
      </c>
      <c r="B1634" s="2">
        <v>45109</v>
      </c>
      <c r="C1634" t="s">
        <v>455</v>
      </c>
      <c r="D1634" t="s">
        <v>31</v>
      </c>
      <c r="E1634" t="s">
        <v>32</v>
      </c>
      <c r="F1634" t="s">
        <v>33</v>
      </c>
      <c r="G1634">
        <v>51</v>
      </c>
      <c r="H1634" t="s">
        <v>146</v>
      </c>
      <c r="I1634" t="s">
        <v>147</v>
      </c>
      <c r="J1634" t="s">
        <v>36</v>
      </c>
      <c r="K1634" t="s">
        <v>61</v>
      </c>
      <c r="L1634" t="s">
        <v>91</v>
      </c>
      <c r="M1634" t="s">
        <v>92</v>
      </c>
      <c r="N1634" t="s">
        <v>40</v>
      </c>
      <c r="O1634">
        <v>6</v>
      </c>
      <c r="P1634" s="4">
        <v>23618</v>
      </c>
      <c r="Q1634" s="4">
        <v>14879</v>
      </c>
      <c r="R1634" s="3">
        <v>0.05</v>
      </c>
      <c r="S1634" s="4">
        <v>134623</v>
      </c>
      <c r="T1634" s="4">
        <v>89274</v>
      </c>
      <c r="U1634" s="4">
        <v>45349</v>
      </c>
      <c r="V1634" s="3">
        <v>0.33685922910646771</v>
      </c>
      <c r="W1634" t="s">
        <v>41</v>
      </c>
      <c r="X1634" t="s">
        <v>42</v>
      </c>
      <c r="Y1634" t="s">
        <v>56</v>
      </c>
      <c r="Z1634">
        <v>4</v>
      </c>
      <c r="AA1634" t="s">
        <v>102</v>
      </c>
      <c r="AB1634" t="s">
        <v>95</v>
      </c>
      <c r="AC1634">
        <v>4.9000000000000004</v>
      </c>
      <c r="AD1634">
        <v>2023</v>
      </c>
      <c r="AE1634">
        <v>7</v>
      </c>
      <c r="AF1634" t="s">
        <v>5533</v>
      </c>
      <c r="AG1634" t="s">
        <v>5514</v>
      </c>
      <c r="AH1634" t="s">
        <v>5515</v>
      </c>
      <c r="AI1634" t="s">
        <v>5523</v>
      </c>
    </row>
    <row r="1635" spans="1:35">
      <c r="A1635" t="s">
        <v>2134</v>
      </c>
      <c r="B1635" s="2">
        <v>44984</v>
      </c>
      <c r="C1635" t="s">
        <v>209</v>
      </c>
      <c r="D1635" t="s">
        <v>49</v>
      </c>
      <c r="E1635" t="s">
        <v>170</v>
      </c>
      <c r="F1635" t="s">
        <v>33</v>
      </c>
      <c r="G1635">
        <v>58</v>
      </c>
      <c r="H1635" t="s">
        <v>34</v>
      </c>
      <c r="I1635" t="s">
        <v>35</v>
      </c>
      <c r="J1635" t="s">
        <v>36</v>
      </c>
      <c r="K1635" t="s">
        <v>136</v>
      </c>
      <c r="L1635" t="s">
        <v>62</v>
      </c>
      <c r="M1635" t="s">
        <v>39</v>
      </c>
      <c r="N1635" t="s">
        <v>64</v>
      </c>
      <c r="O1635">
        <v>2</v>
      </c>
      <c r="P1635" s="4">
        <v>1903</v>
      </c>
      <c r="Q1635" s="4">
        <v>1047</v>
      </c>
      <c r="R1635" s="3">
        <v>0.2</v>
      </c>
      <c r="S1635" s="4">
        <v>3045</v>
      </c>
      <c r="T1635" s="4">
        <v>2094</v>
      </c>
      <c r="U1635" s="4">
        <v>951</v>
      </c>
      <c r="V1635" s="3">
        <v>0.31231527093596056</v>
      </c>
      <c r="W1635" t="s">
        <v>41</v>
      </c>
      <c r="X1635" t="s">
        <v>76</v>
      </c>
      <c r="Y1635" t="s">
        <v>56</v>
      </c>
      <c r="Z1635">
        <v>1</v>
      </c>
      <c r="AA1635" t="s">
        <v>85</v>
      </c>
      <c r="AB1635" t="s">
        <v>45</v>
      </c>
      <c r="AC1635">
        <v>3.2</v>
      </c>
      <c r="AD1635">
        <v>2023</v>
      </c>
      <c r="AE1635">
        <v>2</v>
      </c>
      <c r="AF1635" t="s">
        <v>5527</v>
      </c>
      <c r="AG1635" t="s">
        <v>5528</v>
      </c>
      <c r="AH1635" t="s">
        <v>5519</v>
      </c>
      <c r="AI1635" t="s">
        <v>5523</v>
      </c>
    </row>
    <row r="1636" spans="1:35">
      <c r="A1636" t="s">
        <v>2135</v>
      </c>
      <c r="B1636" s="2">
        <v>45413</v>
      </c>
      <c r="C1636" t="s">
        <v>984</v>
      </c>
      <c r="D1636" t="s">
        <v>31</v>
      </c>
      <c r="E1636" t="s">
        <v>119</v>
      </c>
      <c r="F1636" t="s">
        <v>70</v>
      </c>
      <c r="G1636">
        <v>49</v>
      </c>
      <c r="H1636" t="s">
        <v>88</v>
      </c>
      <c r="I1636" t="s">
        <v>89</v>
      </c>
      <c r="J1636" t="s">
        <v>82</v>
      </c>
      <c r="K1636" t="s">
        <v>136</v>
      </c>
      <c r="L1636" t="s">
        <v>101</v>
      </c>
      <c r="M1636" t="s">
        <v>92</v>
      </c>
      <c r="N1636" t="s">
        <v>93</v>
      </c>
      <c r="O1636">
        <v>3</v>
      </c>
      <c r="P1636" s="4">
        <v>23547</v>
      </c>
      <c r="Q1636" s="4">
        <v>16247</v>
      </c>
      <c r="R1636" s="3">
        <v>0.2</v>
      </c>
      <c r="S1636" s="4">
        <v>56513</v>
      </c>
      <c r="T1636" s="4">
        <v>48741</v>
      </c>
      <c r="U1636" s="4">
        <v>7772</v>
      </c>
      <c r="V1636" s="3">
        <v>0.13752587900129173</v>
      </c>
      <c r="W1636" t="s">
        <v>84</v>
      </c>
      <c r="X1636" t="s">
        <v>42</v>
      </c>
      <c r="Y1636" t="s">
        <v>56</v>
      </c>
      <c r="Z1636">
        <v>1</v>
      </c>
      <c r="AA1636" t="s">
        <v>185</v>
      </c>
      <c r="AB1636" t="s">
        <v>45</v>
      </c>
      <c r="AC1636">
        <v>5</v>
      </c>
      <c r="AD1636">
        <v>2024</v>
      </c>
      <c r="AE1636">
        <v>5</v>
      </c>
      <c r="AF1636" t="s">
        <v>5529</v>
      </c>
      <c r="AG1636" t="s">
        <v>5525</v>
      </c>
      <c r="AH1636" t="s">
        <v>5515</v>
      </c>
      <c r="AI1636" t="s">
        <v>5523</v>
      </c>
    </row>
    <row r="1637" spans="1:35">
      <c r="A1637" t="s">
        <v>2136</v>
      </c>
      <c r="B1637" s="2">
        <v>45325</v>
      </c>
      <c r="C1637" t="s">
        <v>673</v>
      </c>
      <c r="D1637" t="s">
        <v>31</v>
      </c>
      <c r="E1637" t="s">
        <v>60</v>
      </c>
      <c r="F1637" t="s">
        <v>70</v>
      </c>
      <c r="G1637">
        <v>30</v>
      </c>
      <c r="H1637" t="s">
        <v>105</v>
      </c>
      <c r="I1637" t="s">
        <v>89</v>
      </c>
      <c r="J1637" t="s">
        <v>82</v>
      </c>
      <c r="K1637" t="s">
        <v>51</v>
      </c>
      <c r="L1637" t="s">
        <v>155</v>
      </c>
      <c r="M1637" t="s">
        <v>107</v>
      </c>
      <c r="N1637" t="s">
        <v>64</v>
      </c>
      <c r="O1637">
        <v>1</v>
      </c>
      <c r="P1637" s="4">
        <v>22393</v>
      </c>
      <c r="Q1637" s="4">
        <v>12316</v>
      </c>
      <c r="R1637" s="3">
        <v>0.15</v>
      </c>
      <c r="S1637" s="4">
        <v>19034</v>
      </c>
      <c r="T1637" s="4">
        <v>12316</v>
      </c>
      <c r="U1637" s="4">
        <v>6718</v>
      </c>
      <c r="V1637" s="3">
        <v>0.35294735736051275</v>
      </c>
      <c r="W1637" t="s">
        <v>84</v>
      </c>
      <c r="X1637" t="s">
        <v>42</v>
      </c>
      <c r="Y1637" t="s">
        <v>56</v>
      </c>
      <c r="Z1637">
        <v>2</v>
      </c>
      <c r="AA1637" t="s">
        <v>167</v>
      </c>
      <c r="AB1637" t="s">
        <v>189</v>
      </c>
      <c r="AC1637">
        <v>3.2</v>
      </c>
      <c r="AD1637">
        <v>2024</v>
      </c>
      <c r="AE1637">
        <v>2</v>
      </c>
      <c r="AF1637" t="s">
        <v>5527</v>
      </c>
      <c r="AG1637" t="s">
        <v>5528</v>
      </c>
      <c r="AH1637" t="s">
        <v>5519</v>
      </c>
      <c r="AI1637" t="s">
        <v>5516</v>
      </c>
    </row>
    <row r="1638" spans="1:35">
      <c r="A1638" t="s">
        <v>2137</v>
      </c>
      <c r="B1638" s="2">
        <v>45064</v>
      </c>
      <c r="C1638" t="s">
        <v>684</v>
      </c>
      <c r="D1638" t="s">
        <v>49</v>
      </c>
      <c r="E1638" t="s">
        <v>124</v>
      </c>
      <c r="F1638" t="s">
        <v>70</v>
      </c>
      <c r="G1638">
        <v>37</v>
      </c>
      <c r="H1638" t="s">
        <v>153</v>
      </c>
      <c r="I1638" t="s">
        <v>154</v>
      </c>
      <c r="J1638" t="s">
        <v>36</v>
      </c>
      <c r="K1638" t="s">
        <v>106</v>
      </c>
      <c r="L1638" t="s">
        <v>91</v>
      </c>
      <c r="M1638" t="s">
        <v>63</v>
      </c>
      <c r="N1638" t="s">
        <v>53</v>
      </c>
      <c r="O1638">
        <v>5</v>
      </c>
      <c r="P1638" s="4">
        <v>13615</v>
      </c>
      <c r="Q1638" s="4">
        <v>10892</v>
      </c>
      <c r="R1638" s="3">
        <v>0.2</v>
      </c>
      <c r="S1638" s="4">
        <v>54460</v>
      </c>
      <c r="T1638" s="4">
        <v>54460</v>
      </c>
      <c r="U1638" s="4">
        <v>0</v>
      </c>
      <c r="V1638" s="3">
        <v>0</v>
      </c>
      <c r="W1638" t="s">
        <v>84</v>
      </c>
      <c r="X1638" t="s">
        <v>42</v>
      </c>
      <c r="Y1638" t="s">
        <v>56</v>
      </c>
      <c r="Z1638">
        <v>7</v>
      </c>
      <c r="AA1638" t="s">
        <v>163</v>
      </c>
      <c r="AB1638" t="s">
        <v>194</v>
      </c>
      <c r="AC1638">
        <v>3.7</v>
      </c>
      <c r="AD1638">
        <v>2023</v>
      </c>
      <c r="AE1638">
        <v>5</v>
      </c>
      <c r="AF1638" t="s">
        <v>5529</v>
      </c>
      <c r="AG1638" t="s">
        <v>5525</v>
      </c>
      <c r="AH1638" t="s">
        <v>5515</v>
      </c>
      <c r="AI1638" t="s">
        <v>5526</v>
      </c>
    </row>
    <row r="1639" spans="1:35">
      <c r="A1639" t="s">
        <v>2138</v>
      </c>
      <c r="B1639" s="2">
        <v>45498</v>
      </c>
      <c r="C1639" t="s">
        <v>123</v>
      </c>
      <c r="D1639" t="s">
        <v>31</v>
      </c>
      <c r="E1639" t="s">
        <v>69</v>
      </c>
      <c r="F1639" t="s">
        <v>70</v>
      </c>
      <c r="G1639">
        <v>38</v>
      </c>
      <c r="H1639" t="s">
        <v>105</v>
      </c>
      <c r="I1639" t="s">
        <v>89</v>
      </c>
      <c r="J1639" t="s">
        <v>82</v>
      </c>
      <c r="K1639" t="s">
        <v>162</v>
      </c>
      <c r="L1639" t="s">
        <v>101</v>
      </c>
      <c r="M1639" t="s">
        <v>83</v>
      </c>
      <c r="N1639" t="s">
        <v>40</v>
      </c>
      <c r="O1639">
        <v>3</v>
      </c>
      <c r="P1639" s="4">
        <v>13417</v>
      </c>
      <c r="Q1639" s="4">
        <v>8050</v>
      </c>
      <c r="R1639" s="3">
        <v>0.1</v>
      </c>
      <c r="S1639" s="4">
        <v>36226</v>
      </c>
      <c r="T1639" s="4">
        <v>24150</v>
      </c>
      <c r="U1639" s="4">
        <v>12076</v>
      </c>
      <c r="V1639" s="3">
        <v>0.33335173632197868</v>
      </c>
      <c r="W1639" t="s">
        <v>84</v>
      </c>
      <c r="X1639" t="s">
        <v>55</v>
      </c>
      <c r="Y1639" t="s">
        <v>56</v>
      </c>
      <c r="Z1639">
        <v>7</v>
      </c>
      <c r="AA1639" t="s">
        <v>167</v>
      </c>
      <c r="AB1639" t="s">
        <v>189</v>
      </c>
      <c r="AC1639">
        <v>4.3</v>
      </c>
      <c r="AD1639">
        <v>2024</v>
      </c>
      <c r="AE1639">
        <v>7</v>
      </c>
      <c r="AF1639" t="s">
        <v>5533</v>
      </c>
      <c r="AG1639" t="s">
        <v>5514</v>
      </c>
      <c r="AH1639" t="s">
        <v>5522</v>
      </c>
      <c r="AI1639" t="s">
        <v>5526</v>
      </c>
    </row>
    <row r="1640" spans="1:35">
      <c r="A1640" t="s">
        <v>2139</v>
      </c>
      <c r="B1640" s="2">
        <v>44940</v>
      </c>
      <c r="C1640" t="s">
        <v>243</v>
      </c>
      <c r="D1640" t="s">
        <v>49</v>
      </c>
      <c r="E1640" t="s">
        <v>119</v>
      </c>
      <c r="F1640" t="s">
        <v>70</v>
      </c>
      <c r="G1640">
        <v>35</v>
      </c>
      <c r="H1640" t="s">
        <v>80</v>
      </c>
      <c r="I1640" t="s">
        <v>81</v>
      </c>
      <c r="J1640" t="s">
        <v>82</v>
      </c>
      <c r="K1640" t="s">
        <v>179</v>
      </c>
      <c r="L1640" t="s">
        <v>52</v>
      </c>
      <c r="M1640" t="s">
        <v>107</v>
      </c>
      <c r="N1640" t="s">
        <v>53</v>
      </c>
      <c r="O1640">
        <v>4</v>
      </c>
      <c r="P1640" s="4">
        <v>18900</v>
      </c>
      <c r="Q1640" s="4">
        <v>10773</v>
      </c>
      <c r="R1640" s="3">
        <v>0.2</v>
      </c>
      <c r="S1640" s="4">
        <v>60480</v>
      </c>
      <c r="T1640" s="4">
        <v>43092</v>
      </c>
      <c r="U1640" s="4">
        <v>17388</v>
      </c>
      <c r="V1640" s="3">
        <v>0.28749999999999998</v>
      </c>
      <c r="W1640" t="s">
        <v>41</v>
      </c>
      <c r="X1640" t="s">
        <v>76</v>
      </c>
      <c r="Y1640" t="s">
        <v>56</v>
      </c>
      <c r="Z1640">
        <v>4</v>
      </c>
      <c r="AA1640" t="s">
        <v>172</v>
      </c>
      <c r="AB1640" t="s">
        <v>132</v>
      </c>
      <c r="AC1640">
        <v>3.2</v>
      </c>
      <c r="AD1640">
        <v>2023</v>
      </c>
      <c r="AE1640">
        <v>1</v>
      </c>
      <c r="AF1640" t="s">
        <v>5532</v>
      </c>
      <c r="AG1640" t="s">
        <v>5528</v>
      </c>
      <c r="AH1640" t="s">
        <v>5515</v>
      </c>
      <c r="AI1640" t="s">
        <v>5526</v>
      </c>
    </row>
    <row r="1641" spans="1:35">
      <c r="A1641" t="s">
        <v>2140</v>
      </c>
      <c r="B1641" s="2">
        <v>44952</v>
      </c>
      <c r="C1641" t="s">
        <v>687</v>
      </c>
      <c r="D1641" t="s">
        <v>31</v>
      </c>
      <c r="E1641" t="s">
        <v>170</v>
      </c>
      <c r="F1641" t="s">
        <v>33</v>
      </c>
      <c r="G1641">
        <v>58</v>
      </c>
      <c r="H1641" t="s">
        <v>146</v>
      </c>
      <c r="I1641" t="s">
        <v>147</v>
      </c>
      <c r="J1641" t="s">
        <v>36</v>
      </c>
      <c r="K1641" t="s">
        <v>116</v>
      </c>
      <c r="L1641" t="s">
        <v>112</v>
      </c>
      <c r="M1641" t="s">
        <v>39</v>
      </c>
      <c r="N1641" t="s">
        <v>93</v>
      </c>
      <c r="O1641">
        <v>5</v>
      </c>
      <c r="P1641" s="4">
        <v>18529</v>
      </c>
      <c r="Q1641" s="4">
        <v>13897</v>
      </c>
      <c r="R1641" s="3">
        <v>0.2</v>
      </c>
      <c r="S1641" s="4">
        <v>74116</v>
      </c>
      <c r="T1641" s="4">
        <v>69485</v>
      </c>
      <c r="U1641" s="4">
        <v>4631</v>
      </c>
      <c r="V1641" s="3">
        <v>6.2483134545847051E-2</v>
      </c>
      <c r="W1641" t="s">
        <v>84</v>
      </c>
      <c r="X1641" t="s">
        <v>76</v>
      </c>
      <c r="Y1641" t="s">
        <v>56</v>
      </c>
      <c r="Z1641">
        <v>2</v>
      </c>
      <c r="AA1641" t="s">
        <v>159</v>
      </c>
      <c r="AB1641" t="s">
        <v>132</v>
      </c>
      <c r="AC1641">
        <v>4</v>
      </c>
      <c r="AD1641">
        <v>2023</v>
      </c>
      <c r="AE1641">
        <v>1</v>
      </c>
      <c r="AF1641" t="s">
        <v>5532</v>
      </c>
      <c r="AG1641" t="s">
        <v>5528</v>
      </c>
      <c r="AH1641" t="s">
        <v>5515</v>
      </c>
      <c r="AI1641" t="s">
        <v>5523</v>
      </c>
    </row>
    <row r="1642" spans="1:35">
      <c r="A1642" t="s">
        <v>2141</v>
      </c>
      <c r="B1642" s="2">
        <v>45633</v>
      </c>
      <c r="C1642" t="s">
        <v>416</v>
      </c>
      <c r="D1642" t="s">
        <v>31</v>
      </c>
      <c r="E1642" t="s">
        <v>69</v>
      </c>
      <c r="F1642" t="s">
        <v>70</v>
      </c>
      <c r="G1642">
        <v>54</v>
      </c>
      <c r="H1642" t="s">
        <v>153</v>
      </c>
      <c r="I1642" t="s">
        <v>154</v>
      </c>
      <c r="J1642" t="s">
        <v>36</v>
      </c>
      <c r="K1642" t="s">
        <v>74</v>
      </c>
      <c r="L1642" t="s">
        <v>38</v>
      </c>
      <c r="M1642" t="s">
        <v>83</v>
      </c>
      <c r="N1642" t="s">
        <v>93</v>
      </c>
      <c r="O1642">
        <v>8</v>
      </c>
      <c r="P1642" s="4">
        <v>15315</v>
      </c>
      <c r="Q1642" s="4">
        <v>8423</v>
      </c>
      <c r="R1642" s="3">
        <v>0.2</v>
      </c>
      <c r="S1642" s="4">
        <v>98016</v>
      </c>
      <c r="T1642" s="4">
        <v>67384</v>
      </c>
      <c r="U1642" s="4">
        <v>30632</v>
      </c>
      <c r="V1642" s="3">
        <v>0.31252040483186416</v>
      </c>
      <c r="W1642" t="s">
        <v>54</v>
      </c>
      <c r="X1642" t="s">
        <v>42</v>
      </c>
      <c r="Y1642" t="s">
        <v>56</v>
      </c>
      <c r="Z1642">
        <v>1</v>
      </c>
      <c r="AA1642" t="s">
        <v>229</v>
      </c>
      <c r="AB1642" t="s">
        <v>45</v>
      </c>
      <c r="AC1642">
        <v>3</v>
      </c>
      <c r="AD1642">
        <v>2024</v>
      </c>
      <c r="AE1642">
        <v>12</v>
      </c>
      <c r="AF1642" t="s">
        <v>5521</v>
      </c>
      <c r="AG1642" t="s">
        <v>5518</v>
      </c>
      <c r="AH1642" t="s">
        <v>5515</v>
      </c>
      <c r="AI1642" t="s">
        <v>5523</v>
      </c>
    </row>
    <row r="1643" spans="1:35">
      <c r="A1643" t="s">
        <v>2142</v>
      </c>
      <c r="B1643" s="2">
        <v>45066</v>
      </c>
      <c r="C1643" t="s">
        <v>1348</v>
      </c>
      <c r="D1643" t="s">
        <v>31</v>
      </c>
      <c r="E1643" t="s">
        <v>129</v>
      </c>
      <c r="F1643" t="s">
        <v>33</v>
      </c>
      <c r="G1643">
        <v>58</v>
      </c>
      <c r="H1643" t="s">
        <v>146</v>
      </c>
      <c r="I1643" t="s">
        <v>147</v>
      </c>
      <c r="J1643" t="s">
        <v>36</v>
      </c>
      <c r="K1643" t="s">
        <v>136</v>
      </c>
      <c r="L1643" t="s">
        <v>52</v>
      </c>
      <c r="M1643" t="s">
        <v>92</v>
      </c>
      <c r="N1643" t="s">
        <v>126</v>
      </c>
      <c r="O1643">
        <v>1</v>
      </c>
      <c r="P1643" s="4">
        <v>9285</v>
      </c>
      <c r="Q1643" s="4">
        <v>6685</v>
      </c>
      <c r="R1643" s="3">
        <v>0.15</v>
      </c>
      <c r="S1643" s="4">
        <v>7892</v>
      </c>
      <c r="T1643" s="4">
        <v>6685</v>
      </c>
      <c r="U1643" s="4">
        <v>1207</v>
      </c>
      <c r="V1643" s="3">
        <v>0.15293968575772934</v>
      </c>
      <c r="W1643" t="s">
        <v>75</v>
      </c>
      <c r="X1643" t="s">
        <v>42</v>
      </c>
      <c r="Y1643" t="s">
        <v>43</v>
      </c>
      <c r="Z1643">
        <v>0</v>
      </c>
      <c r="AA1643" t="s">
        <v>226</v>
      </c>
      <c r="AB1643" t="s">
        <v>132</v>
      </c>
      <c r="AC1643" t="s">
        <v>46</v>
      </c>
      <c r="AD1643">
        <v>2023</v>
      </c>
      <c r="AE1643">
        <v>5</v>
      </c>
      <c r="AF1643" t="s">
        <v>5529</v>
      </c>
      <c r="AG1643" t="s">
        <v>5525</v>
      </c>
      <c r="AH1643" t="s">
        <v>5519</v>
      </c>
      <c r="AI1643" t="s">
        <v>5523</v>
      </c>
    </row>
    <row r="1644" spans="1:35">
      <c r="A1644" t="s">
        <v>2143</v>
      </c>
      <c r="B1644" s="2">
        <v>45123</v>
      </c>
      <c r="C1644" t="s">
        <v>1252</v>
      </c>
      <c r="D1644" t="s">
        <v>49</v>
      </c>
      <c r="E1644" t="s">
        <v>111</v>
      </c>
      <c r="F1644" t="s">
        <v>70</v>
      </c>
      <c r="G1644">
        <v>60</v>
      </c>
      <c r="H1644" t="s">
        <v>146</v>
      </c>
      <c r="I1644" t="s">
        <v>147</v>
      </c>
      <c r="J1644" t="s">
        <v>36</v>
      </c>
      <c r="K1644" t="s">
        <v>323</v>
      </c>
      <c r="L1644" t="s">
        <v>137</v>
      </c>
      <c r="M1644" t="s">
        <v>63</v>
      </c>
      <c r="N1644" t="s">
        <v>53</v>
      </c>
      <c r="O1644">
        <v>8</v>
      </c>
      <c r="P1644" s="4">
        <v>10061</v>
      </c>
      <c r="Q1644" s="4">
        <v>7546</v>
      </c>
      <c r="R1644" s="3">
        <v>0.2</v>
      </c>
      <c r="S1644" s="4">
        <v>64390</v>
      </c>
      <c r="T1644" s="4">
        <v>60368</v>
      </c>
      <c r="U1644" s="4">
        <v>4022</v>
      </c>
      <c r="V1644" s="3">
        <v>6.2463115390588603E-2</v>
      </c>
      <c r="W1644" t="s">
        <v>84</v>
      </c>
      <c r="X1644" t="s">
        <v>55</v>
      </c>
      <c r="Y1644" t="s">
        <v>156</v>
      </c>
      <c r="Z1644">
        <v>0</v>
      </c>
      <c r="AA1644" t="s">
        <v>185</v>
      </c>
      <c r="AB1644" t="s">
        <v>45</v>
      </c>
      <c r="AC1644">
        <v>2</v>
      </c>
      <c r="AD1644">
        <v>2023</v>
      </c>
      <c r="AE1644">
        <v>7</v>
      </c>
      <c r="AF1644" t="s">
        <v>5533</v>
      </c>
      <c r="AG1644" t="s">
        <v>5514</v>
      </c>
      <c r="AH1644" t="s">
        <v>5515</v>
      </c>
      <c r="AI1644" t="s">
        <v>5523</v>
      </c>
    </row>
    <row r="1645" spans="1:35">
      <c r="A1645" t="s">
        <v>2144</v>
      </c>
      <c r="B1645" s="2">
        <v>45494</v>
      </c>
      <c r="C1645" t="s">
        <v>621</v>
      </c>
      <c r="D1645" t="s">
        <v>31</v>
      </c>
      <c r="E1645" t="s">
        <v>124</v>
      </c>
      <c r="F1645" t="s">
        <v>70</v>
      </c>
      <c r="G1645">
        <v>52</v>
      </c>
      <c r="H1645" t="s">
        <v>146</v>
      </c>
      <c r="I1645" t="s">
        <v>147</v>
      </c>
      <c r="J1645" t="s">
        <v>36</v>
      </c>
      <c r="K1645" t="s">
        <v>136</v>
      </c>
      <c r="L1645" t="s">
        <v>155</v>
      </c>
      <c r="M1645" t="s">
        <v>83</v>
      </c>
      <c r="N1645" t="s">
        <v>40</v>
      </c>
      <c r="O1645">
        <v>5</v>
      </c>
      <c r="P1645" s="4">
        <v>14580</v>
      </c>
      <c r="Q1645" s="4">
        <v>8748</v>
      </c>
      <c r="R1645" s="3">
        <v>0.15</v>
      </c>
      <c r="S1645" s="4">
        <v>61965</v>
      </c>
      <c r="T1645" s="4">
        <v>43740</v>
      </c>
      <c r="U1645" s="4">
        <v>18225</v>
      </c>
      <c r="V1645" s="3">
        <v>0.29411764705882354</v>
      </c>
      <c r="W1645" t="s">
        <v>41</v>
      </c>
      <c r="X1645" t="s">
        <v>42</v>
      </c>
      <c r="Y1645" t="s">
        <v>56</v>
      </c>
      <c r="Z1645">
        <v>5</v>
      </c>
      <c r="AA1645" t="s">
        <v>229</v>
      </c>
      <c r="AB1645" t="s">
        <v>121</v>
      </c>
      <c r="AC1645">
        <v>4.2</v>
      </c>
      <c r="AD1645">
        <v>2024</v>
      </c>
      <c r="AE1645">
        <v>7</v>
      </c>
      <c r="AF1645" t="s">
        <v>5533</v>
      </c>
      <c r="AG1645" t="s">
        <v>5514</v>
      </c>
      <c r="AH1645" t="s">
        <v>5515</v>
      </c>
      <c r="AI1645" t="s">
        <v>5523</v>
      </c>
    </row>
    <row r="1646" spans="1:35">
      <c r="A1646" t="s">
        <v>2145</v>
      </c>
      <c r="B1646" s="2">
        <v>45217</v>
      </c>
      <c r="C1646" t="s">
        <v>725</v>
      </c>
      <c r="D1646" t="s">
        <v>49</v>
      </c>
      <c r="E1646" t="s">
        <v>129</v>
      </c>
      <c r="F1646" t="s">
        <v>33</v>
      </c>
      <c r="G1646">
        <v>55</v>
      </c>
      <c r="H1646" t="s">
        <v>88</v>
      </c>
      <c r="I1646" t="s">
        <v>89</v>
      </c>
      <c r="J1646" t="s">
        <v>82</v>
      </c>
      <c r="K1646" t="s">
        <v>337</v>
      </c>
      <c r="L1646" t="s">
        <v>142</v>
      </c>
      <c r="M1646" t="s">
        <v>92</v>
      </c>
      <c r="N1646" t="s">
        <v>93</v>
      </c>
      <c r="O1646">
        <v>8</v>
      </c>
      <c r="P1646" s="4">
        <v>20367</v>
      </c>
      <c r="Q1646" s="4">
        <v>14664</v>
      </c>
      <c r="R1646" s="3">
        <v>0.2</v>
      </c>
      <c r="S1646" s="4">
        <v>130349</v>
      </c>
      <c r="T1646" s="4">
        <v>117312</v>
      </c>
      <c r="U1646" s="4">
        <v>13037</v>
      </c>
      <c r="V1646" s="3">
        <v>0.10001611059540158</v>
      </c>
      <c r="W1646" t="s">
        <v>54</v>
      </c>
      <c r="X1646" t="s">
        <v>76</v>
      </c>
      <c r="Y1646" t="s">
        <v>171</v>
      </c>
      <c r="Z1646">
        <v>13</v>
      </c>
      <c r="AA1646" t="s">
        <v>77</v>
      </c>
      <c r="AB1646" t="s">
        <v>95</v>
      </c>
      <c r="AC1646" t="s">
        <v>46</v>
      </c>
      <c r="AD1646">
        <v>2023</v>
      </c>
      <c r="AE1646">
        <v>10</v>
      </c>
      <c r="AF1646" t="s">
        <v>5517</v>
      </c>
      <c r="AG1646" t="s">
        <v>5518</v>
      </c>
      <c r="AH1646" t="s">
        <v>5515</v>
      </c>
      <c r="AI1646" t="s">
        <v>5523</v>
      </c>
    </row>
    <row r="1647" spans="1:35">
      <c r="A1647" t="s">
        <v>2146</v>
      </c>
      <c r="B1647" s="2">
        <v>45466</v>
      </c>
      <c r="C1647" t="s">
        <v>344</v>
      </c>
      <c r="D1647" t="s">
        <v>49</v>
      </c>
      <c r="E1647" t="s">
        <v>111</v>
      </c>
      <c r="F1647" t="s">
        <v>70</v>
      </c>
      <c r="G1647">
        <v>36</v>
      </c>
      <c r="H1647" t="s">
        <v>153</v>
      </c>
      <c r="I1647" t="s">
        <v>154</v>
      </c>
      <c r="J1647" t="s">
        <v>36</v>
      </c>
      <c r="K1647" t="s">
        <v>269</v>
      </c>
      <c r="L1647" t="s">
        <v>38</v>
      </c>
      <c r="M1647" t="s">
        <v>107</v>
      </c>
      <c r="N1647" t="s">
        <v>93</v>
      </c>
      <c r="O1647">
        <v>5</v>
      </c>
      <c r="P1647" s="4">
        <v>20106</v>
      </c>
      <c r="Q1647" s="4">
        <v>15884</v>
      </c>
      <c r="R1647" s="3">
        <v>0.15</v>
      </c>
      <c r="S1647" s="4">
        <v>85451</v>
      </c>
      <c r="T1647" s="4">
        <v>79420</v>
      </c>
      <c r="U1647" s="4">
        <v>6031</v>
      </c>
      <c r="V1647" s="3">
        <v>7.0578460170155996E-2</v>
      </c>
      <c r="W1647" t="s">
        <v>41</v>
      </c>
      <c r="X1647" t="s">
        <v>55</v>
      </c>
      <c r="Y1647" t="s">
        <v>171</v>
      </c>
      <c r="Z1647">
        <v>14</v>
      </c>
      <c r="AA1647" t="s">
        <v>185</v>
      </c>
      <c r="AB1647" t="s">
        <v>194</v>
      </c>
      <c r="AC1647" t="s">
        <v>46</v>
      </c>
      <c r="AD1647">
        <v>2024</v>
      </c>
      <c r="AE1647">
        <v>6</v>
      </c>
      <c r="AF1647" t="s">
        <v>5530</v>
      </c>
      <c r="AG1647" t="s">
        <v>5525</v>
      </c>
      <c r="AH1647" t="s">
        <v>5515</v>
      </c>
      <c r="AI1647" t="s">
        <v>5526</v>
      </c>
    </row>
    <row r="1648" spans="1:35">
      <c r="A1648" t="s">
        <v>2147</v>
      </c>
      <c r="B1648" s="2">
        <v>45147</v>
      </c>
      <c r="C1648" t="s">
        <v>903</v>
      </c>
      <c r="D1648" t="s">
        <v>31</v>
      </c>
      <c r="E1648" t="s">
        <v>124</v>
      </c>
      <c r="F1648" t="s">
        <v>70</v>
      </c>
      <c r="G1648">
        <v>44</v>
      </c>
      <c r="H1648" t="s">
        <v>80</v>
      </c>
      <c r="I1648" t="s">
        <v>81</v>
      </c>
      <c r="J1648" t="s">
        <v>82</v>
      </c>
      <c r="K1648" t="s">
        <v>192</v>
      </c>
      <c r="L1648" t="s">
        <v>137</v>
      </c>
      <c r="M1648" t="s">
        <v>63</v>
      </c>
      <c r="N1648" t="s">
        <v>64</v>
      </c>
      <c r="O1648">
        <v>2</v>
      </c>
      <c r="P1648" s="4">
        <v>17058</v>
      </c>
      <c r="Q1648" s="4">
        <v>12111</v>
      </c>
      <c r="R1648" s="3">
        <v>0.1</v>
      </c>
      <c r="S1648" s="4">
        <v>30704</v>
      </c>
      <c r="T1648" s="4">
        <v>24222</v>
      </c>
      <c r="U1648" s="4">
        <v>6482</v>
      </c>
      <c r="V1648" s="3">
        <v>0.21111255862428349</v>
      </c>
      <c r="W1648" t="s">
        <v>41</v>
      </c>
      <c r="X1648" t="s">
        <v>76</v>
      </c>
      <c r="Y1648" t="s">
        <v>56</v>
      </c>
      <c r="Z1648">
        <v>5</v>
      </c>
      <c r="AA1648" t="s">
        <v>229</v>
      </c>
      <c r="AB1648" t="s">
        <v>194</v>
      </c>
      <c r="AC1648">
        <v>3.2</v>
      </c>
      <c r="AD1648">
        <v>2023</v>
      </c>
      <c r="AE1648">
        <v>8</v>
      </c>
      <c r="AF1648" t="s">
        <v>5513</v>
      </c>
      <c r="AG1648" t="s">
        <v>5514</v>
      </c>
      <c r="AH1648" t="s">
        <v>5522</v>
      </c>
      <c r="AI1648" t="s">
        <v>5526</v>
      </c>
    </row>
    <row r="1649" spans="1:35">
      <c r="A1649" t="s">
        <v>2148</v>
      </c>
      <c r="B1649" s="2">
        <v>45450</v>
      </c>
      <c r="C1649" t="s">
        <v>379</v>
      </c>
      <c r="D1649" t="s">
        <v>49</v>
      </c>
      <c r="E1649" t="s">
        <v>111</v>
      </c>
      <c r="F1649" t="s">
        <v>70</v>
      </c>
      <c r="G1649">
        <v>26</v>
      </c>
      <c r="H1649" t="s">
        <v>146</v>
      </c>
      <c r="I1649" t="s">
        <v>147</v>
      </c>
      <c r="J1649" t="s">
        <v>36</v>
      </c>
      <c r="K1649" t="s">
        <v>291</v>
      </c>
      <c r="L1649" t="s">
        <v>62</v>
      </c>
      <c r="M1649" t="s">
        <v>39</v>
      </c>
      <c r="N1649" t="s">
        <v>53</v>
      </c>
      <c r="O1649">
        <v>5</v>
      </c>
      <c r="P1649" s="4">
        <v>24083</v>
      </c>
      <c r="Q1649" s="4">
        <v>19026</v>
      </c>
      <c r="R1649" s="3">
        <v>0.2</v>
      </c>
      <c r="S1649" s="4">
        <v>96332</v>
      </c>
      <c r="T1649" s="4">
        <v>95130</v>
      </c>
      <c r="U1649" s="4">
        <v>1202</v>
      </c>
      <c r="V1649" s="3">
        <v>1.2477681351991031E-2</v>
      </c>
      <c r="W1649" t="s">
        <v>75</v>
      </c>
      <c r="X1649" t="s">
        <v>76</v>
      </c>
      <c r="Y1649" t="s">
        <v>156</v>
      </c>
      <c r="Z1649">
        <v>0</v>
      </c>
      <c r="AA1649" t="s">
        <v>220</v>
      </c>
      <c r="AB1649" t="s">
        <v>121</v>
      </c>
      <c r="AC1649">
        <v>1.1000000000000001</v>
      </c>
      <c r="AD1649">
        <v>2024</v>
      </c>
      <c r="AE1649">
        <v>6</v>
      </c>
      <c r="AF1649" t="s">
        <v>5530</v>
      </c>
      <c r="AG1649" t="s">
        <v>5525</v>
      </c>
      <c r="AH1649" t="s">
        <v>5515</v>
      </c>
      <c r="AI1649" t="s">
        <v>5516</v>
      </c>
    </row>
    <row r="1650" spans="1:35">
      <c r="A1650" t="s">
        <v>2149</v>
      </c>
      <c r="B1650" s="2">
        <v>45481</v>
      </c>
      <c r="C1650" t="s">
        <v>431</v>
      </c>
      <c r="D1650" t="s">
        <v>49</v>
      </c>
      <c r="E1650" t="s">
        <v>119</v>
      </c>
      <c r="F1650" t="s">
        <v>70</v>
      </c>
      <c r="G1650">
        <v>57</v>
      </c>
      <c r="H1650" t="s">
        <v>99</v>
      </c>
      <c r="I1650" t="s">
        <v>99</v>
      </c>
      <c r="J1650" t="s">
        <v>100</v>
      </c>
      <c r="K1650" t="s">
        <v>116</v>
      </c>
      <c r="L1650" t="s">
        <v>52</v>
      </c>
      <c r="M1650" t="s">
        <v>63</v>
      </c>
      <c r="N1650" t="s">
        <v>93</v>
      </c>
      <c r="O1650">
        <v>1</v>
      </c>
      <c r="P1650" s="4">
        <v>17758</v>
      </c>
      <c r="Q1650" s="4">
        <v>9944</v>
      </c>
      <c r="R1650" s="3">
        <v>0</v>
      </c>
      <c r="S1650" s="4">
        <v>17758</v>
      </c>
      <c r="T1650" s="4">
        <v>9944</v>
      </c>
      <c r="U1650" s="4">
        <v>7814</v>
      </c>
      <c r="V1650" s="3">
        <v>0.44002703007095395</v>
      </c>
      <c r="W1650" t="s">
        <v>41</v>
      </c>
      <c r="X1650" t="s">
        <v>55</v>
      </c>
      <c r="Y1650" t="s">
        <v>43</v>
      </c>
      <c r="Z1650">
        <v>0</v>
      </c>
      <c r="AA1650" t="s">
        <v>149</v>
      </c>
      <c r="AB1650" t="s">
        <v>132</v>
      </c>
      <c r="AC1650" t="s">
        <v>46</v>
      </c>
      <c r="AD1650">
        <v>2024</v>
      </c>
      <c r="AE1650">
        <v>7</v>
      </c>
      <c r="AF1650" t="s">
        <v>5533</v>
      </c>
      <c r="AG1650" t="s">
        <v>5514</v>
      </c>
      <c r="AH1650" t="s">
        <v>5519</v>
      </c>
      <c r="AI1650" t="s">
        <v>5523</v>
      </c>
    </row>
    <row r="1651" spans="1:35">
      <c r="A1651" t="s">
        <v>2150</v>
      </c>
      <c r="B1651" s="2">
        <v>45437</v>
      </c>
      <c r="C1651" t="s">
        <v>1116</v>
      </c>
      <c r="D1651" t="s">
        <v>49</v>
      </c>
      <c r="E1651" t="s">
        <v>111</v>
      </c>
      <c r="F1651" t="s">
        <v>70</v>
      </c>
      <c r="G1651">
        <v>40</v>
      </c>
      <c r="H1651" t="s">
        <v>34</v>
      </c>
      <c r="I1651" t="s">
        <v>35</v>
      </c>
      <c r="J1651" t="s">
        <v>36</v>
      </c>
      <c r="K1651" t="s">
        <v>61</v>
      </c>
      <c r="L1651" t="s">
        <v>62</v>
      </c>
      <c r="M1651" t="s">
        <v>83</v>
      </c>
      <c r="N1651" t="s">
        <v>126</v>
      </c>
      <c r="O1651">
        <v>6</v>
      </c>
      <c r="P1651" s="4">
        <v>20247</v>
      </c>
      <c r="Q1651" s="4">
        <v>15388</v>
      </c>
      <c r="R1651" s="3">
        <v>0.05</v>
      </c>
      <c r="S1651" s="4">
        <v>115408</v>
      </c>
      <c r="T1651" s="4">
        <v>92328</v>
      </c>
      <c r="U1651" s="4">
        <v>23080</v>
      </c>
      <c r="V1651" s="3">
        <v>0.19998613614307501</v>
      </c>
      <c r="W1651" t="s">
        <v>41</v>
      </c>
      <c r="X1651" t="s">
        <v>42</v>
      </c>
      <c r="Y1651" t="s">
        <v>56</v>
      </c>
      <c r="Z1651">
        <v>4</v>
      </c>
      <c r="AA1651" t="s">
        <v>108</v>
      </c>
      <c r="AB1651" t="s">
        <v>45</v>
      </c>
      <c r="AC1651">
        <v>4.9000000000000004</v>
      </c>
      <c r="AD1651">
        <v>2024</v>
      </c>
      <c r="AE1651">
        <v>5</v>
      </c>
      <c r="AF1651" t="s">
        <v>5529</v>
      </c>
      <c r="AG1651" t="s">
        <v>5525</v>
      </c>
      <c r="AH1651" t="s">
        <v>5515</v>
      </c>
      <c r="AI1651" t="s">
        <v>5526</v>
      </c>
    </row>
    <row r="1652" spans="1:35">
      <c r="A1652" t="s">
        <v>2151</v>
      </c>
      <c r="B1652" s="2">
        <v>45208</v>
      </c>
      <c r="C1652" t="s">
        <v>943</v>
      </c>
      <c r="D1652" t="s">
        <v>49</v>
      </c>
      <c r="E1652" t="s">
        <v>119</v>
      </c>
      <c r="F1652" t="s">
        <v>70</v>
      </c>
      <c r="G1652">
        <v>54</v>
      </c>
      <c r="H1652" t="s">
        <v>71</v>
      </c>
      <c r="I1652" t="s">
        <v>72</v>
      </c>
      <c r="J1652" t="s">
        <v>73</v>
      </c>
      <c r="K1652" t="s">
        <v>199</v>
      </c>
      <c r="L1652" t="s">
        <v>62</v>
      </c>
      <c r="M1652" t="s">
        <v>63</v>
      </c>
      <c r="N1652" t="s">
        <v>64</v>
      </c>
      <c r="O1652">
        <v>8</v>
      </c>
      <c r="P1652" s="4">
        <v>303</v>
      </c>
      <c r="Q1652" s="4">
        <v>200</v>
      </c>
      <c r="R1652" s="3">
        <v>0</v>
      </c>
      <c r="S1652" s="4">
        <v>2424</v>
      </c>
      <c r="T1652" s="4">
        <v>1600</v>
      </c>
      <c r="U1652" s="4">
        <v>824</v>
      </c>
      <c r="V1652" s="3">
        <v>0.33993399339933994</v>
      </c>
      <c r="W1652" t="s">
        <v>54</v>
      </c>
      <c r="X1652" t="s">
        <v>42</v>
      </c>
      <c r="Y1652" t="s">
        <v>43</v>
      </c>
      <c r="Z1652">
        <v>0</v>
      </c>
      <c r="AA1652" t="s">
        <v>226</v>
      </c>
      <c r="AB1652" t="s">
        <v>150</v>
      </c>
      <c r="AC1652" t="s">
        <v>46</v>
      </c>
      <c r="AD1652">
        <v>2023</v>
      </c>
      <c r="AE1652">
        <v>10</v>
      </c>
      <c r="AF1652" t="s">
        <v>5517</v>
      </c>
      <c r="AG1652" t="s">
        <v>5518</v>
      </c>
      <c r="AH1652" t="s">
        <v>5519</v>
      </c>
      <c r="AI1652" t="s">
        <v>5523</v>
      </c>
    </row>
    <row r="1653" spans="1:35">
      <c r="A1653" t="s">
        <v>2152</v>
      </c>
      <c r="B1653" s="2">
        <v>45086</v>
      </c>
      <c r="C1653" t="s">
        <v>956</v>
      </c>
      <c r="D1653" t="s">
        <v>31</v>
      </c>
      <c r="E1653" t="s">
        <v>188</v>
      </c>
      <c r="F1653" t="s">
        <v>33</v>
      </c>
      <c r="G1653">
        <v>53</v>
      </c>
      <c r="H1653" t="s">
        <v>153</v>
      </c>
      <c r="I1653" t="s">
        <v>154</v>
      </c>
      <c r="J1653" t="s">
        <v>36</v>
      </c>
      <c r="K1653" t="s">
        <v>214</v>
      </c>
      <c r="L1653" t="s">
        <v>62</v>
      </c>
      <c r="M1653" t="s">
        <v>92</v>
      </c>
      <c r="N1653" t="s">
        <v>40</v>
      </c>
      <c r="O1653">
        <v>8</v>
      </c>
      <c r="P1653" s="4">
        <v>19037</v>
      </c>
      <c r="Q1653" s="4">
        <v>10661</v>
      </c>
      <c r="R1653" s="3">
        <v>0</v>
      </c>
      <c r="S1653" s="4">
        <v>152296</v>
      </c>
      <c r="T1653" s="4">
        <v>85288</v>
      </c>
      <c r="U1653" s="4">
        <v>67008</v>
      </c>
      <c r="V1653" s="3">
        <v>0.43998529180017859</v>
      </c>
      <c r="W1653" t="s">
        <v>75</v>
      </c>
      <c r="X1653" t="s">
        <v>76</v>
      </c>
      <c r="Y1653" t="s">
        <v>56</v>
      </c>
      <c r="Z1653">
        <v>7</v>
      </c>
      <c r="AA1653" t="s">
        <v>108</v>
      </c>
      <c r="AB1653" t="s">
        <v>194</v>
      </c>
      <c r="AC1653">
        <v>3.2</v>
      </c>
      <c r="AD1653">
        <v>2023</v>
      </c>
      <c r="AE1653">
        <v>6</v>
      </c>
      <c r="AF1653" t="s">
        <v>5530</v>
      </c>
      <c r="AG1653" t="s">
        <v>5525</v>
      </c>
      <c r="AH1653" t="s">
        <v>5515</v>
      </c>
      <c r="AI1653" t="s">
        <v>5523</v>
      </c>
    </row>
    <row r="1654" spans="1:35">
      <c r="A1654" t="s">
        <v>2153</v>
      </c>
      <c r="B1654" s="2">
        <v>45239</v>
      </c>
      <c r="C1654" t="s">
        <v>1541</v>
      </c>
      <c r="D1654" t="s">
        <v>49</v>
      </c>
      <c r="E1654" t="s">
        <v>119</v>
      </c>
      <c r="F1654" t="s">
        <v>70</v>
      </c>
      <c r="G1654">
        <v>50</v>
      </c>
      <c r="H1654" t="s">
        <v>80</v>
      </c>
      <c r="I1654" t="s">
        <v>81</v>
      </c>
      <c r="J1654" t="s">
        <v>82</v>
      </c>
      <c r="K1654" t="s">
        <v>74</v>
      </c>
      <c r="L1654" t="s">
        <v>62</v>
      </c>
      <c r="M1654" t="s">
        <v>107</v>
      </c>
      <c r="N1654" t="s">
        <v>113</v>
      </c>
      <c r="O1654">
        <v>4</v>
      </c>
      <c r="P1654" s="4">
        <v>21727</v>
      </c>
      <c r="Q1654" s="4">
        <v>14123</v>
      </c>
      <c r="R1654" s="3">
        <v>0.15</v>
      </c>
      <c r="S1654" s="4">
        <v>73872</v>
      </c>
      <c r="T1654" s="4">
        <v>56492</v>
      </c>
      <c r="U1654" s="4">
        <v>17380</v>
      </c>
      <c r="V1654" s="3">
        <v>0.23527182152913148</v>
      </c>
      <c r="W1654" t="s">
        <v>75</v>
      </c>
      <c r="X1654" t="s">
        <v>76</v>
      </c>
      <c r="Y1654" t="s">
        <v>56</v>
      </c>
      <c r="Z1654">
        <v>1</v>
      </c>
      <c r="AA1654" t="s">
        <v>159</v>
      </c>
      <c r="AB1654" t="s">
        <v>45</v>
      </c>
      <c r="AC1654">
        <v>3</v>
      </c>
      <c r="AD1654">
        <v>2023</v>
      </c>
      <c r="AE1654">
        <v>11</v>
      </c>
      <c r="AF1654" t="s">
        <v>5535</v>
      </c>
      <c r="AG1654" t="s">
        <v>5518</v>
      </c>
      <c r="AH1654" t="s">
        <v>5515</v>
      </c>
      <c r="AI1654" t="s">
        <v>5523</v>
      </c>
    </row>
    <row r="1655" spans="1:35">
      <c r="A1655" t="s">
        <v>2154</v>
      </c>
      <c r="B1655" s="2">
        <v>45073</v>
      </c>
      <c r="C1655" t="s">
        <v>251</v>
      </c>
      <c r="D1655" t="s">
        <v>31</v>
      </c>
      <c r="E1655" t="s">
        <v>60</v>
      </c>
      <c r="F1655" t="s">
        <v>70</v>
      </c>
      <c r="G1655">
        <v>29</v>
      </c>
      <c r="H1655" t="s">
        <v>80</v>
      </c>
      <c r="I1655" t="s">
        <v>81</v>
      </c>
      <c r="J1655" t="s">
        <v>82</v>
      </c>
      <c r="K1655" t="s">
        <v>106</v>
      </c>
      <c r="L1655" t="s">
        <v>131</v>
      </c>
      <c r="M1655" t="s">
        <v>83</v>
      </c>
      <c r="N1655" t="s">
        <v>53</v>
      </c>
      <c r="O1655">
        <v>1</v>
      </c>
      <c r="P1655" s="4">
        <v>12888</v>
      </c>
      <c r="Q1655" s="4">
        <v>7604</v>
      </c>
      <c r="R1655" s="3">
        <v>0</v>
      </c>
      <c r="S1655" s="4">
        <v>12888</v>
      </c>
      <c r="T1655" s="4">
        <v>7604</v>
      </c>
      <c r="U1655" s="4">
        <v>5284</v>
      </c>
      <c r="V1655" s="3">
        <v>0.40999379267535691</v>
      </c>
      <c r="W1655" t="s">
        <v>41</v>
      </c>
      <c r="X1655" t="s">
        <v>55</v>
      </c>
      <c r="Y1655" t="s">
        <v>56</v>
      </c>
      <c r="Z1655">
        <v>1</v>
      </c>
      <c r="AA1655" t="s">
        <v>181</v>
      </c>
      <c r="AB1655" t="s">
        <v>45</v>
      </c>
      <c r="AC1655">
        <v>3.9</v>
      </c>
      <c r="AD1655">
        <v>2023</v>
      </c>
      <c r="AE1655">
        <v>5</v>
      </c>
      <c r="AF1655" t="s">
        <v>5529</v>
      </c>
      <c r="AG1655" t="s">
        <v>5525</v>
      </c>
      <c r="AH1655" t="s">
        <v>5519</v>
      </c>
      <c r="AI1655" t="s">
        <v>5516</v>
      </c>
    </row>
    <row r="1656" spans="1:35">
      <c r="A1656" t="s">
        <v>2155</v>
      </c>
      <c r="B1656" s="2">
        <v>45095</v>
      </c>
      <c r="C1656" t="s">
        <v>436</v>
      </c>
      <c r="D1656" t="s">
        <v>31</v>
      </c>
      <c r="E1656" t="s">
        <v>170</v>
      </c>
      <c r="F1656" t="s">
        <v>33</v>
      </c>
      <c r="G1656">
        <v>27</v>
      </c>
      <c r="H1656" t="s">
        <v>105</v>
      </c>
      <c r="I1656" t="s">
        <v>89</v>
      </c>
      <c r="J1656" t="s">
        <v>82</v>
      </c>
      <c r="K1656" t="s">
        <v>136</v>
      </c>
      <c r="L1656" t="s">
        <v>52</v>
      </c>
      <c r="M1656" t="s">
        <v>92</v>
      </c>
      <c r="N1656" t="s">
        <v>93</v>
      </c>
      <c r="O1656">
        <v>2</v>
      </c>
      <c r="P1656" s="4">
        <v>2543</v>
      </c>
      <c r="Q1656" s="4">
        <v>1882</v>
      </c>
      <c r="R1656" s="3">
        <v>0.15</v>
      </c>
      <c r="S1656" s="4">
        <v>4323</v>
      </c>
      <c r="T1656" s="4">
        <v>3764</v>
      </c>
      <c r="U1656" s="4">
        <v>559</v>
      </c>
      <c r="V1656" s="3">
        <v>0.12930835068239649</v>
      </c>
      <c r="W1656" t="s">
        <v>75</v>
      </c>
      <c r="X1656" t="s">
        <v>55</v>
      </c>
      <c r="Y1656" t="s">
        <v>56</v>
      </c>
      <c r="Z1656">
        <v>7</v>
      </c>
      <c r="AA1656" t="s">
        <v>193</v>
      </c>
      <c r="AB1656" t="s">
        <v>132</v>
      </c>
      <c r="AC1656">
        <v>4.9000000000000004</v>
      </c>
      <c r="AD1656">
        <v>2023</v>
      </c>
      <c r="AE1656">
        <v>6</v>
      </c>
      <c r="AF1656" t="s">
        <v>5530</v>
      </c>
      <c r="AG1656" t="s">
        <v>5525</v>
      </c>
      <c r="AH1656" t="s">
        <v>5519</v>
      </c>
      <c r="AI1656" t="s">
        <v>5516</v>
      </c>
    </row>
    <row r="1657" spans="1:35">
      <c r="A1657" t="s">
        <v>2156</v>
      </c>
      <c r="B1657" s="2">
        <v>45408</v>
      </c>
      <c r="C1657" t="s">
        <v>664</v>
      </c>
      <c r="D1657" t="s">
        <v>31</v>
      </c>
      <c r="E1657" t="s">
        <v>170</v>
      </c>
      <c r="F1657" t="s">
        <v>33</v>
      </c>
      <c r="G1657">
        <v>24</v>
      </c>
      <c r="H1657" t="s">
        <v>34</v>
      </c>
      <c r="I1657" t="s">
        <v>35</v>
      </c>
      <c r="J1657" t="s">
        <v>36</v>
      </c>
      <c r="K1657" t="s">
        <v>214</v>
      </c>
      <c r="L1657" t="s">
        <v>101</v>
      </c>
      <c r="M1657" t="s">
        <v>63</v>
      </c>
      <c r="N1657" t="s">
        <v>40</v>
      </c>
      <c r="O1657">
        <v>8</v>
      </c>
      <c r="P1657" s="4">
        <v>14530</v>
      </c>
      <c r="Q1657" s="4">
        <v>11188</v>
      </c>
      <c r="R1657" s="3">
        <v>0.2</v>
      </c>
      <c r="S1657" s="4">
        <v>92992</v>
      </c>
      <c r="T1657" s="4">
        <v>89504</v>
      </c>
      <c r="U1657" s="4">
        <v>3488</v>
      </c>
      <c r="V1657" s="3">
        <v>3.750860289057123E-2</v>
      </c>
      <c r="W1657" t="s">
        <v>54</v>
      </c>
      <c r="X1657" t="s">
        <v>42</v>
      </c>
      <c r="Y1657" t="s">
        <v>56</v>
      </c>
      <c r="Z1657">
        <v>1</v>
      </c>
      <c r="AA1657" t="s">
        <v>77</v>
      </c>
      <c r="AB1657" t="s">
        <v>189</v>
      </c>
      <c r="AC1657">
        <v>4.7</v>
      </c>
      <c r="AD1657">
        <v>2024</v>
      </c>
      <c r="AE1657">
        <v>4</v>
      </c>
      <c r="AF1657" t="s">
        <v>5524</v>
      </c>
      <c r="AG1657" t="s">
        <v>5525</v>
      </c>
      <c r="AH1657" t="s">
        <v>5515</v>
      </c>
      <c r="AI1657" t="s">
        <v>5520</v>
      </c>
    </row>
    <row r="1658" spans="1:35">
      <c r="A1658" t="s">
        <v>2157</v>
      </c>
      <c r="B1658" s="2">
        <v>45617</v>
      </c>
      <c r="C1658" t="s">
        <v>339</v>
      </c>
      <c r="D1658" t="s">
        <v>31</v>
      </c>
      <c r="E1658" t="s">
        <v>111</v>
      </c>
      <c r="F1658" t="s">
        <v>70</v>
      </c>
      <c r="G1658">
        <v>34</v>
      </c>
      <c r="H1658" t="s">
        <v>80</v>
      </c>
      <c r="I1658" t="s">
        <v>81</v>
      </c>
      <c r="J1658" t="s">
        <v>82</v>
      </c>
      <c r="K1658" t="s">
        <v>326</v>
      </c>
      <c r="L1658" t="s">
        <v>155</v>
      </c>
      <c r="M1658" t="s">
        <v>63</v>
      </c>
      <c r="N1658" t="s">
        <v>40</v>
      </c>
      <c r="O1658">
        <v>5</v>
      </c>
      <c r="P1658" s="4">
        <v>9324</v>
      </c>
      <c r="Q1658" s="4">
        <v>7179</v>
      </c>
      <c r="R1658" s="3">
        <v>0.05</v>
      </c>
      <c r="S1658" s="4">
        <v>44289</v>
      </c>
      <c r="T1658" s="4">
        <v>35895</v>
      </c>
      <c r="U1658" s="4">
        <v>8394</v>
      </c>
      <c r="V1658" s="3">
        <v>0.18952787373840005</v>
      </c>
      <c r="W1658" t="s">
        <v>84</v>
      </c>
      <c r="X1658" t="s">
        <v>42</v>
      </c>
      <c r="Y1658" t="s">
        <v>171</v>
      </c>
      <c r="Z1658">
        <v>12</v>
      </c>
      <c r="AA1658" t="s">
        <v>57</v>
      </c>
      <c r="AB1658" t="s">
        <v>194</v>
      </c>
      <c r="AC1658" t="s">
        <v>46</v>
      </c>
      <c r="AD1658">
        <v>2024</v>
      </c>
      <c r="AE1658">
        <v>11</v>
      </c>
      <c r="AF1658" t="s">
        <v>5535</v>
      </c>
      <c r="AG1658" t="s">
        <v>5518</v>
      </c>
      <c r="AH1658" t="s">
        <v>5522</v>
      </c>
      <c r="AI1658" t="s">
        <v>5516</v>
      </c>
    </row>
    <row r="1659" spans="1:35">
      <c r="A1659" t="s">
        <v>2158</v>
      </c>
      <c r="B1659" s="2">
        <v>45254</v>
      </c>
      <c r="C1659" t="s">
        <v>1700</v>
      </c>
      <c r="D1659" t="s">
        <v>31</v>
      </c>
      <c r="E1659" t="s">
        <v>50</v>
      </c>
      <c r="F1659" t="s">
        <v>33</v>
      </c>
      <c r="G1659">
        <v>53</v>
      </c>
      <c r="H1659" t="s">
        <v>146</v>
      </c>
      <c r="I1659" t="s">
        <v>147</v>
      </c>
      <c r="J1659" t="s">
        <v>36</v>
      </c>
      <c r="K1659" t="s">
        <v>269</v>
      </c>
      <c r="L1659" t="s">
        <v>142</v>
      </c>
      <c r="M1659" t="s">
        <v>39</v>
      </c>
      <c r="N1659" t="s">
        <v>40</v>
      </c>
      <c r="O1659">
        <v>5</v>
      </c>
      <c r="P1659" s="4">
        <v>8874</v>
      </c>
      <c r="Q1659" s="4">
        <v>5946</v>
      </c>
      <c r="R1659" s="3">
        <v>0.15</v>
      </c>
      <c r="S1659" s="4">
        <v>37715</v>
      </c>
      <c r="T1659" s="4">
        <v>29730</v>
      </c>
      <c r="U1659" s="4">
        <v>7985</v>
      </c>
      <c r="V1659" s="3">
        <v>0.21171947500994298</v>
      </c>
      <c r="W1659" t="s">
        <v>54</v>
      </c>
      <c r="X1659" t="s">
        <v>55</v>
      </c>
      <c r="Y1659" t="s">
        <v>156</v>
      </c>
      <c r="Z1659">
        <v>0</v>
      </c>
      <c r="AA1659" t="s">
        <v>102</v>
      </c>
      <c r="AB1659" t="s">
        <v>121</v>
      </c>
      <c r="AC1659">
        <v>1.2</v>
      </c>
      <c r="AD1659">
        <v>2023</v>
      </c>
      <c r="AE1659">
        <v>11</v>
      </c>
      <c r="AF1659" t="s">
        <v>5535</v>
      </c>
      <c r="AG1659" t="s">
        <v>5518</v>
      </c>
      <c r="AH1659" t="s">
        <v>5522</v>
      </c>
      <c r="AI1659" t="s">
        <v>5523</v>
      </c>
    </row>
    <row r="1660" spans="1:35">
      <c r="A1660" t="s">
        <v>2159</v>
      </c>
      <c r="B1660" s="2">
        <v>45566</v>
      </c>
      <c r="C1660" t="s">
        <v>352</v>
      </c>
      <c r="D1660" t="s">
        <v>31</v>
      </c>
      <c r="E1660" t="s">
        <v>60</v>
      </c>
      <c r="F1660" t="s">
        <v>70</v>
      </c>
      <c r="G1660">
        <v>42</v>
      </c>
      <c r="H1660" t="s">
        <v>105</v>
      </c>
      <c r="I1660" t="s">
        <v>89</v>
      </c>
      <c r="J1660" t="s">
        <v>82</v>
      </c>
      <c r="K1660" t="s">
        <v>337</v>
      </c>
      <c r="L1660" t="s">
        <v>62</v>
      </c>
      <c r="M1660" t="s">
        <v>63</v>
      </c>
      <c r="N1660" t="s">
        <v>93</v>
      </c>
      <c r="O1660">
        <v>3</v>
      </c>
      <c r="P1660" s="4">
        <v>13567</v>
      </c>
      <c r="Q1660" s="4">
        <v>8005</v>
      </c>
      <c r="R1660" s="3">
        <v>0.05</v>
      </c>
      <c r="S1660" s="4">
        <v>38666</v>
      </c>
      <c r="T1660" s="4">
        <v>24015</v>
      </c>
      <c r="U1660" s="4">
        <v>14651</v>
      </c>
      <c r="V1660" s="3">
        <v>0.37891170537423058</v>
      </c>
      <c r="W1660" t="s">
        <v>41</v>
      </c>
      <c r="X1660" t="s">
        <v>76</v>
      </c>
      <c r="Y1660" t="s">
        <v>56</v>
      </c>
      <c r="Z1660">
        <v>4</v>
      </c>
      <c r="AA1660" t="s">
        <v>102</v>
      </c>
      <c r="AB1660" t="s">
        <v>132</v>
      </c>
      <c r="AC1660">
        <v>3.3</v>
      </c>
      <c r="AD1660">
        <v>2024</v>
      </c>
      <c r="AE1660">
        <v>10</v>
      </c>
      <c r="AF1660" t="s">
        <v>5517</v>
      </c>
      <c r="AG1660" t="s">
        <v>5518</v>
      </c>
      <c r="AH1660" t="s">
        <v>5522</v>
      </c>
      <c r="AI1660" t="s">
        <v>5526</v>
      </c>
    </row>
    <row r="1661" spans="1:35">
      <c r="A1661" t="s">
        <v>2160</v>
      </c>
      <c r="B1661" s="2">
        <v>45651</v>
      </c>
      <c r="C1661" t="s">
        <v>196</v>
      </c>
      <c r="D1661" t="s">
        <v>31</v>
      </c>
      <c r="E1661" t="s">
        <v>170</v>
      </c>
      <c r="F1661" t="s">
        <v>33</v>
      </c>
      <c r="G1661">
        <v>45</v>
      </c>
      <c r="H1661" t="s">
        <v>105</v>
      </c>
      <c r="I1661" t="s">
        <v>89</v>
      </c>
      <c r="J1661" t="s">
        <v>82</v>
      </c>
      <c r="K1661" t="s">
        <v>116</v>
      </c>
      <c r="L1661" t="s">
        <v>142</v>
      </c>
      <c r="M1661" t="s">
        <v>83</v>
      </c>
      <c r="N1661" t="s">
        <v>126</v>
      </c>
      <c r="O1661">
        <v>8</v>
      </c>
      <c r="P1661" s="4">
        <v>1301</v>
      </c>
      <c r="Q1661" s="4">
        <v>716</v>
      </c>
      <c r="R1661" s="3">
        <v>0.2</v>
      </c>
      <c r="S1661" s="4">
        <v>8326</v>
      </c>
      <c r="T1661" s="4">
        <v>5728</v>
      </c>
      <c r="U1661" s="4">
        <v>2598</v>
      </c>
      <c r="V1661" s="3">
        <v>0.31203459043958681</v>
      </c>
      <c r="W1661" t="s">
        <v>54</v>
      </c>
      <c r="X1661" t="s">
        <v>76</v>
      </c>
      <c r="Y1661" t="s">
        <v>56</v>
      </c>
      <c r="Z1661">
        <v>2</v>
      </c>
      <c r="AA1661" t="s">
        <v>193</v>
      </c>
      <c r="AB1661" t="s">
        <v>189</v>
      </c>
      <c r="AC1661">
        <v>3.6</v>
      </c>
      <c r="AD1661">
        <v>2024</v>
      </c>
      <c r="AE1661">
        <v>12</v>
      </c>
      <c r="AF1661" t="s">
        <v>5521</v>
      </c>
      <c r="AG1661" t="s">
        <v>5518</v>
      </c>
      <c r="AH1661" t="s">
        <v>5519</v>
      </c>
      <c r="AI1661" t="s">
        <v>5523</v>
      </c>
    </row>
    <row r="1662" spans="1:35">
      <c r="A1662" t="s">
        <v>2161</v>
      </c>
      <c r="B1662" s="2">
        <v>45523</v>
      </c>
      <c r="C1662" t="s">
        <v>707</v>
      </c>
      <c r="D1662" t="s">
        <v>31</v>
      </c>
      <c r="E1662" t="s">
        <v>32</v>
      </c>
      <c r="F1662" t="s">
        <v>33</v>
      </c>
      <c r="G1662">
        <v>60</v>
      </c>
      <c r="H1662" t="s">
        <v>71</v>
      </c>
      <c r="I1662" t="s">
        <v>72</v>
      </c>
      <c r="J1662" t="s">
        <v>73</v>
      </c>
      <c r="K1662" t="s">
        <v>239</v>
      </c>
      <c r="L1662" t="s">
        <v>137</v>
      </c>
      <c r="M1662" t="s">
        <v>39</v>
      </c>
      <c r="N1662" t="s">
        <v>64</v>
      </c>
      <c r="O1662">
        <v>1</v>
      </c>
      <c r="P1662" s="4">
        <v>17607</v>
      </c>
      <c r="Q1662" s="4">
        <v>11445</v>
      </c>
      <c r="R1662" s="3">
        <v>0.05</v>
      </c>
      <c r="S1662" s="4">
        <v>16727</v>
      </c>
      <c r="T1662" s="4">
        <v>11445</v>
      </c>
      <c r="U1662" s="4">
        <v>5282</v>
      </c>
      <c r="V1662" s="3">
        <v>0.31577688766664674</v>
      </c>
      <c r="W1662" t="s">
        <v>54</v>
      </c>
      <c r="X1662" t="s">
        <v>76</v>
      </c>
      <c r="Y1662" t="s">
        <v>56</v>
      </c>
      <c r="Z1662">
        <v>4</v>
      </c>
      <c r="AA1662" t="s">
        <v>85</v>
      </c>
      <c r="AB1662" t="s">
        <v>66</v>
      </c>
      <c r="AC1662">
        <v>3.4</v>
      </c>
      <c r="AD1662">
        <v>2024</v>
      </c>
      <c r="AE1662">
        <v>8</v>
      </c>
      <c r="AF1662" t="s">
        <v>5513</v>
      </c>
      <c r="AG1662" t="s">
        <v>5514</v>
      </c>
      <c r="AH1662" t="s">
        <v>5519</v>
      </c>
      <c r="AI1662" t="s">
        <v>5523</v>
      </c>
    </row>
    <row r="1663" spans="1:35">
      <c r="A1663" t="s">
        <v>2162</v>
      </c>
      <c r="B1663" s="2">
        <v>45390</v>
      </c>
      <c r="C1663" t="s">
        <v>560</v>
      </c>
      <c r="D1663" t="s">
        <v>31</v>
      </c>
      <c r="E1663" t="s">
        <v>98</v>
      </c>
      <c r="F1663" t="s">
        <v>70</v>
      </c>
      <c r="G1663">
        <v>28</v>
      </c>
      <c r="H1663" t="s">
        <v>34</v>
      </c>
      <c r="I1663" t="s">
        <v>35</v>
      </c>
      <c r="J1663" t="s">
        <v>36</v>
      </c>
      <c r="K1663" t="s">
        <v>326</v>
      </c>
      <c r="L1663" t="s">
        <v>91</v>
      </c>
      <c r="M1663" t="s">
        <v>92</v>
      </c>
      <c r="N1663" t="s">
        <v>93</v>
      </c>
      <c r="O1663">
        <v>8</v>
      </c>
      <c r="P1663" s="4">
        <v>2037</v>
      </c>
      <c r="Q1663" s="4">
        <v>1202</v>
      </c>
      <c r="R1663" s="3">
        <v>0.15</v>
      </c>
      <c r="S1663" s="4">
        <v>13852</v>
      </c>
      <c r="T1663" s="4">
        <v>9616</v>
      </c>
      <c r="U1663" s="4">
        <v>4236</v>
      </c>
      <c r="V1663" s="3">
        <v>0.30580421599768987</v>
      </c>
      <c r="W1663" t="s">
        <v>54</v>
      </c>
      <c r="X1663" t="s">
        <v>55</v>
      </c>
      <c r="Y1663" t="s">
        <v>43</v>
      </c>
      <c r="Z1663">
        <v>0</v>
      </c>
      <c r="AA1663" t="s">
        <v>167</v>
      </c>
      <c r="AB1663" t="s">
        <v>66</v>
      </c>
      <c r="AC1663" t="s">
        <v>46</v>
      </c>
      <c r="AD1663">
        <v>2024</v>
      </c>
      <c r="AE1663">
        <v>4</v>
      </c>
      <c r="AF1663" t="s">
        <v>5524</v>
      </c>
      <c r="AG1663" t="s">
        <v>5525</v>
      </c>
      <c r="AH1663" t="s">
        <v>5519</v>
      </c>
      <c r="AI1663" t="s">
        <v>5516</v>
      </c>
    </row>
    <row r="1664" spans="1:35">
      <c r="A1664" t="s">
        <v>2163</v>
      </c>
      <c r="B1664" s="2">
        <v>45582</v>
      </c>
      <c r="C1664" t="s">
        <v>517</v>
      </c>
      <c r="D1664" t="s">
        <v>31</v>
      </c>
      <c r="E1664" t="s">
        <v>50</v>
      </c>
      <c r="F1664" t="s">
        <v>33</v>
      </c>
      <c r="G1664">
        <v>43</v>
      </c>
      <c r="H1664" t="s">
        <v>80</v>
      </c>
      <c r="I1664" t="s">
        <v>81</v>
      </c>
      <c r="J1664" t="s">
        <v>82</v>
      </c>
      <c r="K1664" t="s">
        <v>162</v>
      </c>
      <c r="L1664" t="s">
        <v>142</v>
      </c>
      <c r="M1664" t="s">
        <v>107</v>
      </c>
      <c r="N1664" t="s">
        <v>113</v>
      </c>
      <c r="O1664">
        <v>6</v>
      </c>
      <c r="P1664" s="4">
        <v>23686</v>
      </c>
      <c r="Q1664" s="4">
        <v>17528</v>
      </c>
      <c r="R1664" s="3">
        <v>0.05</v>
      </c>
      <c r="S1664" s="4">
        <v>135010</v>
      </c>
      <c r="T1664" s="4">
        <v>105168</v>
      </c>
      <c r="U1664" s="4">
        <v>29842</v>
      </c>
      <c r="V1664" s="3">
        <v>0.22103547885341826</v>
      </c>
      <c r="W1664" t="s">
        <v>84</v>
      </c>
      <c r="X1664" t="s">
        <v>55</v>
      </c>
      <c r="Y1664" t="s">
        <v>56</v>
      </c>
      <c r="Z1664">
        <v>5</v>
      </c>
      <c r="AA1664" t="s">
        <v>193</v>
      </c>
      <c r="AB1664" t="s">
        <v>150</v>
      </c>
      <c r="AC1664">
        <v>3</v>
      </c>
      <c r="AD1664">
        <v>2024</v>
      </c>
      <c r="AE1664">
        <v>10</v>
      </c>
      <c r="AF1664" t="s">
        <v>5517</v>
      </c>
      <c r="AG1664" t="s">
        <v>5518</v>
      </c>
      <c r="AH1664" t="s">
        <v>5515</v>
      </c>
      <c r="AI1664" t="s">
        <v>5526</v>
      </c>
    </row>
    <row r="1665" spans="1:35">
      <c r="A1665" t="s">
        <v>2164</v>
      </c>
      <c r="B1665" s="2">
        <v>45116</v>
      </c>
      <c r="C1665" t="s">
        <v>370</v>
      </c>
      <c r="D1665" t="s">
        <v>31</v>
      </c>
      <c r="E1665" t="s">
        <v>135</v>
      </c>
      <c r="F1665" t="s">
        <v>33</v>
      </c>
      <c r="G1665">
        <v>48</v>
      </c>
      <c r="H1665" t="s">
        <v>153</v>
      </c>
      <c r="I1665" t="s">
        <v>154</v>
      </c>
      <c r="J1665" t="s">
        <v>36</v>
      </c>
      <c r="K1665" t="s">
        <v>337</v>
      </c>
      <c r="L1665" t="s">
        <v>52</v>
      </c>
      <c r="M1665" t="s">
        <v>39</v>
      </c>
      <c r="N1665" t="s">
        <v>93</v>
      </c>
      <c r="O1665">
        <v>2</v>
      </c>
      <c r="P1665" s="4">
        <v>20358</v>
      </c>
      <c r="Q1665" s="4">
        <v>12622</v>
      </c>
      <c r="R1665" s="3">
        <v>0</v>
      </c>
      <c r="S1665" s="4">
        <v>40716</v>
      </c>
      <c r="T1665" s="4">
        <v>25244</v>
      </c>
      <c r="U1665" s="4">
        <v>15472</v>
      </c>
      <c r="V1665" s="3">
        <v>0.37999803517044894</v>
      </c>
      <c r="W1665" t="s">
        <v>75</v>
      </c>
      <c r="X1665" t="s">
        <v>55</v>
      </c>
      <c r="Y1665" t="s">
        <v>43</v>
      </c>
      <c r="Z1665">
        <v>0</v>
      </c>
      <c r="AA1665" t="s">
        <v>77</v>
      </c>
      <c r="AB1665" t="s">
        <v>189</v>
      </c>
      <c r="AC1665" t="s">
        <v>46</v>
      </c>
      <c r="AD1665">
        <v>2023</v>
      </c>
      <c r="AE1665">
        <v>7</v>
      </c>
      <c r="AF1665" t="s">
        <v>5533</v>
      </c>
      <c r="AG1665" t="s">
        <v>5514</v>
      </c>
      <c r="AH1665" t="s">
        <v>5522</v>
      </c>
      <c r="AI1665" t="s">
        <v>5523</v>
      </c>
    </row>
    <row r="1666" spans="1:35">
      <c r="A1666" t="s">
        <v>2165</v>
      </c>
      <c r="B1666" s="2">
        <v>45604</v>
      </c>
      <c r="C1666" t="s">
        <v>228</v>
      </c>
      <c r="D1666" t="s">
        <v>49</v>
      </c>
      <c r="E1666" t="s">
        <v>69</v>
      </c>
      <c r="F1666" t="s">
        <v>70</v>
      </c>
      <c r="G1666">
        <v>41</v>
      </c>
      <c r="H1666" t="s">
        <v>71</v>
      </c>
      <c r="I1666" t="s">
        <v>72</v>
      </c>
      <c r="J1666" t="s">
        <v>73</v>
      </c>
      <c r="K1666" t="s">
        <v>219</v>
      </c>
      <c r="L1666" t="s">
        <v>142</v>
      </c>
      <c r="M1666" t="s">
        <v>92</v>
      </c>
      <c r="N1666" t="s">
        <v>40</v>
      </c>
      <c r="O1666">
        <v>3</v>
      </c>
      <c r="P1666" s="4">
        <v>22486</v>
      </c>
      <c r="Q1666" s="4">
        <v>17989</v>
      </c>
      <c r="R1666" s="3">
        <v>0</v>
      </c>
      <c r="S1666" s="4">
        <v>67458</v>
      </c>
      <c r="T1666" s="4">
        <v>53967</v>
      </c>
      <c r="U1666" s="4">
        <v>13491</v>
      </c>
      <c r="V1666" s="3">
        <v>0.19999110557680336</v>
      </c>
      <c r="W1666" t="s">
        <v>84</v>
      </c>
      <c r="X1666" t="s">
        <v>76</v>
      </c>
      <c r="Y1666" t="s">
        <v>56</v>
      </c>
      <c r="Z1666">
        <v>3</v>
      </c>
      <c r="AA1666" t="s">
        <v>143</v>
      </c>
      <c r="AB1666" t="s">
        <v>121</v>
      </c>
      <c r="AC1666">
        <v>3.4</v>
      </c>
      <c r="AD1666">
        <v>2024</v>
      </c>
      <c r="AE1666">
        <v>11</v>
      </c>
      <c r="AF1666" t="s">
        <v>5535</v>
      </c>
      <c r="AG1666" t="s">
        <v>5518</v>
      </c>
      <c r="AH1666" t="s">
        <v>5515</v>
      </c>
      <c r="AI1666" t="s">
        <v>5526</v>
      </c>
    </row>
    <row r="1667" spans="1:35">
      <c r="A1667" t="s">
        <v>2166</v>
      </c>
      <c r="B1667" s="2">
        <v>45358</v>
      </c>
      <c r="C1667" t="s">
        <v>1014</v>
      </c>
      <c r="D1667" t="s">
        <v>31</v>
      </c>
      <c r="E1667" t="s">
        <v>32</v>
      </c>
      <c r="F1667" t="s">
        <v>33</v>
      </c>
      <c r="G1667">
        <v>45</v>
      </c>
      <c r="H1667" t="s">
        <v>153</v>
      </c>
      <c r="I1667" t="s">
        <v>154</v>
      </c>
      <c r="J1667" t="s">
        <v>36</v>
      </c>
      <c r="K1667" t="s">
        <v>326</v>
      </c>
      <c r="L1667" t="s">
        <v>38</v>
      </c>
      <c r="M1667" t="s">
        <v>92</v>
      </c>
      <c r="N1667" t="s">
        <v>53</v>
      </c>
      <c r="O1667">
        <v>6</v>
      </c>
      <c r="P1667" s="4">
        <v>11019</v>
      </c>
      <c r="Q1667" s="4">
        <v>7713</v>
      </c>
      <c r="R1667" s="3">
        <v>0</v>
      </c>
      <c r="S1667" s="4">
        <v>66114</v>
      </c>
      <c r="T1667" s="4">
        <v>46278</v>
      </c>
      <c r="U1667" s="4">
        <v>19836</v>
      </c>
      <c r="V1667" s="3">
        <v>0.30002722570106183</v>
      </c>
      <c r="W1667" t="s">
        <v>84</v>
      </c>
      <c r="X1667" t="s">
        <v>76</v>
      </c>
      <c r="Y1667" t="s">
        <v>56</v>
      </c>
      <c r="Z1667">
        <v>6</v>
      </c>
      <c r="AA1667" t="s">
        <v>181</v>
      </c>
      <c r="AB1667" t="s">
        <v>132</v>
      </c>
      <c r="AC1667">
        <v>3.1</v>
      </c>
      <c r="AD1667">
        <v>2024</v>
      </c>
      <c r="AE1667">
        <v>3</v>
      </c>
      <c r="AF1667" t="s">
        <v>5534</v>
      </c>
      <c r="AG1667" t="s">
        <v>5528</v>
      </c>
      <c r="AH1667" t="s">
        <v>5515</v>
      </c>
      <c r="AI1667" t="s">
        <v>5523</v>
      </c>
    </row>
    <row r="1668" spans="1:35">
      <c r="A1668" t="s">
        <v>2167</v>
      </c>
      <c r="B1668" s="2">
        <v>45541</v>
      </c>
      <c r="C1668" t="s">
        <v>740</v>
      </c>
      <c r="D1668" t="s">
        <v>31</v>
      </c>
      <c r="E1668" t="s">
        <v>60</v>
      </c>
      <c r="F1668" t="s">
        <v>70</v>
      </c>
      <c r="G1668">
        <v>41</v>
      </c>
      <c r="H1668" t="s">
        <v>153</v>
      </c>
      <c r="I1668" t="s">
        <v>154</v>
      </c>
      <c r="J1668" t="s">
        <v>36</v>
      </c>
      <c r="K1668" t="s">
        <v>179</v>
      </c>
      <c r="L1668" t="s">
        <v>101</v>
      </c>
      <c r="M1668" t="s">
        <v>107</v>
      </c>
      <c r="N1668" t="s">
        <v>126</v>
      </c>
      <c r="O1668">
        <v>5</v>
      </c>
      <c r="P1668" s="4">
        <v>1229</v>
      </c>
      <c r="Q1668" s="4">
        <v>959</v>
      </c>
      <c r="R1668" s="3">
        <v>0.1</v>
      </c>
      <c r="S1668" s="4">
        <v>5531</v>
      </c>
      <c r="T1668" s="4">
        <v>4795</v>
      </c>
      <c r="U1668" s="4">
        <v>736</v>
      </c>
      <c r="V1668" s="3">
        <v>0.13306816127282589</v>
      </c>
      <c r="W1668" t="s">
        <v>54</v>
      </c>
      <c r="X1668" t="s">
        <v>76</v>
      </c>
      <c r="Y1668" t="s">
        <v>156</v>
      </c>
      <c r="Z1668">
        <v>0</v>
      </c>
      <c r="AA1668" t="s">
        <v>143</v>
      </c>
      <c r="AB1668" t="s">
        <v>66</v>
      </c>
      <c r="AC1668">
        <v>1.4</v>
      </c>
      <c r="AD1668">
        <v>2024</v>
      </c>
      <c r="AE1668">
        <v>9</v>
      </c>
      <c r="AF1668" t="s">
        <v>5531</v>
      </c>
      <c r="AG1668" t="s">
        <v>5514</v>
      </c>
      <c r="AH1668" t="s">
        <v>5519</v>
      </c>
      <c r="AI1668" t="s">
        <v>5526</v>
      </c>
    </row>
    <row r="1669" spans="1:35">
      <c r="A1669" t="s">
        <v>2168</v>
      </c>
      <c r="B1669" s="2">
        <v>45053</v>
      </c>
      <c r="C1669" t="s">
        <v>937</v>
      </c>
      <c r="D1669" t="s">
        <v>49</v>
      </c>
      <c r="E1669" t="s">
        <v>69</v>
      </c>
      <c r="F1669" t="s">
        <v>70</v>
      </c>
      <c r="G1669">
        <v>40</v>
      </c>
      <c r="H1669" t="s">
        <v>71</v>
      </c>
      <c r="I1669" t="s">
        <v>72</v>
      </c>
      <c r="J1669" t="s">
        <v>73</v>
      </c>
      <c r="K1669" t="s">
        <v>90</v>
      </c>
      <c r="L1669" t="s">
        <v>91</v>
      </c>
      <c r="M1669" t="s">
        <v>83</v>
      </c>
      <c r="N1669" t="s">
        <v>40</v>
      </c>
      <c r="O1669">
        <v>5</v>
      </c>
      <c r="P1669" s="4">
        <v>1784</v>
      </c>
      <c r="Q1669" s="4">
        <v>1017</v>
      </c>
      <c r="R1669" s="3">
        <v>0</v>
      </c>
      <c r="S1669" s="4">
        <v>8920</v>
      </c>
      <c r="T1669" s="4">
        <v>5085</v>
      </c>
      <c r="U1669" s="4">
        <v>3835</v>
      </c>
      <c r="V1669" s="3">
        <v>0.42993273542600896</v>
      </c>
      <c r="W1669" t="s">
        <v>84</v>
      </c>
      <c r="X1669" t="s">
        <v>42</v>
      </c>
      <c r="Y1669" t="s">
        <v>56</v>
      </c>
      <c r="Z1669">
        <v>2</v>
      </c>
      <c r="AA1669" t="s">
        <v>163</v>
      </c>
      <c r="AB1669" t="s">
        <v>132</v>
      </c>
      <c r="AC1669">
        <v>4.7</v>
      </c>
      <c r="AD1669">
        <v>2023</v>
      </c>
      <c r="AE1669">
        <v>5</v>
      </c>
      <c r="AF1669" t="s">
        <v>5529</v>
      </c>
      <c r="AG1669" t="s">
        <v>5525</v>
      </c>
      <c r="AH1669" t="s">
        <v>5519</v>
      </c>
      <c r="AI1669" t="s">
        <v>5526</v>
      </c>
    </row>
    <row r="1670" spans="1:35">
      <c r="A1670" t="s">
        <v>2169</v>
      </c>
      <c r="B1670" s="2">
        <v>45323</v>
      </c>
      <c r="C1670" t="s">
        <v>1035</v>
      </c>
      <c r="D1670" t="s">
        <v>31</v>
      </c>
      <c r="E1670" t="s">
        <v>50</v>
      </c>
      <c r="F1670" t="s">
        <v>33</v>
      </c>
      <c r="G1670">
        <v>42</v>
      </c>
      <c r="H1670" t="s">
        <v>71</v>
      </c>
      <c r="I1670" t="s">
        <v>72</v>
      </c>
      <c r="J1670" t="s">
        <v>73</v>
      </c>
      <c r="K1670" t="s">
        <v>219</v>
      </c>
      <c r="L1670" t="s">
        <v>155</v>
      </c>
      <c r="M1670" t="s">
        <v>83</v>
      </c>
      <c r="N1670" t="s">
        <v>53</v>
      </c>
      <c r="O1670">
        <v>4</v>
      </c>
      <c r="P1670" s="4">
        <v>6946</v>
      </c>
      <c r="Q1670" s="4">
        <v>5348</v>
      </c>
      <c r="R1670" s="3">
        <v>0</v>
      </c>
      <c r="S1670" s="4">
        <v>27784</v>
      </c>
      <c r="T1670" s="4">
        <v>21392</v>
      </c>
      <c r="U1670" s="4">
        <v>6392</v>
      </c>
      <c r="V1670" s="3">
        <v>0.23006046645551395</v>
      </c>
      <c r="W1670" t="s">
        <v>54</v>
      </c>
      <c r="X1670" t="s">
        <v>42</v>
      </c>
      <c r="Y1670" t="s">
        <v>56</v>
      </c>
      <c r="Z1670">
        <v>6</v>
      </c>
      <c r="AA1670" t="s">
        <v>163</v>
      </c>
      <c r="AB1670" t="s">
        <v>66</v>
      </c>
      <c r="AC1670">
        <v>4.2</v>
      </c>
      <c r="AD1670">
        <v>2024</v>
      </c>
      <c r="AE1670">
        <v>2</v>
      </c>
      <c r="AF1670" t="s">
        <v>5527</v>
      </c>
      <c r="AG1670" t="s">
        <v>5528</v>
      </c>
      <c r="AH1670" t="s">
        <v>5522</v>
      </c>
      <c r="AI1670" t="s">
        <v>5526</v>
      </c>
    </row>
    <row r="1671" spans="1:35">
      <c r="A1671" t="s">
        <v>2170</v>
      </c>
      <c r="B1671" s="2">
        <v>45463</v>
      </c>
      <c r="C1671" t="s">
        <v>680</v>
      </c>
      <c r="D1671" t="s">
        <v>49</v>
      </c>
      <c r="E1671" t="s">
        <v>135</v>
      </c>
      <c r="F1671" t="s">
        <v>33</v>
      </c>
      <c r="G1671">
        <v>34</v>
      </c>
      <c r="H1671" t="s">
        <v>146</v>
      </c>
      <c r="I1671" t="s">
        <v>147</v>
      </c>
      <c r="J1671" t="s">
        <v>36</v>
      </c>
      <c r="K1671" t="s">
        <v>179</v>
      </c>
      <c r="L1671" t="s">
        <v>155</v>
      </c>
      <c r="M1671" t="s">
        <v>107</v>
      </c>
      <c r="N1671" t="s">
        <v>126</v>
      </c>
      <c r="O1671">
        <v>2</v>
      </c>
      <c r="P1671" s="4">
        <v>18911</v>
      </c>
      <c r="Q1671" s="4">
        <v>11536</v>
      </c>
      <c r="R1671" s="3">
        <v>0.15</v>
      </c>
      <c r="S1671" s="4">
        <v>32149</v>
      </c>
      <c r="T1671" s="4">
        <v>23072</v>
      </c>
      <c r="U1671" s="4">
        <v>9077</v>
      </c>
      <c r="V1671" s="3">
        <v>0.28234159693925159</v>
      </c>
      <c r="W1671" t="s">
        <v>84</v>
      </c>
      <c r="X1671" t="s">
        <v>55</v>
      </c>
      <c r="Y1671" t="s">
        <v>56</v>
      </c>
      <c r="Z1671">
        <v>7</v>
      </c>
      <c r="AA1671" t="s">
        <v>193</v>
      </c>
      <c r="AB1671" t="s">
        <v>194</v>
      </c>
      <c r="AC1671">
        <v>4.9000000000000004</v>
      </c>
      <c r="AD1671">
        <v>2024</v>
      </c>
      <c r="AE1671">
        <v>6</v>
      </c>
      <c r="AF1671" t="s">
        <v>5530</v>
      </c>
      <c r="AG1671" t="s">
        <v>5525</v>
      </c>
      <c r="AH1671" t="s">
        <v>5522</v>
      </c>
      <c r="AI1671" t="s">
        <v>5516</v>
      </c>
    </row>
    <row r="1672" spans="1:35">
      <c r="A1672" t="s">
        <v>2171</v>
      </c>
      <c r="B1672" s="2">
        <v>45583</v>
      </c>
      <c r="C1672" t="s">
        <v>458</v>
      </c>
      <c r="D1672" t="s">
        <v>31</v>
      </c>
      <c r="E1672" t="s">
        <v>124</v>
      </c>
      <c r="F1672" t="s">
        <v>70</v>
      </c>
      <c r="G1672">
        <v>49</v>
      </c>
      <c r="H1672" t="s">
        <v>105</v>
      </c>
      <c r="I1672" t="s">
        <v>89</v>
      </c>
      <c r="J1672" t="s">
        <v>82</v>
      </c>
      <c r="K1672" t="s">
        <v>37</v>
      </c>
      <c r="L1672" t="s">
        <v>137</v>
      </c>
      <c r="M1672" t="s">
        <v>39</v>
      </c>
      <c r="N1672" t="s">
        <v>93</v>
      </c>
      <c r="O1672">
        <v>4</v>
      </c>
      <c r="P1672" s="4">
        <v>612</v>
      </c>
      <c r="Q1672" s="4">
        <v>453</v>
      </c>
      <c r="R1672" s="3">
        <v>0.05</v>
      </c>
      <c r="S1672" s="4">
        <v>2326</v>
      </c>
      <c r="T1672" s="4">
        <v>1812</v>
      </c>
      <c r="U1672" s="4">
        <v>514</v>
      </c>
      <c r="V1672" s="3">
        <v>0.22098022355975924</v>
      </c>
      <c r="W1672" t="s">
        <v>41</v>
      </c>
      <c r="X1672" t="s">
        <v>42</v>
      </c>
      <c r="Y1672" t="s">
        <v>56</v>
      </c>
      <c r="Z1672">
        <v>6</v>
      </c>
      <c r="AA1672" t="s">
        <v>77</v>
      </c>
      <c r="AB1672" t="s">
        <v>194</v>
      </c>
      <c r="AC1672">
        <v>4.2</v>
      </c>
      <c r="AD1672">
        <v>2024</v>
      </c>
      <c r="AE1672">
        <v>10</v>
      </c>
      <c r="AF1672" t="s">
        <v>5517</v>
      </c>
      <c r="AG1672" t="s">
        <v>5518</v>
      </c>
      <c r="AH1672" t="s">
        <v>5519</v>
      </c>
      <c r="AI1672" t="s">
        <v>5523</v>
      </c>
    </row>
    <row r="1673" spans="1:35">
      <c r="A1673" t="s">
        <v>2172</v>
      </c>
      <c r="B1673" s="2">
        <v>45141</v>
      </c>
      <c r="C1673" t="s">
        <v>216</v>
      </c>
      <c r="D1673" t="s">
        <v>31</v>
      </c>
      <c r="E1673" t="s">
        <v>69</v>
      </c>
      <c r="F1673" t="s">
        <v>70</v>
      </c>
      <c r="G1673">
        <v>54</v>
      </c>
      <c r="H1673" t="s">
        <v>34</v>
      </c>
      <c r="I1673" t="s">
        <v>35</v>
      </c>
      <c r="J1673" t="s">
        <v>36</v>
      </c>
      <c r="K1673" t="s">
        <v>51</v>
      </c>
      <c r="L1673" t="s">
        <v>62</v>
      </c>
      <c r="M1673" t="s">
        <v>39</v>
      </c>
      <c r="N1673" t="s">
        <v>64</v>
      </c>
      <c r="O1673">
        <v>5</v>
      </c>
      <c r="P1673" s="4">
        <v>19695</v>
      </c>
      <c r="Q1673" s="4">
        <v>14377</v>
      </c>
      <c r="R1673" s="3">
        <v>0</v>
      </c>
      <c r="S1673" s="4">
        <v>98475</v>
      </c>
      <c r="T1673" s="4">
        <v>71885</v>
      </c>
      <c r="U1673" s="4">
        <v>26590</v>
      </c>
      <c r="V1673" s="3">
        <v>0.27001777100787</v>
      </c>
      <c r="W1673" t="s">
        <v>41</v>
      </c>
      <c r="X1673" t="s">
        <v>42</v>
      </c>
      <c r="Y1673" t="s">
        <v>171</v>
      </c>
      <c r="Z1673">
        <v>11</v>
      </c>
      <c r="AA1673" t="s">
        <v>185</v>
      </c>
      <c r="AB1673" t="s">
        <v>95</v>
      </c>
      <c r="AC1673" t="s">
        <v>46</v>
      </c>
      <c r="AD1673">
        <v>2023</v>
      </c>
      <c r="AE1673">
        <v>8</v>
      </c>
      <c r="AF1673" t="s">
        <v>5513</v>
      </c>
      <c r="AG1673" t="s">
        <v>5514</v>
      </c>
      <c r="AH1673" t="s">
        <v>5515</v>
      </c>
      <c r="AI1673" t="s">
        <v>5523</v>
      </c>
    </row>
    <row r="1674" spans="1:35">
      <c r="A1674" t="s">
        <v>2173</v>
      </c>
      <c r="B1674" s="2">
        <v>45391</v>
      </c>
      <c r="C1674" t="s">
        <v>198</v>
      </c>
      <c r="D1674" t="s">
        <v>31</v>
      </c>
      <c r="E1674" t="s">
        <v>135</v>
      </c>
      <c r="F1674" t="s">
        <v>33</v>
      </c>
      <c r="G1674">
        <v>49</v>
      </c>
      <c r="H1674" t="s">
        <v>88</v>
      </c>
      <c r="I1674" t="s">
        <v>89</v>
      </c>
      <c r="J1674" t="s">
        <v>82</v>
      </c>
      <c r="K1674" t="s">
        <v>302</v>
      </c>
      <c r="L1674" t="s">
        <v>101</v>
      </c>
      <c r="M1674" t="s">
        <v>92</v>
      </c>
      <c r="N1674" t="s">
        <v>126</v>
      </c>
      <c r="O1674">
        <v>7</v>
      </c>
      <c r="P1674" s="4">
        <v>9585</v>
      </c>
      <c r="Q1674" s="4">
        <v>5751</v>
      </c>
      <c r="R1674" s="3">
        <v>0.1</v>
      </c>
      <c r="S1674" s="4">
        <v>60386</v>
      </c>
      <c r="T1674" s="4">
        <v>40257</v>
      </c>
      <c r="U1674" s="4">
        <v>20129</v>
      </c>
      <c r="V1674" s="3">
        <v>0.33333885337661046</v>
      </c>
      <c r="W1674" t="s">
        <v>75</v>
      </c>
      <c r="X1674" t="s">
        <v>55</v>
      </c>
      <c r="Y1674" t="s">
        <v>56</v>
      </c>
      <c r="Z1674">
        <v>2</v>
      </c>
      <c r="AA1674" t="s">
        <v>167</v>
      </c>
      <c r="AB1674" t="s">
        <v>121</v>
      </c>
      <c r="AC1674">
        <v>4.0999999999999996</v>
      </c>
      <c r="AD1674">
        <v>2024</v>
      </c>
      <c r="AE1674">
        <v>4</v>
      </c>
      <c r="AF1674" t="s">
        <v>5524</v>
      </c>
      <c r="AG1674" t="s">
        <v>5525</v>
      </c>
      <c r="AH1674" t="s">
        <v>5515</v>
      </c>
      <c r="AI1674" t="s">
        <v>5523</v>
      </c>
    </row>
    <row r="1675" spans="1:35">
      <c r="A1675" t="s">
        <v>2174</v>
      </c>
      <c r="B1675" s="2">
        <v>44989</v>
      </c>
      <c r="C1675" t="s">
        <v>406</v>
      </c>
      <c r="D1675" t="s">
        <v>31</v>
      </c>
      <c r="E1675" t="s">
        <v>50</v>
      </c>
      <c r="F1675" t="s">
        <v>33</v>
      </c>
      <c r="G1675">
        <v>48</v>
      </c>
      <c r="H1675" t="s">
        <v>88</v>
      </c>
      <c r="I1675" t="s">
        <v>89</v>
      </c>
      <c r="J1675" t="s">
        <v>82</v>
      </c>
      <c r="K1675" t="s">
        <v>162</v>
      </c>
      <c r="L1675" t="s">
        <v>62</v>
      </c>
      <c r="M1675" t="s">
        <v>39</v>
      </c>
      <c r="N1675" t="s">
        <v>64</v>
      </c>
      <c r="O1675">
        <v>6</v>
      </c>
      <c r="P1675" s="4">
        <v>7563</v>
      </c>
      <c r="Q1675" s="4">
        <v>6050</v>
      </c>
      <c r="R1675" s="3">
        <v>0.2</v>
      </c>
      <c r="S1675" s="4">
        <v>36302</v>
      </c>
      <c r="T1675" s="4">
        <v>36300</v>
      </c>
      <c r="U1675" s="4">
        <v>2</v>
      </c>
      <c r="V1675" s="3">
        <v>5.5093383284667509E-5</v>
      </c>
      <c r="W1675" t="s">
        <v>75</v>
      </c>
      <c r="X1675" t="s">
        <v>55</v>
      </c>
      <c r="Y1675" t="s">
        <v>56</v>
      </c>
      <c r="Z1675">
        <v>5</v>
      </c>
      <c r="AA1675" t="s">
        <v>77</v>
      </c>
      <c r="AB1675" t="s">
        <v>150</v>
      </c>
      <c r="AC1675">
        <v>4.8</v>
      </c>
      <c r="AD1675">
        <v>2023</v>
      </c>
      <c r="AE1675">
        <v>3</v>
      </c>
      <c r="AF1675" t="s">
        <v>5534</v>
      </c>
      <c r="AG1675" t="s">
        <v>5528</v>
      </c>
      <c r="AH1675" t="s">
        <v>5522</v>
      </c>
      <c r="AI1675" t="s">
        <v>5523</v>
      </c>
    </row>
    <row r="1676" spans="1:35">
      <c r="A1676" t="s">
        <v>2175</v>
      </c>
      <c r="B1676" s="2">
        <v>45356</v>
      </c>
      <c r="C1676" t="s">
        <v>422</v>
      </c>
      <c r="D1676" t="s">
        <v>49</v>
      </c>
      <c r="E1676" t="s">
        <v>69</v>
      </c>
      <c r="F1676" t="s">
        <v>70</v>
      </c>
      <c r="G1676">
        <v>43</v>
      </c>
      <c r="H1676" t="s">
        <v>71</v>
      </c>
      <c r="I1676" t="s">
        <v>72</v>
      </c>
      <c r="J1676" t="s">
        <v>73</v>
      </c>
      <c r="K1676" t="s">
        <v>184</v>
      </c>
      <c r="L1676" t="s">
        <v>38</v>
      </c>
      <c r="M1676" t="s">
        <v>63</v>
      </c>
      <c r="N1676" t="s">
        <v>40</v>
      </c>
      <c r="O1676">
        <v>5</v>
      </c>
      <c r="P1676" s="4">
        <v>4044</v>
      </c>
      <c r="Q1676" s="4">
        <v>2790</v>
      </c>
      <c r="R1676" s="3">
        <v>0.05</v>
      </c>
      <c r="S1676" s="4">
        <v>19209</v>
      </c>
      <c r="T1676" s="4">
        <v>13950</v>
      </c>
      <c r="U1676" s="4">
        <v>5259</v>
      </c>
      <c r="V1676" s="3">
        <v>0.27377791660159301</v>
      </c>
      <c r="W1676" t="s">
        <v>41</v>
      </c>
      <c r="X1676" t="s">
        <v>76</v>
      </c>
      <c r="Y1676" t="s">
        <v>156</v>
      </c>
      <c r="Z1676">
        <v>0</v>
      </c>
      <c r="AA1676" t="s">
        <v>57</v>
      </c>
      <c r="AB1676" t="s">
        <v>45</v>
      </c>
      <c r="AC1676">
        <v>2.1</v>
      </c>
      <c r="AD1676">
        <v>2024</v>
      </c>
      <c r="AE1676">
        <v>3</v>
      </c>
      <c r="AF1676" t="s">
        <v>5534</v>
      </c>
      <c r="AG1676" t="s">
        <v>5528</v>
      </c>
      <c r="AH1676" t="s">
        <v>5519</v>
      </c>
      <c r="AI1676" t="s">
        <v>5526</v>
      </c>
    </row>
    <row r="1677" spans="1:35">
      <c r="A1677" t="s">
        <v>2176</v>
      </c>
      <c r="B1677" s="2">
        <v>45619</v>
      </c>
      <c r="C1677" t="s">
        <v>1348</v>
      </c>
      <c r="D1677" t="s">
        <v>31</v>
      </c>
      <c r="E1677" t="s">
        <v>111</v>
      </c>
      <c r="F1677" t="s">
        <v>70</v>
      </c>
      <c r="G1677">
        <v>40</v>
      </c>
      <c r="H1677" t="s">
        <v>71</v>
      </c>
      <c r="I1677" t="s">
        <v>72</v>
      </c>
      <c r="J1677" t="s">
        <v>73</v>
      </c>
      <c r="K1677" t="s">
        <v>166</v>
      </c>
      <c r="L1677" t="s">
        <v>112</v>
      </c>
      <c r="M1677" t="s">
        <v>63</v>
      </c>
      <c r="N1677" t="s">
        <v>126</v>
      </c>
      <c r="O1677">
        <v>2</v>
      </c>
      <c r="P1677" s="4">
        <v>14454</v>
      </c>
      <c r="Q1677" s="4">
        <v>10696</v>
      </c>
      <c r="R1677" s="3">
        <v>0</v>
      </c>
      <c r="S1677" s="4">
        <v>28908</v>
      </c>
      <c r="T1677" s="4">
        <v>21392</v>
      </c>
      <c r="U1677" s="4">
        <v>7516</v>
      </c>
      <c r="V1677" s="3">
        <v>0.25999723259997232</v>
      </c>
      <c r="W1677" t="s">
        <v>41</v>
      </c>
      <c r="X1677" t="s">
        <v>42</v>
      </c>
      <c r="Y1677" t="s">
        <v>56</v>
      </c>
      <c r="Z1677">
        <v>1</v>
      </c>
      <c r="AA1677" t="s">
        <v>57</v>
      </c>
      <c r="AB1677" t="s">
        <v>45</v>
      </c>
      <c r="AC1677">
        <v>3.5</v>
      </c>
      <c r="AD1677">
        <v>2024</v>
      </c>
      <c r="AE1677">
        <v>11</v>
      </c>
      <c r="AF1677" t="s">
        <v>5535</v>
      </c>
      <c r="AG1677" t="s">
        <v>5518</v>
      </c>
      <c r="AH1677" t="s">
        <v>5522</v>
      </c>
      <c r="AI1677" t="s">
        <v>5526</v>
      </c>
    </row>
    <row r="1678" spans="1:35">
      <c r="A1678" t="s">
        <v>2177</v>
      </c>
      <c r="B1678" s="2">
        <v>45158</v>
      </c>
      <c r="C1678" t="s">
        <v>283</v>
      </c>
      <c r="D1678" t="s">
        <v>31</v>
      </c>
      <c r="E1678" t="s">
        <v>119</v>
      </c>
      <c r="F1678" t="s">
        <v>70</v>
      </c>
      <c r="G1678">
        <v>21</v>
      </c>
      <c r="H1678" t="s">
        <v>34</v>
      </c>
      <c r="I1678" t="s">
        <v>35</v>
      </c>
      <c r="J1678" t="s">
        <v>36</v>
      </c>
      <c r="K1678" t="s">
        <v>214</v>
      </c>
      <c r="L1678" t="s">
        <v>52</v>
      </c>
      <c r="M1678" t="s">
        <v>83</v>
      </c>
      <c r="N1678" t="s">
        <v>40</v>
      </c>
      <c r="O1678">
        <v>7</v>
      </c>
      <c r="P1678" s="4">
        <v>18118</v>
      </c>
      <c r="Q1678" s="4">
        <v>13226</v>
      </c>
      <c r="R1678" s="3">
        <v>0.2</v>
      </c>
      <c r="S1678" s="4">
        <v>101461</v>
      </c>
      <c r="T1678" s="4">
        <v>92582</v>
      </c>
      <c r="U1678" s="4">
        <v>8879</v>
      </c>
      <c r="V1678" s="3">
        <v>8.7511457604399726E-2</v>
      </c>
      <c r="W1678" t="s">
        <v>84</v>
      </c>
      <c r="X1678" t="s">
        <v>42</v>
      </c>
      <c r="Y1678" t="s">
        <v>156</v>
      </c>
      <c r="Z1678">
        <v>0</v>
      </c>
      <c r="AA1678" t="s">
        <v>172</v>
      </c>
      <c r="AB1678" t="s">
        <v>189</v>
      </c>
      <c r="AC1678">
        <v>2.5</v>
      </c>
      <c r="AD1678">
        <v>2023</v>
      </c>
      <c r="AE1678">
        <v>8</v>
      </c>
      <c r="AF1678" t="s">
        <v>5513</v>
      </c>
      <c r="AG1678" t="s">
        <v>5514</v>
      </c>
      <c r="AH1678" t="s">
        <v>5515</v>
      </c>
      <c r="AI1678" t="s">
        <v>5520</v>
      </c>
    </row>
    <row r="1679" spans="1:35">
      <c r="A1679" t="s">
        <v>2178</v>
      </c>
      <c r="B1679" s="2">
        <v>44994</v>
      </c>
      <c r="C1679" t="s">
        <v>565</v>
      </c>
      <c r="D1679" t="s">
        <v>31</v>
      </c>
      <c r="E1679" t="s">
        <v>69</v>
      </c>
      <c r="F1679" t="s">
        <v>70</v>
      </c>
      <c r="G1679">
        <v>18</v>
      </c>
      <c r="H1679" t="s">
        <v>105</v>
      </c>
      <c r="I1679" t="s">
        <v>89</v>
      </c>
      <c r="J1679" t="s">
        <v>82</v>
      </c>
      <c r="K1679" t="s">
        <v>214</v>
      </c>
      <c r="L1679" t="s">
        <v>38</v>
      </c>
      <c r="M1679" t="s">
        <v>63</v>
      </c>
      <c r="N1679" t="s">
        <v>64</v>
      </c>
      <c r="O1679">
        <v>3</v>
      </c>
      <c r="P1679" s="4">
        <v>9510</v>
      </c>
      <c r="Q1679" s="4">
        <v>5516</v>
      </c>
      <c r="R1679" s="3">
        <v>0.1</v>
      </c>
      <c r="S1679" s="4">
        <v>25677</v>
      </c>
      <c r="T1679" s="4">
        <v>16548</v>
      </c>
      <c r="U1679" s="4">
        <v>9129</v>
      </c>
      <c r="V1679" s="3">
        <v>0.3555321883397593</v>
      </c>
      <c r="W1679" t="s">
        <v>54</v>
      </c>
      <c r="X1679" t="s">
        <v>76</v>
      </c>
      <c r="Y1679" t="s">
        <v>56</v>
      </c>
      <c r="Z1679">
        <v>1</v>
      </c>
      <c r="AA1679" t="s">
        <v>185</v>
      </c>
      <c r="AB1679" t="s">
        <v>194</v>
      </c>
      <c r="AC1679">
        <v>4.0999999999999996</v>
      </c>
      <c r="AD1679">
        <v>2023</v>
      </c>
      <c r="AE1679">
        <v>3</v>
      </c>
      <c r="AF1679" t="s">
        <v>5534</v>
      </c>
      <c r="AG1679" t="s">
        <v>5528</v>
      </c>
      <c r="AH1679" t="s">
        <v>5522</v>
      </c>
      <c r="AI1679" t="s">
        <v>5520</v>
      </c>
    </row>
    <row r="1680" spans="1:35">
      <c r="A1680" t="s">
        <v>2179</v>
      </c>
      <c r="B1680" s="2">
        <v>45560</v>
      </c>
      <c r="C1680" t="s">
        <v>806</v>
      </c>
      <c r="D1680" t="s">
        <v>31</v>
      </c>
      <c r="E1680" t="s">
        <v>50</v>
      </c>
      <c r="F1680" t="s">
        <v>33</v>
      </c>
      <c r="G1680">
        <v>36</v>
      </c>
      <c r="H1680" t="s">
        <v>88</v>
      </c>
      <c r="I1680" t="s">
        <v>89</v>
      </c>
      <c r="J1680" t="s">
        <v>82</v>
      </c>
      <c r="K1680" t="s">
        <v>51</v>
      </c>
      <c r="L1680" t="s">
        <v>91</v>
      </c>
      <c r="M1680" t="s">
        <v>39</v>
      </c>
      <c r="N1680" t="s">
        <v>40</v>
      </c>
      <c r="O1680">
        <v>8</v>
      </c>
      <c r="P1680" s="4">
        <v>18976</v>
      </c>
      <c r="Q1680" s="4">
        <v>10816</v>
      </c>
      <c r="R1680" s="3">
        <v>0.15</v>
      </c>
      <c r="S1680" s="4">
        <v>129037</v>
      </c>
      <c r="T1680" s="4">
        <v>86528</v>
      </c>
      <c r="U1680" s="4">
        <v>42509</v>
      </c>
      <c r="V1680" s="3">
        <v>0.32943264335035688</v>
      </c>
      <c r="W1680" t="s">
        <v>84</v>
      </c>
      <c r="X1680" t="s">
        <v>42</v>
      </c>
      <c r="Y1680" t="s">
        <v>56</v>
      </c>
      <c r="Z1680">
        <v>4</v>
      </c>
      <c r="AA1680" t="s">
        <v>57</v>
      </c>
      <c r="AB1680" t="s">
        <v>150</v>
      </c>
      <c r="AC1680">
        <v>4.4000000000000004</v>
      </c>
      <c r="AD1680">
        <v>2024</v>
      </c>
      <c r="AE1680">
        <v>9</v>
      </c>
      <c r="AF1680" t="s">
        <v>5531</v>
      </c>
      <c r="AG1680" t="s">
        <v>5514</v>
      </c>
      <c r="AH1680" t="s">
        <v>5515</v>
      </c>
      <c r="AI1680" t="s">
        <v>5526</v>
      </c>
    </row>
    <row r="1681" spans="1:35">
      <c r="A1681" t="s">
        <v>2180</v>
      </c>
      <c r="B1681" s="2">
        <v>45364</v>
      </c>
      <c r="C1681" t="s">
        <v>628</v>
      </c>
      <c r="D1681" t="s">
        <v>31</v>
      </c>
      <c r="E1681" t="s">
        <v>119</v>
      </c>
      <c r="F1681" t="s">
        <v>70</v>
      </c>
      <c r="G1681">
        <v>52</v>
      </c>
      <c r="H1681" t="s">
        <v>99</v>
      </c>
      <c r="I1681" t="s">
        <v>99</v>
      </c>
      <c r="J1681" t="s">
        <v>100</v>
      </c>
      <c r="K1681" t="s">
        <v>269</v>
      </c>
      <c r="L1681" t="s">
        <v>137</v>
      </c>
      <c r="M1681" t="s">
        <v>92</v>
      </c>
      <c r="N1681" t="s">
        <v>93</v>
      </c>
      <c r="O1681">
        <v>3</v>
      </c>
      <c r="P1681" s="4">
        <v>4523</v>
      </c>
      <c r="Q1681" s="4">
        <v>3437</v>
      </c>
      <c r="R1681" s="3">
        <v>0</v>
      </c>
      <c r="S1681" s="4">
        <v>13569</v>
      </c>
      <c r="T1681" s="4">
        <v>10311</v>
      </c>
      <c r="U1681" s="4">
        <v>3258</v>
      </c>
      <c r="V1681" s="3">
        <v>0.24010612425381384</v>
      </c>
      <c r="W1681" t="s">
        <v>54</v>
      </c>
      <c r="X1681" t="s">
        <v>76</v>
      </c>
      <c r="Y1681" t="s">
        <v>56</v>
      </c>
      <c r="Z1681">
        <v>3</v>
      </c>
      <c r="AA1681" t="s">
        <v>229</v>
      </c>
      <c r="AB1681" t="s">
        <v>132</v>
      </c>
      <c r="AC1681">
        <v>4.4000000000000004</v>
      </c>
      <c r="AD1681">
        <v>2024</v>
      </c>
      <c r="AE1681">
        <v>3</v>
      </c>
      <c r="AF1681" t="s">
        <v>5534</v>
      </c>
      <c r="AG1681" t="s">
        <v>5528</v>
      </c>
      <c r="AH1681" t="s">
        <v>5519</v>
      </c>
      <c r="AI1681" t="s">
        <v>5523</v>
      </c>
    </row>
    <row r="1682" spans="1:35">
      <c r="A1682" t="s">
        <v>2181</v>
      </c>
      <c r="B1682" s="2">
        <v>45101</v>
      </c>
      <c r="C1682" t="s">
        <v>687</v>
      </c>
      <c r="D1682" t="s">
        <v>31</v>
      </c>
      <c r="E1682" t="s">
        <v>69</v>
      </c>
      <c r="F1682" t="s">
        <v>70</v>
      </c>
      <c r="G1682">
        <v>54</v>
      </c>
      <c r="H1682" t="s">
        <v>99</v>
      </c>
      <c r="I1682" t="s">
        <v>99</v>
      </c>
      <c r="J1682" t="s">
        <v>100</v>
      </c>
      <c r="K1682" t="s">
        <v>326</v>
      </c>
      <c r="L1682" t="s">
        <v>142</v>
      </c>
      <c r="M1682" t="s">
        <v>83</v>
      </c>
      <c r="N1682" t="s">
        <v>53</v>
      </c>
      <c r="O1682">
        <v>4</v>
      </c>
      <c r="P1682" s="4">
        <v>1763</v>
      </c>
      <c r="Q1682" s="4">
        <v>987</v>
      </c>
      <c r="R1682" s="3">
        <v>0.2</v>
      </c>
      <c r="S1682" s="4">
        <v>5642</v>
      </c>
      <c r="T1682" s="4">
        <v>3948</v>
      </c>
      <c r="U1682" s="4">
        <v>1694</v>
      </c>
      <c r="V1682" s="3">
        <v>0.30024813895781638</v>
      </c>
      <c r="W1682" t="s">
        <v>84</v>
      </c>
      <c r="X1682" t="s">
        <v>76</v>
      </c>
      <c r="Y1682" t="s">
        <v>56</v>
      </c>
      <c r="Z1682">
        <v>1</v>
      </c>
      <c r="AA1682" t="s">
        <v>193</v>
      </c>
      <c r="AB1682" t="s">
        <v>194</v>
      </c>
      <c r="AC1682">
        <v>4.7</v>
      </c>
      <c r="AD1682">
        <v>2023</v>
      </c>
      <c r="AE1682">
        <v>6</v>
      </c>
      <c r="AF1682" t="s">
        <v>5530</v>
      </c>
      <c r="AG1682" t="s">
        <v>5525</v>
      </c>
      <c r="AH1682" t="s">
        <v>5519</v>
      </c>
      <c r="AI1682" t="s">
        <v>5523</v>
      </c>
    </row>
    <row r="1683" spans="1:35">
      <c r="A1683" t="s">
        <v>2182</v>
      </c>
      <c r="B1683" s="2">
        <v>45150</v>
      </c>
      <c r="C1683" t="s">
        <v>224</v>
      </c>
      <c r="D1683" t="s">
        <v>31</v>
      </c>
      <c r="E1683" t="s">
        <v>60</v>
      </c>
      <c r="F1683" t="s">
        <v>70</v>
      </c>
      <c r="G1683">
        <v>28</v>
      </c>
      <c r="H1683" t="s">
        <v>34</v>
      </c>
      <c r="I1683" t="s">
        <v>35</v>
      </c>
      <c r="J1683" t="s">
        <v>36</v>
      </c>
      <c r="K1683" t="s">
        <v>269</v>
      </c>
      <c r="L1683" t="s">
        <v>52</v>
      </c>
      <c r="M1683" t="s">
        <v>107</v>
      </c>
      <c r="N1683" t="s">
        <v>64</v>
      </c>
      <c r="O1683">
        <v>2</v>
      </c>
      <c r="P1683" s="4">
        <v>7386</v>
      </c>
      <c r="Q1683" s="4">
        <v>5466</v>
      </c>
      <c r="R1683" s="3">
        <v>0.15</v>
      </c>
      <c r="S1683" s="4">
        <v>12556</v>
      </c>
      <c r="T1683" s="4">
        <v>10932</v>
      </c>
      <c r="U1683" s="4">
        <v>1624</v>
      </c>
      <c r="V1683" s="3">
        <v>0.12934055431666136</v>
      </c>
      <c r="W1683" t="s">
        <v>84</v>
      </c>
      <c r="X1683" t="s">
        <v>76</v>
      </c>
      <c r="Y1683" t="s">
        <v>56</v>
      </c>
      <c r="Z1683">
        <v>2</v>
      </c>
      <c r="AA1683" t="s">
        <v>57</v>
      </c>
      <c r="AB1683" t="s">
        <v>132</v>
      </c>
      <c r="AC1683">
        <v>3.1</v>
      </c>
      <c r="AD1683">
        <v>2023</v>
      </c>
      <c r="AE1683">
        <v>8</v>
      </c>
      <c r="AF1683" t="s">
        <v>5513</v>
      </c>
      <c r="AG1683" t="s">
        <v>5514</v>
      </c>
      <c r="AH1683" t="s">
        <v>5519</v>
      </c>
      <c r="AI1683" t="s">
        <v>5516</v>
      </c>
    </row>
    <row r="1684" spans="1:35">
      <c r="A1684" t="s">
        <v>2183</v>
      </c>
      <c r="B1684" s="2">
        <v>45608</v>
      </c>
      <c r="C1684" t="s">
        <v>1377</v>
      </c>
      <c r="D1684" t="s">
        <v>31</v>
      </c>
      <c r="E1684" t="s">
        <v>188</v>
      </c>
      <c r="F1684" t="s">
        <v>33</v>
      </c>
      <c r="G1684">
        <v>19</v>
      </c>
      <c r="H1684" t="s">
        <v>88</v>
      </c>
      <c r="I1684" t="s">
        <v>89</v>
      </c>
      <c r="J1684" t="s">
        <v>82</v>
      </c>
      <c r="K1684" t="s">
        <v>179</v>
      </c>
      <c r="L1684" t="s">
        <v>91</v>
      </c>
      <c r="M1684" t="s">
        <v>63</v>
      </c>
      <c r="N1684" t="s">
        <v>113</v>
      </c>
      <c r="O1684">
        <v>2</v>
      </c>
      <c r="P1684" s="4">
        <v>23125</v>
      </c>
      <c r="Q1684" s="4">
        <v>16650</v>
      </c>
      <c r="R1684" s="3">
        <v>0.15</v>
      </c>
      <c r="S1684" s="4">
        <v>39313</v>
      </c>
      <c r="T1684" s="4">
        <v>33300</v>
      </c>
      <c r="U1684" s="4">
        <v>6013</v>
      </c>
      <c r="V1684" s="3">
        <v>0.15295194973672832</v>
      </c>
      <c r="W1684" t="s">
        <v>75</v>
      </c>
      <c r="X1684" t="s">
        <v>55</v>
      </c>
      <c r="Y1684" t="s">
        <v>156</v>
      </c>
      <c r="Z1684">
        <v>0</v>
      </c>
      <c r="AA1684" t="s">
        <v>226</v>
      </c>
      <c r="AB1684" t="s">
        <v>95</v>
      </c>
      <c r="AC1684">
        <v>2.2000000000000002</v>
      </c>
      <c r="AD1684">
        <v>2024</v>
      </c>
      <c r="AE1684">
        <v>11</v>
      </c>
      <c r="AF1684" t="s">
        <v>5535</v>
      </c>
      <c r="AG1684" t="s">
        <v>5518</v>
      </c>
      <c r="AH1684" t="s">
        <v>5522</v>
      </c>
      <c r="AI1684" t="s">
        <v>5520</v>
      </c>
    </row>
    <row r="1685" spans="1:35">
      <c r="A1685" t="s">
        <v>2184</v>
      </c>
      <c r="B1685" s="2">
        <v>45111</v>
      </c>
      <c r="C1685" t="s">
        <v>381</v>
      </c>
      <c r="D1685" t="s">
        <v>31</v>
      </c>
      <c r="E1685" t="s">
        <v>170</v>
      </c>
      <c r="F1685" t="s">
        <v>33</v>
      </c>
      <c r="G1685">
        <v>28</v>
      </c>
      <c r="H1685" t="s">
        <v>80</v>
      </c>
      <c r="I1685" t="s">
        <v>81</v>
      </c>
      <c r="J1685" t="s">
        <v>82</v>
      </c>
      <c r="K1685" t="s">
        <v>179</v>
      </c>
      <c r="L1685" t="s">
        <v>62</v>
      </c>
      <c r="M1685" t="s">
        <v>83</v>
      </c>
      <c r="N1685" t="s">
        <v>64</v>
      </c>
      <c r="O1685">
        <v>5</v>
      </c>
      <c r="P1685" s="4">
        <v>4248</v>
      </c>
      <c r="Q1685" s="4">
        <v>3228</v>
      </c>
      <c r="R1685" s="3">
        <v>0.2</v>
      </c>
      <c r="S1685" s="4">
        <v>16992</v>
      </c>
      <c r="T1685" s="4">
        <v>16140</v>
      </c>
      <c r="U1685" s="4">
        <v>852</v>
      </c>
      <c r="V1685" s="3">
        <v>5.014124293785311E-2</v>
      </c>
      <c r="W1685" t="s">
        <v>41</v>
      </c>
      <c r="X1685" t="s">
        <v>55</v>
      </c>
      <c r="Y1685" t="s">
        <v>56</v>
      </c>
      <c r="Z1685">
        <v>7</v>
      </c>
      <c r="AA1685" t="s">
        <v>108</v>
      </c>
      <c r="AB1685" t="s">
        <v>95</v>
      </c>
      <c r="AC1685">
        <v>3.2</v>
      </c>
      <c r="AD1685">
        <v>2023</v>
      </c>
      <c r="AE1685">
        <v>7</v>
      </c>
      <c r="AF1685" t="s">
        <v>5533</v>
      </c>
      <c r="AG1685" t="s">
        <v>5514</v>
      </c>
      <c r="AH1685" t="s">
        <v>5519</v>
      </c>
      <c r="AI1685" t="s">
        <v>5516</v>
      </c>
    </row>
    <row r="1686" spans="1:35">
      <c r="A1686" t="s">
        <v>2185</v>
      </c>
      <c r="B1686" s="2">
        <v>45419</v>
      </c>
      <c r="C1686" t="s">
        <v>680</v>
      </c>
      <c r="D1686" t="s">
        <v>31</v>
      </c>
      <c r="E1686" t="s">
        <v>111</v>
      </c>
      <c r="F1686" t="s">
        <v>70</v>
      </c>
      <c r="G1686">
        <v>25</v>
      </c>
      <c r="H1686" t="s">
        <v>71</v>
      </c>
      <c r="I1686" t="s">
        <v>72</v>
      </c>
      <c r="J1686" t="s">
        <v>73</v>
      </c>
      <c r="K1686" t="s">
        <v>116</v>
      </c>
      <c r="L1686" t="s">
        <v>137</v>
      </c>
      <c r="M1686" t="s">
        <v>63</v>
      </c>
      <c r="N1686" t="s">
        <v>93</v>
      </c>
      <c r="O1686">
        <v>1</v>
      </c>
      <c r="P1686" s="4">
        <v>8942</v>
      </c>
      <c r="Q1686" s="4">
        <v>6885</v>
      </c>
      <c r="R1686" s="3">
        <v>0.1</v>
      </c>
      <c r="S1686" s="4">
        <v>8048</v>
      </c>
      <c r="T1686" s="4">
        <v>6885</v>
      </c>
      <c r="U1686" s="4">
        <v>1163</v>
      </c>
      <c r="V1686" s="3">
        <v>0.1445079522862823</v>
      </c>
      <c r="W1686" t="s">
        <v>84</v>
      </c>
      <c r="X1686" t="s">
        <v>76</v>
      </c>
      <c r="Y1686" t="s">
        <v>56</v>
      </c>
      <c r="Z1686">
        <v>4</v>
      </c>
      <c r="AA1686" t="s">
        <v>77</v>
      </c>
      <c r="AB1686" t="s">
        <v>45</v>
      </c>
      <c r="AC1686">
        <v>3.5</v>
      </c>
      <c r="AD1686">
        <v>2024</v>
      </c>
      <c r="AE1686">
        <v>5</v>
      </c>
      <c r="AF1686" t="s">
        <v>5529</v>
      </c>
      <c r="AG1686" t="s">
        <v>5525</v>
      </c>
      <c r="AH1686" t="s">
        <v>5519</v>
      </c>
      <c r="AI1686" t="s">
        <v>5516</v>
      </c>
    </row>
    <row r="1687" spans="1:35">
      <c r="A1687" t="s">
        <v>2186</v>
      </c>
      <c r="B1687" s="2">
        <v>45562</v>
      </c>
      <c r="C1687" t="s">
        <v>918</v>
      </c>
      <c r="D1687" t="s">
        <v>31</v>
      </c>
      <c r="E1687" t="s">
        <v>170</v>
      </c>
      <c r="F1687" t="s">
        <v>33</v>
      </c>
      <c r="G1687">
        <v>35</v>
      </c>
      <c r="H1687" t="s">
        <v>34</v>
      </c>
      <c r="I1687" t="s">
        <v>35</v>
      </c>
      <c r="J1687" t="s">
        <v>36</v>
      </c>
      <c r="K1687" t="s">
        <v>37</v>
      </c>
      <c r="L1687" t="s">
        <v>137</v>
      </c>
      <c r="M1687" t="s">
        <v>63</v>
      </c>
      <c r="N1687" t="s">
        <v>64</v>
      </c>
      <c r="O1687">
        <v>3</v>
      </c>
      <c r="P1687" s="4">
        <v>15763</v>
      </c>
      <c r="Q1687" s="4">
        <v>8827</v>
      </c>
      <c r="R1687" s="3">
        <v>0.05</v>
      </c>
      <c r="S1687" s="4">
        <v>44925</v>
      </c>
      <c r="T1687" s="4">
        <v>26481</v>
      </c>
      <c r="U1687" s="4">
        <v>18444</v>
      </c>
      <c r="V1687" s="3">
        <v>0.41055091819699502</v>
      </c>
      <c r="W1687" t="s">
        <v>84</v>
      </c>
      <c r="X1687" t="s">
        <v>76</v>
      </c>
      <c r="Y1687" t="s">
        <v>56</v>
      </c>
      <c r="Z1687">
        <v>1</v>
      </c>
      <c r="AA1687" t="s">
        <v>181</v>
      </c>
      <c r="AB1687" t="s">
        <v>45</v>
      </c>
      <c r="AC1687">
        <v>3.4</v>
      </c>
      <c r="AD1687">
        <v>2024</v>
      </c>
      <c r="AE1687">
        <v>9</v>
      </c>
      <c r="AF1687" t="s">
        <v>5531</v>
      </c>
      <c r="AG1687" t="s">
        <v>5514</v>
      </c>
      <c r="AH1687" t="s">
        <v>5522</v>
      </c>
      <c r="AI1687" t="s">
        <v>5526</v>
      </c>
    </row>
    <row r="1688" spans="1:35">
      <c r="A1688" t="s">
        <v>2187</v>
      </c>
      <c r="B1688" s="2">
        <v>45603</v>
      </c>
      <c r="C1688" t="s">
        <v>375</v>
      </c>
      <c r="D1688" t="s">
        <v>31</v>
      </c>
      <c r="E1688" t="s">
        <v>170</v>
      </c>
      <c r="F1688" t="s">
        <v>33</v>
      </c>
      <c r="G1688">
        <v>34</v>
      </c>
      <c r="H1688" t="s">
        <v>88</v>
      </c>
      <c r="I1688" t="s">
        <v>89</v>
      </c>
      <c r="J1688" t="s">
        <v>82</v>
      </c>
      <c r="K1688" t="s">
        <v>199</v>
      </c>
      <c r="L1688" t="s">
        <v>142</v>
      </c>
      <c r="M1688" t="s">
        <v>39</v>
      </c>
      <c r="N1688" t="s">
        <v>40</v>
      </c>
      <c r="O1688">
        <v>4</v>
      </c>
      <c r="P1688" s="4">
        <v>677</v>
      </c>
      <c r="Q1688" s="4">
        <v>467</v>
      </c>
      <c r="R1688" s="3">
        <v>0</v>
      </c>
      <c r="S1688" s="4">
        <v>2708</v>
      </c>
      <c r="T1688" s="4">
        <v>1868</v>
      </c>
      <c r="U1688" s="4">
        <v>840</v>
      </c>
      <c r="V1688" s="3">
        <v>0.31019202363367798</v>
      </c>
      <c r="W1688" t="s">
        <v>75</v>
      </c>
      <c r="X1688" t="s">
        <v>55</v>
      </c>
      <c r="Y1688" t="s">
        <v>56</v>
      </c>
      <c r="Z1688">
        <v>2</v>
      </c>
      <c r="AA1688" t="s">
        <v>149</v>
      </c>
      <c r="AB1688" t="s">
        <v>66</v>
      </c>
      <c r="AC1688">
        <v>3</v>
      </c>
      <c r="AD1688">
        <v>2024</v>
      </c>
      <c r="AE1688">
        <v>11</v>
      </c>
      <c r="AF1688" t="s">
        <v>5535</v>
      </c>
      <c r="AG1688" t="s">
        <v>5518</v>
      </c>
      <c r="AH1688" t="s">
        <v>5519</v>
      </c>
      <c r="AI1688" t="s">
        <v>5516</v>
      </c>
    </row>
    <row r="1689" spans="1:35">
      <c r="A1689" t="s">
        <v>2188</v>
      </c>
      <c r="B1689" s="2">
        <v>45281</v>
      </c>
      <c r="C1689" t="s">
        <v>716</v>
      </c>
      <c r="D1689" t="s">
        <v>49</v>
      </c>
      <c r="E1689" t="s">
        <v>111</v>
      </c>
      <c r="F1689" t="s">
        <v>70</v>
      </c>
      <c r="G1689">
        <v>20</v>
      </c>
      <c r="H1689" t="s">
        <v>99</v>
      </c>
      <c r="I1689" t="s">
        <v>99</v>
      </c>
      <c r="J1689" t="s">
        <v>100</v>
      </c>
      <c r="K1689" t="s">
        <v>257</v>
      </c>
      <c r="L1689" t="s">
        <v>62</v>
      </c>
      <c r="M1689" t="s">
        <v>63</v>
      </c>
      <c r="N1689" t="s">
        <v>126</v>
      </c>
      <c r="O1689">
        <v>3</v>
      </c>
      <c r="P1689" s="4">
        <v>24301</v>
      </c>
      <c r="Q1689" s="4">
        <v>15310</v>
      </c>
      <c r="R1689" s="3">
        <v>0</v>
      </c>
      <c r="S1689" s="4">
        <v>72903</v>
      </c>
      <c r="T1689" s="4">
        <v>45930</v>
      </c>
      <c r="U1689" s="4">
        <v>26973</v>
      </c>
      <c r="V1689" s="3">
        <v>0.36998477428912391</v>
      </c>
      <c r="W1689" t="s">
        <v>75</v>
      </c>
      <c r="X1689" t="s">
        <v>76</v>
      </c>
      <c r="Y1689" t="s">
        <v>156</v>
      </c>
      <c r="Z1689">
        <v>0</v>
      </c>
      <c r="AA1689" t="s">
        <v>94</v>
      </c>
      <c r="AB1689" t="s">
        <v>45</v>
      </c>
      <c r="AC1689">
        <v>2.2999999999999998</v>
      </c>
      <c r="AD1689">
        <v>2023</v>
      </c>
      <c r="AE1689">
        <v>12</v>
      </c>
      <c r="AF1689" t="s">
        <v>5521</v>
      </c>
      <c r="AG1689" t="s">
        <v>5518</v>
      </c>
      <c r="AH1689" t="s">
        <v>5515</v>
      </c>
      <c r="AI1689" t="s">
        <v>5520</v>
      </c>
    </row>
    <row r="1690" spans="1:35">
      <c r="A1690" t="s">
        <v>2189</v>
      </c>
      <c r="B1690" s="2">
        <v>45126</v>
      </c>
      <c r="C1690" t="s">
        <v>361</v>
      </c>
      <c r="D1690" t="s">
        <v>31</v>
      </c>
      <c r="E1690" t="s">
        <v>32</v>
      </c>
      <c r="F1690" t="s">
        <v>33</v>
      </c>
      <c r="G1690">
        <v>46</v>
      </c>
      <c r="H1690" t="s">
        <v>80</v>
      </c>
      <c r="I1690" t="s">
        <v>81</v>
      </c>
      <c r="J1690" t="s">
        <v>82</v>
      </c>
      <c r="K1690" t="s">
        <v>239</v>
      </c>
      <c r="L1690" t="s">
        <v>52</v>
      </c>
      <c r="M1690" t="s">
        <v>92</v>
      </c>
      <c r="N1690" t="s">
        <v>126</v>
      </c>
      <c r="O1690">
        <v>4</v>
      </c>
      <c r="P1690" s="4">
        <v>2049</v>
      </c>
      <c r="Q1690" s="4">
        <v>1229</v>
      </c>
      <c r="R1690" s="3">
        <v>0.2</v>
      </c>
      <c r="S1690" s="4">
        <v>6557</v>
      </c>
      <c r="T1690" s="4">
        <v>4916</v>
      </c>
      <c r="U1690" s="4">
        <v>1641</v>
      </c>
      <c r="V1690" s="3">
        <v>0.25026689034619493</v>
      </c>
      <c r="W1690" t="s">
        <v>41</v>
      </c>
      <c r="X1690" t="s">
        <v>42</v>
      </c>
      <c r="Y1690" t="s">
        <v>43</v>
      </c>
      <c r="Z1690">
        <v>0</v>
      </c>
      <c r="AA1690" t="s">
        <v>44</v>
      </c>
      <c r="AB1690" t="s">
        <v>66</v>
      </c>
      <c r="AC1690" t="s">
        <v>46</v>
      </c>
      <c r="AD1690">
        <v>2023</v>
      </c>
      <c r="AE1690">
        <v>7</v>
      </c>
      <c r="AF1690" t="s">
        <v>5533</v>
      </c>
      <c r="AG1690" t="s">
        <v>5514</v>
      </c>
      <c r="AH1690" t="s">
        <v>5519</v>
      </c>
      <c r="AI1690" t="s">
        <v>5523</v>
      </c>
    </row>
    <row r="1691" spans="1:35">
      <c r="A1691" t="s">
        <v>2190</v>
      </c>
      <c r="B1691" s="2">
        <v>45431</v>
      </c>
      <c r="C1691" t="s">
        <v>287</v>
      </c>
      <c r="D1691" t="s">
        <v>31</v>
      </c>
      <c r="E1691" t="s">
        <v>111</v>
      </c>
      <c r="F1691" t="s">
        <v>70</v>
      </c>
      <c r="G1691">
        <v>37</v>
      </c>
      <c r="H1691" t="s">
        <v>34</v>
      </c>
      <c r="I1691" t="s">
        <v>35</v>
      </c>
      <c r="J1691" t="s">
        <v>36</v>
      </c>
      <c r="K1691" t="s">
        <v>106</v>
      </c>
      <c r="L1691" t="s">
        <v>112</v>
      </c>
      <c r="M1691" t="s">
        <v>39</v>
      </c>
      <c r="N1691" t="s">
        <v>93</v>
      </c>
      <c r="O1691">
        <v>6</v>
      </c>
      <c r="P1691" s="4">
        <v>1375</v>
      </c>
      <c r="Q1691" s="4">
        <v>935</v>
      </c>
      <c r="R1691" s="3">
        <v>0</v>
      </c>
      <c r="S1691" s="4">
        <v>8250</v>
      </c>
      <c r="T1691" s="4">
        <v>5610</v>
      </c>
      <c r="U1691" s="4">
        <v>2640</v>
      </c>
      <c r="V1691" s="3">
        <v>0.32</v>
      </c>
      <c r="W1691" t="s">
        <v>41</v>
      </c>
      <c r="X1691" t="s">
        <v>76</v>
      </c>
      <c r="Y1691" t="s">
        <v>56</v>
      </c>
      <c r="Z1691">
        <v>6</v>
      </c>
      <c r="AA1691" t="s">
        <v>163</v>
      </c>
      <c r="AB1691" t="s">
        <v>189</v>
      </c>
      <c r="AC1691">
        <v>4.4000000000000004</v>
      </c>
      <c r="AD1691">
        <v>2024</v>
      </c>
      <c r="AE1691">
        <v>5</v>
      </c>
      <c r="AF1691" t="s">
        <v>5529</v>
      </c>
      <c r="AG1691" t="s">
        <v>5525</v>
      </c>
      <c r="AH1691" t="s">
        <v>5519</v>
      </c>
      <c r="AI1691" t="s">
        <v>5526</v>
      </c>
    </row>
    <row r="1692" spans="1:35">
      <c r="A1692" t="s">
        <v>2191</v>
      </c>
      <c r="B1692" s="2">
        <v>45596</v>
      </c>
      <c r="C1692" t="s">
        <v>626</v>
      </c>
      <c r="D1692" t="s">
        <v>31</v>
      </c>
      <c r="E1692" t="s">
        <v>98</v>
      </c>
      <c r="F1692" t="s">
        <v>70</v>
      </c>
      <c r="G1692">
        <v>30</v>
      </c>
      <c r="H1692" t="s">
        <v>71</v>
      </c>
      <c r="I1692" t="s">
        <v>72</v>
      </c>
      <c r="J1692" t="s">
        <v>73</v>
      </c>
      <c r="K1692" t="s">
        <v>326</v>
      </c>
      <c r="L1692" t="s">
        <v>62</v>
      </c>
      <c r="M1692" t="s">
        <v>63</v>
      </c>
      <c r="N1692" t="s">
        <v>113</v>
      </c>
      <c r="O1692">
        <v>1</v>
      </c>
      <c r="P1692" s="4">
        <v>12869</v>
      </c>
      <c r="Q1692" s="4">
        <v>9137</v>
      </c>
      <c r="R1692" s="3">
        <v>0</v>
      </c>
      <c r="S1692" s="4">
        <v>12869</v>
      </c>
      <c r="T1692" s="4">
        <v>9137</v>
      </c>
      <c r="U1692" s="4">
        <v>3732</v>
      </c>
      <c r="V1692" s="3">
        <v>0.28999922293884528</v>
      </c>
      <c r="W1692" t="s">
        <v>75</v>
      </c>
      <c r="X1692" t="s">
        <v>55</v>
      </c>
      <c r="Y1692" t="s">
        <v>56</v>
      </c>
      <c r="Z1692">
        <v>6</v>
      </c>
      <c r="AA1692" t="s">
        <v>143</v>
      </c>
      <c r="AB1692" t="s">
        <v>95</v>
      </c>
      <c r="AC1692">
        <v>3.6</v>
      </c>
      <c r="AD1692">
        <v>2024</v>
      </c>
      <c r="AE1692">
        <v>10</v>
      </c>
      <c r="AF1692" t="s">
        <v>5517</v>
      </c>
      <c r="AG1692" t="s">
        <v>5518</v>
      </c>
      <c r="AH1692" t="s">
        <v>5519</v>
      </c>
      <c r="AI1692" t="s">
        <v>5516</v>
      </c>
    </row>
    <row r="1693" spans="1:35">
      <c r="A1693" t="s">
        <v>2192</v>
      </c>
      <c r="B1693" s="2">
        <v>45557</v>
      </c>
      <c r="C1693" t="s">
        <v>522</v>
      </c>
      <c r="D1693" t="s">
        <v>31</v>
      </c>
      <c r="E1693" t="s">
        <v>69</v>
      </c>
      <c r="F1693" t="s">
        <v>70</v>
      </c>
      <c r="G1693">
        <v>46</v>
      </c>
      <c r="H1693" t="s">
        <v>105</v>
      </c>
      <c r="I1693" t="s">
        <v>89</v>
      </c>
      <c r="J1693" t="s">
        <v>82</v>
      </c>
      <c r="K1693" t="s">
        <v>199</v>
      </c>
      <c r="L1693" t="s">
        <v>142</v>
      </c>
      <c r="M1693" t="s">
        <v>107</v>
      </c>
      <c r="N1693" t="s">
        <v>93</v>
      </c>
      <c r="O1693">
        <v>3</v>
      </c>
      <c r="P1693" s="4">
        <v>6431</v>
      </c>
      <c r="Q1693" s="4">
        <v>4695</v>
      </c>
      <c r="R1693" s="3">
        <v>0</v>
      </c>
      <c r="S1693" s="4">
        <v>19293</v>
      </c>
      <c r="T1693" s="4">
        <v>14085</v>
      </c>
      <c r="U1693" s="4">
        <v>5208</v>
      </c>
      <c r="V1693" s="3">
        <v>0.26994246617944334</v>
      </c>
      <c r="W1693" t="s">
        <v>75</v>
      </c>
      <c r="X1693" t="s">
        <v>55</v>
      </c>
      <c r="Y1693" t="s">
        <v>56</v>
      </c>
      <c r="Z1693">
        <v>4</v>
      </c>
      <c r="AA1693" t="s">
        <v>167</v>
      </c>
      <c r="AB1693" t="s">
        <v>121</v>
      </c>
      <c r="AC1693">
        <v>4.2</v>
      </c>
      <c r="AD1693">
        <v>2024</v>
      </c>
      <c r="AE1693">
        <v>9</v>
      </c>
      <c r="AF1693" t="s">
        <v>5531</v>
      </c>
      <c r="AG1693" t="s">
        <v>5514</v>
      </c>
      <c r="AH1693" t="s">
        <v>5519</v>
      </c>
      <c r="AI1693" t="s">
        <v>5523</v>
      </c>
    </row>
    <row r="1694" spans="1:35">
      <c r="A1694" t="s">
        <v>2193</v>
      </c>
      <c r="B1694" s="2">
        <v>45321</v>
      </c>
      <c r="C1694" t="s">
        <v>1342</v>
      </c>
      <c r="D1694" t="s">
        <v>31</v>
      </c>
      <c r="E1694" t="s">
        <v>111</v>
      </c>
      <c r="F1694" t="s">
        <v>70</v>
      </c>
      <c r="G1694">
        <v>22</v>
      </c>
      <c r="H1694" t="s">
        <v>80</v>
      </c>
      <c r="I1694" t="s">
        <v>81</v>
      </c>
      <c r="J1694" t="s">
        <v>82</v>
      </c>
      <c r="K1694" t="s">
        <v>323</v>
      </c>
      <c r="L1694" t="s">
        <v>38</v>
      </c>
      <c r="M1694" t="s">
        <v>92</v>
      </c>
      <c r="N1694" t="s">
        <v>93</v>
      </c>
      <c r="O1694">
        <v>4</v>
      </c>
      <c r="P1694" s="4">
        <v>12354</v>
      </c>
      <c r="Q1694" s="4">
        <v>7165</v>
      </c>
      <c r="R1694" s="3">
        <v>0</v>
      </c>
      <c r="S1694" s="4">
        <v>49416</v>
      </c>
      <c r="T1694" s="4">
        <v>28660</v>
      </c>
      <c r="U1694" s="4">
        <v>20756</v>
      </c>
      <c r="V1694" s="3">
        <v>0.42002590254168692</v>
      </c>
      <c r="W1694" t="s">
        <v>41</v>
      </c>
      <c r="X1694" t="s">
        <v>76</v>
      </c>
      <c r="Y1694" t="s">
        <v>56</v>
      </c>
      <c r="Z1694">
        <v>5</v>
      </c>
      <c r="AA1694" t="s">
        <v>77</v>
      </c>
      <c r="AB1694" t="s">
        <v>150</v>
      </c>
      <c r="AC1694">
        <v>4.9000000000000004</v>
      </c>
      <c r="AD1694">
        <v>2024</v>
      </c>
      <c r="AE1694">
        <v>1</v>
      </c>
      <c r="AF1694" t="s">
        <v>5532</v>
      </c>
      <c r="AG1694" t="s">
        <v>5528</v>
      </c>
      <c r="AH1694" t="s">
        <v>5522</v>
      </c>
      <c r="AI1694" t="s">
        <v>5520</v>
      </c>
    </row>
    <row r="1695" spans="1:35">
      <c r="A1695" t="s">
        <v>2194</v>
      </c>
      <c r="B1695" s="2">
        <v>45001</v>
      </c>
      <c r="C1695" t="s">
        <v>436</v>
      </c>
      <c r="D1695" t="s">
        <v>49</v>
      </c>
      <c r="E1695" t="s">
        <v>188</v>
      </c>
      <c r="F1695" t="s">
        <v>33</v>
      </c>
      <c r="G1695">
        <v>43</v>
      </c>
      <c r="H1695" t="s">
        <v>88</v>
      </c>
      <c r="I1695" t="s">
        <v>89</v>
      </c>
      <c r="J1695" t="s">
        <v>82</v>
      </c>
      <c r="K1695" t="s">
        <v>90</v>
      </c>
      <c r="L1695" t="s">
        <v>155</v>
      </c>
      <c r="M1695" t="s">
        <v>92</v>
      </c>
      <c r="N1695" t="s">
        <v>93</v>
      </c>
      <c r="O1695">
        <v>6</v>
      </c>
      <c r="P1695" s="4">
        <v>24485</v>
      </c>
      <c r="Q1695" s="4">
        <v>18119</v>
      </c>
      <c r="R1695" s="3">
        <v>0</v>
      </c>
      <c r="S1695" s="4">
        <v>146910</v>
      </c>
      <c r="T1695" s="4">
        <v>108714</v>
      </c>
      <c r="U1695" s="4">
        <v>38196</v>
      </c>
      <c r="V1695" s="3">
        <v>0.25999591586685727</v>
      </c>
      <c r="W1695" t="s">
        <v>41</v>
      </c>
      <c r="X1695" t="s">
        <v>55</v>
      </c>
      <c r="Y1695" t="s">
        <v>56</v>
      </c>
      <c r="Z1695">
        <v>1</v>
      </c>
      <c r="AA1695" t="s">
        <v>44</v>
      </c>
      <c r="AB1695" t="s">
        <v>66</v>
      </c>
      <c r="AC1695">
        <v>3.4</v>
      </c>
      <c r="AD1695">
        <v>2023</v>
      </c>
      <c r="AE1695">
        <v>3</v>
      </c>
      <c r="AF1695" t="s">
        <v>5534</v>
      </c>
      <c r="AG1695" t="s">
        <v>5528</v>
      </c>
      <c r="AH1695" t="s">
        <v>5515</v>
      </c>
      <c r="AI1695" t="s">
        <v>5526</v>
      </c>
    </row>
    <row r="1696" spans="1:35">
      <c r="A1696" t="s">
        <v>2195</v>
      </c>
      <c r="B1696" s="2">
        <v>45396</v>
      </c>
      <c r="C1696" t="s">
        <v>1203</v>
      </c>
      <c r="D1696" t="s">
        <v>31</v>
      </c>
      <c r="E1696" t="s">
        <v>32</v>
      </c>
      <c r="F1696" t="s">
        <v>33</v>
      </c>
      <c r="G1696">
        <v>51</v>
      </c>
      <c r="H1696" t="s">
        <v>88</v>
      </c>
      <c r="I1696" t="s">
        <v>89</v>
      </c>
      <c r="J1696" t="s">
        <v>82</v>
      </c>
      <c r="K1696" t="s">
        <v>116</v>
      </c>
      <c r="L1696" t="s">
        <v>101</v>
      </c>
      <c r="M1696" t="s">
        <v>107</v>
      </c>
      <c r="N1696" t="s">
        <v>53</v>
      </c>
      <c r="O1696">
        <v>3</v>
      </c>
      <c r="P1696" s="4">
        <v>521</v>
      </c>
      <c r="Q1696" s="4">
        <v>333</v>
      </c>
      <c r="R1696" s="3">
        <v>0.05</v>
      </c>
      <c r="S1696" s="4">
        <v>1485</v>
      </c>
      <c r="T1696" s="4">
        <v>999</v>
      </c>
      <c r="U1696" s="4">
        <v>486</v>
      </c>
      <c r="V1696" s="3">
        <v>0.32727272727272727</v>
      </c>
      <c r="W1696" t="s">
        <v>84</v>
      </c>
      <c r="X1696" t="s">
        <v>76</v>
      </c>
      <c r="Y1696" t="s">
        <v>171</v>
      </c>
      <c r="Z1696">
        <v>5</v>
      </c>
      <c r="AA1696" t="s">
        <v>172</v>
      </c>
      <c r="AB1696" t="s">
        <v>95</v>
      </c>
      <c r="AC1696" t="s">
        <v>46</v>
      </c>
      <c r="AD1696">
        <v>2024</v>
      </c>
      <c r="AE1696">
        <v>4</v>
      </c>
      <c r="AF1696" t="s">
        <v>5524</v>
      </c>
      <c r="AG1696" t="s">
        <v>5525</v>
      </c>
      <c r="AH1696" t="s">
        <v>5519</v>
      </c>
      <c r="AI1696" t="s">
        <v>5523</v>
      </c>
    </row>
    <row r="1697" spans="1:35">
      <c r="A1697" t="s">
        <v>2196</v>
      </c>
      <c r="B1697" s="2">
        <v>45097</v>
      </c>
      <c r="C1697" t="s">
        <v>623</v>
      </c>
      <c r="D1697" t="s">
        <v>31</v>
      </c>
      <c r="E1697" t="s">
        <v>188</v>
      </c>
      <c r="F1697" t="s">
        <v>33</v>
      </c>
      <c r="G1697">
        <v>25</v>
      </c>
      <c r="H1697" t="s">
        <v>105</v>
      </c>
      <c r="I1697" t="s">
        <v>89</v>
      </c>
      <c r="J1697" t="s">
        <v>82</v>
      </c>
      <c r="K1697" t="s">
        <v>368</v>
      </c>
      <c r="L1697" t="s">
        <v>52</v>
      </c>
      <c r="M1697" t="s">
        <v>92</v>
      </c>
      <c r="N1697" t="s">
        <v>64</v>
      </c>
      <c r="O1697">
        <v>6</v>
      </c>
      <c r="P1697" s="4">
        <v>23111</v>
      </c>
      <c r="Q1697" s="4">
        <v>18258</v>
      </c>
      <c r="R1697" s="3">
        <v>0.1</v>
      </c>
      <c r="S1697" s="4">
        <v>124799</v>
      </c>
      <c r="T1697" s="4">
        <v>109548</v>
      </c>
      <c r="U1697" s="4">
        <v>15251</v>
      </c>
      <c r="V1697" s="3">
        <v>0.12220450484378881</v>
      </c>
      <c r="W1697" t="s">
        <v>84</v>
      </c>
      <c r="X1697" t="s">
        <v>76</v>
      </c>
      <c r="Y1697" t="s">
        <v>156</v>
      </c>
      <c r="Z1697">
        <v>0</v>
      </c>
      <c r="AA1697" t="s">
        <v>65</v>
      </c>
      <c r="AB1697" t="s">
        <v>150</v>
      </c>
      <c r="AC1697">
        <v>1.6</v>
      </c>
      <c r="AD1697">
        <v>2023</v>
      </c>
      <c r="AE1697">
        <v>6</v>
      </c>
      <c r="AF1697" t="s">
        <v>5530</v>
      </c>
      <c r="AG1697" t="s">
        <v>5525</v>
      </c>
      <c r="AH1697" t="s">
        <v>5515</v>
      </c>
      <c r="AI1697" t="s">
        <v>5516</v>
      </c>
    </row>
    <row r="1698" spans="1:35">
      <c r="A1698" t="s">
        <v>2197</v>
      </c>
      <c r="B1698" s="2">
        <v>45198</v>
      </c>
      <c r="C1698" t="s">
        <v>483</v>
      </c>
      <c r="D1698" t="s">
        <v>31</v>
      </c>
      <c r="E1698" t="s">
        <v>119</v>
      </c>
      <c r="F1698" t="s">
        <v>70</v>
      </c>
      <c r="G1698">
        <v>41</v>
      </c>
      <c r="H1698" t="s">
        <v>153</v>
      </c>
      <c r="I1698" t="s">
        <v>154</v>
      </c>
      <c r="J1698" t="s">
        <v>36</v>
      </c>
      <c r="K1698" t="s">
        <v>106</v>
      </c>
      <c r="L1698" t="s">
        <v>91</v>
      </c>
      <c r="M1698" t="s">
        <v>92</v>
      </c>
      <c r="N1698" t="s">
        <v>93</v>
      </c>
      <c r="O1698">
        <v>4</v>
      </c>
      <c r="P1698" s="4">
        <v>1740</v>
      </c>
      <c r="Q1698" s="4">
        <v>1288</v>
      </c>
      <c r="R1698" s="3">
        <v>0.1</v>
      </c>
      <c r="S1698" s="4">
        <v>6264</v>
      </c>
      <c r="T1698" s="4">
        <v>5152</v>
      </c>
      <c r="U1698" s="4">
        <v>1112</v>
      </c>
      <c r="V1698" s="3">
        <v>0.17752234993614305</v>
      </c>
      <c r="W1698" t="s">
        <v>75</v>
      </c>
      <c r="X1698" t="s">
        <v>42</v>
      </c>
      <c r="Y1698" t="s">
        <v>171</v>
      </c>
      <c r="Z1698">
        <v>13</v>
      </c>
      <c r="AA1698" t="s">
        <v>143</v>
      </c>
      <c r="AB1698" t="s">
        <v>132</v>
      </c>
      <c r="AC1698" t="s">
        <v>46</v>
      </c>
      <c r="AD1698">
        <v>2023</v>
      </c>
      <c r="AE1698">
        <v>9</v>
      </c>
      <c r="AF1698" t="s">
        <v>5531</v>
      </c>
      <c r="AG1698" t="s">
        <v>5514</v>
      </c>
      <c r="AH1698" t="s">
        <v>5519</v>
      </c>
      <c r="AI1698" t="s">
        <v>5526</v>
      </c>
    </row>
    <row r="1699" spans="1:35">
      <c r="A1699" t="s">
        <v>2198</v>
      </c>
      <c r="B1699" s="2">
        <v>45466</v>
      </c>
      <c r="C1699" t="s">
        <v>628</v>
      </c>
      <c r="D1699" t="s">
        <v>49</v>
      </c>
      <c r="E1699" t="s">
        <v>170</v>
      </c>
      <c r="F1699" t="s">
        <v>33</v>
      </c>
      <c r="G1699">
        <v>24</v>
      </c>
      <c r="H1699" t="s">
        <v>105</v>
      </c>
      <c r="I1699" t="s">
        <v>89</v>
      </c>
      <c r="J1699" t="s">
        <v>82</v>
      </c>
      <c r="K1699" t="s">
        <v>323</v>
      </c>
      <c r="L1699" t="s">
        <v>91</v>
      </c>
      <c r="M1699" t="s">
        <v>92</v>
      </c>
      <c r="N1699" t="s">
        <v>64</v>
      </c>
      <c r="O1699">
        <v>3</v>
      </c>
      <c r="P1699" s="4">
        <v>21430</v>
      </c>
      <c r="Q1699" s="4">
        <v>12644</v>
      </c>
      <c r="R1699" s="3">
        <v>0</v>
      </c>
      <c r="S1699" s="4">
        <v>64290</v>
      </c>
      <c r="T1699" s="4">
        <v>37932</v>
      </c>
      <c r="U1699" s="4">
        <v>26358</v>
      </c>
      <c r="V1699" s="3">
        <v>0.40998600093327109</v>
      </c>
      <c r="W1699" t="s">
        <v>41</v>
      </c>
      <c r="X1699" t="s">
        <v>76</v>
      </c>
      <c r="Y1699" t="s">
        <v>156</v>
      </c>
      <c r="Z1699">
        <v>0</v>
      </c>
      <c r="AA1699" t="s">
        <v>57</v>
      </c>
      <c r="AB1699" t="s">
        <v>194</v>
      </c>
      <c r="AC1699">
        <v>1.3</v>
      </c>
      <c r="AD1699">
        <v>2024</v>
      </c>
      <c r="AE1699">
        <v>6</v>
      </c>
      <c r="AF1699" t="s">
        <v>5530</v>
      </c>
      <c r="AG1699" t="s">
        <v>5525</v>
      </c>
      <c r="AH1699" t="s">
        <v>5515</v>
      </c>
      <c r="AI1699" t="s">
        <v>5520</v>
      </c>
    </row>
    <row r="1700" spans="1:35">
      <c r="A1700" t="s">
        <v>2199</v>
      </c>
      <c r="B1700" s="2">
        <v>45014</v>
      </c>
      <c r="C1700" t="s">
        <v>684</v>
      </c>
      <c r="D1700" t="s">
        <v>49</v>
      </c>
      <c r="E1700" t="s">
        <v>188</v>
      </c>
      <c r="F1700" t="s">
        <v>33</v>
      </c>
      <c r="G1700">
        <v>53</v>
      </c>
      <c r="H1700" t="s">
        <v>71</v>
      </c>
      <c r="I1700" t="s">
        <v>72</v>
      </c>
      <c r="J1700" t="s">
        <v>73</v>
      </c>
      <c r="K1700" t="s">
        <v>257</v>
      </c>
      <c r="L1700" t="s">
        <v>155</v>
      </c>
      <c r="M1700" t="s">
        <v>63</v>
      </c>
      <c r="N1700" t="s">
        <v>40</v>
      </c>
      <c r="O1700">
        <v>2</v>
      </c>
      <c r="P1700" s="4">
        <v>14137</v>
      </c>
      <c r="Q1700" s="4">
        <v>8765</v>
      </c>
      <c r="R1700" s="3">
        <v>0</v>
      </c>
      <c r="S1700" s="4">
        <v>28274</v>
      </c>
      <c r="T1700" s="4">
        <v>17530</v>
      </c>
      <c r="U1700" s="4">
        <v>10744</v>
      </c>
      <c r="V1700" s="3">
        <v>0.37999575581806605</v>
      </c>
      <c r="W1700" t="s">
        <v>41</v>
      </c>
      <c r="X1700" t="s">
        <v>76</v>
      </c>
      <c r="Y1700" t="s">
        <v>56</v>
      </c>
      <c r="Z1700">
        <v>6</v>
      </c>
      <c r="AA1700" t="s">
        <v>57</v>
      </c>
      <c r="AB1700" t="s">
        <v>66</v>
      </c>
      <c r="AC1700">
        <v>3.6</v>
      </c>
      <c r="AD1700">
        <v>2023</v>
      </c>
      <c r="AE1700">
        <v>3</v>
      </c>
      <c r="AF1700" t="s">
        <v>5534</v>
      </c>
      <c r="AG1700" t="s">
        <v>5528</v>
      </c>
      <c r="AH1700" t="s">
        <v>5522</v>
      </c>
      <c r="AI1700" t="s">
        <v>5523</v>
      </c>
    </row>
    <row r="1701" spans="1:35">
      <c r="A1701" t="s">
        <v>2200</v>
      </c>
      <c r="B1701" s="2">
        <v>45201</v>
      </c>
      <c r="C1701" t="s">
        <v>534</v>
      </c>
      <c r="D1701" t="s">
        <v>31</v>
      </c>
      <c r="E1701" t="s">
        <v>188</v>
      </c>
      <c r="F1701" t="s">
        <v>33</v>
      </c>
      <c r="G1701">
        <v>55</v>
      </c>
      <c r="H1701" t="s">
        <v>99</v>
      </c>
      <c r="I1701" t="s">
        <v>99</v>
      </c>
      <c r="J1701" t="s">
        <v>100</v>
      </c>
      <c r="K1701" t="s">
        <v>116</v>
      </c>
      <c r="L1701" t="s">
        <v>155</v>
      </c>
      <c r="M1701" t="s">
        <v>107</v>
      </c>
      <c r="N1701" t="s">
        <v>40</v>
      </c>
      <c r="O1701">
        <v>4</v>
      </c>
      <c r="P1701" s="4">
        <v>1816</v>
      </c>
      <c r="Q1701" s="4">
        <v>1380</v>
      </c>
      <c r="R1701" s="3">
        <v>0.1</v>
      </c>
      <c r="S1701" s="4">
        <v>6538</v>
      </c>
      <c r="T1701" s="4">
        <v>5520</v>
      </c>
      <c r="U1701" s="4">
        <v>1018</v>
      </c>
      <c r="V1701" s="3">
        <v>0.15570510859590089</v>
      </c>
      <c r="W1701" t="s">
        <v>54</v>
      </c>
      <c r="X1701" t="s">
        <v>42</v>
      </c>
      <c r="Y1701" t="s">
        <v>171</v>
      </c>
      <c r="Z1701">
        <v>6</v>
      </c>
      <c r="AA1701" t="s">
        <v>65</v>
      </c>
      <c r="AB1701" t="s">
        <v>45</v>
      </c>
      <c r="AC1701" t="s">
        <v>46</v>
      </c>
      <c r="AD1701">
        <v>2023</v>
      </c>
      <c r="AE1701">
        <v>10</v>
      </c>
      <c r="AF1701" t="s">
        <v>5517</v>
      </c>
      <c r="AG1701" t="s">
        <v>5518</v>
      </c>
      <c r="AH1701" t="s">
        <v>5519</v>
      </c>
      <c r="AI1701" t="s">
        <v>5523</v>
      </c>
    </row>
    <row r="1702" spans="1:35">
      <c r="A1702" t="s">
        <v>2201</v>
      </c>
      <c r="B1702" s="2">
        <v>45237</v>
      </c>
      <c r="C1702" t="s">
        <v>245</v>
      </c>
      <c r="D1702" t="s">
        <v>49</v>
      </c>
      <c r="E1702" t="s">
        <v>119</v>
      </c>
      <c r="F1702" t="s">
        <v>70</v>
      </c>
      <c r="G1702">
        <v>31</v>
      </c>
      <c r="H1702" t="s">
        <v>34</v>
      </c>
      <c r="I1702" t="s">
        <v>35</v>
      </c>
      <c r="J1702" t="s">
        <v>36</v>
      </c>
      <c r="K1702" t="s">
        <v>214</v>
      </c>
      <c r="L1702" t="s">
        <v>112</v>
      </c>
      <c r="M1702" t="s">
        <v>92</v>
      </c>
      <c r="N1702" t="s">
        <v>93</v>
      </c>
      <c r="O1702">
        <v>7</v>
      </c>
      <c r="P1702" s="4">
        <v>3916</v>
      </c>
      <c r="Q1702" s="4">
        <v>2271</v>
      </c>
      <c r="R1702" s="3">
        <v>0.05</v>
      </c>
      <c r="S1702" s="4">
        <v>26041</v>
      </c>
      <c r="T1702" s="4">
        <v>15897</v>
      </c>
      <c r="U1702" s="4">
        <v>10144</v>
      </c>
      <c r="V1702" s="3">
        <v>0.38953957221304863</v>
      </c>
      <c r="W1702" t="s">
        <v>41</v>
      </c>
      <c r="X1702" t="s">
        <v>76</v>
      </c>
      <c r="Y1702" t="s">
        <v>56</v>
      </c>
      <c r="Z1702">
        <v>3</v>
      </c>
      <c r="AA1702" t="s">
        <v>220</v>
      </c>
      <c r="AB1702" t="s">
        <v>150</v>
      </c>
      <c r="AC1702">
        <v>3.9</v>
      </c>
      <c r="AD1702">
        <v>2023</v>
      </c>
      <c r="AE1702">
        <v>11</v>
      </c>
      <c r="AF1702" t="s">
        <v>5535</v>
      </c>
      <c r="AG1702" t="s">
        <v>5518</v>
      </c>
      <c r="AH1702" t="s">
        <v>5522</v>
      </c>
      <c r="AI1702" t="s">
        <v>5516</v>
      </c>
    </row>
    <row r="1703" spans="1:35">
      <c r="A1703" t="s">
        <v>2202</v>
      </c>
      <c r="B1703" s="2">
        <v>45136</v>
      </c>
      <c r="C1703" t="s">
        <v>819</v>
      </c>
      <c r="D1703" t="s">
        <v>49</v>
      </c>
      <c r="E1703" t="s">
        <v>50</v>
      </c>
      <c r="F1703" t="s">
        <v>33</v>
      </c>
      <c r="G1703">
        <v>24</v>
      </c>
      <c r="H1703" t="s">
        <v>88</v>
      </c>
      <c r="I1703" t="s">
        <v>89</v>
      </c>
      <c r="J1703" t="s">
        <v>82</v>
      </c>
      <c r="K1703" t="s">
        <v>368</v>
      </c>
      <c r="L1703" t="s">
        <v>137</v>
      </c>
      <c r="M1703" t="s">
        <v>107</v>
      </c>
      <c r="N1703" t="s">
        <v>40</v>
      </c>
      <c r="O1703">
        <v>1</v>
      </c>
      <c r="P1703" s="4">
        <v>7030</v>
      </c>
      <c r="Q1703" s="4">
        <v>3937</v>
      </c>
      <c r="R1703" s="3">
        <v>0</v>
      </c>
      <c r="S1703" s="4">
        <v>7030</v>
      </c>
      <c r="T1703" s="4">
        <v>3937</v>
      </c>
      <c r="U1703" s="4">
        <v>3093</v>
      </c>
      <c r="V1703" s="3">
        <v>0.43997155049786629</v>
      </c>
      <c r="W1703" t="s">
        <v>41</v>
      </c>
      <c r="X1703" t="s">
        <v>76</v>
      </c>
      <c r="Y1703" t="s">
        <v>56</v>
      </c>
      <c r="Z1703">
        <v>3</v>
      </c>
      <c r="AA1703" t="s">
        <v>159</v>
      </c>
      <c r="AB1703" t="s">
        <v>66</v>
      </c>
      <c r="AC1703">
        <v>3.3</v>
      </c>
      <c r="AD1703">
        <v>2023</v>
      </c>
      <c r="AE1703">
        <v>7</v>
      </c>
      <c r="AF1703" t="s">
        <v>5533</v>
      </c>
      <c r="AG1703" t="s">
        <v>5514</v>
      </c>
      <c r="AH1703" t="s">
        <v>5519</v>
      </c>
      <c r="AI1703" t="s">
        <v>5520</v>
      </c>
    </row>
    <row r="1704" spans="1:35">
      <c r="A1704" t="s">
        <v>2203</v>
      </c>
      <c r="B1704" s="2">
        <v>45294</v>
      </c>
      <c r="C1704" t="s">
        <v>1142</v>
      </c>
      <c r="D1704" t="s">
        <v>31</v>
      </c>
      <c r="E1704" t="s">
        <v>32</v>
      </c>
      <c r="F1704" t="s">
        <v>33</v>
      </c>
      <c r="G1704">
        <v>37</v>
      </c>
      <c r="H1704" t="s">
        <v>153</v>
      </c>
      <c r="I1704" t="s">
        <v>154</v>
      </c>
      <c r="J1704" t="s">
        <v>36</v>
      </c>
      <c r="K1704" t="s">
        <v>257</v>
      </c>
      <c r="L1704" t="s">
        <v>142</v>
      </c>
      <c r="M1704" t="s">
        <v>92</v>
      </c>
      <c r="N1704" t="s">
        <v>93</v>
      </c>
      <c r="O1704">
        <v>3</v>
      </c>
      <c r="P1704" s="4">
        <v>13365</v>
      </c>
      <c r="Q1704" s="4">
        <v>9623</v>
      </c>
      <c r="R1704" s="3">
        <v>0.1</v>
      </c>
      <c r="S1704" s="4">
        <v>36086</v>
      </c>
      <c r="T1704" s="4">
        <v>28869</v>
      </c>
      <c r="U1704" s="4">
        <v>7217</v>
      </c>
      <c r="V1704" s="3">
        <v>0.19999445768442056</v>
      </c>
      <c r="W1704" t="s">
        <v>41</v>
      </c>
      <c r="X1704" t="s">
        <v>55</v>
      </c>
      <c r="Y1704" t="s">
        <v>171</v>
      </c>
      <c r="Z1704">
        <v>6</v>
      </c>
      <c r="AA1704" t="s">
        <v>149</v>
      </c>
      <c r="AB1704" t="s">
        <v>150</v>
      </c>
      <c r="AC1704" t="s">
        <v>46</v>
      </c>
      <c r="AD1704">
        <v>2024</v>
      </c>
      <c r="AE1704">
        <v>1</v>
      </c>
      <c r="AF1704" t="s">
        <v>5532</v>
      </c>
      <c r="AG1704" t="s">
        <v>5528</v>
      </c>
      <c r="AH1704" t="s">
        <v>5522</v>
      </c>
      <c r="AI1704" t="s">
        <v>5526</v>
      </c>
    </row>
    <row r="1705" spans="1:35">
      <c r="A1705" t="s">
        <v>2204</v>
      </c>
      <c r="B1705" s="2">
        <v>45631</v>
      </c>
      <c r="C1705" t="s">
        <v>243</v>
      </c>
      <c r="D1705" t="s">
        <v>49</v>
      </c>
      <c r="E1705" t="s">
        <v>111</v>
      </c>
      <c r="F1705" t="s">
        <v>70</v>
      </c>
      <c r="G1705">
        <v>32</v>
      </c>
      <c r="H1705" t="s">
        <v>146</v>
      </c>
      <c r="I1705" t="s">
        <v>147</v>
      </c>
      <c r="J1705" t="s">
        <v>36</v>
      </c>
      <c r="K1705" t="s">
        <v>179</v>
      </c>
      <c r="L1705" t="s">
        <v>52</v>
      </c>
      <c r="M1705" t="s">
        <v>83</v>
      </c>
      <c r="N1705" t="s">
        <v>53</v>
      </c>
      <c r="O1705">
        <v>7</v>
      </c>
      <c r="P1705" s="4">
        <v>6623</v>
      </c>
      <c r="Q1705" s="4">
        <v>4106</v>
      </c>
      <c r="R1705" s="3">
        <v>0</v>
      </c>
      <c r="S1705" s="4">
        <v>46361</v>
      </c>
      <c r="T1705" s="4">
        <v>28742</v>
      </c>
      <c r="U1705" s="4">
        <v>17619</v>
      </c>
      <c r="V1705" s="3">
        <v>0.3800392571342292</v>
      </c>
      <c r="W1705" t="s">
        <v>75</v>
      </c>
      <c r="X1705" t="s">
        <v>76</v>
      </c>
      <c r="Y1705" t="s">
        <v>43</v>
      </c>
      <c r="Z1705">
        <v>0</v>
      </c>
      <c r="AA1705" t="s">
        <v>85</v>
      </c>
      <c r="AB1705" t="s">
        <v>45</v>
      </c>
      <c r="AC1705" t="s">
        <v>46</v>
      </c>
      <c r="AD1705">
        <v>2024</v>
      </c>
      <c r="AE1705">
        <v>12</v>
      </c>
      <c r="AF1705" t="s">
        <v>5521</v>
      </c>
      <c r="AG1705" t="s">
        <v>5518</v>
      </c>
      <c r="AH1705" t="s">
        <v>5522</v>
      </c>
      <c r="AI1705" t="s">
        <v>5516</v>
      </c>
    </row>
    <row r="1706" spans="1:35">
      <c r="A1706" t="s">
        <v>2205</v>
      </c>
      <c r="B1706" s="2">
        <v>45340</v>
      </c>
      <c r="C1706" t="s">
        <v>1051</v>
      </c>
      <c r="D1706" t="s">
        <v>31</v>
      </c>
      <c r="E1706" t="s">
        <v>69</v>
      </c>
      <c r="F1706" t="s">
        <v>70</v>
      </c>
      <c r="G1706">
        <v>48</v>
      </c>
      <c r="H1706" t="s">
        <v>146</v>
      </c>
      <c r="I1706" t="s">
        <v>147</v>
      </c>
      <c r="J1706" t="s">
        <v>36</v>
      </c>
      <c r="K1706" t="s">
        <v>184</v>
      </c>
      <c r="L1706" t="s">
        <v>155</v>
      </c>
      <c r="M1706" t="s">
        <v>92</v>
      </c>
      <c r="N1706" t="s">
        <v>64</v>
      </c>
      <c r="O1706">
        <v>3</v>
      </c>
      <c r="P1706" s="4">
        <v>9774</v>
      </c>
      <c r="Q1706" s="4">
        <v>6744</v>
      </c>
      <c r="R1706" s="3">
        <v>0.05</v>
      </c>
      <c r="S1706" s="4">
        <v>27856</v>
      </c>
      <c r="T1706" s="4">
        <v>20232</v>
      </c>
      <c r="U1706" s="4">
        <v>7624</v>
      </c>
      <c r="V1706" s="3">
        <v>0.27369327972429636</v>
      </c>
      <c r="W1706" t="s">
        <v>84</v>
      </c>
      <c r="X1706" t="s">
        <v>42</v>
      </c>
      <c r="Y1706" t="s">
        <v>56</v>
      </c>
      <c r="Z1706">
        <v>7</v>
      </c>
      <c r="AA1706" t="s">
        <v>65</v>
      </c>
      <c r="AB1706" t="s">
        <v>132</v>
      </c>
      <c r="AC1706">
        <v>3.3</v>
      </c>
      <c r="AD1706">
        <v>2024</v>
      </c>
      <c r="AE1706">
        <v>2</v>
      </c>
      <c r="AF1706" t="s">
        <v>5527</v>
      </c>
      <c r="AG1706" t="s">
        <v>5528</v>
      </c>
      <c r="AH1706" t="s">
        <v>5522</v>
      </c>
      <c r="AI1706" t="s">
        <v>5523</v>
      </c>
    </row>
    <row r="1707" spans="1:35">
      <c r="A1707" t="s">
        <v>2206</v>
      </c>
      <c r="B1707" s="2">
        <v>45179</v>
      </c>
      <c r="C1707" t="s">
        <v>304</v>
      </c>
      <c r="D1707" t="s">
        <v>49</v>
      </c>
      <c r="E1707" t="s">
        <v>98</v>
      </c>
      <c r="F1707" t="s">
        <v>70</v>
      </c>
      <c r="G1707">
        <v>45</v>
      </c>
      <c r="H1707" t="s">
        <v>105</v>
      </c>
      <c r="I1707" t="s">
        <v>89</v>
      </c>
      <c r="J1707" t="s">
        <v>82</v>
      </c>
      <c r="K1707" t="s">
        <v>239</v>
      </c>
      <c r="L1707" t="s">
        <v>101</v>
      </c>
      <c r="M1707" t="s">
        <v>92</v>
      </c>
      <c r="N1707" t="s">
        <v>93</v>
      </c>
      <c r="O1707">
        <v>4</v>
      </c>
      <c r="P1707" s="4">
        <v>24497</v>
      </c>
      <c r="Q1707" s="4">
        <v>13963</v>
      </c>
      <c r="R1707" s="3">
        <v>0.15</v>
      </c>
      <c r="S1707" s="4">
        <v>83290</v>
      </c>
      <c r="T1707" s="4">
        <v>55852</v>
      </c>
      <c r="U1707" s="4">
        <v>27438</v>
      </c>
      <c r="V1707" s="3">
        <v>0.3294273021971425</v>
      </c>
      <c r="W1707" t="s">
        <v>41</v>
      </c>
      <c r="X1707" t="s">
        <v>76</v>
      </c>
      <c r="Y1707" t="s">
        <v>171</v>
      </c>
      <c r="Z1707">
        <v>11</v>
      </c>
      <c r="AA1707" t="s">
        <v>85</v>
      </c>
      <c r="AB1707" t="s">
        <v>150</v>
      </c>
      <c r="AC1707" t="s">
        <v>46</v>
      </c>
      <c r="AD1707">
        <v>2023</v>
      </c>
      <c r="AE1707">
        <v>9</v>
      </c>
      <c r="AF1707" t="s">
        <v>5531</v>
      </c>
      <c r="AG1707" t="s">
        <v>5514</v>
      </c>
      <c r="AH1707" t="s">
        <v>5515</v>
      </c>
      <c r="AI1707" t="s">
        <v>5523</v>
      </c>
    </row>
    <row r="1708" spans="1:35">
      <c r="A1708" t="s">
        <v>2207</v>
      </c>
      <c r="B1708" s="2">
        <v>45635</v>
      </c>
      <c r="C1708" t="s">
        <v>716</v>
      </c>
      <c r="D1708" t="s">
        <v>31</v>
      </c>
      <c r="E1708" t="s">
        <v>111</v>
      </c>
      <c r="F1708" t="s">
        <v>70</v>
      </c>
      <c r="G1708">
        <v>31</v>
      </c>
      <c r="H1708" t="s">
        <v>34</v>
      </c>
      <c r="I1708" t="s">
        <v>35</v>
      </c>
      <c r="J1708" t="s">
        <v>36</v>
      </c>
      <c r="K1708" t="s">
        <v>291</v>
      </c>
      <c r="L1708" t="s">
        <v>155</v>
      </c>
      <c r="M1708" t="s">
        <v>107</v>
      </c>
      <c r="N1708" t="s">
        <v>64</v>
      </c>
      <c r="O1708">
        <v>2</v>
      </c>
      <c r="P1708" s="4">
        <v>18658</v>
      </c>
      <c r="Q1708" s="4">
        <v>10262</v>
      </c>
      <c r="R1708" s="3">
        <v>0.1</v>
      </c>
      <c r="S1708" s="4">
        <v>33584</v>
      </c>
      <c r="T1708" s="4">
        <v>20524</v>
      </c>
      <c r="U1708" s="4">
        <v>13060</v>
      </c>
      <c r="V1708" s="3">
        <v>0.38887565507384469</v>
      </c>
      <c r="W1708" t="s">
        <v>75</v>
      </c>
      <c r="X1708" t="s">
        <v>42</v>
      </c>
      <c r="Y1708" t="s">
        <v>56</v>
      </c>
      <c r="Z1708">
        <v>4</v>
      </c>
      <c r="AA1708" t="s">
        <v>65</v>
      </c>
      <c r="AB1708" t="s">
        <v>194</v>
      </c>
      <c r="AC1708">
        <v>5</v>
      </c>
      <c r="AD1708">
        <v>2024</v>
      </c>
      <c r="AE1708">
        <v>12</v>
      </c>
      <c r="AF1708" t="s">
        <v>5521</v>
      </c>
      <c r="AG1708" t="s">
        <v>5518</v>
      </c>
      <c r="AH1708" t="s">
        <v>5522</v>
      </c>
      <c r="AI1708" t="s">
        <v>5516</v>
      </c>
    </row>
    <row r="1709" spans="1:35">
      <c r="A1709" t="s">
        <v>2208</v>
      </c>
      <c r="B1709" s="2">
        <v>45602</v>
      </c>
      <c r="C1709" t="s">
        <v>1259</v>
      </c>
      <c r="D1709" t="s">
        <v>49</v>
      </c>
      <c r="E1709" t="s">
        <v>124</v>
      </c>
      <c r="F1709" t="s">
        <v>70</v>
      </c>
      <c r="G1709">
        <v>40</v>
      </c>
      <c r="H1709" t="s">
        <v>146</v>
      </c>
      <c r="I1709" t="s">
        <v>147</v>
      </c>
      <c r="J1709" t="s">
        <v>36</v>
      </c>
      <c r="K1709" t="s">
        <v>125</v>
      </c>
      <c r="L1709" t="s">
        <v>155</v>
      </c>
      <c r="M1709" t="s">
        <v>39</v>
      </c>
      <c r="N1709" t="s">
        <v>126</v>
      </c>
      <c r="O1709">
        <v>7</v>
      </c>
      <c r="P1709" s="4">
        <v>9765</v>
      </c>
      <c r="Q1709" s="4">
        <v>5859</v>
      </c>
      <c r="R1709" s="3">
        <v>0.05</v>
      </c>
      <c r="S1709" s="4">
        <v>64937</v>
      </c>
      <c r="T1709" s="4">
        <v>41013</v>
      </c>
      <c r="U1709" s="4">
        <v>23924</v>
      </c>
      <c r="V1709" s="3">
        <v>0.3684186211250905</v>
      </c>
      <c r="W1709" t="s">
        <v>41</v>
      </c>
      <c r="X1709" t="s">
        <v>42</v>
      </c>
      <c r="Y1709" t="s">
        <v>56</v>
      </c>
      <c r="Z1709">
        <v>4</v>
      </c>
      <c r="AA1709" t="s">
        <v>159</v>
      </c>
      <c r="AB1709" t="s">
        <v>189</v>
      </c>
      <c r="AC1709">
        <v>4.0999999999999996</v>
      </c>
      <c r="AD1709">
        <v>2024</v>
      </c>
      <c r="AE1709">
        <v>11</v>
      </c>
      <c r="AF1709" t="s">
        <v>5535</v>
      </c>
      <c r="AG1709" t="s">
        <v>5518</v>
      </c>
      <c r="AH1709" t="s">
        <v>5515</v>
      </c>
      <c r="AI1709" t="s">
        <v>5526</v>
      </c>
    </row>
    <row r="1710" spans="1:35">
      <c r="A1710" t="s">
        <v>2209</v>
      </c>
      <c r="B1710" s="2">
        <v>44952</v>
      </c>
      <c r="C1710" t="s">
        <v>462</v>
      </c>
      <c r="D1710" t="s">
        <v>49</v>
      </c>
      <c r="E1710" t="s">
        <v>111</v>
      </c>
      <c r="F1710" t="s">
        <v>70</v>
      </c>
      <c r="G1710">
        <v>49</v>
      </c>
      <c r="H1710" t="s">
        <v>99</v>
      </c>
      <c r="I1710" t="s">
        <v>99</v>
      </c>
      <c r="J1710" t="s">
        <v>100</v>
      </c>
      <c r="K1710" t="s">
        <v>37</v>
      </c>
      <c r="L1710" t="s">
        <v>52</v>
      </c>
      <c r="M1710" t="s">
        <v>39</v>
      </c>
      <c r="N1710" t="s">
        <v>53</v>
      </c>
      <c r="O1710">
        <v>4</v>
      </c>
      <c r="P1710" s="4">
        <v>12734</v>
      </c>
      <c r="Q1710" s="4">
        <v>10187</v>
      </c>
      <c r="R1710" s="3">
        <v>0.2</v>
      </c>
      <c r="S1710" s="4">
        <v>40749</v>
      </c>
      <c r="T1710" s="4">
        <v>40748</v>
      </c>
      <c r="U1710" s="4">
        <v>1</v>
      </c>
      <c r="V1710" s="3">
        <v>2.4540479520969839E-5</v>
      </c>
      <c r="W1710" t="s">
        <v>54</v>
      </c>
      <c r="X1710" t="s">
        <v>42</v>
      </c>
      <c r="Y1710" t="s">
        <v>56</v>
      </c>
      <c r="Z1710">
        <v>4</v>
      </c>
      <c r="AA1710" t="s">
        <v>143</v>
      </c>
      <c r="AB1710" t="s">
        <v>194</v>
      </c>
      <c r="AC1710">
        <v>5</v>
      </c>
      <c r="AD1710">
        <v>2023</v>
      </c>
      <c r="AE1710">
        <v>1</v>
      </c>
      <c r="AF1710" t="s">
        <v>5532</v>
      </c>
      <c r="AG1710" t="s">
        <v>5528</v>
      </c>
      <c r="AH1710" t="s">
        <v>5522</v>
      </c>
      <c r="AI1710" t="s">
        <v>5523</v>
      </c>
    </row>
    <row r="1711" spans="1:35">
      <c r="A1711" t="s">
        <v>2210</v>
      </c>
      <c r="B1711" s="2">
        <v>45637</v>
      </c>
      <c r="C1711" t="s">
        <v>492</v>
      </c>
      <c r="D1711" t="s">
        <v>31</v>
      </c>
      <c r="E1711" t="s">
        <v>50</v>
      </c>
      <c r="F1711" t="s">
        <v>33</v>
      </c>
      <c r="G1711">
        <v>53</v>
      </c>
      <c r="H1711" t="s">
        <v>88</v>
      </c>
      <c r="I1711" t="s">
        <v>89</v>
      </c>
      <c r="J1711" t="s">
        <v>82</v>
      </c>
      <c r="K1711" t="s">
        <v>130</v>
      </c>
      <c r="L1711" t="s">
        <v>137</v>
      </c>
      <c r="M1711" t="s">
        <v>83</v>
      </c>
      <c r="N1711" t="s">
        <v>113</v>
      </c>
      <c r="O1711">
        <v>8</v>
      </c>
      <c r="P1711" s="4">
        <v>1002</v>
      </c>
      <c r="Q1711" s="4">
        <v>561</v>
      </c>
      <c r="R1711" s="3">
        <v>0</v>
      </c>
      <c r="S1711" s="4">
        <v>8016</v>
      </c>
      <c r="T1711" s="4">
        <v>4488</v>
      </c>
      <c r="U1711" s="4">
        <v>3528</v>
      </c>
      <c r="V1711" s="3">
        <v>0.44011976047904194</v>
      </c>
      <c r="W1711" t="s">
        <v>54</v>
      </c>
      <c r="X1711" t="s">
        <v>42</v>
      </c>
      <c r="Y1711" t="s">
        <v>56</v>
      </c>
      <c r="Z1711">
        <v>2</v>
      </c>
      <c r="AA1711" t="s">
        <v>159</v>
      </c>
      <c r="AB1711" t="s">
        <v>189</v>
      </c>
      <c r="AC1711">
        <v>3.9</v>
      </c>
      <c r="AD1711">
        <v>2024</v>
      </c>
      <c r="AE1711">
        <v>12</v>
      </c>
      <c r="AF1711" t="s">
        <v>5521</v>
      </c>
      <c r="AG1711" t="s">
        <v>5518</v>
      </c>
      <c r="AH1711" t="s">
        <v>5519</v>
      </c>
      <c r="AI1711" t="s">
        <v>5523</v>
      </c>
    </row>
    <row r="1712" spans="1:35">
      <c r="A1712" t="s">
        <v>2211</v>
      </c>
      <c r="B1712" s="2">
        <v>45349</v>
      </c>
      <c r="C1712" t="s">
        <v>145</v>
      </c>
      <c r="D1712" t="s">
        <v>31</v>
      </c>
      <c r="E1712" t="s">
        <v>188</v>
      </c>
      <c r="F1712" t="s">
        <v>33</v>
      </c>
      <c r="G1712">
        <v>42</v>
      </c>
      <c r="H1712" t="s">
        <v>105</v>
      </c>
      <c r="I1712" t="s">
        <v>89</v>
      </c>
      <c r="J1712" t="s">
        <v>82</v>
      </c>
      <c r="K1712" t="s">
        <v>337</v>
      </c>
      <c r="L1712" t="s">
        <v>142</v>
      </c>
      <c r="M1712" t="s">
        <v>63</v>
      </c>
      <c r="N1712" t="s">
        <v>53</v>
      </c>
      <c r="O1712">
        <v>4</v>
      </c>
      <c r="P1712" s="4">
        <v>13296</v>
      </c>
      <c r="Q1712" s="4">
        <v>10504</v>
      </c>
      <c r="R1712" s="3">
        <v>0.2</v>
      </c>
      <c r="S1712" s="4">
        <v>42547</v>
      </c>
      <c r="T1712" s="4">
        <v>42016</v>
      </c>
      <c r="U1712" s="4">
        <v>531</v>
      </c>
      <c r="V1712" s="3">
        <v>1.2480315885961407E-2</v>
      </c>
      <c r="W1712" t="s">
        <v>84</v>
      </c>
      <c r="X1712" t="s">
        <v>76</v>
      </c>
      <c r="Y1712" t="s">
        <v>56</v>
      </c>
      <c r="Z1712">
        <v>3</v>
      </c>
      <c r="AA1712" t="s">
        <v>229</v>
      </c>
      <c r="AB1712" t="s">
        <v>189</v>
      </c>
      <c r="AC1712">
        <v>5</v>
      </c>
      <c r="AD1712">
        <v>2024</v>
      </c>
      <c r="AE1712">
        <v>2</v>
      </c>
      <c r="AF1712" t="s">
        <v>5527</v>
      </c>
      <c r="AG1712" t="s">
        <v>5528</v>
      </c>
      <c r="AH1712" t="s">
        <v>5522</v>
      </c>
      <c r="AI1712" t="s">
        <v>5526</v>
      </c>
    </row>
    <row r="1713" spans="1:35">
      <c r="A1713" t="s">
        <v>2212</v>
      </c>
      <c r="B1713" s="2">
        <v>45241</v>
      </c>
      <c r="C1713" t="s">
        <v>612</v>
      </c>
      <c r="D1713" t="s">
        <v>49</v>
      </c>
      <c r="E1713" t="s">
        <v>124</v>
      </c>
      <c r="F1713" t="s">
        <v>70</v>
      </c>
      <c r="G1713">
        <v>18</v>
      </c>
      <c r="H1713" t="s">
        <v>71</v>
      </c>
      <c r="I1713" t="s">
        <v>72</v>
      </c>
      <c r="J1713" t="s">
        <v>73</v>
      </c>
      <c r="K1713" t="s">
        <v>257</v>
      </c>
      <c r="L1713" t="s">
        <v>52</v>
      </c>
      <c r="M1713" t="s">
        <v>63</v>
      </c>
      <c r="N1713" t="s">
        <v>40</v>
      </c>
      <c r="O1713">
        <v>8</v>
      </c>
      <c r="P1713" s="4">
        <v>5447</v>
      </c>
      <c r="Q1713" s="4">
        <v>3595</v>
      </c>
      <c r="R1713" s="3">
        <v>0.2</v>
      </c>
      <c r="S1713" s="4">
        <v>34861</v>
      </c>
      <c r="T1713" s="4">
        <v>28760</v>
      </c>
      <c r="U1713" s="4">
        <v>6101</v>
      </c>
      <c r="V1713" s="3">
        <v>0.17500932273887726</v>
      </c>
      <c r="W1713" t="s">
        <v>75</v>
      </c>
      <c r="X1713" t="s">
        <v>55</v>
      </c>
      <c r="Y1713" t="s">
        <v>56</v>
      </c>
      <c r="Z1713">
        <v>3</v>
      </c>
      <c r="AA1713" t="s">
        <v>193</v>
      </c>
      <c r="AB1713" t="s">
        <v>66</v>
      </c>
      <c r="AC1713">
        <v>3.9</v>
      </c>
      <c r="AD1713">
        <v>2023</v>
      </c>
      <c r="AE1713">
        <v>11</v>
      </c>
      <c r="AF1713" t="s">
        <v>5535</v>
      </c>
      <c r="AG1713" t="s">
        <v>5518</v>
      </c>
      <c r="AH1713" t="s">
        <v>5522</v>
      </c>
      <c r="AI1713" t="s">
        <v>5520</v>
      </c>
    </row>
    <row r="1714" spans="1:35">
      <c r="A1714" t="s">
        <v>2213</v>
      </c>
      <c r="B1714" s="2">
        <v>44938</v>
      </c>
      <c r="C1714" t="s">
        <v>224</v>
      </c>
      <c r="D1714" t="s">
        <v>31</v>
      </c>
      <c r="E1714" t="s">
        <v>124</v>
      </c>
      <c r="F1714" t="s">
        <v>70</v>
      </c>
      <c r="G1714">
        <v>51</v>
      </c>
      <c r="H1714" t="s">
        <v>34</v>
      </c>
      <c r="I1714" t="s">
        <v>35</v>
      </c>
      <c r="J1714" t="s">
        <v>36</v>
      </c>
      <c r="K1714" t="s">
        <v>61</v>
      </c>
      <c r="L1714" t="s">
        <v>62</v>
      </c>
      <c r="M1714" t="s">
        <v>39</v>
      </c>
      <c r="N1714" t="s">
        <v>40</v>
      </c>
      <c r="O1714">
        <v>1</v>
      </c>
      <c r="P1714" s="4">
        <v>1725</v>
      </c>
      <c r="Q1714" s="4">
        <v>1346</v>
      </c>
      <c r="R1714" s="3">
        <v>0</v>
      </c>
      <c r="S1714" s="4">
        <v>1725</v>
      </c>
      <c r="T1714" s="4">
        <v>1346</v>
      </c>
      <c r="U1714" s="4">
        <v>379</v>
      </c>
      <c r="V1714" s="3">
        <v>0.21971014492753624</v>
      </c>
      <c r="W1714" t="s">
        <v>54</v>
      </c>
      <c r="X1714" t="s">
        <v>55</v>
      </c>
      <c r="Y1714" t="s">
        <v>56</v>
      </c>
      <c r="Z1714">
        <v>5</v>
      </c>
      <c r="AA1714" t="s">
        <v>143</v>
      </c>
      <c r="AB1714" t="s">
        <v>194</v>
      </c>
      <c r="AC1714">
        <v>3.5</v>
      </c>
      <c r="AD1714">
        <v>2023</v>
      </c>
      <c r="AE1714">
        <v>1</v>
      </c>
      <c r="AF1714" t="s">
        <v>5532</v>
      </c>
      <c r="AG1714" t="s">
        <v>5528</v>
      </c>
      <c r="AH1714" t="s">
        <v>5519</v>
      </c>
      <c r="AI1714" t="s">
        <v>5523</v>
      </c>
    </row>
    <row r="1715" spans="1:35">
      <c r="A1715" t="s">
        <v>2214</v>
      </c>
      <c r="B1715" s="2">
        <v>45167</v>
      </c>
      <c r="C1715" t="s">
        <v>249</v>
      </c>
      <c r="D1715" t="s">
        <v>49</v>
      </c>
      <c r="E1715" t="s">
        <v>32</v>
      </c>
      <c r="F1715" t="s">
        <v>33</v>
      </c>
      <c r="G1715">
        <v>48</v>
      </c>
      <c r="H1715" t="s">
        <v>80</v>
      </c>
      <c r="I1715" t="s">
        <v>81</v>
      </c>
      <c r="J1715" t="s">
        <v>82</v>
      </c>
      <c r="K1715" t="s">
        <v>51</v>
      </c>
      <c r="L1715" t="s">
        <v>38</v>
      </c>
      <c r="M1715" t="s">
        <v>63</v>
      </c>
      <c r="N1715" t="s">
        <v>53</v>
      </c>
      <c r="O1715">
        <v>5</v>
      </c>
      <c r="P1715" s="4">
        <v>9283</v>
      </c>
      <c r="Q1715" s="4">
        <v>6220</v>
      </c>
      <c r="R1715" s="3">
        <v>0</v>
      </c>
      <c r="S1715" s="4">
        <v>46415</v>
      </c>
      <c r="T1715" s="4">
        <v>31100</v>
      </c>
      <c r="U1715" s="4">
        <v>15315</v>
      </c>
      <c r="V1715" s="3">
        <v>0.32995798771948726</v>
      </c>
      <c r="W1715" t="s">
        <v>54</v>
      </c>
      <c r="X1715" t="s">
        <v>76</v>
      </c>
      <c r="Y1715" t="s">
        <v>156</v>
      </c>
      <c r="Z1715">
        <v>0</v>
      </c>
      <c r="AA1715" t="s">
        <v>163</v>
      </c>
      <c r="AB1715" t="s">
        <v>150</v>
      </c>
      <c r="AC1715">
        <v>2.2000000000000002</v>
      </c>
      <c r="AD1715">
        <v>2023</v>
      </c>
      <c r="AE1715">
        <v>8</v>
      </c>
      <c r="AF1715" t="s">
        <v>5513</v>
      </c>
      <c r="AG1715" t="s">
        <v>5514</v>
      </c>
      <c r="AH1715" t="s">
        <v>5522</v>
      </c>
      <c r="AI1715" t="s">
        <v>5523</v>
      </c>
    </row>
    <row r="1716" spans="1:35">
      <c r="A1716" t="s">
        <v>2215</v>
      </c>
      <c r="B1716" s="2">
        <v>45406</v>
      </c>
      <c r="C1716" t="s">
        <v>958</v>
      </c>
      <c r="D1716" t="s">
        <v>49</v>
      </c>
      <c r="E1716" t="s">
        <v>170</v>
      </c>
      <c r="F1716" t="s">
        <v>33</v>
      </c>
      <c r="G1716">
        <v>58</v>
      </c>
      <c r="H1716" t="s">
        <v>146</v>
      </c>
      <c r="I1716" t="s">
        <v>147</v>
      </c>
      <c r="J1716" t="s">
        <v>36</v>
      </c>
      <c r="K1716" t="s">
        <v>116</v>
      </c>
      <c r="L1716" t="s">
        <v>38</v>
      </c>
      <c r="M1716" t="s">
        <v>39</v>
      </c>
      <c r="N1716" t="s">
        <v>64</v>
      </c>
      <c r="O1716">
        <v>6</v>
      </c>
      <c r="P1716" s="4">
        <v>20847</v>
      </c>
      <c r="Q1716" s="4">
        <v>13551</v>
      </c>
      <c r="R1716" s="3">
        <v>0.15</v>
      </c>
      <c r="S1716" s="4">
        <v>106320</v>
      </c>
      <c r="T1716" s="4">
        <v>81306</v>
      </c>
      <c r="U1716" s="4">
        <v>25014</v>
      </c>
      <c r="V1716" s="3">
        <v>0.23527088036117383</v>
      </c>
      <c r="W1716" t="s">
        <v>75</v>
      </c>
      <c r="X1716" t="s">
        <v>42</v>
      </c>
      <c r="Y1716" t="s">
        <v>56</v>
      </c>
      <c r="Z1716">
        <v>5</v>
      </c>
      <c r="AA1716" t="s">
        <v>229</v>
      </c>
      <c r="AB1716" t="s">
        <v>95</v>
      </c>
      <c r="AC1716">
        <v>3.1</v>
      </c>
      <c r="AD1716">
        <v>2024</v>
      </c>
      <c r="AE1716">
        <v>4</v>
      </c>
      <c r="AF1716" t="s">
        <v>5524</v>
      </c>
      <c r="AG1716" t="s">
        <v>5525</v>
      </c>
      <c r="AH1716" t="s">
        <v>5515</v>
      </c>
      <c r="AI1716" t="s">
        <v>5523</v>
      </c>
    </row>
    <row r="1717" spans="1:35">
      <c r="A1717" t="s">
        <v>2216</v>
      </c>
      <c r="B1717" s="2">
        <v>45529</v>
      </c>
      <c r="C1717" t="s">
        <v>406</v>
      </c>
      <c r="D1717" t="s">
        <v>31</v>
      </c>
      <c r="E1717" t="s">
        <v>119</v>
      </c>
      <c r="F1717" t="s">
        <v>70</v>
      </c>
      <c r="G1717">
        <v>18</v>
      </c>
      <c r="H1717" t="s">
        <v>105</v>
      </c>
      <c r="I1717" t="s">
        <v>89</v>
      </c>
      <c r="J1717" t="s">
        <v>82</v>
      </c>
      <c r="K1717" t="s">
        <v>302</v>
      </c>
      <c r="L1717" t="s">
        <v>91</v>
      </c>
      <c r="M1717" t="s">
        <v>83</v>
      </c>
      <c r="N1717" t="s">
        <v>113</v>
      </c>
      <c r="O1717">
        <v>8</v>
      </c>
      <c r="P1717" s="4">
        <v>2341</v>
      </c>
      <c r="Q1717" s="4">
        <v>1592</v>
      </c>
      <c r="R1717" s="3">
        <v>0.2</v>
      </c>
      <c r="S1717" s="4">
        <v>14982</v>
      </c>
      <c r="T1717" s="4">
        <v>12736</v>
      </c>
      <c r="U1717" s="4">
        <v>2246</v>
      </c>
      <c r="V1717" s="3">
        <v>0.1499132292083834</v>
      </c>
      <c r="W1717" t="s">
        <v>54</v>
      </c>
      <c r="X1717" t="s">
        <v>42</v>
      </c>
      <c r="Y1717" t="s">
        <v>56</v>
      </c>
      <c r="Z1717">
        <v>2</v>
      </c>
      <c r="AA1717" t="s">
        <v>163</v>
      </c>
      <c r="AB1717" t="s">
        <v>95</v>
      </c>
      <c r="AC1717">
        <v>3</v>
      </c>
      <c r="AD1717">
        <v>2024</v>
      </c>
      <c r="AE1717">
        <v>8</v>
      </c>
      <c r="AF1717" t="s">
        <v>5513</v>
      </c>
      <c r="AG1717" t="s">
        <v>5514</v>
      </c>
      <c r="AH1717" t="s">
        <v>5519</v>
      </c>
      <c r="AI1717" t="s">
        <v>5520</v>
      </c>
    </row>
    <row r="1718" spans="1:35">
      <c r="A1718" t="s">
        <v>2217</v>
      </c>
      <c r="B1718" s="2">
        <v>45192</v>
      </c>
      <c r="C1718" t="s">
        <v>178</v>
      </c>
      <c r="D1718" t="s">
        <v>49</v>
      </c>
      <c r="E1718" t="s">
        <v>135</v>
      </c>
      <c r="F1718" t="s">
        <v>33</v>
      </c>
      <c r="G1718">
        <v>25</v>
      </c>
      <c r="H1718" t="s">
        <v>80</v>
      </c>
      <c r="I1718" t="s">
        <v>81</v>
      </c>
      <c r="J1718" t="s">
        <v>82</v>
      </c>
      <c r="K1718" t="s">
        <v>269</v>
      </c>
      <c r="L1718" t="s">
        <v>155</v>
      </c>
      <c r="M1718" t="s">
        <v>92</v>
      </c>
      <c r="N1718" t="s">
        <v>40</v>
      </c>
      <c r="O1718">
        <v>7</v>
      </c>
      <c r="P1718" s="4">
        <v>1898</v>
      </c>
      <c r="Q1718" s="4">
        <v>1442</v>
      </c>
      <c r="R1718" s="3">
        <v>0.2</v>
      </c>
      <c r="S1718" s="4">
        <v>10629</v>
      </c>
      <c r="T1718" s="4">
        <v>10094</v>
      </c>
      <c r="U1718" s="4">
        <v>535</v>
      </c>
      <c r="V1718" s="3">
        <v>5.0333991908928406E-2</v>
      </c>
      <c r="W1718" t="s">
        <v>75</v>
      </c>
      <c r="X1718" t="s">
        <v>55</v>
      </c>
      <c r="Y1718" t="s">
        <v>43</v>
      </c>
      <c r="Z1718">
        <v>0</v>
      </c>
      <c r="AA1718" t="s">
        <v>226</v>
      </c>
      <c r="AB1718" t="s">
        <v>189</v>
      </c>
      <c r="AC1718" t="s">
        <v>46</v>
      </c>
      <c r="AD1718">
        <v>2023</v>
      </c>
      <c r="AE1718">
        <v>9</v>
      </c>
      <c r="AF1718" t="s">
        <v>5531</v>
      </c>
      <c r="AG1718" t="s">
        <v>5514</v>
      </c>
      <c r="AH1718" t="s">
        <v>5519</v>
      </c>
      <c r="AI1718" t="s">
        <v>5516</v>
      </c>
    </row>
    <row r="1719" spans="1:35">
      <c r="A1719" t="s">
        <v>2218</v>
      </c>
      <c r="B1719" s="2">
        <v>45271</v>
      </c>
      <c r="C1719" t="s">
        <v>299</v>
      </c>
      <c r="D1719" t="s">
        <v>31</v>
      </c>
      <c r="E1719" t="s">
        <v>60</v>
      </c>
      <c r="F1719" t="s">
        <v>70</v>
      </c>
      <c r="G1719">
        <v>47</v>
      </c>
      <c r="H1719" t="s">
        <v>99</v>
      </c>
      <c r="I1719" t="s">
        <v>99</v>
      </c>
      <c r="J1719" t="s">
        <v>100</v>
      </c>
      <c r="K1719" t="s">
        <v>219</v>
      </c>
      <c r="L1719" t="s">
        <v>91</v>
      </c>
      <c r="M1719" t="s">
        <v>63</v>
      </c>
      <c r="N1719" t="s">
        <v>64</v>
      </c>
      <c r="O1719">
        <v>8</v>
      </c>
      <c r="P1719" s="4">
        <v>12693</v>
      </c>
      <c r="Q1719" s="4">
        <v>9520</v>
      </c>
      <c r="R1719" s="3">
        <v>0.05</v>
      </c>
      <c r="S1719" s="4">
        <v>96467</v>
      </c>
      <c r="T1719" s="4">
        <v>76160</v>
      </c>
      <c r="U1719" s="4">
        <v>20307</v>
      </c>
      <c r="V1719" s="3">
        <v>0.21050722008562514</v>
      </c>
      <c r="W1719" t="s">
        <v>54</v>
      </c>
      <c r="X1719" t="s">
        <v>55</v>
      </c>
      <c r="Y1719" t="s">
        <v>56</v>
      </c>
      <c r="Z1719">
        <v>6</v>
      </c>
      <c r="AA1719" t="s">
        <v>85</v>
      </c>
      <c r="AB1719" t="s">
        <v>66</v>
      </c>
      <c r="AC1719">
        <v>3.8</v>
      </c>
      <c r="AD1719">
        <v>2023</v>
      </c>
      <c r="AE1719">
        <v>12</v>
      </c>
      <c r="AF1719" t="s">
        <v>5521</v>
      </c>
      <c r="AG1719" t="s">
        <v>5518</v>
      </c>
      <c r="AH1719" t="s">
        <v>5515</v>
      </c>
      <c r="AI1719" t="s">
        <v>5523</v>
      </c>
    </row>
    <row r="1720" spans="1:35">
      <c r="A1720" t="s">
        <v>2219</v>
      </c>
      <c r="B1720" s="2">
        <v>45279</v>
      </c>
      <c r="C1720" t="s">
        <v>534</v>
      </c>
      <c r="D1720" t="s">
        <v>31</v>
      </c>
      <c r="E1720" t="s">
        <v>98</v>
      </c>
      <c r="F1720" t="s">
        <v>70</v>
      </c>
      <c r="G1720">
        <v>60</v>
      </c>
      <c r="H1720" t="s">
        <v>71</v>
      </c>
      <c r="I1720" t="s">
        <v>72</v>
      </c>
      <c r="J1720" t="s">
        <v>73</v>
      </c>
      <c r="K1720" t="s">
        <v>269</v>
      </c>
      <c r="L1720" t="s">
        <v>38</v>
      </c>
      <c r="M1720" t="s">
        <v>63</v>
      </c>
      <c r="N1720" t="s">
        <v>40</v>
      </c>
      <c r="O1720">
        <v>5</v>
      </c>
      <c r="P1720" s="4">
        <v>14426</v>
      </c>
      <c r="Q1720" s="4">
        <v>8944</v>
      </c>
      <c r="R1720" s="3">
        <v>0</v>
      </c>
      <c r="S1720" s="4">
        <v>72130</v>
      </c>
      <c r="T1720" s="4">
        <v>44720</v>
      </c>
      <c r="U1720" s="4">
        <v>27410</v>
      </c>
      <c r="V1720" s="3">
        <v>0.38000831831415499</v>
      </c>
      <c r="W1720" t="s">
        <v>75</v>
      </c>
      <c r="X1720" t="s">
        <v>55</v>
      </c>
      <c r="Y1720" t="s">
        <v>56</v>
      </c>
      <c r="Z1720">
        <v>7</v>
      </c>
      <c r="AA1720" t="s">
        <v>229</v>
      </c>
      <c r="AB1720" t="s">
        <v>189</v>
      </c>
      <c r="AC1720">
        <v>4.5</v>
      </c>
      <c r="AD1720">
        <v>2023</v>
      </c>
      <c r="AE1720">
        <v>12</v>
      </c>
      <c r="AF1720" t="s">
        <v>5521</v>
      </c>
      <c r="AG1720" t="s">
        <v>5518</v>
      </c>
      <c r="AH1720" t="s">
        <v>5515</v>
      </c>
      <c r="AI1720" t="s">
        <v>5523</v>
      </c>
    </row>
    <row r="1721" spans="1:35">
      <c r="A1721" t="s">
        <v>2220</v>
      </c>
      <c r="B1721" s="2">
        <v>45331</v>
      </c>
      <c r="C1721" t="s">
        <v>1142</v>
      </c>
      <c r="D1721" t="s">
        <v>31</v>
      </c>
      <c r="E1721" t="s">
        <v>32</v>
      </c>
      <c r="F1721" t="s">
        <v>33</v>
      </c>
      <c r="G1721">
        <v>33</v>
      </c>
      <c r="H1721" t="s">
        <v>153</v>
      </c>
      <c r="I1721" t="s">
        <v>154</v>
      </c>
      <c r="J1721" t="s">
        <v>36</v>
      </c>
      <c r="K1721" t="s">
        <v>368</v>
      </c>
      <c r="L1721" t="s">
        <v>131</v>
      </c>
      <c r="M1721" t="s">
        <v>39</v>
      </c>
      <c r="N1721" t="s">
        <v>93</v>
      </c>
      <c r="O1721">
        <v>3</v>
      </c>
      <c r="P1721" s="4">
        <v>2328</v>
      </c>
      <c r="Q1721" s="4">
        <v>1583</v>
      </c>
      <c r="R1721" s="3">
        <v>0</v>
      </c>
      <c r="S1721" s="4">
        <v>6984</v>
      </c>
      <c r="T1721" s="4">
        <v>4749</v>
      </c>
      <c r="U1721" s="4">
        <v>2235</v>
      </c>
      <c r="V1721" s="3">
        <v>0.32001718213058417</v>
      </c>
      <c r="W1721" t="s">
        <v>75</v>
      </c>
      <c r="X1721" t="s">
        <v>76</v>
      </c>
      <c r="Y1721" t="s">
        <v>56</v>
      </c>
      <c r="Z1721">
        <v>1</v>
      </c>
      <c r="AA1721" t="s">
        <v>226</v>
      </c>
      <c r="AB1721" t="s">
        <v>121</v>
      </c>
      <c r="AC1721">
        <v>3.7</v>
      </c>
      <c r="AD1721">
        <v>2024</v>
      </c>
      <c r="AE1721">
        <v>2</v>
      </c>
      <c r="AF1721" t="s">
        <v>5527</v>
      </c>
      <c r="AG1721" t="s">
        <v>5528</v>
      </c>
      <c r="AH1721" t="s">
        <v>5519</v>
      </c>
      <c r="AI1721" t="s">
        <v>5516</v>
      </c>
    </row>
    <row r="1722" spans="1:35">
      <c r="A1722" t="s">
        <v>2221</v>
      </c>
      <c r="B1722" s="2">
        <v>45374</v>
      </c>
      <c r="C1722" t="s">
        <v>442</v>
      </c>
      <c r="D1722" t="s">
        <v>31</v>
      </c>
      <c r="E1722" t="s">
        <v>111</v>
      </c>
      <c r="F1722" t="s">
        <v>70</v>
      </c>
      <c r="G1722">
        <v>36</v>
      </c>
      <c r="H1722" t="s">
        <v>146</v>
      </c>
      <c r="I1722" t="s">
        <v>147</v>
      </c>
      <c r="J1722" t="s">
        <v>36</v>
      </c>
      <c r="K1722" t="s">
        <v>214</v>
      </c>
      <c r="L1722" t="s">
        <v>52</v>
      </c>
      <c r="M1722" t="s">
        <v>83</v>
      </c>
      <c r="N1722" t="s">
        <v>40</v>
      </c>
      <c r="O1722">
        <v>2</v>
      </c>
      <c r="P1722" s="4">
        <v>12587</v>
      </c>
      <c r="Q1722" s="4">
        <v>9692</v>
      </c>
      <c r="R1722" s="3">
        <v>0</v>
      </c>
      <c r="S1722" s="4">
        <v>25174</v>
      </c>
      <c r="T1722" s="4">
        <v>19384</v>
      </c>
      <c r="U1722" s="4">
        <v>5790</v>
      </c>
      <c r="V1722" s="3">
        <v>0.22999920552951458</v>
      </c>
      <c r="W1722" t="s">
        <v>75</v>
      </c>
      <c r="X1722" t="s">
        <v>55</v>
      </c>
      <c r="Y1722" t="s">
        <v>56</v>
      </c>
      <c r="Z1722">
        <v>4</v>
      </c>
      <c r="AA1722" t="s">
        <v>85</v>
      </c>
      <c r="AB1722" t="s">
        <v>95</v>
      </c>
      <c r="AC1722">
        <v>3.1</v>
      </c>
      <c r="AD1722">
        <v>2024</v>
      </c>
      <c r="AE1722">
        <v>3</v>
      </c>
      <c r="AF1722" t="s">
        <v>5534</v>
      </c>
      <c r="AG1722" t="s">
        <v>5528</v>
      </c>
      <c r="AH1722" t="s">
        <v>5522</v>
      </c>
      <c r="AI1722" t="s">
        <v>5526</v>
      </c>
    </row>
    <row r="1723" spans="1:35">
      <c r="A1723" t="s">
        <v>2222</v>
      </c>
      <c r="B1723" s="2">
        <v>45096</v>
      </c>
      <c r="C1723" t="s">
        <v>695</v>
      </c>
      <c r="D1723" t="s">
        <v>49</v>
      </c>
      <c r="E1723" t="s">
        <v>60</v>
      </c>
      <c r="F1723" t="s">
        <v>70</v>
      </c>
      <c r="G1723">
        <v>45</v>
      </c>
      <c r="H1723" t="s">
        <v>99</v>
      </c>
      <c r="I1723" t="s">
        <v>99</v>
      </c>
      <c r="J1723" t="s">
        <v>100</v>
      </c>
      <c r="K1723" t="s">
        <v>90</v>
      </c>
      <c r="L1723" t="s">
        <v>155</v>
      </c>
      <c r="M1723" t="s">
        <v>83</v>
      </c>
      <c r="N1723" t="s">
        <v>53</v>
      </c>
      <c r="O1723">
        <v>4</v>
      </c>
      <c r="P1723" s="4">
        <v>19533</v>
      </c>
      <c r="Q1723" s="4">
        <v>11720</v>
      </c>
      <c r="R1723" s="3">
        <v>0.05</v>
      </c>
      <c r="S1723" s="4">
        <v>74225</v>
      </c>
      <c r="T1723" s="4">
        <v>46880</v>
      </c>
      <c r="U1723" s="4">
        <v>27345</v>
      </c>
      <c r="V1723" s="3">
        <v>0.36840687100033681</v>
      </c>
      <c r="W1723" t="s">
        <v>84</v>
      </c>
      <c r="X1723" t="s">
        <v>42</v>
      </c>
      <c r="Y1723" t="s">
        <v>56</v>
      </c>
      <c r="Z1723">
        <v>2</v>
      </c>
      <c r="AA1723" t="s">
        <v>149</v>
      </c>
      <c r="AB1723" t="s">
        <v>194</v>
      </c>
      <c r="AC1723">
        <v>3.6</v>
      </c>
      <c r="AD1723">
        <v>2023</v>
      </c>
      <c r="AE1723">
        <v>6</v>
      </c>
      <c r="AF1723" t="s">
        <v>5530</v>
      </c>
      <c r="AG1723" t="s">
        <v>5525</v>
      </c>
      <c r="AH1723" t="s">
        <v>5515</v>
      </c>
      <c r="AI1723" t="s">
        <v>5523</v>
      </c>
    </row>
    <row r="1724" spans="1:35">
      <c r="A1724" t="s">
        <v>2223</v>
      </c>
      <c r="B1724" s="2">
        <v>45441</v>
      </c>
      <c r="C1724" t="s">
        <v>1203</v>
      </c>
      <c r="D1724" t="s">
        <v>31</v>
      </c>
      <c r="E1724" t="s">
        <v>188</v>
      </c>
      <c r="F1724" t="s">
        <v>33</v>
      </c>
      <c r="G1724">
        <v>20</v>
      </c>
      <c r="H1724" t="s">
        <v>80</v>
      </c>
      <c r="I1724" t="s">
        <v>81</v>
      </c>
      <c r="J1724" t="s">
        <v>82</v>
      </c>
      <c r="K1724" t="s">
        <v>257</v>
      </c>
      <c r="L1724" t="s">
        <v>137</v>
      </c>
      <c r="M1724" t="s">
        <v>39</v>
      </c>
      <c r="N1724" t="s">
        <v>126</v>
      </c>
      <c r="O1724">
        <v>3</v>
      </c>
      <c r="P1724" s="4">
        <v>17444</v>
      </c>
      <c r="Q1724" s="4">
        <v>9594</v>
      </c>
      <c r="R1724" s="3">
        <v>0</v>
      </c>
      <c r="S1724" s="4">
        <v>52332</v>
      </c>
      <c r="T1724" s="4">
        <v>28782</v>
      </c>
      <c r="U1724" s="4">
        <v>23550</v>
      </c>
      <c r="V1724" s="3">
        <v>0.45001146526026142</v>
      </c>
      <c r="W1724" t="s">
        <v>54</v>
      </c>
      <c r="X1724" t="s">
        <v>55</v>
      </c>
      <c r="Y1724" t="s">
        <v>56</v>
      </c>
      <c r="Z1724">
        <v>4</v>
      </c>
      <c r="AA1724" t="s">
        <v>226</v>
      </c>
      <c r="AB1724" t="s">
        <v>45</v>
      </c>
      <c r="AC1724">
        <v>3</v>
      </c>
      <c r="AD1724">
        <v>2024</v>
      </c>
      <c r="AE1724">
        <v>5</v>
      </c>
      <c r="AF1724" t="s">
        <v>5529</v>
      </c>
      <c r="AG1724" t="s">
        <v>5525</v>
      </c>
      <c r="AH1724" t="s">
        <v>5515</v>
      </c>
      <c r="AI1724" t="s">
        <v>5520</v>
      </c>
    </row>
    <row r="1725" spans="1:35">
      <c r="A1725" t="s">
        <v>2224</v>
      </c>
      <c r="B1725" s="2">
        <v>45422</v>
      </c>
      <c r="C1725" t="s">
        <v>152</v>
      </c>
      <c r="D1725" t="s">
        <v>31</v>
      </c>
      <c r="E1725" t="s">
        <v>98</v>
      </c>
      <c r="F1725" t="s">
        <v>70</v>
      </c>
      <c r="G1725">
        <v>51</v>
      </c>
      <c r="H1725" t="s">
        <v>34</v>
      </c>
      <c r="I1725" t="s">
        <v>35</v>
      </c>
      <c r="J1725" t="s">
        <v>36</v>
      </c>
      <c r="K1725" t="s">
        <v>106</v>
      </c>
      <c r="L1725" t="s">
        <v>131</v>
      </c>
      <c r="M1725" t="s">
        <v>39</v>
      </c>
      <c r="N1725" t="s">
        <v>93</v>
      </c>
      <c r="O1725">
        <v>1</v>
      </c>
      <c r="P1725" s="4">
        <v>403</v>
      </c>
      <c r="Q1725" s="4">
        <v>298</v>
      </c>
      <c r="R1725" s="3">
        <v>0</v>
      </c>
      <c r="S1725" s="4">
        <v>403</v>
      </c>
      <c r="T1725" s="4">
        <v>298</v>
      </c>
      <c r="U1725" s="4">
        <v>105</v>
      </c>
      <c r="V1725" s="3">
        <v>0.26054590570719605</v>
      </c>
      <c r="W1725" t="s">
        <v>41</v>
      </c>
      <c r="X1725" t="s">
        <v>55</v>
      </c>
      <c r="Y1725" t="s">
        <v>56</v>
      </c>
      <c r="Z1725">
        <v>6</v>
      </c>
      <c r="AA1725" t="s">
        <v>193</v>
      </c>
      <c r="AB1725" t="s">
        <v>45</v>
      </c>
      <c r="AC1725">
        <v>4.4000000000000004</v>
      </c>
      <c r="AD1725">
        <v>2024</v>
      </c>
      <c r="AE1725">
        <v>5</v>
      </c>
      <c r="AF1725" t="s">
        <v>5529</v>
      </c>
      <c r="AG1725" t="s">
        <v>5525</v>
      </c>
      <c r="AH1725" t="s">
        <v>5519</v>
      </c>
      <c r="AI1725" t="s">
        <v>5523</v>
      </c>
    </row>
    <row r="1726" spans="1:35">
      <c r="A1726" t="s">
        <v>2225</v>
      </c>
      <c r="B1726" s="2">
        <v>45399</v>
      </c>
      <c r="C1726" t="s">
        <v>737</v>
      </c>
      <c r="D1726" t="s">
        <v>31</v>
      </c>
      <c r="E1726" t="s">
        <v>124</v>
      </c>
      <c r="F1726" t="s">
        <v>70</v>
      </c>
      <c r="G1726">
        <v>45</v>
      </c>
      <c r="H1726" t="s">
        <v>71</v>
      </c>
      <c r="I1726" t="s">
        <v>72</v>
      </c>
      <c r="J1726" t="s">
        <v>73</v>
      </c>
      <c r="K1726" t="s">
        <v>184</v>
      </c>
      <c r="L1726" t="s">
        <v>155</v>
      </c>
      <c r="M1726" t="s">
        <v>92</v>
      </c>
      <c r="N1726" t="s">
        <v>113</v>
      </c>
      <c r="O1726">
        <v>7</v>
      </c>
      <c r="P1726" s="4">
        <v>1182</v>
      </c>
      <c r="Q1726" s="4">
        <v>780</v>
      </c>
      <c r="R1726" s="3">
        <v>0</v>
      </c>
      <c r="S1726" s="4">
        <v>8274</v>
      </c>
      <c r="T1726" s="4">
        <v>5460</v>
      </c>
      <c r="U1726" s="4">
        <v>2814</v>
      </c>
      <c r="V1726" s="3">
        <v>0.34010152284263961</v>
      </c>
      <c r="W1726" t="s">
        <v>84</v>
      </c>
      <c r="X1726" t="s">
        <v>42</v>
      </c>
      <c r="Y1726" t="s">
        <v>56</v>
      </c>
      <c r="Z1726">
        <v>2</v>
      </c>
      <c r="AA1726" t="s">
        <v>229</v>
      </c>
      <c r="AB1726" t="s">
        <v>95</v>
      </c>
      <c r="AC1726">
        <v>3.1</v>
      </c>
      <c r="AD1726">
        <v>2024</v>
      </c>
      <c r="AE1726">
        <v>4</v>
      </c>
      <c r="AF1726" t="s">
        <v>5524</v>
      </c>
      <c r="AG1726" t="s">
        <v>5525</v>
      </c>
      <c r="AH1726" t="s">
        <v>5519</v>
      </c>
      <c r="AI1726" t="s">
        <v>5523</v>
      </c>
    </row>
    <row r="1727" spans="1:35">
      <c r="A1727" t="s">
        <v>2226</v>
      </c>
      <c r="B1727" s="2">
        <v>44939</v>
      </c>
      <c r="C1727" t="s">
        <v>410</v>
      </c>
      <c r="D1727" t="s">
        <v>31</v>
      </c>
      <c r="E1727" t="s">
        <v>50</v>
      </c>
      <c r="F1727" t="s">
        <v>33</v>
      </c>
      <c r="G1727">
        <v>30</v>
      </c>
      <c r="H1727" t="s">
        <v>34</v>
      </c>
      <c r="I1727" t="s">
        <v>35</v>
      </c>
      <c r="J1727" t="s">
        <v>36</v>
      </c>
      <c r="K1727" t="s">
        <v>291</v>
      </c>
      <c r="L1727" t="s">
        <v>91</v>
      </c>
      <c r="M1727" t="s">
        <v>92</v>
      </c>
      <c r="N1727" t="s">
        <v>53</v>
      </c>
      <c r="O1727">
        <v>5</v>
      </c>
      <c r="P1727" s="4">
        <v>10853</v>
      </c>
      <c r="Q1727" s="4">
        <v>7923</v>
      </c>
      <c r="R1727" s="3">
        <v>0</v>
      </c>
      <c r="S1727" s="4">
        <v>54265</v>
      </c>
      <c r="T1727" s="4">
        <v>39615</v>
      </c>
      <c r="U1727" s="4">
        <v>14650</v>
      </c>
      <c r="V1727" s="3">
        <v>0.26997143646917904</v>
      </c>
      <c r="W1727" t="s">
        <v>41</v>
      </c>
      <c r="X1727" t="s">
        <v>76</v>
      </c>
      <c r="Y1727" t="s">
        <v>56</v>
      </c>
      <c r="Z1727">
        <v>1</v>
      </c>
      <c r="AA1727" t="s">
        <v>65</v>
      </c>
      <c r="AB1727" t="s">
        <v>45</v>
      </c>
      <c r="AC1727">
        <v>4.5</v>
      </c>
      <c r="AD1727">
        <v>2023</v>
      </c>
      <c r="AE1727">
        <v>1</v>
      </c>
      <c r="AF1727" t="s">
        <v>5532</v>
      </c>
      <c r="AG1727" t="s">
        <v>5528</v>
      </c>
      <c r="AH1727" t="s">
        <v>5515</v>
      </c>
      <c r="AI1727" t="s">
        <v>5516</v>
      </c>
    </row>
    <row r="1728" spans="1:35">
      <c r="A1728" t="s">
        <v>2227</v>
      </c>
      <c r="B1728" s="2">
        <v>44949</v>
      </c>
      <c r="C1728" t="s">
        <v>779</v>
      </c>
      <c r="D1728" t="s">
        <v>31</v>
      </c>
      <c r="E1728" t="s">
        <v>69</v>
      </c>
      <c r="F1728" t="s">
        <v>70</v>
      </c>
      <c r="G1728">
        <v>54</v>
      </c>
      <c r="H1728" t="s">
        <v>71</v>
      </c>
      <c r="I1728" t="s">
        <v>72</v>
      </c>
      <c r="J1728" t="s">
        <v>73</v>
      </c>
      <c r="K1728" t="s">
        <v>225</v>
      </c>
      <c r="L1728" t="s">
        <v>91</v>
      </c>
      <c r="M1728" t="s">
        <v>83</v>
      </c>
      <c r="N1728" t="s">
        <v>64</v>
      </c>
      <c r="O1728">
        <v>5</v>
      </c>
      <c r="P1728" s="4">
        <v>6649</v>
      </c>
      <c r="Q1728" s="4">
        <v>4987</v>
      </c>
      <c r="R1728" s="3">
        <v>0.05</v>
      </c>
      <c r="S1728" s="4">
        <v>31583</v>
      </c>
      <c r="T1728" s="4">
        <v>24935</v>
      </c>
      <c r="U1728" s="4">
        <v>6648</v>
      </c>
      <c r="V1728" s="3">
        <v>0.21049298673336922</v>
      </c>
      <c r="W1728" t="s">
        <v>41</v>
      </c>
      <c r="X1728" t="s">
        <v>76</v>
      </c>
      <c r="Y1728" t="s">
        <v>56</v>
      </c>
      <c r="Z1728">
        <v>3</v>
      </c>
      <c r="AA1728" t="s">
        <v>57</v>
      </c>
      <c r="AB1728" t="s">
        <v>66</v>
      </c>
      <c r="AC1728">
        <v>3.6</v>
      </c>
      <c r="AD1728">
        <v>2023</v>
      </c>
      <c r="AE1728">
        <v>1</v>
      </c>
      <c r="AF1728" t="s">
        <v>5532</v>
      </c>
      <c r="AG1728" t="s">
        <v>5528</v>
      </c>
      <c r="AH1728" t="s">
        <v>5522</v>
      </c>
      <c r="AI1728" t="s">
        <v>5523</v>
      </c>
    </row>
    <row r="1729" spans="1:35">
      <c r="A1729" t="s">
        <v>2228</v>
      </c>
      <c r="B1729" s="2">
        <v>45208</v>
      </c>
      <c r="C1729" t="s">
        <v>231</v>
      </c>
      <c r="D1729" t="s">
        <v>49</v>
      </c>
      <c r="E1729" t="s">
        <v>124</v>
      </c>
      <c r="F1729" t="s">
        <v>70</v>
      </c>
      <c r="G1729">
        <v>53</v>
      </c>
      <c r="H1729" t="s">
        <v>88</v>
      </c>
      <c r="I1729" t="s">
        <v>89</v>
      </c>
      <c r="J1729" t="s">
        <v>82</v>
      </c>
      <c r="K1729" t="s">
        <v>337</v>
      </c>
      <c r="L1729" t="s">
        <v>155</v>
      </c>
      <c r="M1729" t="s">
        <v>107</v>
      </c>
      <c r="N1729" t="s">
        <v>40</v>
      </c>
      <c r="O1729">
        <v>1</v>
      </c>
      <c r="P1729" s="4">
        <v>6918</v>
      </c>
      <c r="Q1729" s="4">
        <v>5189</v>
      </c>
      <c r="R1729" s="3">
        <v>0</v>
      </c>
      <c r="S1729" s="4">
        <v>6918</v>
      </c>
      <c r="T1729" s="4">
        <v>5189</v>
      </c>
      <c r="U1729" s="4">
        <v>1729</v>
      </c>
      <c r="V1729" s="3">
        <v>0.2499277247759468</v>
      </c>
      <c r="W1729" t="s">
        <v>75</v>
      </c>
      <c r="X1729" t="s">
        <v>42</v>
      </c>
      <c r="Y1729" t="s">
        <v>56</v>
      </c>
      <c r="Z1729">
        <v>1</v>
      </c>
      <c r="AA1729" t="s">
        <v>172</v>
      </c>
      <c r="AB1729" t="s">
        <v>132</v>
      </c>
      <c r="AC1729">
        <v>4.5999999999999996</v>
      </c>
      <c r="AD1729">
        <v>2023</v>
      </c>
      <c r="AE1729">
        <v>10</v>
      </c>
      <c r="AF1729" t="s">
        <v>5517</v>
      </c>
      <c r="AG1729" t="s">
        <v>5518</v>
      </c>
      <c r="AH1729" t="s">
        <v>5519</v>
      </c>
      <c r="AI1729" t="s">
        <v>5523</v>
      </c>
    </row>
    <row r="1730" spans="1:35">
      <c r="A1730" t="s">
        <v>2229</v>
      </c>
      <c r="B1730" s="2">
        <v>45292</v>
      </c>
      <c r="C1730" t="s">
        <v>712</v>
      </c>
      <c r="D1730" t="s">
        <v>31</v>
      </c>
      <c r="E1730" t="s">
        <v>124</v>
      </c>
      <c r="F1730" t="s">
        <v>70</v>
      </c>
      <c r="G1730">
        <v>57</v>
      </c>
      <c r="H1730" t="s">
        <v>34</v>
      </c>
      <c r="I1730" t="s">
        <v>35</v>
      </c>
      <c r="J1730" t="s">
        <v>36</v>
      </c>
      <c r="K1730" t="s">
        <v>37</v>
      </c>
      <c r="L1730" t="s">
        <v>91</v>
      </c>
      <c r="M1730" t="s">
        <v>92</v>
      </c>
      <c r="N1730" t="s">
        <v>53</v>
      </c>
      <c r="O1730">
        <v>5</v>
      </c>
      <c r="P1730" s="4">
        <v>13926</v>
      </c>
      <c r="Q1730" s="4">
        <v>8356</v>
      </c>
      <c r="R1730" s="3">
        <v>0.1</v>
      </c>
      <c r="S1730" s="4">
        <v>62667</v>
      </c>
      <c r="T1730" s="4">
        <v>41780</v>
      </c>
      <c r="U1730" s="4">
        <v>20887</v>
      </c>
      <c r="V1730" s="3">
        <v>0.33330141860947549</v>
      </c>
      <c r="W1730" t="s">
        <v>75</v>
      </c>
      <c r="X1730" t="s">
        <v>42</v>
      </c>
      <c r="Y1730" t="s">
        <v>43</v>
      </c>
      <c r="Z1730">
        <v>0</v>
      </c>
      <c r="AA1730" t="s">
        <v>108</v>
      </c>
      <c r="AB1730" t="s">
        <v>189</v>
      </c>
      <c r="AC1730" t="s">
        <v>46</v>
      </c>
      <c r="AD1730">
        <v>2024</v>
      </c>
      <c r="AE1730">
        <v>1</v>
      </c>
      <c r="AF1730" t="s">
        <v>5532</v>
      </c>
      <c r="AG1730" t="s">
        <v>5528</v>
      </c>
      <c r="AH1730" t="s">
        <v>5515</v>
      </c>
      <c r="AI1730" t="s">
        <v>5523</v>
      </c>
    </row>
    <row r="1731" spans="1:35">
      <c r="A1731" t="s">
        <v>2230</v>
      </c>
      <c r="B1731" s="2">
        <v>45597</v>
      </c>
      <c r="C1731" t="s">
        <v>723</v>
      </c>
      <c r="D1731" t="s">
        <v>31</v>
      </c>
      <c r="E1731" t="s">
        <v>98</v>
      </c>
      <c r="F1731" t="s">
        <v>70</v>
      </c>
      <c r="G1731">
        <v>41</v>
      </c>
      <c r="H1731" t="s">
        <v>146</v>
      </c>
      <c r="I1731" t="s">
        <v>147</v>
      </c>
      <c r="J1731" t="s">
        <v>36</v>
      </c>
      <c r="K1731" t="s">
        <v>179</v>
      </c>
      <c r="L1731" t="s">
        <v>131</v>
      </c>
      <c r="M1731" t="s">
        <v>92</v>
      </c>
      <c r="N1731" t="s">
        <v>53</v>
      </c>
      <c r="O1731">
        <v>2</v>
      </c>
      <c r="P1731" s="4">
        <v>2163</v>
      </c>
      <c r="Q1731" s="4">
        <v>1730</v>
      </c>
      <c r="R1731" s="3">
        <v>0</v>
      </c>
      <c r="S1731" s="4">
        <v>4326</v>
      </c>
      <c r="T1731" s="4">
        <v>3460</v>
      </c>
      <c r="U1731" s="4">
        <v>866</v>
      </c>
      <c r="V1731" s="3">
        <v>0.20018492834026816</v>
      </c>
      <c r="W1731" t="s">
        <v>75</v>
      </c>
      <c r="X1731" t="s">
        <v>55</v>
      </c>
      <c r="Y1731" t="s">
        <v>171</v>
      </c>
      <c r="Z1731">
        <v>9</v>
      </c>
      <c r="AA1731" t="s">
        <v>193</v>
      </c>
      <c r="AB1731" t="s">
        <v>132</v>
      </c>
      <c r="AC1731" t="s">
        <v>46</v>
      </c>
      <c r="AD1731">
        <v>2024</v>
      </c>
      <c r="AE1731">
        <v>11</v>
      </c>
      <c r="AF1731" t="s">
        <v>5535</v>
      </c>
      <c r="AG1731" t="s">
        <v>5518</v>
      </c>
      <c r="AH1731" t="s">
        <v>5519</v>
      </c>
      <c r="AI1731" t="s">
        <v>5526</v>
      </c>
    </row>
    <row r="1732" spans="1:35">
      <c r="A1732" t="s">
        <v>2231</v>
      </c>
      <c r="B1732" s="2">
        <v>45542</v>
      </c>
      <c r="C1732" t="s">
        <v>2232</v>
      </c>
      <c r="D1732" t="s">
        <v>49</v>
      </c>
      <c r="E1732" t="s">
        <v>124</v>
      </c>
      <c r="F1732" t="s">
        <v>70</v>
      </c>
      <c r="G1732">
        <v>27</v>
      </c>
      <c r="H1732" t="s">
        <v>88</v>
      </c>
      <c r="I1732" t="s">
        <v>89</v>
      </c>
      <c r="J1732" t="s">
        <v>82</v>
      </c>
      <c r="K1732" t="s">
        <v>179</v>
      </c>
      <c r="L1732" t="s">
        <v>38</v>
      </c>
      <c r="M1732" t="s">
        <v>39</v>
      </c>
      <c r="N1732" t="s">
        <v>93</v>
      </c>
      <c r="O1732">
        <v>6</v>
      </c>
      <c r="P1732" s="4">
        <v>16860</v>
      </c>
      <c r="Q1732" s="4">
        <v>11633</v>
      </c>
      <c r="R1732" s="3">
        <v>0</v>
      </c>
      <c r="S1732" s="4">
        <v>101160</v>
      </c>
      <c r="T1732" s="4">
        <v>69798</v>
      </c>
      <c r="U1732" s="4">
        <v>31362</v>
      </c>
      <c r="V1732" s="3">
        <v>0.31002372479240808</v>
      </c>
      <c r="W1732" t="s">
        <v>75</v>
      </c>
      <c r="X1732" t="s">
        <v>76</v>
      </c>
      <c r="Y1732" t="s">
        <v>56</v>
      </c>
      <c r="Z1732">
        <v>4</v>
      </c>
      <c r="AA1732" t="s">
        <v>172</v>
      </c>
      <c r="AB1732" t="s">
        <v>194</v>
      </c>
      <c r="AC1732">
        <v>4</v>
      </c>
      <c r="AD1732">
        <v>2024</v>
      </c>
      <c r="AE1732">
        <v>9</v>
      </c>
      <c r="AF1732" t="s">
        <v>5531</v>
      </c>
      <c r="AG1732" t="s">
        <v>5514</v>
      </c>
      <c r="AH1732" t="s">
        <v>5515</v>
      </c>
      <c r="AI1732" t="s">
        <v>5516</v>
      </c>
    </row>
    <row r="1733" spans="1:35">
      <c r="A1733" t="s">
        <v>2233</v>
      </c>
      <c r="B1733" s="2">
        <v>45492</v>
      </c>
      <c r="C1733" t="s">
        <v>198</v>
      </c>
      <c r="D1733" t="s">
        <v>31</v>
      </c>
      <c r="E1733" t="s">
        <v>129</v>
      </c>
      <c r="F1733" t="s">
        <v>33</v>
      </c>
      <c r="G1733">
        <v>20</v>
      </c>
      <c r="H1733" t="s">
        <v>153</v>
      </c>
      <c r="I1733" t="s">
        <v>154</v>
      </c>
      <c r="J1733" t="s">
        <v>36</v>
      </c>
      <c r="K1733" t="s">
        <v>184</v>
      </c>
      <c r="L1733" t="s">
        <v>38</v>
      </c>
      <c r="M1733" t="s">
        <v>39</v>
      </c>
      <c r="N1733" t="s">
        <v>53</v>
      </c>
      <c r="O1733">
        <v>4</v>
      </c>
      <c r="P1733" s="4">
        <v>9446</v>
      </c>
      <c r="Q1733" s="4">
        <v>6707</v>
      </c>
      <c r="R1733" s="3">
        <v>0.15</v>
      </c>
      <c r="S1733" s="4">
        <v>32116</v>
      </c>
      <c r="T1733" s="4">
        <v>26828</v>
      </c>
      <c r="U1733" s="4">
        <v>5288</v>
      </c>
      <c r="V1733" s="3">
        <v>0.16465313239506787</v>
      </c>
      <c r="W1733" t="s">
        <v>54</v>
      </c>
      <c r="X1733" t="s">
        <v>55</v>
      </c>
      <c r="Y1733" t="s">
        <v>56</v>
      </c>
      <c r="Z1733">
        <v>2</v>
      </c>
      <c r="AA1733" t="s">
        <v>159</v>
      </c>
      <c r="AB1733" t="s">
        <v>189</v>
      </c>
      <c r="AC1733">
        <v>4.3</v>
      </c>
      <c r="AD1733">
        <v>2024</v>
      </c>
      <c r="AE1733">
        <v>7</v>
      </c>
      <c r="AF1733" t="s">
        <v>5533</v>
      </c>
      <c r="AG1733" t="s">
        <v>5514</v>
      </c>
      <c r="AH1733" t="s">
        <v>5522</v>
      </c>
      <c r="AI1733" t="s">
        <v>5520</v>
      </c>
    </row>
    <row r="1734" spans="1:35">
      <c r="A1734" t="s">
        <v>2234</v>
      </c>
      <c r="B1734" s="2">
        <v>45224</v>
      </c>
      <c r="C1734" t="s">
        <v>455</v>
      </c>
      <c r="D1734" t="s">
        <v>31</v>
      </c>
      <c r="E1734" t="s">
        <v>135</v>
      </c>
      <c r="F1734" t="s">
        <v>33</v>
      </c>
      <c r="G1734">
        <v>30</v>
      </c>
      <c r="H1734" t="s">
        <v>99</v>
      </c>
      <c r="I1734" t="s">
        <v>99</v>
      </c>
      <c r="J1734" t="s">
        <v>100</v>
      </c>
      <c r="K1734" t="s">
        <v>323</v>
      </c>
      <c r="L1734" t="s">
        <v>62</v>
      </c>
      <c r="M1734" t="s">
        <v>92</v>
      </c>
      <c r="N1734" t="s">
        <v>53</v>
      </c>
      <c r="O1734">
        <v>8</v>
      </c>
      <c r="P1734" s="4">
        <v>14616</v>
      </c>
      <c r="Q1734" s="4">
        <v>10231</v>
      </c>
      <c r="R1734" s="3">
        <v>0.15</v>
      </c>
      <c r="S1734" s="4">
        <v>99389</v>
      </c>
      <c r="T1734" s="4">
        <v>81848</v>
      </c>
      <c r="U1734" s="4">
        <v>17541</v>
      </c>
      <c r="V1734" s="3">
        <v>0.17648834378049885</v>
      </c>
      <c r="W1734" t="s">
        <v>84</v>
      </c>
      <c r="X1734" t="s">
        <v>76</v>
      </c>
      <c r="Y1734" t="s">
        <v>56</v>
      </c>
      <c r="Z1734">
        <v>1</v>
      </c>
      <c r="AA1734" t="s">
        <v>77</v>
      </c>
      <c r="AB1734" t="s">
        <v>189</v>
      </c>
      <c r="AC1734">
        <v>4.5999999999999996</v>
      </c>
      <c r="AD1734">
        <v>2023</v>
      </c>
      <c r="AE1734">
        <v>10</v>
      </c>
      <c r="AF1734" t="s">
        <v>5517</v>
      </c>
      <c r="AG1734" t="s">
        <v>5518</v>
      </c>
      <c r="AH1734" t="s">
        <v>5515</v>
      </c>
      <c r="AI1734" t="s">
        <v>5516</v>
      </c>
    </row>
    <row r="1735" spans="1:35">
      <c r="A1735" t="s">
        <v>2235</v>
      </c>
      <c r="B1735" s="2">
        <v>45003</v>
      </c>
      <c r="C1735" t="s">
        <v>761</v>
      </c>
      <c r="D1735" t="s">
        <v>49</v>
      </c>
      <c r="E1735" t="s">
        <v>50</v>
      </c>
      <c r="F1735" t="s">
        <v>33</v>
      </c>
      <c r="G1735">
        <v>18</v>
      </c>
      <c r="H1735" t="s">
        <v>99</v>
      </c>
      <c r="I1735" t="s">
        <v>99</v>
      </c>
      <c r="J1735" t="s">
        <v>100</v>
      </c>
      <c r="K1735" t="s">
        <v>184</v>
      </c>
      <c r="L1735" t="s">
        <v>52</v>
      </c>
      <c r="M1735" t="s">
        <v>83</v>
      </c>
      <c r="N1735" t="s">
        <v>40</v>
      </c>
      <c r="O1735">
        <v>1</v>
      </c>
      <c r="P1735" s="4">
        <v>14577</v>
      </c>
      <c r="Q1735" s="4">
        <v>10933</v>
      </c>
      <c r="R1735" s="3">
        <v>0</v>
      </c>
      <c r="S1735" s="4">
        <v>14577</v>
      </c>
      <c r="T1735" s="4">
        <v>10933</v>
      </c>
      <c r="U1735" s="4">
        <v>3644</v>
      </c>
      <c r="V1735" s="3">
        <v>0.24998284969472456</v>
      </c>
      <c r="W1735" t="s">
        <v>75</v>
      </c>
      <c r="X1735" t="s">
        <v>76</v>
      </c>
      <c r="Y1735" t="s">
        <v>56</v>
      </c>
      <c r="Z1735">
        <v>3</v>
      </c>
      <c r="AA1735" t="s">
        <v>94</v>
      </c>
      <c r="AB1735" t="s">
        <v>66</v>
      </c>
      <c r="AC1735">
        <v>3.1</v>
      </c>
      <c r="AD1735">
        <v>2023</v>
      </c>
      <c r="AE1735">
        <v>3</v>
      </c>
      <c r="AF1735" t="s">
        <v>5534</v>
      </c>
      <c r="AG1735" t="s">
        <v>5528</v>
      </c>
      <c r="AH1735" t="s">
        <v>5519</v>
      </c>
      <c r="AI1735" t="s">
        <v>5520</v>
      </c>
    </row>
    <row r="1736" spans="1:35">
      <c r="A1736" t="s">
        <v>2236</v>
      </c>
      <c r="B1736" s="2">
        <v>45097</v>
      </c>
      <c r="C1736" t="s">
        <v>110</v>
      </c>
      <c r="D1736" t="s">
        <v>31</v>
      </c>
      <c r="E1736" t="s">
        <v>50</v>
      </c>
      <c r="F1736" t="s">
        <v>33</v>
      </c>
      <c r="G1736">
        <v>22</v>
      </c>
      <c r="H1736" t="s">
        <v>71</v>
      </c>
      <c r="I1736" t="s">
        <v>72</v>
      </c>
      <c r="J1736" t="s">
        <v>73</v>
      </c>
      <c r="K1736" t="s">
        <v>148</v>
      </c>
      <c r="L1736" t="s">
        <v>155</v>
      </c>
      <c r="M1736" t="s">
        <v>107</v>
      </c>
      <c r="N1736" t="s">
        <v>126</v>
      </c>
      <c r="O1736">
        <v>6</v>
      </c>
      <c r="P1736" s="4">
        <v>15919</v>
      </c>
      <c r="Q1736" s="4">
        <v>12735</v>
      </c>
      <c r="R1736" s="3">
        <v>0.2</v>
      </c>
      <c r="S1736" s="4">
        <v>76411</v>
      </c>
      <c r="T1736" s="4">
        <v>76410</v>
      </c>
      <c r="U1736" s="4">
        <v>1</v>
      </c>
      <c r="V1736" s="3">
        <v>1.3087120964259073E-5</v>
      </c>
      <c r="W1736" t="s">
        <v>41</v>
      </c>
      <c r="X1736" t="s">
        <v>42</v>
      </c>
      <c r="Y1736" t="s">
        <v>56</v>
      </c>
      <c r="Z1736">
        <v>6</v>
      </c>
      <c r="AA1736" t="s">
        <v>65</v>
      </c>
      <c r="AB1736" t="s">
        <v>189</v>
      </c>
      <c r="AC1736">
        <v>3.8</v>
      </c>
      <c r="AD1736">
        <v>2023</v>
      </c>
      <c r="AE1736">
        <v>6</v>
      </c>
      <c r="AF1736" t="s">
        <v>5530</v>
      </c>
      <c r="AG1736" t="s">
        <v>5525</v>
      </c>
      <c r="AH1736" t="s">
        <v>5515</v>
      </c>
      <c r="AI1736" t="s">
        <v>5520</v>
      </c>
    </row>
    <row r="1737" spans="1:35">
      <c r="A1737" t="s">
        <v>2237</v>
      </c>
      <c r="B1737" s="2">
        <v>45632</v>
      </c>
      <c r="C1737" t="s">
        <v>455</v>
      </c>
      <c r="D1737" t="s">
        <v>31</v>
      </c>
      <c r="E1737" t="s">
        <v>129</v>
      </c>
      <c r="F1737" t="s">
        <v>33</v>
      </c>
      <c r="G1737">
        <v>53</v>
      </c>
      <c r="H1737" t="s">
        <v>71</v>
      </c>
      <c r="I1737" t="s">
        <v>72</v>
      </c>
      <c r="J1737" t="s">
        <v>73</v>
      </c>
      <c r="K1737" t="s">
        <v>269</v>
      </c>
      <c r="L1737" t="s">
        <v>91</v>
      </c>
      <c r="M1737" t="s">
        <v>63</v>
      </c>
      <c r="N1737" t="s">
        <v>126</v>
      </c>
      <c r="O1737">
        <v>6</v>
      </c>
      <c r="P1737" s="4">
        <v>6125</v>
      </c>
      <c r="Q1737" s="4">
        <v>4349</v>
      </c>
      <c r="R1737" s="3">
        <v>0.1</v>
      </c>
      <c r="S1737" s="4">
        <v>33075</v>
      </c>
      <c r="T1737" s="4">
        <v>26094</v>
      </c>
      <c r="U1737" s="4">
        <v>6981</v>
      </c>
      <c r="V1737" s="3">
        <v>0.21106575963718821</v>
      </c>
      <c r="W1737" t="s">
        <v>54</v>
      </c>
      <c r="X1737" t="s">
        <v>76</v>
      </c>
      <c r="Y1737" t="s">
        <v>56</v>
      </c>
      <c r="Z1737">
        <v>2</v>
      </c>
      <c r="AA1737" t="s">
        <v>65</v>
      </c>
      <c r="AB1737" t="s">
        <v>189</v>
      </c>
      <c r="AC1737">
        <v>4.2</v>
      </c>
      <c r="AD1737">
        <v>2024</v>
      </c>
      <c r="AE1737">
        <v>12</v>
      </c>
      <c r="AF1737" t="s">
        <v>5521</v>
      </c>
      <c r="AG1737" t="s">
        <v>5518</v>
      </c>
      <c r="AH1737" t="s">
        <v>5522</v>
      </c>
      <c r="AI1737" t="s">
        <v>5523</v>
      </c>
    </row>
    <row r="1738" spans="1:35">
      <c r="A1738" t="s">
        <v>2238</v>
      </c>
      <c r="B1738" s="2">
        <v>45257</v>
      </c>
      <c r="C1738" t="s">
        <v>1277</v>
      </c>
      <c r="D1738" t="s">
        <v>31</v>
      </c>
      <c r="E1738" t="s">
        <v>69</v>
      </c>
      <c r="F1738" t="s">
        <v>70</v>
      </c>
      <c r="G1738">
        <v>56</v>
      </c>
      <c r="H1738" t="s">
        <v>105</v>
      </c>
      <c r="I1738" t="s">
        <v>89</v>
      </c>
      <c r="J1738" t="s">
        <v>82</v>
      </c>
      <c r="K1738" t="s">
        <v>162</v>
      </c>
      <c r="L1738" t="s">
        <v>62</v>
      </c>
      <c r="M1738" t="s">
        <v>63</v>
      </c>
      <c r="N1738" t="s">
        <v>53</v>
      </c>
      <c r="O1738">
        <v>8</v>
      </c>
      <c r="P1738" s="4">
        <v>21662</v>
      </c>
      <c r="Q1738" s="4">
        <v>16463</v>
      </c>
      <c r="R1738" s="3">
        <v>0</v>
      </c>
      <c r="S1738" s="4">
        <v>173296</v>
      </c>
      <c r="T1738" s="4">
        <v>131704</v>
      </c>
      <c r="U1738" s="4">
        <v>41592</v>
      </c>
      <c r="V1738" s="3">
        <v>0.24000553965469484</v>
      </c>
      <c r="W1738" t="s">
        <v>41</v>
      </c>
      <c r="X1738" t="s">
        <v>76</v>
      </c>
      <c r="Y1738" t="s">
        <v>56</v>
      </c>
      <c r="Z1738">
        <v>4</v>
      </c>
      <c r="AA1738" t="s">
        <v>149</v>
      </c>
      <c r="AB1738" t="s">
        <v>189</v>
      </c>
      <c r="AC1738">
        <v>3.7</v>
      </c>
      <c r="AD1738">
        <v>2023</v>
      </c>
      <c r="AE1738">
        <v>11</v>
      </c>
      <c r="AF1738" t="s">
        <v>5535</v>
      </c>
      <c r="AG1738" t="s">
        <v>5518</v>
      </c>
      <c r="AH1738" t="s">
        <v>5515</v>
      </c>
      <c r="AI1738" t="s">
        <v>5523</v>
      </c>
    </row>
    <row r="1739" spans="1:35">
      <c r="A1739" t="s">
        <v>2239</v>
      </c>
      <c r="B1739" s="2">
        <v>45219</v>
      </c>
      <c r="C1739" t="s">
        <v>191</v>
      </c>
      <c r="D1739" t="s">
        <v>31</v>
      </c>
      <c r="E1739" t="s">
        <v>135</v>
      </c>
      <c r="F1739" t="s">
        <v>33</v>
      </c>
      <c r="G1739">
        <v>49</v>
      </c>
      <c r="H1739" t="s">
        <v>88</v>
      </c>
      <c r="I1739" t="s">
        <v>89</v>
      </c>
      <c r="J1739" t="s">
        <v>82</v>
      </c>
      <c r="K1739" t="s">
        <v>214</v>
      </c>
      <c r="L1739" t="s">
        <v>137</v>
      </c>
      <c r="M1739" t="s">
        <v>39</v>
      </c>
      <c r="N1739" t="s">
        <v>113</v>
      </c>
      <c r="O1739">
        <v>1</v>
      </c>
      <c r="P1739" s="4">
        <v>14124</v>
      </c>
      <c r="Q1739" s="4">
        <v>7909</v>
      </c>
      <c r="R1739" s="3">
        <v>0.05</v>
      </c>
      <c r="S1739" s="4">
        <v>13418</v>
      </c>
      <c r="T1739" s="4">
        <v>7909</v>
      </c>
      <c r="U1739" s="4">
        <v>5509</v>
      </c>
      <c r="V1739" s="3">
        <v>0.41056789387390075</v>
      </c>
      <c r="W1739" t="s">
        <v>54</v>
      </c>
      <c r="X1739" t="s">
        <v>42</v>
      </c>
      <c r="Y1739" t="s">
        <v>56</v>
      </c>
      <c r="Z1739">
        <v>6</v>
      </c>
      <c r="AA1739" t="s">
        <v>172</v>
      </c>
      <c r="AB1739" t="s">
        <v>189</v>
      </c>
      <c r="AC1739">
        <v>3.7</v>
      </c>
      <c r="AD1739">
        <v>2023</v>
      </c>
      <c r="AE1739">
        <v>10</v>
      </c>
      <c r="AF1739" t="s">
        <v>5517</v>
      </c>
      <c r="AG1739" t="s">
        <v>5518</v>
      </c>
      <c r="AH1739" t="s">
        <v>5519</v>
      </c>
      <c r="AI1739" t="s">
        <v>5523</v>
      </c>
    </row>
    <row r="1740" spans="1:35">
      <c r="A1740" t="s">
        <v>2240</v>
      </c>
      <c r="B1740" s="2">
        <v>45416</v>
      </c>
      <c r="C1740" t="s">
        <v>1377</v>
      </c>
      <c r="D1740" t="s">
        <v>31</v>
      </c>
      <c r="E1740" t="s">
        <v>188</v>
      </c>
      <c r="F1740" t="s">
        <v>33</v>
      </c>
      <c r="G1740">
        <v>46</v>
      </c>
      <c r="H1740" t="s">
        <v>71</v>
      </c>
      <c r="I1740" t="s">
        <v>72</v>
      </c>
      <c r="J1740" t="s">
        <v>73</v>
      </c>
      <c r="K1740" t="s">
        <v>291</v>
      </c>
      <c r="L1740" t="s">
        <v>131</v>
      </c>
      <c r="M1740" t="s">
        <v>107</v>
      </c>
      <c r="N1740" t="s">
        <v>93</v>
      </c>
      <c r="O1740">
        <v>2</v>
      </c>
      <c r="P1740" s="4">
        <v>22299</v>
      </c>
      <c r="Q1740" s="4">
        <v>14717</v>
      </c>
      <c r="R1740" s="3">
        <v>0.1</v>
      </c>
      <c r="S1740" s="4">
        <v>40138</v>
      </c>
      <c r="T1740" s="4">
        <v>29434</v>
      </c>
      <c r="U1740" s="4">
        <v>10704</v>
      </c>
      <c r="V1740" s="3">
        <v>0.26667995415815438</v>
      </c>
      <c r="W1740" t="s">
        <v>54</v>
      </c>
      <c r="X1740" t="s">
        <v>76</v>
      </c>
      <c r="Y1740" t="s">
        <v>56</v>
      </c>
      <c r="Z1740">
        <v>3</v>
      </c>
      <c r="AA1740" t="s">
        <v>143</v>
      </c>
      <c r="AB1740" t="s">
        <v>194</v>
      </c>
      <c r="AC1740">
        <v>3.3</v>
      </c>
      <c r="AD1740">
        <v>2024</v>
      </c>
      <c r="AE1740">
        <v>5</v>
      </c>
      <c r="AF1740" t="s">
        <v>5529</v>
      </c>
      <c r="AG1740" t="s">
        <v>5525</v>
      </c>
      <c r="AH1740" t="s">
        <v>5522</v>
      </c>
      <c r="AI1740" t="s">
        <v>5523</v>
      </c>
    </row>
    <row r="1741" spans="1:35">
      <c r="A1741" t="s">
        <v>2241</v>
      </c>
      <c r="B1741" s="2">
        <v>44964</v>
      </c>
      <c r="C1741" t="s">
        <v>141</v>
      </c>
      <c r="D1741" t="s">
        <v>31</v>
      </c>
      <c r="E1741" t="s">
        <v>135</v>
      </c>
      <c r="F1741" t="s">
        <v>33</v>
      </c>
      <c r="G1741">
        <v>50</v>
      </c>
      <c r="H1741" t="s">
        <v>88</v>
      </c>
      <c r="I1741" t="s">
        <v>89</v>
      </c>
      <c r="J1741" t="s">
        <v>82</v>
      </c>
      <c r="K1741" t="s">
        <v>214</v>
      </c>
      <c r="L1741" t="s">
        <v>131</v>
      </c>
      <c r="M1741" t="s">
        <v>63</v>
      </c>
      <c r="N1741" t="s">
        <v>93</v>
      </c>
      <c r="O1741">
        <v>2</v>
      </c>
      <c r="P1741" s="4">
        <v>1051</v>
      </c>
      <c r="Q1741" s="4">
        <v>725</v>
      </c>
      <c r="R1741" s="3">
        <v>0.05</v>
      </c>
      <c r="S1741" s="4">
        <v>1997</v>
      </c>
      <c r="T1741" s="4">
        <v>1450</v>
      </c>
      <c r="U1741" s="4">
        <v>547</v>
      </c>
      <c r="V1741" s="3">
        <v>0.27391086629944916</v>
      </c>
      <c r="W1741" t="s">
        <v>41</v>
      </c>
      <c r="X1741" t="s">
        <v>76</v>
      </c>
      <c r="Y1741" t="s">
        <v>56</v>
      </c>
      <c r="Z1741">
        <v>6</v>
      </c>
      <c r="AA1741" t="s">
        <v>159</v>
      </c>
      <c r="AB1741" t="s">
        <v>132</v>
      </c>
      <c r="AC1741">
        <v>4.7</v>
      </c>
      <c r="AD1741">
        <v>2023</v>
      </c>
      <c r="AE1741">
        <v>2</v>
      </c>
      <c r="AF1741" t="s">
        <v>5527</v>
      </c>
      <c r="AG1741" t="s">
        <v>5528</v>
      </c>
      <c r="AH1741" t="s">
        <v>5519</v>
      </c>
      <c r="AI1741" t="s">
        <v>5523</v>
      </c>
    </row>
    <row r="1742" spans="1:35">
      <c r="A1742" t="s">
        <v>2242</v>
      </c>
      <c r="B1742" s="2">
        <v>45148</v>
      </c>
      <c r="C1742" t="s">
        <v>367</v>
      </c>
      <c r="D1742" t="s">
        <v>31</v>
      </c>
      <c r="E1742" t="s">
        <v>129</v>
      </c>
      <c r="F1742" t="s">
        <v>33</v>
      </c>
      <c r="G1742">
        <v>48</v>
      </c>
      <c r="H1742" t="s">
        <v>105</v>
      </c>
      <c r="I1742" t="s">
        <v>89</v>
      </c>
      <c r="J1742" t="s">
        <v>82</v>
      </c>
      <c r="K1742" t="s">
        <v>162</v>
      </c>
      <c r="L1742" t="s">
        <v>52</v>
      </c>
      <c r="M1742" t="s">
        <v>39</v>
      </c>
      <c r="N1742" t="s">
        <v>93</v>
      </c>
      <c r="O1742">
        <v>1</v>
      </c>
      <c r="P1742" s="4">
        <v>10026</v>
      </c>
      <c r="Q1742" s="4">
        <v>7219</v>
      </c>
      <c r="R1742" s="3">
        <v>0.1</v>
      </c>
      <c r="S1742" s="4">
        <v>9023</v>
      </c>
      <c r="T1742" s="4">
        <v>7219</v>
      </c>
      <c r="U1742" s="4">
        <v>1804</v>
      </c>
      <c r="V1742" s="3">
        <v>0.19993350326942258</v>
      </c>
      <c r="W1742" t="s">
        <v>75</v>
      </c>
      <c r="X1742" t="s">
        <v>55</v>
      </c>
      <c r="Y1742" t="s">
        <v>171</v>
      </c>
      <c r="Z1742">
        <v>3</v>
      </c>
      <c r="AA1742" t="s">
        <v>167</v>
      </c>
      <c r="AB1742" t="s">
        <v>45</v>
      </c>
      <c r="AC1742" t="s">
        <v>46</v>
      </c>
      <c r="AD1742">
        <v>2023</v>
      </c>
      <c r="AE1742">
        <v>8</v>
      </c>
      <c r="AF1742" t="s">
        <v>5513</v>
      </c>
      <c r="AG1742" t="s">
        <v>5514</v>
      </c>
      <c r="AH1742" t="s">
        <v>5519</v>
      </c>
      <c r="AI1742" t="s">
        <v>5523</v>
      </c>
    </row>
    <row r="1743" spans="1:35">
      <c r="A1743" t="s">
        <v>2243</v>
      </c>
      <c r="B1743" s="2">
        <v>45245</v>
      </c>
      <c r="C1743" t="s">
        <v>649</v>
      </c>
      <c r="D1743" t="s">
        <v>49</v>
      </c>
      <c r="E1743" t="s">
        <v>111</v>
      </c>
      <c r="F1743" t="s">
        <v>70</v>
      </c>
      <c r="G1743">
        <v>23</v>
      </c>
      <c r="H1743" t="s">
        <v>146</v>
      </c>
      <c r="I1743" t="s">
        <v>147</v>
      </c>
      <c r="J1743" t="s">
        <v>36</v>
      </c>
      <c r="K1743" t="s">
        <v>214</v>
      </c>
      <c r="L1743" t="s">
        <v>101</v>
      </c>
      <c r="M1743" t="s">
        <v>92</v>
      </c>
      <c r="N1743" t="s">
        <v>53</v>
      </c>
      <c r="O1743">
        <v>5</v>
      </c>
      <c r="P1743" s="4">
        <v>2198</v>
      </c>
      <c r="Q1743" s="4">
        <v>1758</v>
      </c>
      <c r="R1743" s="3">
        <v>0.15</v>
      </c>
      <c r="S1743" s="4">
        <v>9342</v>
      </c>
      <c r="T1743" s="4">
        <v>8790</v>
      </c>
      <c r="U1743" s="4">
        <v>552</v>
      </c>
      <c r="V1743" s="3">
        <v>5.9087989723827873E-2</v>
      </c>
      <c r="W1743" t="s">
        <v>54</v>
      </c>
      <c r="X1743" t="s">
        <v>55</v>
      </c>
      <c r="Y1743" t="s">
        <v>56</v>
      </c>
      <c r="Z1743">
        <v>5</v>
      </c>
      <c r="AA1743" t="s">
        <v>85</v>
      </c>
      <c r="AB1743" t="s">
        <v>132</v>
      </c>
      <c r="AC1743">
        <v>4.8</v>
      </c>
      <c r="AD1743">
        <v>2023</v>
      </c>
      <c r="AE1743">
        <v>11</v>
      </c>
      <c r="AF1743" t="s">
        <v>5535</v>
      </c>
      <c r="AG1743" t="s">
        <v>5518</v>
      </c>
      <c r="AH1743" t="s">
        <v>5519</v>
      </c>
      <c r="AI1743" t="s">
        <v>5520</v>
      </c>
    </row>
    <row r="1744" spans="1:35">
      <c r="A1744" t="s">
        <v>2244</v>
      </c>
      <c r="B1744" s="2">
        <v>45574</v>
      </c>
      <c r="C1744" t="s">
        <v>310</v>
      </c>
      <c r="D1744" t="s">
        <v>49</v>
      </c>
      <c r="E1744" t="s">
        <v>135</v>
      </c>
      <c r="F1744" t="s">
        <v>33</v>
      </c>
      <c r="G1744">
        <v>50</v>
      </c>
      <c r="H1744" t="s">
        <v>80</v>
      </c>
      <c r="I1744" t="s">
        <v>81</v>
      </c>
      <c r="J1744" t="s">
        <v>82</v>
      </c>
      <c r="K1744" t="s">
        <v>162</v>
      </c>
      <c r="L1744" t="s">
        <v>155</v>
      </c>
      <c r="M1744" t="s">
        <v>92</v>
      </c>
      <c r="N1744" t="s">
        <v>64</v>
      </c>
      <c r="O1744">
        <v>2</v>
      </c>
      <c r="P1744" s="4">
        <v>4475</v>
      </c>
      <c r="Q1744" s="4">
        <v>3312</v>
      </c>
      <c r="R1744" s="3">
        <v>0.2</v>
      </c>
      <c r="S1744" s="4">
        <v>7160</v>
      </c>
      <c r="T1744" s="4">
        <v>6624</v>
      </c>
      <c r="U1744" s="4">
        <v>536</v>
      </c>
      <c r="V1744" s="3">
        <v>7.4860335195530731E-2</v>
      </c>
      <c r="W1744" t="s">
        <v>84</v>
      </c>
      <c r="X1744" t="s">
        <v>42</v>
      </c>
      <c r="Y1744" t="s">
        <v>56</v>
      </c>
      <c r="Z1744">
        <v>5</v>
      </c>
      <c r="AA1744" t="s">
        <v>65</v>
      </c>
      <c r="AB1744" t="s">
        <v>45</v>
      </c>
      <c r="AC1744">
        <v>3.8</v>
      </c>
      <c r="AD1744">
        <v>2024</v>
      </c>
      <c r="AE1744">
        <v>10</v>
      </c>
      <c r="AF1744" t="s">
        <v>5517</v>
      </c>
      <c r="AG1744" t="s">
        <v>5518</v>
      </c>
      <c r="AH1744" t="s">
        <v>5519</v>
      </c>
      <c r="AI1744" t="s">
        <v>5523</v>
      </c>
    </row>
    <row r="1745" spans="1:35">
      <c r="A1745" t="s">
        <v>2245</v>
      </c>
      <c r="B1745" s="2">
        <v>45425</v>
      </c>
      <c r="C1745" t="s">
        <v>932</v>
      </c>
      <c r="D1745" t="s">
        <v>31</v>
      </c>
      <c r="E1745" t="s">
        <v>111</v>
      </c>
      <c r="F1745" t="s">
        <v>70</v>
      </c>
      <c r="G1745">
        <v>20</v>
      </c>
      <c r="H1745" t="s">
        <v>71</v>
      </c>
      <c r="I1745" t="s">
        <v>72</v>
      </c>
      <c r="J1745" t="s">
        <v>73</v>
      </c>
      <c r="K1745" t="s">
        <v>106</v>
      </c>
      <c r="L1745" t="s">
        <v>52</v>
      </c>
      <c r="M1745" t="s">
        <v>39</v>
      </c>
      <c r="N1745" t="s">
        <v>93</v>
      </c>
      <c r="O1745">
        <v>6</v>
      </c>
      <c r="P1745" s="4">
        <v>12186</v>
      </c>
      <c r="Q1745" s="4">
        <v>8896</v>
      </c>
      <c r="R1745" s="3">
        <v>0.2</v>
      </c>
      <c r="S1745" s="4">
        <v>58493</v>
      </c>
      <c r="T1745" s="4">
        <v>53376</v>
      </c>
      <c r="U1745" s="4">
        <v>5117</v>
      </c>
      <c r="V1745" s="3">
        <v>8.7480553228591454E-2</v>
      </c>
      <c r="W1745" t="s">
        <v>75</v>
      </c>
      <c r="X1745" t="s">
        <v>42</v>
      </c>
      <c r="Y1745" t="s">
        <v>56</v>
      </c>
      <c r="Z1745">
        <v>2</v>
      </c>
      <c r="AA1745" t="s">
        <v>163</v>
      </c>
      <c r="AB1745" t="s">
        <v>45</v>
      </c>
      <c r="AC1745">
        <v>3.8</v>
      </c>
      <c r="AD1745">
        <v>2024</v>
      </c>
      <c r="AE1745">
        <v>5</v>
      </c>
      <c r="AF1745" t="s">
        <v>5529</v>
      </c>
      <c r="AG1745" t="s">
        <v>5525</v>
      </c>
      <c r="AH1745" t="s">
        <v>5515</v>
      </c>
      <c r="AI1745" t="s">
        <v>5520</v>
      </c>
    </row>
    <row r="1746" spans="1:35">
      <c r="A1746" t="s">
        <v>2246</v>
      </c>
      <c r="B1746" s="2">
        <v>45381</v>
      </c>
      <c r="C1746" t="s">
        <v>191</v>
      </c>
      <c r="D1746" t="s">
        <v>31</v>
      </c>
      <c r="E1746" t="s">
        <v>188</v>
      </c>
      <c r="F1746" t="s">
        <v>33</v>
      </c>
      <c r="G1746">
        <v>59</v>
      </c>
      <c r="H1746" t="s">
        <v>34</v>
      </c>
      <c r="I1746" t="s">
        <v>35</v>
      </c>
      <c r="J1746" t="s">
        <v>36</v>
      </c>
      <c r="K1746" t="s">
        <v>257</v>
      </c>
      <c r="L1746" t="s">
        <v>52</v>
      </c>
      <c r="M1746" t="s">
        <v>39</v>
      </c>
      <c r="N1746" t="s">
        <v>40</v>
      </c>
      <c r="O1746">
        <v>2</v>
      </c>
      <c r="P1746" s="4">
        <v>11592</v>
      </c>
      <c r="Q1746" s="4">
        <v>8346</v>
      </c>
      <c r="R1746" s="3">
        <v>0</v>
      </c>
      <c r="S1746" s="4">
        <v>23184</v>
      </c>
      <c r="T1746" s="4">
        <v>16692</v>
      </c>
      <c r="U1746" s="4">
        <v>6492</v>
      </c>
      <c r="V1746" s="3">
        <v>0.28002070393374739</v>
      </c>
      <c r="W1746" t="s">
        <v>75</v>
      </c>
      <c r="X1746" t="s">
        <v>55</v>
      </c>
      <c r="Y1746" t="s">
        <v>56</v>
      </c>
      <c r="Z1746">
        <v>1</v>
      </c>
      <c r="AA1746" t="s">
        <v>181</v>
      </c>
      <c r="AB1746" t="s">
        <v>121</v>
      </c>
      <c r="AC1746">
        <v>3.3</v>
      </c>
      <c r="AD1746">
        <v>2024</v>
      </c>
      <c r="AE1746">
        <v>3</v>
      </c>
      <c r="AF1746" t="s">
        <v>5534</v>
      </c>
      <c r="AG1746" t="s">
        <v>5528</v>
      </c>
      <c r="AH1746" t="s">
        <v>5522</v>
      </c>
      <c r="AI1746" t="s">
        <v>5523</v>
      </c>
    </row>
    <row r="1747" spans="1:35">
      <c r="A1747" t="s">
        <v>2247</v>
      </c>
      <c r="B1747" s="2">
        <v>45441</v>
      </c>
      <c r="C1747" t="s">
        <v>213</v>
      </c>
      <c r="D1747" t="s">
        <v>49</v>
      </c>
      <c r="E1747" t="s">
        <v>32</v>
      </c>
      <c r="F1747" t="s">
        <v>33</v>
      </c>
      <c r="G1747">
        <v>50</v>
      </c>
      <c r="H1747" t="s">
        <v>105</v>
      </c>
      <c r="I1747" t="s">
        <v>89</v>
      </c>
      <c r="J1747" t="s">
        <v>82</v>
      </c>
      <c r="K1747" t="s">
        <v>130</v>
      </c>
      <c r="L1747" t="s">
        <v>52</v>
      </c>
      <c r="M1747" t="s">
        <v>39</v>
      </c>
      <c r="N1747" t="s">
        <v>53</v>
      </c>
      <c r="O1747">
        <v>4</v>
      </c>
      <c r="P1747" s="4">
        <v>12907</v>
      </c>
      <c r="Q1747" s="4">
        <v>8002</v>
      </c>
      <c r="R1747" s="3">
        <v>0.2</v>
      </c>
      <c r="S1747" s="4">
        <v>41302</v>
      </c>
      <c r="T1747" s="4">
        <v>32008</v>
      </c>
      <c r="U1747" s="4">
        <v>9294</v>
      </c>
      <c r="V1747" s="3">
        <v>0.22502542249769986</v>
      </c>
      <c r="W1747" t="s">
        <v>54</v>
      </c>
      <c r="X1747" t="s">
        <v>76</v>
      </c>
      <c r="Y1747" t="s">
        <v>56</v>
      </c>
      <c r="Z1747">
        <v>4</v>
      </c>
      <c r="AA1747" t="s">
        <v>220</v>
      </c>
      <c r="AB1747" t="s">
        <v>132</v>
      </c>
      <c r="AC1747">
        <v>4.9000000000000004</v>
      </c>
      <c r="AD1747">
        <v>2024</v>
      </c>
      <c r="AE1747">
        <v>5</v>
      </c>
      <c r="AF1747" t="s">
        <v>5529</v>
      </c>
      <c r="AG1747" t="s">
        <v>5525</v>
      </c>
      <c r="AH1747" t="s">
        <v>5522</v>
      </c>
      <c r="AI1747" t="s">
        <v>5523</v>
      </c>
    </row>
    <row r="1748" spans="1:35">
      <c r="A1748" t="s">
        <v>2248</v>
      </c>
      <c r="B1748" s="2">
        <v>45494</v>
      </c>
      <c r="C1748" t="s">
        <v>565</v>
      </c>
      <c r="D1748" t="s">
        <v>31</v>
      </c>
      <c r="E1748" t="s">
        <v>188</v>
      </c>
      <c r="F1748" t="s">
        <v>33</v>
      </c>
      <c r="G1748">
        <v>56</v>
      </c>
      <c r="H1748" t="s">
        <v>146</v>
      </c>
      <c r="I1748" t="s">
        <v>147</v>
      </c>
      <c r="J1748" t="s">
        <v>36</v>
      </c>
      <c r="K1748" t="s">
        <v>116</v>
      </c>
      <c r="L1748" t="s">
        <v>91</v>
      </c>
      <c r="M1748" t="s">
        <v>83</v>
      </c>
      <c r="N1748" t="s">
        <v>113</v>
      </c>
      <c r="O1748">
        <v>3</v>
      </c>
      <c r="P1748" s="4">
        <v>13188</v>
      </c>
      <c r="Q1748" s="4">
        <v>9759</v>
      </c>
      <c r="R1748" s="3">
        <v>0</v>
      </c>
      <c r="S1748" s="4">
        <v>39564</v>
      </c>
      <c r="T1748" s="4">
        <v>29277</v>
      </c>
      <c r="U1748" s="4">
        <v>10287</v>
      </c>
      <c r="V1748" s="3">
        <v>0.26000909918107368</v>
      </c>
      <c r="W1748" t="s">
        <v>54</v>
      </c>
      <c r="X1748" t="s">
        <v>42</v>
      </c>
      <c r="Y1748" t="s">
        <v>56</v>
      </c>
      <c r="Z1748">
        <v>5</v>
      </c>
      <c r="AA1748" t="s">
        <v>102</v>
      </c>
      <c r="AB1748" t="s">
        <v>132</v>
      </c>
      <c r="AC1748">
        <v>3.1</v>
      </c>
      <c r="AD1748">
        <v>2024</v>
      </c>
      <c r="AE1748">
        <v>7</v>
      </c>
      <c r="AF1748" t="s">
        <v>5533</v>
      </c>
      <c r="AG1748" t="s">
        <v>5514</v>
      </c>
      <c r="AH1748" t="s">
        <v>5522</v>
      </c>
      <c r="AI1748" t="s">
        <v>5523</v>
      </c>
    </row>
    <row r="1749" spans="1:35">
      <c r="A1749" t="s">
        <v>2249</v>
      </c>
      <c r="B1749" s="2">
        <v>45523</v>
      </c>
      <c r="C1749" t="s">
        <v>68</v>
      </c>
      <c r="D1749" t="s">
        <v>31</v>
      </c>
      <c r="E1749" t="s">
        <v>188</v>
      </c>
      <c r="F1749" t="s">
        <v>33</v>
      </c>
      <c r="G1749">
        <v>28</v>
      </c>
      <c r="H1749" t="s">
        <v>34</v>
      </c>
      <c r="I1749" t="s">
        <v>35</v>
      </c>
      <c r="J1749" t="s">
        <v>36</v>
      </c>
      <c r="K1749" t="s">
        <v>74</v>
      </c>
      <c r="L1749" t="s">
        <v>52</v>
      </c>
      <c r="M1749" t="s">
        <v>107</v>
      </c>
      <c r="N1749" t="s">
        <v>126</v>
      </c>
      <c r="O1749">
        <v>5</v>
      </c>
      <c r="P1749" s="4">
        <v>15463</v>
      </c>
      <c r="Q1749" s="4">
        <v>11133</v>
      </c>
      <c r="R1749" s="3">
        <v>0.1</v>
      </c>
      <c r="S1749" s="4">
        <v>69584</v>
      </c>
      <c r="T1749" s="4">
        <v>55665</v>
      </c>
      <c r="U1749" s="4">
        <v>13919</v>
      </c>
      <c r="V1749" s="3">
        <v>0.20003161646355483</v>
      </c>
      <c r="W1749" t="s">
        <v>54</v>
      </c>
      <c r="X1749" t="s">
        <v>76</v>
      </c>
      <c r="Y1749" t="s">
        <v>56</v>
      </c>
      <c r="Z1749">
        <v>7</v>
      </c>
      <c r="AA1749" t="s">
        <v>167</v>
      </c>
      <c r="AB1749" t="s">
        <v>121</v>
      </c>
      <c r="AC1749">
        <v>3.2</v>
      </c>
      <c r="AD1749">
        <v>2024</v>
      </c>
      <c r="AE1749">
        <v>8</v>
      </c>
      <c r="AF1749" t="s">
        <v>5513</v>
      </c>
      <c r="AG1749" t="s">
        <v>5514</v>
      </c>
      <c r="AH1749" t="s">
        <v>5515</v>
      </c>
      <c r="AI1749" t="s">
        <v>5516</v>
      </c>
    </row>
    <row r="1750" spans="1:35">
      <c r="A1750" t="s">
        <v>2250</v>
      </c>
      <c r="B1750" s="2">
        <v>45505</v>
      </c>
      <c r="C1750" t="s">
        <v>228</v>
      </c>
      <c r="D1750" t="s">
        <v>31</v>
      </c>
      <c r="E1750" t="s">
        <v>69</v>
      </c>
      <c r="F1750" t="s">
        <v>70</v>
      </c>
      <c r="G1750">
        <v>32</v>
      </c>
      <c r="H1750" t="s">
        <v>34</v>
      </c>
      <c r="I1750" t="s">
        <v>35</v>
      </c>
      <c r="J1750" t="s">
        <v>36</v>
      </c>
      <c r="K1750" t="s">
        <v>192</v>
      </c>
      <c r="L1750" t="s">
        <v>52</v>
      </c>
      <c r="M1750" t="s">
        <v>92</v>
      </c>
      <c r="N1750" t="s">
        <v>126</v>
      </c>
      <c r="O1750">
        <v>7</v>
      </c>
      <c r="P1750" s="4">
        <v>14062</v>
      </c>
      <c r="Q1750" s="4">
        <v>11109</v>
      </c>
      <c r="R1750" s="3">
        <v>0.15</v>
      </c>
      <c r="S1750" s="4">
        <v>83669</v>
      </c>
      <c r="T1750" s="4">
        <v>77763</v>
      </c>
      <c r="U1750" s="4">
        <v>5906</v>
      </c>
      <c r="V1750" s="3">
        <v>7.058767285374512E-2</v>
      </c>
      <c r="W1750" t="s">
        <v>41</v>
      </c>
      <c r="X1750" t="s">
        <v>55</v>
      </c>
      <c r="Y1750" t="s">
        <v>43</v>
      </c>
      <c r="Z1750">
        <v>0</v>
      </c>
      <c r="AA1750" t="s">
        <v>44</v>
      </c>
      <c r="AB1750" t="s">
        <v>194</v>
      </c>
      <c r="AC1750" t="s">
        <v>46</v>
      </c>
      <c r="AD1750">
        <v>2024</v>
      </c>
      <c r="AE1750">
        <v>8</v>
      </c>
      <c r="AF1750" t="s">
        <v>5513</v>
      </c>
      <c r="AG1750" t="s">
        <v>5514</v>
      </c>
      <c r="AH1750" t="s">
        <v>5515</v>
      </c>
      <c r="AI1750" t="s">
        <v>5516</v>
      </c>
    </row>
    <row r="1751" spans="1:35">
      <c r="A1751" t="s">
        <v>2251</v>
      </c>
      <c r="B1751" s="2">
        <v>45509</v>
      </c>
      <c r="C1751" t="s">
        <v>1051</v>
      </c>
      <c r="D1751" t="s">
        <v>31</v>
      </c>
      <c r="E1751" t="s">
        <v>135</v>
      </c>
      <c r="F1751" t="s">
        <v>33</v>
      </c>
      <c r="G1751">
        <v>47</v>
      </c>
      <c r="H1751" t="s">
        <v>153</v>
      </c>
      <c r="I1751" t="s">
        <v>154</v>
      </c>
      <c r="J1751" t="s">
        <v>36</v>
      </c>
      <c r="K1751" t="s">
        <v>291</v>
      </c>
      <c r="L1751" t="s">
        <v>62</v>
      </c>
      <c r="M1751" t="s">
        <v>39</v>
      </c>
      <c r="N1751" t="s">
        <v>64</v>
      </c>
      <c r="O1751">
        <v>3</v>
      </c>
      <c r="P1751" s="4">
        <v>18263</v>
      </c>
      <c r="Q1751" s="4">
        <v>12784</v>
      </c>
      <c r="R1751" s="3">
        <v>0.1</v>
      </c>
      <c r="S1751" s="4">
        <v>49310</v>
      </c>
      <c r="T1751" s="4">
        <v>38352</v>
      </c>
      <c r="U1751" s="4">
        <v>10958</v>
      </c>
      <c r="V1751" s="3">
        <v>0.22222672885824377</v>
      </c>
      <c r="W1751" t="s">
        <v>75</v>
      </c>
      <c r="X1751" t="s">
        <v>42</v>
      </c>
      <c r="Y1751" t="s">
        <v>56</v>
      </c>
      <c r="Z1751">
        <v>5</v>
      </c>
      <c r="AA1751" t="s">
        <v>65</v>
      </c>
      <c r="AB1751" t="s">
        <v>150</v>
      </c>
      <c r="AC1751">
        <v>4</v>
      </c>
      <c r="AD1751">
        <v>2024</v>
      </c>
      <c r="AE1751">
        <v>8</v>
      </c>
      <c r="AF1751" t="s">
        <v>5513</v>
      </c>
      <c r="AG1751" t="s">
        <v>5514</v>
      </c>
      <c r="AH1751" t="s">
        <v>5522</v>
      </c>
      <c r="AI1751" t="s">
        <v>5523</v>
      </c>
    </row>
    <row r="1752" spans="1:35">
      <c r="A1752" t="s">
        <v>2252</v>
      </c>
      <c r="B1752" s="2">
        <v>45416</v>
      </c>
      <c r="C1752" t="s">
        <v>1203</v>
      </c>
      <c r="D1752" t="s">
        <v>49</v>
      </c>
      <c r="E1752" t="s">
        <v>188</v>
      </c>
      <c r="F1752" t="s">
        <v>33</v>
      </c>
      <c r="G1752">
        <v>19</v>
      </c>
      <c r="H1752" t="s">
        <v>71</v>
      </c>
      <c r="I1752" t="s">
        <v>72</v>
      </c>
      <c r="J1752" t="s">
        <v>73</v>
      </c>
      <c r="K1752" t="s">
        <v>199</v>
      </c>
      <c r="L1752" t="s">
        <v>62</v>
      </c>
      <c r="M1752" t="s">
        <v>63</v>
      </c>
      <c r="N1752" t="s">
        <v>40</v>
      </c>
      <c r="O1752">
        <v>4</v>
      </c>
      <c r="P1752" s="4">
        <v>15042</v>
      </c>
      <c r="Q1752" s="4">
        <v>10529</v>
      </c>
      <c r="R1752" s="3">
        <v>0</v>
      </c>
      <c r="S1752" s="4">
        <v>60168</v>
      </c>
      <c r="T1752" s="4">
        <v>42116</v>
      </c>
      <c r="U1752" s="4">
        <v>18052</v>
      </c>
      <c r="V1752" s="3">
        <v>0.30002659220848293</v>
      </c>
      <c r="W1752" t="s">
        <v>75</v>
      </c>
      <c r="X1752" t="s">
        <v>76</v>
      </c>
      <c r="Y1752" t="s">
        <v>56</v>
      </c>
      <c r="Z1752">
        <v>4</v>
      </c>
      <c r="AA1752" t="s">
        <v>44</v>
      </c>
      <c r="AB1752" t="s">
        <v>194</v>
      </c>
      <c r="AC1752">
        <v>4.0999999999999996</v>
      </c>
      <c r="AD1752">
        <v>2024</v>
      </c>
      <c r="AE1752">
        <v>5</v>
      </c>
      <c r="AF1752" t="s">
        <v>5529</v>
      </c>
      <c r="AG1752" t="s">
        <v>5525</v>
      </c>
      <c r="AH1752" t="s">
        <v>5515</v>
      </c>
      <c r="AI1752" t="s">
        <v>5520</v>
      </c>
    </row>
    <row r="1753" spans="1:35">
      <c r="A1753" t="s">
        <v>2253</v>
      </c>
      <c r="B1753" s="2">
        <v>45038</v>
      </c>
      <c r="C1753" t="s">
        <v>804</v>
      </c>
      <c r="D1753" t="s">
        <v>31</v>
      </c>
      <c r="E1753" t="s">
        <v>32</v>
      </c>
      <c r="F1753" t="s">
        <v>33</v>
      </c>
      <c r="G1753">
        <v>22</v>
      </c>
      <c r="H1753" t="s">
        <v>88</v>
      </c>
      <c r="I1753" t="s">
        <v>89</v>
      </c>
      <c r="J1753" t="s">
        <v>82</v>
      </c>
      <c r="K1753" t="s">
        <v>214</v>
      </c>
      <c r="L1753" t="s">
        <v>62</v>
      </c>
      <c r="M1753" t="s">
        <v>107</v>
      </c>
      <c r="N1753" t="s">
        <v>64</v>
      </c>
      <c r="O1753">
        <v>7</v>
      </c>
      <c r="P1753" s="4">
        <v>17525</v>
      </c>
      <c r="Q1753" s="4">
        <v>12969</v>
      </c>
      <c r="R1753" s="3">
        <v>0.15</v>
      </c>
      <c r="S1753" s="4">
        <v>104274</v>
      </c>
      <c r="T1753" s="4">
        <v>90783</v>
      </c>
      <c r="U1753" s="4">
        <v>13491</v>
      </c>
      <c r="V1753" s="3">
        <v>0.12938028655273606</v>
      </c>
      <c r="W1753" t="s">
        <v>75</v>
      </c>
      <c r="X1753" t="s">
        <v>76</v>
      </c>
      <c r="Y1753" t="s">
        <v>56</v>
      </c>
      <c r="Z1753">
        <v>3</v>
      </c>
      <c r="AA1753" t="s">
        <v>185</v>
      </c>
      <c r="AB1753" t="s">
        <v>95</v>
      </c>
      <c r="AC1753">
        <v>3.6</v>
      </c>
      <c r="AD1753">
        <v>2023</v>
      </c>
      <c r="AE1753">
        <v>4</v>
      </c>
      <c r="AF1753" t="s">
        <v>5524</v>
      </c>
      <c r="AG1753" t="s">
        <v>5525</v>
      </c>
      <c r="AH1753" t="s">
        <v>5515</v>
      </c>
      <c r="AI1753" t="s">
        <v>5520</v>
      </c>
    </row>
    <row r="1754" spans="1:35">
      <c r="A1754" t="s">
        <v>2254</v>
      </c>
      <c r="B1754" s="2">
        <v>45428</v>
      </c>
      <c r="C1754" t="s">
        <v>512</v>
      </c>
      <c r="D1754" t="s">
        <v>31</v>
      </c>
      <c r="E1754" t="s">
        <v>98</v>
      </c>
      <c r="F1754" t="s">
        <v>70</v>
      </c>
      <c r="G1754">
        <v>37</v>
      </c>
      <c r="H1754" t="s">
        <v>153</v>
      </c>
      <c r="I1754" t="s">
        <v>154</v>
      </c>
      <c r="J1754" t="s">
        <v>36</v>
      </c>
      <c r="K1754" t="s">
        <v>148</v>
      </c>
      <c r="L1754" t="s">
        <v>155</v>
      </c>
      <c r="M1754" t="s">
        <v>107</v>
      </c>
      <c r="N1754" t="s">
        <v>93</v>
      </c>
      <c r="O1754">
        <v>1</v>
      </c>
      <c r="P1754" s="4">
        <v>2202</v>
      </c>
      <c r="Q1754" s="4">
        <v>1674</v>
      </c>
      <c r="R1754" s="3">
        <v>0.15</v>
      </c>
      <c r="S1754" s="4">
        <v>1872</v>
      </c>
      <c r="T1754" s="4">
        <v>1674</v>
      </c>
      <c r="U1754" s="4">
        <v>198</v>
      </c>
      <c r="V1754" s="3">
        <v>0.10576923076923077</v>
      </c>
      <c r="W1754" t="s">
        <v>54</v>
      </c>
      <c r="X1754" t="s">
        <v>55</v>
      </c>
      <c r="Y1754" t="s">
        <v>56</v>
      </c>
      <c r="Z1754">
        <v>2</v>
      </c>
      <c r="AA1754" t="s">
        <v>163</v>
      </c>
      <c r="AB1754" t="s">
        <v>189</v>
      </c>
      <c r="AC1754">
        <v>3.2</v>
      </c>
      <c r="AD1754">
        <v>2024</v>
      </c>
      <c r="AE1754">
        <v>5</v>
      </c>
      <c r="AF1754" t="s">
        <v>5529</v>
      </c>
      <c r="AG1754" t="s">
        <v>5525</v>
      </c>
      <c r="AH1754" t="s">
        <v>5519</v>
      </c>
      <c r="AI1754" t="s">
        <v>5526</v>
      </c>
    </row>
    <row r="1755" spans="1:35">
      <c r="A1755" t="s">
        <v>2255</v>
      </c>
      <c r="B1755" s="2">
        <v>45032</v>
      </c>
      <c r="C1755" t="s">
        <v>293</v>
      </c>
      <c r="D1755" t="s">
        <v>31</v>
      </c>
      <c r="E1755" t="s">
        <v>119</v>
      </c>
      <c r="F1755" t="s">
        <v>70</v>
      </c>
      <c r="G1755">
        <v>49</v>
      </c>
      <c r="H1755" t="s">
        <v>105</v>
      </c>
      <c r="I1755" t="s">
        <v>89</v>
      </c>
      <c r="J1755" t="s">
        <v>82</v>
      </c>
      <c r="K1755" t="s">
        <v>239</v>
      </c>
      <c r="L1755" t="s">
        <v>101</v>
      </c>
      <c r="M1755" t="s">
        <v>92</v>
      </c>
      <c r="N1755" t="s">
        <v>126</v>
      </c>
      <c r="O1755">
        <v>7</v>
      </c>
      <c r="P1755" s="4">
        <v>24456</v>
      </c>
      <c r="Q1755" s="4">
        <v>14429</v>
      </c>
      <c r="R1755" s="3">
        <v>0.1</v>
      </c>
      <c r="S1755" s="4">
        <v>154073</v>
      </c>
      <c r="T1755" s="4">
        <v>101003</v>
      </c>
      <c r="U1755" s="4">
        <v>53070</v>
      </c>
      <c r="V1755" s="3">
        <v>0.34444711273227624</v>
      </c>
      <c r="W1755" t="s">
        <v>41</v>
      </c>
      <c r="X1755" t="s">
        <v>42</v>
      </c>
      <c r="Y1755" t="s">
        <v>56</v>
      </c>
      <c r="Z1755">
        <v>4</v>
      </c>
      <c r="AA1755" t="s">
        <v>167</v>
      </c>
      <c r="AB1755" t="s">
        <v>150</v>
      </c>
      <c r="AC1755">
        <v>4.8</v>
      </c>
      <c r="AD1755">
        <v>2023</v>
      </c>
      <c r="AE1755">
        <v>4</v>
      </c>
      <c r="AF1755" t="s">
        <v>5524</v>
      </c>
      <c r="AG1755" t="s">
        <v>5525</v>
      </c>
      <c r="AH1755" t="s">
        <v>5515</v>
      </c>
      <c r="AI1755" t="s">
        <v>5523</v>
      </c>
    </row>
    <row r="1756" spans="1:35">
      <c r="A1756" t="s">
        <v>2256</v>
      </c>
      <c r="B1756" s="2">
        <v>45259</v>
      </c>
      <c r="C1756" t="s">
        <v>600</v>
      </c>
      <c r="D1756" t="s">
        <v>31</v>
      </c>
      <c r="E1756" t="s">
        <v>111</v>
      </c>
      <c r="F1756" t="s">
        <v>70</v>
      </c>
      <c r="G1756">
        <v>59</v>
      </c>
      <c r="H1756" t="s">
        <v>153</v>
      </c>
      <c r="I1756" t="s">
        <v>154</v>
      </c>
      <c r="J1756" t="s">
        <v>36</v>
      </c>
      <c r="K1756" t="s">
        <v>214</v>
      </c>
      <c r="L1756" t="s">
        <v>131</v>
      </c>
      <c r="M1756" t="s">
        <v>92</v>
      </c>
      <c r="N1756" t="s">
        <v>93</v>
      </c>
      <c r="O1756">
        <v>6</v>
      </c>
      <c r="P1756" s="4">
        <v>20017</v>
      </c>
      <c r="Q1756" s="4">
        <v>13211</v>
      </c>
      <c r="R1756" s="3">
        <v>0</v>
      </c>
      <c r="S1756" s="4">
        <v>120102</v>
      </c>
      <c r="T1756" s="4">
        <v>79266</v>
      </c>
      <c r="U1756" s="4">
        <v>40836</v>
      </c>
      <c r="V1756" s="3">
        <v>0.34001099065794077</v>
      </c>
      <c r="W1756" t="s">
        <v>41</v>
      </c>
      <c r="X1756" t="s">
        <v>76</v>
      </c>
      <c r="Y1756" t="s">
        <v>171</v>
      </c>
      <c r="Z1756">
        <v>6</v>
      </c>
      <c r="AA1756" t="s">
        <v>185</v>
      </c>
      <c r="AB1756" t="s">
        <v>121</v>
      </c>
      <c r="AC1756" t="s">
        <v>46</v>
      </c>
      <c r="AD1756">
        <v>2023</v>
      </c>
      <c r="AE1756">
        <v>11</v>
      </c>
      <c r="AF1756" t="s">
        <v>5535</v>
      </c>
      <c r="AG1756" t="s">
        <v>5518</v>
      </c>
      <c r="AH1756" t="s">
        <v>5515</v>
      </c>
      <c r="AI1756" t="s">
        <v>5523</v>
      </c>
    </row>
    <row r="1757" spans="1:35">
      <c r="A1757" t="s">
        <v>2257</v>
      </c>
      <c r="B1757" s="2">
        <v>45292</v>
      </c>
      <c r="C1757" t="s">
        <v>903</v>
      </c>
      <c r="D1757" t="s">
        <v>31</v>
      </c>
      <c r="E1757" t="s">
        <v>119</v>
      </c>
      <c r="F1757" t="s">
        <v>70</v>
      </c>
      <c r="G1757">
        <v>42</v>
      </c>
      <c r="H1757" t="s">
        <v>71</v>
      </c>
      <c r="I1757" t="s">
        <v>72</v>
      </c>
      <c r="J1757" t="s">
        <v>73</v>
      </c>
      <c r="K1757" t="s">
        <v>61</v>
      </c>
      <c r="L1757" t="s">
        <v>101</v>
      </c>
      <c r="M1757" t="s">
        <v>83</v>
      </c>
      <c r="N1757" t="s">
        <v>40</v>
      </c>
      <c r="O1757">
        <v>8</v>
      </c>
      <c r="P1757" s="4">
        <v>11282</v>
      </c>
      <c r="Q1757" s="4">
        <v>6205</v>
      </c>
      <c r="R1757" s="3">
        <v>0.1</v>
      </c>
      <c r="S1757" s="4">
        <v>81230</v>
      </c>
      <c r="T1757" s="4">
        <v>49640</v>
      </c>
      <c r="U1757" s="4">
        <v>31590</v>
      </c>
      <c r="V1757" s="3">
        <v>0.38889572817924412</v>
      </c>
      <c r="W1757" t="s">
        <v>75</v>
      </c>
      <c r="X1757" t="s">
        <v>76</v>
      </c>
      <c r="Y1757" t="s">
        <v>56</v>
      </c>
      <c r="Z1757">
        <v>6</v>
      </c>
      <c r="AA1757" t="s">
        <v>181</v>
      </c>
      <c r="AB1757" t="s">
        <v>150</v>
      </c>
      <c r="AC1757">
        <v>4.4000000000000004</v>
      </c>
      <c r="AD1757">
        <v>2024</v>
      </c>
      <c r="AE1757">
        <v>1</v>
      </c>
      <c r="AF1757" t="s">
        <v>5532</v>
      </c>
      <c r="AG1757" t="s">
        <v>5528</v>
      </c>
      <c r="AH1757" t="s">
        <v>5515</v>
      </c>
      <c r="AI1757" t="s">
        <v>5526</v>
      </c>
    </row>
    <row r="1758" spans="1:35">
      <c r="A1758" t="s">
        <v>2258</v>
      </c>
      <c r="B1758" s="2">
        <v>45498</v>
      </c>
      <c r="C1758" t="s">
        <v>984</v>
      </c>
      <c r="D1758" t="s">
        <v>31</v>
      </c>
      <c r="E1758" t="s">
        <v>50</v>
      </c>
      <c r="F1758" t="s">
        <v>33</v>
      </c>
      <c r="G1758">
        <v>25</v>
      </c>
      <c r="H1758" t="s">
        <v>88</v>
      </c>
      <c r="I1758" t="s">
        <v>89</v>
      </c>
      <c r="J1758" t="s">
        <v>82</v>
      </c>
      <c r="K1758" t="s">
        <v>51</v>
      </c>
      <c r="L1758" t="s">
        <v>38</v>
      </c>
      <c r="M1758" t="s">
        <v>63</v>
      </c>
      <c r="N1758" t="s">
        <v>64</v>
      </c>
      <c r="O1758">
        <v>5</v>
      </c>
      <c r="P1758" s="4">
        <v>9787</v>
      </c>
      <c r="Q1758" s="4">
        <v>5383</v>
      </c>
      <c r="R1758" s="3">
        <v>0</v>
      </c>
      <c r="S1758" s="4">
        <v>48935</v>
      </c>
      <c r="T1758" s="4">
        <v>26915</v>
      </c>
      <c r="U1758" s="4">
        <v>22020</v>
      </c>
      <c r="V1758" s="3">
        <v>0.44998467354654131</v>
      </c>
      <c r="W1758" t="s">
        <v>75</v>
      </c>
      <c r="X1758" t="s">
        <v>42</v>
      </c>
      <c r="Y1758" t="s">
        <v>56</v>
      </c>
      <c r="Z1758">
        <v>3</v>
      </c>
      <c r="AA1758" t="s">
        <v>159</v>
      </c>
      <c r="AB1758" t="s">
        <v>66</v>
      </c>
      <c r="AC1758">
        <v>3.4</v>
      </c>
      <c r="AD1758">
        <v>2024</v>
      </c>
      <c r="AE1758">
        <v>7</v>
      </c>
      <c r="AF1758" t="s">
        <v>5533</v>
      </c>
      <c r="AG1758" t="s">
        <v>5514</v>
      </c>
      <c r="AH1758" t="s">
        <v>5522</v>
      </c>
      <c r="AI1758" t="s">
        <v>5516</v>
      </c>
    </row>
    <row r="1759" spans="1:35">
      <c r="A1759" t="s">
        <v>2259</v>
      </c>
      <c r="B1759" s="2">
        <v>45422</v>
      </c>
      <c r="C1759" t="s">
        <v>862</v>
      </c>
      <c r="D1759" t="s">
        <v>31</v>
      </c>
      <c r="E1759" t="s">
        <v>119</v>
      </c>
      <c r="F1759" t="s">
        <v>70</v>
      </c>
      <c r="G1759">
        <v>35</v>
      </c>
      <c r="H1759" t="s">
        <v>153</v>
      </c>
      <c r="I1759" t="s">
        <v>154</v>
      </c>
      <c r="J1759" t="s">
        <v>36</v>
      </c>
      <c r="K1759" t="s">
        <v>184</v>
      </c>
      <c r="L1759" t="s">
        <v>155</v>
      </c>
      <c r="M1759" t="s">
        <v>107</v>
      </c>
      <c r="N1759" t="s">
        <v>40</v>
      </c>
      <c r="O1759">
        <v>8</v>
      </c>
      <c r="P1759" s="4">
        <v>3649</v>
      </c>
      <c r="Q1759" s="4">
        <v>2116</v>
      </c>
      <c r="R1759" s="3">
        <v>0.2</v>
      </c>
      <c r="S1759" s="4">
        <v>23354</v>
      </c>
      <c r="T1759" s="4">
        <v>16928</v>
      </c>
      <c r="U1759" s="4">
        <v>6426</v>
      </c>
      <c r="V1759" s="3">
        <v>0.27515629014301618</v>
      </c>
      <c r="W1759" t="s">
        <v>84</v>
      </c>
      <c r="X1759" t="s">
        <v>76</v>
      </c>
      <c r="Y1759" t="s">
        <v>43</v>
      </c>
      <c r="Z1759">
        <v>0</v>
      </c>
      <c r="AA1759" t="s">
        <v>44</v>
      </c>
      <c r="AB1759" t="s">
        <v>45</v>
      </c>
      <c r="AC1759" t="s">
        <v>46</v>
      </c>
      <c r="AD1759">
        <v>2024</v>
      </c>
      <c r="AE1759">
        <v>5</v>
      </c>
      <c r="AF1759" t="s">
        <v>5529</v>
      </c>
      <c r="AG1759" t="s">
        <v>5525</v>
      </c>
      <c r="AH1759" t="s">
        <v>5522</v>
      </c>
      <c r="AI1759" t="s">
        <v>5526</v>
      </c>
    </row>
    <row r="1760" spans="1:35">
      <c r="A1760" t="s">
        <v>2260</v>
      </c>
      <c r="B1760" s="2">
        <v>45502</v>
      </c>
      <c r="C1760" t="s">
        <v>565</v>
      </c>
      <c r="D1760" t="s">
        <v>31</v>
      </c>
      <c r="E1760" t="s">
        <v>129</v>
      </c>
      <c r="F1760" t="s">
        <v>33</v>
      </c>
      <c r="G1760">
        <v>29</v>
      </c>
      <c r="H1760" t="s">
        <v>34</v>
      </c>
      <c r="I1760" t="s">
        <v>35</v>
      </c>
      <c r="J1760" t="s">
        <v>36</v>
      </c>
      <c r="K1760" t="s">
        <v>269</v>
      </c>
      <c r="L1760" t="s">
        <v>91</v>
      </c>
      <c r="M1760" t="s">
        <v>107</v>
      </c>
      <c r="N1760" t="s">
        <v>53</v>
      </c>
      <c r="O1760">
        <v>1</v>
      </c>
      <c r="P1760" s="4">
        <v>2630</v>
      </c>
      <c r="Q1760" s="4">
        <v>1894</v>
      </c>
      <c r="R1760" s="3">
        <v>0</v>
      </c>
      <c r="S1760" s="4">
        <v>2630</v>
      </c>
      <c r="T1760" s="4">
        <v>1894</v>
      </c>
      <c r="U1760" s="4">
        <v>736</v>
      </c>
      <c r="V1760" s="3">
        <v>0.27984790874524718</v>
      </c>
      <c r="W1760" t="s">
        <v>84</v>
      </c>
      <c r="X1760" t="s">
        <v>55</v>
      </c>
      <c r="Y1760" t="s">
        <v>156</v>
      </c>
      <c r="Z1760">
        <v>0</v>
      </c>
      <c r="AA1760" t="s">
        <v>167</v>
      </c>
      <c r="AB1760" t="s">
        <v>66</v>
      </c>
      <c r="AC1760">
        <v>1.9</v>
      </c>
      <c r="AD1760">
        <v>2024</v>
      </c>
      <c r="AE1760">
        <v>7</v>
      </c>
      <c r="AF1760" t="s">
        <v>5533</v>
      </c>
      <c r="AG1760" t="s">
        <v>5514</v>
      </c>
      <c r="AH1760" t="s">
        <v>5519</v>
      </c>
      <c r="AI1760" t="s">
        <v>5516</v>
      </c>
    </row>
    <row r="1761" spans="1:35">
      <c r="A1761" t="s">
        <v>2261</v>
      </c>
      <c r="B1761" s="2">
        <v>45035</v>
      </c>
      <c r="C1761" t="s">
        <v>408</v>
      </c>
      <c r="D1761" t="s">
        <v>49</v>
      </c>
      <c r="E1761" t="s">
        <v>32</v>
      </c>
      <c r="F1761" t="s">
        <v>33</v>
      </c>
      <c r="G1761">
        <v>47</v>
      </c>
      <c r="H1761" t="s">
        <v>34</v>
      </c>
      <c r="I1761" t="s">
        <v>35</v>
      </c>
      <c r="J1761" t="s">
        <v>36</v>
      </c>
      <c r="K1761" t="s">
        <v>269</v>
      </c>
      <c r="L1761" t="s">
        <v>91</v>
      </c>
      <c r="M1761" t="s">
        <v>63</v>
      </c>
      <c r="N1761" t="s">
        <v>113</v>
      </c>
      <c r="O1761">
        <v>8</v>
      </c>
      <c r="P1761" s="4">
        <v>21517</v>
      </c>
      <c r="Q1761" s="4">
        <v>15707</v>
      </c>
      <c r="R1761" s="3">
        <v>0.05</v>
      </c>
      <c r="S1761" s="4">
        <v>163529</v>
      </c>
      <c r="T1761" s="4">
        <v>125656</v>
      </c>
      <c r="U1761" s="4">
        <v>37873</v>
      </c>
      <c r="V1761" s="3">
        <v>0.23159806517498424</v>
      </c>
      <c r="W1761" t="s">
        <v>75</v>
      </c>
      <c r="X1761" t="s">
        <v>76</v>
      </c>
      <c r="Y1761" t="s">
        <v>56</v>
      </c>
      <c r="Z1761">
        <v>4</v>
      </c>
      <c r="AA1761" t="s">
        <v>167</v>
      </c>
      <c r="AB1761" t="s">
        <v>95</v>
      </c>
      <c r="AC1761">
        <v>3.8</v>
      </c>
      <c r="AD1761">
        <v>2023</v>
      </c>
      <c r="AE1761">
        <v>4</v>
      </c>
      <c r="AF1761" t="s">
        <v>5524</v>
      </c>
      <c r="AG1761" t="s">
        <v>5525</v>
      </c>
      <c r="AH1761" t="s">
        <v>5515</v>
      </c>
      <c r="AI1761" t="s">
        <v>5523</v>
      </c>
    </row>
    <row r="1762" spans="1:35">
      <c r="A1762" t="s">
        <v>2262</v>
      </c>
      <c r="B1762" s="2">
        <v>45569</v>
      </c>
      <c r="C1762" t="s">
        <v>287</v>
      </c>
      <c r="D1762" t="s">
        <v>31</v>
      </c>
      <c r="E1762" t="s">
        <v>50</v>
      </c>
      <c r="F1762" t="s">
        <v>33</v>
      </c>
      <c r="G1762">
        <v>34</v>
      </c>
      <c r="H1762" t="s">
        <v>71</v>
      </c>
      <c r="I1762" t="s">
        <v>72</v>
      </c>
      <c r="J1762" t="s">
        <v>73</v>
      </c>
      <c r="K1762" t="s">
        <v>136</v>
      </c>
      <c r="L1762" t="s">
        <v>155</v>
      </c>
      <c r="M1762" t="s">
        <v>92</v>
      </c>
      <c r="N1762" t="s">
        <v>126</v>
      </c>
      <c r="O1762">
        <v>3</v>
      </c>
      <c r="P1762" s="4">
        <v>5277</v>
      </c>
      <c r="Q1762" s="4">
        <v>3799</v>
      </c>
      <c r="R1762" s="3">
        <v>0.05</v>
      </c>
      <c r="S1762" s="4">
        <v>15039</v>
      </c>
      <c r="T1762" s="4">
        <v>11397</v>
      </c>
      <c r="U1762" s="4">
        <v>3642</v>
      </c>
      <c r="V1762" s="3">
        <v>0.2421703570716138</v>
      </c>
      <c r="W1762" t="s">
        <v>41</v>
      </c>
      <c r="X1762" t="s">
        <v>42</v>
      </c>
      <c r="Y1762" t="s">
        <v>56</v>
      </c>
      <c r="Z1762">
        <v>5</v>
      </c>
      <c r="AA1762" t="s">
        <v>108</v>
      </c>
      <c r="AB1762" t="s">
        <v>121</v>
      </c>
      <c r="AC1762">
        <v>4.2</v>
      </c>
      <c r="AD1762">
        <v>2024</v>
      </c>
      <c r="AE1762">
        <v>10</v>
      </c>
      <c r="AF1762" t="s">
        <v>5517</v>
      </c>
      <c r="AG1762" t="s">
        <v>5518</v>
      </c>
      <c r="AH1762" t="s">
        <v>5519</v>
      </c>
      <c r="AI1762" t="s">
        <v>5516</v>
      </c>
    </row>
    <row r="1763" spans="1:35">
      <c r="A1763" t="s">
        <v>2263</v>
      </c>
      <c r="B1763" s="2">
        <v>45476</v>
      </c>
      <c r="C1763" t="s">
        <v>341</v>
      </c>
      <c r="D1763" t="s">
        <v>31</v>
      </c>
      <c r="E1763" t="s">
        <v>119</v>
      </c>
      <c r="F1763" t="s">
        <v>70</v>
      </c>
      <c r="G1763">
        <v>33</v>
      </c>
      <c r="H1763" t="s">
        <v>105</v>
      </c>
      <c r="I1763" t="s">
        <v>89</v>
      </c>
      <c r="J1763" t="s">
        <v>82</v>
      </c>
      <c r="K1763" t="s">
        <v>179</v>
      </c>
      <c r="L1763" t="s">
        <v>131</v>
      </c>
      <c r="M1763" t="s">
        <v>83</v>
      </c>
      <c r="N1763" t="s">
        <v>126</v>
      </c>
      <c r="O1763">
        <v>7</v>
      </c>
      <c r="P1763" s="4">
        <v>14333</v>
      </c>
      <c r="Q1763" s="4">
        <v>9460</v>
      </c>
      <c r="R1763" s="3">
        <v>0</v>
      </c>
      <c r="S1763" s="4">
        <v>100331</v>
      </c>
      <c r="T1763" s="4">
        <v>66220</v>
      </c>
      <c r="U1763" s="4">
        <v>34111</v>
      </c>
      <c r="V1763" s="3">
        <v>0.33998465080583268</v>
      </c>
      <c r="W1763" t="s">
        <v>84</v>
      </c>
      <c r="X1763" t="s">
        <v>55</v>
      </c>
      <c r="Y1763" t="s">
        <v>156</v>
      </c>
      <c r="Z1763">
        <v>0</v>
      </c>
      <c r="AA1763" t="s">
        <v>181</v>
      </c>
      <c r="AB1763" t="s">
        <v>189</v>
      </c>
      <c r="AC1763">
        <v>1.8</v>
      </c>
      <c r="AD1763">
        <v>2024</v>
      </c>
      <c r="AE1763">
        <v>7</v>
      </c>
      <c r="AF1763" t="s">
        <v>5533</v>
      </c>
      <c r="AG1763" t="s">
        <v>5514</v>
      </c>
      <c r="AH1763" t="s">
        <v>5515</v>
      </c>
      <c r="AI1763" t="s">
        <v>5516</v>
      </c>
    </row>
    <row r="1764" spans="1:35">
      <c r="A1764" t="s">
        <v>2264</v>
      </c>
      <c r="B1764" s="2">
        <v>44958</v>
      </c>
      <c r="C1764" t="s">
        <v>1026</v>
      </c>
      <c r="D1764" t="s">
        <v>31</v>
      </c>
      <c r="E1764" t="s">
        <v>119</v>
      </c>
      <c r="F1764" t="s">
        <v>70</v>
      </c>
      <c r="G1764">
        <v>19</v>
      </c>
      <c r="H1764" t="s">
        <v>146</v>
      </c>
      <c r="I1764" t="s">
        <v>147</v>
      </c>
      <c r="J1764" t="s">
        <v>36</v>
      </c>
      <c r="K1764" t="s">
        <v>323</v>
      </c>
      <c r="L1764" t="s">
        <v>101</v>
      </c>
      <c r="M1764" t="s">
        <v>92</v>
      </c>
      <c r="N1764" t="s">
        <v>53</v>
      </c>
      <c r="O1764">
        <v>5</v>
      </c>
      <c r="P1764" s="4">
        <v>9071</v>
      </c>
      <c r="Q1764" s="4">
        <v>6803</v>
      </c>
      <c r="R1764" s="3">
        <v>0</v>
      </c>
      <c r="S1764" s="4">
        <v>45355</v>
      </c>
      <c r="T1764" s="4">
        <v>34015</v>
      </c>
      <c r="U1764" s="4">
        <v>11340</v>
      </c>
      <c r="V1764" s="3">
        <v>0.25002756035718221</v>
      </c>
      <c r="W1764" t="s">
        <v>75</v>
      </c>
      <c r="X1764" t="s">
        <v>76</v>
      </c>
      <c r="Y1764" t="s">
        <v>56</v>
      </c>
      <c r="Z1764">
        <v>5</v>
      </c>
      <c r="AA1764" t="s">
        <v>172</v>
      </c>
      <c r="AB1764" t="s">
        <v>121</v>
      </c>
      <c r="AC1764">
        <v>3.9</v>
      </c>
      <c r="AD1764">
        <v>2023</v>
      </c>
      <c r="AE1764">
        <v>2</v>
      </c>
      <c r="AF1764" t="s">
        <v>5527</v>
      </c>
      <c r="AG1764" t="s">
        <v>5528</v>
      </c>
      <c r="AH1764" t="s">
        <v>5522</v>
      </c>
      <c r="AI1764" t="s">
        <v>5520</v>
      </c>
    </row>
    <row r="1765" spans="1:35">
      <c r="A1765" t="s">
        <v>2265</v>
      </c>
      <c r="B1765" s="2">
        <v>45128</v>
      </c>
      <c r="C1765" t="s">
        <v>281</v>
      </c>
      <c r="D1765" t="s">
        <v>31</v>
      </c>
      <c r="E1765" t="s">
        <v>170</v>
      </c>
      <c r="F1765" t="s">
        <v>33</v>
      </c>
      <c r="G1765">
        <v>44</v>
      </c>
      <c r="H1765" t="s">
        <v>88</v>
      </c>
      <c r="I1765" t="s">
        <v>89</v>
      </c>
      <c r="J1765" t="s">
        <v>82</v>
      </c>
      <c r="K1765" t="s">
        <v>337</v>
      </c>
      <c r="L1765" t="s">
        <v>91</v>
      </c>
      <c r="M1765" t="s">
        <v>63</v>
      </c>
      <c r="N1765" t="s">
        <v>126</v>
      </c>
      <c r="O1765">
        <v>5</v>
      </c>
      <c r="P1765" s="4">
        <v>13862</v>
      </c>
      <c r="Q1765" s="4">
        <v>7763</v>
      </c>
      <c r="R1765" s="3">
        <v>0.2</v>
      </c>
      <c r="S1765" s="4">
        <v>55448</v>
      </c>
      <c r="T1765" s="4">
        <v>38815</v>
      </c>
      <c r="U1765" s="4">
        <v>16633</v>
      </c>
      <c r="V1765" s="3">
        <v>0.29997475111816474</v>
      </c>
      <c r="W1765" t="s">
        <v>41</v>
      </c>
      <c r="X1765" t="s">
        <v>42</v>
      </c>
      <c r="Y1765" t="s">
        <v>56</v>
      </c>
      <c r="Z1765">
        <v>1</v>
      </c>
      <c r="AA1765" t="s">
        <v>94</v>
      </c>
      <c r="AB1765" t="s">
        <v>150</v>
      </c>
      <c r="AC1765">
        <v>3.7</v>
      </c>
      <c r="AD1765">
        <v>2023</v>
      </c>
      <c r="AE1765">
        <v>7</v>
      </c>
      <c r="AF1765" t="s">
        <v>5533</v>
      </c>
      <c r="AG1765" t="s">
        <v>5514</v>
      </c>
      <c r="AH1765" t="s">
        <v>5515</v>
      </c>
      <c r="AI1765" t="s">
        <v>5526</v>
      </c>
    </row>
    <row r="1766" spans="1:35">
      <c r="A1766" t="s">
        <v>2266</v>
      </c>
      <c r="B1766" s="2">
        <v>45597</v>
      </c>
      <c r="C1766" t="s">
        <v>344</v>
      </c>
      <c r="D1766" t="s">
        <v>31</v>
      </c>
      <c r="E1766" t="s">
        <v>69</v>
      </c>
      <c r="F1766" t="s">
        <v>70</v>
      </c>
      <c r="G1766">
        <v>45</v>
      </c>
      <c r="H1766" t="s">
        <v>105</v>
      </c>
      <c r="I1766" t="s">
        <v>89</v>
      </c>
      <c r="J1766" t="s">
        <v>82</v>
      </c>
      <c r="K1766" t="s">
        <v>162</v>
      </c>
      <c r="L1766" t="s">
        <v>62</v>
      </c>
      <c r="M1766" t="s">
        <v>107</v>
      </c>
      <c r="N1766" t="s">
        <v>40</v>
      </c>
      <c r="O1766">
        <v>5</v>
      </c>
      <c r="P1766" s="4">
        <v>2304</v>
      </c>
      <c r="Q1766" s="4">
        <v>1267</v>
      </c>
      <c r="R1766" s="3">
        <v>0.05</v>
      </c>
      <c r="S1766" s="4">
        <v>10944</v>
      </c>
      <c r="T1766" s="4">
        <v>6335</v>
      </c>
      <c r="U1766" s="4">
        <v>4609</v>
      </c>
      <c r="V1766" s="3">
        <v>0.4211440058479532</v>
      </c>
      <c r="W1766" t="s">
        <v>54</v>
      </c>
      <c r="X1766" t="s">
        <v>55</v>
      </c>
      <c r="Y1766" t="s">
        <v>56</v>
      </c>
      <c r="Z1766">
        <v>2</v>
      </c>
      <c r="AA1766" t="s">
        <v>167</v>
      </c>
      <c r="AB1766" t="s">
        <v>45</v>
      </c>
      <c r="AC1766">
        <v>3.6</v>
      </c>
      <c r="AD1766">
        <v>2024</v>
      </c>
      <c r="AE1766">
        <v>11</v>
      </c>
      <c r="AF1766" t="s">
        <v>5535</v>
      </c>
      <c r="AG1766" t="s">
        <v>5518</v>
      </c>
      <c r="AH1766" t="s">
        <v>5519</v>
      </c>
      <c r="AI1766" t="s">
        <v>5523</v>
      </c>
    </row>
    <row r="1767" spans="1:35">
      <c r="A1767" t="s">
        <v>2267</v>
      </c>
      <c r="B1767" s="2">
        <v>45295</v>
      </c>
      <c r="C1767" t="s">
        <v>862</v>
      </c>
      <c r="D1767" t="s">
        <v>31</v>
      </c>
      <c r="E1767" t="s">
        <v>60</v>
      </c>
      <c r="F1767" t="s">
        <v>70</v>
      </c>
      <c r="G1767">
        <v>50</v>
      </c>
      <c r="H1767" t="s">
        <v>99</v>
      </c>
      <c r="I1767" t="s">
        <v>99</v>
      </c>
      <c r="J1767" t="s">
        <v>100</v>
      </c>
      <c r="K1767" t="s">
        <v>116</v>
      </c>
      <c r="L1767" t="s">
        <v>52</v>
      </c>
      <c r="M1767" t="s">
        <v>39</v>
      </c>
      <c r="N1767" t="s">
        <v>126</v>
      </c>
      <c r="O1767">
        <v>3</v>
      </c>
      <c r="P1767" s="4">
        <v>19899</v>
      </c>
      <c r="Q1767" s="4">
        <v>14526</v>
      </c>
      <c r="R1767" s="3">
        <v>0</v>
      </c>
      <c r="S1767" s="4">
        <v>59697</v>
      </c>
      <c r="T1767" s="4">
        <v>43578</v>
      </c>
      <c r="U1767" s="4">
        <v>16119</v>
      </c>
      <c r="V1767" s="3">
        <v>0.2700135685210312</v>
      </c>
      <c r="W1767" t="s">
        <v>41</v>
      </c>
      <c r="X1767" t="s">
        <v>55</v>
      </c>
      <c r="Y1767" t="s">
        <v>171</v>
      </c>
      <c r="Z1767">
        <v>15</v>
      </c>
      <c r="AA1767" t="s">
        <v>172</v>
      </c>
      <c r="AB1767" t="s">
        <v>45</v>
      </c>
      <c r="AC1767" t="s">
        <v>46</v>
      </c>
      <c r="AD1767">
        <v>2024</v>
      </c>
      <c r="AE1767">
        <v>1</v>
      </c>
      <c r="AF1767" t="s">
        <v>5532</v>
      </c>
      <c r="AG1767" t="s">
        <v>5528</v>
      </c>
      <c r="AH1767" t="s">
        <v>5515</v>
      </c>
      <c r="AI1767" t="s">
        <v>5523</v>
      </c>
    </row>
    <row r="1768" spans="1:35">
      <c r="A1768" t="s">
        <v>2268</v>
      </c>
      <c r="B1768" s="2">
        <v>45480</v>
      </c>
      <c r="C1768" t="s">
        <v>745</v>
      </c>
      <c r="D1768" t="s">
        <v>49</v>
      </c>
      <c r="E1768" t="s">
        <v>69</v>
      </c>
      <c r="F1768" t="s">
        <v>70</v>
      </c>
      <c r="G1768">
        <v>34</v>
      </c>
      <c r="H1768" t="s">
        <v>71</v>
      </c>
      <c r="I1768" t="s">
        <v>72</v>
      </c>
      <c r="J1768" t="s">
        <v>73</v>
      </c>
      <c r="K1768" t="s">
        <v>37</v>
      </c>
      <c r="L1768" t="s">
        <v>112</v>
      </c>
      <c r="M1768" t="s">
        <v>92</v>
      </c>
      <c r="N1768" t="s">
        <v>126</v>
      </c>
      <c r="O1768">
        <v>8</v>
      </c>
      <c r="P1768" s="4">
        <v>5778</v>
      </c>
      <c r="Q1768" s="4">
        <v>4449</v>
      </c>
      <c r="R1768" s="3">
        <v>0.1</v>
      </c>
      <c r="S1768" s="4">
        <v>41602</v>
      </c>
      <c r="T1768" s="4">
        <v>35592</v>
      </c>
      <c r="U1768" s="4">
        <v>6010</v>
      </c>
      <c r="V1768" s="3">
        <v>0.14446420845151675</v>
      </c>
      <c r="W1768" t="s">
        <v>84</v>
      </c>
      <c r="X1768" t="s">
        <v>55</v>
      </c>
      <c r="Y1768" t="s">
        <v>56</v>
      </c>
      <c r="Z1768">
        <v>5</v>
      </c>
      <c r="AA1768" t="s">
        <v>220</v>
      </c>
      <c r="AB1768" t="s">
        <v>150</v>
      </c>
      <c r="AC1768">
        <v>3.1</v>
      </c>
      <c r="AD1768">
        <v>2024</v>
      </c>
      <c r="AE1768">
        <v>7</v>
      </c>
      <c r="AF1768" t="s">
        <v>5533</v>
      </c>
      <c r="AG1768" t="s">
        <v>5514</v>
      </c>
      <c r="AH1768" t="s">
        <v>5522</v>
      </c>
      <c r="AI1768" t="s">
        <v>5516</v>
      </c>
    </row>
    <row r="1769" spans="1:35">
      <c r="A1769" t="s">
        <v>2269</v>
      </c>
      <c r="B1769" s="2">
        <v>45455</v>
      </c>
      <c r="C1769" t="s">
        <v>968</v>
      </c>
      <c r="D1769" t="s">
        <v>31</v>
      </c>
      <c r="E1769" t="s">
        <v>98</v>
      </c>
      <c r="F1769" t="s">
        <v>70</v>
      </c>
      <c r="G1769">
        <v>31</v>
      </c>
      <c r="H1769" t="s">
        <v>80</v>
      </c>
      <c r="I1769" t="s">
        <v>81</v>
      </c>
      <c r="J1769" t="s">
        <v>82</v>
      </c>
      <c r="K1769" t="s">
        <v>199</v>
      </c>
      <c r="L1769" t="s">
        <v>62</v>
      </c>
      <c r="M1769" t="s">
        <v>107</v>
      </c>
      <c r="N1769" t="s">
        <v>93</v>
      </c>
      <c r="O1769">
        <v>7</v>
      </c>
      <c r="P1769" s="4">
        <v>3116</v>
      </c>
      <c r="Q1769" s="4">
        <v>2244</v>
      </c>
      <c r="R1769" s="3">
        <v>0.1</v>
      </c>
      <c r="S1769" s="4">
        <v>19631</v>
      </c>
      <c r="T1769" s="4">
        <v>15708</v>
      </c>
      <c r="U1769" s="4">
        <v>3923</v>
      </c>
      <c r="V1769" s="3">
        <v>0.1998369925118435</v>
      </c>
      <c r="W1769" t="s">
        <v>84</v>
      </c>
      <c r="X1769" t="s">
        <v>55</v>
      </c>
      <c r="Y1769" t="s">
        <v>156</v>
      </c>
      <c r="Z1769">
        <v>0</v>
      </c>
      <c r="AA1769" t="s">
        <v>229</v>
      </c>
      <c r="AB1769" t="s">
        <v>45</v>
      </c>
      <c r="AC1769">
        <v>1.7</v>
      </c>
      <c r="AD1769">
        <v>2024</v>
      </c>
      <c r="AE1769">
        <v>6</v>
      </c>
      <c r="AF1769" t="s">
        <v>5530</v>
      </c>
      <c r="AG1769" t="s">
        <v>5525</v>
      </c>
      <c r="AH1769" t="s">
        <v>5519</v>
      </c>
      <c r="AI1769" t="s">
        <v>5516</v>
      </c>
    </row>
    <row r="1770" spans="1:35">
      <c r="A1770" t="s">
        <v>2270</v>
      </c>
      <c r="B1770" s="2">
        <v>45489</v>
      </c>
      <c r="C1770" t="s">
        <v>1060</v>
      </c>
      <c r="D1770" t="s">
        <v>31</v>
      </c>
      <c r="E1770" t="s">
        <v>124</v>
      </c>
      <c r="F1770" t="s">
        <v>70</v>
      </c>
      <c r="G1770">
        <v>26</v>
      </c>
      <c r="H1770" t="s">
        <v>99</v>
      </c>
      <c r="I1770" t="s">
        <v>99</v>
      </c>
      <c r="J1770" t="s">
        <v>100</v>
      </c>
      <c r="K1770" t="s">
        <v>219</v>
      </c>
      <c r="L1770" t="s">
        <v>137</v>
      </c>
      <c r="M1770" t="s">
        <v>83</v>
      </c>
      <c r="N1770" t="s">
        <v>93</v>
      </c>
      <c r="O1770">
        <v>7</v>
      </c>
      <c r="P1770" s="4">
        <v>15635</v>
      </c>
      <c r="Q1770" s="4">
        <v>8599</v>
      </c>
      <c r="R1770" s="3">
        <v>0.2</v>
      </c>
      <c r="S1770" s="4">
        <v>87556</v>
      </c>
      <c r="T1770" s="4">
        <v>60193</v>
      </c>
      <c r="U1770" s="4">
        <v>27363</v>
      </c>
      <c r="V1770" s="3">
        <v>0.31251998720818674</v>
      </c>
      <c r="W1770" t="s">
        <v>75</v>
      </c>
      <c r="X1770" t="s">
        <v>76</v>
      </c>
      <c r="Y1770" t="s">
        <v>56</v>
      </c>
      <c r="Z1770">
        <v>4</v>
      </c>
      <c r="AA1770" t="s">
        <v>149</v>
      </c>
      <c r="AB1770" t="s">
        <v>132</v>
      </c>
      <c r="AC1770">
        <v>5</v>
      </c>
      <c r="AD1770">
        <v>2024</v>
      </c>
      <c r="AE1770">
        <v>7</v>
      </c>
      <c r="AF1770" t="s">
        <v>5533</v>
      </c>
      <c r="AG1770" t="s">
        <v>5514</v>
      </c>
      <c r="AH1770" t="s">
        <v>5515</v>
      </c>
      <c r="AI1770" t="s">
        <v>5516</v>
      </c>
    </row>
    <row r="1771" spans="1:35">
      <c r="A1771" t="s">
        <v>2271</v>
      </c>
      <c r="B1771" s="2">
        <v>44932</v>
      </c>
      <c r="C1771" t="s">
        <v>1072</v>
      </c>
      <c r="D1771" t="s">
        <v>31</v>
      </c>
      <c r="E1771" t="s">
        <v>129</v>
      </c>
      <c r="F1771" t="s">
        <v>33</v>
      </c>
      <c r="G1771">
        <v>57</v>
      </c>
      <c r="H1771" t="s">
        <v>34</v>
      </c>
      <c r="I1771" t="s">
        <v>35</v>
      </c>
      <c r="J1771" t="s">
        <v>36</v>
      </c>
      <c r="K1771" t="s">
        <v>192</v>
      </c>
      <c r="L1771" t="s">
        <v>38</v>
      </c>
      <c r="M1771" t="s">
        <v>83</v>
      </c>
      <c r="N1771" t="s">
        <v>126</v>
      </c>
      <c r="O1771">
        <v>5</v>
      </c>
      <c r="P1771" s="4">
        <v>1751</v>
      </c>
      <c r="Q1771" s="4">
        <v>1208</v>
      </c>
      <c r="R1771" s="3">
        <v>0</v>
      </c>
      <c r="S1771" s="4">
        <v>8755</v>
      </c>
      <c r="T1771" s="4">
        <v>6040</v>
      </c>
      <c r="U1771" s="4">
        <v>2715</v>
      </c>
      <c r="V1771" s="3">
        <v>0.31010850942318674</v>
      </c>
      <c r="W1771" t="s">
        <v>41</v>
      </c>
      <c r="X1771" t="s">
        <v>42</v>
      </c>
      <c r="Y1771" t="s">
        <v>56</v>
      </c>
      <c r="Z1771">
        <v>5</v>
      </c>
      <c r="AA1771" t="s">
        <v>226</v>
      </c>
      <c r="AB1771" t="s">
        <v>95</v>
      </c>
      <c r="AC1771">
        <v>3.3</v>
      </c>
      <c r="AD1771">
        <v>2023</v>
      </c>
      <c r="AE1771">
        <v>1</v>
      </c>
      <c r="AF1771" t="s">
        <v>5532</v>
      </c>
      <c r="AG1771" t="s">
        <v>5528</v>
      </c>
      <c r="AH1771" t="s">
        <v>5519</v>
      </c>
      <c r="AI1771" t="s">
        <v>5523</v>
      </c>
    </row>
    <row r="1772" spans="1:35">
      <c r="A1772" t="s">
        <v>2272</v>
      </c>
      <c r="B1772" s="2">
        <v>44951</v>
      </c>
      <c r="C1772" t="s">
        <v>363</v>
      </c>
      <c r="D1772" t="s">
        <v>31</v>
      </c>
      <c r="E1772" t="s">
        <v>124</v>
      </c>
      <c r="F1772" t="s">
        <v>70</v>
      </c>
      <c r="G1772">
        <v>41</v>
      </c>
      <c r="H1772" t="s">
        <v>80</v>
      </c>
      <c r="I1772" t="s">
        <v>81</v>
      </c>
      <c r="J1772" t="s">
        <v>82</v>
      </c>
      <c r="K1772" t="s">
        <v>61</v>
      </c>
      <c r="L1772" t="s">
        <v>62</v>
      </c>
      <c r="M1772" t="s">
        <v>107</v>
      </c>
      <c r="N1772" t="s">
        <v>126</v>
      </c>
      <c r="O1772">
        <v>7</v>
      </c>
      <c r="P1772" s="4">
        <v>23961</v>
      </c>
      <c r="Q1772" s="4">
        <v>17252</v>
      </c>
      <c r="R1772" s="3">
        <v>0.1</v>
      </c>
      <c r="S1772" s="4">
        <v>150954</v>
      </c>
      <c r="T1772" s="4">
        <v>120764</v>
      </c>
      <c r="U1772" s="4">
        <v>30190</v>
      </c>
      <c r="V1772" s="3">
        <v>0.19999470037229886</v>
      </c>
      <c r="W1772" t="s">
        <v>54</v>
      </c>
      <c r="X1772" t="s">
        <v>55</v>
      </c>
      <c r="Y1772" t="s">
        <v>43</v>
      </c>
      <c r="Z1772">
        <v>0</v>
      </c>
      <c r="AA1772" t="s">
        <v>181</v>
      </c>
      <c r="AB1772" t="s">
        <v>150</v>
      </c>
      <c r="AC1772" t="s">
        <v>46</v>
      </c>
      <c r="AD1772">
        <v>2023</v>
      </c>
      <c r="AE1772">
        <v>1</v>
      </c>
      <c r="AF1772" t="s">
        <v>5532</v>
      </c>
      <c r="AG1772" t="s">
        <v>5528</v>
      </c>
      <c r="AH1772" t="s">
        <v>5515</v>
      </c>
      <c r="AI1772" t="s">
        <v>5526</v>
      </c>
    </row>
    <row r="1773" spans="1:35">
      <c r="A1773" t="s">
        <v>2273</v>
      </c>
      <c r="B1773" s="2">
        <v>45312</v>
      </c>
      <c r="C1773" t="s">
        <v>259</v>
      </c>
      <c r="D1773" t="s">
        <v>31</v>
      </c>
      <c r="E1773" t="s">
        <v>170</v>
      </c>
      <c r="F1773" t="s">
        <v>33</v>
      </c>
      <c r="G1773">
        <v>23</v>
      </c>
      <c r="H1773" t="s">
        <v>146</v>
      </c>
      <c r="I1773" t="s">
        <v>147</v>
      </c>
      <c r="J1773" t="s">
        <v>36</v>
      </c>
      <c r="K1773" t="s">
        <v>219</v>
      </c>
      <c r="L1773" t="s">
        <v>38</v>
      </c>
      <c r="M1773" t="s">
        <v>107</v>
      </c>
      <c r="N1773" t="s">
        <v>93</v>
      </c>
      <c r="O1773">
        <v>1</v>
      </c>
      <c r="P1773" s="4">
        <v>2076</v>
      </c>
      <c r="Q1773" s="4">
        <v>1163</v>
      </c>
      <c r="R1773" s="3">
        <v>0.05</v>
      </c>
      <c r="S1773" s="4">
        <v>1972</v>
      </c>
      <c r="T1773" s="4">
        <v>1163</v>
      </c>
      <c r="U1773" s="4">
        <v>809</v>
      </c>
      <c r="V1773" s="3">
        <v>0.41024340770791073</v>
      </c>
      <c r="W1773" t="s">
        <v>84</v>
      </c>
      <c r="X1773" t="s">
        <v>42</v>
      </c>
      <c r="Y1773" t="s">
        <v>56</v>
      </c>
      <c r="Z1773">
        <v>5</v>
      </c>
      <c r="AA1773" t="s">
        <v>193</v>
      </c>
      <c r="AB1773" t="s">
        <v>66</v>
      </c>
      <c r="AC1773">
        <v>4.8</v>
      </c>
      <c r="AD1773">
        <v>2024</v>
      </c>
      <c r="AE1773">
        <v>1</v>
      </c>
      <c r="AF1773" t="s">
        <v>5532</v>
      </c>
      <c r="AG1773" t="s">
        <v>5528</v>
      </c>
      <c r="AH1773" t="s">
        <v>5519</v>
      </c>
      <c r="AI1773" t="s">
        <v>5520</v>
      </c>
    </row>
    <row r="1774" spans="1:35">
      <c r="A1774" t="s">
        <v>2274</v>
      </c>
      <c r="B1774" s="2">
        <v>45408</v>
      </c>
      <c r="C1774" t="s">
        <v>1570</v>
      </c>
      <c r="D1774" t="s">
        <v>31</v>
      </c>
      <c r="E1774" t="s">
        <v>129</v>
      </c>
      <c r="F1774" t="s">
        <v>33</v>
      </c>
      <c r="G1774">
        <v>49</v>
      </c>
      <c r="H1774" t="s">
        <v>71</v>
      </c>
      <c r="I1774" t="s">
        <v>72</v>
      </c>
      <c r="J1774" t="s">
        <v>73</v>
      </c>
      <c r="K1774" t="s">
        <v>51</v>
      </c>
      <c r="L1774" t="s">
        <v>131</v>
      </c>
      <c r="M1774" t="s">
        <v>92</v>
      </c>
      <c r="N1774" t="s">
        <v>53</v>
      </c>
      <c r="O1774">
        <v>1</v>
      </c>
      <c r="P1774" s="4">
        <v>19203</v>
      </c>
      <c r="Q1774" s="4">
        <v>12290</v>
      </c>
      <c r="R1774" s="3">
        <v>0</v>
      </c>
      <c r="S1774" s="4">
        <v>19203</v>
      </c>
      <c r="T1774" s="4">
        <v>12290</v>
      </c>
      <c r="U1774" s="4">
        <v>6913</v>
      </c>
      <c r="V1774" s="3">
        <v>0.35999583398427332</v>
      </c>
      <c r="W1774" t="s">
        <v>84</v>
      </c>
      <c r="X1774" t="s">
        <v>55</v>
      </c>
      <c r="Y1774" t="s">
        <v>56</v>
      </c>
      <c r="Z1774">
        <v>3</v>
      </c>
      <c r="AA1774" t="s">
        <v>193</v>
      </c>
      <c r="AB1774" t="s">
        <v>45</v>
      </c>
      <c r="AC1774">
        <v>5</v>
      </c>
      <c r="AD1774">
        <v>2024</v>
      </c>
      <c r="AE1774">
        <v>4</v>
      </c>
      <c r="AF1774" t="s">
        <v>5524</v>
      </c>
      <c r="AG1774" t="s">
        <v>5525</v>
      </c>
      <c r="AH1774" t="s">
        <v>5519</v>
      </c>
      <c r="AI1774" t="s">
        <v>5523</v>
      </c>
    </row>
    <row r="1775" spans="1:35">
      <c r="A1775" t="s">
        <v>2275</v>
      </c>
      <c r="B1775" s="2">
        <v>45165</v>
      </c>
      <c r="C1775" t="s">
        <v>503</v>
      </c>
      <c r="D1775" t="s">
        <v>31</v>
      </c>
      <c r="E1775" t="s">
        <v>32</v>
      </c>
      <c r="F1775" t="s">
        <v>33</v>
      </c>
      <c r="G1775">
        <v>58</v>
      </c>
      <c r="H1775" t="s">
        <v>80</v>
      </c>
      <c r="I1775" t="s">
        <v>81</v>
      </c>
      <c r="J1775" t="s">
        <v>82</v>
      </c>
      <c r="K1775" t="s">
        <v>116</v>
      </c>
      <c r="L1775" t="s">
        <v>38</v>
      </c>
      <c r="M1775" t="s">
        <v>92</v>
      </c>
      <c r="N1775" t="s">
        <v>113</v>
      </c>
      <c r="O1775">
        <v>8</v>
      </c>
      <c r="P1775" s="4">
        <v>13622</v>
      </c>
      <c r="Q1775" s="4">
        <v>9399</v>
      </c>
      <c r="R1775" s="3">
        <v>0.15</v>
      </c>
      <c r="S1775" s="4">
        <v>92630</v>
      </c>
      <c r="T1775" s="4">
        <v>75192</v>
      </c>
      <c r="U1775" s="4">
        <v>17438</v>
      </c>
      <c r="V1775" s="3">
        <v>0.18825434524452123</v>
      </c>
      <c r="W1775" t="s">
        <v>84</v>
      </c>
      <c r="X1775" t="s">
        <v>55</v>
      </c>
      <c r="Y1775" t="s">
        <v>56</v>
      </c>
      <c r="Z1775">
        <v>2</v>
      </c>
      <c r="AA1775" t="s">
        <v>108</v>
      </c>
      <c r="AB1775" t="s">
        <v>189</v>
      </c>
      <c r="AC1775">
        <v>3.6</v>
      </c>
      <c r="AD1775">
        <v>2023</v>
      </c>
      <c r="AE1775">
        <v>8</v>
      </c>
      <c r="AF1775" t="s">
        <v>5513</v>
      </c>
      <c r="AG1775" t="s">
        <v>5514</v>
      </c>
      <c r="AH1775" t="s">
        <v>5515</v>
      </c>
      <c r="AI1775" t="s">
        <v>5523</v>
      </c>
    </row>
    <row r="1776" spans="1:35">
      <c r="A1776" t="s">
        <v>2276</v>
      </c>
      <c r="B1776" s="2">
        <v>45435</v>
      </c>
      <c r="C1776" t="s">
        <v>761</v>
      </c>
      <c r="D1776" t="s">
        <v>49</v>
      </c>
      <c r="E1776" t="s">
        <v>188</v>
      </c>
      <c r="F1776" t="s">
        <v>33</v>
      </c>
      <c r="G1776">
        <v>60</v>
      </c>
      <c r="H1776" t="s">
        <v>34</v>
      </c>
      <c r="I1776" t="s">
        <v>35</v>
      </c>
      <c r="J1776" t="s">
        <v>36</v>
      </c>
      <c r="K1776" t="s">
        <v>269</v>
      </c>
      <c r="L1776" t="s">
        <v>52</v>
      </c>
      <c r="M1776" t="s">
        <v>107</v>
      </c>
      <c r="N1776" t="s">
        <v>53</v>
      </c>
      <c r="O1776">
        <v>1</v>
      </c>
      <c r="P1776" s="4">
        <v>16305</v>
      </c>
      <c r="Q1776" s="4">
        <v>12555</v>
      </c>
      <c r="R1776" s="3">
        <v>0.1</v>
      </c>
      <c r="S1776" s="4">
        <v>14675</v>
      </c>
      <c r="T1776" s="4">
        <v>12555</v>
      </c>
      <c r="U1776" s="4">
        <v>2120</v>
      </c>
      <c r="V1776" s="3">
        <v>0.14446337308347529</v>
      </c>
      <c r="W1776" t="s">
        <v>41</v>
      </c>
      <c r="X1776" t="s">
        <v>76</v>
      </c>
      <c r="Y1776" t="s">
        <v>56</v>
      </c>
      <c r="Z1776">
        <v>6</v>
      </c>
      <c r="AA1776" t="s">
        <v>108</v>
      </c>
      <c r="AB1776" t="s">
        <v>150</v>
      </c>
      <c r="AC1776">
        <v>4.5999999999999996</v>
      </c>
      <c r="AD1776">
        <v>2024</v>
      </c>
      <c r="AE1776">
        <v>5</v>
      </c>
      <c r="AF1776" t="s">
        <v>5529</v>
      </c>
      <c r="AG1776" t="s">
        <v>5525</v>
      </c>
      <c r="AH1776" t="s">
        <v>5519</v>
      </c>
      <c r="AI1776" t="s">
        <v>5523</v>
      </c>
    </row>
    <row r="1777" spans="1:35">
      <c r="A1777" t="s">
        <v>2277</v>
      </c>
      <c r="B1777" s="2">
        <v>45529</v>
      </c>
      <c r="C1777" t="s">
        <v>427</v>
      </c>
      <c r="D1777" t="s">
        <v>31</v>
      </c>
      <c r="E1777" t="s">
        <v>98</v>
      </c>
      <c r="F1777" t="s">
        <v>70</v>
      </c>
      <c r="G1777">
        <v>24</v>
      </c>
      <c r="H1777" t="s">
        <v>99</v>
      </c>
      <c r="I1777" t="s">
        <v>99</v>
      </c>
      <c r="J1777" t="s">
        <v>100</v>
      </c>
      <c r="K1777" t="s">
        <v>323</v>
      </c>
      <c r="L1777" t="s">
        <v>137</v>
      </c>
      <c r="M1777" t="s">
        <v>107</v>
      </c>
      <c r="N1777" t="s">
        <v>53</v>
      </c>
      <c r="O1777">
        <v>2</v>
      </c>
      <c r="P1777" s="4">
        <v>11941</v>
      </c>
      <c r="Q1777" s="4">
        <v>7881</v>
      </c>
      <c r="R1777" s="3">
        <v>0.15</v>
      </c>
      <c r="S1777" s="4">
        <v>20300</v>
      </c>
      <c r="T1777" s="4">
        <v>15762</v>
      </c>
      <c r="U1777" s="4">
        <v>4538</v>
      </c>
      <c r="V1777" s="3">
        <v>0.22354679802955665</v>
      </c>
      <c r="W1777" t="s">
        <v>75</v>
      </c>
      <c r="X1777" t="s">
        <v>42</v>
      </c>
      <c r="Y1777" t="s">
        <v>156</v>
      </c>
      <c r="Z1777">
        <v>0</v>
      </c>
      <c r="AA1777" t="s">
        <v>226</v>
      </c>
      <c r="AB1777" t="s">
        <v>132</v>
      </c>
      <c r="AC1777">
        <v>1.2</v>
      </c>
      <c r="AD1777">
        <v>2024</v>
      </c>
      <c r="AE1777">
        <v>8</v>
      </c>
      <c r="AF1777" t="s">
        <v>5513</v>
      </c>
      <c r="AG1777" t="s">
        <v>5514</v>
      </c>
      <c r="AH1777" t="s">
        <v>5522</v>
      </c>
      <c r="AI1777" t="s">
        <v>5520</v>
      </c>
    </row>
    <row r="1778" spans="1:35">
      <c r="A1778" t="s">
        <v>2278</v>
      </c>
      <c r="B1778" s="2">
        <v>45321</v>
      </c>
      <c r="C1778" t="s">
        <v>505</v>
      </c>
      <c r="D1778" t="s">
        <v>31</v>
      </c>
      <c r="E1778" t="s">
        <v>135</v>
      </c>
      <c r="F1778" t="s">
        <v>33</v>
      </c>
      <c r="G1778">
        <v>45</v>
      </c>
      <c r="H1778" t="s">
        <v>34</v>
      </c>
      <c r="I1778" t="s">
        <v>35</v>
      </c>
      <c r="J1778" t="s">
        <v>36</v>
      </c>
      <c r="K1778" t="s">
        <v>125</v>
      </c>
      <c r="L1778" t="s">
        <v>101</v>
      </c>
      <c r="M1778" t="s">
        <v>39</v>
      </c>
      <c r="N1778" t="s">
        <v>53</v>
      </c>
      <c r="O1778">
        <v>6</v>
      </c>
      <c r="P1778" s="4">
        <v>1920</v>
      </c>
      <c r="Q1778" s="4">
        <v>1306</v>
      </c>
      <c r="R1778" s="3">
        <v>0.1</v>
      </c>
      <c r="S1778" s="4">
        <v>10368</v>
      </c>
      <c r="T1778" s="4">
        <v>7836</v>
      </c>
      <c r="U1778" s="4">
        <v>2532</v>
      </c>
      <c r="V1778" s="3">
        <v>0.24421296296296297</v>
      </c>
      <c r="W1778" t="s">
        <v>41</v>
      </c>
      <c r="X1778" t="s">
        <v>76</v>
      </c>
      <c r="Y1778" t="s">
        <v>56</v>
      </c>
      <c r="Z1778">
        <v>7</v>
      </c>
      <c r="AA1778" t="s">
        <v>172</v>
      </c>
      <c r="AB1778" t="s">
        <v>45</v>
      </c>
      <c r="AC1778">
        <v>3.4</v>
      </c>
      <c r="AD1778">
        <v>2024</v>
      </c>
      <c r="AE1778">
        <v>1</v>
      </c>
      <c r="AF1778" t="s">
        <v>5532</v>
      </c>
      <c r="AG1778" t="s">
        <v>5528</v>
      </c>
      <c r="AH1778" t="s">
        <v>5519</v>
      </c>
      <c r="AI1778" t="s">
        <v>5523</v>
      </c>
    </row>
    <row r="1779" spans="1:35">
      <c r="A1779" t="s">
        <v>2279</v>
      </c>
      <c r="B1779" s="2">
        <v>45598</v>
      </c>
      <c r="C1779" t="s">
        <v>671</v>
      </c>
      <c r="D1779" t="s">
        <v>31</v>
      </c>
      <c r="E1779" t="s">
        <v>111</v>
      </c>
      <c r="F1779" t="s">
        <v>70</v>
      </c>
      <c r="G1779">
        <v>46</v>
      </c>
      <c r="H1779" t="s">
        <v>146</v>
      </c>
      <c r="I1779" t="s">
        <v>147</v>
      </c>
      <c r="J1779" t="s">
        <v>36</v>
      </c>
      <c r="K1779" t="s">
        <v>239</v>
      </c>
      <c r="L1779" t="s">
        <v>112</v>
      </c>
      <c r="M1779" t="s">
        <v>39</v>
      </c>
      <c r="N1779" t="s">
        <v>64</v>
      </c>
      <c r="O1779">
        <v>6</v>
      </c>
      <c r="P1779" s="4">
        <v>11507</v>
      </c>
      <c r="Q1779" s="4">
        <v>8745</v>
      </c>
      <c r="R1779" s="3">
        <v>0</v>
      </c>
      <c r="S1779" s="4">
        <v>69042</v>
      </c>
      <c r="T1779" s="4">
        <v>52470</v>
      </c>
      <c r="U1779" s="4">
        <v>16572</v>
      </c>
      <c r="V1779" s="3">
        <v>0.24002780915964195</v>
      </c>
      <c r="W1779" t="s">
        <v>54</v>
      </c>
      <c r="X1779" t="s">
        <v>76</v>
      </c>
      <c r="Y1779" t="s">
        <v>56</v>
      </c>
      <c r="Z1779">
        <v>2</v>
      </c>
      <c r="AA1779" t="s">
        <v>193</v>
      </c>
      <c r="AB1779" t="s">
        <v>150</v>
      </c>
      <c r="AC1779">
        <v>4.0999999999999996</v>
      </c>
      <c r="AD1779">
        <v>2024</v>
      </c>
      <c r="AE1779">
        <v>11</v>
      </c>
      <c r="AF1779" t="s">
        <v>5535</v>
      </c>
      <c r="AG1779" t="s">
        <v>5518</v>
      </c>
      <c r="AH1779" t="s">
        <v>5515</v>
      </c>
      <c r="AI1779" t="s">
        <v>5523</v>
      </c>
    </row>
    <row r="1780" spans="1:35">
      <c r="A1780" t="s">
        <v>2280</v>
      </c>
      <c r="B1780" s="2">
        <v>44987</v>
      </c>
      <c r="C1780" t="s">
        <v>1127</v>
      </c>
      <c r="D1780" t="s">
        <v>31</v>
      </c>
      <c r="E1780" t="s">
        <v>119</v>
      </c>
      <c r="F1780" t="s">
        <v>70</v>
      </c>
      <c r="G1780">
        <v>47</v>
      </c>
      <c r="H1780" t="s">
        <v>88</v>
      </c>
      <c r="I1780" t="s">
        <v>89</v>
      </c>
      <c r="J1780" t="s">
        <v>82</v>
      </c>
      <c r="K1780" t="s">
        <v>199</v>
      </c>
      <c r="L1780" t="s">
        <v>137</v>
      </c>
      <c r="M1780" t="s">
        <v>63</v>
      </c>
      <c r="N1780" t="s">
        <v>126</v>
      </c>
      <c r="O1780">
        <v>4</v>
      </c>
      <c r="P1780" s="4">
        <v>1866</v>
      </c>
      <c r="Q1780" s="4">
        <v>1101</v>
      </c>
      <c r="R1780" s="3">
        <v>0.1</v>
      </c>
      <c r="S1780" s="4">
        <v>6718</v>
      </c>
      <c r="T1780" s="4">
        <v>4404</v>
      </c>
      <c r="U1780" s="4">
        <v>2314</v>
      </c>
      <c r="V1780" s="3">
        <v>0.34444775230723429</v>
      </c>
      <c r="W1780" t="s">
        <v>75</v>
      </c>
      <c r="X1780" t="s">
        <v>76</v>
      </c>
      <c r="Y1780" t="s">
        <v>56</v>
      </c>
      <c r="Z1780">
        <v>6</v>
      </c>
      <c r="AA1780" t="s">
        <v>108</v>
      </c>
      <c r="AB1780" t="s">
        <v>194</v>
      </c>
      <c r="AC1780">
        <v>4</v>
      </c>
      <c r="AD1780">
        <v>2023</v>
      </c>
      <c r="AE1780">
        <v>3</v>
      </c>
      <c r="AF1780" t="s">
        <v>5534</v>
      </c>
      <c r="AG1780" t="s">
        <v>5528</v>
      </c>
      <c r="AH1780" t="s">
        <v>5519</v>
      </c>
      <c r="AI1780" t="s">
        <v>5523</v>
      </c>
    </row>
    <row r="1781" spans="1:35">
      <c r="A1781" t="s">
        <v>2281</v>
      </c>
      <c r="B1781" s="2">
        <v>45325</v>
      </c>
      <c r="C1781" t="s">
        <v>1017</v>
      </c>
      <c r="D1781" t="s">
        <v>31</v>
      </c>
      <c r="E1781" t="s">
        <v>32</v>
      </c>
      <c r="F1781" t="s">
        <v>33</v>
      </c>
      <c r="G1781">
        <v>25</v>
      </c>
      <c r="H1781" t="s">
        <v>88</v>
      </c>
      <c r="I1781" t="s">
        <v>89</v>
      </c>
      <c r="J1781" t="s">
        <v>82</v>
      </c>
      <c r="K1781" t="s">
        <v>192</v>
      </c>
      <c r="L1781" t="s">
        <v>52</v>
      </c>
      <c r="M1781" t="s">
        <v>63</v>
      </c>
      <c r="N1781" t="s">
        <v>93</v>
      </c>
      <c r="O1781">
        <v>8</v>
      </c>
      <c r="P1781" s="4">
        <v>10754</v>
      </c>
      <c r="Q1781" s="4">
        <v>7528</v>
      </c>
      <c r="R1781" s="3">
        <v>0.1</v>
      </c>
      <c r="S1781" s="4">
        <v>77429</v>
      </c>
      <c r="T1781" s="4">
        <v>60224</v>
      </c>
      <c r="U1781" s="4">
        <v>17205</v>
      </c>
      <c r="V1781" s="3">
        <v>0.22220356713892728</v>
      </c>
      <c r="W1781" t="s">
        <v>75</v>
      </c>
      <c r="X1781" t="s">
        <v>76</v>
      </c>
      <c r="Y1781" t="s">
        <v>56</v>
      </c>
      <c r="Z1781">
        <v>7</v>
      </c>
      <c r="AA1781" t="s">
        <v>226</v>
      </c>
      <c r="AB1781" t="s">
        <v>95</v>
      </c>
      <c r="AC1781">
        <v>3.6</v>
      </c>
      <c r="AD1781">
        <v>2024</v>
      </c>
      <c r="AE1781">
        <v>2</v>
      </c>
      <c r="AF1781" t="s">
        <v>5527</v>
      </c>
      <c r="AG1781" t="s">
        <v>5528</v>
      </c>
      <c r="AH1781" t="s">
        <v>5515</v>
      </c>
      <c r="AI1781" t="s">
        <v>5516</v>
      </c>
    </row>
    <row r="1782" spans="1:35">
      <c r="A1782" t="s">
        <v>2282</v>
      </c>
      <c r="B1782" s="2">
        <v>45332</v>
      </c>
      <c r="C1782" t="s">
        <v>743</v>
      </c>
      <c r="D1782" t="s">
        <v>49</v>
      </c>
      <c r="E1782" t="s">
        <v>129</v>
      </c>
      <c r="F1782" t="s">
        <v>33</v>
      </c>
      <c r="G1782">
        <v>20</v>
      </c>
      <c r="H1782" t="s">
        <v>34</v>
      </c>
      <c r="I1782" t="s">
        <v>35</v>
      </c>
      <c r="J1782" t="s">
        <v>36</v>
      </c>
      <c r="K1782" t="s">
        <v>225</v>
      </c>
      <c r="L1782" t="s">
        <v>38</v>
      </c>
      <c r="M1782" t="s">
        <v>39</v>
      </c>
      <c r="N1782" t="s">
        <v>64</v>
      </c>
      <c r="O1782">
        <v>6</v>
      </c>
      <c r="P1782" s="4">
        <v>23053</v>
      </c>
      <c r="Q1782" s="4">
        <v>16598</v>
      </c>
      <c r="R1782" s="3">
        <v>0</v>
      </c>
      <c r="S1782" s="4">
        <v>138318</v>
      </c>
      <c r="T1782" s="4">
        <v>99588</v>
      </c>
      <c r="U1782" s="4">
        <v>38730</v>
      </c>
      <c r="V1782" s="3">
        <v>0.28000694052834774</v>
      </c>
      <c r="W1782" t="s">
        <v>84</v>
      </c>
      <c r="X1782" t="s">
        <v>42</v>
      </c>
      <c r="Y1782" t="s">
        <v>56</v>
      </c>
      <c r="Z1782">
        <v>5</v>
      </c>
      <c r="AA1782" t="s">
        <v>94</v>
      </c>
      <c r="AB1782" t="s">
        <v>132</v>
      </c>
      <c r="AC1782">
        <v>4</v>
      </c>
      <c r="AD1782">
        <v>2024</v>
      </c>
      <c r="AE1782">
        <v>2</v>
      </c>
      <c r="AF1782" t="s">
        <v>5527</v>
      </c>
      <c r="AG1782" t="s">
        <v>5528</v>
      </c>
      <c r="AH1782" t="s">
        <v>5515</v>
      </c>
      <c r="AI1782" t="s">
        <v>5520</v>
      </c>
    </row>
    <row r="1783" spans="1:35">
      <c r="A1783" t="s">
        <v>2283</v>
      </c>
      <c r="B1783" s="2">
        <v>44935</v>
      </c>
      <c r="C1783" t="s">
        <v>381</v>
      </c>
      <c r="D1783" t="s">
        <v>49</v>
      </c>
      <c r="E1783" t="s">
        <v>135</v>
      </c>
      <c r="F1783" t="s">
        <v>33</v>
      </c>
      <c r="G1783">
        <v>27</v>
      </c>
      <c r="H1783" t="s">
        <v>146</v>
      </c>
      <c r="I1783" t="s">
        <v>147</v>
      </c>
      <c r="J1783" t="s">
        <v>36</v>
      </c>
      <c r="K1783" t="s">
        <v>302</v>
      </c>
      <c r="L1783" t="s">
        <v>131</v>
      </c>
      <c r="M1783" t="s">
        <v>63</v>
      </c>
      <c r="N1783" t="s">
        <v>126</v>
      </c>
      <c r="O1783">
        <v>8</v>
      </c>
      <c r="P1783" s="4">
        <v>23561</v>
      </c>
      <c r="Q1783" s="4">
        <v>18142</v>
      </c>
      <c r="R1783" s="3">
        <v>0.1</v>
      </c>
      <c r="S1783" s="4">
        <v>169639</v>
      </c>
      <c r="T1783" s="4">
        <v>145136</v>
      </c>
      <c r="U1783" s="4">
        <v>24503</v>
      </c>
      <c r="V1783" s="3">
        <v>0.14444202099753006</v>
      </c>
      <c r="W1783" t="s">
        <v>84</v>
      </c>
      <c r="X1783" t="s">
        <v>42</v>
      </c>
      <c r="Y1783" t="s">
        <v>171</v>
      </c>
      <c r="Z1783">
        <v>9</v>
      </c>
      <c r="AA1783" t="s">
        <v>167</v>
      </c>
      <c r="AB1783" t="s">
        <v>45</v>
      </c>
      <c r="AC1783" t="s">
        <v>46</v>
      </c>
      <c r="AD1783">
        <v>2023</v>
      </c>
      <c r="AE1783">
        <v>1</v>
      </c>
      <c r="AF1783" t="s">
        <v>5532</v>
      </c>
      <c r="AG1783" t="s">
        <v>5528</v>
      </c>
      <c r="AH1783" t="s">
        <v>5515</v>
      </c>
      <c r="AI1783" t="s">
        <v>5516</v>
      </c>
    </row>
    <row r="1784" spans="1:35">
      <c r="A1784" t="s">
        <v>2284</v>
      </c>
      <c r="B1784" s="2">
        <v>45031</v>
      </c>
      <c r="C1784" t="s">
        <v>1307</v>
      </c>
      <c r="D1784" t="s">
        <v>31</v>
      </c>
      <c r="E1784" t="s">
        <v>111</v>
      </c>
      <c r="F1784" t="s">
        <v>70</v>
      </c>
      <c r="G1784">
        <v>55</v>
      </c>
      <c r="H1784" t="s">
        <v>146</v>
      </c>
      <c r="I1784" t="s">
        <v>147</v>
      </c>
      <c r="J1784" t="s">
        <v>36</v>
      </c>
      <c r="K1784" t="s">
        <v>74</v>
      </c>
      <c r="L1784" t="s">
        <v>52</v>
      </c>
      <c r="M1784" t="s">
        <v>92</v>
      </c>
      <c r="N1784" t="s">
        <v>126</v>
      </c>
      <c r="O1784">
        <v>3</v>
      </c>
      <c r="P1784" s="4">
        <v>8751</v>
      </c>
      <c r="Q1784" s="4">
        <v>5776</v>
      </c>
      <c r="R1784" s="3">
        <v>0.1</v>
      </c>
      <c r="S1784" s="4">
        <v>23628</v>
      </c>
      <c r="T1784" s="4">
        <v>17328</v>
      </c>
      <c r="U1784" s="4">
        <v>6300</v>
      </c>
      <c r="V1784" s="3">
        <v>0.26663280853224985</v>
      </c>
      <c r="W1784" t="s">
        <v>54</v>
      </c>
      <c r="X1784" t="s">
        <v>42</v>
      </c>
      <c r="Y1784" t="s">
        <v>56</v>
      </c>
      <c r="Z1784">
        <v>3</v>
      </c>
      <c r="AA1784" t="s">
        <v>108</v>
      </c>
      <c r="AB1784" t="s">
        <v>121</v>
      </c>
      <c r="AC1784">
        <v>4.9000000000000004</v>
      </c>
      <c r="AD1784">
        <v>2023</v>
      </c>
      <c r="AE1784">
        <v>4</v>
      </c>
      <c r="AF1784" t="s">
        <v>5524</v>
      </c>
      <c r="AG1784" t="s">
        <v>5525</v>
      </c>
      <c r="AH1784" t="s">
        <v>5522</v>
      </c>
      <c r="AI1784" t="s">
        <v>5523</v>
      </c>
    </row>
    <row r="1785" spans="1:35">
      <c r="A1785" t="s">
        <v>2285</v>
      </c>
      <c r="B1785" s="2">
        <v>44952</v>
      </c>
      <c r="C1785" t="s">
        <v>1259</v>
      </c>
      <c r="D1785" t="s">
        <v>31</v>
      </c>
      <c r="E1785" t="s">
        <v>135</v>
      </c>
      <c r="F1785" t="s">
        <v>33</v>
      </c>
      <c r="G1785">
        <v>34</v>
      </c>
      <c r="H1785" t="s">
        <v>105</v>
      </c>
      <c r="I1785" t="s">
        <v>89</v>
      </c>
      <c r="J1785" t="s">
        <v>82</v>
      </c>
      <c r="K1785" t="s">
        <v>61</v>
      </c>
      <c r="L1785" t="s">
        <v>155</v>
      </c>
      <c r="M1785" t="s">
        <v>63</v>
      </c>
      <c r="N1785" t="s">
        <v>53</v>
      </c>
      <c r="O1785">
        <v>4</v>
      </c>
      <c r="P1785" s="4">
        <v>9573</v>
      </c>
      <c r="Q1785" s="4">
        <v>5840</v>
      </c>
      <c r="R1785" s="3">
        <v>0.15</v>
      </c>
      <c r="S1785" s="4">
        <v>32548</v>
      </c>
      <c r="T1785" s="4">
        <v>23360</v>
      </c>
      <c r="U1785" s="4">
        <v>9188</v>
      </c>
      <c r="V1785" s="3">
        <v>0.28229077055425833</v>
      </c>
      <c r="W1785" t="s">
        <v>41</v>
      </c>
      <c r="X1785" t="s">
        <v>55</v>
      </c>
      <c r="Y1785" t="s">
        <v>171</v>
      </c>
      <c r="Z1785">
        <v>14</v>
      </c>
      <c r="AA1785" t="s">
        <v>94</v>
      </c>
      <c r="AB1785" t="s">
        <v>95</v>
      </c>
      <c r="AC1785" t="s">
        <v>46</v>
      </c>
      <c r="AD1785">
        <v>2023</v>
      </c>
      <c r="AE1785">
        <v>1</v>
      </c>
      <c r="AF1785" t="s">
        <v>5532</v>
      </c>
      <c r="AG1785" t="s">
        <v>5528</v>
      </c>
      <c r="AH1785" t="s">
        <v>5522</v>
      </c>
      <c r="AI1785" t="s">
        <v>5516</v>
      </c>
    </row>
    <row r="1786" spans="1:35">
      <c r="A1786" t="s">
        <v>2286</v>
      </c>
      <c r="B1786" s="2">
        <v>45640</v>
      </c>
      <c r="C1786" t="s">
        <v>2287</v>
      </c>
      <c r="D1786" t="s">
        <v>31</v>
      </c>
      <c r="E1786" t="s">
        <v>119</v>
      </c>
      <c r="F1786" t="s">
        <v>70</v>
      </c>
      <c r="G1786">
        <v>54</v>
      </c>
      <c r="H1786" t="s">
        <v>153</v>
      </c>
      <c r="I1786" t="s">
        <v>154</v>
      </c>
      <c r="J1786" t="s">
        <v>36</v>
      </c>
      <c r="K1786" t="s">
        <v>162</v>
      </c>
      <c r="L1786" t="s">
        <v>112</v>
      </c>
      <c r="M1786" t="s">
        <v>39</v>
      </c>
      <c r="N1786" t="s">
        <v>53</v>
      </c>
      <c r="O1786">
        <v>4</v>
      </c>
      <c r="P1786" s="4">
        <v>12794</v>
      </c>
      <c r="Q1786" s="4">
        <v>7548</v>
      </c>
      <c r="R1786" s="3">
        <v>0.1</v>
      </c>
      <c r="S1786" s="4">
        <v>46058</v>
      </c>
      <c r="T1786" s="4">
        <v>30192</v>
      </c>
      <c r="U1786" s="4">
        <v>15866</v>
      </c>
      <c r="V1786" s="3">
        <v>0.3444787007685961</v>
      </c>
      <c r="W1786" t="s">
        <v>75</v>
      </c>
      <c r="X1786" t="s">
        <v>76</v>
      </c>
      <c r="Y1786" t="s">
        <v>56</v>
      </c>
      <c r="Z1786">
        <v>5</v>
      </c>
      <c r="AA1786" t="s">
        <v>167</v>
      </c>
      <c r="AB1786" t="s">
        <v>189</v>
      </c>
      <c r="AC1786">
        <v>3</v>
      </c>
      <c r="AD1786">
        <v>2024</v>
      </c>
      <c r="AE1786">
        <v>12</v>
      </c>
      <c r="AF1786" t="s">
        <v>5521</v>
      </c>
      <c r="AG1786" t="s">
        <v>5518</v>
      </c>
      <c r="AH1786" t="s">
        <v>5522</v>
      </c>
      <c r="AI1786" t="s">
        <v>5523</v>
      </c>
    </row>
    <row r="1787" spans="1:35">
      <c r="A1787" t="s">
        <v>2288</v>
      </c>
      <c r="B1787" s="2">
        <v>45106</v>
      </c>
      <c r="C1787" t="s">
        <v>932</v>
      </c>
      <c r="D1787" t="s">
        <v>49</v>
      </c>
      <c r="E1787" t="s">
        <v>50</v>
      </c>
      <c r="F1787" t="s">
        <v>33</v>
      </c>
      <c r="G1787">
        <v>24</v>
      </c>
      <c r="H1787" t="s">
        <v>105</v>
      </c>
      <c r="I1787" t="s">
        <v>89</v>
      </c>
      <c r="J1787" t="s">
        <v>82</v>
      </c>
      <c r="K1787" t="s">
        <v>257</v>
      </c>
      <c r="L1787" t="s">
        <v>101</v>
      </c>
      <c r="M1787" t="s">
        <v>107</v>
      </c>
      <c r="N1787" t="s">
        <v>40</v>
      </c>
      <c r="O1787">
        <v>3</v>
      </c>
      <c r="P1787" s="4">
        <v>10670</v>
      </c>
      <c r="Q1787" s="4">
        <v>8003</v>
      </c>
      <c r="R1787" s="3">
        <v>0.05</v>
      </c>
      <c r="S1787" s="4">
        <v>30410</v>
      </c>
      <c r="T1787" s="4">
        <v>24009</v>
      </c>
      <c r="U1787" s="4">
        <v>6401</v>
      </c>
      <c r="V1787" s="3">
        <v>0.2104899704044722</v>
      </c>
      <c r="W1787" t="s">
        <v>54</v>
      </c>
      <c r="X1787" t="s">
        <v>76</v>
      </c>
      <c r="Y1787" t="s">
        <v>56</v>
      </c>
      <c r="Z1787">
        <v>2</v>
      </c>
      <c r="AA1787" t="s">
        <v>220</v>
      </c>
      <c r="AB1787" t="s">
        <v>150</v>
      </c>
      <c r="AC1787">
        <v>4.5999999999999996</v>
      </c>
      <c r="AD1787">
        <v>2023</v>
      </c>
      <c r="AE1787">
        <v>6</v>
      </c>
      <c r="AF1787" t="s">
        <v>5530</v>
      </c>
      <c r="AG1787" t="s">
        <v>5525</v>
      </c>
      <c r="AH1787" t="s">
        <v>5522</v>
      </c>
      <c r="AI1787" t="s">
        <v>5520</v>
      </c>
    </row>
    <row r="1788" spans="1:35">
      <c r="A1788" t="s">
        <v>2289</v>
      </c>
      <c r="B1788" s="2">
        <v>44948</v>
      </c>
      <c r="C1788" t="s">
        <v>416</v>
      </c>
      <c r="D1788" t="s">
        <v>31</v>
      </c>
      <c r="E1788" t="s">
        <v>69</v>
      </c>
      <c r="F1788" t="s">
        <v>70</v>
      </c>
      <c r="G1788">
        <v>39</v>
      </c>
      <c r="H1788" t="s">
        <v>105</v>
      </c>
      <c r="I1788" t="s">
        <v>89</v>
      </c>
      <c r="J1788" t="s">
        <v>82</v>
      </c>
      <c r="K1788" t="s">
        <v>337</v>
      </c>
      <c r="L1788" t="s">
        <v>131</v>
      </c>
      <c r="M1788" t="s">
        <v>63</v>
      </c>
      <c r="N1788" t="s">
        <v>64</v>
      </c>
      <c r="O1788">
        <v>1</v>
      </c>
      <c r="P1788" s="4">
        <v>13817</v>
      </c>
      <c r="Q1788" s="4">
        <v>9534</v>
      </c>
      <c r="R1788" s="3">
        <v>0.15</v>
      </c>
      <c r="S1788" s="4">
        <v>11744</v>
      </c>
      <c r="T1788" s="4">
        <v>9534</v>
      </c>
      <c r="U1788" s="4">
        <v>2210</v>
      </c>
      <c r="V1788" s="3">
        <v>0.18818119891008175</v>
      </c>
      <c r="W1788" t="s">
        <v>41</v>
      </c>
      <c r="X1788" t="s">
        <v>42</v>
      </c>
      <c r="Y1788" t="s">
        <v>56</v>
      </c>
      <c r="Z1788">
        <v>5</v>
      </c>
      <c r="AA1788" t="s">
        <v>102</v>
      </c>
      <c r="AB1788" t="s">
        <v>66</v>
      </c>
      <c r="AC1788">
        <v>4.9000000000000004</v>
      </c>
      <c r="AD1788">
        <v>2023</v>
      </c>
      <c r="AE1788">
        <v>1</v>
      </c>
      <c r="AF1788" t="s">
        <v>5532</v>
      </c>
      <c r="AG1788" t="s">
        <v>5528</v>
      </c>
      <c r="AH1788" t="s">
        <v>5519</v>
      </c>
      <c r="AI1788" t="s">
        <v>5526</v>
      </c>
    </row>
    <row r="1789" spans="1:35">
      <c r="A1789" t="s">
        <v>2290</v>
      </c>
      <c r="B1789" s="2">
        <v>45327</v>
      </c>
      <c r="C1789" t="s">
        <v>249</v>
      </c>
      <c r="D1789" t="s">
        <v>31</v>
      </c>
      <c r="E1789" t="s">
        <v>98</v>
      </c>
      <c r="F1789" t="s">
        <v>70</v>
      </c>
      <c r="G1789">
        <v>37</v>
      </c>
      <c r="H1789" t="s">
        <v>146</v>
      </c>
      <c r="I1789" t="s">
        <v>147</v>
      </c>
      <c r="J1789" t="s">
        <v>36</v>
      </c>
      <c r="K1789" t="s">
        <v>269</v>
      </c>
      <c r="L1789" t="s">
        <v>62</v>
      </c>
      <c r="M1789" t="s">
        <v>39</v>
      </c>
      <c r="N1789" t="s">
        <v>126</v>
      </c>
      <c r="O1789">
        <v>5</v>
      </c>
      <c r="P1789" s="4">
        <v>20812</v>
      </c>
      <c r="Q1789" s="4">
        <v>13112</v>
      </c>
      <c r="R1789" s="3">
        <v>0.1</v>
      </c>
      <c r="S1789" s="4">
        <v>93654</v>
      </c>
      <c r="T1789" s="4">
        <v>65560</v>
      </c>
      <c r="U1789" s="4">
        <v>28094</v>
      </c>
      <c r="V1789" s="3">
        <v>0.29997650927883485</v>
      </c>
      <c r="W1789" t="s">
        <v>84</v>
      </c>
      <c r="X1789" t="s">
        <v>76</v>
      </c>
      <c r="Y1789" t="s">
        <v>43</v>
      </c>
      <c r="Z1789">
        <v>0</v>
      </c>
      <c r="AA1789" t="s">
        <v>77</v>
      </c>
      <c r="AB1789" t="s">
        <v>66</v>
      </c>
      <c r="AC1789" t="s">
        <v>46</v>
      </c>
      <c r="AD1789">
        <v>2024</v>
      </c>
      <c r="AE1789">
        <v>2</v>
      </c>
      <c r="AF1789" t="s">
        <v>5527</v>
      </c>
      <c r="AG1789" t="s">
        <v>5528</v>
      </c>
      <c r="AH1789" t="s">
        <v>5515</v>
      </c>
      <c r="AI1789" t="s">
        <v>5526</v>
      </c>
    </row>
    <row r="1790" spans="1:35">
      <c r="A1790" t="s">
        <v>2291</v>
      </c>
      <c r="B1790" s="2">
        <v>45521</v>
      </c>
      <c r="C1790" t="s">
        <v>2232</v>
      </c>
      <c r="D1790" t="s">
        <v>49</v>
      </c>
      <c r="E1790" t="s">
        <v>124</v>
      </c>
      <c r="F1790" t="s">
        <v>70</v>
      </c>
      <c r="G1790">
        <v>53</v>
      </c>
      <c r="H1790" t="s">
        <v>88</v>
      </c>
      <c r="I1790" t="s">
        <v>89</v>
      </c>
      <c r="J1790" t="s">
        <v>82</v>
      </c>
      <c r="K1790" t="s">
        <v>148</v>
      </c>
      <c r="L1790" t="s">
        <v>131</v>
      </c>
      <c r="M1790" t="s">
        <v>83</v>
      </c>
      <c r="N1790" t="s">
        <v>40</v>
      </c>
      <c r="O1790">
        <v>1</v>
      </c>
      <c r="P1790" s="4">
        <v>11487</v>
      </c>
      <c r="Q1790" s="4">
        <v>6318</v>
      </c>
      <c r="R1790" s="3">
        <v>0.2</v>
      </c>
      <c r="S1790" s="4">
        <v>9190</v>
      </c>
      <c r="T1790" s="4">
        <v>6318</v>
      </c>
      <c r="U1790" s="4">
        <v>2872</v>
      </c>
      <c r="V1790" s="3">
        <v>0.31251360174102283</v>
      </c>
      <c r="W1790" t="s">
        <v>41</v>
      </c>
      <c r="X1790" t="s">
        <v>55</v>
      </c>
      <c r="Y1790" t="s">
        <v>56</v>
      </c>
      <c r="Z1790">
        <v>5</v>
      </c>
      <c r="AA1790" t="s">
        <v>193</v>
      </c>
      <c r="AB1790" t="s">
        <v>66</v>
      </c>
      <c r="AC1790">
        <v>4</v>
      </c>
      <c r="AD1790">
        <v>2024</v>
      </c>
      <c r="AE1790">
        <v>8</v>
      </c>
      <c r="AF1790" t="s">
        <v>5513</v>
      </c>
      <c r="AG1790" t="s">
        <v>5514</v>
      </c>
      <c r="AH1790" t="s">
        <v>5519</v>
      </c>
      <c r="AI1790" t="s">
        <v>5523</v>
      </c>
    </row>
    <row r="1791" spans="1:35">
      <c r="A1791" t="s">
        <v>2292</v>
      </c>
      <c r="B1791" s="2">
        <v>44944</v>
      </c>
      <c r="C1791" t="s">
        <v>1072</v>
      </c>
      <c r="D1791" t="s">
        <v>49</v>
      </c>
      <c r="E1791" t="s">
        <v>98</v>
      </c>
      <c r="F1791" t="s">
        <v>70</v>
      </c>
      <c r="G1791">
        <v>34</v>
      </c>
      <c r="H1791" t="s">
        <v>80</v>
      </c>
      <c r="I1791" t="s">
        <v>81</v>
      </c>
      <c r="J1791" t="s">
        <v>82</v>
      </c>
      <c r="K1791" t="s">
        <v>162</v>
      </c>
      <c r="L1791" t="s">
        <v>137</v>
      </c>
      <c r="M1791" t="s">
        <v>39</v>
      </c>
      <c r="N1791" t="s">
        <v>126</v>
      </c>
      <c r="O1791">
        <v>2</v>
      </c>
      <c r="P1791" s="4">
        <v>3840</v>
      </c>
      <c r="Q1791" s="4">
        <v>2150</v>
      </c>
      <c r="R1791" s="3">
        <v>0.15</v>
      </c>
      <c r="S1791" s="4">
        <v>6528</v>
      </c>
      <c r="T1791" s="4">
        <v>4300</v>
      </c>
      <c r="U1791" s="4">
        <v>2228</v>
      </c>
      <c r="V1791" s="3">
        <v>0.34129901960784315</v>
      </c>
      <c r="W1791" t="s">
        <v>84</v>
      </c>
      <c r="X1791" t="s">
        <v>55</v>
      </c>
      <c r="Y1791" t="s">
        <v>156</v>
      </c>
      <c r="Z1791">
        <v>0</v>
      </c>
      <c r="AA1791" t="s">
        <v>102</v>
      </c>
      <c r="AB1791" t="s">
        <v>132</v>
      </c>
      <c r="AC1791">
        <v>1.3</v>
      </c>
      <c r="AD1791">
        <v>2023</v>
      </c>
      <c r="AE1791">
        <v>1</v>
      </c>
      <c r="AF1791" t="s">
        <v>5532</v>
      </c>
      <c r="AG1791" t="s">
        <v>5528</v>
      </c>
      <c r="AH1791" t="s">
        <v>5519</v>
      </c>
      <c r="AI1791" t="s">
        <v>5516</v>
      </c>
    </row>
    <row r="1792" spans="1:35">
      <c r="A1792" t="s">
        <v>2293</v>
      </c>
      <c r="B1792" s="2">
        <v>45388</v>
      </c>
      <c r="C1792" t="s">
        <v>755</v>
      </c>
      <c r="D1792" t="s">
        <v>49</v>
      </c>
      <c r="E1792" t="s">
        <v>111</v>
      </c>
      <c r="F1792" t="s">
        <v>70</v>
      </c>
      <c r="G1792">
        <v>30</v>
      </c>
      <c r="H1792" t="s">
        <v>146</v>
      </c>
      <c r="I1792" t="s">
        <v>147</v>
      </c>
      <c r="J1792" t="s">
        <v>36</v>
      </c>
      <c r="K1792" t="s">
        <v>106</v>
      </c>
      <c r="L1792" t="s">
        <v>137</v>
      </c>
      <c r="M1792" t="s">
        <v>63</v>
      </c>
      <c r="N1792" t="s">
        <v>126</v>
      </c>
      <c r="O1792">
        <v>5</v>
      </c>
      <c r="P1792" s="4">
        <v>17988</v>
      </c>
      <c r="Q1792" s="4">
        <v>14031</v>
      </c>
      <c r="R1792" s="3">
        <v>0.05</v>
      </c>
      <c r="S1792" s="4">
        <v>85443</v>
      </c>
      <c r="T1792" s="4">
        <v>70155</v>
      </c>
      <c r="U1792" s="4">
        <v>15288</v>
      </c>
      <c r="V1792" s="3">
        <v>0.178926301745023</v>
      </c>
      <c r="W1792" t="s">
        <v>75</v>
      </c>
      <c r="X1792" t="s">
        <v>55</v>
      </c>
      <c r="Y1792" t="s">
        <v>43</v>
      </c>
      <c r="Z1792">
        <v>0</v>
      </c>
      <c r="AA1792" t="s">
        <v>102</v>
      </c>
      <c r="AB1792" t="s">
        <v>121</v>
      </c>
      <c r="AC1792" t="s">
        <v>46</v>
      </c>
      <c r="AD1792">
        <v>2024</v>
      </c>
      <c r="AE1792">
        <v>4</v>
      </c>
      <c r="AF1792" t="s">
        <v>5524</v>
      </c>
      <c r="AG1792" t="s">
        <v>5525</v>
      </c>
      <c r="AH1792" t="s">
        <v>5515</v>
      </c>
      <c r="AI1792" t="s">
        <v>5516</v>
      </c>
    </row>
    <row r="1793" spans="1:35">
      <c r="A1793" t="s">
        <v>2294</v>
      </c>
      <c r="B1793" s="2">
        <v>45346</v>
      </c>
      <c r="C1793" t="s">
        <v>1144</v>
      </c>
      <c r="D1793" t="s">
        <v>31</v>
      </c>
      <c r="E1793" t="s">
        <v>170</v>
      </c>
      <c r="F1793" t="s">
        <v>33</v>
      </c>
      <c r="G1793">
        <v>51</v>
      </c>
      <c r="H1793" t="s">
        <v>88</v>
      </c>
      <c r="I1793" t="s">
        <v>89</v>
      </c>
      <c r="J1793" t="s">
        <v>82</v>
      </c>
      <c r="K1793" t="s">
        <v>199</v>
      </c>
      <c r="L1793" t="s">
        <v>91</v>
      </c>
      <c r="M1793" t="s">
        <v>39</v>
      </c>
      <c r="N1793" t="s">
        <v>113</v>
      </c>
      <c r="O1793">
        <v>8</v>
      </c>
      <c r="P1793" s="4">
        <v>10488</v>
      </c>
      <c r="Q1793" s="4">
        <v>7656</v>
      </c>
      <c r="R1793" s="3">
        <v>0.2</v>
      </c>
      <c r="S1793" s="4">
        <v>67123</v>
      </c>
      <c r="T1793" s="4">
        <v>61248</v>
      </c>
      <c r="U1793" s="4">
        <v>5875</v>
      </c>
      <c r="V1793" s="3">
        <v>8.7525885315018703E-2</v>
      </c>
      <c r="W1793" t="s">
        <v>41</v>
      </c>
      <c r="X1793" t="s">
        <v>42</v>
      </c>
      <c r="Y1793" t="s">
        <v>56</v>
      </c>
      <c r="Z1793">
        <v>2</v>
      </c>
      <c r="AA1793" t="s">
        <v>226</v>
      </c>
      <c r="AB1793" t="s">
        <v>150</v>
      </c>
      <c r="AC1793">
        <v>4.5</v>
      </c>
      <c r="AD1793">
        <v>2024</v>
      </c>
      <c r="AE1793">
        <v>2</v>
      </c>
      <c r="AF1793" t="s">
        <v>5527</v>
      </c>
      <c r="AG1793" t="s">
        <v>5528</v>
      </c>
      <c r="AH1793" t="s">
        <v>5515</v>
      </c>
      <c r="AI1793" t="s">
        <v>5523</v>
      </c>
    </row>
    <row r="1794" spans="1:35">
      <c r="A1794" t="s">
        <v>2295</v>
      </c>
      <c r="B1794" s="2">
        <v>44966</v>
      </c>
      <c r="C1794" t="s">
        <v>325</v>
      </c>
      <c r="D1794" t="s">
        <v>49</v>
      </c>
      <c r="E1794" t="s">
        <v>98</v>
      </c>
      <c r="F1794" t="s">
        <v>70</v>
      </c>
      <c r="G1794">
        <v>27</v>
      </c>
      <c r="H1794" t="s">
        <v>88</v>
      </c>
      <c r="I1794" t="s">
        <v>89</v>
      </c>
      <c r="J1794" t="s">
        <v>82</v>
      </c>
      <c r="K1794" t="s">
        <v>179</v>
      </c>
      <c r="L1794" t="s">
        <v>131</v>
      </c>
      <c r="M1794" t="s">
        <v>63</v>
      </c>
      <c r="N1794" t="s">
        <v>53</v>
      </c>
      <c r="O1794">
        <v>2</v>
      </c>
      <c r="P1794" s="4">
        <v>21504</v>
      </c>
      <c r="Q1794" s="4">
        <v>12257</v>
      </c>
      <c r="R1794" s="3">
        <v>0</v>
      </c>
      <c r="S1794" s="4">
        <v>43008</v>
      </c>
      <c r="T1794" s="4">
        <v>24514</v>
      </c>
      <c r="U1794" s="4">
        <v>18494</v>
      </c>
      <c r="V1794" s="3">
        <v>0.43001302083333331</v>
      </c>
      <c r="W1794" t="s">
        <v>84</v>
      </c>
      <c r="X1794" t="s">
        <v>76</v>
      </c>
      <c r="Y1794" t="s">
        <v>56</v>
      </c>
      <c r="Z1794">
        <v>2</v>
      </c>
      <c r="AA1794" t="s">
        <v>185</v>
      </c>
      <c r="AB1794" t="s">
        <v>45</v>
      </c>
      <c r="AC1794">
        <v>4.2</v>
      </c>
      <c r="AD1794">
        <v>2023</v>
      </c>
      <c r="AE1794">
        <v>2</v>
      </c>
      <c r="AF1794" t="s">
        <v>5527</v>
      </c>
      <c r="AG1794" t="s">
        <v>5528</v>
      </c>
      <c r="AH1794" t="s">
        <v>5522</v>
      </c>
      <c r="AI1794" t="s">
        <v>5516</v>
      </c>
    </row>
    <row r="1795" spans="1:35">
      <c r="A1795" t="s">
        <v>2296</v>
      </c>
      <c r="B1795" s="2">
        <v>45422</v>
      </c>
      <c r="C1795" t="s">
        <v>1522</v>
      </c>
      <c r="D1795" t="s">
        <v>49</v>
      </c>
      <c r="E1795" t="s">
        <v>111</v>
      </c>
      <c r="F1795" t="s">
        <v>70</v>
      </c>
      <c r="G1795">
        <v>33</v>
      </c>
      <c r="H1795" t="s">
        <v>88</v>
      </c>
      <c r="I1795" t="s">
        <v>89</v>
      </c>
      <c r="J1795" t="s">
        <v>82</v>
      </c>
      <c r="K1795" t="s">
        <v>120</v>
      </c>
      <c r="L1795" t="s">
        <v>62</v>
      </c>
      <c r="M1795" t="s">
        <v>39</v>
      </c>
      <c r="N1795" t="s">
        <v>40</v>
      </c>
      <c r="O1795">
        <v>6</v>
      </c>
      <c r="P1795" s="4">
        <v>10644</v>
      </c>
      <c r="Q1795" s="4">
        <v>7238</v>
      </c>
      <c r="R1795" s="3">
        <v>0.1</v>
      </c>
      <c r="S1795" s="4">
        <v>57478</v>
      </c>
      <c r="T1795" s="4">
        <v>43428</v>
      </c>
      <c r="U1795" s="4">
        <v>14050</v>
      </c>
      <c r="V1795" s="3">
        <v>0.24444135147360729</v>
      </c>
      <c r="W1795" t="s">
        <v>84</v>
      </c>
      <c r="X1795" t="s">
        <v>42</v>
      </c>
      <c r="Y1795" t="s">
        <v>56</v>
      </c>
      <c r="Z1795">
        <v>1</v>
      </c>
      <c r="AA1795" t="s">
        <v>143</v>
      </c>
      <c r="AB1795" t="s">
        <v>150</v>
      </c>
      <c r="AC1795">
        <v>4.4000000000000004</v>
      </c>
      <c r="AD1795">
        <v>2024</v>
      </c>
      <c r="AE1795">
        <v>5</v>
      </c>
      <c r="AF1795" t="s">
        <v>5529</v>
      </c>
      <c r="AG1795" t="s">
        <v>5525</v>
      </c>
      <c r="AH1795" t="s">
        <v>5515</v>
      </c>
      <c r="AI1795" t="s">
        <v>5516</v>
      </c>
    </row>
    <row r="1796" spans="1:35">
      <c r="A1796" t="s">
        <v>2297</v>
      </c>
      <c r="B1796" s="2">
        <v>45306</v>
      </c>
      <c r="C1796" t="s">
        <v>427</v>
      </c>
      <c r="D1796" t="s">
        <v>31</v>
      </c>
      <c r="E1796" t="s">
        <v>98</v>
      </c>
      <c r="F1796" t="s">
        <v>70</v>
      </c>
      <c r="G1796">
        <v>43</v>
      </c>
      <c r="H1796" t="s">
        <v>88</v>
      </c>
      <c r="I1796" t="s">
        <v>89</v>
      </c>
      <c r="J1796" t="s">
        <v>82</v>
      </c>
      <c r="K1796" t="s">
        <v>323</v>
      </c>
      <c r="L1796" t="s">
        <v>137</v>
      </c>
      <c r="M1796" t="s">
        <v>107</v>
      </c>
      <c r="N1796" t="s">
        <v>93</v>
      </c>
      <c r="O1796">
        <v>5</v>
      </c>
      <c r="P1796" s="4">
        <v>22682</v>
      </c>
      <c r="Q1796" s="4">
        <v>15424</v>
      </c>
      <c r="R1796" s="3">
        <v>0</v>
      </c>
      <c r="S1796" s="4">
        <v>113410</v>
      </c>
      <c r="T1796" s="4">
        <v>77120</v>
      </c>
      <c r="U1796" s="4">
        <v>36290</v>
      </c>
      <c r="V1796" s="3">
        <v>0.31998941892249361</v>
      </c>
      <c r="W1796" t="s">
        <v>54</v>
      </c>
      <c r="X1796" t="s">
        <v>55</v>
      </c>
      <c r="Y1796" t="s">
        <v>56</v>
      </c>
      <c r="Z1796">
        <v>3</v>
      </c>
      <c r="AA1796" t="s">
        <v>163</v>
      </c>
      <c r="AB1796" t="s">
        <v>189</v>
      </c>
      <c r="AC1796">
        <v>3</v>
      </c>
      <c r="AD1796">
        <v>2024</v>
      </c>
      <c r="AE1796">
        <v>1</v>
      </c>
      <c r="AF1796" t="s">
        <v>5532</v>
      </c>
      <c r="AG1796" t="s">
        <v>5528</v>
      </c>
      <c r="AH1796" t="s">
        <v>5515</v>
      </c>
      <c r="AI1796" t="s">
        <v>5526</v>
      </c>
    </row>
    <row r="1797" spans="1:35">
      <c r="A1797" t="s">
        <v>2298</v>
      </c>
      <c r="B1797" s="2">
        <v>45300</v>
      </c>
      <c r="C1797" t="s">
        <v>937</v>
      </c>
      <c r="D1797" t="s">
        <v>31</v>
      </c>
      <c r="E1797" t="s">
        <v>129</v>
      </c>
      <c r="F1797" t="s">
        <v>33</v>
      </c>
      <c r="G1797">
        <v>42</v>
      </c>
      <c r="H1797" t="s">
        <v>80</v>
      </c>
      <c r="I1797" t="s">
        <v>81</v>
      </c>
      <c r="J1797" t="s">
        <v>82</v>
      </c>
      <c r="K1797" t="s">
        <v>214</v>
      </c>
      <c r="L1797" t="s">
        <v>91</v>
      </c>
      <c r="M1797" t="s">
        <v>63</v>
      </c>
      <c r="N1797" t="s">
        <v>40</v>
      </c>
      <c r="O1797">
        <v>2</v>
      </c>
      <c r="P1797" s="4">
        <v>24666</v>
      </c>
      <c r="Q1797" s="4">
        <v>15293</v>
      </c>
      <c r="R1797" s="3">
        <v>0.15</v>
      </c>
      <c r="S1797" s="4">
        <v>41932</v>
      </c>
      <c r="T1797" s="4">
        <v>30586</v>
      </c>
      <c r="U1797" s="4">
        <v>11346</v>
      </c>
      <c r="V1797" s="3">
        <v>0.2705809405704474</v>
      </c>
      <c r="W1797" t="s">
        <v>75</v>
      </c>
      <c r="X1797" t="s">
        <v>76</v>
      </c>
      <c r="Y1797" t="s">
        <v>171</v>
      </c>
      <c r="Z1797">
        <v>10</v>
      </c>
      <c r="AA1797" t="s">
        <v>181</v>
      </c>
      <c r="AB1797" t="s">
        <v>150</v>
      </c>
      <c r="AC1797" t="s">
        <v>46</v>
      </c>
      <c r="AD1797">
        <v>2024</v>
      </c>
      <c r="AE1797">
        <v>1</v>
      </c>
      <c r="AF1797" t="s">
        <v>5532</v>
      </c>
      <c r="AG1797" t="s">
        <v>5528</v>
      </c>
      <c r="AH1797" t="s">
        <v>5522</v>
      </c>
      <c r="AI1797" t="s">
        <v>5526</v>
      </c>
    </row>
    <row r="1798" spans="1:35">
      <c r="A1798" t="s">
        <v>2299</v>
      </c>
      <c r="B1798" s="2">
        <v>45389</v>
      </c>
      <c r="C1798" t="s">
        <v>253</v>
      </c>
      <c r="D1798" t="s">
        <v>31</v>
      </c>
      <c r="E1798" t="s">
        <v>170</v>
      </c>
      <c r="F1798" t="s">
        <v>33</v>
      </c>
      <c r="G1798">
        <v>60</v>
      </c>
      <c r="H1798" t="s">
        <v>105</v>
      </c>
      <c r="I1798" t="s">
        <v>89</v>
      </c>
      <c r="J1798" t="s">
        <v>82</v>
      </c>
      <c r="K1798" t="s">
        <v>199</v>
      </c>
      <c r="L1798" t="s">
        <v>62</v>
      </c>
      <c r="M1798" t="s">
        <v>92</v>
      </c>
      <c r="N1798" t="s">
        <v>93</v>
      </c>
      <c r="O1798">
        <v>7</v>
      </c>
      <c r="P1798" s="4">
        <v>20818</v>
      </c>
      <c r="Q1798" s="4">
        <v>11450</v>
      </c>
      <c r="R1798" s="3">
        <v>0.2</v>
      </c>
      <c r="S1798" s="4">
        <v>116581</v>
      </c>
      <c r="T1798" s="4">
        <v>80150</v>
      </c>
      <c r="U1798" s="4">
        <v>36431</v>
      </c>
      <c r="V1798" s="3">
        <v>0.31249517502852092</v>
      </c>
      <c r="W1798" t="s">
        <v>54</v>
      </c>
      <c r="X1798" t="s">
        <v>42</v>
      </c>
      <c r="Y1798" t="s">
        <v>56</v>
      </c>
      <c r="Z1798">
        <v>7</v>
      </c>
      <c r="AA1798" t="s">
        <v>226</v>
      </c>
      <c r="AB1798" t="s">
        <v>66</v>
      </c>
      <c r="AC1798">
        <v>3.4</v>
      </c>
      <c r="AD1798">
        <v>2024</v>
      </c>
      <c r="AE1798">
        <v>4</v>
      </c>
      <c r="AF1798" t="s">
        <v>5524</v>
      </c>
      <c r="AG1798" t="s">
        <v>5525</v>
      </c>
      <c r="AH1798" t="s">
        <v>5515</v>
      </c>
      <c r="AI1798" t="s">
        <v>5523</v>
      </c>
    </row>
    <row r="1799" spans="1:35">
      <c r="A1799" t="s">
        <v>2300</v>
      </c>
      <c r="B1799" s="2">
        <v>45228</v>
      </c>
      <c r="C1799" t="s">
        <v>637</v>
      </c>
      <c r="D1799" t="s">
        <v>31</v>
      </c>
      <c r="E1799" t="s">
        <v>188</v>
      </c>
      <c r="F1799" t="s">
        <v>33</v>
      </c>
      <c r="G1799">
        <v>18</v>
      </c>
      <c r="H1799" t="s">
        <v>99</v>
      </c>
      <c r="I1799" t="s">
        <v>99</v>
      </c>
      <c r="J1799" t="s">
        <v>100</v>
      </c>
      <c r="K1799" t="s">
        <v>291</v>
      </c>
      <c r="L1799" t="s">
        <v>155</v>
      </c>
      <c r="M1799" t="s">
        <v>92</v>
      </c>
      <c r="N1799" t="s">
        <v>93</v>
      </c>
      <c r="O1799">
        <v>2</v>
      </c>
      <c r="P1799" s="4">
        <v>2587</v>
      </c>
      <c r="Q1799" s="4">
        <v>2044</v>
      </c>
      <c r="R1799" s="3">
        <v>0.05</v>
      </c>
      <c r="S1799" s="4">
        <v>4915</v>
      </c>
      <c r="T1799" s="4">
        <v>4088</v>
      </c>
      <c r="U1799" s="4">
        <v>827</v>
      </c>
      <c r="V1799" s="3">
        <v>0.16826042726347915</v>
      </c>
      <c r="W1799" t="s">
        <v>54</v>
      </c>
      <c r="X1799" t="s">
        <v>42</v>
      </c>
      <c r="Y1799" t="s">
        <v>156</v>
      </c>
      <c r="Z1799">
        <v>0</v>
      </c>
      <c r="AA1799" t="s">
        <v>172</v>
      </c>
      <c r="AB1799" t="s">
        <v>132</v>
      </c>
      <c r="AC1799">
        <v>2.2999999999999998</v>
      </c>
      <c r="AD1799">
        <v>2023</v>
      </c>
      <c r="AE1799">
        <v>10</v>
      </c>
      <c r="AF1799" t="s">
        <v>5517</v>
      </c>
      <c r="AG1799" t="s">
        <v>5518</v>
      </c>
      <c r="AH1799" t="s">
        <v>5519</v>
      </c>
      <c r="AI1799" t="s">
        <v>5520</v>
      </c>
    </row>
    <row r="1800" spans="1:35">
      <c r="A1800" t="s">
        <v>2301</v>
      </c>
      <c r="B1800" s="2">
        <v>45180</v>
      </c>
      <c r="C1800" t="s">
        <v>1116</v>
      </c>
      <c r="D1800" t="s">
        <v>31</v>
      </c>
      <c r="E1800" t="s">
        <v>32</v>
      </c>
      <c r="F1800" t="s">
        <v>33</v>
      </c>
      <c r="G1800">
        <v>20</v>
      </c>
      <c r="H1800" t="s">
        <v>71</v>
      </c>
      <c r="I1800" t="s">
        <v>72</v>
      </c>
      <c r="J1800" t="s">
        <v>73</v>
      </c>
      <c r="K1800" t="s">
        <v>37</v>
      </c>
      <c r="L1800" t="s">
        <v>131</v>
      </c>
      <c r="M1800" t="s">
        <v>107</v>
      </c>
      <c r="N1800" t="s">
        <v>126</v>
      </c>
      <c r="O1800">
        <v>2</v>
      </c>
      <c r="P1800" s="4">
        <v>17353</v>
      </c>
      <c r="Q1800" s="4">
        <v>11279</v>
      </c>
      <c r="R1800" s="3">
        <v>0.2</v>
      </c>
      <c r="S1800" s="4">
        <v>27765</v>
      </c>
      <c r="T1800" s="4">
        <v>22558</v>
      </c>
      <c r="U1800" s="4">
        <v>5207</v>
      </c>
      <c r="V1800" s="3">
        <v>0.18753826760309741</v>
      </c>
      <c r="W1800" t="s">
        <v>84</v>
      </c>
      <c r="X1800" t="s">
        <v>55</v>
      </c>
      <c r="Y1800" t="s">
        <v>56</v>
      </c>
      <c r="Z1800">
        <v>2</v>
      </c>
      <c r="AA1800" t="s">
        <v>229</v>
      </c>
      <c r="AB1800" t="s">
        <v>194</v>
      </c>
      <c r="AC1800">
        <v>4.3</v>
      </c>
      <c r="AD1800">
        <v>2023</v>
      </c>
      <c r="AE1800">
        <v>9</v>
      </c>
      <c r="AF1800" t="s">
        <v>5531</v>
      </c>
      <c r="AG1800" t="s">
        <v>5514</v>
      </c>
      <c r="AH1800" t="s">
        <v>5522</v>
      </c>
      <c r="AI1800" t="s">
        <v>5520</v>
      </c>
    </row>
    <row r="1801" spans="1:35">
      <c r="A1801" t="s">
        <v>2302</v>
      </c>
      <c r="B1801" s="2">
        <v>45615</v>
      </c>
      <c r="C1801" t="s">
        <v>1039</v>
      </c>
      <c r="D1801" t="s">
        <v>49</v>
      </c>
      <c r="E1801" t="s">
        <v>50</v>
      </c>
      <c r="F1801" t="s">
        <v>33</v>
      </c>
      <c r="G1801">
        <v>53</v>
      </c>
      <c r="H1801" t="s">
        <v>153</v>
      </c>
      <c r="I1801" t="s">
        <v>154</v>
      </c>
      <c r="J1801" t="s">
        <v>36</v>
      </c>
      <c r="K1801" t="s">
        <v>125</v>
      </c>
      <c r="L1801" t="s">
        <v>131</v>
      </c>
      <c r="M1801" t="s">
        <v>63</v>
      </c>
      <c r="N1801" t="s">
        <v>93</v>
      </c>
      <c r="O1801">
        <v>4</v>
      </c>
      <c r="P1801" s="4">
        <v>3520</v>
      </c>
      <c r="Q1801" s="4">
        <v>2675</v>
      </c>
      <c r="R1801" s="3">
        <v>0.05</v>
      </c>
      <c r="S1801" s="4">
        <v>13376</v>
      </c>
      <c r="T1801" s="4">
        <v>10700</v>
      </c>
      <c r="U1801" s="4">
        <v>2676</v>
      </c>
      <c r="V1801" s="3">
        <v>0.20005980861244019</v>
      </c>
      <c r="W1801" t="s">
        <v>54</v>
      </c>
      <c r="X1801" t="s">
        <v>42</v>
      </c>
      <c r="Y1801" t="s">
        <v>56</v>
      </c>
      <c r="Z1801">
        <v>2</v>
      </c>
      <c r="AA1801" t="s">
        <v>143</v>
      </c>
      <c r="AB1801" t="s">
        <v>189</v>
      </c>
      <c r="AC1801">
        <v>3.8</v>
      </c>
      <c r="AD1801">
        <v>2024</v>
      </c>
      <c r="AE1801">
        <v>11</v>
      </c>
      <c r="AF1801" t="s">
        <v>5535</v>
      </c>
      <c r="AG1801" t="s">
        <v>5518</v>
      </c>
      <c r="AH1801" t="s">
        <v>5519</v>
      </c>
      <c r="AI1801" t="s">
        <v>5523</v>
      </c>
    </row>
    <row r="1802" spans="1:35">
      <c r="A1802" t="s">
        <v>2303</v>
      </c>
      <c r="B1802" s="2">
        <v>44965</v>
      </c>
      <c r="C1802" t="s">
        <v>882</v>
      </c>
      <c r="D1802" t="s">
        <v>31</v>
      </c>
      <c r="E1802" t="s">
        <v>129</v>
      </c>
      <c r="F1802" t="s">
        <v>33</v>
      </c>
      <c r="G1802">
        <v>44</v>
      </c>
      <c r="H1802" t="s">
        <v>99</v>
      </c>
      <c r="I1802" t="s">
        <v>99</v>
      </c>
      <c r="J1802" t="s">
        <v>100</v>
      </c>
      <c r="K1802" t="s">
        <v>179</v>
      </c>
      <c r="L1802" t="s">
        <v>142</v>
      </c>
      <c r="M1802" t="s">
        <v>83</v>
      </c>
      <c r="N1802" t="s">
        <v>40</v>
      </c>
      <c r="O1802">
        <v>8</v>
      </c>
      <c r="P1802" s="4">
        <v>23214</v>
      </c>
      <c r="Q1802" s="4">
        <v>13464</v>
      </c>
      <c r="R1802" s="3">
        <v>0</v>
      </c>
      <c r="S1802" s="4">
        <v>185712</v>
      </c>
      <c r="T1802" s="4">
        <v>107712</v>
      </c>
      <c r="U1802" s="4">
        <v>78000</v>
      </c>
      <c r="V1802" s="3">
        <v>0.4200051692943913</v>
      </c>
      <c r="W1802" t="s">
        <v>84</v>
      </c>
      <c r="X1802" t="s">
        <v>55</v>
      </c>
      <c r="Y1802" t="s">
        <v>56</v>
      </c>
      <c r="Z1802">
        <v>4</v>
      </c>
      <c r="AA1802" t="s">
        <v>226</v>
      </c>
      <c r="AB1802" t="s">
        <v>121</v>
      </c>
      <c r="AC1802">
        <v>4.8</v>
      </c>
      <c r="AD1802">
        <v>2023</v>
      </c>
      <c r="AE1802">
        <v>2</v>
      </c>
      <c r="AF1802" t="s">
        <v>5527</v>
      </c>
      <c r="AG1802" t="s">
        <v>5528</v>
      </c>
      <c r="AH1802" t="s">
        <v>5515</v>
      </c>
      <c r="AI1802" t="s">
        <v>5526</v>
      </c>
    </row>
    <row r="1803" spans="1:35">
      <c r="A1803" t="s">
        <v>2304</v>
      </c>
      <c r="B1803" s="2">
        <v>45449</v>
      </c>
      <c r="C1803" t="s">
        <v>1005</v>
      </c>
      <c r="D1803" t="s">
        <v>49</v>
      </c>
      <c r="E1803" t="s">
        <v>60</v>
      </c>
      <c r="F1803" t="s">
        <v>70</v>
      </c>
      <c r="G1803">
        <v>46</v>
      </c>
      <c r="H1803" t="s">
        <v>146</v>
      </c>
      <c r="I1803" t="s">
        <v>147</v>
      </c>
      <c r="J1803" t="s">
        <v>36</v>
      </c>
      <c r="K1803" t="s">
        <v>51</v>
      </c>
      <c r="L1803" t="s">
        <v>91</v>
      </c>
      <c r="M1803" t="s">
        <v>92</v>
      </c>
      <c r="N1803" t="s">
        <v>40</v>
      </c>
      <c r="O1803">
        <v>1</v>
      </c>
      <c r="P1803" s="4">
        <v>22002</v>
      </c>
      <c r="Q1803" s="4">
        <v>14301</v>
      </c>
      <c r="R1803" s="3">
        <v>0.15</v>
      </c>
      <c r="S1803" s="4">
        <v>18702</v>
      </c>
      <c r="T1803" s="4">
        <v>14301</v>
      </c>
      <c r="U1803" s="4">
        <v>4401</v>
      </c>
      <c r="V1803" s="3">
        <v>0.23532242540904716</v>
      </c>
      <c r="W1803" t="s">
        <v>84</v>
      </c>
      <c r="X1803" t="s">
        <v>76</v>
      </c>
      <c r="Y1803" t="s">
        <v>56</v>
      </c>
      <c r="Z1803">
        <v>4</v>
      </c>
      <c r="AA1803" t="s">
        <v>172</v>
      </c>
      <c r="AB1803" t="s">
        <v>132</v>
      </c>
      <c r="AC1803">
        <v>3.1</v>
      </c>
      <c r="AD1803">
        <v>2024</v>
      </c>
      <c r="AE1803">
        <v>6</v>
      </c>
      <c r="AF1803" t="s">
        <v>5530</v>
      </c>
      <c r="AG1803" t="s">
        <v>5525</v>
      </c>
      <c r="AH1803" t="s">
        <v>5519</v>
      </c>
      <c r="AI1803" t="s">
        <v>5523</v>
      </c>
    </row>
    <row r="1804" spans="1:35">
      <c r="A1804" t="s">
        <v>2305</v>
      </c>
      <c r="B1804" s="2">
        <v>45645</v>
      </c>
      <c r="C1804" t="s">
        <v>560</v>
      </c>
      <c r="D1804" t="s">
        <v>31</v>
      </c>
      <c r="E1804" t="s">
        <v>98</v>
      </c>
      <c r="F1804" t="s">
        <v>70</v>
      </c>
      <c r="G1804">
        <v>58</v>
      </c>
      <c r="H1804" t="s">
        <v>80</v>
      </c>
      <c r="I1804" t="s">
        <v>81</v>
      </c>
      <c r="J1804" t="s">
        <v>82</v>
      </c>
      <c r="K1804" t="s">
        <v>337</v>
      </c>
      <c r="L1804" t="s">
        <v>91</v>
      </c>
      <c r="M1804" t="s">
        <v>39</v>
      </c>
      <c r="N1804" t="s">
        <v>93</v>
      </c>
      <c r="O1804">
        <v>4</v>
      </c>
      <c r="P1804" s="4">
        <v>22423</v>
      </c>
      <c r="Q1804" s="4">
        <v>12557</v>
      </c>
      <c r="R1804" s="3">
        <v>0.15</v>
      </c>
      <c r="S1804" s="4">
        <v>76238</v>
      </c>
      <c r="T1804" s="4">
        <v>50228</v>
      </c>
      <c r="U1804" s="4">
        <v>26010</v>
      </c>
      <c r="V1804" s="3">
        <v>0.34116844618169417</v>
      </c>
      <c r="W1804" t="s">
        <v>84</v>
      </c>
      <c r="X1804" t="s">
        <v>76</v>
      </c>
      <c r="Y1804" t="s">
        <v>171</v>
      </c>
      <c r="Z1804">
        <v>14</v>
      </c>
      <c r="AA1804" t="s">
        <v>172</v>
      </c>
      <c r="AB1804" t="s">
        <v>132</v>
      </c>
      <c r="AC1804" t="s">
        <v>46</v>
      </c>
      <c r="AD1804">
        <v>2024</v>
      </c>
      <c r="AE1804">
        <v>12</v>
      </c>
      <c r="AF1804" t="s">
        <v>5521</v>
      </c>
      <c r="AG1804" t="s">
        <v>5518</v>
      </c>
      <c r="AH1804" t="s">
        <v>5515</v>
      </c>
      <c r="AI1804" t="s">
        <v>5523</v>
      </c>
    </row>
    <row r="1805" spans="1:35">
      <c r="A1805" t="s">
        <v>2306</v>
      </c>
      <c r="B1805" s="2">
        <v>45239</v>
      </c>
      <c r="C1805" t="s">
        <v>910</v>
      </c>
      <c r="D1805" t="s">
        <v>49</v>
      </c>
      <c r="E1805" t="s">
        <v>60</v>
      </c>
      <c r="F1805" t="s">
        <v>70</v>
      </c>
      <c r="G1805">
        <v>27</v>
      </c>
      <c r="H1805" t="s">
        <v>88</v>
      </c>
      <c r="I1805" t="s">
        <v>89</v>
      </c>
      <c r="J1805" t="s">
        <v>82</v>
      </c>
      <c r="K1805" t="s">
        <v>368</v>
      </c>
      <c r="L1805" t="s">
        <v>101</v>
      </c>
      <c r="M1805" t="s">
        <v>107</v>
      </c>
      <c r="N1805" t="s">
        <v>64</v>
      </c>
      <c r="O1805">
        <v>3</v>
      </c>
      <c r="P1805" s="4">
        <v>19923</v>
      </c>
      <c r="Q1805" s="4">
        <v>12551</v>
      </c>
      <c r="R1805" s="3">
        <v>0.15</v>
      </c>
      <c r="S1805" s="4">
        <v>50804</v>
      </c>
      <c r="T1805" s="4">
        <v>37653</v>
      </c>
      <c r="U1805" s="4">
        <v>13151</v>
      </c>
      <c r="V1805" s="3">
        <v>0.25885757027005746</v>
      </c>
      <c r="W1805" t="s">
        <v>54</v>
      </c>
      <c r="X1805" t="s">
        <v>55</v>
      </c>
      <c r="Y1805" t="s">
        <v>56</v>
      </c>
      <c r="Z1805">
        <v>6</v>
      </c>
      <c r="AA1805" t="s">
        <v>94</v>
      </c>
      <c r="AB1805" t="s">
        <v>132</v>
      </c>
      <c r="AC1805">
        <v>3.8</v>
      </c>
      <c r="AD1805">
        <v>2023</v>
      </c>
      <c r="AE1805">
        <v>11</v>
      </c>
      <c r="AF1805" t="s">
        <v>5535</v>
      </c>
      <c r="AG1805" t="s">
        <v>5518</v>
      </c>
      <c r="AH1805" t="s">
        <v>5515</v>
      </c>
      <c r="AI1805" t="s">
        <v>5516</v>
      </c>
    </row>
    <row r="1806" spans="1:35">
      <c r="A1806" t="s">
        <v>2307</v>
      </c>
      <c r="B1806" s="2">
        <v>45196</v>
      </c>
      <c r="C1806" t="s">
        <v>1178</v>
      </c>
      <c r="D1806" t="s">
        <v>31</v>
      </c>
      <c r="E1806" t="s">
        <v>135</v>
      </c>
      <c r="F1806" t="s">
        <v>33</v>
      </c>
      <c r="G1806">
        <v>46</v>
      </c>
      <c r="H1806" t="s">
        <v>153</v>
      </c>
      <c r="I1806" t="s">
        <v>154</v>
      </c>
      <c r="J1806" t="s">
        <v>36</v>
      </c>
      <c r="K1806" t="s">
        <v>148</v>
      </c>
      <c r="L1806" t="s">
        <v>142</v>
      </c>
      <c r="M1806" t="s">
        <v>92</v>
      </c>
      <c r="N1806" t="s">
        <v>113</v>
      </c>
      <c r="O1806">
        <v>1</v>
      </c>
      <c r="P1806" s="4">
        <v>8757</v>
      </c>
      <c r="Q1806" s="4">
        <v>6393</v>
      </c>
      <c r="R1806" s="3">
        <v>0.1</v>
      </c>
      <c r="S1806" s="4">
        <v>7881</v>
      </c>
      <c r="T1806" s="4">
        <v>6393</v>
      </c>
      <c r="U1806" s="4">
        <v>1488</v>
      </c>
      <c r="V1806" s="3">
        <v>0.18880852683669586</v>
      </c>
      <c r="W1806" t="s">
        <v>84</v>
      </c>
      <c r="X1806" t="s">
        <v>76</v>
      </c>
      <c r="Y1806" t="s">
        <v>56</v>
      </c>
      <c r="Z1806">
        <v>7</v>
      </c>
      <c r="AA1806" t="s">
        <v>94</v>
      </c>
      <c r="AB1806" t="s">
        <v>45</v>
      </c>
      <c r="AC1806">
        <v>4</v>
      </c>
      <c r="AD1806">
        <v>2023</v>
      </c>
      <c r="AE1806">
        <v>9</v>
      </c>
      <c r="AF1806" t="s">
        <v>5531</v>
      </c>
      <c r="AG1806" t="s">
        <v>5514</v>
      </c>
      <c r="AH1806" t="s">
        <v>5519</v>
      </c>
      <c r="AI1806" t="s">
        <v>5523</v>
      </c>
    </row>
    <row r="1807" spans="1:35">
      <c r="A1807" t="s">
        <v>2308</v>
      </c>
      <c r="B1807" s="2">
        <v>45313</v>
      </c>
      <c r="C1807" t="s">
        <v>1522</v>
      </c>
      <c r="D1807" t="s">
        <v>49</v>
      </c>
      <c r="E1807" t="s">
        <v>129</v>
      </c>
      <c r="F1807" t="s">
        <v>33</v>
      </c>
      <c r="G1807">
        <v>31</v>
      </c>
      <c r="H1807" t="s">
        <v>80</v>
      </c>
      <c r="I1807" t="s">
        <v>81</v>
      </c>
      <c r="J1807" t="s">
        <v>82</v>
      </c>
      <c r="K1807" t="s">
        <v>326</v>
      </c>
      <c r="L1807" t="s">
        <v>38</v>
      </c>
      <c r="M1807" t="s">
        <v>107</v>
      </c>
      <c r="N1807" t="s">
        <v>113</v>
      </c>
      <c r="O1807">
        <v>3</v>
      </c>
      <c r="P1807" s="4">
        <v>24501</v>
      </c>
      <c r="Q1807" s="4">
        <v>13476</v>
      </c>
      <c r="R1807" s="3">
        <v>0</v>
      </c>
      <c r="S1807" s="4">
        <v>73503</v>
      </c>
      <c r="T1807" s="4">
        <v>40428</v>
      </c>
      <c r="U1807" s="4">
        <v>33075</v>
      </c>
      <c r="V1807" s="3">
        <v>0.44998163340271824</v>
      </c>
      <c r="W1807" t="s">
        <v>84</v>
      </c>
      <c r="X1807" t="s">
        <v>55</v>
      </c>
      <c r="Y1807" t="s">
        <v>56</v>
      </c>
      <c r="Z1807">
        <v>1</v>
      </c>
      <c r="AA1807" t="s">
        <v>185</v>
      </c>
      <c r="AB1807" t="s">
        <v>189</v>
      </c>
      <c r="AC1807">
        <v>3.8</v>
      </c>
      <c r="AD1807">
        <v>2024</v>
      </c>
      <c r="AE1807">
        <v>1</v>
      </c>
      <c r="AF1807" t="s">
        <v>5532</v>
      </c>
      <c r="AG1807" t="s">
        <v>5528</v>
      </c>
      <c r="AH1807" t="s">
        <v>5515</v>
      </c>
      <c r="AI1807" t="s">
        <v>5516</v>
      </c>
    </row>
    <row r="1808" spans="1:35">
      <c r="A1808" t="s">
        <v>2309</v>
      </c>
      <c r="B1808" s="2">
        <v>45518</v>
      </c>
      <c r="C1808" t="s">
        <v>503</v>
      </c>
      <c r="D1808" t="s">
        <v>31</v>
      </c>
      <c r="E1808" t="s">
        <v>50</v>
      </c>
      <c r="F1808" t="s">
        <v>33</v>
      </c>
      <c r="G1808">
        <v>43</v>
      </c>
      <c r="H1808" t="s">
        <v>105</v>
      </c>
      <c r="I1808" t="s">
        <v>89</v>
      </c>
      <c r="J1808" t="s">
        <v>82</v>
      </c>
      <c r="K1808" t="s">
        <v>184</v>
      </c>
      <c r="L1808" t="s">
        <v>155</v>
      </c>
      <c r="M1808" t="s">
        <v>63</v>
      </c>
      <c r="N1808" t="s">
        <v>113</v>
      </c>
      <c r="O1808">
        <v>5</v>
      </c>
      <c r="P1808" s="4">
        <v>17910</v>
      </c>
      <c r="Q1808" s="4">
        <v>14149</v>
      </c>
      <c r="R1808" s="3">
        <v>0.2</v>
      </c>
      <c r="S1808" s="4">
        <v>71640</v>
      </c>
      <c r="T1808" s="4">
        <v>70745</v>
      </c>
      <c r="U1808" s="4">
        <v>895</v>
      </c>
      <c r="V1808" s="3">
        <v>1.2493020658849805E-2</v>
      </c>
      <c r="W1808" t="s">
        <v>41</v>
      </c>
      <c r="X1808" t="s">
        <v>42</v>
      </c>
      <c r="Y1808" t="s">
        <v>171</v>
      </c>
      <c r="Z1808">
        <v>14</v>
      </c>
      <c r="AA1808" t="s">
        <v>149</v>
      </c>
      <c r="AB1808" t="s">
        <v>132</v>
      </c>
      <c r="AC1808" t="s">
        <v>46</v>
      </c>
      <c r="AD1808">
        <v>2024</v>
      </c>
      <c r="AE1808">
        <v>8</v>
      </c>
      <c r="AF1808" t="s">
        <v>5513</v>
      </c>
      <c r="AG1808" t="s">
        <v>5514</v>
      </c>
      <c r="AH1808" t="s">
        <v>5515</v>
      </c>
      <c r="AI1808" t="s">
        <v>5526</v>
      </c>
    </row>
    <row r="1809" spans="1:35">
      <c r="A1809" t="s">
        <v>2310</v>
      </c>
      <c r="B1809" s="2">
        <v>45201</v>
      </c>
      <c r="C1809" t="s">
        <v>436</v>
      </c>
      <c r="D1809" t="s">
        <v>31</v>
      </c>
      <c r="E1809" t="s">
        <v>111</v>
      </c>
      <c r="F1809" t="s">
        <v>70</v>
      </c>
      <c r="G1809">
        <v>54</v>
      </c>
      <c r="H1809" t="s">
        <v>105</v>
      </c>
      <c r="I1809" t="s">
        <v>89</v>
      </c>
      <c r="J1809" t="s">
        <v>82</v>
      </c>
      <c r="K1809" t="s">
        <v>239</v>
      </c>
      <c r="L1809" t="s">
        <v>112</v>
      </c>
      <c r="M1809" t="s">
        <v>39</v>
      </c>
      <c r="N1809" t="s">
        <v>126</v>
      </c>
      <c r="O1809">
        <v>4</v>
      </c>
      <c r="P1809" s="4">
        <v>430</v>
      </c>
      <c r="Q1809" s="4">
        <v>323</v>
      </c>
      <c r="R1809" s="3">
        <v>0.1</v>
      </c>
      <c r="S1809" s="4">
        <v>1548</v>
      </c>
      <c r="T1809" s="4">
        <v>1292</v>
      </c>
      <c r="U1809" s="4">
        <v>256</v>
      </c>
      <c r="V1809" s="3">
        <v>0.16537467700258399</v>
      </c>
      <c r="W1809" t="s">
        <v>75</v>
      </c>
      <c r="X1809" t="s">
        <v>55</v>
      </c>
      <c r="Y1809" t="s">
        <v>56</v>
      </c>
      <c r="Z1809">
        <v>2</v>
      </c>
      <c r="AA1809" t="s">
        <v>77</v>
      </c>
      <c r="AB1809" t="s">
        <v>95</v>
      </c>
      <c r="AC1809">
        <v>3.5</v>
      </c>
      <c r="AD1809">
        <v>2023</v>
      </c>
      <c r="AE1809">
        <v>10</v>
      </c>
      <c r="AF1809" t="s">
        <v>5517</v>
      </c>
      <c r="AG1809" t="s">
        <v>5518</v>
      </c>
      <c r="AH1809" t="s">
        <v>5519</v>
      </c>
      <c r="AI1809" t="s">
        <v>5523</v>
      </c>
    </row>
    <row r="1810" spans="1:35">
      <c r="A1810" t="s">
        <v>2311</v>
      </c>
      <c r="B1810" s="2">
        <v>45647</v>
      </c>
      <c r="C1810" t="s">
        <v>1051</v>
      </c>
      <c r="D1810" t="s">
        <v>31</v>
      </c>
      <c r="E1810" t="s">
        <v>135</v>
      </c>
      <c r="F1810" t="s">
        <v>33</v>
      </c>
      <c r="G1810">
        <v>19</v>
      </c>
      <c r="H1810" t="s">
        <v>146</v>
      </c>
      <c r="I1810" t="s">
        <v>147</v>
      </c>
      <c r="J1810" t="s">
        <v>36</v>
      </c>
      <c r="K1810" t="s">
        <v>90</v>
      </c>
      <c r="L1810" t="s">
        <v>91</v>
      </c>
      <c r="M1810" t="s">
        <v>83</v>
      </c>
      <c r="N1810" t="s">
        <v>53</v>
      </c>
      <c r="O1810">
        <v>5</v>
      </c>
      <c r="P1810" s="4">
        <v>11841</v>
      </c>
      <c r="Q1810" s="4">
        <v>8170</v>
      </c>
      <c r="R1810" s="3">
        <v>0</v>
      </c>
      <c r="S1810" s="4">
        <v>59205</v>
      </c>
      <c r="T1810" s="4">
        <v>40850</v>
      </c>
      <c r="U1810" s="4">
        <v>18355</v>
      </c>
      <c r="V1810" s="3">
        <v>0.31002449117473185</v>
      </c>
      <c r="W1810" t="s">
        <v>41</v>
      </c>
      <c r="X1810" t="s">
        <v>42</v>
      </c>
      <c r="Y1810" t="s">
        <v>56</v>
      </c>
      <c r="Z1810">
        <v>2</v>
      </c>
      <c r="AA1810" t="s">
        <v>172</v>
      </c>
      <c r="AB1810" t="s">
        <v>132</v>
      </c>
      <c r="AC1810">
        <v>5</v>
      </c>
      <c r="AD1810">
        <v>2024</v>
      </c>
      <c r="AE1810">
        <v>12</v>
      </c>
      <c r="AF1810" t="s">
        <v>5521</v>
      </c>
      <c r="AG1810" t="s">
        <v>5518</v>
      </c>
      <c r="AH1810" t="s">
        <v>5515</v>
      </c>
      <c r="AI1810" t="s">
        <v>5520</v>
      </c>
    </row>
    <row r="1811" spans="1:35">
      <c r="A1811" t="s">
        <v>2312</v>
      </c>
      <c r="B1811" s="2">
        <v>45076</v>
      </c>
      <c r="C1811" t="s">
        <v>488</v>
      </c>
      <c r="D1811" t="s">
        <v>31</v>
      </c>
      <c r="E1811" t="s">
        <v>170</v>
      </c>
      <c r="F1811" t="s">
        <v>33</v>
      </c>
      <c r="G1811">
        <v>28</v>
      </c>
      <c r="H1811" t="s">
        <v>71</v>
      </c>
      <c r="I1811" t="s">
        <v>72</v>
      </c>
      <c r="J1811" t="s">
        <v>73</v>
      </c>
      <c r="K1811" t="s">
        <v>192</v>
      </c>
      <c r="L1811" t="s">
        <v>38</v>
      </c>
      <c r="M1811" t="s">
        <v>92</v>
      </c>
      <c r="N1811" t="s">
        <v>113</v>
      </c>
      <c r="O1811">
        <v>3</v>
      </c>
      <c r="P1811" s="4">
        <v>16038</v>
      </c>
      <c r="Q1811" s="4">
        <v>9944</v>
      </c>
      <c r="R1811" s="3">
        <v>0.05</v>
      </c>
      <c r="S1811" s="4">
        <v>45708</v>
      </c>
      <c r="T1811" s="4">
        <v>29832</v>
      </c>
      <c r="U1811" s="4">
        <v>15876</v>
      </c>
      <c r="V1811" s="3">
        <v>0.34733525859805725</v>
      </c>
      <c r="W1811" t="s">
        <v>75</v>
      </c>
      <c r="X1811" t="s">
        <v>55</v>
      </c>
      <c r="Y1811" t="s">
        <v>56</v>
      </c>
      <c r="Z1811">
        <v>2</v>
      </c>
      <c r="AA1811" t="s">
        <v>44</v>
      </c>
      <c r="AB1811" t="s">
        <v>95</v>
      </c>
      <c r="AC1811">
        <v>3.5</v>
      </c>
      <c r="AD1811">
        <v>2023</v>
      </c>
      <c r="AE1811">
        <v>5</v>
      </c>
      <c r="AF1811" t="s">
        <v>5529</v>
      </c>
      <c r="AG1811" t="s">
        <v>5525</v>
      </c>
      <c r="AH1811" t="s">
        <v>5522</v>
      </c>
      <c r="AI1811" t="s">
        <v>5516</v>
      </c>
    </row>
    <row r="1812" spans="1:35">
      <c r="A1812" t="s">
        <v>2313</v>
      </c>
      <c r="B1812" s="2">
        <v>45291</v>
      </c>
      <c r="C1812" t="s">
        <v>687</v>
      </c>
      <c r="D1812" t="s">
        <v>49</v>
      </c>
      <c r="E1812" t="s">
        <v>188</v>
      </c>
      <c r="F1812" t="s">
        <v>33</v>
      </c>
      <c r="G1812">
        <v>52</v>
      </c>
      <c r="H1812" t="s">
        <v>71</v>
      </c>
      <c r="I1812" t="s">
        <v>72</v>
      </c>
      <c r="J1812" t="s">
        <v>73</v>
      </c>
      <c r="K1812" t="s">
        <v>166</v>
      </c>
      <c r="L1812" t="s">
        <v>137</v>
      </c>
      <c r="M1812" t="s">
        <v>92</v>
      </c>
      <c r="N1812" t="s">
        <v>53</v>
      </c>
      <c r="O1812">
        <v>1</v>
      </c>
      <c r="P1812" s="4">
        <v>16340</v>
      </c>
      <c r="Q1812" s="4">
        <v>12092</v>
      </c>
      <c r="R1812" s="3">
        <v>0.1</v>
      </c>
      <c r="S1812" s="4">
        <v>14706</v>
      </c>
      <c r="T1812" s="4">
        <v>12092</v>
      </c>
      <c r="U1812" s="4">
        <v>2614</v>
      </c>
      <c r="V1812" s="3">
        <v>0.17775057799537602</v>
      </c>
      <c r="W1812" t="s">
        <v>54</v>
      </c>
      <c r="X1812" t="s">
        <v>42</v>
      </c>
      <c r="Y1812" t="s">
        <v>56</v>
      </c>
      <c r="Z1812">
        <v>3</v>
      </c>
      <c r="AA1812" t="s">
        <v>167</v>
      </c>
      <c r="AB1812" t="s">
        <v>194</v>
      </c>
      <c r="AC1812">
        <v>4.0999999999999996</v>
      </c>
      <c r="AD1812">
        <v>2023</v>
      </c>
      <c r="AE1812">
        <v>12</v>
      </c>
      <c r="AF1812" t="s">
        <v>5521</v>
      </c>
      <c r="AG1812" t="s">
        <v>5518</v>
      </c>
      <c r="AH1812" t="s">
        <v>5519</v>
      </c>
      <c r="AI1812" t="s">
        <v>5523</v>
      </c>
    </row>
    <row r="1813" spans="1:35">
      <c r="A1813" t="s">
        <v>2314</v>
      </c>
      <c r="B1813" s="2">
        <v>45125</v>
      </c>
      <c r="C1813" t="s">
        <v>661</v>
      </c>
      <c r="D1813" t="s">
        <v>49</v>
      </c>
      <c r="E1813" t="s">
        <v>119</v>
      </c>
      <c r="F1813" t="s">
        <v>70</v>
      </c>
      <c r="G1813">
        <v>48</v>
      </c>
      <c r="H1813" t="s">
        <v>146</v>
      </c>
      <c r="I1813" t="s">
        <v>147</v>
      </c>
      <c r="J1813" t="s">
        <v>36</v>
      </c>
      <c r="K1813" t="s">
        <v>166</v>
      </c>
      <c r="L1813" t="s">
        <v>101</v>
      </c>
      <c r="M1813" t="s">
        <v>92</v>
      </c>
      <c r="N1813" t="s">
        <v>126</v>
      </c>
      <c r="O1813">
        <v>6</v>
      </c>
      <c r="P1813" s="4">
        <v>14458</v>
      </c>
      <c r="Q1813" s="4">
        <v>9253</v>
      </c>
      <c r="R1813" s="3">
        <v>0.15</v>
      </c>
      <c r="S1813" s="4">
        <v>73736</v>
      </c>
      <c r="T1813" s="4">
        <v>55518</v>
      </c>
      <c r="U1813" s="4">
        <v>18218</v>
      </c>
      <c r="V1813" s="3">
        <v>0.24707063035694912</v>
      </c>
      <c r="W1813" t="s">
        <v>75</v>
      </c>
      <c r="X1813" t="s">
        <v>55</v>
      </c>
      <c r="Y1813" t="s">
        <v>156</v>
      </c>
      <c r="Z1813">
        <v>0</v>
      </c>
      <c r="AA1813" t="s">
        <v>185</v>
      </c>
      <c r="AB1813" t="s">
        <v>194</v>
      </c>
      <c r="AC1813">
        <v>1.2</v>
      </c>
      <c r="AD1813">
        <v>2023</v>
      </c>
      <c r="AE1813">
        <v>7</v>
      </c>
      <c r="AF1813" t="s">
        <v>5533</v>
      </c>
      <c r="AG1813" t="s">
        <v>5514</v>
      </c>
      <c r="AH1813" t="s">
        <v>5515</v>
      </c>
      <c r="AI1813" t="s">
        <v>5523</v>
      </c>
    </row>
    <row r="1814" spans="1:35">
      <c r="A1814" t="s">
        <v>2315</v>
      </c>
      <c r="B1814" s="2">
        <v>45586</v>
      </c>
      <c r="C1814" t="s">
        <v>1259</v>
      </c>
      <c r="D1814" t="s">
        <v>49</v>
      </c>
      <c r="E1814" t="s">
        <v>129</v>
      </c>
      <c r="F1814" t="s">
        <v>33</v>
      </c>
      <c r="G1814">
        <v>58</v>
      </c>
      <c r="H1814" t="s">
        <v>146</v>
      </c>
      <c r="I1814" t="s">
        <v>147</v>
      </c>
      <c r="J1814" t="s">
        <v>36</v>
      </c>
      <c r="K1814" t="s">
        <v>239</v>
      </c>
      <c r="L1814" t="s">
        <v>155</v>
      </c>
      <c r="M1814" t="s">
        <v>63</v>
      </c>
      <c r="N1814" t="s">
        <v>40</v>
      </c>
      <c r="O1814">
        <v>1</v>
      </c>
      <c r="P1814" s="4">
        <v>7560</v>
      </c>
      <c r="Q1814" s="4">
        <v>5972</v>
      </c>
      <c r="R1814" s="3">
        <v>0.05</v>
      </c>
      <c r="S1814" s="4">
        <v>7182</v>
      </c>
      <c r="T1814" s="4">
        <v>5972</v>
      </c>
      <c r="U1814" s="4">
        <v>1210</v>
      </c>
      <c r="V1814" s="3">
        <v>0.16847674742411584</v>
      </c>
      <c r="W1814" t="s">
        <v>84</v>
      </c>
      <c r="X1814" t="s">
        <v>55</v>
      </c>
      <c r="Y1814" t="s">
        <v>156</v>
      </c>
      <c r="Z1814">
        <v>0</v>
      </c>
      <c r="AA1814" t="s">
        <v>94</v>
      </c>
      <c r="AB1814" t="s">
        <v>132</v>
      </c>
      <c r="AC1814">
        <v>2.1</v>
      </c>
      <c r="AD1814">
        <v>2024</v>
      </c>
      <c r="AE1814">
        <v>10</v>
      </c>
      <c r="AF1814" t="s">
        <v>5517</v>
      </c>
      <c r="AG1814" t="s">
        <v>5518</v>
      </c>
      <c r="AH1814" t="s">
        <v>5519</v>
      </c>
      <c r="AI1814" t="s">
        <v>5523</v>
      </c>
    </row>
    <row r="1815" spans="1:35">
      <c r="A1815" t="s">
        <v>2316</v>
      </c>
      <c r="B1815" s="2">
        <v>45578</v>
      </c>
      <c r="C1815" t="s">
        <v>903</v>
      </c>
      <c r="D1815" t="s">
        <v>31</v>
      </c>
      <c r="E1815" t="s">
        <v>188</v>
      </c>
      <c r="F1815" t="s">
        <v>33</v>
      </c>
      <c r="G1815">
        <v>56</v>
      </c>
      <c r="H1815" t="s">
        <v>88</v>
      </c>
      <c r="I1815" t="s">
        <v>89</v>
      </c>
      <c r="J1815" t="s">
        <v>82</v>
      </c>
      <c r="K1815" t="s">
        <v>51</v>
      </c>
      <c r="L1815" t="s">
        <v>131</v>
      </c>
      <c r="M1815" t="s">
        <v>83</v>
      </c>
      <c r="N1815" t="s">
        <v>64</v>
      </c>
      <c r="O1815">
        <v>6</v>
      </c>
      <c r="P1815" s="4">
        <v>12141</v>
      </c>
      <c r="Q1815" s="4">
        <v>6920</v>
      </c>
      <c r="R1815" s="3">
        <v>0.05</v>
      </c>
      <c r="S1815" s="4">
        <v>69204</v>
      </c>
      <c r="T1815" s="4">
        <v>41520</v>
      </c>
      <c r="U1815" s="4">
        <v>27684</v>
      </c>
      <c r="V1815" s="3">
        <v>0.40003468007629617</v>
      </c>
      <c r="W1815" t="s">
        <v>75</v>
      </c>
      <c r="X1815" t="s">
        <v>55</v>
      </c>
      <c r="Y1815" t="s">
        <v>56</v>
      </c>
      <c r="Z1815">
        <v>2</v>
      </c>
      <c r="AA1815" t="s">
        <v>181</v>
      </c>
      <c r="AB1815" t="s">
        <v>121</v>
      </c>
      <c r="AC1815">
        <v>4.4000000000000004</v>
      </c>
      <c r="AD1815">
        <v>2024</v>
      </c>
      <c r="AE1815">
        <v>10</v>
      </c>
      <c r="AF1815" t="s">
        <v>5517</v>
      </c>
      <c r="AG1815" t="s">
        <v>5518</v>
      </c>
      <c r="AH1815" t="s">
        <v>5515</v>
      </c>
      <c r="AI1815" t="s">
        <v>5523</v>
      </c>
    </row>
    <row r="1816" spans="1:35">
      <c r="A1816" t="s">
        <v>2317</v>
      </c>
      <c r="B1816" s="2">
        <v>45432</v>
      </c>
      <c r="C1816" t="s">
        <v>412</v>
      </c>
      <c r="D1816" t="s">
        <v>31</v>
      </c>
      <c r="E1816" t="s">
        <v>98</v>
      </c>
      <c r="F1816" t="s">
        <v>70</v>
      </c>
      <c r="G1816">
        <v>24</v>
      </c>
      <c r="H1816" t="s">
        <v>88</v>
      </c>
      <c r="I1816" t="s">
        <v>89</v>
      </c>
      <c r="J1816" t="s">
        <v>82</v>
      </c>
      <c r="K1816" t="s">
        <v>326</v>
      </c>
      <c r="L1816" t="s">
        <v>155</v>
      </c>
      <c r="M1816" t="s">
        <v>39</v>
      </c>
      <c r="N1816" t="s">
        <v>113</v>
      </c>
      <c r="O1816">
        <v>3</v>
      </c>
      <c r="P1816" s="4">
        <v>21092</v>
      </c>
      <c r="Q1816" s="4">
        <v>15608</v>
      </c>
      <c r="R1816" s="3">
        <v>0.1</v>
      </c>
      <c r="S1816" s="4">
        <v>56948</v>
      </c>
      <c r="T1816" s="4">
        <v>46824</v>
      </c>
      <c r="U1816" s="4">
        <v>10124</v>
      </c>
      <c r="V1816" s="3">
        <v>0.17777621689962772</v>
      </c>
      <c r="W1816" t="s">
        <v>84</v>
      </c>
      <c r="X1816" t="s">
        <v>76</v>
      </c>
      <c r="Y1816" t="s">
        <v>56</v>
      </c>
      <c r="Z1816">
        <v>5</v>
      </c>
      <c r="AA1816" t="s">
        <v>149</v>
      </c>
      <c r="AB1816" t="s">
        <v>66</v>
      </c>
      <c r="AC1816">
        <v>3.5</v>
      </c>
      <c r="AD1816">
        <v>2024</v>
      </c>
      <c r="AE1816">
        <v>5</v>
      </c>
      <c r="AF1816" t="s">
        <v>5529</v>
      </c>
      <c r="AG1816" t="s">
        <v>5525</v>
      </c>
      <c r="AH1816" t="s">
        <v>5515</v>
      </c>
      <c r="AI1816" t="s">
        <v>5520</v>
      </c>
    </row>
    <row r="1817" spans="1:35">
      <c r="A1817" t="s">
        <v>2318</v>
      </c>
      <c r="B1817" s="2">
        <v>45305</v>
      </c>
      <c r="C1817" t="s">
        <v>30</v>
      </c>
      <c r="D1817" t="s">
        <v>31</v>
      </c>
      <c r="E1817" t="s">
        <v>60</v>
      </c>
      <c r="F1817" t="s">
        <v>70</v>
      </c>
      <c r="G1817">
        <v>50</v>
      </c>
      <c r="H1817" t="s">
        <v>99</v>
      </c>
      <c r="I1817" t="s">
        <v>99</v>
      </c>
      <c r="J1817" t="s">
        <v>100</v>
      </c>
      <c r="K1817" t="s">
        <v>120</v>
      </c>
      <c r="L1817" t="s">
        <v>52</v>
      </c>
      <c r="M1817" t="s">
        <v>39</v>
      </c>
      <c r="N1817" t="s">
        <v>53</v>
      </c>
      <c r="O1817">
        <v>3</v>
      </c>
      <c r="P1817" s="4">
        <v>12347</v>
      </c>
      <c r="Q1817" s="4">
        <v>9137</v>
      </c>
      <c r="R1817" s="3">
        <v>0.05</v>
      </c>
      <c r="S1817" s="4">
        <v>35189</v>
      </c>
      <c r="T1817" s="4">
        <v>27411</v>
      </c>
      <c r="U1817" s="4">
        <v>7778</v>
      </c>
      <c r="V1817" s="3">
        <v>0.22103498252294751</v>
      </c>
      <c r="W1817" t="s">
        <v>54</v>
      </c>
      <c r="X1817" t="s">
        <v>42</v>
      </c>
      <c r="Y1817" t="s">
        <v>43</v>
      </c>
      <c r="Z1817">
        <v>0</v>
      </c>
      <c r="AA1817" t="s">
        <v>85</v>
      </c>
      <c r="AB1817" t="s">
        <v>45</v>
      </c>
      <c r="AC1817" t="s">
        <v>46</v>
      </c>
      <c r="AD1817">
        <v>2024</v>
      </c>
      <c r="AE1817">
        <v>1</v>
      </c>
      <c r="AF1817" t="s">
        <v>5532</v>
      </c>
      <c r="AG1817" t="s">
        <v>5528</v>
      </c>
      <c r="AH1817" t="s">
        <v>5522</v>
      </c>
      <c r="AI1817" t="s">
        <v>5523</v>
      </c>
    </row>
    <row r="1818" spans="1:35">
      <c r="A1818" t="s">
        <v>2319</v>
      </c>
      <c r="B1818" s="2">
        <v>45538</v>
      </c>
      <c r="C1818" t="s">
        <v>464</v>
      </c>
      <c r="D1818" t="s">
        <v>49</v>
      </c>
      <c r="E1818" t="s">
        <v>170</v>
      </c>
      <c r="F1818" t="s">
        <v>33</v>
      </c>
      <c r="G1818">
        <v>21</v>
      </c>
      <c r="H1818" t="s">
        <v>153</v>
      </c>
      <c r="I1818" t="s">
        <v>154</v>
      </c>
      <c r="J1818" t="s">
        <v>36</v>
      </c>
      <c r="K1818" t="s">
        <v>116</v>
      </c>
      <c r="L1818" t="s">
        <v>62</v>
      </c>
      <c r="M1818" t="s">
        <v>83</v>
      </c>
      <c r="N1818" t="s">
        <v>93</v>
      </c>
      <c r="O1818">
        <v>3</v>
      </c>
      <c r="P1818" s="4">
        <v>21823</v>
      </c>
      <c r="Q1818" s="4">
        <v>14840</v>
      </c>
      <c r="R1818" s="3">
        <v>0.05</v>
      </c>
      <c r="S1818" s="4">
        <v>62196</v>
      </c>
      <c r="T1818" s="4">
        <v>44520</v>
      </c>
      <c r="U1818" s="4">
        <v>17676</v>
      </c>
      <c r="V1818" s="3">
        <v>0.28419834072930733</v>
      </c>
      <c r="W1818" t="s">
        <v>41</v>
      </c>
      <c r="X1818" t="s">
        <v>55</v>
      </c>
      <c r="Y1818" t="s">
        <v>56</v>
      </c>
      <c r="Z1818">
        <v>1</v>
      </c>
      <c r="AA1818" t="s">
        <v>108</v>
      </c>
      <c r="AB1818" t="s">
        <v>150</v>
      </c>
      <c r="AC1818">
        <v>4.0999999999999996</v>
      </c>
      <c r="AD1818">
        <v>2024</v>
      </c>
      <c r="AE1818">
        <v>9</v>
      </c>
      <c r="AF1818" t="s">
        <v>5531</v>
      </c>
      <c r="AG1818" t="s">
        <v>5514</v>
      </c>
      <c r="AH1818" t="s">
        <v>5515</v>
      </c>
      <c r="AI1818" t="s">
        <v>5520</v>
      </c>
    </row>
    <row r="1819" spans="1:35">
      <c r="A1819" t="s">
        <v>2320</v>
      </c>
      <c r="B1819" s="2">
        <v>45318</v>
      </c>
      <c r="C1819" t="s">
        <v>590</v>
      </c>
      <c r="D1819" t="s">
        <v>31</v>
      </c>
      <c r="E1819" t="s">
        <v>119</v>
      </c>
      <c r="F1819" t="s">
        <v>70</v>
      </c>
      <c r="G1819">
        <v>52</v>
      </c>
      <c r="H1819" t="s">
        <v>88</v>
      </c>
      <c r="I1819" t="s">
        <v>89</v>
      </c>
      <c r="J1819" t="s">
        <v>82</v>
      </c>
      <c r="K1819" t="s">
        <v>166</v>
      </c>
      <c r="L1819" t="s">
        <v>101</v>
      </c>
      <c r="M1819" t="s">
        <v>39</v>
      </c>
      <c r="N1819" t="s">
        <v>40</v>
      </c>
      <c r="O1819">
        <v>4</v>
      </c>
      <c r="P1819" s="4">
        <v>14815</v>
      </c>
      <c r="Q1819" s="4">
        <v>9630</v>
      </c>
      <c r="R1819" s="3">
        <v>0.05</v>
      </c>
      <c r="S1819" s="4">
        <v>56297</v>
      </c>
      <c r="T1819" s="4">
        <v>38520</v>
      </c>
      <c r="U1819" s="4">
        <v>17777</v>
      </c>
      <c r="V1819" s="3">
        <v>0.31577171074835247</v>
      </c>
      <c r="W1819" t="s">
        <v>75</v>
      </c>
      <c r="X1819" t="s">
        <v>42</v>
      </c>
      <c r="Y1819" t="s">
        <v>56</v>
      </c>
      <c r="Z1819">
        <v>6</v>
      </c>
      <c r="AA1819" t="s">
        <v>163</v>
      </c>
      <c r="AB1819" t="s">
        <v>189</v>
      </c>
      <c r="AC1819">
        <v>4.5999999999999996</v>
      </c>
      <c r="AD1819">
        <v>2024</v>
      </c>
      <c r="AE1819">
        <v>1</v>
      </c>
      <c r="AF1819" t="s">
        <v>5532</v>
      </c>
      <c r="AG1819" t="s">
        <v>5528</v>
      </c>
      <c r="AH1819" t="s">
        <v>5515</v>
      </c>
      <c r="AI1819" t="s">
        <v>5523</v>
      </c>
    </row>
    <row r="1820" spans="1:35">
      <c r="A1820" t="s">
        <v>2321</v>
      </c>
      <c r="B1820" s="2">
        <v>45113</v>
      </c>
      <c r="C1820" t="s">
        <v>429</v>
      </c>
      <c r="D1820" t="s">
        <v>31</v>
      </c>
      <c r="E1820" t="s">
        <v>60</v>
      </c>
      <c r="F1820" t="s">
        <v>70</v>
      </c>
      <c r="G1820">
        <v>26</v>
      </c>
      <c r="H1820" t="s">
        <v>105</v>
      </c>
      <c r="I1820" t="s">
        <v>89</v>
      </c>
      <c r="J1820" t="s">
        <v>82</v>
      </c>
      <c r="K1820" t="s">
        <v>291</v>
      </c>
      <c r="L1820" t="s">
        <v>91</v>
      </c>
      <c r="M1820" t="s">
        <v>83</v>
      </c>
      <c r="N1820" t="s">
        <v>40</v>
      </c>
      <c r="O1820">
        <v>7</v>
      </c>
      <c r="P1820" s="4">
        <v>17796</v>
      </c>
      <c r="Q1820" s="4">
        <v>12279</v>
      </c>
      <c r="R1820" s="3">
        <v>0.2</v>
      </c>
      <c r="S1820" s="4">
        <v>99658</v>
      </c>
      <c r="T1820" s="4">
        <v>85953</v>
      </c>
      <c r="U1820" s="4">
        <v>13705</v>
      </c>
      <c r="V1820" s="3">
        <v>0.13752031949266491</v>
      </c>
      <c r="W1820" t="s">
        <v>54</v>
      </c>
      <c r="X1820" t="s">
        <v>76</v>
      </c>
      <c r="Y1820" t="s">
        <v>56</v>
      </c>
      <c r="Z1820">
        <v>6</v>
      </c>
      <c r="AA1820" t="s">
        <v>85</v>
      </c>
      <c r="AB1820" t="s">
        <v>95</v>
      </c>
      <c r="AC1820">
        <v>4.0999999999999996</v>
      </c>
      <c r="AD1820">
        <v>2023</v>
      </c>
      <c r="AE1820">
        <v>7</v>
      </c>
      <c r="AF1820" t="s">
        <v>5533</v>
      </c>
      <c r="AG1820" t="s">
        <v>5514</v>
      </c>
      <c r="AH1820" t="s">
        <v>5515</v>
      </c>
      <c r="AI1820" t="s">
        <v>5516</v>
      </c>
    </row>
    <row r="1821" spans="1:35">
      <c r="A1821" t="s">
        <v>2322</v>
      </c>
      <c r="B1821" s="2">
        <v>45545</v>
      </c>
      <c r="C1821" t="s">
        <v>466</v>
      </c>
      <c r="D1821" t="s">
        <v>31</v>
      </c>
      <c r="E1821" t="s">
        <v>124</v>
      </c>
      <c r="F1821" t="s">
        <v>70</v>
      </c>
      <c r="G1821">
        <v>58</v>
      </c>
      <c r="H1821" t="s">
        <v>34</v>
      </c>
      <c r="I1821" t="s">
        <v>35</v>
      </c>
      <c r="J1821" t="s">
        <v>36</v>
      </c>
      <c r="K1821" t="s">
        <v>291</v>
      </c>
      <c r="L1821" t="s">
        <v>131</v>
      </c>
      <c r="M1821" t="s">
        <v>107</v>
      </c>
      <c r="N1821" t="s">
        <v>40</v>
      </c>
      <c r="O1821">
        <v>1</v>
      </c>
      <c r="P1821" s="4">
        <v>1573</v>
      </c>
      <c r="Q1821" s="4">
        <v>960</v>
      </c>
      <c r="R1821" s="3">
        <v>0.05</v>
      </c>
      <c r="S1821" s="4">
        <v>1494</v>
      </c>
      <c r="T1821" s="4">
        <v>960</v>
      </c>
      <c r="U1821" s="4">
        <v>534</v>
      </c>
      <c r="V1821" s="3">
        <v>0.35742971887550201</v>
      </c>
      <c r="W1821" t="s">
        <v>75</v>
      </c>
      <c r="X1821" t="s">
        <v>55</v>
      </c>
      <c r="Y1821" t="s">
        <v>156</v>
      </c>
      <c r="Z1821">
        <v>0</v>
      </c>
      <c r="AA1821" t="s">
        <v>77</v>
      </c>
      <c r="AB1821" t="s">
        <v>45</v>
      </c>
      <c r="AC1821">
        <v>1.4</v>
      </c>
      <c r="AD1821">
        <v>2024</v>
      </c>
      <c r="AE1821">
        <v>9</v>
      </c>
      <c r="AF1821" t="s">
        <v>5531</v>
      </c>
      <c r="AG1821" t="s">
        <v>5514</v>
      </c>
      <c r="AH1821" t="s">
        <v>5519</v>
      </c>
      <c r="AI1821" t="s">
        <v>5523</v>
      </c>
    </row>
    <row r="1822" spans="1:35">
      <c r="A1822" t="s">
        <v>2323</v>
      </c>
      <c r="B1822" s="2">
        <v>45314</v>
      </c>
      <c r="C1822" t="s">
        <v>560</v>
      </c>
      <c r="D1822" t="s">
        <v>49</v>
      </c>
      <c r="E1822" t="s">
        <v>188</v>
      </c>
      <c r="F1822" t="s">
        <v>33</v>
      </c>
      <c r="G1822">
        <v>60</v>
      </c>
      <c r="H1822" t="s">
        <v>71</v>
      </c>
      <c r="I1822" t="s">
        <v>72</v>
      </c>
      <c r="J1822" t="s">
        <v>73</v>
      </c>
      <c r="K1822" t="s">
        <v>214</v>
      </c>
      <c r="L1822" t="s">
        <v>142</v>
      </c>
      <c r="M1822" t="s">
        <v>92</v>
      </c>
      <c r="N1822" t="s">
        <v>113</v>
      </c>
      <c r="O1822">
        <v>5</v>
      </c>
      <c r="P1822" s="4">
        <v>5673</v>
      </c>
      <c r="Q1822" s="4">
        <v>3461</v>
      </c>
      <c r="R1822" s="3">
        <v>0.15</v>
      </c>
      <c r="S1822" s="4">
        <v>24110</v>
      </c>
      <c r="T1822" s="4">
        <v>17305</v>
      </c>
      <c r="U1822" s="4">
        <v>6805</v>
      </c>
      <c r="V1822" s="3">
        <v>0.28224802986312736</v>
      </c>
      <c r="W1822" t="s">
        <v>84</v>
      </c>
      <c r="X1822" t="s">
        <v>76</v>
      </c>
      <c r="Y1822" t="s">
        <v>56</v>
      </c>
      <c r="Z1822">
        <v>1</v>
      </c>
      <c r="AA1822" t="s">
        <v>108</v>
      </c>
      <c r="AB1822" t="s">
        <v>189</v>
      </c>
      <c r="AC1822">
        <v>3.3</v>
      </c>
      <c r="AD1822">
        <v>2024</v>
      </c>
      <c r="AE1822">
        <v>1</v>
      </c>
      <c r="AF1822" t="s">
        <v>5532</v>
      </c>
      <c r="AG1822" t="s">
        <v>5528</v>
      </c>
      <c r="AH1822" t="s">
        <v>5522</v>
      </c>
      <c r="AI1822" t="s">
        <v>5523</v>
      </c>
    </row>
    <row r="1823" spans="1:35">
      <c r="A1823" t="s">
        <v>2324</v>
      </c>
      <c r="B1823" s="2">
        <v>45522</v>
      </c>
      <c r="C1823" t="s">
        <v>687</v>
      </c>
      <c r="D1823" t="s">
        <v>31</v>
      </c>
      <c r="E1823" t="s">
        <v>60</v>
      </c>
      <c r="F1823" t="s">
        <v>70</v>
      </c>
      <c r="G1823">
        <v>38</v>
      </c>
      <c r="H1823" t="s">
        <v>153</v>
      </c>
      <c r="I1823" t="s">
        <v>154</v>
      </c>
      <c r="J1823" t="s">
        <v>36</v>
      </c>
      <c r="K1823" t="s">
        <v>51</v>
      </c>
      <c r="L1823" t="s">
        <v>62</v>
      </c>
      <c r="M1823" t="s">
        <v>92</v>
      </c>
      <c r="N1823" t="s">
        <v>53</v>
      </c>
      <c r="O1823">
        <v>6</v>
      </c>
      <c r="P1823" s="4">
        <v>20309</v>
      </c>
      <c r="Q1823" s="4">
        <v>14419</v>
      </c>
      <c r="R1823" s="3">
        <v>0.05</v>
      </c>
      <c r="S1823" s="4">
        <v>115761</v>
      </c>
      <c r="T1823" s="4">
        <v>86514</v>
      </c>
      <c r="U1823" s="4">
        <v>29247</v>
      </c>
      <c r="V1823" s="3">
        <v>0.25264985616917612</v>
      </c>
      <c r="W1823" t="s">
        <v>54</v>
      </c>
      <c r="X1823" t="s">
        <v>55</v>
      </c>
      <c r="Y1823" t="s">
        <v>56</v>
      </c>
      <c r="Z1823">
        <v>6</v>
      </c>
      <c r="AA1823" t="s">
        <v>181</v>
      </c>
      <c r="AB1823" t="s">
        <v>121</v>
      </c>
      <c r="AC1823">
        <v>4</v>
      </c>
      <c r="AD1823">
        <v>2024</v>
      </c>
      <c r="AE1823">
        <v>8</v>
      </c>
      <c r="AF1823" t="s">
        <v>5513</v>
      </c>
      <c r="AG1823" t="s">
        <v>5514</v>
      </c>
      <c r="AH1823" t="s">
        <v>5515</v>
      </c>
      <c r="AI1823" t="s">
        <v>5526</v>
      </c>
    </row>
    <row r="1824" spans="1:35">
      <c r="A1824" t="s">
        <v>2325</v>
      </c>
      <c r="B1824" s="2">
        <v>45031</v>
      </c>
      <c r="C1824" t="s">
        <v>1810</v>
      </c>
      <c r="D1824" t="s">
        <v>31</v>
      </c>
      <c r="E1824" t="s">
        <v>111</v>
      </c>
      <c r="F1824" t="s">
        <v>70</v>
      </c>
      <c r="G1824">
        <v>34</v>
      </c>
      <c r="H1824" t="s">
        <v>146</v>
      </c>
      <c r="I1824" t="s">
        <v>147</v>
      </c>
      <c r="J1824" t="s">
        <v>36</v>
      </c>
      <c r="K1824" t="s">
        <v>130</v>
      </c>
      <c r="L1824" t="s">
        <v>155</v>
      </c>
      <c r="M1824" t="s">
        <v>92</v>
      </c>
      <c r="N1824" t="s">
        <v>53</v>
      </c>
      <c r="O1824">
        <v>2</v>
      </c>
      <c r="P1824" s="4">
        <v>16722</v>
      </c>
      <c r="Q1824" s="4">
        <v>11873</v>
      </c>
      <c r="R1824" s="3">
        <v>0</v>
      </c>
      <c r="S1824" s="4">
        <v>33444</v>
      </c>
      <c r="T1824" s="4">
        <v>23746</v>
      </c>
      <c r="U1824" s="4">
        <v>9698</v>
      </c>
      <c r="V1824" s="3">
        <v>0.28997727544552088</v>
      </c>
      <c r="W1824" t="s">
        <v>54</v>
      </c>
      <c r="X1824" t="s">
        <v>76</v>
      </c>
      <c r="Y1824" t="s">
        <v>171</v>
      </c>
      <c r="Z1824">
        <v>10</v>
      </c>
      <c r="AA1824" t="s">
        <v>108</v>
      </c>
      <c r="AB1824" t="s">
        <v>150</v>
      </c>
      <c r="AC1824" t="s">
        <v>46</v>
      </c>
      <c r="AD1824">
        <v>2023</v>
      </c>
      <c r="AE1824">
        <v>4</v>
      </c>
      <c r="AF1824" t="s">
        <v>5524</v>
      </c>
      <c r="AG1824" t="s">
        <v>5525</v>
      </c>
      <c r="AH1824" t="s">
        <v>5522</v>
      </c>
      <c r="AI1824" t="s">
        <v>5516</v>
      </c>
    </row>
    <row r="1825" spans="1:35">
      <c r="A1825" t="s">
        <v>2326</v>
      </c>
      <c r="B1825" s="2">
        <v>45601</v>
      </c>
      <c r="C1825" t="s">
        <v>277</v>
      </c>
      <c r="D1825" t="s">
        <v>49</v>
      </c>
      <c r="E1825" t="s">
        <v>135</v>
      </c>
      <c r="F1825" t="s">
        <v>33</v>
      </c>
      <c r="G1825">
        <v>24</v>
      </c>
      <c r="H1825" t="s">
        <v>80</v>
      </c>
      <c r="I1825" t="s">
        <v>81</v>
      </c>
      <c r="J1825" t="s">
        <v>82</v>
      </c>
      <c r="K1825" t="s">
        <v>106</v>
      </c>
      <c r="L1825" t="s">
        <v>38</v>
      </c>
      <c r="M1825" t="s">
        <v>63</v>
      </c>
      <c r="N1825" t="s">
        <v>53</v>
      </c>
      <c r="O1825">
        <v>1</v>
      </c>
      <c r="P1825" s="4">
        <v>23252</v>
      </c>
      <c r="Q1825" s="4">
        <v>13951</v>
      </c>
      <c r="R1825" s="3">
        <v>0.05</v>
      </c>
      <c r="S1825" s="4">
        <v>22089</v>
      </c>
      <c r="T1825" s="4">
        <v>13951</v>
      </c>
      <c r="U1825" s="4">
        <v>8138</v>
      </c>
      <c r="V1825" s="3">
        <v>0.36841866992620759</v>
      </c>
      <c r="W1825" t="s">
        <v>54</v>
      </c>
      <c r="X1825" t="s">
        <v>42</v>
      </c>
      <c r="Y1825" t="s">
        <v>171</v>
      </c>
      <c r="Z1825">
        <v>14</v>
      </c>
      <c r="AA1825" t="s">
        <v>193</v>
      </c>
      <c r="AB1825" t="s">
        <v>121</v>
      </c>
      <c r="AC1825" t="s">
        <v>46</v>
      </c>
      <c r="AD1825">
        <v>2024</v>
      </c>
      <c r="AE1825">
        <v>11</v>
      </c>
      <c r="AF1825" t="s">
        <v>5535</v>
      </c>
      <c r="AG1825" t="s">
        <v>5518</v>
      </c>
      <c r="AH1825" t="s">
        <v>5522</v>
      </c>
      <c r="AI1825" t="s">
        <v>5520</v>
      </c>
    </row>
    <row r="1826" spans="1:35">
      <c r="A1826" t="s">
        <v>2327</v>
      </c>
      <c r="B1826" s="2">
        <v>45123</v>
      </c>
      <c r="C1826" t="s">
        <v>910</v>
      </c>
      <c r="D1826" t="s">
        <v>31</v>
      </c>
      <c r="E1826" t="s">
        <v>32</v>
      </c>
      <c r="F1826" t="s">
        <v>33</v>
      </c>
      <c r="G1826">
        <v>30</v>
      </c>
      <c r="H1826" t="s">
        <v>146</v>
      </c>
      <c r="I1826" t="s">
        <v>147</v>
      </c>
      <c r="J1826" t="s">
        <v>36</v>
      </c>
      <c r="K1826" t="s">
        <v>162</v>
      </c>
      <c r="L1826" t="s">
        <v>38</v>
      </c>
      <c r="M1826" t="s">
        <v>92</v>
      </c>
      <c r="N1826" t="s">
        <v>53</v>
      </c>
      <c r="O1826">
        <v>3</v>
      </c>
      <c r="P1826" s="4">
        <v>21205</v>
      </c>
      <c r="Q1826" s="4">
        <v>13995</v>
      </c>
      <c r="R1826" s="3">
        <v>0.1</v>
      </c>
      <c r="S1826" s="4">
        <v>57254</v>
      </c>
      <c r="T1826" s="4">
        <v>41985</v>
      </c>
      <c r="U1826" s="4">
        <v>15269</v>
      </c>
      <c r="V1826" s="3">
        <v>0.26668879030286091</v>
      </c>
      <c r="W1826" t="s">
        <v>41</v>
      </c>
      <c r="X1826" t="s">
        <v>76</v>
      </c>
      <c r="Y1826" t="s">
        <v>56</v>
      </c>
      <c r="Z1826">
        <v>5</v>
      </c>
      <c r="AA1826" t="s">
        <v>220</v>
      </c>
      <c r="AB1826" t="s">
        <v>121</v>
      </c>
      <c r="AC1826">
        <v>4.3</v>
      </c>
      <c r="AD1826">
        <v>2023</v>
      </c>
      <c r="AE1826">
        <v>7</v>
      </c>
      <c r="AF1826" t="s">
        <v>5533</v>
      </c>
      <c r="AG1826" t="s">
        <v>5514</v>
      </c>
      <c r="AH1826" t="s">
        <v>5515</v>
      </c>
      <c r="AI1826" t="s">
        <v>5516</v>
      </c>
    </row>
    <row r="1827" spans="1:35">
      <c r="A1827" t="s">
        <v>2328</v>
      </c>
      <c r="B1827" s="2">
        <v>45137</v>
      </c>
      <c r="C1827" t="s">
        <v>478</v>
      </c>
      <c r="D1827" t="s">
        <v>49</v>
      </c>
      <c r="E1827" t="s">
        <v>188</v>
      </c>
      <c r="F1827" t="s">
        <v>33</v>
      </c>
      <c r="G1827">
        <v>47</v>
      </c>
      <c r="H1827" t="s">
        <v>153</v>
      </c>
      <c r="I1827" t="s">
        <v>154</v>
      </c>
      <c r="J1827" t="s">
        <v>36</v>
      </c>
      <c r="K1827" t="s">
        <v>199</v>
      </c>
      <c r="L1827" t="s">
        <v>101</v>
      </c>
      <c r="M1827" t="s">
        <v>92</v>
      </c>
      <c r="N1827" t="s">
        <v>64</v>
      </c>
      <c r="O1827">
        <v>6</v>
      </c>
      <c r="P1827" s="4">
        <v>13617</v>
      </c>
      <c r="Q1827" s="4">
        <v>10894</v>
      </c>
      <c r="R1827" s="3">
        <v>0.15</v>
      </c>
      <c r="S1827" s="4">
        <v>69447</v>
      </c>
      <c r="T1827" s="4">
        <v>65364</v>
      </c>
      <c r="U1827" s="4">
        <v>4083</v>
      </c>
      <c r="V1827" s="3">
        <v>5.8793036416259881E-2</v>
      </c>
      <c r="W1827" t="s">
        <v>84</v>
      </c>
      <c r="X1827" t="s">
        <v>42</v>
      </c>
      <c r="Y1827" t="s">
        <v>56</v>
      </c>
      <c r="Z1827">
        <v>7</v>
      </c>
      <c r="AA1827" t="s">
        <v>220</v>
      </c>
      <c r="AB1827" t="s">
        <v>132</v>
      </c>
      <c r="AC1827">
        <v>4.9000000000000004</v>
      </c>
      <c r="AD1827">
        <v>2023</v>
      </c>
      <c r="AE1827">
        <v>7</v>
      </c>
      <c r="AF1827" t="s">
        <v>5533</v>
      </c>
      <c r="AG1827" t="s">
        <v>5514</v>
      </c>
      <c r="AH1827" t="s">
        <v>5515</v>
      </c>
      <c r="AI1827" t="s">
        <v>5523</v>
      </c>
    </row>
    <row r="1828" spans="1:35">
      <c r="A1828" t="s">
        <v>2329</v>
      </c>
      <c r="B1828" s="2">
        <v>45271</v>
      </c>
      <c r="C1828" t="s">
        <v>355</v>
      </c>
      <c r="D1828" t="s">
        <v>49</v>
      </c>
      <c r="E1828" t="s">
        <v>135</v>
      </c>
      <c r="F1828" t="s">
        <v>33</v>
      </c>
      <c r="G1828">
        <v>36</v>
      </c>
      <c r="H1828" t="s">
        <v>34</v>
      </c>
      <c r="I1828" t="s">
        <v>35</v>
      </c>
      <c r="J1828" t="s">
        <v>36</v>
      </c>
      <c r="K1828" t="s">
        <v>120</v>
      </c>
      <c r="L1828" t="s">
        <v>155</v>
      </c>
      <c r="M1828" t="s">
        <v>39</v>
      </c>
      <c r="N1828" t="s">
        <v>64</v>
      </c>
      <c r="O1828">
        <v>5</v>
      </c>
      <c r="P1828" s="4">
        <v>24024</v>
      </c>
      <c r="Q1828" s="4">
        <v>15856</v>
      </c>
      <c r="R1828" s="3">
        <v>0.05</v>
      </c>
      <c r="S1828" s="4">
        <v>114114</v>
      </c>
      <c r="T1828" s="4">
        <v>79280</v>
      </c>
      <c r="U1828" s="4">
        <v>34834</v>
      </c>
      <c r="V1828" s="3">
        <v>0.30525614736141055</v>
      </c>
      <c r="W1828" t="s">
        <v>84</v>
      </c>
      <c r="X1828" t="s">
        <v>55</v>
      </c>
      <c r="Y1828" t="s">
        <v>56</v>
      </c>
      <c r="Z1828">
        <v>7</v>
      </c>
      <c r="AA1828" t="s">
        <v>85</v>
      </c>
      <c r="AB1828" t="s">
        <v>95</v>
      </c>
      <c r="AC1828">
        <v>4.8</v>
      </c>
      <c r="AD1828">
        <v>2023</v>
      </c>
      <c r="AE1828">
        <v>12</v>
      </c>
      <c r="AF1828" t="s">
        <v>5521</v>
      </c>
      <c r="AG1828" t="s">
        <v>5518</v>
      </c>
      <c r="AH1828" t="s">
        <v>5515</v>
      </c>
      <c r="AI1828" t="s">
        <v>5526</v>
      </c>
    </row>
    <row r="1829" spans="1:35">
      <c r="A1829" t="s">
        <v>2330</v>
      </c>
      <c r="B1829" s="2">
        <v>45199</v>
      </c>
      <c r="C1829" t="s">
        <v>522</v>
      </c>
      <c r="D1829" t="s">
        <v>31</v>
      </c>
      <c r="E1829" t="s">
        <v>111</v>
      </c>
      <c r="F1829" t="s">
        <v>70</v>
      </c>
      <c r="G1829">
        <v>33</v>
      </c>
      <c r="H1829" t="s">
        <v>88</v>
      </c>
      <c r="I1829" t="s">
        <v>89</v>
      </c>
      <c r="J1829" t="s">
        <v>82</v>
      </c>
      <c r="K1829" t="s">
        <v>269</v>
      </c>
      <c r="L1829" t="s">
        <v>142</v>
      </c>
      <c r="M1829" t="s">
        <v>63</v>
      </c>
      <c r="N1829" t="s">
        <v>113</v>
      </c>
      <c r="O1829">
        <v>3</v>
      </c>
      <c r="P1829" s="4">
        <v>20764</v>
      </c>
      <c r="Q1829" s="4">
        <v>14950</v>
      </c>
      <c r="R1829" s="3">
        <v>0.1</v>
      </c>
      <c r="S1829" s="4">
        <v>56063</v>
      </c>
      <c r="T1829" s="4">
        <v>44850</v>
      </c>
      <c r="U1829" s="4">
        <v>11213</v>
      </c>
      <c r="V1829" s="3">
        <v>0.20000713483045859</v>
      </c>
      <c r="W1829" t="s">
        <v>41</v>
      </c>
      <c r="X1829" t="s">
        <v>55</v>
      </c>
      <c r="Y1829" t="s">
        <v>171</v>
      </c>
      <c r="Z1829">
        <v>12</v>
      </c>
      <c r="AA1829" t="s">
        <v>85</v>
      </c>
      <c r="AB1829" t="s">
        <v>45</v>
      </c>
      <c r="AC1829" t="s">
        <v>46</v>
      </c>
      <c r="AD1829">
        <v>2023</v>
      </c>
      <c r="AE1829">
        <v>9</v>
      </c>
      <c r="AF1829" t="s">
        <v>5531</v>
      </c>
      <c r="AG1829" t="s">
        <v>5514</v>
      </c>
      <c r="AH1829" t="s">
        <v>5515</v>
      </c>
      <c r="AI1829" t="s">
        <v>5516</v>
      </c>
    </row>
    <row r="1830" spans="1:35">
      <c r="A1830" t="s">
        <v>2331</v>
      </c>
      <c r="B1830" s="2">
        <v>45389</v>
      </c>
      <c r="C1830" t="s">
        <v>1468</v>
      </c>
      <c r="D1830" t="s">
        <v>31</v>
      </c>
      <c r="E1830" t="s">
        <v>124</v>
      </c>
      <c r="F1830" t="s">
        <v>70</v>
      </c>
      <c r="G1830">
        <v>43</v>
      </c>
      <c r="H1830" t="s">
        <v>153</v>
      </c>
      <c r="I1830" t="s">
        <v>154</v>
      </c>
      <c r="J1830" t="s">
        <v>36</v>
      </c>
      <c r="K1830" t="s">
        <v>291</v>
      </c>
      <c r="L1830" t="s">
        <v>52</v>
      </c>
      <c r="M1830" t="s">
        <v>39</v>
      </c>
      <c r="N1830" t="s">
        <v>53</v>
      </c>
      <c r="O1830">
        <v>6</v>
      </c>
      <c r="P1830" s="4">
        <v>24854</v>
      </c>
      <c r="Q1830" s="4">
        <v>15409</v>
      </c>
      <c r="R1830" s="3">
        <v>0.2</v>
      </c>
      <c r="S1830" s="4">
        <v>119299</v>
      </c>
      <c r="T1830" s="4">
        <v>92454</v>
      </c>
      <c r="U1830" s="4">
        <v>26845</v>
      </c>
      <c r="V1830" s="3">
        <v>0.22502284176732412</v>
      </c>
      <c r="W1830" t="s">
        <v>41</v>
      </c>
      <c r="X1830" t="s">
        <v>76</v>
      </c>
      <c r="Y1830" t="s">
        <v>56</v>
      </c>
      <c r="Z1830">
        <v>5</v>
      </c>
      <c r="AA1830" t="s">
        <v>77</v>
      </c>
      <c r="AB1830" t="s">
        <v>66</v>
      </c>
      <c r="AC1830">
        <v>3.5</v>
      </c>
      <c r="AD1830">
        <v>2024</v>
      </c>
      <c r="AE1830">
        <v>4</v>
      </c>
      <c r="AF1830" t="s">
        <v>5524</v>
      </c>
      <c r="AG1830" t="s">
        <v>5525</v>
      </c>
      <c r="AH1830" t="s">
        <v>5515</v>
      </c>
      <c r="AI1830" t="s">
        <v>5526</v>
      </c>
    </row>
    <row r="1831" spans="1:35">
      <c r="A1831" t="s">
        <v>2332</v>
      </c>
      <c r="B1831" s="2">
        <v>45216</v>
      </c>
      <c r="C1831" t="s">
        <v>427</v>
      </c>
      <c r="D1831" t="s">
        <v>31</v>
      </c>
      <c r="E1831" t="s">
        <v>111</v>
      </c>
      <c r="F1831" t="s">
        <v>70</v>
      </c>
      <c r="G1831">
        <v>24</v>
      </c>
      <c r="H1831" t="s">
        <v>71</v>
      </c>
      <c r="I1831" t="s">
        <v>72</v>
      </c>
      <c r="J1831" t="s">
        <v>73</v>
      </c>
      <c r="K1831" t="s">
        <v>184</v>
      </c>
      <c r="L1831" t="s">
        <v>137</v>
      </c>
      <c r="M1831" t="s">
        <v>63</v>
      </c>
      <c r="N1831" t="s">
        <v>93</v>
      </c>
      <c r="O1831">
        <v>2</v>
      </c>
      <c r="P1831" s="4">
        <v>16311</v>
      </c>
      <c r="Q1831" s="4">
        <v>9787</v>
      </c>
      <c r="R1831" s="3">
        <v>0.2</v>
      </c>
      <c r="S1831" s="4">
        <v>26098</v>
      </c>
      <c r="T1831" s="4">
        <v>19574</v>
      </c>
      <c r="U1831" s="4">
        <v>6524</v>
      </c>
      <c r="V1831" s="3">
        <v>0.24998084144378879</v>
      </c>
      <c r="W1831" t="s">
        <v>75</v>
      </c>
      <c r="X1831" t="s">
        <v>55</v>
      </c>
      <c r="Y1831" t="s">
        <v>56</v>
      </c>
      <c r="Z1831">
        <v>3</v>
      </c>
      <c r="AA1831" t="s">
        <v>185</v>
      </c>
      <c r="AB1831" t="s">
        <v>66</v>
      </c>
      <c r="AC1831">
        <v>3.9</v>
      </c>
      <c r="AD1831">
        <v>2023</v>
      </c>
      <c r="AE1831">
        <v>10</v>
      </c>
      <c r="AF1831" t="s">
        <v>5517</v>
      </c>
      <c r="AG1831" t="s">
        <v>5518</v>
      </c>
      <c r="AH1831" t="s">
        <v>5522</v>
      </c>
      <c r="AI1831" t="s">
        <v>5520</v>
      </c>
    </row>
    <row r="1832" spans="1:35">
      <c r="A1832" t="s">
        <v>2333</v>
      </c>
      <c r="B1832" s="2">
        <v>45626</v>
      </c>
      <c r="C1832" t="s">
        <v>325</v>
      </c>
      <c r="D1832" t="s">
        <v>31</v>
      </c>
      <c r="E1832" t="s">
        <v>60</v>
      </c>
      <c r="F1832" t="s">
        <v>70</v>
      </c>
      <c r="G1832">
        <v>49</v>
      </c>
      <c r="H1832" t="s">
        <v>99</v>
      </c>
      <c r="I1832" t="s">
        <v>99</v>
      </c>
      <c r="J1832" t="s">
        <v>100</v>
      </c>
      <c r="K1832" t="s">
        <v>37</v>
      </c>
      <c r="L1832" t="s">
        <v>38</v>
      </c>
      <c r="M1832" t="s">
        <v>63</v>
      </c>
      <c r="N1832" t="s">
        <v>53</v>
      </c>
      <c r="O1832">
        <v>5</v>
      </c>
      <c r="P1832" s="4">
        <v>21089</v>
      </c>
      <c r="Q1832" s="4">
        <v>13075</v>
      </c>
      <c r="R1832" s="3">
        <v>0.2</v>
      </c>
      <c r="S1832" s="4">
        <v>84356</v>
      </c>
      <c r="T1832" s="4">
        <v>65375</v>
      </c>
      <c r="U1832" s="4">
        <v>18981</v>
      </c>
      <c r="V1832" s="3">
        <v>0.22501066906918299</v>
      </c>
      <c r="W1832" t="s">
        <v>54</v>
      </c>
      <c r="X1832" t="s">
        <v>55</v>
      </c>
      <c r="Y1832" t="s">
        <v>56</v>
      </c>
      <c r="Z1832">
        <v>2</v>
      </c>
      <c r="AA1832" t="s">
        <v>226</v>
      </c>
      <c r="AB1832" t="s">
        <v>45</v>
      </c>
      <c r="AC1832">
        <v>4.7</v>
      </c>
      <c r="AD1832">
        <v>2024</v>
      </c>
      <c r="AE1832">
        <v>11</v>
      </c>
      <c r="AF1832" t="s">
        <v>5535</v>
      </c>
      <c r="AG1832" t="s">
        <v>5518</v>
      </c>
      <c r="AH1832" t="s">
        <v>5515</v>
      </c>
      <c r="AI1832" t="s">
        <v>5523</v>
      </c>
    </row>
    <row r="1833" spans="1:35">
      <c r="A1833" t="s">
        <v>2334</v>
      </c>
      <c r="B1833" s="2">
        <v>45241</v>
      </c>
      <c r="C1833" t="s">
        <v>445</v>
      </c>
      <c r="D1833" t="s">
        <v>49</v>
      </c>
      <c r="E1833" t="s">
        <v>50</v>
      </c>
      <c r="F1833" t="s">
        <v>33</v>
      </c>
      <c r="G1833">
        <v>21</v>
      </c>
      <c r="H1833" t="s">
        <v>105</v>
      </c>
      <c r="I1833" t="s">
        <v>89</v>
      </c>
      <c r="J1833" t="s">
        <v>82</v>
      </c>
      <c r="K1833" t="s">
        <v>120</v>
      </c>
      <c r="L1833" t="s">
        <v>38</v>
      </c>
      <c r="M1833" t="s">
        <v>39</v>
      </c>
      <c r="N1833" t="s">
        <v>53</v>
      </c>
      <c r="O1833">
        <v>1</v>
      </c>
      <c r="P1833" s="4">
        <v>21217</v>
      </c>
      <c r="Q1833" s="4">
        <v>16761</v>
      </c>
      <c r="R1833" s="3">
        <v>0.1</v>
      </c>
      <c r="S1833" s="4">
        <v>19095</v>
      </c>
      <c r="T1833" s="4">
        <v>16761</v>
      </c>
      <c r="U1833" s="4">
        <v>2334</v>
      </c>
      <c r="V1833" s="3">
        <v>0.12223095051060487</v>
      </c>
      <c r="W1833" t="s">
        <v>54</v>
      </c>
      <c r="X1833" t="s">
        <v>76</v>
      </c>
      <c r="Y1833" t="s">
        <v>43</v>
      </c>
      <c r="Z1833">
        <v>0</v>
      </c>
      <c r="AA1833" t="s">
        <v>149</v>
      </c>
      <c r="AB1833" t="s">
        <v>189</v>
      </c>
      <c r="AC1833" t="s">
        <v>46</v>
      </c>
      <c r="AD1833">
        <v>2023</v>
      </c>
      <c r="AE1833">
        <v>11</v>
      </c>
      <c r="AF1833" t="s">
        <v>5535</v>
      </c>
      <c r="AG1833" t="s">
        <v>5518</v>
      </c>
      <c r="AH1833" t="s">
        <v>5519</v>
      </c>
      <c r="AI1833" t="s">
        <v>5520</v>
      </c>
    </row>
    <row r="1834" spans="1:35">
      <c r="A1834" t="s">
        <v>2335</v>
      </c>
      <c r="B1834" s="2">
        <v>45520</v>
      </c>
      <c r="C1834" t="s">
        <v>689</v>
      </c>
      <c r="D1834" t="s">
        <v>49</v>
      </c>
      <c r="E1834" t="s">
        <v>119</v>
      </c>
      <c r="F1834" t="s">
        <v>70</v>
      </c>
      <c r="G1834">
        <v>27</v>
      </c>
      <c r="H1834" t="s">
        <v>80</v>
      </c>
      <c r="I1834" t="s">
        <v>81</v>
      </c>
      <c r="J1834" t="s">
        <v>82</v>
      </c>
      <c r="K1834" t="s">
        <v>166</v>
      </c>
      <c r="L1834" t="s">
        <v>91</v>
      </c>
      <c r="M1834" t="s">
        <v>63</v>
      </c>
      <c r="N1834" t="s">
        <v>93</v>
      </c>
      <c r="O1834">
        <v>1</v>
      </c>
      <c r="P1834" s="4">
        <v>5870</v>
      </c>
      <c r="Q1834" s="4">
        <v>4579</v>
      </c>
      <c r="R1834" s="3">
        <v>0.05</v>
      </c>
      <c r="S1834" s="4">
        <v>5577</v>
      </c>
      <c r="T1834" s="4">
        <v>4579</v>
      </c>
      <c r="U1834" s="4">
        <v>998</v>
      </c>
      <c r="V1834" s="3">
        <v>0.17894925587233279</v>
      </c>
      <c r="W1834" t="s">
        <v>54</v>
      </c>
      <c r="X1834" t="s">
        <v>42</v>
      </c>
      <c r="Y1834" t="s">
        <v>56</v>
      </c>
      <c r="Z1834">
        <v>3</v>
      </c>
      <c r="AA1834" t="s">
        <v>77</v>
      </c>
      <c r="AB1834" t="s">
        <v>194</v>
      </c>
      <c r="AC1834">
        <v>3.2</v>
      </c>
      <c r="AD1834">
        <v>2024</v>
      </c>
      <c r="AE1834">
        <v>8</v>
      </c>
      <c r="AF1834" t="s">
        <v>5513</v>
      </c>
      <c r="AG1834" t="s">
        <v>5514</v>
      </c>
      <c r="AH1834" t="s">
        <v>5519</v>
      </c>
      <c r="AI1834" t="s">
        <v>5516</v>
      </c>
    </row>
    <row r="1835" spans="1:35">
      <c r="A1835" t="s">
        <v>2336</v>
      </c>
      <c r="B1835" s="2">
        <v>45418</v>
      </c>
      <c r="C1835" t="s">
        <v>1570</v>
      </c>
      <c r="D1835" t="s">
        <v>31</v>
      </c>
      <c r="E1835" t="s">
        <v>129</v>
      </c>
      <c r="F1835" t="s">
        <v>33</v>
      </c>
      <c r="G1835">
        <v>52</v>
      </c>
      <c r="H1835" t="s">
        <v>88</v>
      </c>
      <c r="I1835" t="s">
        <v>89</v>
      </c>
      <c r="J1835" t="s">
        <v>82</v>
      </c>
      <c r="K1835" t="s">
        <v>162</v>
      </c>
      <c r="L1835" t="s">
        <v>142</v>
      </c>
      <c r="M1835" t="s">
        <v>107</v>
      </c>
      <c r="N1835" t="s">
        <v>126</v>
      </c>
      <c r="O1835">
        <v>3</v>
      </c>
      <c r="P1835" s="4">
        <v>15325</v>
      </c>
      <c r="Q1835" s="4">
        <v>12107</v>
      </c>
      <c r="R1835" s="3">
        <v>0</v>
      </c>
      <c r="S1835" s="4">
        <v>45975</v>
      </c>
      <c r="T1835" s="4">
        <v>36321</v>
      </c>
      <c r="U1835" s="4">
        <v>9654</v>
      </c>
      <c r="V1835" s="3">
        <v>0.20998368678629689</v>
      </c>
      <c r="W1835" t="s">
        <v>75</v>
      </c>
      <c r="X1835" t="s">
        <v>76</v>
      </c>
      <c r="Y1835" t="s">
        <v>156</v>
      </c>
      <c r="Z1835">
        <v>0</v>
      </c>
      <c r="AA1835" t="s">
        <v>85</v>
      </c>
      <c r="AB1835" t="s">
        <v>66</v>
      </c>
      <c r="AC1835">
        <v>1.6</v>
      </c>
      <c r="AD1835">
        <v>2024</v>
      </c>
      <c r="AE1835">
        <v>5</v>
      </c>
      <c r="AF1835" t="s">
        <v>5529</v>
      </c>
      <c r="AG1835" t="s">
        <v>5525</v>
      </c>
      <c r="AH1835" t="s">
        <v>5522</v>
      </c>
      <c r="AI1835" t="s">
        <v>5523</v>
      </c>
    </row>
    <row r="1836" spans="1:35">
      <c r="A1836" t="s">
        <v>2337</v>
      </c>
      <c r="B1836" s="2">
        <v>44976</v>
      </c>
      <c r="C1836" t="s">
        <v>657</v>
      </c>
      <c r="D1836" t="s">
        <v>31</v>
      </c>
      <c r="E1836" t="s">
        <v>135</v>
      </c>
      <c r="F1836" t="s">
        <v>33</v>
      </c>
      <c r="G1836">
        <v>60</v>
      </c>
      <c r="H1836" t="s">
        <v>105</v>
      </c>
      <c r="I1836" t="s">
        <v>89</v>
      </c>
      <c r="J1836" t="s">
        <v>82</v>
      </c>
      <c r="K1836" t="s">
        <v>125</v>
      </c>
      <c r="L1836" t="s">
        <v>155</v>
      </c>
      <c r="M1836" t="s">
        <v>63</v>
      </c>
      <c r="N1836" t="s">
        <v>113</v>
      </c>
      <c r="O1836">
        <v>8</v>
      </c>
      <c r="P1836" s="4">
        <v>11387</v>
      </c>
      <c r="Q1836" s="4">
        <v>8996</v>
      </c>
      <c r="R1836" s="3">
        <v>0.2</v>
      </c>
      <c r="S1836" s="4">
        <v>72877</v>
      </c>
      <c r="T1836" s="4">
        <v>71968</v>
      </c>
      <c r="U1836" s="4">
        <v>909</v>
      </c>
      <c r="V1836" s="3">
        <v>1.2473071064945045E-2</v>
      </c>
      <c r="W1836" t="s">
        <v>41</v>
      </c>
      <c r="X1836" t="s">
        <v>42</v>
      </c>
      <c r="Y1836" t="s">
        <v>56</v>
      </c>
      <c r="Z1836">
        <v>1</v>
      </c>
      <c r="AA1836" t="s">
        <v>229</v>
      </c>
      <c r="AB1836" t="s">
        <v>132</v>
      </c>
      <c r="AC1836">
        <v>3.6</v>
      </c>
      <c r="AD1836">
        <v>2023</v>
      </c>
      <c r="AE1836">
        <v>2</v>
      </c>
      <c r="AF1836" t="s">
        <v>5527</v>
      </c>
      <c r="AG1836" t="s">
        <v>5528</v>
      </c>
      <c r="AH1836" t="s">
        <v>5515</v>
      </c>
      <c r="AI1836" t="s">
        <v>5523</v>
      </c>
    </row>
    <row r="1837" spans="1:35">
      <c r="A1837" t="s">
        <v>2338</v>
      </c>
      <c r="B1837" s="2">
        <v>45298</v>
      </c>
      <c r="C1837" t="s">
        <v>730</v>
      </c>
      <c r="D1837" t="s">
        <v>31</v>
      </c>
      <c r="E1837" t="s">
        <v>188</v>
      </c>
      <c r="F1837" t="s">
        <v>33</v>
      </c>
      <c r="G1837">
        <v>59</v>
      </c>
      <c r="H1837" t="s">
        <v>34</v>
      </c>
      <c r="I1837" t="s">
        <v>35</v>
      </c>
      <c r="J1837" t="s">
        <v>36</v>
      </c>
      <c r="K1837" t="s">
        <v>184</v>
      </c>
      <c r="L1837" t="s">
        <v>137</v>
      </c>
      <c r="M1837" t="s">
        <v>83</v>
      </c>
      <c r="N1837" t="s">
        <v>53</v>
      </c>
      <c r="O1837">
        <v>6</v>
      </c>
      <c r="P1837" s="4">
        <v>19220</v>
      </c>
      <c r="Q1837" s="4">
        <v>11916</v>
      </c>
      <c r="R1837" s="3">
        <v>0</v>
      </c>
      <c r="S1837" s="4">
        <v>115320</v>
      </c>
      <c r="T1837" s="4">
        <v>71496</v>
      </c>
      <c r="U1837" s="4">
        <v>43824</v>
      </c>
      <c r="V1837" s="3">
        <v>0.38002081165452656</v>
      </c>
      <c r="W1837" t="s">
        <v>41</v>
      </c>
      <c r="X1837" t="s">
        <v>42</v>
      </c>
      <c r="Y1837" t="s">
        <v>56</v>
      </c>
      <c r="Z1837">
        <v>7</v>
      </c>
      <c r="AA1837" t="s">
        <v>167</v>
      </c>
      <c r="AB1837" t="s">
        <v>66</v>
      </c>
      <c r="AC1837">
        <v>4.9000000000000004</v>
      </c>
      <c r="AD1837">
        <v>2024</v>
      </c>
      <c r="AE1837">
        <v>1</v>
      </c>
      <c r="AF1837" t="s">
        <v>5532</v>
      </c>
      <c r="AG1837" t="s">
        <v>5528</v>
      </c>
      <c r="AH1837" t="s">
        <v>5515</v>
      </c>
      <c r="AI1837" t="s">
        <v>5523</v>
      </c>
    </row>
    <row r="1838" spans="1:35">
      <c r="A1838" t="s">
        <v>2339</v>
      </c>
      <c r="B1838" s="2">
        <v>45623</v>
      </c>
      <c r="C1838" t="s">
        <v>1008</v>
      </c>
      <c r="D1838" t="s">
        <v>31</v>
      </c>
      <c r="E1838" t="s">
        <v>135</v>
      </c>
      <c r="F1838" t="s">
        <v>33</v>
      </c>
      <c r="G1838">
        <v>59</v>
      </c>
      <c r="H1838" t="s">
        <v>153</v>
      </c>
      <c r="I1838" t="s">
        <v>154</v>
      </c>
      <c r="J1838" t="s">
        <v>36</v>
      </c>
      <c r="K1838" t="s">
        <v>323</v>
      </c>
      <c r="L1838" t="s">
        <v>142</v>
      </c>
      <c r="M1838" t="s">
        <v>92</v>
      </c>
      <c r="N1838" t="s">
        <v>93</v>
      </c>
      <c r="O1838">
        <v>3</v>
      </c>
      <c r="P1838" s="4">
        <v>16720</v>
      </c>
      <c r="Q1838" s="4">
        <v>9865</v>
      </c>
      <c r="R1838" s="3">
        <v>0.2</v>
      </c>
      <c r="S1838" s="4">
        <v>40128</v>
      </c>
      <c r="T1838" s="4">
        <v>29595</v>
      </c>
      <c r="U1838" s="4">
        <v>10533</v>
      </c>
      <c r="V1838" s="3">
        <v>0.26248504784688997</v>
      </c>
      <c r="W1838" t="s">
        <v>84</v>
      </c>
      <c r="X1838" t="s">
        <v>42</v>
      </c>
      <c r="Y1838" t="s">
        <v>56</v>
      </c>
      <c r="Z1838">
        <v>6</v>
      </c>
      <c r="AA1838" t="s">
        <v>77</v>
      </c>
      <c r="AB1838" t="s">
        <v>66</v>
      </c>
      <c r="AC1838">
        <v>4.0999999999999996</v>
      </c>
      <c r="AD1838">
        <v>2024</v>
      </c>
      <c r="AE1838">
        <v>11</v>
      </c>
      <c r="AF1838" t="s">
        <v>5535</v>
      </c>
      <c r="AG1838" t="s">
        <v>5518</v>
      </c>
      <c r="AH1838" t="s">
        <v>5522</v>
      </c>
      <c r="AI1838" t="s">
        <v>5523</v>
      </c>
    </row>
    <row r="1839" spans="1:35">
      <c r="A1839" t="s">
        <v>2340</v>
      </c>
      <c r="B1839" s="2">
        <v>45015</v>
      </c>
      <c r="C1839" t="s">
        <v>856</v>
      </c>
      <c r="D1839" t="s">
        <v>31</v>
      </c>
      <c r="E1839" t="s">
        <v>188</v>
      </c>
      <c r="F1839" t="s">
        <v>33</v>
      </c>
      <c r="G1839">
        <v>33</v>
      </c>
      <c r="H1839" t="s">
        <v>146</v>
      </c>
      <c r="I1839" t="s">
        <v>147</v>
      </c>
      <c r="J1839" t="s">
        <v>36</v>
      </c>
      <c r="K1839" t="s">
        <v>239</v>
      </c>
      <c r="L1839" t="s">
        <v>142</v>
      </c>
      <c r="M1839" t="s">
        <v>92</v>
      </c>
      <c r="N1839" t="s">
        <v>113</v>
      </c>
      <c r="O1839">
        <v>3</v>
      </c>
      <c r="P1839" s="4">
        <v>7221</v>
      </c>
      <c r="Q1839" s="4">
        <v>4116</v>
      </c>
      <c r="R1839" s="3">
        <v>0.1</v>
      </c>
      <c r="S1839" s="4">
        <v>19497</v>
      </c>
      <c r="T1839" s="4">
        <v>12348</v>
      </c>
      <c r="U1839" s="4">
        <v>7149</v>
      </c>
      <c r="V1839" s="3">
        <v>0.36667179566087088</v>
      </c>
      <c r="W1839" t="s">
        <v>54</v>
      </c>
      <c r="X1839" t="s">
        <v>42</v>
      </c>
      <c r="Y1839" t="s">
        <v>56</v>
      </c>
      <c r="Z1839">
        <v>4</v>
      </c>
      <c r="AA1839" t="s">
        <v>172</v>
      </c>
      <c r="AB1839" t="s">
        <v>95</v>
      </c>
      <c r="AC1839">
        <v>4.9000000000000004</v>
      </c>
      <c r="AD1839">
        <v>2023</v>
      </c>
      <c r="AE1839">
        <v>3</v>
      </c>
      <c r="AF1839" t="s">
        <v>5534</v>
      </c>
      <c r="AG1839" t="s">
        <v>5528</v>
      </c>
      <c r="AH1839" t="s">
        <v>5519</v>
      </c>
      <c r="AI1839" t="s">
        <v>5516</v>
      </c>
    </row>
    <row r="1840" spans="1:35">
      <c r="A1840" t="s">
        <v>2341</v>
      </c>
      <c r="B1840" s="2">
        <v>45006</v>
      </c>
      <c r="C1840" t="s">
        <v>1833</v>
      </c>
      <c r="D1840" t="s">
        <v>31</v>
      </c>
      <c r="E1840" t="s">
        <v>129</v>
      </c>
      <c r="F1840" t="s">
        <v>33</v>
      </c>
      <c r="G1840">
        <v>24</v>
      </c>
      <c r="H1840" t="s">
        <v>105</v>
      </c>
      <c r="I1840" t="s">
        <v>89</v>
      </c>
      <c r="J1840" t="s">
        <v>82</v>
      </c>
      <c r="K1840" t="s">
        <v>90</v>
      </c>
      <c r="L1840" t="s">
        <v>91</v>
      </c>
      <c r="M1840" t="s">
        <v>107</v>
      </c>
      <c r="N1840" t="s">
        <v>53</v>
      </c>
      <c r="O1840">
        <v>2</v>
      </c>
      <c r="P1840" s="4">
        <v>5481</v>
      </c>
      <c r="Q1840" s="4">
        <v>3563</v>
      </c>
      <c r="R1840" s="3">
        <v>0.15</v>
      </c>
      <c r="S1840" s="4">
        <v>9318</v>
      </c>
      <c r="T1840" s="4">
        <v>7126</v>
      </c>
      <c r="U1840" s="4">
        <v>2192</v>
      </c>
      <c r="V1840" s="3">
        <v>0.23524361450955142</v>
      </c>
      <c r="W1840" t="s">
        <v>41</v>
      </c>
      <c r="X1840" t="s">
        <v>42</v>
      </c>
      <c r="Y1840" t="s">
        <v>56</v>
      </c>
      <c r="Z1840">
        <v>3</v>
      </c>
      <c r="AA1840" t="s">
        <v>220</v>
      </c>
      <c r="AB1840" t="s">
        <v>150</v>
      </c>
      <c r="AC1840">
        <v>3.3</v>
      </c>
      <c r="AD1840">
        <v>2023</v>
      </c>
      <c r="AE1840">
        <v>3</v>
      </c>
      <c r="AF1840" t="s">
        <v>5534</v>
      </c>
      <c r="AG1840" t="s">
        <v>5528</v>
      </c>
      <c r="AH1840" t="s">
        <v>5519</v>
      </c>
      <c r="AI1840" t="s">
        <v>5520</v>
      </c>
    </row>
    <row r="1841" spans="1:35">
      <c r="A1841" t="s">
        <v>2342</v>
      </c>
      <c r="B1841" s="2">
        <v>45326</v>
      </c>
      <c r="C1841" t="s">
        <v>626</v>
      </c>
      <c r="D1841" t="s">
        <v>31</v>
      </c>
      <c r="E1841" t="s">
        <v>119</v>
      </c>
      <c r="F1841" t="s">
        <v>70</v>
      </c>
      <c r="G1841">
        <v>21</v>
      </c>
      <c r="H1841" t="s">
        <v>153</v>
      </c>
      <c r="I1841" t="s">
        <v>154</v>
      </c>
      <c r="J1841" t="s">
        <v>36</v>
      </c>
      <c r="K1841" t="s">
        <v>219</v>
      </c>
      <c r="L1841" t="s">
        <v>155</v>
      </c>
      <c r="M1841" t="s">
        <v>39</v>
      </c>
      <c r="N1841" t="s">
        <v>64</v>
      </c>
      <c r="O1841">
        <v>5</v>
      </c>
      <c r="P1841" s="4">
        <v>24722</v>
      </c>
      <c r="Q1841" s="4">
        <v>14833</v>
      </c>
      <c r="R1841" s="3">
        <v>0.1</v>
      </c>
      <c r="S1841" s="4">
        <v>111249</v>
      </c>
      <c r="T1841" s="4">
        <v>74165</v>
      </c>
      <c r="U1841" s="4">
        <v>37084</v>
      </c>
      <c r="V1841" s="3">
        <v>0.33334232217817689</v>
      </c>
      <c r="W1841" t="s">
        <v>41</v>
      </c>
      <c r="X1841" t="s">
        <v>55</v>
      </c>
      <c r="Y1841" t="s">
        <v>56</v>
      </c>
      <c r="Z1841">
        <v>5</v>
      </c>
      <c r="AA1841" t="s">
        <v>220</v>
      </c>
      <c r="AB1841" t="s">
        <v>121</v>
      </c>
      <c r="AC1841">
        <v>4.3</v>
      </c>
      <c r="AD1841">
        <v>2024</v>
      </c>
      <c r="AE1841">
        <v>2</v>
      </c>
      <c r="AF1841" t="s">
        <v>5527</v>
      </c>
      <c r="AG1841" t="s">
        <v>5528</v>
      </c>
      <c r="AH1841" t="s">
        <v>5515</v>
      </c>
      <c r="AI1841" t="s">
        <v>5520</v>
      </c>
    </row>
    <row r="1842" spans="1:35">
      <c r="A1842" t="s">
        <v>2343</v>
      </c>
      <c r="B1842" s="2">
        <v>45045</v>
      </c>
      <c r="C1842" t="s">
        <v>165</v>
      </c>
      <c r="D1842" t="s">
        <v>31</v>
      </c>
      <c r="E1842" t="s">
        <v>188</v>
      </c>
      <c r="F1842" t="s">
        <v>33</v>
      </c>
      <c r="G1842">
        <v>23</v>
      </c>
      <c r="H1842" t="s">
        <v>34</v>
      </c>
      <c r="I1842" t="s">
        <v>35</v>
      </c>
      <c r="J1842" t="s">
        <v>36</v>
      </c>
      <c r="K1842" t="s">
        <v>130</v>
      </c>
      <c r="L1842" t="s">
        <v>112</v>
      </c>
      <c r="M1842" t="s">
        <v>83</v>
      </c>
      <c r="N1842" t="s">
        <v>93</v>
      </c>
      <c r="O1842">
        <v>7</v>
      </c>
      <c r="P1842" s="4">
        <v>20960</v>
      </c>
      <c r="Q1842" s="4">
        <v>11528</v>
      </c>
      <c r="R1842" s="3">
        <v>0.1</v>
      </c>
      <c r="S1842" s="4">
        <v>132048</v>
      </c>
      <c r="T1842" s="4">
        <v>80696</v>
      </c>
      <c r="U1842" s="4">
        <v>51352</v>
      </c>
      <c r="V1842" s="3">
        <v>0.3888888888888889</v>
      </c>
      <c r="W1842" t="s">
        <v>41</v>
      </c>
      <c r="X1842" t="s">
        <v>42</v>
      </c>
      <c r="Y1842" t="s">
        <v>56</v>
      </c>
      <c r="Z1842">
        <v>7</v>
      </c>
      <c r="AA1842" t="s">
        <v>44</v>
      </c>
      <c r="AB1842" t="s">
        <v>194</v>
      </c>
      <c r="AC1842">
        <v>3.2</v>
      </c>
      <c r="AD1842">
        <v>2023</v>
      </c>
      <c r="AE1842">
        <v>4</v>
      </c>
      <c r="AF1842" t="s">
        <v>5524</v>
      </c>
      <c r="AG1842" t="s">
        <v>5525</v>
      </c>
      <c r="AH1842" t="s">
        <v>5515</v>
      </c>
      <c r="AI1842" t="s">
        <v>5520</v>
      </c>
    </row>
    <row r="1843" spans="1:35">
      <c r="A1843" t="s">
        <v>2344</v>
      </c>
      <c r="B1843" s="2">
        <v>45064</v>
      </c>
      <c r="C1843" t="s">
        <v>921</v>
      </c>
      <c r="D1843" t="s">
        <v>31</v>
      </c>
      <c r="E1843" t="s">
        <v>170</v>
      </c>
      <c r="F1843" t="s">
        <v>33</v>
      </c>
      <c r="G1843">
        <v>43</v>
      </c>
      <c r="H1843" t="s">
        <v>99</v>
      </c>
      <c r="I1843" t="s">
        <v>99</v>
      </c>
      <c r="J1843" t="s">
        <v>100</v>
      </c>
      <c r="K1843" t="s">
        <v>269</v>
      </c>
      <c r="L1843" t="s">
        <v>91</v>
      </c>
      <c r="M1843" t="s">
        <v>63</v>
      </c>
      <c r="N1843" t="s">
        <v>53</v>
      </c>
      <c r="O1843">
        <v>5</v>
      </c>
      <c r="P1843" s="4">
        <v>24437</v>
      </c>
      <c r="Q1843" s="4">
        <v>17350</v>
      </c>
      <c r="R1843" s="3">
        <v>0</v>
      </c>
      <c r="S1843" s="4">
        <v>122185</v>
      </c>
      <c r="T1843" s="4">
        <v>86750</v>
      </c>
      <c r="U1843" s="4">
        <v>35435</v>
      </c>
      <c r="V1843" s="3">
        <v>0.2900110488194132</v>
      </c>
      <c r="W1843" t="s">
        <v>54</v>
      </c>
      <c r="X1843" t="s">
        <v>55</v>
      </c>
      <c r="Y1843" t="s">
        <v>56</v>
      </c>
      <c r="Z1843">
        <v>3</v>
      </c>
      <c r="AA1843" t="s">
        <v>220</v>
      </c>
      <c r="AB1843" t="s">
        <v>66</v>
      </c>
      <c r="AC1843">
        <v>3.4</v>
      </c>
      <c r="AD1843">
        <v>2023</v>
      </c>
      <c r="AE1843">
        <v>5</v>
      </c>
      <c r="AF1843" t="s">
        <v>5529</v>
      </c>
      <c r="AG1843" t="s">
        <v>5525</v>
      </c>
      <c r="AH1843" t="s">
        <v>5515</v>
      </c>
      <c r="AI1843" t="s">
        <v>5526</v>
      </c>
    </row>
    <row r="1844" spans="1:35">
      <c r="A1844" t="s">
        <v>2345</v>
      </c>
      <c r="B1844" s="2">
        <v>45179</v>
      </c>
      <c r="C1844" t="s">
        <v>932</v>
      </c>
      <c r="D1844" t="s">
        <v>31</v>
      </c>
      <c r="E1844" t="s">
        <v>69</v>
      </c>
      <c r="F1844" t="s">
        <v>70</v>
      </c>
      <c r="G1844">
        <v>57</v>
      </c>
      <c r="H1844" t="s">
        <v>146</v>
      </c>
      <c r="I1844" t="s">
        <v>147</v>
      </c>
      <c r="J1844" t="s">
        <v>36</v>
      </c>
      <c r="K1844" t="s">
        <v>125</v>
      </c>
      <c r="L1844" t="s">
        <v>91</v>
      </c>
      <c r="M1844" t="s">
        <v>92</v>
      </c>
      <c r="N1844" t="s">
        <v>126</v>
      </c>
      <c r="O1844">
        <v>2</v>
      </c>
      <c r="P1844" s="4">
        <v>641</v>
      </c>
      <c r="Q1844" s="4">
        <v>500</v>
      </c>
      <c r="R1844" s="3">
        <v>0.2</v>
      </c>
      <c r="S1844" s="4">
        <v>1026</v>
      </c>
      <c r="T1844" s="4">
        <v>1000</v>
      </c>
      <c r="U1844" s="4">
        <v>26</v>
      </c>
      <c r="V1844" s="3">
        <v>2.5341130604288498E-2</v>
      </c>
      <c r="W1844" t="s">
        <v>75</v>
      </c>
      <c r="X1844" t="s">
        <v>76</v>
      </c>
      <c r="Y1844" t="s">
        <v>56</v>
      </c>
      <c r="Z1844">
        <v>3</v>
      </c>
      <c r="AA1844" t="s">
        <v>102</v>
      </c>
      <c r="AB1844" t="s">
        <v>95</v>
      </c>
      <c r="AC1844">
        <v>4.8</v>
      </c>
      <c r="AD1844">
        <v>2023</v>
      </c>
      <c r="AE1844">
        <v>9</v>
      </c>
      <c r="AF1844" t="s">
        <v>5531</v>
      </c>
      <c r="AG1844" t="s">
        <v>5514</v>
      </c>
      <c r="AH1844" t="s">
        <v>5519</v>
      </c>
      <c r="AI1844" t="s">
        <v>5523</v>
      </c>
    </row>
    <row r="1845" spans="1:35">
      <c r="A1845" t="s">
        <v>2346</v>
      </c>
      <c r="B1845" s="2">
        <v>45291</v>
      </c>
      <c r="C1845" t="s">
        <v>888</v>
      </c>
      <c r="D1845" t="s">
        <v>49</v>
      </c>
      <c r="E1845" t="s">
        <v>129</v>
      </c>
      <c r="F1845" t="s">
        <v>33</v>
      </c>
      <c r="G1845">
        <v>52</v>
      </c>
      <c r="H1845" t="s">
        <v>99</v>
      </c>
      <c r="I1845" t="s">
        <v>99</v>
      </c>
      <c r="J1845" t="s">
        <v>100</v>
      </c>
      <c r="K1845" t="s">
        <v>166</v>
      </c>
      <c r="L1845" t="s">
        <v>91</v>
      </c>
      <c r="M1845" t="s">
        <v>39</v>
      </c>
      <c r="N1845" t="s">
        <v>40</v>
      </c>
      <c r="O1845">
        <v>1</v>
      </c>
      <c r="P1845" s="4">
        <v>3268</v>
      </c>
      <c r="Q1845" s="4">
        <v>2124</v>
      </c>
      <c r="R1845" s="3">
        <v>0</v>
      </c>
      <c r="S1845" s="4">
        <v>3268</v>
      </c>
      <c r="T1845" s="4">
        <v>2124</v>
      </c>
      <c r="U1845" s="4">
        <v>1144</v>
      </c>
      <c r="V1845" s="3">
        <v>0.35006119951040393</v>
      </c>
      <c r="W1845" t="s">
        <v>54</v>
      </c>
      <c r="X1845" t="s">
        <v>42</v>
      </c>
      <c r="Y1845" t="s">
        <v>56</v>
      </c>
      <c r="Z1845">
        <v>6</v>
      </c>
      <c r="AA1845" t="s">
        <v>163</v>
      </c>
      <c r="AB1845" t="s">
        <v>121</v>
      </c>
      <c r="AC1845">
        <v>4.4000000000000004</v>
      </c>
      <c r="AD1845">
        <v>2023</v>
      </c>
      <c r="AE1845">
        <v>12</v>
      </c>
      <c r="AF1845" t="s">
        <v>5521</v>
      </c>
      <c r="AG1845" t="s">
        <v>5518</v>
      </c>
      <c r="AH1845" t="s">
        <v>5519</v>
      </c>
      <c r="AI1845" t="s">
        <v>5523</v>
      </c>
    </row>
    <row r="1846" spans="1:35">
      <c r="A1846" t="s">
        <v>2347</v>
      </c>
      <c r="B1846" s="2">
        <v>45397</v>
      </c>
      <c r="C1846" t="s">
        <v>730</v>
      </c>
      <c r="D1846" t="s">
        <v>49</v>
      </c>
      <c r="E1846" t="s">
        <v>98</v>
      </c>
      <c r="F1846" t="s">
        <v>70</v>
      </c>
      <c r="G1846">
        <v>56</v>
      </c>
      <c r="H1846" t="s">
        <v>99</v>
      </c>
      <c r="I1846" t="s">
        <v>99</v>
      </c>
      <c r="J1846" t="s">
        <v>100</v>
      </c>
      <c r="K1846" t="s">
        <v>219</v>
      </c>
      <c r="L1846" t="s">
        <v>38</v>
      </c>
      <c r="M1846" t="s">
        <v>39</v>
      </c>
      <c r="N1846" t="s">
        <v>126</v>
      </c>
      <c r="O1846">
        <v>4</v>
      </c>
      <c r="P1846" s="4">
        <v>767</v>
      </c>
      <c r="Q1846" s="4">
        <v>453</v>
      </c>
      <c r="R1846" s="3">
        <v>0</v>
      </c>
      <c r="S1846" s="4">
        <v>3068</v>
      </c>
      <c r="T1846" s="4">
        <v>1812</v>
      </c>
      <c r="U1846" s="4">
        <v>1256</v>
      </c>
      <c r="V1846" s="3">
        <v>0.409387222946545</v>
      </c>
      <c r="W1846" t="s">
        <v>54</v>
      </c>
      <c r="X1846" t="s">
        <v>42</v>
      </c>
      <c r="Y1846" t="s">
        <v>56</v>
      </c>
      <c r="Z1846">
        <v>6</v>
      </c>
      <c r="AA1846" t="s">
        <v>185</v>
      </c>
      <c r="AB1846" t="s">
        <v>189</v>
      </c>
      <c r="AC1846">
        <v>4.4000000000000004</v>
      </c>
      <c r="AD1846">
        <v>2024</v>
      </c>
      <c r="AE1846">
        <v>4</v>
      </c>
      <c r="AF1846" t="s">
        <v>5524</v>
      </c>
      <c r="AG1846" t="s">
        <v>5525</v>
      </c>
      <c r="AH1846" t="s">
        <v>5519</v>
      </c>
      <c r="AI1846" t="s">
        <v>5523</v>
      </c>
    </row>
    <row r="1847" spans="1:35">
      <c r="A1847" t="s">
        <v>2348</v>
      </c>
      <c r="B1847" s="2">
        <v>45569</v>
      </c>
      <c r="C1847" t="s">
        <v>888</v>
      </c>
      <c r="D1847" t="s">
        <v>31</v>
      </c>
      <c r="E1847" t="s">
        <v>32</v>
      </c>
      <c r="F1847" t="s">
        <v>33</v>
      </c>
      <c r="G1847">
        <v>24</v>
      </c>
      <c r="H1847" t="s">
        <v>153</v>
      </c>
      <c r="I1847" t="s">
        <v>154</v>
      </c>
      <c r="J1847" t="s">
        <v>36</v>
      </c>
      <c r="K1847" t="s">
        <v>136</v>
      </c>
      <c r="L1847" t="s">
        <v>142</v>
      </c>
      <c r="M1847" t="s">
        <v>63</v>
      </c>
      <c r="N1847" t="s">
        <v>53</v>
      </c>
      <c r="O1847">
        <v>6</v>
      </c>
      <c r="P1847" s="4">
        <v>2902</v>
      </c>
      <c r="Q1847" s="4">
        <v>1654</v>
      </c>
      <c r="R1847" s="3">
        <v>0</v>
      </c>
      <c r="S1847" s="4">
        <v>17412</v>
      </c>
      <c r="T1847" s="4">
        <v>9924</v>
      </c>
      <c r="U1847" s="4">
        <v>7488</v>
      </c>
      <c r="V1847" s="3">
        <v>0.43004824259131635</v>
      </c>
      <c r="W1847" t="s">
        <v>54</v>
      </c>
      <c r="X1847" t="s">
        <v>55</v>
      </c>
      <c r="Y1847" t="s">
        <v>56</v>
      </c>
      <c r="Z1847">
        <v>3</v>
      </c>
      <c r="AA1847" t="s">
        <v>85</v>
      </c>
      <c r="AB1847" t="s">
        <v>121</v>
      </c>
      <c r="AC1847">
        <v>4</v>
      </c>
      <c r="AD1847">
        <v>2024</v>
      </c>
      <c r="AE1847">
        <v>10</v>
      </c>
      <c r="AF1847" t="s">
        <v>5517</v>
      </c>
      <c r="AG1847" t="s">
        <v>5518</v>
      </c>
      <c r="AH1847" t="s">
        <v>5519</v>
      </c>
      <c r="AI1847" t="s">
        <v>5520</v>
      </c>
    </row>
    <row r="1848" spans="1:35">
      <c r="A1848" t="s">
        <v>2349</v>
      </c>
      <c r="B1848" s="2">
        <v>45246</v>
      </c>
      <c r="C1848" t="s">
        <v>755</v>
      </c>
      <c r="D1848" t="s">
        <v>31</v>
      </c>
      <c r="E1848" t="s">
        <v>119</v>
      </c>
      <c r="F1848" t="s">
        <v>70</v>
      </c>
      <c r="G1848">
        <v>26</v>
      </c>
      <c r="H1848" t="s">
        <v>34</v>
      </c>
      <c r="I1848" t="s">
        <v>35</v>
      </c>
      <c r="J1848" t="s">
        <v>36</v>
      </c>
      <c r="K1848" t="s">
        <v>74</v>
      </c>
      <c r="L1848" t="s">
        <v>142</v>
      </c>
      <c r="M1848" t="s">
        <v>92</v>
      </c>
      <c r="N1848" t="s">
        <v>93</v>
      </c>
      <c r="O1848">
        <v>8</v>
      </c>
      <c r="P1848" s="4">
        <v>9655</v>
      </c>
      <c r="Q1848" s="4">
        <v>7531</v>
      </c>
      <c r="R1848" s="3">
        <v>0.2</v>
      </c>
      <c r="S1848" s="4">
        <v>61792</v>
      </c>
      <c r="T1848" s="4">
        <v>60248</v>
      </c>
      <c r="U1848" s="4">
        <v>1544</v>
      </c>
      <c r="V1848" s="3">
        <v>2.4987053340238218E-2</v>
      </c>
      <c r="W1848" t="s">
        <v>75</v>
      </c>
      <c r="X1848" t="s">
        <v>55</v>
      </c>
      <c r="Y1848" t="s">
        <v>56</v>
      </c>
      <c r="Z1848">
        <v>1</v>
      </c>
      <c r="AA1848" t="s">
        <v>172</v>
      </c>
      <c r="AB1848" t="s">
        <v>194</v>
      </c>
      <c r="AC1848">
        <v>3.4</v>
      </c>
      <c r="AD1848">
        <v>2023</v>
      </c>
      <c r="AE1848">
        <v>11</v>
      </c>
      <c r="AF1848" t="s">
        <v>5535</v>
      </c>
      <c r="AG1848" t="s">
        <v>5518</v>
      </c>
      <c r="AH1848" t="s">
        <v>5515</v>
      </c>
      <c r="AI1848" t="s">
        <v>5516</v>
      </c>
    </row>
    <row r="1849" spans="1:35">
      <c r="A1849" t="s">
        <v>2350</v>
      </c>
      <c r="B1849" s="2">
        <v>45379</v>
      </c>
      <c r="C1849" t="s">
        <v>196</v>
      </c>
      <c r="D1849" t="s">
        <v>31</v>
      </c>
      <c r="E1849" t="s">
        <v>129</v>
      </c>
      <c r="F1849" t="s">
        <v>33</v>
      </c>
      <c r="G1849">
        <v>50</v>
      </c>
      <c r="H1849" t="s">
        <v>105</v>
      </c>
      <c r="I1849" t="s">
        <v>89</v>
      </c>
      <c r="J1849" t="s">
        <v>82</v>
      </c>
      <c r="K1849" t="s">
        <v>120</v>
      </c>
      <c r="L1849" t="s">
        <v>112</v>
      </c>
      <c r="M1849" t="s">
        <v>39</v>
      </c>
      <c r="N1849" t="s">
        <v>93</v>
      </c>
      <c r="O1849">
        <v>7</v>
      </c>
      <c r="P1849" s="4">
        <v>17997</v>
      </c>
      <c r="Q1849" s="4">
        <v>14398</v>
      </c>
      <c r="R1849" s="3">
        <v>0.15</v>
      </c>
      <c r="S1849" s="4">
        <v>107082</v>
      </c>
      <c r="T1849" s="4">
        <v>100786</v>
      </c>
      <c r="U1849" s="4">
        <v>6296</v>
      </c>
      <c r="V1849" s="3">
        <v>5.8796062830354309E-2</v>
      </c>
      <c r="W1849" t="s">
        <v>41</v>
      </c>
      <c r="X1849" t="s">
        <v>55</v>
      </c>
      <c r="Y1849" t="s">
        <v>56</v>
      </c>
      <c r="Z1849">
        <v>1</v>
      </c>
      <c r="AA1849" t="s">
        <v>149</v>
      </c>
      <c r="AB1849" t="s">
        <v>150</v>
      </c>
      <c r="AC1849">
        <v>3.3</v>
      </c>
      <c r="AD1849">
        <v>2024</v>
      </c>
      <c r="AE1849">
        <v>3</v>
      </c>
      <c r="AF1849" t="s">
        <v>5534</v>
      </c>
      <c r="AG1849" t="s">
        <v>5528</v>
      </c>
      <c r="AH1849" t="s">
        <v>5515</v>
      </c>
      <c r="AI1849" t="s">
        <v>5523</v>
      </c>
    </row>
    <row r="1850" spans="1:35">
      <c r="A1850" t="s">
        <v>2351</v>
      </c>
      <c r="B1850" s="2">
        <v>45337</v>
      </c>
      <c r="C1850" t="s">
        <v>434</v>
      </c>
      <c r="D1850" t="s">
        <v>31</v>
      </c>
      <c r="E1850" t="s">
        <v>111</v>
      </c>
      <c r="F1850" t="s">
        <v>70</v>
      </c>
      <c r="G1850">
        <v>42</v>
      </c>
      <c r="H1850" t="s">
        <v>153</v>
      </c>
      <c r="I1850" t="s">
        <v>154</v>
      </c>
      <c r="J1850" t="s">
        <v>36</v>
      </c>
      <c r="K1850" t="s">
        <v>37</v>
      </c>
      <c r="L1850" t="s">
        <v>131</v>
      </c>
      <c r="M1850" t="s">
        <v>107</v>
      </c>
      <c r="N1850" t="s">
        <v>126</v>
      </c>
      <c r="O1850">
        <v>8</v>
      </c>
      <c r="P1850" s="4">
        <v>13765</v>
      </c>
      <c r="Q1850" s="4">
        <v>8121</v>
      </c>
      <c r="R1850" s="3">
        <v>0.1</v>
      </c>
      <c r="S1850" s="4">
        <v>99108</v>
      </c>
      <c r="T1850" s="4">
        <v>64968</v>
      </c>
      <c r="U1850" s="4">
        <v>34140</v>
      </c>
      <c r="V1850" s="3">
        <v>0.34447269645235501</v>
      </c>
      <c r="W1850" t="s">
        <v>84</v>
      </c>
      <c r="X1850" t="s">
        <v>55</v>
      </c>
      <c r="Y1850" t="s">
        <v>43</v>
      </c>
      <c r="Z1850">
        <v>0</v>
      </c>
      <c r="AA1850" t="s">
        <v>94</v>
      </c>
      <c r="AB1850" t="s">
        <v>150</v>
      </c>
      <c r="AC1850" t="s">
        <v>46</v>
      </c>
      <c r="AD1850">
        <v>2024</v>
      </c>
      <c r="AE1850">
        <v>2</v>
      </c>
      <c r="AF1850" t="s">
        <v>5527</v>
      </c>
      <c r="AG1850" t="s">
        <v>5528</v>
      </c>
      <c r="AH1850" t="s">
        <v>5515</v>
      </c>
      <c r="AI1850" t="s">
        <v>5526</v>
      </c>
    </row>
    <row r="1851" spans="1:35">
      <c r="A1851" t="s">
        <v>2352</v>
      </c>
      <c r="B1851" s="2">
        <v>45626</v>
      </c>
      <c r="C1851" t="s">
        <v>500</v>
      </c>
      <c r="D1851" t="s">
        <v>31</v>
      </c>
      <c r="E1851" t="s">
        <v>119</v>
      </c>
      <c r="F1851" t="s">
        <v>70</v>
      </c>
      <c r="G1851">
        <v>31</v>
      </c>
      <c r="H1851" t="s">
        <v>99</v>
      </c>
      <c r="I1851" t="s">
        <v>99</v>
      </c>
      <c r="J1851" t="s">
        <v>100</v>
      </c>
      <c r="K1851" t="s">
        <v>61</v>
      </c>
      <c r="L1851" t="s">
        <v>155</v>
      </c>
      <c r="M1851" t="s">
        <v>63</v>
      </c>
      <c r="N1851" t="s">
        <v>40</v>
      </c>
      <c r="O1851">
        <v>8</v>
      </c>
      <c r="P1851" s="4">
        <v>23777</v>
      </c>
      <c r="Q1851" s="4">
        <v>17119</v>
      </c>
      <c r="R1851" s="3">
        <v>0.1</v>
      </c>
      <c r="S1851" s="4">
        <v>171194</v>
      </c>
      <c r="T1851" s="4">
        <v>136952</v>
      </c>
      <c r="U1851" s="4">
        <v>34242</v>
      </c>
      <c r="V1851" s="3">
        <v>0.20001869224388705</v>
      </c>
      <c r="W1851" t="s">
        <v>54</v>
      </c>
      <c r="X1851" t="s">
        <v>76</v>
      </c>
      <c r="Y1851" t="s">
        <v>56</v>
      </c>
      <c r="Z1851">
        <v>1</v>
      </c>
      <c r="AA1851" t="s">
        <v>185</v>
      </c>
      <c r="AB1851" t="s">
        <v>66</v>
      </c>
      <c r="AC1851">
        <v>4.4000000000000004</v>
      </c>
      <c r="AD1851">
        <v>2024</v>
      </c>
      <c r="AE1851">
        <v>11</v>
      </c>
      <c r="AF1851" t="s">
        <v>5535</v>
      </c>
      <c r="AG1851" t="s">
        <v>5518</v>
      </c>
      <c r="AH1851" t="s">
        <v>5515</v>
      </c>
      <c r="AI1851" t="s">
        <v>5516</v>
      </c>
    </row>
    <row r="1852" spans="1:35">
      <c r="A1852" t="s">
        <v>2353</v>
      </c>
      <c r="B1852" s="2">
        <v>45030</v>
      </c>
      <c r="C1852" t="s">
        <v>514</v>
      </c>
      <c r="D1852" t="s">
        <v>31</v>
      </c>
      <c r="E1852" t="s">
        <v>119</v>
      </c>
      <c r="F1852" t="s">
        <v>70</v>
      </c>
      <c r="G1852">
        <v>24</v>
      </c>
      <c r="H1852" t="s">
        <v>153</v>
      </c>
      <c r="I1852" t="s">
        <v>154</v>
      </c>
      <c r="J1852" t="s">
        <v>36</v>
      </c>
      <c r="K1852" t="s">
        <v>51</v>
      </c>
      <c r="L1852" t="s">
        <v>155</v>
      </c>
      <c r="M1852" t="s">
        <v>63</v>
      </c>
      <c r="N1852" t="s">
        <v>126</v>
      </c>
      <c r="O1852">
        <v>5</v>
      </c>
      <c r="P1852" s="4">
        <v>16170</v>
      </c>
      <c r="Q1852" s="4">
        <v>9864</v>
      </c>
      <c r="R1852" s="3">
        <v>0.2</v>
      </c>
      <c r="S1852" s="4">
        <v>64680</v>
      </c>
      <c r="T1852" s="4">
        <v>49320</v>
      </c>
      <c r="U1852" s="4">
        <v>15360</v>
      </c>
      <c r="V1852" s="3">
        <v>0.23747680890538034</v>
      </c>
      <c r="W1852" t="s">
        <v>75</v>
      </c>
      <c r="X1852" t="s">
        <v>42</v>
      </c>
      <c r="Y1852" t="s">
        <v>56</v>
      </c>
      <c r="Z1852">
        <v>6</v>
      </c>
      <c r="AA1852" t="s">
        <v>77</v>
      </c>
      <c r="AB1852" t="s">
        <v>194</v>
      </c>
      <c r="AC1852">
        <v>3.8</v>
      </c>
      <c r="AD1852">
        <v>2023</v>
      </c>
      <c r="AE1852">
        <v>4</v>
      </c>
      <c r="AF1852" t="s">
        <v>5524</v>
      </c>
      <c r="AG1852" t="s">
        <v>5525</v>
      </c>
      <c r="AH1852" t="s">
        <v>5515</v>
      </c>
      <c r="AI1852" t="s">
        <v>5520</v>
      </c>
    </row>
    <row r="1853" spans="1:35">
      <c r="A1853" t="s">
        <v>2354</v>
      </c>
      <c r="B1853" s="2">
        <v>45046</v>
      </c>
      <c r="C1853" t="s">
        <v>750</v>
      </c>
      <c r="D1853" t="s">
        <v>31</v>
      </c>
      <c r="E1853" t="s">
        <v>135</v>
      </c>
      <c r="F1853" t="s">
        <v>33</v>
      </c>
      <c r="G1853">
        <v>53</v>
      </c>
      <c r="H1853" t="s">
        <v>71</v>
      </c>
      <c r="I1853" t="s">
        <v>72</v>
      </c>
      <c r="J1853" t="s">
        <v>73</v>
      </c>
      <c r="K1853" t="s">
        <v>125</v>
      </c>
      <c r="L1853" t="s">
        <v>142</v>
      </c>
      <c r="M1853" t="s">
        <v>107</v>
      </c>
      <c r="N1853" t="s">
        <v>113</v>
      </c>
      <c r="O1853">
        <v>6</v>
      </c>
      <c r="P1853" s="4">
        <v>1419</v>
      </c>
      <c r="Q1853" s="4">
        <v>1064</v>
      </c>
      <c r="R1853" s="3">
        <v>0.2</v>
      </c>
      <c r="S1853" s="4">
        <v>6811</v>
      </c>
      <c r="T1853" s="4">
        <v>6384</v>
      </c>
      <c r="U1853" s="4">
        <v>427</v>
      </c>
      <c r="V1853" s="3">
        <v>6.2692702980472761E-2</v>
      </c>
      <c r="W1853" t="s">
        <v>41</v>
      </c>
      <c r="X1853" t="s">
        <v>55</v>
      </c>
      <c r="Y1853" t="s">
        <v>56</v>
      </c>
      <c r="Z1853">
        <v>4</v>
      </c>
      <c r="AA1853" t="s">
        <v>85</v>
      </c>
      <c r="AB1853" t="s">
        <v>45</v>
      </c>
      <c r="AC1853">
        <v>3.9</v>
      </c>
      <c r="AD1853">
        <v>2023</v>
      </c>
      <c r="AE1853">
        <v>4</v>
      </c>
      <c r="AF1853" t="s">
        <v>5524</v>
      </c>
      <c r="AG1853" t="s">
        <v>5525</v>
      </c>
      <c r="AH1853" t="s">
        <v>5519</v>
      </c>
      <c r="AI1853" t="s">
        <v>5523</v>
      </c>
    </row>
    <row r="1854" spans="1:35">
      <c r="A1854" t="s">
        <v>2355</v>
      </c>
      <c r="B1854" s="2">
        <v>45081</v>
      </c>
      <c r="C1854" t="s">
        <v>745</v>
      </c>
      <c r="D1854" t="s">
        <v>31</v>
      </c>
      <c r="E1854" t="s">
        <v>170</v>
      </c>
      <c r="F1854" t="s">
        <v>33</v>
      </c>
      <c r="G1854">
        <v>52</v>
      </c>
      <c r="H1854" t="s">
        <v>153</v>
      </c>
      <c r="I1854" t="s">
        <v>154</v>
      </c>
      <c r="J1854" t="s">
        <v>36</v>
      </c>
      <c r="K1854" t="s">
        <v>239</v>
      </c>
      <c r="L1854" t="s">
        <v>101</v>
      </c>
      <c r="M1854" t="s">
        <v>63</v>
      </c>
      <c r="N1854" t="s">
        <v>40</v>
      </c>
      <c r="O1854">
        <v>1</v>
      </c>
      <c r="P1854" s="4">
        <v>18237</v>
      </c>
      <c r="Q1854" s="4">
        <v>12948</v>
      </c>
      <c r="R1854" s="3">
        <v>0.05</v>
      </c>
      <c r="S1854" s="4">
        <v>17325</v>
      </c>
      <c r="T1854" s="4">
        <v>12948</v>
      </c>
      <c r="U1854" s="4">
        <v>4377</v>
      </c>
      <c r="V1854" s="3">
        <v>0.25264069264069267</v>
      </c>
      <c r="W1854" t="s">
        <v>41</v>
      </c>
      <c r="X1854" t="s">
        <v>42</v>
      </c>
      <c r="Y1854" t="s">
        <v>171</v>
      </c>
      <c r="Z1854">
        <v>11</v>
      </c>
      <c r="AA1854" t="s">
        <v>85</v>
      </c>
      <c r="AB1854" t="s">
        <v>66</v>
      </c>
      <c r="AC1854" t="s">
        <v>46</v>
      </c>
      <c r="AD1854">
        <v>2023</v>
      </c>
      <c r="AE1854">
        <v>6</v>
      </c>
      <c r="AF1854" t="s">
        <v>5530</v>
      </c>
      <c r="AG1854" t="s">
        <v>5525</v>
      </c>
      <c r="AH1854" t="s">
        <v>5519</v>
      </c>
      <c r="AI1854" t="s">
        <v>5523</v>
      </c>
    </row>
    <row r="1855" spans="1:35">
      <c r="A1855" t="s">
        <v>2356</v>
      </c>
      <c r="B1855" s="2">
        <v>44992</v>
      </c>
      <c r="C1855" t="s">
        <v>628</v>
      </c>
      <c r="D1855" t="s">
        <v>49</v>
      </c>
      <c r="E1855" t="s">
        <v>111</v>
      </c>
      <c r="F1855" t="s">
        <v>70</v>
      </c>
      <c r="G1855">
        <v>35</v>
      </c>
      <c r="H1855" t="s">
        <v>71</v>
      </c>
      <c r="I1855" t="s">
        <v>72</v>
      </c>
      <c r="J1855" t="s">
        <v>73</v>
      </c>
      <c r="K1855" t="s">
        <v>120</v>
      </c>
      <c r="L1855" t="s">
        <v>52</v>
      </c>
      <c r="M1855" t="s">
        <v>83</v>
      </c>
      <c r="N1855" t="s">
        <v>53</v>
      </c>
      <c r="O1855">
        <v>1</v>
      </c>
      <c r="P1855" s="4">
        <v>16289</v>
      </c>
      <c r="Q1855" s="4">
        <v>12054</v>
      </c>
      <c r="R1855" s="3">
        <v>0.2</v>
      </c>
      <c r="S1855" s="4">
        <v>13031</v>
      </c>
      <c r="T1855" s="4">
        <v>12054</v>
      </c>
      <c r="U1855" s="4">
        <v>977</v>
      </c>
      <c r="V1855" s="3">
        <v>7.4975059473563047E-2</v>
      </c>
      <c r="W1855" t="s">
        <v>54</v>
      </c>
      <c r="X1855" t="s">
        <v>76</v>
      </c>
      <c r="Y1855" t="s">
        <v>56</v>
      </c>
      <c r="Z1855">
        <v>3</v>
      </c>
      <c r="AA1855" t="s">
        <v>159</v>
      </c>
      <c r="AB1855" t="s">
        <v>189</v>
      </c>
      <c r="AC1855">
        <v>4.0999999999999996</v>
      </c>
      <c r="AD1855">
        <v>2023</v>
      </c>
      <c r="AE1855">
        <v>3</v>
      </c>
      <c r="AF1855" t="s">
        <v>5534</v>
      </c>
      <c r="AG1855" t="s">
        <v>5528</v>
      </c>
      <c r="AH1855" t="s">
        <v>5519</v>
      </c>
      <c r="AI1855" t="s">
        <v>5526</v>
      </c>
    </row>
    <row r="1856" spans="1:35">
      <c r="A1856" t="s">
        <v>2357</v>
      </c>
      <c r="B1856" s="2">
        <v>45251</v>
      </c>
      <c r="C1856" t="s">
        <v>346</v>
      </c>
      <c r="D1856" t="s">
        <v>31</v>
      </c>
      <c r="E1856" t="s">
        <v>129</v>
      </c>
      <c r="F1856" t="s">
        <v>33</v>
      </c>
      <c r="G1856">
        <v>58</v>
      </c>
      <c r="H1856" t="s">
        <v>99</v>
      </c>
      <c r="I1856" t="s">
        <v>99</v>
      </c>
      <c r="J1856" t="s">
        <v>100</v>
      </c>
      <c r="K1856" t="s">
        <v>136</v>
      </c>
      <c r="L1856" t="s">
        <v>101</v>
      </c>
      <c r="M1856" t="s">
        <v>83</v>
      </c>
      <c r="N1856" t="s">
        <v>93</v>
      </c>
      <c r="O1856">
        <v>3</v>
      </c>
      <c r="P1856" s="4">
        <v>17167</v>
      </c>
      <c r="Q1856" s="4">
        <v>12532</v>
      </c>
      <c r="R1856" s="3">
        <v>0.15</v>
      </c>
      <c r="S1856" s="4">
        <v>43776</v>
      </c>
      <c r="T1856" s="4">
        <v>37596</v>
      </c>
      <c r="U1856" s="4">
        <v>6180</v>
      </c>
      <c r="V1856" s="3">
        <v>0.14117324561403508</v>
      </c>
      <c r="W1856" t="s">
        <v>41</v>
      </c>
      <c r="X1856" t="s">
        <v>42</v>
      </c>
      <c r="Y1856" t="s">
        <v>56</v>
      </c>
      <c r="Z1856">
        <v>4</v>
      </c>
      <c r="AA1856" t="s">
        <v>77</v>
      </c>
      <c r="AB1856" t="s">
        <v>194</v>
      </c>
      <c r="AC1856">
        <v>4.3</v>
      </c>
      <c r="AD1856">
        <v>2023</v>
      </c>
      <c r="AE1856">
        <v>11</v>
      </c>
      <c r="AF1856" t="s">
        <v>5535</v>
      </c>
      <c r="AG1856" t="s">
        <v>5518</v>
      </c>
      <c r="AH1856" t="s">
        <v>5522</v>
      </c>
      <c r="AI1856" t="s">
        <v>5523</v>
      </c>
    </row>
    <row r="1857" spans="1:35">
      <c r="A1857" t="s">
        <v>2358</v>
      </c>
      <c r="B1857" s="2">
        <v>45272</v>
      </c>
      <c r="C1857" t="s">
        <v>158</v>
      </c>
      <c r="D1857" t="s">
        <v>31</v>
      </c>
      <c r="E1857" t="s">
        <v>32</v>
      </c>
      <c r="F1857" t="s">
        <v>33</v>
      </c>
      <c r="G1857">
        <v>18</v>
      </c>
      <c r="H1857" t="s">
        <v>105</v>
      </c>
      <c r="I1857" t="s">
        <v>89</v>
      </c>
      <c r="J1857" t="s">
        <v>82</v>
      </c>
      <c r="K1857" t="s">
        <v>125</v>
      </c>
      <c r="L1857" t="s">
        <v>137</v>
      </c>
      <c r="M1857" t="s">
        <v>83</v>
      </c>
      <c r="N1857" t="s">
        <v>53</v>
      </c>
      <c r="O1857">
        <v>4</v>
      </c>
      <c r="P1857" s="4">
        <v>7795</v>
      </c>
      <c r="Q1857" s="4">
        <v>5301</v>
      </c>
      <c r="R1857" s="3">
        <v>0.2</v>
      </c>
      <c r="S1857" s="4">
        <v>24944</v>
      </c>
      <c r="T1857" s="4">
        <v>21204</v>
      </c>
      <c r="U1857" s="4">
        <v>3740</v>
      </c>
      <c r="V1857" s="3">
        <v>0.14993585631815265</v>
      </c>
      <c r="W1857" t="s">
        <v>54</v>
      </c>
      <c r="X1857" t="s">
        <v>76</v>
      </c>
      <c r="Y1857" t="s">
        <v>43</v>
      </c>
      <c r="Z1857">
        <v>0</v>
      </c>
      <c r="AA1857" t="s">
        <v>159</v>
      </c>
      <c r="AB1857" t="s">
        <v>194</v>
      </c>
      <c r="AC1857" t="s">
        <v>46</v>
      </c>
      <c r="AD1857">
        <v>2023</v>
      </c>
      <c r="AE1857">
        <v>12</v>
      </c>
      <c r="AF1857" t="s">
        <v>5521</v>
      </c>
      <c r="AG1857" t="s">
        <v>5518</v>
      </c>
      <c r="AH1857" t="s">
        <v>5522</v>
      </c>
      <c r="AI1857" t="s">
        <v>5520</v>
      </c>
    </row>
    <row r="1858" spans="1:35">
      <c r="A1858" t="s">
        <v>2359</v>
      </c>
      <c r="B1858" s="2">
        <v>45569</v>
      </c>
      <c r="C1858" t="s">
        <v>424</v>
      </c>
      <c r="D1858" t="s">
        <v>31</v>
      </c>
      <c r="E1858" t="s">
        <v>129</v>
      </c>
      <c r="F1858" t="s">
        <v>33</v>
      </c>
      <c r="G1858">
        <v>27</v>
      </c>
      <c r="H1858" t="s">
        <v>80</v>
      </c>
      <c r="I1858" t="s">
        <v>81</v>
      </c>
      <c r="J1858" t="s">
        <v>82</v>
      </c>
      <c r="K1858" t="s">
        <v>291</v>
      </c>
      <c r="L1858" t="s">
        <v>91</v>
      </c>
      <c r="M1858" t="s">
        <v>92</v>
      </c>
      <c r="N1858" t="s">
        <v>64</v>
      </c>
      <c r="O1858">
        <v>1</v>
      </c>
      <c r="P1858" s="4">
        <v>1670</v>
      </c>
      <c r="Q1858" s="4">
        <v>969</v>
      </c>
      <c r="R1858" s="3">
        <v>0</v>
      </c>
      <c r="S1858" s="4">
        <v>1670</v>
      </c>
      <c r="T1858" s="4">
        <v>969</v>
      </c>
      <c r="U1858" s="4">
        <v>701</v>
      </c>
      <c r="V1858" s="3">
        <v>0.41976047904191616</v>
      </c>
      <c r="W1858" t="s">
        <v>54</v>
      </c>
      <c r="X1858" t="s">
        <v>76</v>
      </c>
      <c r="Y1858" t="s">
        <v>171</v>
      </c>
      <c r="Z1858">
        <v>14</v>
      </c>
      <c r="AA1858" t="s">
        <v>44</v>
      </c>
      <c r="AB1858" t="s">
        <v>121</v>
      </c>
      <c r="AC1858" t="s">
        <v>46</v>
      </c>
      <c r="AD1858">
        <v>2024</v>
      </c>
      <c r="AE1858">
        <v>10</v>
      </c>
      <c r="AF1858" t="s">
        <v>5517</v>
      </c>
      <c r="AG1858" t="s">
        <v>5518</v>
      </c>
      <c r="AH1858" t="s">
        <v>5519</v>
      </c>
      <c r="AI1858" t="s">
        <v>5516</v>
      </c>
    </row>
    <row r="1859" spans="1:35">
      <c r="A1859" t="s">
        <v>2360</v>
      </c>
      <c r="B1859" s="2">
        <v>45617</v>
      </c>
      <c r="C1859" t="s">
        <v>1182</v>
      </c>
      <c r="D1859" t="s">
        <v>31</v>
      </c>
      <c r="E1859" t="s">
        <v>50</v>
      </c>
      <c r="F1859" t="s">
        <v>33</v>
      </c>
      <c r="G1859">
        <v>60</v>
      </c>
      <c r="H1859" t="s">
        <v>146</v>
      </c>
      <c r="I1859" t="s">
        <v>147</v>
      </c>
      <c r="J1859" t="s">
        <v>36</v>
      </c>
      <c r="K1859" t="s">
        <v>148</v>
      </c>
      <c r="L1859" t="s">
        <v>137</v>
      </c>
      <c r="M1859" t="s">
        <v>92</v>
      </c>
      <c r="N1859" t="s">
        <v>40</v>
      </c>
      <c r="O1859">
        <v>5</v>
      </c>
      <c r="P1859" s="4">
        <v>18125</v>
      </c>
      <c r="Q1859" s="4">
        <v>11238</v>
      </c>
      <c r="R1859" s="3">
        <v>0.15</v>
      </c>
      <c r="S1859" s="4">
        <v>77031</v>
      </c>
      <c r="T1859" s="4">
        <v>56190</v>
      </c>
      <c r="U1859" s="4">
        <v>20841</v>
      </c>
      <c r="V1859" s="3">
        <v>0.27055341356077423</v>
      </c>
      <c r="W1859" t="s">
        <v>75</v>
      </c>
      <c r="X1859" t="s">
        <v>42</v>
      </c>
      <c r="Y1859" t="s">
        <v>171</v>
      </c>
      <c r="Z1859">
        <v>4</v>
      </c>
      <c r="AA1859" t="s">
        <v>185</v>
      </c>
      <c r="AB1859" t="s">
        <v>66</v>
      </c>
      <c r="AC1859" t="s">
        <v>46</v>
      </c>
      <c r="AD1859">
        <v>2024</v>
      </c>
      <c r="AE1859">
        <v>11</v>
      </c>
      <c r="AF1859" t="s">
        <v>5535</v>
      </c>
      <c r="AG1859" t="s">
        <v>5518</v>
      </c>
      <c r="AH1859" t="s">
        <v>5515</v>
      </c>
      <c r="AI1859" t="s">
        <v>5523</v>
      </c>
    </row>
    <row r="1860" spans="1:35">
      <c r="A1860" t="s">
        <v>2361</v>
      </c>
      <c r="B1860" s="2">
        <v>45377</v>
      </c>
      <c r="C1860" t="s">
        <v>572</v>
      </c>
      <c r="D1860" t="s">
        <v>31</v>
      </c>
      <c r="E1860" t="s">
        <v>50</v>
      </c>
      <c r="F1860" t="s">
        <v>33</v>
      </c>
      <c r="G1860">
        <v>45</v>
      </c>
      <c r="H1860" t="s">
        <v>71</v>
      </c>
      <c r="I1860" t="s">
        <v>72</v>
      </c>
      <c r="J1860" t="s">
        <v>73</v>
      </c>
      <c r="K1860" t="s">
        <v>136</v>
      </c>
      <c r="L1860" t="s">
        <v>112</v>
      </c>
      <c r="M1860" t="s">
        <v>63</v>
      </c>
      <c r="N1860" t="s">
        <v>126</v>
      </c>
      <c r="O1860">
        <v>4</v>
      </c>
      <c r="P1860" s="4">
        <v>5205</v>
      </c>
      <c r="Q1860" s="4">
        <v>3487</v>
      </c>
      <c r="R1860" s="3">
        <v>0.05</v>
      </c>
      <c r="S1860" s="4">
        <v>19779</v>
      </c>
      <c r="T1860" s="4">
        <v>13948</v>
      </c>
      <c r="U1860" s="4">
        <v>5831</v>
      </c>
      <c r="V1860" s="3">
        <v>0.29480762424793971</v>
      </c>
      <c r="W1860" t="s">
        <v>54</v>
      </c>
      <c r="X1860" t="s">
        <v>42</v>
      </c>
      <c r="Y1860" t="s">
        <v>43</v>
      </c>
      <c r="Z1860">
        <v>0</v>
      </c>
      <c r="AA1860" t="s">
        <v>65</v>
      </c>
      <c r="AB1860" t="s">
        <v>189</v>
      </c>
      <c r="AC1860" t="s">
        <v>46</v>
      </c>
      <c r="AD1860">
        <v>2024</v>
      </c>
      <c r="AE1860">
        <v>3</v>
      </c>
      <c r="AF1860" t="s">
        <v>5534</v>
      </c>
      <c r="AG1860" t="s">
        <v>5528</v>
      </c>
      <c r="AH1860" t="s">
        <v>5519</v>
      </c>
      <c r="AI1860" t="s">
        <v>5523</v>
      </c>
    </row>
    <row r="1861" spans="1:35">
      <c r="A1861" t="s">
        <v>2362</v>
      </c>
      <c r="B1861" s="2">
        <v>45640</v>
      </c>
      <c r="C1861" t="s">
        <v>483</v>
      </c>
      <c r="D1861" t="s">
        <v>49</v>
      </c>
      <c r="E1861" t="s">
        <v>69</v>
      </c>
      <c r="F1861" t="s">
        <v>70</v>
      </c>
      <c r="G1861">
        <v>34</v>
      </c>
      <c r="H1861" t="s">
        <v>71</v>
      </c>
      <c r="I1861" t="s">
        <v>72</v>
      </c>
      <c r="J1861" t="s">
        <v>73</v>
      </c>
      <c r="K1861" t="s">
        <v>136</v>
      </c>
      <c r="L1861" t="s">
        <v>52</v>
      </c>
      <c r="M1861" t="s">
        <v>63</v>
      </c>
      <c r="N1861" t="s">
        <v>93</v>
      </c>
      <c r="O1861">
        <v>5</v>
      </c>
      <c r="P1861" s="4">
        <v>4278</v>
      </c>
      <c r="Q1861" s="4">
        <v>2438</v>
      </c>
      <c r="R1861" s="3">
        <v>0.2</v>
      </c>
      <c r="S1861" s="4">
        <v>17112</v>
      </c>
      <c r="T1861" s="4">
        <v>12190</v>
      </c>
      <c r="U1861" s="4">
        <v>4922</v>
      </c>
      <c r="V1861" s="3">
        <v>0.28763440860215056</v>
      </c>
      <c r="W1861" t="s">
        <v>41</v>
      </c>
      <c r="X1861" t="s">
        <v>76</v>
      </c>
      <c r="Y1861" t="s">
        <v>56</v>
      </c>
      <c r="Z1861">
        <v>3</v>
      </c>
      <c r="AA1861" t="s">
        <v>159</v>
      </c>
      <c r="AB1861" t="s">
        <v>121</v>
      </c>
      <c r="AC1861">
        <v>4.5</v>
      </c>
      <c r="AD1861">
        <v>2024</v>
      </c>
      <c r="AE1861">
        <v>12</v>
      </c>
      <c r="AF1861" t="s">
        <v>5521</v>
      </c>
      <c r="AG1861" t="s">
        <v>5518</v>
      </c>
      <c r="AH1861" t="s">
        <v>5519</v>
      </c>
      <c r="AI1861" t="s">
        <v>5516</v>
      </c>
    </row>
    <row r="1862" spans="1:35">
      <c r="A1862" t="s">
        <v>2363</v>
      </c>
      <c r="B1862" s="2">
        <v>45032</v>
      </c>
      <c r="C1862" t="s">
        <v>247</v>
      </c>
      <c r="D1862" t="s">
        <v>49</v>
      </c>
      <c r="E1862" t="s">
        <v>69</v>
      </c>
      <c r="F1862" t="s">
        <v>70</v>
      </c>
      <c r="G1862">
        <v>18</v>
      </c>
      <c r="H1862" t="s">
        <v>99</v>
      </c>
      <c r="I1862" t="s">
        <v>99</v>
      </c>
      <c r="J1862" t="s">
        <v>100</v>
      </c>
      <c r="K1862" t="s">
        <v>90</v>
      </c>
      <c r="L1862" t="s">
        <v>52</v>
      </c>
      <c r="M1862" t="s">
        <v>107</v>
      </c>
      <c r="N1862" t="s">
        <v>53</v>
      </c>
      <c r="O1862">
        <v>7</v>
      </c>
      <c r="P1862" s="4">
        <v>3754</v>
      </c>
      <c r="Q1862" s="4">
        <v>2966</v>
      </c>
      <c r="R1862" s="3">
        <v>0.1</v>
      </c>
      <c r="S1862" s="4">
        <v>23650</v>
      </c>
      <c r="T1862" s="4">
        <v>20762</v>
      </c>
      <c r="U1862" s="4">
        <v>2888</v>
      </c>
      <c r="V1862" s="3">
        <v>0.12211416490486258</v>
      </c>
      <c r="W1862" t="s">
        <v>41</v>
      </c>
      <c r="X1862" t="s">
        <v>55</v>
      </c>
      <c r="Y1862" t="s">
        <v>56</v>
      </c>
      <c r="Z1862">
        <v>1</v>
      </c>
      <c r="AA1862" t="s">
        <v>85</v>
      </c>
      <c r="AB1862" t="s">
        <v>66</v>
      </c>
      <c r="AC1862">
        <v>4.0999999999999996</v>
      </c>
      <c r="AD1862">
        <v>2023</v>
      </c>
      <c r="AE1862">
        <v>4</v>
      </c>
      <c r="AF1862" t="s">
        <v>5524</v>
      </c>
      <c r="AG1862" t="s">
        <v>5525</v>
      </c>
      <c r="AH1862" t="s">
        <v>5522</v>
      </c>
      <c r="AI1862" t="s">
        <v>5520</v>
      </c>
    </row>
    <row r="1863" spans="1:35">
      <c r="A1863" t="s">
        <v>2364</v>
      </c>
      <c r="B1863" s="2">
        <v>45370</v>
      </c>
      <c r="C1863" t="s">
        <v>592</v>
      </c>
      <c r="D1863" t="s">
        <v>31</v>
      </c>
      <c r="E1863" t="s">
        <v>124</v>
      </c>
      <c r="F1863" t="s">
        <v>70</v>
      </c>
      <c r="G1863">
        <v>54</v>
      </c>
      <c r="H1863" t="s">
        <v>80</v>
      </c>
      <c r="I1863" t="s">
        <v>81</v>
      </c>
      <c r="J1863" t="s">
        <v>82</v>
      </c>
      <c r="K1863" t="s">
        <v>323</v>
      </c>
      <c r="L1863" t="s">
        <v>112</v>
      </c>
      <c r="M1863" t="s">
        <v>107</v>
      </c>
      <c r="N1863" t="s">
        <v>113</v>
      </c>
      <c r="O1863">
        <v>5</v>
      </c>
      <c r="P1863" s="4">
        <v>23377</v>
      </c>
      <c r="Q1863" s="4">
        <v>16364</v>
      </c>
      <c r="R1863" s="3">
        <v>0</v>
      </c>
      <c r="S1863" s="4">
        <v>116885</v>
      </c>
      <c r="T1863" s="4">
        <v>81820</v>
      </c>
      <c r="U1863" s="4">
        <v>35065</v>
      </c>
      <c r="V1863" s="3">
        <v>0.29999572229114085</v>
      </c>
      <c r="W1863" t="s">
        <v>41</v>
      </c>
      <c r="X1863" t="s">
        <v>76</v>
      </c>
      <c r="Y1863" t="s">
        <v>56</v>
      </c>
      <c r="Z1863">
        <v>1</v>
      </c>
      <c r="AA1863" t="s">
        <v>85</v>
      </c>
      <c r="AB1863" t="s">
        <v>194</v>
      </c>
      <c r="AC1863">
        <v>3.8</v>
      </c>
      <c r="AD1863">
        <v>2024</v>
      </c>
      <c r="AE1863">
        <v>3</v>
      </c>
      <c r="AF1863" t="s">
        <v>5534</v>
      </c>
      <c r="AG1863" t="s">
        <v>5528</v>
      </c>
      <c r="AH1863" t="s">
        <v>5515</v>
      </c>
      <c r="AI1863" t="s">
        <v>5523</v>
      </c>
    </row>
    <row r="1864" spans="1:35">
      <c r="A1864" t="s">
        <v>2365</v>
      </c>
      <c r="B1864" s="2">
        <v>45271</v>
      </c>
      <c r="C1864" t="s">
        <v>207</v>
      </c>
      <c r="D1864" t="s">
        <v>31</v>
      </c>
      <c r="E1864" t="s">
        <v>129</v>
      </c>
      <c r="F1864" t="s">
        <v>33</v>
      </c>
      <c r="G1864">
        <v>35</v>
      </c>
      <c r="H1864" t="s">
        <v>105</v>
      </c>
      <c r="I1864" t="s">
        <v>89</v>
      </c>
      <c r="J1864" t="s">
        <v>82</v>
      </c>
      <c r="K1864" t="s">
        <v>368</v>
      </c>
      <c r="L1864" t="s">
        <v>142</v>
      </c>
      <c r="M1864" t="s">
        <v>83</v>
      </c>
      <c r="N1864" t="s">
        <v>93</v>
      </c>
      <c r="O1864">
        <v>4</v>
      </c>
      <c r="P1864" s="4">
        <v>18204</v>
      </c>
      <c r="Q1864" s="4">
        <v>13471</v>
      </c>
      <c r="R1864" s="3">
        <v>0.05</v>
      </c>
      <c r="S1864" s="4">
        <v>69175</v>
      </c>
      <c r="T1864" s="4">
        <v>53884</v>
      </c>
      <c r="U1864" s="4">
        <v>15291</v>
      </c>
      <c r="V1864" s="3">
        <v>0.22104806649801229</v>
      </c>
      <c r="W1864" t="s">
        <v>41</v>
      </c>
      <c r="X1864" t="s">
        <v>42</v>
      </c>
      <c r="Y1864" t="s">
        <v>43</v>
      </c>
      <c r="Z1864">
        <v>0</v>
      </c>
      <c r="AA1864" t="s">
        <v>65</v>
      </c>
      <c r="AB1864" t="s">
        <v>189</v>
      </c>
      <c r="AC1864" t="s">
        <v>46</v>
      </c>
      <c r="AD1864">
        <v>2023</v>
      </c>
      <c r="AE1864">
        <v>12</v>
      </c>
      <c r="AF1864" t="s">
        <v>5521</v>
      </c>
      <c r="AG1864" t="s">
        <v>5518</v>
      </c>
      <c r="AH1864" t="s">
        <v>5515</v>
      </c>
      <c r="AI1864" t="s">
        <v>5526</v>
      </c>
    </row>
    <row r="1865" spans="1:35">
      <c r="A1865" t="s">
        <v>2366</v>
      </c>
      <c r="B1865" s="2">
        <v>45142</v>
      </c>
      <c r="C1865" t="s">
        <v>1377</v>
      </c>
      <c r="D1865" t="s">
        <v>31</v>
      </c>
      <c r="E1865" t="s">
        <v>32</v>
      </c>
      <c r="F1865" t="s">
        <v>33</v>
      </c>
      <c r="G1865">
        <v>51</v>
      </c>
      <c r="H1865" t="s">
        <v>146</v>
      </c>
      <c r="I1865" t="s">
        <v>147</v>
      </c>
      <c r="J1865" t="s">
        <v>36</v>
      </c>
      <c r="K1865" t="s">
        <v>214</v>
      </c>
      <c r="L1865" t="s">
        <v>137</v>
      </c>
      <c r="M1865" t="s">
        <v>39</v>
      </c>
      <c r="N1865" t="s">
        <v>113</v>
      </c>
      <c r="O1865">
        <v>4</v>
      </c>
      <c r="P1865" s="4">
        <v>4356</v>
      </c>
      <c r="Q1865" s="4">
        <v>2919</v>
      </c>
      <c r="R1865" s="3">
        <v>0.1</v>
      </c>
      <c r="S1865" s="4">
        <v>15682</v>
      </c>
      <c r="T1865" s="4">
        <v>11676</v>
      </c>
      <c r="U1865" s="4">
        <v>4006</v>
      </c>
      <c r="V1865" s="3">
        <v>0.25545211070016577</v>
      </c>
      <c r="W1865" t="s">
        <v>75</v>
      </c>
      <c r="X1865" t="s">
        <v>42</v>
      </c>
      <c r="Y1865" t="s">
        <v>156</v>
      </c>
      <c r="Z1865">
        <v>0</v>
      </c>
      <c r="AA1865" t="s">
        <v>77</v>
      </c>
      <c r="AB1865" t="s">
        <v>121</v>
      </c>
      <c r="AC1865">
        <v>2.1</v>
      </c>
      <c r="AD1865">
        <v>2023</v>
      </c>
      <c r="AE1865">
        <v>8</v>
      </c>
      <c r="AF1865" t="s">
        <v>5513</v>
      </c>
      <c r="AG1865" t="s">
        <v>5514</v>
      </c>
      <c r="AH1865" t="s">
        <v>5519</v>
      </c>
      <c r="AI1865" t="s">
        <v>5523</v>
      </c>
    </row>
    <row r="1866" spans="1:35">
      <c r="A1866" t="s">
        <v>2367</v>
      </c>
      <c r="B1866" s="2">
        <v>45167</v>
      </c>
      <c r="C1866" t="s">
        <v>412</v>
      </c>
      <c r="D1866" t="s">
        <v>31</v>
      </c>
      <c r="E1866" t="s">
        <v>124</v>
      </c>
      <c r="F1866" t="s">
        <v>70</v>
      </c>
      <c r="G1866">
        <v>39</v>
      </c>
      <c r="H1866" t="s">
        <v>88</v>
      </c>
      <c r="I1866" t="s">
        <v>89</v>
      </c>
      <c r="J1866" t="s">
        <v>82</v>
      </c>
      <c r="K1866" t="s">
        <v>120</v>
      </c>
      <c r="L1866" t="s">
        <v>38</v>
      </c>
      <c r="M1866" t="s">
        <v>63</v>
      </c>
      <c r="N1866" t="s">
        <v>126</v>
      </c>
      <c r="O1866">
        <v>1</v>
      </c>
      <c r="P1866" s="4">
        <v>19525</v>
      </c>
      <c r="Q1866" s="4">
        <v>12496</v>
      </c>
      <c r="R1866" s="3">
        <v>0.05</v>
      </c>
      <c r="S1866" s="4">
        <v>18549</v>
      </c>
      <c r="T1866" s="4">
        <v>12496</v>
      </c>
      <c r="U1866" s="4">
        <v>6053</v>
      </c>
      <c r="V1866" s="3">
        <v>0.3263248692651895</v>
      </c>
      <c r="W1866" t="s">
        <v>54</v>
      </c>
      <c r="X1866" t="s">
        <v>42</v>
      </c>
      <c r="Y1866" t="s">
        <v>56</v>
      </c>
      <c r="Z1866">
        <v>2</v>
      </c>
      <c r="AA1866" t="s">
        <v>44</v>
      </c>
      <c r="AB1866" t="s">
        <v>194</v>
      </c>
      <c r="AC1866">
        <v>3.9</v>
      </c>
      <c r="AD1866">
        <v>2023</v>
      </c>
      <c r="AE1866">
        <v>8</v>
      </c>
      <c r="AF1866" t="s">
        <v>5513</v>
      </c>
      <c r="AG1866" t="s">
        <v>5514</v>
      </c>
      <c r="AH1866" t="s">
        <v>5519</v>
      </c>
      <c r="AI1866" t="s">
        <v>5526</v>
      </c>
    </row>
    <row r="1867" spans="1:35">
      <c r="A1867" t="s">
        <v>2368</v>
      </c>
      <c r="B1867" s="2">
        <v>45457</v>
      </c>
      <c r="C1867" t="s">
        <v>59</v>
      </c>
      <c r="D1867" t="s">
        <v>31</v>
      </c>
      <c r="E1867" t="s">
        <v>50</v>
      </c>
      <c r="F1867" t="s">
        <v>33</v>
      </c>
      <c r="G1867">
        <v>22</v>
      </c>
      <c r="H1867" t="s">
        <v>146</v>
      </c>
      <c r="I1867" t="s">
        <v>147</v>
      </c>
      <c r="J1867" t="s">
        <v>36</v>
      </c>
      <c r="K1867" t="s">
        <v>192</v>
      </c>
      <c r="L1867" t="s">
        <v>38</v>
      </c>
      <c r="M1867" t="s">
        <v>83</v>
      </c>
      <c r="N1867" t="s">
        <v>53</v>
      </c>
      <c r="O1867">
        <v>6</v>
      </c>
      <c r="P1867" s="4">
        <v>3436</v>
      </c>
      <c r="Q1867" s="4">
        <v>2577</v>
      </c>
      <c r="R1867" s="3">
        <v>0</v>
      </c>
      <c r="S1867" s="4">
        <v>20616</v>
      </c>
      <c r="T1867" s="4">
        <v>15462</v>
      </c>
      <c r="U1867" s="4">
        <v>5154</v>
      </c>
      <c r="V1867" s="3">
        <v>0.25</v>
      </c>
      <c r="W1867" t="s">
        <v>54</v>
      </c>
      <c r="X1867" t="s">
        <v>42</v>
      </c>
      <c r="Y1867" t="s">
        <v>156</v>
      </c>
      <c r="Z1867">
        <v>0</v>
      </c>
      <c r="AA1867" t="s">
        <v>167</v>
      </c>
      <c r="AB1867" t="s">
        <v>121</v>
      </c>
      <c r="AC1867">
        <v>2</v>
      </c>
      <c r="AD1867">
        <v>2024</v>
      </c>
      <c r="AE1867">
        <v>6</v>
      </c>
      <c r="AF1867" t="s">
        <v>5530</v>
      </c>
      <c r="AG1867" t="s">
        <v>5525</v>
      </c>
      <c r="AH1867" t="s">
        <v>5522</v>
      </c>
      <c r="AI1867" t="s">
        <v>5520</v>
      </c>
    </row>
    <row r="1868" spans="1:35">
      <c r="A1868" t="s">
        <v>2369</v>
      </c>
      <c r="B1868" s="2">
        <v>45266</v>
      </c>
      <c r="C1868" t="s">
        <v>352</v>
      </c>
      <c r="D1868" t="s">
        <v>31</v>
      </c>
      <c r="E1868" t="s">
        <v>98</v>
      </c>
      <c r="F1868" t="s">
        <v>70</v>
      </c>
      <c r="G1868">
        <v>28</v>
      </c>
      <c r="H1868" t="s">
        <v>105</v>
      </c>
      <c r="I1868" t="s">
        <v>89</v>
      </c>
      <c r="J1868" t="s">
        <v>82</v>
      </c>
      <c r="K1868" t="s">
        <v>166</v>
      </c>
      <c r="L1868" t="s">
        <v>155</v>
      </c>
      <c r="M1868" t="s">
        <v>39</v>
      </c>
      <c r="N1868" t="s">
        <v>64</v>
      </c>
      <c r="O1868">
        <v>5</v>
      </c>
      <c r="P1868" s="4">
        <v>7641</v>
      </c>
      <c r="Q1868" s="4">
        <v>5654</v>
      </c>
      <c r="R1868" s="3">
        <v>0.15</v>
      </c>
      <c r="S1868" s="4">
        <v>32474</v>
      </c>
      <c r="T1868" s="4">
        <v>28270</v>
      </c>
      <c r="U1868" s="4">
        <v>4204</v>
      </c>
      <c r="V1868" s="3">
        <v>0.12945741208351297</v>
      </c>
      <c r="W1868" t="s">
        <v>41</v>
      </c>
      <c r="X1868" t="s">
        <v>76</v>
      </c>
      <c r="Y1868" t="s">
        <v>56</v>
      </c>
      <c r="Z1868">
        <v>5</v>
      </c>
      <c r="AA1868" t="s">
        <v>163</v>
      </c>
      <c r="AB1868" t="s">
        <v>194</v>
      </c>
      <c r="AC1868">
        <v>4.5</v>
      </c>
      <c r="AD1868">
        <v>2023</v>
      </c>
      <c r="AE1868">
        <v>12</v>
      </c>
      <c r="AF1868" t="s">
        <v>5521</v>
      </c>
      <c r="AG1868" t="s">
        <v>5518</v>
      </c>
      <c r="AH1868" t="s">
        <v>5522</v>
      </c>
      <c r="AI1868" t="s">
        <v>5516</v>
      </c>
    </row>
    <row r="1869" spans="1:35">
      <c r="A1869" t="s">
        <v>2370</v>
      </c>
      <c r="B1869" s="2">
        <v>45544</v>
      </c>
      <c r="C1869" t="s">
        <v>544</v>
      </c>
      <c r="D1869" t="s">
        <v>31</v>
      </c>
      <c r="E1869" t="s">
        <v>119</v>
      </c>
      <c r="F1869" t="s">
        <v>70</v>
      </c>
      <c r="G1869">
        <v>39</v>
      </c>
      <c r="H1869" t="s">
        <v>34</v>
      </c>
      <c r="I1869" t="s">
        <v>35</v>
      </c>
      <c r="J1869" t="s">
        <v>36</v>
      </c>
      <c r="K1869" t="s">
        <v>51</v>
      </c>
      <c r="L1869" t="s">
        <v>142</v>
      </c>
      <c r="M1869" t="s">
        <v>83</v>
      </c>
      <c r="N1869" t="s">
        <v>40</v>
      </c>
      <c r="O1869">
        <v>1</v>
      </c>
      <c r="P1869" s="4">
        <v>16539</v>
      </c>
      <c r="Q1869" s="4">
        <v>9923</v>
      </c>
      <c r="R1869" s="3">
        <v>0</v>
      </c>
      <c r="S1869" s="4">
        <v>16539</v>
      </c>
      <c r="T1869" s="4">
        <v>9923</v>
      </c>
      <c r="U1869" s="4">
        <v>6616</v>
      </c>
      <c r="V1869" s="3">
        <v>0.40002418525908456</v>
      </c>
      <c r="W1869" t="s">
        <v>84</v>
      </c>
      <c r="X1869" t="s">
        <v>55</v>
      </c>
      <c r="Y1869" t="s">
        <v>171</v>
      </c>
      <c r="Z1869">
        <v>13</v>
      </c>
      <c r="AA1869" t="s">
        <v>229</v>
      </c>
      <c r="AB1869" t="s">
        <v>66</v>
      </c>
      <c r="AC1869" t="s">
        <v>46</v>
      </c>
      <c r="AD1869">
        <v>2024</v>
      </c>
      <c r="AE1869">
        <v>9</v>
      </c>
      <c r="AF1869" t="s">
        <v>5531</v>
      </c>
      <c r="AG1869" t="s">
        <v>5514</v>
      </c>
      <c r="AH1869" t="s">
        <v>5519</v>
      </c>
      <c r="AI1869" t="s">
        <v>5526</v>
      </c>
    </row>
    <row r="1870" spans="1:35">
      <c r="A1870" t="s">
        <v>2371</v>
      </c>
      <c r="B1870" s="2">
        <v>45340</v>
      </c>
      <c r="C1870" t="s">
        <v>565</v>
      </c>
      <c r="D1870" t="s">
        <v>49</v>
      </c>
      <c r="E1870" t="s">
        <v>119</v>
      </c>
      <c r="F1870" t="s">
        <v>70</v>
      </c>
      <c r="G1870">
        <v>37</v>
      </c>
      <c r="H1870" t="s">
        <v>88</v>
      </c>
      <c r="I1870" t="s">
        <v>89</v>
      </c>
      <c r="J1870" t="s">
        <v>82</v>
      </c>
      <c r="K1870" t="s">
        <v>37</v>
      </c>
      <c r="L1870" t="s">
        <v>91</v>
      </c>
      <c r="M1870" t="s">
        <v>63</v>
      </c>
      <c r="N1870" t="s">
        <v>126</v>
      </c>
      <c r="O1870">
        <v>8</v>
      </c>
      <c r="P1870" s="4">
        <v>5413</v>
      </c>
      <c r="Q1870" s="4">
        <v>3248</v>
      </c>
      <c r="R1870" s="3">
        <v>0.15</v>
      </c>
      <c r="S1870" s="4">
        <v>36808</v>
      </c>
      <c r="T1870" s="4">
        <v>25984</v>
      </c>
      <c r="U1870" s="4">
        <v>10824</v>
      </c>
      <c r="V1870" s="3">
        <v>0.29406650728102585</v>
      </c>
      <c r="W1870" t="s">
        <v>54</v>
      </c>
      <c r="X1870" t="s">
        <v>55</v>
      </c>
      <c r="Y1870" t="s">
        <v>56</v>
      </c>
      <c r="Z1870">
        <v>6</v>
      </c>
      <c r="AA1870" t="s">
        <v>167</v>
      </c>
      <c r="AB1870" t="s">
        <v>121</v>
      </c>
      <c r="AC1870">
        <v>3</v>
      </c>
      <c r="AD1870">
        <v>2024</v>
      </c>
      <c r="AE1870">
        <v>2</v>
      </c>
      <c r="AF1870" t="s">
        <v>5527</v>
      </c>
      <c r="AG1870" t="s">
        <v>5528</v>
      </c>
      <c r="AH1870" t="s">
        <v>5522</v>
      </c>
      <c r="AI1870" t="s">
        <v>5526</v>
      </c>
    </row>
    <row r="1871" spans="1:35">
      <c r="A1871" t="s">
        <v>2372</v>
      </c>
      <c r="B1871" s="2">
        <v>45267</v>
      </c>
      <c r="C1871" t="s">
        <v>657</v>
      </c>
      <c r="D1871" t="s">
        <v>49</v>
      </c>
      <c r="E1871" t="s">
        <v>124</v>
      </c>
      <c r="F1871" t="s">
        <v>70</v>
      </c>
      <c r="G1871">
        <v>37</v>
      </c>
      <c r="H1871" t="s">
        <v>34</v>
      </c>
      <c r="I1871" t="s">
        <v>35</v>
      </c>
      <c r="J1871" t="s">
        <v>36</v>
      </c>
      <c r="K1871" t="s">
        <v>219</v>
      </c>
      <c r="L1871" t="s">
        <v>101</v>
      </c>
      <c r="M1871" t="s">
        <v>83</v>
      </c>
      <c r="N1871" t="s">
        <v>113</v>
      </c>
      <c r="O1871">
        <v>1</v>
      </c>
      <c r="P1871" s="4">
        <v>23731</v>
      </c>
      <c r="Q1871" s="4">
        <v>17086</v>
      </c>
      <c r="R1871" s="3">
        <v>0.2</v>
      </c>
      <c r="S1871" s="4">
        <v>18985</v>
      </c>
      <c r="T1871" s="4">
        <v>17086</v>
      </c>
      <c r="U1871" s="4">
        <v>1899</v>
      </c>
      <c r="V1871" s="3">
        <v>0.10002633658151172</v>
      </c>
      <c r="W1871" t="s">
        <v>54</v>
      </c>
      <c r="X1871" t="s">
        <v>76</v>
      </c>
      <c r="Y1871" t="s">
        <v>56</v>
      </c>
      <c r="Z1871">
        <v>5</v>
      </c>
      <c r="AA1871" t="s">
        <v>226</v>
      </c>
      <c r="AB1871" t="s">
        <v>66</v>
      </c>
      <c r="AC1871">
        <v>3.5</v>
      </c>
      <c r="AD1871">
        <v>2023</v>
      </c>
      <c r="AE1871">
        <v>12</v>
      </c>
      <c r="AF1871" t="s">
        <v>5521</v>
      </c>
      <c r="AG1871" t="s">
        <v>5518</v>
      </c>
      <c r="AH1871" t="s">
        <v>5519</v>
      </c>
      <c r="AI1871" t="s">
        <v>5526</v>
      </c>
    </row>
    <row r="1872" spans="1:35">
      <c r="A1872" t="s">
        <v>2373</v>
      </c>
      <c r="B1872" s="2">
        <v>44947</v>
      </c>
      <c r="C1872" t="s">
        <v>1342</v>
      </c>
      <c r="D1872" t="s">
        <v>31</v>
      </c>
      <c r="E1872" t="s">
        <v>135</v>
      </c>
      <c r="F1872" t="s">
        <v>33</v>
      </c>
      <c r="G1872">
        <v>48</v>
      </c>
      <c r="H1872" t="s">
        <v>105</v>
      </c>
      <c r="I1872" t="s">
        <v>89</v>
      </c>
      <c r="J1872" t="s">
        <v>82</v>
      </c>
      <c r="K1872" t="s">
        <v>214</v>
      </c>
      <c r="L1872" t="s">
        <v>142</v>
      </c>
      <c r="M1872" t="s">
        <v>39</v>
      </c>
      <c r="N1872" t="s">
        <v>64</v>
      </c>
      <c r="O1872">
        <v>1</v>
      </c>
      <c r="P1872" s="4">
        <v>12201</v>
      </c>
      <c r="Q1872" s="4">
        <v>9761</v>
      </c>
      <c r="R1872" s="3">
        <v>0.2</v>
      </c>
      <c r="S1872" s="4">
        <v>9761</v>
      </c>
      <c r="T1872" s="4">
        <v>9761</v>
      </c>
      <c r="U1872" s="4">
        <v>0</v>
      </c>
      <c r="V1872" s="3">
        <v>0</v>
      </c>
      <c r="W1872" t="s">
        <v>75</v>
      </c>
      <c r="X1872" t="s">
        <v>42</v>
      </c>
      <c r="Y1872" t="s">
        <v>56</v>
      </c>
      <c r="Z1872">
        <v>6</v>
      </c>
      <c r="AA1872" t="s">
        <v>185</v>
      </c>
      <c r="AB1872" t="s">
        <v>150</v>
      </c>
      <c r="AC1872">
        <v>4.7</v>
      </c>
      <c r="AD1872">
        <v>2023</v>
      </c>
      <c r="AE1872">
        <v>1</v>
      </c>
      <c r="AF1872" t="s">
        <v>5532</v>
      </c>
      <c r="AG1872" t="s">
        <v>5528</v>
      </c>
      <c r="AH1872" t="s">
        <v>5519</v>
      </c>
      <c r="AI1872" t="s">
        <v>5523</v>
      </c>
    </row>
    <row r="1873" spans="1:35">
      <c r="A1873" t="s">
        <v>2374</v>
      </c>
      <c r="B1873" s="2">
        <v>45264</v>
      </c>
      <c r="C1873" t="s">
        <v>259</v>
      </c>
      <c r="D1873" t="s">
        <v>31</v>
      </c>
      <c r="E1873" t="s">
        <v>32</v>
      </c>
      <c r="F1873" t="s">
        <v>33</v>
      </c>
      <c r="G1873">
        <v>52</v>
      </c>
      <c r="H1873" t="s">
        <v>34</v>
      </c>
      <c r="I1873" t="s">
        <v>35</v>
      </c>
      <c r="J1873" t="s">
        <v>36</v>
      </c>
      <c r="K1873" t="s">
        <v>239</v>
      </c>
      <c r="L1873" t="s">
        <v>155</v>
      </c>
      <c r="M1873" t="s">
        <v>39</v>
      </c>
      <c r="N1873" t="s">
        <v>93</v>
      </c>
      <c r="O1873">
        <v>1</v>
      </c>
      <c r="P1873" s="4">
        <v>11821</v>
      </c>
      <c r="Q1873" s="4">
        <v>7920</v>
      </c>
      <c r="R1873" s="3">
        <v>0</v>
      </c>
      <c r="S1873" s="4">
        <v>11821</v>
      </c>
      <c r="T1873" s="4">
        <v>7920</v>
      </c>
      <c r="U1873" s="4">
        <v>3901</v>
      </c>
      <c r="V1873" s="3">
        <v>0.33000592166483378</v>
      </c>
      <c r="W1873" t="s">
        <v>54</v>
      </c>
      <c r="X1873" t="s">
        <v>42</v>
      </c>
      <c r="Y1873" t="s">
        <v>43</v>
      </c>
      <c r="Z1873">
        <v>0</v>
      </c>
      <c r="AA1873" t="s">
        <v>44</v>
      </c>
      <c r="AB1873" t="s">
        <v>121</v>
      </c>
      <c r="AC1873" t="s">
        <v>46</v>
      </c>
      <c r="AD1873">
        <v>2023</v>
      </c>
      <c r="AE1873">
        <v>12</v>
      </c>
      <c r="AF1873" t="s">
        <v>5521</v>
      </c>
      <c r="AG1873" t="s">
        <v>5518</v>
      </c>
      <c r="AH1873" t="s">
        <v>5519</v>
      </c>
      <c r="AI1873" t="s">
        <v>5523</v>
      </c>
    </row>
    <row r="1874" spans="1:35">
      <c r="A1874" t="s">
        <v>2375</v>
      </c>
      <c r="B1874" s="2">
        <v>45548</v>
      </c>
      <c r="C1874" t="s">
        <v>277</v>
      </c>
      <c r="D1874" t="s">
        <v>31</v>
      </c>
      <c r="E1874" t="s">
        <v>135</v>
      </c>
      <c r="F1874" t="s">
        <v>33</v>
      </c>
      <c r="G1874">
        <v>53</v>
      </c>
      <c r="H1874" t="s">
        <v>153</v>
      </c>
      <c r="I1874" t="s">
        <v>154</v>
      </c>
      <c r="J1874" t="s">
        <v>36</v>
      </c>
      <c r="K1874" t="s">
        <v>125</v>
      </c>
      <c r="L1874" t="s">
        <v>137</v>
      </c>
      <c r="M1874" t="s">
        <v>63</v>
      </c>
      <c r="N1874" t="s">
        <v>40</v>
      </c>
      <c r="O1874">
        <v>7</v>
      </c>
      <c r="P1874" s="4">
        <v>15415</v>
      </c>
      <c r="Q1874" s="4">
        <v>12332</v>
      </c>
      <c r="R1874" s="3">
        <v>0</v>
      </c>
      <c r="S1874" s="4">
        <v>107905</v>
      </c>
      <c r="T1874" s="4">
        <v>86324</v>
      </c>
      <c r="U1874" s="4">
        <v>21581</v>
      </c>
      <c r="V1874" s="3">
        <v>0.2</v>
      </c>
      <c r="W1874" t="s">
        <v>41</v>
      </c>
      <c r="X1874" t="s">
        <v>55</v>
      </c>
      <c r="Y1874" t="s">
        <v>43</v>
      </c>
      <c r="Z1874">
        <v>0</v>
      </c>
      <c r="AA1874" t="s">
        <v>94</v>
      </c>
      <c r="AB1874" t="s">
        <v>95</v>
      </c>
      <c r="AC1874" t="s">
        <v>46</v>
      </c>
      <c r="AD1874">
        <v>2024</v>
      </c>
      <c r="AE1874">
        <v>9</v>
      </c>
      <c r="AF1874" t="s">
        <v>5531</v>
      </c>
      <c r="AG1874" t="s">
        <v>5514</v>
      </c>
      <c r="AH1874" t="s">
        <v>5515</v>
      </c>
      <c r="AI1874" t="s">
        <v>5523</v>
      </c>
    </row>
    <row r="1875" spans="1:35">
      <c r="A1875" t="s">
        <v>2376</v>
      </c>
      <c r="B1875" s="2">
        <v>44961</v>
      </c>
      <c r="C1875" t="s">
        <v>268</v>
      </c>
      <c r="D1875" t="s">
        <v>31</v>
      </c>
      <c r="E1875" t="s">
        <v>135</v>
      </c>
      <c r="F1875" t="s">
        <v>33</v>
      </c>
      <c r="G1875">
        <v>34</v>
      </c>
      <c r="H1875" t="s">
        <v>105</v>
      </c>
      <c r="I1875" t="s">
        <v>89</v>
      </c>
      <c r="J1875" t="s">
        <v>82</v>
      </c>
      <c r="K1875" t="s">
        <v>136</v>
      </c>
      <c r="L1875" t="s">
        <v>101</v>
      </c>
      <c r="M1875" t="s">
        <v>92</v>
      </c>
      <c r="N1875" t="s">
        <v>93</v>
      </c>
      <c r="O1875">
        <v>4</v>
      </c>
      <c r="P1875" s="4">
        <v>841</v>
      </c>
      <c r="Q1875" s="4">
        <v>538</v>
      </c>
      <c r="R1875" s="3">
        <v>0.05</v>
      </c>
      <c r="S1875" s="4">
        <v>3196</v>
      </c>
      <c r="T1875" s="4">
        <v>2152</v>
      </c>
      <c r="U1875" s="4">
        <v>1044</v>
      </c>
      <c r="V1875" s="3">
        <v>0.32665832290362956</v>
      </c>
      <c r="W1875" t="s">
        <v>41</v>
      </c>
      <c r="X1875" t="s">
        <v>42</v>
      </c>
      <c r="Y1875" t="s">
        <v>56</v>
      </c>
      <c r="Z1875">
        <v>3</v>
      </c>
      <c r="AA1875" t="s">
        <v>94</v>
      </c>
      <c r="AB1875" t="s">
        <v>189</v>
      </c>
      <c r="AC1875">
        <v>3.1</v>
      </c>
      <c r="AD1875">
        <v>2023</v>
      </c>
      <c r="AE1875">
        <v>2</v>
      </c>
      <c r="AF1875" t="s">
        <v>5527</v>
      </c>
      <c r="AG1875" t="s">
        <v>5528</v>
      </c>
      <c r="AH1875" t="s">
        <v>5519</v>
      </c>
      <c r="AI1875" t="s">
        <v>5516</v>
      </c>
    </row>
    <row r="1876" spans="1:35">
      <c r="A1876" t="s">
        <v>2377</v>
      </c>
      <c r="B1876" s="2">
        <v>45204</v>
      </c>
      <c r="C1876" t="s">
        <v>201</v>
      </c>
      <c r="D1876" t="s">
        <v>31</v>
      </c>
      <c r="E1876" t="s">
        <v>119</v>
      </c>
      <c r="F1876" t="s">
        <v>70</v>
      </c>
      <c r="G1876">
        <v>27</v>
      </c>
      <c r="H1876" t="s">
        <v>80</v>
      </c>
      <c r="I1876" t="s">
        <v>81</v>
      </c>
      <c r="J1876" t="s">
        <v>82</v>
      </c>
      <c r="K1876" t="s">
        <v>302</v>
      </c>
      <c r="L1876" t="s">
        <v>101</v>
      </c>
      <c r="M1876" t="s">
        <v>107</v>
      </c>
      <c r="N1876" t="s">
        <v>113</v>
      </c>
      <c r="O1876">
        <v>4</v>
      </c>
      <c r="P1876" s="4">
        <v>5936</v>
      </c>
      <c r="Q1876" s="4">
        <v>3918</v>
      </c>
      <c r="R1876" s="3">
        <v>0</v>
      </c>
      <c r="S1876" s="4">
        <v>23744</v>
      </c>
      <c r="T1876" s="4">
        <v>15672</v>
      </c>
      <c r="U1876" s="4">
        <v>8072</v>
      </c>
      <c r="V1876" s="3">
        <v>0.33995956873315364</v>
      </c>
      <c r="W1876" t="s">
        <v>84</v>
      </c>
      <c r="X1876" t="s">
        <v>55</v>
      </c>
      <c r="Y1876" t="s">
        <v>56</v>
      </c>
      <c r="Z1876">
        <v>7</v>
      </c>
      <c r="AA1876" t="s">
        <v>163</v>
      </c>
      <c r="AB1876" t="s">
        <v>45</v>
      </c>
      <c r="AC1876">
        <v>4</v>
      </c>
      <c r="AD1876">
        <v>2023</v>
      </c>
      <c r="AE1876">
        <v>10</v>
      </c>
      <c r="AF1876" t="s">
        <v>5517</v>
      </c>
      <c r="AG1876" t="s">
        <v>5518</v>
      </c>
      <c r="AH1876" t="s">
        <v>5522</v>
      </c>
      <c r="AI1876" t="s">
        <v>5516</v>
      </c>
    </row>
    <row r="1877" spans="1:35">
      <c r="A1877" t="s">
        <v>2378</v>
      </c>
      <c r="B1877" s="2">
        <v>45024</v>
      </c>
      <c r="C1877" t="s">
        <v>285</v>
      </c>
      <c r="D1877" t="s">
        <v>31</v>
      </c>
      <c r="E1877" t="s">
        <v>170</v>
      </c>
      <c r="F1877" t="s">
        <v>33</v>
      </c>
      <c r="G1877">
        <v>45</v>
      </c>
      <c r="H1877" t="s">
        <v>71</v>
      </c>
      <c r="I1877" t="s">
        <v>72</v>
      </c>
      <c r="J1877" t="s">
        <v>73</v>
      </c>
      <c r="K1877" t="s">
        <v>184</v>
      </c>
      <c r="L1877" t="s">
        <v>38</v>
      </c>
      <c r="M1877" t="s">
        <v>39</v>
      </c>
      <c r="N1877" t="s">
        <v>126</v>
      </c>
      <c r="O1877">
        <v>7</v>
      </c>
      <c r="P1877" s="4">
        <v>23698</v>
      </c>
      <c r="Q1877" s="4">
        <v>18721</v>
      </c>
      <c r="R1877" s="3">
        <v>0.2</v>
      </c>
      <c r="S1877" s="4">
        <v>132709</v>
      </c>
      <c r="T1877" s="4">
        <v>131047</v>
      </c>
      <c r="U1877" s="4">
        <v>1662</v>
      </c>
      <c r="V1877" s="3">
        <v>1.2523641953447016E-2</v>
      </c>
      <c r="W1877" t="s">
        <v>54</v>
      </c>
      <c r="X1877" t="s">
        <v>76</v>
      </c>
      <c r="Y1877" t="s">
        <v>56</v>
      </c>
      <c r="Z1877">
        <v>6</v>
      </c>
      <c r="AA1877" t="s">
        <v>149</v>
      </c>
      <c r="AB1877" t="s">
        <v>194</v>
      </c>
      <c r="AC1877">
        <v>3.3</v>
      </c>
      <c r="AD1877">
        <v>2023</v>
      </c>
      <c r="AE1877">
        <v>4</v>
      </c>
      <c r="AF1877" t="s">
        <v>5524</v>
      </c>
      <c r="AG1877" t="s">
        <v>5525</v>
      </c>
      <c r="AH1877" t="s">
        <v>5515</v>
      </c>
      <c r="AI1877" t="s">
        <v>5523</v>
      </c>
    </row>
    <row r="1878" spans="1:35">
      <c r="A1878" t="s">
        <v>2379</v>
      </c>
      <c r="B1878" s="2">
        <v>45366</v>
      </c>
      <c r="C1878" t="s">
        <v>1098</v>
      </c>
      <c r="D1878" t="s">
        <v>31</v>
      </c>
      <c r="E1878" t="s">
        <v>32</v>
      </c>
      <c r="F1878" t="s">
        <v>33</v>
      </c>
      <c r="G1878">
        <v>22</v>
      </c>
      <c r="H1878" t="s">
        <v>105</v>
      </c>
      <c r="I1878" t="s">
        <v>89</v>
      </c>
      <c r="J1878" t="s">
        <v>82</v>
      </c>
      <c r="K1878" t="s">
        <v>166</v>
      </c>
      <c r="L1878" t="s">
        <v>142</v>
      </c>
      <c r="M1878" t="s">
        <v>39</v>
      </c>
      <c r="N1878" t="s">
        <v>93</v>
      </c>
      <c r="O1878">
        <v>8</v>
      </c>
      <c r="P1878" s="4">
        <v>10957</v>
      </c>
      <c r="Q1878" s="4">
        <v>6465</v>
      </c>
      <c r="R1878" s="3">
        <v>0.1</v>
      </c>
      <c r="S1878" s="4">
        <v>78890</v>
      </c>
      <c r="T1878" s="4">
        <v>51720</v>
      </c>
      <c r="U1878" s="4">
        <v>27170</v>
      </c>
      <c r="V1878" s="3">
        <v>0.34440359994929648</v>
      </c>
      <c r="W1878" t="s">
        <v>54</v>
      </c>
      <c r="X1878" t="s">
        <v>76</v>
      </c>
      <c r="Y1878" t="s">
        <v>56</v>
      </c>
      <c r="Z1878">
        <v>4</v>
      </c>
      <c r="AA1878" t="s">
        <v>167</v>
      </c>
      <c r="AB1878" t="s">
        <v>194</v>
      </c>
      <c r="AC1878">
        <v>3.7</v>
      </c>
      <c r="AD1878">
        <v>2024</v>
      </c>
      <c r="AE1878">
        <v>3</v>
      </c>
      <c r="AF1878" t="s">
        <v>5534</v>
      </c>
      <c r="AG1878" t="s">
        <v>5528</v>
      </c>
      <c r="AH1878" t="s">
        <v>5515</v>
      </c>
      <c r="AI1878" t="s">
        <v>5520</v>
      </c>
    </row>
    <row r="1879" spans="1:35">
      <c r="A1879" t="s">
        <v>2380</v>
      </c>
      <c r="B1879" s="2">
        <v>45046</v>
      </c>
      <c r="C1879" t="s">
        <v>837</v>
      </c>
      <c r="D1879" t="s">
        <v>31</v>
      </c>
      <c r="E1879" t="s">
        <v>119</v>
      </c>
      <c r="F1879" t="s">
        <v>70</v>
      </c>
      <c r="G1879">
        <v>26</v>
      </c>
      <c r="H1879" t="s">
        <v>71</v>
      </c>
      <c r="I1879" t="s">
        <v>72</v>
      </c>
      <c r="J1879" t="s">
        <v>73</v>
      </c>
      <c r="K1879" t="s">
        <v>37</v>
      </c>
      <c r="L1879" t="s">
        <v>38</v>
      </c>
      <c r="M1879" t="s">
        <v>83</v>
      </c>
      <c r="N1879" t="s">
        <v>93</v>
      </c>
      <c r="O1879">
        <v>7</v>
      </c>
      <c r="P1879" s="4">
        <v>20182</v>
      </c>
      <c r="Q1879" s="4">
        <v>11504</v>
      </c>
      <c r="R1879" s="3">
        <v>0.05</v>
      </c>
      <c r="S1879" s="4">
        <v>134210</v>
      </c>
      <c r="T1879" s="4">
        <v>80528</v>
      </c>
      <c r="U1879" s="4">
        <v>53682</v>
      </c>
      <c r="V1879" s="3">
        <v>0.39998509798077642</v>
      </c>
      <c r="W1879" t="s">
        <v>54</v>
      </c>
      <c r="X1879" t="s">
        <v>76</v>
      </c>
      <c r="Y1879" t="s">
        <v>56</v>
      </c>
      <c r="Z1879">
        <v>3</v>
      </c>
      <c r="AA1879" t="s">
        <v>226</v>
      </c>
      <c r="AB1879" t="s">
        <v>66</v>
      </c>
      <c r="AC1879">
        <v>3.6</v>
      </c>
      <c r="AD1879">
        <v>2023</v>
      </c>
      <c r="AE1879">
        <v>4</v>
      </c>
      <c r="AF1879" t="s">
        <v>5524</v>
      </c>
      <c r="AG1879" t="s">
        <v>5525</v>
      </c>
      <c r="AH1879" t="s">
        <v>5515</v>
      </c>
      <c r="AI1879" t="s">
        <v>5516</v>
      </c>
    </row>
    <row r="1880" spans="1:35">
      <c r="A1880" t="s">
        <v>2381</v>
      </c>
      <c r="B1880" s="2">
        <v>45096</v>
      </c>
      <c r="C1880" t="s">
        <v>1072</v>
      </c>
      <c r="D1880" t="s">
        <v>31</v>
      </c>
      <c r="E1880" t="s">
        <v>170</v>
      </c>
      <c r="F1880" t="s">
        <v>33</v>
      </c>
      <c r="G1880">
        <v>55</v>
      </c>
      <c r="H1880" t="s">
        <v>105</v>
      </c>
      <c r="I1880" t="s">
        <v>89</v>
      </c>
      <c r="J1880" t="s">
        <v>82</v>
      </c>
      <c r="K1880" t="s">
        <v>199</v>
      </c>
      <c r="L1880" t="s">
        <v>91</v>
      </c>
      <c r="M1880" t="s">
        <v>107</v>
      </c>
      <c r="N1880" t="s">
        <v>113</v>
      </c>
      <c r="O1880">
        <v>4</v>
      </c>
      <c r="P1880" s="4">
        <v>23945</v>
      </c>
      <c r="Q1880" s="4">
        <v>17719</v>
      </c>
      <c r="R1880" s="3">
        <v>0</v>
      </c>
      <c r="S1880" s="4">
        <v>95780</v>
      </c>
      <c r="T1880" s="4">
        <v>70876</v>
      </c>
      <c r="U1880" s="4">
        <v>24904</v>
      </c>
      <c r="V1880" s="3">
        <v>0.26001252871163083</v>
      </c>
      <c r="W1880" t="s">
        <v>75</v>
      </c>
      <c r="X1880" t="s">
        <v>42</v>
      </c>
      <c r="Y1880" t="s">
        <v>43</v>
      </c>
      <c r="Z1880">
        <v>0</v>
      </c>
      <c r="AA1880" t="s">
        <v>229</v>
      </c>
      <c r="AB1880" t="s">
        <v>132</v>
      </c>
      <c r="AC1880" t="s">
        <v>46</v>
      </c>
      <c r="AD1880">
        <v>2023</v>
      </c>
      <c r="AE1880">
        <v>6</v>
      </c>
      <c r="AF1880" t="s">
        <v>5530</v>
      </c>
      <c r="AG1880" t="s">
        <v>5525</v>
      </c>
      <c r="AH1880" t="s">
        <v>5515</v>
      </c>
      <c r="AI1880" t="s">
        <v>5523</v>
      </c>
    </row>
    <row r="1881" spans="1:35">
      <c r="A1881" t="s">
        <v>2382</v>
      </c>
      <c r="B1881" s="2">
        <v>45013</v>
      </c>
      <c r="C1881" t="s">
        <v>728</v>
      </c>
      <c r="D1881" t="s">
        <v>49</v>
      </c>
      <c r="E1881" t="s">
        <v>98</v>
      </c>
      <c r="F1881" t="s">
        <v>70</v>
      </c>
      <c r="G1881">
        <v>21</v>
      </c>
      <c r="H1881" t="s">
        <v>99</v>
      </c>
      <c r="I1881" t="s">
        <v>99</v>
      </c>
      <c r="J1881" t="s">
        <v>100</v>
      </c>
      <c r="K1881" t="s">
        <v>291</v>
      </c>
      <c r="L1881" t="s">
        <v>155</v>
      </c>
      <c r="M1881" t="s">
        <v>39</v>
      </c>
      <c r="N1881" t="s">
        <v>113</v>
      </c>
      <c r="O1881">
        <v>5</v>
      </c>
      <c r="P1881" s="4">
        <v>9201</v>
      </c>
      <c r="Q1881" s="4">
        <v>5705</v>
      </c>
      <c r="R1881" s="3">
        <v>0</v>
      </c>
      <c r="S1881" s="4">
        <v>46005</v>
      </c>
      <c r="T1881" s="4">
        <v>28525</v>
      </c>
      <c r="U1881" s="4">
        <v>17480</v>
      </c>
      <c r="V1881" s="3">
        <v>0.37995870014128896</v>
      </c>
      <c r="W1881" t="s">
        <v>84</v>
      </c>
      <c r="X1881" t="s">
        <v>42</v>
      </c>
      <c r="Y1881" t="s">
        <v>43</v>
      </c>
      <c r="Z1881">
        <v>0</v>
      </c>
      <c r="AA1881" t="s">
        <v>108</v>
      </c>
      <c r="AB1881" t="s">
        <v>189</v>
      </c>
      <c r="AC1881" t="s">
        <v>46</v>
      </c>
      <c r="AD1881">
        <v>2023</v>
      </c>
      <c r="AE1881">
        <v>3</v>
      </c>
      <c r="AF1881" t="s">
        <v>5534</v>
      </c>
      <c r="AG1881" t="s">
        <v>5528</v>
      </c>
      <c r="AH1881" t="s">
        <v>5522</v>
      </c>
      <c r="AI1881" t="s">
        <v>5520</v>
      </c>
    </row>
    <row r="1882" spans="1:35">
      <c r="A1882" t="s">
        <v>2383</v>
      </c>
      <c r="B1882" s="2">
        <v>45599</v>
      </c>
      <c r="C1882" t="s">
        <v>1155</v>
      </c>
      <c r="D1882" t="s">
        <v>31</v>
      </c>
      <c r="E1882" t="s">
        <v>98</v>
      </c>
      <c r="F1882" t="s">
        <v>70</v>
      </c>
      <c r="G1882">
        <v>22</v>
      </c>
      <c r="H1882" t="s">
        <v>88</v>
      </c>
      <c r="I1882" t="s">
        <v>89</v>
      </c>
      <c r="J1882" t="s">
        <v>82</v>
      </c>
      <c r="K1882" t="s">
        <v>162</v>
      </c>
      <c r="L1882" t="s">
        <v>155</v>
      </c>
      <c r="M1882" t="s">
        <v>83</v>
      </c>
      <c r="N1882" t="s">
        <v>126</v>
      </c>
      <c r="O1882">
        <v>4</v>
      </c>
      <c r="P1882" s="4">
        <v>1159</v>
      </c>
      <c r="Q1882" s="4">
        <v>684</v>
      </c>
      <c r="R1882" s="3">
        <v>0.1</v>
      </c>
      <c r="S1882" s="4">
        <v>4172</v>
      </c>
      <c r="T1882" s="4">
        <v>2736</v>
      </c>
      <c r="U1882" s="4">
        <v>1436</v>
      </c>
      <c r="V1882" s="3">
        <v>0.34419942473633747</v>
      </c>
      <c r="W1882" t="s">
        <v>84</v>
      </c>
      <c r="X1882" t="s">
        <v>55</v>
      </c>
      <c r="Y1882" t="s">
        <v>156</v>
      </c>
      <c r="Z1882">
        <v>0</v>
      </c>
      <c r="AA1882" t="s">
        <v>44</v>
      </c>
      <c r="AB1882" t="s">
        <v>66</v>
      </c>
      <c r="AC1882">
        <v>1.2</v>
      </c>
      <c r="AD1882">
        <v>2024</v>
      </c>
      <c r="AE1882">
        <v>11</v>
      </c>
      <c r="AF1882" t="s">
        <v>5535</v>
      </c>
      <c r="AG1882" t="s">
        <v>5518</v>
      </c>
      <c r="AH1882" t="s">
        <v>5519</v>
      </c>
      <c r="AI1882" t="s">
        <v>5520</v>
      </c>
    </row>
    <row r="1883" spans="1:35">
      <c r="A1883" t="s">
        <v>2384</v>
      </c>
      <c r="B1883" s="2">
        <v>45078</v>
      </c>
      <c r="C1883" t="s">
        <v>544</v>
      </c>
      <c r="D1883" t="s">
        <v>49</v>
      </c>
      <c r="E1883" t="s">
        <v>135</v>
      </c>
      <c r="F1883" t="s">
        <v>33</v>
      </c>
      <c r="G1883">
        <v>49</v>
      </c>
      <c r="H1883" t="s">
        <v>80</v>
      </c>
      <c r="I1883" t="s">
        <v>81</v>
      </c>
      <c r="J1883" t="s">
        <v>82</v>
      </c>
      <c r="K1883" t="s">
        <v>239</v>
      </c>
      <c r="L1883" t="s">
        <v>101</v>
      </c>
      <c r="M1883" t="s">
        <v>63</v>
      </c>
      <c r="N1883" t="s">
        <v>126</v>
      </c>
      <c r="O1883">
        <v>6</v>
      </c>
      <c r="P1883" s="4">
        <v>12005</v>
      </c>
      <c r="Q1883" s="4">
        <v>7803</v>
      </c>
      <c r="R1883" s="3">
        <v>0.05</v>
      </c>
      <c r="S1883" s="4">
        <v>68429</v>
      </c>
      <c r="T1883" s="4">
        <v>46818</v>
      </c>
      <c r="U1883" s="4">
        <v>21611</v>
      </c>
      <c r="V1883" s="3">
        <v>0.31581639363427788</v>
      </c>
      <c r="W1883" t="s">
        <v>41</v>
      </c>
      <c r="X1883" t="s">
        <v>55</v>
      </c>
      <c r="Y1883" t="s">
        <v>56</v>
      </c>
      <c r="Z1883">
        <v>2</v>
      </c>
      <c r="AA1883" t="s">
        <v>220</v>
      </c>
      <c r="AB1883" t="s">
        <v>189</v>
      </c>
      <c r="AC1883">
        <v>3.9</v>
      </c>
      <c r="AD1883">
        <v>2023</v>
      </c>
      <c r="AE1883">
        <v>6</v>
      </c>
      <c r="AF1883" t="s">
        <v>5530</v>
      </c>
      <c r="AG1883" t="s">
        <v>5525</v>
      </c>
      <c r="AH1883" t="s">
        <v>5515</v>
      </c>
      <c r="AI1883" t="s">
        <v>5523</v>
      </c>
    </row>
    <row r="1884" spans="1:35">
      <c r="A1884" t="s">
        <v>2385</v>
      </c>
      <c r="B1884" s="2">
        <v>45068</v>
      </c>
      <c r="C1884" t="s">
        <v>436</v>
      </c>
      <c r="D1884" t="s">
        <v>31</v>
      </c>
      <c r="E1884" t="s">
        <v>170</v>
      </c>
      <c r="F1884" t="s">
        <v>33</v>
      </c>
      <c r="G1884">
        <v>26</v>
      </c>
      <c r="H1884" t="s">
        <v>34</v>
      </c>
      <c r="I1884" t="s">
        <v>35</v>
      </c>
      <c r="J1884" t="s">
        <v>36</v>
      </c>
      <c r="K1884" t="s">
        <v>291</v>
      </c>
      <c r="L1884" t="s">
        <v>38</v>
      </c>
      <c r="M1884" t="s">
        <v>63</v>
      </c>
      <c r="N1884" t="s">
        <v>40</v>
      </c>
      <c r="O1884">
        <v>3</v>
      </c>
      <c r="P1884" s="4">
        <v>10823</v>
      </c>
      <c r="Q1884" s="4">
        <v>6061</v>
      </c>
      <c r="R1884" s="3">
        <v>0.1</v>
      </c>
      <c r="S1884" s="4">
        <v>29222</v>
      </c>
      <c r="T1884" s="4">
        <v>18183</v>
      </c>
      <c r="U1884" s="4">
        <v>11039</v>
      </c>
      <c r="V1884" s="3">
        <v>0.37776332899869963</v>
      </c>
      <c r="W1884" t="s">
        <v>54</v>
      </c>
      <c r="X1884" t="s">
        <v>76</v>
      </c>
      <c r="Y1884" t="s">
        <v>56</v>
      </c>
      <c r="Z1884">
        <v>4</v>
      </c>
      <c r="AA1884" t="s">
        <v>181</v>
      </c>
      <c r="AB1884" t="s">
        <v>66</v>
      </c>
      <c r="AC1884">
        <v>4.8</v>
      </c>
      <c r="AD1884">
        <v>2023</v>
      </c>
      <c r="AE1884">
        <v>5</v>
      </c>
      <c r="AF1884" t="s">
        <v>5529</v>
      </c>
      <c r="AG1884" t="s">
        <v>5525</v>
      </c>
      <c r="AH1884" t="s">
        <v>5522</v>
      </c>
      <c r="AI1884" t="s">
        <v>5516</v>
      </c>
    </row>
    <row r="1885" spans="1:35">
      <c r="A1885" t="s">
        <v>2386</v>
      </c>
      <c r="B1885" s="2">
        <v>45586</v>
      </c>
      <c r="C1885" t="s">
        <v>615</v>
      </c>
      <c r="D1885" t="s">
        <v>49</v>
      </c>
      <c r="E1885" t="s">
        <v>32</v>
      </c>
      <c r="F1885" t="s">
        <v>33</v>
      </c>
      <c r="G1885">
        <v>52</v>
      </c>
      <c r="H1885" t="s">
        <v>146</v>
      </c>
      <c r="I1885" t="s">
        <v>147</v>
      </c>
      <c r="J1885" t="s">
        <v>36</v>
      </c>
      <c r="K1885" t="s">
        <v>225</v>
      </c>
      <c r="L1885" t="s">
        <v>62</v>
      </c>
      <c r="M1885" t="s">
        <v>39</v>
      </c>
      <c r="N1885" t="s">
        <v>40</v>
      </c>
      <c r="O1885">
        <v>1</v>
      </c>
      <c r="P1885" s="4">
        <v>4263</v>
      </c>
      <c r="Q1885" s="4">
        <v>3368</v>
      </c>
      <c r="R1885" s="3">
        <v>0</v>
      </c>
      <c r="S1885" s="4">
        <v>4263</v>
      </c>
      <c r="T1885" s="4">
        <v>3368</v>
      </c>
      <c r="U1885" s="4">
        <v>895</v>
      </c>
      <c r="V1885" s="3">
        <v>0.20994604738447104</v>
      </c>
      <c r="W1885" t="s">
        <v>41</v>
      </c>
      <c r="X1885" t="s">
        <v>76</v>
      </c>
      <c r="Y1885" t="s">
        <v>43</v>
      </c>
      <c r="Z1885">
        <v>0</v>
      </c>
      <c r="AA1885" t="s">
        <v>229</v>
      </c>
      <c r="AB1885" t="s">
        <v>121</v>
      </c>
      <c r="AC1885" t="s">
        <v>46</v>
      </c>
      <c r="AD1885">
        <v>2024</v>
      </c>
      <c r="AE1885">
        <v>10</v>
      </c>
      <c r="AF1885" t="s">
        <v>5517</v>
      </c>
      <c r="AG1885" t="s">
        <v>5518</v>
      </c>
      <c r="AH1885" t="s">
        <v>5519</v>
      </c>
      <c r="AI1885" t="s">
        <v>5523</v>
      </c>
    </row>
    <row r="1886" spans="1:35">
      <c r="A1886" t="s">
        <v>2387</v>
      </c>
      <c r="B1886" s="2">
        <v>45592</v>
      </c>
      <c r="C1886" t="s">
        <v>235</v>
      </c>
      <c r="D1886" t="s">
        <v>49</v>
      </c>
      <c r="E1886" t="s">
        <v>188</v>
      </c>
      <c r="F1886" t="s">
        <v>33</v>
      </c>
      <c r="G1886">
        <v>45</v>
      </c>
      <c r="H1886" t="s">
        <v>146</v>
      </c>
      <c r="I1886" t="s">
        <v>147</v>
      </c>
      <c r="J1886" t="s">
        <v>36</v>
      </c>
      <c r="K1886" t="s">
        <v>269</v>
      </c>
      <c r="L1886" t="s">
        <v>38</v>
      </c>
      <c r="M1886" t="s">
        <v>92</v>
      </c>
      <c r="N1886" t="s">
        <v>93</v>
      </c>
      <c r="O1886">
        <v>2</v>
      </c>
      <c r="P1886" s="4">
        <v>4409</v>
      </c>
      <c r="Q1886" s="4">
        <v>2645</v>
      </c>
      <c r="R1886" s="3">
        <v>0.1</v>
      </c>
      <c r="S1886" s="4">
        <v>7936</v>
      </c>
      <c r="T1886" s="4">
        <v>5290</v>
      </c>
      <c r="U1886" s="4">
        <v>2646</v>
      </c>
      <c r="V1886" s="3">
        <v>0.33341733870967744</v>
      </c>
      <c r="W1886" t="s">
        <v>84</v>
      </c>
      <c r="X1886" t="s">
        <v>42</v>
      </c>
      <c r="Y1886" t="s">
        <v>56</v>
      </c>
      <c r="Z1886">
        <v>7</v>
      </c>
      <c r="AA1886" t="s">
        <v>185</v>
      </c>
      <c r="AB1886" t="s">
        <v>189</v>
      </c>
      <c r="AC1886">
        <v>3.8</v>
      </c>
      <c r="AD1886">
        <v>2024</v>
      </c>
      <c r="AE1886">
        <v>10</v>
      </c>
      <c r="AF1886" t="s">
        <v>5517</v>
      </c>
      <c r="AG1886" t="s">
        <v>5518</v>
      </c>
      <c r="AH1886" t="s">
        <v>5519</v>
      </c>
      <c r="AI1886" t="s">
        <v>5523</v>
      </c>
    </row>
    <row r="1887" spans="1:35">
      <c r="A1887" t="s">
        <v>2388</v>
      </c>
      <c r="B1887" s="2">
        <v>44930</v>
      </c>
      <c r="C1887" t="s">
        <v>1710</v>
      </c>
      <c r="D1887" t="s">
        <v>31</v>
      </c>
      <c r="E1887" t="s">
        <v>32</v>
      </c>
      <c r="F1887" t="s">
        <v>33</v>
      </c>
      <c r="G1887">
        <v>22</v>
      </c>
      <c r="H1887" t="s">
        <v>146</v>
      </c>
      <c r="I1887" t="s">
        <v>147</v>
      </c>
      <c r="J1887" t="s">
        <v>36</v>
      </c>
      <c r="K1887" t="s">
        <v>302</v>
      </c>
      <c r="L1887" t="s">
        <v>112</v>
      </c>
      <c r="M1887" t="s">
        <v>107</v>
      </c>
      <c r="N1887" t="s">
        <v>126</v>
      </c>
      <c r="O1887">
        <v>5</v>
      </c>
      <c r="P1887" s="4">
        <v>22151</v>
      </c>
      <c r="Q1887" s="4">
        <v>17056</v>
      </c>
      <c r="R1887" s="3">
        <v>0.2</v>
      </c>
      <c r="S1887" s="4">
        <v>88604</v>
      </c>
      <c r="T1887" s="4">
        <v>85280</v>
      </c>
      <c r="U1887" s="4">
        <v>3324</v>
      </c>
      <c r="V1887" s="3">
        <v>3.7515236332445488E-2</v>
      </c>
      <c r="W1887" t="s">
        <v>84</v>
      </c>
      <c r="X1887" t="s">
        <v>55</v>
      </c>
      <c r="Y1887" t="s">
        <v>56</v>
      </c>
      <c r="Z1887">
        <v>5</v>
      </c>
      <c r="AA1887" t="s">
        <v>57</v>
      </c>
      <c r="AB1887" t="s">
        <v>95</v>
      </c>
      <c r="AC1887">
        <v>4.5999999999999996</v>
      </c>
      <c r="AD1887">
        <v>2023</v>
      </c>
      <c r="AE1887">
        <v>1</v>
      </c>
      <c r="AF1887" t="s">
        <v>5532</v>
      </c>
      <c r="AG1887" t="s">
        <v>5528</v>
      </c>
      <c r="AH1887" t="s">
        <v>5515</v>
      </c>
      <c r="AI1887" t="s">
        <v>5520</v>
      </c>
    </row>
    <row r="1888" spans="1:35">
      <c r="A1888" t="s">
        <v>2389</v>
      </c>
      <c r="B1888" s="2">
        <v>45542</v>
      </c>
      <c r="C1888" t="s">
        <v>481</v>
      </c>
      <c r="D1888" t="s">
        <v>49</v>
      </c>
      <c r="E1888" t="s">
        <v>170</v>
      </c>
      <c r="F1888" t="s">
        <v>33</v>
      </c>
      <c r="G1888">
        <v>60</v>
      </c>
      <c r="H1888" t="s">
        <v>34</v>
      </c>
      <c r="I1888" t="s">
        <v>35</v>
      </c>
      <c r="J1888" t="s">
        <v>36</v>
      </c>
      <c r="K1888" t="s">
        <v>302</v>
      </c>
      <c r="L1888" t="s">
        <v>91</v>
      </c>
      <c r="M1888" t="s">
        <v>107</v>
      </c>
      <c r="N1888" t="s">
        <v>64</v>
      </c>
      <c r="O1888">
        <v>4</v>
      </c>
      <c r="P1888" s="4">
        <v>10204</v>
      </c>
      <c r="Q1888" s="4">
        <v>6429</v>
      </c>
      <c r="R1888" s="3">
        <v>0.1</v>
      </c>
      <c r="S1888" s="4">
        <v>36734</v>
      </c>
      <c r="T1888" s="4">
        <v>25716</v>
      </c>
      <c r="U1888" s="4">
        <v>11018</v>
      </c>
      <c r="V1888" s="3">
        <v>0.29994010997985515</v>
      </c>
      <c r="W1888" t="s">
        <v>84</v>
      </c>
      <c r="X1888" t="s">
        <v>76</v>
      </c>
      <c r="Y1888" t="s">
        <v>156</v>
      </c>
      <c r="Z1888">
        <v>0</v>
      </c>
      <c r="AA1888" t="s">
        <v>143</v>
      </c>
      <c r="AB1888" t="s">
        <v>121</v>
      </c>
      <c r="AC1888">
        <v>1.7</v>
      </c>
      <c r="AD1888">
        <v>2024</v>
      </c>
      <c r="AE1888">
        <v>9</v>
      </c>
      <c r="AF1888" t="s">
        <v>5531</v>
      </c>
      <c r="AG1888" t="s">
        <v>5514</v>
      </c>
      <c r="AH1888" t="s">
        <v>5522</v>
      </c>
      <c r="AI1888" t="s">
        <v>5523</v>
      </c>
    </row>
    <row r="1889" spans="1:35">
      <c r="A1889" t="s">
        <v>2390</v>
      </c>
      <c r="B1889" s="2">
        <v>45644</v>
      </c>
      <c r="C1889" t="s">
        <v>387</v>
      </c>
      <c r="D1889" t="s">
        <v>31</v>
      </c>
      <c r="E1889" t="s">
        <v>124</v>
      </c>
      <c r="F1889" t="s">
        <v>70</v>
      </c>
      <c r="G1889">
        <v>53</v>
      </c>
      <c r="H1889" t="s">
        <v>88</v>
      </c>
      <c r="I1889" t="s">
        <v>89</v>
      </c>
      <c r="J1889" t="s">
        <v>82</v>
      </c>
      <c r="K1889" t="s">
        <v>239</v>
      </c>
      <c r="L1889" t="s">
        <v>112</v>
      </c>
      <c r="M1889" t="s">
        <v>83</v>
      </c>
      <c r="N1889" t="s">
        <v>126</v>
      </c>
      <c r="O1889">
        <v>5</v>
      </c>
      <c r="P1889" s="4">
        <v>22466</v>
      </c>
      <c r="Q1889" s="4">
        <v>12806</v>
      </c>
      <c r="R1889" s="3">
        <v>0.05</v>
      </c>
      <c r="S1889" s="4">
        <v>106714</v>
      </c>
      <c r="T1889" s="4">
        <v>64030</v>
      </c>
      <c r="U1889" s="4">
        <v>42684</v>
      </c>
      <c r="V1889" s="3">
        <v>0.39998500665329761</v>
      </c>
      <c r="W1889" t="s">
        <v>54</v>
      </c>
      <c r="X1889" t="s">
        <v>55</v>
      </c>
      <c r="Y1889" t="s">
        <v>56</v>
      </c>
      <c r="Z1889">
        <v>7</v>
      </c>
      <c r="AA1889" t="s">
        <v>57</v>
      </c>
      <c r="AB1889" t="s">
        <v>66</v>
      </c>
      <c r="AC1889">
        <v>4.3</v>
      </c>
      <c r="AD1889">
        <v>2024</v>
      </c>
      <c r="AE1889">
        <v>12</v>
      </c>
      <c r="AF1889" t="s">
        <v>5521</v>
      </c>
      <c r="AG1889" t="s">
        <v>5518</v>
      </c>
      <c r="AH1889" t="s">
        <v>5515</v>
      </c>
      <c r="AI1889" t="s">
        <v>5523</v>
      </c>
    </row>
    <row r="1890" spans="1:35">
      <c r="A1890" t="s">
        <v>2391</v>
      </c>
      <c r="B1890" s="2">
        <v>45471</v>
      </c>
      <c r="C1890" t="s">
        <v>68</v>
      </c>
      <c r="D1890" t="s">
        <v>31</v>
      </c>
      <c r="E1890" t="s">
        <v>129</v>
      </c>
      <c r="F1890" t="s">
        <v>33</v>
      </c>
      <c r="G1890">
        <v>57</v>
      </c>
      <c r="H1890" t="s">
        <v>153</v>
      </c>
      <c r="I1890" t="s">
        <v>154</v>
      </c>
      <c r="J1890" t="s">
        <v>36</v>
      </c>
      <c r="K1890" t="s">
        <v>74</v>
      </c>
      <c r="L1890" t="s">
        <v>112</v>
      </c>
      <c r="M1890" t="s">
        <v>39</v>
      </c>
      <c r="N1890" t="s">
        <v>93</v>
      </c>
      <c r="O1890">
        <v>3</v>
      </c>
      <c r="P1890" s="4">
        <v>893</v>
      </c>
      <c r="Q1890" s="4">
        <v>670</v>
      </c>
      <c r="R1890" s="3">
        <v>0.1</v>
      </c>
      <c r="S1890" s="4">
        <v>2411</v>
      </c>
      <c r="T1890" s="4">
        <v>2010</v>
      </c>
      <c r="U1890" s="4">
        <v>401</v>
      </c>
      <c r="V1890" s="3">
        <v>0.16632102861883036</v>
      </c>
      <c r="W1890" t="s">
        <v>75</v>
      </c>
      <c r="X1890" t="s">
        <v>42</v>
      </c>
      <c r="Y1890" t="s">
        <v>56</v>
      </c>
      <c r="Z1890">
        <v>6</v>
      </c>
      <c r="AA1890" t="s">
        <v>102</v>
      </c>
      <c r="AB1890" t="s">
        <v>121</v>
      </c>
      <c r="AC1890">
        <v>3.8</v>
      </c>
      <c r="AD1890">
        <v>2024</v>
      </c>
      <c r="AE1890">
        <v>6</v>
      </c>
      <c r="AF1890" t="s">
        <v>5530</v>
      </c>
      <c r="AG1890" t="s">
        <v>5525</v>
      </c>
      <c r="AH1890" t="s">
        <v>5519</v>
      </c>
      <c r="AI1890" t="s">
        <v>5523</v>
      </c>
    </row>
    <row r="1891" spans="1:35">
      <c r="A1891" t="s">
        <v>2392</v>
      </c>
      <c r="B1891" s="2">
        <v>44943</v>
      </c>
      <c r="C1891" t="s">
        <v>1732</v>
      </c>
      <c r="D1891" t="s">
        <v>31</v>
      </c>
      <c r="E1891" t="s">
        <v>188</v>
      </c>
      <c r="F1891" t="s">
        <v>33</v>
      </c>
      <c r="G1891">
        <v>26</v>
      </c>
      <c r="H1891" t="s">
        <v>71</v>
      </c>
      <c r="I1891" t="s">
        <v>72</v>
      </c>
      <c r="J1891" t="s">
        <v>73</v>
      </c>
      <c r="K1891" t="s">
        <v>74</v>
      </c>
      <c r="L1891" t="s">
        <v>142</v>
      </c>
      <c r="M1891" t="s">
        <v>39</v>
      </c>
      <c r="N1891" t="s">
        <v>93</v>
      </c>
      <c r="O1891">
        <v>7</v>
      </c>
      <c r="P1891" s="4">
        <v>5227</v>
      </c>
      <c r="Q1891" s="4">
        <v>3136</v>
      </c>
      <c r="R1891" s="3">
        <v>0.1</v>
      </c>
      <c r="S1891" s="4">
        <v>32930</v>
      </c>
      <c r="T1891" s="4">
        <v>21952</v>
      </c>
      <c r="U1891" s="4">
        <v>10978</v>
      </c>
      <c r="V1891" s="3">
        <v>0.3333738232614637</v>
      </c>
      <c r="W1891" t="s">
        <v>75</v>
      </c>
      <c r="X1891" t="s">
        <v>55</v>
      </c>
      <c r="Y1891" t="s">
        <v>56</v>
      </c>
      <c r="Z1891">
        <v>7</v>
      </c>
      <c r="AA1891" t="s">
        <v>44</v>
      </c>
      <c r="AB1891" t="s">
        <v>66</v>
      </c>
      <c r="AC1891">
        <v>4.5</v>
      </c>
      <c r="AD1891">
        <v>2023</v>
      </c>
      <c r="AE1891">
        <v>1</v>
      </c>
      <c r="AF1891" t="s">
        <v>5532</v>
      </c>
      <c r="AG1891" t="s">
        <v>5528</v>
      </c>
      <c r="AH1891" t="s">
        <v>5522</v>
      </c>
      <c r="AI1891" t="s">
        <v>5516</v>
      </c>
    </row>
    <row r="1892" spans="1:35">
      <c r="A1892" t="s">
        <v>2393</v>
      </c>
      <c r="B1892" s="2">
        <v>45047</v>
      </c>
      <c r="C1892" t="s">
        <v>550</v>
      </c>
      <c r="D1892" t="s">
        <v>49</v>
      </c>
      <c r="E1892" t="s">
        <v>170</v>
      </c>
      <c r="F1892" t="s">
        <v>33</v>
      </c>
      <c r="G1892">
        <v>59</v>
      </c>
      <c r="H1892" t="s">
        <v>80</v>
      </c>
      <c r="I1892" t="s">
        <v>81</v>
      </c>
      <c r="J1892" t="s">
        <v>82</v>
      </c>
      <c r="K1892" t="s">
        <v>184</v>
      </c>
      <c r="L1892" t="s">
        <v>142</v>
      </c>
      <c r="M1892" t="s">
        <v>63</v>
      </c>
      <c r="N1892" t="s">
        <v>40</v>
      </c>
      <c r="O1892">
        <v>7</v>
      </c>
      <c r="P1892" s="4">
        <v>16337</v>
      </c>
      <c r="Q1892" s="4">
        <v>13070</v>
      </c>
      <c r="R1892" s="3">
        <v>0.05</v>
      </c>
      <c r="S1892" s="4">
        <v>108641</v>
      </c>
      <c r="T1892" s="4">
        <v>91490</v>
      </c>
      <c r="U1892" s="4">
        <v>17151</v>
      </c>
      <c r="V1892" s="3">
        <v>0.15786857632017379</v>
      </c>
      <c r="W1892" t="s">
        <v>41</v>
      </c>
      <c r="X1892" t="s">
        <v>76</v>
      </c>
      <c r="Y1892" t="s">
        <v>56</v>
      </c>
      <c r="Z1892">
        <v>4</v>
      </c>
      <c r="AA1892" t="s">
        <v>57</v>
      </c>
      <c r="AB1892" t="s">
        <v>189</v>
      </c>
      <c r="AC1892">
        <v>3.7</v>
      </c>
      <c r="AD1892">
        <v>2023</v>
      </c>
      <c r="AE1892">
        <v>5</v>
      </c>
      <c r="AF1892" t="s">
        <v>5529</v>
      </c>
      <c r="AG1892" t="s">
        <v>5525</v>
      </c>
      <c r="AH1892" t="s">
        <v>5515</v>
      </c>
      <c r="AI1892" t="s">
        <v>5523</v>
      </c>
    </row>
    <row r="1893" spans="1:35">
      <c r="A1893" t="s">
        <v>2394</v>
      </c>
      <c r="B1893" s="2">
        <v>45335</v>
      </c>
      <c r="C1893" t="s">
        <v>1522</v>
      </c>
      <c r="D1893" t="s">
        <v>49</v>
      </c>
      <c r="E1893" t="s">
        <v>98</v>
      </c>
      <c r="F1893" t="s">
        <v>70</v>
      </c>
      <c r="G1893">
        <v>52</v>
      </c>
      <c r="H1893" t="s">
        <v>105</v>
      </c>
      <c r="I1893" t="s">
        <v>89</v>
      </c>
      <c r="J1893" t="s">
        <v>82</v>
      </c>
      <c r="K1893" t="s">
        <v>368</v>
      </c>
      <c r="L1893" t="s">
        <v>131</v>
      </c>
      <c r="M1893" t="s">
        <v>63</v>
      </c>
      <c r="N1893" t="s">
        <v>53</v>
      </c>
      <c r="O1893">
        <v>3</v>
      </c>
      <c r="P1893" s="4">
        <v>7924</v>
      </c>
      <c r="Q1893" s="4">
        <v>5785</v>
      </c>
      <c r="R1893" s="3">
        <v>0</v>
      </c>
      <c r="S1893" s="4">
        <v>23772</v>
      </c>
      <c r="T1893" s="4">
        <v>17355</v>
      </c>
      <c r="U1893" s="4">
        <v>6417</v>
      </c>
      <c r="V1893" s="3">
        <v>0.26993942453306413</v>
      </c>
      <c r="W1893" t="s">
        <v>84</v>
      </c>
      <c r="X1893" t="s">
        <v>42</v>
      </c>
      <c r="Y1893" t="s">
        <v>56</v>
      </c>
      <c r="Z1893">
        <v>3</v>
      </c>
      <c r="AA1893" t="s">
        <v>44</v>
      </c>
      <c r="AB1893" t="s">
        <v>189</v>
      </c>
      <c r="AC1893">
        <v>4.7</v>
      </c>
      <c r="AD1893">
        <v>2024</v>
      </c>
      <c r="AE1893">
        <v>2</v>
      </c>
      <c r="AF1893" t="s">
        <v>5527</v>
      </c>
      <c r="AG1893" t="s">
        <v>5528</v>
      </c>
      <c r="AH1893" t="s">
        <v>5522</v>
      </c>
      <c r="AI1893" t="s">
        <v>5523</v>
      </c>
    </row>
    <row r="1894" spans="1:35">
      <c r="A1894" t="s">
        <v>2395</v>
      </c>
      <c r="B1894" s="2">
        <v>45501</v>
      </c>
      <c r="C1894" t="s">
        <v>1448</v>
      </c>
      <c r="D1894" t="s">
        <v>31</v>
      </c>
      <c r="E1894" t="s">
        <v>119</v>
      </c>
      <c r="F1894" t="s">
        <v>70</v>
      </c>
      <c r="G1894">
        <v>52</v>
      </c>
      <c r="H1894" t="s">
        <v>99</v>
      </c>
      <c r="I1894" t="s">
        <v>99</v>
      </c>
      <c r="J1894" t="s">
        <v>100</v>
      </c>
      <c r="K1894" t="s">
        <v>291</v>
      </c>
      <c r="L1894" t="s">
        <v>137</v>
      </c>
      <c r="M1894" t="s">
        <v>107</v>
      </c>
      <c r="N1894" t="s">
        <v>64</v>
      </c>
      <c r="O1894">
        <v>1</v>
      </c>
      <c r="P1894" s="4">
        <v>21894</v>
      </c>
      <c r="Q1894" s="4">
        <v>17077</v>
      </c>
      <c r="R1894" s="3">
        <v>0.15</v>
      </c>
      <c r="S1894" s="4">
        <v>18610</v>
      </c>
      <c r="T1894" s="4">
        <v>17077</v>
      </c>
      <c r="U1894" s="4">
        <v>1533</v>
      </c>
      <c r="V1894" s="3">
        <v>8.2375067168189139E-2</v>
      </c>
      <c r="W1894" t="s">
        <v>75</v>
      </c>
      <c r="X1894" t="s">
        <v>55</v>
      </c>
      <c r="Y1894" t="s">
        <v>171</v>
      </c>
      <c r="Z1894">
        <v>11</v>
      </c>
      <c r="AA1894" t="s">
        <v>44</v>
      </c>
      <c r="AB1894" t="s">
        <v>66</v>
      </c>
      <c r="AC1894" t="s">
        <v>46</v>
      </c>
      <c r="AD1894">
        <v>2024</v>
      </c>
      <c r="AE1894">
        <v>7</v>
      </c>
      <c r="AF1894" t="s">
        <v>5533</v>
      </c>
      <c r="AG1894" t="s">
        <v>5514</v>
      </c>
      <c r="AH1894" t="s">
        <v>5519</v>
      </c>
      <c r="AI1894" t="s">
        <v>5523</v>
      </c>
    </row>
    <row r="1895" spans="1:35">
      <c r="A1895" t="s">
        <v>2396</v>
      </c>
      <c r="B1895" s="2">
        <v>45123</v>
      </c>
      <c r="C1895" t="s">
        <v>882</v>
      </c>
      <c r="D1895" t="s">
        <v>31</v>
      </c>
      <c r="E1895" t="s">
        <v>98</v>
      </c>
      <c r="F1895" t="s">
        <v>70</v>
      </c>
      <c r="G1895">
        <v>46</v>
      </c>
      <c r="H1895" t="s">
        <v>80</v>
      </c>
      <c r="I1895" t="s">
        <v>81</v>
      </c>
      <c r="J1895" t="s">
        <v>82</v>
      </c>
      <c r="K1895" t="s">
        <v>74</v>
      </c>
      <c r="L1895" t="s">
        <v>131</v>
      </c>
      <c r="M1895" t="s">
        <v>63</v>
      </c>
      <c r="N1895" t="s">
        <v>64</v>
      </c>
      <c r="O1895">
        <v>3</v>
      </c>
      <c r="P1895" s="4">
        <v>2080</v>
      </c>
      <c r="Q1895" s="4">
        <v>1373</v>
      </c>
      <c r="R1895" s="3">
        <v>0.15</v>
      </c>
      <c r="S1895" s="4">
        <v>5304</v>
      </c>
      <c r="T1895" s="4">
        <v>4119</v>
      </c>
      <c r="U1895" s="4">
        <v>1185</v>
      </c>
      <c r="V1895" s="3">
        <v>0.22341628959276019</v>
      </c>
      <c r="W1895" t="s">
        <v>75</v>
      </c>
      <c r="X1895" t="s">
        <v>55</v>
      </c>
      <c r="Y1895" t="s">
        <v>171</v>
      </c>
      <c r="Z1895">
        <v>12</v>
      </c>
      <c r="AA1895" t="s">
        <v>185</v>
      </c>
      <c r="AB1895" t="s">
        <v>189</v>
      </c>
      <c r="AC1895" t="s">
        <v>46</v>
      </c>
      <c r="AD1895">
        <v>2023</v>
      </c>
      <c r="AE1895">
        <v>7</v>
      </c>
      <c r="AF1895" t="s">
        <v>5533</v>
      </c>
      <c r="AG1895" t="s">
        <v>5514</v>
      </c>
      <c r="AH1895" t="s">
        <v>5519</v>
      </c>
      <c r="AI1895" t="s">
        <v>5523</v>
      </c>
    </row>
    <row r="1896" spans="1:35">
      <c r="A1896" t="s">
        <v>2397</v>
      </c>
      <c r="B1896" s="2">
        <v>44949</v>
      </c>
      <c r="C1896" t="s">
        <v>921</v>
      </c>
      <c r="D1896" t="s">
        <v>49</v>
      </c>
      <c r="E1896" t="s">
        <v>124</v>
      </c>
      <c r="F1896" t="s">
        <v>70</v>
      </c>
      <c r="G1896">
        <v>31</v>
      </c>
      <c r="H1896" t="s">
        <v>146</v>
      </c>
      <c r="I1896" t="s">
        <v>147</v>
      </c>
      <c r="J1896" t="s">
        <v>36</v>
      </c>
      <c r="K1896" t="s">
        <v>74</v>
      </c>
      <c r="L1896" t="s">
        <v>131</v>
      </c>
      <c r="M1896" t="s">
        <v>107</v>
      </c>
      <c r="N1896" t="s">
        <v>40</v>
      </c>
      <c r="O1896">
        <v>2</v>
      </c>
      <c r="P1896" s="4">
        <v>10907</v>
      </c>
      <c r="Q1896" s="4">
        <v>6653</v>
      </c>
      <c r="R1896" s="3">
        <v>0.1</v>
      </c>
      <c r="S1896" s="4">
        <v>19633</v>
      </c>
      <c r="T1896" s="4">
        <v>13306</v>
      </c>
      <c r="U1896" s="4">
        <v>6327</v>
      </c>
      <c r="V1896" s="3">
        <v>0.32226353588346152</v>
      </c>
      <c r="W1896" t="s">
        <v>41</v>
      </c>
      <c r="X1896" t="s">
        <v>55</v>
      </c>
      <c r="Y1896" t="s">
        <v>56</v>
      </c>
      <c r="Z1896">
        <v>7</v>
      </c>
      <c r="AA1896" t="s">
        <v>167</v>
      </c>
      <c r="AB1896" t="s">
        <v>121</v>
      </c>
      <c r="AC1896">
        <v>4.5999999999999996</v>
      </c>
      <c r="AD1896">
        <v>2023</v>
      </c>
      <c r="AE1896">
        <v>1</v>
      </c>
      <c r="AF1896" t="s">
        <v>5532</v>
      </c>
      <c r="AG1896" t="s">
        <v>5528</v>
      </c>
      <c r="AH1896" t="s">
        <v>5519</v>
      </c>
      <c r="AI1896" t="s">
        <v>5516</v>
      </c>
    </row>
    <row r="1897" spans="1:35">
      <c r="A1897" t="s">
        <v>2398</v>
      </c>
      <c r="B1897" s="2">
        <v>45289</v>
      </c>
      <c r="C1897" t="s">
        <v>1055</v>
      </c>
      <c r="D1897" t="s">
        <v>31</v>
      </c>
      <c r="E1897" t="s">
        <v>170</v>
      </c>
      <c r="F1897" t="s">
        <v>33</v>
      </c>
      <c r="G1897">
        <v>25</v>
      </c>
      <c r="H1897" t="s">
        <v>105</v>
      </c>
      <c r="I1897" t="s">
        <v>89</v>
      </c>
      <c r="J1897" t="s">
        <v>82</v>
      </c>
      <c r="K1897" t="s">
        <v>184</v>
      </c>
      <c r="L1897" t="s">
        <v>131</v>
      </c>
      <c r="M1897" t="s">
        <v>107</v>
      </c>
      <c r="N1897" t="s">
        <v>64</v>
      </c>
      <c r="O1897">
        <v>8</v>
      </c>
      <c r="P1897" s="4">
        <v>14049</v>
      </c>
      <c r="Q1897" s="4">
        <v>9413</v>
      </c>
      <c r="R1897" s="3">
        <v>0.05</v>
      </c>
      <c r="S1897" s="4">
        <v>106772</v>
      </c>
      <c r="T1897" s="4">
        <v>75304</v>
      </c>
      <c r="U1897" s="4">
        <v>31468</v>
      </c>
      <c r="V1897" s="3">
        <v>0.29472146255572623</v>
      </c>
      <c r="W1897" t="s">
        <v>41</v>
      </c>
      <c r="X1897" t="s">
        <v>55</v>
      </c>
      <c r="Y1897" t="s">
        <v>156</v>
      </c>
      <c r="Z1897">
        <v>0</v>
      </c>
      <c r="AA1897" t="s">
        <v>85</v>
      </c>
      <c r="AB1897" t="s">
        <v>45</v>
      </c>
      <c r="AC1897">
        <v>1.8</v>
      </c>
      <c r="AD1897">
        <v>2023</v>
      </c>
      <c r="AE1897">
        <v>12</v>
      </c>
      <c r="AF1897" t="s">
        <v>5521</v>
      </c>
      <c r="AG1897" t="s">
        <v>5518</v>
      </c>
      <c r="AH1897" t="s">
        <v>5515</v>
      </c>
      <c r="AI1897" t="s">
        <v>5516</v>
      </c>
    </row>
    <row r="1898" spans="1:35">
      <c r="A1898" t="s">
        <v>2399</v>
      </c>
      <c r="B1898" s="2">
        <v>45549</v>
      </c>
      <c r="C1898" t="s">
        <v>358</v>
      </c>
      <c r="D1898" t="s">
        <v>31</v>
      </c>
      <c r="E1898" t="s">
        <v>135</v>
      </c>
      <c r="F1898" t="s">
        <v>33</v>
      </c>
      <c r="G1898">
        <v>49</v>
      </c>
      <c r="H1898" t="s">
        <v>146</v>
      </c>
      <c r="I1898" t="s">
        <v>147</v>
      </c>
      <c r="J1898" t="s">
        <v>36</v>
      </c>
      <c r="K1898" t="s">
        <v>37</v>
      </c>
      <c r="L1898" t="s">
        <v>52</v>
      </c>
      <c r="M1898" t="s">
        <v>39</v>
      </c>
      <c r="N1898" t="s">
        <v>93</v>
      </c>
      <c r="O1898">
        <v>2</v>
      </c>
      <c r="P1898" s="4">
        <v>18856</v>
      </c>
      <c r="Q1898" s="4">
        <v>12445</v>
      </c>
      <c r="R1898" s="3">
        <v>0.1</v>
      </c>
      <c r="S1898" s="4">
        <v>33941</v>
      </c>
      <c r="T1898" s="4">
        <v>24890</v>
      </c>
      <c r="U1898" s="4">
        <v>9051</v>
      </c>
      <c r="V1898" s="3">
        <v>0.26666863085943254</v>
      </c>
      <c r="W1898" t="s">
        <v>75</v>
      </c>
      <c r="X1898" t="s">
        <v>76</v>
      </c>
      <c r="Y1898" t="s">
        <v>56</v>
      </c>
      <c r="Z1898">
        <v>4</v>
      </c>
      <c r="AA1898" t="s">
        <v>229</v>
      </c>
      <c r="AB1898" t="s">
        <v>189</v>
      </c>
      <c r="AC1898">
        <v>3.2</v>
      </c>
      <c r="AD1898">
        <v>2024</v>
      </c>
      <c r="AE1898">
        <v>9</v>
      </c>
      <c r="AF1898" t="s">
        <v>5531</v>
      </c>
      <c r="AG1898" t="s">
        <v>5514</v>
      </c>
      <c r="AH1898" t="s">
        <v>5522</v>
      </c>
      <c r="AI1898" t="s">
        <v>5523</v>
      </c>
    </row>
    <row r="1899" spans="1:35">
      <c r="A1899" t="s">
        <v>2400</v>
      </c>
      <c r="B1899" s="2">
        <v>45323</v>
      </c>
      <c r="C1899" t="s">
        <v>649</v>
      </c>
      <c r="D1899" t="s">
        <v>31</v>
      </c>
      <c r="E1899" t="s">
        <v>111</v>
      </c>
      <c r="F1899" t="s">
        <v>70</v>
      </c>
      <c r="G1899">
        <v>19</v>
      </c>
      <c r="H1899" t="s">
        <v>105</v>
      </c>
      <c r="I1899" t="s">
        <v>89</v>
      </c>
      <c r="J1899" t="s">
        <v>82</v>
      </c>
      <c r="K1899" t="s">
        <v>323</v>
      </c>
      <c r="L1899" t="s">
        <v>142</v>
      </c>
      <c r="M1899" t="s">
        <v>83</v>
      </c>
      <c r="N1899" t="s">
        <v>64</v>
      </c>
      <c r="O1899">
        <v>6</v>
      </c>
      <c r="P1899" s="4">
        <v>13631</v>
      </c>
      <c r="Q1899" s="4">
        <v>9542</v>
      </c>
      <c r="R1899" s="3">
        <v>0.15</v>
      </c>
      <c r="S1899" s="4">
        <v>69518</v>
      </c>
      <c r="T1899" s="4">
        <v>57252</v>
      </c>
      <c r="U1899" s="4">
        <v>12266</v>
      </c>
      <c r="V1899" s="3">
        <v>0.17644351103311373</v>
      </c>
      <c r="W1899" t="s">
        <v>54</v>
      </c>
      <c r="X1899" t="s">
        <v>76</v>
      </c>
      <c r="Y1899" t="s">
        <v>43</v>
      </c>
      <c r="Z1899">
        <v>0</v>
      </c>
      <c r="AA1899" t="s">
        <v>181</v>
      </c>
      <c r="AB1899" t="s">
        <v>132</v>
      </c>
      <c r="AC1899" t="s">
        <v>46</v>
      </c>
      <c r="AD1899">
        <v>2024</v>
      </c>
      <c r="AE1899">
        <v>2</v>
      </c>
      <c r="AF1899" t="s">
        <v>5527</v>
      </c>
      <c r="AG1899" t="s">
        <v>5528</v>
      </c>
      <c r="AH1899" t="s">
        <v>5515</v>
      </c>
      <c r="AI1899" t="s">
        <v>5520</v>
      </c>
    </row>
    <row r="1900" spans="1:35">
      <c r="A1900" t="s">
        <v>2401</v>
      </c>
      <c r="B1900" s="2">
        <v>45099</v>
      </c>
      <c r="C1900" t="s">
        <v>312</v>
      </c>
      <c r="D1900" t="s">
        <v>31</v>
      </c>
      <c r="E1900" t="s">
        <v>111</v>
      </c>
      <c r="F1900" t="s">
        <v>70</v>
      </c>
      <c r="G1900">
        <v>28</v>
      </c>
      <c r="H1900" t="s">
        <v>146</v>
      </c>
      <c r="I1900" t="s">
        <v>147</v>
      </c>
      <c r="J1900" t="s">
        <v>36</v>
      </c>
      <c r="K1900" t="s">
        <v>116</v>
      </c>
      <c r="L1900" t="s">
        <v>131</v>
      </c>
      <c r="M1900" t="s">
        <v>107</v>
      </c>
      <c r="N1900" t="s">
        <v>93</v>
      </c>
      <c r="O1900">
        <v>5</v>
      </c>
      <c r="P1900" s="4">
        <v>23269</v>
      </c>
      <c r="Q1900" s="4">
        <v>16754</v>
      </c>
      <c r="R1900" s="3">
        <v>0.1</v>
      </c>
      <c r="S1900" s="4">
        <v>104711</v>
      </c>
      <c r="T1900" s="4">
        <v>83770</v>
      </c>
      <c r="U1900" s="4">
        <v>20941</v>
      </c>
      <c r="V1900" s="3">
        <v>0.19998853988597187</v>
      </c>
      <c r="W1900" t="s">
        <v>75</v>
      </c>
      <c r="X1900" t="s">
        <v>76</v>
      </c>
      <c r="Y1900" t="s">
        <v>56</v>
      </c>
      <c r="Z1900">
        <v>7</v>
      </c>
      <c r="AA1900" t="s">
        <v>65</v>
      </c>
      <c r="AB1900" t="s">
        <v>45</v>
      </c>
      <c r="AC1900">
        <v>4</v>
      </c>
      <c r="AD1900">
        <v>2023</v>
      </c>
      <c r="AE1900">
        <v>6</v>
      </c>
      <c r="AF1900" t="s">
        <v>5530</v>
      </c>
      <c r="AG1900" t="s">
        <v>5525</v>
      </c>
      <c r="AH1900" t="s">
        <v>5515</v>
      </c>
      <c r="AI1900" t="s">
        <v>5516</v>
      </c>
    </row>
    <row r="1901" spans="1:35">
      <c r="A1901" t="s">
        <v>2402</v>
      </c>
      <c r="B1901" s="2">
        <v>45528</v>
      </c>
      <c r="C1901" t="s">
        <v>661</v>
      </c>
      <c r="D1901" t="s">
        <v>31</v>
      </c>
      <c r="E1901" t="s">
        <v>98</v>
      </c>
      <c r="F1901" t="s">
        <v>70</v>
      </c>
      <c r="G1901">
        <v>39</v>
      </c>
      <c r="H1901" t="s">
        <v>153</v>
      </c>
      <c r="I1901" t="s">
        <v>154</v>
      </c>
      <c r="J1901" t="s">
        <v>36</v>
      </c>
      <c r="K1901" t="s">
        <v>90</v>
      </c>
      <c r="L1901" t="s">
        <v>38</v>
      </c>
      <c r="M1901" t="s">
        <v>63</v>
      </c>
      <c r="N1901" t="s">
        <v>93</v>
      </c>
      <c r="O1901">
        <v>1</v>
      </c>
      <c r="P1901" s="4">
        <v>4134</v>
      </c>
      <c r="Q1901" s="4">
        <v>2604</v>
      </c>
      <c r="R1901" s="3">
        <v>0</v>
      </c>
      <c r="S1901" s="4">
        <v>4134</v>
      </c>
      <c r="T1901" s="4">
        <v>2604</v>
      </c>
      <c r="U1901" s="4">
        <v>1530</v>
      </c>
      <c r="V1901" s="3">
        <v>0.37010159651669083</v>
      </c>
      <c r="W1901" t="s">
        <v>75</v>
      </c>
      <c r="X1901" t="s">
        <v>76</v>
      </c>
      <c r="Y1901" t="s">
        <v>56</v>
      </c>
      <c r="Z1901">
        <v>4</v>
      </c>
      <c r="AA1901" t="s">
        <v>229</v>
      </c>
      <c r="AB1901" t="s">
        <v>132</v>
      </c>
      <c r="AC1901">
        <v>4.4000000000000004</v>
      </c>
      <c r="AD1901">
        <v>2024</v>
      </c>
      <c r="AE1901">
        <v>8</v>
      </c>
      <c r="AF1901" t="s">
        <v>5513</v>
      </c>
      <c r="AG1901" t="s">
        <v>5514</v>
      </c>
      <c r="AH1901" t="s">
        <v>5519</v>
      </c>
      <c r="AI1901" t="s">
        <v>5526</v>
      </c>
    </row>
    <row r="1902" spans="1:35">
      <c r="A1902" t="s">
        <v>2403</v>
      </c>
      <c r="B1902" s="2">
        <v>45441</v>
      </c>
      <c r="C1902" t="s">
        <v>522</v>
      </c>
      <c r="D1902" t="s">
        <v>31</v>
      </c>
      <c r="E1902" t="s">
        <v>60</v>
      </c>
      <c r="F1902" t="s">
        <v>70</v>
      </c>
      <c r="G1902">
        <v>29</v>
      </c>
      <c r="H1902" t="s">
        <v>88</v>
      </c>
      <c r="I1902" t="s">
        <v>89</v>
      </c>
      <c r="J1902" t="s">
        <v>82</v>
      </c>
      <c r="K1902" t="s">
        <v>302</v>
      </c>
      <c r="L1902" t="s">
        <v>91</v>
      </c>
      <c r="M1902" t="s">
        <v>83</v>
      </c>
      <c r="N1902" t="s">
        <v>53</v>
      </c>
      <c r="O1902">
        <v>2</v>
      </c>
      <c r="P1902" s="4">
        <v>19861</v>
      </c>
      <c r="Q1902" s="4">
        <v>11122</v>
      </c>
      <c r="R1902" s="3">
        <v>0.05</v>
      </c>
      <c r="S1902" s="4">
        <v>37736</v>
      </c>
      <c r="T1902" s="4">
        <v>22244</v>
      </c>
      <c r="U1902" s="4">
        <v>15492</v>
      </c>
      <c r="V1902" s="3">
        <v>0.4105363578545686</v>
      </c>
      <c r="W1902" t="s">
        <v>41</v>
      </c>
      <c r="X1902" t="s">
        <v>55</v>
      </c>
      <c r="Y1902" t="s">
        <v>56</v>
      </c>
      <c r="Z1902">
        <v>2</v>
      </c>
      <c r="AA1902" t="s">
        <v>172</v>
      </c>
      <c r="AB1902" t="s">
        <v>150</v>
      </c>
      <c r="AC1902">
        <v>3.7</v>
      </c>
      <c r="AD1902">
        <v>2024</v>
      </c>
      <c r="AE1902">
        <v>5</v>
      </c>
      <c r="AF1902" t="s">
        <v>5529</v>
      </c>
      <c r="AG1902" t="s">
        <v>5525</v>
      </c>
      <c r="AH1902" t="s">
        <v>5522</v>
      </c>
      <c r="AI1902" t="s">
        <v>5516</v>
      </c>
    </row>
    <row r="1903" spans="1:35">
      <c r="A1903" t="s">
        <v>2404</v>
      </c>
      <c r="B1903" s="2">
        <v>45063</v>
      </c>
      <c r="C1903" t="s">
        <v>1072</v>
      </c>
      <c r="D1903" t="s">
        <v>31</v>
      </c>
      <c r="E1903" t="s">
        <v>60</v>
      </c>
      <c r="F1903" t="s">
        <v>70</v>
      </c>
      <c r="G1903">
        <v>31</v>
      </c>
      <c r="H1903" t="s">
        <v>99</v>
      </c>
      <c r="I1903" t="s">
        <v>99</v>
      </c>
      <c r="J1903" t="s">
        <v>100</v>
      </c>
      <c r="K1903" t="s">
        <v>51</v>
      </c>
      <c r="L1903" t="s">
        <v>52</v>
      </c>
      <c r="M1903" t="s">
        <v>83</v>
      </c>
      <c r="N1903" t="s">
        <v>113</v>
      </c>
      <c r="O1903">
        <v>4</v>
      </c>
      <c r="P1903" s="4">
        <v>11242</v>
      </c>
      <c r="Q1903" s="4">
        <v>6520</v>
      </c>
      <c r="R1903" s="3">
        <v>0.05</v>
      </c>
      <c r="S1903" s="4">
        <v>42720</v>
      </c>
      <c r="T1903" s="4">
        <v>26080</v>
      </c>
      <c r="U1903" s="4">
        <v>16640</v>
      </c>
      <c r="V1903" s="3">
        <v>0.38951310861423222</v>
      </c>
      <c r="W1903" t="s">
        <v>84</v>
      </c>
      <c r="X1903" t="s">
        <v>76</v>
      </c>
      <c r="Y1903" t="s">
        <v>43</v>
      </c>
      <c r="Z1903">
        <v>0</v>
      </c>
      <c r="AA1903" t="s">
        <v>167</v>
      </c>
      <c r="AB1903" t="s">
        <v>121</v>
      </c>
      <c r="AC1903" t="s">
        <v>46</v>
      </c>
      <c r="AD1903">
        <v>2023</v>
      </c>
      <c r="AE1903">
        <v>5</v>
      </c>
      <c r="AF1903" t="s">
        <v>5529</v>
      </c>
      <c r="AG1903" t="s">
        <v>5525</v>
      </c>
      <c r="AH1903" t="s">
        <v>5522</v>
      </c>
      <c r="AI1903" t="s">
        <v>5516</v>
      </c>
    </row>
    <row r="1904" spans="1:35">
      <c r="A1904" t="s">
        <v>2405</v>
      </c>
      <c r="B1904" s="2">
        <v>45190</v>
      </c>
      <c r="C1904" t="s">
        <v>1055</v>
      </c>
      <c r="D1904" t="s">
        <v>31</v>
      </c>
      <c r="E1904" t="s">
        <v>188</v>
      </c>
      <c r="F1904" t="s">
        <v>33</v>
      </c>
      <c r="G1904">
        <v>56</v>
      </c>
      <c r="H1904" t="s">
        <v>105</v>
      </c>
      <c r="I1904" t="s">
        <v>89</v>
      </c>
      <c r="J1904" t="s">
        <v>82</v>
      </c>
      <c r="K1904" t="s">
        <v>130</v>
      </c>
      <c r="L1904" t="s">
        <v>52</v>
      </c>
      <c r="M1904" t="s">
        <v>83</v>
      </c>
      <c r="N1904" t="s">
        <v>93</v>
      </c>
      <c r="O1904">
        <v>6</v>
      </c>
      <c r="P1904" s="4">
        <v>21815</v>
      </c>
      <c r="Q1904" s="4">
        <v>12653</v>
      </c>
      <c r="R1904" s="3">
        <v>0</v>
      </c>
      <c r="S1904" s="4">
        <v>130890</v>
      </c>
      <c r="T1904" s="4">
        <v>75918</v>
      </c>
      <c r="U1904" s="4">
        <v>54972</v>
      </c>
      <c r="V1904" s="3">
        <v>0.41998624799449918</v>
      </c>
      <c r="W1904" t="s">
        <v>41</v>
      </c>
      <c r="X1904" t="s">
        <v>42</v>
      </c>
      <c r="Y1904" t="s">
        <v>43</v>
      </c>
      <c r="Z1904">
        <v>0</v>
      </c>
      <c r="AA1904" t="s">
        <v>193</v>
      </c>
      <c r="AB1904" t="s">
        <v>194</v>
      </c>
      <c r="AC1904" t="s">
        <v>46</v>
      </c>
      <c r="AD1904">
        <v>2023</v>
      </c>
      <c r="AE1904">
        <v>9</v>
      </c>
      <c r="AF1904" t="s">
        <v>5531</v>
      </c>
      <c r="AG1904" t="s">
        <v>5514</v>
      </c>
      <c r="AH1904" t="s">
        <v>5515</v>
      </c>
      <c r="AI1904" t="s">
        <v>5523</v>
      </c>
    </row>
    <row r="1905" spans="1:35">
      <c r="A1905" t="s">
        <v>2406</v>
      </c>
      <c r="B1905" s="2">
        <v>45211</v>
      </c>
      <c r="C1905" t="s">
        <v>576</v>
      </c>
      <c r="D1905" t="s">
        <v>31</v>
      </c>
      <c r="E1905" t="s">
        <v>98</v>
      </c>
      <c r="F1905" t="s">
        <v>70</v>
      </c>
      <c r="G1905">
        <v>49</v>
      </c>
      <c r="H1905" t="s">
        <v>88</v>
      </c>
      <c r="I1905" t="s">
        <v>89</v>
      </c>
      <c r="J1905" t="s">
        <v>82</v>
      </c>
      <c r="K1905" t="s">
        <v>214</v>
      </c>
      <c r="L1905" t="s">
        <v>155</v>
      </c>
      <c r="M1905" t="s">
        <v>107</v>
      </c>
      <c r="N1905" t="s">
        <v>53</v>
      </c>
      <c r="O1905">
        <v>6</v>
      </c>
      <c r="P1905" s="4">
        <v>14671</v>
      </c>
      <c r="Q1905" s="4">
        <v>10123</v>
      </c>
      <c r="R1905" s="3">
        <v>0</v>
      </c>
      <c r="S1905" s="4">
        <v>88026</v>
      </c>
      <c r="T1905" s="4">
        <v>60738</v>
      </c>
      <c r="U1905" s="4">
        <v>27288</v>
      </c>
      <c r="V1905" s="3">
        <v>0.30999931838320494</v>
      </c>
      <c r="W1905" t="s">
        <v>54</v>
      </c>
      <c r="X1905" t="s">
        <v>42</v>
      </c>
      <c r="Y1905" t="s">
        <v>56</v>
      </c>
      <c r="Z1905">
        <v>5</v>
      </c>
      <c r="AA1905" t="s">
        <v>220</v>
      </c>
      <c r="AB1905" t="s">
        <v>95</v>
      </c>
      <c r="AC1905">
        <v>4.0999999999999996</v>
      </c>
      <c r="AD1905">
        <v>2023</v>
      </c>
      <c r="AE1905">
        <v>10</v>
      </c>
      <c r="AF1905" t="s">
        <v>5517</v>
      </c>
      <c r="AG1905" t="s">
        <v>5518</v>
      </c>
      <c r="AH1905" t="s">
        <v>5515</v>
      </c>
      <c r="AI1905" t="s">
        <v>5523</v>
      </c>
    </row>
    <row r="1906" spans="1:35">
      <c r="A1906" t="s">
        <v>2407</v>
      </c>
      <c r="B1906" s="2">
        <v>45332</v>
      </c>
      <c r="C1906" t="s">
        <v>318</v>
      </c>
      <c r="D1906" t="s">
        <v>31</v>
      </c>
      <c r="E1906" t="s">
        <v>124</v>
      </c>
      <c r="F1906" t="s">
        <v>70</v>
      </c>
      <c r="G1906">
        <v>18</v>
      </c>
      <c r="H1906" t="s">
        <v>34</v>
      </c>
      <c r="I1906" t="s">
        <v>35</v>
      </c>
      <c r="J1906" t="s">
        <v>36</v>
      </c>
      <c r="K1906" t="s">
        <v>37</v>
      </c>
      <c r="L1906" t="s">
        <v>52</v>
      </c>
      <c r="M1906" t="s">
        <v>63</v>
      </c>
      <c r="N1906" t="s">
        <v>126</v>
      </c>
      <c r="O1906">
        <v>3</v>
      </c>
      <c r="P1906" s="4">
        <v>21442</v>
      </c>
      <c r="Q1906" s="4">
        <v>12222</v>
      </c>
      <c r="R1906" s="3">
        <v>0.1</v>
      </c>
      <c r="S1906" s="4">
        <v>57893</v>
      </c>
      <c r="T1906" s="4">
        <v>36666</v>
      </c>
      <c r="U1906" s="4">
        <v>21227</v>
      </c>
      <c r="V1906" s="3">
        <v>0.36665918159362965</v>
      </c>
      <c r="W1906" t="s">
        <v>84</v>
      </c>
      <c r="X1906" t="s">
        <v>76</v>
      </c>
      <c r="Y1906" t="s">
        <v>56</v>
      </c>
      <c r="Z1906">
        <v>4</v>
      </c>
      <c r="AA1906" t="s">
        <v>57</v>
      </c>
      <c r="AB1906" t="s">
        <v>132</v>
      </c>
      <c r="AC1906">
        <v>3.3</v>
      </c>
      <c r="AD1906">
        <v>2024</v>
      </c>
      <c r="AE1906">
        <v>2</v>
      </c>
      <c r="AF1906" t="s">
        <v>5527</v>
      </c>
      <c r="AG1906" t="s">
        <v>5528</v>
      </c>
      <c r="AH1906" t="s">
        <v>5515</v>
      </c>
      <c r="AI1906" t="s">
        <v>5520</v>
      </c>
    </row>
    <row r="1907" spans="1:35">
      <c r="A1907" t="s">
        <v>2408</v>
      </c>
      <c r="B1907" s="2">
        <v>45470</v>
      </c>
      <c r="C1907" t="s">
        <v>314</v>
      </c>
      <c r="D1907" t="s">
        <v>31</v>
      </c>
      <c r="E1907" t="s">
        <v>32</v>
      </c>
      <c r="F1907" t="s">
        <v>33</v>
      </c>
      <c r="G1907">
        <v>47</v>
      </c>
      <c r="H1907" t="s">
        <v>34</v>
      </c>
      <c r="I1907" t="s">
        <v>35</v>
      </c>
      <c r="J1907" t="s">
        <v>36</v>
      </c>
      <c r="K1907" t="s">
        <v>302</v>
      </c>
      <c r="L1907" t="s">
        <v>137</v>
      </c>
      <c r="M1907" t="s">
        <v>63</v>
      </c>
      <c r="N1907" t="s">
        <v>40</v>
      </c>
      <c r="O1907">
        <v>7</v>
      </c>
      <c r="P1907" s="4">
        <v>2634</v>
      </c>
      <c r="Q1907" s="4">
        <v>1949</v>
      </c>
      <c r="R1907" s="3">
        <v>0.1</v>
      </c>
      <c r="S1907" s="4">
        <v>16594</v>
      </c>
      <c r="T1907" s="4">
        <v>13643</v>
      </c>
      <c r="U1907" s="4">
        <v>2951</v>
      </c>
      <c r="V1907" s="3">
        <v>0.17783536217910087</v>
      </c>
      <c r="W1907" t="s">
        <v>84</v>
      </c>
      <c r="X1907" t="s">
        <v>55</v>
      </c>
      <c r="Y1907" t="s">
        <v>56</v>
      </c>
      <c r="Z1907">
        <v>7</v>
      </c>
      <c r="AA1907" t="s">
        <v>159</v>
      </c>
      <c r="AB1907" t="s">
        <v>189</v>
      </c>
      <c r="AC1907">
        <v>4.2</v>
      </c>
      <c r="AD1907">
        <v>2024</v>
      </c>
      <c r="AE1907">
        <v>6</v>
      </c>
      <c r="AF1907" t="s">
        <v>5530</v>
      </c>
      <c r="AG1907" t="s">
        <v>5525</v>
      </c>
      <c r="AH1907" t="s">
        <v>5519</v>
      </c>
      <c r="AI1907" t="s">
        <v>5523</v>
      </c>
    </row>
    <row r="1908" spans="1:35">
      <c r="A1908" t="s">
        <v>2409</v>
      </c>
      <c r="B1908" s="2">
        <v>45448</v>
      </c>
      <c r="C1908" t="s">
        <v>261</v>
      </c>
      <c r="D1908" t="s">
        <v>31</v>
      </c>
      <c r="E1908" t="s">
        <v>188</v>
      </c>
      <c r="F1908" t="s">
        <v>33</v>
      </c>
      <c r="G1908">
        <v>36</v>
      </c>
      <c r="H1908" t="s">
        <v>105</v>
      </c>
      <c r="I1908" t="s">
        <v>89</v>
      </c>
      <c r="J1908" t="s">
        <v>82</v>
      </c>
      <c r="K1908" t="s">
        <v>214</v>
      </c>
      <c r="L1908" t="s">
        <v>101</v>
      </c>
      <c r="M1908" t="s">
        <v>107</v>
      </c>
      <c r="N1908" t="s">
        <v>64</v>
      </c>
      <c r="O1908">
        <v>8</v>
      </c>
      <c r="P1908" s="4">
        <v>24444</v>
      </c>
      <c r="Q1908" s="4">
        <v>18577</v>
      </c>
      <c r="R1908" s="3">
        <v>0</v>
      </c>
      <c r="S1908" s="4">
        <v>195552</v>
      </c>
      <c r="T1908" s="4">
        <v>148616</v>
      </c>
      <c r="U1908" s="4">
        <v>46936</v>
      </c>
      <c r="V1908" s="3">
        <v>0.24001800032727869</v>
      </c>
      <c r="W1908" t="s">
        <v>41</v>
      </c>
      <c r="X1908" t="s">
        <v>42</v>
      </c>
      <c r="Y1908" t="s">
        <v>56</v>
      </c>
      <c r="Z1908">
        <v>6</v>
      </c>
      <c r="AA1908" t="s">
        <v>102</v>
      </c>
      <c r="AB1908" t="s">
        <v>45</v>
      </c>
      <c r="AC1908">
        <v>4.9000000000000004</v>
      </c>
      <c r="AD1908">
        <v>2024</v>
      </c>
      <c r="AE1908">
        <v>6</v>
      </c>
      <c r="AF1908" t="s">
        <v>5530</v>
      </c>
      <c r="AG1908" t="s">
        <v>5525</v>
      </c>
      <c r="AH1908" t="s">
        <v>5515</v>
      </c>
      <c r="AI1908" t="s">
        <v>5526</v>
      </c>
    </row>
    <row r="1909" spans="1:35">
      <c r="A1909" t="s">
        <v>2410</v>
      </c>
      <c r="B1909" s="2">
        <v>45114</v>
      </c>
      <c r="C1909" t="s">
        <v>831</v>
      </c>
      <c r="D1909" t="s">
        <v>49</v>
      </c>
      <c r="E1909" t="s">
        <v>135</v>
      </c>
      <c r="F1909" t="s">
        <v>33</v>
      </c>
      <c r="G1909">
        <v>43</v>
      </c>
      <c r="H1909" t="s">
        <v>34</v>
      </c>
      <c r="I1909" t="s">
        <v>35</v>
      </c>
      <c r="J1909" t="s">
        <v>36</v>
      </c>
      <c r="K1909" t="s">
        <v>179</v>
      </c>
      <c r="L1909" t="s">
        <v>38</v>
      </c>
      <c r="M1909" t="s">
        <v>92</v>
      </c>
      <c r="N1909" t="s">
        <v>126</v>
      </c>
      <c r="O1909">
        <v>5</v>
      </c>
      <c r="P1909" s="4">
        <v>18680</v>
      </c>
      <c r="Q1909" s="4">
        <v>12889</v>
      </c>
      <c r="R1909" s="3">
        <v>0.15</v>
      </c>
      <c r="S1909" s="4">
        <v>79390</v>
      </c>
      <c r="T1909" s="4">
        <v>64445</v>
      </c>
      <c r="U1909" s="4">
        <v>14945</v>
      </c>
      <c r="V1909" s="3">
        <v>0.18824789016248897</v>
      </c>
      <c r="W1909" t="s">
        <v>75</v>
      </c>
      <c r="X1909" t="s">
        <v>76</v>
      </c>
      <c r="Y1909" t="s">
        <v>171</v>
      </c>
      <c r="Z1909">
        <v>4</v>
      </c>
      <c r="AA1909" t="s">
        <v>57</v>
      </c>
      <c r="AB1909" t="s">
        <v>66</v>
      </c>
      <c r="AC1909" t="s">
        <v>46</v>
      </c>
      <c r="AD1909">
        <v>2023</v>
      </c>
      <c r="AE1909">
        <v>7</v>
      </c>
      <c r="AF1909" t="s">
        <v>5533</v>
      </c>
      <c r="AG1909" t="s">
        <v>5514</v>
      </c>
      <c r="AH1909" t="s">
        <v>5515</v>
      </c>
      <c r="AI1909" t="s">
        <v>5526</v>
      </c>
    </row>
    <row r="1910" spans="1:35">
      <c r="A1910" t="s">
        <v>2411</v>
      </c>
      <c r="B1910" s="2">
        <v>45168</v>
      </c>
      <c r="C1910" t="s">
        <v>299</v>
      </c>
      <c r="D1910" t="s">
        <v>49</v>
      </c>
      <c r="E1910" t="s">
        <v>60</v>
      </c>
      <c r="F1910" t="s">
        <v>70</v>
      </c>
      <c r="G1910">
        <v>58</v>
      </c>
      <c r="H1910" t="s">
        <v>88</v>
      </c>
      <c r="I1910" t="s">
        <v>89</v>
      </c>
      <c r="J1910" t="s">
        <v>82</v>
      </c>
      <c r="K1910" t="s">
        <v>257</v>
      </c>
      <c r="L1910" t="s">
        <v>155</v>
      </c>
      <c r="M1910" t="s">
        <v>107</v>
      </c>
      <c r="N1910" t="s">
        <v>93</v>
      </c>
      <c r="O1910">
        <v>3</v>
      </c>
      <c r="P1910" s="4">
        <v>2864</v>
      </c>
      <c r="Q1910" s="4">
        <v>2119</v>
      </c>
      <c r="R1910" s="3">
        <v>0.15</v>
      </c>
      <c r="S1910" s="4">
        <v>7303</v>
      </c>
      <c r="T1910" s="4">
        <v>6357</v>
      </c>
      <c r="U1910" s="4">
        <v>946</v>
      </c>
      <c r="V1910" s="3">
        <v>0.1295358072025195</v>
      </c>
      <c r="W1910" t="s">
        <v>41</v>
      </c>
      <c r="X1910" t="s">
        <v>42</v>
      </c>
      <c r="Y1910" t="s">
        <v>43</v>
      </c>
      <c r="Z1910">
        <v>0</v>
      </c>
      <c r="AA1910" t="s">
        <v>108</v>
      </c>
      <c r="AB1910" t="s">
        <v>45</v>
      </c>
      <c r="AC1910" t="s">
        <v>46</v>
      </c>
      <c r="AD1910">
        <v>2023</v>
      </c>
      <c r="AE1910">
        <v>8</v>
      </c>
      <c r="AF1910" t="s">
        <v>5513</v>
      </c>
      <c r="AG1910" t="s">
        <v>5514</v>
      </c>
      <c r="AH1910" t="s">
        <v>5519</v>
      </c>
      <c r="AI1910" t="s">
        <v>5523</v>
      </c>
    </row>
    <row r="1911" spans="1:35">
      <c r="A1911" t="s">
        <v>2412</v>
      </c>
      <c r="B1911" s="2">
        <v>45429</v>
      </c>
      <c r="C1911" t="s">
        <v>1643</v>
      </c>
      <c r="D1911" t="s">
        <v>31</v>
      </c>
      <c r="E1911" t="s">
        <v>50</v>
      </c>
      <c r="F1911" t="s">
        <v>33</v>
      </c>
      <c r="G1911">
        <v>49</v>
      </c>
      <c r="H1911" t="s">
        <v>153</v>
      </c>
      <c r="I1911" t="s">
        <v>154</v>
      </c>
      <c r="J1911" t="s">
        <v>36</v>
      </c>
      <c r="K1911" t="s">
        <v>162</v>
      </c>
      <c r="L1911" t="s">
        <v>101</v>
      </c>
      <c r="M1911" t="s">
        <v>92</v>
      </c>
      <c r="N1911" t="s">
        <v>93</v>
      </c>
      <c r="O1911">
        <v>1</v>
      </c>
      <c r="P1911" s="4">
        <v>22069</v>
      </c>
      <c r="Q1911" s="4">
        <v>16552</v>
      </c>
      <c r="R1911" s="3">
        <v>0</v>
      </c>
      <c r="S1911" s="4">
        <v>22069</v>
      </c>
      <c r="T1911" s="4">
        <v>16552</v>
      </c>
      <c r="U1911" s="4">
        <v>5517</v>
      </c>
      <c r="V1911" s="3">
        <v>0.24998867189270016</v>
      </c>
      <c r="W1911" t="s">
        <v>75</v>
      </c>
      <c r="X1911" t="s">
        <v>55</v>
      </c>
      <c r="Y1911" t="s">
        <v>171</v>
      </c>
      <c r="Z1911">
        <v>5</v>
      </c>
      <c r="AA1911" t="s">
        <v>94</v>
      </c>
      <c r="AB1911" t="s">
        <v>132</v>
      </c>
      <c r="AC1911" t="s">
        <v>46</v>
      </c>
      <c r="AD1911">
        <v>2024</v>
      </c>
      <c r="AE1911">
        <v>5</v>
      </c>
      <c r="AF1911" t="s">
        <v>5529</v>
      </c>
      <c r="AG1911" t="s">
        <v>5525</v>
      </c>
      <c r="AH1911" t="s">
        <v>5522</v>
      </c>
      <c r="AI1911" t="s">
        <v>5523</v>
      </c>
    </row>
    <row r="1912" spans="1:35">
      <c r="A1912" t="s">
        <v>2413</v>
      </c>
      <c r="B1912" s="2">
        <v>44981</v>
      </c>
      <c r="C1912" t="s">
        <v>1026</v>
      </c>
      <c r="D1912" t="s">
        <v>49</v>
      </c>
      <c r="E1912" t="s">
        <v>32</v>
      </c>
      <c r="F1912" t="s">
        <v>33</v>
      </c>
      <c r="G1912">
        <v>23</v>
      </c>
      <c r="H1912" t="s">
        <v>34</v>
      </c>
      <c r="I1912" t="s">
        <v>35</v>
      </c>
      <c r="J1912" t="s">
        <v>36</v>
      </c>
      <c r="K1912" t="s">
        <v>106</v>
      </c>
      <c r="L1912" t="s">
        <v>155</v>
      </c>
      <c r="M1912" t="s">
        <v>63</v>
      </c>
      <c r="N1912" t="s">
        <v>53</v>
      </c>
      <c r="O1912">
        <v>1</v>
      </c>
      <c r="P1912" s="4">
        <v>24996</v>
      </c>
      <c r="Q1912" s="4">
        <v>19997</v>
      </c>
      <c r="R1912" s="3">
        <v>0.15</v>
      </c>
      <c r="S1912" s="4">
        <v>21247</v>
      </c>
      <c r="T1912" s="4">
        <v>19997</v>
      </c>
      <c r="U1912" s="4">
        <v>1250</v>
      </c>
      <c r="V1912" s="3">
        <v>5.8831835082599898E-2</v>
      </c>
      <c r="W1912" t="s">
        <v>54</v>
      </c>
      <c r="X1912" t="s">
        <v>42</v>
      </c>
      <c r="Y1912" t="s">
        <v>171</v>
      </c>
      <c r="Z1912">
        <v>3</v>
      </c>
      <c r="AA1912" t="s">
        <v>149</v>
      </c>
      <c r="AB1912" t="s">
        <v>66</v>
      </c>
      <c r="AC1912" t="s">
        <v>46</v>
      </c>
      <c r="AD1912">
        <v>2023</v>
      </c>
      <c r="AE1912">
        <v>2</v>
      </c>
      <c r="AF1912" t="s">
        <v>5527</v>
      </c>
      <c r="AG1912" t="s">
        <v>5528</v>
      </c>
      <c r="AH1912" t="s">
        <v>5522</v>
      </c>
      <c r="AI1912" t="s">
        <v>5520</v>
      </c>
    </row>
    <row r="1913" spans="1:35">
      <c r="A1913" t="s">
        <v>2414</v>
      </c>
      <c r="B1913" s="2">
        <v>45142</v>
      </c>
      <c r="C1913" t="s">
        <v>243</v>
      </c>
      <c r="D1913" t="s">
        <v>31</v>
      </c>
      <c r="E1913" t="s">
        <v>124</v>
      </c>
      <c r="F1913" t="s">
        <v>70</v>
      </c>
      <c r="G1913">
        <v>58</v>
      </c>
      <c r="H1913" t="s">
        <v>99</v>
      </c>
      <c r="I1913" t="s">
        <v>99</v>
      </c>
      <c r="J1913" t="s">
        <v>100</v>
      </c>
      <c r="K1913" t="s">
        <v>116</v>
      </c>
      <c r="L1913" t="s">
        <v>112</v>
      </c>
      <c r="M1913" t="s">
        <v>107</v>
      </c>
      <c r="N1913" t="s">
        <v>40</v>
      </c>
      <c r="O1913">
        <v>2</v>
      </c>
      <c r="P1913" s="4">
        <v>10060</v>
      </c>
      <c r="Q1913" s="4">
        <v>6237</v>
      </c>
      <c r="R1913" s="3">
        <v>0.15</v>
      </c>
      <c r="S1913" s="4">
        <v>17102</v>
      </c>
      <c r="T1913" s="4">
        <v>12474</v>
      </c>
      <c r="U1913" s="4">
        <v>4628</v>
      </c>
      <c r="V1913" s="3">
        <v>0.27061162437141856</v>
      </c>
      <c r="W1913" t="s">
        <v>41</v>
      </c>
      <c r="X1913" t="s">
        <v>55</v>
      </c>
      <c r="Y1913" t="s">
        <v>56</v>
      </c>
      <c r="Z1913">
        <v>4</v>
      </c>
      <c r="AA1913" t="s">
        <v>172</v>
      </c>
      <c r="AB1913" t="s">
        <v>45</v>
      </c>
      <c r="AC1913">
        <v>4.8</v>
      </c>
      <c r="AD1913">
        <v>2023</v>
      </c>
      <c r="AE1913">
        <v>8</v>
      </c>
      <c r="AF1913" t="s">
        <v>5513</v>
      </c>
      <c r="AG1913" t="s">
        <v>5514</v>
      </c>
      <c r="AH1913" t="s">
        <v>5519</v>
      </c>
      <c r="AI1913" t="s">
        <v>5523</v>
      </c>
    </row>
    <row r="1914" spans="1:35">
      <c r="A1914" t="s">
        <v>2415</v>
      </c>
      <c r="B1914" s="2">
        <v>45493</v>
      </c>
      <c r="C1914" t="s">
        <v>841</v>
      </c>
      <c r="D1914" t="s">
        <v>31</v>
      </c>
      <c r="E1914" t="s">
        <v>124</v>
      </c>
      <c r="F1914" t="s">
        <v>70</v>
      </c>
      <c r="G1914">
        <v>40</v>
      </c>
      <c r="H1914" t="s">
        <v>80</v>
      </c>
      <c r="I1914" t="s">
        <v>81</v>
      </c>
      <c r="J1914" t="s">
        <v>82</v>
      </c>
      <c r="K1914" t="s">
        <v>74</v>
      </c>
      <c r="L1914" t="s">
        <v>91</v>
      </c>
      <c r="M1914" t="s">
        <v>83</v>
      </c>
      <c r="N1914" t="s">
        <v>126</v>
      </c>
      <c r="O1914">
        <v>1</v>
      </c>
      <c r="P1914" s="4">
        <v>18257</v>
      </c>
      <c r="Q1914" s="4">
        <v>12415</v>
      </c>
      <c r="R1914" s="3">
        <v>0</v>
      </c>
      <c r="S1914" s="4">
        <v>18257</v>
      </c>
      <c r="T1914" s="4">
        <v>12415</v>
      </c>
      <c r="U1914" s="4">
        <v>5842</v>
      </c>
      <c r="V1914" s="3">
        <v>0.31998685435723284</v>
      </c>
      <c r="W1914" t="s">
        <v>75</v>
      </c>
      <c r="X1914" t="s">
        <v>76</v>
      </c>
      <c r="Y1914" t="s">
        <v>56</v>
      </c>
      <c r="Z1914">
        <v>6</v>
      </c>
      <c r="AA1914" t="s">
        <v>220</v>
      </c>
      <c r="AB1914" t="s">
        <v>150</v>
      </c>
      <c r="AC1914">
        <v>4.3</v>
      </c>
      <c r="AD1914">
        <v>2024</v>
      </c>
      <c r="AE1914">
        <v>7</v>
      </c>
      <c r="AF1914" t="s">
        <v>5533</v>
      </c>
      <c r="AG1914" t="s">
        <v>5514</v>
      </c>
      <c r="AH1914" t="s">
        <v>5519</v>
      </c>
      <c r="AI1914" t="s">
        <v>5526</v>
      </c>
    </row>
    <row r="1915" spans="1:35">
      <c r="A1915" t="s">
        <v>2416</v>
      </c>
      <c r="B1915" s="2">
        <v>45096</v>
      </c>
      <c r="C1915" t="s">
        <v>1060</v>
      </c>
      <c r="D1915" t="s">
        <v>49</v>
      </c>
      <c r="E1915" t="s">
        <v>60</v>
      </c>
      <c r="F1915" t="s">
        <v>70</v>
      </c>
      <c r="G1915">
        <v>39</v>
      </c>
      <c r="H1915" t="s">
        <v>153</v>
      </c>
      <c r="I1915" t="s">
        <v>154</v>
      </c>
      <c r="J1915" t="s">
        <v>36</v>
      </c>
      <c r="K1915" t="s">
        <v>302</v>
      </c>
      <c r="L1915" t="s">
        <v>52</v>
      </c>
      <c r="M1915" t="s">
        <v>83</v>
      </c>
      <c r="N1915" t="s">
        <v>93</v>
      </c>
      <c r="O1915">
        <v>8</v>
      </c>
      <c r="P1915" s="4">
        <v>1427</v>
      </c>
      <c r="Q1915" s="4">
        <v>1099</v>
      </c>
      <c r="R1915" s="3">
        <v>0.05</v>
      </c>
      <c r="S1915" s="4">
        <v>10845</v>
      </c>
      <c r="T1915" s="4">
        <v>8792</v>
      </c>
      <c r="U1915" s="4">
        <v>2053</v>
      </c>
      <c r="V1915" s="3">
        <v>0.18930382664822498</v>
      </c>
      <c r="W1915" t="s">
        <v>41</v>
      </c>
      <c r="X1915" t="s">
        <v>76</v>
      </c>
      <c r="Y1915" t="s">
        <v>56</v>
      </c>
      <c r="Z1915">
        <v>1</v>
      </c>
      <c r="AA1915" t="s">
        <v>167</v>
      </c>
      <c r="AB1915" t="s">
        <v>95</v>
      </c>
      <c r="AC1915">
        <v>3.3</v>
      </c>
      <c r="AD1915">
        <v>2023</v>
      </c>
      <c r="AE1915">
        <v>6</v>
      </c>
      <c r="AF1915" t="s">
        <v>5530</v>
      </c>
      <c r="AG1915" t="s">
        <v>5525</v>
      </c>
      <c r="AH1915" t="s">
        <v>5519</v>
      </c>
      <c r="AI1915" t="s">
        <v>5526</v>
      </c>
    </row>
    <row r="1916" spans="1:35">
      <c r="A1916" t="s">
        <v>2417</v>
      </c>
      <c r="B1916" s="2">
        <v>45420</v>
      </c>
      <c r="C1916" t="s">
        <v>481</v>
      </c>
      <c r="D1916" t="s">
        <v>31</v>
      </c>
      <c r="E1916" t="s">
        <v>111</v>
      </c>
      <c r="F1916" t="s">
        <v>70</v>
      </c>
      <c r="G1916">
        <v>18</v>
      </c>
      <c r="H1916" t="s">
        <v>71</v>
      </c>
      <c r="I1916" t="s">
        <v>72</v>
      </c>
      <c r="J1916" t="s">
        <v>73</v>
      </c>
      <c r="K1916" t="s">
        <v>302</v>
      </c>
      <c r="L1916" t="s">
        <v>52</v>
      </c>
      <c r="M1916" t="s">
        <v>63</v>
      </c>
      <c r="N1916" t="s">
        <v>126</v>
      </c>
      <c r="O1916">
        <v>3</v>
      </c>
      <c r="P1916" s="4">
        <v>12399</v>
      </c>
      <c r="Q1916" s="4">
        <v>9919</v>
      </c>
      <c r="R1916" s="3">
        <v>0.2</v>
      </c>
      <c r="S1916" s="4">
        <v>29758</v>
      </c>
      <c r="T1916" s="4">
        <v>29757</v>
      </c>
      <c r="U1916" s="4">
        <v>1</v>
      </c>
      <c r="V1916" s="3">
        <v>3.3604408898447476E-5</v>
      </c>
      <c r="W1916" t="s">
        <v>54</v>
      </c>
      <c r="X1916" t="s">
        <v>55</v>
      </c>
      <c r="Y1916" t="s">
        <v>56</v>
      </c>
      <c r="Z1916">
        <v>6</v>
      </c>
      <c r="AA1916" t="s">
        <v>85</v>
      </c>
      <c r="AB1916" t="s">
        <v>189</v>
      </c>
      <c r="AC1916">
        <v>4.9000000000000004</v>
      </c>
      <c r="AD1916">
        <v>2024</v>
      </c>
      <c r="AE1916">
        <v>5</v>
      </c>
      <c r="AF1916" t="s">
        <v>5529</v>
      </c>
      <c r="AG1916" t="s">
        <v>5525</v>
      </c>
      <c r="AH1916" t="s">
        <v>5522</v>
      </c>
      <c r="AI1916" t="s">
        <v>5520</v>
      </c>
    </row>
    <row r="1917" spans="1:35">
      <c r="A1917" t="s">
        <v>2418</v>
      </c>
      <c r="B1917" s="2">
        <v>45018</v>
      </c>
      <c r="C1917" t="s">
        <v>273</v>
      </c>
      <c r="D1917" t="s">
        <v>31</v>
      </c>
      <c r="E1917" t="s">
        <v>60</v>
      </c>
      <c r="F1917" t="s">
        <v>70</v>
      </c>
      <c r="G1917">
        <v>31</v>
      </c>
      <c r="H1917" t="s">
        <v>153</v>
      </c>
      <c r="I1917" t="s">
        <v>154</v>
      </c>
      <c r="J1917" t="s">
        <v>36</v>
      </c>
      <c r="K1917" t="s">
        <v>368</v>
      </c>
      <c r="L1917" t="s">
        <v>38</v>
      </c>
      <c r="M1917" t="s">
        <v>63</v>
      </c>
      <c r="N1917" t="s">
        <v>113</v>
      </c>
      <c r="O1917">
        <v>5</v>
      </c>
      <c r="P1917" s="4">
        <v>17255</v>
      </c>
      <c r="Q1917" s="4">
        <v>11388</v>
      </c>
      <c r="R1917" s="3">
        <v>0.15</v>
      </c>
      <c r="S1917" s="4">
        <v>73334</v>
      </c>
      <c r="T1917" s="4">
        <v>56940</v>
      </c>
      <c r="U1917" s="4">
        <v>16394</v>
      </c>
      <c r="V1917" s="3">
        <v>0.22355251315897129</v>
      </c>
      <c r="W1917" t="s">
        <v>54</v>
      </c>
      <c r="X1917" t="s">
        <v>76</v>
      </c>
      <c r="Y1917" t="s">
        <v>43</v>
      </c>
      <c r="Z1917">
        <v>0</v>
      </c>
      <c r="AA1917" t="s">
        <v>159</v>
      </c>
      <c r="AB1917" t="s">
        <v>132</v>
      </c>
      <c r="AC1917" t="s">
        <v>46</v>
      </c>
      <c r="AD1917">
        <v>2023</v>
      </c>
      <c r="AE1917">
        <v>4</v>
      </c>
      <c r="AF1917" t="s">
        <v>5524</v>
      </c>
      <c r="AG1917" t="s">
        <v>5525</v>
      </c>
      <c r="AH1917" t="s">
        <v>5515</v>
      </c>
      <c r="AI1917" t="s">
        <v>5516</v>
      </c>
    </row>
    <row r="1918" spans="1:35">
      <c r="A1918" t="s">
        <v>2419</v>
      </c>
      <c r="B1918" s="2">
        <v>45021</v>
      </c>
      <c r="C1918" t="s">
        <v>387</v>
      </c>
      <c r="D1918" t="s">
        <v>31</v>
      </c>
      <c r="E1918" t="s">
        <v>50</v>
      </c>
      <c r="F1918" t="s">
        <v>33</v>
      </c>
      <c r="G1918">
        <v>28</v>
      </c>
      <c r="H1918" t="s">
        <v>34</v>
      </c>
      <c r="I1918" t="s">
        <v>35</v>
      </c>
      <c r="J1918" t="s">
        <v>36</v>
      </c>
      <c r="K1918" t="s">
        <v>199</v>
      </c>
      <c r="L1918" t="s">
        <v>91</v>
      </c>
      <c r="M1918" t="s">
        <v>92</v>
      </c>
      <c r="N1918" t="s">
        <v>53</v>
      </c>
      <c r="O1918">
        <v>8</v>
      </c>
      <c r="P1918" s="4">
        <v>22356</v>
      </c>
      <c r="Q1918" s="4">
        <v>12743</v>
      </c>
      <c r="R1918" s="3">
        <v>0</v>
      </c>
      <c r="S1918" s="4">
        <v>178848</v>
      </c>
      <c r="T1918" s="4">
        <v>101944</v>
      </c>
      <c r="U1918" s="4">
        <v>76904</v>
      </c>
      <c r="V1918" s="3">
        <v>0.42999642154231527</v>
      </c>
      <c r="W1918" t="s">
        <v>54</v>
      </c>
      <c r="X1918" t="s">
        <v>55</v>
      </c>
      <c r="Y1918" t="s">
        <v>56</v>
      </c>
      <c r="Z1918">
        <v>6</v>
      </c>
      <c r="AA1918" t="s">
        <v>185</v>
      </c>
      <c r="AB1918" t="s">
        <v>132</v>
      </c>
      <c r="AC1918">
        <v>5</v>
      </c>
      <c r="AD1918">
        <v>2023</v>
      </c>
      <c r="AE1918">
        <v>4</v>
      </c>
      <c r="AF1918" t="s">
        <v>5524</v>
      </c>
      <c r="AG1918" t="s">
        <v>5525</v>
      </c>
      <c r="AH1918" t="s">
        <v>5515</v>
      </c>
      <c r="AI1918" t="s">
        <v>5516</v>
      </c>
    </row>
    <row r="1919" spans="1:35">
      <c r="A1919" t="s">
        <v>2420</v>
      </c>
      <c r="B1919" s="2">
        <v>45592</v>
      </c>
      <c r="C1919" t="s">
        <v>152</v>
      </c>
      <c r="D1919" t="s">
        <v>31</v>
      </c>
      <c r="E1919" t="s">
        <v>60</v>
      </c>
      <c r="F1919" t="s">
        <v>70</v>
      </c>
      <c r="G1919">
        <v>32</v>
      </c>
      <c r="H1919" t="s">
        <v>146</v>
      </c>
      <c r="I1919" t="s">
        <v>147</v>
      </c>
      <c r="J1919" t="s">
        <v>36</v>
      </c>
      <c r="K1919" t="s">
        <v>148</v>
      </c>
      <c r="L1919" t="s">
        <v>91</v>
      </c>
      <c r="M1919" t="s">
        <v>92</v>
      </c>
      <c r="N1919" t="s">
        <v>64</v>
      </c>
      <c r="O1919">
        <v>6</v>
      </c>
      <c r="P1919" s="4">
        <v>24843</v>
      </c>
      <c r="Q1919" s="4">
        <v>15651</v>
      </c>
      <c r="R1919" s="3">
        <v>0.05</v>
      </c>
      <c r="S1919" s="4">
        <v>141605</v>
      </c>
      <c r="T1919" s="4">
        <v>93906</v>
      </c>
      <c r="U1919" s="4">
        <v>47699</v>
      </c>
      <c r="V1919" s="3">
        <v>0.33684545037251512</v>
      </c>
      <c r="W1919" t="s">
        <v>54</v>
      </c>
      <c r="X1919" t="s">
        <v>42</v>
      </c>
      <c r="Y1919" t="s">
        <v>171</v>
      </c>
      <c r="Z1919">
        <v>6</v>
      </c>
      <c r="AA1919" t="s">
        <v>44</v>
      </c>
      <c r="AB1919" t="s">
        <v>45</v>
      </c>
      <c r="AC1919" t="s">
        <v>46</v>
      </c>
      <c r="AD1919">
        <v>2024</v>
      </c>
      <c r="AE1919">
        <v>10</v>
      </c>
      <c r="AF1919" t="s">
        <v>5517</v>
      </c>
      <c r="AG1919" t="s">
        <v>5518</v>
      </c>
      <c r="AH1919" t="s">
        <v>5515</v>
      </c>
      <c r="AI1919" t="s">
        <v>5516</v>
      </c>
    </row>
    <row r="1920" spans="1:35">
      <c r="A1920" t="s">
        <v>2421</v>
      </c>
      <c r="B1920" s="2">
        <v>45132</v>
      </c>
      <c r="C1920" t="s">
        <v>308</v>
      </c>
      <c r="D1920" t="s">
        <v>31</v>
      </c>
      <c r="E1920" t="s">
        <v>98</v>
      </c>
      <c r="F1920" t="s">
        <v>70</v>
      </c>
      <c r="G1920">
        <v>47</v>
      </c>
      <c r="H1920" t="s">
        <v>153</v>
      </c>
      <c r="I1920" t="s">
        <v>154</v>
      </c>
      <c r="J1920" t="s">
        <v>36</v>
      </c>
      <c r="K1920" t="s">
        <v>37</v>
      </c>
      <c r="L1920" t="s">
        <v>101</v>
      </c>
      <c r="M1920" t="s">
        <v>92</v>
      </c>
      <c r="N1920" t="s">
        <v>113</v>
      </c>
      <c r="O1920">
        <v>2</v>
      </c>
      <c r="P1920" s="4">
        <v>9257</v>
      </c>
      <c r="Q1920" s="4">
        <v>5184</v>
      </c>
      <c r="R1920" s="3">
        <v>0</v>
      </c>
      <c r="S1920" s="4">
        <v>18514</v>
      </c>
      <c r="T1920" s="4">
        <v>10368</v>
      </c>
      <c r="U1920" s="4">
        <v>8146</v>
      </c>
      <c r="V1920" s="3">
        <v>0.43999135789132549</v>
      </c>
      <c r="W1920" t="s">
        <v>54</v>
      </c>
      <c r="X1920" t="s">
        <v>76</v>
      </c>
      <c r="Y1920" t="s">
        <v>56</v>
      </c>
      <c r="Z1920">
        <v>6</v>
      </c>
      <c r="AA1920" t="s">
        <v>65</v>
      </c>
      <c r="AB1920" t="s">
        <v>45</v>
      </c>
      <c r="AC1920">
        <v>3.4</v>
      </c>
      <c r="AD1920">
        <v>2023</v>
      </c>
      <c r="AE1920">
        <v>7</v>
      </c>
      <c r="AF1920" t="s">
        <v>5533</v>
      </c>
      <c r="AG1920" t="s">
        <v>5514</v>
      </c>
      <c r="AH1920" t="s">
        <v>5519</v>
      </c>
      <c r="AI1920" t="s">
        <v>5523</v>
      </c>
    </row>
    <row r="1921" spans="1:35">
      <c r="A1921" t="s">
        <v>2422</v>
      </c>
      <c r="B1921" s="2">
        <v>44947</v>
      </c>
      <c r="C1921" t="s">
        <v>268</v>
      </c>
      <c r="D1921" t="s">
        <v>31</v>
      </c>
      <c r="E1921" t="s">
        <v>124</v>
      </c>
      <c r="F1921" t="s">
        <v>70</v>
      </c>
      <c r="G1921">
        <v>48</v>
      </c>
      <c r="H1921" t="s">
        <v>88</v>
      </c>
      <c r="I1921" t="s">
        <v>89</v>
      </c>
      <c r="J1921" t="s">
        <v>82</v>
      </c>
      <c r="K1921" t="s">
        <v>130</v>
      </c>
      <c r="L1921" t="s">
        <v>112</v>
      </c>
      <c r="M1921" t="s">
        <v>63</v>
      </c>
      <c r="N1921" t="s">
        <v>126</v>
      </c>
      <c r="O1921">
        <v>6</v>
      </c>
      <c r="P1921" s="4">
        <v>9781</v>
      </c>
      <c r="Q1921" s="4">
        <v>6847</v>
      </c>
      <c r="R1921" s="3">
        <v>0.1</v>
      </c>
      <c r="S1921" s="4">
        <v>52817</v>
      </c>
      <c r="T1921" s="4">
        <v>41082</v>
      </c>
      <c r="U1921" s="4">
        <v>11735</v>
      </c>
      <c r="V1921" s="3">
        <v>0.22218225192646307</v>
      </c>
      <c r="W1921" t="s">
        <v>54</v>
      </c>
      <c r="X1921" t="s">
        <v>55</v>
      </c>
      <c r="Y1921" t="s">
        <v>56</v>
      </c>
      <c r="Z1921">
        <v>1</v>
      </c>
      <c r="AA1921" t="s">
        <v>220</v>
      </c>
      <c r="AB1921" t="s">
        <v>66</v>
      </c>
      <c r="AC1921">
        <v>3.8</v>
      </c>
      <c r="AD1921">
        <v>2023</v>
      </c>
      <c r="AE1921">
        <v>1</v>
      </c>
      <c r="AF1921" t="s">
        <v>5532</v>
      </c>
      <c r="AG1921" t="s">
        <v>5528</v>
      </c>
      <c r="AH1921" t="s">
        <v>5515</v>
      </c>
      <c r="AI1921" t="s">
        <v>5523</v>
      </c>
    </row>
    <row r="1922" spans="1:35">
      <c r="A1922" t="s">
        <v>2423</v>
      </c>
      <c r="B1922" s="2">
        <v>45089</v>
      </c>
      <c r="C1922" t="s">
        <v>900</v>
      </c>
      <c r="D1922" t="s">
        <v>49</v>
      </c>
      <c r="E1922" t="s">
        <v>69</v>
      </c>
      <c r="F1922" t="s">
        <v>70</v>
      </c>
      <c r="G1922">
        <v>30</v>
      </c>
      <c r="H1922" t="s">
        <v>105</v>
      </c>
      <c r="I1922" t="s">
        <v>89</v>
      </c>
      <c r="J1922" t="s">
        <v>82</v>
      </c>
      <c r="K1922" t="s">
        <v>166</v>
      </c>
      <c r="L1922" t="s">
        <v>142</v>
      </c>
      <c r="M1922" t="s">
        <v>92</v>
      </c>
      <c r="N1922" t="s">
        <v>40</v>
      </c>
      <c r="O1922">
        <v>2</v>
      </c>
      <c r="P1922" s="4">
        <v>1443</v>
      </c>
      <c r="Q1922" s="4">
        <v>1154</v>
      </c>
      <c r="R1922" s="3">
        <v>0</v>
      </c>
      <c r="S1922" s="4">
        <v>2886</v>
      </c>
      <c r="T1922" s="4">
        <v>2308</v>
      </c>
      <c r="U1922" s="4">
        <v>578</v>
      </c>
      <c r="V1922" s="3">
        <v>0.20027720027720028</v>
      </c>
      <c r="W1922" t="s">
        <v>75</v>
      </c>
      <c r="X1922" t="s">
        <v>76</v>
      </c>
      <c r="Y1922" t="s">
        <v>56</v>
      </c>
      <c r="Z1922">
        <v>1</v>
      </c>
      <c r="AA1922" t="s">
        <v>226</v>
      </c>
      <c r="AB1922" t="s">
        <v>45</v>
      </c>
      <c r="AC1922">
        <v>4.2</v>
      </c>
      <c r="AD1922">
        <v>2023</v>
      </c>
      <c r="AE1922">
        <v>6</v>
      </c>
      <c r="AF1922" t="s">
        <v>5530</v>
      </c>
      <c r="AG1922" t="s">
        <v>5525</v>
      </c>
      <c r="AH1922" t="s">
        <v>5519</v>
      </c>
      <c r="AI1922" t="s">
        <v>5516</v>
      </c>
    </row>
    <row r="1923" spans="1:35">
      <c r="A1923" t="s">
        <v>2424</v>
      </c>
      <c r="B1923" s="2">
        <v>45296</v>
      </c>
      <c r="C1923" t="s">
        <v>308</v>
      </c>
      <c r="D1923" t="s">
        <v>31</v>
      </c>
      <c r="E1923" t="s">
        <v>50</v>
      </c>
      <c r="F1923" t="s">
        <v>33</v>
      </c>
      <c r="G1923">
        <v>55</v>
      </c>
      <c r="H1923" t="s">
        <v>71</v>
      </c>
      <c r="I1923" t="s">
        <v>72</v>
      </c>
      <c r="J1923" t="s">
        <v>73</v>
      </c>
      <c r="K1923" t="s">
        <v>61</v>
      </c>
      <c r="L1923" t="s">
        <v>137</v>
      </c>
      <c r="M1923" t="s">
        <v>107</v>
      </c>
      <c r="N1923" t="s">
        <v>126</v>
      </c>
      <c r="O1923">
        <v>4</v>
      </c>
      <c r="P1923" s="4">
        <v>24242</v>
      </c>
      <c r="Q1923" s="4">
        <v>18909</v>
      </c>
      <c r="R1923" s="3">
        <v>0.15</v>
      </c>
      <c r="S1923" s="4">
        <v>82423</v>
      </c>
      <c r="T1923" s="4">
        <v>75636</v>
      </c>
      <c r="U1923" s="4">
        <v>6787</v>
      </c>
      <c r="V1923" s="3">
        <v>8.2343520619244631E-2</v>
      </c>
      <c r="W1923" t="s">
        <v>54</v>
      </c>
      <c r="X1923" t="s">
        <v>55</v>
      </c>
      <c r="Y1923" t="s">
        <v>56</v>
      </c>
      <c r="Z1923">
        <v>1</v>
      </c>
      <c r="AA1923" t="s">
        <v>57</v>
      </c>
      <c r="AB1923" t="s">
        <v>150</v>
      </c>
      <c r="AC1923">
        <v>4.3</v>
      </c>
      <c r="AD1923">
        <v>2024</v>
      </c>
      <c r="AE1923">
        <v>1</v>
      </c>
      <c r="AF1923" t="s">
        <v>5532</v>
      </c>
      <c r="AG1923" t="s">
        <v>5528</v>
      </c>
      <c r="AH1923" t="s">
        <v>5515</v>
      </c>
      <c r="AI1923" t="s">
        <v>5523</v>
      </c>
    </row>
    <row r="1924" spans="1:35">
      <c r="A1924" t="s">
        <v>2425</v>
      </c>
      <c r="B1924" s="2">
        <v>45071</v>
      </c>
      <c r="C1924" t="s">
        <v>191</v>
      </c>
      <c r="D1924" t="s">
        <v>31</v>
      </c>
      <c r="E1924" t="s">
        <v>188</v>
      </c>
      <c r="F1924" t="s">
        <v>33</v>
      </c>
      <c r="G1924">
        <v>60</v>
      </c>
      <c r="H1924" t="s">
        <v>99</v>
      </c>
      <c r="I1924" t="s">
        <v>99</v>
      </c>
      <c r="J1924" t="s">
        <v>100</v>
      </c>
      <c r="K1924" t="s">
        <v>269</v>
      </c>
      <c r="L1924" t="s">
        <v>112</v>
      </c>
      <c r="M1924" t="s">
        <v>83</v>
      </c>
      <c r="N1924" t="s">
        <v>64</v>
      </c>
      <c r="O1924">
        <v>6</v>
      </c>
      <c r="P1924" s="4">
        <v>19337</v>
      </c>
      <c r="Q1924" s="4">
        <v>13536</v>
      </c>
      <c r="R1924" s="3">
        <v>0.1</v>
      </c>
      <c r="S1924" s="4">
        <v>104420</v>
      </c>
      <c r="T1924" s="4">
        <v>81216</v>
      </c>
      <c r="U1924" s="4">
        <v>23204</v>
      </c>
      <c r="V1924" s="3">
        <v>0.22221796590691439</v>
      </c>
      <c r="W1924" t="s">
        <v>84</v>
      </c>
      <c r="X1924" t="s">
        <v>55</v>
      </c>
      <c r="Y1924" t="s">
        <v>43</v>
      </c>
      <c r="Z1924">
        <v>0</v>
      </c>
      <c r="AA1924" t="s">
        <v>102</v>
      </c>
      <c r="AB1924" t="s">
        <v>189</v>
      </c>
      <c r="AC1924" t="s">
        <v>46</v>
      </c>
      <c r="AD1924">
        <v>2023</v>
      </c>
      <c r="AE1924">
        <v>5</v>
      </c>
      <c r="AF1924" t="s">
        <v>5529</v>
      </c>
      <c r="AG1924" t="s">
        <v>5525</v>
      </c>
      <c r="AH1924" t="s">
        <v>5515</v>
      </c>
      <c r="AI1924" t="s">
        <v>5523</v>
      </c>
    </row>
    <row r="1925" spans="1:35">
      <c r="A1925" t="s">
        <v>2426</v>
      </c>
      <c r="B1925" s="2">
        <v>45179</v>
      </c>
      <c r="C1925" t="s">
        <v>1011</v>
      </c>
      <c r="D1925" t="s">
        <v>49</v>
      </c>
      <c r="E1925" t="s">
        <v>188</v>
      </c>
      <c r="F1925" t="s">
        <v>33</v>
      </c>
      <c r="G1925">
        <v>20</v>
      </c>
      <c r="H1925" t="s">
        <v>88</v>
      </c>
      <c r="I1925" t="s">
        <v>89</v>
      </c>
      <c r="J1925" t="s">
        <v>82</v>
      </c>
      <c r="K1925" t="s">
        <v>323</v>
      </c>
      <c r="L1925" t="s">
        <v>101</v>
      </c>
      <c r="M1925" t="s">
        <v>63</v>
      </c>
      <c r="N1925" t="s">
        <v>126</v>
      </c>
      <c r="O1925">
        <v>3</v>
      </c>
      <c r="P1925" s="4">
        <v>24427</v>
      </c>
      <c r="Q1925" s="4">
        <v>17099</v>
      </c>
      <c r="R1925" s="3">
        <v>0.1</v>
      </c>
      <c r="S1925" s="4">
        <v>65953</v>
      </c>
      <c r="T1925" s="4">
        <v>51297</v>
      </c>
      <c r="U1925" s="4">
        <v>14656</v>
      </c>
      <c r="V1925" s="3">
        <v>0.22221885281943202</v>
      </c>
      <c r="W1925" t="s">
        <v>75</v>
      </c>
      <c r="X1925" t="s">
        <v>42</v>
      </c>
      <c r="Y1925" t="s">
        <v>56</v>
      </c>
      <c r="Z1925">
        <v>4</v>
      </c>
      <c r="AA1925" t="s">
        <v>172</v>
      </c>
      <c r="AB1925" t="s">
        <v>45</v>
      </c>
      <c r="AC1925">
        <v>4.8</v>
      </c>
      <c r="AD1925">
        <v>2023</v>
      </c>
      <c r="AE1925">
        <v>9</v>
      </c>
      <c r="AF1925" t="s">
        <v>5531</v>
      </c>
      <c r="AG1925" t="s">
        <v>5514</v>
      </c>
      <c r="AH1925" t="s">
        <v>5515</v>
      </c>
      <c r="AI1925" t="s">
        <v>5520</v>
      </c>
    </row>
    <row r="1926" spans="1:35">
      <c r="A1926" t="s">
        <v>2427</v>
      </c>
      <c r="B1926" s="2">
        <v>45623</v>
      </c>
      <c r="C1926" t="s">
        <v>350</v>
      </c>
      <c r="D1926" t="s">
        <v>31</v>
      </c>
      <c r="E1926" t="s">
        <v>111</v>
      </c>
      <c r="F1926" t="s">
        <v>70</v>
      </c>
      <c r="G1926">
        <v>28</v>
      </c>
      <c r="H1926" t="s">
        <v>105</v>
      </c>
      <c r="I1926" t="s">
        <v>89</v>
      </c>
      <c r="J1926" t="s">
        <v>82</v>
      </c>
      <c r="K1926" t="s">
        <v>166</v>
      </c>
      <c r="L1926" t="s">
        <v>142</v>
      </c>
      <c r="M1926" t="s">
        <v>63</v>
      </c>
      <c r="N1926" t="s">
        <v>64</v>
      </c>
      <c r="O1926">
        <v>7</v>
      </c>
      <c r="P1926" s="4">
        <v>10831</v>
      </c>
      <c r="Q1926" s="4">
        <v>8232</v>
      </c>
      <c r="R1926" s="3">
        <v>0.15</v>
      </c>
      <c r="S1926" s="4">
        <v>64444</v>
      </c>
      <c r="T1926" s="4">
        <v>57624</v>
      </c>
      <c r="U1926" s="4">
        <v>6820</v>
      </c>
      <c r="V1926" s="3">
        <v>0.10582831605735211</v>
      </c>
      <c r="W1926" t="s">
        <v>75</v>
      </c>
      <c r="X1926" t="s">
        <v>55</v>
      </c>
      <c r="Y1926" t="s">
        <v>56</v>
      </c>
      <c r="Z1926">
        <v>7</v>
      </c>
      <c r="AA1926" t="s">
        <v>181</v>
      </c>
      <c r="AB1926" t="s">
        <v>132</v>
      </c>
      <c r="AC1926">
        <v>3.7</v>
      </c>
      <c r="AD1926">
        <v>2024</v>
      </c>
      <c r="AE1926">
        <v>11</v>
      </c>
      <c r="AF1926" t="s">
        <v>5535</v>
      </c>
      <c r="AG1926" t="s">
        <v>5518</v>
      </c>
      <c r="AH1926" t="s">
        <v>5515</v>
      </c>
      <c r="AI1926" t="s">
        <v>5516</v>
      </c>
    </row>
    <row r="1927" spans="1:35">
      <c r="A1927" t="s">
        <v>2428</v>
      </c>
      <c r="B1927" s="2">
        <v>45625</v>
      </c>
      <c r="C1927" t="s">
        <v>623</v>
      </c>
      <c r="D1927" t="s">
        <v>31</v>
      </c>
      <c r="E1927" t="s">
        <v>98</v>
      </c>
      <c r="F1927" t="s">
        <v>70</v>
      </c>
      <c r="G1927">
        <v>28</v>
      </c>
      <c r="H1927" t="s">
        <v>146</v>
      </c>
      <c r="I1927" t="s">
        <v>147</v>
      </c>
      <c r="J1927" t="s">
        <v>36</v>
      </c>
      <c r="K1927" t="s">
        <v>90</v>
      </c>
      <c r="L1927" t="s">
        <v>52</v>
      </c>
      <c r="M1927" t="s">
        <v>39</v>
      </c>
      <c r="N1927" t="s">
        <v>40</v>
      </c>
      <c r="O1927">
        <v>3</v>
      </c>
      <c r="P1927" s="4">
        <v>16142</v>
      </c>
      <c r="Q1927" s="4">
        <v>10815</v>
      </c>
      <c r="R1927" s="3">
        <v>0</v>
      </c>
      <c r="S1927" s="4">
        <v>48426</v>
      </c>
      <c r="T1927" s="4">
        <v>32445</v>
      </c>
      <c r="U1927" s="4">
        <v>15981</v>
      </c>
      <c r="V1927" s="3">
        <v>0.33000867302688636</v>
      </c>
      <c r="W1927" t="s">
        <v>41</v>
      </c>
      <c r="X1927" t="s">
        <v>55</v>
      </c>
      <c r="Y1927" t="s">
        <v>56</v>
      </c>
      <c r="Z1927">
        <v>1</v>
      </c>
      <c r="AA1927" t="s">
        <v>172</v>
      </c>
      <c r="AB1927" t="s">
        <v>121</v>
      </c>
      <c r="AC1927">
        <v>3</v>
      </c>
      <c r="AD1927">
        <v>2024</v>
      </c>
      <c r="AE1927">
        <v>11</v>
      </c>
      <c r="AF1927" t="s">
        <v>5535</v>
      </c>
      <c r="AG1927" t="s">
        <v>5518</v>
      </c>
      <c r="AH1927" t="s">
        <v>5522</v>
      </c>
      <c r="AI1927" t="s">
        <v>5516</v>
      </c>
    </row>
    <row r="1928" spans="1:35">
      <c r="A1928" t="s">
        <v>2429</v>
      </c>
      <c r="B1928" s="2">
        <v>44933</v>
      </c>
      <c r="C1928" t="s">
        <v>301</v>
      </c>
      <c r="D1928" t="s">
        <v>31</v>
      </c>
      <c r="E1928" t="s">
        <v>124</v>
      </c>
      <c r="F1928" t="s">
        <v>70</v>
      </c>
      <c r="G1928">
        <v>60</v>
      </c>
      <c r="H1928" t="s">
        <v>71</v>
      </c>
      <c r="I1928" t="s">
        <v>72</v>
      </c>
      <c r="J1928" t="s">
        <v>73</v>
      </c>
      <c r="K1928" t="s">
        <v>239</v>
      </c>
      <c r="L1928" t="s">
        <v>101</v>
      </c>
      <c r="M1928" t="s">
        <v>39</v>
      </c>
      <c r="N1928" t="s">
        <v>40</v>
      </c>
      <c r="O1928">
        <v>3</v>
      </c>
      <c r="P1928" s="4">
        <v>19198</v>
      </c>
      <c r="Q1928" s="4">
        <v>11327</v>
      </c>
      <c r="R1928" s="3">
        <v>0.15</v>
      </c>
      <c r="S1928" s="4">
        <v>48955</v>
      </c>
      <c r="T1928" s="4">
        <v>33981</v>
      </c>
      <c r="U1928" s="4">
        <v>14974</v>
      </c>
      <c r="V1928" s="3">
        <v>0.30587274027167805</v>
      </c>
      <c r="W1928" t="s">
        <v>41</v>
      </c>
      <c r="X1928" t="s">
        <v>76</v>
      </c>
      <c r="Y1928" t="s">
        <v>171</v>
      </c>
      <c r="Z1928">
        <v>11</v>
      </c>
      <c r="AA1928" t="s">
        <v>102</v>
      </c>
      <c r="AB1928" t="s">
        <v>150</v>
      </c>
      <c r="AC1928" t="s">
        <v>46</v>
      </c>
      <c r="AD1928">
        <v>2023</v>
      </c>
      <c r="AE1928">
        <v>1</v>
      </c>
      <c r="AF1928" t="s">
        <v>5532</v>
      </c>
      <c r="AG1928" t="s">
        <v>5528</v>
      </c>
      <c r="AH1928" t="s">
        <v>5522</v>
      </c>
      <c r="AI1928" t="s">
        <v>5523</v>
      </c>
    </row>
    <row r="1929" spans="1:35">
      <c r="A1929" t="s">
        <v>2430</v>
      </c>
      <c r="B1929" s="2">
        <v>45220</v>
      </c>
      <c r="C1929" t="s">
        <v>293</v>
      </c>
      <c r="D1929" t="s">
        <v>31</v>
      </c>
      <c r="E1929" t="s">
        <v>135</v>
      </c>
      <c r="F1929" t="s">
        <v>33</v>
      </c>
      <c r="G1929">
        <v>49</v>
      </c>
      <c r="H1929" t="s">
        <v>80</v>
      </c>
      <c r="I1929" t="s">
        <v>81</v>
      </c>
      <c r="J1929" t="s">
        <v>82</v>
      </c>
      <c r="K1929" t="s">
        <v>179</v>
      </c>
      <c r="L1929" t="s">
        <v>38</v>
      </c>
      <c r="M1929" t="s">
        <v>92</v>
      </c>
      <c r="N1929" t="s">
        <v>64</v>
      </c>
      <c r="O1929">
        <v>4</v>
      </c>
      <c r="P1929" s="4">
        <v>21191</v>
      </c>
      <c r="Q1929" s="4">
        <v>16953</v>
      </c>
      <c r="R1929" s="3">
        <v>0.2</v>
      </c>
      <c r="S1929" s="4">
        <v>67811</v>
      </c>
      <c r="T1929" s="4">
        <v>67812</v>
      </c>
      <c r="U1929" s="4">
        <v>-1</v>
      </c>
      <c r="V1929" s="3">
        <v>-1.4746869976847414E-5</v>
      </c>
      <c r="W1929" t="s">
        <v>54</v>
      </c>
      <c r="X1929" t="s">
        <v>55</v>
      </c>
      <c r="Y1929" t="s">
        <v>156</v>
      </c>
      <c r="Z1929">
        <v>0</v>
      </c>
      <c r="AA1929" t="s">
        <v>220</v>
      </c>
      <c r="AB1929" t="s">
        <v>150</v>
      </c>
      <c r="AC1929">
        <v>2.2000000000000002</v>
      </c>
      <c r="AD1929">
        <v>2023</v>
      </c>
      <c r="AE1929">
        <v>10</v>
      </c>
      <c r="AF1929" t="s">
        <v>5517</v>
      </c>
      <c r="AG1929" t="s">
        <v>5518</v>
      </c>
      <c r="AH1929" t="s">
        <v>5515</v>
      </c>
      <c r="AI1929" t="s">
        <v>5523</v>
      </c>
    </row>
    <row r="1930" spans="1:35">
      <c r="A1930" t="s">
        <v>2431</v>
      </c>
      <c r="B1930" s="2">
        <v>45650</v>
      </c>
      <c r="C1930" t="s">
        <v>813</v>
      </c>
      <c r="D1930" t="s">
        <v>49</v>
      </c>
      <c r="E1930" t="s">
        <v>170</v>
      </c>
      <c r="F1930" t="s">
        <v>33</v>
      </c>
      <c r="G1930">
        <v>50</v>
      </c>
      <c r="H1930" t="s">
        <v>99</v>
      </c>
      <c r="I1930" t="s">
        <v>99</v>
      </c>
      <c r="J1930" t="s">
        <v>100</v>
      </c>
      <c r="K1930" t="s">
        <v>291</v>
      </c>
      <c r="L1930" t="s">
        <v>52</v>
      </c>
      <c r="M1930" t="s">
        <v>92</v>
      </c>
      <c r="N1930" t="s">
        <v>53</v>
      </c>
      <c r="O1930">
        <v>5</v>
      </c>
      <c r="P1930" s="4">
        <v>11379</v>
      </c>
      <c r="Q1930" s="4">
        <v>6941</v>
      </c>
      <c r="R1930" s="3">
        <v>0.15</v>
      </c>
      <c r="S1930" s="4">
        <v>48361</v>
      </c>
      <c r="T1930" s="4">
        <v>34705</v>
      </c>
      <c r="U1930" s="4">
        <v>13656</v>
      </c>
      <c r="V1930" s="3">
        <v>0.28237629494840882</v>
      </c>
      <c r="W1930" t="s">
        <v>41</v>
      </c>
      <c r="X1930" t="s">
        <v>76</v>
      </c>
      <c r="Y1930" t="s">
        <v>56</v>
      </c>
      <c r="Z1930">
        <v>2</v>
      </c>
      <c r="AA1930" t="s">
        <v>167</v>
      </c>
      <c r="AB1930" t="s">
        <v>95</v>
      </c>
      <c r="AC1930">
        <v>4.3</v>
      </c>
      <c r="AD1930">
        <v>2024</v>
      </c>
      <c r="AE1930">
        <v>12</v>
      </c>
      <c r="AF1930" t="s">
        <v>5521</v>
      </c>
      <c r="AG1930" t="s">
        <v>5518</v>
      </c>
      <c r="AH1930" t="s">
        <v>5522</v>
      </c>
      <c r="AI1930" t="s">
        <v>5523</v>
      </c>
    </row>
    <row r="1931" spans="1:35">
      <c r="A1931" t="s">
        <v>2432</v>
      </c>
      <c r="B1931" s="2">
        <v>45582</v>
      </c>
      <c r="C1931" t="s">
        <v>211</v>
      </c>
      <c r="D1931" t="s">
        <v>31</v>
      </c>
      <c r="E1931" t="s">
        <v>129</v>
      </c>
      <c r="F1931" t="s">
        <v>33</v>
      </c>
      <c r="G1931">
        <v>48</v>
      </c>
      <c r="H1931" t="s">
        <v>105</v>
      </c>
      <c r="I1931" t="s">
        <v>89</v>
      </c>
      <c r="J1931" t="s">
        <v>82</v>
      </c>
      <c r="K1931" t="s">
        <v>291</v>
      </c>
      <c r="L1931" t="s">
        <v>137</v>
      </c>
      <c r="M1931" t="s">
        <v>63</v>
      </c>
      <c r="N1931" t="s">
        <v>64</v>
      </c>
      <c r="O1931">
        <v>3</v>
      </c>
      <c r="P1931" s="4">
        <v>3755</v>
      </c>
      <c r="Q1931" s="4">
        <v>2929</v>
      </c>
      <c r="R1931" s="3">
        <v>0</v>
      </c>
      <c r="S1931" s="4">
        <v>11265</v>
      </c>
      <c r="T1931" s="4">
        <v>8787</v>
      </c>
      <c r="U1931" s="4">
        <v>2478</v>
      </c>
      <c r="V1931" s="3">
        <v>0.21997336884154461</v>
      </c>
      <c r="W1931" t="s">
        <v>41</v>
      </c>
      <c r="X1931" t="s">
        <v>55</v>
      </c>
      <c r="Y1931" t="s">
        <v>56</v>
      </c>
      <c r="Z1931">
        <v>6</v>
      </c>
      <c r="AA1931" t="s">
        <v>229</v>
      </c>
      <c r="AB1931" t="s">
        <v>121</v>
      </c>
      <c r="AC1931">
        <v>4</v>
      </c>
      <c r="AD1931">
        <v>2024</v>
      </c>
      <c r="AE1931">
        <v>10</v>
      </c>
      <c r="AF1931" t="s">
        <v>5517</v>
      </c>
      <c r="AG1931" t="s">
        <v>5518</v>
      </c>
      <c r="AH1931" t="s">
        <v>5519</v>
      </c>
      <c r="AI1931" t="s">
        <v>5523</v>
      </c>
    </row>
    <row r="1932" spans="1:35">
      <c r="A1932" t="s">
        <v>2433</v>
      </c>
      <c r="B1932" s="2">
        <v>45331</v>
      </c>
      <c r="C1932" t="s">
        <v>900</v>
      </c>
      <c r="D1932" t="s">
        <v>49</v>
      </c>
      <c r="E1932" t="s">
        <v>69</v>
      </c>
      <c r="F1932" t="s">
        <v>70</v>
      </c>
      <c r="G1932">
        <v>54</v>
      </c>
      <c r="H1932" t="s">
        <v>146</v>
      </c>
      <c r="I1932" t="s">
        <v>147</v>
      </c>
      <c r="J1932" t="s">
        <v>36</v>
      </c>
      <c r="K1932" t="s">
        <v>302</v>
      </c>
      <c r="L1932" t="s">
        <v>137</v>
      </c>
      <c r="M1932" t="s">
        <v>92</v>
      </c>
      <c r="N1932" t="s">
        <v>126</v>
      </c>
      <c r="O1932">
        <v>4</v>
      </c>
      <c r="P1932" s="4">
        <v>1257</v>
      </c>
      <c r="Q1932" s="4">
        <v>880</v>
      </c>
      <c r="R1932" s="3">
        <v>0.05</v>
      </c>
      <c r="S1932" s="4">
        <v>4777</v>
      </c>
      <c r="T1932" s="4">
        <v>3520</v>
      </c>
      <c r="U1932" s="4">
        <v>1257</v>
      </c>
      <c r="V1932" s="3">
        <v>0.26313585932593681</v>
      </c>
      <c r="W1932" t="s">
        <v>84</v>
      </c>
      <c r="X1932" t="s">
        <v>55</v>
      </c>
      <c r="Y1932" t="s">
        <v>56</v>
      </c>
      <c r="Z1932">
        <v>2</v>
      </c>
      <c r="AA1932" t="s">
        <v>149</v>
      </c>
      <c r="AB1932" t="s">
        <v>121</v>
      </c>
      <c r="AC1932">
        <v>3.7</v>
      </c>
      <c r="AD1932">
        <v>2024</v>
      </c>
      <c r="AE1932">
        <v>2</v>
      </c>
      <c r="AF1932" t="s">
        <v>5527</v>
      </c>
      <c r="AG1932" t="s">
        <v>5528</v>
      </c>
      <c r="AH1932" t="s">
        <v>5519</v>
      </c>
      <c r="AI1932" t="s">
        <v>5523</v>
      </c>
    </row>
    <row r="1933" spans="1:35">
      <c r="A1933" t="s">
        <v>2434</v>
      </c>
      <c r="B1933" s="2">
        <v>45516</v>
      </c>
      <c r="C1933" t="s">
        <v>595</v>
      </c>
      <c r="D1933" t="s">
        <v>31</v>
      </c>
      <c r="E1933" t="s">
        <v>50</v>
      </c>
      <c r="F1933" t="s">
        <v>33</v>
      </c>
      <c r="G1933">
        <v>38</v>
      </c>
      <c r="H1933" t="s">
        <v>71</v>
      </c>
      <c r="I1933" t="s">
        <v>72</v>
      </c>
      <c r="J1933" t="s">
        <v>73</v>
      </c>
      <c r="K1933" t="s">
        <v>90</v>
      </c>
      <c r="L1933" t="s">
        <v>131</v>
      </c>
      <c r="M1933" t="s">
        <v>92</v>
      </c>
      <c r="N1933" t="s">
        <v>64</v>
      </c>
      <c r="O1933">
        <v>4</v>
      </c>
      <c r="P1933" s="4">
        <v>18844</v>
      </c>
      <c r="Q1933" s="4">
        <v>10930</v>
      </c>
      <c r="R1933" s="3">
        <v>0.05</v>
      </c>
      <c r="S1933" s="4">
        <v>71607</v>
      </c>
      <c r="T1933" s="4">
        <v>43720</v>
      </c>
      <c r="U1933" s="4">
        <v>27887</v>
      </c>
      <c r="V1933" s="3">
        <v>0.38944516597539347</v>
      </c>
      <c r="W1933" t="s">
        <v>54</v>
      </c>
      <c r="X1933" t="s">
        <v>42</v>
      </c>
      <c r="Y1933" t="s">
        <v>171</v>
      </c>
      <c r="Z1933">
        <v>9</v>
      </c>
      <c r="AA1933" t="s">
        <v>108</v>
      </c>
      <c r="AB1933" t="s">
        <v>194</v>
      </c>
      <c r="AC1933" t="s">
        <v>46</v>
      </c>
      <c r="AD1933">
        <v>2024</v>
      </c>
      <c r="AE1933">
        <v>8</v>
      </c>
      <c r="AF1933" t="s">
        <v>5513</v>
      </c>
      <c r="AG1933" t="s">
        <v>5514</v>
      </c>
      <c r="AH1933" t="s">
        <v>5515</v>
      </c>
      <c r="AI1933" t="s">
        <v>5526</v>
      </c>
    </row>
    <row r="1934" spans="1:35">
      <c r="A1934" t="s">
        <v>2435</v>
      </c>
      <c r="B1934" s="2">
        <v>45016</v>
      </c>
      <c r="C1934" t="s">
        <v>707</v>
      </c>
      <c r="D1934" t="s">
        <v>49</v>
      </c>
      <c r="E1934" t="s">
        <v>50</v>
      </c>
      <c r="F1934" t="s">
        <v>33</v>
      </c>
      <c r="G1934">
        <v>23</v>
      </c>
      <c r="H1934" t="s">
        <v>99</v>
      </c>
      <c r="I1934" t="s">
        <v>99</v>
      </c>
      <c r="J1934" t="s">
        <v>100</v>
      </c>
      <c r="K1934" t="s">
        <v>219</v>
      </c>
      <c r="L1934" t="s">
        <v>155</v>
      </c>
      <c r="M1934" t="s">
        <v>63</v>
      </c>
      <c r="N1934" t="s">
        <v>126</v>
      </c>
      <c r="O1934">
        <v>8</v>
      </c>
      <c r="P1934" s="4">
        <v>5378</v>
      </c>
      <c r="Q1934" s="4">
        <v>3281</v>
      </c>
      <c r="R1934" s="3">
        <v>0</v>
      </c>
      <c r="S1934" s="4">
        <v>43024</v>
      </c>
      <c r="T1934" s="4">
        <v>26248</v>
      </c>
      <c r="U1934" s="4">
        <v>16776</v>
      </c>
      <c r="V1934" s="3">
        <v>0.38992190405355148</v>
      </c>
      <c r="W1934" t="s">
        <v>84</v>
      </c>
      <c r="X1934" t="s">
        <v>55</v>
      </c>
      <c r="Y1934" t="s">
        <v>43</v>
      </c>
      <c r="Z1934">
        <v>0</v>
      </c>
      <c r="AA1934" t="s">
        <v>143</v>
      </c>
      <c r="AB1934" t="s">
        <v>121</v>
      </c>
      <c r="AC1934" t="s">
        <v>46</v>
      </c>
      <c r="AD1934">
        <v>2023</v>
      </c>
      <c r="AE1934">
        <v>3</v>
      </c>
      <c r="AF1934" t="s">
        <v>5534</v>
      </c>
      <c r="AG1934" t="s">
        <v>5528</v>
      </c>
      <c r="AH1934" t="s">
        <v>5522</v>
      </c>
      <c r="AI1934" t="s">
        <v>5520</v>
      </c>
    </row>
    <row r="1935" spans="1:35">
      <c r="A1935" t="s">
        <v>2436</v>
      </c>
      <c r="B1935" s="2">
        <v>45292</v>
      </c>
      <c r="C1935" t="s">
        <v>490</v>
      </c>
      <c r="D1935" t="s">
        <v>31</v>
      </c>
      <c r="E1935" t="s">
        <v>32</v>
      </c>
      <c r="F1935" t="s">
        <v>33</v>
      </c>
      <c r="G1935">
        <v>39</v>
      </c>
      <c r="H1935" t="s">
        <v>146</v>
      </c>
      <c r="I1935" t="s">
        <v>147</v>
      </c>
      <c r="J1935" t="s">
        <v>36</v>
      </c>
      <c r="K1935" t="s">
        <v>184</v>
      </c>
      <c r="L1935" t="s">
        <v>142</v>
      </c>
      <c r="M1935" t="s">
        <v>92</v>
      </c>
      <c r="N1935" t="s">
        <v>64</v>
      </c>
      <c r="O1935">
        <v>3</v>
      </c>
      <c r="P1935" s="4">
        <v>20904</v>
      </c>
      <c r="Q1935" s="4">
        <v>13379</v>
      </c>
      <c r="R1935" s="3">
        <v>0</v>
      </c>
      <c r="S1935" s="4">
        <v>62712</v>
      </c>
      <c r="T1935" s="4">
        <v>40137</v>
      </c>
      <c r="U1935" s="4">
        <v>22575</v>
      </c>
      <c r="V1935" s="3">
        <v>0.35997895139686187</v>
      </c>
      <c r="W1935" t="s">
        <v>84</v>
      </c>
      <c r="X1935" t="s">
        <v>42</v>
      </c>
      <c r="Y1935" t="s">
        <v>56</v>
      </c>
      <c r="Z1935">
        <v>3</v>
      </c>
      <c r="AA1935" t="s">
        <v>77</v>
      </c>
      <c r="AB1935" t="s">
        <v>121</v>
      </c>
      <c r="AC1935">
        <v>3.5</v>
      </c>
      <c r="AD1935">
        <v>2024</v>
      </c>
      <c r="AE1935">
        <v>1</v>
      </c>
      <c r="AF1935" t="s">
        <v>5532</v>
      </c>
      <c r="AG1935" t="s">
        <v>5528</v>
      </c>
      <c r="AH1935" t="s">
        <v>5515</v>
      </c>
      <c r="AI1935" t="s">
        <v>5526</v>
      </c>
    </row>
    <row r="1936" spans="1:35">
      <c r="A1936" t="s">
        <v>2437</v>
      </c>
      <c r="B1936" s="2">
        <v>45319</v>
      </c>
      <c r="C1936" t="s">
        <v>1017</v>
      </c>
      <c r="D1936" t="s">
        <v>31</v>
      </c>
      <c r="E1936" t="s">
        <v>124</v>
      </c>
      <c r="F1936" t="s">
        <v>70</v>
      </c>
      <c r="G1936">
        <v>33</v>
      </c>
      <c r="H1936" t="s">
        <v>99</v>
      </c>
      <c r="I1936" t="s">
        <v>99</v>
      </c>
      <c r="J1936" t="s">
        <v>100</v>
      </c>
      <c r="K1936" t="s">
        <v>291</v>
      </c>
      <c r="L1936" t="s">
        <v>52</v>
      </c>
      <c r="M1936" t="s">
        <v>63</v>
      </c>
      <c r="N1936" t="s">
        <v>126</v>
      </c>
      <c r="O1936">
        <v>2</v>
      </c>
      <c r="P1936" s="4">
        <v>20149</v>
      </c>
      <c r="Q1936" s="4">
        <v>11485</v>
      </c>
      <c r="R1936" s="3">
        <v>0.15</v>
      </c>
      <c r="S1936" s="4">
        <v>34253</v>
      </c>
      <c r="T1936" s="4">
        <v>22970</v>
      </c>
      <c r="U1936" s="4">
        <v>11283</v>
      </c>
      <c r="V1936" s="3">
        <v>0.32940180422152804</v>
      </c>
      <c r="W1936" t="s">
        <v>41</v>
      </c>
      <c r="X1936" t="s">
        <v>42</v>
      </c>
      <c r="Y1936" t="s">
        <v>56</v>
      </c>
      <c r="Z1936">
        <v>7</v>
      </c>
      <c r="AA1936" t="s">
        <v>102</v>
      </c>
      <c r="AB1936" t="s">
        <v>150</v>
      </c>
      <c r="AC1936">
        <v>3.9</v>
      </c>
      <c r="AD1936">
        <v>2024</v>
      </c>
      <c r="AE1936">
        <v>1</v>
      </c>
      <c r="AF1936" t="s">
        <v>5532</v>
      </c>
      <c r="AG1936" t="s">
        <v>5528</v>
      </c>
      <c r="AH1936" t="s">
        <v>5522</v>
      </c>
      <c r="AI1936" t="s">
        <v>5516</v>
      </c>
    </row>
    <row r="1937" spans="1:35">
      <c r="A1937" t="s">
        <v>2438</v>
      </c>
      <c r="B1937" s="2">
        <v>45215</v>
      </c>
      <c r="C1937" t="s">
        <v>325</v>
      </c>
      <c r="D1937" t="s">
        <v>49</v>
      </c>
      <c r="E1937" t="s">
        <v>135</v>
      </c>
      <c r="F1937" t="s">
        <v>33</v>
      </c>
      <c r="G1937">
        <v>36</v>
      </c>
      <c r="H1937" t="s">
        <v>99</v>
      </c>
      <c r="I1937" t="s">
        <v>99</v>
      </c>
      <c r="J1937" t="s">
        <v>100</v>
      </c>
      <c r="K1937" t="s">
        <v>120</v>
      </c>
      <c r="L1937" t="s">
        <v>155</v>
      </c>
      <c r="M1937" t="s">
        <v>63</v>
      </c>
      <c r="N1937" t="s">
        <v>113</v>
      </c>
      <c r="O1937">
        <v>5</v>
      </c>
      <c r="P1937" s="4">
        <v>23819</v>
      </c>
      <c r="Q1937" s="4">
        <v>15959</v>
      </c>
      <c r="R1937" s="3">
        <v>0</v>
      </c>
      <c r="S1937" s="4">
        <v>119095</v>
      </c>
      <c r="T1937" s="4">
        <v>79795</v>
      </c>
      <c r="U1937" s="4">
        <v>39300</v>
      </c>
      <c r="V1937" s="3">
        <v>0.32998866451152442</v>
      </c>
      <c r="W1937" t="s">
        <v>54</v>
      </c>
      <c r="X1937" t="s">
        <v>55</v>
      </c>
      <c r="Y1937" t="s">
        <v>56</v>
      </c>
      <c r="Z1937">
        <v>3</v>
      </c>
      <c r="AA1937" t="s">
        <v>159</v>
      </c>
      <c r="AB1937" t="s">
        <v>189</v>
      </c>
      <c r="AC1937">
        <v>3.2</v>
      </c>
      <c r="AD1937">
        <v>2023</v>
      </c>
      <c r="AE1937">
        <v>10</v>
      </c>
      <c r="AF1937" t="s">
        <v>5517</v>
      </c>
      <c r="AG1937" t="s">
        <v>5518</v>
      </c>
      <c r="AH1937" t="s">
        <v>5515</v>
      </c>
      <c r="AI1937" t="s">
        <v>5526</v>
      </c>
    </row>
    <row r="1938" spans="1:35">
      <c r="A1938" t="s">
        <v>2439</v>
      </c>
      <c r="B1938" s="2">
        <v>45180</v>
      </c>
      <c r="C1938" t="s">
        <v>265</v>
      </c>
      <c r="D1938" t="s">
        <v>31</v>
      </c>
      <c r="E1938" t="s">
        <v>188</v>
      </c>
      <c r="F1938" t="s">
        <v>33</v>
      </c>
      <c r="G1938">
        <v>57</v>
      </c>
      <c r="H1938" t="s">
        <v>105</v>
      </c>
      <c r="I1938" t="s">
        <v>89</v>
      </c>
      <c r="J1938" t="s">
        <v>82</v>
      </c>
      <c r="K1938" t="s">
        <v>368</v>
      </c>
      <c r="L1938" t="s">
        <v>112</v>
      </c>
      <c r="M1938" t="s">
        <v>63</v>
      </c>
      <c r="N1938" t="s">
        <v>126</v>
      </c>
      <c r="O1938">
        <v>5</v>
      </c>
      <c r="P1938" s="4">
        <v>12657</v>
      </c>
      <c r="Q1938" s="4">
        <v>7847</v>
      </c>
      <c r="R1938" s="3">
        <v>0.1</v>
      </c>
      <c r="S1938" s="4">
        <v>56957</v>
      </c>
      <c r="T1938" s="4">
        <v>39235</v>
      </c>
      <c r="U1938" s="4">
        <v>17722</v>
      </c>
      <c r="V1938" s="3">
        <v>0.31114700563583053</v>
      </c>
      <c r="W1938" t="s">
        <v>54</v>
      </c>
      <c r="X1938" t="s">
        <v>76</v>
      </c>
      <c r="Y1938" t="s">
        <v>56</v>
      </c>
      <c r="Z1938">
        <v>6</v>
      </c>
      <c r="AA1938" t="s">
        <v>181</v>
      </c>
      <c r="AB1938" t="s">
        <v>45</v>
      </c>
      <c r="AC1938">
        <v>4.5</v>
      </c>
      <c r="AD1938">
        <v>2023</v>
      </c>
      <c r="AE1938">
        <v>9</v>
      </c>
      <c r="AF1938" t="s">
        <v>5531</v>
      </c>
      <c r="AG1938" t="s">
        <v>5514</v>
      </c>
      <c r="AH1938" t="s">
        <v>5515</v>
      </c>
      <c r="AI1938" t="s">
        <v>5523</v>
      </c>
    </row>
    <row r="1939" spans="1:35">
      <c r="A1939" t="s">
        <v>2440</v>
      </c>
      <c r="B1939" s="2">
        <v>45434</v>
      </c>
      <c r="C1939" t="s">
        <v>494</v>
      </c>
      <c r="D1939" t="s">
        <v>31</v>
      </c>
      <c r="E1939" t="s">
        <v>32</v>
      </c>
      <c r="F1939" t="s">
        <v>33</v>
      </c>
      <c r="G1939">
        <v>54</v>
      </c>
      <c r="H1939" t="s">
        <v>146</v>
      </c>
      <c r="I1939" t="s">
        <v>147</v>
      </c>
      <c r="J1939" t="s">
        <v>36</v>
      </c>
      <c r="K1939" t="s">
        <v>90</v>
      </c>
      <c r="L1939" t="s">
        <v>112</v>
      </c>
      <c r="M1939" t="s">
        <v>107</v>
      </c>
      <c r="N1939" t="s">
        <v>113</v>
      </c>
      <c r="O1939">
        <v>3</v>
      </c>
      <c r="P1939" s="4">
        <v>2183</v>
      </c>
      <c r="Q1939" s="4">
        <v>1594</v>
      </c>
      <c r="R1939" s="3">
        <v>0.2</v>
      </c>
      <c r="S1939" s="4">
        <v>5239</v>
      </c>
      <c r="T1939" s="4">
        <v>4782</v>
      </c>
      <c r="U1939" s="4">
        <v>457</v>
      </c>
      <c r="V1939" s="3">
        <v>8.7230387478526433E-2</v>
      </c>
      <c r="W1939" t="s">
        <v>41</v>
      </c>
      <c r="X1939" t="s">
        <v>76</v>
      </c>
      <c r="Y1939" t="s">
        <v>43</v>
      </c>
      <c r="Z1939">
        <v>0</v>
      </c>
      <c r="AA1939" t="s">
        <v>77</v>
      </c>
      <c r="AB1939" t="s">
        <v>66</v>
      </c>
      <c r="AC1939" t="s">
        <v>46</v>
      </c>
      <c r="AD1939">
        <v>2024</v>
      </c>
      <c r="AE1939">
        <v>5</v>
      </c>
      <c r="AF1939" t="s">
        <v>5529</v>
      </c>
      <c r="AG1939" t="s">
        <v>5525</v>
      </c>
      <c r="AH1939" t="s">
        <v>5519</v>
      </c>
      <c r="AI1939" t="s">
        <v>5523</v>
      </c>
    </row>
    <row r="1940" spans="1:35">
      <c r="A1940" t="s">
        <v>2441</v>
      </c>
      <c r="B1940" s="2">
        <v>45039</v>
      </c>
      <c r="C1940" t="s">
        <v>687</v>
      </c>
      <c r="D1940" t="s">
        <v>31</v>
      </c>
      <c r="E1940" t="s">
        <v>135</v>
      </c>
      <c r="F1940" t="s">
        <v>33</v>
      </c>
      <c r="G1940">
        <v>30</v>
      </c>
      <c r="H1940" t="s">
        <v>80</v>
      </c>
      <c r="I1940" t="s">
        <v>81</v>
      </c>
      <c r="J1940" t="s">
        <v>82</v>
      </c>
      <c r="K1940" t="s">
        <v>368</v>
      </c>
      <c r="L1940" t="s">
        <v>142</v>
      </c>
      <c r="M1940" t="s">
        <v>39</v>
      </c>
      <c r="N1940" t="s">
        <v>53</v>
      </c>
      <c r="O1940">
        <v>4</v>
      </c>
      <c r="P1940" s="4">
        <v>16026</v>
      </c>
      <c r="Q1940" s="4">
        <v>8814</v>
      </c>
      <c r="R1940" s="3">
        <v>0.2</v>
      </c>
      <c r="S1940" s="4">
        <v>51283</v>
      </c>
      <c r="T1940" s="4">
        <v>35256</v>
      </c>
      <c r="U1940" s="4">
        <v>16027</v>
      </c>
      <c r="V1940" s="3">
        <v>0.31252071836671019</v>
      </c>
      <c r="W1940" t="s">
        <v>75</v>
      </c>
      <c r="X1940" t="s">
        <v>55</v>
      </c>
      <c r="Y1940" t="s">
        <v>43</v>
      </c>
      <c r="Z1940">
        <v>0</v>
      </c>
      <c r="AA1940" t="s">
        <v>44</v>
      </c>
      <c r="AB1940" t="s">
        <v>121</v>
      </c>
      <c r="AC1940" t="s">
        <v>46</v>
      </c>
      <c r="AD1940">
        <v>2023</v>
      </c>
      <c r="AE1940">
        <v>4</v>
      </c>
      <c r="AF1940" t="s">
        <v>5524</v>
      </c>
      <c r="AG1940" t="s">
        <v>5525</v>
      </c>
      <c r="AH1940" t="s">
        <v>5515</v>
      </c>
      <c r="AI1940" t="s">
        <v>5516</v>
      </c>
    </row>
    <row r="1941" spans="1:35">
      <c r="A1941" t="s">
        <v>2442</v>
      </c>
      <c r="B1941" s="2">
        <v>44956</v>
      </c>
      <c r="C1941" t="s">
        <v>427</v>
      </c>
      <c r="D1941" t="s">
        <v>31</v>
      </c>
      <c r="E1941" t="s">
        <v>32</v>
      </c>
      <c r="F1941" t="s">
        <v>33</v>
      </c>
      <c r="G1941">
        <v>55</v>
      </c>
      <c r="H1941" t="s">
        <v>153</v>
      </c>
      <c r="I1941" t="s">
        <v>154</v>
      </c>
      <c r="J1941" t="s">
        <v>36</v>
      </c>
      <c r="K1941" t="s">
        <v>179</v>
      </c>
      <c r="L1941" t="s">
        <v>62</v>
      </c>
      <c r="M1941" t="s">
        <v>63</v>
      </c>
      <c r="N1941" t="s">
        <v>126</v>
      </c>
      <c r="O1941">
        <v>8</v>
      </c>
      <c r="P1941" s="4">
        <v>21820</v>
      </c>
      <c r="Q1941" s="4">
        <v>16147</v>
      </c>
      <c r="R1941" s="3">
        <v>0.05</v>
      </c>
      <c r="S1941" s="4">
        <v>165832</v>
      </c>
      <c r="T1941" s="4">
        <v>129176</v>
      </c>
      <c r="U1941" s="4">
        <v>36656</v>
      </c>
      <c r="V1941" s="3">
        <v>0.22104298326016691</v>
      </c>
      <c r="W1941" t="s">
        <v>41</v>
      </c>
      <c r="X1941" t="s">
        <v>42</v>
      </c>
      <c r="Y1941" t="s">
        <v>56</v>
      </c>
      <c r="Z1941">
        <v>5</v>
      </c>
      <c r="AA1941" t="s">
        <v>220</v>
      </c>
      <c r="AB1941" t="s">
        <v>66</v>
      </c>
      <c r="AC1941">
        <v>4.0999999999999996</v>
      </c>
      <c r="AD1941">
        <v>2023</v>
      </c>
      <c r="AE1941">
        <v>1</v>
      </c>
      <c r="AF1941" t="s">
        <v>5532</v>
      </c>
      <c r="AG1941" t="s">
        <v>5528</v>
      </c>
      <c r="AH1941" t="s">
        <v>5515</v>
      </c>
      <c r="AI1941" t="s">
        <v>5523</v>
      </c>
    </row>
    <row r="1942" spans="1:35">
      <c r="A1942" t="s">
        <v>2443</v>
      </c>
      <c r="B1942" s="2">
        <v>45120</v>
      </c>
      <c r="C1942" t="s">
        <v>576</v>
      </c>
      <c r="D1942" t="s">
        <v>31</v>
      </c>
      <c r="E1942" t="s">
        <v>124</v>
      </c>
      <c r="F1942" t="s">
        <v>70</v>
      </c>
      <c r="G1942">
        <v>30</v>
      </c>
      <c r="H1942" t="s">
        <v>71</v>
      </c>
      <c r="I1942" t="s">
        <v>72</v>
      </c>
      <c r="J1942" t="s">
        <v>73</v>
      </c>
      <c r="K1942" t="s">
        <v>302</v>
      </c>
      <c r="L1942" t="s">
        <v>62</v>
      </c>
      <c r="M1942" t="s">
        <v>92</v>
      </c>
      <c r="N1942" t="s">
        <v>113</v>
      </c>
      <c r="O1942">
        <v>1</v>
      </c>
      <c r="P1942" s="4">
        <v>1682</v>
      </c>
      <c r="Q1942" s="4">
        <v>1211</v>
      </c>
      <c r="R1942" s="3">
        <v>0</v>
      </c>
      <c r="S1942" s="4">
        <v>1682</v>
      </c>
      <c r="T1942" s="4">
        <v>1211</v>
      </c>
      <c r="U1942" s="4">
        <v>471</v>
      </c>
      <c r="V1942" s="3">
        <v>0.28002378121284188</v>
      </c>
      <c r="W1942" t="s">
        <v>84</v>
      </c>
      <c r="X1942" t="s">
        <v>55</v>
      </c>
      <c r="Y1942" t="s">
        <v>56</v>
      </c>
      <c r="Z1942">
        <v>4</v>
      </c>
      <c r="AA1942" t="s">
        <v>193</v>
      </c>
      <c r="AB1942" t="s">
        <v>66</v>
      </c>
      <c r="AC1942">
        <v>4.5</v>
      </c>
      <c r="AD1942">
        <v>2023</v>
      </c>
      <c r="AE1942">
        <v>7</v>
      </c>
      <c r="AF1942" t="s">
        <v>5533</v>
      </c>
      <c r="AG1942" t="s">
        <v>5514</v>
      </c>
      <c r="AH1942" t="s">
        <v>5519</v>
      </c>
      <c r="AI1942" t="s">
        <v>5516</v>
      </c>
    </row>
    <row r="1943" spans="1:35">
      <c r="A1943" t="s">
        <v>2444</v>
      </c>
      <c r="B1943" s="2">
        <v>45298</v>
      </c>
      <c r="C1943" t="s">
        <v>1086</v>
      </c>
      <c r="D1943" t="s">
        <v>49</v>
      </c>
      <c r="E1943" t="s">
        <v>60</v>
      </c>
      <c r="F1943" t="s">
        <v>70</v>
      </c>
      <c r="G1943">
        <v>41</v>
      </c>
      <c r="H1943" t="s">
        <v>146</v>
      </c>
      <c r="I1943" t="s">
        <v>147</v>
      </c>
      <c r="J1943" t="s">
        <v>36</v>
      </c>
      <c r="K1943" t="s">
        <v>291</v>
      </c>
      <c r="L1943" t="s">
        <v>62</v>
      </c>
      <c r="M1943" t="s">
        <v>107</v>
      </c>
      <c r="N1943" t="s">
        <v>40</v>
      </c>
      <c r="O1943">
        <v>4</v>
      </c>
      <c r="P1943" s="4">
        <v>22665</v>
      </c>
      <c r="Q1943" s="4">
        <v>17905</v>
      </c>
      <c r="R1943" s="3">
        <v>0.05</v>
      </c>
      <c r="S1943" s="4">
        <v>86127</v>
      </c>
      <c r="T1943" s="4">
        <v>71620</v>
      </c>
      <c r="U1943" s="4">
        <v>14507</v>
      </c>
      <c r="V1943" s="3">
        <v>0.16843730769677337</v>
      </c>
      <c r="W1943" t="s">
        <v>41</v>
      </c>
      <c r="X1943" t="s">
        <v>55</v>
      </c>
      <c r="Y1943" t="s">
        <v>56</v>
      </c>
      <c r="Z1943">
        <v>3</v>
      </c>
      <c r="AA1943" t="s">
        <v>77</v>
      </c>
      <c r="AB1943" t="s">
        <v>194</v>
      </c>
      <c r="AC1943">
        <v>4.3</v>
      </c>
      <c r="AD1943">
        <v>2024</v>
      </c>
      <c r="AE1943">
        <v>1</v>
      </c>
      <c r="AF1943" t="s">
        <v>5532</v>
      </c>
      <c r="AG1943" t="s">
        <v>5528</v>
      </c>
      <c r="AH1943" t="s">
        <v>5515</v>
      </c>
      <c r="AI1943" t="s">
        <v>5526</v>
      </c>
    </row>
    <row r="1944" spans="1:35">
      <c r="A1944" t="s">
        <v>2445</v>
      </c>
      <c r="B1944" s="2">
        <v>45435</v>
      </c>
      <c r="C1944" t="s">
        <v>1023</v>
      </c>
      <c r="D1944" t="s">
        <v>49</v>
      </c>
      <c r="E1944" t="s">
        <v>124</v>
      </c>
      <c r="F1944" t="s">
        <v>70</v>
      </c>
      <c r="G1944">
        <v>24</v>
      </c>
      <c r="H1944" t="s">
        <v>153</v>
      </c>
      <c r="I1944" t="s">
        <v>154</v>
      </c>
      <c r="J1944" t="s">
        <v>36</v>
      </c>
      <c r="K1944" t="s">
        <v>166</v>
      </c>
      <c r="L1944" t="s">
        <v>112</v>
      </c>
      <c r="M1944" t="s">
        <v>63</v>
      </c>
      <c r="N1944" t="s">
        <v>93</v>
      </c>
      <c r="O1944">
        <v>5</v>
      </c>
      <c r="P1944" s="4">
        <v>3753</v>
      </c>
      <c r="Q1944" s="4">
        <v>2702</v>
      </c>
      <c r="R1944" s="3">
        <v>0</v>
      </c>
      <c r="S1944" s="4">
        <v>18765</v>
      </c>
      <c r="T1944" s="4">
        <v>13510</v>
      </c>
      <c r="U1944" s="4">
        <v>5255</v>
      </c>
      <c r="V1944" s="3">
        <v>0.28004263256061818</v>
      </c>
      <c r="W1944" t="s">
        <v>75</v>
      </c>
      <c r="X1944" t="s">
        <v>42</v>
      </c>
      <c r="Y1944" t="s">
        <v>43</v>
      </c>
      <c r="Z1944">
        <v>0</v>
      </c>
      <c r="AA1944" t="s">
        <v>149</v>
      </c>
      <c r="AB1944" t="s">
        <v>194</v>
      </c>
      <c r="AC1944" t="s">
        <v>46</v>
      </c>
      <c r="AD1944">
        <v>2024</v>
      </c>
      <c r="AE1944">
        <v>5</v>
      </c>
      <c r="AF1944" t="s">
        <v>5529</v>
      </c>
      <c r="AG1944" t="s">
        <v>5525</v>
      </c>
      <c r="AH1944" t="s">
        <v>5519</v>
      </c>
      <c r="AI1944" t="s">
        <v>5520</v>
      </c>
    </row>
    <row r="1945" spans="1:35">
      <c r="A1945" t="s">
        <v>2446</v>
      </c>
      <c r="B1945" s="2">
        <v>45179</v>
      </c>
      <c r="C1945" t="s">
        <v>201</v>
      </c>
      <c r="D1945" t="s">
        <v>31</v>
      </c>
      <c r="E1945" t="s">
        <v>69</v>
      </c>
      <c r="F1945" t="s">
        <v>70</v>
      </c>
      <c r="G1945">
        <v>20</v>
      </c>
      <c r="H1945" t="s">
        <v>99</v>
      </c>
      <c r="I1945" t="s">
        <v>99</v>
      </c>
      <c r="J1945" t="s">
        <v>100</v>
      </c>
      <c r="K1945" t="s">
        <v>179</v>
      </c>
      <c r="L1945" t="s">
        <v>52</v>
      </c>
      <c r="M1945" t="s">
        <v>39</v>
      </c>
      <c r="N1945" t="s">
        <v>64</v>
      </c>
      <c r="O1945">
        <v>8</v>
      </c>
      <c r="P1945" s="4">
        <v>22307</v>
      </c>
      <c r="Q1945" s="4">
        <v>14723</v>
      </c>
      <c r="R1945" s="3">
        <v>0.15</v>
      </c>
      <c r="S1945" s="4">
        <v>151688</v>
      </c>
      <c r="T1945" s="4">
        <v>117784</v>
      </c>
      <c r="U1945" s="4">
        <v>33904</v>
      </c>
      <c r="V1945" s="3">
        <v>0.22351141817414694</v>
      </c>
      <c r="W1945" t="s">
        <v>75</v>
      </c>
      <c r="X1945" t="s">
        <v>76</v>
      </c>
      <c r="Y1945" t="s">
        <v>171</v>
      </c>
      <c r="Z1945">
        <v>10</v>
      </c>
      <c r="AA1945" t="s">
        <v>163</v>
      </c>
      <c r="AB1945" t="s">
        <v>95</v>
      </c>
      <c r="AC1945" t="s">
        <v>46</v>
      </c>
      <c r="AD1945">
        <v>2023</v>
      </c>
      <c r="AE1945">
        <v>9</v>
      </c>
      <c r="AF1945" t="s">
        <v>5531</v>
      </c>
      <c r="AG1945" t="s">
        <v>5514</v>
      </c>
      <c r="AH1945" t="s">
        <v>5515</v>
      </c>
      <c r="AI1945" t="s">
        <v>5520</v>
      </c>
    </row>
    <row r="1946" spans="1:35">
      <c r="A1946" t="s">
        <v>2447</v>
      </c>
      <c r="B1946" s="2">
        <v>45297</v>
      </c>
      <c r="C1946" t="s">
        <v>110</v>
      </c>
      <c r="D1946" t="s">
        <v>31</v>
      </c>
      <c r="E1946" t="s">
        <v>69</v>
      </c>
      <c r="F1946" t="s">
        <v>70</v>
      </c>
      <c r="G1946">
        <v>28</v>
      </c>
      <c r="H1946" t="s">
        <v>34</v>
      </c>
      <c r="I1946" t="s">
        <v>35</v>
      </c>
      <c r="J1946" t="s">
        <v>36</v>
      </c>
      <c r="K1946" t="s">
        <v>148</v>
      </c>
      <c r="L1946" t="s">
        <v>91</v>
      </c>
      <c r="M1946" t="s">
        <v>63</v>
      </c>
      <c r="N1946" t="s">
        <v>113</v>
      </c>
      <c r="O1946">
        <v>5</v>
      </c>
      <c r="P1946" s="4">
        <v>20558</v>
      </c>
      <c r="Q1946" s="4">
        <v>12540</v>
      </c>
      <c r="R1946" s="3">
        <v>0.05</v>
      </c>
      <c r="S1946" s="4">
        <v>97651</v>
      </c>
      <c r="T1946" s="4">
        <v>62700</v>
      </c>
      <c r="U1946" s="4">
        <v>34951</v>
      </c>
      <c r="V1946" s="3">
        <v>0.35791748164381315</v>
      </c>
      <c r="W1946" t="s">
        <v>41</v>
      </c>
      <c r="X1946" t="s">
        <v>42</v>
      </c>
      <c r="Y1946" t="s">
        <v>156</v>
      </c>
      <c r="Z1946">
        <v>0</v>
      </c>
      <c r="AA1946" t="s">
        <v>159</v>
      </c>
      <c r="AB1946" t="s">
        <v>121</v>
      </c>
      <c r="AC1946">
        <v>1.3</v>
      </c>
      <c r="AD1946">
        <v>2024</v>
      </c>
      <c r="AE1946">
        <v>1</v>
      </c>
      <c r="AF1946" t="s">
        <v>5532</v>
      </c>
      <c r="AG1946" t="s">
        <v>5528</v>
      </c>
      <c r="AH1946" t="s">
        <v>5515</v>
      </c>
      <c r="AI1946" t="s">
        <v>5516</v>
      </c>
    </row>
    <row r="1947" spans="1:35">
      <c r="A1947" t="s">
        <v>2448</v>
      </c>
      <c r="B1947" s="2">
        <v>44974</v>
      </c>
      <c r="C1947" t="s">
        <v>1039</v>
      </c>
      <c r="D1947" t="s">
        <v>31</v>
      </c>
      <c r="E1947" t="s">
        <v>69</v>
      </c>
      <c r="F1947" t="s">
        <v>70</v>
      </c>
      <c r="G1947">
        <v>45</v>
      </c>
      <c r="H1947" t="s">
        <v>88</v>
      </c>
      <c r="I1947" t="s">
        <v>89</v>
      </c>
      <c r="J1947" t="s">
        <v>82</v>
      </c>
      <c r="K1947" t="s">
        <v>302</v>
      </c>
      <c r="L1947" t="s">
        <v>155</v>
      </c>
      <c r="M1947" t="s">
        <v>63</v>
      </c>
      <c r="N1947" t="s">
        <v>53</v>
      </c>
      <c r="O1947">
        <v>8</v>
      </c>
      <c r="P1947" s="4">
        <v>18963</v>
      </c>
      <c r="Q1947" s="4">
        <v>11757</v>
      </c>
      <c r="R1947" s="3">
        <v>0.15</v>
      </c>
      <c r="S1947" s="4">
        <v>128948</v>
      </c>
      <c r="T1947" s="4">
        <v>94056</v>
      </c>
      <c r="U1947" s="4">
        <v>34892</v>
      </c>
      <c r="V1947" s="3">
        <v>0.27058969507088126</v>
      </c>
      <c r="W1947" t="s">
        <v>84</v>
      </c>
      <c r="X1947" t="s">
        <v>76</v>
      </c>
      <c r="Y1947" t="s">
        <v>56</v>
      </c>
      <c r="Z1947">
        <v>1</v>
      </c>
      <c r="AA1947" t="s">
        <v>57</v>
      </c>
      <c r="AB1947" t="s">
        <v>132</v>
      </c>
      <c r="AC1947">
        <v>3.5</v>
      </c>
      <c r="AD1947">
        <v>2023</v>
      </c>
      <c r="AE1947">
        <v>2</v>
      </c>
      <c r="AF1947" t="s">
        <v>5527</v>
      </c>
      <c r="AG1947" t="s">
        <v>5528</v>
      </c>
      <c r="AH1947" t="s">
        <v>5515</v>
      </c>
      <c r="AI1947" t="s">
        <v>5523</v>
      </c>
    </row>
    <row r="1948" spans="1:35">
      <c r="A1948" t="s">
        <v>2449</v>
      </c>
      <c r="B1948" s="2">
        <v>45227</v>
      </c>
      <c r="C1948" t="s">
        <v>224</v>
      </c>
      <c r="D1948" t="s">
        <v>31</v>
      </c>
      <c r="E1948" t="s">
        <v>135</v>
      </c>
      <c r="F1948" t="s">
        <v>33</v>
      </c>
      <c r="G1948">
        <v>50</v>
      </c>
      <c r="H1948" t="s">
        <v>88</v>
      </c>
      <c r="I1948" t="s">
        <v>89</v>
      </c>
      <c r="J1948" t="s">
        <v>82</v>
      </c>
      <c r="K1948" t="s">
        <v>219</v>
      </c>
      <c r="L1948" t="s">
        <v>62</v>
      </c>
      <c r="M1948" t="s">
        <v>63</v>
      </c>
      <c r="N1948" t="s">
        <v>40</v>
      </c>
      <c r="O1948">
        <v>8</v>
      </c>
      <c r="P1948" s="4">
        <v>6100</v>
      </c>
      <c r="Q1948" s="4">
        <v>3721</v>
      </c>
      <c r="R1948" s="3">
        <v>0</v>
      </c>
      <c r="S1948" s="4">
        <v>48800</v>
      </c>
      <c r="T1948" s="4">
        <v>29768</v>
      </c>
      <c r="U1948" s="4">
        <v>19032</v>
      </c>
      <c r="V1948" s="3">
        <v>0.39</v>
      </c>
      <c r="W1948" t="s">
        <v>54</v>
      </c>
      <c r="X1948" t="s">
        <v>42</v>
      </c>
      <c r="Y1948" t="s">
        <v>56</v>
      </c>
      <c r="Z1948">
        <v>6</v>
      </c>
      <c r="AA1948" t="s">
        <v>181</v>
      </c>
      <c r="AB1948" t="s">
        <v>132</v>
      </c>
      <c r="AC1948">
        <v>5</v>
      </c>
      <c r="AD1948">
        <v>2023</v>
      </c>
      <c r="AE1948">
        <v>10</v>
      </c>
      <c r="AF1948" t="s">
        <v>5517</v>
      </c>
      <c r="AG1948" t="s">
        <v>5518</v>
      </c>
      <c r="AH1948" t="s">
        <v>5522</v>
      </c>
      <c r="AI1948" t="s">
        <v>5523</v>
      </c>
    </row>
    <row r="1949" spans="1:35">
      <c r="A1949" t="s">
        <v>2450</v>
      </c>
      <c r="B1949" s="2">
        <v>45651</v>
      </c>
      <c r="C1949" t="s">
        <v>224</v>
      </c>
      <c r="D1949" t="s">
        <v>49</v>
      </c>
      <c r="E1949" t="s">
        <v>111</v>
      </c>
      <c r="F1949" t="s">
        <v>70</v>
      </c>
      <c r="G1949">
        <v>25</v>
      </c>
      <c r="H1949" t="s">
        <v>153</v>
      </c>
      <c r="I1949" t="s">
        <v>154</v>
      </c>
      <c r="J1949" t="s">
        <v>36</v>
      </c>
      <c r="K1949" t="s">
        <v>184</v>
      </c>
      <c r="L1949" t="s">
        <v>38</v>
      </c>
      <c r="M1949" t="s">
        <v>83</v>
      </c>
      <c r="N1949" t="s">
        <v>93</v>
      </c>
      <c r="O1949">
        <v>1</v>
      </c>
      <c r="P1949" s="4">
        <v>8510</v>
      </c>
      <c r="Q1949" s="4">
        <v>6553</v>
      </c>
      <c r="R1949" s="3">
        <v>0</v>
      </c>
      <c r="S1949" s="4">
        <v>8510</v>
      </c>
      <c r="T1949" s="4">
        <v>6553</v>
      </c>
      <c r="U1949" s="4">
        <v>1957</v>
      </c>
      <c r="V1949" s="3">
        <v>0.22996474735605171</v>
      </c>
      <c r="W1949" t="s">
        <v>84</v>
      </c>
      <c r="X1949" t="s">
        <v>76</v>
      </c>
      <c r="Y1949" t="s">
        <v>56</v>
      </c>
      <c r="Z1949">
        <v>3</v>
      </c>
      <c r="AA1949" t="s">
        <v>94</v>
      </c>
      <c r="AB1949" t="s">
        <v>132</v>
      </c>
      <c r="AC1949">
        <v>4.2</v>
      </c>
      <c r="AD1949">
        <v>2024</v>
      </c>
      <c r="AE1949">
        <v>12</v>
      </c>
      <c r="AF1949" t="s">
        <v>5521</v>
      </c>
      <c r="AG1949" t="s">
        <v>5518</v>
      </c>
      <c r="AH1949" t="s">
        <v>5519</v>
      </c>
      <c r="AI1949" t="s">
        <v>5516</v>
      </c>
    </row>
    <row r="1950" spans="1:35">
      <c r="A1950" t="s">
        <v>2451</v>
      </c>
      <c r="B1950" s="2">
        <v>45380</v>
      </c>
      <c r="C1950" t="s">
        <v>233</v>
      </c>
      <c r="D1950" t="s">
        <v>31</v>
      </c>
      <c r="E1950" t="s">
        <v>119</v>
      </c>
      <c r="F1950" t="s">
        <v>70</v>
      </c>
      <c r="G1950">
        <v>49</v>
      </c>
      <c r="H1950" t="s">
        <v>34</v>
      </c>
      <c r="I1950" t="s">
        <v>35</v>
      </c>
      <c r="J1950" t="s">
        <v>36</v>
      </c>
      <c r="K1950" t="s">
        <v>239</v>
      </c>
      <c r="L1950" t="s">
        <v>62</v>
      </c>
      <c r="M1950" t="s">
        <v>83</v>
      </c>
      <c r="N1950" t="s">
        <v>126</v>
      </c>
      <c r="O1950">
        <v>5</v>
      </c>
      <c r="P1950" s="4">
        <v>6313</v>
      </c>
      <c r="Q1950" s="4">
        <v>4356</v>
      </c>
      <c r="R1950" s="3">
        <v>0.05</v>
      </c>
      <c r="S1950" s="4">
        <v>29987</v>
      </c>
      <c r="T1950" s="4">
        <v>21780</v>
      </c>
      <c r="U1950" s="4">
        <v>8207</v>
      </c>
      <c r="V1950" s="3">
        <v>0.27368526361423284</v>
      </c>
      <c r="W1950" t="s">
        <v>54</v>
      </c>
      <c r="X1950" t="s">
        <v>42</v>
      </c>
      <c r="Y1950" t="s">
        <v>56</v>
      </c>
      <c r="Z1950">
        <v>5</v>
      </c>
      <c r="AA1950" t="s">
        <v>220</v>
      </c>
      <c r="AB1950" t="s">
        <v>150</v>
      </c>
      <c r="AC1950">
        <v>3.1</v>
      </c>
      <c r="AD1950">
        <v>2024</v>
      </c>
      <c r="AE1950">
        <v>3</v>
      </c>
      <c r="AF1950" t="s">
        <v>5534</v>
      </c>
      <c r="AG1950" t="s">
        <v>5528</v>
      </c>
      <c r="AH1950" t="s">
        <v>5522</v>
      </c>
      <c r="AI1950" t="s">
        <v>5523</v>
      </c>
    </row>
    <row r="1951" spans="1:35">
      <c r="A1951" t="s">
        <v>2452</v>
      </c>
      <c r="B1951" s="2">
        <v>45470</v>
      </c>
      <c r="C1951" t="s">
        <v>178</v>
      </c>
      <c r="D1951" t="s">
        <v>31</v>
      </c>
      <c r="E1951" t="s">
        <v>188</v>
      </c>
      <c r="F1951" t="s">
        <v>33</v>
      </c>
      <c r="G1951">
        <v>32</v>
      </c>
      <c r="H1951" t="s">
        <v>105</v>
      </c>
      <c r="I1951" t="s">
        <v>89</v>
      </c>
      <c r="J1951" t="s">
        <v>82</v>
      </c>
      <c r="K1951" t="s">
        <v>148</v>
      </c>
      <c r="L1951" t="s">
        <v>38</v>
      </c>
      <c r="M1951" t="s">
        <v>83</v>
      </c>
      <c r="N1951" t="s">
        <v>40</v>
      </c>
      <c r="O1951">
        <v>2</v>
      </c>
      <c r="P1951" s="4">
        <v>17589</v>
      </c>
      <c r="Q1951" s="4">
        <v>12664</v>
      </c>
      <c r="R1951" s="3">
        <v>0.2</v>
      </c>
      <c r="S1951" s="4">
        <v>28142</v>
      </c>
      <c r="T1951" s="4">
        <v>25328</v>
      </c>
      <c r="U1951" s="4">
        <v>2814</v>
      </c>
      <c r="V1951" s="3">
        <v>9.9992893184564002E-2</v>
      </c>
      <c r="W1951" t="s">
        <v>84</v>
      </c>
      <c r="X1951" t="s">
        <v>42</v>
      </c>
      <c r="Y1951" t="s">
        <v>56</v>
      </c>
      <c r="Z1951">
        <v>1</v>
      </c>
      <c r="AA1951" t="s">
        <v>229</v>
      </c>
      <c r="AB1951" t="s">
        <v>189</v>
      </c>
      <c r="AC1951">
        <v>4.4000000000000004</v>
      </c>
      <c r="AD1951">
        <v>2024</v>
      </c>
      <c r="AE1951">
        <v>6</v>
      </c>
      <c r="AF1951" t="s">
        <v>5530</v>
      </c>
      <c r="AG1951" t="s">
        <v>5525</v>
      </c>
      <c r="AH1951" t="s">
        <v>5522</v>
      </c>
      <c r="AI1951" t="s">
        <v>5516</v>
      </c>
    </row>
    <row r="1952" spans="1:35">
      <c r="A1952" t="s">
        <v>2453</v>
      </c>
      <c r="B1952" s="2">
        <v>44953</v>
      </c>
      <c r="C1952" t="s">
        <v>488</v>
      </c>
      <c r="D1952" t="s">
        <v>49</v>
      </c>
      <c r="E1952" t="s">
        <v>119</v>
      </c>
      <c r="F1952" t="s">
        <v>70</v>
      </c>
      <c r="G1952">
        <v>19</v>
      </c>
      <c r="H1952" t="s">
        <v>99</v>
      </c>
      <c r="I1952" t="s">
        <v>99</v>
      </c>
      <c r="J1952" t="s">
        <v>100</v>
      </c>
      <c r="K1952" t="s">
        <v>37</v>
      </c>
      <c r="L1952" t="s">
        <v>52</v>
      </c>
      <c r="M1952" t="s">
        <v>107</v>
      </c>
      <c r="N1952" t="s">
        <v>113</v>
      </c>
      <c r="O1952">
        <v>5</v>
      </c>
      <c r="P1952" s="4">
        <v>8785</v>
      </c>
      <c r="Q1952" s="4">
        <v>4832</v>
      </c>
      <c r="R1952" s="3">
        <v>0.05</v>
      </c>
      <c r="S1952" s="4">
        <v>41729</v>
      </c>
      <c r="T1952" s="4">
        <v>24160</v>
      </c>
      <c r="U1952" s="4">
        <v>17569</v>
      </c>
      <c r="V1952" s="3">
        <v>0.42102614488724865</v>
      </c>
      <c r="W1952" t="s">
        <v>75</v>
      </c>
      <c r="X1952" t="s">
        <v>42</v>
      </c>
      <c r="Y1952" t="s">
        <v>56</v>
      </c>
      <c r="Z1952">
        <v>5</v>
      </c>
      <c r="AA1952" t="s">
        <v>229</v>
      </c>
      <c r="AB1952" t="s">
        <v>150</v>
      </c>
      <c r="AC1952">
        <v>3.7</v>
      </c>
      <c r="AD1952">
        <v>2023</v>
      </c>
      <c r="AE1952">
        <v>1</v>
      </c>
      <c r="AF1952" t="s">
        <v>5532</v>
      </c>
      <c r="AG1952" t="s">
        <v>5528</v>
      </c>
      <c r="AH1952" t="s">
        <v>5522</v>
      </c>
      <c r="AI1952" t="s">
        <v>5520</v>
      </c>
    </row>
    <row r="1953" spans="1:35">
      <c r="A1953" t="s">
        <v>2454</v>
      </c>
      <c r="B1953" s="2">
        <v>45229</v>
      </c>
      <c r="C1953" t="s">
        <v>710</v>
      </c>
      <c r="D1953" t="s">
        <v>49</v>
      </c>
      <c r="E1953" t="s">
        <v>129</v>
      </c>
      <c r="F1953" t="s">
        <v>33</v>
      </c>
      <c r="G1953">
        <v>30</v>
      </c>
      <c r="H1953" t="s">
        <v>146</v>
      </c>
      <c r="I1953" t="s">
        <v>147</v>
      </c>
      <c r="J1953" t="s">
        <v>36</v>
      </c>
      <c r="K1953" t="s">
        <v>61</v>
      </c>
      <c r="L1953" t="s">
        <v>91</v>
      </c>
      <c r="M1953" t="s">
        <v>63</v>
      </c>
      <c r="N1953" t="s">
        <v>64</v>
      </c>
      <c r="O1953">
        <v>4</v>
      </c>
      <c r="P1953" s="4">
        <v>6496</v>
      </c>
      <c r="Q1953" s="4">
        <v>4482</v>
      </c>
      <c r="R1953" s="3">
        <v>0</v>
      </c>
      <c r="S1953" s="4">
        <v>25984</v>
      </c>
      <c r="T1953" s="4">
        <v>17928</v>
      </c>
      <c r="U1953" s="4">
        <v>8056</v>
      </c>
      <c r="V1953" s="3">
        <v>0.31003694581280788</v>
      </c>
      <c r="W1953" t="s">
        <v>54</v>
      </c>
      <c r="X1953" t="s">
        <v>55</v>
      </c>
      <c r="Y1953" t="s">
        <v>171</v>
      </c>
      <c r="Z1953">
        <v>12</v>
      </c>
      <c r="AA1953" t="s">
        <v>77</v>
      </c>
      <c r="AB1953" t="s">
        <v>66</v>
      </c>
      <c r="AC1953" t="s">
        <v>46</v>
      </c>
      <c r="AD1953">
        <v>2023</v>
      </c>
      <c r="AE1953">
        <v>10</v>
      </c>
      <c r="AF1953" t="s">
        <v>5517</v>
      </c>
      <c r="AG1953" t="s">
        <v>5518</v>
      </c>
      <c r="AH1953" t="s">
        <v>5522</v>
      </c>
      <c r="AI1953" t="s">
        <v>5516</v>
      </c>
    </row>
    <row r="1954" spans="1:35">
      <c r="A1954" t="s">
        <v>2455</v>
      </c>
      <c r="B1954" s="2">
        <v>45299</v>
      </c>
      <c r="C1954" t="s">
        <v>626</v>
      </c>
      <c r="D1954" t="s">
        <v>31</v>
      </c>
      <c r="E1954" t="s">
        <v>98</v>
      </c>
      <c r="F1954" t="s">
        <v>70</v>
      </c>
      <c r="G1954">
        <v>31</v>
      </c>
      <c r="H1954" t="s">
        <v>146</v>
      </c>
      <c r="I1954" t="s">
        <v>147</v>
      </c>
      <c r="J1954" t="s">
        <v>36</v>
      </c>
      <c r="K1954" t="s">
        <v>51</v>
      </c>
      <c r="L1954" t="s">
        <v>52</v>
      </c>
      <c r="M1954" t="s">
        <v>39</v>
      </c>
      <c r="N1954" t="s">
        <v>93</v>
      </c>
      <c r="O1954">
        <v>2</v>
      </c>
      <c r="P1954" s="4">
        <v>4262</v>
      </c>
      <c r="Q1954" s="4">
        <v>3069</v>
      </c>
      <c r="R1954" s="3">
        <v>0.05</v>
      </c>
      <c r="S1954" s="4">
        <v>8098</v>
      </c>
      <c r="T1954" s="4">
        <v>6138</v>
      </c>
      <c r="U1954" s="4">
        <v>1960</v>
      </c>
      <c r="V1954" s="3">
        <v>0.24203507038775007</v>
      </c>
      <c r="W1954" t="s">
        <v>54</v>
      </c>
      <c r="X1954" t="s">
        <v>55</v>
      </c>
      <c r="Y1954" t="s">
        <v>56</v>
      </c>
      <c r="Z1954">
        <v>2</v>
      </c>
      <c r="AA1954" t="s">
        <v>229</v>
      </c>
      <c r="AB1954" t="s">
        <v>121</v>
      </c>
      <c r="AC1954">
        <v>5</v>
      </c>
      <c r="AD1954">
        <v>2024</v>
      </c>
      <c r="AE1954">
        <v>1</v>
      </c>
      <c r="AF1954" t="s">
        <v>5532</v>
      </c>
      <c r="AG1954" t="s">
        <v>5528</v>
      </c>
      <c r="AH1954" t="s">
        <v>5519</v>
      </c>
      <c r="AI1954" t="s">
        <v>5516</v>
      </c>
    </row>
    <row r="1955" spans="1:35">
      <c r="A1955" t="s">
        <v>2456</v>
      </c>
      <c r="B1955" s="2">
        <v>45484</v>
      </c>
      <c r="C1955" t="s">
        <v>862</v>
      </c>
      <c r="D1955" t="s">
        <v>31</v>
      </c>
      <c r="E1955" t="s">
        <v>111</v>
      </c>
      <c r="F1955" t="s">
        <v>70</v>
      </c>
      <c r="G1955">
        <v>33</v>
      </c>
      <c r="H1955" t="s">
        <v>105</v>
      </c>
      <c r="I1955" t="s">
        <v>89</v>
      </c>
      <c r="J1955" t="s">
        <v>82</v>
      </c>
      <c r="K1955" t="s">
        <v>214</v>
      </c>
      <c r="L1955" t="s">
        <v>52</v>
      </c>
      <c r="M1955" t="s">
        <v>92</v>
      </c>
      <c r="N1955" t="s">
        <v>93</v>
      </c>
      <c r="O1955">
        <v>1</v>
      </c>
      <c r="P1955" s="4">
        <v>17500</v>
      </c>
      <c r="Q1955" s="4">
        <v>13825</v>
      </c>
      <c r="R1955" s="3">
        <v>0</v>
      </c>
      <c r="S1955" s="4">
        <v>17500</v>
      </c>
      <c r="T1955" s="4">
        <v>13825</v>
      </c>
      <c r="U1955" s="4">
        <v>3675</v>
      </c>
      <c r="V1955" s="3">
        <v>0.21</v>
      </c>
      <c r="W1955" t="s">
        <v>75</v>
      </c>
      <c r="X1955" t="s">
        <v>42</v>
      </c>
      <c r="Y1955" t="s">
        <v>56</v>
      </c>
      <c r="Z1955">
        <v>1</v>
      </c>
      <c r="AA1955" t="s">
        <v>94</v>
      </c>
      <c r="AB1955" t="s">
        <v>121</v>
      </c>
      <c r="AC1955">
        <v>4.4000000000000004</v>
      </c>
      <c r="AD1955">
        <v>2024</v>
      </c>
      <c r="AE1955">
        <v>7</v>
      </c>
      <c r="AF1955" t="s">
        <v>5533</v>
      </c>
      <c r="AG1955" t="s">
        <v>5514</v>
      </c>
      <c r="AH1955" t="s">
        <v>5519</v>
      </c>
      <c r="AI1955" t="s">
        <v>5516</v>
      </c>
    </row>
    <row r="1956" spans="1:35">
      <c r="A1956" t="s">
        <v>2457</v>
      </c>
      <c r="B1956" s="2">
        <v>45204</v>
      </c>
      <c r="C1956" t="s">
        <v>1186</v>
      </c>
      <c r="D1956" t="s">
        <v>49</v>
      </c>
      <c r="E1956" t="s">
        <v>60</v>
      </c>
      <c r="F1956" t="s">
        <v>70</v>
      </c>
      <c r="G1956">
        <v>24</v>
      </c>
      <c r="H1956" t="s">
        <v>88</v>
      </c>
      <c r="I1956" t="s">
        <v>89</v>
      </c>
      <c r="J1956" t="s">
        <v>82</v>
      </c>
      <c r="K1956" t="s">
        <v>214</v>
      </c>
      <c r="L1956" t="s">
        <v>112</v>
      </c>
      <c r="M1956" t="s">
        <v>92</v>
      </c>
      <c r="N1956" t="s">
        <v>53</v>
      </c>
      <c r="O1956">
        <v>6</v>
      </c>
      <c r="P1956" s="4">
        <v>14883</v>
      </c>
      <c r="Q1956" s="4">
        <v>10120</v>
      </c>
      <c r="R1956" s="3">
        <v>0.2</v>
      </c>
      <c r="S1956" s="4">
        <v>71438</v>
      </c>
      <c r="T1956" s="4">
        <v>60720</v>
      </c>
      <c r="U1956" s="4">
        <v>10718</v>
      </c>
      <c r="V1956" s="3">
        <v>0.15003219575016097</v>
      </c>
      <c r="W1956" t="s">
        <v>41</v>
      </c>
      <c r="X1956" t="s">
        <v>76</v>
      </c>
      <c r="Y1956" t="s">
        <v>56</v>
      </c>
      <c r="Z1956">
        <v>4</v>
      </c>
      <c r="AA1956" t="s">
        <v>167</v>
      </c>
      <c r="AB1956" t="s">
        <v>121</v>
      </c>
      <c r="AC1956">
        <v>4.7</v>
      </c>
      <c r="AD1956">
        <v>2023</v>
      </c>
      <c r="AE1956">
        <v>10</v>
      </c>
      <c r="AF1956" t="s">
        <v>5517</v>
      </c>
      <c r="AG1956" t="s">
        <v>5518</v>
      </c>
      <c r="AH1956" t="s">
        <v>5515</v>
      </c>
      <c r="AI1956" t="s">
        <v>5520</v>
      </c>
    </row>
    <row r="1957" spans="1:35">
      <c r="A1957" t="s">
        <v>2458</v>
      </c>
      <c r="B1957" s="2">
        <v>45380</v>
      </c>
      <c r="C1957" t="s">
        <v>152</v>
      </c>
      <c r="D1957" t="s">
        <v>31</v>
      </c>
      <c r="E1957" t="s">
        <v>60</v>
      </c>
      <c r="F1957" t="s">
        <v>70</v>
      </c>
      <c r="G1957">
        <v>25</v>
      </c>
      <c r="H1957" t="s">
        <v>80</v>
      </c>
      <c r="I1957" t="s">
        <v>81</v>
      </c>
      <c r="J1957" t="s">
        <v>82</v>
      </c>
      <c r="K1957" t="s">
        <v>130</v>
      </c>
      <c r="L1957" t="s">
        <v>52</v>
      </c>
      <c r="M1957" t="s">
        <v>107</v>
      </c>
      <c r="N1957" t="s">
        <v>53</v>
      </c>
      <c r="O1957">
        <v>5</v>
      </c>
      <c r="P1957" s="4">
        <v>1167</v>
      </c>
      <c r="Q1957" s="4">
        <v>700</v>
      </c>
      <c r="R1957" s="3">
        <v>0</v>
      </c>
      <c r="S1957" s="4">
        <v>5835</v>
      </c>
      <c r="T1957" s="4">
        <v>3500</v>
      </c>
      <c r="U1957" s="4">
        <v>2335</v>
      </c>
      <c r="V1957" s="3">
        <v>0.40017137960582688</v>
      </c>
      <c r="W1957" t="s">
        <v>75</v>
      </c>
      <c r="X1957" t="s">
        <v>42</v>
      </c>
      <c r="Y1957" t="s">
        <v>56</v>
      </c>
      <c r="Z1957">
        <v>7</v>
      </c>
      <c r="AA1957" t="s">
        <v>65</v>
      </c>
      <c r="AB1957" t="s">
        <v>66</v>
      </c>
      <c r="AC1957">
        <v>3.7</v>
      </c>
      <c r="AD1957">
        <v>2024</v>
      </c>
      <c r="AE1957">
        <v>3</v>
      </c>
      <c r="AF1957" t="s">
        <v>5534</v>
      </c>
      <c r="AG1957" t="s">
        <v>5528</v>
      </c>
      <c r="AH1957" t="s">
        <v>5519</v>
      </c>
      <c r="AI1957" t="s">
        <v>5516</v>
      </c>
    </row>
    <row r="1958" spans="1:35">
      <c r="A1958" t="s">
        <v>2459</v>
      </c>
      <c r="B1958" s="2">
        <v>45448</v>
      </c>
      <c r="C1958" t="s">
        <v>110</v>
      </c>
      <c r="D1958" t="s">
        <v>31</v>
      </c>
      <c r="E1958" t="s">
        <v>69</v>
      </c>
      <c r="F1958" t="s">
        <v>70</v>
      </c>
      <c r="G1958">
        <v>20</v>
      </c>
      <c r="H1958" t="s">
        <v>88</v>
      </c>
      <c r="I1958" t="s">
        <v>89</v>
      </c>
      <c r="J1958" t="s">
        <v>82</v>
      </c>
      <c r="K1958" t="s">
        <v>74</v>
      </c>
      <c r="L1958" t="s">
        <v>91</v>
      </c>
      <c r="M1958" t="s">
        <v>83</v>
      </c>
      <c r="N1958" t="s">
        <v>53</v>
      </c>
      <c r="O1958">
        <v>6</v>
      </c>
      <c r="P1958" s="4">
        <v>18828</v>
      </c>
      <c r="Q1958" s="4">
        <v>12991</v>
      </c>
      <c r="R1958" s="3">
        <v>0.05</v>
      </c>
      <c r="S1958" s="4">
        <v>107320</v>
      </c>
      <c r="T1958" s="4">
        <v>77946</v>
      </c>
      <c r="U1958" s="4">
        <v>29374</v>
      </c>
      <c r="V1958" s="3">
        <v>0.27370480805068953</v>
      </c>
      <c r="W1958" t="s">
        <v>75</v>
      </c>
      <c r="X1958" t="s">
        <v>76</v>
      </c>
      <c r="Y1958" t="s">
        <v>171</v>
      </c>
      <c r="Z1958">
        <v>5</v>
      </c>
      <c r="AA1958" t="s">
        <v>77</v>
      </c>
      <c r="AB1958" t="s">
        <v>45</v>
      </c>
      <c r="AC1958" t="s">
        <v>46</v>
      </c>
      <c r="AD1958">
        <v>2024</v>
      </c>
      <c r="AE1958">
        <v>6</v>
      </c>
      <c r="AF1958" t="s">
        <v>5530</v>
      </c>
      <c r="AG1958" t="s">
        <v>5525</v>
      </c>
      <c r="AH1958" t="s">
        <v>5515</v>
      </c>
      <c r="AI1958" t="s">
        <v>5520</v>
      </c>
    </row>
    <row r="1959" spans="1:35">
      <c r="A1959" t="s">
        <v>2460</v>
      </c>
      <c r="B1959" s="2">
        <v>45004</v>
      </c>
      <c r="C1959" t="s">
        <v>1487</v>
      </c>
      <c r="D1959" t="s">
        <v>49</v>
      </c>
      <c r="E1959" t="s">
        <v>50</v>
      </c>
      <c r="F1959" t="s">
        <v>33</v>
      </c>
      <c r="G1959">
        <v>57</v>
      </c>
      <c r="H1959" t="s">
        <v>88</v>
      </c>
      <c r="I1959" t="s">
        <v>89</v>
      </c>
      <c r="J1959" t="s">
        <v>82</v>
      </c>
      <c r="K1959" t="s">
        <v>192</v>
      </c>
      <c r="L1959" t="s">
        <v>38</v>
      </c>
      <c r="M1959" t="s">
        <v>83</v>
      </c>
      <c r="N1959" t="s">
        <v>64</v>
      </c>
      <c r="O1959">
        <v>2</v>
      </c>
      <c r="P1959" s="4">
        <v>12243</v>
      </c>
      <c r="Q1959" s="4">
        <v>7101</v>
      </c>
      <c r="R1959" s="3">
        <v>0.1</v>
      </c>
      <c r="S1959" s="4">
        <v>22037</v>
      </c>
      <c r="T1959" s="4">
        <v>14202</v>
      </c>
      <c r="U1959" s="4">
        <v>7835</v>
      </c>
      <c r="V1959" s="3">
        <v>0.35553841266960112</v>
      </c>
      <c r="W1959" t="s">
        <v>84</v>
      </c>
      <c r="X1959" t="s">
        <v>76</v>
      </c>
      <c r="Y1959" t="s">
        <v>56</v>
      </c>
      <c r="Z1959">
        <v>3</v>
      </c>
      <c r="AA1959" t="s">
        <v>185</v>
      </c>
      <c r="AB1959" t="s">
        <v>189</v>
      </c>
      <c r="AC1959">
        <v>3.5</v>
      </c>
      <c r="AD1959">
        <v>2023</v>
      </c>
      <c r="AE1959">
        <v>3</v>
      </c>
      <c r="AF1959" t="s">
        <v>5534</v>
      </c>
      <c r="AG1959" t="s">
        <v>5528</v>
      </c>
      <c r="AH1959" t="s">
        <v>5522</v>
      </c>
      <c r="AI1959" t="s">
        <v>5523</v>
      </c>
    </row>
    <row r="1960" spans="1:35">
      <c r="A1960" t="s">
        <v>2461</v>
      </c>
      <c r="B1960" s="2">
        <v>45047</v>
      </c>
      <c r="C1960" t="s">
        <v>2462</v>
      </c>
      <c r="D1960" t="s">
        <v>31</v>
      </c>
      <c r="E1960" t="s">
        <v>135</v>
      </c>
      <c r="F1960" t="s">
        <v>33</v>
      </c>
      <c r="G1960">
        <v>59</v>
      </c>
      <c r="H1960" t="s">
        <v>146</v>
      </c>
      <c r="I1960" t="s">
        <v>147</v>
      </c>
      <c r="J1960" t="s">
        <v>36</v>
      </c>
      <c r="K1960" t="s">
        <v>90</v>
      </c>
      <c r="L1960" t="s">
        <v>91</v>
      </c>
      <c r="M1960" t="s">
        <v>83</v>
      </c>
      <c r="N1960" t="s">
        <v>93</v>
      </c>
      <c r="O1960">
        <v>6</v>
      </c>
      <c r="P1960" s="4">
        <v>3881</v>
      </c>
      <c r="Q1960" s="4">
        <v>3105</v>
      </c>
      <c r="R1960" s="3">
        <v>0.05</v>
      </c>
      <c r="S1960" s="4">
        <v>22122</v>
      </c>
      <c r="T1960" s="4">
        <v>18630</v>
      </c>
      <c r="U1960" s="4">
        <v>3492</v>
      </c>
      <c r="V1960" s="3">
        <v>0.15785191212367777</v>
      </c>
      <c r="W1960" t="s">
        <v>84</v>
      </c>
      <c r="X1960" t="s">
        <v>76</v>
      </c>
      <c r="Y1960" t="s">
        <v>43</v>
      </c>
      <c r="Z1960">
        <v>0</v>
      </c>
      <c r="AA1960" t="s">
        <v>57</v>
      </c>
      <c r="AB1960" t="s">
        <v>132</v>
      </c>
      <c r="AC1960" t="s">
        <v>46</v>
      </c>
      <c r="AD1960">
        <v>2023</v>
      </c>
      <c r="AE1960">
        <v>5</v>
      </c>
      <c r="AF1960" t="s">
        <v>5529</v>
      </c>
      <c r="AG1960" t="s">
        <v>5525</v>
      </c>
      <c r="AH1960" t="s">
        <v>5522</v>
      </c>
      <c r="AI1960" t="s">
        <v>5523</v>
      </c>
    </row>
    <row r="1961" spans="1:35">
      <c r="A1961" t="s">
        <v>2463</v>
      </c>
      <c r="B1961" s="2">
        <v>45242</v>
      </c>
      <c r="C1961" t="s">
        <v>481</v>
      </c>
      <c r="D1961" t="s">
        <v>31</v>
      </c>
      <c r="E1961" t="s">
        <v>60</v>
      </c>
      <c r="F1961" t="s">
        <v>70</v>
      </c>
      <c r="G1961">
        <v>31</v>
      </c>
      <c r="H1961" t="s">
        <v>71</v>
      </c>
      <c r="I1961" t="s">
        <v>72</v>
      </c>
      <c r="J1961" t="s">
        <v>73</v>
      </c>
      <c r="K1961" t="s">
        <v>199</v>
      </c>
      <c r="L1961" t="s">
        <v>131</v>
      </c>
      <c r="M1961" t="s">
        <v>107</v>
      </c>
      <c r="N1961" t="s">
        <v>53</v>
      </c>
      <c r="O1961">
        <v>6</v>
      </c>
      <c r="P1961" s="4">
        <v>7720</v>
      </c>
      <c r="Q1961" s="4">
        <v>5095</v>
      </c>
      <c r="R1961" s="3">
        <v>0.1</v>
      </c>
      <c r="S1961" s="4">
        <v>41688</v>
      </c>
      <c r="T1961" s="4">
        <v>30570</v>
      </c>
      <c r="U1961" s="4">
        <v>11118</v>
      </c>
      <c r="V1961" s="3">
        <v>0.26669545192861255</v>
      </c>
      <c r="W1961" t="s">
        <v>41</v>
      </c>
      <c r="X1961" t="s">
        <v>55</v>
      </c>
      <c r="Y1961" t="s">
        <v>56</v>
      </c>
      <c r="Z1961">
        <v>2</v>
      </c>
      <c r="AA1961" t="s">
        <v>172</v>
      </c>
      <c r="AB1961" t="s">
        <v>121</v>
      </c>
      <c r="AC1961">
        <v>5</v>
      </c>
      <c r="AD1961">
        <v>2023</v>
      </c>
      <c r="AE1961">
        <v>11</v>
      </c>
      <c r="AF1961" t="s">
        <v>5535</v>
      </c>
      <c r="AG1961" t="s">
        <v>5518</v>
      </c>
      <c r="AH1961" t="s">
        <v>5522</v>
      </c>
      <c r="AI1961" t="s">
        <v>5516</v>
      </c>
    </row>
    <row r="1962" spans="1:35">
      <c r="A1962" t="s">
        <v>2464</v>
      </c>
      <c r="B1962" s="2">
        <v>45432</v>
      </c>
      <c r="C1962" t="s">
        <v>612</v>
      </c>
      <c r="D1962" t="s">
        <v>49</v>
      </c>
      <c r="E1962" t="s">
        <v>69</v>
      </c>
      <c r="F1962" t="s">
        <v>70</v>
      </c>
      <c r="G1962">
        <v>21</v>
      </c>
      <c r="H1962" t="s">
        <v>88</v>
      </c>
      <c r="I1962" t="s">
        <v>89</v>
      </c>
      <c r="J1962" t="s">
        <v>82</v>
      </c>
      <c r="K1962" t="s">
        <v>61</v>
      </c>
      <c r="L1962" t="s">
        <v>52</v>
      </c>
      <c r="M1962" t="s">
        <v>92</v>
      </c>
      <c r="N1962" t="s">
        <v>113</v>
      </c>
      <c r="O1962">
        <v>4</v>
      </c>
      <c r="P1962" s="4">
        <v>13196</v>
      </c>
      <c r="Q1962" s="4">
        <v>8182</v>
      </c>
      <c r="R1962" s="3">
        <v>0</v>
      </c>
      <c r="S1962" s="4">
        <v>52784</v>
      </c>
      <c r="T1962" s="4">
        <v>32728</v>
      </c>
      <c r="U1962" s="4">
        <v>20056</v>
      </c>
      <c r="V1962" s="3">
        <v>0.37996362534101241</v>
      </c>
      <c r="W1962" t="s">
        <v>84</v>
      </c>
      <c r="X1962" t="s">
        <v>42</v>
      </c>
      <c r="Y1962" t="s">
        <v>56</v>
      </c>
      <c r="Z1962">
        <v>5</v>
      </c>
      <c r="AA1962" t="s">
        <v>185</v>
      </c>
      <c r="AB1962" t="s">
        <v>66</v>
      </c>
      <c r="AC1962">
        <v>3.5</v>
      </c>
      <c r="AD1962">
        <v>2024</v>
      </c>
      <c r="AE1962">
        <v>5</v>
      </c>
      <c r="AF1962" t="s">
        <v>5529</v>
      </c>
      <c r="AG1962" t="s">
        <v>5525</v>
      </c>
      <c r="AH1962" t="s">
        <v>5515</v>
      </c>
      <c r="AI1962" t="s">
        <v>5520</v>
      </c>
    </row>
    <row r="1963" spans="1:35">
      <c r="A1963" t="s">
        <v>2465</v>
      </c>
      <c r="B1963" s="2">
        <v>44994</v>
      </c>
      <c r="C1963" t="s">
        <v>436</v>
      </c>
      <c r="D1963" t="s">
        <v>49</v>
      </c>
      <c r="E1963" t="s">
        <v>119</v>
      </c>
      <c r="F1963" t="s">
        <v>70</v>
      </c>
      <c r="G1963">
        <v>34</v>
      </c>
      <c r="H1963" t="s">
        <v>105</v>
      </c>
      <c r="I1963" t="s">
        <v>89</v>
      </c>
      <c r="J1963" t="s">
        <v>82</v>
      </c>
      <c r="K1963" t="s">
        <v>74</v>
      </c>
      <c r="L1963" t="s">
        <v>137</v>
      </c>
      <c r="M1963" t="s">
        <v>39</v>
      </c>
      <c r="N1963" t="s">
        <v>93</v>
      </c>
      <c r="O1963">
        <v>3</v>
      </c>
      <c r="P1963" s="4">
        <v>14060</v>
      </c>
      <c r="Q1963" s="4">
        <v>7733</v>
      </c>
      <c r="R1963" s="3">
        <v>0</v>
      </c>
      <c r="S1963" s="4">
        <v>42180</v>
      </c>
      <c r="T1963" s="4">
        <v>23199</v>
      </c>
      <c r="U1963" s="4">
        <v>18981</v>
      </c>
      <c r="V1963" s="3">
        <v>0.45</v>
      </c>
      <c r="W1963" t="s">
        <v>75</v>
      </c>
      <c r="X1963" t="s">
        <v>42</v>
      </c>
      <c r="Y1963" t="s">
        <v>56</v>
      </c>
      <c r="Z1963">
        <v>4</v>
      </c>
      <c r="AA1963" t="s">
        <v>85</v>
      </c>
      <c r="AB1963" t="s">
        <v>66</v>
      </c>
      <c r="AC1963">
        <v>4.7</v>
      </c>
      <c r="AD1963">
        <v>2023</v>
      </c>
      <c r="AE1963">
        <v>3</v>
      </c>
      <c r="AF1963" t="s">
        <v>5534</v>
      </c>
      <c r="AG1963" t="s">
        <v>5528</v>
      </c>
      <c r="AH1963" t="s">
        <v>5522</v>
      </c>
      <c r="AI1963" t="s">
        <v>5516</v>
      </c>
    </row>
    <row r="1964" spans="1:35">
      <c r="A1964" t="s">
        <v>2466</v>
      </c>
      <c r="B1964" s="2">
        <v>45169</v>
      </c>
      <c r="C1964" t="s">
        <v>811</v>
      </c>
      <c r="D1964" t="s">
        <v>31</v>
      </c>
      <c r="E1964" t="s">
        <v>98</v>
      </c>
      <c r="F1964" t="s">
        <v>70</v>
      </c>
      <c r="G1964">
        <v>28</v>
      </c>
      <c r="H1964" t="s">
        <v>71</v>
      </c>
      <c r="I1964" t="s">
        <v>72</v>
      </c>
      <c r="J1964" t="s">
        <v>73</v>
      </c>
      <c r="K1964" t="s">
        <v>192</v>
      </c>
      <c r="L1964" t="s">
        <v>137</v>
      </c>
      <c r="M1964" t="s">
        <v>83</v>
      </c>
      <c r="N1964" t="s">
        <v>93</v>
      </c>
      <c r="O1964">
        <v>5</v>
      </c>
      <c r="P1964" s="4">
        <v>8749</v>
      </c>
      <c r="Q1964" s="4">
        <v>6999</v>
      </c>
      <c r="R1964" s="3">
        <v>0.15</v>
      </c>
      <c r="S1964" s="4">
        <v>37183</v>
      </c>
      <c r="T1964" s="4">
        <v>34995</v>
      </c>
      <c r="U1964" s="4">
        <v>2188</v>
      </c>
      <c r="V1964" s="3">
        <v>5.8844095419949977E-2</v>
      </c>
      <c r="W1964" t="s">
        <v>84</v>
      </c>
      <c r="X1964" t="s">
        <v>76</v>
      </c>
      <c r="Y1964" t="s">
        <v>56</v>
      </c>
      <c r="Z1964">
        <v>6</v>
      </c>
      <c r="AA1964" t="s">
        <v>102</v>
      </c>
      <c r="AB1964" t="s">
        <v>95</v>
      </c>
      <c r="AC1964">
        <v>3.1</v>
      </c>
      <c r="AD1964">
        <v>2023</v>
      </c>
      <c r="AE1964">
        <v>8</v>
      </c>
      <c r="AF1964" t="s">
        <v>5513</v>
      </c>
      <c r="AG1964" t="s">
        <v>5514</v>
      </c>
      <c r="AH1964" t="s">
        <v>5522</v>
      </c>
      <c r="AI1964" t="s">
        <v>5516</v>
      </c>
    </row>
    <row r="1965" spans="1:35">
      <c r="A1965" t="s">
        <v>2467</v>
      </c>
      <c r="B1965" s="2">
        <v>45171</v>
      </c>
      <c r="C1965" t="s">
        <v>816</v>
      </c>
      <c r="D1965" t="s">
        <v>31</v>
      </c>
      <c r="E1965" t="s">
        <v>69</v>
      </c>
      <c r="F1965" t="s">
        <v>70</v>
      </c>
      <c r="G1965">
        <v>40</v>
      </c>
      <c r="H1965" t="s">
        <v>99</v>
      </c>
      <c r="I1965" t="s">
        <v>99</v>
      </c>
      <c r="J1965" t="s">
        <v>100</v>
      </c>
      <c r="K1965" t="s">
        <v>302</v>
      </c>
      <c r="L1965" t="s">
        <v>137</v>
      </c>
      <c r="M1965" t="s">
        <v>83</v>
      </c>
      <c r="N1965" t="s">
        <v>64</v>
      </c>
      <c r="O1965">
        <v>1</v>
      </c>
      <c r="P1965" s="4">
        <v>13602</v>
      </c>
      <c r="Q1965" s="4">
        <v>8705</v>
      </c>
      <c r="R1965" s="3">
        <v>0</v>
      </c>
      <c r="S1965" s="4">
        <v>13602</v>
      </c>
      <c r="T1965" s="4">
        <v>8705</v>
      </c>
      <c r="U1965" s="4">
        <v>4897</v>
      </c>
      <c r="V1965" s="3">
        <v>0.36002058520805763</v>
      </c>
      <c r="W1965" t="s">
        <v>41</v>
      </c>
      <c r="X1965" t="s">
        <v>76</v>
      </c>
      <c r="Y1965" t="s">
        <v>171</v>
      </c>
      <c r="Z1965">
        <v>6</v>
      </c>
      <c r="AA1965" t="s">
        <v>65</v>
      </c>
      <c r="AB1965" t="s">
        <v>150</v>
      </c>
      <c r="AC1965" t="s">
        <v>46</v>
      </c>
      <c r="AD1965">
        <v>2023</v>
      </c>
      <c r="AE1965">
        <v>9</v>
      </c>
      <c r="AF1965" t="s">
        <v>5531</v>
      </c>
      <c r="AG1965" t="s">
        <v>5514</v>
      </c>
      <c r="AH1965" t="s">
        <v>5519</v>
      </c>
      <c r="AI1965" t="s">
        <v>5526</v>
      </c>
    </row>
    <row r="1966" spans="1:35">
      <c r="A1966" t="s">
        <v>2468</v>
      </c>
      <c r="B1966" s="2">
        <v>45053</v>
      </c>
      <c r="C1966" t="s">
        <v>1155</v>
      </c>
      <c r="D1966" t="s">
        <v>49</v>
      </c>
      <c r="E1966" t="s">
        <v>124</v>
      </c>
      <c r="F1966" t="s">
        <v>70</v>
      </c>
      <c r="G1966">
        <v>42</v>
      </c>
      <c r="H1966" t="s">
        <v>105</v>
      </c>
      <c r="I1966" t="s">
        <v>89</v>
      </c>
      <c r="J1966" t="s">
        <v>82</v>
      </c>
      <c r="K1966" t="s">
        <v>257</v>
      </c>
      <c r="L1966" t="s">
        <v>101</v>
      </c>
      <c r="M1966" t="s">
        <v>92</v>
      </c>
      <c r="N1966" t="s">
        <v>40</v>
      </c>
      <c r="O1966">
        <v>1</v>
      </c>
      <c r="P1966" s="4">
        <v>1285</v>
      </c>
      <c r="Q1966" s="4">
        <v>874</v>
      </c>
      <c r="R1966" s="3">
        <v>0.1</v>
      </c>
      <c r="S1966" s="4">
        <v>1157</v>
      </c>
      <c r="T1966" s="4">
        <v>874</v>
      </c>
      <c r="U1966" s="4">
        <v>283</v>
      </c>
      <c r="V1966" s="3">
        <v>0.24459809853068279</v>
      </c>
      <c r="W1966" t="s">
        <v>54</v>
      </c>
      <c r="X1966" t="s">
        <v>55</v>
      </c>
      <c r="Y1966" t="s">
        <v>56</v>
      </c>
      <c r="Z1966">
        <v>7</v>
      </c>
      <c r="AA1966" t="s">
        <v>229</v>
      </c>
      <c r="AB1966" t="s">
        <v>194</v>
      </c>
      <c r="AC1966">
        <v>4.3</v>
      </c>
      <c r="AD1966">
        <v>2023</v>
      </c>
      <c r="AE1966">
        <v>5</v>
      </c>
      <c r="AF1966" t="s">
        <v>5529</v>
      </c>
      <c r="AG1966" t="s">
        <v>5525</v>
      </c>
      <c r="AH1966" t="s">
        <v>5519</v>
      </c>
      <c r="AI1966" t="s">
        <v>5526</v>
      </c>
    </row>
    <row r="1967" spans="1:35">
      <c r="A1967" t="s">
        <v>2469</v>
      </c>
      <c r="B1967" s="2">
        <v>45107</v>
      </c>
      <c r="C1967" t="s">
        <v>841</v>
      </c>
      <c r="D1967" t="s">
        <v>49</v>
      </c>
      <c r="E1967" t="s">
        <v>32</v>
      </c>
      <c r="F1967" t="s">
        <v>33</v>
      </c>
      <c r="G1967">
        <v>40</v>
      </c>
      <c r="H1967" t="s">
        <v>88</v>
      </c>
      <c r="I1967" t="s">
        <v>89</v>
      </c>
      <c r="J1967" t="s">
        <v>82</v>
      </c>
      <c r="K1967" t="s">
        <v>148</v>
      </c>
      <c r="L1967" t="s">
        <v>52</v>
      </c>
      <c r="M1967" t="s">
        <v>92</v>
      </c>
      <c r="N1967" t="s">
        <v>64</v>
      </c>
      <c r="O1967">
        <v>8</v>
      </c>
      <c r="P1967" s="4">
        <v>15870</v>
      </c>
      <c r="Q1967" s="4">
        <v>9681</v>
      </c>
      <c r="R1967" s="3">
        <v>0.1</v>
      </c>
      <c r="S1967" s="4">
        <v>114264</v>
      </c>
      <c r="T1967" s="4">
        <v>77448</v>
      </c>
      <c r="U1967" s="4">
        <v>36816</v>
      </c>
      <c r="V1967" s="3">
        <v>0.32220121823146397</v>
      </c>
      <c r="W1967" t="s">
        <v>75</v>
      </c>
      <c r="X1967" t="s">
        <v>76</v>
      </c>
      <c r="Y1967" t="s">
        <v>56</v>
      </c>
      <c r="Z1967">
        <v>6</v>
      </c>
      <c r="AA1967" t="s">
        <v>108</v>
      </c>
      <c r="AB1967" t="s">
        <v>121</v>
      </c>
      <c r="AC1967">
        <v>3.7</v>
      </c>
      <c r="AD1967">
        <v>2023</v>
      </c>
      <c r="AE1967">
        <v>6</v>
      </c>
      <c r="AF1967" t="s">
        <v>5530</v>
      </c>
      <c r="AG1967" t="s">
        <v>5525</v>
      </c>
      <c r="AH1967" t="s">
        <v>5515</v>
      </c>
      <c r="AI1967" t="s">
        <v>5526</v>
      </c>
    </row>
    <row r="1968" spans="1:35">
      <c r="A1968" t="s">
        <v>2470</v>
      </c>
      <c r="B1968" s="2">
        <v>45330</v>
      </c>
      <c r="C1968" t="s">
        <v>365</v>
      </c>
      <c r="D1968" t="s">
        <v>49</v>
      </c>
      <c r="E1968" t="s">
        <v>129</v>
      </c>
      <c r="F1968" t="s">
        <v>33</v>
      </c>
      <c r="G1968">
        <v>26</v>
      </c>
      <c r="H1968" t="s">
        <v>34</v>
      </c>
      <c r="I1968" t="s">
        <v>35</v>
      </c>
      <c r="J1968" t="s">
        <v>36</v>
      </c>
      <c r="K1968" t="s">
        <v>368</v>
      </c>
      <c r="L1968" t="s">
        <v>101</v>
      </c>
      <c r="M1968" t="s">
        <v>39</v>
      </c>
      <c r="N1968" t="s">
        <v>40</v>
      </c>
      <c r="O1968">
        <v>3</v>
      </c>
      <c r="P1968" s="4">
        <v>9939</v>
      </c>
      <c r="Q1968" s="4">
        <v>6759</v>
      </c>
      <c r="R1968" s="3">
        <v>0</v>
      </c>
      <c r="S1968" s="4">
        <v>29817</v>
      </c>
      <c r="T1968" s="4">
        <v>20277</v>
      </c>
      <c r="U1968" s="4">
        <v>9540</v>
      </c>
      <c r="V1968" s="3">
        <v>0.31995170540295803</v>
      </c>
      <c r="W1968" t="s">
        <v>75</v>
      </c>
      <c r="X1968" t="s">
        <v>55</v>
      </c>
      <c r="Y1968" t="s">
        <v>56</v>
      </c>
      <c r="Z1968">
        <v>2</v>
      </c>
      <c r="AA1968" t="s">
        <v>185</v>
      </c>
      <c r="AB1968" t="s">
        <v>66</v>
      </c>
      <c r="AC1968">
        <v>4.2</v>
      </c>
      <c r="AD1968">
        <v>2024</v>
      </c>
      <c r="AE1968">
        <v>2</v>
      </c>
      <c r="AF1968" t="s">
        <v>5527</v>
      </c>
      <c r="AG1968" t="s">
        <v>5528</v>
      </c>
      <c r="AH1968" t="s">
        <v>5522</v>
      </c>
      <c r="AI1968" t="s">
        <v>5516</v>
      </c>
    </row>
    <row r="1969" spans="1:35">
      <c r="A1969" t="s">
        <v>2471</v>
      </c>
      <c r="B1969" s="2">
        <v>45471</v>
      </c>
      <c r="C1969" t="s">
        <v>283</v>
      </c>
      <c r="D1969" t="s">
        <v>31</v>
      </c>
      <c r="E1969" t="s">
        <v>119</v>
      </c>
      <c r="F1969" t="s">
        <v>70</v>
      </c>
      <c r="G1969">
        <v>34</v>
      </c>
      <c r="H1969" t="s">
        <v>105</v>
      </c>
      <c r="I1969" t="s">
        <v>89</v>
      </c>
      <c r="J1969" t="s">
        <v>82</v>
      </c>
      <c r="K1969" t="s">
        <v>219</v>
      </c>
      <c r="L1969" t="s">
        <v>137</v>
      </c>
      <c r="M1969" t="s">
        <v>39</v>
      </c>
      <c r="N1969" t="s">
        <v>53</v>
      </c>
      <c r="O1969">
        <v>6</v>
      </c>
      <c r="P1969" s="4">
        <v>6204</v>
      </c>
      <c r="Q1969" s="4">
        <v>4901</v>
      </c>
      <c r="R1969" s="3">
        <v>0</v>
      </c>
      <c r="S1969" s="4">
        <v>37224</v>
      </c>
      <c r="T1969" s="4">
        <v>29406</v>
      </c>
      <c r="U1969" s="4">
        <v>7818</v>
      </c>
      <c r="V1969" s="3">
        <v>0.21002578981302386</v>
      </c>
      <c r="W1969" t="s">
        <v>41</v>
      </c>
      <c r="X1969" t="s">
        <v>42</v>
      </c>
      <c r="Y1969" t="s">
        <v>156</v>
      </c>
      <c r="Z1969">
        <v>0</v>
      </c>
      <c r="AA1969" t="s">
        <v>102</v>
      </c>
      <c r="AB1969" t="s">
        <v>121</v>
      </c>
      <c r="AC1969">
        <v>1.2</v>
      </c>
      <c r="AD1969">
        <v>2024</v>
      </c>
      <c r="AE1969">
        <v>6</v>
      </c>
      <c r="AF1969" t="s">
        <v>5530</v>
      </c>
      <c r="AG1969" t="s">
        <v>5525</v>
      </c>
      <c r="AH1969" t="s">
        <v>5522</v>
      </c>
      <c r="AI1969" t="s">
        <v>5516</v>
      </c>
    </row>
    <row r="1970" spans="1:35">
      <c r="A1970" t="s">
        <v>2472</v>
      </c>
      <c r="B1970" s="2">
        <v>45455</v>
      </c>
      <c r="C1970" t="s">
        <v>418</v>
      </c>
      <c r="D1970" t="s">
        <v>49</v>
      </c>
      <c r="E1970" t="s">
        <v>32</v>
      </c>
      <c r="F1970" t="s">
        <v>33</v>
      </c>
      <c r="G1970">
        <v>32</v>
      </c>
      <c r="H1970" t="s">
        <v>105</v>
      </c>
      <c r="I1970" t="s">
        <v>89</v>
      </c>
      <c r="J1970" t="s">
        <v>82</v>
      </c>
      <c r="K1970" t="s">
        <v>302</v>
      </c>
      <c r="L1970" t="s">
        <v>38</v>
      </c>
      <c r="M1970" t="s">
        <v>92</v>
      </c>
      <c r="N1970" t="s">
        <v>64</v>
      </c>
      <c r="O1970">
        <v>2</v>
      </c>
      <c r="P1970" s="4">
        <v>4633</v>
      </c>
      <c r="Q1970" s="4">
        <v>3382</v>
      </c>
      <c r="R1970" s="3">
        <v>0</v>
      </c>
      <c r="S1970" s="4">
        <v>9266</v>
      </c>
      <c r="T1970" s="4">
        <v>6764</v>
      </c>
      <c r="U1970" s="4">
        <v>2502</v>
      </c>
      <c r="V1970" s="3">
        <v>0.27001942585797539</v>
      </c>
      <c r="W1970" t="s">
        <v>54</v>
      </c>
      <c r="X1970" t="s">
        <v>42</v>
      </c>
      <c r="Y1970" t="s">
        <v>56</v>
      </c>
      <c r="Z1970">
        <v>6</v>
      </c>
      <c r="AA1970" t="s">
        <v>226</v>
      </c>
      <c r="AB1970" t="s">
        <v>194</v>
      </c>
      <c r="AC1970">
        <v>3.2</v>
      </c>
      <c r="AD1970">
        <v>2024</v>
      </c>
      <c r="AE1970">
        <v>6</v>
      </c>
      <c r="AF1970" t="s">
        <v>5530</v>
      </c>
      <c r="AG1970" t="s">
        <v>5525</v>
      </c>
      <c r="AH1970" t="s">
        <v>5519</v>
      </c>
      <c r="AI1970" t="s">
        <v>5516</v>
      </c>
    </row>
    <row r="1971" spans="1:35">
      <c r="A1971" t="s">
        <v>2473</v>
      </c>
      <c r="B1971" s="2">
        <v>45227</v>
      </c>
      <c r="C1971" t="s">
        <v>761</v>
      </c>
      <c r="D1971" t="s">
        <v>49</v>
      </c>
      <c r="E1971" t="s">
        <v>69</v>
      </c>
      <c r="F1971" t="s">
        <v>70</v>
      </c>
      <c r="G1971">
        <v>51</v>
      </c>
      <c r="H1971" t="s">
        <v>80</v>
      </c>
      <c r="I1971" t="s">
        <v>81</v>
      </c>
      <c r="J1971" t="s">
        <v>82</v>
      </c>
      <c r="K1971" t="s">
        <v>125</v>
      </c>
      <c r="L1971" t="s">
        <v>142</v>
      </c>
      <c r="M1971" t="s">
        <v>83</v>
      </c>
      <c r="N1971" t="s">
        <v>40</v>
      </c>
      <c r="O1971">
        <v>2</v>
      </c>
      <c r="P1971" s="4">
        <v>2129</v>
      </c>
      <c r="Q1971" s="4">
        <v>1533</v>
      </c>
      <c r="R1971" s="3">
        <v>0.05</v>
      </c>
      <c r="S1971" s="4">
        <v>4045</v>
      </c>
      <c r="T1971" s="4">
        <v>3066</v>
      </c>
      <c r="U1971" s="4">
        <v>979</v>
      </c>
      <c r="V1971" s="3">
        <v>0.24202719406674908</v>
      </c>
      <c r="W1971" t="s">
        <v>84</v>
      </c>
      <c r="X1971" t="s">
        <v>55</v>
      </c>
      <c r="Y1971" t="s">
        <v>56</v>
      </c>
      <c r="Z1971">
        <v>7</v>
      </c>
      <c r="AA1971" t="s">
        <v>77</v>
      </c>
      <c r="AB1971" t="s">
        <v>150</v>
      </c>
      <c r="AC1971">
        <v>3.6</v>
      </c>
      <c r="AD1971">
        <v>2023</v>
      </c>
      <c r="AE1971">
        <v>10</v>
      </c>
      <c r="AF1971" t="s">
        <v>5517</v>
      </c>
      <c r="AG1971" t="s">
        <v>5518</v>
      </c>
      <c r="AH1971" t="s">
        <v>5519</v>
      </c>
      <c r="AI1971" t="s">
        <v>5523</v>
      </c>
    </row>
    <row r="1972" spans="1:35">
      <c r="A1972" t="s">
        <v>2474</v>
      </c>
      <c r="B1972" s="2">
        <v>45369</v>
      </c>
      <c r="C1972" t="s">
        <v>233</v>
      </c>
      <c r="D1972" t="s">
        <v>31</v>
      </c>
      <c r="E1972" t="s">
        <v>135</v>
      </c>
      <c r="F1972" t="s">
        <v>33</v>
      </c>
      <c r="G1972">
        <v>33</v>
      </c>
      <c r="H1972" t="s">
        <v>34</v>
      </c>
      <c r="I1972" t="s">
        <v>35</v>
      </c>
      <c r="J1972" t="s">
        <v>36</v>
      </c>
      <c r="K1972" t="s">
        <v>302</v>
      </c>
      <c r="L1972" t="s">
        <v>131</v>
      </c>
      <c r="M1972" t="s">
        <v>83</v>
      </c>
      <c r="N1972" t="s">
        <v>126</v>
      </c>
      <c r="O1972">
        <v>6</v>
      </c>
      <c r="P1972" s="4">
        <v>15969</v>
      </c>
      <c r="Q1972" s="4">
        <v>9422</v>
      </c>
      <c r="R1972" s="3">
        <v>0.15</v>
      </c>
      <c r="S1972" s="4">
        <v>81442</v>
      </c>
      <c r="T1972" s="4">
        <v>56532</v>
      </c>
      <c r="U1972" s="4">
        <v>24910</v>
      </c>
      <c r="V1972" s="3">
        <v>0.30586184032808622</v>
      </c>
      <c r="W1972" t="s">
        <v>75</v>
      </c>
      <c r="X1972" t="s">
        <v>42</v>
      </c>
      <c r="Y1972" t="s">
        <v>56</v>
      </c>
      <c r="Z1972">
        <v>7</v>
      </c>
      <c r="AA1972" t="s">
        <v>163</v>
      </c>
      <c r="AB1972" t="s">
        <v>95</v>
      </c>
      <c r="AC1972">
        <v>3.1</v>
      </c>
      <c r="AD1972">
        <v>2024</v>
      </c>
      <c r="AE1972">
        <v>3</v>
      </c>
      <c r="AF1972" t="s">
        <v>5534</v>
      </c>
      <c r="AG1972" t="s">
        <v>5528</v>
      </c>
      <c r="AH1972" t="s">
        <v>5515</v>
      </c>
      <c r="AI1972" t="s">
        <v>5516</v>
      </c>
    </row>
    <row r="1973" spans="1:35">
      <c r="A1973" t="s">
        <v>2475</v>
      </c>
      <c r="B1973" s="2">
        <v>45066</v>
      </c>
      <c r="C1973" t="s">
        <v>277</v>
      </c>
      <c r="D1973" t="s">
        <v>31</v>
      </c>
      <c r="E1973" t="s">
        <v>135</v>
      </c>
      <c r="F1973" t="s">
        <v>33</v>
      </c>
      <c r="G1973">
        <v>34</v>
      </c>
      <c r="H1973" t="s">
        <v>71</v>
      </c>
      <c r="I1973" t="s">
        <v>72</v>
      </c>
      <c r="J1973" t="s">
        <v>73</v>
      </c>
      <c r="K1973" t="s">
        <v>37</v>
      </c>
      <c r="L1973" t="s">
        <v>101</v>
      </c>
      <c r="M1973" t="s">
        <v>39</v>
      </c>
      <c r="N1973" t="s">
        <v>40</v>
      </c>
      <c r="O1973">
        <v>2</v>
      </c>
      <c r="P1973" s="4">
        <v>14147</v>
      </c>
      <c r="Q1973" s="4">
        <v>10327</v>
      </c>
      <c r="R1973" s="3">
        <v>0.15</v>
      </c>
      <c r="S1973" s="4">
        <v>24050</v>
      </c>
      <c r="T1973" s="4">
        <v>20654</v>
      </c>
      <c r="U1973" s="4">
        <v>3396</v>
      </c>
      <c r="V1973" s="3">
        <v>0.1412058212058212</v>
      </c>
      <c r="W1973" t="s">
        <v>54</v>
      </c>
      <c r="X1973" t="s">
        <v>76</v>
      </c>
      <c r="Y1973" t="s">
        <v>56</v>
      </c>
      <c r="Z1973">
        <v>2</v>
      </c>
      <c r="AA1973" t="s">
        <v>185</v>
      </c>
      <c r="AB1973" t="s">
        <v>95</v>
      </c>
      <c r="AC1973">
        <v>3.5</v>
      </c>
      <c r="AD1973">
        <v>2023</v>
      </c>
      <c r="AE1973">
        <v>5</v>
      </c>
      <c r="AF1973" t="s">
        <v>5529</v>
      </c>
      <c r="AG1973" t="s">
        <v>5525</v>
      </c>
      <c r="AH1973" t="s">
        <v>5522</v>
      </c>
      <c r="AI1973" t="s">
        <v>5516</v>
      </c>
    </row>
    <row r="1974" spans="1:35">
      <c r="A1974" t="s">
        <v>2476</v>
      </c>
      <c r="B1974" s="2">
        <v>45618</v>
      </c>
      <c r="C1974" t="s">
        <v>1193</v>
      </c>
      <c r="D1974" t="s">
        <v>49</v>
      </c>
      <c r="E1974" t="s">
        <v>135</v>
      </c>
      <c r="F1974" t="s">
        <v>33</v>
      </c>
      <c r="G1974">
        <v>38</v>
      </c>
      <c r="H1974" t="s">
        <v>80</v>
      </c>
      <c r="I1974" t="s">
        <v>81</v>
      </c>
      <c r="J1974" t="s">
        <v>82</v>
      </c>
      <c r="K1974" t="s">
        <v>199</v>
      </c>
      <c r="L1974" t="s">
        <v>38</v>
      </c>
      <c r="M1974" t="s">
        <v>83</v>
      </c>
      <c r="N1974" t="s">
        <v>93</v>
      </c>
      <c r="O1974">
        <v>8</v>
      </c>
      <c r="P1974" s="4">
        <v>6267</v>
      </c>
      <c r="Q1974" s="4">
        <v>4450</v>
      </c>
      <c r="R1974" s="3">
        <v>0.05</v>
      </c>
      <c r="S1974" s="4">
        <v>47629</v>
      </c>
      <c r="T1974" s="4">
        <v>35600</v>
      </c>
      <c r="U1974" s="4">
        <v>12029</v>
      </c>
      <c r="V1974" s="3">
        <v>0.25255621575090809</v>
      </c>
      <c r="W1974" t="s">
        <v>54</v>
      </c>
      <c r="X1974" t="s">
        <v>42</v>
      </c>
      <c r="Y1974" t="s">
        <v>56</v>
      </c>
      <c r="Z1974">
        <v>6</v>
      </c>
      <c r="AA1974" t="s">
        <v>229</v>
      </c>
      <c r="AB1974" t="s">
        <v>150</v>
      </c>
      <c r="AC1974">
        <v>3.1</v>
      </c>
      <c r="AD1974">
        <v>2024</v>
      </c>
      <c r="AE1974">
        <v>11</v>
      </c>
      <c r="AF1974" t="s">
        <v>5535</v>
      </c>
      <c r="AG1974" t="s">
        <v>5518</v>
      </c>
      <c r="AH1974" t="s">
        <v>5522</v>
      </c>
      <c r="AI1974" t="s">
        <v>5526</v>
      </c>
    </row>
    <row r="1975" spans="1:35">
      <c r="A1975" t="s">
        <v>2477</v>
      </c>
      <c r="B1975" s="2">
        <v>45034</v>
      </c>
      <c r="C1975" t="s">
        <v>332</v>
      </c>
      <c r="D1975" t="s">
        <v>49</v>
      </c>
      <c r="E1975" t="s">
        <v>98</v>
      </c>
      <c r="F1975" t="s">
        <v>70</v>
      </c>
      <c r="G1975">
        <v>36</v>
      </c>
      <c r="H1975" t="s">
        <v>88</v>
      </c>
      <c r="I1975" t="s">
        <v>89</v>
      </c>
      <c r="J1975" t="s">
        <v>82</v>
      </c>
      <c r="K1975" t="s">
        <v>130</v>
      </c>
      <c r="L1975" t="s">
        <v>38</v>
      </c>
      <c r="M1975" t="s">
        <v>92</v>
      </c>
      <c r="N1975" t="s">
        <v>126</v>
      </c>
      <c r="O1975">
        <v>4</v>
      </c>
      <c r="P1975" s="4">
        <v>22011</v>
      </c>
      <c r="Q1975" s="4">
        <v>13867</v>
      </c>
      <c r="R1975" s="3">
        <v>0</v>
      </c>
      <c r="S1975" s="4">
        <v>88044</v>
      </c>
      <c r="T1975" s="4">
        <v>55468</v>
      </c>
      <c r="U1975" s="4">
        <v>32576</v>
      </c>
      <c r="V1975" s="3">
        <v>0.36999681977193222</v>
      </c>
      <c r="W1975" t="s">
        <v>75</v>
      </c>
      <c r="X1975" t="s">
        <v>42</v>
      </c>
      <c r="Y1975" t="s">
        <v>56</v>
      </c>
      <c r="Z1975">
        <v>3</v>
      </c>
      <c r="AA1975" t="s">
        <v>159</v>
      </c>
      <c r="AB1975" t="s">
        <v>150</v>
      </c>
      <c r="AC1975">
        <v>3.2</v>
      </c>
      <c r="AD1975">
        <v>2023</v>
      </c>
      <c r="AE1975">
        <v>4</v>
      </c>
      <c r="AF1975" t="s">
        <v>5524</v>
      </c>
      <c r="AG1975" t="s">
        <v>5525</v>
      </c>
      <c r="AH1975" t="s">
        <v>5515</v>
      </c>
      <c r="AI1975" t="s">
        <v>5526</v>
      </c>
    </row>
    <row r="1976" spans="1:35">
      <c r="A1976" t="s">
        <v>2478</v>
      </c>
      <c r="B1976" s="2">
        <v>45484</v>
      </c>
      <c r="C1976" t="s">
        <v>339</v>
      </c>
      <c r="D1976" t="s">
        <v>49</v>
      </c>
      <c r="E1976" t="s">
        <v>60</v>
      </c>
      <c r="F1976" t="s">
        <v>70</v>
      </c>
      <c r="G1976">
        <v>60</v>
      </c>
      <c r="H1976" t="s">
        <v>99</v>
      </c>
      <c r="I1976" t="s">
        <v>99</v>
      </c>
      <c r="J1976" t="s">
        <v>100</v>
      </c>
      <c r="K1976" t="s">
        <v>179</v>
      </c>
      <c r="L1976" t="s">
        <v>112</v>
      </c>
      <c r="M1976" t="s">
        <v>107</v>
      </c>
      <c r="N1976" t="s">
        <v>40</v>
      </c>
      <c r="O1976">
        <v>5</v>
      </c>
      <c r="P1976" s="4">
        <v>3049</v>
      </c>
      <c r="Q1976" s="4">
        <v>2195</v>
      </c>
      <c r="R1976" s="3">
        <v>0.05</v>
      </c>
      <c r="S1976" s="4">
        <v>14483</v>
      </c>
      <c r="T1976" s="4">
        <v>10975</v>
      </c>
      <c r="U1976" s="4">
        <v>3508</v>
      </c>
      <c r="V1976" s="3">
        <v>0.24221501070220258</v>
      </c>
      <c r="W1976" t="s">
        <v>41</v>
      </c>
      <c r="X1976" t="s">
        <v>42</v>
      </c>
      <c r="Y1976" t="s">
        <v>56</v>
      </c>
      <c r="Z1976">
        <v>6</v>
      </c>
      <c r="AA1976" t="s">
        <v>185</v>
      </c>
      <c r="AB1976" t="s">
        <v>132</v>
      </c>
      <c r="AC1976">
        <v>4.7</v>
      </c>
      <c r="AD1976">
        <v>2024</v>
      </c>
      <c r="AE1976">
        <v>7</v>
      </c>
      <c r="AF1976" t="s">
        <v>5533</v>
      </c>
      <c r="AG1976" t="s">
        <v>5514</v>
      </c>
      <c r="AH1976" t="s">
        <v>5519</v>
      </c>
      <c r="AI1976" t="s">
        <v>5523</v>
      </c>
    </row>
    <row r="1977" spans="1:35">
      <c r="A1977" t="s">
        <v>2479</v>
      </c>
      <c r="B1977" s="2">
        <v>45172</v>
      </c>
      <c r="C1977" t="s">
        <v>562</v>
      </c>
      <c r="D1977" t="s">
        <v>31</v>
      </c>
      <c r="E1977" t="s">
        <v>60</v>
      </c>
      <c r="F1977" t="s">
        <v>70</v>
      </c>
      <c r="G1977">
        <v>34</v>
      </c>
      <c r="H1977" t="s">
        <v>153</v>
      </c>
      <c r="I1977" t="s">
        <v>154</v>
      </c>
      <c r="J1977" t="s">
        <v>36</v>
      </c>
      <c r="K1977" t="s">
        <v>90</v>
      </c>
      <c r="L1977" t="s">
        <v>62</v>
      </c>
      <c r="M1977" t="s">
        <v>63</v>
      </c>
      <c r="N1977" t="s">
        <v>126</v>
      </c>
      <c r="O1977">
        <v>3</v>
      </c>
      <c r="P1977" s="4">
        <v>20541</v>
      </c>
      <c r="Q1977" s="4">
        <v>14790</v>
      </c>
      <c r="R1977" s="3">
        <v>0.2</v>
      </c>
      <c r="S1977" s="4">
        <v>49298</v>
      </c>
      <c r="T1977" s="4">
        <v>44370</v>
      </c>
      <c r="U1977" s="4">
        <v>4928</v>
      </c>
      <c r="V1977" s="3">
        <v>9.9963487362570491E-2</v>
      </c>
      <c r="W1977" t="s">
        <v>54</v>
      </c>
      <c r="X1977" t="s">
        <v>55</v>
      </c>
      <c r="Y1977" t="s">
        <v>171</v>
      </c>
      <c r="Z1977">
        <v>12</v>
      </c>
      <c r="AA1977" t="s">
        <v>220</v>
      </c>
      <c r="AB1977" t="s">
        <v>66</v>
      </c>
      <c r="AC1977" t="s">
        <v>46</v>
      </c>
      <c r="AD1977">
        <v>2023</v>
      </c>
      <c r="AE1977">
        <v>9</v>
      </c>
      <c r="AF1977" t="s">
        <v>5531</v>
      </c>
      <c r="AG1977" t="s">
        <v>5514</v>
      </c>
      <c r="AH1977" t="s">
        <v>5522</v>
      </c>
      <c r="AI1977" t="s">
        <v>5516</v>
      </c>
    </row>
    <row r="1978" spans="1:35">
      <c r="A1978" t="s">
        <v>2480</v>
      </c>
      <c r="B1978" s="2">
        <v>45415</v>
      </c>
      <c r="C1978" t="s">
        <v>358</v>
      </c>
      <c r="D1978" t="s">
        <v>31</v>
      </c>
      <c r="E1978" t="s">
        <v>135</v>
      </c>
      <c r="F1978" t="s">
        <v>33</v>
      </c>
      <c r="G1978">
        <v>36</v>
      </c>
      <c r="H1978" t="s">
        <v>71</v>
      </c>
      <c r="I1978" t="s">
        <v>72</v>
      </c>
      <c r="J1978" t="s">
        <v>73</v>
      </c>
      <c r="K1978" t="s">
        <v>323</v>
      </c>
      <c r="L1978" t="s">
        <v>137</v>
      </c>
      <c r="M1978" t="s">
        <v>63</v>
      </c>
      <c r="N1978" t="s">
        <v>93</v>
      </c>
      <c r="O1978">
        <v>3</v>
      </c>
      <c r="P1978" s="4">
        <v>23107</v>
      </c>
      <c r="Q1978" s="4">
        <v>18255</v>
      </c>
      <c r="R1978" s="3">
        <v>0.1</v>
      </c>
      <c r="S1978" s="4">
        <v>62389</v>
      </c>
      <c r="T1978" s="4">
        <v>54765</v>
      </c>
      <c r="U1978" s="4">
        <v>7624</v>
      </c>
      <c r="V1978" s="3">
        <v>0.12220102902755293</v>
      </c>
      <c r="W1978" t="s">
        <v>75</v>
      </c>
      <c r="X1978" t="s">
        <v>42</v>
      </c>
      <c r="Y1978" t="s">
        <v>56</v>
      </c>
      <c r="Z1978">
        <v>6</v>
      </c>
      <c r="AA1978" t="s">
        <v>143</v>
      </c>
      <c r="AB1978" t="s">
        <v>189</v>
      </c>
      <c r="AC1978">
        <v>3.2</v>
      </c>
      <c r="AD1978">
        <v>2024</v>
      </c>
      <c r="AE1978">
        <v>5</v>
      </c>
      <c r="AF1978" t="s">
        <v>5529</v>
      </c>
      <c r="AG1978" t="s">
        <v>5525</v>
      </c>
      <c r="AH1978" t="s">
        <v>5515</v>
      </c>
      <c r="AI1978" t="s">
        <v>5526</v>
      </c>
    </row>
    <row r="1979" spans="1:35">
      <c r="A1979" t="s">
        <v>2481</v>
      </c>
      <c r="B1979" s="2">
        <v>45051</v>
      </c>
      <c r="C1979" t="s">
        <v>110</v>
      </c>
      <c r="D1979" t="s">
        <v>31</v>
      </c>
      <c r="E1979" t="s">
        <v>111</v>
      </c>
      <c r="F1979" t="s">
        <v>70</v>
      </c>
      <c r="G1979">
        <v>19</v>
      </c>
      <c r="H1979" t="s">
        <v>105</v>
      </c>
      <c r="I1979" t="s">
        <v>89</v>
      </c>
      <c r="J1979" t="s">
        <v>82</v>
      </c>
      <c r="K1979" t="s">
        <v>37</v>
      </c>
      <c r="L1979" t="s">
        <v>155</v>
      </c>
      <c r="M1979" t="s">
        <v>63</v>
      </c>
      <c r="N1979" t="s">
        <v>93</v>
      </c>
      <c r="O1979">
        <v>6</v>
      </c>
      <c r="P1979" s="4">
        <v>19045</v>
      </c>
      <c r="Q1979" s="4">
        <v>13903</v>
      </c>
      <c r="R1979" s="3">
        <v>0.15</v>
      </c>
      <c r="S1979" s="4">
        <v>97130</v>
      </c>
      <c r="T1979" s="4">
        <v>83418</v>
      </c>
      <c r="U1979" s="4">
        <v>13712</v>
      </c>
      <c r="V1979" s="3">
        <v>0.14117162565633687</v>
      </c>
      <c r="W1979" t="s">
        <v>54</v>
      </c>
      <c r="X1979" t="s">
        <v>42</v>
      </c>
      <c r="Y1979" t="s">
        <v>56</v>
      </c>
      <c r="Z1979">
        <v>4</v>
      </c>
      <c r="AA1979" t="s">
        <v>57</v>
      </c>
      <c r="AB1979" t="s">
        <v>132</v>
      </c>
      <c r="AC1979">
        <v>4.7</v>
      </c>
      <c r="AD1979">
        <v>2023</v>
      </c>
      <c r="AE1979">
        <v>5</v>
      </c>
      <c r="AF1979" t="s">
        <v>5529</v>
      </c>
      <c r="AG1979" t="s">
        <v>5525</v>
      </c>
      <c r="AH1979" t="s">
        <v>5515</v>
      </c>
      <c r="AI1979" t="s">
        <v>5520</v>
      </c>
    </row>
    <row r="1980" spans="1:35">
      <c r="A1980" t="s">
        <v>2482</v>
      </c>
      <c r="B1980" s="2">
        <v>45502</v>
      </c>
      <c r="C1980" t="s">
        <v>255</v>
      </c>
      <c r="D1980" t="s">
        <v>31</v>
      </c>
      <c r="E1980" t="s">
        <v>98</v>
      </c>
      <c r="F1980" t="s">
        <v>70</v>
      </c>
      <c r="G1980">
        <v>33</v>
      </c>
      <c r="H1980" t="s">
        <v>80</v>
      </c>
      <c r="I1980" t="s">
        <v>81</v>
      </c>
      <c r="J1980" t="s">
        <v>82</v>
      </c>
      <c r="K1980" t="s">
        <v>368</v>
      </c>
      <c r="L1980" t="s">
        <v>52</v>
      </c>
      <c r="M1980" t="s">
        <v>107</v>
      </c>
      <c r="N1980" t="s">
        <v>113</v>
      </c>
      <c r="O1980">
        <v>6</v>
      </c>
      <c r="P1980" s="4">
        <v>15562</v>
      </c>
      <c r="Q1980" s="4">
        <v>9182</v>
      </c>
      <c r="R1980" s="3">
        <v>0.05</v>
      </c>
      <c r="S1980" s="4">
        <v>88703</v>
      </c>
      <c r="T1980" s="4">
        <v>55092</v>
      </c>
      <c r="U1980" s="4">
        <v>33611</v>
      </c>
      <c r="V1980" s="3">
        <v>0.37891615841628806</v>
      </c>
      <c r="W1980" t="s">
        <v>75</v>
      </c>
      <c r="X1980" t="s">
        <v>55</v>
      </c>
      <c r="Y1980" t="s">
        <v>56</v>
      </c>
      <c r="Z1980">
        <v>7</v>
      </c>
      <c r="AA1980" t="s">
        <v>65</v>
      </c>
      <c r="AB1980" t="s">
        <v>66</v>
      </c>
      <c r="AC1980">
        <v>3</v>
      </c>
      <c r="AD1980">
        <v>2024</v>
      </c>
      <c r="AE1980">
        <v>7</v>
      </c>
      <c r="AF1980" t="s">
        <v>5533</v>
      </c>
      <c r="AG1980" t="s">
        <v>5514</v>
      </c>
      <c r="AH1980" t="s">
        <v>5515</v>
      </c>
      <c r="AI1980" t="s">
        <v>5516</v>
      </c>
    </row>
    <row r="1981" spans="1:35">
      <c r="A1981" t="s">
        <v>2483</v>
      </c>
      <c r="B1981" s="2">
        <v>45524</v>
      </c>
      <c r="C1981" t="s">
        <v>496</v>
      </c>
      <c r="D1981" t="s">
        <v>31</v>
      </c>
      <c r="E1981" t="s">
        <v>135</v>
      </c>
      <c r="F1981" t="s">
        <v>33</v>
      </c>
      <c r="G1981">
        <v>38</v>
      </c>
      <c r="H1981" t="s">
        <v>105</v>
      </c>
      <c r="I1981" t="s">
        <v>89</v>
      </c>
      <c r="J1981" t="s">
        <v>82</v>
      </c>
      <c r="K1981" t="s">
        <v>116</v>
      </c>
      <c r="L1981" t="s">
        <v>142</v>
      </c>
      <c r="M1981" t="s">
        <v>83</v>
      </c>
      <c r="N1981" t="s">
        <v>93</v>
      </c>
      <c r="O1981">
        <v>4</v>
      </c>
      <c r="P1981" s="4">
        <v>22168</v>
      </c>
      <c r="Q1981" s="4">
        <v>13079</v>
      </c>
      <c r="R1981" s="3">
        <v>0</v>
      </c>
      <c r="S1981" s="4">
        <v>88672</v>
      </c>
      <c r="T1981" s="4">
        <v>52316</v>
      </c>
      <c r="U1981" s="4">
        <v>36356</v>
      </c>
      <c r="V1981" s="3">
        <v>0.41000541320822809</v>
      </c>
      <c r="W1981" t="s">
        <v>75</v>
      </c>
      <c r="X1981" t="s">
        <v>42</v>
      </c>
      <c r="Y1981" t="s">
        <v>43</v>
      </c>
      <c r="Z1981">
        <v>0</v>
      </c>
      <c r="AA1981" t="s">
        <v>149</v>
      </c>
      <c r="AB1981" t="s">
        <v>132</v>
      </c>
      <c r="AC1981" t="s">
        <v>46</v>
      </c>
      <c r="AD1981">
        <v>2024</v>
      </c>
      <c r="AE1981">
        <v>8</v>
      </c>
      <c r="AF1981" t="s">
        <v>5513</v>
      </c>
      <c r="AG1981" t="s">
        <v>5514</v>
      </c>
      <c r="AH1981" t="s">
        <v>5515</v>
      </c>
      <c r="AI1981" t="s">
        <v>5526</v>
      </c>
    </row>
    <row r="1982" spans="1:35">
      <c r="A1982" t="s">
        <v>2484</v>
      </c>
      <c r="B1982" s="2">
        <v>44966</v>
      </c>
      <c r="C1982" t="s">
        <v>265</v>
      </c>
      <c r="D1982" t="s">
        <v>49</v>
      </c>
      <c r="E1982" t="s">
        <v>135</v>
      </c>
      <c r="F1982" t="s">
        <v>33</v>
      </c>
      <c r="G1982">
        <v>33</v>
      </c>
      <c r="H1982" t="s">
        <v>71</v>
      </c>
      <c r="I1982" t="s">
        <v>72</v>
      </c>
      <c r="J1982" t="s">
        <v>73</v>
      </c>
      <c r="K1982" t="s">
        <v>337</v>
      </c>
      <c r="L1982" t="s">
        <v>101</v>
      </c>
      <c r="M1982" t="s">
        <v>92</v>
      </c>
      <c r="N1982" t="s">
        <v>64</v>
      </c>
      <c r="O1982">
        <v>5</v>
      </c>
      <c r="P1982" s="4">
        <v>13898</v>
      </c>
      <c r="Q1982" s="4">
        <v>9729</v>
      </c>
      <c r="R1982" s="3">
        <v>0.1</v>
      </c>
      <c r="S1982" s="4">
        <v>62541</v>
      </c>
      <c r="T1982" s="4">
        <v>48645</v>
      </c>
      <c r="U1982" s="4">
        <v>13896</v>
      </c>
      <c r="V1982" s="3">
        <v>0.22219024320046049</v>
      </c>
      <c r="W1982" t="s">
        <v>84</v>
      </c>
      <c r="X1982" t="s">
        <v>76</v>
      </c>
      <c r="Y1982" t="s">
        <v>171</v>
      </c>
      <c r="Z1982">
        <v>7</v>
      </c>
      <c r="AA1982" t="s">
        <v>229</v>
      </c>
      <c r="AB1982" t="s">
        <v>66</v>
      </c>
      <c r="AC1982" t="s">
        <v>46</v>
      </c>
      <c r="AD1982">
        <v>2023</v>
      </c>
      <c r="AE1982">
        <v>2</v>
      </c>
      <c r="AF1982" t="s">
        <v>5527</v>
      </c>
      <c r="AG1982" t="s">
        <v>5528</v>
      </c>
      <c r="AH1982" t="s">
        <v>5515</v>
      </c>
      <c r="AI1982" t="s">
        <v>5516</v>
      </c>
    </row>
    <row r="1983" spans="1:35">
      <c r="A1983" t="s">
        <v>2485</v>
      </c>
      <c r="B1983" s="2">
        <v>45479</v>
      </c>
      <c r="C1983" t="s">
        <v>937</v>
      </c>
      <c r="D1983" t="s">
        <v>49</v>
      </c>
      <c r="E1983" t="s">
        <v>69</v>
      </c>
      <c r="F1983" t="s">
        <v>70</v>
      </c>
      <c r="G1983">
        <v>31</v>
      </c>
      <c r="H1983" t="s">
        <v>153</v>
      </c>
      <c r="I1983" t="s">
        <v>154</v>
      </c>
      <c r="J1983" t="s">
        <v>36</v>
      </c>
      <c r="K1983" t="s">
        <v>120</v>
      </c>
      <c r="L1983" t="s">
        <v>38</v>
      </c>
      <c r="M1983" t="s">
        <v>63</v>
      </c>
      <c r="N1983" t="s">
        <v>40</v>
      </c>
      <c r="O1983">
        <v>4</v>
      </c>
      <c r="P1983" s="4">
        <v>2932</v>
      </c>
      <c r="Q1983" s="4">
        <v>1876</v>
      </c>
      <c r="R1983" s="3">
        <v>0.1</v>
      </c>
      <c r="S1983" s="4">
        <v>10555</v>
      </c>
      <c r="T1983" s="4">
        <v>7504</v>
      </c>
      <c r="U1983" s="4">
        <v>3051</v>
      </c>
      <c r="V1983" s="3">
        <v>0.28905731880625296</v>
      </c>
      <c r="W1983" t="s">
        <v>84</v>
      </c>
      <c r="X1983" t="s">
        <v>76</v>
      </c>
      <c r="Y1983" t="s">
        <v>56</v>
      </c>
      <c r="Z1983">
        <v>4</v>
      </c>
      <c r="AA1983" t="s">
        <v>108</v>
      </c>
      <c r="AB1983" t="s">
        <v>194</v>
      </c>
      <c r="AC1983">
        <v>3.2</v>
      </c>
      <c r="AD1983">
        <v>2024</v>
      </c>
      <c r="AE1983">
        <v>7</v>
      </c>
      <c r="AF1983" t="s">
        <v>5533</v>
      </c>
      <c r="AG1983" t="s">
        <v>5514</v>
      </c>
      <c r="AH1983" t="s">
        <v>5519</v>
      </c>
      <c r="AI1983" t="s">
        <v>5516</v>
      </c>
    </row>
    <row r="1984" spans="1:35">
      <c r="A1984" t="s">
        <v>2486</v>
      </c>
      <c r="B1984" s="2">
        <v>45448</v>
      </c>
      <c r="C1984" t="s">
        <v>550</v>
      </c>
      <c r="D1984" t="s">
        <v>31</v>
      </c>
      <c r="E1984" t="s">
        <v>170</v>
      </c>
      <c r="F1984" t="s">
        <v>33</v>
      </c>
      <c r="G1984">
        <v>27</v>
      </c>
      <c r="H1984" t="s">
        <v>146</v>
      </c>
      <c r="I1984" t="s">
        <v>147</v>
      </c>
      <c r="J1984" t="s">
        <v>36</v>
      </c>
      <c r="K1984" t="s">
        <v>219</v>
      </c>
      <c r="L1984" t="s">
        <v>91</v>
      </c>
      <c r="M1984" t="s">
        <v>39</v>
      </c>
      <c r="N1984" t="s">
        <v>53</v>
      </c>
      <c r="O1984">
        <v>2</v>
      </c>
      <c r="P1984" s="4">
        <v>10920</v>
      </c>
      <c r="Q1984" s="4">
        <v>6334</v>
      </c>
      <c r="R1984" s="3">
        <v>0.05</v>
      </c>
      <c r="S1984" s="4">
        <v>20748</v>
      </c>
      <c r="T1984" s="4">
        <v>12668</v>
      </c>
      <c r="U1984" s="4">
        <v>8080</v>
      </c>
      <c r="V1984" s="3">
        <v>0.38943512627723154</v>
      </c>
      <c r="W1984" t="s">
        <v>41</v>
      </c>
      <c r="X1984" t="s">
        <v>55</v>
      </c>
      <c r="Y1984" t="s">
        <v>56</v>
      </c>
      <c r="Z1984">
        <v>1</v>
      </c>
      <c r="AA1984" t="s">
        <v>102</v>
      </c>
      <c r="AB1984" t="s">
        <v>45</v>
      </c>
      <c r="AC1984">
        <v>5</v>
      </c>
      <c r="AD1984">
        <v>2024</v>
      </c>
      <c r="AE1984">
        <v>6</v>
      </c>
      <c r="AF1984" t="s">
        <v>5530</v>
      </c>
      <c r="AG1984" t="s">
        <v>5525</v>
      </c>
      <c r="AH1984" t="s">
        <v>5522</v>
      </c>
      <c r="AI1984" t="s">
        <v>5516</v>
      </c>
    </row>
    <row r="1985" spans="1:35">
      <c r="A1985" t="s">
        <v>2487</v>
      </c>
      <c r="B1985" s="2">
        <v>45472</v>
      </c>
      <c r="C1985" t="s">
        <v>895</v>
      </c>
      <c r="D1985" t="s">
        <v>49</v>
      </c>
      <c r="E1985" t="s">
        <v>69</v>
      </c>
      <c r="F1985" t="s">
        <v>70</v>
      </c>
      <c r="G1985">
        <v>47</v>
      </c>
      <c r="H1985" t="s">
        <v>80</v>
      </c>
      <c r="I1985" t="s">
        <v>81</v>
      </c>
      <c r="J1985" t="s">
        <v>82</v>
      </c>
      <c r="K1985" t="s">
        <v>136</v>
      </c>
      <c r="L1985" t="s">
        <v>91</v>
      </c>
      <c r="M1985" t="s">
        <v>92</v>
      </c>
      <c r="N1985" t="s">
        <v>64</v>
      </c>
      <c r="O1985">
        <v>6</v>
      </c>
      <c r="P1985" s="4">
        <v>2416</v>
      </c>
      <c r="Q1985" s="4">
        <v>1498</v>
      </c>
      <c r="R1985" s="3">
        <v>0</v>
      </c>
      <c r="S1985" s="4">
        <v>14496</v>
      </c>
      <c r="T1985" s="4">
        <v>8988</v>
      </c>
      <c r="U1985" s="4">
        <v>5508</v>
      </c>
      <c r="V1985" s="3">
        <v>0.37996688741721857</v>
      </c>
      <c r="W1985" t="s">
        <v>84</v>
      </c>
      <c r="X1985" t="s">
        <v>55</v>
      </c>
      <c r="Y1985" t="s">
        <v>43</v>
      </c>
      <c r="Z1985">
        <v>0</v>
      </c>
      <c r="AA1985" t="s">
        <v>108</v>
      </c>
      <c r="AB1985" t="s">
        <v>121</v>
      </c>
      <c r="AC1985" t="s">
        <v>46</v>
      </c>
      <c r="AD1985">
        <v>2024</v>
      </c>
      <c r="AE1985">
        <v>6</v>
      </c>
      <c r="AF1985" t="s">
        <v>5530</v>
      </c>
      <c r="AG1985" t="s">
        <v>5525</v>
      </c>
      <c r="AH1985" t="s">
        <v>5519</v>
      </c>
      <c r="AI1985" t="s">
        <v>5523</v>
      </c>
    </row>
    <row r="1986" spans="1:35">
      <c r="A1986" t="s">
        <v>2488</v>
      </c>
      <c r="B1986" s="2">
        <v>45141</v>
      </c>
      <c r="C1986" t="s">
        <v>1134</v>
      </c>
      <c r="D1986" t="s">
        <v>31</v>
      </c>
      <c r="E1986" t="s">
        <v>170</v>
      </c>
      <c r="F1986" t="s">
        <v>33</v>
      </c>
      <c r="G1986">
        <v>53</v>
      </c>
      <c r="H1986" t="s">
        <v>105</v>
      </c>
      <c r="I1986" t="s">
        <v>89</v>
      </c>
      <c r="J1986" t="s">
        <v>82</v>
      </c>
      <c r="K1986" t="s">
        <v>326</v>
      </c>
      <c r="L1986" t="s">
        <v>52</v>
      </c>
      <c r="M1986" t="s">
        <v>39</v>
      </c>
      <c r="N1986" t="s">
        <v>126</v>
      </c>
      <c r="O1986">
        <v>4</v>
      </c>
      <c r="P1986" s="4">
        <v>3330</v>
      </c>
      <c r="Q1986" s="4">
        <v>2498</v>
      </c>
      <c r="R1986" s="3">
        <v>0.15</v>
      </c>
      <c r="S1986" s="4">
        <v>11322</v>
      </c>
      <c r="T1986" s="4">
        <v>9992</v>
      </c>
      <c r="U1986" s="4">
        <v>1330</v>
      </c>
      <c r="V1986" s="3">
        <v>0.11747041158805864</v>
      </c>
      <c r="W1986" t="s">
        <v>84</v>
      </c>
      <c r="X1986" t="s">
        <v>42</v>
      </c>
      <c r="Y1986" t="s">
        <v>43</v>
      </c>
      <c r="Z1986">
        <v>0</v>
      </c>
      <c r="AA1986" t="s">
        <v>44</v>
      </c>
      <c r="AB1986" t="s">
        <v>189</v>
      </c>
      <c r="AC1986" t="s">
        <v>46</v>
      </c>
      <c r="AD1986">
        <v>2023</v>
      </c>
      <c r="AE1986">
        <v>8</v>
      </c>
      <c r="AF1986" t="s">
        <v>5513</v>
      </c>
      <c r="AG1986" t="s">
        <v>5514</v>
      </c>
      <c r="AH1986" t="s">
        <v>5519</v>
      </c>
      <c r="AI1986" t="s">
        <v>5523</v>
      </c>
    </row>
    <row r="1987" spans="1:35">
      <c r="A1987" t="s">
        <v>2489</v>
      </c>
      <c r="B1987" s="2">
        <v>45274</v>
      </c>
      <c r="C1987" t="s">
        <v>550</v>
      </c>
      <c r="D1987" t="s">
        <v>31</v>
      </c>
      <c r="E1987" t="s">
        <v>170</v>
      </c>
      <c r="F1987" t="s">
        <v>33</v>
      </c>
      <c r="G1987">
        <v>36</v>
      </c>
      <c r="H1987" t="s">
        <v>153</v>
      </c>
      <c r="I1987" t="s">
        <v>154</v>
      </c>
      <c r="J1987" t="s">
        <v>36</v>
      </c>
      <c r="K1987" t="s">
        <v>106</v>
      </c>
      <c r="L1987" t="s">
        <v>101</v>
      </c>
      <c r="M1987" t="s">
        <v>39</v>
      </c>
      <c r="N1987" t="s">
        <v>113</v>
      </c>
      <c r="O1987">
        <v>1</v>
      </c>
      <c r="P1987" s="4">
        <v>5833</v>
      </c>
      <c r="Q1987" s="4">
        <v>3616</v>
      </c>
      <c r="R1987" s="3">
        <v>0</v>
      </c>
      <c r="S1987" s="4">
        <v>5833</v>
      </c>
      <c r="T1987" s="4">
        <v>3616</v>
      </c>
      <c r="U1987" s="4">
        <v>2217</v>
      </c>
      <c r="V1987" s="3">
        <v>0.3800788616492371</v>
      </c>
      <c r="W1987" t="s">
        <v>84</v>
      </c>
      <c r="X1987" t="s">
        <v>55</v>
      </c>
      <c r="Y1987" t="s">
        <v>171</v>
      </c>
      <c r="Z1987">
        <v>12</v>
      </c>
      <c r="AA1987" t="s">
        <v>44</v>
      </c>
      <c r="AB1987" t="s">
        <v>194</v>
      </c>
      <c r="AC1987" t="s">
        <v>46</v>
      </c>
      <c r="AD1987">
        <v>2023</v>
      </c>
      <c r="AE1987">
        <v>12</v>
      </c>
      <c r="AF1987" t="s">
        <v>5521</v>
      </c>
      <c r="AG1987" t="s">
        <v>5518</v>
      </c>
      <c r="AH1987" t="s">
        <v>5519</v>
      </c>
      <c r="AI1987" t="s">
        <v>5526</v>
      </c>
    </row>
    <row r="1988" spans="1:35">
      <c r="A1988" t="s">
        <v>2490</v>
      </c>
      <c r="B1988" s="2">
        <v>45247</v>
      </c>
      <c r="C1988" t="s">
        <v>1377</v>
      </c>
      <c r="D1988" t="s">
        <v>31</v>
      </c>
      <c r="E1988" t="s">
        <v>170</v>
      </c>
      <c r="F1988" t="s">
        <v>33</v>
      </c>
      <c r="G1988">
        <v>46</v>
      </c>
      <c r="H1988" t="s">
        <v>80</v>
      </c>
      <c r="I1988" t="s">
        <v>81</v>
      </c>
      <c r="J1988" t="s">
        <v>82</v>
      </c>
      <c r="K1988" t="s">
        <v>106</v>
      </c>
      <c r="L1988" t="s">
        <v>62</v>
      </c>
      <c r="M1988" t="s">
        <v>63</v>
      </c>
      <c r="N1988" t="s">
        <v>53</v>
      </c>
      <c r="O1988">
        <v>8</v>
      </c>
      <c r="P1988" s="4">
        <v>22559</v>
      </c>
      <c r="Q1988" s="4">
        <v>18047</v>
      </c>
      <c r="R1988" s="3">
        <v>0.1</v>
      </c>
      <c r="S1988" s="4">
        <v>162425</v>
      </c>
      <c r="T1988" s="4">
        <v>144376</v>
      </c>
      <c r="U1988" s="4">
        <v>18049</v>
      </c>
      <c r="V1988" s="3">
        <v>0.11112205633369247</v>
      </c>
      <c r="W1988" t="s">
        <v>41</v>
      </c>
      <c r="X1988" t="s">
        <v>55</v>
      </c>
      <c r="Y1988" t="s">
        <v>56</v>
      </c>
      <c r="Z1988">
        <v>1</v>
      </c>
      <c r="AA1988" t="s">
        <v>163</v>
      </c>
      <c r="AB1988" t="s">
        <v>132</v>
      </c>
      <c r="AC1988">
        <v>3.4</v>
      </c>
      <c r="AD1988">
        <v>2023</v>
      </c>
      <c r="AE1988">
        <v>11</v>
      </c>
      <c r="AF1988" t="s">
        <v>5535</v>
      </c>
      <c r="AG1988" t="s">
        <v>5518</v>
      </c>
      <c r="AH1988" t="s">
        <v>5515</v>
      </c>
      <c r="AI1988" t="s">
        <v>5523</v>
      </c>
    </row>
    <row r="1989" spans="1:35">
      <c r="A1989" t="s">
        <v>2491</v>
      </c>
      <c r="B1989" s="2">
        <v>45002</v>
      </c>
      <c r="C1989" t="s">
        <v>231</v>
      </c>
      <c r="D1989" t="s">
        <v>31</v>
      </c>
      <c r="E1989" t="s">
        <v>135</v>
      </c>
      <c r="F1989" t="s">
        <v>33</v>
      </c>
      <c r="G1989">
        <v>35</v>
      </c>
      <c r="H1989" t="s">
        <v>153</v>
      </c>
      <c r="I1989" t="s">
        <v>154</v>
      </c>
      <c r="J1989" t="s">
        <v>36</v>
      </c>
      <c r="K1989" t="s">
        <v>219</v>
      </c>
      <c r="L1989" t="s">
        <v>62</v>
      </c>
      <c r="M1989" t="s">
        <v>39</v>
      </c>
      <c r="N1989" t="s">
        <v>53</v>
      </c>
      <c r="O1989">
        <v>6</v>
      </c>
      <c r="P1989" s="4">
        <v>1119</v>
      </c>
      <c r="Q1989" s="4">
        <v>638</v>
      </c>
      <c r="R1989" s="3">
        <v>0.05</v>
      </c>
      <c r="S1989" s="4">
        <v>6378</v>
      </c>
      <c r="T1989" s="4">
        <v>3828</v>
      </c>
      <c r="U1989" s="4">
        <v>2550</v>
      </c>
      <c r="V1989" s="3">
        <v>0.39981185324553153</v>
      </c>
      <c r="W1989" t="s">
        <v>54</v>
      </c>
      <c r="X1989" t="s">
        <v>42</v>
      </c>
      <c r="Y1989" t="s">
        <v>171</v>
      </c>
      <c r="Z1989">
        <v>9</v>
      </c>
      <c r="AA1989" t="s">
        <v>181</v>
      </c>
      <c r="AB1989" t="s">
        <v>121</v>
      </c>
      <c r="AC1989" t="s">
        <v>46</v>
      </c>
      <c r="AD1989">
        <v>2023</v>
      </c>
      <c r="AE1989">
        <v>3</v>
      </c>
      <c r="AF1989" t="s">
        <v>5534</v>
      </c>
      <c r="AG1989" t="s">
        <v>5528</v>
      </c>
      <c r="AH1989" t="s">
        <v>5519</v>
      </c>
      <c r="AI1989" t="s">
        <v>5526</v>
      </c>
    </row>
    <row r="1990" spans="1:35">
      <c r="A1990" t="s">
        <v>2492</v>
      </c>
      <c r="B1990" s="2">
        <v>45017</v>
      </c>
      <c r="C1990" t="s">
        <v>384</v>
      </c>
      <c r="D1990" t="s">
        <v>49</v>
      </c>
      <c r="E1990" t="s">
        <v>111</v>
      </c>
      <c r="F1990" t="s">
        <v>70</v>
      </c>
      <c r="G1990">
        <v>39</v>
      </c>
      <c r="H1990" t="s">
        <v>105</v>
      </c>
      <c r="I1990" t="s">
        <v>89</v>
      </c>
      <c r="J1990" t="s">
        <v>82</v>
      </c>
      <c r="K1990" t="s">
        <v>184</v>
      </c>
      <c r="L1990" t="s">
        <v>101</v>
      </c>
      <c r="M1990" t="s">
        <v>63</v>
      </c>
      <c r="N1990" t="s">
        <v>126</v>
      </c>
      <c r="O1990">
        <v>6</v>
      </c>
      <c r="P1990" s="4">
        <v>11779</v>
      </c>
      <c r="Q1990" s="4">
        <v>7421</v>
      </c>
      <c r="R1990" s="3">
        <v>0.2</v>
      </c>
      <c r="S1990" s="4">
        <v>56539</v>
      </c>
      <c r="T1990" s="4">
        <v>44526</v>
      </c>
      <c r="U1990" s="4">
        <v>12013</v>
      </c>
      <c r="V1990" s="3">
        <v>0.21247280638143581</v>
      </c>
      <c r="W1990" t="s">
        <v>84</v>
      </c>
      <c r="X1990" t="s">
        <v>55</v>
      </c>
      <c r="Y1990" t="s">
        <v>156</v>
      </c>
      <c r="Z1990">
        <v>0</v>
      </c>
      <c r="AA1990" t="s">
        <v>149</v>
      </c>
      <c r="AB1990" t="s">
        <v>66</v>
      </c>
      <c r="AC1990">
        <v>1.2</v>
      </c>
      <c r="AD1990">
        <v>2023</v>
      </c>
      <c r="AE1990">
        <v>4</v>
      </c>
      <c r="AF1990" t="s">
        <v>5524</v>
      </c>
      <c r="AG1990" t="s">
        <v>5525</v>
      </c>
      <c r="AH1990" t="s">
        <v>5515</v>
      </c>
      <c r="AI1990" t="s">
        <v>5526</v>
      </c>
    </row>
    <row r="1991" spans="1:35">
      <c r="A1991" t="s">
        <v>2493</v>
      </c>
      <c r="B1991" s="2">
        <v>45083</v>
      </c>
      <c r="C1991" t="s">
        <v>1035</v>
      </c>
      <c r="D1991" t="s">
        <v>49</v>
      </c>
      <c r="E1991" t="s">
        <v>69</v>
      </c>
      <c r="F1991" t="s">
        <v>70</v>
      </c>
      <c r="G1991">
        <v>54</v>
      </c>
      <c r="H1991" t="s">
        <v>34</v>
      </c>
      <c r="I1991" t="s">
        <v>35</v>
      </c>
      <c r="J1991" t="s">
        <v>36</v>
      </c>
      <c r="K1991" t="s">
        <v>269</v>
      </c>
      <c r="L1991" t="s">
        <v>142</v>
      </c>
      <c r="M1991" t="s">
        <v>92</v>
      </c>
      <c r="N1991" t="s">
        <v>113</v>
      </c>
      <c r="O1991">
        <v>5</v>
      </c>
      <c r="P1991" s="4">
        <v>19410</v>
      </c>
      <c r="Q1991" s="4">
        <v>14169</v>
      </c>
      <c r="R1991" s="3">
        <v>0.2</v>
      </c>
      <c r="S1991" s="4">
        <v>77640</v>
      </c>
      <c r="T1991" s="4">
        <v>70845</v>
      </c>
      <c r="U1991" s="4">
        <v>6795</v>
      </c>
      <c r="V1991" s="3">
        <v>8.7519319938176202E-2</v>
      </c>
      <c r="W1991" t="s">
        <v>54</v>
      </c>
      <c r="X1991" t="s">
        <v>42</v>
      </c>
      <c r="Y1991" t="s">
        <v>156</v>
      </c>
      <c r="Z1991">
        <v>0</v>
      </c>
      <c r="AA1991" t="s">
        <v>229</v>
      </c>
      <c r="AB1991" t="s">
        <v>150</v>
      </c>
      <c r="AC1991">
        <v>1.2</v>
      </c>
      <c r="AD1991">
        <v>2023</v>
      </c>
      <c r="AE1991">
        <v>6</v>
      </c>
      <c r="AF1991" t="s">
        <v>5530</v>
      </c>
      <c r="AG1991" t="s">
        <v>5525</v>
      </c>
      <c r="AH1991" t="s">
        <v>5515</v>
      </c>
      <c r="AI1991" t="s">
        <v>5523</v>
      </c>
    </row>
    <row r="1992" spans="1:35">
      <c r="A1992" t="s">
        <v>2494</v>
      </c>
      <c r="B1992" s="2">
        <v>45106</v>
      </c>
      <c r="C1992" t="s">
        <v>640</v>
      </c>
      <c r="D1992" t="s">
        <v>49</v>
      </c>
      <c r="E1992" t="s">
        <v>60</v>
      </c>
      <c r="F1992" t="s">
        <v>70</v>
      </c>
      <c r="G1992">
        <v>49</v>
      </c>
      <c r="H1992" t="s">
        <v>34</v>
      </c>
      <c r="I1992" t="s">
        <v>35</v>
      </c>
      <c r="J1992" t="s">
        <v>36</v>
      </c>
      <c r="K1992" t="s">
        <v>269</v>
      </c>
      <c r="L1992" t="s">
        <v>62</v>
      </c>
      <c r="M1992" t="s">
        <v>39</v>
      </c>
      <c r="N1992" t="s">
        <v>64</v>
      </c>
      <c r="O1992">
        <v>5</v>
      </c>
      <c r="P1992" s="4">
        <v>20840</v>
      </c>
      <c r="Q1992" s="4">
        <v>15838</v>
      </c>
      <c r="R1992" s="3">
        <v>0</v>
      </c>
      <c r="S1992" s="4">
        <v>104200</v>
      </c>
      <c r="T1992" s="4">
        <v>79190</v>
      </c>
      <c r="U1992" s="4">
        <v>25010</v>
      </c>
      <c r="V1992" s="3">
        <v>0.24001919385796544</v>
      </c>
      <c r="W1992" t="s">
        <v>54</v>
      </c>
      <c r="X1992" t="s">
        <v>55</v>
      </c>
      <c r="Y1992" t="s">
        <v>56</v>
      </c>
      <c r="Z1992">
        <v>7</v>
      </c>
      <c r="AA1992" t="s">
        <v>229</v>
      </c>
      <c r="AB1992" t="s">
        <v>66</v>
      </c>
      <c r="AC1992">
        <v>3.9</v>
      </c>
      <c r="AD1992">
        <v>2023</v>
      </c>
      <c r="AE1992">
        <v>6</v>
      </c>
      <c r="AF1992" t="s">
        <v>5530</v>
      </c>
      <c r="AG1992" t="s">
        <v>5525</v>
      </c>
      <c r="AH1992" t="s">
        <v>5515</v>
      </c>
      <c r="AI1992" t="s">
        <v>5523</v>
      </c>
    </row>
    <row r="1993" spans="1:35">
      <c r="A1993" t="s">
        <v>2495</v>
      </c>
      <c r="B1993" s="2">
        <v>45227</v>
      </c>
      <c r="C1993" t="s">
        <v>1541</v>
      </c>
      <c r="D1993" t="s">
        <v>49</v>
      </c>
      <c r="E1993" t="s">
        <v>135</v>
      </c>
      <c r="F1993" t="s">
        <v>33</v>
      </c>
      <c r="G1993">
        <v>39</v>
      </c>
      <c r="H1993" t="s">
        <v>71</v>
      </c>
      <c r="I1993" t="s">
        <v>72</v>
      </c>
      <c r="J1993" t="s">
        <v>73</v>
      </c>
      <c r="K1993" t="s">
        <v>269</v>
      </c>
      <c r="L1993" t="s">
        <v>142</v>
      </c>
      <c r="M1993" t="s">
        <v>92</v>
      </c>
      <c r="N1993" t="s">
        <v>40</v>
      </c>
      <c r="O1993">
        <v>7</v>
      </c>
      <c r="P1993" s="4">
        <v>11161</v>
      </c>
      <c r="Q1993" s="4">
        <v>6139</v>
      </c>
      <c r="R1993" s="3">
        <v>0</v>
      </c>
      <c r="S1993" s="4">
        <v>78127</v>
      </c>
      <c r="T1993" s="4">
        <v>42973</v>
      </c>
      <c r="U1993" s="4">
        <v>35154</v>
      </c>
      <c r="V1993" s="3">
        <v>0.4499596810321656</v>
      </c>
      <c r="W1993" t="s">
        <v>84</v>
      </c>
      <c r="X1993" t="s">
        <v>76</v>
      </c>
      <c r="Y1993" t="s">
        <v>56</v>
      </c>
      <c r="Z1993">
        <v>1</v>
      </c>
      <c r="AA1993" t="s">
        <v>85</v>
      </c>
      <c r="AB1993" t="s">
        <v>121</v>
      </c>
      <c r="AC1993">
        <v>4.3</v>
      </c>
      <c r="AD1993">
        <v>2023</v>
      </c>
      <c r="AE1993">
        <v>10</v>
      </c>
      <c r="AF1993" t="s">
        <v>5517</v>
      </c>
      <c r="AG1993" t="s">
        <v>5518</v>
      </c>
      <c r="AH1993" t="s">
        <v>5515</v>
      </c>
      <c r="AI1993" t="s">
        <v>5526</v>
      </c>
    </row>
    <row r="1994" spans="1:35">
      <c r="A1994" t="s">
        <v>2496</v>
      </c>
      <c r="B1994" s="2">
        <v>45528</v>
      </c>
      <c r="C1994" t="s">
        <v>1487</v>
      </c>
      <c r="D1994" t="s">
        <v>31</v>
      </c>
      <c r="E1994" t="s">
        <v>129</v>
      </c>
      <c r="F1994" t="s">
        <v>33</v>
      </c>
      <c r="G1994">
        <v>32</v>
      </c>
      <c r="H1994" t="s">
        <v>88</v>
      </c>
      <c r="I1994" t="s">
        <v>89</v>
      </c>
      <c r="J1994" t="s">
        <v>82</v>
      </c>
      <c r="K1994" t="s">
        <v>326</v>
      </c>
      <c r="L1994" t="s">
        <v>91</v>
      </c>
      <c r="M1994" t="s">
        <v>63</v>
      </c>
      <c r="N1994" t="s">
        <v>126</v>
      </c>
      <c r="O1994">
        <v>2</v>
      </c>
      <c r="P1994" s="4">
        <v>2383</v>
      </c>
      <c r="Q1994" s="4">
        <v>1573</v>
      </c>
      <c r="R1994" s="3">
        <v>0.15</v>
      </c>
      <c r="S1994" s="4">
        <v>4051</v>
      </c>
      <c r="T1994" s="4">
        <v>3146</v>
      </c>
      <c r="U1994" s="4">
        <v>905</v>
      </c>
      <c r="V1994" s="3">
        <v>0.22340162922735127</v>
      </c>
      <c r="W1994" t="s">
        <v>84</v>
      </c>
      <c r="X1994" t="s">
        <v>55</v>
      </c>
      <c r="Y1994" t="s">
        <v>56</v>
      </c>
      <c r="Z1994">
        <v>5</v>
      </c>
      <c r="AA1994" t="s">
        <v>44</v>
      </c>
      <c r="AB1994" t="s">
        <v>189</v>
      </c>
      <c r="AC1994">
        <v>3.4</v>
      </c>
      <c r="AD1994">
        <v>2024</v>
      </c>
      <c r="AE1994">
        <v>8</v>
      </c>
      <c r="AF1994" t="s">
        <v>5513</v>
      </c>
      <c r="AG1994" t="s">
        <v>5514</v>
      </c>
      <c r="AH1994" t="s">
        <v>5519</v>
      </c>
      <c r="AI1994" t="s">
        <v>5516</v>
      </c>
    </row>
    <row r="1995" spans="1:35">
      <c r="A1995" t="s">
        <v>2497</v>
      </c>
      <c r="B1995" s="2">
        <v>45180</v>
      </c>
      <c r="C1995" t="s">
        <v>602</v>
      </c>
      <c r="D1995" t="s">
        <v>31</v>
      </c>
      <c r="E1995" t="s">
        <v>69</v>
      </c>
      <c r="F1995" t="s">
        <v>70</v>
      </c>
      <c r="G1995">
        <v>18</v>
      </c>
      <c r="H1995" t="s">
        <v>80</v>
      </c>
      <c r="I1995" t="s">
        <v>81</v>
      </c>
      <c r="J1995" t="s">
        <v>82</v>
      </c>
      <c r="K1995" t="s">
        <v>166</v>
      </c>
      <c r="L1995" t="s">
        <v>131</v>
      </c>
      <c r="M1995" t="s">
        <v>83</v>
      </c>
      <c r="N1995" t="s">
        <v>40</v>
      </c>
      <c r="O1995">
        <v>5</v>
      </c>
      <c r="P1995" s="4">
        <v>11581</v>
      </c>
      <c r="Q1995" s="4">
        <v>7296</v>
      </c>
      <c r="R1995" s="3">
        <v>0.1</v>
      </c>
      <c r="S1995" s="4">
        <v>52115</v>
      </c>
      <c r="T1995" s="4">
        <v>36480</v>
      </c>
      <c r="U1995" s="4">
        <v>15635</v>
      </c>
      <c r="V1995" s="3">
        <v>0.30000959416674661</v>
      </c>
      <c r="W1995" t="s">
        <v>54</v>
      </c>
      <c r="X1995" t="s">
        <v>42</v>
      </c>
      <c r="Y1995" t="s">
        <v>156</v>
      </c>
      <c r="Z1995">
        <v>0</v>
      </c>
      <c r="AA1995" t="s">
        <v>163</v>
      </c>
      <c r="AB1995" t="s">
        <v>45</v>
      </c>
      <c r="AC1995">
        <v>1.2</v>
      </c>
      <c r="AD1995">
        <v>2023</v>
      </c>
      <c r="AE1995">
        <v>9</v>
      </c>
      <c r="AF1995" t="s">
        <v>5531</v>
      </c>
      <c r="AG1995" t="s">
        <v>5514</v>
      </c>
      <c r="AH1995" t="s">
        <v>5515</v>
      </c>
      <c r="AI1995" t="s">
        <v>5520</v>
      </c>
    </row>
    <row r="1996" spans="1:35">
      <c r="A1996" t="s">
        <v>2498</v>
      </c>
      <c r="B1996" s="2">
        <v>45649</v>
      </c>
      <c r="C1996" t="s">
        <v>406</v>
      </c>
      <c r="D1996" t="s">
        <v>31</v>
      </c>
      <c r="E1996" t="s">
        <v>135</v>
      </c>
      <c r="F1996" t="s">
        <v>33</v>
      </c>
      <c r="G1996">
        <v>56</v>
      </c>
      <c r="H1996" t="s">
        <v>146</v>
      </c>
      <c r="I1996" t="s">
        <v>147</v>
      </c>
      <c r="J1996" t="s">
        <v>36</v>
      </c>
      <c r="K1996" t="s">
        <v>257</v>
      </c>
      <c r="L1996" t="s">
        <v>62</v>
      </c>
      <c r="M1996" t="s">
        <v>39</v>
      </c>
      <c r="N1996" t="s">
        <v>40</v>
      </c>
      <c r="O1996">
        <v>8</v>
      </c>
      <c r="P1996" s="4">
        <v>11550</v>
      </c>
      <c r="Q1996" s="4">
        <v>8085</v>
      </c>
      <c r="R1996" s="3">
        <v>0</v>
      </c>
      <c r="S1996" s="4">
        <v>92400</v>
      </c>
      <c r="T1996" s="4">
        <v>64680</v>
      </c>
      <c r="U1996" s="4">
        <v>27720</v>
      </c>
      <c r="V1996" s="3">
        <v>0.3</v>
      </c>
      <c r="W1996" t="s">
        <v>54</v>
      </c>
      <c r="X1996" t="s">
        <v>55</v>
      </c>
      <c r="Y1996" t="s">
        <v>43</v>
      </c>
      <c r="Z1996">
        <v>0</v>
      </c>
      <c r="AA1996" t="s">
        <v>193</v>
      </c>
      <c r="AB1996" t="s">
        <v>121</v>
      </c>
      <c r="AC1996" t="s">
        <v>46</v>
      </c>
      <c r="AD1996">
        <v>2024</v>
      </c>
      <c r="AE1996">
        <v>12</v>
      </c>
      <c r="AF1996" t="s">
        <v>5521</v>
      </c>
      <c r="AG1996" t="s">
        <v>5518</v>
      </c>
      <c r="AH1996" t="s">
        <v>5515</v>
      </c>
      <c r="AI1996" t="s">
        <v>5523</v>
      </c>
    </row>
    <row r="1997" spans="1:35">
      <c r="A1997" t="s">
        <v>2499</v>
      </c>
      <c r="B1997" s="2">
        <v>44972</v>
      </c>
      <c r="C1997" t="s">
        <v>486</v>
      </c>
      <c r="D1997" t="s">
        <v>31</v>
      </c>
      <c r="E1997" t="s">
        <v>98</v>
      </c>
      <c r="F1997" t="s">
        <v>70</v>
      </c>
      <c r="G1997">
        <v>46</v>
      </c>
      <c r="H1997" t="s">
        <v>80</v>
      </c>
      <c r="I1997" t="s">
        <v>81</v>
      </c>
      <c r="J1997" t="s">
        <v>82</v>
      </c>
      <c r="K1997" t="s">
        <v>130</v>
      </c>
      <c r="L1997" t="s">
        <v>137</v>
      </c>
      <c r="M1997" t="s">
        <v>63</v>
      </c>
      <c r="N1997" t="s">
        <v>53</v>
      </c>
      <c r="O1997">
        <v>1</v>
      </c>
      <c r="P1997" s="4">
        <v>12711</v>
      </c>
      <c r="Q1997" s="4">
        <v>8771</v>
      </c>
      <c r="R1997" s="3">
        <v>0.15</v>
      </c>
      <c r="S1997" s="4">
        <v>10804</v>
      </c>
      <c r="T1997" s="4">
        <v>8771</v>
      </c>
      <c r="U1997" s="4">
        <v>2033</v>
      </c>
      <c r="V1997" s="3">
        <v>0.18817104776008886</v>
      </c>
      <c r="W1997" t="s">
        <v>54</v>
      </c>
      <c r="X1997" t="s">
        <v>76</v>
      </c>
      <c r="Y1997" t="s">
        <v>56</v>
      </c>
      <c r="Z1997">
        <v>1</v>
      </c>
      <c r="AA1997" t="s">
        <v>108</v>
      </c>
      <c r="AB1997" t="s">
        <v>150</v>
      </c>
      <c r="AC1997">
        <v>4.5</v>
      </c>
      <c r="AD1997">
        <v>2023</v>
      </c>
      <c r="AE1997">
        <v>2</v>
      </c>
      <c r="AF1997" t="s">
        <v>5527</v>
      </c>
      <c r="AG1997" t="s">
        <v>5528</v>
      </c>
      <c r="AH1997" t="s">
        <v>5519</v>
      </c>
      <c r="AI1997" t="s">
        <v>5523</v>
      </c>
    </row>
    <row r="1998" spans="1:35">
      <c r="A1998" t="s">
        <v>2500</v>
      </c>
      <c r="B1998" s="2">
        <v>45109</v>
      </c>
      <c r="C1998" t="s">
        <v>512</v>
      </c>
      <c r="D1998" t="s">
        <v>31</v>
      </c>
      <c r="E1998" t="s">
        <v>111</v>
      </c>
      <c r="F1998" t="s">
        <v>70</v>
      </c>
      <c r="G1998">
        <v>37</v>
      </c>
      <c r="H1998" t="s">
        <v>153</v>
      </c>
      <c r="I1998" t="s">
        <v>154</v>
      </c>
      <c r="J1998" t="s">
        <v>36</v>
      </c>
      <c r="K1998" t="s">
        <v>162</v>
      </c>
      <c r="L1998" t="s">
        <v>112</v>
      </c>
      <c r="M1998" t="s">
        <v>107</v>
      </c>
      <c r="N1998" t="s">
        <v>113</v>
      </c>
      <c r="O1998">
        <v>7</v>
      </c>
      <c r="P1998" s="4">
        <v>8571</v>
      </c>
      <c r="Q1998" s="4">
        <v>6257</v>
      </c>
      <c r="R1998" s="3">
        <v>0.1</v>
      </c>
      <c r="S1998" s="4">
        <v>53997</v>
      </c>
      <c r="T1998" s="4">
        <v>43799</v>
      </c>
      <c r="U1998" s="4">
        <v>10198</v>
      </c>
      <c r="V1998" s="3">
        <v>0.18886234420430764</v>
      </c>
      <c r="W1998" t="s">
        <v>41</v>
      </c>
      <c r="X1998" t="s">
        <v>76</v>
      </c>
      <c r="Y1998" t="s">
        <v>56</v>
      </c>
      <c r="Z1998">
        <v>4</v>
      </c>
      <c r="AA1998" t="s">
        <v>143</v>
      </c>
      <c r="AB1998" t="s">
        <v>121</v>
      </c>
      <c r="AC1998">
        <v>4.5</v>
      </c>
      <c r="AD1998">
        <v>2023</v>
      </c>
      <c r="AE1998">
        <v>7</v>
      </c>
      <c r="AF1998" t="s">
        <v>5533</v>
      </c>
      <c r="AG1998" t="s">
        <v>5514</v>
      </c>
      <c r="AH1998" t="s">
        <v>5515</v>
      </c>
      <c r="AI1998" t="s">
        <v>5526</v>
      </c>
    </row>
    <row r="1999" spans="1:35">
      <c r="A1999" t="s">
        <v>2501</v>
      </c>
      <c r="B1999" s="2">
        <v>45594</v>
      </c>
      <c r="C1999" t="s">
        <v>544</v>
      </c>
      <c r="D1999" t="s">
        <v>49</v>
      </c>
      <c r="E1999" t="s">
        <v>129</v>
      </c>
      <c r="F1999" t="s">
        <v>33</v>
      </c>
      <c r="G1999">
        <v>60</v>
      </c>
      <c r="H1999" t="s">
        <v>71</v>
      </c>
      <c r="I1999" t="s">
        <v>72</v>
      </c>
      <c r="J1999" t="s">
        <v>73</v>
      </c>
      <c r="K1999" t="s">
        <v>257</v>
      </c>
      <c r="L1999" t="s">
        <v>137</v>
      </c>
      <c r="M1999" t="s">
        <v>63</v>
      </c>
      <c r="N1999" t="s">
        <v>113</v>
      </c>
      <c r="O1999">
        <v>5</v>
      </c>
      <c r="P1999" s="4">
        <v>5385</v>
      </c>
      <c r="Q1999" s="4">
        <v>3177</v>
      </c>
      <c r="R1999" s="3">
        <v>0.2</v>
      </c>
      <c r="S1999" s="4">
        <v>21540</v>
      </c>
      <c r="T1999" s="4">
        <v>15885</v>
      </c>
      <c r="U1999" s="4">
        <v>5655</v>
      </c>
      <c r="V1999" s="3">
        <v>0.26253481894150416</v>
      </c>
      <c r="W1999" t="s">
        <v>54</v>
      </c>
      <c r="X1999" t="s">
        <v>42</v>
      </c>
      <c r="Y1999" t="s">
        <v>56</v>
      </c>
      <c r="Z1999">
        <v>1</v>
      </c>
      <c r="AA1999" t="s">
        <v>57</v>
      </c>
      <c r="AB1999" t="s">
        <v>45</v>
      </c>
      <c r="AC1999">
        <v>4.4000000000000004</v>
      </c>
      <c r="AD1999">
        <v>2024</v>
      </c>
      <c r="AE1999">
        <v>10</v>
      </c>
      <c r="AF1999" t="s">
        <v>5517</v>
      </c>
      <c r="AG1999" t="s">
        <v>5518</v>
      </c>
      <c r="AH1999" t="s">
        <v>5522</v>
      </c>
      <c r="AI1999" t="s">
        <v>5523</v>
      </c>
    </row>
    <row r="2000" spans="1:35">
      <c r="A2000" t="s">
        <v>2502</v>
      </c>
      <c r="B2000" s="2">
        <v>45389</v>
      </c>
      <c r="C2000" t="s">
        <v>389</v>
      </c>
      <c r="D2000" t="s">
        <v>31</v>
      </c>
      <c r="E2000" t="s">
        <v>98</v>
      </c>
      <c r="F2000" t="s">
        <v>70</v>
      </c>
      <c r="G2000">
        <v>56</v>
      </c>
      <c r="H2000" t="s">
        <v>146</v>
      </c>
      <c r="I2000" t="s">
        <v>147</v>
      </c>
      <c r="J2000" t="s">
        <v>36</v>
      </c>
      <c r="K2000" t="s">
        <v>368</v>
      </c>
      <c r="L2000" t="s">
        <v>142</v>
      </c>
      <c r="M2000" t="s">
        <v>39</v>
      </c>
      <c r="N2000" t="s">
        <v>40</v>
      </c>
      <c r="O2000">
        <v>5</v>
      </c>
      <c r="P2000" s="4">
        <v>18156</v>
      </c>
      <c r="Q2000" s="4">
        <v>13254</v>
      </c>
      <c r="R2000" s="3">
        <v>0.15</v>
      </c>
      <c r="S2000" s="4">
        <v>77163</v>
      </c>
      <c r="T2000" s="4">
        <v>66270</v>
      </c>
      <c r="U2000" s="4">
        <v>10893</v>
      </c>
      <c r="V2000" s="3">
        <v>0.14116869484079156</v>
      </c>
      <c r="W2000" t="s">
        <v>54</v>
      </c>
      <c r="X2000" t="s">
        <v>55</v>
      </c>
      <c r="Y2000" t="s">
        <v>56</v>
      </c>
      <c r="Z2000">
        <v>3</v>
      </c>
      <c r="AA2000" t="s">
        <v>149</v>
      </c>
      <c r="AB2000" t="s">
        <v>66</v>
      </c>
      <c r="AC2000">
        <v>3.1</v>
      </c>
      <c r="AD2000">
        <v>2024</v>
      </c>
      <c r="AE2000">
        <v>4</v>
      </c>
      <c r="AF2000" t="s">
        <v>5524</v>
      </c>
      <c r="AG2000" t="s">
        <v>5525</v>
      </c>
      <c r="AH2000" t="s">
        <v>5515</v>
      </c>
      <c r="AI2000" t="s">
        <v>5523</v>
      </c>
    </row>
    <row r="2001" spans="1:35">
      <c r="A2001" t="s">
        <v>2503</v>
      </c>
      <c r="B2001" s="2">
        <v>45341</v>
      </c>
      <c r="C2001" t="s">
        <v>1710</v>
      </c>
      <c r="D2001" t="s">
        <v>49</v>
      </c>
      <c r="E2001" t="s">
        <v>129</v>
      </c>
      <c r="F2001" t="s">
        <v>33</v>
      </c>
      <c r="G2001">
        <v>29</v>
      </c>
      <c r="H2001" t="s">
        <v>105</v>
      </c>
      <c r="I2001" t="s">
        <v>89</v>
      </c>
      <c r="J2001" t="s">
        <v>82</v>
      </c>
      <c r="K2001" t="s">
        <v>37</v>
      </c>
      <c r="L2001" t="s">
        <v>137</v>
      </c>
      <c r="M2001" t="s">
        <v>63</v>
      </c>
      <c r="N2001" t="s">
        <v>93</v>
      </c>
      <c r="O2001">
        <v>6</v>
      </c>
      <c r="P2001" s="4">
        <v>11515</v>
      </c>
      <c r="Q2001" s="4">
        <v>6679</v>
      </c>
      <c r="R2001" s="3">
        <v>0.1</v>
      </c>
      <c r="S2001" s="4">
        <v>62181</v>
      </c>
      <c r="T2001" s="4">
        <v>40074</v>
      </c>
      <c r="U2001" s="4">
        <v>22107</v>
      </c>
      <c r="V2001" s="3">
        <v>0.35552660780624307</v>
      </c>
      <c r="W2001" t="s">
        <v>84</v>
      </c>
      <c r="X2001" t="s">
        <v>55</v>
      </c>
      <c r="Y2001" t="s">
        <v>156</v>
      </c>
      <c r="Z2001">
        <v>0</v>
      </c>
      <c r="AA2001" t="s">
        <v>149</v>
      </c>
      <c r="AB2001" t="s">
        <v>194</v>
      </c>
      <c r="AC2001">
        <v>1.3</v>
      </c>
      <c r="AD2001">
        <v>2024</v>
      </c>
      <c r="AE2001">
        <v>2</v>
      </c>
      <c r="AF2001" t="s">
        <v>5527</v>
      </c>
      <c r="AG2001" t="s">
        <v>5528</v>
      </c>
      <c r="AH2001" t="s">
        <v>5515</v>
      </c>
      <c r="AI2001" t="s">
        <v>5516</v>
      </c>
    </row>
    <row r="2002" spans="1:35">
      <c r="A2002" t="s">
        <v>2504</v>
      </c>
      <c r="B2002" s="2">
        <v>45302</v>
      </c>
      <c r="C2002" t="s">
        <v>48</v>
      </c>
      <c r="D2002" t="s">
        <v>31</v>
      </c>
      <c r="E2002" t="s">
        <v>60</v>
      </c>
      <c r="F2002" t="s">
        <v>70</v>
      </c>
      <c r="G2002">
        <v>23</v>
      </c>
      <c r="H2002" t="s">
        <v>99</v>
      </c>
      <c r="I2002" t="s">
        <v>99</v>
      </c>
      <c r="J2002" t="s">
        <v>100</v>
      </c>
      <c r="K2002" t="s">
        <v>219</v>
      </c>
      <c r="L2002" t="s">
        <v>62</v>
      </c>
      <c r="M2002" t="s">
        <v>92</v>
      </c>
      <c r="N2002" t="s">
        <v>40</v>
      </c>
      <c r="O2002">
        <v>6</v>
      </c>
      <c r="P2002" s="4">
        <v>22440</v>
      </c>
      <c r="Q2002" s="4">
        <v>14586</v>
      </c>
      <c r="R2002" s="3">
        <v>0.05</v>
      </c>
      <c r="S2002" s="4">
        <v>127908</v>
      </c>
      <c r="T2002" s="4">
        <v>87516</v>
      </c>
      <c r="U2002" s="4">
        <v>40392</v>
      </c>
      <c r="V2002" s="3">
        <v>0.31578947368421051</v>
      </c>
      <c r="W2002" t="s">
        <v>84</v>
      </c>
      <c r="X2002" t="s">
        <v>55</v>
      </c>
      <c r="Y2002" t="s">
        <v>56</v>
      </c>
      <c r="Z2002">
        <v>2</v>
      </c>
      <c r="AA2002" t="s">
        <v>108</v>
      </c>
      <c r="AB2002" t="s">
        <v>95</v>
      </c>
      <c r="AC2002">
        <v>4.0999999999999996</v>
      </c>
      <c r="AD2002">
        <v>2024</v>
      </c>
      <c r="AE2002">
        <v>1</v>
      </c>
      <c r="AF2002" t="s">
        <v>5532</v>
      </c>
      <c r="AG2002" t="s">
        <v>5528</v>
      </c>
      <c r="AH2002" t="s">
        <v>5515</v>
      </c>
      <c r="AI2002" t="s">
        <v>5520</v>
      </c>
    </row>
    <row r="2003" spans="1:35">
      <c r="A2003" t="s">
        <v>2505</v>
      </c>
      <c r="B2003" s="2">
        <v>45262</v>
      </c>
      <c r="C2003" t="s">
        <v>207</v>
      </c>
      <c r="D2003" t="s">
        <v>49</v>
      </c>
      <c r="E2003" t="s">
        <v>124</v>
      </c>
      <c r="F2003" t="s">
        <v>70</v>
      </c>
      <c r="G2003">
        <v>33</v>
      </c>
      <c r="H2003" t="s">
        <v>99</v>
      </c>
      <c r="I2003" t="s">
        <v>99</v>
      </c>
      <c r="J2003" t="s">
        <v>100</v>
      </c>
      <c r="K2003" t="s">
        <v>162</v>
      </c>
      <c r="L2003" t="s">
        <v>91</v>
      </c>
      <c r="M2003" t="s">
        <v>39</v>
      </c>
      <c r="N2003" t="s">
        <v>40</v>
      </c>
      <c r="O2003">
        <v>6</v>
      </c>
      <c r="P2003" s="4">
        <v>23396</v>
      </c>
      <c r="Q2003" s="4">
        <v>16377</v>
      </c>
      <c r="R2003" s="3">
        <v>0.2</v>
      </c>
      <c r="S2003" s="4">
        <v>112301</v>
      </c>
      <c r="T2003" s="4">
        <v>98262</v>
      </c>
      <c r="U2003" s="4">
        <v>14039</v>
      </c>
      <c r="V2003" s="3">
        <v>0.12501224388028601</v>
      </c>
      <c r="W2003" t="s">
        <v>54</v>
      </c>
      <c r="X2003" t="s">
        <v>55</v>
      </c>
      <c r="Y2003" t="s">
        <v>56</v>
      </c>
      <c r="Z2003">
        <v>3</v>
      </c>
      <c r="AA2003" t="s">
        <v>77</v>
      </c>
      <c r="AB2003" t="s">
        <v>45</v>
      </c>
      <c r="AC2003">
        <v>3.5</v>
      </c>
      <c r="AD2003">
        <v>2023</v>
      </c>
      <c r="AE2003">
        <v>12</v>
      </c>
      <c r="AF2003" t="s">
        <v>5521</v>
      </c>
      <c r="AG2003" t="s">
        <v>5518</v>
      </c>
      <c r="AH2003" t="s">
        <v>5515</v>
      </c>
      <c r="AI2003" t="s">
        <v>5516</v>
      </c>
    </row>
    <row r="2004" spans="1:35">
      <c r="A2004" t="s">
        <v>2506</v>
      </c>
      <c r="B2004" s="2">
        <v>44930</v>
      </c>
      <c r="C2004" t="s">
        <v>211</v>
      </c>
      <c r="D2004" t="s">
        <v>31</v>
      </c>
      <c r="E2004" t="s">
        <v>50</v>
      </c>
      <c r="F2004" t="s">
        <v>33</v>
      </c>
      <c r="G2004">
        <v>19</v>
      </c>
      <c r="H2004" t="s">
        <v>153</v>
      </c>
      <c r="I2004" t="s">
        <v>154</v>
      </c>
      <c r="J2004" t="s">
        <v>36</v>
      </c>
      <c r="K2004" t="s">
        <v>219</v>
      </c>
      <c r="L2004" t="s">
        <v>52</v>
      </c>
      <c r="M2004" t="s">
        <v>92</v>
      </c>
      <c r="N2004" t="s">
        <v>93</v>
      </c>
      <c r="O2004">
        <v>3</v>
      </c>
      <c r="P2004" s="4">
        <v>4356</v>
      </c>
      <c r="Q2004" s="4">
        <v>2614</v>
      </c>
      <c r="R2004" s="3">
        <v>0.2</v>
      </c>
      <c r="S2004" s="4">
        <v>10454</v>
      </c>
      <c r="T2004" s="4">
        <v>7842</v>
      </c>
      <c r="U2004" s="4">
        <v>2612</v>
      </c>
      <c r="V2004" s="3">
        <v>0.24985651425291755</v>
      </c>
      <c r="W2004" t="s">
        <v>54</v>
      </c>
      <c r="X2004" t="s">
        <v>42</v>
      </c>
      <c r="Y2004" t="s">
        <v>43</v>
      </c>
      <c r="Z2004">
        <v>0</v>
      </c>
      <c r="AA2004" t="s">
        <v>229</v>
      </c>
      <c r="AB2004" t="s">
        <v>121</v>
      </c>
      <c r="AC2004" t="s">
        <v>46</v>
      </c>
      <c r="AD2004">
        <v>2023</v>
      </c>
      <c r="AE2004">
        <v>1</v>
      </c>
      <c r="AF2004" t="s">
        <v>5532</v>
      </c>
      <c r="AG2004" t="s">
        <v>5528</v>
      </c>
      <c r="AH2004" t="s">
        <v>5519</v>
      </c>
      <c r="AI2004" t="s">
        <v>5520</v>
      </c>
    </row>
    <row r="2005" spans="1:35">
      <c r="A2005" t="s">
        <v>2507</v>
      </c>
      <c r="B2005" s="2">
        <v>45054</v>
      </c>
      <c r="C2005" t="s">
        <v>1384</v>
      </c>
      <c r="D2005" t="s">
        <v>31</v>
      </c>
      <c r="E2005" t="s">
        <v>50</v>
      </c>
      <c r="F2005" t="s">
        <v>33</v>
      </c>
      <c r="G2005">
        <v>38</v>
      </c>
      <c r="H2005" t="s">
        <v>80</v>
      </c>
      <c r="I2005" t="s">
        <v>81</v>
      </c>
      <c r="J2005" t="s">
        <v>82</v>
      </c>
      <c r="K2005" t="s">
        <v>162</v>
      </c>
      <c r="L2005" t="s">
        <v>131</v>
      </c>
      <c r="M2005" t="s">
        <v>92</v>
      </c>
      <c r="N2005" t="s">
        <v>40</v>
      </c>
      <c r="O2005">
        <v>5</v>
      </c>
      <c r="P2005" s="4">
        <v>23664</v>
      </c>
      <c r="Q2005" s="4">
        <v>13488</v>
      </c>
      <c r="R2005" s="3">
        <v>0.1</v>
      </c>
      <c r="S2005" s="4">
        <v>106488</v>
      </c>
      <c r="T2005" s="4">
        <v>67440</v>
      </c>
      <c r="U2005" s="4">
        <v>39048</v>
      </c>
      <c r="V2005" s="3">
        <v>0.36668920441739916</v>
      </c>
      <c r="W2005" t="s">
        <v>41</v>
      </c>
      <c r="X2005" t="s">
        <v>76</v>
      </c>
      <c r="Y2005" t="s">
        <v>56</v>
      </c>
      <c r="Z2005">
        <v>3</v>
      </c>
      <c r="AA2005" t="s">
        <v>77</v>
      </c>
      <c r="AB2005" t="s">
        <v>45</v>
      </c>
      <c r="AC2005">
        <v>4.3</v>
      </c>
      <c r="AD2005">
        <v>2023</v>
      </c>
      <c r="AE2005">
        <v>5</v>
      </c>
      <c r="AF2005" t="s">
        <v>5529</v>
      </c>
      <c r="AG2005" t="s">
        <v>5525</v>
      </c>
      <c r="AH2005" t="s">
        <v>5515</v>
      </c>
      <c r="AI2005" t="s">
        <v>5526</v>
      </c>
    </row>
    <row r="2006" spans="1:35">
      <c r="A2006" t="s">
        <v>2508</v>
      </c>
      <c r="B2006" s="2">
        <v>45006</v>
      </c>
      <c r="C2006" t="s">
        <v>123</v>
      </c>
      <c r="D2006" t="s">
        <v>31</v>
      </c>
      <c r="E2006" t="s">
        <v>111</v>
      </c>
      <c r="F2006" t="s">
        <v>70</v>
      </c>
      <c r="G2006">
        <v>31</v>
      </c>
      <c r="H2006" t="s">
        <v>153</v>
      </c>
      <c r="I2006" t="s">
        <v>154</v>
      </c>
      <c r="J2006" t="s">
        <v>36</v>
      </c>
      <c r="K2006" t="s">
        <v>148</v>
      </c>
      <c r="L2006" t="s">
        <v>62</v>
      </c>
      <c r="M2006" t="s">
        <v>107</v>
      </c>
      <c r="N2006" t="s">
        <v>40</v>
      </c>
      <c r="O2006">
        <v>8</v>
      </c>
      <c r="P2006" s="4">
        <v>15631</v>
      </c>
      <c r="Q2006" s="4">
        <v>11567</v>
      </c>
      <c r="R2006" s="3">
        <v>0.15</v>
      </c>
      <c r="S2006" s="4">
        <v>106291</v>
      </c>
      <c r="T2006" s="4">
        <v>92536</v>
      </c>
      <c r="U2006" s="4">
        <v>13755</v>
      </c>
      <c r="V2006" s="3">
        <v>0.12940888692363417</v>
      </c>
      <c r="W2006" t="s">
        <v>84</v>
      </c>
      <c r="X2006" t="s">
        <v>55</v>
      </c>
      <c r="Y2006" t="s">
        <v>56</v>
      </c>
      <c r="Z2006">
        <v>6</v>
      </c>
      <c r="AA2006" t="s">
        <v>108</v>
      </c>
      <c r="AB2006" t="s">
        <v>132</v>
      </c>
      <c r="AC2006">
        <v>4.2</v>
      </c>
      <c r="AD2006">
        <v>2023</v>
      </c>
      <c r="AE2006">
        <v>3</v>
      </c>
      <c r="AF2006" t="s">
        <v>5534</v>
      </c>
      <c r="AG2006" t="s">
        <v>5528</v>
      </c>
      <c r="AH2006" t="s">
        <v>5515</v>
      </c>
      <c r="AI2006" t="s">
        <v>5516</v>
      </c>
    </row>
    <row r="2007" spans="1:35">
      <c r="A2007" t="s">
        <v>2509</v>
      </c>
      <c r="B2007" s="2">
        <v>45106</v>
      </c>
      <c r="C2007" t="s">
        <v>306</v>
      </c>
      <c r="D2007" t="s">
        <v>49</v>
      </c>
      <c r="E2007" t="s">
        <v>111</v>
      </c>
      <c r="F2007" t="s">
        <v>70</v>
      </c>
      <c r="G2007">
        <v>44</v>
      </c>
      <c r="H2007" t="s">
        <v>88</v>
      </c>
      <c r="I2007" t="s">
        <v>89</v>
      </c>
      <c r="J2007" t="s">
        <v>82</v>
      </c>
      <c r="K2007" t="s">
        <v>323</v>
      </c>
      <c r="L2007" t="s">
        <v>52</v>
      </c>
      <c r="M2007" t="s">
        <v>83</v>
      </c>
      <c r="N2007" t="s">
        <v>93</v>
      </c>
      <c r="O2007">
        <v>8</v>
      </c>
      <c r="P2007" s="4">
        <v>20291</v>
      </c>
      <c r="Q2007" s="4">
        <v>14610</v>
      </c>
      <c r="R2007" s="3">
        <v>0.1</v>
      </c>
      <c r="S2007" s="4">
        <v>146095</v>
      </c>
      <c r="T2007" s="4">
        <v>116880</v>
      </c>
      <c r="U2007" s="4">
        <v>29215</v>
      </c>
      <c r="V2007" s="3">
        <v>0.19997262055511825</v>
      </c>
      <c r="W2007" t="s">
        <v>84</v>
      </c>
      <c r="X2007" t="s">
        <v>76</v>
      </c>
      <c r="Y2007" t="s">
        <v>171</v>
      </c>
      <c r="Z2007">
        <v>10</v>
      </c>
      <c r="AA2007" t="s">
        <v>167</v>
      </c>
      <c r="AB2007" t="s">
        <v>132</v>
      </c>
      <c r="AC2007" t="s">
        <v>46</v>
      </c>
      <c r="AD2007">
        <v>2023</v>
      </c>
      <c r="AE2007">
        <v>6</v>
      </c>
      <c r="AF2007" t="s">
        <v>5530</v>
      </c>
      <c r="AG2007" t="s">
        <v>5525</v>
      </c>
      <c r="AH2007" t="s">
        <v>5515</v>
      </c>
      <c r="AI2007" t="s">
        <v>5526</v>
      </c>
    </row>
    <row r="2008" spans="1:35">
      <c r="A2008" t="s">
        <v>2510</v>
      </c>
      <c r="B2008" s="2">
        <v>45342</v>
      </c>
      <c r="C2008" t="s">
        <v>895</v>
      </c>
      <c r="D2008" t="s">
        <v>31</v>
      </c>
      <c r="E2008" t="s">
        <v>129</v>
      </c>
      <c r="F2008" t="s">
        <v>33</v>
      </c>
      <c r="G2008">
        <v>36</v>
      </c>
      <c r="H2008" t="s">
        <v>146</v>
      </c>
      <c r="I2008" t="s">
        <v>147</v>
      </c>
      <c r="J2008" t="s">
        <v>36</v>
      </c>
      <c r="K2008" t="s">
        <v>125</v>
      </c>
      <c r="L2008" t="s">
        <v>38</v>
      </c>
      <c r="M2008" t="s">
        <v>107</v>
      </c>
      <c r="N2008" t="s">
        <v>126</v>
      </c>
      <c r="O2008">
        <v>2</v>
      </c>
      <c r="P2008" s="4">
        <v>19555</v>
      </c>
      <c r="Q2008" s="4">
        <v>15253</v>
      </c>
      <c r="R2008" s="3">
        <v>0</v>
      </c>
      <c r="S2008" s="4">
        <v>39110</v>
      </c>
      <c r="T2008" s="4">
        <v>30506</v>
      </c>
      <c r="U2008" s="4">
        <v>8604</v>
      </c>
      <c r="V2008" s="3">
        <v>0.21999488621835847</v>
      </c>
      <c r="W2008" t="s">
        <v>75</v>
      </c>
      <c r="X2008" t="s">
        <v>76</v>
      </c>
      <c r="Y2008" t="s">
        <v>171</v>
      </c>
      <c r="Z2008">
        <v>9</v>
      </c>
      <c r="AA2008" t="s">
        <v>44</v>
      </c>
      <c r="AB2008" t="s">
        <v>194</v>
      </c>
      <c r="AC2008" t="s">
        <v>46</v>
      </c>
      <c r="AD2008">
        <v>2024</v>
      </c>
      <c r="AE2008">
        <v>2</v>
      </c>
      <c r="AF2008" t="s">
        <v>5527</v>
      </c>
      <c r="AG2008" t="s">
        <v>5528</v>
      </c>
      <c r="AH2008" t="s">
        <v>5522</v>
      </c>
      <c r="AI2008" t="s">
        <v>5526</v>
      </c>
    </row>
    <row r="2009" spans="1:35">
      <c r="A2009" t="s">
        <v>2511</v>
      </c>
      <c r="B2009" s="2">
        <v>45470</v>
      </c>
      <c r="C2009" t="s">
        <v>1193</v>
      </c>
      <c r="D2009" t="s">
        <v>31</v>
      </c>
      <c r="E2009" t="s">
        <v>129</v>
      </c>
      <c r="F2009" t="s">
        <v>33</v>
      </c>
      <c r="G2009">
        <v>47</v>
      </c>
      <c r="H2009" t="s">
        <v>105</v>
      </c>
      <c r="I2009" t="s">
        <v>89</v>
      </c>
      <c r="J2009" t="s">
        <v>82</v>
      </c>
      <c r="K2009" t="s">
        <v>326</v>
      </c>
      <c r="L2009" t="s">
        <v>112</v>
      </c>
      <c r="M2009" t="s">
        <v>92</v>
      </c>
      <c r="N2009" t="s">
        <v>113</v>
      </c>
      <c r="O2009">
        <v>4</v>
      </c>
      <c r="P2009" s="4">
        <v>4032</v>
      </c>
      <c r="Q2009" s="4">
        <v>3185</v>
      </c>
      <c r="R2009" s="3">
        <v>0</v>
      </c>
      <c r="S2009" s="4">
        <v>16128</v>
      </c>
      <c r="T2009" s="4">
        <v>12740</v>
      </c>
      <c r="U2009" s="4">
        <v>3388</v>
      </c>
      <c r="V2009" s="3">
        <v>0.21006944444444445</v>
      </c>
      <c r="W2009" t="s">
        <v>75</v>
      </c>
      <c r="X2009" t="s">
        <v>55</v>
      </c>
      <c r="Y2009" t="s">
        <v>156</v>
      </c>
      <c r="Z2009">
        <v>0</v>
      </c>
      <c r="AA2009" t="s">
        <v>226</v>
      </c>
      <c r="AB2009" t="s">
        <v>66</v>
      </c>
      <c r="AC2009">
        <v>1.7</v>
      </c>
      <c r="AD2009">
        <v>2024</v>
      </c>
      <c r="AE2009">
        <v>6</v>
      </c>
      <c r="AF2009" t="s">
        <v>5530</v>
      </c>
      <c r="AG2009" t="s">
        <v>5525</v>
      </c>
      <c r="AH2009" t="s">
        <v>5519</v>
      </c>
      <c r="AI2009" t="s">
        <v>5523</v>
      </c>
    </row>
    <row r="2010" spans="1:35">
      <c r="A2010" t="s">
        <v>2512</v>
      </c>
      <c r="B2010" s="2">
        <v>44946</v>
      </c>
      <c r="C2010" t="s">
        <v>251</v>
      </c>
      <c r="D2010" t="s">
        <v>49</v>
      </c>
      <c r="E2010" t="s">
        <v>188</v>
      </c>
      <c r="F2010" t="s">
        <v>33</v>
      </c>
      <c r="G2010">
        <v>19</v>
      </c>
      <c r="H2010" t="s">
        <v>146</v>
      </c>
      <c r="I2010" t="s">
        <v>147</v>
      </c>
      <c r="J2010" t="s">
        <v>36</v>
      </c>
      <c r="K2010" t="s">
        <v>192</v>
      </c>
      <c r="L2010" t="s">
        <v>38</v>
      </c>
      <c r="M2010" t="s">
        <v>63</v>
      </c>
      <c r="N2010" t="s">
        <v>113</v>
      </c>
      <c r="O2010">
        <v>6</v>
      </c>
      <c r="P2010" s="4">
        <v>9831</v>
      </c>
      <c r="Q2010" s="4">
        <v>7570</v>
      </c>
      <c r="R2010" s="3">
        <v>0</v>
      </c>
      <c r="S2010" s="4">
        <v>58986</v>
      </c>
      <c r="T2010" s="4">
        <v>45420</v>
      </c>
      <c r="U2010" s="4">
        <v>13566</v>
      </c>
      <c r="V2010" s="3">
        <v>0.22998677652324281</v>
      </c>
      <c r="W2010" t="s">
        <v>75</v>
      </c>
      <c r="X2010" t="s">
        <v>76</v>
      </c>
      <c r="Y2010" t="s">
        <v>56</v>
      </c>
      <c r="Z2010">
        <v>5</v>
      </c>
      <c r="AA2010" t="s">
        <v>163</v>
      </c>
      <c r="AB2010" t="s">
        <v>189</v>
      </c>
      <c r="AC2010">
        <v>4.7</v>
      </c>
      <c r="AD2010">
        <v>2023</v>
      </c>
      <c r="AE2010">
        <v>1</v>
      </c>
      <c r="AF2010" t="s">
        <v>5532</v>
      </c>
      <c r="AG2010" t="s">
        <v>5528</v>
      </c>
      <c r="AH2010" t="s">
        <v>5515</v>
      </c>
      <c r="AI2010" t="s">
        <v>5520</v>
      </c>
    </row>
    <row r="2011" spans="1:35">
      <c r="A2011" t="s">
        <v>2513</v>
      </c>
      <c r="B2011" s="2">
        <v>45599</v>
      </c>
      <c r="C2011" t="s">
        <v>882</v>
      </c>
      <c r="D2011" t="s">
        <v>31</v>
      </c>
      <c r="E2011" t="s">
        <v>111</v>
      </c>
      <c r="F2011" t="s">
        <v>70</v>
      </c>
      <c r="G2011">
        <v>53</v>
      </c>
      <c r="H2011" t="s">
        <v>146</v>
      </c>
      <c r="I2011" t="s">
        <v>147</v>
      </c>
      <c r="J2011" t="s">
        <v>36</v>
      </c>
      <c r="K2011" t="s">
        <v>184</v>
      </c>
      <c r="L2011" t="s">
        <v>101</v>
      </c>
      <c r="M2011" t="s">
        <v>83</v>
      </c>
      <c r="N2011" t="s">
        <v>40</v>
      </c>
      <c r="O2011">
        <v>4</v>
      </c>
      <c r="P2011" s="4">
        <v>12226</v>
      </c>
      <c r="Q2011" s="4">
        <v>7458</v>
      </c>
      <c r="R2011" s="3">
        <v>0.05</v>
      </c>
      <c r="S2011" s="4">
        <v>46459</v>
      </c>
      <c r="T2011" s="4">
        <v>29832</v>
      </c>
      <c r="U2011" s="4">
        <v>16627</v>
      </c>
      <c r="V2011" s="3">
        <v>0.35788544738371469</v>
      </c>
      <c r="W2011" t="s">
        <v>41</v>
      </c>
      <c r="X2011" t="s">
        <v>42</v>
      </c>
      <c r="Y2011" t="s">
        <v>56</v>
      </c>
      <c r="Z2011">
        <v>2</v>
      </c>
      <c r="AA2011" t="s">
        <v>159</v>
      </c>
      <c r="AB2011" t="s">
        <v>194</v>
      </c>
      <c r="AC2011">
        <v>3.9</v>
      </c>
      <c r="AD2011">
        <v>2024</v>
      </c>
      <c r="AE2011">
        <v>11</v>
      </c>
      <c r="AF2011" t="s">
        <v>5535</v>
      </c>
      <c r="AG2011" t="s">
        <v>5518</v>
      </c>
      <c r="AH2011" t="s">
        <v>5522</v>
      </c>
      <c r="AI2011" t="s">
        <v>5523</v>
      </c>
    </row>
    <row r="2012" spans="1:35">
      <c r="A2012" t="s">
        <v>2514</v>
      </c>
      <c r="B2012" s="2">
        <v>45172</v>
      </c>
      <c r="C2012" t="s">
        <v>431</v>
      </c>
      <c r="D2012" t="s">
        <v>49</v>
      </c>
      <c r="E2012" t="s">
        <v>60</v>
      </c>
      <c r="F2012" t="s">
        <v>70</v>
      </c>
      <c r="G2012">
        <v>40</v>
      </c>
      <c r="H2012" t="s">
        <v>88</v>
      </c>
      <c r="I2012" t="s">
        <v>89</v>
      </c>
      <c r="J2012" t="s">
        <v>82</v>
      </c>
      <c r="K2012" t="s">
        <v>148</v>
      </c>
      <c r="L2012" t="s">
        <v>101</v>
      </c>
      <c r="M2012" t="s">
        <v>92</v>
      </c>
      <c r="N2012" t="s">
        <v>93</v>
      </c>
      <c r="O2012">
        <v>8</v>
      </c>
      <c r="P2012" s="4">
        <v>22933</v>
      </c>
      <c r="Q2012" s="4">
        <v>12842</v>
      </c>
      <c r="R2012" s="3">
        <v>0.15</v>
      </c>
      <c r="S2012" s="4">
        <v>155944</v>
      </c>
      <c r="T2012" s="4">
        <v>102736</v>
      </c>
      <c r="U2012" s="4">
        <v>53208</v>
      </c>
      <c r="V2012" s="3">
        <v>0.34119940491458473</v>
      </c>
      <c r="W2012" t="s">
        <v>54</v>
      </c>
      <c r="X2012" t="s">
        <v>55</v>
      </c>
      <c r="Y2012" t="s">
        <v>56</v>
      </c>
      <c r="Z2012">
        <v>2</v>
      </c>
      <c r="AA2012" t="s">
        <v>159</v>
      </c>
      <c r="AB2012" t="s">
        <v>66</v>
      </c>
      <c r="AC2012">
        <v>3.7</v>
      </c>
      <c r="AD2012">
        <v>2023</v>
      </c>
      <c r="AE2012">
        <v>9</v>
      </c>
      <c r="AF2012" t="s">
        <v>5531</v>
      </c>
      <c r="AG2012" t="s">
        <v>5514</v>
      </c>
      <c r="AH2012" t="s">
        <v>5515</v>
      </c>
      <c r="AI2012" t="s">
        <v>5526</v>
      </c>
    </row>
    <row r="2013" spans="1:35">
      <c r="A2013" t="s">
        <v>2515</v>
      </c>
      <c r="B2013" s="2">
        <v>45295</v>
      </c>
      <c r="C2013" t="s">
        <v>1259</v>
      </c>
      <c r="D2013" t="s">
        <v>31</v>
      </c>
      <c r="E2013" t="s">
        <v>32</v>
      </c>
      <c r="F2013" t="s">
        <v>33</v>
      </c>
      <c r="G2013">
        <v>35</v>
      </c>
      <c r="H2013" t="s">
        <v>99</v>
      </c>
      <c r="I2013" t="s">
        <v>99</v>
      </c>
      <c r="J2013" t="s">
        <v>100</v>
      </c>
      <c r="K2013" t="s">
        <v>51</v>
      </c>
      <c r="L2013" t="s">
        <v>137</v>
      </c>
      <c r="M2013" t="s">
        <v>83</v>
      </c>
      <c r="N2013" t="s">
        <v>93</v>
      </c>
      <c r="O2013">
        <v>3</v>
      </c>
      <c r="P2013" s="4">
        <v>15475</v>
      </c>
      <c r="Q2013" s="4">
        <v>9904</v>
      </c>
      <c r="R2013" s="3">
        <v>0.05</v>
      </c>
      <c r="S2013" s="4">
        <v>44104</v>
      </c>
      <c r="T2013" s="4">
        <v>29712</v>
      </c>
      <c r="U2013" s="4">
        <v>14392</v>
      </c>
      <c r="V2013" s="3">
        <v>0.32631960819880285</v>
      </c>
      <c r="W2013" t="s">
        <v>54</v>
      </c>
      <c r="X2013" t="s">
        <v>42</v>
      </c>
      <c r="Y2013" t="s">
        <v>56</v>
      </c>
      <c r="Z2013">
        <v>7</v>
      </c>
      <c r="AA2013" t="s">
        <v>65</v>
      </c>
      <c r="AB2013" t="s">
        <v>194</v>
      </c>
      <c r="AC2013">
        <v>3</v>
      </c>
      <c r="AD2013">
        <v>2024</v>
      </c>
      <c r="AE2013">
        <v>1</v>
      </c>
      <c r="AF2013" t="s">
        <v>5532</v>
      </c>
      <c r="AG2013" t="s">
        <v>5528</v>
      </c>
      <c r="AH2013" t="s">
        <v>5522</v>
      </c>
      <c r="AI2013" t="s">
        <v>5526</v>
      </c>
    </row>
    <row r="2014" spans="1:35">
      <c r="A2014" t="s">
        <v>2516</v>
      </c>
      <c r="B2014" s="2">
        <v>45648</v>
      </c>
      <c r="C2014" t="s">
        <v>336</v>
      </c>
      <c r="D2014" t="s">
        <v>31</v>
      </c>
      <c r="E2014" t="s">
        <v>188</v>
      </c>
      <c r="F2014" t="s">
        <v>33</v>
      </c>
      <c r="G2014">
        <v>32</v>
      </c>
      <c r="H2014" t="s">
        <v>88</v>
      </c>
      <c r="I2014" t="s">
        <v>89</v>
      </c>
      <c r="J2014" t="s">
        <v>82</v>
      </c>
      <c r="K2014" t="s">
        <v>192</v>
      </c>
      <c r="L2014" t="s">
        <v>131</v>
      </c>
      <c r="M2014" t="s">
        <v>107</v>
      </c>
      <c r="N2014" t="s">
        <v>40</v>
      </c>
      <c r="O2014">
        <v>6</v>
      </c>
      <c r="P2014" s="4">
        <v>21579</v>
      </c>
      <c r="Q2014" s="4">
        <v>15968</v>
      </c>
      <c r="R2014" s="3">
        <v>0.15</v>
      </c>
      <c r="S2014" s="4">
        <v>110053</v>
      </c>
      <c r="T2014" s="4">
        <v>95808</v>
      </c>
      <c r="U2014" s="4">
        <v>14245</v>
      </c>
      <c r="V2014" s="3">
        <v>0.12943763459424096</v>
      </c>
      <c r="W2014" t="s">
        <v>41</v>
      </c>
      <c r="X2014" t="s">
        <v>42</v>
      </c>
      <c r="Y2014" t="s">
        <v>171</v>
      </c>
      <c r="Z2014">
        <v>7</v>
      </c>
      <c r="AA2014" t="s">
        <v>159</v>
      </c>
      <c r="AB2014" t="s">
        <v>194</v>
      </c>
      <c r="AC2014" t="s">
        <v>46</v>
      </c>
      <c r="AD2014">
        <v>2024</v>
      </c>
      <c r="AE2014">
        <v>12</v>
      </c>
      <c r="AF2014" t="s">
        <v>5521</v>
      </c>
      <c r="AG2014" t="s">
        <v>5518</v>
      </c>
      <c r="AH2014" t="s">
        <v>5515</v>
      </c>
      <c r="AI2014" t="s">
        <v>5516</v>
      </c>
    </row>
    <row r="2015" spans="1:35">
      <c r="A2015" t="s">
        <v>2517</v>
      </c>
      <c r="B2015" s="2">
        <v>45072</v>
      </c>
      <c r="C2015" t="s">
        <v>198</v>
      </c>
      <c r="D2015" t="s">
        <v>49</v>
      </c>
      <c r="E2015" t="s">
        <v>124</v>
      </c>
      <c r="F2015" t="s">
        <v>70</v>
      </c>
      <c r="G2015">
        <v>55</v>
      </c>
      <c r="H2015" t="s">
        <v>153</v>
      </c>
      <c r="I2015" t="s">
        <v>154</v>
      </c>
      <c r="J2015" t="s">
        <v>36</v>
      </c>
      <c r="K2015" t="s">
        <v>162</v>
      </c>
      <c r="L2015" t="s">
        <v>91</v>
      </c>
      <c r="M2015" t="s">
        <v>63</v>
      </c>
      <c r="N2015" t="s">
        <v>113</v>
      </c>
      <c r="O2015">
        <v>6</v>
      </c>
      <c r="P2015" s="4">
        <v>22620</v>
      </c>
      <c r="Q2015" s="4">
        <v>13572</v>
      </c>
      <c r="R2015" s="3">
        <v>0.1</v>
      </c>
      <c r="S2015" s="4">
        <v>122148</v>
      </c>
      <c r="T2015" s="4">
        <v>81432</v>
      </c>
      <c r="U2015" s="4">
        <v>40716</v>
      </c>
      <c r="V2015" s="3">
        <v>0.33333333333333331</v>
      </c>
      <c r="W2015" t="s">
        <v>75</v>
      </c>
      <c r="X2015" t="s">
        <v>42</v>
      </c>
      <c r="Y2015" t="s">
        <v>171</v>
      </c>
      <c r="Z2015">
        <v>11</v>
      </c>
      <c r="AA2015" t="s">
        <v>159</v>
      </c>
      <c r="AB2015" t="s">
        <v>66</v>
      </c>
      <c r="AC2015" t="s">
        <v>46</v>
      </c>
      <c r="AD2015">
        <v>2023</v>
      </c>
      <c r="AE2015">
        <v>5</v>
      </c>
      <c r="AF2015" t="s">
        <v>5529</v>
      </c>
      <c r="AG2015" t="s">
        <v>5525</v>
      </c>
      <c r="AH2015" t="s">
        <v>5515</v>
      </c>
      <c r="AI2015" t="s">
        <v>5523</v>
      </c>
    </row>
    <row r="2016" spans="1:35">
      <c r="A2016" t="s">
        <v>2518</v>
      </c>
      <c r="B2016" s="2">
        <v>45463</v>
      </c>
      <c r="C2016" t="s">
        <v>984</v>
      </c>
      <c r="D2016" t="s">
        <v>31</v>
      </c>
      <c r="E2016" t="s">
        <v>135</v>
      </c>
      <c r="F2016" t="s">
        <v>33</v>
      </c>
      <c r="G2016">
        <v>43</v>
      </c>
      <c r="H2016" t="s">
        <v>80</v>
      </c>
      <c r="I2016" t="s">
        <v>81</v>
      </c>
      <c r="J2016" t="s">
        <v>82</v>
      </c>
      <c r="K2016" t="s">
        <v>148</v>
      </c>
      <c r="L2016" t="s">
        <v>52</v>
      </c>
      <c r="M2016" t="s">
        <v>107</v>
      </c>
      <c r="N2016" t="s">
        <v>53</v>
      </c>
      <c r="O2016">
        <v>2</v>
      </c>
      <c r="P2016" s="4">
        <v>23617</v>
      </c>
      <c r="Q2016" s="4">
        <v>13462</v>
      </c>
      <c r="R2016" s="3">
        <v>0</v>
      </c>
      <c r="S2016" s="4">
        <v>47234</v>
      </c>
      <c r="T2016" s="4">
        <v>26924</v>
      </c>
      <c r="U2016" s="4">
        <v>20310</v>
      </c>
      <c r="V2016" s="3">
        <v>0.42998687386204854</v>
      </c>
      <c r="W2016" t="s">
        <v>75</v>
      </c>
      <c r="X2016" t="s">
        <v>42</v>
      </c>
      <c r="Y2016" t="s">
        <v>56</v>
      </c>
      <c r="Z2016">
        <v>1</v>
      </c>
      <c r="AA2016" t="s">
        <v>44</v>
      </c>
      <c r="AB2016" t="s">
        <v>121</v>
      </c>
      <c r="AC2016">
        <v>4.3</v>
      </c>
      <c r="AD2016">
        <v>2024</v>
      </c>
      <c r="AE2016">
        <v>6</v>
      </c>
      <c r="AF2016" t="s">
        <v>5530</v>
      </c>
      <c r="AG2016" t="s">
        <v>5525</v>
      </c>
      <c r="AH2016" t="s">
        <v>5522</v>
      </c>
      <c r="AI2016" t="s">
        <v>5526</v>
      </c>
    </row>
    <row r="2017" spans="1:35">
      <c r="A2017" t="s">
        <v>2519</v>
      </c>
      <c r="B2017" s="2">
        <v>45135</v>
      </c>
      <c r="C2017" t="s">
        <v>1384</v>
      </c>
      <c r="D2017" t="s">
        <v>31</v>
      </c>
      <c r="E2017" t="s">
        <v>124</v>
      </c>
      <c r="F2017" t="s">
        <v>70</v>
      </c>
      <c r="G2017">
        <v>31</v>
      </c>
      <c r="H2017" t="s">
        <v>146</v>
      </c>
      <c r="I2017" t="s">
        <v>147</v>
      </c>
      <c r="J2017" t="s">
        <v>36</v>
      </c>
      <c r="K2017" t="s">
        <v>184</v>
      </c>
      <c r="L2017" t="s">
        <v>131</v>
      </c>
      <c r="M2017" t="s">
        <v>63</v>
      </c>
      <c r="N2017" t="s">
        <v>93</v>
      </c>
      <c r="O2017">
        <v>1</v>
      </c>
      <c r="P2017" s="4">
        <v>10232</v>
      </c>
      <c r="Q2017" s="4">
        <v>5935</v>
      </c>
      <c r="R2017" s="3">
        <v>0.05</v>
      </c>
      <c r="S2017" s="4">
        <v>9720</v>
      </c>
      <c r="T2017" s="4">
        <v>5935</v>
      </c>
      <c r="U2017" s="4">
        <v>3785</v>
      </c>
      <c r="V2017" s="3">
        <v>0.38940329218106995</v>
      </c>
      <c r="W2017" t="s">
        <v>54</v>
      </c>
      <c r="X2017" t="s">
        <v>42</v>
      </c>
      <c r="Y2017" t="s">
        <v>56</v>
      </c>
      <c r="Z2017">
        <v>1</v>
      </c>
      <c r="AA2017" t="s">
        <v>149</v>
      </c>
      <c r="AB2017" t="s">
        <v>121</v>
      </c>
      <c r="AC2017">
        <v>3.5</v>
      </c>
      <c r="AD2017">
        <v>2023</v>
      </c>
      <c r="AE2017">
        <v>7</v>
      </c>
      <c r="AF2017" t="s">
        <v>5533</v>
      </c>
      <c r="AG2017" t="s">
        <v>5514</v>
      </c>
      <c r="AH2017" t="s">
        <v>5519</v>
      </c>
      <c r="AI2017" t="s">
        <v>5516</v>
      </c>
    </row>
    <row r="2018" spans="1:35">
      <c r="A2018" t="s">
        <v>2520</v>
      </c>
      <c r="B2018" s="2">
        <v>45280</v>
      </c>
      <c r="C2018" t="s">
        <v>1026</v>
      </c>
      <c r="D2018" t="s">
        <v>49</v>
      </c>
      <c r="E2018" t="s">
        <v>188</v>
      </c>
      <c r="F2018" t="s">
        <v>33</v>
      </c>
      <c r="G2018">
        <v>47</v>
      </c>
      <c r="H2018" t="s">
        <v>34</v>
      </c>
      <c r="I2018" t="s">
        <v>35</v>
      </c>
      <c r="J2018" t="s">
        <v>36</v>
      </c>
      <c r="K2018" t="s">
        <v>214</v>
      </c>
      <c r="L2018" t="s">
        <v>112</v>
      </c>
      <c r="M2018" t="s">
        <v>107</v>
      </c>
      <c r="N2018" t="s">
        <v>93</v>
      </c>
      <c r="O2018">
        <v>7</v>
      </c>
      <c r="P2018" s="4">
        <v>2342</v>
      </c>
      <c r="Q2018" s="4">
        <v>1429</v>
      </c>
      <c r="R2018" s="3">
        <v>0.15</v>
      </c>
      <c r="S2018" s="4">
        <v>13935</v>
      </c>
      <c r="T2018" s="4">
        <v>10003</v>
      </c>
      <c r="U2018" s="4">
        <v>3932</v>
      </c>
      <c r="V2018" s="3">
        <v>0.28216720487979907</v>
      </c>
      <c r="W2018" t="s">
        <v>84</v>
      </c>
      <c r="X2018" t="s">
        <v>42</v>
      </c>
      <c r="Y2018" t="s">
        <v>56</v>
      </c>
      <c r="Z2018">
        <v>3</v>
      </c>
      <c r="AA2018" t="s">
        <v>65</v>
      </c>
      <c r="AB2018" t="s">
        <v>132</v>
      </c>
      <c r="AC2018">
        <v>4.7</v>
      </c>
      <c r="AD2018">
        <v>2023</v>
      </c>
      <c r="AE2018">
        <v>12</v>
      </c>
      <c r="AF2018" t="s">
        <v>5521</v>
      </c>
      <c r="AG2018" t="s">
        <v>5518</v>
      </c>
      <c r="AH2018" t="s">
        <v>5519</v>
      </c>
      <c r="AI2018" t="s">
        <v>5523</v>
      </c>
    </row>
    <row r="2019" spans="1:35">
      <c r="A2019" t="s">
        <v>2521</v>
      </c>
      <c r="B2019" s="2">
        <v>45303</v>
      </c>
      <c r="C2019" t="s">
        <v>243</v>
      </c>
      <c r="D2019" t="s">
        <v>31</v>
      </c>
      <c r="E2019" t="s">
        <v>170</v>
      </c>
      <c r="F2019" t="s">
        <v>33</v>
      </c>
      <c r="G2019">
        <v>39</v>
      </c>
      <c r="H2019" t="s">
        <v>34</v>
      </c>
      <c r="I2019" t="s">
        <v>35</v>
      </c>
      <c r="J2019" t="s">
        <v>36</v>
      </c>
      <c r="K2019" t="s">
        <v>225</v>
      </c>
      <c r="L2019" t="s">
        <v>112</v>
      </c>
      <c r="M2019" t="s">
        <v>92</v>
      </c>
      <c r="N2019" t="s">
        <v>64</v>
      </c>
      <c r="O2019">
        <v>8</v>
      </c>
      <c r="P2019" s="4">
        <v>2478</v>
      </c>
      <c r="Q2019" s="4">
        <v>1462</v>
      </c>
      <c r="R2019" s="3">
        <v>0</v>
      </c>
      <c r="S2019" s="4">
        <v>19824</v>
      </c>
      <c r="T2019" s="4">
        <v>11696</v>
      </c>
      <c r="U2019" s="4">
        <v>8128</v>
      </c>
      <c r="V2019" s="3">
        <v>0.41000807102502018</v>
      </c>
      <c r="W2019" t="s">
        <v>41</v>
      </c>
      <c r="X2019" t="s">
        <v>42</v>
      </c>
      <c r="Y2019" t="s">
        <v>56</v>
      </c>
      <c r="Z2019">
        <v>3</v>
      </c>
      <c r="AA2019" t="s">
        <v>102</v>
      </c>
      <c r="AB2019" t="s">
        <v>121</v>
      </c>
      <c r="AC2019">
        <v>4.0999999999999996</v>
      </c>
      <c r="AD2019">
        <v>2024</v>
      </c>
      <c r="AE2019">
        <v>1</v>
      </c>
      <c r="AF2019" t="s">
        <v>5532</v>
      </c>
      <c r="AG2019" t="s">
        <v>5528</v>
      </c>
      <c r="AH2019" t="s">
        <v>5519</v>
      </c>
      <c r="AI2019" t="s">
        <v>5526</v>
      </c>
    </row>
    <row r="2020" spans="1:35">
      <c r="A2020" t="s">
        <v>2522</v>
      </c>
      <c r="B2020" s="2">
        <v>45429</v>
      </c>
      <c r="C2020" t="s">
        <v>786</v>
      </c>
      <c r="D2020" t="s">
        <v>31</v>
      </c>
      <c r="E2020" t="s">
        <v>60</v>
      </c>
      <c r="F2020" t="s">
        <v>70</v>
      </c>
      <c r="G2020">
        <v>22</v>
      </c>
      <c r="H2020" t="s">
        <v>88</v>
      </c>
      <c r="I2020" t="s">
        <v>89</v>
      </c>
      <c r="J2020" t="s">
        <v>82</v>
      </c>
      <c r="K2020" t="s">
        <v>125</v>
      </c>
      <c r="L2020" t="s">
        <v>112</v>
      </c>
      <c r="M2020" t="s">
        <v>107</v>
      </c>
      <c r="N2020" t="s">
        <v>64</v>
      </c>
      <c r="O2020">
        <v>4</v>
      </c>
      <c r="P2020" s="4">
        <v>5038</v>
      </c>
      <c r="Q2020" s="4">
        <v>3426</v>
      </c>
      <c r="R2020" s="3">
        <v>0</v>
      </c>
      <c r="S2020" s="4">
        <v>20152</v>
      </c>
      <c r="T2020" s="4">
        <v>13704</v>
      </c>
      <c r="U2020" s="4">
        <v>6448</v>
      </c>
      <c r="V2020" s="3">
        <v>0.3199682413656213</v>
      </c>
      <c r="W2020" t="s">
        <v>75</v>
      </c>
      <c r="X2020" t="s">
        <v>55</v>
      </c>
      <c r="Y2020" t="s">
        <v>56</v>
      </c>
      <c r="Z2020">
        <v>6</v>
      </c>
      <c r="AA2020" t="s">
        <v>77</v>
      </c>
      <c r="AB2020" t="s">
        <v>189</v>
      </c>
      <c r="AC2020">
        <v>4.8</v>
      </c>
      <c r="AD2020">
        <v>2024</v>
      </c>
      <c r="AE2020">
        <v>5</v>
      </c>
      <c r="AF2020" t="s">
        <v>5529</v>
      </c>
      <c r="AG2020" t="s">
        <v>5525</v>
      </c>
      <c r="AH2020" t="s">
        <v>5522</v>
      </c>
      <c r="AI2020" t="s">
        <v>5520</v>
      </c>
    </row>
    <row r="2021" spans="1:35">
      <c r="A2021" t="s">
        <v>2523</v>
      </c>
      <c r="B2021" s="2">
        <v>45305</v>
      </c>
      <c r="C2021" t="s">
        <v>550</v>
      </c>
      <c r="D2021" t="s">
        <v>31</v>
      </c>
      <c r="E2021" t="s">
        <v>119</v>
      </c>
      <c r="F2021" t="s">
        <v>70</v>
      </c>
      <c r="G2021">
        <v>24</v>
      </c>
      <c r="H2021" t="s">
        <v>99</v>
      </c>
      <c r="I2021" t="s">
        <v>99</v>
      </c>
      <c r="J2021" t="s">
        <v>100</v>
      </c>
      <c r="K2021" t="s">
        <v>239</v>
      </c>
      <c r="L2021" t="s">
        <v>131</v>
      </c>
      <c r="M2021" t="s">
        <v>39</v>
      </c>
      <c r="N2021" t="s">
        <v>126</v>
      </c>
      <c r="O2021">
        <v>3</v>
      </c>
      <c r="P2021" s="4">
        <v>21354</v>
      </c>
      <c r="Q2021" s="4">
        <v>11958</v>
      </c>
      <c r="R2021" s="3">
        <v>0</v>
      </c>
      <c r="S2021" s="4">
        <v>64062</v>
      </c>
      <c r="T2021" s="4">
        <v>35874</v>
      </c>
      <c r="U2021" s="4">
        <v>28188</v>
      </c>
      <c r="V2021" s="3">
        <v>0.44001123911211015</v>
      </c>
      <c r="W2021" t="s">
        <v>84</v>
      </c>
      <c r="X2021" t="s">
        <v>55</v>
      </c>
      <c r="Y2021" t="s">
        <v>56</v>
      </c>
      <c r="Z2021">
        <v>3</v>
      </c>
      <c r="AA2021" t="s">
        <v>185</v>
      </c>
      <c r="AB2021" t="s">
        <v>66</v>
      </c>
      <c r="AC2021">
        <v>3</v>
      </c>
      <c r="AD2021">
        <v>2024</v>
      </c>
      <c r="AE2021">
        <v>1</v>
      </c>
      <c r="AF2021" t="s">
        <v>5532</v>
      </c>
      <c r="AG2021" t="s">
        <v>5528</v>
      </c>
      <c r="AH2021" t="s">
        <v>5515</v>
      </c>
      <c r="AI2021" t="s">
        <v>5520</v>
      </c>
    </row>
    <row r="2022" spans="1:35">
      <c r="A2022" t="s">
        <v>2524</v>
      </c>
      <c r="B2022" s="2">
        <v>45091</v>
      </c>
      <c r="C2022" t="s">
        <v>632</v>
      </c>
      <c r="D2022" t="s">
        <v>49</v>
      </c>
      <c r="E2022" t="s">
        <v>50</v>
      </c>
      <c r="F2022" t="s">
        <v>33</v>
      </c>
      <c r="G2022">
        <v>37</v>
      </c>
      <c r="H2022" t="s">
        <v>88</v>
      </c>
      <c r="I2022" t="s">
        <v>89</v>
      </c>
      <c r="J2022" t="s">
        <v>82</v>
      </c>
      <c r="K2022" t="s">
        <v>125</v>
      </c>
      <c r="L2022" t="s">
        <v>142</v>
      </c>
      <c r="M2022" t="s">
        <v>63</v>
      </c>
      <c r="N2022" t="s">
        <v>53</v>
      </c>
      <c r="O2022">
        <v>2</v>
      </c>
      <c r="P2022" s="4">
        <v>16072</v>
      </c>
      <c r="Q2022" s="4">
        <v>9482</v>
      </c>
      <c r="R2022" s="3">
        <v>0.05</v>
      </c>
      <c r="S2022" s="4">
        <v>30537</v>
      </c>
      <c r="T2022" s="4">
        <v>18964</v>
      </c>
      <c r="U2022" s="4">
        <v>11573</v>
      </c>
      <c r="V2022" s="3">
        <v>0.37898287323574681</v>
      </c>
      <c r="W2022" t="s">
        <v>75</v>
      </c>
      <c r="X2022" t="s">
        <v>76</v>
      </c>
      <c r="Y2022" t="s">
        <v>56</v>
      </c>
      <c r="Z2022">
        <v>2</v>
      </c>
      <c r="AA2022" t="s">
        <v>77</v>
      </c>
      <c r="AB2022" t="s">
        <v>132</v>
      </c>
      <c r="AC2022">
        <v>4.2</v>
      </c>
      <c r="AD2022">
        <v>2023</v>
      </c>
      <c r="AE2022">
        <v>6</v>
      </c>
      <c r="AF2022" t="s">
        <v>5530</v>
      </c>
      <c r="AG2022" t="s">
        <v>5525</v>
      </c>
      <c r="AH2022" t="s">
        <v>5522</v>
      </c>
      <c r="AI2022" t="s">
        <v>5526</v>
      </c>
    </row>
    <row r="2023" spans="1:35">
      <c r="A2023" t="s">
        <v>2525</v>
      </c>
      <c r="B2023" s="2">
        <v>45162</v>
      </c>
      <c r="C2023" t="s">
        <v>1055</v>
      </c>
      <c r="D2023" t="s">
        <v>31</v>
      </c>
      <c r="E2023" t="s">
        <v>32</v>
      </c>
      <c r="F2023" t="s">
        <v>33</v>
      </c>
      <c r="G2023">
        <v>28</v>
      </c>
      <c r="H2023" t="s">
        <v>99</v>
      </c>
      <c r="I2023" t="s">
        <v>99</v>
      </c>
      <c r="J2023" t="s">
        <v>100</v>
      </c>
      <c r="K2023" t="s">
        <v>192</v>
      </c>
      <c r="L2023" t="s">
        <v>137</v>
      </c>
      <c r="M2023" t="s">
        <v>92</v>
      </c>
      <c r="N2023" t="s">
        <v>40</v>
      </c>
      <c r="O2023">
        <v>4</v>
      </c>
      <c r="P2023" s="4">
        <v>4066</v>
      </c>
      <c r="Q2023" s="4">
        <v>2684</v>
      </c>
      <c r="R2023" s="3">
        <v>0.15</v>
      </c>
      <c r="S2023" s="4">
        <v>13824</v>
      </c>
      <c r="T2023" s="4">
        <v>10736</v>
      </c>
      <c r="U2023" s="4">
        <v>3088</v>
      </c>
      <c r="V2023" s="3">
        <v>0.22337962962962962</v>
      </c>
      <c r="W2023" t="s">
        <v>75</v>
      </c>
      <c r="X2023" t="s">
        <v>55</v>
      </c>
      <c r="Y2023" t="s">
        <v>56</v>
      </c>
      <c r="Z2023">
        <v>3</v>
      </c>
      <c r="AA2023" t="s">
        <v>159</v>
      </c>
      <c r="AB2023" t="s">
        <v>150</v>
      </c>
      <c r="AC2023">
        <v>3.1</v>
      </c>
      <c r="AD2023">
        <v>2023</v>
      </c>
      <c r="AE2023">
        <v>8</v>
      </c>
      <c r="AF2023" t="s">
        <v>5513</v>
      </c>
      <c r="AG2023" t="s">
        <v>5514</v>
      </c>
      <c r="AH2023" t="s">
        <v>5519</v>
      </c>
      <c r="AI2023" t="s">
        <v>5516</v>
      </c>
    </row>
    <row r="2024" spans="1:35">
      <c r="A2024" t="s">
        <v>2526</v>
      </c>
      <c r="B2024" s="2">
        <v>45316</v>
      </c>
      <c r="C2024" t="s">
        <v>1541</v>
      </c>
      <c r="D2024" t="s">
        <v>49</v>
      </c>
      <c r="E2024" t="s">
        <v>98</v>
      </c>
      <c r="F2024" t="s">
        <v>70</v>
      </c>
      <c r="G2024">
        <v>29</v>
      </c>
      <c r="H2024" t="s">
        <v>105</v>
      </c>
      <c r="I2024" t="s">
        <v>89</v>
      </c>
      <c r="J2024" t="s">
        <v>82</v>
      </c>
      <c r="K2024" t="s">
        <v>116</v>
      </c>
      <c r="L2024" t="s">
        <v>155</v>
      </c>
      <c r="M2024" t="s">
        <v>63</v>
      </c>
      <c r="N2024" t="s">
        <v>64</v>
      </c>
      <c r="O2024">
        <v>7</v>
      </c>
      <c r="P2024" s="4">
        <v>21091</v>
      </c>
      <c r="Q2024" s="4">
        <v>12233</v>
      </c>
      <c r="R2024" s="3">
        <v>0</v>
      </c>
      <c r="S2024" s="4">
        <v>147637</v>
      </c>
      <c r="T2024" s="4">
        <v>85631</v>
      </c>
      <c r="U2024" s="4">
        <v>62006</v>
      </c>
      <c r="V2024" s="3">
        <v>0.4199895690104784</v>
      </c>
      <c r="W2024" t="s">
        <v>75</v>
      </c>
      <c r="X2024" t="s">
        <v>55</v>
      </c>
      <c r="Y2024" t="s">
        <v>56</v>
      </c>
      <c r="Z2024">
        <v>7</v>
      </c>
      <c r="AA2024" t="s">
        <v>44</v>
      </c>
      <c r="AB2024" t="s">
        <v>189</v>
      </c>
      <c r="AC2024">
        <v>3.4</v>
      </c>
      <c r="AD2024">
        <v>2024</v>
      </c>
      <c r="AE2024">
        <v>1</v>
      </c>
      <c r="AF2024" t="s">
        <v>5532</v>
      </c>
      <c r="AG2024" t="s">
        <v>5528</v>
      </c>
      <c r="AH2024" t="s">
        <v>5515</v>
      </c>
      <c r="AI2024" t="s">
        <v>5516</v>
      </c>
    </row>
    <row r="2025" spans="1:35">
      <c r="A2025" t="s">
        <v>2527</v>
      </c>
      <c r="B2025" s="2">
        <v>45464</v>
      </c>
      <c r="C2025" t="s">
        <v>612</v>
      </c>
      <c r="D2025" t="s">
        <v>31</v>
      </c>
      <c r="E2025" t="s">
        <v>119</v>
      </c>
      <c r="F2025" t="s">
        <v>70</v>
      </c>
      <c r="G2025">
        <v>46</v>
      </c>
      <c r="H2025" t="s">
        <v>80</v>
      </c>
      <c r="I2025" t="s">
        <v>81</v>
      </c>
      <c r="J2025" t="s">
        <v>82</v>
      </c>
      <c r="K2025" t="s">
        <v>192</v>
      </c>
      <c r="L2025" t="s">
        <v>155</v>
      </c>
      <c r="M2025" t="s">
        <v>83</v>
      </c>
      <c r="N2025" t="s">
        <v>113</v>
      </c>
      <c r="O2025">
        <v>7</v>
      </c>
      <c r="P2025" s="4">
        <v>20035</v>
      </c>
      <c r="Q2025" s="4">
        <v>15427</v>
      </c>
      <c r="R2025" s="3">
        <v>0</v>
      </c>
      <c r="S2025" s="4">
        <v>140245</v>
      </c>
      <c r="T2025" s="4">
        <v>107989</v>
      </c>
      <c r="U2025" s="4">
        <v>32256</v>
      </c>
      <c r="V2025" s="3">
        <v>0.22999750436735714</v>
      </c>
      <c r="W2025" t="s">
        <v>41</v>
      </c>
      <c r="X2025" t="s">
        <v>55</v>
      </c>
      <c r="Y2025" t="s">
        <v>56</v>
      </c>
      <c r="Z2025">
        <v>1</v>
      </c>
      <c r="AA2025" t="s">
        <v>172</v>
      </c>
      <c r="AB2025" t="s">
        <v>95</v>
      </c>
      <c r="AC2025">
        <v>3.8</v>
      </c>
      <c r="AD2025">
        <v>2024</v>
      </c>
      <c r="AE2025">
        <v>6</v>
      </c>
      <c r="AF2025" t="s">
        <v>5530</v>
      </c>
      <c r="AG2025" t="s">
        <v>5525</v>
      </c>
      <c r="AH2025" t="s">
        <v>5515</v>
      </c>
      <c r="AI2025" t="s">
        <v>5523</v>
      </c>
    </row>
    <row r="2026" spans="1:35">
      <c r="A2026" t="s">
        <v>2528</v>
      </c>
      <c r="B2026" s="2">
        <v>45267</v>
      </c>
      <c r="C2026" t="s">
        <v>1541</v>
      </c>
      <c r="D2026" t="s">
        <v>31</v>
      </c>
      <c r="E2026" t="s">
        <v>98</v>
      </c>
      <c r="F2026" t="s">
        <v>70</v>
      </c>
      <c r="G2026">
        <v>19</v>
      </c>
      <c r="H2026" t="s">
        <v>153</v>
      </c>
      <c r="I2026" t="s">
        <v>154</v>
      </c>
      <c r="J2026" t="s">
        <v>36</v>
      </c>
      <c r="K2026" t="s">
        <v>192</v>
      </c>
      <c r="L2026" t="s">
        <v>62</v>
      </c>
      <c r="M2026" t="s">
        <v>83</v>
      </c>
      <c r="N2026" t="s">
        <v>126</v>
      </c>
      <c r="O2026">
        <v>6</v>
      </c>
      <c r="P2026" s="4">
        <v>21110</v>
      </c>
      <c r="Q2026" s="4">
        <v>11822</v>
      </c>
      <c r="R2026" s="3">
        <v>0.15</v>
      </c>
      <c r="S2026" s="4">
        <v>107661</v>
      </c>
      <c r="T2026" s="4">
        <v>70932</v>
      </c>
      <c r="U2026" s="4">
        <v>36729</v>
      </c>
      <c r="V2026" s="3">
        <v>0.34115417839329004</v>
      </c>
      <c r="W2026" t="s">
        <v>41</v>
      </c>
      <c r="X2026" t="s">
        <v>42</v>
      </c>
      <c r="Y2026" t="s">
        <v>56</v>
      </c>
      <c r="Z2026">
        <v>2</v>
      </c>
      <c r="AA2026" t="s">
        <v>167</v>
      </c>
      <c r="AB2026" t="s">
        <v>121</v>
      </c>
      <c r="AC2026">
        <v>4.2</v>
      </c>
      <c r="AD2026">
        <v>2023</v>
      </c>
      <c r="AE2026">
        <v>12</v>
      </c>
      <c r="AF2026" t="s">
        <v>5521</v>
      </c>
      <c r="AG2026" t="s">
        <v>5518</v>
      </c>
      <c r="AH2026" t="s">
        <v>5515</v>
      </c>
      <c r="AI2026" t="s">
        <v>5520</v>
      </c>
    </row>
    <row r="2027" spans="1:35">
      <c r="A2027" t="s">
        <v>2529</v>
      </c>
      <c r="B2027" s="2">
        <v>44972</v>
      </c>
      <c r="C2027" t="s">
        <v>492</v>
      </c>
      <c r="D2027" t="s">
        <v>31</v>
      </c>
      <c r="E2027" t="s">
        <v>98</v>
      </c>
      <c r="F2027" t="s">
        <v>70</v>
      </c>
      <c r="G2027">
        <v>54</v>
      </c>
      <c r="H2027" t="s">
        <v>153</v>
      </c>
      <c r="I2027" t="s">
        <v>154</v>
      </c>
      <c r="J2027" t="s">
        <v>36</v>
      </c>
      <c r="K2027" t="s">
        <v>162</v>
      </c>
      <c r="L2027" t="s">
        <v>155</v>
      </c>
      <c r="M2027" t="s">
        <v>63</v>
      </c>
      <c r="N2027" t="s">
        <v>93</v>
      </c>
      <c r="O2027">
        <v>8</v>
      </c>
      <c r="P2027" s="4">
        <v>10185</v>
      </c>
      <c r="Q2027" s="4">
        <v>6518</v>
      </c>
      <c r="R2027" s="3">
        <v>0.1</v>
      </c>
      <c r="S2027" s="4">
        <v>73332</v>
      </c>
      <c r="T2027" s="4">
        <v>52144</v>
      </c>
      <c r="U2027" s="4">
        <v>21188</v>
      </c>
      <c r="V2027" s="3">
        <v>0.28893252604592812</v>
      </c>
      <c r="W2027" t="s">
        <v>54</v>
      </c>
      <c r="X2027" t="s">
        <v>55</v>
      </c>
      <c r="Y2027" t="s">
        <v>56</v>
      </c>
      <c r="Z2027">
        <v>2</v>
      </c>
      <c r="AA2027" t="s">
        <v>181</v>
      </c>
      <c r="AB2027" t="s">
        <v>132</v>
      </c>
      <c r="AC2027">
        <v>3</v>
      </c>
      <c r="AD2027">
        <v>2023</v>
      </c>
      <c r="AE2027">
        <v>2</v>
      </c>
      <c r="AF2027" t="s">
        <v>5527</v>
      </c>
      <c r="AG2027" t="s">
        <v>5528</v>
      </c>
      <c r="AH2027" t="s">
        <v>5515</v>
      </c>
      <c r="AI2027" t="s">
        <v>5523</v>
      </c>
    </row>
    <row r="2028" spans="1:35">
      <c r="A2028" t="s">
        <v>2530</v>
      </c>
      <c r="B2028" s="2">
        <v>45261</v>
      </c>
      <c r="C2028" t="s">
        <v>436</v>
      </c>
      <c r="D2028" t="s">
        <v>31</v>
      </c>
      <c r="E2028" t="s">
        <v>170</v>
      </c>
      <c r="F2028" t="s">
        <v>33</v>
      </c>
      <c r="G2028">
        <v>36</v>
      </c>
      <c r="H2028" t="s">
        <v>71</v>
      </c>
      <c r="I2028" t="s">
        <v>72</v>
      </c>
      <c r="J2028" t="s">
        <v>73</v>
      </c>
      <c r="K2028" t="s">
        <v>257</v>
      </c>
      <c r="L2028" t="s">
        <v>131</v>
      </c>
      <c r="M2028" t="s">
        <v>83</v>
      </c>
      <c r="N2028" t="s">
        <v>40</v>
      </c>
      <c r="O2028">
        <v>7</v>
      </c>
      <c r="P2028" s="4">
        <v>6018</v>
      </c>
      <c r="Q2028" s="4">
        <v>4032</v>
      </c>
      <c r="R2028" s="3">
        <v>0.05</v>
      </c>
      <c r="S2028" s="4">
        <v>40020</v>
      </c>
      <c r="T2028" s="4">
        <v>28224</v>
      </c>
      <c r="U2028" s="4">
        <v>11796</v>
      </c>
      <c r="V2028" s="3">
        <v>0.29475262368815591</v>
      </c>
      <c r="W2028" t="s">
        <v>75</v>
      </c>
      <c r="X2028" t="s">
        <v>55</v>
      </c>
      <c r="Y2028" t="s">
        <v>56</v>
      </c>
      <c r="Z2028">
        <v>4</v>
      </c>
      <c r="AA2028" t="s">
        <v>229</v>
      </c>
      <c r="AB2028" t="s">
        <v>189</v>
      </c>
      <c r="AC2028">
        <v>3</v>
      </c>
      <c r="AD2028">
        <v>2023</v>
      </c>
      <c r="AE2028">
        <v>12</v>
      </c>
      <c r="AF2028" t="s">
        <v>5521</v>
      </c>
      <c r="AG2028" t="s">
        <v>5518</v>
      </c>
      <c r="AH2028" t="s">
        <v>5522</v>
      </c>
      <c r="AI2028" t="s">
        <v>5526</v>
      </c>
    </row>
    <row r="2029" spans="1:35">
      <c r="A2029" t="s">
        <v>2531</v>
      </c>
      <c r="B2029" s="2">
        <v>45259</v>
      </c>
      <c r="C2029" t="s">
        <v>730</v>
      </c>
      <c r="D2029" t="s">
        <v>31</v>
      </c>
      <c r="E2029" t="s">
        <v>135</v>
      </c>
      <c r="F2029" t="s">
        <v>33</v>
      </c>
      <c r="G2029">
        <v>23</v>
      </c>
      <c r="H2029" t="s">
        <v>71</v>
      </c>
      <c r="I2029" t="s">
        <v>72</v>
      </c>
      <c r="J2029" t="s">
        <v>73</v>
      </c>
      <c r="K2029" t="s">
        <v>184</v>
      </c>
      <c r="L2029" t="s">
        <v>131</v>
      </c>
      <c r="M2029" t="s">
        <v>83</v>
      </c>
      <c r="N2029" t="s">
        <v>64</v>
      </c>
      <c r="O2029">
        <v>4</v>
      </c>
      <c r="P2029" s="4">
        <v>13878</v>
      </c>
      <c r="Q2029" s="4">
        <v>8604</v>
      </c>
      <c r="R2029" s="3">
        <v>0.1</v>
      </c>
      <c r="S2029" s="4">
        <v>49961</v>
      </c>
      <c r="T2029" s="4">
        <v>34416</v>
      </c>
      <c r="U2029" s="4">
        <v>15545</v>
      </c>
      <c r="V2029" s="3">
        <v>0.3111426912992134</v>
      </c>
      <c r="W2029" t="s">
        <v>84</v>
      </c>
      <c r="X2029" t="s">
        <v>55</v>
      </c>
      <c r="Y2029" t="s">
        <v>56</v>
      </c>
      <c r="Z2029">
        <v>5</v>
      </c>
      <c r="AA2029" t="s">
        <v>44</v>
      </c>
      <c r="AB2029" t="s">
        <v>121</v>
      </c>
      <c r="AC2029">
        <v>3.7</v>
      </c>
      <c r="AD2029">
        <v>2023</v>
      </c>
      <c r="AE2029">
        <v>11</v>
      </c>
      <c r="AF2029" t="s">
        <v>5535</v>
      </c>
      <c r="AG2029" t="s">
        <v>5518</v>
      </c>
      <c r="AH2029" t="s">
        <v>5522</v>
      </c>
      <c r="AI2029" t="s">
        <v>5520</v>
      </c>
    </row>
    <row r="2030" spans="1:35">
      <c r="A2030" t="s">
        <v>2532</v>
      </c>
      <c r="B2030" s="2">
        <v>45496</v>
      </c>
      <c r="C2030" t="s">
        <v>1014</v>
      </c>
      <c r="D2030" t="s">
        <v>31</v>
      </c>
      <c r="E2030" t="s">
        <v>32</v>
      </c>
      <c r="F2030" t="s">
        <v>33</v>
      </c>
      <c r="G2030">
        <v>45</v>
      </c>
      <c r="H2030" t="s">
        <v>88</v>
      </c>
      <c r="I2030" t="s">
        <v>89</v>
      </c>
      <c r="J2030" t="s">
        <v>82</v>
      </c>
      <c r="K2030" t="s">
        <v>326</v>
      </c>
      <c r="L2030" t="s">
        <v>52</v>
      </c>
      <c r="M2030" t="s">
        <v>92</v>
      </c>
      <c r="N2030" t="s">
        <v>93</v>
      </c>
      <c r="O2030">
        <v>3</v>
      </c>
      <c r="P2030" s="4">
        <v>4836</v>
      </c>
      <c r="Q2030" s="4">
        <v>3820</v>
      </c>
      <c r="R2030" s="3">
        <v>0.1</v>
      </c>
      <c r="S2030" s="4">
        <v>13057</v>
      </c>
      <c r="T2030" s="4">
        <v>11460</v>
      </c>
      <c r="U2030" s="4">
        <v>1597</v>
      </c>
      <c r="V2030" s="3">
        <v>0.1223098720992571</v>
      </c>
      <c r="W2030" t="s">
        <v>75</v>
      </c>
      <c r="X2030" t="s">
        <v>42</v>
      </c>
      <c r="Y2030" t="s">
        <v>43</v>
      </c>
      <c r="Z2030">
        <v>0</v>
      </c>
      <c r="AA2030" t="s">
        <v>102</v>
      </c>
      <c r="AB2030" t="s">
        <v>189</v>
      </c>
      <c r="AC2030" t="s">
        <v>46</v>
      </c>
      <c r="AD2030">
        <v>2024</v>
      </c>
      <c r="AE2030">
        <v>7</v>
      </c>
      <c r="AF2030" t="s">
        <v>5533</v>
      </c>
      <c r="AG2030" t="s">
        <v>5514</v>
      </c>
      <c r="AH2030" t="s">
        <v>5519</v>
      </c>
      <c r="AI2030" t="s">
        <v>5523</v>
      </c>
    </row>
    <row r="2031" spans="1:35">
      <c r="A2031" t="s">
        <v>2533</v>
      </c>
      <c r="B2031" s="2">
        <v>44961</v>
      </c>
      <c r="C2031" t="s">
        <v>858</v>
      </c>
      <c r="D2031" t="s">
        <v>31</v>
      </c>
      <c r="E2031" t="s">
        <v>129</v>
      </c>
      <c r="F2031" t="s">
        <v>33</v>
      </c>
      <c r="G2031">
        <v>59</v>
      </c>
      <c r="H2031" t="s">
        <v>153</v>
      </c>
      <c r="I2031" t="s">
        <v>154</v>
      </c>
      <c r="J2031" t="s">
        <v>36</v>
      </c>
      <c r="K2031" t="s">
        <v>337</v>
      </c>
      <c r="L2031" t="s">
        <v>137</v>
      </c>
      <c r="M2031" t="s">
        <v>83</v>
      </c>
      <c r="N2031" t="s">
        <v>64</v>
      </c>
      <c r="O2031">
        <v>5</v>
      </c>
      <c r="P2031" s="4">
        <v>14367</v>
      </c>
      <c r="Q2031" s="4">
        <v>10775</v>
      </c>
      <c r="R2031" s="3">
        <v>0</v>
      </c>
      <c r="S2031" s="4">
        <v>71835</v>
      </c>
      <c r="T2031" s="4">
        <v>53875</v>
      </c>
      <c r="U2031" s="4">
        <v>17960</v>
      </c>
      <c r="V2031" s="3">
        <v>0.25001740098837616</v>
      </c>
      <c r="W2031" t="s">
        <v>75</v>
      </c>
      <c r="X2031" t="s">
        <v>55</v>
      </c>
      <c r="Y2031" t="s">
        <v>56</v>
      </c>
      <c r="Z2031">
        <v>6</v>
      </c>
      <c r="AA2031" t="s">
        <v>181</v>
      </c>
      <c r="AB2031" t="s">
        <v>66</v>
      </c>
      <c r="AC2031">
        <v>3.4</v>
      </c>
      <c r="AD2031">
        <v>2023</v>
      </c>
      <c r="AE2031">
        <v>2</v>
      </c>
      <c r="AF2031" t="s">
        <v>5527</v>
      </c>
      <c r="AG2031" t="s">
        <v>5528</v>
      </c>
      <c r="AH2031" t="s">
        <v>5515</v>
      </c>
      <c r="AI2031" t="s">
        <v>5523</v>
      </c>
    </row>
    <row r="2032" spans="1:35">
      <c r="A2032" t="s">
        <v>2534</v>
      </c>
      <c r="B2032" s="2">
        <v>45357</v>
      </c>
      <c r="C2032" t="s">
        <v>538</v>
      </c>
      <c r="D2032" t="s">
        <v>49</v>
      </c>
      <c r="E2032" t="s">
        <v>69</v>
      </c>
      <c r="F2032" t="s">
        <v>70</v>
      </c>
      <c r="G2032">
        <v>33</v>
      </c>
      <c r="H2032" t="s">
        <v>88</v>
      </c>
      <c r="I2032" t="s">
        <v>89</v>
      </c>
      <c r="J2032" t="s">
        <v>82</v>
      </c>
      <c r="K2032" t="s">
        <v>225</v>
      </c>
      <c r="L2032" t="s">
        <v>155</v>
      </c>
      <c r="M2032" t="s">
        <v>63</v>
      </c>
      <c r="N2032" t="s">
        <v>40</v>
      </c>
      <c r="O2032">
        <v>5</v>
      </c>
      <c r="P2032" s="4">
        <v>2720</v>
      </c>
      <c r="Q2032" s="4">
        <v>1496</v>
      </c>
      <c r="R2032" s="3">
        <v>0.15</v>
      </c>
      <c r="S2032" s="4">
        <v>11560</v>
      </c>
      <c r="T2032" s="4">
        <v>7480</v>
      </c>
      <c r="U2032" s="4">
        <v>4080</v>
      </c>
      <c r="V2032" s="3">
        <v>0.35294117647058826</v>
      </c>
      <c r="W2032" t="s">
        <v>41</v>
      </c>
      <c r="X2032" t="s">
        <v>55</v>
      </c>
      <c r="Y2032" t="s">
        <v>56</v>
      </c>
      <c r="Z2032">
        <v>3</v>
      </c>
      <c r="AA2032" t="s">
        <v>108</v>
      </c>
      <c r="AB2032" t="s">
        <v>95</v>
      </c>
      <c r="AC2032">
        <v>3.6</v>
      </c>
      <c r="AD2032">
        <v>2024</v>
      </c>
      <c r="AE2032">
        <v>3</v>
      </c>
      <c r="AF2032" t="s">
        <v>5534</v>
      </c>
      <c r="AG2032" t="s">
        <v>5528</v>
      </c>
      <c r="AH2032" t="s">
        <v>5519</v>
      </c>
      <c r="AI2032" t="s">
        <v>5516</v>
      </c>
    </row>
    <row r="2033" spans="1:35">
      <c r="A2033" t="s">
        <v>2535</v>
      </c>
      <c r="B2033" s="2">
        <v>45424</v>
      </c>
      <c r="C2033" t="s">
        <v>1710</v>
      </c>
      <c r="D2033" t="s">
        <v>49</v>
      </c>
      <c r="E2033" t="s">
        <v>124</v>
      </c>
      <c r="F2033" t="s">
        <v>70</v>
      </c>
      <c r="G2033">
        <v>49</v>
      </c>
      <c r="H2033" t="s">
        <v>105</v>
      </c>
      <c r="I2033" t="s">
        <v>89</v>
      </c>
      <c r="J2033" t="s">
        <v>82</v>
      </c>
      <c r="K2033" t="s">
        <v>302</v>
      </c>
      <c r="L2033" t="s">
        <v>62</v>
      </c>
      <c r="M2033" t="s">
        <v>63</v>
      </c>
      <c r="N2033" t="s">
        <v>126</v>
      </c>
      <c r="O2033">
        <v>8</v>
      </c>
      <c r="P2033" s="4">
        <v>14845</v>
      </c>
      <c r="Q2033" s="4">
        <v>9649</v>
      </c>
      <c r="R2033" s="3">
        <v>0.05</v>
      </c>
      <c r="S2033" s="4">
        <v>112822</v>
      </c>
      <c r="T2033" s="4">
        <v>77192</v>
      </c>
      <c r="U2033" s="4">
        <v>35630</v>
      </c>
      <c r="V2033" s="3">
        <v>0.31580720072326318</v>
      </c>
      <c r="W2033" t="s">
        <v>75</v>
      </c>
      <c r="X2033" t="s">
        <v>42</v>
      </c>
      <c r="Y2033" t="s">
        <v>56</v>
      </c>
      <c r="Z2033">
        <v>5</v>
      </c>
      <c r="AA2033" t="s">
        <v>65</v>
      </c>
      <c r="AB2033" t="s">
        <v>121</v>
      </c>
      <c r="AC2033">
        <v>3.9</v>
      </c>
      <c r="AD2033">
        <v>2024</v>
      </c>
      <c r="AE2033">
        <v>5</v>
      </c>
      <c r="AF2033" t="s">
        <v>5529</v>
      </c>
      <c r="AG2033" t="s">
        <v>5525</v>
      </c>
      <c r="AH2033" t="s">
        <v>5515</v>
      </c>
      <c r="AI2033" t="s">
        <v>5523</v>
      </c>
    </row>
    <row r="2034" spans="1:35">
      <c r="A2034" t="s">
        <v>2536</v>
      </c>
      <c r="B2034" s="2">
        <v>45168</v>
      </c>
      <c r="C2034" t="s">
        <v>30</v>
      </c>
      <c r="D2034" t="s">
        <v>31</v>
      </c>
      <c r="E2034" t="s">
        <v>188</v>
      </c>
      <c r="F2034" t="s">
        <v>33</v>
      </c>
      <c r="G2034">
        <v>19</v>
      </c>
      <c r="H2034" t="s">
        <v>80</v>
      </c>
      <c r="I2034" t="s">
        <v>81</v>
      </c>
      <c r="J2034" t="s">
        <v>82</v>
      </c>
      <c r="K2034" t="s">
        <v>162</v>
      </c>
      <c r="L2034" t="s">
        <v>155</v>
      </c>
      <c r="M2034" t="s">
        <v>63</v>
      </c>
      <c r="N2034" t="s">
        <v>93</v>
      </c>
      <c r="O2034">
        <v>2</v>
      </c>
      <c r="P2034" s="4">
        <v>1941</v>
      </c>
      <c r="Q2034" s="4">
        <v>1126</v>
      </c>
      <c r="R2034" s="3">
        <v>0.1</v>
      </c>
      <c r="S2034" s="4">
        <v>3494</v>
      </c>
      <c r="T2034" s="4">
        <v>2252</v>
      </c>
      <c r="U2034" s="4">
        <v>1242</v>
      </c>
      <c r="V2034" s="3">
        <v>0.35546651402404122</v>
      </c>
      <c r="W2034" t="s">
        <v>41</v>
      </c>
      <c r="X2034" t="s">
        <v>55</v>
      </c>
      <c r="Y2034" t="s">
        <v>56</v>
      </c>
      <c r="Z2034">
        <v>3</v>
      </c>
      <c r="AA2034" t="s">
        <v>181</v>
      </c>
      <c r="AB2034" t="s">
        <v>45</v>
      </c>
      <c r="AC2034">
        <v>4.3</v>
      </c>
      <c r="AD2034">
        <v>2023</v>
      </c>
      <c r="AE2034">
        <v>8</v>
      </c>
      <c r="AF2034" t="s">
        <v>5513</v>
      </c>
      <c r="AG2034" t="s">
        <v>5514</v>
      </c>
      <c r="AH2034" t="s">
        <v>5519</v>
      </c>
      <c r="AI2034" t="s">
        <v>5520</v>
      </c>
    </row>
    <row r="2035" spans="1:35">
      <c r="A2035" t="s">
        <v>2537</v>
      </c>
      <c r="B2035" s="2">
        <v>44978</v>
      </c>
      <c r="C2035" t="s">
        <v>396</v>
      </c>
      <c r="D2035" t="s">
        <v>49</v>
      </c>
      <c r="E2035" t="s">
        <v>119</v>
      </c>
      <c r="F2035" t="s">
        <v>70</v>
      </c>
      <c r="G2035">
        <v>55</v>
      </c>
      <c r="H2035" t="s">
        <v>146</v>
      </c>
      <c r="I2035" t="s">
        <v>147</v>
      </c>
      <c r="J2035" t="s">
        <v>36</v>
      </c>
      <c r="K2035" t="s">
        <v>219</v>
      </c>
      <c r="L2035" t="s">
        <v>142</v>
      </c>
      <c r="M2035" t="s">
        <v>92</v>
      </c>
      <c r="N2035" t="s">
        <v>64</v>
      </c>
      <c r="O2035">
        <v>5</v>
      </c>
      <c r="P2035" s="4">
        <v>21187</v>
      </c>
      <c r="Q2035" s="4">
        <v>16950</v>
      </c>
      <c r="R2035" s="3">
        <v>0.05</v>
      </c>
      <c r="S2035" s="4">
        <v>100638</v>
      </c>
      <c r="T2035" s="4">
        <v>84750</v>
      </c>
      <c r="U2035" s="4">
        <v>15888</v>
      </c>
      <c r="V2035" s="3">
        <v>0.15787277171644906</v>
      </c>
      <c r="W2035" t="s">
        <v>84</v>
      </c>
      <c r="X2035" t="s">
        <v>76</v>
      </c>
      <c r="Y2035" t="s">
        <v>56</v>
      </c>
      <c r="Z2035">
        <v>5</v>
      </c>
      <c r="AA2035" t="s">
        <v>172</v>
      </c>
      <c r="AB2035" t="s">
        <v>66</v>
      </c>
      <c r="AC2035">
        <v>3.3</v>
      </c>
      <c r="AD2035">
        <v>2023</v>
      </c>
      <c r="AE2035">
        <v>2</v>
      </c>
      <c r="AF2035" t="s">
        <v>5527</v>
      </c>
      <c r="AG2035" t="s">
        <v>5528</v>
      </c>
      <c r="AH2035" t="s">
        <v>5515</v>
      </c>
      <c r="AI2035" t="s">
        <v>5523</v>
      </c>
    </row>
    <row r="2036" spans="1:35">
      <c r="A2036" t="s">
        <v>2538</v>
      </c>
      <c r="B2036" s="2">
        <v>45231</v>
      </c>
      <c r="C2036" t="s">
        <v>1134</v>
      </c>
      <c r="D2036" t="s">
        <v>49</v>
      </c>
      <c r="E2036" t="s">
        <v>69</v>
      </c>
      <c r="F2036" t="s">
        <v>70</v>
      </c>
      <c r="G2036">
        <v>43</v>
      </c>
      <c r="H2036" t="s">
        <v>80</v>
      </c>
      <c r="I2036" t="s">
        <v>81</v>
      </c>
      <c r="J2036" t="s">
        <v>82</v>
      </c>
      <c r="K2036" t="s">
        <v>90</v>
      </c>
      <c r="L2036" t="s">
        <v>62</v>
      </c>
      <c r="M2036" t="s">
        <v>107</v>
      </c>
      <c r="N2036" t="s">
        <v>113</v>
      </c>
      <c r="O2036">
        <v>7</v>
      </c>
      <c r="P2036" s="4">
        <v>949</v>
      </c>
      <c r="Q2036" s="4">
        <v>740</v>
      </c>
      <c r="R2036" s="3">
        <v>0.1</v>
      </c>
      <c r="S2036" s="4">
        <v>5979</v>
      </c>
      <c r="T2036" s="4">
        <v>5180</v>
      </c>
      <c r="U2036" s="4">
        <v>799</v>
      </c>
      <c r="V2036" s="3">
        <v>0.133634387021241</v>
      </c>
      <c r="W2036" t="s">
        <v>84</v>
      </c>
      <c r="X2036" t="s">
        <v>42</v>
      </c>
      <c r="Y2036" t="s">
        <v>56</v>
      </c>
      <c r="Z2036">
        <v>3</v>
      </c>
      <c r="AA2036" t="s">
        <v>143</v>
      </c>
      <c r="AB2036" t="s">
        <v>95</v>
      </c>
      <c r="AC2036">
        <v>3.3</v>
      </c>
      <c r="AD2036">
        <v>2023</v>
      </c>
      <c r="AE2036">
        <v>11</v>
      </c>
      <c r="AF2036" t="s">
        <v>5535</v>
      </c>
      <c r="AG2036" t="s">
        <v>5518</v>
      </c>
      <c r="AH2036" t="s">
        <v>5519</v>
      </c>
      <c r="AI2036" t="s">
        <v>5526</v>
      </c>
    </row>
    <row r="2037" spans="1:35">
      <c r="A2037" t="s">
        <v>2539</v>
      </c>
      <c r="B2037" s="2">
        <v>45259</v>
      </c>
      <c r="C2037" t="s">
        <v>524</v>
      </c>
      <c r="D2037" t="s">
        <v>31</v>
      </c>
      <c r="E2037" t="s">
        <v>188</v>
      </c>
      <c r="F2037" t="s">
        <v>33</v>
      </c>
      <c r="G2037">
        <v>36</v>
      </c>
      <c r="H2037" t="s">
        <v>146</v>
      </c>
      <c r="I2037" t="s">
        <v>147</v>
      </c>
      <c r="J2037" t="s">
        <v>36</v>
      </c>
      <c r="K2037" t="s">
        <v>148</v>
      </c>
      <c r="L2037" t="s">
        <v>62</v>
      </c>
      <c r="M2037" t="s">
        <v>63</v>
      </c>
      <c r="N2037" t="s">
        <v>64</v>
      </c>
      <c r="O2037">
        <v>7</v>
      </c>
      <c r="P2037" s="4">
        <v>16947</v>
      </c>
      <c r="Q2037" s="4">
        <v>11863</v>
      </c>
      <c r="R2037" s="3">
        <v>0.05</v>
      </c>
      <c r="S2037" s="4">
        <v>112698</v>
      </c>
      <c r="T2037" s="4">
        <v>83041</v>
      </c>
      <c r="U2037" s="4">
        <v>29657</v>
      </c>
      <c r="V2037" s="3">
        <v>0.26315462563665726</v>
      </c>
      <c r="W2037" t="s">
        <v>75</v>
      </c>
      <c r="X2037" t="s">
        <v>42</v>
      </c>
      <c r="Y2037" t="s">
        <v>156</v>
      </c>
      <c r="Z2037">
        <v>0</v>
      </c>
      <c r="AA2037" t="s">
        <v>102</v>
      </c>
      <c r="AB2037" t="s">
        <v>194</v>
      </c>
      <c r="AC2037">
        <v>1.4</v>
      </c>
      <c r="AD2037">
        <v>2023</v>
      </c>
      <c r="AE2037">
        <v>11</v>
      </c>
      <c r="AF2037" t="s">
        <v>5535</v>
      </c>
      <c r="AG2037" t="s">
        <v>5518</v>
      </c>
      <c r="AH2037" t="s">
        <v>5515</v>
      </c>
      <c r="AI2037" t="s">
        <v>5526</v>
      </c>
    </row>
    <row r="2038" spans="1:35">
      <c r="A2038" t="s">
        <v>2540</v>
      </c>
      <c r="B2038" s="2">
        <v>45254</v>
      </c>
      <c r="C2038" t="s">
        <v>890</v>
      </c>
      <c r="D2038" t="s">
        <v>31</v>
      </c>
      <c r="E2038" t="s">
        <v>135</v>
      </c>
      <c r="F2038" t="s">
        <v>33</v>
      </c>
      <c r="G2038">
        <v>36</v>
      </c>
      <c r="H2038" t="s">
        <v>80</v>
      </c>
      <c r="I2038" t="s">
        <v>81</v>
      </c>
      <c r="J2038" t="s">
        <v>82</v>
      </c>
      <c r="K2038" t="s">
        <v>214</v>
      </c>
      <c r="L2038" t="s">
        <v>155</v>
      </c>
      <c r="M2038" t="s">
        <v>83</v>
      </c>
      <c r="N2038" t="s">
        <v>93</v>
      </c>
      <c r="O2038">
        <v>8</v>
      </c>
      <c r="P2038" s="4">
        <v>5669</v>
      </c>
      <c r="Q2038" s="4">
        <v>4082</v>
      </c>
      <c r="R2038" s="3">
        <v>0.15</v>
      </c>
      <c r="S2038" s="4">
        <v>38549</v>
      </c>
      <c r="T2038" s="4">
        <v>32656</v>
      </c>
      <c r="U2038" s="4">
        <v>5893</v>
      </c>
      <c r="V2038" s="3">
        <v>0.15287037277231574</v>
      </c>
      <c r="W2038" t="s">
        <v>84</v>
      </c>
      <c r="X2038" t="s">
        <v>76</v>
      </c>
      <c r="Y2038" t="s">
        <v>56</v>
      </c>
      <c r="Z2038">
        <v>4</v>
      </c>
      <c r="AA2038" t="s">
        <v>57</v>
      </c>
      <c r="AB2038" t="s">
        <v>132</v>
      </c>
      <c r="AC2038">
        <v>4.5</v>
      </c>
      <c r="AD2038">
        <v>2023</v>
      </c>
      <c r="AE2038">
        <v>11</v>
      </c>
      <c r="AF2038" t="s">
        <v>5535</v>
      </c>
      <c r="AG2038" t="s">
        <v>5518</v>
      </c>
      <c r="AH2038" t="s">
        <v>5522</v>
      </c>
      <c r="AI2038" t="s">
        <v>5526</v>
      </c>
    </row>
    <row r="2039" spans="1:35">
      <c r="A2039" t="s">
        <v>2541</v>
      </c>
      <c r="B2039" s="2">
        <v>45341</v>
      </c>
      <c r="C2039" t="s">
        <v>235</v>
      </c>
      <c r="D2039" t="s">
        <v>31</v>
      </c>
      <c r="E2039" t="s">
        <v>119</v>
      </c>
      <c r="F2039" t="s">
        <v>70</v>
      </c>
      <c r="G2039">
        <v>28</v>
      </c>
      <c r="H2039" t="s">
        <v>34</v>
      </c>
      <c r="I2039" t="s">
        <v>35</v>
      </c>
      <c r="J2039" t="s">
        <v>36</v>
      </c>
      <c r="K2039" t="s">
        <v>90</v>
      </c>
      <c r="L2039" t="s">
        <v>112</v>
      </c>
      <c r="M2039" t="s">
        <v>107</v>
      </c>
      <c r="N2039" t="s">
        <v>53</v>
      </c>
      <c r="O2039">
        <v>3</v>
      </c>
      <c r="P2039" s="4">
        <v>2113</v>
      </c>
      <c r="Q2039" s="4">
        <v>1310</v>
      </c>
      <c r="R2039" s="3">
        <v>0.15</v>
      </c>
      <c r="S2039" s="4">
        <v>5388</v>
      </c>
      <c r="T2039" s="4">
        <v>3930</v>
      </c>
      <c r="U2039" s="4">
        <v>1458</v>
      </c>
      <c r="V2039" s="3">
        <v>0.27060133630289535</v>
      </c>
      <c r="W2039" t="s">
        <v>54</v>
      </c>
      <c r="X2039" t="s">
        <v>76</v>
      </c>
      <c r="Y2039" t="s">
        <v>156</v>
      </c>
      <c r="Z2039">
        <v>0</v>
      </c>
      <c r="AA2039" t="s">
        <v>44</v>
      </c>
      <c r="AB2039" t="s">
        <v>66</v>
      </c>
      <c r="AC2039">
        <v>2.1</v>
      </c>
      <c r="AD2039">
        <v>2024</v>
      </c>
      <c r="AE2039">
        <v>2</v>
      </c>
      <c r="AF2039" t="s">
        <v>5527</v>
      </c>
      <c r="AG2039" t="s">
        <v>5528</v>
      </c>
      <c r="AH2039" t="s">
        <v>5519</v>
      </c>
      <c r="AI2039" t="s">
        <v>5516</v>
      </c>
    </row>
    <row r="2040" spans="1:35">
      <c r="A2040" t="s">
        <v>2542</v>
      </c>
      <c r="B2040" s="2">
        <v>45567</v>
      </c>
      <c r="C2040" t="s">
        <v>1182</v>
      </c>
      <c r="D2040" t="s">
        <v>31</v>
      </c>
      <c r="E2040" t="s">
        <v>170</v>
      </c>
      <c r="F2040" t="s">
        <v>33</v>
      </c>
      <c r="G2040">
        <v>33</v>
      </c>
      <c r="H2040" t="s">
        <v>146</v>
      </c>
      <c r="I2040" t="s">
        <v>147</v>
      </c>
      <c r="J2040" t="s">
        <v>36</v>
      </c>
      <c r="K2040" t="s">
        <v>74</v>
      </c>
      <c r="L2040" t="s">
        <v>112</v>
      </c>
      <c r="M2040" t="s">
        <v>107</v>
      </c>
      <c r="N2040" t="s">
        <v>64</v>
      </c>
      <c r="O2040">
        <v>3</v>
      </c>
      <c r="P2040" s="4">
        <v>23077</v>
      </c>
      <c r="Q2040" s="4">
        <v>18000</v>
      </c>
      <c r="R2040" s="3">
        <v>0</v>
      </c>
      <c r="S2040" s="4">
        <v>69231</v>
      </c>
      <c r="T2040" s="4">
        <v>54000</v>
      </c>
      <c r="U2040" s="4">
        <v>15231</v>
      </c>
      <c r="V2040" s="3">
        <v>0.22000259999133337</v>
      </c>
      <c r="W2040" t="s">
        <v>41</v>
      </c>
      <c r="X2040" t="s">
        <v>76</v>
      </c>
      <c r="Y2040" t="s">
        <v>43</v>
      </c>
      <c r="Z2040">
        <v>0</v>
      </c>
      <c r="AA2040" t="s">
        <v>220</v>
      </c>
      <c r="AB2040" t="s">
        <v>66</v>
      </c>
      <c r="AC2040" t="s">
        <v>46</v>
      </c>
      <c r="AD2040">
        <v>2024</v>
      </c>
      <c r="AE2040">
        <v>10</v>
      </c>
      <c r="AF2040" t="s">
        <v>5517</v>
      </c>
      <c r="AG2040" t="s">
        <v>5518</v>
      </c>
      <c r="AH2040" t="s">
        <v>5515</v>
      </c>
      <c r="AI2040" t="s">
        <v>5516</v>
      </c>
    </row>
    <row r="2041" spans="1:35">
      <c r="A2041" t="s">
        <v>2543</v>
      </c>
      <c r="B2041" s="2">
        <v>45134</v>
      </c>
      <c r="C2041" t="s">
        <v>1606</v>
      </c>
      <c r="D2041" t="s">
        <v>31</v>
      </c>
      <c r="E2041" t="s">
        <v>124</v>
      </c>
      <c r="F2041" t="s">
        <v>70</v>
      </c>
      <c r="G2041">
        <v>58</v>
      </c>
      <c r="H2041" t="s">
        <v>71</v>
      </c>
      <c r="I2041" t="s">
        <v>72</v>
      </c>
      <c r="J2041" t="s">
        <v>73</v>
      </c>
      <c r="K2041" t="s">
        <v>368</v>
      </c>
      <c r="L2041" t="s">
        <v>137</v>
      </c>
      <c r="M2041" t="s">
        <v>39</v>
      </c>
      <c r="N2041" t="s">
        <v>126</v>
      </c>
      <c r="O2041">
        <v>3</v>
      </c>
      <c r="P2041" s="4">
        <v>9376</v>
      </c>
      <c r="Q2041" s="4">
        <v>7126</v>
      </c>
      <c r="R2041" s="3">
        <v>0.1</v>
      </c>
      <c r="S2041" s="4">
        <v>25315</v>
      </c>
      <c r="T2041" s="4">
        <v>21378</v>
      </c>
      <c r="U2041" s="4">
        <v>3937</v>
      </c>
      <c r="V2041" s="3">
        <v>0.15552044242543947</v>
      </c>
      <c r="W2041" t="s">
        <v>41</v>
      </c>
      <c r="X2041" t="s">
        <v>55</v>
      </c>
      <c r="Y2041" t="s">
        <v>56</v>
      </c>
      <c r="Z2041">
        <v>7</v>
      </c>
      <c r="AA2041" t="s">
        <v>163</v>
      </c>
      <c r="AB2041" t="s">
        <v>66</v>
      </c>
      <c r="AC2041">
        <v>4.5999999999999996</v>
      </c>
      <c r="AD2041">
        <v>2023</v>
      </c>
      <c r="AE2041">
        <v>7</v>
      </c>
      <c r="AF2041" t="s">
        <v>5533</v>
      </c>
      <c r="AG2041" t="s">
        <v>5514</v>
      </c>
      <c r="AH2041" t="s">
        <v>5522</v>
      </c>
      <c r="AI2041" t="s">
        <v>5523</v>
      </c>
    </row>
    <row r="2042" spans="1:35">
      <c r="A2042" t="s">
        <v>2544</v>
      </c>
      <c r="B2042" s="2">
        <v>45186</v>
      </c>
      <c r="C2042" t="s">
        <v>1277</v>
      </c>
      <c r="D2042" t="s">
        <v>49</v>
      </c>
      <c r="E2042" t="s">
        <v>170</v>
      </c>
      <c r="F2042" t="s">
        <v>33</v>
      </c>
      <c r="G2042">
        <v>58</v>
      </c>
      <c r="H2042" t="s">
        <v>34</v>
      </c>
      <c r="I2042" t="s">
        <v>35</v>
      </c>
      <c r="J2042" t="s">
        <v>36</v>
      </c>
      <c r="K2042" t="s">
        <v>125</v>
      </c>
      <c r="L2042" t="s">
        <v>62</v>
      </c>
      <c r="M2042" t="s">
        <v>107</v>
      </c>
      <c r="N2042" t="s">
        <v>64</v>
      </c>
      <c r="O2042">
        <v>8</v>
      </c>
      <c r="P2042" s="4">
        <v>5183</v>
      </c>
      <c r="Q2042" s="4">
        <v>3835</v>
      </c>
      <c r="R2042" s="3">
        <v>0.2</v>
      </c>
      <c r="S2042" s="4">
        <v>33171</v>
      </c>
      <c r="T2042" s="4">
        <v>30680</v>
      </c>
      <c r="U2042" s="4">
        <v>2491</v>
      </c>
      <c r="V2042" s="3">
        <v>7.5095716137590057E-2</v>
      </c>
      <c r="W2042" t="s">
        <v>54</v>
      </c>
      <c r="X2042" t="s">
        <v>42</v>
      </c>
      <c r="Y2042" t="s">
        <v>56</v>
      </c>
      <c r="Z2042">
        <v>3</v>
      </c>
      <c r="AA2042" t="s">
        <v>226</v>
      </c>
      <c r="AB2042" t="s">
        <v>189</v>
      </c>
      <c r="AC2042">
        <v>3.4</v>
      </c>
      <c r="AD2042">
        <v>2023</v>
      </c>
      <c r="AE2042">
        <v>9</v>
      </c>
      <c r="AF2042" t="s">
        <v>5531</v>
      </c>
      <c r="AG2042" t="s">
        <v>5514</v>
      </c>
      <c r="AH2042" t="s">
        <v>5522</v>
      </c>
      <c r="AI2042" t="s">
        <v>5523</v>
      </c>
    </row>
    <row r="2043" spans="1:35">
      <c r="A2043" t="s">
        <v>2545</v>
      </c>
      <c r="B2043" s="2">
        <v>45072</v>
      </c>
      <c r="C2043" t="s">
        <v>139</v>
      </c>
      <c r="D2043" t="s">
        <v>31</v>
      </c>
      <c r="E2043" t="s">
        <v>188</v>
      </c>
      <c r="F2043" t="s">
        <v>33</v>
      </c>
      <c r="G2043">
        <v>34</v>
      </c>
      <c r="H2043" t="s">
        <v>88</v>
      </c>
      <c r="I2043" t="s">
        <v>89</v>
      </c>
      <c r="J2043" t="s">
        <v>82</v>
      </c>
      <c r="K2043" t="s">
        <v>106</v>
      </c>
      <c r="L2043" t="s">
        <v>101</v>
      </c>
      <c r="M2043" t="s">
        <v>63</v>
      </c>
      <c r="N2043" t="s">
        <v>93</v>
      </c>
      <c r="O2043">
        <v>6</v>
      </c>
      <c r="P2043" s="4">
        <v>9287</v>
      </c>
      <c r="Q2043" s="4">
        <v>6315</v>
      </c>
      <c r="R2043" s="3">
        <v>0.1</v>
      </c>
      <c r="S2043" s="4">
        <v>50150</v>
      </c>
      <c r="T2043" s="4">
        <v>37890</v>
      </c>
      <c r="U2043" s="4">
        <v>12260</v>
      </c>
      <c r="V2043" s="3">
        <v>0.24446660019940181</v>
      </c>
      <c r="W2043" t="s">
        <v>75</v>
      </c>
      <c r="X2043" t="s">
        <v>55</v>
      </c>
      <c r="Y2043" t="s">
        <v>43</v>
      </c>
      <c r="Z2043">
        <v>0</v>
      </c>
      <c r="AA2043" t="s">
        <v>65</v>
      </c>
      <c r="AB2043" t="s">
        <v>132</v>
      </c>
      <c r="AC2043" t="s">
        <v>46</v>
      </c>
      <c r="AD2043">
        <v>2023</v>
      </c>
      <c r="AE2043">
        <v>5</v>
      </c>
      <c r="AF2043" t="s">
        <v>5529</v>
      </c>
      <c r="AG2043" t="s">
        <v>5525</v>
      </c>
      <c r="AH2043" t="s">
        <v>5515</v>
      </c>
      <c r="AI2043" t="s">
        <v>5516</v>
      </c>
    </row>
    <row r="2044" spans="1:35">
      <c r="A2044" t="s">
        <v>2546</v>
      </c>
      <c r="B2044" s="2">
        <v>45497</v>
      </c>
      <c r="C2044" t="s">
        <v>796</v>
      </c>
      <c r="D2044" t="s">
        <v>31</v>
      </c>
      <c r="E2044" t="s">
        <v>129</v>
      </c>
      <c r="F2044" t="s">
        <v>33</v>
      </c>
      <c r="G2044">
        <v>39</v>
      </c>
      <c r="H2044" t="s">
        <v>88</v>
      </c>
      <c r="I2044" t="s">
        <v>89</v>
      </c>
      <c r="J2044" t="s">
        <v>82</v>
      </c>
      <c r="K2044" t="s">
        <v>337</v>
      </c>
      <c r="L2044" t="s">
        <v>142</v>
      </c>
      <c r="M2044" t="s">
        <v>83</v>
      </c>
      <c r="N2044" t="s">
        <v>53</v>
      </c>
      <c r="O2044">
        <v>1</v>
      </c>
      <c r="P2044" s="4">
        <v>24266</v>
      </c>
      <c r="Q2044" s="4">
        <v>14317</v>
      </c>
      <c r="R2044" s="3">
        <v>0</v>
      </c>
      <c r="S2044" s="4">
        <v>24266</v>
      </c>
      <c r="T2044" s="4">
        <v>14317</v>
      </c>
      <c r="U2044" s="4">
        <v>9949</v>
      </c>
      <c r="V2044" s="3">
        <v>0.40999752740459905</v>
      </c>
      <c r="W2044" t="s">
        <v>54</v>
      </c>
      <c r="X2044" t="s">
        <v>42</v>
      </c>
      <c r="Y2044" t="s">
        <v>56</v>
      </c>
      <c r="Z2044">
        <v>7</v>
      </c>
      <c r="AA2044" t="s">
        <v>181</v>
      </c>
      <c r="AB2044" t="s">
        <v>150</v>
      </c>
      <c r="AC2044">
        <v>3.5</v>
      </c>
      <c r="AD2044">
        <v>2024</v>
      </c>
      <c r="AE2044">
        <v>7</v>
      </c>
      <c r="AF2044" t="s">
        <v>5533</v>
      </c>
      <c r="AG2044" t="s">
        <v>5514</v>
      </c>
      <c r="AH2044" t="s">
        <v>5522</v>
      </c>
      <c r="AI2044" t="s">
        <v>5526</v>
      </c>
    </row>
    <row r="2045" spans="1:35">
      <c r="A2045" t="s">
        <v>2547</v>
      </c>
      <c r="B2045" s="2">
        <v>45306</v>
      </c>
      <c r="C2045" t="s">
        <v>1613</v>
      </c>
      <c r="D2045" t="s">
        <v>31</v>
      </c>
      <c r="E2045" t="s">
        <v>170</v>
      </c>
      <c r="F2045" t="s">
        <v>33</v>
      </c>
      <c r="G2045">
        <v>43</v>
      </c>
      <c r="H2045" t="s">
        <v>80</v>
      </c>
      <c r="I2045" t="s">
        <v>81</v>
      </c>
      <c r="J2045" t="s">
        <v>82</v>
      </c>
      <c r="K2045" t="s">
        <v>219</v>
      </c>
      <c r="L2045" t="s">
        <v>112</v>
      </c>
      <c r="M2045" t="s">
        <v>107</v>
      </c>
      <c r="N2045" t="s">
        <v>64</v>
      </c>
      <c r="O2045">
        <v>7</v>
      </c>
      <c r="P2045" s="4">
        <v>5761</v>
      </c>
      <c r="Q2045" s="4">
        <v>3629</v>
      </c>
      <c r="R2045" s="3">
        <v>0.05</v>
      </c>
      <c r="S2045" s="4">
        <v>38311</v>
      </c>
      <c r="T2045" s="4">
        <v>25403</v>
      </c>
      <c r="U2045" s="4">
        <v>12908</v>
      </c>
      <c r="V2045" s="3">
        <v>0.33692673122601863</v>
      </c>
      <c r="W2045" t="s">
        <v>84</v>
      </c>
      <c r="X2045" t="s">
        <v>55</v>
      </c>
      <c r="Y2045" t="s">
        <v>56</v>
      </c>
      <c r="Z2045">
        <v>2</v>
      </c>
      <c r="AA2045" t="s">
        <v>229</v>
      </c>
      <c r="AB2045" t="s">
        <v>194</v>
      </c>
      <c r="AC2045">
        <v>3</v>
      </c>
      <c r="AD2045">
        <v>2024</v>
      </c>
      <c r="AE2045">
        <v>1</v>
      </c>
      <c r="AF2045" t="s">
        <v>5532</v>
      </c>
      <c r="AG2045" t="s">
        <v>5528</v>
      </c>
      <c r="AH2045" t="s">
        <v>5522</v>
      </c>
      <c r="AI2045" t="s">
        <v>5526</v>
      </c>
    </row>
    <row r="2046" spans="1:35">
      <c r="A2046" t="s">
        <v>2548</v>
      </c>
      <c r="B2046" s="2">
        <v>45276</v>
      </c>
      <c r="C2046" t="s">
        <v>453</v>
      </c>
      <c r="D2046" t="s">
        <v>31</v>
      </c>
      <c r="E2046" t="s">
        <v>124</v>
      </c>
      <c r="F2046" t="s">
        <v>70</v>
      </c>
      <c r="G2046">
        <v>60</v>
      </c>
      <c r="H2046" t="s">
        <v>99</v>
      </c>
      <c r="I2046" t="s">
        <v>99</v>
      </c>
      <c r="J2046" t="s">
        <v>100</v>
      </c>
      <c r="K2046" t="s">
        <v>184</v>
      </c>
      <c r="L2046" t="s">
        <v>52</v>
      </c>
      <c r="M2046" t="s">
        <v>107</v>
      </c>
      <c r="N2046" t="s">
        <v>126</v>
      </c>
      <c r="O2046">
        <v>2</v>
      </c>
      <c r="P2046" s="4">
        <v>8345</v>
      </c>
      <c r="Q2046" s="4">
        <v>6259</v>
      </c>
      <c r="R2046" s="3">
        <v>0.15</v>
      </c>
      <c r="S2046" s="4">
        <v>14187</v>
      </c>
      <c r="T2046" s="4">
        <v>12518</v>
      </c>
      <c r="U2046" s="4">
        <v>1669</v>
      </c>
      <c r="V2046" s="3">
        <v>0.11764291252555156</v>
      </c>
      <c r="W2046" t="s">
        <v>41</v>
      </c>
      <c r="X2046" t="s">
        <v>76</v>
      </c>
      <c r="Y2046" t="s">
        <v>43</v>
      </c>
      <c r="Z2046">
        <v>0</v>
      </c>
      <c r="AA2046" t="s">
        <v>163</v>
      </c>
      <c r="AB2046" t="s">
        <v>45</v>
      </c>
      <c r="AC2046" t="s">
        <v>46</v>
      </c>
      <c r="AD2046">
        <v>2023</v>
      </c>
      <c r="AE2046">
        <v>12</v>
      </c>
      <c r="AF2046" t="s">
        <v>5521</v>
      </c>
      <c r="AG2046" t="s">
        <v>5518</v>
      </c>
      <c r="AH2046" t="s">
        <v>5519</v>
      </c>
      <c r="AI2046" t="s">
        <v>5523</v>
      </c>
    </row>
    <row r="2047" spans="1:35">
      <c r="A2047" t="s">
        <v>2549</v>
      </c>
      <c r="B2047" s="2">
        <v>45399</v>
      </c>
      <c r="C2047" t="s">
        <v>755</v>
      </c>
      <c r="D2047" t="s">
        <v>49</v>
      </c>
      <c r="E2047" t="s">
        <v>124</v>
      </c>
      <c r="F2047" t="s">
        <v>70</v>
      </c>
      <c r="G2047">
        <v>49</v>
      </c>
      <c r="H2047" t="s">
        <v>80</v>
      </c>
      <c r="I2047" t="s">
        <v>81</v>
      </c>
      <c r="J2047" t="s">
        <v>82</v>
      </c>
      <c r="K2047" t="s">
        <v>219</v>
      </c>
      <c r="L2047" t="s">
        <v>101</v>
      </c>
      <c r="M2047" t="s">
        <v>92</v>
      </c>
      <c r="N2047" t="s">
        <v>126</v>
      </c>
      <c r="O2047">
        <v>5</v>
      </c>
      <c r="P2047" s="4">
        <v>14454</v>
      </c>
      <c r="Q2047" s="4">
        <v>9106</v>
      </c>
      <c r="R2047" s="3">
        <v>0</v>
      </c>
      <c r="S2047" s="4">
        <v>72270</v>
      </c>
      <c r="T2047" s="4">
        <v>45530</v>
      </c>
      <c r="U2047" s="4">
        <v>26740</v>
      </c>
      <c r="V2047" s="3">
        <v>0.37000138370001384</v>
      </c>
      <c r="W2047" t="s">
        <v>75</v>
      </c>
      <c r="X2047" t="s">
        <v>42</v>
      </c>
      <c r="Y2047" t="s">
        <v>56</v>
      </c>
      <c r="Z2047">
        <v>2</v>
      </c>
      <c r="AA2047" t="s">
        <v>149</v>
      </c>
      <c r="AB2047" t="s">
        <v>121</v>
      </c>
      <c r="AC2047">
        <v>3.9</v>
      </c>
      <c r="AD2047">
        <v>2024</v>
      </c>
      <c r="AE2047">
        <v>4</v>
      </c>
      <c r="AF2047" t="s">
        <v>5524</v>
      </c>
      <c r="AG2047" t="s">
        <v>5525</v>
      </c>
      <c r="AH2047" t="s">
        <v>5515</v>
      </c>
      <c r="AI2047" t="s">
        <v>5523</v>
      </c>
    </row>
    <row r="2048" spans="1:35">
      <c r="A2048" t="s">
        <v>2550</v>
      </c>
      <c r="B2048" s="2">
        <v>45145</v>
      </c>
      <c r="C2048" t="s">
        <v>1833</v>
      </c>
      <c r="D2048" t="s">
        <v>31</v>
      </c>
      <c r="E2048" t="s">
        <v>188</v>
      </c>
      <c r="F2048" t="s">
        <v>33</v>
      </c>
      <c r="G2048">
        <v>30</v>
      </c>
      <c r="H2048" t="s">
        <v>153</v>
      </c>
      <c r="I2048" t="s">
        <v>154</v>
      </c>
      <c r="J2048" t="s">
        <v>36</v>
      </c>
      <c r="K2048" t="s">
        <v>148</v>
      </c>
      <c r="L2048" t="s">
        <v>52</v>
      </c>
      <c r="M2048" t="s">
        <v>83</v>
      </c>
      <c r="N2048" t="s">
        <v>64</v>
      </c>
      <c r="O2048">
        <v>6</v>
      </c>
      <c r="P2048" s="4">
        <v>8383</v>
      </c>
      <c r="Q2048" s="4">
        <v>6371</v>
      </c>
      <c r="R2048" s="3">
        <v>0</v>
      </c>
      <c r="S2048" s="4">
        <v>50298</v>
      </c>
      <c r="T2048" s="4">
        <v>38226</v>
      </c>
      <c r="U2048" s="4">
        <v>12072</v>
      </c>
      <c r="V2048" s="3">
        <v>0.240009543122987</v>
      </c>
      <c r="W2048" t="s">
        <v>84</v>
      </c>
      <c r="X2048" t="s">
        <v>42</v>
      </c>
      <c r="Y2048" t="s">
        <v>56</v>
      </c>
      <c r="Z2048">
        <v>4</v>
      </c>
      <c r="AA2048" t="s">
        <v>143</v>
      </c>
      <c r="AB2048" t="s">
        <v>66</v>
      </c>
      <c r="AC2048">
        <v>4.4000000000000004</v>
      </c>
      <c r="AD2048">
        <v>2023</v>
      </c>
      <c r="AE2048">
        <v>8</v>
      </c>
      <c r="AF2048" t="s">
        <v>5513</v>
      </c>
      <c r="AG2048" t="s">
        <v>5514</v>
      </c>
      <c r="AH2048" t="s">
        <v>5515</v>
      </c>
      <c r="AI2048" t="s">
        <v>5516</v>
      </c>
    </row>
    <row r="2049" spans="1:35">
      <c r="A2049" t="s">
        <v>2551</v>
      </c>
      <c r="B2049" s="2">
        <v>45215</v>
      </c>
      <c r="C2049" t="s">
        <v>492</v>
      </c>
      <c r="D2049" t="s">
        <v>31</v>
      </c>
      <c r="E2049" t="s">
        <v>119</v>
      </c>
      <c r="F2049" t="s">
        <v>70</v>
      </c>
      <c r="G2049">
        <v>36</v>
      </c>
      <c r="H2049" t="s">
        <v>88</v>
      </c>
      <c r="I2049" t="s">
        <v>89</v>
      </c>
      <c r="J2049" t="s">
        <v>82</v>
      </c>
      <c r="K2049" t="s">
        <v>61</v>
      </c>
      <c r="L2049" t="s">
        <v>155</v>
      </c>
      <c r="M2049" t="s">
        <v>83</v>
      </c>
      <c r="N2049" t="s">
        <v>126</v>
      </c>
      <c r="O2049">
        <v>8</v>
      </c>
      <c r="P2049" s="4">
        <v>20438</v>
      </c>
      <c r="Q2049" s="4">
        <v>12876</v>
      </c>
      <c r="R2049" s="3">
        <v>0.2</v>
      </c>
      <c r="S2049" s="4">
        <v>130803</v>
      </c>
      <c r="T2049" s="4">
        <v>103008</v>
      </c>
      <c r="U2049" s="4">
        <v>27795</v>
      </c>
      <c r="V2049" s="3">
        <v>0.21249512625857206</v>
      </c>
      <c r="W2049" t="s">
        <v>54</v>
      </c>
      <c r="X2049" t="s">
        <v>55</v>
      </c>
      <c r="Y2049" t="s">
        <v>171</v>
      </c>
      <c r="Z2049">
        <v>3</v>
      </c>
      <c r="AA2049" t="s">
        <v>77</v>
      </c>
      <c r="AB2049" t="s">
        <v>121</v>
      </c>
      <c r="AC2049" t="s">
        <v>46</v>
      </c>
      <c r="AD2049">
        <v>2023</v>
      </c>
      <c r="AE2049">
        <v>10</v>
      </c>
      <c r="AF2049" t="s">
        <v>5517</v>
      </c>
      <c r="AG2049" t="s">
        <v>5518</v>
      </c>
      <c r="AH2049" t="s">
        <v>5515</v>
      </c>
      <c r="AI2049" t="s">
        <v>5526</v>
      </c>
    </row>
    <row r="2050" spans="1:35">
      <c r="A2050" t="s">
        <v>2552</v>
      </c>
      <c r="B2050" s="2">
        <v>45144</v>
      </c>
      <c r="C2050" t="s">
        <v>361</v>
      </c>
      <c r="D2050" t="s">
        <v>31</v>
      </c>
      <c r="E2050" t="s">
        <v>135</v>
      </c>
      <c r="F2050" t="s">
        <v>33</v>
      </c>
      <c r="G2050">
        <v>41</v>
      </c>
      <c r="H2050" t="s">
        <v>146</v>
      </c>
      <c r="I2050" t="s">
        <v>147</v>
      </c>
      <c r="J2050" t="s">
        <v>36</v>
      </c>
      <c r="K2050" t="s">
        <v>179</v>
      </c>
      <c r="L2050" t="s">
        <v>101</v>
      </c>
      <c r="M2050" t="s">
        <v>39</v>
      </c>
      <c r="N2050" t="s">
        <v>64</v>
      </c>
      <c r="O2050">
        <v>8</v>
      </c>
      <c r="P2050" s="4">
        <v>17078</v>
      </c>
      <c r="Q2050" s="4">
        <v>11101</v>
      </c>
      <c r="R2050" s="3">
        <v>0.05</v>
      </c>
      <c r="S2050" s="4">
        <v>129793</v>
      </c>
      <c r="T2050" s="4">
        <v>88808</v>
      </c>
      <c r="U2050" s="4">
        <v>40985</v>
      </c>
      <c r="V2050" s="3">
        <v>0.31577203701278189</v>
      </c>
      <c r="W2050" t="s">
        <v>54</v>
      </c>
      <c r="X2050" t="s">
        <v>55</v>
      </c>
      <c r="Y2050" t="s">
        <v>43</v>
      </c>
      <c r="Z2050">
        <v>0</v>
      </c>
      <c r="AA2050" t="s">
        <v>77</v>
      </c>
      <c r="AB2050" t="s">
        <v>66</v>
      </c>
      <c r="AC2050" t="s">
        <v>46</v>
      </c>
      <c r="AD2050">
        <v>2023</v>
      </c>
      <c r="AE2050">
        <v>8</v>
      </c>
      <c r="AF2050" t="s">
        <v>5513</v>
      </c>
      <c r="AG2050" t="s">
        <v>5514</v>
      </c>
      <c r="AH2050" t="s">
        <v>5515</v>
      </c>
      <c r="AI2050" t="s">
        <v>5526</v>
      </c>
    </row>
    <row r="2051" spans="1:35">
      <c r="A2051" t="s">
        <v>2553</v>
      </c>
      <c r="B2051" s="2">
        <v>45354</v>
      </c>
      <c r="C2051" t="s">
        <v>273</v>
      </c>
      <c r="D2051" t="s">
        <v>49</v>
      </c>
      <c r="E2051" t="s">
        <v>98</v>
      </c>
      <c r="F2051" t="s">
        <v>70</v>
      </c>
      <c r="G2051">
        <v>19</v>
      </c>
      <c r="H2051" t="s">
        <v>71</v>
      </c>
      <c r="I2051" t="s">
        <v>72</v>
      </c>
      <c r="J2051" t="s">
        <v>73</v>
      </c>
      <c r="K2051" t="s">
        <v>162</v>
      </c>
      <c r="L2051" t="s">
        <v>91</v>
      </c>
      <c r="M2051" t="s">
        <v>107</v>
      </c>
      <c r="N2051" t="s">
        <v>126</v>
      </c>
      <c r="O2051">
        <v>6</v>
      </c>
      <c r="P2051" s="4">
        <v>23128</v>
      </c>
      <c r="Q2051" s="4">
        <v>18502</v>
      </c>
      <c r="R2051" s="3">
        <v>0.1</v>
      </c>
      <c r="S2051" s="4">
        <v>124891</v>
      </c>
      <c r="T2051" s="4">
        <v>111012</v>
      </c>
      <c r="U2051" s="4">
        <v>13879</v>
      </c>
      <c r="V2051" s="3">
        <v>0.11112890440464085</v>
      </c>
      <c r="W2051" t="s">
        <v>54</v>
      </c>
      <c r="X2051" t="s">
        <v>76</v>
      </c>
      <c r="Y2051" t="s">
        <v>43</v>
      </c>
      <c r="Z2051">
        <v>0</v>
      </c>
      <c r="AA2051" t="s">
        <v>143</v>
      </c>
      <c r="AB2051" t="s">
        <v>189</v>
      </c>
      <c r="AC2051" t="s">
        <v>46</v>
      </c>
      <c r="AD2051">
        <v>2024</v>
      </c>
      <c r="AE2051">
        <v>3</v>
      </c>
      <c r="AF2051" t="s">
        <v>5534</v>
      </c>
      <c r="AG2051" t="s">
        <v>5528</v>
      </c>
      <c r="AH2051" t="s">
        <v>5515</v>
      </c>
      <c r="AI2051" t="s">
        <v>5520</v>
      </c>
    </row>
    <row r="2052" spans="1:35">
      <c r="A2052" t="s">
        <v>2554</v>
      </c>
      <c r="B2052" s="2">
        <v>45439</v>
      </c>
      <c r="C2052" t="s">
        <v>581</v>
      </c>
      <c r="D2052" t="s">
        <v>31</v>
      </c>
      <c r="E2052" t="s">
        <v>188</v>
      </c>
      <c r="F2052" t="s">
        <v>33</v>
      </c>
      <c r="G2052">
        <v>59</v>
      </c>
      <c r="H2052" t="s">
        <v>105</v>
      </c>
      <c r="I2052" t="s">
        <v>89</v>
      </c>
      <c r="J2052" t="s">
        <v>82</v>
      </c>
      <c r="K2052" t="s">
        <v>136</v>
      </c>
      <c r="L2052" t="s">
        <v>155</v>
      </c>
      <c r="M2052" t="s">
        <v>39</v>
      </c>
      <c r="N2052" t="s">
        <v>40</v>
      </c>
      <c r="O2052">
        <v>1</v>
      </c>
      <c r="P2052" s="4">
        <v>5881</v>
      </c>
      <c r="Q2052" s="4">
        <v>4470</v>
      </c>
      <c r="R2052" s="3">
        <v>0</v>
      </c>
      <c r="S2052" s="4">
        <v>5881</v>
      </c>
      <c r="T2052" s="4">
        <v>4470</v>
      </c>
      <c r="U2052" s="4">
        <v>1411</v>
      </c>
      <c r="V2052" s="3">
        <v>0.23992518279204217</v>
      </c>
      <c r="W2052" t="s">
        <v>54</v>
      </c>
      <c r="X2052" t="s">
        <v>76</v>
      </c>
      <c r="Y2052" t="s">
        <v>56</v>
      </c>
      <c r="Z2052">
        <v>7</v>
      </c>
      <c r="AA2052" t="s">
        <v>108</v>
      </c>
      <c r="AB2052" t="s">
        <v>95</v>
      </c>
      <c r="AC2052">
        <v>4.5</v>
      </c>
      <c r="AD2052">
        <v>2024</v>
      </c>
      <c r="AE2052">
        <v>5</v>
      </c>
      <c r="AF2052" t="s">
        <v>5529</v>
      </c>
      <c r="AG2052" t="s">
        <v>5525</v>
      </c>
      <c r="AH2052" t="s">
        <v>5519</v>
      </c>
      <c r="AI2052" t="s">
        <v>5523</v>
      </c>
    </row>
    <row r="2053" spans="1:35">
      <c r="A2053" t="s">
        <v>2555</v>
      </c>
      <c r="B2053" s="2">
        <v>45419</v>
      </c>
      <c r="C2053" t="s">
        <v>1348</v>
      </c>
      <c r="D2053" t="s">
        <v>31</v>
      </c>
      <c r="E2053" t="s">
        <v>50</v>
      </c>
      <c r="F2053" t="s">
        <v>33</v>
      </c>
      <c r="G2053">
        <v>60</v>
      </c>
      <c r="H2053" t="s">
        <v>88</v>
      </c>
      <c r="I2053" t="s">
        <v>89</v>
      </c>
      <c r="J2053" t="s">
        <v>82</v>
      </c>
      <c r="K2053" t="s">
        <v>37</v>
      </c>
      <c r="L2053" t="s">
        <v>131</v>
      </c>
      <c r="M2053" t="s">
        <v>107</v>
      </c>
      <c r="N2053" t="s">
        <v>113</v>
      </c>
      <c r="O2053">
        <v>2</v>
      </c>
      <c r="P2053" s="4">
        <v>10872</v>
      </c>
      <c r="Q2053" s="4">
        <v>8589</v>
      </c>
      <c r="R2053" s="3">
        <v>0.1</v>
      </c>
      <c r="S2053" s="4">
        <v>19570</v>
      </c>
      <c r="T2053" s="4">
        <v>17178</v>
      </c>
      <c r="U2053" s="4">
        <v>2392</v>
      </c>
      <c r="V2053" s="3">
        <v>0.12222789984670414</v>
      </c>
      <c r="W2053" t="s">
        <v>84</v>
      </c>
      <c r="X2053" t="s">
        <v>55</v>
      </c>
      <c r="Y2053" t="s">
        <v>56</v>
      </c>
      <c r="Z2053">
        <v>7</v>
      </c>
      <c r="AA2053" t="s">
        <v>220</v>
      </c>
      <c r="AB2053" t="s">
        <v>121</v>
      </c>
      <c r="AC2053">
        <v>3.7</v>
      </c>
      <c r="AD2053">
        <v>2024</v>
      </c>
      <c r="AE2053">
        <v>5</v>
      </c>
      <c r="AF2053" t="s">
        <v>5529</v>
      </c>
      <c r="AG2053" t="s">
        <v>5525</v>
      </c>
      <c r="AH2053" t="s">
        <v>5519</v>
      </c>
      <c r="AI2053" t="s">
        <v>5523</v>
      </c>
    </row>
    <row r="2054" spans="1:35">
      <c r="A2054" t="s">
        <v>2556</v>
      </c>
      <c r="B2054" s="2">
        <v>45466</v>
      </c>
      <c r="C2054" t="s">
        <v>651</v>
      </c>
      <c r="D2054" t="s">
        <v>31</v>
      </c>
      <c r="E2054" t="s">
        <v>98</v>
      </c>
      <c r="F2054" t="s">
        <v>70</v>
      </c>
      <c r="G2054">
        <v>40</v>
      </c>
      <c r="H2054" t="s">
        <v>34</v>
      </c>
      <c r="I2054" t="s">
        <v>35</v>
      </c>
      <c r="J2054" t="s">
        <v>36</v>
      </c>
      <c r="K2054" t="s">
        <v>130</v>
      </c>
      <c r="L2054" t="s">
        <v>131</v>
      </c>
      <c r="M2054" t="s">
        <v>83</v>
      </c>
      <c r="N2054" t="s">
        <v>40</v>
      </c>
      <c r="O2054">
        <v>7</v>
      </c>
      <c r="P2054" s="4">
        <v>13198</v>
      </c>
      <c r="Q2054" s="4">
        <v>8315</v>
      </c>
      <c r="R2054" s="3">
        <v>0.15</v>
      </c>
      <c r="S2054" s="4">
        <v>78528</v>
      </c>
      <c r="T2054" s="4">
        <v>58205</v>
      </c>
      <c r="U2054" s="4">
        <v>20323</v>
      </c>
      <c r="V2054" s="3">
        <v>0.25879940912795435</v>
      </c>
      <c r="W2054" t="s">
        <v>54</v>
      </c>
      <c r="X2054" t="s">
        <v>55</v>
      </c>
      <c r="Y2054" t="s">
        <v>56</v>
      </c>
      <c r="Z2054">
        <v>2</v>
      </c>
      <c r="AA2054" t="s">
        <v>167</v>
      </c>
      <c r="AB2054" t="s">
        <v>95</v>
      </c>
      <c r="AC2054">
        <v>3.7</v>
      </c>
      <c r="AD2054">
        <v>2024</v>
      </c>
      <c r="AE2054">
        <v>6</v>
      </c>
      <c r="AF2054" t="s">
        <v>5530</v>
      </c>
      <c r="AG2054" t="s">
        <v>5525</v>
      </c>
      <c r="AH2054" t="s">
        <v>5515</v>
      </c>
      <c r="AI2054" t="s">
        <v>5526</v>
      </c>
    </row>
    <row r="2055" spans="1:35">
      <c r="A2055" t="s">
        <v>2557</v>
      </c>
      <c r="B2055" s="2">
        <v>45412</v>
      </c>
      <c r="C2055" t="s">
        <v>1155</v>
      </c>
      <c r="D2055" t="s">
        <v>31</v>
      </c>
      <c r="E2055" t="s">
        <v>170</v>
      </c>
      <c r="F2055" t="s">
        <v>33</v>
      </c>
      <c r="G2055">
        <v>37</v>
      </c>
      <c r="H2055" t="s">
        <v>80</v>
      </c>
      <c r="I2055" t="s">
        <v>81</v>
      </c>
      <c r="J2055" t="s">
        <v>82</v>
      </c>
      <c r="K2055" t="s">
        <v>130</v>
      </c>
      <c r="L2055" t="s">
        <v>142</v>
      </c>
      <c r="M2055" t="s">
        <v>39</v>
      </c>
      <c r="N2055" t="s">
        <v>126</v>
      </c>
      <c r="O2055">
        <v>6</v>
      </c>
      <c r="P2055" s="4">
        <v>23092</v>
      </c>
      <c r="Q2055" s="4">
        <v>15010</v>
      </c>
      <c r="R2055" s="3">
        <v>0</v>
      </c>
      <c r="S2055" s="4">
        <v>138552</v>
      </c>
      <c r="T2055" s="4">
        <v>90060</v>
      </c>
      <c r="U2055" s="4">
        <v>48492</v>
      </c>
      <c r="V2055" s="3">
        <v>0.34999133899185864</v>
      </c>
      <c r="W2055" t="s">
        <v>41</v>
      </c>
      <c r="X2055" t="s">
        <v>76</v>
      </c>
      <c r="Y2055" t="s">
        <v>56</v>
      </c>
      <c r="Z2055">
        <v>6</v>
      </c>
      <c r="AA2055" t="s">
        <v>220</v>
      </c>
      <c r="AB2055" t="s">
        <v>189</v>
      </c>
      <c r="AC2055">
        <v>3.6</v>
      </c>
      <c r="AD2055">
        <v>2024</v>
      </c>
      <c r="AE2055">
        <v>4</v>
      </c>
      <c r="AF2055" t="s">
        <v>5524</v>
      </c>
      <c r="AG2055" t="s">
        <v>5525</v>
      </c>
      <c r="AH2055" t="s">
        <v>5515</v>
      </c>
      <c r="AI2055" t="s">
        <v>5526</v>
      </c>
    </row>
    <row r="2056" spans="1:35">
      <c r="A2056" t="s">
        <v>2558</v>
      </c>
      <c r="B2056" s="2">
        <v>45261</v>
      </c>
      <c r="C2056" t="s">
        <v>890</v>
      </c>
      <c r="D2056" t="s">
        <v>31</v>
      </c>
      <c r="E2056" t="s">
        <v>188</v>
      </c>
      <c r="F2056" t="s">
        <v>33</v>
      </c>
      <c r="G2056">
        <v>54</v>
      </c>
      <c r="H2056" t="s">
        <v>153</v>
      </c>
      <c r="I2056" t="s">
        <v>154</v>
      </c>
      <c r="J2056" t="s">
        <v>36</v>
      </c>
      <c r="K2056" t="s">
        <v>166</v>
      </c>
      <c r="L2056" t="s">
        <v>137</v>
      </c>
      <c r="M2056" t="s">
        <v>92</v>
      </c>
      <c r="N2056" t="s">
        <v>53</v>
      </c>
      <c r="O2056">
        <v>1</v>
      </c>
      <c r="P2056" s="4">
        <v>4649</v>
      </c>
      <c r="Q2056" s="4">
        <v>3533</v>
      </c>
      <c r="R2056" s="3">
        <v>0.15</v>
      </c>
      <c r="S2056" s="4">
        <v>3952</v>
      </c>
      <c r="T2056" s="4">
        <v>3533</v>
      </c>
      <c r="U2056" s="4">
        <v>419</v>
      </c>
      <c r="V2056" s="3">
        <v>0.10602226720647773</v>
      </c>
      <c r="W2056" t="s">
        <v>75</v>
      </c>
      <c r="X2056" t="s">
        <v>42</v>
      </c>
      <c r="Y2056" t="s">
        <v>43</v>
      </c>
      <c r="Z2056">
        <v>0</v>
      </c>
      <c r="AA2056" t="s">
        <v>172</v>
      </c>
      <c r="AB2056" t="s">
        <v>45</v>
      </c>
      <c r="AC2056" t="s">
        <v>46</v>
      </c>
      <c r="AD2056">
        <v>2023</v>
      </c>
      <c r="AE2056">
        <v>12</v>
      </c>
      <c r="AF2056" t="s">
        <v>5521</v>
      </c>
      <c r="AG2056" t="s">
        <v>5518</v>
      </c>
      <c r="AH2056" t="s">
        <v>5519</v>
      </c>
      <c r="AI2056" t="s">
        <v>5523</v>
      </c>
    </row>
    <row r="2057" spans="1:35">
      <c r="A2057" t="s">
        <v>2559</v>
      </c>
      <c r="B2057" s="2">
        <v>45475</v>
      </c>
      <c r="C2057" t="s">
        <v>1127</v>
      </c>
      <c r="D2057" t="s">
        <v>31</v>
      </c>
      <c r="E2057" t="s">
        <v>129</v>
      </c>
      <c r="F2057" t="s">
        <v>33</v>
      </c>
      <c r="G2057">
        <v>37</v>
      </c>
      <c r="H2057" t="s">
        <v>88</v>
      </c>
      <c r="I2057" t="s">
        <v>89</v>
      </c>
      <c r="J2057" t="s">
        <v>82</v>
      </c>
      <c r="K2057" t="s">
        <v>257</v>
      </c>
      <c r="L2057" t="s">
        <v>101</v>
      </c>
      <c r="M2057" t="s">
        <v>83</v>
      </c>
      <c r="N2057" t="s">
        <v>113</v>
      </c>
      <c r="O2057">
        <v>8</v>
      </c>
      <c r="P2057" s="4">
        <v>1326</v>
      </c>
      <c r="Q2057" s="4">
        <v>941</v>
      </c>
      <c r="R2057" s="3">
        <v>0</v>
      </c>
      <c r="S2057" s="4">
        <v>10608</v>
      </c>
      <c r="T2057" s="4">
        <v>7528</v>
      </c>
      <c r="U2057" s="4">
        <v>3080</v>
      </c>
      <c r="V2057" s="3">
        <v>0.29034690799396684</v>
      </c>
      <c r="W2057" t="s">
        <v>54</v>
      </c>
      <c r="X2057" t="s">
        <v>76</v>
      </c>
      <c r="Y2057" t="s">
        <v>56</v>
      </c>
      <c r="Z2057">
        <v>5</v>
      </c>
      <c r="AA2057" t="s">
        <v>108</v>
      </c>
      <c r="AB2057" t="s">
        <v>121</v>
      </c>
      <c r="AC2057">
        <v>4.4000000000000004</v>
      </c>
      <c r="AD2057">
        <v>2024</v>
      </c>
      <c r="AE2057">
        <v>7</v>
      </c>
      <c r="AF2057" t="s">
        <v>5533</v>
      </c>
      <c r="AG2057" t="s">
        <v>5514</v>
      </c>
      <c r="AH2057" t="s">
        <v>5519</v>
      </c>
      <c r="AI2057" t="s">
        <v>5526</v>
      </c>
    </row>
    <row r="2058" spans="1:35">
      <c r="A2058" t="s">
        <v>2560</v>
      </c>
      <c r="B2058" s="2">
        <v>45393</v>
      </c>
      <c r="C2058" t="s">
        <v>725</v>
      </c>
      <c r="D2058" t="s">
        <v>31</v>
      </c>
      <c r="E2058" t="s">
        <v>98</v>
      </c>
      <c r="F2058" t="s">
        <v>70</v>
      </c>
      <c r="G2058">
        <v>25</v>
      </c>
      <c r="H2058" t="s">
        <v>88</v>
      </c>
      <c r="I2058" t="s">
        <v>89</v>
      </c>
      <c r="J2058" t="s">
        <v>82</v>
      </c>
      <c r="K2058" t="s">
        <v>302</v>
      </c>
      <c r="L2058" t="s">
        <v>137</v>
      </c>
      <c r="M2058" t="s">
        <v>92</v>
      </c>
      <c r="N2058" t="s">
        <v>126</v>
      </c>
      <c r="O2058">
        <v>3</v>
      </c>
      <c r="P2058" s="4">
        <v>4007</v>
      </c>
      <c r="Q2058" s="4">
        <v>2444</v>
      </c>
      <c r="R2058" s="3">
        <v>0.1</v>
      </c>
      <c r="S2058" s="4">
        <v>10819</v>
      </c>
      <c r="T2058" s="4">
        <v>7332</v>
      </c>
      <c r="U2058" s="4">
        <v>3487</v>
      </c>
      <c r="V2058" s="3">
        <v>0.32230335520842962</v>
      </c>
      <c r="W2058" t="s">
        <v>54</v>
      </c>
      <c r="X2058" t="s">
        <v>55</v>
      </c>
      <c r="Y2058" t="s">
        <v>56</v>
      </c>
      <c r="Z2058">
        <v>7</v>
      </c>
      <c r="AA2058" t="s">
        <v>65</v>
      </c>
      <c r="AB2058" t="s">
        <v>150</v>
      </c>
      <c r="AC2058">
        <v>4.0999999999999996</v>
      </c>
      <c r="AD2058">
        <v>2024</v>
      </c>
      <c r="AE2058">
        <v>4</v>
      </c>
      <c r="AF2058" t="s">
        <v>5524</v>
      </c>
      <c r="AG2058" t="s">
        <v>5525</v>
      </c>
      <c r="AH2058" t="s">
        <v>5519</v>
      </c>
      <c r="AI2058" t="s">
        <v>5516</v>
      </c>
    </row>
    <row r="2059" spans="1:35">
      <c r="A2059" t="s">
        <v>2561</v>
      </c>
      <c r="B2059" s="2">
        <v>45607</v>
      </c>
      <c r="C2059" t="s">
        <v>460</v>
      </c>
      <c r="D2059" t="s">
        <v>49</v>
      </c>
      <c r="E2059" t="s">
        <v>50</v>
      </c>
      <c r="F2059" t="s">
        <v>33</v>
      </c>
      <c r="G2059">
        <v>49</v>
      </c>
      <c r="H2059" t="s">
        <v>99</v>
      </c>
      <c r="I2059" t="s">
        <v>99</v>
      </c>
      <c r="J2059" t="s">
        <v>100</v>
      </c>
      <c r="K2059" t="s">
        <v>61</v>
      </c>
      <c r="L2059" t="s">
        <v>112</v>
      </c>
      <c r="M2059" t="s">
        <v>83</v>
      </c>
      <c r="N2059" t="s">
        <v>113</v>
      </c>
      <c r="O2059">
        <v>4</v>
      </c>
      <c r="P2059" s="4">
        <v>3781</v>
      </c>
      <c r="Q2059" s="4">
        <v>2344</v>
      </c>
      <c r="R2059" s="3">
        <v>0.2</v>
      </c>
      <c r="S2059" s="4">
        <v>12099</v>
      </c>
      <c r="T2059" s="4">
        <v>9376</v>
      </c>
      <c r="U2059" s="4">
        <v>2723</v>
      </c>
      <c r="V2059" s="3">
        <v>0.22505992230762872</v>
      </c>
      <c r="W2059" t="s">
        <v>41</v>
      </c>
      <c r="X2059" t="s">
        <v>42</v>
      </c>
      <c r="Y2059" t="s">
        <v>56</v>
      </c>
      <c r="Z2059">
        <v>2</v>
      </c>
      <c r="AA2059" t="s">
        <v>226</v>
      </c>
      <c r="AB2059" t="s">
        <v>150</v>
      </c>
      <c r="AC2059">
        <v>4</v>
      </c>
      <c r="AD2059">
        <v>2024</v>
      </c>
      <c r="AE2059">
        <v>11</v>
      </c>
      <c r="AF2059" t="s">
        <v>5535</v>
      </c>
      <c r="AG2059" t="s">
        <v>5518</v>
      </c>
      <c r="AH2059" t="s">
        <v>5519</v>
      </c>
      <c r="AI2059" t="s">
        <v>5523</v>
      </c>
    </row>
    <row r="2060" spans="1:35">
      <c r="A2060" t="s">
        <v>2562</v>
      </c>
      <c r="B2060" s="2">
        <v>45526</v>
      </c>
      <c r="C2060" t="s">
        <v>224</v>
      </c>
      <c r="D2060" t="s">
        <v>31</v>
      </c>
      <c r="E2060" t="s">
        <v>50</v>
      </c>
      <c r="F2060" t="s">
        <v>33</v>
      </c>
      <c r="G2060">
        <v>36</v>
      </c>
      <c r="H2060" t="s">
        <v>99</v>
      </c>
      <c r="I2060" t="s">
        <v>99</v>
      </c>
      <c r="J2060" t="s">
        <v>100</v>
      </c>
      <c r="K2060" t="s">
        <v>116</v>
      </c>
      <c r="L2060" t="s">
        <v>52</v>
      </c>
      <c r="M2060" t="s">
        <v>107</v>
      </c>
      <c r="N2060" t="s">
        <v>113</v>
      </c>
      <c r="O2060">
        <v>6</v>
      </c>
      <c r="P2060" s="4">
        <v>13622</v>
      </c>
      <c r="Q2060" s="4">
        <v>8582</v>
      </c>
      <c r="R2060" s="3">
        <v>0.05</v>
      </c>
      <c r="S2060" s="4">
        <v>77645</v>
      </c>
      <c r="T2060" s="4">
        <v>51492</v>
      </c>
      <c r="U2060" s="4">
        <v>26153</v>
      </c>
      <c r="V2060" s="3">
        <v>0.33682787043595852</v>
      </c>
      <c r="W2060" t="s">
        <v>84</v>
      </c>
      <c r="X2060" t="s">
        <v>42</v>
      </c>
      <c r="Y2060" t="s">
        <v>56</v>
      </c>
      <c r="Z2060">
        <v>5</v>
      </c>
      <c r="AA2060" t="s">
        <v>226</v>
      </c>
      <c r="AB2060" t="s">
        <v>121</v>
      </c>
      <c r="AC2060">
        <v>4.0999999999999996</v>
      </c>
      <c r="AD2060">
        <v>2024</v>
      </c>
      <c r="AE2060">
        <v>8</v>
      </c>
      <c r="AF2060" t="s">
        <v>5513</v>
      </c>
      <c r="AG2060" t="s">
        <v>5514</v>
      </c>
      <c r="AH2060" t="s">
        <v>5515</v>
      </c>
      <c r="AI2060" t="s">
        <v>5526</v>
      </c>
    </row>
    <row r="2061" spans="1:35">
      <c r="A2061" t="s">
        <v>2563</v>
      </c>
      <c r="B2061" s="2">
        <v>45505</v>
      </c>
      <c r="C2061" t="s">
        <v>279</v>
      </c>
      <c r="D2061" t="s">
        <v>31</v>
      </c>
      <c r="E2061" t="s">
        <v>129</v>
      </c>
      <c r="F2061" t="s">
        <v>33</v>
      </c>
      <c r="G2061">
        <v>44</v>
      </c>
      <c r="H2061" t="s">
        <v>153</v>
      </c>
      <c r="I2061" t="s">
        <v>154</v>
      </c>
      <c r="J2061" t="s">
        <v>36</v>
      </c>
      <c r="K2061" t="s">
        <v>337</v>
      </c>
      <c r="L2061" t="s">
        <v>52</v>
      </c>
      <c r="M2061" t="s">
        <v>39</v>
      </c>
      <c r="N2061" t="s">
        <v>53</v>
      </c>
      <c r="O2061">
        <v>6</v>
      </c>
      <c r="P2061" s="4">
        <v>1866</v>
      </c>
      <c r="Q2061" s="4">
        <v>1138</v>
      </c>
      <c r="R2061" s="3">
        <v>0.05</v>
      </c>
      <c r="S2061" s="4">
        <v>10636</v>
      </c>
      <c r="T2061" s="4">
        <v>6828</v>
      </c>
      <c r="U2061" s="4">
        <v>3808</v>
      </c>
      <c r="V2061" s="3">
        <v>0.35802933433621664</v>
      </c>
      <c r="W2061" t="s">
        <v>75</v>
      </c>
      <c r="X2061" t="s">
        <v>76</v>
      </c>
      <c r="Y2061" t="s">
        <v>171</v>
      </c>
      <c r="Z2061">
        <v>6</v>
      </c>
      <c r="AA2061" t="s">
        <v>229</v>
      </c>
      <c r="AB2061" t="s">
        <v>95</v>
      </c>
      <c r="AC2061" t="s">
        <v>46</v>
      </c>
      <c r="AD2061">
        <v>2024</v>
      </c>
      <c r="AE2061">
        <v>8</v>
      </c>
      <c r="AF2061" t="s">
        <v>5513</v>
      </c>
      <c r="AG2061" t="s">
        <v>5514</v>
      </c>
      <c r="AH2061" t="s">
        <v>5519</v>
      </c>
      <c r="AI2061" t="s">
        <v>5526</v>
      </c>
    </row>
    <row r="2062" spans="1:35">
      <c r="A2062" t="s">
        <v>2564</v>
      </c>
      <c r="B2062" s="2">
        <v>45457</v>
      </c>
      <c r="C2062" t="s">
        <v>389</v>
      </c>
      <c r="D2062" t="s">
        <v>31</v>
      </c>
      <c r="E2062" t="s">
        <v>170</v>
      </c>
      <c r="F2062" t="s">
        <v>33</v>
      </c>
      <c r="G2062">
        <v>60</v>
      </c>
      <c r="H2062" t="s">
        <v>71</v>
      </c>
      <c r="I2062" t="s">
        <v>72</v>
      </c>
      <c r="J2062" t="s">
        <v>73</v>
      </c>
      <c r="K2062" t="s">
        <v>125</v>
      </c>
      <c r="L2062" t="s">
        <v>112</v>
      </c>
      <c r="M2062" t="s">
        <v>39</v>
      </c>
      <c r="N2062" t="s">
        <v>40</v>
      </c>
      <c r="O2062">
        <v>1</v>
      </c>
      <c r="P2062" s="4">
        <v>11772</v>
      </c>
      <c r="Q2062" s="4">
        <v>8711</v>
      </c>
      <c r="R2062" s="3">
        <v>0</v>
      </c>
      <c r="S2062" s="4">
        <v>11772</v>
      </c>
      <c r="T2062" s="4">
        <v>8711</v>
      </c>
      <c r="U2062" s="4">
        <v>3061</v>
      </c>
      <c r="V2062" s="3">
        <v>0.26002378525314307</v>
      </c>
      <c r="W2062" t="s">
        <v>84</v>
      </c>
      <c r="X2062" t="s">
        <v>42</v>
      </c>
      <c r="Y2062" t="s">
        <v>56</v>
      </c>
      <c r="Z2062">
        <v>4</v>
      </c>
      <c r="AA2062" t="s">
        <v>172</v>
      </c>
      <c r="AB2062" t="s">
        <v>121</v>
      </c>
      <c r="AC2062">
        <v>4.3</v>
      </c>
      <c r="AD2062">
        <v>2024</v>
      </c>
      <c r="AE2062">
        <v>6</v>
      </c>
      <c r="AF2062" t="s">
        <v>5530</v>
      </c>
      <c r="AG2062" t="s">
        <v>5525</v>
      </c>
      <c r="AH2062" t="s">
        <v>5519</v>
      </c>
      <c r="AI2062" t="s">
        <v>5523</v>
      </c>
    </row>
    <row r="2063" spans="1:35">
      <c r="A2063" t="s">
        <v>2565</v>
      </c>
      <c r="B2063" s="2">
        <v>45643</v>
      </c>
      <c r="C2063" t="s">
        <v>1700</v>
      </c>
      <c r="D2063" t="s">
        <v>31</v>
      </c>
      <c r="E2063" t="s">
        <v>111</v>
      </c>
      <c r="F2063" t="s">
        <v>70</v>
      </c>
      <c r="G2063">
        <v>44</v>
      </c>
      <c r="H2063" t="s">
        <v>80</v>
      </c>
      <c r="I2063" t="s">
        <v>81</v>
      </c>
      <c r="J2063" t="s">
        <v>82</v>
      </c>
      <c r="K2063" t="s">
        <v>130</v>
      </c>
      <c r="L2063" t="s">
        <v>142</v>
      </c>
      <c r="M2063" t="s">
        <v>92</v>
      </c>
      <c r="N2063" t="s">
        <v>64</v>
      </c>
      <c r="O2063">
        <v>5</v>
      </c>
      <c r="P2063" s="4">
        <v>16848</v>
      </c>
      <c r="Q2063" s="4">
        <v>11288</v>
      </c>
      <c r="R2063" s="3">
        <v>0</v>
      </c>
      <c r="S2063" s="4">
        <v>84240</v>
      </c>
      <c r="T2063" s="4">
        <v>56440</v>
      </c>
      <c r="U2063" s="4">
        <v>27800</v>
      </c>
      <c r="V2063" s="3">
        <v>0.33000949667616336</v>
      </c>
      <c r="W2063" t="s">
        <v>75</v>
      </c>
      <c r="X2063" t="s">
        <v>76</v>
      </c>
      <c r="Y2063" t="s">
        <v>56</v>
      </c>
      <c r="Z2063">
        <v>5</v>
      </c>
      <c r="AA2063" t="s">
        <v>65</v>
      </c>
      <c r="AB2063" t="s">
        <v>66</v>
      </c>
      <c r="AC2063">
        <v>3.9</v>
      </c>
      <c r="AD2063">
        <v>2024</v>
      </c>
      <c r="AE2063">
        <v>12</v>
      </c>
      <c r="AF2063" t="s">
        <v>5521</v>
      </c>
      <c r="AG2063" t="s">
        <v>5518</v>
      </c>
      <c r="AH2063" t="s">
        <v>5515</v>
      </c>
      <c r="AI2063" t="s">
        <v>5526</v>
      </c>
    </row>
    <row r="2064" spans="1:35">
      <c r="A2064" t="s">
        <v>2566</v>
      </c>
      <c r="B2064" s="2">
        <v>45352</v>
      </c>
      <c r="C2064" t="s">
        <v>856</v>
      </c>
      <c r="D2064" t="s">
        <v>49</v>
      </c>
      <c r="E2064" t="s">
        <v>188</v>
      </c>
      <c r="F2064" t="s">
        <v>33</v>
      </c>
      <c r="G2064">
        <v>27</v>
      </c>
      <c r="H2064" t="s">
        <v>146</v>
      </c>
      <c r="I2064" t="s">
        <v>147</v>
      </c>
      <c r="J2064" t="s">
        <v>36</v>
      </c>
      <c r="K2064" t="s">
        <v>179</v>
      </c>
      <c r="L2064" t="s">
        <v>112</v>
      </c>
      <c r="M2064" t="s">
        <v>83</v>
      </c>
      <c r="N2064" t="s">
        <v>53</v>
      </c>
      <c r="O2064">
        <v>3</v>
      </c>
      <c r="P2064" s="4">
        <v>4511</v>
      </c>
      <c r="Q2064" s="4">
        <v>3113</v>
      </c>
      <c r="R2064" s="3">
        <v>0</v>
      </c>
      <c r="S2064" s="4">
        <v>13533</v>
      </c>
      <c r="T2064" s="4">
        <v>9339</v>
      </c>
      <c r="U2064" s="4">
        <v>4194</v>
      </c>
      <c r="V2064" s="3">
        <v>0.30990911106184882</v>
      </c>
      <c r="W2064" t="s">
        <v>54</v>
      </c>
      <c r="X2064" t="s">
        <v>76</v>
      </c>
      <c r="Y2064" t="s">
        <v>56</v>
      </c>
      <c r="Z2064">
        <v>7</v>
      </c>
      <c r="AA2064" t="s">
        <v>65</v>
      </c>
      <c r="AB2064" t="s">
        <v>66</v>
      </c>
      <c r="AC2064">
        <v>4.3</v>
      </c>
      <c r="AD2064">
        <v>2024</v>
      </c>
      <c r="AE2064">
        <v>3</v>
      </c>
      <c r="AF2064" t="s">
        <v>5534</v>
      </c>
      <c r="AG2064" t="s">
        <v>5528</v>
      </c>
      <c r="AH2064" t="s">
        <v>5519</v>
      </c>
      <c r="AI2064" t="s">
        <v>5516</v>
      </c>
    </row>
    <row r="2065" spans="1:35">
      <c r="A2065" t="s">
        <v>2567</v>
      </c>
      <c r="B2065" s="2">
        <v>45039</v>
      </c>
      <c r="C2065" t="s">
        <v>664</v>
      </c>
      <c r="D2065" t="s">
        <v>31</v>
      </c>
      <c r="E2065" t="s">
        <v>135</v>
      </c>
      <c r="F2065" t="s">
        <v>33</v>
      </c>
      <c r="G2065">
        <v>30</v>
      </c>
      <c r="H2065" t="s">
        <v>88</v>
      </c>
      <c r="I2065" t="s">
        <v>89</v>
      </c>
      <c r="J2065" t="s">
        <v>82</v>
      </c>
      <c r="K2065" t="s">
        <v>199</v>
      </c>
      <c r="L2065" t="s">
        <v>137</v>
      </c>
      <c r="M2065" t="s">
        <v>39</v>
      </c>
      <c r="N2065" t="s">
        <v>126</v>
      </c>
      <c r="O2065">
        <v>6</v>
      </c>
      <c r="P2065" s="4">
        <v>10211</v>
      </c>
      <c r="Q2065" s="4">
        <v>6024</v>
      </c>
      <c r="R2065" s="3">
        <v>0</v>
      </c>
      <c r="S2065" s="4">
        <v>61266</v>
      </c>
      <c r="T2065" s="4">
        <v>36144</v>
      </c>
      <c r="U2065" s="4">
        <v>25122</v>
      </c>
      <c r="V2065" s="3">
        <v>0.41004798746449905</v>
      </c>
      <c r="W2065" t="s">
        <v>54</v>
      </c>
      <c r="X2065" t="s">
        <v>55</v>
      </c>
      <c r="Y2065" t="s">
        <v>56</v>
      </c>
      <c r="Z2065">
        <v>1</v>
      </c>
      <c r="AA2065" t="s">
        <v>181</v>
      </c>
      <c r="AB2065" t="s">
        <v>150</v>
      </c>
      <c r="AC2065">
        <v>4.7</v>
      </c>
      <c r="AD2065">
        <v>2023</v>
      </c>
      <c r="AE2065">
        <v>4</v>
      </c>
      <c r="AF2065" t="s">
        <v>5524</v>
      </c>
      <c r="AG2065" t="s">
        <v>5525</v>
      </c>
      <c r="AH2065" t="s">
        <v>5515</v>
      </c>
      <c r="AI2065" t="s">
        <v>5516</v>
      </c>
    </row>
    <row r="2066" spans="1:35">
      <c r="A2066" t="s">
        <v>2568</v>
      </c>
      <c r="B2066" s="2">
        <v>45279</v>
      </c>
      <c r="C2066" t="s">
        <v>718</v>
      </c>
      <c r="D2066" t="s">
        <v>49</v>
      </c>
      <c r="E2066" t="s">
        <v>69</v>
      </c>
      <c r="F2066" t="s">
        <v>70</v>
      </c>
      <c r="G2066">
        <v>45</v>
      </c>
      <c r="H2066" t="s">
        <v>105</v>
      </c>
      <c r="I2066" t="s">
        <v>89</v>
      </c>
      <c r="J2066" t="s">
        <v>82</v>
      </c>
      <c r="K2066" t="s">
        <v>368</v>
      </c>
      <c r="L2066" t="s">
        <v>38</v>
      </c>
      <c r="M2066" t="s">
        <v>92</v>
      </c>
      <c r="N2066" t="s">
        <v>93</v>
      </c>
      <c r="O2066">
        <v>2</v>
      </c>
      <c r="P2066" s="4">
        <v>22484</v>
      </c>
      <c r="Q2066" s="4">
        <v>17313</v>
      </c>
      <c r="R2066" s="3">
        <v>0.15</v>
      </c>
      <c r="S2066" s="4">
        <v>38223</v>
      </c>
      <c r="T2066" s="4">
        <v>34626</v>
      </c>
      <c r="U2066" s="4">
        <v>3597</v>
      </c>
      <c r="V2066" s="3">
        <v>9.4105643199120945E-2</v>
      </c>
      <c r="W2066" t="s">
        <v>84</v>
      </c>
      <c r="X2066" t="s">
        <v>55</v>
      </c>
      <c r="Y2066" t="s">
        <v>43</v>
      </c>
      <c r="Z2066">
        <v>0</v>
      </c>
      <c r="AA2066" t="s">
        <v>229</v>
      </c>
      <c r="AB2066" t="s">
        <v>194</v>
      </c>
      <c r="AC2066" t="s">
        <v>46</v>
      </c>
      <c r="AD2066">
        <v>2023</v>
      </c>
      <c r="AE2066">
        <v>12</v>
      </c>
      <c r="AF2066" t="s">
        <v>5521</v>
      </c>
      <c r="AG2066" t="s">
        <v>5518</v>
      </c>
      <c r="AH2066" t="s">
        <v>5522</v>
      </c>
      <c r="AI2066" t="s">
        <v>5523</v>
      </c>
    </row>
    <row r="2067" spans="1:35">
      <c r="A2067" t="s">
        <v>2569</v>
      </c>
      <c r="B2067" s="2">
        <v>44936</v>
      </c>
      <c r="C2067" t="s">
        <v>387</v>
      </c>
      <c r="D2067" t="s">
        <v>31</v>
      </c>
      <c r="E2067" t="s">
        <v>135</v>
      </c>
      <c r="F2067" t="s">
        <v>33</v>
      </c>
      <c r="G2067">
        <v>35</v>
      </c>
      <c r="H2067" t="s">
        <v>153</v>
      </c>
      <c r="I2067" t="s">
        <v>154</v>
      </c>
      <c r="J2067" t="s">
        <v>36</v>
      </c>
      <c r="K2067" t="s">
        <v>323</v>
      </c>
      <c r="L2067" t="s">
        <v>52</v>
      </c>
      <c r="M2067" t="s">
        <v>83</v>
      </c>
      <c r="N2067" t="s">
        <v>40</v>
      </c>
      <c r="O2067">
        <v>5</v>
      </c>
      <c r="P2067" s="4">
        <v>11614</v>
      </c>
      <c r="Q2067" s="4">
        <v>8594</v>
      </c>
      <c r="R2067" s="3">
        <v>0.05</v>
      </c>
      <c r="S2067" s="4">
        <v>55167</v>
      </c>
      <c r="T2067" s="4">
        <v>42970</v>
      </c>
      <c r="U2067" s="4">
        <v>12197</v>
      </c>
      <c r="V2067" s="3">
        <v>0.22109231968386897</v>
      </c>
      <c r="W2067" t="s">
        <v>41</v>
      </c>
      <c r="X2067" t="s">
        <v>42</v>
      </c>
      <c r="Y2067" t="s">
        <v>56</v>
      </c>
      <c r="Z2067">
        <v>2</v>
      </c>
      <c r="AA2067" t="s">
        <v>229</v>
      </c>
      <c r="AB2067" t="s">
        <v>194</v>
      </c>
      <c r="AC2067">
        <v>4.5</v>
      </c>
      <c r="AD2067">
        <v>2023</v>
      </c>
      <c r="AE2067">
        <v>1</v>
      </c>
      <c r="AF2067" t="s">
        <v>5532</v>
      </c>
      <c r="AG2067" t="s">
        <v>5528</v>
      </c>
      <c r="AH2067" t="s">
        <v>5515</v>
      </c>
      <c r="AI2067" t="s">
        <v>5526</v>
      </c>
    </row>
    <row r="2068" spans="1:35">
      <c r="A2068" t="s">
        <v>2570</v>
      </c>
      <c r="B2068" s="2">
        <v>45606</v>
      </c>
      <c r="C2068" t="s">
        <v>339</v>
      </c>
      <c r="D2068" t="s">
        <v>31</v>
      </c>
      <c r="E2068" t="s">
        <v>98</v>
      </c>
      <c r="F2068" t="s">
        <v>70</v>
      </c>
      <c r="G2068">
        <v>59</v>
      </c>
      <c r="H2068" t="s">
        <v>105</v>
      </c>
      <c r="I2068" t="s">
        <v>89</v>
      </c>
      <c r="J2068" t="s">
        <v>82</v>
      </c>
      <c r="K2068" t="s">
        <v>61</v>
      </c>
      <c r="L2068" t="s">
        <v>52</v>
      </c>
      <c r="M2068" t="s">
        <v>39</v>
      </c>
      <c r="N2068" t="s">
        <v>126</v>
      </c>
      <c r="O2068">
        <v>4</v>
      </c>
      <c r="P2068" s="4">
        <v>7470</v>
      </c>
      <c r="Q2068" s="4">
        <v>4333</v>
      </c>
      <c r="R2068" s="3">
        <v>0.1</v>
      </c>
      <c r="S2068" s="4">
        <v>26892</v>
      </c>
      <c r="T2068" s="4">
        <v>17332</v>
      </c>
      <c r="U2068" s="4">
        <v>9560</v>
      </c>
      <c r="V2068" s="3">
        <v>0.3554960583073033</v>
      </c>
      <c r="W2068" t="s">
        <v>41</v>
      </c>
      <c r="X2068" t="s">
        <v>55</v>
      </c>
      <c r="Y2068" t="s">
        <v>56</v>
      </c>
      <c r="Z2068">
        <v>7</v>
      </c>
      <c r="AA2068" t="s">
        <v>94</v>
      </c>
      <c r="AB2068" t="s">
        <v>95</v>
      </c>
      <c r="AC2068">
        <v>3.2</v>
      </c>
      <c r="AD2068">
        <v>2024</v>
      </c>
      <c r="AE2068">
        <v>11</v>
      </c>
      <c r="AF2068" t="s">
        <v>5535</v>
      </c>
      <c r="AG2068" t="s">
        <v>5518</v>
      </c>
      <c r="AH2068" t="s">
        <v>5522</v>
      </c>
      <c r="AI2068" t="s">
        <v>5523</v>
      </c>
    </row>
    <row r="2069" spans="1:35">
      <c r="A2069" t="s">
        <v>2571</v>
      </c>
      <c r="B2069" s="2">
        <v>45448</v>
      </c>
      <c r="C2069" t="s">
        <v>1448</v>
      </c>
      <c r="D2069" t="s">
        <v>31</v>
      </c>
      <c r="E2069" t="s">
        <v>188</v>
      </c>
      <c r="F2069" t="s">
        <v>33</v>
      </c>
      <c r="G2069">
        <v>49</v>
      </c>
      <c r="H2069" t="s">
        <v>99</v>
      </c>
      <c r="I2069" t="s">
        <v>99</v>
      </c>
      <c r="J2069" t="s">
        <v>100</v>
      </c>
      <c r="K2069" t="s">
        <v>179</v>
      </c>
      <c r="L2069" t="s">
        <v>155</v>
      </c>
      <c r="M2069" t="s">
        <v>83</v>
      </c>
      <c r="N2069" t="s">
        <v>126</v>
      </c>
      <c r="O2069">
        <v>6</v>
      </c>
      <c r="P2069" s="4">
        <v>17877</v>
      </c>
      <c r="Q2069" s="4">
        <v>10011</v>
      </c>
      <c r="R2069" s="3">
        <v>0</v>
      </c>
      <c r="S2069" s="4">
        <v>107262</v>
      </c>
      <c r="T2069" s="4">
        <v>60066</v>
      </c>
      <c r="U2069" s="4">
        <v>47196</v>
      </c>
      <c r="V2069" s="3">
        <v>0.44000671253566037</v>
      </c>
      <c r="W2069" t="s">
        <v>54</v>
      </c>
      <c r="X2069" t="s">
        <v>76</v>
      </c>
      <c r="Y2069" t="s">
        <v>56</v>
      </c>
      <c r="Z2069">
        <v>2</v>
      </c>
      <c r="AA2069" t="s">
        <v>172</v>
      </c>
      <c r="AB2069" t="s">
        <v>66</v>
      </c>
      <c r="AC2069">
        <v>3.3</v>
      </c>
      <c r="AD2069">
        <v>2024</v>
      </c>
      <c r="AE2069">
        <v>6</v>
      </c>
      <c r="AF2069" t="s">
        <v>5530</v>
      </c>
      <c r="AG2069" t="s">
        <v>5525</v>
      </c>
      <c r="AH2069" t="s">
        <v>5515</v>
      </c>
      <c r="AI2069" t="s">
        <v>5523</v>
      </c>
    </row>
    <row r="2070" spans="1:35">
      <c r="A2070" t="s">
        <v>2572</v>
      </c>
      <c r="B2070" s="2">
        <v>45170</v>
      </c>
      <c r="C2070" t="s">
        <v>251</v>
      </c>
      <c r="D2070" t="s">
        <v>31</v>
      </c>
      <c r="E2070" t="s">
        <v>50</v>
      </c>
      <c r="F2070" t="s">
        <v>33</v>
      </c>
      <c r="G2070">
        <v>58</v>
      </c>
      <c r="H2070" t="s">
        <v>105</v>
      </c>
      <c r="I2070" t="s">
        <v>89</v>
      </c>
      <c r="J2070" t="s">
        <v>82</v>
      </c>
      <c r="K2070" t="s">
        <v>162</v>
      </c>
      <c r="L2070" t="s">
        <v>38</v>
      </c>
      <c r="M2070" t="s">
        <v>107</v>
      </c>
      <c r="N2070" t="s">
        <v>113</v>
      </c>
      <c r="O2070">
        <v>4</v>
      </c>
      <c r="P2070" s="4">
        <v>11824</v>
      </c>
      <c r="Q2070" s="4">
        <v>6503</v>
      </c>
      <c r="R2070" s="3">
        <v>0.1</v>
      </c>
      <c r="S2070" s="4">
        <v>42566</v>
      </c>
      <c r="T2070" s="4">
        <v>26012</v>
      </c>
      <c r="U2070" s="4">
        <v>16554</v>
      </c>
      <c r="V2070" s="3">
        <v>0.38890194051590471</v>
      </c>
      <c r="W2070" t="s">
        <v>54</v>
      </c>
      <c r="X2070" t="s">
        <v>42</v>
      </c>
      <c r="Y2070" t="s">
        <v>43</v>
      </c>
      <c r="Z2070">
        <v>0</v>
      </c>
      <c r="AA2070" t="s">
        <v>220</v>
      </c>
      <c r="AB2070" t="s">
        <v>150</v>
      </c>
      <c r="AC2070" t="s">
        <v>46</v>
      </c>
      <c r="AD2070">
        <v>2023</v>
      </c>
      <c r="AE2070">
        <v>9</v>
      </c>
      <c r="AF2070" t="s">
        <v>5531</v>
      </c>
      <c r="AG2070" t="s">
        <v>5514</v>
      </c>
      <c r="AH2070" t="s">
        <v>5522</v>
      </c>
      <c r="AI2070" t="s">
        <v>5523</v>
      </c>
    </row>
    <row r="2071" spans="1:35">
      <c r="A2071" t="s">
        <v>2573</v>
      </c>
      <c r="B2071" s="2">
        <v>45017</v>
      </c>
      <c r="C2071" t="s">
        <v>1275</v>
      </c>
      <c r="D2071" t="s">
        <v>31</v>
      </c>
      <c r="E2071" t="s">
        <v>135</v>
      </c>
      <c r="F2071" t="s">
        <v>33</v>
      </c>
      <c r="G2071">
        <v>42</v>
      </c>
      <c r="H2071" t="s">
        <v>105</v>
      </c>
      <c r="I2071" t="s">
        <v>89</v>
      </c>
      <c r="J2071" t="s">
        <v>82</v>
      </c>
      <c r="K2071" t="s">
        <v>37</v>
      </c>
      <c r="L2071" t="s">
        <v>91</v>
      </c>
      <c r="M2071" t="s">
        <v>39</v>
      </c>
      <c r="N2071" t="s">
        <v>126</v>
      </c>
      <c r="O2071">
        <v>4</v>
      </c>
      <c r="P2071" s="4">
        <v>16948</v>
      </c>
      <c r="Q2071" s="4">
        <v>12880</v>
      </c>
      <c r="R2071" s="3">
        <v>0.15</v>
      </c>
      <c r="S2071" s="4">
        <v>57623</v>
      </c>
      <c r="T2071" s="4">
        <v>51520</v>
      </c>
      <c r="U2071" s="4">
        <v>6103</v>
      </c>
      <c r="V2071" s="3">
        <v>0.10591256963365323</v>
      </c>
      <c r="W2071" t="s">
        <v>54</v>
      </c>
      <c r="X2071" t="s">
        <v>42</v>
      </c>
      <c r="Y2071" t="s">
        <v>56</v>
      </c>
      <c r="Z2071">
        <v>5</v>
      </c>
      <c r="AA2071" t="s">
        <v>229</v>
      </c>
      <c r="AB2071" t="s">
        <v>194</v>
      </c>
      <c r="AC2071">
        <v>4.7</v>
      </c>
      <c r="AD2071">
        <v>2023</v>
      </c>
      <c r="AE2071">
        <v>4</v>
      </c>
      <c r="AF2071" t="s">
        <v>5524</v>
      </c>
      <c r="AG2071" t="s">
        <v>5525</v>
      </c>
      <c r="AH2071" t="s">
        <v>5515</v>
      </c>
      <c r="AI2071" t="s">
        <v>5526</v>
      </c>
    </row>
    <row r="2072" spans="1:35">
      <c r="A2072" t="s">
        <v>2574</v>
      </c>
      <c r="B2072" s="2">
        <v>45350</v>
      </c>
      <c r="C2072" t="s">
        <v>139</v>
      </c>
      <c r="D2072" t="s">
        <v>31</v>
      </c>
      <c r="E2072" t="s">
        <v>170</v>
      </c>
      <c r="F2072" t="s">
        <v>33</v>
      </c>
      <c r="G2072">
        <v>33</v>
      </c>
      <c r="H2072" t="s">
        <v>80</v>
      </c>
      <c r="I2072" t="s">
        <v>81</v>
      </c>
      <c r="J2072" t="s">
        <v>82</v>
      </c>
      <c r="K2072" t="s">
        <v>120</v>
      </c>
      <c r="L2072" t="s">
        <v>142</v>
      </c>
      <c r="M2072" t="s">
        <v>63</v>
      </c>
      <c r="N2072" t="s">
        <v>113</v>
      </c>
      <c r="O2072">
        <v>8</v>
      </c>
      <c r="P2072" s="4">
        <v>3161</v>
      </c>
      <c r="Q2072" s="4">
        <v>2023</v>
      </c>
      <c r="R2072" s="3">
        <v>0</v>
      </c>
      <c r="S2072" s="4">
        <v>25288</v>
      </c>
      <c r="T2072" s="4">
        <v>16184</v>
      </c>
      <c r="U2072" s="4">
        <v>9104</v>
      </c>
      <c r="V2072" s="3">
        <v>0.36001265422334705</v>
      </c>
      <c r="W2072" t="s">
        <v>84</v>
      </c>
      <c r="X2072" t="s">
        <v>55</v>
      </c>
      <c r="Y2072" t="s">
        <v>56</v>
      </c>
      <c r="Z2072">
        <v>6</v>
      </c>
      <c r="AA2072" t="s">
        <v>57</v>
      </c>
      <c r="AB2072" t="s">
        <v>95</v>
      </c>
      <c r="AC2072">
        <v>3.3</v>
      </c>
      <c r="AD2072">
        <v>2024</v>
      </c>
      <c r="AE2072">
        <v>2</v>
      </c>
      <c r="AF2072" t="s">
        <v>5527</v>
      </c>
      <c r="AG2072" t="s">
        <v>5528</v>
      </c>
      <c r="AH2072" t="s">
        <v>5522</v>
      </c>
      <c r="AI2072" t="s">
        <v>5516</v>
      </c>
    </row>
    <row r="2073" spans="1:35">
      <c r="A2073" t="s">
        <v>2575</v>
      </c>
      <c r="B2073" s="2">
        <v>45435</v>
      </c>
      <c r="C2073" t="s">
        <v>699</v>
      </c>
      <c r="D2073" t="s">
        <v>49</v>
      </c>
      <c r="E2073" t="s">
        <v>119</v>
      </c>
      <c r="F2073" t="s">
        <v>70</v>
      </c>
      <c r="G2073">
        <v>44</v>
      </c>
      <c r="H2073" t="s">
        <v>80</v>
      </c>
      <c r="I2073" t="s">
        <v>81</v>
      </c>
      <c r="J2073" t="s">
        <v>82</v>
      </c>
      <c r="K2073" t="s">
        <v>239</v>
      </c>
      <c r="L2073" t="s">
        <v>137</v>
      </c>
      <c r="M2073" t="s">
        <v>92</v>
      </c>
      <c r="N2073" t="s">
        <v>93</v>
      </c>
      <c r="O2073">
        <v>5</v>
      </c>
      <c r="P2073" s="4">
        <v>19152</v>
      </c>
      <c r="Q2073" s="4">
        <v>12257</v>
      </c>
      <c r="R2073" s="3">
        <v>0.1</v>
      </c>
      <c r="S2073" s="4">
        <v>86184</v>
      </c>
      <c r="T2073" s="4">
        <v>61285</v>
      </c>
      <c r="U2073" s="4">
        <v>24899</v>
      </c>
      <c r="V2073" s="3">
        <v>0.28890513320337879</v>
      </c>
      <c r="W2073" t="s">
        <v>84</v>
      </c>
      <c r="X2073" t="s">
        <v>55</v>
      </c>
      <c r="Y2073" t="s">
        <v>171</v>
      </c>
      <c r="Z2073">
        <v>3</v>
      </c>
      <c r="AA2073" t="s">
        <v>185</v>
      </c>
      <c r="AB2073" t="s">
        <v>189</v>
      </c>
      <c r="AC2073" t="s">
        <v>46</v>
      </c>
      <c r="AD2073">
        <v>2024</v>
      </c>
      <c r="AE2073">
        <v>5</v>
      </c>
      <c r="AF2073" t="s">
        <v>5529</v>
      </c>
      <c r="AG2073" t="s">
        <v>5525</v>
      </c>
      <c r="AH2073" t="s">
        <v>5515</v>
      </c>
      <c r="AI2073" t="s">
        <v>5526</v>
      </c>
    </row>
    <row r="2074" spans="1:35">
      <c r="A2074" t="s">
        <v>2576</v>
      </c>
      <c r="B2074" s="2">
        <v>45427</v>
      </c>
      <c r="C2074" t="s">
        <v>161</v>
      </c>
      <c r="D2074" t="s">
        <v>31</v>
      </c>
      <c r="E2074" t="s">
        <v>188</v>
      </c>
      <c r="F2074" t="s">
        <v>33</v>
      </c>
      <c r="G2074">
        <v>45</v>
      </c>
      <c r="H2074" t="s">
        <v>80</v>
      </c>
      <c r="I2074" t="s">
        <v>81</v>
      </c>
      <c r="J2074" t="s">
        <v>82</v>
      </c>
      <c r="K2074" t="s">
        <v>326</v>
      </c>
      <c r="L2074" t="s">
        <v>142</v>
      </c>
      <c r="M2074" t="s">
        <v>39</v>
      </c>
      <c r="N2074" t="s">
        <v>93</v>
      </c>
      <c r="O2074">
        <v>1</v>
      </c>
      <c r="P2074" s="4">
        <v>1260</v>
      </c>
      <c r="Q2074" s="4">
        <v>995</v>
      </c>
      <c r="R2074" s="3">
        <v>0.05</v>
      </c>
      <c r="S2074" s="4">
        <v>1197</v>
      </c>
      <c r="T2074" s="4">
        <v>995</v>
      </c>
      <c r="U2074" s="4">
        <v>202</v>
      </c>
      <c r="V2074" s="3">
        <v>0.16875522138680032</v>
      </c>
      <c r="W2074" t="s">
        <v>54</v>
      </c>
      <c r="X2074" t="s">
        <v>55</v>
      </c>
      <c r="Y2074" t="s">
        <v>56</v>
      </c>
      <c r="Z2074">
        <v>2</v>
      </c>
      <c r="AA2074" t="s">
        <v>167</v>
      </c>
      <c r="AB2074" t="s">
        <v>150</v>
      </c>
      <c r="AC2074">
        <v>3.4</v>
      </c>
      <c r="AD2074">
        <v>2024</v>
      </c>
      <c r="AE2074">
        <v>5</v>
      </c>
      <c r="AF2074" t="s">
        <v>5529</v>
      </c>
      <c r="AG2074" t="s">
        <v>5525</v>
      </c>
      <c r="AH2074" t="s">
        <v>5519</v>
      </c>
      <c r="AI2074" t="s">
        <v>5523</v>
      </c>
    </row>
    <row r="2075" spans="1:35">
      <c r="A2075" t="s">
        <v>2577</v>
      </c>
      <c r="B2075" s="2">
        <v>45634</v>
      </c>
      <c r="C2075" t="s">
        <v>1277</v>
      </c>
      <c r="D2075" t="s">
        <v>49</v>
      </c>
      <c r="E2075" t="s">
        <v>119</v>
      </c>
      <c r="F2075" t="s">
        <v>70</v>
      </c>
      <c r="G2075">
        <v>49</v>
      </c>
      <c r="H2075" t="s">
        <v>71</v>
      </c>
      <c r="I2075" t="s">
        <v>72</v>
      </c>
      <c r="J2075" t="s">
        <v>73</v>
      </c>
      <c r="K2075" t="s">
        <v>323</v>
      </c>
      <c r="L2075" t="s">
        <v>137</v>
      </c>
      <c r="M2075" t="s">
        <v>63</v>
      </c>
      <c r="N2075" t="s">
        <v>126</v>
      </c>
      <c r="O2075">
        <v>2</v>
      </c>
      <c r="P2075" s="4">
        <v>17013</v>
      </c>
      <c r="Q2075" s="4">
        <v>10208</v>
      </c>
      <c r="R2075" s="3">
        <v>0</v>
      </c>
      <c r="S2075" s="4">
        <v>34026</v>
      </c>
      <c r="T2075" s="4">
        <v>20416</v>
      </c>
      <c r="U2075" s="4">
        <v>13610</v>
      </c>
      <c r="V2075" s="3">
        <v>0.39998824428378299</v>
      </c>
      <c r="W2075" t="s">
        <v>41</v>
      </c>
      <c r="X2075" t="s">
        <v>42</v>
      </c>
      <c r="Y2075" t="s">
        <v>56</v>
      </c>
      <c r="Z2075">
        <v>4</v>
      </c>
      <c r="AA2075" t="s">
        <v>143</v>
      </c>
      <c r="AB2075" t="s">
        <v>150</v>
      </c>
      <c r="AC2075">
        <v>3.3</v>
      </c>
      <c r="AD2075">
        <v>2024</v>
      </c>
      <c r="AE2075">
        <v>12</v>
      </c>
      <c r="AF2075" t="s">
        <v>5521</v>
      </c>
      <c r="AG2075" t="s">
        <v>5518</v>
      </c>
      <c r="AH2075" t="s">
        <v>5522</v>
      </c>
      <c r="AI2075" t="s">
        <v>5523</v>
      </c>
    </row>
    <row r="2076" spans="1:35">
      <c r="A2076" t="s">
        <v>2578</v>
      </c>
      <c r="B2076" s="2">
        <v>45350</v>
      </c>
      <c r="C2076" t="s">
        <v>710</v>
      </c>
      <c r="D2076" t="s">
        <v>49</v>
      </c>
      <c r="E2076" t="s">
        <v>98</v>
      </c>
      <c r="F2076" t="s">
        <v>70</v>
      </c>
      <c r="G2076">
        <v>34</v>
      </c>
      <c r="H2076" t="s">
        <v>88</v>
      </c>
      <c r="I2076" t="s">
        <v>89</v>
      </c>
      <c r="J2076" t="s">
        <v>82</v>
      </c>
      <c r="K2076" t="s">
        <v>199</v>
      </c>
      <c r="L2076" t="s">
        <v>62</v>
      </c>
      <c r="M2076" t="s">
        <v>63</v>
      </c>
      <c r="N2076" t="s">
        <v>113</v>
      </c>
      <c r="O2076">
        <v>3</v>
      </c>
      <c r="P2076" s="4">
        <v>11124</v>
      </c>
      <c r="Q2076" s="4">
        <v>7008</v>
      </c>
      <c r="R2076" s="3">
        <v>0.15</v>
      </c>
      <c r="S2076" s="4">
        <v>28366</v>
      </c>
      <c r="T2076" s="4">
        <v>21024</v>
      </c>
      <c r="U2076" s="4">
        <v>7342</v>
      </c>
      <c r="V2076" s="3">
        <v>0.25883099485299305</v>
      </c>
      <c r="W2076" t="s">
        <v>54</v>
      </c>
      <c r="X2076" t="s">
        <v>76</v>
      </c>
      <c r="Y2076" t="s">
        <v>56</v>
      </c>
      <c r="Z2076">
        <v>2</v>
      </c>
      <c r="AA2076" t="s">
        <v>57</v>
      </c>
      <c r="AB2076" t="s">
        <v>45</v>
      </c>
      <c r="AC2076">
        <v>4.9000000000000004</v>
      </c>
      <c r="AD2076">
        <v>2024</v>
      </c>
      <c r="AE2076">
        <v>2</v>
      </c>
      <c r="AF2076" t="s">
        <v>5527</v>
      </c>
      <c r="AG2076" t="s">
        <v>5528</v>
      </c>
      <c r="AH2076" t="s">
        <v>5522</v>
      </c>
      <c r="AI2076" t="s">
        <v>5516</v>
      </c>
    </row>
    <row r="2077" spans="1:35">
      <c r="A2077" t="s">
        <v>2579</v>
      </c>
      <c r="B2077" s="2">
        <v>45003</v>
      </c>
      <c r="C2077" t="s">
        <v>621</v>
      </c>
      <c r="D2077" t="s">
        <v>31</v>
      </c>
      <c r="E2077" t="s">
        <v>119</v>
      </c>
      <c r="F2077" t="s">
        <v>70</v>
      </c>
      <c r="G2077">
        <v>44</v>
      </c>
      <c r="H2077" t="s">
        <v>153</v>
      </c>
      <c r="I2077" t="s">
        <v>154</v>
      </c>
      <c r="J2077" t="s">
        <v>36</v>
      </c>
      <c r="K2077" t="s">
        <v>326</v>
      </c>
      <c r="L2077" t="s">
        <v>52</v>
      </c>
      <c r="M2077" t="s">
        <v>92</v>
      </c>
      <c r="N2077" t="s">
        <v>64</v>
      </c>
      <c r="O2077">
        <v>6</v>
      </c>
      <c r="P2077" s="4">
        <v>21388</v>
      </c>
      <c r="Q2077" s="4">
        <v>11977</v>
      </c>
      <c r="R2077" s="3">
        <v>0.15</v>
      </c>
      <c r="S2077" s="4">
        <v>109079</v>
      </c>
      <c r="T2077" s="4">
        <v>71862</v>
      </c>
      <c r="U2077" s="4">
        <v>37217</v>
      </c>
      <c r="V2077" s="3">
        <v>0.34119308024459338</v>
      </c>
      <c r="W2077" t="s">
        <v>54</v>
      </c>
      <c r="X2077" t="s">
        <v>76</v>
      </c>
      <c r="Y2077" t="s">
        <v>56</v>
      </c>
      <c r="Z2077">
        <v>1</v>
      </c>
      <c r="AA2077" t="s">
        <v>193</v>
      </c>
      <c r="AB2077" t="s">
        <v>150</v>
      </c>
      <c r="AC2077">
        <v>3.9</v>
      </c>
      <c r="AD2077">
        <v>2023</v>
      </c>
      <c r="AE2077">
        <v>3</v>
      </c>
      <c r="AF2077" t="s">
        <v>5534</v>
      </c>
      <c r="AG2077" t="s">
        <v>5528</v>
      </c>
      <c r="AH2077" t="s">
        <v>5515</v>
      </c>
      <c r="AI2077" t="s">
        <v>5526</v>
      </c>
    </row>
    <row r="2078" spans="1:35">
      <c r="A2078" t="s">
        <v>2580</v>
      </c>
      <c r="B2078" s="2">
        <v>45608</v>
      </c>
      <c r="C2078" t="s">
        <v>458</v>
      </c>
      <c r="D2078" t="s">
        <v>31</v>
      </c>
      <c r="E2078" t="s">
        <v>98</v>
      </c>
      <c r="F2078" t="s">
        <v>70</v>
      </c>
      <c r="G2078">
        <v>49</v>
      </c>
      <c r="H2078" t="s">
        <v>153</v>
      </c>
      <c r="I2078" t="s">
        <v>154</v>
      </c>
      <c r="J2078" t="s">
        <v>36</v>
      </c>
      <c r="K2078" t="s">
        <v>106</v>
      </c>
      <c r="L2078" t="s">
        <v>38</v>
      </c>
      <c r="M2078" t="s">
        <v>39</v>
      </c>
      <c r="N2078" t="s">
        <v>93</v>
      </c>
      <c r="O2078">
        <v>4</v>
      </c>
      <c r="P2078" s="4">
        <v>5640</v>
      </c>
      <c r="Q2078" s="4">
        <v>3892</v>
      </c>
      <c r="R2078" s="3">
        <v>0.15</v>
      </c>
      <c r="S2078" s="4">
        <v>19176</v>
      </c>
      <c r="T2078" s="4">
        <v>15568</v>
      </c>
      <c r="U2078" s="4">
        <v>3608</v>
      </c>
      <c r="V2078" s="3">
        <v>0.18815185648727575</v>
      </c>
      <c r="W2078" t="s">
        <v>75</v>
      </c>
      <c r="X2078" t="s">
        <v>76</v>
      </c>
      <c r="Y2078" t="s">
        <v>56</v>
      </c>
      <c r="Z2078">
        <v>4</v>
      </c>
      <c r="AA2078" t="s">
        <v>185</v>
      </c>
      <c r="AB2078" t="s">
        <v>150</v>
      </c>
      <c r="AC2078">
        <v>3.6</v>
      </c>
      <c r="AD2078">
        <v>2024</v>
      </c>
      <c r="AE2078">
        <v>11</v>
      </c>
      <c r="AF2078" t="s">
        <v>5535</v>
      </c>
      <c r="AG2078" t="s">
        <v>5518</v>
      </c>
      <c r="AH2078" t="s">
        <v>5519</v>
      </c>
      <c r="AI2078" t="s">
        <v>5523</v>
      </c>
    </row>
    <row r="2079" spans="1:35">
      <c r="A2079" t="s">
        <v>2581</v>
      </c>
      <c r="B2079" s="2">
        <v>45622</v>
      </c>
      <c r="C2079" t="s">
        <v>737</v>
      </c>
      <c r="D2079" t="s">
        <v>31</v>
      </c>
      <c r="E2079" t="s">
        <v>111</v>
      </c>
      <c r="F2079" t="s">
        <v>70</v>
      </c>
      <c r="G2079">
        <v>42</v>
      </c>
      <c r="H2079" t="s">
        <v>80</v>
      </c>
      <c r="I2079" t="s">
        <v>81</v>
      </c>
      <c r="J2079" t="s">
        <v>82</v>
      </c>
      <c r="K2079" t="s">
        <v>269</v>
      </c>
      <c r="L2079" t="s">
        <v>38</v>
      </c>
      <c r="M2079" t="s">
        <v>92</v>
      </c>
      <c r="N2079" t="s">
        <v>53</v>
      </c>
      <c r="O2079">
        <v>1</v>
      </c>
      <c r="P2079" s="4">
        <v>10037</v>
      </c>
      <c r="Q2079" s="4">
        <v>5922</v>
      </c>
      <c r="R2079" s="3">
        <v>0.05</v>
      </c>
      <c r="S2079" s="4">
        <v>9535</v>
      </c>
      <c r="T2079" s="4">
        <v>5922</v>
      </c>
      <c r="U2079" s="4">
        <v>3613</v>
      </c>
      <c r="V2079" s="3">
        <v>0.37891976927110643</v>
      </c>
      <c r="W2079" t="s">
        <v>54</v>
      </c>
      <c r="X2079" t="s">
        <v>76</v>
      </c>
      <c r="Y2079" t="s">
        <v>56</v>
      </c>
      <c r="Z2079">
        <v>7</v>
      </c>
      <c r="AA2079" t="s">
        <v>57</v>
      </c>
      <c r="AB2079" t="s">
        <v>66</v>
      </c>
      <c r="AC2079">
        <v>4.4000000000000004</v>
      </c>
      <c r="AD2079">
        <v>2024</v>
      </c>
      <c r="AE2079">
        <v>11</v>
      </c>
      <c r="AF2079" t="s">
        <v>5535</v>
      </c>
      <c r="AG2079" t="s">
        <v>5518</v>
      </c>
      <c r="AH2079" t="s">
        <v>5519</v>
      </c>
      <c r="AI2079" t="s">
        <v>5526</v>
      </c>
    </row>
    <row r="2080" spans="1:35">
      <c r="A2080" t="s">
        <v>2582</v>
      </c>
      <c r="B2080" s="2">
        <v>45544</v>
      </c>
      <c r="C2080" t="s">
        <v>1710</v>
      </c>
      <c r="D2080" t="s">
        <v>49</v>
      </c>
      <c r="E2080" t="s">
        <v>69</v>
      </c>
      <c r="F2080" t="s">
        <v>70</v>
      </c>
      <c r="G2080">
        <v>29</v>
      </c>
      <c r="H2080" t="s">
        <v>34</v>
      </c>
      <c r="I2080" t="s">
        <v>35</v>
      </c>
      <c r="J2080" t="s">
        <v>36</v>
      </c>
      <c r="K2080" t="s">
        <v>116</v>
      </c>
      <c r="L2080" t="s">
        <v>101</v>
      </c>
      <c r="M2080" t="s">
        <v>107</v>
      </c>
      <c r="N2080" t="s">
        <v>126</v>
      </c>
      <c r="O2080">
        <v>5</v>
      </c>
      <c r="P2080" s="4">
        <v>9739</v>
      </c>
      <c r="Q2080" s="4">
        <v>7304</v>
      </c>
      <c r="R2080" s="3">
        <v>0.2</v>
      </c>
      <c r="S2080" s="4">
        <v>38956</v>
      </c>
      <c r="T2080" s="4">
        <v>36520</v>
      </c>
      <c r="U2080" s="4">
        <v>2436</v>
      </c>
      <c r="V2080" s="3">
        <v>6.2532087483314513E-2</v>
      </c>
      <c r="W2080" t="s">
        <v>54</v>
      </c>
      <c r="X2080" t="s">
        <v>55</v>
      </c>
      <c r="Y2080" t="s">
        <v>56</v>
      </c>
      <c r="Z2080">
        <v>5</v>
      </c>
      <c r="AA2080" t="s">
        <v>193</v>
      </c>
      <c r="AB2080" t="s">
        <v>132</v>
      </c>
      <c r="AC2080">
        <v>4</v>
      </c>
      <c r="AD2080">
        <v>2024</v>
      </c>
      <c r="AE2080">
        <v>9</v>
      </c>
      <c r="AF2080" t="s">
        <v>5531</v>
      </c>
      <c r="AG2080" t="s">
        <v>5514</v>
      </c>
      <c r="AH2080" t="s">
        <v>5522</v>
      </c>
      <c r="AI2080" t="s">
        <v>5516</v>
      </c>
    </row>
    <row r="2081" spans="1:35">
      <c r="A2081" t="s">
        <v>2583</v>
      </c>
      <c r="B2081" s="2">
        <v>45412</v>
      </c>
      <c r="C2081" t="s">
        <v>728</v>
      </c>
      <c r="D2081" t="s">
        <v>31</v>
      </c>
      <c r="E2081" t="s">
        <v>69</v>
      </c>
      <c r="F2081" t="s">
        <v>70</v>
      </c>
      <c r="G2081">
        <v>36</v>
      </c>
      <c r="H2081" t="s">
        <v>34</v>
      </c>
      <c r="I2081" t="s">
        <v>35</v>
      </c>
      <c r="J2081" t="s">
        <v>36</v>
      </c>
      <c r="K2081" t="s">
        <v>323</v>
      </c>
      <c r="L2081" t="s">
        <v>142</v>
      </c>
      <c r="M2081" t="s">
        <v>107</v>
      </c>
      <c r="N2081" t="s">
        <v>126</v>
      </c>
      <c r="O2081">
        <v>6</v>
      </c>
      <c r="P2081" s="4">
        <v>10472</v>
      </c>
      <c r="Q2081" s="4">
        <v>8378</v>
      </c>
      <c r="R2081" s="3">
        <v>0.15</v>
      </c>
      <c r="S2081" s="4">
        <v>53407</v>
      </c>
      <c r="T2081" s="4">
        <v>50268</v>
      </c>
      <c r="U2081" s="4">
        <v>3139</v>
      </c>
      <c r="V2081" s="3">
        <v>5.8775066938790796E-2</v>
      </c>
      <c r="W2081" t="s">
        <v>75</v>
      </c>
      <c r="X2081" t="s">
        <v>55</v>
      </c>
      <c r="Y2081" t="s">
        <v>43</v>
      </c>
      <c r="Z2081">
        <v>0</v>
      </c>
      <c r="AA2081" t="s">
        <v>167</v>
      </c>
      <c r="AB2081" t="s">
        <v>189</v>
      </c>
      <c r="AC2081" t="s">
        <v>46</v>
      </c>
      <c r="AD2081">
        <v>2024</v>
      </c>
      <c r="AE2081">
        <v>4</v>
      </c>
      <c r="AF2081" t="s">
        <v>5524</v>
      </c>
      <c r="AG2081" t="s">
        <v>5525</v>
      </c>
      <c r="AH2081" t="s">
        <v>5515</v>
      </c>
      <c r="AI2081" t="s">
        <v>5526</v>
      </c>
    </row>
    <row r="2082" spans="1:35">
      <c r="A2082" t="s">
        <v>2584</v>
      </c>
      <c r="B2082" s="2">
        <v>45116</v>
      </c>
      <c r="C2082" t="s">
        <v>560</v>
      </c>
      <c r="D2082" t="s">
        <v>31</v>
      </c>
      <c r="E2082" t="s">
        <v>69</v>
      </c>
      <c r="F2082" t="s">
        <v>70</v>
      </c>
      <c r="G2082">
        <v>51</v>
      </c>
      <c r="H2082" t="s">
        <v>71</v>
      </c>
      <c r="I2082" t="s">
        <v>72</v>
      </c>
      <c r="J2082" t="s">
        <v>73</v>
      </c>
      <c r="K2082" t="s">
        <v>74</v>
      </c>
      <c r="L2082" t="s">
        <v>142</v>
      </c>
      <c r="M2082" t="s">
        <v>39</v>
      </c>
      <c r="N2082" t="s">
        <v>53</v>
      </c>
      <c r="O2082">
        <v>1</v>
      </c>
      <c r="P2082" s="4">
        <v>21594</v>
      </c>
      <c r="Q2082" s="4">
        <v>13172</v>
      </c>
      <c r="R2082" s="3">
        <v>0.05</v>
      </c>
      <c r="S2082" s="4">
        <v>20514</v>
      </c>
      <c r="T2082" s="4">
        <v>13172</v>
      </c>
      <c r="U2082" s="4">
        <v>7342</v>
      </c>
      <c r="V2082" s="3">
        <v>0.35790192063956322</v>
      </c>
      <c r="W2082" t="s">
        <v>41</v>
      </c>
      <c r="X2082" t="s">
        <v>76</v>
      </c>
      <c r="Y2082" t="s">
        <v>56</v>
      </c>
      <c r="Z2082">
        <v>7</v>
      </c>
      <c r="AA2082" t="s">
        <v>167</v>
      </c>
      <c r="AB2082" t="s">
        <v>121</v>
      </c>
      <c r="AC2082">
        <v>4.5</v>
      </c>
      <c r="AD2082">
        <v>2023</v>
      </c>
      <c r="AE2082">
        <v>7</v>
      </c>
      <c r="AF2082" t="s">
        <v>5533</v>
      </c>
      <c r="AG2082" t="s">
        <v>5514</v>
      </c>
      <c r="AH2082" t="s">
        <v>5522</v>
      </c>
      <c r="AI2082" t="s">
        <v>5523</v>
      </c>
    </row>
    <row r="2083" spans="1:35">
      <c r="A2083" t="s">
        <v>2585</v>
      </c>
      <c r="B2083" s="2">
        <v>45183</v>
      </c>
      <c r="C2083" t="s">
        <v>767</v>
      </c>
      <c r="D2083" t="s">
        <v>31</v>
      </c>
      <c r="E2083" t="s">
        <v>124</v>
      </c>
      <c r="F2083" t="s">
        <v>70</v>
      </c>
      <c r="G2083">
        <v>45</v>
      </c>
      <c r="H2083" t="s">
        <v>99</v>
      </c>
      <c r="I2083" t="s">
        <v>99</v>
      </c>
      <c r="J2083" t="s">
        <v>100</v>
      </c>
      <c r="K2083" t="s">
        <v>125</v>
      </c>
      <c r="L2083" t="s">
        <v>112</v>
      </c>
      <c r="M2083" t="s">
        <v>39</v>
      </c>
      <c r="N2083" t="s">
        <v>64</v>
      </c>
      <c r="O2083">
        <v>6</v>
      </c>
      <c r="P2083" s="4">
        <v>15232</v>
      </c>
      <c r="Q2083" s="4">
        <v>11424</v>
      </c>
      <c r="R2083" s="3">
        <v>0.2</v>
      </c>
      <c r="S2083" s="4">
        <v>73114</v>
      </c>
      <c r="T2083" s="4">
        <v>68544</v>
      </c>
      <c r="U2083" s="4">
        <v>4570</v>
      </c>
      <c r="V2083" s="3">
        <v>6.2505128976666574E-2</v>
      </c>
      <c r="W2083" t="s">
        <v>75</v>
      </c>
      <c r="X2083" t="s">
        <v>76</v>
      </c>
      <c r="Y2083" t="s">
        <v>156</v>
      </c>
      <c r="Z2083">
        <v>0</v>
      </c>
      <c r="AA2083" t="s">
        <v>181</v>
      </c>
      <c r="AB2083" t="s">
        <v>194</v>
      </c>
      <c r="AC2083">
        <v>1.2</v>
      </c>
      <c r="AD2083">
        <v>2023</v>
      </c>
      <c r="AE2083">
        <v>9</v>
      </c>
      <c r="AF2083" t="s">
        <v>5531</v>
      </c>
      <c r="AG2083" t="s">
        <v>5514</v>
      </c>
      <c r="AH2083" t="s">
        <v>5515</v>
      </c>
      <c r="AI2083" t="s">
        <v>5523</v>
      </c>
    </row>
    <row r="2084" spans="1:35">
      <c r="A2084" t="s">
        <v>2586</v>
      </c>
      <c r="B2084" s="2">
        <v>45282</v>
      </c>
      <c r="C2084" t="s">
        <v>320</v>
      </c>
      <c r="D2084" t="s">
        <v>31</v>
      </c>
      <c r="E2084" t="s">
        <v>69</v>
      </c>
      <c r="F2084" t="s">
        <v>70</v>
      </c>
      <c r="G2084">
        <v>37</v>
      </c>
      <c r="H2084" t="s">
        <v>80</v>
      </c>
      <c r="I2084" t="s">
        <v>81</v>
      </c>
      <c r="J2084" t="s">
        <v>82</v>
      </c>
      <c r="K2084" t="s">
        <v>162</v>
      </c>
      <c r="L2084" t="s">
        <v>112</v>
      </c>
      <c r="M2084" t="s">
        <v>39</v>
      </c>
      <c r="N2084" t="s">
        <v>93</v>
      </c>
      <c r="O2084">
        <v>4</v>
      </c>
      <c r="P2084" s="4">
        <v>3064</v>
      </c>
      <c r="Q2084" s="4">
        <v>2053</v>
      </c>
      <c r="R2084" s="3">
        <v>0.15</v>
      </c>
      <c r="S2084" s="4">
        <v>10418</v>
      </c>
      <c r="T2084" s="4">
        <v>8212</v>
      </c>
      <c r="U2084" s="4">
        <v>2206</v>
      </c>
      <c r="V2084" s="3">
        <v>0.21174889614129391</v>
      </c>
      <c r="W2084" t="s">
        <v>54</v>
      </c>
      <c r="X2084" t="s">
        <v>76</v>
      </c>
      <c r="Y2084" t="s">
        <v>56</v>
      </c>
      <c r="Z2084">
        <v>1</v>
      </c>
      <c r="AA2084" t="s">
        <v>77</v>
      </c>
      <c r="AB2084" t="s">
        <v>132</v>
      </c>
      <c r="AC2084">
        <v>4.5</v>
      </c>
      <c r="AD2084">
        <v>2023</v>
      </c>
      <c r="AE2084">
        <v>12</v>
      </c>
      <c r="AF2084" t="s">
        <v>5521</v>
      </c>
      <c r="AG2084" t="s">
        <v>5518</v>
      </c>
      <c r="AH2084" t="s">
        <v>5519</v>
      </c>
      <c r="AI2084" t="s">
        <v>5526</v>
      </c>
    </row>
    <row r="2085" spans="1:35">
      <c r="A2085" t="s">
        <v>2587</v>
      </c>
      <c r="B2085" s="2">
        <v>45217</v>
      </c>
      <c r="C2085" t="s">
        <v>837</v>
      </c>
      <c r="D2085" t="s">
        <v>31</v>
      </c>
      <c r="E2085" t="s">
        <v>135</v>
      </c>
      <c r="F2085" t="s">
        <v>33</v>
      </c>
      <c r="G2085">
        <v>49</v>
      </c>
      <c r="H2085" t="s">
        <v>71</v>
      </c>
      <c r="I2085" t="s">
        <v>72</v>
      </c>
      <c r="J2085" t="s">
        <v>73</v>
      </c>
      <c r="K2085" t="s">
        <v>302</v>
      </c>
      <c r="L2085" t="s">
        <v>91</v>
      </c>
      <c r="M2085" t="s">
        <v>107</v>
      </c>
      <c r="N2085" t="s">
        <v>64</v>
      </c>
      <c r="O2085">
        <v>1</v>
      </c>
      <c r="P2085" s="4">
        <v>2409</v>
      </c>
      <c r="Q2085" s="4">
        <v>1686</v>
      </c>
      <c r="R2085" s="3">
        <v>0.15</v>
      </c>
      <c r="S2085" s="4">
        <v>2048</v>
      </c>
      <c r="T2085" s="4">
        <v>1686</v>
      </c>
      <c r="U2085" s="4">
        <v>362</v>
      </c>
      <c r="V2085" s="3">
        <v>0.1767578125</v>
      </c>
      <c r="W2085" t="s">
        <v>54</v>
      </c>
      <c r="X2085" t="s">
        <v>55</v>
      </c>
      <c r="Y2085" t="s">
        <v>56</v>
      </c>
      <c r="Z2085">
        <v>5</v>
      </c>
      <c r="AA2085" t="s">
        <v>185</v>
      </c>
      <c r="AB2085" t="s">
        <v>189</v>
      </c>
      <c r="AC2085">
        <v>4.9000000000000004</v>
      </c>
      <c r="AD2085">
        <v>2023</v>
      </c>
      <c r="AE2085">
        <v>10</v>
      </c>
      <c r="AF2085" t="s">
        <v>5517</v>
      </c>
      <c r="AG2085" t="s">
        <v>5518</v>
      </c>
      <c r="AH2085" t="s">
        <v>5519</v>
      </c>
      <c r="AI2085" t="s">
        <v>5523</v>
      </c>
    </row>
    <row r="2086" spans="1:35">
      <c r="A2086" t="s">
        <v>2588</v>
      </c>
      <c r="B2086" s="2">
        <v>45076</v>
      </c>
      <c r="C2086" t="s">
        <v>277</v>
      </c>
      <c r="D2086" t="s">
        <v>49</v>
      </c>
      <c r="E2086" t="s">
        <v>69</v>
      </c>
      <c r="F2086" t="s">
        <v>70</v>
      </c>
      <c r="G2086">
        <v>31</v>
      </c>
      <c r="H2086" t="s">
        <v>105</v>
      </c>
      <c r="I2086" t="s">
        <v>89</v>
      </c>
      <c r="J2086" t="s">
        <v>82</v>
      </c>
      <c r="K2086" t="s">
        <v>192</v>
      </c>
      <c r="L2086" t="s">
        <v>52</v>
      </c>
      <c r="M2086" t="s">
        <v>92</v>
      </c>
      <c r="N2086" t="s">
        <v>93</v>
      </c>
      <c r="O2086">
        <v>1</v>
      </c>
      <c r="P2086" s="4">
        <v>8661</v>
      </c>
      <c r="Q2086" s="4">
        <v>5283</v>
      </c>
      <c r="R2086" s="3">
        <v>0.2</v>
      </c>
      <c r="S2086" s="4">
        <v>6929</v>
      </c>
      <c r="T2086" s="4">
        <v>5283</v>
      </c>
      <c r="U2086" s="4">
        <v>1646</v>
      </c>
      <c r="V2086" s="3">
        <v>0.23755231635156587</v>
      </c>
      <c r="W2086" t="s">
        <v>75</v>
      </c>
      <c r="X2086" t="s">
        <v>55</v>
      </c>
      <c r="Y2086" t="s">
        <v>56</v>
      </c>
      <c r="Z2086">
        <v>6</v>
      </c>
      <c r="AA2086" t="s">
        <v>181</v>
      </c>
      <c r="AB2086" t="s">
        <v>132</v>
      </c>
      <c r="AC2086">
        <v>3.5</v>
      </c>
      <c r="AD2086">
        <v>2023</v>
      </c>
      <c r="AE2086">
        <v>5</v>
      </c>
      <c r="AF2086" t="s">
        <v>5529</v>
      </c>
      <c r="AG2086" t="s">
        <v>5525</v>
      </c>
      <c r="AH2086" t="s">
        <v>5519</v>
      </c>
      <c r="AI2086" t="s">
        <v>5516</v>
      </c>
    </row>
    <row r="2087" spans="1:35">
      <c r="A2087" t="s">
        <v>2589</v>
      </c>
      <c r="B2087" s="2">
        <v>44963</v>
      </c>
      <c r="C2087" t="s">
        <v>910</v>
      </c>
      <c r="D2087" t="s">
        <v>49</v>
      </c>
      <c r="E2087" t="s">
        <v>69</v>
      </c>
      <c r="F2087" t="s">
        <v>70</v>
      </c>
      <c r="G2087">
        <v>48</v>
      </c>
      <c r="H2087" t="s">
        <v>71</v>
      </c>
      <c r="I2087" t="s">
        <v>72</v>
      </c>
      <c r="J2087" t="s">
        <v>73</v>
      </c>
      <c r="K2087" t="s">
        <v>323</v>
      </c>
      <c r="L2087" t="s">
        <v>62</v>
      </c>
      <c r="M2087" t="s">
        <v>83</v>
      </c>
      <c r="N2087" t="s">
        <v>126</v>
      </c>
      <c r="O2087">
        <v>6</v>
      </c>
      <c r="P2087" s="4">
        <v>23899</v>
      </c>
      <c r="Q2087" s="4">
        <v>18880</v>
      </c>
      <c r="R2087" s="3">
        <v>0</v>
      </c>
      <c r="S2087" s="4">
        <v>143394</v>
      </c>
      <c r="T2087" s="4">
        <v>113280</v>
      </c>
      <c r="U2087" s="4">
        <v>30114</v>
      </c>
      <c r="V2087" s="3">
        <v>0.21000878697853467</v>
      </c>
      <c r="W2087" t="s">
        <v>84</v>
      </c>
      <c r="X2087" t="s">
        <v>55</v>
      </c>
      <c r="Y2087" t="s">
        <v>56</v>
      </c>
      <c r="Z2087">
        <v>7</v>
      </c>
      <c r="AA2087" t="s">
        <v>77</v>
      </c>
      <c r="AB2087" t="s">
        <v>95</v>
      </c>
      <c r="AC2087">
        <v>4.9000000000000004</v>
      </c>
      <c r="AD2087">
        <v>2023</v>
      </c>
      <c r="AE2087">
        <v>2</v>
      </c>
      <c r="AF2087" t="s">
        <v>5527</v>
      </c>
      <c r="AG2087" t="s">
        <v>5528</v>
      </c>
      <c r="AH2087" t="s">
        <v>5515</v>
      </c>
      <c r="AI2087" t="s">
        <v>5523</v>
      </c>
    </row>
    <row r="2088" spans="1:35">
      <c r="A2088" t="s">
        <v>2590</v>
      </c>
      <c r="B2088" s="2">
        <v>45511</v>
      </c>
      <c r="C2088" t="s">
        <v>811</v>
      </c>
      <c r="D2088" t="s">
        <v>31</v>
      </c>
      <c r="E2088" t="s">
        <v>129</v>
      </c>
      <c r="F2088" t="s">
        <v>33</v>
      </c>
      <c r="G2088">
        <v>45</v>
      </c>
      <c r="H2088" t="s">
        <v>153</v>
      </c>
      <c r="I2088" t="s">
        <v>154</v>
      </c>
      <c r="J2088" t="s">
        <v>36</v>
      </c>
      <c r="K2088" t="s">
        <v>106</v>
      </c>
      <c r="L2088" t="s">
        <v>62</v>
      </c>
      <c r="M2088" t="s">
        <v>63</v>
      </c>
      <c r="N2088" t="s">
        <v>40</v>
      </c>
      <c r="O2088">
        <v>5</v>
      </c>
      <c r="P2088" s="4">
        <v>4116</v>
      </c>
      <c r="Q2088" s="4">
        <v>3169</v>
      </c>
      <c r="R2088" s="3">
        <v>0</v>
      </c>
      <c r="S2088" s="4">
        <v>20580</v>
      </c>
      <c r="T2088" s="4">
        <v>15845</v>
      </c>
      <c r="U2088" s="4">
        <v>4735</v>
      </c>
      <c r="V2088" s="3">
        <v>0.23007774538386783</v>
      </c>
      <c r="W2088" t="s">
        <v>84</v>
      </c>
      <c r="X2088" t="s">
        <v>42</v>
      </c>
      <c r="Y2088" t="s">
        <v>56</v>
      </c>
      <c r="Z2088">
        <v>4</v>
      </c>
      <c r="AA2088" t="s">
        <v>57</v>
      </c>
      <c r="AB2088" t="s">
        <v>95</v>
      </c>
      <c r="AC2088">
        <v>3.2</v>
      </c>
      <c r="AD2088">
        <v>2024</v>
      </c>
      <c r="AE2088">
        <v>8</v>
      </c>
      <c r="AF2088" t="s">
        <v>5513</v>
      </c>
      <c r="AG2088" t="s">
        <v>5514</v>
      </c>
      <c r="AH2088" t="s">
        <v>5522</v>
      </c>
      <c r="AI2088" t="s">
        <v>5523</v>
      </c>
    </row>
    <row r="2089" spans="1:35">
      <c r="A2089" t="s">
        <v>2591</v>
      </c>
      <c r="B2089" s="2">
        <v>45347</v>
      </c>
      <c r="C2089" t="s">
        <v>743</v>
      </c>
      <c r="D2089" t="s">
        <v>31</v>
      </c>
      <c r="E2089" t="s">
        <v>60</v>
      </c>
      <c r="F2089" t="s">
        <v>70</v>
      </c>
      <c r="G2089">
        <v>39</v>
      </c>
      <c r="H2089" t="s">
        <v>80</v>
      </c>
      <c r="I2089" t="s">
        <v>81</v>
      </c>
      <c r="J2089" t="s">
        <v>82</v>
      </c>
      <c r="K2089" t="s">
        <v>130</v>
      </c>
      <c r="L2089" t="s">
        <v>137</v>
      </c>
      <c r="M2089" t="s">
        <v>63</v>
      </c>
      <c r="N2089" t="s">
        <v>40</v>
      </c>
      <c r="O2089">
        <v>3</v>
      </c>
      <c r="P2089" s="4">
        <v>10948</v>
      </c>
      <c r="Q2089" s="4">
        <v>6240</v>
      </c>
      <c r="R2089" s="3">
        <v>0.05</v>
      </c>
      <c r="S2089" s="4">
        <v>31202</v>
      </c>
      <c r="T2089" s="4">
        <v>18720</v>
      </c>
      <c r="U2089" s="4">
        <v>12482</v>
      </c>
      <c r="V2089" s="3">
        <v>0.40003845907313634</v>
      </c>
      <c r="W2089" t="s">
        <v>75</v>
      </c>
      <c r="X2089" t="s">
        <v>55</v>
      </c>
      <c r="Y2089" t="s">
        <v>56</v>
      </c>
      <c r="Z2089">
        <v>7</v>
      </c>
      <c r="AA2089" t="s">
        <v>181</v>
      </c>
      <c r="AB2089" t="s">
        <v>150</v>
      </c>
      <c r="AC2089">
        <v>4.5999999999999996</v>
      </c>
      <c r="AD2089">
        <v>2024</v>
      </c>
      <c r="AE2089">
        <v>2</v>
      </c>
      <c r="AF2089" t="s">
        <v>5527</v>
      </c>
      <c r="AG2089" t="s">
        <v>5528</v>
      </c>
      <c r="AH2089" t="s">
        <v>5522</v>
      </c>
      <c r="AI2089" t="s">
        <v>5526</v>
      </c>
    </row>
    <row r="2090" spans="1:35">
      <c r="A2090" t="s">
        <v>2592</v>
      </c>
      <c r="B2090" s="2">
        <v>45158</v>
      </c>
      <c r="C2090" t="s">
        <v>723</v>
      </c>
      <c r="D2090" t="s">
        <v>31</v>
      </c>
      <c r="E2090" t="s">
        <v>98</v>
      </c>
      <c r="F2090" t="s">
        <v>70</v>
      </c>
      <c r="G2090">
        <v>33</v>
      </c>
      <c r="H2090" t="s">
        <v>34</v>
      </c>
      <c r="I2090" t="s">
        <v>35</v>
      </c>
      <c r="J2090" t="s">
        <v>36</v>
      </c>
      <c r="K2090" t="s">
        <v>214</v>
      </c>
      <c r="L2090" t="s">
        <v>62</v>
      </c>
      <c r="M2090" t="s">
        <v>107</v>
      </c>
      <c r="N2090" t="s">
        <v>113</v>
      </c>
      <c r="O2090">
        <v>5</v>
      </c>
      <c r="P2090" s="4">
        <v>20458</v>
      </c>
      <c r="Q2090" s="4">
        <v>14525</v>
      </c>
      <c r="R2090" s="3">
        <v>0</v>
      </c>
      <c r="S2090" s="4">
        <v>102290</v>
      </c>
      <c r="T2090" s="4">
        <v>72625</v>
      </c>
      <c r="U2090" s="4">
        <v>29665</v>
      </c>
      <c r="V2090" s="3">
        <v>0.29000879851402872</v>
      </c>
      <c r="W2090" t="s">
        <v>41</v>
      </c>
      <c r="X2090" t="s">
        <v>55</v>
      </c>
      <c r="Y2090" t="s">
        <v>56</v>
      </c>
      <c r="Z2090">
        <v>2</v>
      </c>
      <c r="AA2090" t="s">
        <v>226</v>
      </c>
      <c r="AB2090" t="s">
        <v>95</v>
      </c>
      <c r="AC2090">
        <v>5</v>
      </c>
      <c r="AD2090">
        <v>2023</v>
      </c>
      <c r="AE2090">
        <v>8</v>
      </c>
      <c r="AF2090" t="s">
        <v>5513</v>
      </c>
      <c r="AG2090" t="s">
        <v>5514</v>
      </c>
      <c r="AH2090" t="s">
        <v>5515</v>
      </c>
      <c r="AI2090" t="s">
        <v>5516</v>
      </c>
    </row>
    <row r="2091" spans="1:35">
      <c r="A2091" t="s">
        <v>2593</v>
      </c>
      <c r="B2091" s="2">
        <v>45556</v>
      </c>
      <c r="C2091" t="s">
        <v>389</v>
      </c>
      <c r="D2091" t="s">
        <v>31</v>
      </c>
      <c r="E2091" t="s">
        <v>119</v>
      </c>
      <c r="F2091" t="s">
        <v>70</v>
      </c>
      <c r="G2091">
        <v>37</v>
      </c>
      <c r="H2091" t="s">
        <v>34</v>
      </c>
      <c r="I2091" t="s">
        <v>35</v>
      </c>
      <c r="J2091" t="s">
        <v>36</v>
      </c>
      <c r="K2091" t="s">
        <v>136</v>
      </c>
      <c r="L2091" t="s">
        <v>38</v>
      </c>
      <c r="M2091" t="s">
        <v>83</v>
      </c>
      <c r="N2091" t="s">
        <v>126</v>
      </c>
      <c r="O2091">
        <v>1</v>
      </c>
      <c r="P2091" s="4">
        <v>23104</v>
      </c>
      <c r="Q2091" s="4">
        <v>17559</v>
      </c>
      <c r="R2091" s="3">
        <v>0.05</v>
      </c>
      <c r="S2091" s="4">
        <v>21949</v>
      </c>
      <c r="T2091" s="4">
        <v>17559</v>
      </c>
      <c r="U2091" s="4">
        <v>4390</v>
      </c>
      <c r="V2091" s="3">
        <v>0.20000911203243885</v>
      </c>
      <c r="W2091" t="s">
        <v>84</v>
      </c>
      <c r="X2091" t="s">
        <v>76</v>
      </c>
      <c r="Y2091" t="s">
        <v>56</v>
      </c>
      <c r="Z2091">
        <v>3</v>
      </c>
      <c r="AA2091" t="s">
        <v>159</v>
      </c>
      <c r="AB2091" t="s">
        <v>150</v>
      </c>
      <c r="AC2091">
        <v>4.3</v>
      </c>
      <c r="AD2091">
        <v>2024</v>
      </c>
      <c r="AE2091">
        <v>9</v>
      </c>
      <c r="AF2091" t="s">
        <v>5531</v>
      </c>
      <c r="AG2091" t="s">
        <v>5514</v>
      </c>
      <c r="AH2091" t="s">
        <v>5522</v>
      </c>
      <c r="AI2091" t="s">
        <v>5526</v>
      </c>
    </row>
    <row r="2092" spans="1:35">
      <c r="A2092" t="s">
        <v>2594</v>
      </c>
      <c r="B2092" s="2">
        <v>45519</v>
      </c>
      <c r="C2092" t="s">
        <v>512</v>
      </c>
      <c r="D2092" t="s">
        <v>31</v>
      </c>
      <c r="E2092" t="s">
        <v>170</v>
      </c>
      <c r="F2092" t="s">
        <v>33</v>
      </c>
      <c r="G2092">
        <v>35</v>
      </c>
      <c r="H2092" t="s">
        <v>88</v>
      </c>
      <c r="I2092" t="s">
        <v>89</v>
      </c>
      <c r="J2092" t="s">
        <v>82</v>
      </c>
      <c r="K2092" t="s">
        <v>74</v>
      </c>
      <c r="L2092" t="s">
        <v>101</v>
      </c>
      <c r="M2092" t="s">
        <v>92</v>
      </c>
      <c r="N2092" t="s">
        <v>64</v>
      </c>
      <c r="O2092">
        <v>2</v>
      </c>
      <c r="P2092" s="4">
        <v>12325</v>
      </c>
      <c r="Q2092" s="4">
        <v>7272</v>
      </c>
      <c r="R2092" s="3">
        <v>0</v>
      </c>
      <c r="S2092" s="4">
        <v>24650</v>
      </c>
      <c r="T2092" s="4">
        <v>14544</v>
      </c>
      <c r="U2092" s="4">
        <v>10106</v>
      </c>
      <c r="V2092" s="3">
        <v>0.40997971602434075</v>
      </c>
      <c r="W2092" t="s">
        <v>41</v>
      </c>
      <c r="X2092" t="s">
        <v>76</v>
      </c>
      <c r="Y2092" t="s">
        <v>56</v>
      </c>
      <c r="Z2092">
        <v>6</v>
      </c>
      <c r="AA2092" t="s">
        <v>44</v>
      </c>
      <c r="AB2092" t="s">
        <v>189</v>
      </c>
      <c r="AC2092">
        <v>3.9</v>
      </c>
      <c r="AD2092">
        <v>2024</v>
      </c>
      <c r="AE2092">
        <v>8</v>
      </c>
      <c r="AF2092" t="s">
        <v>5513</v>
      </c>
      <c r="AG2092" t="s">
        <v>5514</v>
      </c>
      <c r="AH2092" t="s">
        <v>5522</v>
      </c>
      <c r="AI2092" t="s">
        <v>5526</v>
      </c>
    </row>
    <row r="2093" spans="1:35">
      <c r="A2093" t="s">
        <v>2595</v>
      </c>
      <c r="B2093" s="2">
        <v>45376</v>
      </c>
      <c r="C2093" t="s">
        <v>831</v>
      </c>
      <c r="D2093" t="s">
        <v>31</v>
      </c>
      <c r="E2093" t="s">
        <v>111</v>
      </c>
      <c r="F2093" t="s">
        <v>70</v>
      </c>
      <c r="G2093">
        <v>47</v>
      </c>
      <c r="H2093" t="s">
        <v>99</v>
      </c>
      <c r="I2093" t="s">
        <v>99</v>
      </c>
      <c r="J2093" t="s">
        <v>100</v>
      </c>
      <c r="K2093" t="s">
        <v>130</v>
      </c>
      <c r="L2093" t="s">
        <v>38</v>
      </c>
      <c r="M2093" t="s">
        <v>39</v>
      </c>
      <c r="N2093" t="s">
        <v>93</v>
      </c>
      <c r="O2093">
        <v>3</v>
      </c>
      <c r="P2093" s="4">
        <v>1679</v>
      </c>
      <c r="Q2093" s="4">
        <v>1142</v>
      </c>
      <c r="R2093" s="3">
        <v>0.05</v>
      </c>
      <c r="S2093" s="4">
        <v>4785</v>
      </c>
      <c r="T2093" s="4">
        <v>3426</v>
      </c>
      <c r="U2093" s="4">
        <v>1359</v>
      </c>
      <c r="V2093" s="3">
        <v>0.28401253918495301</v>
      </c>
      <c r="W2093" t="s">
        <v>41</v>
      </c>
      <c r="X2093" t="s">
        <v>55</v>
      </c>
      <c r="Y2093" t="s">
        <v>56</v>
      </c>
      <c r="Z2093">
        <v>7</v>
      </c>
      <c r="AA2093" t="s">
        <v>44</v>
      </c>
      <c r="AB2093" t="s">
        <v>45</v>
      </c>
      <c r="AC2093">
        <v>3.1</v>
      </c>
      <c r="AD2093">
        <v>2024</v>
      </c>
      <c r="AE2093">
        <v>3</v>
      </c>
      <c r="AF2093" t="s">
        <v>5534</v>
      </c>
      <c r="AG2093" t="s">
        <v>5528</v>
      </c>
      <c r="AH2093" t="s">
        <v>5519</v>
      </c>
      <c r="AI2093" t="s">
        <v>5523</v>
      </c>
    </row>
    <row r="2094" spans="1:35">
      <c r="A2094" t="s">
        <v>2596</v>
      </c>
      <c r="B2094" s="2">
        <v>44948</v>
      </c>
      <c r="C2094" t="s">
        <v>384</v>
      </c>
      <c r="D2094" t="s">
        <v>31</v>
      </c>
      <c r="E2094" t="s">
        <v>69</v>
      </c>
      <c r="F2094" t="s">
        <v>70</v>
      </c>
      <c r="G2094">
        <v>43</v>
      </c>
      <c r="H2094" t="s">
        <v>105</v>
      </c>
      <c r="I2094" t="s">
        <v>89</v>
      </c>
      <c r="J2094" t="s">
        <v>82</v>
      </c>
      <c r="K2094" t="s">
        <v>291</v>
      </c>
      <c r="L2094" t="s">
        <v>142</v>
      </c>
      <c r="M2094" t="s">
        <v>107</v>
      </c>
      <c r="N2094" t="s">
        <v>64</v>
      </c>
      <c r="O2094">
        <v>6</v>
      </c>
      <c r="P2094" s="4">
        <v>22633</v>
      </c>
      <c r="Q2094" s="4">
        <v>17880</v>
      </c>
      <c r="R2094" s="3">
        <v>0</v>
      </c>
      <c r="S2094" s="4">
        <v>135798</v>
      </c>
      <c r="T2094" s="4">
        <v>107280</v>
      </c>
      <c r="U2094" s="4">
        <v>28518</v>
      </c>
      <c r="V2094" s="3">
        <v>0.21000309282905491</v>
      </c>
      <c r="W2094" t="s">
        <v>75</v>
      </c>
      <c r="X2094" t="s">
        <v>42</v>
      </c>
      <c r="Y2094" t="s">
        <v>56</v>
      </c>
      <c r="Z2094">
        <v>7</v>
      </c>
      <c r="AA2094" t="s">
        <v>149</v>
      </c>
      <c r="AB2094" t="s">
        <v>121</v>
      </c>
      <c r="AC2094">
        <v>4.5999999999999996</v>
      </c>
      <c r="AD2094">
        <v>2023</v>
      </c>
      <c r="AE2094">
        <v>1</v>
      </c>
      <c r="AF2094" t="s">
        <v>5532</v>
      </c>
      <c r="AG2094" t="s">
        <v>5528</v>
      </c>
      <c r="AH2094" t="s">
        <v>5515</v>
      </c>
      <c r="AI2094" t="s">
        <v>5526</v>
      </c>
    </row>
    <row r="2095" spans="1:35">
      <c r="A2095" t="s">
        <v>2597</v>
      </c>
      <c r="B2095" s="2">
        <v>45646</v>
      </c>
      <c r="C2095" t="s">
        <v>228</v>
      </c>
      <c r="D2095" t="s">
        <v>31</v>
      </c>
      <c r="E2095" t="s">
        <v>124</v>
      </c>
      <c r="F2095" t="s">
        <v>70</v>
      </c>
      <c r="G2095">
        <v>44</v>
      </c>
      <c r="H2095" t="s">
        <v>146</v>
      </c>
      <c r="I2095" t="s">
        <v>147</v>
      </c>
      <c r="J2095" t="s">
        <v>36</v>
      </c>
      <c r="K2095" t="s">
        <v>368</v>
      </c>
      <c r="L2095" t="s">
        <v>91</v>
      </c>
      <c r="M2095" t="s">
        <v>92</v>
      </c>
      <c r="N2095" t="s">
        <v>53</v>
      </c>
      <c r="O2095">
        <v>2</v>
      </c>
      <c r="P2095" s="4">
        <v>14030</v>
      </c>
      <c r="Q2095" s="4">
        <v>9120</v>
      </c>
      <c r="R2095" s="3">
        <v>0.05</v>
      </c>
      <c r="S2095" s="4">
        <v>26657</v>
      </c>
      <c r="T2095" s="4">
        <v>18240</v>
      </c>
      <c r="U2095" s="4">
        <v>8417</v>
      </c>
      <c r="V2095" s="3">
        <v>0.31575196008553102</v>
      </c>
      <c r="W2095" t="s">
        <v>84</v>
      </c>
      <c r="X2095" t="s">
        <v>42</v>
      </c>
      <c r="Y2095" t="s">
        <v>56</v>
      </c>
      <c r="Z2095">
        <v>4</v>
      </c>
      <c r="AA2095" t="s">
        <v>149</v>
      </c>
      <c r="AB2095" t="s">
        <v>66</v>
      </c>
      <c r="AC2095">
        <v>4.5999999999999996</v>
      </c>
      <c r="AD2095">
        <v>2024</v>
      </c>
      <c r="AE2095">
        <v>12</v>
      </c>
      <c r="AF2095" t="s">
        <v>5521</v>
      </c>
      <c r="AG2095" t="s">
        <v>5518</v>
      </c>
      <c r="AH2095" t="s">
        <v>5522</v>
      </c>
      <c r="AI2095" t="s">
        <v>5526</v>
      </c>
    </row>
    <row r="2096" spans="1:35">
      <c r="A2096" t="s">
        <v>2598</v>
      </c>
      <c r="B2096" s="2">
        <v>45261</v>
      </c>
      <c r="C2096" t="s">
        <v>277</v>
      </c>
      <c r="D2096" t="s">
        <v>31</v>
      </c>
      <c r="E2096" t="s">
        <v>188</v>
      </c>
      <c r="F2096" t="s">
        <v>33</v>
      </c>
      <c r="G2096">
        <v>39</v>
      </c>
      <c r="H2096" t="s">
        <v>80</v>
      </c>
      <c r="I2096" t="s">
        <v>81</v>
      </c>
      <c r="J2096" t="s">
        <v>82</v>
      </c>
      <c r="K2096" t="s">
        <v>179</v>
      </c>
      <c r="L2096" t="s">
        <v>155</v>
      </c>
      <c r="M2096" t="s">
        <v>63</v>
      </c>
      <c r="N2096" t="s">
        <v>53</v>
      </c>
      <c r="O2096">
        <v>2</v>
      </c>
      <c r="P2096" s="4">
        <v>5390</v>
      </c>
      <c r="Q2096" s="4">
        <v>2965</v>
      </c>
      <c r="R2096" s="3">
        <v>0.2</v>
      </c>
      <c r="S2096" s="4">
        <v>8624</v>
      </c>
      <c r="T2096" s="4">
        <v>5930</v>
      </c>
      <c r="U2096" s="4">
        <v>2694</v>
      </c>
      <c r="V2096" s="3">
        <v>0.31238404452690166</v>
      </c>
      <c r="W2096" t="s">
        <v>75</v>
      </c>
      <c r="X2096" t="s">
        <v>76</v>
      </c>
      <c r="Y2096" t="s">
        <v>171</v>
      </c>
      <c r="Z2096">
        <v>9</v>
      </c>
      <c r="AA2096" t="s">
        <v>181</v>
      </c>
      <c r="AB2096" t="s">
        <v>194</v>
      </c>
      <c r="AC2096" t="s">
        <v>46</v>
      </c>
      <c r="AD2096">
        <v>2023</v>
      </c>
      <c r="AE2096">
        <v>12</v>
      </c>
      <c r="AF2096" t="s">
        <v>5521</v>
      </c>
      <c r="AG2096" t="s">
        <v>5518</v>
      </c>
      <c r="AH2096" t="s">
        <v>5519</v>
      </c>
      <c r="AI2096" t="s">
        <v>5526</v>
      </c>
    </row>
    <row r="2097" spans="1:35">
      <c r="A2097" t="s">
        <v>2599</v>
      </c>
      <c r="B2097" s="2">
        <v>45006</v>
      </c>
      <c r="C2097" t="s">
        <v>363</v>
      </c>
      <c r="D2097" t="s">
        <v>31</v>
      </c>
      <c r="E2097" t="s">
        <v>111</v>
      </c>
      <c r="F2097" t="s">
        <v>70</v>
      </c>
      <c r="G2097">
        <v>35</v>
      </c>
      <c r="H2097" t="s">
        <v>88</v>
      </c>
      <c r="I2097" t="s">
        <v>89</v>
      </c>
      <c r="J2097" t="s">
        <v>82</v>
      </c>
      <c r="K2097" t="s">
        <v>302</v>
      </c>
      <c r="L2097" t="s">
        <v>52</v>
      </c>
      <c r="M2097" t="s">
        <v>107</v>
      </c>
      <c r="N2097" t="s">
        <v>126</v>
      </c>
      <c r="O2097">
        <v>1</v>
      </c>
      <c r="P2097" s="4">
        <v>14899</v>
      </c>
      <c r="Q2097" s="4">
        <v>8194</v>
      </c>
      <c r="R2097" s="3">
        <v>0.05</v>
      </c>
      <c r="S2097" s="4">
        <v>14154</v>
      </c>
      <c r="T2097" s="4">
        <v>8194</v>
      </c>
      <c r="U2097" s="4">
        <v>5960</v>
      </c>
      <c r="V2097" s="3">
        <v>0.42108237953935285</v>
      </c>
      <c r="W2097" t="s">
        <v>75</v>
      </c>
      <c r="X2097" t="s">
        <v>55</v>
      </c>
      <c r="Y2097" t="s">
        <v>171</v>
      </c>
      <c r="Z2097">
        <v>15</v>
      </c>
      <c r="AA2097" t="s">
        <v>229</v>
      </c>
      <c r="AB2097" t="s">
        <v>121</v>
      </c>
      <c r="AC2097" t="s">
        <v>46</v>
      </c>
      <c r="AD2097">
        <v>2023</v>
      </c>
      <c r="AE2097">
        <v>3</v>
      </c>
      <c r="AF2097" t="s">
        <v>5534</v>
      </c>
      <c r="AG2097" t="s">
        <v>5528</v>
      </c>
      <c r="AH2097" t="s">
        <v>5519</v>
      </c>
      <c r="AI2097" t="s">
        <v>5526</v>
      </c>
    </row>
    <row r="2098" spans="1:35">
      <c r="A2098" t="s">
        <v>2600</v>
      </c>
      <c r="B2098" s="2">
        <v>45563</v>
      </c>
      <c r="C2098" t="s">
        <v>1144</v>
      </c>
      <c r="D2098" t="s">
        <v>31</v>
      </c>
      <c r="E2098" t="s">
        <v>188</v>
      </c>
      <c r="F2098" t="s">
        <v>33</v>
      </c>
      <c r="G2098">
        <v>41</v>
      </c>
      <c r="H2098" t="s">
        <v>99</v>
      </c>
      <c r="I2098" t="s">
        <v>99</v>
      </c>
      <c r="J2098" t="s">
        <v>100</v>
      </c>
      <c r="K2098" t="s">
        <v>74</v>
      </c>
      <c r="L2098" t="s">
        <v>62</v>
      </c>
      <c r="M2098" t="s">
        <v>92</v>
      </c>
      <c r="N2098" t="s">
        <v>113</v>
      </c>
      <c r="O2098">
        <v>2</v>
      </c>
      <c r="P2098" s="4">
        <v>22337</v>
      </c>
      <c r="Q2098" s="4">
        <v>16083</v>
      </c>
      <c r="R2098" s="3">
        <v>0.1</v>
      </c>
      <c r="S2098" s="4">
        <v>40207</v>
      </c>
      <c r="T2098" s="4">
        <v>32166</v>
      </c>
      <c r="U2098" s="4">
        <v>8041</v>
      </c>
      <c r="V2098" s="3">
        <v>0.19999005148357252</v>
      </c>
      <c r="W2098" t="s">
        <v>84</v>
      </c>
      <c r="X2098" t="s">
        <v>55</v>
      </c>
      <c r="Y2098" t="s">
        <v>56</v>
      </c>
      <c r="Z2098">
        <v>7</v>
      </c>
      <c r="AA2098" t="s">
        <v>167</v>
      </c>
      <c r="AB2098" t="s">
        <v>121</v>
      </c>
      <c r="AC2098">
        <v>3.9</v>
      </c>
      <c r="AD2098">
        <v>2024</v>
      </c>
      <c r="AE2098">
        <v>9</v>
      </c>
      <c r="AF2098" t="s">
        <v>5531</v>
      </c>
      <c r="AG2098" t="s">
        <v>5514</v>
      </c>
      <c r="AH2098" t="s">
        <v>5522</v>
      </c>
      <c r="AI2098" t="s">
        <v>5526</v>
      </c>
    </row>
    <row r="2099" spans="1:35">
      <c r="A2099" t="s">
        <v>2601</v>
      </c>
      <c r="B2099" s="2">
        <v>45018</v>
      </c>
      <c r="C2099" t="s">
        <v>634</v>
      </c>
      <c r="D2099" t="s">
        <v>49</v>
      </c>
      <c r="E2099" t="s">
        <v>135</v>
      </c>
      <c r="F2099" t="s">
        <v>33</v>
      </c>
      <c r="G2099">
        <v>26</v>
      </c>
      <c r="H2099" t="s">
        <v>88</v>
      </c>
      <c r="I2099" t="s">
        <v>89</v>
      </c>
      <c r="J2099" t="s">
        <v>82</v>
      </c>
      <c r="K2099" t="s">
        <v>291</v>
      </c>
      <c r="L2099" t="s">
        <v>38</v>
      </c>
      <c r="M2099" t="s">
        <v>39</v>
      </c>
      <c r="N2099" t="s">
        <v>113</v>
      </c>
      <c r="O2099">
        <v>1</v>
      </c>
      <c r="P2099" s="4">
        <v>13463</v>
      </c>
      <c r="Q2099" s="4">
        <v>10367</v>
      </c>
      <c r="R2099" s="3">
        <v>0</v>
      </c>
      <c r="S2099" s="4">
        <v>13463</v>
      </c>
      <c r="T2099" s="4">
        <v>10367</v>
      </c>
      <c r="U2099" s="4">
        <v>3096</v>
      </c>
      <c r="V2099" s="3">
        <v>0.22996360395157098</v>
      </c>
      <c r="W2099" t="s">
        <v>75</v>
      </c>
      <c r="X2099" t="s">
        <v>76</v>
      </c>
      <c r="Y2099" t="s">
        <v>56</v>
      </c>
      <c r="Z2099">
        <v>7</v>
      </c>
      <c r="AA2099" t="s">
        <v>167</v>
      </c>
      <c r="AB2099" t="s">
        <v>121</v>
      </c>
      <c r="AC2099">
        <v>4.5</v>
      </c>
      <c r="AD2099">
        <v>2023</v>
      </c>
      <c r="AE2099">
        <v>4</v>
      </c>
      <c r="AF2099" t="s">
        <v>5524</v>
      </c>
      <c r="AG2099" t="s">
        <v>5525</v>
      </c>
      <c r="AH2099" t="s">
        <v>5519</v>
      </c>
      <c r="AI2099" t="s">
        <v>5516</v>
      </c>
    </row>
    <row r="2100" spans="1:35">
      <c r="A2100" t="s">
        <v>2602</v>
      </c>
      <c r="B2100" s="2">
        <v>45589</v>
      </c>
      <c r="C2100" t="s">
        <v>567</v>
      </c>
      <c r="D2100" t="s">
        <v>49</v>
      </c>
      <c r="E2100" t="s">
        <v>60</v>
      </c>
      <c r="F2100" t="s">
        <v>70</v>
      </c>
      <c r="G2100">
        <v>45</v>
      </c>
      <c r="H2100" t="s">
        <v>105</v>
      </c>
      <c r="I2100" t="s">
        <v>89</v>
      </c>
      <c r="J2100" t="s">
        <v>82</v>
      </c>
      <c r="K2100" t="s">
        <v>192</v>
      </c>
      <c r="L2100" t="s">
        <v>112</v>
      </c>
      <c r="M2100" t="s">
        <v>107</v>
      </c>
      <c r="N2100" t="s">
        <v>126</v>
      </c>
      <c r="O2100">
        <v>6</v>
      </c>
      <c r="P2100" s="4">
        <v>2897</v>
      </c>
      <c r="Q2100" s="4">
        <v>1883</v>
      </c>
      <c r="R2100" s="3">
        <v>0.2</v>
      </c>
      <c r="S2100" s="4">
        <v>13906</v>
      </c>
      <c r="T2100" s="4">
        <v>11298</v>
      </c>
      <c r="U2100" s="4">
        <v>2608</v>
      </c>
      <c r="V2100" s="3">
        <v>0.18754494462821802</v>
      </c>
      <c r="W2100" t="s">
        <v>41</v>
      </c>
      <c r="X2100" t="s">
        <v>42</v>
      </c>
      <c r="Y2100" t="s">
        <v>56</v>
      </c>
      <c r="Z2100">
        <v>7</v>
      </c>
      <c r="AA2100" t="s">
        <v>57</v>
      </c>
      <c r="AB2100" t="s">
        <v>132</v>
      </c>
      <c r="AC2100">
        <v>4.5</v>
      </c>
      <c r="AD2100">
        <v>2024</v>
      </c>
      <c r="AE2100">
        <v>10</v>
      </c>
      <c r="AF2100" t="s">
        <v>5517</v>
      </c>
      <c r="AG2100" t="s">
        <v>5518</v>
      </c>
      <c r="AH2100" t="s">
        <v>5519</v>
      </c>
      <c r="AI2100" t="s">
        <v>5523</v>
      </c>
    </row>
    <row r="2101" spans="1:35">
      <c r="A2101" t="s">
        <v>2603</v>
      </c>
      <c r="B2101" s="2">
        <v>45646</v>
      </c>
      <c r="C2101" t="s">
        <v>462</v>
      </c>
      <c r="D2101" t="s">
        <v>31</v>
      </c>
      <c r="E2101" t="s">
        <v>124</v>
      </c>
      <c r="F2101" t="s">
        <v>70</v>
      </c>
      <c r="G2101">
        <v>42</v>
      </c>
      <c r="H2101" t="s">
        <v>34</v>
      </c>
      <c r="I2101" t="s">
        <v>35</v>
      </c>
      <c r="J2101" t="s">
        <v>36</v>
      </c>
      <c r="K2101" t="s">
        <v>162</v>
      </c>
      <c r="L2101" t="s">
        <v>112</v>
      </c>
      <c r="M2101" t="s">
        <v>63</v>
      </c>
      <c r="N2101" t="s">
        <v>53</v>
      </c>
      <c r="O2101">
        <v>6</v>
      </c>
      <c r="P2101" s="4">
        <v>2179</v>
      </c>
      <c r="Q2101" s="4">
        <v>1656</v>
      </c>
      <c r="R2101" s="3">
        <v>0.2</v>
      </c>
      <c r="S2101" s="4">
        <v>10459</v>
      </c>
      <c r="T2101" s="4">
        <v>9936</v>
      </c>
      <c r="U2101" s="4">
        <v>523</v>
      </c>
      <c r="V2101" s="3">
        <v>5.0004780571756384E-2</v>
      </c>
      <c r="W2101" t="s">
        <v>75</v>
      </c>
      <c r="X2101" t="s">
        <v>42</v>
      </c>
      <c r="Y2101" t="s">
        <v>56</v>
      </c>
      <c r="Z2101">
        <v>1</v>
      </c>
      <c r="AA2101" t="s">
        <v>181</v>
      </c>
      <c r="AB2101" t="s">
        <v>132</v>
      </c>
      <c r="AC2101">
        <v>4.3</v>
      </c>
      <c r="AD2101">
        <v>2024</v>
      </c>
      <c r="AE2101">
        <v>12</v>
      </c>
      <c r="AF2101" t="s">
        <v>5521</v>
      </c>
      <c r="AG2101" t="s">
        <v>5518</v>
      </c>
      <c r="AH2101" t="s">
        <v>5519</v>
      </c>
      <c r="AI2101" t="s">
        <v>5526</v>
      </c>
    </row>
    <row r="2102" spans="1:35">
      <c r="A2102" t="s">
        <v>2604</v>
      </c>
      <c r="B2102" s="2">
        <v>45607</v>
      </c>
      <c r="C2102" t="s">
        <v>579</v>
      </c>
      <c r="D2102" t="s">
        <v>31</v>
      </c>
      <c r="E2102" t="s">
        <v>119</v>
      </c>
      <c r="F2102" t="s">
        <v>70</v>
      </c>
      <c r="G2102">
        <v>59</v>
      </c>
      <c r="H2102" t="s">
        <v>88</v>
      </c>
      <c r="I2102" t="s">
        <v>89</v>
      </c>
      <c r="J2102" t="s">
        <v>82</v>
      </c>
      <c r="K2102" t="s">
        <v>37</v>
      </c>
      <c r="L2102" t="s">
        <v>137</v>
      </c>
      <c r="M2102" t="s">
        <v>92</v>
      </c>
      <c r="N2102" t="s">
        <v>93</v>
      </c>
      <c r="O2102">
        <v>7</v>
      </c>
      <c r="P2102" s="4">
        <v>22025</v>
      </c>
      <c r="Q2102" s="4">
        <v>14096</v>
      </c>
      <c r="R2102" s="3">
        <v>0.2</v>
      </c>
      <c r="S2102" s="4">
        <v>123340</v>
      </c>
      <c r="T2102" s="4">
        <v>98672</v>
      </c>
      <c r="U2102" s="4">
        <v>24668</v>
      </c>
      <c r="V2102" s="3">
        <v>0.2</v>
      </c>
      <c r="W2102" t="s">
        <v>41</v>
      </c>
      <c r="X2102" t="s">
        <v>55</v>
      </c>
      <c r="Y2102" t="s">
        <v>56</v>
      </c>
      <c r="Z2102">
        <v>3</v>
      </c>
      <c r="AA2102" t="s">
        <v>44</v>
      </c>
      <c r="AB2102" t="s">
        <v>121</v>
      </c>
      <c r="AC2102">
        <v>5</v>
      </c>
      <c r="AD2102">
        <v>2024</v>
      </c>
      <c r="AE2102">
        <v>11</v>
      </c>
      <c r="AF2102" t="s">
        <v>5535</v>
      </c>
      <c r="AG2102" t="s">
        <v>5518</v>
      </c>
      <c r="AH2102" t="s">
        <v>5515</v>
      </c>
      <c r="AI2102" t="s">
        <v>5523</v>
      </c>
    </row>
    <row r="2103" spans="1:35">
      <c r="A2103" t="s">
        <v>2605</v>
      </c>
      <c r="B2103" s="2">
        <v>44975</v>
      </c>
      <c r="C2103" t="s">
        <v>512</v>
      </c>
      <c r="D2103" t="s">
        <v>31</v>
      </c>
      <c r="E2103" t="s">
        <v>50</v>
      </c>
      <c r="F2103" t="s">
        <v>33</v>
      </c>
      <c r="G2103">
        <v>36</v>
      </c>
      <c r="H2103" t="s">
        <v>105</v>
      </c>
      <c r="I2103" t="s">
        <v>89</v>
      </c>
      <c r="J2103" t="s">
        <v>82</v>
      </c>
      <c r="K2103" t="s">
        <v>136</v>
      </c>
      <c r="L2103" t="s">
        <v>112</v>
      </c>
      <c r="M2103" t="s">
        <v>92</v>
      </c>
      <c r="N2103" t="s">
        <v>40</v>
      </c>
      <c r="O2103">
        <v>2</v>
      </c>
      <c r="P2103" s="4">
        <v>7193</v>
      </c>
      <c r="Q2103" s="4">
        <v>4028</v>
      </c>
      <c r="R2103" s="3">
        <v>0.15</v>
      </c>
      <c r="S2103" s="4">
        <v>12228</v>
      </c>
      <c r="T2103" s="4">
        <v>8056</v>
      </c>
      <c r="U2103" s="4">
        <v>4172</v>
      </c>
      <c r="V2103" s="3">
        <v>0.3411841674844619</v>
      </c>
      <c r="W2103" t="s">
        <v>84</v>
      </c>
      <c r="X2103" t="s">
        <v>55</v>
      </c>
      <c r="Y2103" t="s">
        <v>56</v>
      </c>
      <c r="Z2103">
        <v>3</v>
      </c>
      <c r="AA2103" t="s">
        <v>94</v>
      </c>
      <c r="AB2103" t="s">
        <v>95</v>
      </c>
      <c r="AC2103">
        <v>4.9000000000000004</v>
      </c>
      <c r="AD2103">
        <v>2023</v>
      </c>
      <c r="AE2103">
        <v>2</v>
      </c>
      <c r="AF2103" t="s">
        <v>5527</v>
      </c>
      <c r="AG2103" t="s">
        <v>5528</v>
      </c>
      <c r="AH2103" t="s">
        <v>5519</v>
      </c>
      <c r="AI2103" t="s">
        <v>5526</v>
      </c>
    </row>
    <row r="2104" spans="1:35">
      <c r="A2104" t="s">
        <v>2606</v>
      </c>
      <c r="B2104" s="2">
        <v>45646</v>
      </c>
      <c r="C2104" t="s">
        <v>858</v>
      </c>
      <c r="D2104" t="s">
        <v>31</v>
      </c>
      <c r="E2104" t="s">
        <v>129</v>
      </c>
      <c r="F2104" t="s">
        <v>33</v>
      </c>
      <c r="G2104">
        <v>45</v>
      </c>
      <c r="H2104" t="s">
        <v>153</v>
      </c>
      <c r="I2104" t="s">
        <v>154</v>
      </c>
      <c r="J2104" t="s">
        <v>36</v>
      </c>
      <c r="K2104" t="s">
        <v>136</v>
      </c>
      <c r="L2104" t="s">
        <v>131</v>
      </c>
      <c r="M2104" t="s">
        <v>92</v>
      </c>
      <c r="N2104" t="s">
        <v>64</v>
      </c>
      <c r="O2104">
        <v>4</v>
      </c>
      <c r="P2104" s="4">
        <v>7418</v>
      </c>
      <c r="Q2104" s="4">
        <v>5489</v>
      </c>
      <c r="R2104" s="3">
        <v>0.15</v>
      </c>
      <c r="S2104" s="4">
        <v>25221</v>
      </c>
      <c r="T2104" s="4">
        <v>21956</v>
      </c>
      <c r="U2104" s="4">
        <v>3265</v>
      </c>
      <c r="V2104" s="3">
        <v>0.1294556123865033</v>
      </c>
      <c r="W2104" t="s">
        <v>54</v>
      </c>
      <c r="X2104" t="s">
        <v>76</v>
      </c>
      <c r="Y2104" t="s">
        <v>56</v>
      </c>
      <c r="Z2104">
        <v>4</v>
      </c>
      <c r="AA2104" t="s">
        <v>181</v>
      </c>
      <c r="AB2104" t="s">
        <v>132</v>
      </c>
      <c r="AC2104">
        <v>3.7</v>
      </c>
      <c r="AD2104">
        <v>2024</v>
      </c>
      <c r="AE2104">
        <v>12</v>
      </c>
      <c r="AF2104" t="s">
        <v>5521</v>
      </c>
      <c r="AG2104" t="s">
        <v>5518</v>
      </c>
      <c r="AH2104" t="s">
        <v>5522</v>
      </c>
      <c r="AI2104" t="s">
        <v>5523</v>
      </c>
    </row>
    <row r="2105" spans="1:35">
      <c r="A2105" t="s">
        <v>2607</v>
      </c>
      <c r="B2105" s="2">
        <v>45150</v>
      </c>
      <c r="C2105" t="s">
        <v>769</v>
      </c>
      <c r="D2105" t="s">
        <v>49</v>
      </c>
      <c r="E2105" t="s">
        <v>32</v>
      </c>
      <c r="F2105" t="s">
        <v>33</v>
      </c>
      <c r="G2105">
        <v>38</v>
      </c>
      <c r="H2105" t="s">
        <v>34</v>
      </c>
      <c r="I2105" t="s">
        <v>35</v>
      </c>
      <c r="J2105" t="s">
        <v>36</v>
      </c>
      <c r="K2105" t="s">
        <v>326</v>
      </c>
      <c r="L2105" t="s">
        <v>101</v>
      </c>
      <c r="M2105" t="s">
        <v>107</v>
      </c>
      <c r="N2105" t="s">
        <v>64</v>
      </c>
      <c r="O2105">
        <v>4</v>
      </c>
      <c r="P2105" s="4">
        <v>13352</v>
      </c>
      <c r="Q2105" s="4">
        <v>10014</v>
      </c>
      <c r="R2105" s="3">
        <v>0.2</v>
      </c>
      <c r="S2105" s="4">
        <v>42726</v>
      </c>
      <c r="T2105" s="4">
        <v>40056</v>
      </c>
      <c r="U2105" s="4">
        <v>2670</v>
      </c>
      <c r="V2105" s="3">
        <v>6.2491223142817021E-2</v>
      </c>
      <c r="W2105" t="s">
        <v>75</v>
      </c>
      <c r="X2105" t="s">
        <v>55</v>
      </c>
      <c r="Y2105" t="s">
        <v>43</v>
      </c>
      <c r="Z2105">
        <v>0</v>
      </c>
      <c r="AA2105" t="s">
        <v>94</v>
      </c>
      <c r="AB2105" t="s">
        <v>132</v>
      </c>
      <c r="AC2105" t="s">
        <v>46</v>
      </c>
      <c r="AD2105">
        <v>2023</v>
      </c>
      <c r="AE2105">
        <v>8</v>
      </c>
      <c r="AF2105" t="s">
        <v>5513</v>
      </c>
      <c r="AG2105" t="s">
        <v>5514</v>
      </c>
      <c r="AH2105" t="s">
        <v>5522</v>
      </c>
      <c r="AI2105" t="s">
        <v>5526</v>
      </c>
    </row>
    <row r="2106" spans="1:35">
      <c r="A2106" t="s">
        <v>2608</v>
      </c>
      <c r="B2106" s="2">
        <v>45018</v>
      </c>
      <c r="C2106" t="s">
        <v>800</v>
      </c>
      <c r="D2106" t="s">
        <v>31</v>
      </c>
      <c r="E2106" t="s">
        <v>135</v>
      </c>
      <c r="F2106" t="s">
        <v>33</v>
      </c>
      <c r="G2106">
        <v>35</v>
      </c>
      <c r="H2106" t="s">
        <v>146</v>
      </c>
      <c r="I2106" t="s">
        <v>147</v>
      </c>
      <c r="J2106" t="s">
        <v>36</v>
      </c>
      <c r="K2106" t="s">
        <v>302</v>
      </c>
      <c r="L2106" t="s">
        <v>142</v>
      </c>
      <c r="M2106" t="s">
        <v>83</v>
      </c>
      <c r="N2106" t="s">
        <v>93</v>
      </c>
      <c r="O2106">
        <v>7</v>
      </c>
      <c r="P2106" s="4">
        <v>6560</v>
      </c>
      <c r="Q2106" s="4">
        <v>4002</v>
      </c>
      <c r="R2106" s="3">
        <v>0.2</v>
      </c>
      <c r="S2106" s="4">
        <v>36736</v>
      </c>
      <c r="T2106" s="4">
        <v>28014</v>
      </c>
      <c r="U2106" s="4">
        <v>8722</v>
      </c>
      <c r="V2106" s="3">
        <v>0.23742378048780488</v>
      </c>
      <c r="W2106" t="s">
        <v>75</v>
      </c>
      <c r="X2106" t="s">
        <v>42</v>
      </c>
      <c r="Y2106" t="s">
        <v>156</v>
      </c>
      <c r="Z2106">
        <v>0</v>
      </c>
      <c r="AA2106" t="s">
        <v>229</v>
      </c>
      <c r="AB2106" t="s">
        <v>189</v>
      </c>
      <c r="AC2106">
        <v>1</v>
      </c>
      <c r="AD2106">
        <v>2023</v>
      </c>
      <c r="AE2106">
        <v>4</v>
      </c>
      <c r="AF2106" t="s">
        <v>5524</v>
      </c>
      <c r="AG2106" t="s">
        <v>5525</v>
      </c>
      <c r="AH2106" t="s">
        <v>5522</v>
      </c>
      <c r="AI2106" t="s">
        <v>5526</v>
      </c>
    </row>
    <row r="2107" spans="1:35">
      <c r="A2107" t="s">
        <v>2609</v>
      </c>
      <c r="B2107" s="2">
        <v>45178</v>
      </c>
      <c r="C2107" t="s">
        <v>595</v>
      </c>
      <c r="D2107" t="s">
        <v>49</v>
      </c>
      <c r="E2107" t="s">
        <v>60</v>
      </c>
      <c r="F2107" t="s">
        <v>70</v>
      </c>
      <c r="G2107">
        <v>31</v>
      </c>
      <c r="H2107" t="s">
        <v>153</v>
      </c>
      <c r="I2107" t="s">
        <v>154</v>
      </c>
      <c r="J2107" t="s">
        <v>36</v>
      </c>
      <c r="K2107" t="s">
        <v>90</v>
      </c>
      <c r="L2107" t="s">
        <v>131</v>
      </c>
      <c r="M2107" t="s">
        <v>92</v>
      </c>
      <c r="N2107" t="s">
        <v>40</v>
      </c>
      <c r="O2107">
        <v>1</v>
      </c>
      <c r="P2107" s="4">
        <v>965</v>
      </c>
      <c r="Q2107" s="4">
        <v>743</v>
      </c>
      <c r="R2107" s="3">
        <v>0.2</v>
      </c>
      <c r="S2107" s="4">
        <v>772</v>
      </c>
      <c r="T2107" s="4">
        <v>743</v>
      </c>
      <c r="U2107" s="4">
        <v>29</v>
      </c>
      <c r="V2107" s="3">
        <v>3.756476683937824E-2</v>
      </c>
      <c r="W2107" t="s">
        <v>84</v>
      </c>
      <c r="X2107" t="s">
        <v>55</v>
      </c>
      <c r="Y2107" t="s">
        <v>56</v>
      </c>
      <c r="Z2107">
        <v>5</v>
      </c>
      <c r="AA2107" t="s">
        <v>149</v>
      </c>
      <c r="AB2107" t="s">
        <v>45</v>
      </c>
      <c r="AC2107">
        <v>5</v>
      </c>
      <c r="AD2107">
        <v>2023</v>
      </c>
      <c r="AE2107">
        <v>9</v>
      </c>
      <c r="AF2107" t="s">
        <v>5531</v>
      </c>
      <c r="AG2107" t="s">
        <v>5514</v>
      </c>
      <c r="AH2107" t="s">
        <v>5519</v>
      </c>
      <c r="AI2107" t="s">
        <v>5516</v>
      </c>
    </row>
    <row r="2108" spans="1:35">
      <c r="A2108" t="s">
        <v>2610</v>
      </c>
      <c r="B2108" s="2">
        <v>45146</v>
      </c>
      <c r="C2108" t="s">
        <v>293</v>
      </c>
      <c r="D2108" t="s">
        <v>31</v>
      </c>
      <c r="E2108" t="s">
        <v>188</v>
      </c>
      <c r="F2108" t="s">
        <v>33</v>
      </c>
      <c r="G2108">
        <v>28</v>
      </c>
      <c r="H2108" t="s">
        <v>34</v>
      </c>
      <c r="I2108" t="s">
        <v>35</v>
      </c>
      <c r="J2108" t="s">
        <v>36</v>
      </c>
      <c r="K2108" t="s">
        <v>148</v>
      </c>
      <c r="L2108" t="s">
        <v>112</v>
      </c>
      <c r="M2108" t="s">
        <v>92</v>
      </c>
      <c r="N2108" t="s">
        <v>113</v>
      </c>
      <c r="O2108">
        <v>3</v>
      </c>
      <c r="P2108" s="4">
        <v>23695</v>
      </c>
      <c r="Q2108" s="4">
        <v>13032</v>
      </c>
      <c r="R2108" s="3">
        <v>0.2</v>
      </c>
      <c r="S2108" s="4">
        <v>56868</v>
      </c>
      <c r="T2108" s="4">
        <v>39096</v>
      </c>
      <c r="U2108" s="4">
        <v>17772</v>
      </c>
      <c r="V2108" s="3">
        <v>0.31251318843637899</v>
      </c>
      <c r="W2108" t="s">
        <v>41</v>
      </c>
      <c r="X2108" t="s">
        <v>76</v>
      </c>
      <c r="Y2108" t="s">
        <v>56</v>
      </c>
      <c r="Z2108">
        <v>5</v>
      </c>
      <c r="AA2108" t="s">
        <v>229</v>
      </c>
      <c r="AB2108" t="s">
        <v>45</v>
      </c>
      <c r="AC2108">
        <v>4.0999999999999996</v>
      </c>
      <c r="AD2108">
        <v>2023</v>
      </c>
      <c r="AE2108">
        <v>8</v>
      </c>
      <c r="AF2108" t="s">
        <v>5513</v>
      </c>
      <c r="AG2108" t="s">
        <v>5514</v>
      </c>
      <c r="AH2108" t="s">
        <v>5515</v>
      </c>
      <c r="AI2108" t="s">
        <v>5516</v>
      </c>
    </row>
    <row r="2109" spans="1:35">
      <c r="A2109" t="s">
        <v>2611</v>
      </c>
      <c r="B2109" s="2">
        <v>45337</v>
      </c>
      <c r="C2109" t="s">
        <v>2462</v>
      </c>
      <c r="D2109" t="s">
        <v>49</v>
      </c>
      <c r="E2109" t="s">
        <v>98</v>
      </c>
      <c r="F2109" t="s">
        <v>70</v>
      </c>
      <c r="G2109">
        <v>20</v>
      </c>
      <c r="H2109" t="s">
        <v>99</v>
      </c>
      <c r="I2109" t="s">
        <v>99</v>
      </c>
      <c r="J2109" t="s">
        <v>100</v>
      </c>
      <c r="K2109" t="s">
        <v>337</v>
      </c>
      <c r="L2109" t="s">
        <v>91</v>
      </c>
      <c r="M2109" t="s">
        <v>107</v>
      </c>
      <c r="N2109" t="s">
        <v>126</v>
      </c>
      <c r="O2109">
        <v>4</v>
      </c>
      <c r="P2109" s="4">
        <v>18593</v>
      </c>
      <c r="Q2109" s="4">
        <v>13759</v>
      </c>
      <c r="R2109" s="3">
        <v>0</v>
      </c>
      <c r="S2109" s="4">
        <v>74372</v>
      </c>
      <c r="T2109" s="4">
        <v>55036</v>
      </c>
      <c r="U2109" s="4">
        <v>19336</v>
      </c>
      <c r="V2109" s="3">
        <v>0.25999031893723445</v>
      </c>
      <c r="W2109" t="s">
        <v>84</v>
      </c>
      <c r="X2109" t="s">
        <v>42</v>
      </c>
      <c r="Y2109" t="s">
        <v>56</v>
      </c>
      <c r="Z2109">
        <v>6</v>
      </c>
      <c r="AA2109" t="s">
        <v>220</v>
      </c>
      <c r="AB2109" t="s">
        <v>45</v>
      </c>
      <c r="AC2109">
        <v>4.5</v>
      </c>
      <c r="AD2109">
        <v>2024</v>
      </c>
      <c r="AE2109">
        <v>2</v>
      </c>
      <c r="AF2109" t="s">
        <v>5527</v>
      </c>
      <c r="AG2109" t="s">
        <v>5528</v>
      </c>
      <c r="AH2109" t="s">
        <v>5515</v>
      </c>
      <c r="AI2109" t="s">
        <v>5520</v>
      </c>
    </row>
    <row r="2110" spans="1:35">
      <c r="A2110" t="s">
        <v>2612</v>
      </c>
      <c r="B2110" s="2">
        <v>44983</v>
      </c>
      <c r="C2110" t="s">
        <v>723</v>
      </c>
      <c r="D2110" t="s">
        <v>49</v>
      </c>
      <c r="E2110" t="s">
        <v>129</v>
      </c>
      <c r="F2110" t="s">
        <v>33</v>
      </c>
      <c r="G2110">
        <v>57</v>
      </c>
      <c r="H2110" t="s">
        <v>105</v>
      </c>
      <c r="I2110" t="s">
        <v>89</v>
      </c>
      <c r="J2110" t="s">
        <v>82</v>
      </c>
      <c r="K2110" t="s">
        <v>368</v>
      </c>
      <c r="L2110" t="s">
        <v>38</v>
      </c>
      <c r="M2110" t="s">
        <v>107</v>
      </c>
      <c r="N2110" t="s">
        <v>40</v>
      </c>
      <c r="O2110">
        <v>1</v>
      </c>
      <c r="P2110" s="4">
        <v>19694</v>
      </c>
      <c r="Q2110" s="4">
        <v>13392</v>
      </c>
      <c r="R2110" s="3">
        <v>0</v>
      </c>
      <c r="S2110" s="4">
        <v>19694</v>
      </c>
      <c r="T2110" s="4">
        <v>13392</v>
      </c>
      <c r="U2110" s="4">
        <v>6302</v>
      </c>
      <c r="V2110" s="3">
        <v>0.31999593784909108</v>
      </c>
      <c r="W2110" t="s">
        <v>75</v>
      </c>
      <c r="X2110" t="s">
        <v>42</v>
      </c>
      <c r="Y2110" t="s">
        <v>56</v>
      </c>
      <c r="Z2110">
        <v>3</v>
      </c>
      <c r="AA2110" t="s">
        <v>163</v>
      </c>
      <c r="AB2110" t="s">
        <v>66</v>
      </c>
      <c r="AC2110">
        <v>3.2</v>
      </c>
      <c r="AD2110">
        <v>2023</v>
      </c>
      <c r="AE2110">
        <v>2</v>
      </c>
      <c r="AF2110" t="s">
        <v>5527</v>
      </c>
      <c r="AG2110" t="s">
        <v>5528</v>
      </c>
      <c r="AH2110" t="s">
        <v>5519</v>
      </c>
      <c r="AI2110" t="s">
        <v>5523</v>
      </c>
    </row>
    <row r="2111" spans="1:35">
      <c r="A2111" t="s">
        <v>2613</v>
      </c>
      <c r="B2111" s="2">
        <v>45291</v>
      </c>
      <c r="C2111" t="s">
        <v>657</v>
      </c>
      <c r="D2111" t="s">
        <v>31</v>
      </c>
      <c r="E2111" t="s">
        <v>60</v>
      </c>
      <c r="F2111" t="s">
        <v>70</v>
      </c>
      <c r="G2111">
        <v>26</v>
      </c>
      <c r="H2111" t="s">
        <v>146</v>
      </c>
      <c r="I2111" t="s">
        <v>147</v>
      </c>
      <c r="J2111" t="s">
        <v>36</v>
      </c>
      <c r="K2111" t="s">
        <v>184</v>
      </c>
      <c r="L2111" t="s">
        <v>38</v>
      </c>
      <c r="M2111" t="s">
        <v>92</v>
      </c>
      <c r="N2111" t="s">
        <v>93</v>
      </c>
      <c r="O2111">
        <v>5</v>
      </c>
      <c r="P2111" s="4">
        <v>19500</v>
      </c>
      <c r="Q2111" s="4">
        <v>12285</v>
      </c>
      <c r="R2111" s="3">
        <v>0.2</v>
      </c>
      <c r="S2111" s="4">
        <v>78000</v>
      </c>
      <c r="T2111" s="4">
        <v>61425</v>
      </c>
      <c r="U2111" s="4">
        <v>16575</v>
      </c>
      <c r="V2111" s="3">
        <v>0.21249999999999999</v>
      </c>
      <c r="W2111" t="s">
        <v>75</v>
      </c>
      <c r="X2111" t="s">
        <v>76</v>
      </c>
      <c r="Y2111" t="s">
        <v>56</v>
      </c>
      <c r="Z2111">
        <v>6</v>
      </c>
      <c r="AA2111" t="s">
        <v>57</v>
      </c>
      <c r="AB2111" t="s">
        <v>66</v>
      </c>
      <c r="AC2111">
        <v>3.5</v>
      </c>
      <c r="AD2111">
        <v>2023</v>
      </c>
      <c r="AE2111">
        <v>12</v>
      </c>
      <c r="AF2111" t="s">
        <v>5521</v>
      </c>
      <c r="AG2111" t="s">
        <v>5518</v>
      </c>
      <c r="AH2111" t="s">
        <v>5515</v>
      </c>
      <c r="AI2111" t="s">
        <v>5516</v>
      </c>
    </row>
    <row r="2112" spans="1:35">
      <c r="A2112" t="s">
        <v>2614</v>
      </c>
      <c r="B2112" s="2">
        <v>45126</v>
      </c>
      <c r="C2112" t="s">
        <v>483</v>
      </c>
      <c r="D2112" t="s">
        <v>31</v>
      </c>
      <c r="E2112" t="s">
        <v>69</v>
      </c>
      <c r="F2112" t="s">
        <v>70</v>
      </c>
      <c r="G2112">
        <v>32</v>
      </c>
      <c r="H2112" t="s">
        <v>99</v>
      </c>
      <c r="I2112" t="s">
        <v>99</v>
      </c>
      <c r="J2112" t="s">
        <v>100</v>
      </c>
      <c r="K2112" t="s">
        <v>74</v>
      </c>
      <c r="L2112" t="s">
        <v>38</v>
      </c>
      <c r="M2112" t="s">
        <v>39</v>
      </c>
      <c r="N2112" t="s">
        <v>113</v>
      </c>
      <c r="O2112">
        <v>3</v>
      </c>
      <c r="P2112" s="4">
        <v>22674</v>
      </c>
      <c r="Q2112" s="4">
        <v>17006</v>
      </c>
      <c r="R2112" s="3">
        <v>0.05</v>
      </c>
      <c r="S2112" s="4">
        <v>64621</v>
      </c>
      <c r="T2112" s="4">
        <v>51018</v>
      </c>
      <c r="U2112" s="4">
        <v>13603</v>
      </c>
      <c r="V2112" s="3">
        <v>0.21050432521935594</v>
      </c>
      <c r="W2112" t="s">
        <v>75</v>
      </c>
      <c r="X2112" t="s">
        <v>55</v>
      </c>
      <c r="Y2112" t="s">
        <v>56</v>
      </c>
      <c r="Z2112">
        <v>1</v>
      </c>
      <c r="AA2112" t="s">
        <v>185</v>
      </c>
      <c r="AB2112" t="s">
        <v>189</v>
      </c>
      <c r="AC2112">
        <v>3.5</v>
      </c>
      <c r="AD2112">
        <v>2023</v>
      </c>
      <c r="AE2112">
        <v>7</v>
      </c>
      <c r="AF2112" t="s">
        <v>5533</v>
      </c>
      <c r="AG2112" t="s">
        <v>5514</v>
      </c>
      <c r="AH2112" t="s">
        <v>5515</v>
      </c>
      <c r="AI2112" t="s">
        <v>5516</v>
      </c>
    </row>
    <row r="2113" spans="1:35">
      <c r="A2113" t="s">
        <v>2615</v>
      </c>
      <c r="B2113" s="2">
        <v>45087</v>
      </c>
      <c r="C2113" t="s">
        <v>816</v>
      </c>
      <c r="D2113" t="s">
        <v>49</v>
      </c>
      <c r="E2113" t="s">
        <v>32</v>
      </c>
      <c r="F2113" t="s">
        <v>33</v>
      </c>
      <c r="G2113">
        <v>38</v>
      </c>
      <c r="H2113" t="s">
        <v>146</v>
      </c>
      <c r="I2113" t="s">
        <v>147</v>
      </c>
      <c r="J2113" t="s">
        <v>36</v>
      </c>
      <c r="K2113" t="s">
        <v>166</v>
      </c>
      <c r="L2113" t="s">
        <v>155</v>
      </c>
      <c r="M2113" t="s">
        <v>107</v>
      </c>
      <c r="N2113" t="s">
        <v>53</v>
      </c>
      <c r="O2113">
        <v>5</v>
      </c>
      <c r="P2113" s="4">
        <v>17161</v>
      </c>
      <c r="Q2113" s="4">
        <v>9782</v>
      </c>
      <c r="R2113" s="3">
        <v>0</v>
      </c>
      <c r="S2113" s="4">
        <v>85805</v>
      </c>
      <c r="T2113" s="4">
        <v>48910</v>
      </c>
      <c r="U2113" s="4">
        <v>36895</v>
      </c>
      <c r="V2113" s="3">
        <v>0.42998659751762719</v>
      </c>
      <c r="W2113" t="s">
        <v>54</v>
      </c>
      <c r="X2113" t="s">
        <v>76</v>
      </c>
      <c r="Y2113" t="s">
        <v>56</v>
      </c>
      <c r="Z2113">
        <v>7</v>
      </c>
      <c r="AA2113" t="s">
        <v>77</v>
      </c>
      <c r="AB2113" t="s">
        <v>45</v>
      </c>
      <c r="AC2113">
        <v>3</v>
      </c>
      <c r="AD2113">
        <v>2023</v>
      </c>
      <c r="AE2113">
        <v>6</v>
      </c>
      <c r="AF2113" t="s">
        <v>5530</v>
      </c>
      <c r="AG2113" t="s">
        <v>5525</v>
      </c>
      <c r="AH2113" t="s">
        <v>5515</v>
      </c>
      <c r="AI2113" t="s">
        <v>5526</v>
      </c>
    </row>
    <row r="2114" spans="1:35">
      <c r="A2114" t="s">
        <v>2616</v>
      </c>
      <c r="B2114" s="2">
        <v>45639</v>
      </c>
      <c r="C2114" t="s">
        <v>414</v>
      </c>
      <c r="D2114" t="s">
        <v>31</v>
      </c>
      <c r="E2114" t="s">
        <v>111</v>
      </c>
      <c r="F2114" t="s">
        <v>70</v>
      </c>
      <c r="G2114">
        <v>39</v>
      </c>
      <c r="H2114" t="s">
        <v>99</v>
      </c>
      <c r="I2114" t="s">
        <v>99</v>
      </c>
      <c r="J2114" t="s">
        <v>100</v>
      </c>
      <c r="K2114" t="s">
        <v>136</v>
      </c>
      <c r="L2114" t="s">
        <v>142</v>
      </c>
      <c r="M2114" t="s">
        <v>63</v>
      </c>
      <c r="N2114" t="s">
        <v>93</v>
      </c>
      <c r="O2114">
        <v>2</v>
      </c>
      <c r="P2114" s="4">
        <v>21608</v>
      </c>
      <c r="Q2114" s="4">
        <v>17070</v>
      </c>
      <c r="R2114" s="3">
        <v>0.15</v>
      </c>
      <c r="S2114" s="4">
        <v>36734</v>
      </c>
      <c r="T2114" s="4">
        <v>34140</v>
      </c>
      <c r="U2114" s="4">
        <v>2594</v>
      </c>
      <c r="V2114" s="3">
        <v>7.0615778298034518E-2</v>
      </c>
      <c r="W2114" t="s">
        <v>54</v>
      </c>
      <c r="X2114" t="s">
        <v>55</v>
      </c>
      <c r="Y2114" t="s">
        <v>43</v>
      </c>
      <c r="Z2114">
        <v>0</v>
      </c>
      <c r="AA2114" t="s">
        <v>57</v>
      </c>
      <c r="AB2114" t="s">
        <v>194</v>
      </c>
      <c r="AC2114" t="s">
        <v>46</v>
      </c>
      <c r="AD2114">
        <v>2024</v>
      </c>
      <c r="AE2114">
        <v>12</v>
      </c>
      <c r="AF2114" t="s">
        <v>5521</v>
      </c>
      <c r="AG2114" t="s">
        <v>5518</v>
      </c>
      <c r="AH2114" t="s">
        <v>5522</v>
      </c>
      <c r="AI2114" t="s">
        <v>5526</v>
      </c>
    </row>
    <row r="2115" spans="1:35">
      <c r="A2115" t="s">
        <v>2617</v>
      </c>
      <c r="B2115" s="2">
        <v>45259</v>
      </c>
      <c r="C2115" t="s">
        <v>567</v>
      </c>
      <c r="D2115" t="s">
        <v>49</v>
      </c>
      <c r="E2115" t="s">
        <v>124</v>
      </c>
      <c r="F2115" t="s">
        <v>70</v>
      </c>
      <c r="G2115">
        <v>41</v>
      </c>
      <c r="H2115" t="s">
        <v>146</v>
      </c>
      <c r="I2115" t="s">
        <v>147</v>
      </c>
      <c r="J2115" t="s">
        <v>36</v>
      </c>
      <c r="K2115" t="s">
        <v>219</v>
      </c>
      <c r="L2115" t="s">
        <v>38</v>
      </c>
      <c r="M2115" t="s">
        <v>39</v>
      </c>
      <c r="N2115" t="s">
        <v>64</v>
      </c>
      <c r="O2115">
        <v>5</v>
      </c>
      <c r="P2115" s="4">
        <v>3143</v>
      </c>
      <c r="Q2115" s="4">
        <v>1980</v>
      </c>
      <c r="R2115" s="3">
        <v>0.2</v>
      </c>
      <c r="S2115" s="4">
        <v>12572</v>
      </c>
      <c r="T2115" s="4">
        <v>9900</v>
      </c>
      <c r="U2115" s="4">
        <v>2672</v>
      </c>
      <c r="V2115" s="3">
        <v>0.2125357938275533</v>
      </c>
      <c r="W2115" t="s">
        <v>54</v>
      </c>
      <c r="X2115" t="s">
        <v>42</v>
      </c>
      <c r="Y2115" t="s">
        <v>56</v>
      </c>
      <c r="Z2115">
        <v>4</v>
      </c>
      <c r="AA2115" t="s">
        <v>44</v>
      </c>
      <c r="AB2115" t="s">
        <v>150</v>
      </c>
      <c r="AC2115">
        <v>3.3</v>
      </c>
      <c r="AD2115">
        <v>2023</v>
      </c>
      <c r="AE2115">
        <v>11</v>
      </c>
      <c r="AF2115" t="s">
        <v>5535</v>
      </c>
      <c r="AG2115" t="s">
        <v>5518</v>
      </c>
      <c r="AH2115" t="s">
        <v>5519</v>
      </c>
      <c r="AI2115" t="s">
        <v>5526</v>
      </c>
    </row>
    <row r="2116" spans="1:35">
      <c r="A2116" t="s">
        <v>2618</v>
      </c>
      <c r="B2116" s="2">
        <v>45274</v>
      </c>
      <c r="C2116" t="s">
        <v>213</v>
      </c>
      <c r="D2116" t="s">
        <v>31</v>
      </c>
      <c r="E2116" t="s">
        <v>188</v>
      </c>
      <c r="F2116" t="s">
        <v>33</v>
      </c>
      <c r="G2116">
        <v>25</v>
      </c>
      <c r="H2116" t="s">
        <v>88</v>
      </c>
      <c r="I2116" t="s">
        <v>89</v>
      </c>
      <c r="J2116" t="s">
        <v>82</v>
      </c>
      <c r="K2116" t="s">
        <v>125</v>
      </c>
      <c r="L2116" t="s">
        <v>101</v>
      </c>
      <c r="M2116" t="s">
        <v>92</v>
      </c>
      <c r="N2116" t="s">
        <v>53</v>
      </c>
      <c r="O2116">
        <v>1</v>
      </c>
      <c r="P2116" s="4">
        <v>24310</v>
      </c>
      <c r="Q2116" s="4">
        <v>18719</v>
      </c>
      <c r="R2116" s="3">
        <v>0</v>
      </c>
      <c r="S2116" s="4">
        <v>24310</v>
      </c>
      <c r="T2116" s="4">
        <v>18719</v>
      </c>
      <c r="U2116" s="4">
        <v>5591</v>
      </c>
      <c r="V2116" s="3">
        <v>0.22998765939942412</v>
      </c>
      <c r="W2116" t="s">
        <v>75</v>
      </c>
      <c r="X2116" t="s">
        <v>42</v>
      </c>
      <c r="Y2116" t="s">
        <v>156</v>
      </c>
      <c r="Z2116">
        <v>0</v>
      </c>
      <c r="AA2116" t="s">
        <v>108</v>
      </c>
      <c r="AB2116" t="s">
        <v>95</v>
      </c>
      <c r="AC2116">
        <v>2.4</v>
      </c>
      <c r="AD2116">
        <v>2023</v>
      </c>
      <c r="AE2116">
        <v>12</v>
      </c>
      <c r="AF2116" t="s">
        <v>5521</v>
      </c>
      <c r="AG2116" t="s">
        <v>5518</v>
      </c>
      <c r="AH2116" t="s">
        <v>5522</v>
      </c>
      <c r="AI2116" t="s">
        <v>5516</v>
      </c>
    </row>
    <row r="2117" spans="1:35">
      <c r="A2117" t="s">
        <v>2619</v>
      </c>
      <c r="B2117" s="2">
        <v>45094</v>
      </c>
      <c r="C2117" t="s">
        <v>555</v>
      </c>
      <c r="D2117" t="s">
        <v>49</v>
      </c>
      <c r="E2117" t="s">
        <v>98</v>
      </c>
      <c r="F2117" t="s">
        <v>70</v>
      </c>
      <c r="G2117">
        <v>60</v>
      </c>
      <c r="H2117" t="s">
        <v>34</v>
      </c>
      <c r="I2117" t="s">
        <v>35</v>
      </c>
      <c r="J2117" t="s">
        <v>36</v>
      </c>
      <c r="K2117" t="s">
        <v>116</v>
      </c>
      <c r="L2117" t="s">
        <v>137</v>
      </c>
      <c r="M2117" t="s">
        <v>63</v>
      </c>
      <c r="N2117" t="s">
        <v>64</v>
      </c>
      <c r="O2117">
        <v>4</v>
      </c>
      <c r="P2117" s="4">
        <v>4043</v>
      </c>
      <c r="Q2117" s="4">
        <v>3113</v>
      </c>
      <c r="R2117" s="3">
        <v>0.15</v>
      </c>
      <c r="S2117" s="4">
        <v>13746</v>
      </c>
      <c r="T2117" s="4">
        <v>12452</v>
      </c>
      <c r="U2117" s="4">
        <v>1294</v>
      </c>
      <c r="V2117" s="3">
        <v>9.4136476065764585E-2</v>
      </c>
      <c r="W2117" t="s">
        <v>75</v>
      </c>
      <c r="X2117" t="s">
        <v>55</v>
      </c>
      <c r="Y2117" t="s">
        <v>56</v>
      </c>
      <c r="Z2117">
        <v>3</v>
      </c>
      <c r="AA2117" t="s">
        <v>85</v>
      </c>
      <c r="AB2117" t="s">
        <v>66</v>
      </c>
      <c r="AC2117">
        <v>3.2</v>
      </c>
      <c r="AD2117">
        <v>2023</v>
      </c>
      <c r="AE2117">
        <v>6</v>
      </c>
      <c r="AF2117" t="s">
        <v>5530</v>
      </c>
      <c r="AG2117" t="s">
        <v>5525</v>
      </c>
      <c r="AH2117" t="s">
        <v>5519</v>
      </c>
      <c r="AI2117" t="s">
        <v>5523</v>
      </c>
    </row>
    <row r="2118" spans="1:35">
      <c r="A2118" t="s">
        <v>2620</v>
      </c>
      <c r="B2118" s="2">
        <v>45547</v>
      </c>
      <c r="C2118" t="s">
        <v>263</v>
      </c>
      <c r="D2118" t="s">
        <v>31</v>
      </c>
      <c r="E2118" t="s">
        <v>188</v>
      </c>
      <c r="F2118" t="s">
        <v>33</v>
      </c>
      <c r="G2118">
        <v>20</v>
      </c>
      <c r="H2118" t="s">
        <v>34</v>
      </c>
      <c r="I2118" t="s">
        <v>35</v>
      </c>
      <c r="J2118" t="s">
        <v>36</v>
      </c>
      <c r="K2118" t="s">
        <v>148</v>
      </c>
      <c r="L2118" t="s">
        <v>142</v>
      </c>
      <c r="M2118" t="s">
        <v>39</v>
      </c>
      <c r="N2118" t="s">
        <v>93</v>
      </c>
      <c r="O2118">
        <v>5</v>
      </c>
      <c r="P2118" s="4">
        <v>9797</v>
      </c>
      <c r="Q2118" s="4">
        <v>7446</v>
      </c>
      <c r="R2118" s="3">
        <v>0.05</v>
      </c>
      <c r="S2118" s="4">
        <v>46536</v>
      </c>
      <c r="T2118" s="4">
        <v>37230</v>
      </c>
      <c r="U2118" s="4">
        <v>9306</v>
      </c>
      <c r="V2118" s="3">
        <v>0.19997421351211964</v>
      </c>
      <c r="W2118" t="s">
        <v>84</v>
      </c>
      <c r="X2118" t="s">
        <v>76</v>
      </c>
      <c r="Y2118" t="s">
        <v>56</v>
      </c>
      <c r="Z2118">
        <v>4</v>
      </c>
      <c r="AA2118" t="s">
        <v>44</v>
      </c>
      <c r="AB2118" t="s">
        <v>66</v>
      </c>
      <c r="AC2118">
        <v>5</v>
      </c>
      <c r="AD2118">
        <v>2024</v>
      </c>
      <c r="AE2118">
        <v>9</v>
      </c>
      <c r="AF2118" t="s">
        <v>5531</v>
      </c>
      <c r="AG2118" t="s">
        <v>5514</v>
      </c>
      <c r="AH2118" t="s">
        <v>5522</v>
      </c>
      <c r="AI2118" t="s">
        <v>5520</v>
      </c>
    </row>
    <row r="2119" spans="1:35">
      <c r="A2119" t="s">
        <v>2621</v>
      </c>
      <c r="B2119" s="2">
        <v>45654</v>
      </c>
      <c r="C2119" t="s">
        <v>471</v>
      </c>
      <c r="D2119" t="s">
        <v>31</v>
      </c>
      <c r="E2119" t="s">
        <v>60</v>
      </c>
      <c r="F2119" t="s">
        <v>70</v>
      </c>
      <c r="G2119">
        <v>58</v>
      </c>
      <c r="H2119" t="s">
        <v>88</v>
      </c>
      <c r="I2119" t="s">
        <v>89</v>
      </c>
      <c r="J2119" t="s">
        <v>82</v>
      </c>
      <c r="K2119" t="s">
        <v>291</v>
      </c>
      <c r="L2119" t="s">
        <v>155</v>
      </c>
      <c r="M2119" t="s">
        <v>63</v>
      </c>
      <c r="N2119" t="s">
        <v>93</v>
      </c>
      <c r="O2119">
        <v>1</v>
      </c>
      <c r="P2119" s="4">
        <v>24107</v>
      </c>
      <c r="Q2119" s="4">
        <v>14223</v>
      </c>
      <c r="R2119" s="3">
        <v>0.2</v>
      </c>
      <c r="S2119" s="4">
        <v>19286</v>
      </c>
      <c r="T2119" s="4">
        <v>14223</v>
      </c>
      <c r="U2119" s="4">
        <v>5063</v>
      </c>
      <c r="V2119" s="3">
        <v>0.26252203671056723</v>
      </c>
      <c r="W2119" t="s">
        <v>41</v>
      </c>
      <c r="X2119" t="s">
        <v>76</v>
      </c>
      <c r="Y2119" t="s">
        <v>56</v>
      </c>
      <c r="Z2119">
        <v>6</v>
      </c>
      <c r="AA2119" t="s">
        <v>159</v>
      </c>
      <c r="AB2119" t="s">
        <v>150</v>
      </c>
      <c r="AC2119">
        <v>4.0999999999999996</v>
      </c>
      <c r="AD2119">
        <v>2024</v>
      </c>
      <c r="AE2119">
        <v>12</v>
      </c>
      <c r="AF2119" t="s">
        <v>5521</v>
      </c>
      <c r="AG2119" t="s">
        <v>5518</v>
      </c>
      <c r="AH2119" t="s">
        <v>5519</v>
      </c>
      <c r="AI2119" t="s">
        <v>5523</v>
      </c>
    </row>
    <row r="2120" spans="1:35">
      <c r="A2120" t="s">
        <v>2622</v>
      </c>
      <c r="B2120" s="2">
        <v>45014</v>
      </c>
      <c r="C2120" t="s">
        <v>1259</v>
      </c>
      <c r="D2120" t="s">
        <v>31</v>
      </c>
      <c r="E2120" t="s">
        <v>170</v>
      </c>
      <c r="F2120" t="s">
        <v>33</v>
      </c>
      <c r="G2120">
        <v>33</v>
      </c>
      <c r="H2120" t="s">
        <v>146</v>
      </c>
      <c r="I2120" t="s">
        <v>147</v>
      </c>
      <c r="J2120" t="s">
        <v>36</v>
      </c>
      <c r="K2120" t="s">
        <v>166</v>
      </c>
      <c r="L2120" t="s">
        <v>112</v>
      </c>
      <c r="M2120" t="s">
        <v>83</v>
      </c>
      <c r="N2120" t="s">
        <v>40</v>
      </c>
      <c r="O2120">
        <v>3</v>
      </c>
      <c r="P2120" s="4">
        <v>12282</v>
      </c>
      <c r="Q2120" s="4">
        <v>7246</v>
      </c>
      <c r="R2120" s="3">
        <v>0.05</v>
      </c>
      <c r="S2120" s="4">
        <v>35004</v>
      </c>
      <c r="T2120" s="4">
        <v>21738</v>
      </c>
      <c r="U2120" s="4">
        <v>13266</v>
      </c>
      <c r="V2120" s="3">
        <v>0.37898525882756257</v>
      </c>
      <c r="W2120" t="s">
        <v>41</v>
      </c>
      <c r="X2120" t="s">
        <v>55</v>
      </c>
      <c r="Y2120" t="s">
        <v>56</v>
      </c>
      <c r="Z2120">
        <v>1</v>
      </c>
      <c r="AA2120" t="s">
        <v>220</v>
      </c>
      <c r="AB2120" t="s">
        <v>150</v>
      </c>
      <c r="AC2120">
        <v>5</v>
      </c>
      <c r="AD2120">
        <v>2023</v>
      </c>
      <c r="AE2120">
        <v>3</v>
      </c>
      <c r="AF2120" t="s">
        <v>5534</v>
      </c>
      <c r="AG2120" t="s">
        <v>5528</v>
      </c>
      <c r="AH2120" t="s">
        <v>5522</v>
      </c>
      <c r="AI2120" t="s">
        <v>5516</v>
      </c>
    </row>
    <row r="2121" spans="1:35">
      <c r="A2121" t="s">
        <v>2623</v>
      </c>
      <c r="B2121" s="2">
        <v>45302</v>
      </c>
      <c r="C2121" t="s">
        <v>488</v>
      </c>
      <c r="D2121" t="s">
        <v>31</v>
      </c>
      <c r="E2121" t="s">
        <v>170</v>
      </c>
      <c r="F2121" t="s">
        <v>33</v>
      </c>
      <c r="G2121">
        <v>33</v>
      </c>
      <c r="H2121" t="s">
        <v>105</v>
      </c>
      <c r="I2121" t="s">
        <v>89</v>
      </c>
      <c r="J2121" t="s">
        <v>82</v>
      </c>
      <c r="K2121" t="s">
        <v>184</v>
      </c>
      <c r="L2121" t="s">
        <v>52</v>
      </c>
      <c r="M2121" t="s">
        <v>83</v>
      </c>
      <c r="N2121" t="s">
        <v>126</v>
      </c>
      <c r="O2121">
        <v>6</v>
      </c>
      <c r="P2121" s="4">
        <v>17055</v>
      </c>
      <c r="Q2121" s="4">
        <v>10404</v>
      </c>
      <c r="R2121" s="3">
        <v>0</v>
      </c>
      <c r="S2121" s="4">
        <v>102330</v>
      </c>
      <c r="T2121" s="4">
        <v>62424</v>
      </c>
      <c r="U2121" s="4">
        <v>39906</v>
      </c>
      <c r="V2121" s="3">
        <v>0.38997361477572562</v>
      </c>
      <c r="W2121" t="s">
        <v>54</v>
      </c>
      <c r="X2121" t="s">
        <v>42</v>
      </c>
      <c r="Y2121" t="s">
        <v>56</v>
      </c>
      <c r="Z2121">
        <v>7</v>
      </c>
      <c r="AA2121" t="s">
        <v>94</v>
      </c>
      <c r="AB2121" t="s">
        <v>66</v>
      </c>
      <c r="AC2121">
        <v>3.7</v>
      </c>
      <c r="AD2121">
        <v>2024</v>
      </c>
      <c r="AE2121">
        <v>1</v>
      </c>
      <c r="AF2121" t="s">
        <v>5532</v>
      </c>
      <c r="AG2121" t="s">
        <v>5528</v>
      </c>
      <c r="AH2121" t="s">
        <v>5515</v>
      </c>
      <c r="AI2121" t="s">
        <v>5516</v>
      </c>
    </row>
    <row r="2122" spans="1:35">
      <c r="A2122" t="s">
        <v>2624</v>
      </c>
      <c r="B2122" s="2">
        <v>44982</v>
      </c>
      <c r="C2122" t="s">
        <v>1307</v>
      </c>
      <c r="D2122" t="s">
        <v>31</v>
      </c>
      <c r="E2122" t="s">
        <v>170</v>
      </c>
      <c r="F2122" t="s">
        <v>33</v>
      </c>
      <c r="G2122">
        <v>59</v>
      </c>
      <c r="H2122" t="s">
        <v>99</v>
      </c>
      <c r="I2122" t="s">
        <v>99</v>
      </c>
      <c r="J2122" t="s">
        <v>100</v>
      </c>
      <c r="K2122" t="s">
        <v>239</v>
      </c>
      <c r="L2122" t="s">
        <v>52</v>
      </c>
      <c r="M2122" t="s">
        <v>63</v>
      </c>
      <c r="N2122" t="s">
        <v>113</v>
      </c>
      <c r="O2122">
        <v>4</v>
      </c>
      <c r="P2122" s="4">
        <v>2247</v>
      </c>
      <c r="Q2122" s="4">
        <v>1393</v>
      </c>
      <c r="R2122" s="3">
        <v>0.2</v>
      </c>
      <c r="S2122" s="4">
        <v>7190</v>
      </c>
      <c r="T2122" s="4">
        <v>5572</v>
      </c>
      <c r="U2122" s="4">
        <v>1618</v>
      </c>
      <c r="V2122" s="3">
        <v>0.2250347705146036</v>
      </c>
      <c r="W2122" t="s">
        <v>54</v>
      </c>
      <c r="X2122" t="s">
        <v>42</v>
      </c>
      <c r="Y2122" t="s">
        <v>56</v>
      </c>
      <c r="Z2122">
        <v>3</v>
      </c>
      <c r="AA2122" t="s">
        <v>226</v>
      </c>
      <c r="AB2122" t="s">
        <v>150</v>
      </c>
      <c r="AC2122">
        <v>3</v>
      </c>
      <c r="AD2122">
        <v>2023</v>
      </c>
      <c r="AE2122">
        <v>2</v>
      </c>
      <c r="AF2122" t="s">
        <v>5527</v>
      </c>
      <c r="AG2122" t="s">
        <v>5528</v>
      </c>
      <c r="AH2122" t="s">
        <v>5519</v>
      </c>
      <c r="AI2122" t="s">
        <v>5523</v>
      </c>
    </row>
    <row r="2123" spans="1:35">
      <c r="A2123" t="s">
        <v>2625</v>
      </c>
      <c r="B2123" s="2">
        <v>45012</v>
      </c>
      <c r="C2123" t="s">
        <v>615</v>
      </c>
      <c r="D2123" t="s">
        <v>31</v>
      </c>
      <c r="E2123" t="s">
        <v>119</v>
      </c>
      <c r="F2123" t="s">
        <v>70</v>
      </c>
      <c r="G2123">
        <v>51</v>
      </c>
      <c r="H2123" t="s">
        <v>146</v>
      </c>
      <c r="I2123" t="s">
        <v>147</v>
      </c>
      <c r="J2123" t="s">
        <v>36</v>
      </c>
      <c r="K2123" t="s">
        <v>148</v>
      </c>
      <c r="L2123" t="s">
        <v>38</v>
      </c>
      <c r="M2123" t="s">
        <v>92</v>
      </c>
      <c r="N2123" t="s">
        <v>126</v>
      </c>
      <c r="O2123">
        <v>3</v>
      </c>
      <c r="P2123" s="4">
        <v>6179</v>
      </c>
      <c r="Q2123" s="4">
        <v>4387</v>
      </c>
      <c r="R2123" s="3">
        <v>0.2</v>
      </c>
      <c r="S2123" s="4">
        <v>14830</v>
      </c>
      <c r="T2123" s="4">
        <v>13161</v>
      </c>
      <c r="U2123" s="4">
        <v>1669</v>
      </c>
      <c r="V2123" s="3">
        <v>0.11254214430209036</v>
      </c>
      <c r="W2123" t="s">
        <v>41</v>
      </c>
      <c r="X2123" t="s">
        <v>55</v>
      </c>
      <c r="Y2123" t="s">
        <v>56</v>
      </c>
      <c r="Z2123">
        <v>2</v>
      </c>
      <c r="AA2123" t="s">
        <v>185</v>
      </c>
      <c r="AB2123" t="s">
        <v>121</v>
      </c>
      <c r="AC2123">
        <v>3.7</v>
      </c>
      <c r="AD2123">
        <v>2023</v>
      </c>
      <c r="AE2123">
        <v>3</v>
      </c>
      <c r="AF2123" t="s">
        <v>5534</v>
      </c>
      <c r="AG2123" t="s">
        <v>5528</v>
      </c>
      <c r="AH2123" t="s">
        <v>5519</v>
      </c>
      <c r="AI2123" t="s">
        <v>5523</v>
      </c>
    </row>
    <row r="2124" spans="1:35">
      <c r="A2124" t="s">
        <v>2626</v>
      </c>
      <c r="B2124" s="2">
        <v>45250</v>
      </c>
      <c r="C2124" t="s">
        <v>238</v>
      </c>
      <c r="D2124" t="s">
        <v>31</v>
      </c>
      <c r="E2124" t="s">
        <v>111</v>
      </c>
      <c r="F2124" t="s">
        <v>70</v>
      </c>
      <c r="G2124">
        <v>45</v>
      </c>
      <c r="H2124" t="s">
        <v>99</v>
      </c>
      <c r="I2124" t="s">
        <v>99</v>
      </c>
      <c r="J2124" t="s">
        <v>100</v>
      </c>
      <c r="K2124" t="s">
        <v>37</v>
      </c>
      <c r="L2124" t="s">
        <v>52</v>
      </c>
      <c r="M2124" t="s">
        <v>107</v>
      </c>
      <c r="N2124" t="s">
        <v>64</v>
      </c>
      <c r="O2124">
        <v>6</v>
      </c>
      <c r="P2124" s="4">
        <v>15617</v>
      </c>
      <c r="Q2124" s="4">
        <v>10620</v>
      </c>
      <c r="R2124" s="3">
        <v>0.2</v>
      </c>
      <c r="S2124" s="4">
        <v>74962</v>
      </c>
      <c r="T2124" s="4">
        <v>63720</v>
      </c>
      <c r="U2124" s="4">
        <v>11242</v>
      </c>
      <c r="V2124" s="3">
        <v>0.14996931778767908</v>
      </c>
      <c r="W2124" t="s">
        <v>75</v>
      </c>
      <c r="X2124" t="s">
        <v>55</v>
      </c>
      <c r="Y2124" t="s">
        <v>43</v>
      </c>
      <c r="Z2124">
        <v>0</v>
      </c>
      <c r="AA2124" t="s">
        <v>172</v>
      </c>
      <c r="AB2124" t="s">
        <v>45</v>
      </c>
      <c r="AC2124" t="s">
        <v>46</v>
      </c>
      <c r="AD2124">
        <v>2023</v>
      </c>
      <c r="AE2124">
        <v>11</v>
      </c>
      <c r="AF2124" t="s">
        <v>5535</v>
      </c>
      <c r="AG2124" t="s">
        <v>5518</v>
      </c>
      <c r="AH2124" t="s">
        <v>5515</v>
      </c>
      <c r="AI2124" t="s">
        <v>5523</v>
      </c>
    </row>
    <row r="2125" spans="1:35">
      <c r="A2125" t="s">
        <v>2627</v>
      </c>
      <c r="B2125" s="2">
        <v>45137</v>
      </c>
      <c r="C2125" t="s">
        <v>243</v>
      </c>
      <c r="D2125" t="s">
        <v>31</v>
      </c>
      <c r="E2125" t="s">
        <v>124</v>
      </c>
      <c r="F2125" t="s">
        <v>70</v>
      </c>
      <c r="G2125">
        <v>40</v>
      </c>
      <c r="H2125" t="s">
        <v>88</v>
      </c>
      <c r="I2125" t="s">
        <v>89</v>
      </c>
      <c r="J2125" t="s">
        <v>82</v>
      </c>
      <c r="K2125" t="s">
        <v>326</v>
      </c>
      <c r="L2125" t="s">
        <v>101</v>
      </c>
      <c r="M2125" t="s">
        <v>63</v>
      </c>
      <c r="N2125" t="s">
        <v>113</v>
      </c>
      <c r="O2125">
        <v>6</v>
      </c>
      <c r="P2125" s="4">
        <v>9189</v>
      </c>
      <c r="Q2125" s="4">
        <v>7167</v>
      </c>
      <c r="R2125" s="3">
        <v>0</v>
      </c>
      <c r="S2125" s="4">
        <v>55134</v>
      </c>
      <c r="T2125" s="4">
        <v>43002</v>
      </c>
      <c r="U2125" s="4">
        <v>12132</v>
      </c>
      <c r="V2125" s="3">
        <v>0.22004570682337576</v>
      </c>
      <c r="W2125" t="s">
        <v>54</v>
      </c>
      <c r="X2125" t="s">
        <v>55</v>
      </c>
      <c r="Y2125" t="s">
        <v>156</v>
      </c>
      <c r="Z2125">
        <v>0</v>
      </c>
      <c r="AA2125" t="s">
        <v>226</v>
      </c>
      <c r="AB2125" t="s">
        <v>150</v>
      </c>
      <c r="AC2125">
        <v>1.8</v>
      </c>
      <c r="AD2125">
        <v>2023</v>
      </c>
      <c r="AE2125">
        <v>7</v>
      </c>
      <c r="AF2125" t="s">
        <v>5533</v>
      </c>
      <c r="AG2125" t="s">
        <v>5514</v>
      </c>
      <c r="AH2125" t="s">
        <v>5515</v>
      </c>
      <c r="AI2125" t="s">
        <v>5526</v>
      </c>
    </row>
    <row r="2126" spans="1:35">
      <c r="A2126" t="s">
        <v>2628</v>
      </c>
      <c r="B2126" s="2">
        <v>44949</v>
      </c>
      <c r="C2126" t="s">
        <v>664</v>
      </c>
      <c r="D2126" t="s">
        <v>49</v>
      </c>
      <c r="E2126" t="s">
        <v>98</v>
      </c>
      <c r="F2126" t="s">
        <v>70</v>
      </c>
      <c r="G2126">
        <v>48</v>
      </c>
      <c r="H2126" t="s">
        <v>105</v>
      </c>
      <c r="I2126" t="s">
        <v>89</v>
      </c>
      <c r="J2126" t="s">
        <v>82</v>
      </c>
      <c r="K2126" t="s">
        <v>184</v>
      </c>
      <c r="L2126" t="s">
        <v>91</v>
      </c>
      <c r="M2126" t="s">
        <v>83</v>
      </c>
      <c r="N2126" t="s">
        <v>93</v>
      </c>
      <c r="O2126">
        <v>8</v>
      </c>
      <c r="P2126" s="4">
        <v>11571</v>
      </c>
      <c r="Q2126" s="4">
        <v>7058</v>
      </c>
      <c r="R2126" s="3">
        <v>0.2</v>
      </c>
      <c r="S2126" s="4">
        <v>74054</v>
      </c>
      <c r="T2126" s="4">
        <v>56464</v>
      </c>
      <c r="U2126" s="4">
        <v>17590</v>
      </c>
      <c r="V2126" s="3">
        <v>0.23752937045939448</v>
      </c>
      <c r="W2126" t="s">
        <v>75</v>
      </c>
      <c r="X2126" t="s">
        <v>42</v>
      </c>
      <c r="Y2126" t="s">
        <v>56</v>
      </c>
      <c r="Z2126">
        <v>1</v>
      </c>
      <c r="AA2126" t="s">
        <v>85</v>
      </c>
      <c r="AB2126" t="s">
        <v>95</v>
      </c>
      <c r="AC2126">
        <v>4.2</v>
      </c>
      <c r="AD2126">
        <v>2023</v>
      </c>
      <c r="AE2126">
        <v>1</v>
      </c>
      <c r="AF2126" t="s">
        <v>5532</v>
      </c>
      <c r="AG2126" t="s">
        <v>5528</v>
      </c>
      <c r="AH2126" t="s">
        <v>5515</v>
      </c>
      <c r="AI2126" t="s">
        <v>5523</v>
      </c>
    </row>
    <row r="2127" spans="1:35">
      <c r="A2127" t="s">
        <v>2629</v>
      </c>
      <c r="B2127" s="2">
        <v>45100</v>
      </c>
      <c r="C2127" t="s">
        <v>348</v>
      </c>
      <c r="D2127" t="s">
        <v>31</v>
      </c>
      <c r="E2127" t="s">
        <v>32</v>
      </c>
      <c r="F2127" t="s">
        <v>33</v>
      </c>
      <c r="G2127">
        <v>54</v>
      </c>
      <c r="H2127" t="s">
        <v>105</v>
      </c>
      <c r="I2127" t="s">
        <v>89</v>
      </c>
      <c r="J2127" t="s">
        <v>82</v>
      </c>
      <c r="K2127" t="s">
        <v>257</v>
      </c>
      <c r="L2127" t="s">
        <v>38</v>
      </c>
      <c r="M2127" t="s">
        <v>107</v>
      </c>
      <c r="N2127" t="s">
        <v>64</v>
      </c>
      <c r="O2127">
        <v>8</v>
      </c>
      <c r="P2127" s="4">
        <v>20780</v>
      </c>
      <c r="Q2127" s="4">
        <v>13507</v>
      </c>
      <c r="R2127" s="3">
        <v>0.05</v>
      </c>
      <c r="S2127" s="4">
        <v>157928</v>
      </c>
      <c r="T2127" s="4">
        <v>108056</v>
      </c>
      <c r="U2127" s="4">
        <v>49872</v>
      </c>
      <c r="V2127" s="3">
        <v>0.31578947368421051</v>
      </c>
      <c r="W2127" t="s">
        <v>54</v>
      </c>
      <c r="X2127" t="s">
        <v>76</v>
      </c>
      <c r="Y2127" t="s">
        <v>56</v>
      </c>
      <c r="Z2127">
        <v>1</v>
      </c>
      <c r="AA2127" t="s">
        <v>143</v>
      </c>
      <c r="AB2127" t="s">
        <v>66</v>
      </c>
      <c r="AC2127">
        <v>4.8</v>
      </c>
      <c r="AD2127">
        <v>2023</v>
      </c>
      <c r="AE2127">
        <v>6</v>
      </c>
      <c r="AF2127" t="s">
        <v>5530</v>
      </c>
      <c r="AG2127" t="s">
        <v>5525</v>
      </c>
      <c r="AH2127" t="s">
        <v>5515</v>
      </c>
      <c r="AI2127" t="s">
        <v>5523</v>
      </c>
    </row>
    <row r="2128" spans="1:35">
      <c r="A2128" t="s">
        <v>2630</v>
      </c>
      <c r="B2128" s="2">
        <v>45128</v>
      </c>
      <c r="C2128" t="s">
        <v>710</v>
      </c>
      <c r="D2128" t="s">
        <v>31</v>
      </c>
      <c r="E2128" t="s">
        <v>119</v>
      </c>
      <c r="F2128" t="s">
        <v>70</v>
      </c>
      <c r="G2128">
        <v>29</v>
      </c>
      <c r="H2128" t="s">
        <v>99</v>
      </c>
      <c r="I2128" t="s">
        <v>99</v>
      </c>
      <c r="J2128" t="s">
        <v>100</v>
      </c>
      <c r="K2128" t="s">
        <v>148</v>
      </c>
      <c r="L2128" t="s">
        <v>131</v>
      </c>
      <c r="M2128" t="s">
        <v>63</v>
      </c>
      <c r="N2128" t="s">
        <v>40</v>
      </c>
      <c r="O2128">
        <v>6</v>
      </c>
      <c r="P2128" s="4">
        <v>17527</v>
      </c>
      <c r="Q2128" s="4">
        <v>12795</v>
      </c>
      <c r="R2128" s="3">
        <v>0</v>
      </c>
      <c r="S2128" s="4">
        <v>105162</v>
      </c>
      <c r="T2128" s="4">
        <v>76770</v>
      </c>
      <c r="U2128" s="4">
        <v>28392</v>
      </c>
      <c r="V2128" s="3">
        <v>0.26998345409938951</v>
      </c>
      <c r="W2128" t="s">
        <v>84</v>
      </c>
      <c r="X2128" t="s">
        <v>42</v>
      </c>
      <c r="Y2128" t="s">
        <v>156</v>
      </c>
      <c r="Z2128">
        <v>0</v>
      </c>
      <c r="AA2128" t="s">
        <v>143</v>
      </c>
      <c r="AB2128" t="s">
        <v>189</v>
      </c>
      <c r="AC2128">
        <v>1.8</v>
      </c>
      <c r="AD2128">
        <v>2023</v>
      </c>
      <c r="AE2128">
        <v>7</v>
      </c>
      <c r="AF2128" t="s">
        <v>5533</v>
      </c>
      <c r="AG2128" t="s">
        <v>5514</v>
      </c>
      <c r="AH2128" t="s">
        <v>5515</v>
      </c>
      <c r="AI2128" t="s">
        <v>5516</v>
      </c>
    </row>
    <row r="2129" spans="1:35">
      <c r="A2129" t="s">
        <v>2631</v>
      </c>
      <c r="B2129" s="2">
        <v>45428</v>
      </c>
      <c r="C2129" t="s">
        <v>1011</v>
      </c>
      <c r="D2129" t="s">
        <v>31</v>
      </c>
      <c r="E2129" t="s">
        <v>119</v>
      </c>
      <c r="F2129" t="s">
        <v>70</v>
      </c>
      <c r="G2129">
        <v>30</v>
      </c>
      <c r="H2129" t="s">
        <v>153</v>
      </c>
      <c r="I2129" t="s">
        <v>154</v>
      </c>
      <c r="J2129" t="s">
        <v>36</v>
      </c>
      <c r="K2129" t="s">
        <v>166</v>
      </c>
      <c r="L2129" t="s">
        <v>131</v>
      </c>
      <c r="M2129" t="s">
        <v>92</v>
      </c>
      <c r="N2129" t="s">
        <v>126</v>
      </c>
      <c r="O2129">
        <v>3</v>
      </c>
      <c r="P2129" s="4">
        <v>14278</v>
      </c>
      <c r="Q2129" s="4">
        <v>9138</v>
      </c>
      <c r="R2129" s="3">
        <v>0</v>
      </c>
      <c r="S2129" s="4">
        <v>42834</v>
      </c>
      <c r="T2129" s="4">
        <v>27414</v>
      </c>
      <c r="U2129" s="4">
        <v>15420</v>
      </c>
      <c r="V2129" s="3">
        <v>0.35999439697436614</v>
      </c>
      <c r="W2129" t="s">
        <v>54</v>
      </c>
      <c r="X2129" t="s">
        <v>55</v>
      </c>
      <c r="Y2129" t="s">
        <v>56</v>
      </c>
      <c r="Z2129">
        <v>6</v>
      </c>
      <c r="AA2129" t="s">
        <v>108</v>
      </c>
      <c r="AB2129" t="s">
        <v>121</v>
      </c>
      <c r="AC2129">
        <v>3.7</v>
      </c>
      <c r="AD2129">
        <v>2024</v>
      </c>
      <c r="AE2129">
        <v>5</v>
      </c>
      <c r="AF2129" t="s">
        <v>5529</v>
      </c>
      <c r="AG2129" t="s">
        <v>5525</v>
      </c>
      <c r="AH2129" t="s">
        <v>5522</v>
      </c>
      <c r="AI2129" t="s">
        <v>5516</v>
      </c>
    </row>
    <row r="2130" spans="1:35">
      <c r="A2130" t="s">
        <v>2632</v>
      </c>
      <c r="B2130" s="2">
        <v>45156</v>
      </c>
      <c r="C2130" t="s">
        <v>1039</v>
      </c>
      <c r="D2130" t="s">
        <v>31</v>
      </c>
      <c r="E2130" t="s">
        <v>135</v>
      </c>
      <c r="F2130" t="s">
        <v>33</v>
      </c>
      <c r="G2130">
        <v>30</v>
      </c>
      <c r="H2130" t="s">
        <v>99</v>
      </c>
      <c r="I2130" t="s">
        <v>99</v>
      </c>
      <c r="J2130" t="s">
        <v>100</v>
      </c>
      <c r="K2130" t="s">
        <v>269</v>
      </c>
      <c r="L2130" t="s">
        <v>112</v>
      </c>
      <c r="M2130" t="s">
        <v>107</v>
      </c>
      <c r="N2130" t="s">
        <v>64</v>
      </c>
      <c r="O2130">
        <v>7</v>
      </c>
      <c r="P2130" s="4">
        <v>7596</v>
      </c>
      <c r="Q2130" s="4">
        <v>4558</v>
      </c>
      <c r="R2130" s="3">
        <v>0.1</v>
      </c>
      <c r="S2130" s="4">
        <v>47855</v>
      </c>
      <c r="T2130" s="4">
        <v>31906</v>
      </c>
      <c r="U2130" s="4">
        <v>15949</v>
      </c>
      <c r="V2130" s="3">
        <v>0.33327760944519902</v>
      </c>
      <c r="W2130" t="s">
        <v>41</v>
      </c>
      <c r="X2130" t="s">
        <v>76</v>
      </c>
      <c r="Y2130" t="s">
        <v>56</v>
      </c>
      <c r="Z2130">
        <v>2</v>
      </c>
      <c r="AA2130" t="s">
        <v>57</v>
      </c>
      <c r="AB2130" t="s">
        <v>150</v>
      </c>
      <c r="AC2130">
        <v>4.7</v>
      </c>
      <c r="AD2130">
        <v>2023</v>
      </c>
      <c r="AE2130">
        <v>8</v>
      </c>
      <c r="AF2130" t="s">
        <v>5513</v>
      </c>
      <c r="AG2130" t="s">
        <v>5514</v>
      </c>
      <c r="AH2130" t="s">
        <v>5522</v>
      </c>
      <c r="AI2130" t="s">
        <v>5516</v>
      </c>
    </row>
    <row r="2131" spans="1:35">
      <c r="A2131" t="s">
        <v>2633</v>
      </c>
      <c r="B2131" s="2">
        <v>45537</v>
      </c>
      <c r="C2131" t="s">
        <v>104</v>
      </c>
      <c r="D2131" t="s">
        <v>31</v>
      </c>
      <c r="E2131" t="s">
        <v>188</v>
      </c>
      <c r="F2131" t="s">
        <v>33</v>
      </c>
      <c r="G2131">
        <v>56</v>
      </c>
      <c r="H2131" t="s">
        <v>71</v>
      </c>
      <c r="I2131" t="s">
        <v>72</v>
      </c>
      <c r="J2131" t="s">
        <v>73</v>
      </c>
      <c r="K2131" t="s">
        <v>199</v>
      </c>
      <c r="L2131" t="s">
        <v>137</v>
      </c>
      <c r="M2131" t="s">
        <v>63</v>
      </c>
      <c r="N2131" t="s">
        <v>93</v>
      </c>
      <c r="O2131">
        <v>8</v>
      </c>
      <c r="P2131" s="4">
        <v>8777</v>
      </c>
      <c r="Q2131" s="4">
        <v>4915</v>
      </c>
      <c r="R2131" s="3">
        <v>0.2</v>
      </c>
      <c r="S2131" s="4">
        <v>56173</v>
      </c>
      <c r="T2131" s="4">
        <v>39320</v>
      </c>
      <c r="U2131" s="4">
        <v>16853</v>
      </c>
      <c r="V2131" s="3">
        <v>0.30001958236163279</v>
      </c>
      <c r="W2131" t="s">
        <v>54</v>
      </c>
      <c r="X2131" t="s">
        <v>42</v>
      </c>
      <c r="Y2131" t="s">
        <v>56</v>
      </c>
      <c r="Z2131">
        <v>7</v>
      </c>
      <c r="AA2131" t="s">
        <v>94</v>
      </c>
      <c r="AB2131" t="s">
        <v>45</v>
      </c>
      <c r="AC2131">
        <v>4.8</v>
      </c>
      <c r="AD2131">
        <v>2024</v>
      </c>
      <c r="AE2131">
        <v>9</v>
      </c>
      <c r="AF2131" t="s">
        <v>5531</v>
      </c>
      <c r="AG2131" t="s">
        <v>5514</v>
      </c>
      <c r="AH2131" t="s">
        <v>5515</v>
      </c>
      <c r="AI2131" t="s">
        <v>5523</v>
      </c>
    </row>
    <row r="2132" spans="1:35">
      <c r="A2132" t="s">
        <v>2634</v>
      </c>
      <c r="B2132" s="2">
        <v>45269</v>
      </c>
      <c r="C2132" t="s">
        <v>761</v>
      </c>
      <c r="D2132" t="s">
        <v>31</v>
      </c>
      <c r="E2132" t="s">
        <v>124</v>
      </c>
      <c r="F2132" t="s">
        <v>70</v>
      </c>
      <c r="G2132">
        <v>51</v>
      </c>
      <c r="H2132" t="s">
        <v>71</v>
      </c>
      <c r="I2132" t="s">
        <v>72</v>
      </c>
      <c r="J2132" t="s">
        <v>73</v>
      </c>
      <c r="K2132" t="s">
        <v>179</v>
      </c>
      <c r="L2132" t="s">
        <v>101</v>
      </c>
      <c r="M2132" t="s">
        <v>92</v>
      </c>
      <c r="N2132" t="s">
        <v>40</v>
      </c>
      <c r="O2132">
        <v>3</v>
      </c>
      <c r="P2132" s="4">
        <v>2205</v>
      </c>
      <c r="Q2132" s="4">
        <v>1676</v>
      </c>
      <c r="R2132" s="3">
        <v>0</v>
      </c>
      <c r="S2132" s="4">
        <v>6615</v>
      </c>
      <c r="T2132" s="4">
        <v>5028</v>
      </c>
      <c r="U2132" s="4">
        <v>1587</v>
      </c>
      <c r="V2132" s="3">
        <v>0.23990929705215419</v>
      </c>
      <c r="W2132" t="s">
        <v>75</v>
      </c>
      <c r="X2132" t="s">
        <v>42</v>
      </c>
      <c r="Y2132" t="s">
        <v>43</v>
      </c>
      <c r="Z2132">
        <v>0</v>
      </c>
      <c r="AA2132" t="s">
        <v>65</v>
      </c>
      <c r="AB2132" t="s">
        <v>121</v>
      </c>
      <c r="AC2132" t="s">
        <v>46</v>
      </c>
      <c r="AD2132">
        <v>2023</v>
      </c>
      <c r="AE2132">
        <v>12</v>
      </c>
      <c r="AF2132" t="s">
        <v>5521</v>
      </c>
      <c r="AG2132" t="s">
        <v>5518</v>
      </c>
      <c r="AH2132" t="s">
        <v>5519</v>
      </c>
      <c r="AI2132" t="s">
        <v>5523</v>
      </c>
    </row>
    <row r="2133" spans="1:35">
      <c r="A2133" t="s">
        <v>2635</v>
      </c>
      <c r="B2133" s="2">
        <v>45077</v>
      </c>
      <c r="C2133" t="s">
        <v>1541</v>
      </c>
      <c r="D2133" t="s">
        <v>49</v>
      </c>
      <c r="E2133" t="s">
        <v>170</v>
      </c>
      <c r="F2133" t="s">
        <v>33</v>
      </c>
      <c r="G2133">
        <v>38</v>
      </c>
      <c r="H2133" t="s">
        <v>34</v>
      </c>
      <c r="I2133" t="s">
        <v>35</v>
      </c>
      <c r="J2133" t="s">
        <v>36</v>
      </c>
      <c r="K2133" t="s">
        <v>199</v>
      </c>
      <c r="L2133" t="s">
        <v>62</v>
      </c>
      <c r="M2133" t="s">
        <v>107</v>
      </c>
      <c r="N2133" t="s">
        <v>53</v>
      </c>
      <c r="O2133">
        <v>7</v>
      </c>
      <c r="P2133" s="4">
        <v>10486</v>
      </c>
      <c r="Q2133" s="4">
        <v>7340</v>
      </c>
      <c r="R2133" s="3">
        <v>0.1</v>
      </c>
      <c r="S2133" s="4">
        <v>66062</v>
      </c>
      <c r="T2133" s="4">
        <v>51380</v>
      </c>
      <c r="U2133" s="4">
        <v>14682</v>
      </c>
      <c r="V2133" s="3">
        <v>0.22224576912597258</v>
      </c>
      <c r="W2133" t="s">
        <v>41</v>
      </c>
      <c r="X2133" t="s">
        <v>55</v>
      </c>
      <c r="Y2133" t="s">
        <v>56</v>
      </c>
      <c r="Z2133">
        <v>6</v>
      </c>
      <c r="AA2133" t="s">
        <v>172</v>
      </c>
      <c r="AB2133" t="s">
        <v>132</v>
      </c>
      <c r="AC2133">
        <v>4.2</v>
      </c>
      <c r="AD2133">
        <v>2023</v>
      </c>
      <c r="AE2133">
        <v>5</v>
      </c>
      <c r="AF2133" t="s">
        <v>5529</v>
      </c>
      <c r="AG2133" t="s">
        <v>5525</v>
      </c>
      <c r="AH2133" t="s">
        <v>5515</v>
      </c>
      <c r="AI2133" t="s">
        <v>5526</v>
      </c>
    </row>
    <row r="2134" spans="1:35">
      <c r="A2134" t="s">
        <v>2636</v>
      </c>
      <c r="B2134" s="2">
        <v>45490</v>
      </c>
      <c r="C2134" t="s">
        <v>1613</v>
      </c>
      <c r="D2134" t="s">
        <v>31</v>
      </c>
      <c r="E2134" t="s">
        <v>111</v>
      </c>
      <c r="F2134" t="s">
        <v>70</v>
      </c>
      <c r="G2134">
        <v>44</v>
      </c>
      <c r="H2134" t="s">
        <v>105</v>
      </c>
      <c r="I2134" t="s">
        <v>89</v>
      </c>
      <c r="J2134" t="s">
        <v>82</v>
      </c>
      <c r="K2134" t="s">
        <v>120</v>
      </c>
      <c r="L2134" t="s">
        <v>101</v>
      </c>
      <c r="M2134" t="s">
        <v>92</v>
      </c>
      <c r="N2134" t="s">
        <v>126</v>
      </c>
      <c r="O2134">
        <v>3</v>
      </c>
      <c r="P2134" s="4">
        <v>14290</v>
      </c>
      <c r="Q2134" s="4">
        <v>9574</v>
      </c>
      <c r="R2134" s="3">
        <v>0.05</v>
      </c>
      <c r="S2134" s="4">
        <v>40727</v>
      </c>
      <c r="T2134" s="4">
        <v>28722</v>
      </c>
      <c r="U2134" s="4">
        <v>12005</v>
      </c>
      <c r="V2134" s="3">
        <v>0.29476759889017112</v>
      </c>
      <c r="W2134" t="s">
        <v>75</v>
      </c>
      <c r="X2134" t="s">
        <v>76</v>
      </c>
      <c r="Y2134" t="s">
        <v>56</v>
      </c>
      <c r="Z2134">
        <v>4</v>
      </c>
      <c r="AA2134" t="s">
        <v>108</v>
      </c>
      <c r="AB2134" t="s">
        <v>132</v>
      </c>
      <c r="AC2134">
        <v>3.1</v>
      </c>
      <c r="AD2134">
        <v>2024</v>
      </c>
      <c r="AE2134">
        <v>7</v>
      </c>
      <c r="AF2134" t="s">
        <v>5533</v>
      </c>
      <c r="AG2134" t="s">
        <v>5514</v>
      </c>
      <c r="AH2134" t="s">
        <v>5522</v>
      </c>
      <c r="AI2134" t="s">
        <v>5526</v>
      </c>
    </row>
    <row r="2135" spans="1:35">
      <c r="A2135" t="s">
        <v>2637</v>
      </c>
      <c r="B2135" s="2">
        <v>45314</v>
      </c>
      <c r="C2135" t="s">
        <v>486</v>
      </c>
      <c r="D2135" t="s">
        <v>31</v>
      </c>
      <c r="E2135" t="s">
        <v>119</v>
      </c>
      <c r="F2135" t="s">
        <v>70</v>
      </c>
      <c r="G2135">
        <v>27</v>
      </c>
      <c r="H2135" t="s">
        <v>34</v>
      </c>
      <c r="I2135" t="s">
        <v>35</v>
      </c>
      <c r="J2135" t="s">
        <v>36</v>
      </c>
      <c r="K2135" t="s">
        <v>148</v>
      </c>
      <c r="L2135" t="s">
        <v>112</v>
      </c>
      <c r="M2135" t="s">
        <v>39</v>
      </c>
      <c r="N2135" t="s">
        <v>113</v>
      </c>
      <c r="O2135">
        <v>8</v>
      </c>
      <c r="P2135" s="4">
        <v>11672</v>
      </c>
      <c r="Q2135" s="4">
        <v>8871</v>
      </c>
      <c r="R2135" s="3">
        <v>0.05</v>
      </c>
      <c r="S2135" s="4">
        <v>88707</v>
      </c>
      <c r="T2135" s="4">
        <v>70968</v>
      </c>
      <c r="U2135" s="4">
        <v>17739</v>
      </c>
      <c r="V2135" s="3">
        <v>0.19997294463796544</v>
      </c>
      <c r="W2135" t="s">
        <v>41</v>
      </c>
      <c r="X2135" t="s">
        <v>42</v>
      </c>
      <c r="Y2135" t="s">
        <v>56</v>
      </c>
      <c r="Z2135">
        <v>4</v>
      </c>
      <c r="AA2135" t="s">
        <v>226</v>
      </c>
      <c r="AB2135" t="s">
        <v>121</v>
      </c>
      <c r="AC2135">
        <v>3.1</v>
      </c>
      <c r="AD2135">
        <v>2024</v>
      </c>
      <c r="AE2135">
        <v>1</v>
      </c>
      <c r="AF2135" t="s">
        <v>5532</v>
      </c>
      <c r="AG2135" t="s">
        <v>5528</v>
      </c>
      <c r="AH2135" t="s">
        <v>5515</v>
      </c>
      <c r="AI2135" t="s">
        <v>5516</v>
      </c>
    </row>
    <row r="2136" spans="1:35">
      <c r="A2136" t="s">
        <v>2638</v>
      </c>
      <c r="B2136" s="2">
        <v>45554</v>
      </c>
      <c r="C2136" t="s">
        <v>384</v>
      </c>
      <c r="D2136" t="s">
        <v>49</v>
      </c>
      <c r="E2136" t="s">
        <v>119</v>
      </c>
      <c r="F2136" t="s">
        <v>70</v>
      </c>
      <c r="G2136">
        <v>39</v>
      </c>
      <c r="H2136" t="s">
        <v>146</v>
      </c>
      <c r="I2136" t="s">
        <v>147</v>
      </c>
      <c r="J2136" t="s">
        <v>36</v>
      </c>
      <c r="K2136" t="s">
        <v>179</v>
      </c>
      <c r="L2136" t="s">
        <v>137</v>
      </c>
      <c r="M2136" t="s">
        <v>92</v>
      </c>
      <c r="N2136" t="s">
        <v>64</v>
      </c>
      <c r="O2136">
        <v>5</v>
      </c>
      <c r="P2136" s="4">
        <v>20608</v>
      </c>
      <c r="Q2136" s="4">
        <v>13189</v>
      </c>
      <c r="R2136" s="3">
        <v>0.2</v>
      </c>
      <c r="S2136" s="4">
        <v>82432</v>
      </c>
      <c r="T2136" s="4">
        <v>65945</v>
      </c>
      <c r="U2136" s="4">
        <v>16487</v>
      </c>
      <c r="V2136" s="3">
        <v>0.20000727872670807</v>
      </c>
      <c r="W2136" t="s">
        <v>41</v>
      </c>
      <c r="X2136" t="s">
        <v>76</v>
      </c>
      <c r="Y2136" t="s">
        <v>56</v>
      </c>
      <c r="Z2136">
        <v>7</v>
      </c>
      <c r="AA2136" t="s">
        <v>172</v>
      </c>
      <c r="AB2136" t="s">
        <v>194</v>
      </c>
      <c r="AC2136">
        <v>5</v>
      </c>
      <c r="AD2136">
        <v>2024</v>
      </c>
      <c r="AE2136">
        <v>9</v>
      </c>
      <c r="AF2136" t="s">
        <v>5531</v>
      </c>
      <c r="AG2136" t="s">
        <v>5514</v>
      </c>
      <c r="AH2136" t="s">
        <v>5515</v>
      </c>
      <c r="AI2136" t="s">
        <v>5526</v>
      </c>
    </row>
    <row r="2137" spans="1:35">
      <c r="A2137" t="s">
        <v>2639</v>
      </c>
      <c r="B2137" s="2">
        <v>44987</v>
      </c>
      <c r="C2137" t="s">
        <v>710</v>
      </c>
      <c r="D2137" t="s">
        <v>31</v>
      </c>
      <c r="E2137" t="s">
        <v>135</v>
      </c>
      <c r="F2137" t="s">
        <v>33</v>
      </c>
      <c r="G2137">
        <v>49</v>
      </c>
      <c r="H2137" t="s">
        <v>71</v>
      </c>
      <c r="I2137" t="s">
        <v>72</v>
      </c>
      <c r="J2137" t="s">
        <v>73</v>
      </c>
      <c r="K2137" t="s">
        <v>269</v>
      </c>
      <c r="L2137" t="s">
        <v>142</v>
      </c>
      <c r="M2137" t="s">
        <v>63</v>
      </c>
      <c r="N2137" t="s">
        <v>64</v>
      </c>
      <c r="O2137">
        <v>3</v>
      </c>
      <c r="P2137" s="4">
        <v>13940</v>
      </c>
      <c r="Q2137" s="4">
        <v>9061</v>
      </c>
      <c r="R2137" s="3">
        <v>0.05</v>
      </c>
      <c r="S2137" s="4">
        <v>39729</v>
      </c>
      <c r="T2137" s="4">
        <v>27183</v>
      </c>
      <c r="U2137" s="4">
        <v>12546</v>
      </c>
      <c r="V2137" s="3">
        <v>0.31578947368421051</v>
      </c>
      <c r="W2137" t="s">
        <v>84</v>
      </c>
      <c r="X2137" t="s">
        <v>42</v>
      </c>
      <c r="Y2137" t="s">
        <v>56</v>
      </c>
      <c r="Z2137">
        <v>1</v>
      </c>
      <c r="AA2137" t="s">
        <v>149</v>
      </c>
      <c r="AB2137" t="s">
        <v>95</v>
      </c>
      <c r="AC2137">
        <v>4.7</v>
      </c>
      <c r="AD2137">
        <v>2023</v>
      </c>
      <c r="AE2137">
        <v>3</v>
      </c>
      <c r="AF2137" t="s">
        <v>5534</v>
      </c>
      <c r="AG2137" t="s">
        <v>5528</v>
      </c>
      <c r="AH2137" t="s">
        <v>5522</v>
      </c>
      <c r="AI2137" t="s">
        <v>5523</v>
      </c>
    </row>
    <row r="2138" spans="1:35">
      <c r="A2138" t="s">
        <v>2640</v>
      </c>
      <c r="B2138" s="2">
        <v>45614</v>
      </c>
      <c r="C2138" t="s">
        <v>1672</v>
      </c>
      <c r="D2138" t="s">
        <v>31</v>
      </c>
      <c r="E2138" t="s">
        <v>124</v>
      </c>
      <c r="F2138" t="s">
        <v>70</v>
      </c>
      <c r="G2138">
        <v>43</v>
      </c>
      <c r="H2138" t="s">
        <v>71</v>
      </c>
      <c r="I2138" t="s">
        <v>72</v>
      </c>
      <c r="J2138" t="s">
        <v>73</v>
      </c>
      <c r="K2138" t="s">
        <v>148</v>
      </c>
      <c r="L2138" t="s">
        <v>101</v>
      </c>
      <c r="M2138" t="s">
        <v>92</v>
      </c>
      <c r="N2138" t="s">
        <v>53</v>
      </c>
      <c r="O2138">
        <v>5</v>
      </c>
      <c r="P2138" s="4">
        <v>2444</v>
      </c>
      <c r="Q2138" s="4">
        <v>1515</v>
      </c>
      <c r="R2138" s="3">
        <v>0.1</v>
      </c>
      <c r="S2138" s="4">
        <v>10998</v>
      </c>
      <c r="T2138" s="4">
        <v>7575</v>
      </c>
      <c r="U2138" s="4">
        <v>3423</v>
      </c>
      <c r="V2138" s="3">
        <v>0.31123840698308786</v>
      </c>
      <c r="W2138" t="s">
        <v>54</v>
      </c>
      <c r="X2138" t="s">
        <v>42</v>
      </c>
      <c r="Y2138" t="s">
        <v>56</v>
      </c>
      <c r="Z2138">
        <v>3</v>
      </c>
      <c r="AA2138" t="s">
        <v>167</v>
      </c>
      <c r="AB2138" t="s">
        <v>194</v>
      </c>
      <c r="AC2138">
        <v>3.4</v>
      </c>
      <c r="AD2138">
        <v>2024</v>
      </c>
      <c r="AE2138">
        <v>11</v>
      </c>
      <c r="AF2138" t="s">
        <v>5535</v>
      </c>
      <c r="AG2138" t="s">
        <v>5518</v>
      </c>
      <c r="AH2138" t="s">
        <v>5519</v>
      </c>
      <c r="AI2138" t="s">
        <v>5526</v>
      </c>
    </row>
    <row r="2139" spans="1:35">
      <c r="A2139" t="s">
        <v>2641</v>
      </c>
      <c r="B2139" s="2">
        <v>44956</v>
      </c>
      <c r="C2139" t="s">
        <v>346</v>
      </c>
      <c r="D2139" t="s">
        <v>31</v>
      </c>
      <c r="E2139" t="s">
        <v>50</v>
      </c>
      <c r="F2139" t="s">
        <v>33</v>
      </c>
      <c r="G2139">
        <v>32</v>
      </c>
      <c r="H2139" t="s">
        <v>34</v>
      </c>
      <c r="I2139" t="s">
        <v>35</v>
      </c>
      <c r="J2139" t="s">
        <v>36</v>
      </c>
      <c r="K2139" t="s">
        <v>90</v>
      </c>
      <c r="L2139" t="s">
        <v>137</v>
      </c>
      <c r="M2139" t="s">
        <v>107</v>
      </c>
      <c r="N2139" t="s">
        <v>93</v>
      </c>
      <c r="O2139">
        <v>7</v>
      </c>
      <c r="P2139" s="4">
        <v>16011</v>
      </c>
      <c r="Q2139" s="4">
        <v>11048</v>
      </c>
      <c r="R2139" s="3">
        <v>0</v>
      </c>
      <c r="S2139" s="4">
        <v>112077</v>
      </c>
      <c r="T2139" s="4">
        <v>77336</v>
      </c>
      <c r="U2139" s="4">
        <v>34741</v>
      </c>
      <c r="V2139" s="3">
        <v>0.30997439260508403</v>
      </c>
      <c r="W2139" t="s">
        <v>41</v>
      </c>
      <c r="X2139" t="s">
        <v>76</v>
      </c>
      <c r="Y2139" t="s">
        <v>156</v>
      </c>
      <c r="Z2139">
        <v>0</v>
      </c>
      <c r="AA2139" t="s">
        <v>77</v>
      </c>
      <c r="AB2139" t="s">
        <v>132</v>
      </c>
      <c r="AC2139">
        <v>1</v>
      </c>
      <c r="AD2139">
        <v>2023</v>
      </c>
      <c r="AE2139">
        <v>1</v>
      </c>
      <c r="AF2139" t="s">
        <v>5532</v>
      </c>
      <c r="AG2139" t="s">
        <v>5528</v>
      </c>
      <c r="AH2139" t="s">
        <v>5515</v>
      </c>
      <c r="AI2139" t="s">
        <v>5516</v>
      </c>
    </row>
    <row r="2140" spans="1:35">
      <c r="A2140" t="s">
        <v>2642</v>
      </c>
      <c r="B2140" s="2">
        <v>45115</v>
      </c>
      <c r="C2140" t="s">
        <v>560</v>
      </c>
      <c r="D2140" t="s">
        <v>31</v>
      </c>
      <c r="E2140" t="s">
        <v>135</v>
      </c>
      <c r="F2140" t="s">
        <v>33</v>
      </c>
      <c r="G2140">
        <v>60</v>
      </c>
      <c r="H2140" t="s">
        <v>105</v>
      </c>
      <c r="I2140" t="s">
        <v>89</v>
      </c>
      <c r="J2140" t="s">
        <v>82</v>
      </c>
      <c r="K2140" t="s">
        <v>184</v>
      </c>
      <c r="L2140" t="s">
        <v>142</v>
      </c>
      <c r="M2140" t="s">
        <v>92</v>
      </c>
      <c r="N2140" t="s">
        <v>53</v>
      </c>
      <c r="O2140">
        <v>2</v>
      </c>
      <c r="P2140" s="4">
        <v>1968</v>
      </c>
      <c r="Q2140" s="4">
        <v>1476</v>
      </c>
      <c r="R2140" s="3">
        <v>0.2</v>
      </c>
      <c r="S2140" s="4">
        <v>3149</v>
      </c>
      <c r="T2140" s="4">
        <v>2952</v>
      </c>
      <c r="U2140" s="4">
        <v>197</v>
      </c>
      <c r="V2140" s="3">
        <v>6.255954271197206E-2</v>
      </c>
      <c r="W2140" t="s">
        <v>75</v>
      </c>
      <c r="X2140" t="s">
        <v>42</v>
      </c>
      <c r="Y2140" t="s">
        <v>56</v>
      </c>
      <c r="Z2140">
        <v>7</v>
      </c>
      <c r="AA2140" t="s">
        <v>172</v>
      </c>
      <c r="AB2140" t="s">
        <v>194</v>
      </c>
      <c r="AC2140">
        <v>3.2</v>
      </c>
      <c r="AD2140">
        <v>2023</v>
      </c>
      <c r="AE2140">
        <v>7</v>
      </c>
      <c r="AF2140" t="s">
        <v>5533</v>
      </c>
      <c r="AG2140" t="s">
        <v>5514</v>
      </c>
      <c r="AH2140" t="s">
        <v>5519</v>
      </c>
      <c r="AI2140" t="s">
        <v>5523</v>
      </c>
    </row>
    <row r="2141" spans="1:35">
      <c r="A2141" t="s">
        <v>2643</v>
      </c>
      <c r="B2141" s="2">
        <v>45238</v>
      </c>
      <c r="C2141" t="s">
        <v>562</v>
      </c>
      <c r="D2141" t="s">
        <v>31</v>
      </c>
      <c r="E2141" t="s">
        <v>188</v>
      </c>
      <c r="F2141" t="s">
        <v>33</v>
      </c>
      <c r="G2141">
        <v>42</v>
      </c>
      <c r="H2141" t="s">
        <v>80</v>
      </c>
      <c r="I2141" t="s">
        <v>81</v>
      </c>
      <c r="J2141" t="s">
        <v>82</v>
      </c>
      <c r="K2141" t="s">
        <v>291</v>
      </c>
      <c r="L2141" t="s">
        <v>137</v>
      </c>
      <c r="M2141" t="s">
        <v>83</v>
      </c>
      <c r="N2141" t="s">
        <v>126</v>
      </c>
      <c r="O2141">
        <v>6</v>
      </c>
      <c r="P2141" s="4">
        <v>2425</v>
      </c>
      <c r="Q2141" s="4">
        <v>1673</v>
      </c>
      <c r="R2141" s="3">
        <v>0.15</v>
      </c>
      <c r="S2141" s="4">
        <v>12368</v>
      </c>
      <c r="T2141" s="4">
        <v>10038</v>
      </c>
      <c r="U2141" s="4">
        <v>2330</v>
      </c>
      <c r="V2141" s="3">
        <v>0.18838939197930143</v>
      </c>
      <c r="W2141" t="s">
        <v>84</v>
      </c>
      <c r="X2141" t="s">
        <v>55</v>
      </c>
      <c r="Y2141" t="s">
        <v>171</v>
      </c>
      <c r="Z2141">
        <v>5</v>
      </c>
      <c r="AA2141" t="s">
        <v>108</v>
      </c>
      <c r="AB2141" t="s">
        <v>132</v>
      </c>
      <c r="AC2141" t="s">
        <v>46</v>
      </c>
      <c r="AD2141">
        <v>2023</v>
      </c>
      <c r="AE2141">
        <v>11</v>
      </c>
      <c r="AF2141" t="s">
        <v>5535</v>
      </c>
      <c r="AG2141" t="s">
        <v>5518</v>
      </c>
      <c r="AH2141" t="s">
        <v>5519</v>
      </c>
      <c r="AI2141" t="s">
        <v>5526</v>
      </c>
    </row>
    <row r="2142" spans="1:35">
      <c r="A2142" t="s">
        <v>2644</v>
      </c>
      <c r="B2142" s="2">
        <v>45197</v>
      </c>
      <c r="C2142" t="s">
        <v>1008</v>
      </c>
      <c r="D2142" t="s">
        <v>31</v>
      </c>
      <c r="E2142" t="s">
        <v>170</v>
      </c>
      <c r="F2142" t="s">
        <v>33</v>
      </c>
      <c r="G2142">
        <v>35</v>
      </c>
      <c r="H2142" t="s">
        <v>71</v>
      </c>
      <c r="I2142" t="s">
        <v>72</v>
      </c>
      <c r="J2142" t="s">
        <v>73</v>
      </c>
      <c r="K2142" t="s">
        <v>37</v>
      </c>
      <c r="L2142" t="s">
        <v>137</v>
      </c>
      <c r="M2142" t="s">
        <v>92</v>
      </c>
      <c r="N2142" t="s">
        <v>126</v>
      </c>
      <c r="O2142">
        <v>3</v>
      </c>
      <c r="P2142" s="4">
        <v>5487</v>
      </c>
      <c r="Q2142" s="4">
        <v>3018</v>
      </c>
      <c r="R2142" s="3">
        <v>0</v>
      </c>
      <c r="S2142" s="4">
        <v>16461</v>
      </c>
      <c r="T2142" s="4">
        <v>9054</v>
      </c>
      <c r="U2142" s="4">
        <v>7407</v>
      </c>
      <c r="V2142" s="3">
        <v>0.44997266265718971</v>
      </c>
      <c r="W2142" t="s">
        <v>54</v>
      </c>
      <c r="X2142" t="s">
        <v>55</v>
      </c>
      <c r="Y2142" t="s">
        <v>171</v>
      </c>
      <c r="Z2142">
        <v>3</v>
      </c>
      <c r="AA2142" t="s">
        <v>77</v>
      </c>
      <c r="AB2142" t="s">
        <v>95</v>
      </c>
      <c r="AC2142" t="s">
        <v>46</v>
      </c>
      <c r="AD2142">
        <v>2023</v>
      </c>
      <c r="AE2142">
        <v>9</v>
      </c>
      <c r="AF2142" t="s">
        <v>5531</v>
      </c>
      <c r="AG2142" t="s">
        <v>5514</v>
      </c>
      <c r="AH2142" t="s">
        <v>5519</v>
      </c>
      <c r="AI2142" t="s">
        <v>5526</v>
      </c>
    </row>
    <row r="2143" spans="1:35">
      <c r="A2143" t="s">
        <v>2645</v>
      </c>
      <c r="B2143" s="2">
        <v>45618</v>
      </c>
      <c r="C2143" t="s">
        <v>750</v>
      </c>
      <c r="D2143" t="s">
        <v>49</v>
      </c>
      <c r="E2143" t="s">
        <v>98</v>
      </c>
      <c r="F2143" t="s">
        <v>70</v>
      </c>
      <c r="G2143">
        <v>42</v>
      </c>
      <c r="H2143" t="s">
        <v>88</v>
      </c>
      <c r="I2143" t="s">
        <v>89</v>
      </c>
      <c r="J2143" t="s">
        <v>82</v>
      </c>
      <c r="K2143" t="s">
        <v>51</v>
      </c>
      <c r="L2143" t="s">
        <v>142</v>
      </c>
      <c r="M2143" t="s">
        <v>107</v>
      </c>
      <c r="N2143" t="s">
        <v>64</v>
      </c>
      <c r="O2143">
        <v>7</v>
      </c>
      <c r="P2143" s="4">
        <v>7753</v>
      </c>
      <c r="Q2143" s="4">
        <v>4574</v>
      </c>
      <c r="R2143" s="3">
        <v>0.05</v>
      </c>
      <c r="S2143" s="4">
        <v>51557</v>
      </c>
      <c r="T2143" s="4">
        <v>32018</v>
      </c>
      <c r="U2143" s="4">
        <v>19539</v>
      </c>
      <c r="V2143" s="3">
        <v>0.37897860620284346</v>
      </c>
      <c r="W2143" t="s">
        <v>75</v>
      </c>
      <c r="X2143" t="s">
        <v>55</v>
      </c>
      <c r="Y2143" t="s">
        <v>156</v>
      </c>
      <c r="Z2143">
        <v>0</v>
      </c>
      <c r="AA2143" t="s">
        <v>163</v>
      </c>
      <c r="AB2143" t="s">
        <v>132</v>
      </c>
      <c r="AC2143">
        <v>1.6</v>
      </c>
      <c r="AD2143">
        <v>2024</v>
      </c>
      <c r="AE2143">
        <v>11</v>
      </c>
      <c r="AF2143" t="s">
        <v>5535</v>
      </c>
      <c r="AG2143" t="s">
        <v>5518</v>
      </c>
      <c r="AH2143" t="s">
        <v>5515</v>
      </c>
      <c r="AI2143" t="s">
        <v>5526</v>
      </c>
    </row>
    <row r="2144" spans="1:35">
      <c r="A2144" t="s">
        <v>2646</v>
      </c>
      <c r="B2144" s="2">
        <v>45120</v>
      </c>
      <c r="C2144" t="s">
        <v>900</v>
      </c>
      <c r="D2144" t="s">
        <v>49</v>
      </c>
      <c r="E2144" t="s">
        <v>111</v>
      </c>
      <c r="F2144" t="s">
        <v>70</v>
      </c>
      <c r="G2144">
        <v>46</v>
      </c>
      <c r="H2144" t="s">
        <v>34</v>
      </c>
      <c r="I2144" t="s">
        <v>35</v>
      </c>
      <c r="J2144" t="s">
        <v>36</v>
      </c>
      <c r="K2144" t="s">
        <v>337</v>
      </c>
      <c r="L2144" t="s">
        <v>131</v>
      </c>
      <c r="M2144" t="s">
        <v>107</v>
      </c>
      <c r="N2144" t="s">
        <v>64</v>
      </c>
      <c r="O2144">
        <v>5</v>
      </c>
      <c r="P2144" s="4">
        <v>17628</v>
      </c>
      <c r="Q2144" s="4">
        <v>10224</v>
      </c>
      <c r="R2144" s="3">
        <v>0.2</v>
      </c>
      <c r="S2144" s="4">
        <v>70512</v>
      </c>
      <c r="T2144" s="4">
        <v>51120</v>
      </c>
      <c r="U2144" s="4">
        <v>19392</v>
      </c>
      <c r="V2144" s="3">
        <v>0.27501701837985026</v>
      </c>
      <c r="W2144" t="s">
        <v>75</v>
      </c>
      <c r="X2144" t="s">
        <v>42</v>
      </c>
      <c r="Y2144" t="s">
        <v>56</v>
      </c>
      <c r="Z2144">
        <v>5</v>
      </c>
      <c r="AA2144" t="s">
        <v>143</v>
      </c>
      <c r="AB2144" t="s">
        <v>45</v>
      </c>
      <c r="AC2144">
        <v>3.3</v>
      </c>
      <c r="AD2144">
        <v>2023</v>
      </c>
      <c r="AE2144">
        <v>7</v>
      </c>
      <c r="AF2144" t="s">
        <v>5533</v>
      </c>
      <c r="AG2144" t="s">
        <v>5514</v>
      </c>
      <c r="AH2144" t="s">
        <v>5515</v>
      </c>
      <c r="AI2144" t="s">
        <v>5523</v>
      </c>
    </row>
    <row r="2145" spans="1:35">
      <c r="A2145" t="s">
        <v>2647</v>
      </c>
      <c r="B2145" s="2">
        <v>45418</v>
      </c>
      <c r="C2145" t="s">
        <v>1377</v>
      </c>
      <c r="D2145" t="s">
        <v>31</v>
      </c>
      <c r="E2145" t="s">
        <v>119</v>
      </c>
      <c r="F2145" t="s">
        <v>70</v>
      </c>
      <c r="G2145">
        <v>49</v>
      </c>
      <c r="H2145" t="s">
        <v>71</v>
      </c>
      <c r="I2145" t="s">
        <v>72</v>
      </c>
      <c r="J2145" t="s">
        <v>73</v>
      </c>
      <c r="K2145" t="s">
        <v>166</v>
      </c>
      <c r="L2145" t="s">
        <v>91</v>
      </c>
      <c r="M2145" t="s">
        <v>92</v>
      </c>
      <c r="N2145" t="s">
        <v>40</v>
      </c>
      <c r="O2145">
        <v>8</v>
      </c>
      <c r="P2145" s="4">
        <v>2912</v>
      </c>
      <c r="Q2145" s="4">
        <v>1776</v>
      </c>
      <c r="R2145" s="3">
        <v>0</v>
      </c>
      <c r="S2145" s="4">
        <v>23296</v>
      </c>
      <c r="T2145" s="4">
        <v>14208</v>
      </c>
      <c r="U2145" s="4">
        <v>9088</v>
      </c>
      <c r="V2145" s="3">
        <v>0.39010989010989011</v>
      </c>
      <c r="W2145" t="s">
        <v>41</v>
      </c>
      <c r="X2145" t="s">
        <v>42</v>
      </c>
      <c r="Y2145" t="s">
        <v>56</v>
      </c>
      <c r="Z2145">
        <v>2</v>
      </c>
      <c r="AA2145" t="s">
        <v>65</v>
      </c>
      <c r="AB2145" t="s">
        <v>95</v>
      </c>
      <c r="AC2145">
        <v>4.9000000000000004</v>
      </c>
      <c r="AD2145">
        <v>2024</v>
      </c>
      <c r="AE2145">
        <v>5</v>
      </c>
      <c r="AF2145" t="s">
        <v>5529</v>
      </c>
      <c r="AG2145" t="s">
        <v>5525</v>
      </c>
      <c r="AH2145" t="s">
        <v>5522</v>
      </c>
      <c r="AI2145" t="s">
        <v>5523</v>
      </c>
    </row>
    <row r="2146" spans="1:35">
      <c r="A2146" t="s">
        <v>2648</v>
      </c>
      <c r="B2146" s="2">
        <v>45593</v>
      </c>
      <c r="C2146" t="s">
        <v>304</v>
      </c>
      <c r="D2146" t="s">
        <v>31</v>
      </c>
      <c r="E2146" t="s">
        <v>188</v>
      </c>
      <c r="F2146" t="s">
        <v>33</v>
      </c>
      <c r="G2146">
        <v>27</v>
      </c>
      <c r="H2146" t="s">
        <v>153</v>
      </c>
      <c r="I2146" t="s">
        <v>154</v>
      </c>
      <c r="J2146" t="s">
        <v>36</v>
      </c>
      <c r="K2146" t="s">
        <v>291</v>
      </c>
      <c r="L2146" t="s">
        <v>112</v>
      </c>
      <c r="M2146" t="s">
        <v>83</v>
      </c>
      <c r="N2146" t="s">
        <v>113</v>
      </c>
      <c r="O2146">
        <v>6</v>
      </c>
      <c r="P2146" s="4">
        <v>2428</v>
      </c>
      <c r="Q2146" s="4">
        <v>1821</v>
      </c>
      <c r="R2146" s="3">
        <v>0</v>
      </c>
      <c r="S2146" s="4">
        <v>14568</v>
      </c>
      <c r="T2146" s="4">
        <v>10926</v>
      </c>
      <c r="U2146" s="4">
        <v>3642</v>
      </c>
      <c r="V2146" s="3">
        <v>0.25</v>
      </c>
      <c r="W2146" t="s">
        <v>84</v>
      </c>
      <c r="X2146" t="s">
        <v>55</v>
      </c>
      <c r="Y2146" t="s">
        <v>56</v>
      </c>
      <c r="Z2146">
        <v>2</v>
      </c>
      <c r="AA2146" t="s">
        <v>193</v>
      </c>
      <c r="AB2146" t="s">
        <v>189</v>
      </c>
      <c r="AC2146">
        <v>3.5</v>
      </c>
      <c r="AD2146">
        <v>2024</v>
      </c>
      <c r="AE2146">
        <v>10</v>
      </c>
      <c r="AF2146" t="s">
        <v>5517</v>
      </c>
      <c r="AG2146" t="s">
        <v>5518</v>
      </c>
      <c r="AH2146" t="s">
        <v>5519</v>
      </c>
      <c r="AI2146" t="s">
        <v>5516</v>
      </c>
    </row>
    <row r="2147" spans="1:35">
      <c r="A2147" t="s">
        <v>2649</v>
      </c>
      <c r="B2147" s="2">
        <v>45337</v>
      </c>
      <c r="C2147" t="s">
        <v>30</v>
      </c>
      <c r="D2147" t="s">
        <v>31</v>
      </c>
      <c r="E2147" t="s">
        <v>119</v>
      </c>
      <c r="F2147" t="s">
        <v>70</v>
      </c>
      <c r="G2147">
        <v>51</v>
      </c>
      <c r="H2147" t="s">
        <v>99</v>
      </c>
      <c r="I2147" t="s">
        <v>99</v>
      </c>
      <c r="J2147" t="s">
        <v>100</v>
      </c>
      <c r="K2147" t="s">
        <v>219</v>
      </c>
      <c r="L2147" t="s">
        <v>91</v>
      </c>
      <c r="M2147" t="s">
        <v>63</v>
      </c>
      <c r="N2147" t="s">
        <v>64</v>
      </c>
      <c r="O2147">
        <v>3</v>
      </c>
      <c r="P2147" s="4">
        <v>19994</v>
      </c>
      <c r="Q2147" s="4">
        <v>15195</v>
      </c>
      <c r="R2147" s="3">
        <v>0.15</v>
      </c>
      <c r="S2147" s="4">
        <v>50985</v>
      </c>
      <c r="T2147" s="4">
        <v>45585</v>
      </c>
      <c r="U2147" s="4">
        <v>5400</v>
      </c>
      <c r="V2147" s="3">
        <v>0.1059135039717564</v>
      </c>
      <c r="W2147" t="s">
        <v>75</v>
      </c>
      <c r="X2147" t="s">
        <v>55</v>
      </c>
      <c r="Y2147" t="s">
        <v>56</v>
      </c>
      <c r="Z2147">
        <v>3</v>
      </c>
      <c r="AA2147" t="s">
        <v>229</v>
      </c>
      <c r="AB2147" t="s">
        <v>150</v>
      </c>
      <c r="AC2147">
        <v>3</v>
      </c>
      <c r="AD2147">
        <v>2024</v>
      </c>
      <c r="AE2147">
        <v>2</v>
      </c>
      <c r="AF2147" t="s">
        <v>5527</v>
      </c>
      <c r="AG2147" t="s">
        <v>5528</v>
      </c>
      <c r="AH2147" t="s">
        <v>5515</v>
      </c>
      <c r="AI2147" t="s">
        <v>5523</v>
      </c>
    </row>
    <row r="2148" spans="1:35">
      <c r="A2148" t="s">
        <v>2650</v>
      </c>
      <c r="B2148" s="2">
        <v>45135</v>
      </c>
      <c r="C2148" t="s">
        <v>211</v>
      </c>
      <c r="D2148" t="s">
        <v>31</v>
      </c>
      <c r="E2148" t="s">
        <v>98</v>
      </c>
      <c r="F2148" t="s">
        <v>70</v>
      </c>
      <c r="G2148">
        <v>28</v>
      </c>
      <c r="H2148" t="s">
        <v>99</v>
      </c>
      <c r="I2148" t="s">
        <v>99</v>
      </c>
      <c r="J2148" t="s">
        <v>100</v>
      </c>
      <c r="K2148" t="s">
        <v>74</v>
      </c>
      <c r="L2148" t="s">
        <v>101</v>
      </c>
      <c r="M2148" t="s">
        <v>63</v>
      </c>
      <c r="N2148" t="s">
        <v>40</v>
      </c>
      <c r="O2148">
        <v>5</v>
      </c>
      <c r="P2148" s="4">
        <v>1970</v>
      </c>
      <c r="Q2148" s="4">
        <v>1576</v>
      </c>
      <c r="R2148" s="3">
        <v>0.05</v>
      </c>
      <c r="S2148" s="4">
        <v>9358</v>
      </c>
      <c r="T2148" s="4">
        <v>7880</v>
      </c>
      <c r="U2148" s="4">
        <v>1478</v>
      </c>
      <c r="V2148" s="3">
        <v>0.15793973071169054</v>
      </c>
      <c r="W2148" t="s">
        <v>41</v>
      </c>
      <c r="X2148" t="s">
        <v>76</v>
      </c>
      <c r="Y2148" t="s">
        <v>171</v>
      </c>
      <c r="Z2148">
        <v>6</v>
      </c>
      <c r="AA2148" t="s">
        <v>94</v>
      </c>
      <c r="AB2148" t="s">
        <v>45</v>
      </c>
      <c r="AC2148" t="s">
        <v>46</v>
      </c>
      <c r="AD2148">
        <v>2023</v>
      </c>
      <c r="AE2148">
        <v>7</v>
      </c>
      <c r="AF2148" t="s">
        <v>5533</v>
      </c>
      <c r="AG2148" t="s">
        <v>5514</v>
      </c>
      <c r="AH2148" t="s">
        <v>5519</v>
      </c>
      <c r="AI2148" t="s">
        <v>5516</v>
      </c>
    </row>
    <row r="2149" spans="1:35">
      <c r="A2149" t="s">
        <v>2651</v>
      </c>
      <c r="B2149" s="2">
        <v>45340</v>
      </c>
      <c r="C2149" t="s">
        <v>767</v>
      </c>
      <c r="D2149" t="s">
        <v>31</v>
      </c>
      <c r="E2149" t="s">
        <v>188</v>
      </c>
      <c r="F2149" t="s">
        <v>33</v>
      </c>
      <c r="G2149">
        <v>59</v>
      </c>
      <c r="H2149" t="s">
        <v>88</v>
      </c>
      <c r="I2149" t="s">
        <v>89</v>
      </c>
      <c r="J2149" t="s">
        <v>82</v>
      </c>
      <c r="K2149" t="s">
        <v>136</v>
      </c>
      <c r="L2149" t="s">
        <v>112</v>
      </c>
      <c r="M2149" t="s">
        <v>92</v>
      </c>
      <c r="N2149" t="s">
        <v>113</v>
      </c>
      <c r="O2149">
        <v>4</v>
      </c>
      <c r="P2149" s="4">
        <v>22277</v>
      </c>
      <c r="Q2149" s="4">
        <v>14035</v>
      </c>
      <c r="R2149" s="3">
        <v>0.2</v>
      </c>
      <c r="S2149" s="4">
        <v>71286</v>
      </c>
      <c r="T2149" s="4">
        <v>56140</v>
      </c>
      <c r="U2149" s="4">
        <v>15146</v>
      </c>
      <c r="V2149" s="3">
        <v>0.21246808630025532</v>
      </c>
      <c r="W2149" t="s">
        <v>54</v>
      </c>
      <c r="X2149" t="s">
        <v>42</v>
      </c>
      <c r="Y2149" t="s">
        <v>56</v>
      </c>
      <c r="Z2149">
        <v>7</v>
      </c>
      <c r="AA2149" t="s">
        <v>149</v>
      </c>
      <c r="AB2149" t="s">
        <v>194</v>
      </c>
      <c r="AC2149">
        <v>4.0999999999999996</v>
      </c>
      <c r="AD2149">
        <v>2024</v>
      </c>
      <c r="AE2149">
        <v>2</v>
      </c>
      <c r="AF2149" t="s">
        <v>5527</v>
      </c>
      <c r="AG2149" t="s">
        <v>5528</v>
      </c>
      <c r="AH2149" t="s">
        <v>5515</v>
      </c>
      <c r="AI2149" t="s">
        <v>5523</v>
      </c>
    </row>
    <row r="2150" spans="1:35">
      <c r="A2150" t="s">
        <v>2652</v>
      </c>
      <c r="B2150" s="2">
        <v>45128</v>
      </c>
      <c r="C2150" t="s">
        <v>412</v>
      </c>
      <c r="D2150" t="s">
        <v>49</v>
      </c>
      <c r="E2150" t="s">
        <v>50</v>
      </c>
      <c r="F2150" t="s">
        <v>33</v>
      </c>
      <c r="G2150">
        <v>58</v>
      </c>
      <c r="H2150" t="s">
        <v>146</v>
      </c>
      <c r="I2150" t="s">
        <v>147</v>
      </c>
      <c r="J2150" t="s">
        <v>36</v>
      </c>
      <c r="K2150" t="s">
        <v>199</v>
      </c>
      <c r="L2150" t="s">
        <v>142</v>
      </c>
      <c r="M2150" t="s">
        <v>63</v>
      </c>
      <c r="N2150" t="s">
        <v>93</v>
      </c>
      <c r="O2150">
        <v>5</v>
      </c>
      <c r="P2150" s="4">
        <v>23810</v>
      </c>
      <c r="Q2150" s="4">
        <v>15477</v>
      </c>
      <c r="R2150" s="3">
        <v>0</v>
      </c>
      <c r="S2150" s="4">
        <v>119050</v>
      </c>
      <c r="T2150" s="4">
        <v>77385</v>
      </c>
      <c r="U2150" s="4">
        <v>41665</v>
      </c>
      <c r="V2150" s="3">
        <v>0.34997900041999158</v>
      </c>
      <c r="W2150" t="s">
        <v>54</v>
      </c>
      <c r="X2150" t="s">
        <v>76</v>
      </c>
      <c r="Y2150" t="s">
        <v>56</v>
      </c>
      <c r="Z2150">
        <v>2</v>
      </c>
      <c r="AA2150" t="s">
        <v>185</v>
      </c>
      <c r="AB2150" t="s">
        <v>66</v>
      </c>
      <c r="AC2150">
        <v>4.8</v>
      </c>
      <c r="AD2150">
        <v>2023</v>
      </c>
      <c r="AE2150">
        <v>7</v>
      </c>
      <c r="AF2150" t="s">
        <v>5533</v>
      </c>
      <c r="AG2150" t="s">
        <v>5514</v>
      </c>
      <c r="AH2150" t="s">
        <v>5515</v>
      </c>
      <c r="AI2150" t="s">
        <v>5523</v>
      </c>
    </row>
    <row r="2151" spans="1:35">
      <c r="A2151" t="s">
        <v>2653</v>
      </c>
      <c r="B2151" s="2">
        <v>45401</v>
      </c>
      <c r="C2151" t="s">
        <v>555</v>
      </c>
      <c r="D2151" t="s">
        <v>49</v>
      </c>
      <c r="E2151" t="s">
        <v>32</v>
      </c>
      <c r="F2151" t="s">
        <v>33</v>
      </c>
      <c r="G2151">
        <v>24</v>
      </c>
      <c r="H2151" t="s">
        <v>146</v>
      </c>
      <c r="I2151" t="s">
        <v>147</v>
      </c>
      <c r="J2151" t="s">
        <v>36</v>
      </c>
      <c r="K2151" t="s">
        <v>214</v>
      </c>
      <c r="L2151" t="s">
        <v>155</v>
      </c>
      <c r="M2151" t="s">
        <v>63</v>
      </c>
      <c r="N2151" t="s">
        <v>40</v>
      </c>
      <c r="O2151">
        <v>8</v>
      </c>
      <c r="P2151" s="4">
        <v>14440</v>
      </c>
      <c r="Q2151" s="4">
        <v>10974</v>
      </c>
      <c r="R2151" s="3">
        <v>0</v>
      </c>
      <c r="S2151" s="4">
        <v>115520</v>
      </c>
      <c r="T2151" s="4">
        <v>87792</v>
      </c>
      <c r="U2151" s="4">
        <v>27728</v>
      </c>
      <c r="V2151" s="3">
        <v>0.24002770083102493</v>
      </c>
      <c r="W2151" t="s">
        <v>54</v>
      </c>
      <c r="X2151" t="s">
        <v>55</v>
      </c>
      <c r="Y2151" t="s">
        <v>56</v>
      </c>
      <c r="Z2151">
        <v>6</v>
      </c>
      <c r="AA2151" t="s">
        <v>167</v>
      </c>
      <c r="AB2151" t="s">
        <v>45</v>
      </c>
      <c r="AC2151">
        <v>3.7</v>
      </c>
      <c r="AD2151">
        <v>2024</v>
      </c>
      <c r="AE2151">
        <v>4</v>
      </c>
      <c r="AF2151" t="s">
        <v>5524</v>
      </c>
      <c r="AG2151" t="s">
        <v>5525</v>
      </c>
      <c r="AH2151" t="s">
        <v>5515</v>
      </c>
      <c r="AI2151" t="s">
        <v>5520</v>
      </c>
    </row>
    <row r="2152" spans="1:35">
      <c r="A2152" t="s">
        <v>2654</v>
      </c>
      <c r="B2152" s="2">
        <v>45345</v>
      </c>
      <c r="C2152" t="s">
        <v>176</v>
      </c>
      <c r="D2152" t="s">
        <v>31</v>
      </c>
      <c r="E2152" t="s">
        <v>170</v>
      </c>
      <c r="F2152" t="s">
        <v>33</v>
      </c>
      <c r="G2152">
        <v>33</v>
      </c>
      <c r="H2152" t="s">
        <v>71</v>
      </c>
      <c r="I2152" t="s">
        <v>72</v>
      </c>
      <c r="J2152" t="s">
        <v>73</v>
      </c>
      <c r="K2152" t="s">
        <v>323</v>
      </c>
      <c r="L2152" t="s">
        <v>155</v>
      </c>
      <c r="M2152" t="s">
        <v>92</v>
      </c>
      <c r="N2152" t="s">
        <v>126</v>
      </c>
      <c r="O2152">
        <v>1</v>
      </c>
      <c r="P2152" s="4">
        <v>7011</v>
      </c>
      <c r="Q2152" s="4">
        <v>5048</v>
      </c>
      <c r="R2152" s="3">
        <v>0.2</v>
      </c>
      <c r="S2152" s="4">
        <v>5609</v>
      </c>
      <c r="T2152" s="4">
        <v>5048</v>
      </c>
      <c r="U2152" s="4">
        <v>561</v>
      </c>
      <c r="V2152" s="3">
        <v>0.10001782848992691</v>
      </c>
      <c r="W2152" t="s">
        <v>75</v>
      </c>
      <c r="X2152" t="s">
        <v>42</v>
      </c>
      <c r="Y2152" t="s">
        <v>171</v>
      </c>
      <c r="Z2152">
        <v>9</v>
      </c>
      <c r="AA2152" t="s">
        <v>193</v>
      </c>
      <c r="AB2152" t="s">
        <v>66</v>
      </c>
      <c r="AC2152" t="s">
        <v>46</v>
      </c>
      <c r="AD2152">
        <v>2024</v>
      </c>
      <c r="AE2152">
        <v>2</v>
      </c>
      <c r="AF2152" t="s">
        <v>5527</v>
      </c>
      <c r="AG2152" t="s">
        <v>5528</v>
      </c>
      <c r="AH2152" t="s">
        <v>5519</v>
      </c>
      <c r="AI2152" t="s">
        <v>5516</v>
      </c>
    </row>
    <row r="2153" spans="1:35">
      <c r="A2153" t="s">
        <v>2655</v>
      </c>
      <c r="B2153" s="2">
        <v>45399</v>
      </c>
      <c r="C2153" t="s">
        <v>1700</v>
      </c>
      <c r="D2153" t="s">
        <v>49</v>
      </c>
      <c r="E2153" t="s">
        <v>124</v>
      </c>
      <c r="F2153" t="s">
        <v>70</v>
      </c>
      <c r="G2153">
        <v>46</v>
      </c>
      <c r="H2153" t="s">
        <v>153</v>
      </c>
      <c r="I2153" t="s">
        <v>154</v>
      </c>
      <c r="J2153" t="s">
        <v>36</v>
      </c>
      <c r="K2153" t="s">
        <v>214</v>
      </c>
      <c r="L2153" t="s">
        <v>155</v>
      </c>
      <c r="M2153" t="s">
        <v>63</v>
      </c>
      <c r="N2153" t="s">
        <v>40</v>
      </c>
      <c r="O2153">
        <v>8</v>
      </c>
      <c r="P2153" s="4">
        <v>22851</v>
      </c>
      <c r="Q2153" s="4">
        <v>18281</v>
      </c>
      <c r="R2153" s="3">
        <v>0.1</v>
      </c>
      <c r="S2153" s="4">
        <v>164527</v>
      </c>
      <c r="T2153" s="4">
        <v>146248</v>
      </c>
      <c r="U2153" s="4">
        <v>18279</v>
      </c>
      <c r="V2153" s="3">
        <v>0.11110030572489622</v>
      </c>
      <c r="W2153" t="s">
        <v>75</v>
      </c>
      <c r="X2153" t="s">
        <v>42</v>
      </c>
      <c r="Y2153" t="s">
        <v>56</v>
      </c>
      <c r="Z2153">
        <v>2</v>
      </c>
      <c r="AA2153" t="s">
        <v>65</v>
      </c>
      <c r="AB2153" t="s">
        <v>189</v>
      </c>
      <c r="AC2153">
        <v>4.0999999999999996</v>
      </c>
      <c r="AD2153">
        <v>2024</v>
      </c>
      <c r="AE2153">
        <v>4</v>
      </c>
      <c r="AF2153" t="s">
        <v>5524</v>
      </c>
      <c r="AG2153" t="s">
        <v>5525</v>
      </c>
      <c r="AH2153" t="s">
        <v>5515</v>
      </c>
      <c r="AI2153" t="s">
        <v>5523</v>
      </c>
    </row>
    <row r="2154" spans="1:35">
      <c r="A2154" t="s">
        <v>2656</v>
      </c>
      <c r="B2154" s="2">
        <v>45558</v>
      </c>
      <c r="C2154" t="s">
        <v>1505</v>
      </c>
      <c r="D2154" t="s">
        <v>31</v>
      </c>
      <c r="E2154" t="s">
        <v>50</v>
      </c>
      <c r="F2154" t="s">
        <v>33</v>
      </c>
      <c r="G2154">
        <v>45</v>
      </c>
      <c r="H2154" t="s">
        <v>71</v>
      </c>
      <c r="I2154" t="s">
        <v>72</v>
      </c>
      <c r="J2154" t="s">
        <v>73</v>
      </c>
      <c r="K2154" t="s">
        <v>130</v>
      </c>
      <c r="L2154" t="s">
        <v>131</v>
      </c>
      <c r="M2154" t="s">
        <v>83</v>
      </c>
      <c r="N2154" t="s">
        <v>126</v>
      </c>
      <c r="O2154">
        <v>7</v>
      </c>
      <c r="P2154" s="4">
        <v>17526</v>
      </c>
      <c r="Q2154" s="4">
        <v>12443</v>
      </c>
      <c r="R2154" s="3">
        <v>0.15</v>
      </c>
      <c r="S2154" s="4">
        <v>104280</v>
      </c>
      <c r="T2154" s="4">
        <v>87101</v>
      </c>
      <c r="U2154" s="4">
        <v>17179</v>
      </c>
      <c r="V2154" s="3">
        <v>0.16473916378979669</v>
      </c>
      <c r="W2154" t="s">
        <v>41</v>
      </c>
      <c r="X2154" t="s">
        <v>76</v>
      </c>
      <c r="Y2154" t="s">
        <v>56</v>
      </c>
      <c r="Z2154">
        <v>2</v>
      </c>
      <c r="AA2154" t="s">
        <v>181</v>
      </c>
      <c r="AB2154" t="s">
        <v>45</v>
      </c>
      <c r="AC2154">
        <v>5</v>
      </c>
      <c r="AD2154">
        <v>2024</v>
      </c>
      <c r="AE2154">
        <v>9</v>
      </c>
      <c r="AF2154" t="s">
        <v>5531</v>
      </c>
      <c r="AG2154" t="s">
        <v>5514</v>
      </c>
      <c r="AH2154" t="s">
        <v>5515</v>
      </c>
      <c r="AI2154" t="s">
        <v>5523</v>
      </c>
    </row>
    <row r="2155" spans="1:35">
      <c r="A2155" t="s">
        <v>2657</v>
      </c>
      <c r="B2155" s="2">
        <v>45137</v>
      </c>
      <c r="C2155" t="s">
        <v>110</v>
      </c>
      <c r="D2155" t="s">
        <v>31</v>
      </c>
      <c r="E2155" t="s">
        <v>124</v>
      </c>
      <c r="F2155" t="s">
        <v>70</v>
      </c>
      <c r="G2155">
        <v>25</v>
      </c>
      <c r="H2155" t="s">
        <v>99</v>
      </c>
      <c r="I2155" t="s">
        <v>99</v>
      </c>
      <c r="J2155" t="s">
        <v>100</v>
      </c>
      <c r="K2155" t="s">
        <v>269</v>
      </c>
      <c r="L2155" t="s">
        <v>142</v>
      </c>
      <c r="M2155" t="s">
        <v>39</v>
      </c>
      <c r="N2155" t="s">
        <v>126</v>
      </c>
      <c r="O2155">
        <v>5</v>
      </c>
      <c r="P2155" s="4">
        <v>17858</v>
      </c>
      <c r="Q2155" s="4">
        <v>13751</v>
      </c>
      <c r="R2155" s="3">
        <v>0.05</v>
      </c>
      <c r="S2155" s="4">
        <v>84826</v>
      </c>
      <c r="T2155" s="4">
        <v>68755</v>
      </c>
      <c r="U2155" s="4">
        <v>16071</v>
      </c>
      <c r="V2155" s="3">
        <v>0.18945842076721761</v>
      </c>
      <c r="W2155" t="s">
        <v>75</v>
      </c>
      <c r="X2155" t="s">
        <v>42</v>
      </c>
      <c r="Y2155" t="s">
        <v>56</v>
      </c>
      <c r="Z2155">
        <v>2</v>
      </c>
      <c r="AA2155" t="s">
        <v>149</v>
      </c>
      <c r="AB2155" t="s">
        <v>121</v>
      </c>
      <c r="AC2155">
        <v>3.8</v>
      </c>
      <c r="AD2155">
        <v>2023</v>
      </c>
      <c r="AE2155">
        <v>7</v>
      </c>
      <c r="AF2155" t="s">
        <v>5533</v>
      </c>
      <c r="AG2155" t="s">
        <v>5514</v>
      </c>
      <c r="AH2155" t="s">
        <v>5515</v>
      </c>
      <c r="AI2155" t="s">
        <v>5516</v>
      </c>
    </row>
    <row r="2156" spans="1:35">
      <c r="A2156" t="s">
        <v>2658</v>
      </c>
      <c r="B2156" s="2">
        <v>45399</v>
      </c>
      <c r="C2156" t="s">
        <v>1505</v>
      </c>
      <c r="D2156" t="s">
        <v>31</v>
      </c>
      <c r="E2156" t="s">
        <v>124</v>
      </c>
      <c r="F2156" t="s">
        <v>70</v>
      </c>
      <c r="G2156">
        <v>59</v>
      </c>
      <c r="H2156" t="s">
        <v>34</v>
      </c>
      <c r="I2156" t="s">
        <v>35</v>
      </c>
      <c r="J2156" t="s">
        <v>36</v>
      </c>
      <c r="K2156" t="s">
        <v>125</v>
      </c>
      <c r="L2156" t="s">
        <v>155</v>
      </c>
      <c r="M2156" t="s">
        <v>92</v>
      </c>
      <c r="N2156" t="s">
        <v>40</v>
      </c>
      <c r="O2156">
        <v>2</v>
      </c>
      <c r="P2156" s="4">
        <v>20690</v>
      </c>
      <c r="Q2156" s="4">
        <v>14276</v>
      </c>
      <c r="R2156" s="3">
        <v>0.1</v>
      </c>
      <c r="S2156" s="4">
        <v>37242</v>
      </c>
      <c r="T2156" s="4">
        <v>28552</v>
      </c>
      <c r="U2156" s="4">
        <v>8690</v>
      </c>
      <c r="V2156" s="3">
        <v>0.23333870361419903</v>
      </c>
      <c r="W2156" t="s">
        <v>75</v>
      </c>
      <c r="X2156" t="s">
        <v>76</v>
      </c>
      <c r="Y2156" t="s">
        <v>56</v>
      </c>
      <c r="Z2156">
        <v>4</v>
      </c>
      <c r="AA2156" t="s">
        <v>44</v>
      </c>
      <c r="AB2156" t="s">
        <v>194</v>
      </c>
      <c r="AC2156">
        <v>3.2</v>
      </c>
      <c r="AD2156">
        <v>2024</v>
      </c>
      <c r="AE2156">
        <v>4</v>
      </c>
      <c r="AF2156" t="s">
        <v>5524</v>
      </c>
      <c r="AG2156" t="s">
        <v>5525</v>
      </c>
      <c r="AH2156" t="s">
        <v>5522</v>
      </c>
      <c r="AI2156" t="s">
        <v>5523</v>
      </c>
    </row>
    <row r="2157" spans="1:35">
      <c r="A2157" t="s">
        <v>2659</v>
      </c>
      <c r="B2157" s="2">
        <v>45199</v>
      </c>
      <c r="C2157" t="s">
        <v>1144</v>
      </c>
      <c r="D2157" t="s">
        <v>49</v>
      </c>
      <c r="E2157" t="s">
        <v>69</v>
      </c>
      <c r="F2157" t="s">
        <v>70</v>
      </c>
      <c r="G2157">
        <v>46</v>
      </c>
      <c r="H2157" t="s">
        <v>153</v>
      </c>
      <c r="I2157" t="s">
        <v>154</v>
      </c>
      <c r="J2157" t="s">
        <v>36</v>
      </c>
      <c r="K2157" t="s">
        <v>106</v>
      </c>
      <c r="L2157" t="s">
        <v>155</v>
      </c>
      <c r="M2157" t="s">
        <v>83</v>
      </c>
      <c r="N2157" t="s">
        <v>53</v>
      </c>
      <c r="O2157">
        <v>2</v>
      </c>
      <c r="P2157" s="4">
        <v>15486</v>
      </c>
      <c r="Q2157" s="4">
        <v>9446</v>
      </c>
      <c r="R2157" s="3">
        <v>0.05</v>
      </c>
      <c r="S2157" s="4">
        <v>29423</v>
      </c>
      <c r="T2157" s="4">
        <v>18892</v>
      </c>
      <c r="U2157" s="4">
        <v>10531</v>
      </c>
      <c r="V2157" s="3">
        <v>0.35791727560072051</v>
      </c>
      <c r="W2157" t="s">
        <v>84</v>
      </c>
      <c r="X2157" t="s">
        <v>42</v>
      </c>
      <c r="Y2157" t="s">
        <v>156</v>
      </c>
      <c r="Z2157">
        <v>0</v>
      </c>
      <c r="AA2157" t="s">
        <v>57</v>
      </c>
      <c r="AB2157" t="s">
        <v>150</v>
      </c>
      <c r="AC2157">
        <v>2.2000000000000002</v>
      </c>
      <c r="AD2157">
        <v>2023</v>
      </c>
      <c r="AE2157">
        <v>9</v>
      </c>
      <c r="AF2157" t="s">
        <v>5531</v>
      </c>
      <c r="AG2157" t="s">
        <v>5514</v>
      </c>
      <c r="AH2157" t="s">
        <v>5522</v>
      </c>
      <c r="AI2157" t="s">
        <v>5523</v>
      </c>
    </row>
    <row r="2158" spans="1:35">
      <c r="A2158" t="s">
        <v>2660</v>
      </c>
      <c r="B2158" s="2">
        <v>45445</v>
      </c>
      <c r="C2158" t="s">
        <v>1086</v>
      </c>
      <c r="D2158" t="s">
        <v>49</v>
      </c>
      <c r="E2158" t="s">
        <v>119</v>
      </c>
      <c r="F2158" t="s">
        <v>70</v>
      </c>
      <c r="G2158">
        <v>18</v>
      </c>
      <c r="H2158" t="s">
        <v>146</v>
      </c>
      <c r="I2158" t="s">
        <v>147</v>
      </c>
      <c r="J2158" t="s">
        <v>36</v>
      </c>
      <c r="K2158" t="s">
        <v>90</v>
      </c>
      <c r="L2158" t="s">
        <v>112</v>
      </c>
      <c r="M2158" t="s">
        <v>92</v>
      </c>
      <c r="N2158" t="s">
        <v>126</v>
      </c>
      <c r="O2158">
        <v>6</v>
      </c>
      <c r="P2158" s="4">
        <v>7728</v>
      </c>
      <c r="Q2158" s="4">
        <v>5255</v>
      </c>
      <c r="R2158" s="3">
        <v>0.15</v>
      </c>
      <c r="S2158" s="4">
        <v>39413</v>
      </c>
      <c r="T2158" s="4">
        <v>31530</v>
      </c>
      <c r="U2158" s="4">
        <v>7883</v>
      </c>
      <c r="V2158" s="3">
        <v>0.20001014893563038</v>
      </c>
      <c r="W2158" t="s">
        <v>54</v>
      </c>
      <c r="X2158" t="s">
        <v>42</v>
      </c>
      <c r="Y2158" t="s">
        <v>171</v>
      </c>
      <c r="Z2158">
        <v>5</v>
      </c>
      <c r="AA2158" t="s">
        <v>193</v>
      </c>
      <c r="AB2158" t="s">
        <v>150</v>
      </c>
      <c r="AC2158" t="s">
        <v>46</v>
      </c>
      <c r="AD2158">
        <v>2024</v>
      </c>
      <c r="AE2158">
        <v>6</v>
      </c>
      <c r="AF2158" t="s">
        <v>5530</v>
      </c>
      <c r="AG2158" t="s">
        <v>5525</v>
      </c>
      <c r="AH2158" t="s">
        <v>5522</v>
      </c>
      <c r="AI2158" t="s">
        <v>5520</v>
      </c>
    </row>
    <row r="2159" spans="1:35">
      <c r="A2159" t="s">
        <v>2661</v>
      </c>
      <c r="B2159" s="2">
        <v>45590</v>
      </c>
      <c r="C2159" t="s">
        <v>1252</v>
      </c>
      <c r="D2159" t="s">
        <v>49</v>
      </c>
      <c r="E2159" t="s">
        <v>119</v>
      </c>
      <c r="F2159" t="s">
        <v>70</v>
      </c>
      <c r="G2159">
        <v>59</v>
      </c>
      <c r="H2159" t="s">
        <v>80</v>
      </c>
      <c r="I2159" t="s">
        <v>81</v>
      </c>
      <c r="J2159" t="s">
        <v>82</v>
      </c>
      <c r="K2159" t="s">
        <v>116</v>
      </c>
      <c r="L2159" t="s">
        <v>38</v>
      </c>
      <c r="M2159" t="s">
        <v>92</v>
      </c>
      <c r="N2159" t="s">
        <v>126</v>
      </c>
      <c r="O2159">
        <v>2</v>
      </c>
      <c r="P2159" s="4">
        <v>7855</v>
      </c>
      <c r="Q2159" s="4">
        <v>5027</v>
      </c>
      <c r="R2159" s="3">
        <v>0.2</v>
      </c>
      <c r="S2159" s="4">
        <v>12568</v>
      </c>
      <c r="T2159" s="4">
        <v>10054</v>
      </c>
      <c r="U2159" s="4">
        <v>2514</v>
      </c>
      <c r="V2159" s="3">
        <v>0.20003182686187143</v>
      </c>
      <c r="W2159" t="s">
        <v>75</v>
      </c>
      <c r="X2159" t="s">
        <v>42</v>
      </c>
      <c r="Y2159" t="s">
        <v>171</v>
      </c>
      <c r="Z2159">
        <v>7</v>
      </c>
      <c r="AA2159" t="s">
        <v>229</v>
      </c>
      <c r="AB2159" t="s">
        <v>194</v>
      </c>
      <c r="AC2159" t="s">
        <v>46</v>
      </c>
      <c r="AD2159">
        <v>2024</v>
      </c>
      <c r="AE2159">
        <v>10</v>
      </c>
      <c r="AF2159" t="s">
        <v>5517</v>
      </c>
      <c r="AG2159" t="s">
        <v>5518</v>
      </c>
      <c r="AH2159" t="s">
        <v>5519</v>
      </c>
      <c r="AI2159" t="s">
        <v>5523</v>
      </c>
    </row>
    <row r="2160" spans="1:35">
      <c r="A2160" t="s">
        <v>2662</v>
      </c>
      <c r="B2160" s="2">
        <v>45148</v>
      </c>
      <c r="C2160" t="s">
        <v>1281</v>
      </c>
      <c r="D2160" t="s">
        <v>31</v>
      </c>
      <c r="E2160" t="s">
        <v>32</v>
      </c>
      <c r="F2160" t="s">
        <v>33</v>
      </c>
      <c r="G2160">
        <v>28</v>
      </c>
      <c r="H2160" t="s">
        <v>99</v>
      </c>
      <c r="I2160" t="s">
        <v>99</v>
      </c>
      <c r="J2160" t="s">
        <v>100</v>
      </c>
      <c r="K2160" t="s">
        <v>148</v>
      </c>
      <c r="L2160" t="s">
        <v>38</v>
      </c>
      <c r="M2160" t="s">
        <v>92</v>
      </c>
      <c r="N2160" t="s">
        <v>93</v>
      </c>
      <c r="O2160">
        <v>3</v>
      </c>
      <c r="P2160" s="4">
        <v>22772</v>
      </c>
      <c r="Q2160" s="4">
        <v>13208</v>
      </c>
      <c r="R2160" s="3">
        <v>0.15</v>
      </c>
      <c r="S2160" s="4">
        <v>58069</v>
      </c>
      <c r="T2160" s="4">
        <v>39624</v>
      </c>
      <c r="U2160" s="4">
        <v>18445</v>
      </c>
      <c r="V2160" s="3">
        <v>0.3176393600716389</v>
      </c>
      <c r="W2160" t="s">
        <v>41</v>
      </c>
      <c r="X2160" t="s">
        <v>42</v>
      </c>
      <c r="Y2160" t="s">
        <v>56</v>
      </c>
      <c r="Z2160">
        <v>4</v>
      </c>
      <c r="AA2160" t="s">
        <v>226</v>
      </c>
      <c r="AB2160" t="s">
        <v>95</v>
      </c>
      <c r="AC2160">
        <v>3.2</v>
      </c>
      <c r="AD2160">
        <v>2023</v>
      </c>
      <c r="AE2160">
        <v>8</v>
      </c>
      <c r="AF2160" t="s">
        <v>5513</v>
      </c>
      <c r="AG2160" t="s">
        <v>5514</v>
      </c>
      <c r="AH2160" t="s">
        <v>5515</v>
      </c>
      <c r="AI2160" t="s">
        <v>5516</v>
      </c>
    </row>
    <row r="2161" spans="1:35">
      <c r="A2161" t="s">
        <v>2663</v>
      </c>
      <c r="B2161" s="2">
        <v>45040</v>
      </c>
      <c r="C2161" t="s">
        <v>560</v>
      </c>
      <c r="D2161" t="s">
        <v>31</v>
      </c>
      <c r="E2161" t="s">
        <v>135</v>
      </c>
      <c r="F2161" t="s">
        <v>33</v>
      </c>
      <c r="G2161">
        <v>45</v>
      </c>
      <c r="H2161" t="s">
        <v>153</v>
      </c>
      <c r="I2161" t="s">
        <v>154</v>
      </c>
      <c r="J2161" t="s">
        <v>36</v>
      </c>
      <c r="K2161" t="s">
        <v>162</v>
      </c>
      <c r="L2161" t="s">
        <v>62</v>
      </c>
      <c r="M2161" t="s">
        <v>92</v>
      </c>
      <c r="N2161" t="s">
        <v>126</v>
      </c>
      <c r="O2161">
        <v>5</v>
      </c>
      <c r="P2161" s="4">
        <v>16562</v>
      </c>
      <c r="Q2161" s="4">
        <v>10434</v>
      </c>
      <c r="R2161" s="3">
        <v>0.05</v>
      </c>
      <c r="S2161" s="4">
        <v>78670</v>
      </c>
      <c r="T2161" s="4">
        <v>52170</v>
      </c>
      <c r="U2161" s="4">
        <v>26500</v>
      </c>
      <c r="V2161" s="3">
        <v>0.33685013346892079</v>
      </c>
      <c r="W2161" t="s">
        <v>75</v>
      </c>
      <c r="X2161" t="s">
        <v>76</v>
      </c>
      <c r="Y2161" t="s">
        <v>56</v>
      </c>
      <c r="Z2161">
        <v>1</v>
      </c>
      <c r="AA2161" t="s">
        <v>108</v>
      </c>
      <c r="AB2161" t="s">
        <v>95</v>
      </c>
      <c r="AC2161">
        <v>3.4</v>
      </c>
      <c r="AD2161">
        <v>2023</v>
      </c>
      <c r="AE2161">
        <v>4</v>
      </c>
      <c r="AF2161" t="s">
        <v>5524</v>
      </c>
      <c r="AG2161" t="s">
        <v>5525</v>
      </c>
      <c r="AH2161" t="s">
        <v>5515</v>
      </c>
      <c r="AI2161" t="s">
        <v>5523</v>
      </c>
    </row>
    <row r="2162" spans="1:35">
      <c r="A2162" t="s">
        <v>2664</v>
      </c>
      <c r="B2162" s="2">
        <v>45405</v>
      </c>
      <c r="C2162" t="s">
        <v>572</v>
      </c>
      <c r="D2162" t="s">
        <v>31</v>
      </c>
      <c r="E2162" t="s">
        <v>129</v>
      </c>
      <c r="F2162" t="s">
        <v>33</v>
      </c>
      <c r="G2162">
        <v>41</v>
      </c>
      <c r="H2162" t="s">
        <v>153</v>
      </c>
      <c r="I2162" t="s">
        <v>154</v>
      </c>
      <c r="J2162" t="s">
        <v>36</v>
      </c>
      <c r="K2162" t="s">
        <v>257</v>
      </c>
      <c r="L2162" t="s">
        <v>131</v>
      </c>
      <c r="M2162" t="s">
        <v>92</v>
      </c>
      <c r="N2162" t="s">
        <v>64</v>
      </c>
      <c r="O2162">
        <v>8</v>
      </c>
      <c r="P2162" s="4">
        <v>19792</v>
      </c>
      <c r="Q2162" s="4">
        <v>13459</v>
      </c>
      <c r="R2162" s="3">
        <v>0</v>
      </c>
      <c r="S2162" s="4">
        <v>158336</v>
      </c>
      <c r="T2162" s="4">
        <v>107672</v>
      </c>
      <c r="U2162" s="4">
        <v>50664</v>
      </c>
      <c r="V2162" s="3">
        <v>0.31997776879547291</v>
      </c>
      <c r="W2162" t="s">
        <v>54</v>
      </c>
      <c r="X2162" t="s">
        <v>42</v>
      </c>
      <c r="Y2162" t="s">
        <v>171</v>
      </c>
      <c r="Z2162">
        <v>9</v>
      </c>
      <c r="AA2162" t="s">
        <v>143</v>
      </c>
      <c r="AB2162" t="s">
        <v>66</v>
      </c>
      <c r="AC2162" t="s">
        <v>46</v>
      </c>
      <c r="AD2162">
        <v>2024</v>
      </c>
      <c r="AE2162">
        <v>4</v>
      </c>
      <c r="AF2162" t="s">
        <v>5524</v>
      </c>
      <c r="AG2162" t="s">
        <v>5525</v>
      </c>
      <c r="AH2162" t="s">
        <v>5515</v>
      </c>
      <c r="AI2162" t="s">
        <v>5526</v>
      </c>
    </row>
    <row r="2163" spans="1:35">
      <c r="A2163" t="s">
        <v>2665</v>
      </c>
      <c r="B2163" s="2">
        <v>44990</v>
      </c>
      <c r="C2163" t="s">
        <v>231</v>
      </c>
      <c r="D2163" t="s">
        <v>31</v>
      </c>
      <c r="E2163" t="s">
        <v>50</v>
      </c>
      <c r="F2163" t="s">
        <v>33</v>
      </c>
      <c r="G2163">
        <v>20</v>
      </c>
      <c r="H2163" t="s">
        <v>153</v>
      </c>
      <c r="I2163" t="s">
        <v>154</v>
      </c>
      <c r="J2163" t="s">
        <v>36</v>
      </c>
      <c r="K2163" t="s">
        <v>125</v>
      </c>
      <c r="L2163" t="s">
        <v>137</v>
      </c>
      <c r="M2163" t="s">
        <v>83</v>
      </c>
      <c r="N2163" t="s">
        <v>126</v>
      </c>
      <c r="O2163">
        <v>8</v>
      </c>
      <c r="P2163" s="4">
        <v>2360</v>
      </c>
      <c r="Q2163" s="4">
        <v>1841</v>
      </c>
      <c r="R2163" s="3">
        <v>0</v>
      </c>
      <c r="S2163" s="4">
        <v>18880</v>
      </c>
      <c r="T2163" s="4">
        <v>14728</v>
      </c>
      <c r="U2163" s="4">
        <v>4152</v>
      </c>
      <c r="V2163" s="3">
        <v>0.21991525423728814</v>
      </c>
      <c r="W2163" t="s">
        <v>75</v>
      </c>
      <c r="X2163" t="s">
        <v>76</v>
      </c>
      <c r="Y2163" t="s">
        <v>56</v>
      </c>
      <c r="Z2163">
        <v>2</v>
      </c>
      <c r="AA2163" t="s">
        <v>108</v>
      </c>
      <c r="AB2163" t="s">
        <v>45</v>
      </c>
      <c r="AC2163">
        <v>5</v>
      </c>
      <c r="AD2163">
        <v>2023</v>
      </c>
      <c r="AE2163">
        <v>3</v>
      </c>
      <c r="AF2163" t="s">
        <v>5534</v>
      </c>
      <c r="AG2163" t="s">
        <v>5528</v>
      </c>
      <c r="AH2163" t="s">
        <v>5519</v>
      </c>
      <c r="AI2163" t="s">
        <v>5520</v>
      </c>
    </row>
    <row r="2164" spans="1:35">
      <c r="A2164" t="s">
        <v>2666</v>
      </c>
      <c r="B2164" s="2">
        <v>45006</v>
      </c>
      <c r="C2164" t="s">
        <v>505</v>
      </c>
      <c r="D2164" t="s">
        <v>31</v>
      </c>
      <c r="E2164" t="s">
        <v>69</v>
      </c>
      <c r="F2164" t="s">
        <v>70</v>
      </c>
      <c r="G2164">
        <v>27</v>
      </c>
      <c r="H2164" t="s">
        <v>105</v>
      </c>
      <c r="I2164" t="s">
        <v>89</v>
      </c>
      <c r="J2164" t="s">
        <v>82</v>
      </c>
      <c r="K2164" t="s">
        <v>199</v>
      </c>
      <c r="L2164" t="s">
        <v>52</v>
      </c>
      <c r="M2164" t="s">
        <v>63</v>
      </c>
      <c r="N2164" t="s">
        <v>93</v>
      </c>
      <c r="O2164">
        <v>3</v>
      </c>
      <c r="P2164" s="4">
        <v>11589</v>
      </c>
      <c r="Q2164" s="4">
        <v>7996</v>
      </c>
      <c r="R2164" s="3">
        <v>0.2</v>
      </c>
      <c r="S2164" s="4">
        <v>27814</v>
      </c>
      <c r="T2164" s="4">
        <v>23988</v>
      </c>
      <c r="U2164" s="4">
        <v>3826</v>
      </c>
      <c r="V2164" s="3">
        <v>0.13755662615948802</v>
      </c>
      <c r="W2164" t="s">
        <v>84</v>
      </c>
      <c r="X2164" t="s">
        <v>55</v>
      </c>
      <c r="Y2164" t="s">
        <v>56</v>
      </c>
      <c r="Z2164">
        <v>6</v>
      </c>
      <c r="AA2164" t="s">
        <v>108</v>
      </c>
      <c r="AB2164" t="s">
        <v>150</v>
      </c>
      <c r="AC2164">
        <v>4.0999999999999996</v>
      </c>
      <c r="AD2164">
        <v>2023</v>
      </c>
      <c r="AE2164">
        <v>3</v>
      </c>
      <c r="AF2164" t="s">
        <v>5534</v>
      </c>
      <c r="AG2164" t="s">
        <v>5528</v>
      </c>
      <c r="AH2164" t="s">
        <v>5522</v>
      </c>
      <c r="AI2164" t="s">
        <v>5516</v>
      </c>
    </row>
    <row r="2165" spans="1:35">
      <c r="A2165" t="s">
        <v>2667</v>
      </c>
      <c r="B2165" s="2">
        <v>45534</v>
      </c>
      <c r="C2165" t="s">
        <v>725</v>
      </c>
      <c r="D2165" t="s">
        <v>31</v>
      </c>
      <c r="E2165" t="s">
        <v>188</v>
      </c>
      <c r="F2165" t="s">
        <v>33</v>
      </c>
      <c r="G2165">
        <v>30</v>
      </c>
      <c r="H2165" t="s">
        <v>99</v>
      </c>
      <c r="I2165" t="s">
        <v>99</v>
      </c>
      <c r="J2165" t="s">
        <v>100</v>
      </c>
      <c r="K2165" t="s">
        <v>225</v>
      </c>
      <c r="L2165" t="s">
        <v>137</v>
      </c>
      <c r="M2165" t="s">
        <v>83</v>
      </c>
      <c r="N2165" t="s">
        <v>53</v>
      </c>
      <c r="O2165">
        <v>4</v>
      </c>
      <c r="P2165" s="4">
        <v>24911</v>
      </c>
      <c r="Q2165" s="4">
        <v>15445</v>
      </c>
      <c r="R2165" s="3">
        <v>0.2</v>
      </c>
      <c r="S2165" s="4">
        <v>79715</v>
      </c>
      <c r="T2165" s="4">
        <v>61780</v>
      </c>
      <c r="U2165" s="4">
        <v>17935</v>
      </c>
      <c r="V2165" s="3">
        <v>0.2249890233958477</v>
      </c>
      <c r="W2165" t="s">
        <v>41</v>
      </c>
      <c r="X2165" t="s">
        <v>55</v>
      </c>
      <c r="Y2165" t="s">
        <v>56</v>
      </c>
      <c r="Z2165">
        <v>4</v>
      </c>
      <c r="AA2165" t="s">
        <v>163</v>
      </c>
      <c r="AB2165" t="s">
        <v>66</v>
      </c>
      <c r="AC2165">
        <v>4</v>
      </c>
      <c r="AD2165">
        <v>2024</v>
      </c>
      <c r="AE2165">
        <v>8</v>
      </c>
      <c r="AF2165" t="s">
        <v>5513</v>
      </c>
      <c r="AG2165" t="s">
        <v>5514</v>
      </c>
      <c r="AH2165" t="s">
        <v>5515</v>
      </c>
      <c r="AI2165" t="s">
        <v>5516</v>
      </c>
    </row>
    <row r="2166" spans="1:35">
      <c r="A2166" t="s">
        <v>2668</v>
      </c>
      <c r="B2166" s="2">
        <v>45124</v>
      </c>
      <c r="C2166" t="s">
        <v>730</v>
      </c>
      <c r="D2166" t="s">
        <v>31</v>
      </c>
      <c r="E2166" t="s">
        <v>129</v>
      </c>
      <c r="F2166" t="s">
        <v>33</v>
      </c>
      <c r="G2166">
        <v>54</v>
      </c>
      <c r="H2166" t="s">
        <v>34</v>
      </c>
      <c r="I2166" t="s">
        <v>35</v>
      </c>
      <c r="J2166" t="s">
        <v>36</v>
      </c>
      <c r="K2166" t="s">
        <v>136</v>
      </c>
      <c r="L2166" t="s">
        <v>38</v>
      </c>
      <c r="M2166" t="s">
        <v>39</v>
      </c>
      <c r="N2166" t="s">
        <v>126</v>
      </c>
      <c r="O2166">
        <v>8</v>
      </c>
      <c r="P2166" s="4">
        <v>5522</v>
      </c>
      <c r="Q2166" s="4">
        <v>3700</v>
      </c>
      <c r="R2166" s="3">
        <v>0.15</v>
      </c>
      <c r="S2166" s="4">
        <v>37550</v>
      </c>
      <c r="T2166" s="4">
        <v>29600</v>
      </c>
      <c r="U2166" s="4">
        <v>7950</v>
      </c>
      <c r="V2166" s="3">
        <v>0.21171770972037285</v>
      </c>
      <c r="W2166" t="s">
        <v>54</v>
      </c>
      <c r="X2166" t="s">
        <v>76</v>
      </c>
      <c r="Y2166" t="s">
        <v>156</v>
      </c>
      <c r="Z2166">
        <v>0</v>
      </c>
      <c r="AA2166" t="s">
        <v>85</v>
      </c>
      <c r="AB2166" t="s">
        <v>66</v>
      </c>
      <c r="AC2166">
        <v>2.1</v>
      </c>
      <c r="AD2166">
        <v>2023</v>
      </c>
      <c r="AE2166">
        <v>7</v>
      </c>
      <c r="AF2166" t="s">
        <v>5533</v>
      </c>
      <c r="AG2166" t="s">
        <v>5514</v>
      </c>
      <c r="AH2166" t="s">
        <v>5522</v>
      </c>
      <c r="AI2166" t="s">
        <v>5523</v>
      </c>
    </row>
    <row r="2167" spans="1:35">
      <c r="A2167" t="s">
        <v>2669</v>
      </c>
      <c r="B2167" s="2">
        <v>45467</v>
      </c>
      <c r="C2167" t="s">
        <v>583</v>
      </c>
      <c r="D2167" t="s">
        <v>31</v>
      </c>
      <c r="E2167" t="s">
        <v>170</v>
      </c>
      <c r="F2167" t="s">
        <v>33</v>
      </c>
      <c r="G2167">
        <v>58</v>
      </c>
      <c r="H2167" t="s">
        <v>99</v>
      </c>
      <c r="I2167" t="s">
        <v>99</v>
      </c>
      <c r="J2167" t="s">
        <v>100</v>
      </c>
      <c r="K2167" t="s">
        <v>90</v>
      </c>
      <c r="L2167" t="s">
        <v>91</v>
      </c>
      <c r="M2167" t="s">
        <v>107</v>
      </c>
      <c r="N2167" t="s">
        <v>53</v>
      </c>
      <c r="O2167">
        <v>1</v>
      </c>
      <c r="P2167" s="4">
        <v>24101</v>
      </c>
      <c r="Q2167" s="4">
        <v>14461</v>
      </c>
      <c r="R2167" s="3">
        <v>0</v>
      </c>
      <c r="S2167" s="4">
        <v>24101</v>
      </c>
      <c r="T2167" s="4">
        <v>14461</v>
      </c>
      <c r="U2167" s="4">
        <v>9640</v>
      </c>
      <c r="V2167" s="3">
        <v>0.39998340317829134</v>
      </c>
      <c r="W2167" t="s">
        <v>54</v>
      </c>
      <c r="X2167" t="s">
        <v>55</v>
      </c>
      <c r="Y2167" t="s">
        <v>56</v>
      </c>
      <c r="Z2167">
        <v>3</v>
      </c>
      <c r="AA2167" t="s">
        <v>57</v>
      </c>
      <c r="AB2167" t="s">
        <v>132</v>
      </c>
      <c r="AC2167">
        <v>3.1</v>
      </c>
      <c r="AD2167">
        <v>2024</v>
      </c>
      <c r="AE2167">
        <v>6</v>
      </c>
      <c r="AF2167" t="s">
        <v>5530</v>
      </c>
      <c r="AG2167" t="s">
        <v>5525</v>
      </c>
      <c r="AH2167" t="s">
        <v>5522</v>
      </c>
      <c r="AI2167" t="s">
        <v>5523</v>
      </c>
    </row>
    <row r="2168" spans="1:35">
      <c r="A2168" t="s">
        <v>2670</v>
      </c>
      <c r="B2168" s="2">
        <v>45371</v>
      </c>
      <c r="C2168" t="s">
        <v>712</v>
      </c>
      <c r="D2168" t="s">
        <v>49</v>
      </c>
      <c r="E2168" t="s">
        <v>119</v>
      </c>
      <c r="F2168" t="s">
        <v>70</v>
      </c>
      <c r="G2168">
        <v>44</v>
      </c>
      <c r="H2168" t="s">
        <v>105</v>
      </c>
      <c r="I2168" t="s">
        <v>89</v>
      </c>
      <c r="J2168" t="s">
        <v>82</v>
      </c>
      <c r="K2168" t="s">
        <v>337</v>
      </c>
      <c r="L2168" t="s">
        <v>131</v>
      </c>
      <c r="M2168" t="s">
        <v>83</v>
      </c>
      <c r="N2168" t="s">
        <v>93</v>
      </c>
      <c r="O2168">
        <v>3</v>
      </c>
      <c r="P2168" s="4">
        <v>13067</v>
      </c>
      <c r="Q2168" s="4">
        <v>7579</v>
      </c>
      <c r="R2168" s="3">
        <v>0.1</v>
      </c>
      <c r="S2168" s="4">
        <v>35281</v>
      </c>
      <c r="T2168" s="4">
        <v>22737</v>
      </c>
      <c r="U2168" s="4">
        <v>12544</v>
      </c>
      <c r="V2168" s="3">
        <v>0.35554547773589185</v>
      </c>
      <c r="W2168" t="s">
        <v>84</v>
      </c>
      <c r="X2168" t="s">
        <v>76</v>
      </c>
      <c r="Y2168" t="s">
        <v>56</v>
      </c>
      <c r="Z2168">
        <v>3</v>
      </c>
      <c r="AA2168" t="s">
        <v>94</v>
      </c>
      <c r="AB2168" t="s">
        <v>189</v>
      </c>
      <c r="AC2168">
        <v>4.8</v>
      </c>
      <c r="AD2168">
        <v>2024</v>
      </c>
      <c r="AE2168">
        <v>3</v>
      </c>
      <c r="AF2168" t="s">
        <v>5534</v>
      </c>
      <c r="AG2168" t="s">
        <v>5528</v>
      </c>
      <c r="AH2168" t="s">
        <v>5522</v>
      </c>
      <c r="AI2168" t="s">
        <v>5526</v>
      </c>
    </row>
    <row r="2169" spans="1:35">
      <c r="A2169" t="s">
        <v>2671</v>
      </c>
      <c r="B2169" s="2">
        <v>45520</v>
      </c>
      <c r="C2169" t="s">
        <v>255</v>
      </c>
      <c r="D2169" t="s">
        <v>31</v>
      </c>
      <c r="E2169" t="s">
        <v>119</v>
      </c>
      <c r="F2169" t="s">
        <v>70</v>
      </c>
      <c r="G2169">
        <v>56</v>
      </c>
      <c r="H2169" t="s">
        <v>146</v>
      </c>
      <c r="I2169" t="s">
        <v>147</v>
      </c>
      <c r="J2169" t="s">
        <v>36</v>
      </c>
      <c r="K2169" t="s">
        <v>368</v>
      </c>
      <c r="L2169" t="s">
        <v>112</v>
      </c>
      <c r="M2169" t="s">
        <v>83</v>
      </c>
      <c r="N2169" t="s">
        <v>93</v>
      </c>
      <c r="O2169">
        <v>7</v>
      </c>
      <c r="P2169" s="4">
        <v>18629</v>
      </c>
      <c r="Q2169" s="4">
        <v>12854</v>
      </c>
      <c r="R2169" s="3">
        <v>0</v>
      </c>
      <c r="S2169" s="4">
        <v>130403</v>
      </c>
      <c r="T2169" s="4">
        <v>89978</v>
      </c>
      <c r="U2169" s="4">
        <v>40425</v>
      </c>
      <c r="V2169" s="3">
        <v>0.31000053679746631</v>
      </c>
      <c r="W2169" t="s">
        <v>41</v>
      </c>
      <c r="X2169" t="s">
        <v>42</v>
      </c>
      <c r="Y2169" t="s">
        <v>56</v>
      </c>
      <c r="Z2169">
        <v>6</v>
      </c>
      <c r="AA2169" t="s">
        <v>85</v>
      </c>
      <c r="AB2169" t="s">
        <v>95</v>
      </c>
      <c r="AC2169">
        <v>4.7</v>
      </c>
      <c r="AD2169">
        <v>2024</v>
      </c>
      <c r="AE2169">
        <v>8</v>
      </c>
      <c r="AF2169" t="s">
        <v>5513</v>
      </c>
      <c r="AG2169" t="s">
        <v>5514</v>
      </c>
      <c r="AH2169" t="s">
        <v>5515</v>
      </c>
      <c r="AI2169" t="s">
        <v>5523</v>
      </c>
    </row>
    <row r="2170" spans="1:35">
      <c r="A2170" t="s">
        <v>2672</v>
      </c>
      <c r="B2170" s="2">
        <v>45201</v>
      </c>
      <c r="C2170" t="s">
        <v>1132</v>
      </c>
      <c r="D2170" t="s">
        <v>49</v>
      </c>
      <c r="E2170" t="s">
        <v>129</v>
      </c>
      <c r="F2170" t="s">
        <v>33</v>
      </c>
      <c r="G2170">
        <v>52</v>
      </c>
      <c r="H2170" t="s">
        <v>71</v>
      </c>
      <c r="I2170" t="s">
        <v>72</v>
      </c>
      <c r="J2170" t="s">
        <v>73</v>
      </c>
      <c r="K2170" t="s">
        <v>74</v>
      </c>
      <c r="L2170" t="s">
        <v>131</v>
      </c>
      <c r="M2170" t="s">
        <v>83</v>
      </c>
      <c r="N2170" t="s">
        <v>53</v>
      </c>
      <c r="O2170">
        <v>3</v>
      </c>
      <c r="P2170" s="4">
        <v>24327</v>
      </c>
      <c r="Q2170" s="4">
        <v>15569</v>
      </c>
      <c r="R2170" s="3">
        <v>0.2</v>
      </c>
      <c r="S2170" s="4">
        <v>58385</v>
      </c>
      <c r="T2170" s="4">
        <v>46707</v>
      </c>
      <c r="U2170" s="4">
        <v>11678</v>
      </c>
      <c r="V2170" s="3">
        <v>0.20001712768690588</v>
      </c>
      <c r="W2170" t="s">
        <v>41</v>
      </c>
      <c r="X2170" t="s">
        <v>55</v>
      </c>
      <c r="Y2170" t="s">
        <v>56</v>
      </c>
      <c r="Z2170">
        <v>2</v>
      </c>
      <c r="AA2170" t="s">
        <v>85</v>
      </c>
      <c r="AB2170" t="s">
        <v>189</v>
      </c>
      <c r="AC2170">
        <v>3.7</v>
      </c>
      <c r="AD2170">
        <v>2023</v>
      </c>
      <c r="AE2170">
        <v>10</v>
      </c>
      <c r="AF2170" t="s">
        <v>5517</v>
      </c>
      <c r="AG2170" t="s">
        <v>5518</v>
      </c>
      <c r="AH2170" t="s">
        <v>5515</v>
      </c>
      <c r="AI2170" t="s">
        <v>5523</v>
      </c>
    </row>
    <row r="2171" spans="1:35">
      <c r="A2171" t="s">
        <v>2673</v>
      </c>
      <c r="B2171" s="2">
        <v>45159</v>
      </c>
      <c r="C2171" t="s">
        <v>1182</v>
      </c>
      <c r="D2171" t="s">
        <v>49</v>
      </c>
      <c r="E2171" t="s">
        <v>50</v>
      </c>
      <c r="F2171" t="s">
        <v>33</v>
      </c>
      <c r="G2171">
        <v>35</v>
      </c>
      <c r="H2171" t="s">
        <v>80</v>
      </c>
      <c r="I2171" t="s">
        <v>81</v>
      </c>
      <c r="J2171" t="s">
        <v>82</v>
      </c>
      <c r="K2171" t="s">
        <v>302</v>
      </c>
      <c r="L2171" t="s">
        <v>155</v>
      </c>
      <c r="M2171" t="s">
        <v>83</v>
      </c>
      <c r="N2171" t="s">
        <v>113</v>
      </c>
      <c r="O2171">
        <v>5</v>
      </c>
      <c r="P2171" s="4">
        <v>5572</v>
      </c>
      <c r="Q2171" s="4">
        <v>3176</v>
      </c>
      <c r="R2171" s="3">
        <v>0</v>
      </c>
      <c r="S2171" s="4">
        <v>27860</v>
      </c>
      <c r="T2171" s="4">
        <v>15880</v>
      </c>
      <c r="U2171" s="4">
        <v>11980</v>
      </c>
      <c r="V2171" s="3">
        <v>0.43000717875089733</v>
      </c>
      <c r="W2171" t="s">
        <v>41</v>
      </c>
      <c r="X2171" t="s">
        <v>55</v>
      </c>
      <c r="Y2171" t="s">
        <v>56</v>
      </c>
      <c r="Z2171">
        <v>4</v>
      </c>
      <c r="AA2171" t="s">
        <v>102</v>
      </c>
      <c r="AB2171" t="s">
        <v>150</v>
      </c>
      <c r="AC2171">
        <v>3.2</v>
      </c>
      <c r="AD2171">
        <v>2023</v>
      </c>
      <c r="AE2171">
        <v>8</v>
      </c>
      <c r="AF2171" t="s">
        <v>5513</v>
      </c>
      <c r="AG2171" t="s">
        <v>5514</v>
      </c>
      <c r="AH2171" t="s">
        <v>5522</v>
      </c>
      <c r="AI2171" t="s">
        <v>5526</v>
      </c>
    </row>
    <row r="2172" spans="1:35">
      <c r="A2172" t="s">
        <v>2674</v>
      </c>
      <c r="B2172" s="2">
        <v>45185</v>
      </c>
      <c r="C2172" t="s">
        <v>123</v>
      </c>
      <c r="D2172" t="s">
        <v>31</v>
      </c>
      <c r="E2172" t="s">
        <v>98</v>
      </c>
      <c r="F2172" t="s">
        <v>70</v>
      </c>
      <c r="G2172">
        <v>21</v>
      </c>
      <c r="H2172" t="s">
        <v>88</v>
      </c>
      <c r="I2172" t="s">
        <v>89</v>
      </c>
      <c r="J2172" t="s">
        <v>82</v>
      </c>
      <c r="K2172" t="s">
        <v>184</v>
      </c>
      <c r="L2172" t="s">
        <v>62</v>
      </c>
      <c r="M2172" t="s">
        <v>83</v>
      </c>
      <c r="N2172" t="s">
        <v>53</v>
      </c>
      <c r="O2172">
        <v>7</v>
      </c>
      <c r="P2172" s="4">
        <v>14872</v>
      </c>
      <c r="Q2172" s="4">
        <v>11600</v>
      </c>
      <c r="R2172" s="3">
        <v>0.15</v>
      </c>
      <c r="S2172" s="4">
        <v>88488</v>
      </c>
      <c r="T2172" s="4">
        <v>81200</v>
      </c>
      <c r="U2172" s="4">
        <v>7288</v>
      </c>
      <c r="V2172" s="3">
        <v>8.2361450140131992E-2</v>
      </c>
      <c r="W2172" t="s">
        <v>84</v>
      </c>
      <c r="X2172" t="s">
        <v>42</v>
      </c>
      <c r="Y2172" t="s">
        <v>43</v>
      </c>
      <c r="Z2172">
        <v>0</v>
      </c>
      <c r="AA2172" t="s">
        <v>102</v>
      </c>
      <c r="AB2172" t="s">
        <v>66</v>
      </c>
      <c r="AC2172" t="s">
        <v>46</v>
      </c>
      <c r="AD2172">
        <v>2023</v>
      </c>
      <c r="AE2172">
        <v>9</v>
      </c>
      <c r="AF2172" t="s">
        <v>5531</v>
      </c>
      <c r="AG2172" t="s">
        <v>5514</v>
      </c>
      <c r="AH2172" t="s">
        <v>5515</v>
      </c>
      <c r="AI2172" t="s">
        <v>5520</v>
      </c>
    </row>
    <row r="2173" spans="1:35">
      <c r="A2173" t="s">
        <v>2675</v>
      </c>
      <c r="B2173" s="2">
        <v>45414</v>
      </c>
      <c r="C2173" t="s">
        <v>800</v>
      </c>
      <c r="D2173" t="s">
        <v>31</v>
      </c>
      <c r="E2173" t="s">
        <v>98</v>
      </c>
      <c r="F2173" t="s">
        <v>70</v>
      </c>
      <c r="G2173">
        <v>60</v>
      </c>
      <c r="H2173" t="s">
        <v>34</v>
      </c>
      <c r="I2173" t="s">
        <v>35</v>
      </c>
      <c r="J2173" t="s">
        <v>36</v>
      </c>
      <c r="K2173" t="s">
        <v>136</v>
      </c>
      <c r="L2173" t="s">
        <v>38</v>
      </c>
      <c r="M2173" t="s">
        <v>39</v>
      </c>
      <c r="N2173" t="s">
        <v>126</v>
      </c>
      <c r="O2173">
        <v>6</v>
      </c>
      <c r="P2173" s="4">
        <v>18008</v>
      </c>
      <c r="Q2173" s="4">
        <v>14406</v>
      </c>
      <c r="R2173" s="3">
        <v>0.05</v>
      </c>
      <c r="S2173" s="4">
        <v>102646</v>
      </c>
      <c r="T2173" s="4">
        <v>86436</v>
      </c>
      <c r="U2173" s="4">
        <v>16210</v>
      </c>
      <c r="V2173" s="3">
        <v>0.1579213997622898</v>
      </c>
      <c r="W2173" t="s">
        <v>41</v>
      </c>
      <c r="X2173" t="s">
        <v>55</v>
      </c>
      <c r="Y2173" t="s">
        <v>56</v>
      </c>
      <c r="Z2173">
        <v>4</v>
      </c>
      <c r="AA2173" t="s">
        <v>65</v>
      </c>
      <c r="AB2173" t="s">
        <v>194</v>
      </c>
      <c r="AC2173">
        <v>4.0999999999999996</v>
      </c>
      <c r="AD2173">
        <v>2024</v>
      </c>
      <c r="AE2173">
        <v>5</v>
      </c>
      <c r="AF2173" t="s">
        <v>5529</v>
      </c>
      <c r="AG2173" t="s">
        <v>5525</v>
      </c>
      <c r="AH2173" t="s">
        <v>5515</v>
      </c>
      <c r="AI2173" t="s">
        <v>5523</v>
      </c>
    </row>
    <row r="2174" spans="1:35">
      <c r="A2174" t="s">
        <v>2676</v>
      </c>
      <c r="B2174" s="2">
        <v>45619</v>
      </c>
      <c r="C2174" t="s">
        <v>1026</v>
      </c>
      <c r="D2174" t="s">
        <v>31</v>
      </c>
      <c r="E2174" t="s">
        <v>188</v>
      </c>
      <c r="F2174" t="s">
        <v>33</v>
      </c>
      <c r="G2174">
        <v>43</v>
      </c>
      <c r="H2174" t="s">
        <v>99</v>
      </c>
      <c r="I2174" t="s">
        <v>99</v>
      </c>
      <c r="J2174" t="s">
        <v>100</v>
      </c>
      <c r="K2174" t="s">
        <v>257</v>
      </c>
      <c r="L2174" t="s">
        <v>131</v>
      </c>
      <c r="M2174" t="s">
        <v>107</v>
      </c>
      <c r="N2174" t="s">
        <v>64</v>
      </c>
      <c r="O2174">
        <v>6</v>
      </c>
      <c r="P2174" s="4">
        <v>2107</v>
      </c>
      <c r="Q2174" s="4">
        <v>1622</v>
      </c>
      <c r="R2174" s="3">
        <v>0.15</v>
      </c>
      <c r="S2174" s="4">
        <v>10746</v>
      </c>
      <c r="T2174" s="4">
        <v>9732</v>
      </c>
      <c r="U2174" s="4">
        <v>1014</v>
      </c>
      <c r="V2174" s="3">
        <v>9.4360692350642095E-2</v>
      </c>
      <c r="W2174" t="s">
        <v>41</v>
      </c>
      <c r="X2174" t="s">
        <v>42</v>
      </c>
      <c r="Y2174" t="s">
        <v>56</v>
      </c>
      <c r="Z2174">
        <v>5</v>
      </c>
      <c r="AA2174" t="s">
        <v>193</v>
      </c>
      <c r="AB2174" t="s">
        <v>150</v>
      </c>
      <c r="AC2174">
        <v>3</v>
      </c>
      <c r="AD2174">
        <v>2024</v>
      </c>
      <c r="AE2174">
        <v>11</v>
      </c>
      <c r="AF2174" t="s">
        <v>5535</v>
      </c>
      <c r="AG2174" t="s">
        <v>5518</v>
      </c>
      <c r="AH2174" t="s">
        <v>5519</v>
      </c>
      <c r="AI2174" t="s">
        <v>5526</v>
      </c>
    </row>
    <row r="2175" spans="1:35">
      <c r="A2175" t="s">
        <v>2677</v>
      </c>
      <c r="B2175" s="2">
        <v>45521</v>
      </c>
      <c r="C2175" t="s">
        <v>512</v>
      </c>
      <c r="D2175" t="s">
        <v>49</v>
      </c>
      <c r="E2175" t="s">
        <v>32</v>
      </c>
      <c r="F2175" t="s">
        <v>33</v>
      </c>
      <c r="G2175">
        <v>45</v>
      </c>
      <c r="H2175" t="s">
        <v>153</v>
      </c>
      <c r="I2175" t="s">
        <v>154</v>
      </c>
      <c r="J2175" t="s">
        <v>36</v>
      </c>
      <c r="K2175" t="s">
        <v>37</v>
      </c>
      <c r="L2175" t="s">
        <v>155</v>
      </c>
      <c r="M2175" t="s">
        <v>39</v>
      </c>
      <c r="N2175" t="s">
        <v>93</v>
      </c>
      <c r="O2175">
        <v>3</v>
      </c>
      <c r="P2175" s="4">
        <v>22722</v>
      </c>
      <c r="Q2175" s="4">
        <v>15905</v>
      </c>
      <c r="R2175" s="3">
        <v>0.2</v>
      </c>
      <c r="S2175" s="4">
        <v>54533</v>
      </c>
      <c r="T2175" s="4">
        <v>47715</v>
      </c>
      <c r="U2175" s="4">
        <v>6818</v>
      </c>
      <c r="V2175" s="3">
        <v>0.12502521409055067</v>
      </c>
      <c r="W2175" t="s">
        <v>75</v>
      </c>
      <c r="X2175" t="s">
        <v>55</v>
      </c>
      <c r="Y2175" t="s">
        <v>171</v>
      </c>
      <c r="Z2175">
        <v>14</v>
      </c>
      <c r="AA2175" t="s">
        <v>77</v>
      </c>
      <c r="AB2175" t="s">
        <v>194</v>
      </c>
      <c r="AC2175" t="s">
        <v>46</v>
      </c>
      <c r="AD2175">
        <v>2024</v>
      </c>
      <c r="AE2175">
        <v>8</v>
      </c>
      <c r="AF2175" t="s">
        <v>5513</v>
      </c>
      <c r="AG2175" t="s">
        <v>5514</v>
      </c>
      <c r="AH2175" t="s">
        <v>5515</v>
      </c>
      <c r="AI2175" t="s">
        <v>5523</v>
      </c>
    </row>
    <row r="2176" spans="1:35">
      <c r="A2176" t="s">
        <v>2678</v>
      </c>
      <c r="B2176" s="2">
        <v>45122</v>
      </c>
      <c r="C2176" t="s">
        <v>1023</v>
      </c>
      <c r="D2176" t="s">
        <v>31</v>
      </c>
      <c r="E2176" t="s">
        <v>111</v>
      </c>
      <c r="F2176" t="s">
        <v>70</v>
      </c>
      <c r="G2176">
        <v>38</v>
      </c>
      <c r="H2176" t="s">
        <v>71</v>
      </c>
      <c r="I2176" t="s">
        <v>72</v>
      </c>
      <c r="J2176" t="s">
        <v>73</v>
      </c>
      <c r="K2176" t="s">
        <v>130</v>
      </c>
      <c r="L2176" t="s">
        <v>91</v>
      </c>
      <c r="M2176" t="s">
        <v>63</v>
      </c>
      <c r="N2176" t="s">
        <v>53</v>
      </c>
      <c r="O2176">
        <v>7</v>
      </c>
      <c r="P2176" s="4">
        <v>19010</v>
      </c>
      <c r="Q2176" s="4">
        <v>12927</v>
      </c>
      <c r="R2176" s="3">
        <v>0.2</v>
      </c>
      <c r="S2176" s="4">
        <v>106456</v>
      </c>
      <c r="T2176" s="4">
        <v>90489</v>
      </c>
      <c r="U2176" s="4">
        <v>15967</v>
      </c>
      <c r="V2176" s="3">
        <v>0.14998684902682799</v>
      </c>
      <c r="W2176" t="s">
        <v>75</v>
      </c>
      <c r="X2176" t="s">
        <v>76</v>
      </c>
      <c r="Y2176" t="s">
        <v>56</v>
      </c>
      <c r="Z2176">
        <v>3</v>
      </c>
      <c r="AA2176" t="s">
        <v>172</v>
      </c>
      <c r="AB2176" t="s">
        <v>132</v>
      </c>
      <c r="AC2176">
        <v>3.8</v>
      </c>
      <c r="AD2176">
        <v>2023</v>
      </c>
      <c r="AE2176">
        <v>7</v>
      </c>
      <c r="AF2176" t="s">
        <v>5533</v>
      </c>
      <c r="AG2176" t="s">
        <v>5514</v>
      </c>
      <c r="AH2176" t="s">
        <v>5515</v>
      </c>
      <c r="AI2176" t="s">
        <v>5526</v>
      </c>
    </row>
    <row r="2177" spans="1:35">
      <c r="A2177" t="s">
        <v>2679</v>
      </c>
      <c r="B2177" s="2">
        <v>45598</v>
      </c>
      <c r="C2177" t="s">
        <v>632</v>
      </c>
      <c r="D2177" t="s">
        <v>31</v>
      </c>
      <c r="E2177" t="s">
        <v>124</v>
      </c>
      <c r="F2177" t="s">
        <v>70</v>
      </c>
      <c r="G2177">
        <v>35</v>
      </c>
      <c r="H2177" t="s">
        <v>99</v>
      </c>
      <c r="I2177" t="s">
        <v>99</v>
      </c>
      <c r="J2177" t="s">
        <v>100</v>
      </c>
      <c r="K2177" t="s">
        <v>257</v>
      </c>
      <c r="L2177" t="s">
        <v>112</v>
      </c>
      <c r="M2177" t="s">
        <v>39</v>
      </c>
      <c r="N2177" t="s">
        <v>126</v>
      </c>
      <c r="O2177">
        <v>8</v>
      </c>
      <c r="P2177" s="4">
        <v>23440</v>
      </c>
      <c r="Q2177" s="4">
        <v>15002</v>
      </c>
      <c r="R2177" s="3">
        <v>0</v>
      </c>
      <c r="S2177" s="4">
        <v>187520</v>
      </c>
      <c r="T2177" s="4">
        <v>120016</v>
      </c>
      <c r="U2177" s="4">
        <v>67504</v>
      </c>
      <c r="V2177" s="3">
        <v>0.35998293515358359</v>
      </c>
      <c r="W2177" t="s">
        <v>75</v>
      </c>
      <c r="X2177" t="s">
        <v>55</v>
      </c>
      <c r="Y2177" t="s">
        <v>56</v>
      </c>
      <c r="Z2177">
        <v>6</v>
      </c>
      <c r="AA2177" t="s">
        <v>143</v>
      </c>
      <c r="AB2177" t="s">
        <v>121</v>
      </c>
      <c r="AC2177">
        <v>5</v>
      </c>
      <c r="AD2177">
        <v>2024</v>
      </c>
      <c r="AE2177">
        <v>11</v>
      </c>
      <c r="AF2177" t="s">
        <v>5535</v>
      </c>
      <c r="AG2177" t="s">
        <v>5518</v>
      </c>
      <c r="AH2177" t="s">
        <v>5515</v>
      </c>
      <c r="AI2177" t="s">
        <v>5526</v>
      </c>
    </row>
    <row r="2178" spans="1:35">
      <c r="A2178" t="s">
        <v>2680</v>
      </c>
      <c r="B2178" s="2">
        <v>45527</v>
      </c>
      <c r="C2178" t="s">
        <v>104</v>
      </c>
      <c r="D2178" t="s">
        <v>31</v>
      </c>
      <c r="E2178" t="s">
        <v>60</v>
      </c>
      <c r="F2178" t="s">
        <v>70</v>
      </c>
      <c r="G2178">
        <v>41</v>
      </c>
      <c r="H2178" t="s">
        <v>99</v>
      </c>
      <c r="I2178" t="s">
        <v>99</v>
      </c>
      <c r="J2178" t="s">
        <v>100</v>
      </c>
      <c r="K2178" t="s">
        <v>257</v>
      </c>
      <c r="L2178" t="s">
        <v>155</v>
      </c>
      <c r="M2178" t="s">
        <v>92</v>
      </c>
      <c r="N2178" t="s">
        <v>93</v>
      </c>
      <c r="O2178">
        <v>5</v>
      </c>
      <c r="P2178" s="4">
        <v>3081</v>
      </c>
      <c r="Q2178" s="4">
        <v>2064</v>
      </c>
      <c r="R2178" s="3">
        <v>0.05</v>
      </c>
      <c r="S2178" s="4">
        <v>14635</v>
      </c>
      <c r="T2178" s="4">
        <v>10320</v>
      </c>
      <c r="U2178" s="4">
        <v>4315</v>
      </c>
      <c r="V2178" s="3">
        <v>0.29484113426716774</v>
      </c>
      <c r="W2178" t="s">
        <v>41</v>
      </c>
      <c r="X2178" t="s">
        <v>42</v>
      </c>
      <c r="Y2178" t="s">
        <v>56</v>
      </c>
      <c r="Z2178">
        <v>3</v>
      </c>
      <c r="AA2178" t="s">
        <v>229</v>
      </c>
      <c r="AB2178" t="s">
        <v>194</v>
      </c>
      <c r="AC2178">
        <v>4.0999999999999996</v>
      </c>
      <c r="AD2178">
        <v>2024</v>
      </c>
      <c r="AE2178">
        <v>8</v>
      </c>
      <c r="AF2178" t="s">
        <v>5513</v>
      </c>
      <c r="AG2178" t="s">
        <v>5514</v>
      </c>
      <c r="AH2178" t="s">
        <v>5519</v>
      </c>
      <c r="AI2178" t="s">
        <v>5526</v>
      </c>
    </row>
    <row r="2179" spans="1:35">
      <c r="A2179" t="s">
        <v>2681</v>
      </c>
      <c r="B2179" s="2">
        <v>44940</v>
      </c>
      <c r="C2179" t="s">
        <v>592</v>
      </c>
      <c r="D2179" t="s">
        <v>31</v>
      </c>
      <c r="E2179" t="s">
        <v>170</v>
      </c>
      <c r="F2179" t="s">
        <v>33</v>
      </c>
      <c r="G2179">
        <v>42</v>
      </c>
      <c r="H2179" t="s">
        <v>88</v>
      </c>
      <c r="I2179" t="s">
        <v>89</v>
      </c>
      <c r="J2179" t="s">
        <v>82</v>
      </c>
      <c r="K2179" t="s">
        <v>74</v>
      </c>
      <c r="L2179" t="s">
        <v>137</v>
      </c>
      <c r="M2179" t="s">
        <v>83</v>
      </c>
      <c r="N2179" t="s">
        <v>113</v>
      </c>
      <c r="O2179">
        <v>8</v>
      </c>
      <c r="P2179" s="4">
        <v>9453</v>
      </c>
      <c r="Q2179" s="4">
        <v>5483</v>
      </c>
      <c r="R2179" s="3">
        <v>0.15</v>
      </c>
      <c r="S2179" s="4">
        <v>64280</v>
      </c>
      <c r="T2179" s="4">
        <v>43864</v>
      </c>
      <c r="U2179" s="4">
        <v>20416</v>
      </c>
      <c r="V2179" s="3">
        <v>0.31761045426260109</v>
      </c>
      <c r="W2179" t="s">
        <v>41</v>
      </c>
      <c r="X2179" t="s">
        <v>76</v>
      </c>
      <c r="Y2179" t="s">
        <v>43</v>
      </c>
      <c r="Z2179">
        <v>0</v>
      </c>
      <c r="AA2179" t="s">
        <v>85</v>
      </c>
      <c r="AB2179" t="s">
        <v>66</v>
      </c>
      <c r="AC2179" t="s">
        <v>46</v>
      </c>
      <c r="AD2179">
        <v>2023</v>
      </c>
      <c r="AE2179">
        <v>1</v>
      </c>
      <c r="AF2179" t="s">
        <v>5532</v>
      </c>
      <c r="AG2179" t="s">
        <v>5528</v>
      </c>
      <c r="AH2179" t="s">
        <v>5515</v>
      </c>
      <c r="AI2179" t="s">
        <v>5526</v>
      </c>
    </row>
    <row r="2180" spans="1:35">
      <c r="A2180" t="s">
        <v>2682</v>
      </c>
      <c r="B2180" s="2">
        <v>45601</v>
      </c>
      <c r="C2180" t="s">
        <v>804</v>
      </c>
      <c r="D2180" t="s">
        <v>49</v>
      </c>
      <c r="E2180" t="s">
        <v>124</v>
      </c>
      <c r="F2180" t="s">
        <v>70</v>
      </c>
      <c r="G2180">
        <v>34</v>
      </c>
      <c r="H2180" t="s">
        <v>146</v>
      </c>
      <c r="I2180" t="s">
        <v>147</v>
      </c>
      <c r="J2180" t="s">
        <v>36</v>
      </c>
      <c r="K2180" t="s">
        <v>51</v>
      </c>
      <c r="L2180" t="s">
        <v>155</v>
      </c>
      <c r="M2180" t="s">
        <v>63</v>
      </c>
      <c r="N2180" t="s">
        <v>53</v>
      </c>
      <c r="O2180">
        <v>4</v>
      </c>
      <c r="P2180" s="4">
        <v>5918</v>
      </c>
      <c r="Q2180" s="4">
        <v>4083</v>
      </c>
      <c r="R2180" s="3">
        <v>0</v>
      </c>
      <c r="S2180" s="4">
        <v>23672</v>
      </c>
      <c r="T2180" s="4">
        <v>16332</v>
      </c>
      <c r="U2180" s="4">
        <v>7340</v>
      </c>
      <c r="V2180" s="3">
        <v>0.31007096992227101</v>
      </c>
      <c r="W2180" t="s">
        <v>75</v>
      </c>
      <c r="X2180" t="s">
        <v>76</v>
      </c>
      <c r="Y2180" t="s">
        <v>156</v>
      </c>
      <c r="Z2180">
        <v>0</v>
      </c>
      <c r="AA2180" t="s">
        <v>57</v>
      </c>
      <c r="AB2180" t="s">
        <v>95</v>
      </c>
      <c r="AC2180">
        <v>1.9</v>
      </c>
      <c r="AD2180">
        <v>2024</v>
      </c>
      <c r="AE2180">
        <v>11</v>
      </c>
      <c r="AF2180" t="s">
        <v>5535</v>
      </c>
      <c r="AG2180" t="s">
        <v>5518</v>
      </c>
      <c r="AH2180" t="s">
        <v>5522</v>
      </c>
      <c r="AI2180" t="s">
        <v>5516</v>
      </c>
    </row>
    <row r="2181" spans="1:35">
      <c r="A2181" t="s">
        <v>2683</v>
      </c>
      <c r="B2181" s="2">
        <v>44934</v>
      </c>
      <c r="C2181" t="s">
        <v>393</v>
      </c>
      <c r="D2181" t="s">
        <v>31</v>
      </c>
      <c r="E2181" t="s">
        <v>60</v>
      </c>
      <c r="F2181" t="s">
        <v>70</v>
      </c>
      <c r="G2181">
        <v>28</v>
      </c>
      <c r="H2181" t="s">
        <v>146</v>
      </c>
      <c r="I2181" t="s">
        <v>147</v>
      </c>
      <c r="J2181" t="s">
        <v>36</v>
      </c>
      <c r="K2181" t="s">
        <v>136</v>
      </c>
      <c r="L2181" t="s">
        <v>131</v>
      </c>
      <c r="M2181" t="s">
        <v>39</v>
      </c>
      <c r="N2181" t="s">
        <v>40</v>
      </c>
      <c r="O2181">
        <v>7</v>
      </c>
      <c r="P2181" s="4">
        <v>14996</v>
      </c>
      <c r="Q2181" s="4">
        <v>11997</v>
      </c>
      <c r="R2181" s="3">
        <v>0</v>
      </c>
      <c r="S2181" s="4">
        <v>104972</v>
      </c>
      <c r="T2181" s="4">
        <v>83979</v>
      </c>
      <c r="U2181" s="4">
        <v>20993</v>
      </c>
      <c r="V2181" s="3">
        <v>0.19998666311016272</v>
      </c>
      <c r="W2181" t="s">
        <v>41</v>
      </c>
      <c r="X2181" t="s">
        <v>42</v>
      </c>
      <c r="Y2181" t="s">
        <v>56</v>
      </c>
      <c r="Z2181">
        <v>3</v>
      </c>
      <c r="AA2181" t="s">
        <v>172</v>
      </c>
      <c r="AB2181" t="s">
        <v>121</v>
      </c>
      <c r="AC2181">
        <v>4.5999999999999996</v>
      </c>
      <c r="AD2181">
        <v>2023</v>
      </c>
      <c r="AE2181">
        <v>1</v>
      </c>
      <c r="AF2181" t="s">
        <v>5532</v>
      </c>
      <c r="AG2181" t="s">
        <v>5528</v>
      </c>
      <c r="AH2181" t="s">
        <v>5515</v>
      </c>
      <c r="AI2181" t="s">
        <v>5516</v>
      </c>
    </row>
    <row r="2182" spans="1:35">
      <c r="A2182" t="s">
        <v>2684</v>
      </c>
      <c r="B2182" s="2">
        <v>45179</v>
      </c>
      <c r="C2182" t="s">
        <v>1377</v>
      </c>
      <c r="D2182" t="s">
        <v>31</v>
      </c>
      <c r="E2182" t="s">
        <v>50</v>
      </c>
      <c r="F2182" t="s">
        <v>33</v>
      </c>
      <c r="G2182">
        <v>31</v>
      </c>
      <c r="H2182" t="s">
        <v>99</v>
      </c>
      <c r="I2182" t="s">
        <v>99</v>
      </c>
      <c r="J2182" t="s">
        <v>100</v>
      </c>
      <c r="K2182" t="s">
        <v>106</v>
      </c>
      <c r="L2182" t="s">
        <v>137</v>
      </c>
      <c r="M2182" t="s">
        <v>92</v>
      </c>
      <c r="N2182" t="s">
        <v>93</v>
      </c>
      <c r="O2182">
        <v>6</v>
      </c>
      <c r="P2182" s="4">
        <v>5371</v>
      </c>
      <c r="Q2182" s="4">
        <v>3276</v>
      </c>
      <c r="R2182" s="3">
        <v>0</v>
      </c>
      <c r="S2182" s="4">
        <v>32226</v>
      </c>
      <c r="T2182" s="4">
        <v>19656</v>
      </c>
      <c r="U2182" s="4">
        <v>12570</v>
      </c>
      <c r="V2182" s="3">
        <v>0.39005771737106681</v>
      </c>
      <c r="W2182" t="s">
        <v>54</v>
      </c>
      <c r="X2182" t="s">
        <v>42</v>
      </c>
      <c r="Y2182" t="s">
        <v>56</v>
      </c>
      <c r="Z2182">
        <v>4</v>
      </c>
      <c r="AA2182" t="s">
        <v>226</v>
      </c>
      <c r="AB2182" t="s">
        <v>95</v>
      </c>
      <c r="AC2182">
        <v>5</v>
      </c>
      <c r="AD2182">
        <v>2023</v>
      </c>
      <c r="AE2182">
        <v>9</v>
      </c>
      <c r="AF2182" t="s">
        <v>5531</v>
      </c>
      <c r="AG2182" t="s">
        <v>5514</v>
      </c>
      <c r="AH2182" t="s">
        <v>5522</v>
      </c>
      <c r="AI2182" t="s">
        <v>5516</v>
      </c>
    </row>
    <row r="2183" spans="1:35">
      <c r="A2183" t="s">
        <v>2685</v>
      </c>
      <c r="B2183" s="2">
        <v>45505</v>
      </c>
      <c r="C2183" t="s">
        <v>1277</v>
      </c>
      <c r="D2183" t="s">
        <v>31</v>
      </c>
      <c r="E2183" t="s">
        <v>124</v>
      </c>
      <c r="F2183" t="s">
        <v>70</v>
      </c>
      <c r="G2183">
        <v>32</v>
      </c>
      <c r="H2183" t="s">
        <v>80</v>
      </c>
      <c r="I2183" t="s">
        <v>81</v>
      </c>
      <c r="J2183" t="s">
        <v>82</v>
      </c>
      <c r="K2183" t="s">
        <v>269</v>
      </c>
      <c r="L2183" t="s">
        <v>131</v>
      </c>
      <c r="M2183" t="s">
        <v>107</v>
      </c>
      <c r="N2183" t="s">
        <v>93</v>
      </c>
      <c r="O2183">
        <v>1</v>
      </c>
      <c r="P2183" s="4">
        <v>21734</v>
      </c>
      <c r="Q2183" s="4">
        <v>16953</v>
      </c>
      <c r="R2183" s="3">
        <v>0.2</v>
      </c>
      <c r="S2183" s="4">
        <v>17387</v>
      </c>
      <c r="T2183" s="4">
        <v>16953</v>
      </c>
      <c r="U2183" s="4">
        <v>434</v>
      </c>
      <c r="V2183" s="3">
        <v>2.4961177891528154E-2</v>
      </c>
      <c r="W2183" t="s">
        <v>75</v>
      </c>
      <c r="X2183" t="s">
        <v>76</v>
      </c>
      <c r="Y2183" t="s">
        <v>56</v>
      </c>
      <c r="Z2183">
        <v>3</v>
      </c>
      <c r="AA2183" t="s">
        <v>167</v>
      </c>
      <c r="AB2183" t="s">
        <v>132</v>
      </c>
      <c r="AC2183">
        <v>4</v>
      </c>
      <c r="AD2183">
        <v>2024</v>
      </c>
      <c r="AE2183">
        <v>8</v>
      </c>
      <c r="AF2183" t="s">
        <v>5513</v>
      </c>
      <c r="AG2183" t="s">
        <v>5514</v>
      </c>
      <c r="AH2183" t="s">
        <v>5519</v>
      </c>
      <c r="AI2183" t="s">
        <v>5516</v>
      </c>
    </row>
    <row r="2184" spans="1:35">
      <c r="A2184" t="s">
        <v>2686</v>
      </c>
      <c r="B2184" s="2">
        <v>45423</v>
      </c>
      <c r="C2184" t="s">
        <v>992</v>
      </c>
      <c r="D2184" t="s">
        <v>31</v>
      </c>
      <c r="E2184" t="s">
        <v>135</v>
      </c>
      <c r="F2184" t="s">
        <v>33</v>
      </c>
      <c r="G2184">
        <v>44</v>
      </c>
      <c r="H2184" t="s">
        <v>34</v>
      </c>
      <c r="I2184" t="s">
        <v>35</v>
      </c>
      <c r="J2184" t="s">
        <v>36</v>
      </c>
      <c r="K2184" t="s">
        <v>291</v>
      </c>
      <c r="L2184" t="s">
        <v>112</v>
      </c>
      <c r="M2184" t="s">
        <v>92</v>
      </c>
      <c r="N2184" t="s">
        <v>53</v>
      </c>
      <c r="O2184">
        <v>4</v>
      </c>
      <c r="P2184" s="4">
        <v>21215</v>
      </c>
      <c r="Q2184" s="4">
        <v>16972</v>
      </c>
      <c r="R2184" s="3">
        <v>0</v>
      </c>
      <c r="S2184" s="4">
        <v>84860</v>
      </c>
      <c r="T2184" s="4">
        <v>67888</v>
      </c>
      <c r="U2184" s="4">
        <v>16972</v>
      </c>
      <c r="V2184" s="3">
        <v>0.2</v>
      </c>
      <c r="W2184" t="s">
        <v>54</v>
      </c>
      <c r="X2184" t="s">
        <v>76</v>
      </c>
      <c r="Y2184" t="s">
        <v>56</v>
      </c>
      <c r="Z2184">
        <v>2</v>
      </c>
      <c r="AA2184" t="s">
        <v>102</v>
      </c>
      <c r="AB2184" t="s">
        <v>132</v>
      </c>
      <c r="AC2184">
        <v>3.8</v>
      </c>
      <c r="AD2184">
        <v>2024</v>
      </c>
      <c r="AE2184">
        <v>5</v>
      </c>
      <c r="AF2184" t="s">
        <v>5529</v>
      </c>
      <c r="AG2184" t="s">
        <v>5525</v>
      </c>
      <c r="AH2184" t="s">
        <v>5515</v>
      </c>
      <c r="AI2184" t="s">
        <v>5526</v>
      </c>
    </row>
    <row r="2185" spans="1:35">
      <c r="A2185" t="s">
        <v>2687</v>
      </c>
      <c r="B2185" s="2">
        <v>45485</v>
      </c>
      <c r="C2185" t="s">
        <v>209</v>
      </c>
      <c r="D2185" t="s">
        <v>49</v>
      </c>
      <c r="E2185" t="s">
        <v>119</v>
      </c>
      <c r="F2185" t="s">
        <v>70</v>
      </c>
      <c r="G2185">
        <v>59</v>
      </c>
      <c r="H2185" t="s">
        <v>88</v>
      </c>
      <c r="I2185" t="s">
        <v>89</v>
      </c>
      <c r="J2185" t="s">
        <v>82</v>
      </c>
      <c r="K2185" t="s">
        <v>148</v>
      </c>
      <c r="L2185" t="s">
        <v>91</v>
      </c>
      <c r="M2185" t="s">
        <v>83</v>
      </c>
      <c r="N2185" t="s">
        <v>53</v>
      </c>
      <c r="O2185">
        <v>6</v>
      </c>
      <c r="P2185" s="4">
        <v>6385</v>
      </c>
      <c r="Q2185" s="4">
        <v>4853</v>
      </c>
      <c r="R2185" s="3">
        <v>0.2</v>
      </c>
      <c r="S2185" s="4">
        <v>30648</v>
      </c>
      <c r="T2185" s="4">
        <v>29118</v>
      </c>
      <c r="U2185" s="4">
        <v>1530</v>
      </c>
      <c r="V2185" s="3">
        <v>4.9921691464369616E-2</v>
      </c>
      <c r="W2185" t="s">
        <v>54</v>
      </c>
      <c r="X2185" t="s">
        <v>76</v>
      </c>
      <c r="Y2185" t="s">
        <v>56</v>
      </c>
      <c r="Z2185">
        <v>5</v>
      </c>
      <c r="AA2185" t="s">
        <v>77</v>
      </c>
      <c r="AB2185" t="s">
        <v>66</v>
      </c>
      <c r="AC2185">
        <v>4.4000000000000004</v>
      </c>
      <c r="AD2185">
        <v>2024</v>
      </c>
      <c r="AE2185">
        <v>7</v>
      </c>
      <c r="AF2185" t="s">
        <v>5533</v>
      </c>
      <c r="AG2185" t="s">
        <v>5514</v>
      </c>
      <c r="AH2185" t="s">
        <v>5522</v>
      </c>
      <c r="AI2185" t="s">
        <v>5523</v>
      </c>
    </row>
    <row r="2186" spans="1:35">
      <c r="A2186" t="s">
        <v>2688</v>
      </c>
      <c r="B2186" s="2">
        <v>45462</v>
      </c>
      <c r="C2186" t="s">
        <v>281</v>
      </c>
      <c r="D2186" t="s">
        <v>31</v>
      </c>
      <c r="E2186" t="s">
        <v>135</v>
      </c>
      <c r="F2186" t="s">
        <v>33</v>
      </c>
      <c r="G2186">
        <v>18</v>
      </c>
      <c r="H2186" t="s">
        <v>99</v>
      </c>
      <c r="I2186" t="s">
        <v>99</v>
      </c>
      <c r="J2186" t="s">
        <v>100</v>
      </c>
      <c r="K2186" t="s">
        <v>214</v>
      </c>
      <c r="L2186" t="s">
        <v>101</v>
      </c>
      <c r="M2186" t="s">
        <v>107</v>
      </c>
      <c r="N2186" t="s">
        <v>113</v>
      </c>
      <c r="O2186">
        <v>5</v>
      </c>
      <c r="P2186" s="4">
        <v>19156</v>
      </c>
      <c r="Q2186" s="4">
        <v>11110</v>
      </c>
      <c r="R2186" s="3">
        <v>0.2</v>
      </c>
      <c r="S2186" s="4">
        <v>76624</v>
      </c>
      <c r="T2186" s="4">
        <v>55550</v>
      </c>
      <c r="U2186" s="4">
        <v>21074</v>
      </c>
      <c r="V2186" s="3">
        <v>0.27503132177907708</v>
      </c>
      <c r="W2186" t="s">
        <v>84</v>
      </c>
      <c r="X2186" t="s">
        <v>42</v>
      </c>
      <c r="Y2186" t="s">
        <v>171</v>
      </c>
      <c r="Z2186">
        <v>11</v>
      </c>
      <c r="AA2186" t="s">
        <v>77</v>
      </c>
      <c r="AB2186" t="s">
        <v>66</v>
      </c>
      <c r="AC2186" t="s">
        <v>46</v>
      </c>
      <c r="AD2186">
        <v>2024</v>
      </c>
      <c r="AE2186">
        <v>6</v>
      </c>
      <c r="AF2186" t="s">
        <v>5530</v>
      </c>
      <c r="AG2186" t="s">
        <v>5525</v>
      </c>
      <c r="AH2186" t="s">
        <v>5515</v>
      </c>
      <c r="AI2186" t="s">
        <v>5520</v>
      </c>
    </row>
    <row r="2187" spans="1:35">
      <c r="A2187" t="s">
        <v>2689</v>
      </c>
      <c r="B2187" s="2">
        <v>45584</v>
      </c>
      <c r="C2187" t="s">
        <v>595</v>
      </c>
      <c r="D2187" t="s">
        <v>49</v>
      </c>
      <c r="E2187" t="s">
        <v>170</v>
      </c>
      <c r="F2187" t="s">
        <v>33</v>
      </c>
      <c r="G2187">
        <v>24</v>
      </c>
      <c r="H2187" t="s">
        <v>34</v>
      </c>
      <c r="I2187" t="s">
        <v>35</v>
      </c>
      <c r="J2187" t="s">
        <v>36</v>
      </c>
      <c r="K2187" t="s">
        <v>74</v>
      </c>
      <c r="L2187" t="s">
        <v>101</v>
      </c>
      <c r="M2187" t="s">
        <v>83</v>
      </c>
      <c r="N2187" t="s">
        <v>93</v>
      </c>
      <c r="O2187">
        <v>4</v>
      </c>
      <c r="P2187" s="4">
        <v>10233</v>
      </c>
      <c r="Q2187" s="4">
        <v>7470</v>
      </c>
      <c r="R2187" s="3">
        <v>0.2</v>
      </c>
      <c r="S2187" s="4">
        <v>32746</v>
      </c>
      <c r="T2187" s="4">
        <v>29880</v>
      </c>
      <c r="U2187" s="4">
        <v>2866</v>
      </c>
      <c r="V2187" s="3">
        <v>8.7522140108715563E-2</v>
      </c>
      <c r="W2187" t="s">
        <v>54</v>
      </c>
      <c r="X2187" t="s">
        <v>55</v>
      </c>
      <c r="Y2187" t="s">
        <v>56</v>
      </c>
      <c r="Z2187">
        <v>2</v>
      </c>
      <c r="AA2187" t="s">
        <v>108</v>
      </c>
      <c r="AB2187" t="s">
        <v>194</v>
      </c>
      <c r="AC2187">
        <v>4.8</v>
      </c>
      <c r="AD2187">
        <v>2024</v>
      </c>
      <c r="AE2187">
        <v>10</v>
      </c>
      <c r="AF2187" t="s">
        <v>5517</v>
      </c>
      <c r="AG2187" t="s">
        <v>5518</v>
      </c>
      <c r="AH2187" t="s">
        <v>5522</v>
      </c>
      <c r="AI2187" t="s">
        <v>5520</v>
      </c>
    </row>
    <row r="2188" spans="1:35">
      <c r="A2188" t="s">
        <v>2690</v>
      </c>
      <c r="B2188" s="2">
        <v>44975</v>
      </c>
      <c r="C2188" t="s">
        <v>367</v>
      </c>
      <c r="D2188" t="s">
        <v>31</v>
      </c>
      <c r="E2188" t="s">
        <v>111</v>
      </c>
      <c r="F2188" t="s">
        <v>70</v>
      </c>
      <c r="G2188">
        <v>47</v>
      </c>
      <c r="H2188" t="s">
        <v>71</v>
      </c>
      <c r="I2188" t="s">
        <v>72</v>
      </c>
      <c r="J2188" t="s">
        <v>73</v>
      </c>
      <c r="K2188" t="s">
        <v>323</v>
      </c>
      <c r="L2188" t="s">
        <v>112</v>
      </c>
      <c r="M2188" t="s">
        <v>39</v>
      </c>
      <c r="N2188" t="s">
        <v>93</v>
      </c>
      <c r="O2188">
        <v>3</v>
      </c>
      <c r="P2188" s="4">
        <v>6204</v>
      </c>
      <c r="Q2188" s="4">
        <v>4405</v>
      </c>
      <c r="R2188" s="3">
        <v>0</v>
      </c>
      <c r="S2188" s="4">
        <v>18612</v>
      </c>
      <c r="T2188" s="4">
        <v>13215</v>
      </c>
      <c r="U2188" s="4">
        <v>5397</v>
      </c>
      <c r="V2188" s="3">
        <v>0.28997421018697617</v>
      </c>
      <c r="W2188" t="s">
        <v>41</v>
      </c>
      <c r="X2188" t="s">
        <v>55</v>
      </c>
      <c r="Y2188" t="s">
        <v>56</v>
      </c>
      <c r="Z2188">
        <v>5</v>
      </c>
      <c r="AA2188" t="s">
        <v>163</v>
      </c>
      <c r="AB2188" t="s">
        <v>194</v>
      </c>
      <c r="AC2188">
        <v>4.4000000000000004</v>
      </c>
      <c r="AD2188">
        <v>2023</v>
      </c>
      <c r="AE2188">
        <v>2</v>
      </c>
      <c r="AF2188" t="s">
        <v>5527</v>
      </c>
      <c r="AG2188" t="s">
        <v>5528</v>
      </c>
      <c r="AH2188" t="s">
        <v>5519</v>
      </c>
      <c r="AI2188" t="s">
        <v>5523</v>
      </c>
    </row>
    <row r="2189" spans="1:35">
      <c r="A2189" t="s">
        <v>2691</v>
      </c>
      <c r="B2189" s="2">
        <v>45174</v>
      </c>
      <c r="C2189" t="s">
        <v>243</v>
      </c>
      <c r="D2189" t="s">
        <v>31</v>
      </c>
      <c r="E2189" t="s">
        <v>69</v>
      </c>
      <c r="F2189" t="s">
        <v>70</v>
      </c>
      <c r="G2189">
        <v>51</v>
      </c>
      <c r="H2189" t="s">
        <v>34</v>
      </c>
      <c r="I2189" t="s">
        <v>35</v>
      </c>
      <c r="J2189" t="s">
        <v>36</v>
      </c>
      <c r="K2189" t="s">
        <v>130</v>
      </c>
      <c r="L2189" t="s">
        <v>91</v>
      </c>
      <c r="M2189" t="s">
        <v>83</v>
      </c>
      <c r="N2189" t="s">
        <v>126</v>
      </c>
      <c r="O2189">
        <v>2</v>
      </c>
      <c r="P2189" s="4">
        <v>915</v>
      </c>
      <c r="Q2189" s="4">
        <v>522</v>
      </c>
      <c r="R2189" s="3">
        <v>0</v>
      </c>
      <c r="S2189" s="4">
        <v>1830</v>
      </c>
      <c r="T2189" s="4">
        <v>1044</v>
      </c>
      <c r="U2189" s="4">
        <v>786</v>
      </c>
      <c r="V2189" s="3">
        <v>0.42950819672131146</v>
      </c>
      <c r="W2189" t="s">
        <v>75</v>
      </c>
      <c r="X2189" t="s">
        <v>42</v>
      </c>
      <c r="Y2189" t="s">
        <v>171</v>
      </c>
      <c r="Z2189">
        <v>4</v>
      </c>
      <c r="AA2189" t="s">
        <v>44</v>
      </c>
      <c r="AB2189" t="s">
        <v>194</v>
      </c>
      <c r="AC2189" t="s">
        <v>46</v>
      </c>
      <c r="AD2189">
        <v>2023</v>
      </c>
      <c r="AE2189">
        <v>9</v>
      </c>
      <c r="AF2189" t="s">
        <v>5531</v>
      </c>
      <c r="AG2189" t="s">
        <v>5514</v>
      </c>
      <c r="AH2189" t="s">
        <v>5519</v>
      </c>
      <c r="AI2189" t="s">
        <v>5523</v>
      </c>
    </row>
    <row r="2190" spans="1:35">
      <c r="A2190" t="s">
        <v>2692</v>
      </c>
      <c r="B2190" s="2">
        <v>45000</v>
      </c>
      <c r="C2190" t="s">
        <v>1468</v>
      </c>
      <c r="D2190" t="s">
        <v>31</v>
      </c>
      <c r="E2190" t="s">
        <v>69</v>
      </c>
      <c r="F2190" t="s">
        <v>70</v>
      </c>
      <c r="G2190">
        <v>52</v>
      </c>
      <c r="H2190" t="s">
        <v>88</v>
      </c>
      <c r="I2190" t="s">
        <v>89</v>
      </c>
      <c r="J2190" t="s">
        <v>82</v>
      </c>
      <c r="K2190" t="s">
        <v>51</v>
      </c>
      <c r="L2190" t="s">
        <v>137</v>
      </c>
      <c r="M2190" t="s">
        <v>63</v>
      </c>
      <c r="N2190" t="s">
        <v>113</v>
      </c>
      <c r="O2190">
        <v>8</v>
      </c>
      <c r="P2190" s="4">
        <v>4909</v>
      </c>
      <c r="Q2190" s="4">
        <v>3633</v>
      </c>
      <c r="R2190" s="3">
        <v>0</v>
      </c>
      <c r="S2190" s="4">
        <v>39272</v>
      </c>
      <c r="T2190" s="4">
        <v>29064</v>
      </c>
      <c r="U2190" s="4">
        <v>10208</v>
      </c>
      <c r="V2190" s="3">
        <v>0.2599307394581381</v>
      </c>
      <c r="W2190" t="s">
        <v>41</v>
      </c>
      <c r="X2190" t="s">
        <v>42</v>
      </c>
      <c r="Y2190" t="s">
        <v>156</v>
      </c>
      <c r="Z2190">
        <v>0</v>
      </c>
      <c r="AA2190" t="s">
        <v>102</v>
      </c>
      <c r="AB2190" t="s">
        <v>66</v>
      </c>
      <c r="AC2190">
        <v>2.5</v>
      </c>
      <c r="AD2190">
        <v>2023</v>
      </c>
      <c r="AE2190">
        <v>3</v>
      </c>
      <c r="AF2190" t="s">
        <v>5534</v>
      </c>
      <c r="AG2190" t="s">
        <v>5528</v>
      </c>
      <c r="AH2190" t="s">
        <v>5522</v>
      </c>
      <c r="AI2190" t="s">
        <v>5523</v>
      </c>
    </row>
    <row r="2191" spans="1:35">
      <c r="A2191" t="s">
        <v>2693</v>
      </c>
      <c r="B2191" s="2">
        <v>45562</v>
      </c>
      <c r="C2191" t="s">
        <v>587</v>
      </c>
      <c r="D2191" t="s">
        <v>31</v>
      </c>
      <c r="E2191" t="s">
        <v>50</v>
      </c>
      <c r="F2191" t="s">
        <v>33</v>
      </c>
      <c r="G2191">
        <v>34</v>
      </c>
      <c r="H2191" t="s">
        <v>153</v>
      </c>
      <c r="I2191" t="s">
        <v>154</v>
      </c>
      <c r="J2191" t="s">
        <v>36</v>
      </c>
      <c r="K2191" t="s">
        <v>192</v>
      </c>
      <c r="L2191" t="s">
        <v>52</v>
      </c>
      <c r="M2191" t="s">
        <v>107</v>
      </c>
      <c r="N2191" t="s">
        <v>113</v>
      </c>
      <c r="O2191">
        <v>4</v>
      </c>
      <c r="P2191" s="4">
        <v>15294</v>
      </c>
      <c r="Q2191" s="4">
        <v>10247</v>
      </c>
      <c r="R2191" s="3">
        <v>0</v>
      </c>
      <c r="S2191" s="4">
        <v>61176</v>
      </c>
      <c r="T2191" s="4">
        <v>40988</v>
      </c>
      <c r="U2191" s="4">
        <v>20188</v>
      </c>
      <c r="V2191" s="3">
        <v>0.32999869229763307</v>
      </c>
      <c r="W2191" t="s">
        <v>75</v>
      </c>
      <c r="X2191" t="s">
        <v>55</v>
      </c>
      <c r="Y2191" t="s">
        <v>56</v>
      </c>
      <c r="Z2191">
        <v>4</v>
      </c>
      <c r="AA2191" t="s">
        <v>44</v>
      </c>
      <c r="AB2191" t="s">
        <v>66</v>
      </c>
      <c r="AC2191">
        <v>4.8</v>
      </c>
      <c r="AD2191">
        <v>2024</v>
      </c>
      <c r="AE2191">
        <v>9</v>
      </c>
      <c r="AF2191" t="s">
        <v>5531</v>
      </c>
      <c r="AG2191" t="s">
        <v>5514</v>
      </c>
      <c r="AH2191" t="s">
        <v>5515</v>
      </c>
      <c r="AI2191" t="s">
        <v>5516</v>
      </c>
    </row>
    <row r="2192" spans="1:35">
      <c r="A2192" t="s">
        <v>2694</v>
      </c>
      <c r="B2192" s="2">
        <v>45239</v>
      </c>
      <c r="C2192" t="s">
        <v>779</v>
      </c>
      <c r="D2192" t="s">
        <v>31</v>
      </c>
      <c r="E2192" t="s">
        <v>124</v>
      </c>
      <c r="F2192" t="s">
        <v>70</v>
      </c>
      <c r="G2192">
        <v>45</v>
      </c>
      <c r="H2192" t="s">
        <v>80</v>
      </c>
      <c r="I2192" t="s">
        <v>81</v>
      </c>
      <c r="J2192" t="s">
        <v>82</v>
      </c>
      <c r="K2192" t="s">
        <v>368</v>
      </c>
      <c r="L2192" t="s">
        <v>137</v>
      </c>
      <c r="M2192" t="s">
        <v>63</v>
      </c>
      <c r="N2192" t="s">
        <v>64</v>
      </c>
      <c r="O2192">
        <v>2</v>
      </c>
      <c r="P2192" s="4">
        <v>9239</v>
      </c>
      <c r="Q2192" s="4">
        <v>5174</v>
      </c>
      <c r="R2192" s="3">
        <v>0.05</v>
      </c>
      <c r="S2192" s="4">
        <v>17554</v>
      </c>
      <c r="T2192" s="4">
        <v>10348</v>
      </c>
      <c r="U2192" s="4">
        <v>7206</v>
      </c>
      <c r="V2192" s="3">
        <v>0.41050472826706164</v>
      </c>
      <c r="W2192" t="s">
        <v>84</v>
      </c>
      <c r="X2192" t="s">
        <v>55</v>
      </c>
      <c r="Y2192" t="s">
        <v>56</v>
      </c>
      <c r="Z2192">
        <v>6</v>
      </c>
      <c r="AA2192" t="s">
        <v>77</v>
      </c>
      <c r="AB2192" t="s">
        <v>194</v>
      </c>
      <c r="AC2192">
        <v>4.5</v>
      </c>
      <c r="AD2192">
        <v>2023</v>
      </c>
      <c r="AE2192">
        <v>11</v>
      </c>
      <c r="AF2192" t="s">
        <v>5535</v>
      </c>
      <c r="AG2192" t="s">
        <v>5518</v>
      </c>
      <c r="AH2192" t="s">
        <v>5519</v>
      </c>
      <c r="AI2192" t="s">
        <v>5523</v>
      </c>
    </row>
    <row r="2193" spans="1:35">
      <c r="A2193" t="s">
        <v>2695</v>
      </c>
      <c r="B2193" s="2">
        <v>45136</v>
      </c>
      <c r="C2193" t="s">
        <v>1023</v>
      </c>
      <c r="D2193" t="s">
        <v>31</v>
      </c>
      <c r="E2193" t="s">
        <v>170</v>
      </c>
      <c r="F2193" t="s">
        <v>33</v>
      </c>
      <c r="G2193">
        <v>33</v>
      </c>
      <c r="H2193" t="s">
        <v>153</v>
      </c>
      <c r="I2193" t="s">
        <v>154</v>
      </c>
      <c r="J2193" t="s">
        <v>36</v>
      </c>
      <c r="K2193" t="s">
        <v>148</v>
      </c>
      <c r="L2193" t="s">
        <v>131</v>
      </c>
      <c r="M2193" t="s">
        <v>83</v>
      </c>
      <c r="N2193" t="s">
        <v>126</v>
      </c>
      <c r="O2193">
        <v>3</v>
      </c>
      <c r="P2193" s="4">
        <v>9570</v>
      </c>
      <c r="Q2193" s="4">
        <v>6603</v>
      </c>
      <c r="R2193" s="3">
        <v>0.1</v>
      </c>
      <c r="S2193" s="4">
        <v>25839</v>
      </c>
      <c r="T2193" s="4">
        <v>19809</v>
      </c>
      <c r="U2193" s="4">
        <v>6030</v>
      </c>
      <c r="V2193" s="3">
        <v>0.23336816440264715</v>
      </c>
      <c r="W2193" t="s">
        <v>75</v>
      </c>
      <c r="X2193" t="s">
        <v>42</v>
      </c>
      <c r="Y2193" t="s">
        <v>56</v>
      </c>
      <c r="Z2193">
        <v>2</v>
      </c>
      <c r="AA2193" t="s">
        <v>65</v>
      </c>
      <c r="AB2193" t="s">
        <v>194</v>
      </c>
      <c r="AC2193">
        <v>3.5</v>
      </c>
      <c r="AD2193">
        <v>2023</v>
      </c>
      <c r="AE2193">
        <v>7</v>
      </c>
      <c r="AF2193" t="s">
        <v>5533</v>
      </c>
      <c r="AG2193" t="s">
        <v>5514</v>
      </c>
      <c r="AH2193" t="s">
        <v>5522</v>
      </c>
      <c r="AI2193" t="s">
        <v>5516</v>
      </c>
    </row>
    <row r="2194" spans="1:35">
      <c r="A2194" t="s">
        <v>2696</v>
      </c>
      <c r="B2194" s="2">
        <v>45380</v>
      </c>
      <c r="C2194" t="s">
        <v>796</v>
      </c>
      <c r="D2194" t="s">
        <v>31</v>
      </c>
      <c r="E2194" t="s">
        <v>111</v>
      </c>
      <c r="F2194" t="s">
        <v>70</v>
      </c>
      <c r="G2194">
        <v>33</v>
      </c>
      <c r="H2194" t="s">
        <v>146</v>
      </c>
      <c r="I2194" t="s">
        <v>147</v>
      </c>
      <c r="J2194" t="s">
        <v>36</v>
      </c>
      <c r="K2194" t="s">
        <v>225</v>
      </c>
      <c r="L2194" t="s">
        <v>131</v>
      </c>
      <c r="M2194" t="s">
        <v>83</v>
      </c>
      <c r="N2194" t="s">
        <v>93</v>
      </c>
      <c r="O2194">
        <v>4</v>
      </c>
      <c r="P2194" s="4">
        <v>7085</v>
      </c>
      <c r="Q2194" s="4">
        <v>5526</v>
      </c>
      <c r="R2194" s="3">
        <v>0.05</v>
      </c>
      <c r="S2194" s="4">
        <v>26923</v>
      </c>
      <c r="T2194" s="4">
        <v>22104</v>
      </c>
      <c r="U2194" s="4">
        <v>4819</v>
      </c>
      <c r="V2194" s="3">
        <v>0.17899193997697135</v>
      </c>
      <c r="W2194" t="s">
        <v>41</v>
      </c>
      <c r="X2194" t="s">
        <v>55</v>
      </c>
      <c r="Y2194" t="s">
        <v>56</v>
      </c>
      <c r="Z2194">
        <v>1</v>
      </c>
      <c r="AA2194" t="s">
        <v>159</v>
      </c>
      <c r="AB2194" t="s">
        <v>121</v>
      </c>
      <c r="AC2194">
        <v>3.9</v>
      </c>
      <c r="AD2194">
        <v>2024</v>
      </c>
      <c r="AE2194">
        <v>3</v>
      </c>
      <c r="AF2194" t="s">
        <v>5534</v>
      </c>
      <c r="AG2194" t="s">
        <v>5528</v>
      </c>
      <c r="AH2194" t="s">
        <v>5522</v>
      </c>
      <c r="AI2194" t="s">
        <v>5516</v>
      </c>
    </row>
    <row r="2195" spans="1:35">
      <c r="A2195" t="s">
        <v>2697</v>
      </c>
      <c r="B2195" s="2">
        <v>45430</v>
      </c>
      <c r="C2195" t="s">
        <v>1321</v>
      </c>
      <c r="D2195" t="s">
        <v>31</v>
      </c>
      <c r="E2195" t="s">
        <v>98</v>
      </c>
      <c r="F2195" t="s">
        <v>70</v>
      </c>
      <c r="G2195">
        <v>26</v>
      </c>
      <c r="H2195" t="s">
        <v>80</v>
      </c>
      <c r="I2195" t="s">
        <v>81</v>
      </c>
      <c r="J2195" t="s">
        <v>82</v>
      </c>
      <c r="K2195" t="s">
        <v>37</v>
      </c>
      <c r="L2195" t="s">
        <v>142</v>
      </c>
      <c r="M2195" t="s">
        <v>92</v>
      </c>
      <c r="N2195" t="s">
        <v>113</v>
      </c>
      <c r="O2195">
        <v>4</v>
      </c>
      <c r="P2195" s="4">
        <v>1521</v>
      </c>
      <c r="Q2195" s="4">
        <v>867</v>
      </c>
      <c r="R2195" s="3">
        <v>0.2</v>
      </c>
      <c r="S2195" s="4">
        <v>4867</v>
      </c>
      <c r="T2195" s="4">
        <v>3468</v>
      </c>
      <c r="U2195" s="4">
        <v>1399</v>
      </c>
      <c r="V2195" s="3">
        <v>0.28744606533799055</v>
      </c>
      <c r="W2195" t="s">
        <v>41</v>
      </c>
      <c r="X2195" t="s">
        <v>76</v>
      </c>
      <c r="Y2195" t="s">
        <v>56</v>
      </c>
      <c r="Z2195">
        <v>7</v>
      </c>
      <c r="AA2195" t="s">
        <v>108</v>
      </c>
      <c r="AB2195" t="s">
        <v>95</v>
      </c>
      <c r="AC2195">
        <v>4.0999999999999996</v>
      </c>
      <c r="AD2195">
        <v>2024</v>
      </c>
      <c r="AE2195">
        <v>5</v>
      </c>
      <c r="AF2195" t="s">
        <v>5529</v>
      </c>
      <c r="AG2195" t="s">
        <v>5525</v>
      </c>
      <c r="AH2195" t="s">
        <v>5519</v>
      </c>
      <c r="AI2195" t="s">
        <v>5516</v>
      </c>
    </row>
    <row r="2196" spans="1:35">
      <c r="A2196" t="s">
        <v>2698</v>
      </c>
      <c r="B2196" s="2">
        <v>45312</v>
      </c>
      <c r="C2196" t="s">
        <v>139</v>
      </c>
      <c r="D2196" t="s">
        <v>31</v>
      </c>
      <c r="E2196" t="s">
        <v>98</v>
      </c>
      <c r="F2196" t="s">
        <v>70</v>
      </c>
      <c r="G2196">
        <v>31</v>
      </c>
      <c r="H2196" t="s">
        <v>146</v>
      </c>
      <c r="I2196" t="s">
        <v>147</v>
      </c>
      <c r="J2196" t="s">
        <v>36</v>
      </c>
      <c r="K2196" t="s">
        <v>148</v>
      </c>
      <c r="L2196" t="s">
        <v>131</v>
      </c>
      <c r="M2196" t="s">
        <v>83</v>
      </c>
      <c r="N2196" t="s">
        <v>40</v>
      </c>
      <c r="O2196">
        <v>5</v>
      </c>
      <c r="P2196" s="4">
        <v>14488</v>
      </c>
      <c r="Q2196" s="4">
        <v>10576</v>
      </c>
      <c r="R2196" s="3">
        <v>0.1</v>
      </c>
      <c r="S2196" s="4">
        <v>65196</v>
      </c>
      <c r="T2196" s="4">
        <v>52880</v>
      </c>
      <c r="U2196" s="4">
        <v>12316</v>
      </c>
      <c r="V2196" s="3">
        <v>0.18890729492606909</v>
      </c>
      <c r="W2196" t="s">
        <v>41</v>
      </c>
      <c r="X2196" t="s">
        <v>55</v>
      </c>
      <c r="Y2196" t="s">
        <v>56</v>
      </c>
      <c r="Z2196">
        <v>7</v>
      </c>
      <c r="AA2196" t="s">
        <v>85</v>
      </c>
      <c r="AB2196" t="s">
        <v>132</v>
      </c>
      <c r="AC2196">
        <v>4.5</v>
      </c>
      <c r="AD2196">
        <v>2024</v>
      </c>
      <c r="AE2196">
        <v>1</v>
      </c>
      <c r="AF2196" t="s">
        <v>5532</v>
      </c>
      <c r="AG2196" t="s">
        <v>5528</v>
      </c>
      <c r="AH2196" t="s">
        <v>5515</v>
      </c>
      <c r="AI2196" t="s">
        <v>5516</v>
      </c>
    </row>
    <row r="2197" spans="1:35">
      <c r="A2197" t="s">
        <v>2699</v>
      </c>
      <c r="B2197" s="2">
        <v>45037</v>
      </c>
      <c r="C2197" t="s">
        <v>583</v>
      </c>
      <c r="D2197" t="s">
        <v>49</v>
      </c>
      <c r="E2197" t="s">
        <v>32</v>
      </c>
      <c r="F2197" t="s">
        <v>33</v>
      </c>
      <c r="G2197">
        <v>21</v>
      </c>
      <c r="H2197" t="s">
        <v>71</v>
      </c>
      <c r="I2197" t="s">
        <v>72</v>
      </c>
      <c r="J2197" t="s">
        <v>73</v>
      </c>
      <c r="K2197" t="s">
        <v>214</v>
      </c>
      <c r="L2197" t="s">
        <v>38</v>
      </c>
      <c r="M2197" t="s">
        <v>83</v>
      </c>
      <c r="N2197" t="s">
        <v>113</v>
      </c>
      <c r="O2197">
        <v>7</v>
      </c>
      <c r="P2197" s="4">
        <v>20752</v>
      </c>
      <c r="Q2197" s="4">
        <v>12244</v>
      </c>
      <c r="R2197" s="3">
        <v>0</v>
      </c>
      <c r="S2197" s="4">
        <v>145264</v>
      </c>
      <c r="T2197" s="4">
        <v>85708</v>
      </c>
      <c r="U2197" s="4">
        <v>59556</v>
      </c>
      <c r="V2197" s="3">
        <v>0.4099845797995374</v>
      </c>
      <c r="W2197" t="s">
        <v>54</v>
      </c>
      <c r="X2197" t="s">
        <v>42</v>
      </c>
      <c r="Y2197" t="s">
        <v>56</v>
      </c>
      <c r="Z2197">
        <v>3</v>
      </c>
      <c r="AA2197" t="s">
        <v>57</v>
      </c>
      <c r="AB2197" t="s">
        <v>189</v>
      </c>
      <c r="AC2197">
        <v>3.4</v>
      </c>
      <c r="AD2197">
        <v>2023</v>
      </c>
      <c r="AE2197">
        <v>4</v>
      </c>
      <c r="AF2197" t="s">
        <v>5524</v>
      </c>
      <c r="AG2197" t="s">
        <v>5525</v>
      </c>
      <c r="AH2197" t="s">
        <v>5515</v>
      </c>
      <c r="AI2197" t="s">
        <v>5520</v>
      </c>
    </row>
    <row r="2198" spans="1:35">
      <c r="A2198" t="s">
        <v>2700</v>
      </c>
      <c r="B2198" s="2">
        <v>45606</v>
      </c>
      <c r="C2198" t="s">
        <v>59</v>
      </c>
      <c r="D2198" t="s">
        <v>31</v>
      </c>
      <c r="E2198" t="s">
        <v>124</v>
      </c>
      <c r="F2198" t="s">
        <v>70</v>
      </c>
      <c r="G2198">
        <v>33</v>
      </c>
      <c r="H2198" t="s">
        <v>105</v>
      </c>
      <c r="I2198" t="s">
        <v>89</v>
      </c>
      <c r="J2198" t="s">
        <v>82</v>
      </c>
      <c r="K2198" t="s">
        <v>166</v>
      </c>
      <c r="L2198" t="s">
        <v>112</v>
      </c>
      <c r="M2198" t="s">
        <v>83</v>
      </c>
      <c r="N2198" t="s">
        <v>53</v>
      </c>
      <c r="O2198">
        <v>1</v>
      </c>
      <c r="P2198" s="4">
        <v>10441</v>
      </c>
      <c r="Q2198" s="4">
        <v>7935</v>
      </c>
      <c r="R2198" s="3">
        <v>0</v>
      </c>
      <c r="S2198" s="4">
        <v>10441</v>
      </c>
      <c r="T2198" s="4">
        <v>7935</v>
      </c>
      <c r="U2198" s="4">
        <v>2506</v>
      </c>
      <c r="V2198" s="3">
        <v>0.24001532420266258</v>
      </c>
      <c r="W2198" t="s">
        <v>75</v>
      </c>
      <c r="X2198" t="s">
        <v>42</v>
      </c>
      <c r="Y2198" t="s">
        <v>56</v>
      </c>
      <c r="Z2198">
        <v>3</v>
      </c>
      <c r="AA2198" t="s">
        <v>229</v>
      </c>
      <c r="AB2198" t="s">
        <v>132</v>
      </c>
      <c r="AC2198">
        <v>4.5999999999999996</v>
      </c>
      <c r="AD2198">
        <v>2024</v>
      </c>
      <c r="AE2198">
        <v>11</v>
      </c>
      <c r="AF2198" t="s">
        <v>5535</v>
      </c>
      <c r="AG2198" t="s">
        <v>5518</v>
      </c>
      <c r="AH2198" t="s">
        <v>5519</v>
      </c>
      <c r="AI2198" t="s">
        <v>5516</v>
      </c>
    </row>
    <row r="2199" spans="1:35">
      <c r="A2199" t="s">
        <v>2701</v>
      </c>
      <c r="B2199" s="2">
        <v>45541</v>
      </c>
      <c r="C2199" t="s">
        <v>414</v>
      </c>
      <c r="D2199" t="s">
        <v>31</v>
      </c>
      <c r="E2199" t="s">
        <v>50</v>
      </c>
      <c r="F2199" t="s">
        <v>33</v>
      </c>
      <c r="G2199">
        <v>59</v>
      </c>
      <c r="H2199" t="s">
        <v>99</v>
      </c>
      <c r="I2199" t="s">
        <v>99</v>
      </c>
      <c r="J2199" t="s">
        <v>100</v>
      </c>
      <c r="K2199" t="s">
        <v>130</v>
      </c>
      <c r="L2199" t="s">
        <v>62</v>
      </c>
      <c r="M2199" t="s">
        <v>39</v>
      </c>
      <c r="N2199" t="s">
        <v>64</v>
      </c>
      <c r="O2199">
        <v>7</v>
      </c>
      <c r="P2199" s="4">
        <v>16416</v>
      </c>
      <c r="Q2199" s="4">
        <v>10670</v>
      </c>
      <c r="R2199" s="3">
        <v>0.15</v>
      </c>
      <c r="S2199" s="4">
        <v>97675</v>
      </c>
      <c r="T2199" s="4">
        <v>74690</v>
      </c>
      <c r="U2199" s="4">
        <v>22985</v>
      </c>
      <c r="V2199" s="3">
        <v>0.23532121832608138</v>
      </c>
      <c r="W2199" t="s">
        <v>41</v>
      </c>
      <c r="X2199" t="s">
        <v>55</v>
      </c>
      <c r="Y2199" t="s">
        <v>171</v>
      </c>
      <c r="Z2199">
        <v>5</v>
      </c>
      <c r="AA2199" t="s">
        <v>102</v>
      </c>
      <c r="AB2199" t="s">
        <v>194</v>
      </c>
      <c r="AC2199" t="s">
        <v>46</v>
      </c>
      <c r="AD2199">
        <v>2024</v>
      </c>
      <c r="AE2199">
        <v>9</v>
      </c>
      <c r="AF2199" t="s">
        <v>5531</v>
      </c>
      <c r="AG2199" t="s">
        <v>5514</v>
      </c>
      <c r="AH2199" t="s">
        <v>5515</v>
      </c>
      <c r="AI2199" t="s">
        <v>5523</v>
      </c>
    </row>
    <row r="2200" spans="1:35">
      <c r="A2200" t="s">
        <v>2702</v>
      </c>
      <c r="B2200" s="2">
        <v>45072</v>
      </c>
      <c r="C2200" t="s">
        <v>341</v>
      </c>
      <c r="D2200" t="s">
        <v>31</v>
      </c>
      <c r="E2200" t="s">
        <v>170</v>
      </c>
      <c r="F2200" t="s">
        <v>33</v>
      </c>
      <c r="G2200">
        <v>20</v>
      </c>
      <c r="H2200" t="s">
        <v>71</v>
      </c>
      <c r="I2200" t="s">
        <v>72</v>
      </c>
      <c r="J2200" t="s">
        <v>73</v>
      </c>
      <c r="K2200" t="s">
        <v>337</v>
      </c>
      <c r="L2200" t="s">
        <v>131</v>
      </c>
      <c r="M2200" t="s">
        <v>83</v>
      </c>
      <c r="N2200" t="s">
        <v>113</v>
      </c>
      <c r="O2200">
        <v>1</v>
      </c>
      <c r="P2200" s="4">
        <v>7677</v>
      </c>
      <c r="Q2200" s="4">
        <v>5374</v>
      </c>
      <c r="R2200" s="3">
        <v>0.1</v>
      </c>
      <c r="S2200" s="4">
        <v>6909</v>
      </c>
      <c r="T2200" s="4">
        <v>5374</v>
      </c>
      <c r="U2200" s="4">
        <v>1535</v>
      </c>
      <c r="V2200" s="3">
        <v>0.22217397597336808</v>
      </c>
      <c r="W2200" t="s">
        <v>41</v>
      </c>
      <c r="X2200" t="s">
        <v>76</v>
      </c>
      <c r="Y2200" t="s">
        <v>56</v>
      </c>
      <c r="Z2200">
        <v>2</v>
      </c>
      <c r="AA2200" t="s">
        <v>167</v>
      </c>
      <c r="AB2200" t="s">
        <v>66</v>
      </c>
      <c r="AC2200">
        <v>3.1</v>
      </c>
      <c r="AD2200">
        <v>2023</v>
      </c>
      <c r="AE2200">
        <v>5</v>
      </c>
      <c r="AF2200" t="s">
        <v>5529</v>
      </c>
      <c r="AG2200" t="s">
        <v>5525</v>
      </c>
      <c r="AH2200" t="s">
        <v>5519</v>
      </c>
      <c r="AI2200" t="s">
        <v>5520</v>
      </c>
    </row>
    <row r="2201" spans="1:35">
      <c r="A2201" t="s">
        <v>2703</v>
      </c>
      <c r="B2201" s="2">
        <v>45421</v>
      </c>
      <c r="C2201" t="s">
        <v>275</v>
      </c>
      <c r="D2201" t="s">
        <v>49</v>
      </c>
      <c r="E2201" t="s">
        <v>124</v>
      </c>
      <c r="F2201" t="s">
        <v>70</v>
      </c>
      <c r="G2201">
        <v>33</v>
      </c>
      <c r="H2201" t="s">
        <v>105</v>
      </c>
      <c r="I2201" t="s">
        <v>89</v>
      </c>
      <c r="J2201" t="s">
        <v>82</v>
      </c>
      <c r="K2201" t="s">
        <v>130</v>
      </c>
      <c r="L2201" t="s">
        <v>137</v>
      </c>
      <c r="M2201" t="s">
        <v>107</v>
      </c>
      <c r="N2201" t="s">
        <v>64</v>
      </c>
      <c r="O2201">
        <v>5</v>
      </c>
      <c r="P2201" s="4">
        <v>12382</v>
      </c>
      <c r="Q2201" s="4">
        <v>6810</v>
      </c>
      <c r="R2201" s="3">
        <v>0</v>
      </c>
      <c r="S2201" s="4">
        <v>61910</v>
      </c>
      <c r="T2201" s="4">
        <v>34050</v>
      </c>
      <c r="U2201" s="4">
        <v>27860</v>
      </c>
      <c r="V2201" s="3">
        <v>0.45000807623970279</v>
      </c>
      <c r="W2201" t="s">
        <v>54</v>
      </c>
      <c r="X2201" t="s">
        <v>42</v>
      </c>
      <c r="Y2201" t="s">
        <v>43</v>
      </c>
      <c r="Z2201">
        <v>0</v>
      </c>
      <c r="AA2201" t="s">
        <v>44</v>
      </c>
      <c r="AB2201" t="s">
        <v>150</v>
      </c>
      <c r="AC2201" t="s">
        <v>46</v>
      </c>
      <c r="AD2201">
        <v>2024</v>
      </c>
      <c r="AE2201">
        <v>5</v>
      </c>
      <c r="AF2201" t="s">
        <v>5529</v>
      </c>
      <c r="AG2201" t="s">
        <v>5525</v>
      </c>
      <c r="AH2201" t="s">
        <v>5515</v>
      </c>
      <c r="AI2201" t="s">
        <v>5516</v>
      </c>
    </row>
    <row r="2202" spans="1:35">
      <c r="A2202" t="s">
        <v>2704</v>
      </c>
      <c r="B2202" s="2">
        <v>45268</v>
      </c>
      <c r="C2202" t="s">
        <v>253</v>
      </c>
      <c r="D2202" t="s">
        <v>31</v>
      </c>
      <c r="E2202" t="s">
        <v>129</v>
      </c>
      <c r="F2202" t="s">
        <v>33</v>
      </c>
      <c r="G2202">
        <v>59</v>
      </c>
      <c r="H2202" t="s">
        <v>34</v>
      </c>
      <c r="I2202" t="s">
        <v>35</v>
      </c>
      <c r="J2202" t="s">
        <v>36</v>
      </c>
      <c r="K2202" t="s">
        <v>214</v>
      </c>
      <c r="L2202" t="s">
        <v>142</v>
      </c>
      <c r="M2202" t="s">
        <v>92</v>
      </c>
      <c r="N2202" t="s">
        <v>113</v>
      </c>
      <c r="O2202">
        <v>2</v>
      </c>
      <c r="P2202" s="4">
        <v>20142</v>
      </c>
      <c r="Q2202" s="4">
        <v>15308</v>
      </c>
      <c r="R2202" s="3">
        <v>0</v>
      </c>
      <c r="S2202" s="4">
        <v>40284</v>
      </c>
      <c r="T2202" s="4">
        <v>30616</v>
      </c>
      <c r="U2202" s="4">
        <v>9668</v>
      </c>
      <c r="V2202" s="3">
        <v>0.23999602819978155</v>
      </c>
      <c r="W2202" t="s">
        <v>84</v>
      </c>
      <c r="X2202" t="s">
        <v>42</v>
      </c>
      <c r="Y2202" t="s">
        <v>56</v>
      </c>
      <c r="Z2202">
        <v>5</v>
      </c>
      <c r="AA2202" t="s">
        <v>143</v>
      </c>
      <c r="AB2202" t="s">
        <v>189</v>
      </c>
      <c r="AC2202">
        <v>4.8</v>
      </c>
      <c r="AD2202">
        <v>2023</v>
      </c>
      <c r="AE2202">
        <v>12</v>
      </c>
      <c r="AF2202" t="s">
        <v>5521</v>
      </c>
      <c r="AG2202" t="s">
        <v>5518</v>
      </c>
      <c r="AH2202" t="s">
        <v>5522</v>
      </c>
      <c r="AI2202" t="s">
        <v>5523</v>
      </c>
    </row>
    <row r="2203" spans="1:35">
      <c r="A2203" t="s">
        <v>2705</v>
      </c>
      <c r="B2203" s="2">
        <v>45369</v>
      </c>
      <c r="C2203" t="s">
        <v>661</v>
      </c>
      <c r="D2203" t="s">
        <v>31</v>
      </c>
      <c r="E2203" t="s">
        <v>50</v>
      </c>
      <c r="F2203" t="s">
        <v>33</v>
      </c>
      <c r="G2203">
        <v>46</v>
      </c>
      <c r="H2203" t="s">
        <v>71</v>
      </c>
      <c r="I2203" t="s">
        <v>72</v>
      </c>
      <c r="J2203" t="s">
        <v>73</v>
      </c>
      <c r="K2203" t="s">
        <v>162</v>
      </c>
      <c r="L2203" t="s">
        <v>142</v>
      </c>
      <c r="M2203" t="s">
        <v>39</v>
      </c>
      <c r="N2203" t="s">
        <v>126</v>
      </c>
      <c r="O2203">
        <v>4</v>
      </c>
      <c r="P2203" s="4">
        <v>5250</v>
      </c>
      <c r="Q2203" s="4">
        <v>3990</v>
      </c>
      <c r="R2203" s="3">
        <v>0</v>
      </c>
      <c r="S2203" s="4">
        <v>21000</v>
      </c>
      <c r="T2203" s="4">
        <v>15960</v>
      </c>
      <c r="U2203" s="4">
        <v>5040</v>
      </c>
      <c r="V2203" s="3">
        <v>0.24</v>
      </c>
      <c r="W2203" t="s">
        <v>75</v>
      </c>
      <c r="X2203" t="s">
        <v>55</v>
      </c>
      <c r="Y2203" t="s">
        <v>56</v>
      </c>
      <c r="Z2203">
        <v>7</v>
      </c>
      <c r="AA2203" t="s">
        <v>193</v>
      </c>
      <c r="AB2203" t="s">
        <v>45</v>
      </c>
      <c r="AC2203">
        <v>3.7</v>
      </c>
      <c r="AD2203">
        <v>2024</v>
      </c>
      <c r="AE2203">
        <v>3</v>
      </c>
      <c r="AF2203" t="s">
        <v>5534</v>
      </c>
      <c r="AG2203" t="s">
        <v>5528</v>
      </c>
      <c r="AH2203" t="s">
        <v>5522</v>
      </c>
      <c r="AI2203" t="s">
        <v>5523</v>
      </c>
    </row>
    <row r="2204" spans="1:35">
      <c r="A2204" t="s">
        <v>2706</v>
      </c>
      <c r="B2204" s="2">
        <v>44946</v>
      </c>
      <c r="C2204" t="s">
        <v>97</v>
      </c>
      <c r="D2204" t="s">
        <v>49</v>
      </c>
      <c r="E2204" t="s">
        <v>111</v>
      </c>
      <c r="F2204" t="s">
        <v>70</v>
      </c>
      <c r="G2204">
        <v>40</v>
      </c>
      <c r="H2204" t="s">
        <v>80</v>
      </c>
      <c r="I2204" t="s">
        <v>81</v>
      </c>
      <c r="J2204" t="s">
        <v>82</v>
      </c>
      <c r="K2204" t="s">
        <v>125</v>
      </c>
      <c r="L2204" t="s">
        <v>38</v>
      </c>
      <c r="M2204" t="s">
        <v>63</v>
      </c>
      <c r="N2204" t="s">
        <v>40</v>
      </c>
      <c r="O2204">
        <v>4</v>
      </c>
      <c r="P2204" s="4">
        <v>10592</v>
      </c>
      <c r="Q2204" s="4">
        <v>5932</v>
      </c>
      <c r="R2204" s="3">
        <v>0.2</v>
      </c>
      <c r="S2204" s="4">
        <v>33894</v>
      </c>
      <c r="T2204" s="4">
        <v>23728</v>
      </c>
      <c r="U2204" s="4">
        <v>10166</v>
      </c>
      <c r="V2204" s="3">
        <v>0.29993509175665312</v>
      </c>
      <c r="W2204" t="s">
        <v>75</v>
      </c>
      <c r="X2204" t="s">
        <v>55</v>
      </c>
      <c r="Y2204" t="s">
        <v>156</v>
      </c>
      <c r="Z2204">
        <v>0</v>
      </c>
      <c r="AA2204" t="s">
        <v>163</v>
      </c>
      <c r="AB2204" t="s">
        <v>132</v>
      </c>
      <c r="AC2204">
        <v>1.5</v>
      </c>
      <c r="AD2204">
        <v>2023</v>
      </c>
      <c r="AE2204">
        <v>1</v>
      </c>
      <c r="AF2204" t="s">
        <v>5532</v>
      </c>
      <c r="AG2204" t="s">
        <v>5528</v>
      </c>
      <c r="AH2204" t="s">
        <v>5522</v>
      </c>
      <c r="AI2204" t="s">
        <v>5526</v>
      </c>
    </row>
    <row r="2205" spans="1:35">
      <c r="A2205" t="s">
        <v>2707</v>
      </c>
      <c r="B2205" s="2">
        <v>45180</v>
      </c>
      <c r="C2205" t="s">
        <v>196</v>
      </c>
      <c r="D2205" t="s">
        <v>49</v>
      </c>
      <c r="E2205" t="s">
        <v>50</v>
      </c>
      <c r="F2205" t="s">
        <v>33</v>
      </c>
      <c r="G2205">
        <v>50</v>
      </c>
      <c r="H2205" t="s">
        <v>34</v>
      </c>
      <c r="I2205" t="s">
        <v>35</v>
      </c>
      <c r="J2205" t="s">
        <v>36</v>
      </c>
      <c r="K2205" t="s">
        <v>214</v>
      </c>
      <c r="L2205" t="s">
        <v>38</v>
      </c>
      <c r="M2205" t="s">
        <v>63</v>
      </c>
      <c r="N2205" t="s">
        <v>40</v>
      </c>
      <c r="O2205">
        <v>3</v>
      </c>
      <c r="P2205" s="4">
        <v>21780</v>
      </c>
      <c r="Q2205" s="4">
        <v>16988</v>
      </c>
      <c r="R2205" s="3">
        <v>0.05</v>
      </c>
      <c r="S2205" s="4">
        <v>62073</v>
      </c>
      <c r="T2205" s="4">
        <v>50964</v>
      </c>
      <c r="U2205" s="4">
        <v>11109</v>
      </c>
      <c r="V2205" s="3">
        <v>0.17896670049780097</v>
      </c>
      <c r="W2205" t="s">
        <v>54</v>
      </c>
      <c r="X2205" t="s">
        <v>76</v>
      </c>
      <c r="Y2205" t="s">
        <v>156</v>
      </c>
      <c r="Z2205">
        <v>0</v>
      </c>
      <c r="AA2205" t="s">
        <v>185</v>
      </c>
      <c r="AB2205" t="s">
        <v>45</v>
      </c>
      <c r="AC2205">
        <v>1.5</v>
      </c>
      <c r="AD2205">
        <v>2023</v>
      </c>
      <c r="AE2205">
        <v>9</v>
      </c>
      <c r="AF2205" t="s">
        <v>5531</v>
      </c>
      <c r="AG2205" t="s">
        <v>5514</v>
      </c>
      <c r="AH2205" t="s">
        <v>5515</v>
      </c>
      <c r="AI2205" t="s">
        <v>5523</v>
      </c>
    </row>
    <row r="2206" spans="1:35">
      <c r="A2206" t="s">
        <v>2708</v>
      </c>
      <c r="B2206" s="2">
        <v>45466</v>
      </c>
      <c r="C2206" t="s">
        <v>921</v>
      </c>
      <c r="D2206" t="s">
        <v>31</v>
      </c>
      <c r="E2206" t="s">
        <v>129</v>
      </c>
      <c r="F2206" t="s">
        <v>33</v>
      </c>
      <c r="G2206">
        <v>56</v>
      </c>
      <c r="H2206" t="s">
        <v>153</v>
      </c>
      <c r="I2206" t="s">
        <v>154</v>
      </c>
      <c r="J2206" t="s">
        <v>36</v>
      </c>
      <c r="K2206" t="s">
        <v>162</v>
      </c>
      <c r="L2206" t="s">
        <v>101</v>
      </c>
      <c r="M2206" t="s">
        <v>63</v>
      </c>
      <c r="N2206" t="s">
        <v>126</v>
      </c>
      <c r="O2206">
        <v>2</v>
      </c>
      <c r="P2206" s="4">
        <v>18769</v>
      </c>
      <c r="Q2206" s="4">
        <v>11637</v>
      </c>
      <c r="R2206" s="3">
        <v>0.2</v>
      </c>
      <c r="S2206" s="4">
        <v>30030</v>
      </c>
      <c r="T2206" s="4">
        <v>23274</v>
      </c>
      <c r="U2206" s="4">
        <v>6756</v>
      </c>
      <c r="V2206" s="3">
        <v>0.22497502497502497</v>
      </c>
      <c r="W2206" t="s">
        <v>75</v>
      </c>
      <c r="X2206" t="s">
        <v>55</v>
      </c>
      <c r="Y2206" t="s">
        <v>56</v>
      </c>
      <c r="Z2206">
        <v>4</v>
      </c>
      <c r="AA2206" t="s">
        <v>172</v>
      </c>
      <c r="AB2206" t="s">
        <v>121</v>
      </c>
      <c r="AC2206">
        <v>4.9000000000000004</v>
      </c>
      <c r="AD2206">
        <v>2024</v>
      </c>
      <c r="AE2206">
        <v>6</v>
      </c>
      <c r="AF2206" t="s">
        <v>5530</v>
      </c>
      <c r="AG2206" t="s">
        <v>5525</v>
      </c>
      <c r="AH2206" t="s">
        <v>5522</v>
      </c>
      <c r="AI2206" t="s">
        <v>5523</v>
      </c>
    </row>
    <row r="2207" spans="1:35">
      <c r="A2207" t="s">
        <v>2709</v>
      </c>
      <c r="B2207" s="2">
        <v>45313</v>
      </c>
      <c r="C2207" t="s">
        <v>767</v>
      </c>
      <c r="D2207" t="s">
        <v>31</v>
      </c>
      <c r="E2207" t="s">
        <v>69</v>
      </c>
      <c r="F2207" t="s">
        <v>70</v>
      </c>
      <c r="G2207">
        <v>58</v>
      </c>
      <c r="H2207" t="s">
        <v>80</v>
      </c>
      <c r="I2207" t="s">
        <v>81</v>
      </c>
      <c r="J2207" t="s">
        <v>82</v>
      </c>
      <c r="K2207" t="s">
        <v>269</v>
      </c>
      <c r="L2207" t="s">
        <v>112</v>
      </c>
      <c r="M2207" t="s">
        <v>39</v>
      </c>
      <c r="N2207" t="s">
        <v>113</v>
      </c>
      <c r="O2207">
        <v>1</v>
      </c>
      <c r="P2207" s="4">
        <v>2225</v>
      </c>
      <c r="Q2207" s="4">
        <v>1736</v>
      </c>
      <c r="R2207" s="3">
        <v>0.05</v>
      </c>
      <c r="S2207" s="4">
        <v>2114</v>
      </c>
      <c r="T2207" s="4">
        <v>1736</v>
      </c>
      <c r="U2207" s="4">
        <v>378</v>
      </c>
      <c r="V2207" s="3">
        <v>0.17880794701986755</v>
      </c>
      <c r="W2207" t="s">
        <v>54</v>
      </c>
      <c r="X2207" t="s">
        <v>55</v>
      </c>
      <c r="Y2207" t="s">
        <v>56</v>
      </c>
      <c r="Z2207">
        <v>6</v>
      </c>
      <c r="AA2207" t="s">
        <v>108</v>
      </c>
      <c r="AB2207" t="s">
        <v>150</v>
      </c>
      <c r="AC2207">
        <v>3</v>
      </c>
      <c r="AD2207">
        <v>2024</v>
      </c>
      <c r="AE2207">
        <v>1</v>
      </c>
      <c r="AF2207" t="s">
        <v>5532</v>
      </c>
      <c r="AG2207" t="s">
        <v>5528</v>
      </c>
      <c r="AH2207" t="s">
        <v>5519</v>
      </c>
      <c r="AI2207" t="s">
        <v>5523</v>
      </c>
    </row>
    <row r="2208" spans="1:35">
      <c r="A2208" t="s">
        <v>2710</v>
      </c>
      <c r="B2208" s="2">
        <v>45408</v>
      </c>
      <c r="C2208" t="s">
        <v>740</v>
      </c>
      <c r="D2208" t="s">
        <v>31</v>
      </c>
      <c r="E2208" t="s">
        <v>124</v>
      </c>
      <c r="F2208" t="s">
        <v>70</v>
      </c>
      <c r="G2208">
        <v>23</v>
      </c>
      <c r="H2208" t="s">
        <v>80</v>
      </c>
      <c r="I2208" t="s">
        <v>81</v>
      </c>
      <c r="J2208" t="s">
        <v>82</v>
      </c>
      <c r="K2208" t="s">
        <v>337</v>
      </c>
      <c r="L2208" t="s">
        <v>112</v>
      </c>
      <c r="M2208" t="s">
        <v>107</v>
      </c>
      <c r="N2208" t="s">
        <v>93</v>
      </c>
      <c r="O2208">
        <v>8</v>
      </c>
      <c r="P2208" s="4">
        <v>8982</v>
      </c>
      <c r="Q2208" s="4">
        <v>7006</v>
      </c>
      <c r="R2208" s="3">
        <v>0.2</v>
      </c>
      <c r="S2208" s="4">
        <v>57485</v>
      </c>
      <c r="T2208" s="4">
        <v>56048</v>
      </c>
      <c r="U2208" s="4">
        <v>1437</v>
      </c>
      <c r="V2208" s="3">
        <v>2.4997825519700791E-2</v>
      </c>
      <c r="W2208" t="s">
        <v>84</v>
      </c>
      <c r="X2208" t="s">
        <v>55</v>
      </c>
      <c r="Y2208" t="s">
        <v>56</v>
      </c>
      <c r="Z2208">
        <v>3</v>
      </c>
      <c r="AA2208" t="s">
        <v>163</v>
      </c>
      <c r="AB2208" t="s">
        <v>66</v>
      </c>
      <c r="AC2208">
        <v>3.1</v>
      </c>
      <c r="AD2208">
        <v>2024</v>
      </c>
      <c r="AE2208">
        <v>4</v>
      </c>
      <c r="AF2208" t="s">
        <v>5524</v>
      </c>
      <c r="AG2208" t="s">
        <v>5525</v>
      </c>
      <c r="AH2208" t="s">
        <v>5515</v>
      </c>
      <c r="AI2208" t="s">
        <v>5520</v>
      </c>
    </row>
    <row r="2209" spans="1:35">
      <c r="A2209" t="s">
        <v>2711</v>
      </c>
      <c r="B2209" s="2">
        <v>45372</v>
      </c>
      <c r="C2209" t="s">
        <v>281</v>
      </c>
      <c r="D2209" t="s">
        <v>31</v>
      </c>
      <c r="E2209" t="s">
        <v>60</v>
      </c>
      <c r="F2209" t="s">
        <v>70</v>
      </c>
      <c r="G2209">
        <v>19</v>
      </c>
      <c r="H2209" t="s">
        <v>71</v>
      </c>
      <c r="I2209" t="s">
        <v>72</v>
      </c>
      <c r="J2209" t="s">
        <v>73</v>
      </c>
      <c r="K2209" t="s">
        <v>192</v>
      </c>
      <c r="L2209" t="s">
        <v>155</v>
      </c>
      <c r="M2209" t="s">
        <v>107</v>
      </c>
      <c r="N2209" t="s">
        <v>93</v>
      </c>
      <c r="O2209">
        <v>2</v>
      </c>
      <c r="P2209" s="4">
        <v>16083</v>
      </c>
      <c r="Q2209" s="4">
        <v>10454</v>
      </c>
      <c r="R2209" s="3">
        <v>0</v>
      </c>
      <c r="S2209" s="4">
        <v>32166</v>
      </c>
      <c r="T2209" s="4">
        <v>20908</v>
      </c>
      <c r="U2209" s="4">
        <v>11258</v>
      </c>
      <c r="V2209" s="3">
        <v>0.34999689112727728</v>
      </c>
      <c r="W2209" t="s">
        <v>54</v>
      </c>
      <c r="X2209" t="s">
        <v>55</v>
      </c>
      <c r="Y2209" t="s">
        <v>171</v>
      </c>
      <c r="Z2209">
        <v>9</v>
      </c>
      <c r="AA2209" t="s">
        <v>185</v>
      </c>
      <c r="AB2209" t="s">
        <v>150</v>
      </c>
      <c r="AC2209" t="s">
        <v>46</v>
      </c>
      <c r="AD2209">
        <v>2024</v>
      </c>
      <c r="AE2209">
        <v>3</v>
      </c>
      <c r="AF2209" t="s">
        <v>5534</v>
      </c>
      <c r="AG2209" t="s">
        <v>5528</v>
      </c>
      <c r="AH2209" t="s">
        <v>5522</v>
      </c>
      <c r="AI2209" t="s">
        <v>5520</v>
      </c>
    </row>
    <row r="2210" spans="1:35">
      <c r="A2210" t="s">
        <v>2712</v>
      </c>
      <c r="B2210" s="2">
        <v>45084</v>
      </c>
      <c r="C2210" t="s">
        <v>538</v>
      </c>
      <c r="D2210" t="s">
        <v>49</v>
      </c>
      <c r="E2210" t="s">
        <v>111</v>
      </c>
      <c r="F2210" t="s">
        <v>70</v>
      </c>
      <c r="G2210">
        <v>31</v>
      </c>
      <c r="H2210" t="s">
        <v>146</v>
      </c>
      <c r="I2210" t="s">
        <v>147</v>
      </c>
      <c r="J2210" t="s">
        <v>36</v>
      </c>
      <c r="K2210" t="s">
        <v>148</v>
      </c>
      <c r="L2210" t="s">
        <v>131</v>
      </c>
      <c r="M2210" t="s">
        <v>83</v>
      </c>
      <c r="N2210" t="s">
        <v>53</v>
      </c>
      <c r="O2210">
        <v>2</v>
      </c>
      <c r="P2210" s="4">
        <v>6684</v>
      </c>
      <c r="Q2210" s="4">
        <v>4345</v>
      </c>
      <c r="R2210" s="3">
        <v>0.1</v>
      </c>
      <c r="S2210" s="4">
        <v>12031</v>
      </c>
      <c r="T2210" s="4">
        <v>8690</v>
      </c>
      <c r="U2210" s="4">
        <v>3341</v>
      </c>
      <c r="V2210" s="3">
        <v>0.27769927686809076</v>
      </c>
      <c r="W2210" t="s">
        <v>84</v>
      </c>
      <c r="X2210" t="s">
        <v>76</v>
      </c>
      <c r="Y2210" t="s">
        <v>56</v>
      </c>
      <c r="Z2210">
        <v>2</v>
      </c>
      <c r="AA2210" t="s">
        <v>172</v>
      </c>
      <c r="AB2210" t="s">
        <v>189</v>
      </c>
      <c r="AC2210">
        <v>4.7</v>
      </c>
      <c r="AD2210">
        <v>2023</v>
      </c>
      <c r="AE2210">
        <v>6</v>
      </c>
      <c r="AF2210" t="s">
        <v>5530</v>
      </c>
      <c r="AG2210" t="s">
        <v>5525</v>
      </c>
      <c r="AH2210" t="s">
        <v>5519</v>
      </c>
      <c r="AI2210" t="s">
        <v>5516</v>
      </c>
    </row>
    <row r="2211" spans="1:35">
      <c r="A2211" t="s">
        <v>2713</v>
      </c>
      <c r="B2211" s="2">
        <v>44951</v>
      </c>
      <c r="C2211" t="s">
        <v>1116</v>
      </c>
      <c r="D2211" t="s">
        <v>49</v>
      </c>
      <c r="E2211" t="s">
        <v>69</v>
      </c>
      <c r="F2211" t="s">
        <v>70</v>
      </c>
      <c r="G2211">
        <v>37</v>
      </c>
      <c r="H2211" t="s">
        <v>80</v>
      </c>
      <c r="I2211" t="s">
        <v>81</v>
      </c>
      <c r="J2211" t="s">
        <v>82</v>
      </c>
      <c r="K2211" t="s">
        <v>192</v>
      </c>
      <c r="L2211" t="s">
        <v>142</v>
      </c>
      <c r="M2211" t="s">
        <v>107</v>
      </c>
      <c r="N2211" t="s">
        <v>113</v>
      </c>
      <c r="O2211">
        <v>7</v>
      </c>
      <c r="P2211" s="4">
        <v>18949</v>
      </c>
      <c r="Q2211" s="4">
        <v>12506</v>
      </c>
      <c r="R2211" s="3">
        <v>0</v>
      </c>
      <c r="S2211" s="4">
        <v>132643</v>
      </c>
      <c r="T2211" s="4">
        <v>87542</v>
      </c>
      <c r="U2211" s="4">
        <v>45101</v>
      </c>
      <c r="V2211" s="3">
        <v>0.34001794289936144</v>
      </c>
      <c r="W2211" t="s">
        <v>54</v>
      </c>
      <c r="X2211" t="s">
        <v>42</v>
      </c>
      <c r="Y2211" t="s">
        <v>56</v>
      </c>
      <c r="Z2211">
        <v>7</v>
      </c>
      <c r="AA2211" t="s">
        <v>94</v>
      </c>
      <c r="AB2211" t="s">
        <v>150</v>
      </c>
      <c r="AC2211">
        <v>4.9000000000000004</v>
      </c>
      <c r="AD2211">
        <v>2023</v>
      </c>
      <c r="AE2211">
        <v>1</v>
      </c>
      <c r="AF2211" t="s">
        <v>5532</v>
      </c>
      <c r="AG2211" t="s">
        <v>5528</v>
      </c>
      <c r="AH2211" t="s">
        <v>5515</v>
      </c>
      <c r="AI2211" t="s">
        <v>5526</v>
      </c>
    </row>
    <row r="2212" spans="1:35">
      <c r="A2212" t="s">
        <v>2714</v>
      </c>
      <c r="B2212" s="2">
        <v>45421</v>
      </c>
      <c r="C2212" t="s">
        <v>750</v>
      </c>
      <c r="D2212" t="s">
        <v>31</v>
      </c>
      <c r="E2212" t="s">
        <v>135</v>
      </c>
      <c r="F2212" t="s">
        <v>33</v>
      </c>
      <c r="G2212">
        <v>45</v>
      </c>
      <c r="H2212" t="s">
        <v>88</v>
      </c>
      <c r="I2212" t="s">
        <v>89</v>
      </c>
      <c r="J2212" t="s">
        <v>82</v>
      </c>
      <c r="K2212" t="s">
        <v>199</v>
      </c>
      <c r="L2212" t="s">
        <v>155</v>
      </c>
      <c r="M2212" t="s">
        <v>39</v>
      </c>
      <c r="N2212" t="s">
        <v>64</v>
      </c>
      <c r="O2212">
        <v>8</v>
      </c>
      <c r="P2212" s="4">
        <v>13269</v>
      </c>
      <c r="Q2212" s="4">
        <v>7961</v>
      </c>
      <c r="R2212" s="3">
        <v>0</v>
      </c>
      <c r="S2212" s="4">
        <v>106152</v>
      </c>
      <c r="T2212" s="4">
        <v>63688</v>
      </c>
      <c r="U2212" s="4">
        <v>42464</v>
      </c>
      <c r="V2212" s="3">
        <v>0.40003014545180499</v>
      </c>
      <c r="W2212" t="s">
        <v>54</v>
      </c>
      <c r="X2212" t="s">
        <v>55</v>
      </c>
      <c r="Y2212" t="s">
        <v>56</v>
      </c>
      <c r="Z2212">
        <v>4</v>
      </c>
      <c r="AA2212" t="s">
        <v>77</v>
      </c>
      <c r="AB2212" t="s">
        <v>150</v>
      </c>
      <c r="AC2212">
        <v>3.8</v>
      </c>
      <c r="AD2212">
        <v>2024</v>
      </c>
      <c r="AE2212">
        <v>5</v>
      </c>
      <c r="AF2212" t="s">
        <v>5529</v>
      </c>
      <c r="AG2212" t="s">
        <v>5525</v>
      </c>
      <c r="AH2212" t="s">
        <v>5515</v>
      </c>
      <c r="AI2212" t="s">
        <v>5523</v>
      </c>
    </row>
    <row r="2213" spans="1:35">
      <c r="A2213" t="s">
        <v>2715</v>
      </c>
      <c r="B2213" s="2">
        <v>45452</v>
      </c>
      <c r="C2213" t="s">
        <v>958</v>
      </c>
      <c r="D2213" t="s">
        <v>31</v>
      </c>
      <c r="E2213" t="s">
        <v>69</v>
      </c>
      <c r="F2213" t="s">
        <v>70</v>
      </c>
      <c r="G2213">
        <v>30</v>
      </c>
      <c r="H2213" t="s">
        <v>105</v>
      </c>
      <c r="I2213" t="s">
        <v>89</v>
      </c>
      <c r="J2213" t="s">
        <v>82</v>
      </c>
      <c r="K2213" t="s">
        <v>61</v>
      </c>
      <c r="L2213" t="s">
        <v>101</v>
      </c>
      <c r="M2213" t="s">
        <v>92</v>
      </c>
      <c r="N2213" t="s">
        <v>93</v>
      </c>
      <c r="O2213">
        <v>1</v>
      </c>
      <c r="P2213" s="4">
        <v>4756</v>
      </c>
      <c r="Q2213" s="4">
        <v>3472</v>
      </c>
      <c r="R2213" s="3">
        <v>0</v>
      </c>
      <c r="S2213" s="4">
        <v>4756</v>
      </c>
      <c r="T2213" s="4">
        <v>3472</v>
      </c>
      <c r="U2213" s="4">
        <v>1284</v>
      </c>
      <c r="V2213" s="3">
        <v>0.26997476871320436</v>
      </c>
      <c r="W2213" t="s">
        <v>84</v>
      </c>
      <c r="X2213" t="s">
        <v>76</v>
      </c>
      <c r="Y2213" t="s">
        <v>43</v>
      </c>
      <c r="Z2213">
        <v>0</v>
      </c>
      <c r="AA2213" t="s">
        <v>220</v>
      </c>
      <c r="AB2213" t="s">
        <v>45</v>
      </c>
      <c r="AC2213" t="s">
        <v>46</v>
      </c>
      <c r="AD2213">
        <v>2024</v>
      </c>
      <c r="AE2213">
        <v>6</v>
      </c>
      <c r="AF2213" t="s">
        <v>5530</v>
      </c>
      <c r="AG2213" t="s">
        <v>5525</v>
      </c>
      <c r="AH2213" t="s">
        <v>5519</v>
      </c>
      <c r="AI2213" t="s">
        <v>5516</v>
      </c>
    </row>
    <row r="2214" spans="1:35">
      <c r="A2214" t="s">
        <v>2716</v>
      </c>
      <c r="B2214" s="2">
        <v>45383</v>
      </c>
      <c r="C2214" t="s">
        <v>767</v>
      </c>
      <c r="D2214" t="s">
        <v>49</v>
      </c>
      <c r="E2214" t="s">
        <v>111</v>
      </c>
      <c r="F2214" t="s">
        <v>70</v>
      </c>
      <c r="G2214">
        <v>59</v>
      </c>
      <c r="H2214" t="s">
        <v>88</v>
      </c>
      <c r="I2214" t="s">
        <v>89</v>
      </c>
      <c r="J2214" t="s">
        <v>82</v>
      </c>
      <c r="K2214" t="s">
        <v>74</v>
      </c>
      <c r="L2214" t="s">
        <v>91</v>
      </c>
      <c r="M2214" t="s">
        <v>39</v>
      </c>
      <c r="N2214" t="s">
        <v>126</v>
      </c>
      <c r="O2214">
        <v>5</v>
      </c>
      <c r="P2214" s="4">
        <v>6226</v>
      </c>
      <c r="Q2214" s="4">
        <v>4545</v>
      </c>
      <c r="R2214" s="3">
        <v>0.05</v>
      </c>
      <c r="S2214" s="4">
        <v>29574</v>
      </c>
      <c r="T2214" s="4">
        <v>22725</v>
      </c>
      <c r="U2214" s="4">
        <v>6849</v>
      </c>
      <c r="V2214" s="3">
        <v>0.23158855751673768</v>
      </c>
      <c r="W2214" t="s">
        <v>41</v>
      </c>
      <c r="X2214" t="s">
        <v>42</v>
      </c>
      <c r="Y2214" t="s">
        <v>56</v>
      </c>
      <c r="Z2214">
        <v>3</v>
      </c>
      <c r="AA2214" t="s">
        <v>149</v>
      </c>
      <c r="AB2214" t="s">
        <v>66</v>
      </c>
      <c r="AC2214">
        <v>3.7</v>
      </c>
      <c r="AD2214">
        <v>2024</v>
      </c>
      <c r="AE2214">
        <v>4</v>
      </c>
      <c r="AF2214" t="s">
        <v>5524</v>
      </c>
      <c r="AG2214" t="s">
        <v>5525</v>
      </c>
      <c r="AH2214" t="s">
        <v>5522</v>
      </c>
      <c r="AI2214" t="s">
        <v>5523</v>
      </c>
    </row>
    <row r="2215" spans="1:35">
      <c r="A2215" t="s">
        <v>2717</v>
      </c>
      <c r="B2215" s="2">
        <v>45493</v>
      </c>
      <c r="C2215" t="s">
        <v>1275</v>
      </c>
      <c r="D2215" t="s">
        <v>49</v>
      </c>
      <c r="E2215" t="s">
        <v>60</v>
      </c>
      <c r="F2215" t="s">
        <v>70</v>
      </c>
      <c r="G2215">
        <v>27</v>
      </c>
      <c r="H2215" t="s">
        <v>80</v>
      </c>
      <c r="I2215" t="s">
        <v>81</v>
      </c>
      <c r="J2215" t="s">
        <v>82</v>
      </c>
      <c r="K2215" t="s">
        <v>323</v>
      </c>
      <c r="L2215" t="s">
        <v>91</v>
      </c>
      <c r="M2215" t="s">
        <v>107</v>
      </c>
      <c r="N2215" t="s">
        <v>40</v>
      </c>
      <c r="O2215">
        <v>6</v>
      </c>
      <c r="P2215" s="4">
        <v>23933</v>
      </c>
      <c r="Q2215" s="4">
        <v>16035</v>
      </c>
      <c r="R2215" s="3">
        <v>0</v>
      </c>
      <c r="S2215" s="4">
        <v>143598</v>
      </c>
      <c r="T2215" s="4">
        <v>96210</v>
      </c>
      <c r="U2215" s="4">
        <v>47388</v>
      </c>
      <c r="V2215" s="3">
        <v>0.33000459616429201</v>
      </c>
      <c r="W2215" t="s">
        <v>75</v>
      </c>
      <c r="X2215" t="s">
        <v>42</v>
      </c>
      <c r="Y2215" t="s">
        <v>171</v>
      </c>
      <c r="Z2215">
        <v>12</v>
      </c>
      <c r="AA2215" t="s">
        <v>77</v>
      </c>
      <c r="AB2215" t="s">
        <v>150</v>
      </c>
      <c r="AC2215" t="s">
        <v>46</v>
      </c>
      <c r="AD2215">
        <v>2024</v>
      </c>
      <c r="AE2215">
        <v>7</v>
      </c>
      <c r="AF2215" t="s">
        <v>5533</v>
      </c>
      <c r="AG2215" t="s">
        <v>5514</v>
      </c>
      <c r="AH2215" t="s">
        <v>5515</v>
      </c>
      <c r="AI2215" t="s">
        <v>5516</v>
      </c>
    </row>
    <row r="2216" spans="1:35">
      <c r="A2216" t="s">
        <v>2718</v>
      </c>
      <c r="B2216" s="2">
        <v>45059</v>
      </c>
      <c r="C2216" t="s">
        <v>587</v>
      </c>
      <c r="D2216" t="s">
        <v>49</v>
      </c>
      <c r="E2216" t="s">
        <v>60</v>
      </c>
      <c r="F2216" t="s">
        <v>70</v>
      </c>
      <c r="G2216">
        <v>58</v>
      </c>
      <c r="H2216" t="s">
        <v>71</v>
      </c>
      <c r="I2216" t="s">
        <v>72</v>
      </c>
      <c r="J2216" t="s">
        <v>73</v>
      </c>
      <c r="K2216" t="s">
        <v>130</v>
      </c>
      <c r="L2216" t="s">
        <v>101</v>
      </c>
      <c r="M2216" t="s">
        <v>107</v>
      </c>
      <c r="N2216" t="s">
        <v>53</v>
      </c>
      <c r="O2216">
        <v>7</v>
      </c>
      <c r="P2216" s="4">
        <v>5596</v>
      </c>
      <c r="Q2216" s="4">
        <v>4197</v>
      </c>
      <c r="R2216" s="3">
        <v>0.15</v>
      </c>
      <c r="S2216" s="4">
        <v>33296</v>
      </c>
      <c r="T2216" s="4">
        <v>29379</v>
      </c>
      <c r="U2216" s="4">
        <v>3917</v>
      </c>
      <c r="V2216" s="3">
        <v>0.11764175876982221</v>
      </c>
      <c r="W2216" t="s">
        <v>41</v>
      </c>
      <c r="X2216" t="s">
        <v>42</v>
      </c>
      <c r="Y2216" t="s">
        <v>56</v>
      </c>
      <c r="Z2216">
        <v>6</v>
      </c>
      <c r="AA2216" t="s">
        <v>229</v>
      </c>
      <c r="AB2216" t="s">
        <v>66</v>
      </c>
      <c r="AC2216">
        <v>3.9</v>
      </c>
      <c r="AD2216">
        <v>2023</v>
      </c>
      <c r="AE2216">
        <v>5</v>
      </c>
      <c r="AF2216" t="s">
        <v>5529</v>
      </c>
      <c r="AG2216" t="s">
        <v>5525</v>
      </c>
      <c r="AH2216" t="s">
        <v>5522</v>
      </c>
      <c r="AI2216" t="s">
        <v>5523</v>
      </c>
    </row>
    <row r="2217" spans="1:35">
      <c r="A2217" t="s">
        <v>2719</v>
      </c>
      <c r="B2217" s="2">
        <v>45516</v>
      </c>
      <c r="C2217" t="s">
        <v>355</v>
      </c>
      <c r="D2217" t="s">
        <v>49</v>
      </c>
      <c r="E2217" t="s">
        <v>98</v>
      </c>
      <c r="F2217" t="s">
        <v>70</v>
      </c>
      <c r="G2217">
        <v>56</v>
      </c>
      <c r="H2217" t="s">
        <v>71</v>
      </c>
      <c r="I2217" t="s">
        <v>72</v>
      </c>
      <c r="J2217" t="s">
        <v>73</v>
      </c>
      <c r="K2217" t="s">
        <v>199</v>
      </c>
      <c r="L2217" t="s">
        <v>137</v>
      </c>
      <c r="M2217" t="s">
        <v>83</v>
      </c>
      <c r="N2217" t="s">
        <v>113</v>
      </c>
      <c r="O2217">
        <v>6</v>
      </c>
      <c r="P2217" s="4">
        <v>6651</v>
      </c>
      <c r="Q2217" s="4">
        <v>4922</v>
      </c>
      <c r="R2217" s="3">
        <v>0.05</v>
      </c>
      <c r="S2217" s="4">
        <v>37911</v>
      </c>
      <c r="T2217" s="4">
        <v>29532</v>
      </c>
      <c r="U2217" s="4">
        <v>8379</v>
      </c>
      <c r="V2217" s="3">
        <v>0.22101764659333703</v>
      </c>
      <c r="W2217" t="s">
        <v>54</v>
      </c>
      <c r="X2217" t="s">
        <v>76</v>
      </c>
      <c r="Y2217" t="s">
        <v>56</v>
      </c>
      <c r="Z2217">
        <v>3</v>
      </c>
      <c r="AA2217" t="s">
        <v>149</v>
      </c>
      <c r="AB2217" t="s">
        <v>121</v>
      </c>
      <c r="AC2217">
        <v>4.5999999999999996</v>
      </c>
      <c r="AD2217">
        <v>2024</v>
      </c>
      <c r="AE2217">
        <v>8</v>
      </c>
      <c r="AF2217" t="s">
        <v>5513</v>
      </c>
      <c r="AG2217" t="s">
        <v>5514</v>
      </c>
      <c r="AH2217" t="s">
        <v>5522</v>
      </c>
      <c r="AI2217" t="s">
        <v>5523</v>
      </c>
    </row>
    <row r="2218" spans="1:35">
      <c r="A2218" t="s">
        <v>2720</v>
      </c>
      <c r="B2218" s="2">
        <v>45142</v>
      </c>
      <c r="C2218" t="s">
        <v>587</v>
      </c>
      <c r="D2218" t="s">
        <v>49</v>
      </c>
      <c r="E2218" t="s">
        <v>119</v>
      </c>
      <c r="F2218" t="s">
        <v>70</v>
      </c>
      <c r="G2218">
        <v>39</v>
      </c>
      <c r="H2218" t="s">
        <v>105</v>
      </c>
      <c r="I2218" t="s">
        <v>89</v>
      </c>
      <c r="J2218" t="s">
        <v>82</v>
      </c>
      <c r="K2218" t="s">
        <v>269</v>
      </c>
      <c r="L2218" t="s">
        <v>112</v>
      </c>
      <c r="M2218" t="s">
        <v>83</v>
      </c>
      <c r="N2218" t="s">
        <v>53</v>
      </c>
      <c r="O2218">
        <v>3</v>
      </c>
      <c r="P2218" s="4">
        <v>17743</v>
      </c>
      <c r="Q2218" s="4">
        <v>10468</v>
      </c>
      <c r="R2218" s="3">
        <v>0.15</v>
      </c>
      <c r="S2218" s="4">
        <v>45245</v>
      </c>
      <c r="T2218" s="4">
        <v>31404</v>
      </c>
      <c r="U2218" s="4">
        <v>13841</v>
      </c>
      <c r="V2218" s="3">
        <v>0.30591225549784506</v>
      </c>
      <c r="W2218" t="s">
        <v>75</v>
      </c>
      <c r="X2218" t="s">
        <v>55</v>
      </c>
      <c r="Y2218" t="s">
        <v>56</v>
      </c>
      <c r="Z2218">
        <v>7</v>
      </c>
      <c r="AA2218" t="s">
        <v>44</v>
      </c>
      <c r="AB2218" t="s">
        <v>194</v>
      </c>
      <c r="AC2218">
        <v>4.3</v>
      </c>
      <c r="AD2218">
        <v>2023</v>
      </c>
      <c r="AE2218">
        <v>8</v>
      </c>
      <c r="AF2218" t="s">
        <v>5513</v>
      </c>
      <c r="AG2218" t="s">
        <v>5514</v>
      </c>
      <c r="AH2218" t="s">
        <v>5522</v>
      </c>
      <c r="AI2218" t="s">
        <v>5526</v>
      </c>
    </row>
    <row r="2219" spans="1:35">
      <c r="A2219" t="s">
        <v>2721</v>
      </c>
      <c r="B2219" s="2">
        <v>45225</v>
      </c>
      <c r="C2219" t="s">
        <v>1394</v>
      </c>
      <c r="D2219" t="s">
        <v>31</v>
      </c>
      <c r="E2219" t="s">
        <v>60</v>
      </c>
      <c r="F2219" t="s">
        <v>70</v>
      </c>
      <c r="G2219">
        <v>22</v>
      </c>
      <c r="H2219" t="s">
        <v>105</v>
      </c>
      <c r="I2219" t="s">
        <v>89</v>
      </c>
      <c r="J2219" t="s">
        <v>82</v>
      </c>
      <c r="K2219" t="s">
        <v>125</v>
      </c>
      <c r="L2219" t="s">
        <v>137</v>
      </c>
      <c r="M2219" t="s">
        <v>92</v>
      </c>
      <c r="N2219" t="s">
        <v>93</v>
      </c>
      <c r="O2219">
        <v>1</v>
      </c>
      <c r="P2219" s="4">
        <v>19855</v>
      </c>
      <c r="Q2219" s="4">
        <v>15487</v>
      </c>
      <c r="R2219" s="3">
        <v>0.05</v>
      </c>
      <c r="S2219" s="4">
        <v>18862</v>
      </c>
      <c r="T2219" s="4">
        <v>15487</v>
      </c>
      <c r="U2219" s="4">
        <v>3375</v>
      </c>
      <c r="V2219" s="3">
        <v>0.17893118439189906</v>
      </c>
      <c r="W2219" t="s">
        <v>75</v>
      </c>
      <c r="X2219" t="s">
        <v>76</v>
      </c>
      <c r="Y2219" t="s">
        <v>43</v>
      </c>
      <c r="Z2219">
        <v>0</v>
      </c>
      <c r="AA2219" t="s">
        <v>108</v>
      </c>
      <c r="AB2219" t="s">
        <v>66</v>
      </c>
      <c r="AC2219" t="s">
        <v>46</v>
      </c>
      <c r="AD2219">
        <v>2023</v>
      </c>
      <c r="AE2219">
        <v>10</v>
      </c>
      <c r="AF2219" t="s">
        <v>5517</v>
      </c>
      <c r="AG2219" t="s">
        <v>5518</v>
      </c>
      <c r="AH2219" t="s">
        <v>5519</v>
      </c>
      <c r="AI2219" t="s">
        <v>5520</v>
      </c>
    </row>
    <row r="2220" spans="1:35">
      <c r="A2220" t="s">
        <v>2722</v>
      </c>
      <c r="B2220" s="2">
        <v>45025</v>
      </c>
      <c r="C2220" t="s">
        <v>581</v>
      </c>
      <c r="D2220" t="s">
        <v>49</v>
      </c>
      <c r="E2220" t="s">
        <v>60</v>
      </c>
      <c r="F2220" t="s">
        <v>70</v>
      </c>
      <c r="G2220">
        <v>54</v>
      </c>
      <c r="H2220" t="s">
        <v>88</v>
      </c>
      <c r="I2220" t="s">
        <v>89</v>
      </c>
      <c r="J2220" t="s">
        <v>82</v>
      </c>
      <c r="K2220" t="s">
        <v>125</v>
      </c>
      <c r="L2220" t="s">
        <v>155</v>
      </c>
      <c r="M2220" t="s">
        <v>63</v>
      </c>
      <c r="N2220" t="s">
        <v>126</v>
      </c>
      <c r="O2220">
        <v>2</v>
      </c>
      <c r="P2220" s="4">
        <v>24899</v>
      </c>
      <c r="Q2220" s="4">
        <v>19172</v>
      </c>
      <c r="R2220" s="3">
        <v>0.05</v>
      </c>
      <c r="S2220" s="4">
        <v>47308</v>
      </c>
      <c r="T2220" s="4">
        <v>38344</v>
      </c>
      <c r="U2220" s="4">
        <v>8964</v>
      </c>
      <c r="V2220" s="3">
        <v>0.18948169442800372</v>
      </c>
      <c r="W2220" t="s">
        <v>54</v>
      </c>
      <c r="X2220" t="s">
        <v>42</v>
      </c>
      <c r="Y2220" t="s">
        <v>56</v>
      </c>
      <c r="Z2220">
        <v>7</v>
      </c>
      <c r="AA2220" t="s">
        <v>163</v>
      </c>
      <c r="AB2220" t="s">
        <v>121</v>
      </c>
      <c r="AC2220">
        <v>4</v>
      </c>
      <c r="AD2220">
        <v>2023</v>
      </c>
      <c r="AE2220">
        <v>4</v>
      </c>
      <c r="AF2220" t="s">
        <v>5524</v>
      </c>
      <c r="AG2220" t="s">
        <v>5525</v>
      </c>
      <c r="AH2220" t="s">
        <v>5522</v>
      </c>
      <c r="AI2220" t="s">
        <v>5523</v>
      </c>
    </row>
    <row r="2221" spans="1:35">
      <c r="A2221" t="s">
        <v>2723</v>
      </c>
      <c r="B2221" s="2">
        <v>45617</v>
      </c>
      <c r="C2221" t="s">
        <v>1377</v>
      </c>
      <c r="D2221" t="s">
        <v>31</v>
      </c>
      <c r="E2221" t="s">
        <v>32</v>
      </c>
      <c r="F2221" t="s">
        <v>33</v>
      </c>
      <c r="G2221">
        <v>48</v>
      </c>
      <c r="H2221" t="s">
        <v>99</v>
      </c>
      <c r="I2221" t="s">
        <v>99</v>
      </c>
      <c r="J2221" t="s">
        <v>100</v>
      </c>
      <c r="K2221" t="s">
        <v>291</v>
      </c>
      <c r="L2221" t="s">
        <v>62</v>
      </c>
      <c r="M2221" t="s">
        <v>63</v>
      </c>
      <c r="N2221" t="s">
        <v>53</v>
      </c>
      <c r="O2221">
        <v>2</v>
      </c>
      <c r="P2221" s="4">
        <v>17908</v>
      </c>
      <c r="Q2221" s="4">
        <v>10745</v>
      </c>
      <c r="R2221" s="3">
        <v>0</v>
      </c>
      <c r="S2221" s="4">
        <v>35816</v>
      </c>
      <c r="T2221" s="4">
        <v>21490</v>
      </c>
      <c r="U2221" s="4">
        <v>14326</v>
      </c>
      <c r="V2221" s="3">
        <v>0.39998883180701361</v>
      </c>
      <c r="W2221" t="s">
        <v>41</v>
      </c>
      <c r="X2221" t="s">
        <v>42</v>
      </c>
      <c r="Y2221" t="s">
        <v>56</v>
      </c>
      <c r="Z2221">
        <v>4</v>
      </c>
      <c r="AA2221" t="s">
        <v>220</v>
      </c>
      <c r="AB2221" t="s">
        <v>132</v>
      </c>
      <c r="AC2221">
        <v>4.2</v>
      </c>
      <c r="AD2221">
        <v>2024</v>
      </c>
      <c r="AE2221">
        <v>11</v>
      </c>
      <c r="AF2221" t="s">
        <v>5535</v>
      </c>
      <c r="AG2221" t="s">
        <v>5518</v>
      </c>
      <c r="AH2221" t="s">
        <v>5522</v>
      </c>
      <c r="AI2221" t="s">
        <v>5523</v>
      </c>
    </row>
    <row r="2222" spans="1:35">
      <c r="A2222" t="s">
        <v>2724</v>
      </c>
      <c r="B2222" s="2">
        <v>45376</v>
      </c>
      <c r="C2222" t="s">
        <v>910</v>
      </c>
      <c r="D2222" t="s">
        <v>31</v>
      </c>
      <c r="E2222" t="s">
        <v>124</v>
      </c>
      <c r="F2222" t="s">
        <v>70</v>
      </c>
      <c r="G2222">
        <v>18</v>
      </c>
      <c r="H2222" t="s">
        <v>146</v>
      </c>
      <c r="I2222" t="s">
        <v>147</v>
      </c>
      <c r="J2222" t="s">
        <v>36</v>
      </c>
      <c r="K2222" t="s">
        <v>125</v>
      </c>
      <c r="L2222" t="s">
        <v>142</v>
      </c>
      <c r="M2222" t="s">
        <v>39</v>
      </c>
      <c r="N2222" t="s">
        <v>126</v>
      </c>
      <c r="O2222">
        <v>6</v>
      </c>
      <c r="P2222" s="4">
        <v>8134</v>
      </c>
      <c r="Q2222" s="4">
        <v>5612</v>
      </c>
      <c r="R2222" s="3">
        <v>0.1</v>
      </c>
      <c r="S2222" s="4">
        <v>43924</v>
      </c>
      <c r="T2222" s="4">
        <v>33672</v>
      </c>
      <c r="U2222" s="4">
        <v>10252</v>
      </c>
      <c r="V2222" s="3">
        <v>0.23340315089700392</v>
      </c>
      <c r="W2222" t="s">
        <v>84</v>
      </c>
      <c r="X2222" t="s">
        <v>55</v>
      </c>
      <c r="Y2222" t="s">
        <v>56</v>
      </c>
      <c r="Z2222">
        <v>7</v>
      </c>
      <c r="AA2222" t="s">
        <v>163</v>
      </c>
      <c r="AB2222" t="s">
        <v>150</v>
      </c>
      <c r="AC2222">
        <v>4.3</v>
      </c>
      <c r="AD2222">
        <v>2024</v>
      </c>
      <c r="AE2222">
        <v>3</v>
      </c>
      <c r="AF2222" t="s">
        <v>5534</v>
      </c>
      <c r="AG2222" t="s">
        <v>5528</v>
      </c>
      <c r="AH2222" t="s">
        <v>5522</v>
      </c>
      <c r="AI2222" t="s">
        <v>5520</v>
      </c>
    </row>
    <row r="2223" spans="1:35">
      <c r="A2223" t="s">
        <v>2725</v>
      </c>
      <c r="B2223" s="2">
        <v>45457</v>
      </c>
      <c r="C2223" t="s">
        <v>306</v>
      </c>
      <c r="D2223" t="s">
        <v>31</v>
      </c>
      <c r="E2223" t="s">
        <v>124</v>
      </c>
      <c r="F2223" t="s">
        <v>70</v>
      </c>
      <c r="G2223">
        <v>46</v>
      </c>
      <c r="H2223" t="s">
        <v>34</v>
      </c>
      <c r="I2223" t="s">
        <v>35</v>
      </c>
      <c r="J2223" t="s">
        <v>36</v>
      </c>
      <c r="K2223" t="s">
        <v>192</v>
      </c>
      <c r="L2223" t="s">
        <v>112</v>
      </c>
      <c r="M2223" t="s">
        <v>92</v>
      </c>
      <c r="N2223" t="s">
        <v>40</v>
      </c>
      <c r="O2223">
        <v>6</v>
      </c>
      <c r="P2223" s="4">
        <v>17609</v>
      </c>
      <c r="Q2223" s="4">
        <v>11622</v>
      </c>
      <c r="R2223" s="3">
        <v>0</v>
      </c>
      <c r="S2223" s="4">
        <v>105654</v>
      </c>
      <c r="T2223" s="4">
        <v>69732</v>
      </c>
      <c r="U2223" s="4">
        <v>35922</v>
      </c>
      <c r="V2223" s="3">
        <v>0.33999659265148502</v>
      </c>
      <c r="W2223" t="s">
        <v>75</v>
      </c>
      <c r="X2223" t="s">
        <v>76</v>
      </c>
      <c r="Y2223" t="s">
        <v>56</v>
      </c>
      <c r="Z2223">
        <v>2</v>
      </c>
      <c r="AA2223" t="s">
        <v>220</v>
      </c>
      <c r="AB2223" t="s">
        <v>66</v>
      </c>
      <c r="AC2223">
        <v>4.8</v>
      </c>
      <c r="AD2223">
        <v>2024</v>
      </c>
      <c r="AE2223">
        <v>6</v>
      </c>
      <c r="AF2223" t="s">
        <v>5530</v>
      </c>
      <c r="AG2223" t="s">
        <v>5525</v>
      </c>
      <c r="AH2223" t="s">
        <v>5515</v>
      </c>
      <c r="AI2223" t="s">
        <v>5523</v>
      </c>
    </row>
    <row r="2224" spans="1:35">
      <c r="A2224" t="s">
        <v>2726</v>
      </c>
      <c r="B2224" s="2">
        <v>45384</v>
      </c>
      <c r="C2224" t="s">
        <v>1321</v>
      </c>
      <c r="D2224" t="s">
        <v>49</v>
      </c>
      <c r="E2224" t="s">
        <v>124</v>
      </c>
      <c r="F2224" t="s">
        <v>70</v>
      </c>
      <c r="G2224">
        <v>49</v>
      </c>
      <c r="H2224" t="s">
        <v>34</v>
      </c>
      <c r="I2224" t="s">
        <v>35</v>
      </c>
      <c r="J2224" t="s">
        <v>36</v>
      </c>
      <c r="K2224" t="s">
        <v>219</v>
      </c>
      <c r="L2224" t="s">
        <v>142</v>
      </c>
      <c r="M2224" t="s">
        <v>63</v>
      </c>
      <c r="N2224" t="s">
        <v>93</v>
      </c>
      <c r="O2224">
        <v>3</v>
      </c>
      <c r="P2224" s="4">
        <v>24234</v>
      </c>
      <c r="Q2224" s="4">
        <v>15267</v>
      </c>
      <c r="R2224" s="3">
        <v>0.1</v>
      </c>
      <c r="S2224" s="4">
        <v>65432</v>
      </c>
      <c r="T2224" s="4">
        <v>45801</v>
      </c>
      <c r="U2224" s="4">
        <v>19631</v>
      </c>
      <c r="V2224" s="3">
        <v>0.30002139625871133</v>
      </c>
      <c r="W2224" t="s">
        <v>41</v>
      </c>
      <c r="X2224" t="s">
        <v>55</v>
      </c>
      <c r="Y2224" t="s">
        <v>56</v>
      </c>
      <c r="Z2224">
        <v>2</v>
      </c>
      <c r="AA2224" t="s">
        <v>226</v>
      </c>
      <c r="AB2224" t="s">
        <v>150</v>
      </c>
      <c r="AC2224">
        <v>4.7</v>
      </c>
      <c r="AD2224">
        <v>2024</v>
      </c>
      <c r="AE2224">
        <v>4</v>
      </c>
      <c r="AF2224" t="s">
        <v>5524</v>
      </c>
      <c r="AG2224" t="s">
        <v>5525</v>
      </c>
      <c r="AH2224" t="s">
        <v>5515</v>
      </c>
      <c r="AI2224" t="s">
        <v>5523</v>
      </c>
    </row>
    <row r="2225" spans="1:35">
      <c r="A2225" t="s">
        <v>2727</v>
      </c>
      <c r="B2225" s="2">
        <v>45036</v>
      </c>
      <c r="C2225" t="s">
        <v>203</v>
      </c>
      <c r="D2225" t="s">
        <v>31</v>
      </c>
      <c r="E2225" t="s">
        <v>50</v>
      </c>
      <c r="F2225" t="s">
        <v>33</v>
      </c>
      <c r="G2225">
        <v>48</v>
      </c>
      <c r="H2225" t="s">
        <v>88</v>
      </c>
      <c r="I2225" t="s">
        <v>89</v>
      </c>
      <c r="J2225" t="s">
        <v>82</v>
      </c>
      <c r="K2225" t="s">
        <v>61</v>
      </c>
      <c r="L2225" t="s">
        <v>62</v>
      </c>
      <c r="M2225" t="s">
        <v>63</v>
      </c>
      <c r="N2225" t="s">
        <v>64</v>
      </c>
      <c r="O2225">
        <v>5</v>
      </c>
      <c r="P2225" s="4">
        <v>24134</v>
      </c>
      <c r="Q2225" s="4">
        <v>15928</v>
      </c>
      <c r="R2225" s="3">
        <v>0</v>
      </c>
      <c r="S2225" s="4">
        <v>120670</v>
      </c>
      <c r="T2225" s="4">
        <v>79640</v>
      </c>
      <c r="U2225" s="4">
        <v>41030</v>
      </c>
      <c r="V2225" s="3">
        <v>0.34001823154056515</v>
      </c>
      <c r="W2225" t="s">
        <v>41</v>
      </c>
      <c r="X2225" t="s">
        <v>42</v>
      </c>
      <c r="Y2225" t="s">
        <v>156</v>
      </c>
      <c r="Z2225">
        <v>0</v>
      </c>
      <c r="AA2225" t="s">
        <v>193</v>
      </c>
      <c r="AB2225" t="s">
        <v>150</v>
      </c>
      <c r="AC2225">
        <v>1.4</v>
      </c>
      <c r="AD2225">
        <v>2023</v>
      </c>
      <c r="AE2225">
        <v>4</v>
      </c>
      <c r="AF2225" t="s">
        <v>5524</v>
      </c>
      <c r="AG2225" t="s">
        <v>5525</v>
      </c>
      <c r="AH2225" t="s">
        <v>5515</v>
      </c>
      <c r="AI2225" t="s">
        <v>5523</v>
      </c>
    </row>
    <row r="2226" spans="1:35">
      <c r="A2226" t="s">
        <v>2728</v>
      </c>
      <c r="B2226" s="2">
        <v>45419</v>
      </c>
      <c r="C2226" t="s">
        <v>249</v>
      </c>
      <c r="D2226" t="s">
        <v>31</v>
      </c>
      <c r="E2226" t="s">
        <v>32</v>
      </c>
      <c r="F2226" t="s">
        <v>33</v>
      </c>
      <c r="G2226">
        <v>53</v>
      </c>
      <c r="H2226" t="s">
        <v>146</v>
      </c>
      <c r="I2226" t="s">
        <v>147</v>
      </c>
      <c r="J2226" t="s">
        <v>36</v>
      </c>
      <c r="K2226" t="s">
        <v>184</v>
      </c>
      <c r="L2226" t="s">
        <v>137</v>
      </c>
      <c r="M2226" t="s">
        <v>83</v>
      </c>
      <c r="N2226" t="s">
        <v>93</v>
      </c>
      <c r="O2226">
        <v>4</v>
      </c>
      <c r="P2226" s="4">
        <v>1696</v>
      </c>
      <c r="Q2226" s="4">
        <v>1102</v>
      </c>
      <c r="R2226" s="3">
        <v>0.2</v>
      </c>
      <c r="S2226" s="4">
        <v>5427</v>
      </c>
      <c r="T2226" s="4">
        <v>4408</v>
      </c>
      <c r="U2226" s="4">
        <v>1019</v>
      </c>
      <c r="V2226" s="3">
        <v>0.18776487930716787</v>
      </c>
      <c r="W2226" t="s">
        <v>41</v>
      </c>
      <c r="X2226" t="s">
        <v>42</v>
      </c>
      <c r="Y2226" t="s">
        <v>171</v>
      </c>
      <c r="Z2226">
        <v>9</v>
      </c>
      <c r="AA2226" t="s">
        <v>181</v>
      </c>
      <c r="AB2226" t="s">
        <v>95</v>
      </c>
      <c r="AC2226" t="s">
        <v>46</v>
      </c>
      <c r="AD2226">
        <v>2024</v>
      </c>
      <c r="AE2226">
        <v>5</v>
      </c>
      <c r="AF2226" t="s">
        <v>5529</v>
      </c>
      <c r="AG2226" t="s">
        <v>5525</v>
      </c>
      <c r="AH2226" t="s">
        <v>5519</v>
      </c>
      <c r="AI2226" t="s">
        <v>5523</v>
      </c>
    </row>
    <row r="2227" spans="1:35">
      <c r="A2227" t="s">
        <v>2729</v>
      </c>
      <c r="B2227" s="2">
        <v>44951</v>
      </c>
      <c r="C2227" t="s">
        <v>779</v>
      </c>
      <c r="D2227" t="s">
        <v>31</v>
      </c>
      <c r="E2227" t="s">
        <v>50</v>
      </c>
      <c r="F2227" t="s">
        <v>33</v>
      </c>
      <c r="G2227">
        <v>28</v>
      </c>
      <c r="H2227" t="s">
        <v>105</v>
      </c>
      <c r="I2227" t="s">
        <v>89</v>
      </c>
      <c r="J2227" t="s">
        <v>82</v>
      </c>
      <c r="K2227" t="s">
        <v>74</v>
      </c>
      <c r="L2227" t="s">
        <v>101</v>
      </c>
      <c r="M2227" t="s">
        <v>83</v>
      </c>
      <c r="N2227" t="s">
        <v>40</v>
      </c>
      <c r="O2227">
        <v>1</v>
      </c>
      <c r="P2227" s="4">
        <v>11642</v>
      </c>
      <c r="Q2227" s="4">
        <v>8149</v>
      </c>
      <c r="R2227" s="3">
        <v>0.05</v>
      </c>
      <c r="S2227" s="4">
        <v>11060</v>
      </c>
      <c r="T2227" s="4">
        <v>8149</v>
      </c>
      <c r="U2227" s="4">
        <v>2911</v>
      </c>
      <c r="V2227" s="3">
        <v>0.2632007233273056</v>
      </c>
      <c r="W2227" t="s">
        <v>54</v>
      </c>
      <c r="X2227" t="s">
        <v>55</v>
      </c>
      <c r="Y2227" t="s">
        <v>56</v>
      </c>
      <c r="Z2227">
        <v>1</v>
      </c>
      <c r="AA2227" t="s">
        <v>193</v>
      </c>
      <c r="AB2227" t="s">
        <v>66</v>
      </c>
      <c r="AC2227">
        <v>4.0999999999999996</v>
      </c>
      <c r="AD2227">
        <v>2023</v>
      </c>
      <c r="AE2227">
        <v>1</v>
      </c>
      <c r="AF2227" t="s">
        <v>5532</v>
      </c>
      <c r="AG2227" t="s">
        <v>5528</v>
      </c>
      <c r="AH2227" t="s">
        <v>5519</v>
      </c>
      <c r="AI2227" t="s">
        <v>5516</v>
      </c>
    </row>
    <row r="2228" spans="1:35">
      <c r="A2228" t="s">
        <v>2730</v>
      </c>
      <c r="B2228" s="2">
        <v>45341</v>
      </c>
      <c r="C2228" t="s">
        <v>203</v>
      </c>
      <c r="D2228" t="s">
        <v>31</v>
      </c>
      <c r="E2228" t="s">
        <v>32</v>
      </c>
      <c r="F2228" t="s">
        <v>33</v>
      </c>
      <c r="G2228">
        <v>25</v>
      </c>
      <c r="H2228" t="s">
        <v>105</v>
      </c>
      <c r="I2228" t="s">
        <v>89</v>
      </c>
      <c r="J2228" t="s">
        <v>82</v>
      </c>
      <c r="K2228" t="s">
        <v>326</v>
      </c>
      <c r="L2228" t="s">
        <v>131</v>
      </c>
      <c r="M2228" t="s">
        <v>63</v>
      </c>
      <c r="N2228" t="s">
        <v>53</v>
      </c>
      <c r="O2228">
        <v>6</v>
      </c>
      <c r="P2228" s="4">
        <v>22939</v>
      </c>
      <c r="Q2228" s="4">
        <v>13534</v>
      </c>
      <c r="R2228" s="3">
        <v>0.05</v>
      </c>
      <c r="S2228" s="4">
        <v>130752</v>
      </c>
      <c r="T2228" s="4">
        <v>81204</v>
      </c>
      <c r="U2228" s="4">
        <v>49548</v>
      </c>
      <c r="V2228" s="3">
        <v>0.37894640234948607</v>
      </c>
      <c r="W2228" t="s">
        <v>84</v>
      </c>
      <c r="X2228" t="s">
        <v>55</v>
      </c>
      <c r="Y2228" t="s">
        <v>56</v>
      </c>
      <c r="Z2228">
        <v>6</v>
      </c>
      <c r="AA2228" t="s">
        <v>143</v>
      </c>
      <c r="AB2228" t="s">
        <v>150</v>
      </c>
      <c r="AC2228">
        <v>4.5999999999999996</v>
      </c>
      <c r="AD2228">
        <v>2024</v>
      </c>
      <c r="AE2228">
        <v>2</v>
      </c>
      <c r="AF2228" t="s">
        <v>5527</v>
      </c>
      <c r="AG2228" t="s">
        <v>5528</v>
      </c>
      <c r="AH2228" t="s">
        <v>5515</v>
      </c>
      <c r="AI2228" t="s">
        <v>5516</v>
      </c>
    </row>
    <row r="2229" spans="1:35">
      <c r="A2229" t="s">
        <v>2731</v>
      </c>
      <c r="B2229" s="2">
        <v>45106</v>
      </c>
      <c r="C2229" t="s">
        <v>583</v>
      </c>
      <c r="D2229" t="s">
        <v>31</v>
      </c>
      <c r="E2229" t="s">
        <v>119</v>
      </c>
      <c r="F2229" t="s">
        <v>70</v>
      </c>
      <c r="G2229">
        <v>44</v>
      </c>
      <c r="H2229" t="s">
        <v>105</v>
      </c>
      <c r="I2229" t="s">
        <v>89</v>
      </c>
      <c r="J2229" t="s">
        <v>82</v>
      </c>
      <c r="K2229" t="s">
        <v>125</v>
      </c>
      <c r="L2229" t="s">
        <v>155</v>
      </c>
      <c r="M2229" t="s">
        <v>83</v>
      </c>
      <c r="N2229" t="s">
        <v>113</v>
      </c>
      <c r="O2229">
        <v>5</v>
      </c>
      <c r="P2229" s="4">
        <v>11684</v>
      </c>
      <c r="Q2229" s="4">
        <v>7595</v>
      </c>
      <c r="R2229" s="3">
        <v>0.05</v>
      </c>
      <c r="S2229" s="4">
        <v>55499</v>
      </c>
      <c r="T2229" s="4">
        <v>37975</v>
      </c>
      <c r="U2229" s="4">
        <v>17524</v>
      </c>
      <c r="V2229" s="3">
        <v>0.31575343699886482</v>
      </c>
      <c r="W2229" t="s">
        <v>84</v>
      </c>
      <c r="X2229" t="s">
        <v>76</v>
      </c>
      <c r="Y2229" t="s">
        <v>56</v>
      </c>
      <c r="Z2229">
        <v>4</v>
      </c>
      <c r="AA2229" t="s">
        <v>108</v>
      </c>
      <c r="AB2229" t="s">
        <v>132</v>
      </c>
      <c r="AC2229">
        <v>3.3</v>
      </c>
      <c r="AD2229">
        <v>2023</v>
      </c>
      <c r="AE2229">
        <v>6</v>
      </c>
      <c r="AF2229" t="s">
        <v>5530</v>
      </c>
      <c r="AG2229" t="s">
        <v>5525</v>
      </c>
      <c r="AH2229" t="s">
        <v>5515</v>
      </c>
      <c r="AI2229" t="s">
        <v>5526</v>
      </c>
    </row>
    <row r="2230" spans="1:35">
      <c r="A2230" t="s">
        <v>2732</v>
      </c>
      <c r="B2230" s="2">
        <v>45348</v>
      </c>
      <c r="C2230" t="s">
        <v>761</v>
      </c>
      <c r="D2230" t="s">
        <v>31</v>
      </c>
      <c r="E2230" t="s">
        <v>135</v>
      </c>
      <c r="F2230" t="s">
        <v>33</v>
      </c>
      <c r="G2230">
        <v>32</v>
      </c>
      <c r="H2230" t="s">
        <v>80</v>
      </c>
      <c r="I2230" t="s">
        <v>81</v>
      </c>
      <c r="J2230" t="s">
        <v>82</v>
      </c>
      <c r="K2230" t="s">
        <v>184</v>
      </c>
      <c r="L2230" t="s">
        <v>142</v>
      </c>
      <c r="M2230" t="s">
        <v>83</v>
      </c>
      <c r="N2230" t="s">
        <v>93</v>
      </c>
      <c r="O2230">
        <v>7</v>
      </c>
      <c r="P2230" s="4">
        <v>15301</v>
      </c>
      <c r="Q2230" s="4">
        <v>11170</v>
      </c>
      <c r="R2230" s="3">
        <v>0.2</v>
      </c>
      <c r="S2230" s="4">
        <v>85686</v>
      </c>
      <c r="T2230" s="4">
        <v>78190</v>
      </c>
      <c r="U2230" s="4">
        <v>7496</v>
      </c>
      <c r="V2230" s="3">
        <v>8.7482202460145181E-2</v>
      </c>
      <c r="W2230" t="s">
        <v>84</v>
      </c>
      <c r="X2230" t="s">
        <v>76</v>
      </c>
      <c r="Y2230" t="s">
        <v>56</v>
      </c>
      <c r="Z2230">
        <v>3</v>
      </c>
      <c r="AA2230" t="s">
        <v>44</v>
      </c>
      <c r="AB2230" t="s">
        <v>132</v>
      </c>
      <c r="AC2230">
        <v>3.4</v>
      </c>
      <c r="AD2230">
        <v>2024</v>
      </c>
      <c r="AE2230">
        <v>2</v>
      </c>
      <c r="AF2230" t="s">
        <v>5527</v>
      </c>
      <c r="AG2230" t="s">
        <v>5528</v>
      </c>
      <c r="AH2230" t="s">
        <v>5515</v>
      </c>
      <c r="AI2230" t="s">
        <v>5516</v>
      </c>
    </row>
    <row r="2231" spans="1:35">
      <c r="A2231" t="s">
        <v>2733</v>
      </c>
      <c r="B2231" s="2">
        <v>45507</v>
      </c>
      <c r="C2231" t="s">
        <v>600</v>
      </c>
      <c r="D2231" t="s">
        <v>31</v>
      </c>
      <c r="E2231" t="s">
        <v>188</v>
      </c>
      <c r="F2231" t="s">
        <v>33</v>
      </c>
      <c r="G2231">
        <v>35</v>
      </c>
      <c r="H2231" t="s">
        <v>88</v>
      </c>
      <c r="I2231" t="s">
        <v>89</v>
      </c>
      <c r="J2231" t="s">
        <v>82</v>
      </c>
      <c r="K2231" t="s">
        <v>162</v>
      </c>
      <c r="L2231" t="s">
        <v>131</v>
      </c>
      <c r="M2231" t="s">
        <v>63</v>
      </c>
      <c r="N2231" t="s">
        <v>53</v>
      </c>
      <c r="O2231">
        <v>3</v>
      </c>
      <c r="P2231" s="4">
        <v>6217</v>
      </c>
      <c r="Q2231" s="4">
        <v>3668</v>
      </c>
      <c r="R2231" s="3">
        <v>0</v>
      </c>
      <c r="S2231" s="4">
        <v>18651</v>
      </c>
      <c r="T2231" s="4">
        <v>11004</v>
      </c>
      <c r="U2231" s="4">
        <v>7647</v>
      </c>
      <c r="V2231" s="3">
        <v>0.41000482547852662</v>
      </c>
      <c r="W2231" t="s">
        <v>84</v>
      </c>
      <c r="X2231" t="s">
        <v>76</v>
      </c>
      <c r="Y2231" t="s">
        <v>171</v>
      </c>
      <c r="Z2231">
        <v>12</v>
      </c>
      <c r="AA2231" t="s">
        <v>193</v>
      </c>
      <c r="AB2231" t="s">
        <v>66</v>
      </c>
      <c r="AC2231" t="s">
        <v>46</v>
      </c>
      <c r="AD2231">
        <v>2024</v>
      </c>
      <c r="AE2231">
        <v>8</v>
      </c>
      <c r="AF2231" t="s">
        <v>5513</v>
      </c>
      <c r="AG2231" t="s">
        <v>5514</v>
      </c>
      <c r="AH2231" t="s">
        <v>5519</v>
      </c>
      <c r="AI2231" t="s">
        <v>5526</v>
      </c>
    </row>
    <row r="2232" spans="1:35">
      <c r="A2232" t="s">
        <v>2734</v>
      </c>
      <c r="B2232" s="2">
        <v>45023</v>
      </c>
      <c r="C2232" t="s">
        <v>723</v>
      </c>
      <c r="D2232" t="s">
        <v>31</v>
      </c>
      <c r="E2232" t="s">
        <v>111</v>
      </c>
      <c r="F2232" t="s">
        <v>70</v>
      </c>
      <c r="G2232">
        <v>44</v>
      </c>
      <c r="H2232" t="s">
        <v>153</v>
      </c>
      <c r="I2232" t="s">
        <v>154</v>
      </c>
      <c r="J2232" t="s">
        <v>36</v>
      </c>
      <c r="K2232" t="s">
        <v>199</v>
      </c>
      <c r="L2232" t="s">
        <v>91</v>
      </c>
      <c r="M2232" t="s">
        <v>39</v>
      </c>
      <c r="N2232" t="s">
        <v>126</v>
      </c>
      <c r="O2232">
        <v>2</v>
      </c>
      <c r="P2232" s="4">
        <v>1589</v>
      </c>
      <c r="Q2232" s="4">
        <v>1049</v>
      </c>
      <c r="R2232" s="3">
        <v>0.1</v>
      </c>
      <c r="S2232" s="4">
        <v>2860</v>
      </c>
      <c r="T2232" s="4">
        <v>2098</v>
      </c>
      <c r="U2232" s="4">
        <v>762</v>
      </c>
      <c r="V2232" s="3">
        <v>0.26643356643356642</v>
      </c>
      <c r="W2232" t="s">
        <v>75</v>
      </c>
      <c r="X2232" t="s">
        <v>76</v>
      </c>
      <c r="Y2232" t="s">
        <v>56</v>
      </c>
      <c r="Z2232">
        <v>7</v>
      </c>
      <c r="AA2232" t="s">
        <v>57</v>
      </c>
      <c r="AB2232" t="s">
        <v>194</v>
      </c>
      <c r="AC2232">
        <v>4.8</v>
      </c>
      <c r="AD2232">
        <v>2023</v>
      </c>
      <c r="AE2232">
        <v>4</v>
      </c>
      <c r="AF2232" t="s">
        <v>5524</v>
      </c>
      <c r="AG2232" t="s">
        <v>5525</v>
      </c>
      <c r="AH2232" t="s">
        <v>5519</v>
      </c>
      <c r="AI2232" t="s">
        <v>5526</v>
      </c>
    </row>
    <row r="2233" spans="1:35">
      <c r="A2233" t="s">
        <v>2735</v>
      </c>
      <c r="B2233" s="2">
        <v>44941</v>
      </c>
      <c r="C2233" t="s">
        <v>930</v>
      </c>
      <c r="D2233" t="s">
        <v>49</v>
      </c>
      <c r="E2233" t="s">
        <v>124</v>
      </c>
      <c r="F2233" t="s">
        <v>70</v>
      </c>
      <c r="G2233">
        <v>52</v>
      </c>
      <c r="H2233" t="s">
        <v>99</v>
      </c>
      <c r="I2233" t="s">
        <v>99</v>
      </c>
      <c r="J2233" t="s">
        <v>100</v>
      </c>
      <c r="K2233" t="s">
        <v>130</v>
      </c>
      <c r="L2233" t="s">
        <v>101</v>
      </c>
      <c r="M2233" t="s">
        <v>92</v>
      </c>
      <c r="N2233" t="s">
        <v>113</v>
      </c>
      <c r="O2233">
        <v>5</v>
      </c>
      <c r="P2233" s="4">
        <v>1218</v>
      </c>
      <c r="Q2233" s="4">
        <v>670</v>
      </c>
      <c r="R2233" s="3">
        <v>0</v>
      </c>
      <c r="S2233" s="4">
        <v>6090</v>
      </c>
      <c r="T2233" s="4">
        <v>3350</v>
      </c>
      <c r="U2233" s="4">
        <v>2740</v>
      </c>
      <c r="V2233" s="3">
        <v>0.44991789819376027</v>
      </c>
      <c r="W2233" t="s">
        <v>54</v>
      </c>
      <c r="X2233" t="s">
        <v>42</v>
      </c>
      <c r="Y2233" t="s">
        <v>56</v>
      </c>
      <c r="Z2233">
        <v>4</v>
      </c>
      <c r="AA2233" t="s">
        <v>185</v>
      </c>
      <c r="AB2233" t="s">
        <v>66</v>
      </c>
      <c r="AC2233">
        <v>3.9</v>
      </c>
      <c r="AD2233">
        <v>2023</v>
      </c>
      <c r="AE2233">
        <v>1</v>
      </c>
      <c r="AF2233" t="s">
        <v>5532</v>
      </c>
      <c r="AG2233" t="s">
        <v>5528</v>
      </c>
      <c r="AH2233" t="s">
        <v>5519</v>
      </c>
      <c r="AI2233" t="s">
        <v>5523</v>
      </c>
    </row>
    <row r="2234" spans="1:35">
      <c r="A2234" t="s">
        <v>2736</v>
      </c>
      <c r="B2234" s="2">
        <v>45196</v>
      </c>
      <c r="C2234" t="s">
        <v>418</v>
      </c>
      <c r="D2234" t="s">
        <v>49</v>
      </c>
      <c r="E2234" t="s">
        <v>111</v>
      </c>
      <c r="F2234" t="s">
        <v>70</v>
      </c>
      <c r="G2234">
        <v>46</v>
      </c>
      <c r="H2234" t="s">
        <v>80</v>
      </c>
      <c r="I2234" t="s">
        <v>81</v>
      </c>
      <c r="J2234" t="s">
        <v>82</v>
      </c>
      <c r="K2234" t="s">
        <v>166</v>
      </c>
      <c r="L2234" t="s">
        <v>62</v>
      </c>
      <c r="M2234" t="s">
        <v>63</v>
      </c>
      <c r="N2234" t="s">
        <v>53</v>
      </c>
      <c r="O2234">
        <v>5</v>
      </c>
      <c r="P2234" s="4">
        <v>16541</v>
      </c>
      <c r="Q2234" s="4">
        <v>13067</v>
      </c>
      <c r="R2234" s="3">
        <v>0.15</v>
      </c>
      <c r="S2234" s="4">
        <v>70299</v>
      </c>
      <c r="T2234" s="4">
        <v>65335</v>
      </c>
      <c r="U2234" s="4">
        <v>4964</v>
      </c>
      <c r="V2234" s="3">
        <v>7.0612668743509868E-2</v>
      </c>
      <c r="W2234" t="s">
        <v>41</v>
      </c>
      <c r="X2234" t="s">
        <v>55</v>
      </c>
      <c r="Y2234" t="s">
        <v>56</v>
      </c>
      <c r="Z2234">
        <v>1</v>
      </c>
      <c r="AA2234" t="s">
        <v>167</v>
      </c>
      <c r="AB2234" t="s">
        <v>45</v>
      </c>
      <c r="AC2234">
        <v>3.3</v>
      </c>
      <c r="AD2234">
        <v>2023</v>
      </c>
      <c r="AE2234">
        <v>9</v>
      </c>
      <c r="AF2234" t="s">
        <v>5531</v>
      </c>
      <c r="AG2234" t="s">
        <v>5514</v>
      </c>
      <c r="AH2234" t="s">
        <v>5515</v>
      </c>
      <c r="AI2234" t="s">
        <v>5523</v>
      </c>
    </row>
    <row r="2235" spans="1:35">
      <c r="A2235" t="s">
        <v>2737</v>
      </c>
      <c r="B2235" s="2">
        <v>45016</v>
      </c>
      <c r="C2235" t="s">
        <v>664</v>
      </c>
      <c r="D2235" t="s">
        <v>49</v>
      </c>
      <c r="E2235" t="s">
        <v>124</v>
      </c>
      <c r="F2235" t="s">
        <v>70</v>
      </c>
      <c r="G2235">
        <v>57</v>
      </c>
      <c r="H2235" t="s">
        <v>105</v>
      </c>
      <c r="I2235" t="s">
        <v>89</v>
      </c>
      <c r="J2235" t="s">
        <v>82</v>
      </c>
      <c r="K2235" t="s">
        <v>51</v>
      </c>
      <c r="L2235" t="s">
        <v>131</v>
      </c>
      <c r="M2235" t="s">
        <v>83</v>
      </c>
      <c r="N2235" t="s">
        <v>126</v>
      </c>
      <c r="O2235">
        <v>3</v>
      </c>
      <c r="P2235" s="4">
        <v>8143</v>
      </c>
      <c r="Q2235" s="4">
        <v>5863</v>
      </c>
      <c r="R2235" s="3">
        <v>0.05</v>
      </c>
      <c r="S2235" s="4">
        <v>23208</v>
      </c>
      <c r="T2235" s="4">
        <v>17589</v>
      </c>
      <c r="U2235" s="4">
        <v>5619</v>
      </c>
      <c r="V2235" s="3">
        <v>0.24211478800413649</v>
      </c>
      <c r="W2235" t="s">
        <v>84</v>
      </c>
      <c r="X2235" t="s">
        <v>76</v>
      </c>
      <c r="Y2235" t="s">
        <v>171</v>
      </c>
      <c r="Z2235">
        <v>3</v>
      </c>
      <c r="AA2235" t="s">
        <v>94</v>
      </c>
      <c r="AB2235" t="s">
        <v>194</v>
      </c>
      <c r="AC2235" t="s">
        <v>46</v>
      </c>
      <c r="AD2235">
        <v>2023</v>
      </c>
      <c r="AE2235">
        <v>3</v>
      </c>
      <c r="AF2235" t="s">
        <v>5534</v>
      </c>
      <c r="AG2235" t="s">
        <v>5528</v>
      </c>
      <c r="AH2235" t="s">
        <v>5522</v>
      </c>
      <c r="AI2235" t="s">
        <v>5523</v>
      </c>
    </row>
    <row r="2236" spans="1:35">
      <c r="A2236" t="s">
        <v>2738</v>
      </c>
      <c r="B2236" s="2">
        <v>45611</v>
      </c>
      <c r="C2236" t="s">
        <v>1381</v>
      </c>
      <c r="D2236" t="s">
        <v>31</v>
      </c>
      <c r="E2236" t="s">
        <v>119</v>
      </c>
      <c r="F2236" t="s">
        <v>70</v>
      </c>
      <c r="G2236">
        <v>54</v>
      </c>
      <c r="H2236" t="s">
        <v>88</v>
      </c>
      <c r="I2236" t="s">
        <v>89</v>
      </c>
      <c r="J2236" t="s">
        <v>82</v>
      </c>
      <c r="K2236" t="s">
        <v>269</v>
      </c>
      <c r="L2236" t="s">
        <v>52</v>
      </c>
      <c r="M2236" t="s">
        <v>107</v>
      </c>
      <c r="N2236" t="s">
        <v>40</v>
      </c>
      <c r="O2236">
        <v>5</v>
      </c>
      <c r="P2236" s="4">
        <v>12430</v>
      </c>
      <c r="Q2236" s="4">
        <v>7209</v>
      </c>
      <c r="R2236" s="3">
        <v>0.05</v>
      </c>
      <c r="S2236" s="4">
        <v>59043</v>
      </c>
      <c r="T2236" s="4">
        <v>36045</v>
      </c>
      <c r="U2236" s="4">
        <v>22998</v>
      </c>
      <c r="V2236" s="3">
        <v>0.38951272801178805</v>
      </c>
      <c r="W2236" t="s">
        <v>54</v>
      </c>
      <c r="X2236" t="s">
        <v>42</v>
      </c>
      <c r="Y2236" t="s">
        <v>56</v>
      </c>
      <c r="Z2236">
        <v>4</v>
      </c>
      <c r="AA2236" t="s">
        <v>94</v>
      </c>
      <c r="AB2236" t="s">
        <v>189</v>
      </c>
      <c r="AC2236">
        <v>4.2</v>
      </c>
      <c r="AD2236">
        <v>2024</v>
      </c>
      <c r="AE2236">
        <v>11</v>
      </c>
      <c r="AF2236" t="s">
        <v>5535</v>
      </c>
      <c r="AG2236" t="s">
        <v>5518</v>
      </c>
      <c r="AH2236" t="s">
        <v>5515</v>
      </c>
      <c r="AI2236" t="s">
        <v>5523</v>
      </c>
    </row>
    <row r="2237" spans="1:35">
      <c r="A2237" t="s">
        <v>2739</v>
      </c>
      <c r="B2237" s="2">
        <v>45178</v>
      </c>
      <c r="C2237" t="s">
        <v>858</v>
      </c>
      <c r="D2237" t="s">
        <v>31</v>
      </c>
      <c r="E2237" t="s">
        <v>188</v>
      </c>
      <c r="F2237" t="s">
        <v>33</v>
      </c>
      <c r="G2237">
        <v>43</v>
      </c>
      <c r="H2237" t="s">
        <v>99</v>
      </c>
      <c r="I2237" t="s">
        <v>99</v>
      </c>
      <c r="J2237" t="s">
        <v>100</v>
      </c>
      <c r="K2237" t="s">
        <v>326</v>
      </c>
      <c r="L2237" t="s">
        <v>52</v>
      </c>
      <c r="M2237" t="s">
        <v>92</v>
      </c>
      <c r="N2237" t="s">
        <v>40</v>
      </c>
      <c r="O2237">
        <v>2</v>
      </c>
      <c r="P2237" s="4">
        <v>16762</v>
      </c>
      <c r="Q2237" s="4">
        <v>10895</v>
      </c>
      <c r="R2237" s="3">
        <v>0</v>
      </c>
      <c r="S2237" s="4">
        <v>33524</v>
      </c>
      <c r="T2237" s="4">
        <v>21790</v>
      </c>
      <c r="U2237" s="4">
        <v>11734</v>
      </c>
      <c r="V2237" s="3">
        <v>0.35001789762558166</v>
      </c>
      <c r="W2237" t="s">
        <v>41</v>
      </c>
      <c r="X2237" t="s">
        <v>42</v>
      </c>
      <c r="Y2237" t="s">
        <v>43</v>
      </c>
      <c r="Z2237">
        <v>0</v>
      </c>
      <c r="AA2237" t="s">
        <v>181</v>
      </c>
      <c r="AB2237" t="s">
        <v>45</v>
      </c>
      <c r="AC2237" t="s">
        <v>46</v>
      </c>
      <c r="AD2237">
        <v>2023</v>
      </c>
      <c r="AE2237">
        <v>9</v>
      </c>
      <c r="AF2237" t="s">
        <v>5531</v>
      </c>
      <c r="AG2237" t="s">
        <v>5514</v>
      </c>
      <c r="AH2237" t="s">
        <v>5522</v>
      </c>
      <c r="AI2237" t="s">
        <v>5526</v>
      </c>
    </row>
    <row r="2238" spans="1:35">
      <c r="A2238" t="s">
        <v>2740</v>
      </c>
      <c r="B2238" s="2">
        <v>45595</v>
      </c>
      <c r="C2238" t="s">
        <v>908</v>
      </c>
      <c r="D2238" t="s">
        <v>31</v>
      </c>
      <c r="E2238" t="s">
        <v>124</v>
      </c>
      <c r="F2238" t="s">
        <v>70</v>
      </c>
      <c r="G2238">
        <v>19</v>
      </c>
      <c r="H2238" t="s">
        <v>99</v>
      </c>
      <c r="I2238" t="s">
        <v>99</v>
      </c>
      <c r="J2238" t="s">
        <v>100</v>
      </c>
      <c r="K2238" t="s">
        <v>125</v>
      </c>
      <c r="L2238" t="s">
        <v>38</v>
      </c>
      <c r="M2238" t="s">
        <v>107</v>
      </c>
      <c r="N2238" t="s">
        <v>113</v>
      </c>
      <c r="O2238">
        <v>2</v>
      </c>
      <c r="P2238" s="4">
        <v>12170</v>
      </c>
      <c r="Q2238" s="4">
        <v>8884</v>
      </c>
      <c r="R2238" s="3">
        <v>0.05</v>
      </c>
      <c r="S2238" s="4">
        <v>23123</v>
      </c>
      <c r="T2238" s="4">
        <v>17768</v>
      </c>
      <c r="U2238" s="4">
        <v>5355</v>
      </c>
      <c r="V2238" s="3">
        <v>0.23158759676512564</v>
      </c>
      <c r="W2238" t="s">
        <v>84</v>
      </c>
      <c r="X2238" t="s">
        <v>42</v>
      </c>
      <c r="Y2238" t="s">
        <v>56</v>
      </c>
      <c r="Z2238">
        <v>7</v>
      </c>
      <c r="AA2238" t="s">
        <v>172</v>
      </c>
      <c r="AB2238" t="s">
        <v>95</v>
      </c>
      <c r="AC2238">
        <v>4.8</v>
      </c>
      <c r="AD2238">
        <v>2024</v>
      </c>
      <c r="AE2238">
        <v>10</v>
      </c>
      <c r="AF2238" t="s">
        <v>5517</v>
      </c>
      <c r="AG2238" t="s">
        <v>5518</v>
      </c>
      <c r="AH2238" t="s">
        <v>5522</v>
      </c>
      <c r="AI2238" t="s">
        <v>5520</v>
      </c>
    </row>
    <row r="2239" spans="1:35">
      <c r="A2239" t="s">
        <v>2741</v>
      </c>
      <c r="B2239" s="2">
        <v>45513</v>
      </c>
      <c r="C2239" t="s">
        <v>728</v>
      </c>
      <c r="D2239" t="s">
        <v>31</v>
      </c>
      <c r="E2239" t="s">
        <v>124</v>
      </c>
      <c r="F2239" t="s">
        <v>70</v>
      </c>
      <c r="G2239">
        <v>29</v>
      </c>
      <c r="H2239" t="s">
        <v>34</v>
      </c>
      <c r="I2239" t="s">
        <v>35</v>
      </c>
      <c r="J2239" t="s">
        <v>36</v>
      </c>
      <c r="K2239" t="s">
        <v>162</v>
      </c>
      <c r="L2239" t="s">
        <v>131</v>
      </c>
      <c r="M2239" t="s">
        <v>39</v>
      </c>
      <c r="N2239" t="s">
        <v>113</v>
      </c>
      <c r="O2239">
        <v>2</v>
      </c>
      <c r="P2239" s="4">
        <v>20926</v>
      </c>
      <c r="Q2239" s="4">
        <v>16532</v>
      </c>
      <c r="R2239" s="3">
        <v>0</v>
      </c>
      <c r="S2239" s="4">
        <v>41852</v>
      </c>
      <c r="T2239" s="4">
        <v>33064</v>
      </c>
      <c r="U2239" s="4">
        <v>8788</v>
      </c>
      <c r="V2239" s="3">
        <v>0.20997801777692823</v>
      </c>
      <c r="W2239" t="s">
        <v>75</v>
      </c>
      <c r="X2239" t="s">
        <v>42</v>
      </c>
      <c r="Y2239" t="s">
        <v>56</v>
      </c>
      <c r="Z2239">
        <v>3</v>
      </c>
      <c r="AA2239" t="s">
        <v>172</v>
      </c>
      <c r="AB2239" t="s">
        <v>95</v>
      </c>
      <c r="AC2239">
        <v>4.5</v>
      </c>
      <c r="AD2239">
        <v>2024</v>
      </c>
      <c r="AE2239">
        <v>8</v>
      </c>
      <c r="AF2239" t="s">
        <v>5513</v>
      </c>
      <c r="AG2239" t="s">
        <v>5514</v>
      </c>
      <c r="AH2239" t="s">
        <v>5522</v>
      </c>
      <c r="AI2239" t="s">
        <v>5516</v>
      </c>
    </row>
    <row r="2240" spans="1:35">
      <c r="A2240" t="s">
        <v>2742</v>
      </c>
      <c r="B2240" s="2">
        <v>45611</v>
      </c>
      <c r="C2240" t="s">
        <v>608</v>
      </c>
      <c r="D2240" t="s">
        <v>31</v>
      </c>
      <c r="E2240" t="s">
        <v>98</v>
      </c>
      <c r="F2240" t="s">
        <v>70</v>
      </c>
      <c r="G2240">
        <v>36</v>
      </c>
      <c r="H2240" t="s">
        <v>146</v>
      </c>
      <c r="I2240" t="s">
        <v>147</v>
      </c>
      <c r="J2240" t="s">
        <v>36</v>
      </c>
      <c r="K2240" t="s">
        <v>116</v>
      </c>
      <c r="L2240" t="s">
        <v>142</v>
      </c>
      <c r="M2240" t="s">
        <v>107</v>
      </c>
      <c r="N2240" t="s">
        <v>93</v>
      </c>
      <c r="O2240">
        <v>2</v>
      </c>
      <c r="P2240" s="4">
        <v>22249</v>
      </c>
      <c r="Q2240" s="4">
        <v>17799</v>
      </c>
      <c r="R2240" s="3">
        <v>0</v>
      </c>
      <c r="S2240" s="4">
        <v>44498</v>
      </c>
      <c r="T2240" s="4">
        <v>35598</v>
      </c>
      <c r="U2240" s="4">
        <v>8900</v>
      </c>
      <c r="V2240" s="3">
        <v>0.20000898916805249</v>
      </c>
      <c r="W2240" t="s">
        <v>84</v>
      </c>
      <c r="X2240" t="s">
        <v>76</v>
      </c>
      <c r="Y2240" t="s">
        <v>56</v>
      </c>
      <c r="Z2240">
        <v>3</v>
      </c>
      <c r="AA2240" t="s">
        <v>77</v>
      </c>
      <c r="AB2240" t="s">
        <v>189</v>
      </c>
      <c r="AC2240">
        <v>4.8</v>
      </c>
      <c r="AD2240">
        <v>2024</v>
      </c>
      <c r="AE2240">
        <v>11</v>
      </c>
      <c r="AF2240" t="s">
        <v>5535</v>
      </c>
      <c r="AG2240" t="s">
        <v>5518</v>
      </c>
      <c r="AH2240" t="s">
        <v>5522</v>
      </c>
      <c r="AI2240" t="s">
        <v>5526</v>
      </c>
    </row>
    <row r="2241" spans="1:35">
      <c r="A2241" t="s">
        <v>2743</v>
      </c>
      <c r="B2241" s="2">
        <v>45590</v>
      </c>
      <c r="C2241" t="s">
        <v>59</v>
      </c>
      <c r="D2241" t="s">
        <v>31</v>
      </c>
      <c r="E2241" t="s">
        <v>170</v>
      </c>
      <c r="F2241" t="s">
        <v>33</v>
      </c>
      <c r="G2241">
        <v>55</v>
      </c>
      <c r="H2241" t="s">
        <v>105</v>
      </c>
      <c r="I2241" t="s">
        <v>89</v>
      </c>
      <c r="J2241" t="s">
        <v>82</v>
      </c>
      <c r="K2241" t="s">
        <v>219</v>
      </c>
      <c r="L2241" t="s">
        <v>91</v>
      </c>
      <c r="M2241" t="s">
        <v>63</v>
      </c>
      <c r="N2241" t="s">
        <v>93</v>
      </c>
      <c r="O2241">
        <v>1</v>
      </c>
      <c r="P2241" s="4">
        <v>7482</v>
      </c>
      <c r="Q2241" s="4">
        <v>5761</v>
      </c>
      <c r="R2241" s="3">
        <v>0.1</v>
      </c>
      <c r="S2241" s="4">
        <v>6734</v>
      </c>
      <c r="T2241" s="4">
        <v>5761</v>
      </c>
      <c r="U2241" s="4">
        <v>973</v>
      </c>
      <c r="V2241" s="3">
        <v>0.1444906444906445</v>
      </c>
      <c r="W2241" t="s">
        <v>75</v>
      </c>
      <c r="X2241" t="s">
        <v>55</v>
      </c>
      <c r="Y2241" t="s">
        <v>156</v>
      </c>
      <c r="Z2241">
        <v>0</v>
      </c>
      <c r="AA2241" t="s">
        <v>94</v>
      </c>
      <c r="AB2241" t="s">
        <v>189</v>
      </c>
      <c r="AC2241">
        <v>2.1</v>
      </c>
      <c r="AD2241">
        <v>2024</v>
      </c>
      <c r="AE2241">
        <v>10</v>
      </c>
      <c r="AF2241" t="s">
        <v>5517</v>
      </c>
      <c r="AG2241" t="s">
        <v>5518</v>
      </c>
      <c r="AH2241" t="s">
        <v>5519</v>
      </c>
      <c r="AI2241" t="s">
        <v>5523</v>
      </c>
    </row>
    <row r="2242" spans="1:35">
      <c r="A2242" t="s">
        <v>2744</v>
      </c>
      <c r="B2242" s="2">
        <v>45650</v>
      </c>
      <c r="C2242" t="s">
        <v>439</v>
      </c>
      <c r="D2242" t="s">
        <v>31</v>
      </c>
      <c r="E2242" t="s">
        <v>50</v>
      </c>
      <c r="F2242" t="s">
        <v>33</v>
      </c>
      <c r="G2242">
        <v>58</v>
      </c>
      <c r="H2242" t="s">
        <v>34</v>
      </c>
      <c r="I2242" t="s">
        <v>35</v>
      </c>
      <c r="J2242" t="s">
        <v>36</v>
      </c>
      <c r="K2242" t="s">
        <v>106</v>
      </c>
      <c r="L2242" t="s">
        <v>101</v>
      </c>
      <c r="M2242" t="s">
        <v>83</v>
      </c>
      <c r="N2242" t="s">
        <v>93</v>
      </c>
      <c r="O2242">
        <v>3</v>
      </c>
      <c r="P2242" s="4">
        <v>13130</v>
      </c>
      <c r="Q2242" s="4">
        <v>9322</v>
      </c>
      <c r="R2242" s="3">
        <v>0</v>
      </c>
      <c r="S2242" s="4">
        <v>39390</v>
      </c>
      <c r="T2242" s="4">
        <v>27966</v>
      </c>
      <c r="U2242" s="4">
        <v>11424</v>
      </c>
      <c r="V2242" s="3">
        <v>0.29002284843869003</v>
      </c>
      <c r="W2242" t="s">
        <v>54</v>
      </c>
      <c r="X2242" t="s">
        <v>76</v>
      </c>
      <c r="Y2242" t="s">
        <v>56</v>
      </c>
      <c r="Z2242">
        <v>4</v>
      </c>
      <c r="AA2242" t="s">
        <v>159</v>
      </c>
      <c r="AB2242" t="s">
        <v>45</v>
      </c>
      <c r="AC2242">
        <v>3.7</v>
      </c>
      <c r="AD2242">
        <v>2024</v>
      </c>
      <c r="AE2242">
        <v>12</v>
      </c>
      <c r="AF2242" t="s">
        <v>5521</v>
      </c>
      <c r="AG2242" t="s">
        <v>5518</v>
      </c>
      <c r="AH2242" t="s">
        <v>5522</v>
      </c>
      <c r="AI2242" t="s">
        <v>5523</v>
      </c>
    </row>
    <row r="2243" spans="1:35">
      <c r="A2243" t="s">
        <v>2745</v>
      </c>
      <c r="B2243" s="2">
        <v>45503</v>
      </c>
      <c r="C2243" t="s">
        <v>1201</v>
      </c>
      <c r="D2243" t="s">
        <v>31</v>
      </c>
      <c r="E2243" t="s">
        <v>50</v>
      </c>
      <c r="F2243" t="s">
        <v>33</v>
      </c>
      <c r="G2243">
        <v>26</v>
      </c>
      <c r="H2243" t="s">
        <v>146</v>
      </c>
      <c r="I2243" t="s">
        <v>147</v>
      </c>
      <c r="J2243" t="s">
        <v>36</v>
      </c>
      <c r="K2243" t="s">
        <v>130</v>
      </c>
      <c r="L2243" t="s">
        <v>91</v>
      </c>
      <c r="M2243" t="s">
        <v>107</v>
      </c>
      <c r="N2243" t="s">
        <v>64</v>
      </c>
      <c r="O2243">
        <v>4</v>
      </c>
      <c r="P2243" s="4">
        <v>23165</v>
      </c>
      <c r="Q2243" s="4">
        <v>17142</v>
      </c>
      <c r="R2243" s="3">
        <v>0.15</v>
      </c>
      <c r="S2243" s="4">
        <v>78761</v>
      </c>
      <c r="T2243" s="4">
        <v>68568</v>
      </c>
      <c r="U2243" s="4">
        <v>10193</v>
      </c>
      <c r="V2243" s="3">
        <v>0.1294168433615622</v>
      </c>
      <c r="W2243" t="s">
        <v>75</v>
      </c>
      <c r="X2243" t="s">
        <v>76</v>
      </c>
      <c r="Y2243" t="s">
        <v>56</v>
      </c>
      <c r="Z2243">
        <v>4</v>
      </c>
      <c r="AA2243" t="s">
        <v>108</v>
      </c>
      <c r="AB2243" t="s">
        <v>150</v>
      </c>
      <c r="AC2243">
        <v>3.7</v>
      </c>
      <c r="AD2243">
        <v>2024</v>
      </c>
      <c r="AE2243">
        <v>7</v>
      </c>
      <c r="AF2243" t="s">
        <v>5533</v>
      </c>
      <c r="AG2243" t="s">
        <v>5514</v>
      </c>
      <c r="AH2243" t="s">
        <v>5515</v>
      </c>
      <c r="AI2243" t="s">
        <v>5516</v>
      </c>
    </row>
    <row r="2244" spans="1:35">
      <c r="A2244" t="s">
        <v>2746</v>
      </c>
      <c r="B2244" s="2">
        <v>45127</v>
      </c>
      <c r="C2244" t="s">
        <v>1377</v>
      </c>
      <c r="D2244" t="s">
        <v>49</v>
      </c>
      <c r="E2244" t="s">
        <v>69</v>
      </c>
      <c r="F2244" t="s">
        <v>70</v>
      </c>
      <c r="G2244">
        <v>48</v>
      </c>
      <c r="H2244" t="s">
        <v>88</v>
      </c>
      <c r="I2244" t="s">
        <v>89</v>
      </c>
      <c r="J2244" t="s">
        <v>82</v>
      </c>
      <c r="K2244" t="s">
        <v>166</v>
      </c>
      <c r="L2244" t="s">
        <v>38</v>
      </c>
      <c r="M2244" t="s">
        <v>63</v>
      </c>
      <c r="N2244" t="s">
        <v>64</v>
      </c>
      <c r="O2244">
        <v>7</v>
      </c>
      <c r="P2244" s="4">
        <v>576</v>
      </c>
      <c r="Q2244" s="4">
        <v>403</v>
      </c>
      <c r="R2244" s="3">
        <v>0</v>
      </c>
      <c r="S2244" s="4">
        <v>4032</v>
      </c>
      <c r="T2244" s="4">
        <v>2821</v>
      </c>
      <c r="U2244" s="4">
        <v>1211</v>
      </c>
      <c r="V2244" s="3">
        <v>0.30034722222222221</v>
      </c>
      <c r="W2244" t="s">
        <v>54</v>
      </c>
      <c r="X2244" t="s">
        <v>76</v>
      </c>
      <c r="Y2244" t="s">
        <v>56</v>
      </c>
      <c r="Z2244">
        <v>3</v>
      </c>
      <c r="AA2244" t="s">
        <v>181</v>
      </c>
      <c r="AB2244" t="s">
        <v>95</v>
      </c>
      <c r="AC2244">
        <v>4.9000000000000004</v>
      </c>
      <c r="AD2244">
        <v>2023</v>
      </c>
      <c r="AE2244">
        <v>7</v>
      </c>
      <c r="AF2244" t="s">
        <v>5533</v>
      </c>
      <c r="AG2244" t="s">
        <v>5514</v>
      </c>
      <c r="AH2244" t="s">
        <v>5519</v>
      </c>
      <c r="AI2244" t="s">
        <v>5523</v>
      </c>
    </row>
    <row r="2245" spans="1:35">
      <c r="A2245" t="s">
        <v>2747</v>
      </c>
      <c r="B2245" s="2">
        <v>45525</v>
      </c>
      <c r="C2245" t="s">
        <v>587</v>
      </c>
      <c r="D2245" t="s">
        <v>49</v>
      </c>
      <c r="E2245" t="s">
        <v>60</v>
      </c>
      <c r="F2245" t="s">
        <v>70</v>
      </c>
      <c r="G2245">
        <v>24</v>
      </c>
      <c r="H2245" t="s">
        <v>88</v>
      </c>
      <c r="I2245" t="s">
        <v>89</v>
      </c>
      <c r="J2245" t="s">
        <v>82</v>
      </c>
      <c r="K2245" t="s">
        <v>116</v>
      </c>
      <c r="L2245" t="s">
        <v>137</v>
      </c>
      <c r="M2245" t="s">
        <v>83</v>
      </c>
      <c r="N2245" t="s">
        <v>126</v>
      </c>
      <c r="O2245">
        <v>1</v>
      </c>
      <c r="P2245" s="4">
        <v>16781</v>
      </c>
      <c r="Q2245" s="4">
        <v>10236</v>
      </c>
      <c r="R2245" s="3">
        <v>0.2</v>
      </c>
      <c r="S2245" s="4">
        <v>13425</v>
      </c>
      <c r="T2245" s="4">
        <v>10236</v>
      </c>
      <c r="U2245" s="4">
        <v>3189</v>
      </c>
      <c r="V2245" s="3">
        <v>0.23754189944134077</v>
      </c>
      <c r="W2245" t="s">
        <v>54</v>
      </c>
      <c r="X2245" t="s">
        <v>76</v>
      </c>
      <c r="Y2245" t="s">
        <v>43</v>
      </c>
      <c r="Z2245">
        <v>0</v>
      </c>
      <c r="AA2245" t="s">
        <v>193</v>
      </c>
      <c r="AB2245" t="s">
        <v>150</v>
      </c>
      <c r="AC2245" t="s">
        <v>46</v>
      </c>
      <c r="AD2245">
        <v>2024</v>
      </c>
      <c r="AE2245">
        <v>8</v>
      </c>
      <c r="AF2245" t="s">
        <v>5513</v>
      </c>
      <c r="AG2245" t="s">
        <v>5514</v>
      </c>
      <c r="AH2245" t="s">
        <v>5519</v>
      </c>
      <c r="AI2245" t="s">
        <v>5520</v>
      </c>
    </row>
    <row r="2246" spans="1:35">
      <c r="A2246" t="s">
        <v>2748</v>
      </c>
      <c r="B2246" s="2">
        <v>45002</v>
      </c>
      <c r="C2246" t="s">
        <v>984</v>
      </c>
      <c r="D2246" t="s">
        <v>31</v>
      </c>
      <c r="E2246" t="s">
        <v>129</v>
      </c>
      <c r="F2246" t="s">
        <v>33</v>
      </c>
      <c r="G2246">
        <v>23</v>
      </c>
      <c r="H2246" t="s">
        <v>153</v>
      </c>
      <c r="I2246" t="s">
        <v>154</v>
      </c>
      <c r="J2246" t="s">
        <v>36</v>
      </c>
      <c r="K2246" t="s">
        <v>125</v>
      </c>
      <c r="L2246" t="s">
        <v>52</v>
      </c>
      <c r="M2246" t="s">
        <v>63</v>
      </c>
      <c r="N2246" t="s">
        <v>40</v>
      </c>
      <c r="O2246">
        <v>5</v>
      </c>
      <c r="P2246" s="4">
        <v>5314</v>
      </c>
      <c r="Q2246" s="4">
        <v>4092</v>
      </c>
      <c r="R2246" s="3">
        <v>0.2</v>
      </c>
      <c r="S2246" s="4">
        <v>21256</v>
      </c>
      <c r="T2246" s="4">
        <v>20460</v>
      </c>
      <c r="U2246" s="4">
        <v>796</v>
      </c>
      <c r="V2246" s="3">
        <v>3.744824990590892E-2</v>
      </c>
      <c r="W2246" t="s">
        <v>54</v>
      </c>
      <c r="X2246" t="s">
        <v>42</v>
      </c>
      <c r="Y2246" t="s">
        <v>56</v>
      </c>
      <c r="Z2246">
        <v>7</v>
      </c>
      <c r="AA2246" t="s">
        <v>57</v>
      </c>
      <c r="AB2246" t="s">
        <v>132</v>
      </c>
      <c r="AC2246">
        <v>4.8</v>
      </c>
      <c r="AD2246">
        <v>2023</v>
      </c>
      <c r="AE2246">
        <v>3</v>
      </c>
      <c r="AF2246" t="s">
        <v>5534</v>
      </c>
      <c r="AG2246" t="s">
        <v>5528</v>
      </c>
      <c r="AH2246" t="s">
        <v>5522</v>
      </c>
      <c r="AI2246" t="s">
        <v>5520</v>
      </c>
    </row>
    <row r="2247" spans="1:35">
      <c r="A2247" t="s">
        <v>2749</v>
      </c>
      <c r="B2247" s="2">
        <v>45417</v>
      </c>
      <c r="C2247" t="s">
        <v>579</v>
      </c>
      <c r="D2247" t="s">
        <v>49</v>
      </c>
      <c r="E2247" t="s">
        <v>98</v>
      </c>
      <c r="F2247" t="s">
        <v>70</v>
      </c>
      <c r="G2247">
        <v>52</v>
      </c>
      <c r="H2247" t="s">
        <v>80</v>
      </c>
      <c r="I2247" t="s">
        <v>81</v>
      </c>
      <c r="J2247" t="s">
        <v>82</v>
      </c>
      <c r="K2247" t="s">
        <v>116</v>
      </c>
      <c r="L2247" t="s">
        <v>155</v>
      </c>
      <c r="M2247" t="s">
        <v>107</v>
      </c>
      <c r="N2247" t="s">
        <v>53</v>
      </c>
      <c r="O2247">
        <v>2</v>
      </c>
      <c r="P2247" s="4">
        <v>10149</v>
      </c>
      <c r="Q2247" s="4">
        <v>7003</v>
      </c>
      <c r="R2247" s="3">
        <v>0.05</v>
      </c>
      <c r="S2247" s="4">
        <v>19283</v>
      </c>
      <c r="T2247" s="4">
        <v>14006</v>
      </c>
      <c r="U2247" s="4">
        <v>5277</v>
      </c>
      <c r="V2247" s="3">
        <v>0.27366073743712077</v>
      </c>
      <c r="W2247" t="s">
        <v>75</v>
      </c>
      <c r="X2247" t="s">
        <v>42</v>
      </c>
      <c r="Y2247" t="s">
        <v>56</v>
      </c>
      <c r="Z2247">
        <v>5</v>
      </c>
      <c r="AA2247" t="s">
        <v>57</v>
      </c>
      <c r="AB2247" t="s">
        <v>121</v>
      </c>
      <c r="AC2247">
        <v>3.4</v>
      </c>
      <c r="AD2247">
        <v>2024</v>
      </c>
      <c r="AE2247">
        <v>5</v>
      </c>
      <c r="AF2247" t="s">
        <v>5529</v>
      </c>
      <c r="AG2247" t="s">
        <v>5525</v>
      </c>
      <c r="AH2247" t="s">
        <v>5519</v>
      </c>
      <c r="AI2247" t="s">
        <v>5523</v>
      </c>
    </row>
    <row r="2248" spans="1:35">
      <c r="A2248" t="s">
        <v>2750</v>
      </c>
      <c r="B2248" s="2">
        <v>45145</v>
      </c>
      <c r="C2248" t="s">
        <v>1026</v>
      </c>
      <c r="D2248" t="s">
        <v>31</v>
      </c>
      <c r="E2248" t="s">
        <v>188</v>
      </c>
      <c r="F2248" t="s">
        <v>33</v>
      </c>
      <c r="G2248">
        <v>20</v>
      </c>
      <c r="H2248" t="s">
        <v>34</v>
      </c>
      <c r="I2248" t="s">
        <v>35</v>
      </c>
      <c r="J2248" t="s">
        <v>36</v>
      </c>
      <c r="K2248" t="s">
        <v>337</v>
      </c>
      <c r="L2248" t="s">
        <v>137</v>
      </c>
      <c r="M2248" t="s">
        <v>39</v>
      </c>
      <c r="N2248" t="s">
        <v>40</v>
      </c>
      <c r="O2248">
        <v>6</v>
      </c>
      <c r="P2248" s="4">
        <v>18194</v>
      </c>
      <c r="Q2248" s="4">
        <v>12736</v>
      </c>
      <c r="R2248" s="3">
        <v>0.1</v>
      </c>
      <c r="S2248" s="4">
        <v>98248</v>
      </c>
      <c r="T2248" s="4">
        <v>76416</v>
      </c>
      <c r="U2248" s="4">
        <v>21832</v>
      </c>
      <c r="V2248" s="3">
        <v>0.22221317482289715</v>
      </c>
      <c r="W2248" t="s">
        <v>75</v>
      </c>
      <c r="X2248" t="s">
        <v>55</v>
      </c>
      <c r="Y2248" t="s">
        <v>56</v>
      </c>
      <c r="Z2248">
        <v>1</v>
      </c>
      <c r="AA2248" t="s">
        <v>94</v>
      </c>
      <c r="AB2248" t="s">
        <v>45</v>
      </c>
      <c r="AC2248">
        <v>3.9</v>
      </c>
      <c r="AD2248">
        <v>2023</v>
      </c>
      <c r="AE2248">
        <v>8</v>
      </c>
      <c r="AF2248" t="s">
        <v>5513</v>
      </c>
      <c r="AG2248" t="s">
        <v>5514</v>
      </c>
      <c r="AH2248" t="s">
        <v>5515</v>
      </c>
      <c r="AI2248" t="s">
        <v>5520</v>
      </c>
    </row>
    <row r="2249" spans="1:35">
      <c r="A2249" t="s">
        <v>2751</v>
      </c>
      <c r="B2249" s="2">
        <v>45237</v>
      </c>
      <c r="C2249" t="s">
        <v>1672</v>
      </c>
      <c r="D2249" t="s">
        <v>31</v>
      </c>
      <c r="E2249" t="s">
        <v>119</v>
      </c>
      <c r="F2249" t="s">
        <v>70</v>
      </c>
      <c r="G2249">
        <v>27</v>
      </c>
      <c r="H2249" t="s">
        <v>105</v>
      </c>
      <c r="I2249" t="s">
        <v>89</v>
      </c>
      <c r="J2249" t="s">
        <v>82</v>
      </c>
      <c r="K2249" t="s">
        <v>90</v>
      </c>
      <c r="L2249" t="s">
        <v>91</v>
      </c>
      <c r="M2249" t="s">
        <v>92</v>
      </c>
      <c r="N2249" t="s">
        <v>126</v>
      </c>
      <c r="O2249">
        <v>5</v>
      </c>
      <c r="P2249" s="4">
        <v>23059</v>
      </c>
      <c r="Q2249" s="4">
        <v>14988</v>
      </c>
      <c r="R2249" s="3">
        <v>0.05</v>
      </c>
      <c r="S2249" s="4">
        <v>109530</v>
      </c>
      <c r="T2249" s="4">
        <v>74940</v>
      </c>
      <c r="U2249" s="4">
        <v>34590</v>
      </c>
      <c r="V2249" s="3">
        <v>0.31580388934538484</v>
      </c>
      <c r="W2249" t="s">
        <v>41</v>
      </c>
      <c r="X2249" t="s">
        <v>42</v>
      </c>
      <c r="Y2249" t="s">
        <v>56</v>
      </c>
      <c r="Z2249">
        <v>3</v>
      </c>
      <c r="AA2249" t="s">
        <v>229</v>
      </c>
      <c r="AB2249" t="s">
        <v>189</v>
      </c>
      <c r="AC2249">
        <v>5</v>
      </c>
      <c r="AD2249">
        <v>2023</v>
      </c>
      <c r="AE2249">
        <v>11</v>
      </c>
      <c r="AF2249" t="s">
        <v>5535</v>
      </c>
      <c r="AG2249" t="s">
        <v>5518</v>
      </c>
      <c r="AH2249" t="s">
        <v>5515</v>
      </c>
      <c r="AI2249" t="s">
        <v>5516</v>
      </c>
    </row>
    <row r="2250" spans="1:35">
      <c r="A2250" t="s">
        <v>2752</v>
      </c>
      <c r="B2250" s="2">
        <v>45515</v>
      </c>
      <c r="C2250" t="s">
        <v>930</v>
      </c>
      <c r="D2250" t="s">
        <v>31</v>
      </c>
      <c r="E2250" t="s">
        <v>98</v>
      </c>
      <c r="F2250" t="s">
        <v>70</v>
      </c>
      <c r="G2250">
        <v>47</v>
      </c>
      <c r="H2250" t="s">
        <v>34</v>
      </c>
      <c r="I2250" t="s">
        <v>35</v>
      </c>
      <c r="J2250" t="s">
        <v>36</v>
      </c>
      <c r="K2250" t="s">
        <v>184</v>
      </c>
      <c r="L2250" t="s">
        <v>112</v>
      </c>
      <c r="M2250" t="s">
        <v>92</v>
      </c>
      <c r="N2250" t="s">
        <v>40</v>
      </c>
      <c r="O2250">
        <v>1</v>
      </c>
      <c r="P2250" s="4">
        <v>19621</v>
      </c>
      <c r="Q2250" s="4">
        <v>14127</v>
      </c>
      <c r="R2250" s="3">
        <v>0</v>
      </c>
      <c r="S2250" s="4">
        <v>19621</v>
      </c>
      <c r="T2250" s="4">
        <v>14127</v>
      </c>
      <c r="U2250" s="4">
        <v>5494</v>
      </c>
      <c r="V2250" s="3">
        <v>0.28000611589623364</v>
      </c>
      <c r="W2250" t="s">
        <v>84</v>
      </c>
      <c r="X2250" t="s">
        <v>42</v>
      </c>
      <c r="Y2250" t="s">
        <v>43</v>
      </c>
      <c r="Z2250">
        <v>0</v>
      </c>
      <c r="AA2250" t="s">
        <v>226</v>
      </c>
      <c r="AB2250" t="s">
        <v>66</v>
      </c>
      <c r="AC2250" t="s">
        <v>46</v>
      </c>
      <c r="AD2250">
        <v>2024</v>
      </c>
      <c r="AE2250">
        <v>8</v>
      </c>
      <c r="AF2250" t="s">
        <v>5513</v>
      </c>
      <c r="AG2250" t="s">
        <v>5514</v>
      </c>
      <c r="AH2250" t="s">
        <v>5519</v>
      </c>
      <c r="AI2250" t="s">
        <v>5523</v>
      </c>
    </row>
    <row r="2251" spans="1:35">
      <c r="A2251" t="s">
        <v>2753</v>
      </c>
      <c r="B2251" s="2">
        <v>45261</v>
      </c>
      <c r="C2251" t="s">
        <v>1014</v>
      </c>
      <c r="D2251" t="s">
        <v>31</v>
      </c>
      <c r="E2251" t="s">
        <v>170</v>
      </c>
      <c r="F2251" t="s">
        <v>33</v>
      </c>
      <c r="G2251">
        <v>32</v>
      </c>
      <c r="H2251" t="s">
        <v>146</v>
      </c>
      <c r="I2251" t="s">
        <v>147</v>
      </c>
      <c r="J2251" t="s">
        <v>36</v>
      </c>
      <c r="K2251" t="s">
        <v>326</v>
      </c>
      <c r="L2251" t="s">
        <v>52</v>
      </c>
      <c r="M2251" t="s">
        <v>107</v>
      </c>
      <c r="N2251" t="s">
        <v>126</v>
      </c>
      <c r="O2251">
        <v>6</v>
      </c>
      <c r="P2251" s="4">
        <v>11090</v>
      </c>
      <c r="Q2251" s="4">
        <v>6543</v>
      </c>
      <c r="R2251" s="3">
        <v>0.15</v>
      </c>
      <c r="S2251" s="4">
        <v>56559</v>
      </c>
      <c r="T2251" s="4">
        <v>39258</v>
      </c>
      <c r="U2251" s="4">
        <v>17301</v>
      </c>
      <c r="V2251" s="3">
        <v>0.30589296133241395</v>
      </c>
      <c r="W2251" t="s">
        <v>54</v>
      </c>
      <c r="X2251" t="s">
        <v>55</v>
      </c>
      <c r="Y2251" t="s">
        <v>56</v>
      </c>
      <c r="Z2251">
        <v>2</v>
      </c>
      <c r="AA2251" t="s">
        <v>149</v>
      </c>
      <c r="AB2251" t="s">
        <v>66</v>
      </c>
      <c r="AC2251">
        <v>4.8</v>
      </c>
      <c r="AD2251">
        <v>2023</v>
      </c>
      <c r="AE2251">
        <v>12</v>
      </c>
      <c r="AF2251" t="s">
        <v>5521</v>
      </c>
      <c r="AG2251" t="s">
        <v>5518</v>
      </c>
      <c r="AH2251" t="s">
        <v>5515</v>
      </c>
      <c r="AI2251" t="s">
        <v>5516</v>
      </c>
    </row>
    <row r="2252" spans="1:35">
      <c r="A2252" t="s">
        <v>2754</v>
      </c>
      <c r="B2252" s="2">
        <v>45449</v>
      </c>
      <c r="C2252" t="s">
        <v>503</v>
      </c>
      <c r="D2252" t="s">
        <v>31</v>
      </c>
      <c r="E2252" t="s">
        <v>60</v>
      </c>
      <c r="F2252" t="s">
        <v>70</v>
      </c>
      <c r="G2252">
        <v>59</v>
      </c>
      <c r="H2252" t="s">
        <v>146</v>
      </c>
      <c r="I2252" t="s">
        <v>147</v>
      </c>
      <c r="J2252" t="s">
        <v>36</v>
      </c>
      <c r="K2252" t="s">
        <v>90</v>
      </c>
      <c r="L2252" t="s">
        <v>112</v>
      </c>
      <c r="M2252" t="s">
        <v>63</v>
      </c>
      <c r="N2252" t="s">
        <v>93</v>
      </c>
      <c r="O2252">
        <v>5</v>
      </c>
      <c r="P2252" s="4">
        <v>15049</v>
      </c>
      <c r="Q2252" s="4">
        <v>9932</v>
      </c>
      <c r="R2252" s="3">
        <v>0</v>
      </c>
      <c r="S2252" s="4">
        <v>75245</v>
      </c>
      <c r="T2252" s="4">
        <v>49660</v>
      </c>
      <c r="U2252" s="4">
        <v>25585</v>
      </c>
      <c r="V2252" s="3">
        <v>0.34002259286331316</v>
      </c>
      <c r="W2252" t="s">
        <v>75</v>
      </c>
      <c r="X2252" t="s">
        <v>55</v>
      </c>
      <c r="Y2252" t="s">
        <v>56</v>
      </c>
      <c r="Z2252">
        <v>2</v>
      </c>
      <c r="AA2252" t="s">
        <v>159</v>
      </c>
      <c r="AB2252" t="s">
        <v>45</v>
      </c>
      <c r="AC2252">
        <v>3</v>
      </c>
      <c r="AD2252">
        <v>2024</v>
      </c>
      <c r="AE2252">
        <v>6</v>
      </c>
      <c r="AF2252" t="s">
        <v>5530</v>
      </c>
      <c r="AG2252" t="s">
        <v>5525</v>
      </c>
      <c r="AH2252" t="s">
        <v>5515</v>
      </c>
      <c r="AI2252" t="s">
        <v>5523</v>
      </c>
    </row>
    <row r="2253" spans="1:35">
      <c r="A2253" t="s">
        <v>2755</v>
      </c>
      <c r="B2253" s="2">
        <v>45486</v>
      </c>
      <c r="C2253" t="s">
        <v>68</v>
      </c>
      <c r="D2253" t="s">
        <v>31</v>
      </c>
      <c r="E2253" t="s">
        <v>170</v>
      </c>
      <c r="F2253" t="s">
        <v>33</v>
      </c>
      <c r="G2253">
        <v>58</v>
      </c>
      <c r="H2253" t="s">
        <v>99</v>
      </c>
      <c r="I2253" t="s">
        <v>99</v>
      </c>
      <c r="J2253" t="s">
        <v>100</v>
      </c>
      <c r="K2253" t="s">
        <v>51</v>
      </c>
      <c r="L2253" t="s">
        <v>155</v>
      </c>
      <c r="M2253" t="s">
        <v>107</v>
      </c>
      <c r="N2253" t="s">
        <v>53</v>
      </c>
      <c r="O2253">
        <v>1</v>
      </c>
      <c r="P2253" s="4">
        <v>24282</v>
      </c>
      <c r="Q2253" s="4">
        <v>15298</v>
      </c>
      <c r="R2253" s="3">
        <v>0.2</v>
      </c>
      <c r="S2253" s="4">
        <v>19426</v>
      </c>
      <c r="T2253" s="4">
        <v>15298</v>
      </c>
      <c r="U2253" s="4">
        <v>4128</v>
      </c>
      <c r="V2253" s="3">
        <v>0.21249871306496448</v>
      </c>
      <c r="W2253" t="s">
        <v>54</v>
      </c>
      <c r="X2253" t="s">
        <v>55</v>
      </c>
      <c r="Y2253" t="s">
        <v>56</v>
      </c>
      <c r="Z2253">
        <v>3</v>
      </c>
      <c r="AA2253" t="s">
        <v>149</v>
      </c>
      <c r="AB2253" t="s">
        <v>121</v>
      </c>
      <c r="AC2253">
        <v>3.8</v>
      </c>
      <c r="AD2253">
        <v>2024</v>
      </c>
      <c r="AE2253">
        <v>7</v>
      </c>
      <c r="AF2253" t="s">
        <v>5533</v>
      </c>
      <c r="AG2253" t="s">
        <v>5514</v>
      </c>
      <c r="AH2253" t="s">
        <v>5519</v>
      </c>
      <c r="AI2253" t="s">
        <v>5523</v>
      </c>
    </row>
    <row r="2254" spans="1:35">
      <c r="A2254" t="s">
        <v>2756</v>
      </c>
      <c r="B2254" s="2">
        <v>45040</v>
      </c>
      <c r="C2254" t="s">
        <v>429</v>
      </c>
      <c r="D2254" t="s">
        <v>31</v>
      </c>
      <c r="E2254" t="s">
        <v>170</v>
      </c>
      <c r="F2254" t="s">
        <v>33</v>
      </c>
      <c r="G2254">
        <v>50</v>
      </c>
      <c r="H2254" t="s">
        <v>80</v>
      </c>
      <c r="I2254" t="s">
        <v>81</v>
      </c>
      <c r="J2254" t="s">
        <v>82</v>
      </c>
      <c r="K2254" t="s">
        <v>269</v>
      </c>
      <c r="L2254" t="s">
        <v>155</v>
      </c>
      <c r="M2254" t="s">
        <v>92</v>
      </c>
      <c r="N2254" t="s">
        <v>93</v>
      </c>
      <c r="O2254">
        <v>6</v>
      </c>
      <c r="P2254" s="4">
        <v>18774</v>
      </c>
      <c r="Q2254" s="4">
        <v>12954</v>
      </c>
      <c r="R2254" s="3">
        <v>0.2</v>
      </c>
      <c r="S2254" s="4">
        <v>90115</v>
      </c>
      <c r="T2254" s="4">
        <v>77724</v>
      </c>
      <c r="U2254" s="4">
        <v>12391</v>
      </c>
      <c r="V2254" s="3">
        <v>0.13750208067469344</v>
      </c>
      <c r="W2254" t="s">
        <v>41</v>
      </c>
      <c r="X2254" t="s">
        <v>55</v>
      </c>
      <c r="Y2254" t="s">
        <v>56</v>
      </c>
      <c r="Z2254">
        <v>3</v>
      </c>
      <c r="AA2254" t="s">
        <v>167</v>
      </c>
      <c r="AB2254" t="s">
        <v>45</v>
      </c>
      <c r="AC2254">
        <v>3.6</v>
      </c>
      <c r="AD2254">
        <v>2023</v>
      </c>
      <c r="AE2254">
        <v>4</v>
      </c>
      <c r="AF2254" t="s">
        <v>5524</v>
      </c>
      <c r="AG2254" t="s">
        <v>5525</v>
      </c>
      <c r="AH2254" t="s">
        <v>5515</v>
      </c>
      <c r="AI2254" t="s">
        <v>5523</v>
      </c>
    </row>
    <row r="2255" spans="1:35">
      <c r="A2255" t="s">
        <v>2757</v>
      </c>
      <c r="B2255" s="2">
        <v>45080</v>
      </c>
      <c r="C2255" t="s">
        <v>621</v>
      </c>
      <c r="D2255" t="s">
        <v>31</v>
      </c>
      <c r="E2255" t="s">
        <v>111</v>
      </c>
      <c r="F2255" t="s">
        <v>70</v>
      </c>
      <c r="G2255">
        <v>56</v>
      </c>
      <c r="H2255" t="s">
        <v>99</v>
      </c>
      <c r="I2255" t="s">
        <v>99</v>
      </c>
      <c r="J2255" t="s">
        <v>100</v>
      </c>
      <c r="K2255" t="s">
        <v>368</v>
      </c>
      <c r="L2255" t="s">
        <v>137</v>
      </c>
      <c r="M2255" t="s">
        <v>63</v>
      </c>
      <c r="N2255" t="s">
        <v>64</v>
      </c>
      <c r="O2255">
        <v>3</v>
      </c>
      <c r="P2255" s="4">
        <v>12925</v>
      </c>
      <c r="Q2255" s="4">
        <v>9048</v>
      </c>
      <c r="R2255" s="3">
        <v>0</v>
      </c>
      <c r="S2255" s="4">
        <v>38775</v>
      </c>
      <c r="T2255" s="4">
        <v>27144</v>
      </c>
      <c r="U2255" s="4">
        <v>11631</v>
      </c>
      <c r="V2255" s="3">
        <v>0.29996131528046421</v>
      </c>
      <c r="W2255" t="s">
        <v>75</v>
      </c>
      <c r="X2255" t="s">
        <v>76</v>
      </c>
      <c r="Y2255" t="s">
        <v>56</v>
      </c>
      <c r="Z2255">
        <v>4</v>
      </c>
      <c r="AA2255" t="s">
        <v>65</v>
      </c>
      <c r="AB2255" t="s">
        <v>189</v>
      </c>
      <c r="AC2255">
        <v>4.8</v>
      </c>
      <c r="AD2255">
        <v>2023</v>
      </c>
      <c r="AE2255">
        <v>6</v>
      </c>
      <c r="AF2255" t="s">
        <v>5530</v>
      </c>
      <c r="AG2255" t="s">
        <v>5525</v>
      </c>
      <c r="AH2255" t="s">
        <v>5522</v>
      </c>
      <c r="AI2255" t="s">
        <v>5523</v>
      </c>
    </row>
    <row r="2256" spans="1:35">
      <c r="A2256" t="s">
        <v>2758</v>
      </c>
      <c r="B2256" s="2">
        <v>45140</v>
      </c>
      <c r="C2256" t="s">
        <v>375</v>
      </c>
      <c r="D2256" t="s">
        <v>49</v>
      </c>
      <c r="E2256" t="s">
        <v>129</v>
      </c>
      <c r="F2256" t="s">
        <v>33</v>
      </c>
      <c r="G2256">
        <v>38</v>
      </c>
      <c r="H2256" t="s">
        <v>105</v>
      </c>
      <c r="I2256" t="s">
        <v>89</v>
      </c>
      <c r="J2256" t="s">
        <v>82</v>
      </c>
      <c r="K2256" t="s">
        <v>225</v>
      </c>
      <c r="L2256" t="s">
        <v>38</v>
      </c>
      <c r="M2256" t="s">
        <v>63</v>
      </c>
      <c r="N2256" t="s">
        <v>64</v>
      </c>
      <c r="O2256">
        <v>4</v>
      </c>
      <c r="P2256" s="4">
        <v>11076</v>
      </c>
      <c r="Q2256" s="4">
        <v>7642</v>
      </c>
      <c r="R2256" s="3">
        <v>0</v>
      </c>
      <c r="S2256" s="4">
        <v>44304</v>
      </c>
      <c r="T2256" s="4">
        <v>30568</v>
      </c>
      <c r="U2256" s="4">
        <v>13736</v>
      </c>
      <c r="V2256" s="3">
        <v>0.31003972553268327</v>
      </c>
      <c r="W2256" t="s">
        <v>54</v>
      </c>
      <c r="X2256" t="s">
        <v>76</v>
      </c>
      <c r="Y2256" t="s">
        <v>56</v>
      </c>
      <c r="Z2256">
        <v>7</v>
      </c>
      <c r="AA2256" t="s">
        <v>185</v>
      </c>
      <c r="AB2256" t="s">
        <v>189</v>
      </c>
      <c r="AC2256">
        <v>4.3</v>
      </c>
      <c r="AD2256">
        <v>2023</v>
      </c>
      <c r="AE2256">
        <v>8</v>
      </c>
      <c r="AF2256" t="s">
        <v>5513</v>
      </c>
      <c r="AG2256" t="s">
        <v>5514</v>
      </c>
      <c r="AH2256" t="s">
        <v>5522</v>
      </c>
      <c r="AI2256" t="s">
        <v>5526</v>
      </c>
    </row>
    <row r="2257" spans="1:35">
      <c r="A2257" t="s">
        <v>2759</v>
      </c>
      <c r="B2257" s="2">
        <v>45126</v>
      </c>
      <c r="C2257" t="s">
        <v>414</v>
      </c>
      <c r="D2257" t="s">
        <v>49</v>
      </c>
      <c r="E2257" t="s">
        <v>124</v>
      </c>
      <c r="F2257" t="s">
        <v>70</v>
      </c>
      <c r="G2257">
        <v>44</v>
      </c>
      <c r="H2257" t="s">
        <v>146</v>
      </c>
      <c r="I2257" t="s">
        <v>147</v>
      </c>
      <c r="J2257" t="s">
        <v>36</v>
      </c>
      <c r="K2257" t="s">
        <v>269</v>
      </c>
      <c r="L2257" t="s">
        <v>101</v>
      </c>
      <c r="M2257" t="s">
        <v>107</v>
      </c>
      <c r="N2257" t="s">
        <v>93</v>
      </c>
      <c r="O2257">
        <v>4</v>
      </c>
      <c r="P2257" s="4">
        <v>17370</v>
      </c>
      <c r="Q2257" s="4">
        <v>9901</v>
      </c>
      <c r="R2257" s="3">
        <v>0</v>
      </c>
      <c r="S2257" s="4">
        <v>69480</v>
      </c>
      <c r="T2257" s="4">
        <v>39604</v>
      </c>
      <c r="U2257" s="4">
        <v>29876</v>
      </c>
      <c r="V2257" s="3">
        <v>0.42999424294761085</v>
      </c>
      <c r="W2257" t="s">
        <v>41</v>
      </c>
      <c r="X2257" t="s">
        <v>42</v>
      </c>
      <c r="Y2257" t="s">
        <v>56</v>
      </c>
      <c r="Z2257">
        <v>4</v>
      </c>
      <c r="AA2257" t="s">
        <v>77</v>
      </c>
      <c r="AB2257" t="s">
        <v>66</v>
      </c>
      <c r="AC2257">
        <v>4.3</v>
      </c>
      <c r="AD2257">
        <v>2023</v>
      </c>
      <c r="AE2257">
        <v>7</v>
      </c>
      <c r="AF2257" t="s">
        <v>5533</v>
      </c>
      <c r="AG2257" t="s">
        <v>5514</v>
      </c>
      <c r="AH2257" t="s">
        <v>5515</v>
      </c>
      <c r="AI2257" t="s">
        <v>5526</v>
      </c>
    </row>
    <row r="2258" spans="1:35">
      <c r="A2258" t="s">
        <v>2760</v>
      </c>
      <c r="B2258" s="2">
        <v>45480</v>
      </c>
      <c r="C2258" t="s">
        <v>187</v>
      </c>
      <c r="D2258" t="s">
        <v>31</v>
      </c>
      <c r="E2258" t="s">
        <v>124</v>
      </c>
      <c r="F2258" t="s">
        <v>70</v>
      </c>
      <c r="G2258">
        <v>56</v>
      </c>
      <c r="H2258" t="s">
        <v>34</v>
      </c>
      <c r="I2258" t="s">
        <v>35</v>
      </c>
      <c r="J2258" t="s">
        <v>36</v>
      </c>
      <c r="K2258" t="s">
        <v>120</v>
      </c>
      <c r="L2258" t="s">
        <v>137</v>
      </c>
      <c r="M2258" t="s">
        <v>63</v>
      </c>
      <c r="N2258" t="s">
        <v>64</v>
      </c>
      <c r="O2258">
        <v>3</v>
      </c>
      <c r="P2258" s="4">
        <v>10657</v>
      </c>
      <c r="Q2258" s="4">
        <v>6288</v>
      </c>
      <c r="R2258" s="3">
        <v>0.1</v>
      </c>
      <c r="S2258" s="4">
        <v>28774</v>
      </c>
      <c r="T2258" s="4">
        <v>18864</v>
      </c>
      <c r="U2258" s="4">
        <v>9910</v>
      </c>
      <c r="V2258" s="3">
        <v>0.34440814624313615</v>
      </c>
      <c r="W2258" t="s">
        <v>84</v>
      </c>
      <c r="X2258" t="s">
        <v>76</v>
      </c>
      <c r="Y2258" t="s">
        <v>56</v>
      </c>
      <c r="Z2258">
        <v>2</v>
      </c>
      <c r="AA2258" t="s">
        <v>220</v>
      </c>
      <c r="AB2258" t="s">
        <v>132</v>
      </c>
      <c r="AC2258">
        <v>3.1</v>
      </c>
      <c r="AD2258">
        <v>2024</v>
      </c>
      <c r="AE2258">
        <v>7</v>
      </c>
      <c r="AF2258" t="s">
        <v>5533</v>
      </c>
      <c r="AG2258" t="s">
        <v>5514</v>
      </c>
      <c r="AH2258" t="s">
        <v>5522</v>
      </c>
      <c r="AI2258" t="s">
        <v>5523</v>
      </c>
    </row>
    <row r="2259" spans="1:35">
      <c r="A2259" t="s">
        <v>2761</v>
      </c>
      <c r="B2259" s="2">
        <v>44993</v>
      </c>
      <c r="C2259" t="s">
        <v>769</v>
      </c>
      <c r="D2259" t="s">
        <v>31</v>
      </c>
      <c r="E2259" t="s">
        <v>111</v>
      </c>
      <c r="F2259" t="s">
        <v>70</v>
      </c>
      <c r="G2259">
        <v>45</v>
      </c>
      <c r="H2259" t="s">
        <v>105</v>
      </c>
      <c r="I2259" t="s">
        <v>89</v>
      </c>
      <c r="J2259" t="s">
        <v>82</v>
      </c>
      <c r="K2259" t="s">
        <v>106</v>
      </c>
      <c r="L2259" t="s">
        <v>52</v>
      </c>
      <c r="M2259" t="s">
        <v>39</v>
      </c>
      <c r="N2259" t="s">
        <v>53</v>
      </c>
      <c r="O2259">
        <v>6</v>
      </c>
      <c r="P2259" s="4">
        <v>1900</v>
      </c>
      <c r="Q2259" s="4">
        <v>1254</v>
      </c>
      <c r="R2259" s="3">
        <v>0.05</v>
      </c>
      <c r="S2259" s="4">
        <v>10830</v>
      </c>
      <c r="T2259" s="4">
        <v>7524</v>
      </c>
      <c r="U2259" s="4">
        <v>3306</v>
      </c>
      <c r="V2259" s="3">
        <v>0.30526315789473685</v>
      </c>
      <c r="W2259" t="s">
        <v>84</v>
      </c>
      <c r="X2259" t="s">
        <v>76</v>
      </c>
      <c r="Y2259" t="s">
        <v>171</v>
      </c>
      <c r="Z2259">
        <v>12</v>
      </c>
      <c r="AA2259" t="s">
        <v>102</v>
      </c>
      <c r="AB2259" t="s">
        <v>66</v>
      </c>
      <c r="AC2259" t="s">
        <v>46</v>
      </c>
      <c r="AD2259">
        <v>2023</v>
      </c>
      <c r="AE2259">
        <v>3</v>
      </c>
      <c r="AF2259" t="s">
        <v>5534</v>
      </c>
      <c r="AG2259" t="s">
        <v>5528</v>
      </c>
      <c r="AH2259" t="s">
        <v>5519</v>
      </c>
      <c r="AI2259" t="s">
        <v>5523</v>
      </c>
    </row>
    <row r="2260" spans="1:35">
      <c r="A2260" t="s">
        <v>2762</v>
      </c>
      <c r="B2260" s="2">
        <v>45529</v>
      </c>
      <c r="C2260" t="s">
        <v>408</v>
      </c>
      <c r="D2260" t="s">
        <v>31</v>
      </c>
      <c r="E2260" t="s">
        <v>170</v>
      </c>
      <c r="F2260" t="s">
        <v>33</v>
      </c>
      <c r="G2260">
        <v>60</v>
      </c>
      <c r="H2260" t="s">
        <v>71</v>
      </c>
      <c r="I2260" t="s">
        <v>72</v>
      </c>
      <c r="J2260" t="s">
        <v>73</v>
      </c>
      <c r="K2260" t="s">
        <v>106</v>
      </c>
      <c r="L2260" t="s">
        <v>142</v>
      </c>
      <c r="M2260" t="s">
        <v>39</v>
      </c>
      <c r="N2260" t="s">
        <v>126</v>
      </c>
      <c r="O2260">
        <v>2</v>
      </c>
      <c r="P2260" s="4">
        <v>9989</v>
      </c>
      <c r="Q2260" s="4">
        <v>7392</v>
      </c>
      <c r="R2260" s="3">
        <v>0.2</v>
      </c>
      <c r="S2260" s="4">
        <v>15982</v>
      </c>
      <c r="T2260" s="4">
        <v>14784</v>
      </c>
      <c r="U2260" s="4">
        <v>1198</v>
      </c>
      <c r="V2260" s="3">
        <v>7.495932924540108E-2</v>
      </c>
      <c r="W2260" t="s">
        <v>41</v>
      </c>
      <c r="X2260" t="s">
        <v>76</v>
      </c>
      <c r="Y2260" t="s">
        <v>171</v>
      </c>
      <c r="Z2260">
        <v>14</v>
      </c>
      <c r="AA2260" t="s">
        <v>229</v>
      </c>
      <c r="AB2260" t="s">
        <v>150</v>
      </c>
      <c r="AC2260" t="s">
        <v>46</v>
      </c>
      <c r="AD2260">
        <v>2024</v>
      </c>
      <c r="AE2260">
        <v>8</v>
      </c>
      <c r="AF2260" t="s">
        <v>5513</v>
      </c>
      <c r="AG2260" t="s">
        <v>5514</v>
      </c>
      <c r="AH2260" t="s">
        <v>5519</v>
      </c>
      <c r="AI2260" t="s">
        <v>5523</v>
      </c>
    </row>
    <row r="2261" spans="1:35">
      <c r="A2261" t="s">
        <v>2763</v>
      </c>
      <c r="B2261" s="2">
        <v>45159</v>
      </c>
      <c r="C2261" t="s">
        <v>281</v>
      </c>
      <c r="D2261" t="s">
        <v>49</v>
      </c>
      <c r="E2261" t="s">
        <v>124</v>
      </c>
      <c r="F2261" t="s">
        <v>70</v>
      </c>
      <c r="G2261">
        <v>33</v>
      </c>
      <c r="H2261" t="s">
        <v>153</v>
      </c>
      <c r="I2261" t="s">
        <v>154</v>
      </c>
      <c r="J2261" t="s">
        <v>36</v>
      </c>
      <c r="K2261" t="s">
        <v>368</v>
      </c>
      <c r="L2261" t="s">
        <v>38</v>
      </c>
      <c r="M2261" t="s">
        <v>83</v>
      </c>
      <c r="N2261" t="s">
        <v>40</v>
      </c>
      <c r="O2261">
        <v>4</v>
      </c>
      <c r="P2261" s="4">
        <v>24972</v>
      </c>
      <c r="Q2261" s="4">
        <v>13984</v>
      </c>
      <c r="R2261" s="3">
        <v>0.15</v>
      </c>
      <c r="S2261" s="4">
        <v>84905</v>
      </c>
      <c r="T2261" s="4">
        <v>55936</v>
      </c>
      <c r="U2261" s="4">
        <v>28969</v>
      </c>
      <c r="V2261" s="3">
        <v>0.34119309816854132</v>
      </c>
      <c r="W2261" t="s">
        <v>84</v>
      </c>
      <c r="X2261" t="s">
        <v>42</v>
      </c>
      <c r="Y2261" t="s">
        <v>156</v>
      </c>
      <c r="Z2261">
        <v>0</v>
      </c>
      <c r="AA2261" t="s">
        <v>108</v>
      </c>
      <c r="AB2261" t="s">
        <v>45</v>
      </c>
      <c r="AC2261">
        <v>1.8</v>
      </c>
      <c r="AD2261">
        <v>2023</v>
      </c>
      <c r="AE2261">
        <v>8</v>
      </c>
      <c r="AF2261" t="s">
        <v>5513</v>
      </c>
      <c r="AG2261" t="s">
        <v>5514</v>
      </c>
      <c r="AH2261" t="s">
        <v>5515</v>
      </c>
      <c r="AI2261" t="s">
        <v>5516</v>
      </c>
    </row>
    <row r="2262" spans="1:35">
      <c r="A2262" t="s">
        <v>2764</v>
      </c>
      <c r="B2262" s="2">
        <v>45086</v>
      </c>
      <c r="C2262" t="s">
        <v>595</v>
      </c>
      <c r="D2262" t="s">
        <v>31</v>
      </c>
      <c r="E2262" t="s">
        <v>98</v>
      </c>
      <c r="F2262" t="s">
        <v>70</v>
      </c>
      <c r="G2262">
        <v>21</v>
      </c>
      <c r="H2262" t="s">
        <v>105</v>
      </c>
      <c r="I2262" t="s">
        <v>89</v>
      </c>
      <c r="J2262" t="s">
        <v>82</v>
      </c>
      <c r="K2262" t="s">
        <v>106</v>
      </c>
      <c r="L2262" t="s">
        <v>52</v>
      </c>
      <c r="M2262" t="s">
        <v>92</v>
      </c>
      <c r="N2262" t="s">
        <v>40</v>
      </c>
      <c r="O2262">
        <v>1</v>
      </c>
      <c r="P2262" s="4">
        <v>3213</v>
      </c>
      <c r="Q2262" s="4">
        <v>2506</v>
      </c>
      <c r="R2262" s="3">
        <v>0</v>
      </c>
      <c r="S2262" s="4">
        <v>3213</v>
      </c>
      <c r="T2262" s="4">
        <v>2506</v>
      </c>
      <c r="U2262" s="4">
        <v>707</v>
      </c>
      <c r="V2262" s="3">
        <v>0.22004357298474944</v>
      </c>
      <c r="W2262" t="s">
        <v>41</v>
      </c>
      <c r="X2262" t="s">
        <v>76</v>
      </c>
      <c r="Y2262" t="s">
        <v>56</v>
      </c>
      <c r="Z2262">
        <v>1</v>
      </c>
      <c r="AA2262" t="s">
        <v>143</v>
      </c>
      <c r="AB2262" t="s">
        <v>95</v>
      </c>
      <c r="AC2262">
        <v>4.9000000000000004</v>
      </c>
      <c r="AD2262">
        <v>2023</v>
      </c>
      <c r="AE2262">
        <v>6</v>
      </c>
      <c r="AF2262" t="s">
        <v>5530</v>
      </c>
      <c r="AG2262" t="s">
        <v>5525</v>
      </c>
      <c r="AH2262" t="s">
        <v>5519</v>
      </c>
      <c r="AI2262" t="s">
        <v>5520</v>
      </c>
    </row>
    <row r="2263" spans="1:35">
      <c r="A2263" t="s">
        <v>2765</v>
      </c>
      <c r="B2263" s="2">
        <v>45011</v>
      </c>
      <c r="C2263" t="s">
        <v>786</v>
      </c>
      <c r="D2263" t="s">
        <v>31</v>
      </c>
      <c r="E2263" t="s">
        <v>124</v>
      </c>
      <c r="F2263" t="s">
        <v>70</v>
      </c>
      <c r="G2263">
        <v>20</v>
      </c>
      <c r="H2263" t="s">
        <v>34</v>
      </c>
      <c r="I2263" t="s">
        <v>35</v>
      </c>
      <c r="J2263" t="s">
        <v>36</v>
      </c>
      <c r="K2263" t="s">
        <v>116</v>
      </c>
      <c r="L2263" t="s">
        <v>62</v>
      </c>
      <c r="M2263" t="s">
        <v>63</v>
      </c>
      <c r="N2263" t="s">
        <v>126</v>
      </c>
      <c r="O2263">
        <v>4</v>
      </c>
      <c r="P2263" s="4">
        <v>2769</v>
      </c>
      <c r="Q2263" s="4">
        <v>2132</v>
      </c>
      <c r="R2263" s="3">
        <v>0.1</v>
      </c>
      <c r="S2263" s="4">
        <v>9968</v>
      </c>
      <c r="T2263" s="4">
        <v>8528</v>
      </c>
      <c r="U2263" s="4">
        <v>1440</v>
      </c>
      <c r="V2263" s="3">
        <v>0.14446227929373998</v>
      </c>
      <c r="W2263" t="s">
        <v>75</v>
      </c>
      <c r="X2263" t="s">
        <v>76</v>
      </c>
      <c r="Y2263" t="s">
        <v>171</v>
      </c>
      <c r="Z2263">
        <v>10</v>
      </c>
      <c r="AA2263" t="s">
        <v>94</v>
      </c>
      <c r="AB2263" t="s">
        <v>132</v>
      </c>
      <c r="AC2263" t="s">
        <v>46</v>
      </c>
      <c r="AD2263">
        <v>2023</v>
      </c>
      <c r="AE2263">
        <v>3</v>
      </c>
      <c r="AF2263" t="s">
        <v>5534</v>
      </c>
      <c r="AG2263" t="s">
        <v>5528</v>
      </c>
      <c r="AH2263" t="s">
        <v>5519</v>
      </c>
      <c r="AI2263" t="s">
        <v>5520</v>
      </c>
    </row>
    <row r="2264" spans="1:35">
      <c r="A2264" t="s">
        <v>2766</v>
      </c>
      <c r="B2264" s="2">
        <v>45235</v>
      </c>
      <c r="C2264" t="s">
        <v>393</v>
      </c>
      <c r="D2264" t="s">
        <v>31</v>
      </c>
      <c r="E2264" t="s">
        <v>170</v>
      </c>
      <c r="F2264" t="s">
        <v>33</v>
      </c>
      <c r="G2264">
        <v>18</v>
      </c>
      <c r="H2264" t="s">
        <v>99</v>
      </c>
      <c r="I2264" t="s">
        <v>99</v>
      </c>
      <c r="J2264" t="s">
        <v>100</v>
      </c>
      <c r="K2264" t="s">
        <v>90</v>
      </c>
      <c r="L2264" t="s">
        <v>91</v>
      </c>
      <c r="M2264" t="s">
        <v>39</v>
      </c>
      <c r="N2264" t="s">
        <v>93</v>
      </c>
      <c r="O2264">
        <v>7</v>
      </c>
      <c r="P2264" s="4">
        <v>19476</v>
      </c>
      <c r="Q2264" s="4">
        <v>13828</v>
      </c>
      <c r="R2264" s="3">
        <v>0</v>
      </c>
      <c r="S2264" s="4">
        <v>136332</v>
      </c>
      <c r="T2264" s="4">
        <v>96796</v>
      </c>
      <c r="U2264" s="4">
        <v>39536</v>
      </c>
      <c r="V2264" s="3">
        <v>0.28999794619018276</v>
      </c>
      <c r="W2264" t="s">
        <v>84</v>
      </c>
      <c r="X2264" t="s">
        <v>76</v>
      </c>
      <c r="Y2264" t="s">
        <v>43</v>
      </c>
      <c r="Z2264">
        <v>0</v>
      </c>
      <c r="AA2264" t="s">
        <v>108</v>
      </c>
      <c r="AB2264" t="s">
        <v>132</v>
      </c>
      <c r="AC2264" t="s">
        <v>46</v>
      </c>
      <c r="AD2264">
        <v>2023</v>
      </c>
      <c r="AE2264">
        <v>11</v>
      </c>
      <c r="AF2264" t="s">
        <v>5535</v>
      </c>
      <c r="AG2264" t="s">
        <v>5518</v>
      </c>
      <c r="AH2264" t="s">
        <v>5515</v>
      </c>
      <c r="AI2264" t="s">
        <v>5520</v>
      </c>
    </row>
    <row r="2265" spans="1:35">
      <c r="A2265" t="s">
        <v>2767</v>
      </c>
      <c r="B2265" s="2">
        <v>45537</v>
      </c>
      <c r="C2265" t="s">
        <v>1182</v>
      </c>
      <c r="D2265" t="s">
        <v>31</v>
      </c>
      <c r="E2265" t="s">
        <v>98</v>
      </c>
      <c r="F2265" t="s">
        <v>70</v>
      </c>
      <c r="G2265">
        <v>56</v>
      </c>
      <c r="H2265" t="s">
        <v>71</v>
      </c>
      <c r="I2265" t="s">
        <v>72</v>
      </c>
      <c r="J2265" t="s">
        <v>73</v>
      </c>
      <c r="K2265" t="s">
        <v>257</v>
      </c>
      <c r="L2265" t="s">
        <v>155</v>
      </c>
      <c r="M2265" t="s">
        <v>63</v>
      </c>
      <c r="N2265" t="s">
        <v>40</v>
      </c>
      <c r="O2265">
        <v>3</v>
      </c>
      <c r="P2265" s="4">
        <v>6140</v>
      </c>
      <c r="Q2265" s="4">
        <v>3500</v>
      </c>
      <c r="R2265" s="3">
        <v>0</v>
      </c>
      <c r="S2265" s="4">
        <v>18420</v>
      </c>
      <c r="T2265" s="4">
        <v>10500</v>
      </c>
      <c r="U2265" s="4">
        <v>7920</v>
      </c>
      <c r="V2265" s="3">
        <v>0.42996742671009774</v>
      </c>
      <c r="W2265" t="s">
        <v>75</v>
      </c>
      <c r="X2265" t="s">
        <v>55</v>
      </c>
      <c r="Y2265" t="s">
        <v>56</v>
      </c>
      <c r="Z2265">
        <v>3</v>
      </c>
      <c r="AA2265" t="s">
        <v>57</v>
      </c>
      <c r="AB2265" t="s">
        <v>121</v>
      </c>
      <c r="AC2265">
        <v>4.4000000000000004</v>
      </c>
      <c r="AD2265">
        <v>2024</v>
      </c>
      <c r="AE2265">
        <v>9</v>
      </c>
      <c r="AF2265" t="s">
        <v>5531</v>
      </c>
      <c r="AG2265" t="s">
        <v>5514</v>
      </c>
      <c r="AH2265" t="s">
        <v>5519</v>
      </c>
      <c r="AI2265" t="s">
        <v>5523</v>
      </c>
    </row>
    <row r="2266" spans="1:35">
      <c r="A2266" t="s">
        <v>2768</v>
      </c>
      <c r="B2266" s="2">
        <v>45303</v>
      </c>
      <c r="C2266" t="s">
        <v>462</v>
      </c>
      <c r="D2266" t="s">
        <v>31</v>
      </c>
      <c r="E2266" t="s">
        <v>129</v>
      </c>
      <c r="F2266" t="s">
        <v>33</v>
      </c>
      <c r="G2266">
        <v>44</v>
      </c>
      <c r="H2266" t="s">
        <v>71</v>
      </c>
      <c r="I2266" t="s">
        <v>72</v>
      </c>
      <c r="J2266" t="s">
        <v>73</v>
      </c>
      <c r="K2266" t="s">
        <v>291</v>
      </c>
      <c r="L2266" t="s">
        <v>137</v>
      </c>
      <c r="M2266" t="s">
        <v>63</v>
      </c>
      <c r="N2266" t="s">
        <v>126</v>
      </c>
      <c r="O2266">
        <v>8</v>
      </c>
      <c r="P2266" s="4">
        <v>13315</v>
      </c>
      <c r="Q2266" s="4">
        <v>9054</v>
      </c>
      <c r="R2266" s="3">
        <v>0.1</v>
      </c>
      <c r="S2266" s="4">
        <v>95868</v>
      </c>
      <c r="T2266" s="4">
        <v>72432</v>
      </c>
      <c r="U2266" s="4">
        <v>23436</v>
      </c>
      <c r="V2266" s="3">
        <v>0.24446113405933159</v>
      </c>
      <c r="W2266" t="s">
        <v>75</v>
      </c>
      <c r="X2266" t="s">
        <v>42</v>
      </c>
      <c r="Y2266" t="s">
        <v>56</v>
      </c>
      <c r="Z2266">
        <v>6</v>
      </c>
      <c r="AA2266" t="s">
        <v>226</v>
      </c>
      <c r="AB2266" t="s">
        <v>66</v>
      </c>
      <c r="AC2266">
        <v>4.4000000000000004</v>
      </c>
      <c r="AD2266">
        <v>2024</v>
      </c>
      <c r="AE2266">
        <v>1</v>
      </c>
      <c r="AF2266" t="s">
        <v>5532</v>
      </c>
      <c r="AG2266" t="s">
        <v>5528</v>
      </c>
      <c r="AH2266" t="s">
        <v>5515</v>
      </c>
      <c r="AI2266" t="s">
        <v>5526</v>
      </c>
    </row>
    <row r="2267" spans="1:35">
      <c r="A2267" t="s">
        <v>2769</v>
      </c>
      <c r="B2267" s="2">
        <v>45558</v>
      </c>
      <c r="C2267" t="s">
        <v>1377</v>
      </c>
      <c r="D2267" t="s">
        <v>31</v>
      </c>
      <c r="E2267" t="s">
        <v>111</v>
      </c>
      <c r="F2267" t="s">
        <v>70</v>
      </c>
      <c r="G2267">
        <v>42</v>
      </c>
      <c r="H2267" t="s">
        <v>146</v>
      </c>
      <c r="I2267" t="s">
        <v>147</v>
      </c>
      <c r="J2267" t="s">
        <v>36</v>
      </c>
      <c r="K2267" t="s">
        <v>148</v>
      </c>
      <c r="L2267" t="s">
        <v>62</v>
      </c>
      <c r="M2267" t="s">
        <v>39</v>
      </c>
      <c r="N2267" t="s">
        <v>53</v>
      </c>
      <c r="O2267">
        <v>3</v>
      </c>
      <c r="P2267" s="4">
        <v>24720</v>
      </c>
      <c r="Q2267" s="4">
        <v>14338</v>
      </c>
      <c r="R2267" s="3">
        <v>0.2</v>
      </c>
      <c r="S2267" s="4">
        <v>59328</v>
      </c>
      <c r="T2267" s="4">
        <v>43014</v>
      </c>
      <c r="U2267" s="4">
        <v>16314</v>
      </c>
      <c r="V2267" s="3">
        <v>0.27497977346278318</v>
      </c>
      <c r="W2267" t="s">
        <v>54</v>
      </c>
      <c r="X2267" t="s">
        <v>76</v>
      </c>
      <c r="Y2267" t="s">
        <v>171</v>
      </c>
      <c r="Z2267">
        <v>6</v>
      </c>
      <c r="AA2267" t="s">
        <v>94</v>
      </c>
      <c r="AB2267" t="s">
        <v>132</v>
      </c>
      <c r="AC2267" t="s">
        <v>46</v>
      </c>
      <c r="AD2267">
        <v>2024</v>
      </c>
      <c r="AE2267">
        <v>9</v>
      </c>
      <c r="AF2267" t="s">
        <v>5531</v>
      </c>
      <c r="AG2267" t="s">
        <v>5514</v>
      </c>
      <c r="AH2267" t="s">
        <v>5515</v>
      </c>
      <c r="AI2267" t="s">
        <v>5526</v>
      </c>
    </row>
    <row r="2268" spans="1:35">
      <c r="A2268" t="s">
        <v>2770</v>
      </c>
      <c r="B2268" s="2">
        <v>45150</v>
      </c>
      <c r="C2268" t="s">
        <v>725</v>
      </c>
      <c r="D2268" t="s">
        <v>49</v>
      </c>
      <c r="E2268" t="s">
        <v>50</v>
      </c>
      <c r="F2268" t="s">
        <v>33</v>
      </c>
      <c r="G2268">
        <v>28</v>
      </c>
      <c r="H2268" t="s">
        <v>88</v>
      </c>
      <c r="I2268" t="s">
        <v>89</v>
      </c>
      <c r="J2268" t="s">
        <v>82</v>
      </c>
      <c r="K2268" t="s">
        <v>192</v>
      </c>
      <c r="L2268" t="s">
        <v>52</v>
      </c>
      <c r="M2268" t="s">
        <v>63</v>
      </c>
      <c r="N2268" t="s">
        <v>64</v>
      </c>
      <c r="O2268">
        <v>3</v>
      </c>
      <c r="P2268" s="4">
        <v>2796</v>
      </c>
      <c r="Q2268" s="4">
        <v>1761</v>
      </c>
      <c r="R2268" s="3">
        <v>0.05</v>
      </c>
      <c r="S2268" s="4">
        <v>7969</v>
      </c>
      <c r="T2268" s="4">
        <v>5283</v>
      </c>
      <c r="U2268" s="4">
        <v>2686</v>
      </c>
      <c r="V2268" s="3">
        <v>0.33705609235788681</v>
      </c>
      <c r="W2268" t="s">
        <v>84</v>
      </c>
      <c r="X2268" t="s">
        <v>76</v>
      </c>
      <c r="Y2268" t="s">
        <v>43</v>
      </c>
      <c r="Z2268">
        <v>0</v>
      </c>
      <c r="AA2268" t="s">
        <v>181</v>
      </c>
      <c r="AB2268" t="s">
        <v>189</v>
      </c>
      <c r="AC2268" t="s">
        <v>46</v>
      </c>
      <c r="AD2268">
        <v>2023</v>
      </c>
      <c r="AE2268">
        <v>8</v>
      </c>
      <c r="AF2268" t="s">
        <v>5513</v>
      </c>
      <c r="AG2268" t="s">
        <v>5514</v>
      </c>
      <c r="AH2268" t="s">
        <v>5519</v>
      </c>
      <c r="AI2268" t="s">
        <v>5516</v>
      </c>
    </row>
    <row r="2269" spans="1:35">
      <c r="A2269" t="s">
        <v>2771</v>
      </c>
      <c r="B2269" s="2">
        <v>45585</v>
      </c>
      <c r="C2269" t="s">
        <v>732</v>
      </c>
      <c r="D2269" t="s">
        <v>31</v>
      </c>
      <c r="E2269" t="s">
        <v>98</v>
      </c>
      <c r="F2269" t="s">
        <v>70</v>
      </c>
      <c r="G2269">
        <v>58</v>
      </c>
      <c r="H2269" t="s">
        <v>105</v>
      </c>
      <c r="I2269" t="s">
        <v>89</v>
      </c>
      <c r="J2269" t="s">
        <v>82</v>
      </c>
      <c r="K2269" t="s">
        <v>130</v>
      </c>
      <c r="L2269" t="s">
        <v>155</v>
      </c>
      <c r="M2269" t="s">
        <v>107</v>
      </c>
      <c r="N2269" t="s">
        <v>126</v>
      </c>
      <c r="O2269">
        <v>8</v>
      </c>
      <c r="P2269" s="4">
        <v>2626</v>
      </c>
      <c r="Q2269" s="4">
        <v>1523</v>
      </c>
      <c r="R2269" s="3">
        <v>0.15</v>
      </c>
      <c r="S2269" s="4">
        <v>17857</v>
      </c>
      <c r="T2269" s="4">
        <v>12184</v>
      </c>
      <c r="U2269" s="4">
        <v>5673</v>
      </c>
      <c r="V2269" s="3">
        <v>0.31769054152433218</v>
      </c>
      <c r="W2269" t="s">
        <v>54</v>
      </c>
      <c r="X2269" t="s">
        <v>42</v>
      </c>
      <c r="Y2269" t="s">
        <v>56</v>
      </c>
      <c r="Z2269">
        <v>5</v>
      </c>
      <c r="AA2269" t="s">
        <v>44</v>
      </c>
      <c r="AB2269" t="s">
        <v>132</v>
      </c>
      <c r="AC2269">
        <v>5</v>
      </c>
      <c r="AD2269">
        <v>2024</v>
      </c>
      <c r="AE2269">
        <v>10</v>
      </c>
      <c r="AF2269" t="s">
        <v>5517</v>
      </c>
      <c r="AG2269" t="s">
        <v>5518</v>
      </c>
      <c r="AH2269" t="s">
        <v>5519</v>
      </c>
      <c r="AI2269" t="s">
        <v>5523</v>
      </c>
    </row>
    <row r="2270" spans="1:35">
      <c r="A2270" t="s">
        <v>2772</v>
      </c>
      <c r="B2270" s="2">
        <v>45410</v>
      </c>
      <c r="C2270" t="s">
        <v>725</v>
      </c>
      <c r="D2270" t="s">
        <v>31</v>
      </c>
      <c r="E2270" t="s">
        <v>69</v>
      </c>
      <c r="F2270" t="s">
        <v>70</v>
      </c>
      <c r="G2270">
        <v>20</v>
      </c>
      <c r="H2270" t="s">
        <v>146</v>
      </c>
      <c r="I2270" t="s">
        <v>147</v>
      </c>
      <c r="J2270" t="s">
        <v>36</v>
      </c>
      <c r="K2270" t="s">
        <v>239</v>
      </c>
      <c r="L2270" t="s">
        <v>38</v>
      </c>
      <c r="M2270" t="s">
        <v>39</v>
      </c>
      <c r="N2270" t="s">
        <v>126</v>
      </c>
      <c r="O2270">
        <v>6</v>
      </c>
      <c r="P2270" s="4">
        <v>21836</v>
      </c>
      <c r="Q2270" s="4">
        <v>13538</v>
      </c>
      <c r="R2270" s="3">
        <v>0.05</v>
      </c>
      <c r="S2270" s="4">
        <v>124465</v>
      </c>
      <c r="T2270" s="4">
        <v>81228</v>
      </c>
      <c r="U2270" s="4">
        <v>43237</v>
      </c>
      <c r="V2270" s="3">
        <v>0.34738279837705377</v>
      </c>
      <c r="W2270" t="s">
        <v>54</v>
      </c>
      <c r="X2270" t="s">
        <v>76</v>
      </c>
      <c r="Y2270" t="s">
        <v>56</v>
      </c>
      <c r="Z2270">
        <v>5</v>
      </c>
      <c r="AA2270" t="s">
        <v>143</v>
      </c>
      <c r="AB2270" t="s">
        <v>45</v>
      </c>
      <c r="AC2270">
        <v>4.9000000000000004</v>
      </c>
      <c r="AD2270">
        <v>2024</v>
      </c>
      <c r="AE2270">
        <v>4</v>
      </c>
      <c r="AF2270" t="s">
        <v>5524</v>
      </c>
      <c r="AG2270" t="s">
        <v>5525</v>
      </c>
      <c r="AH2270" t="s">
        <v>5515</v>
      </c>
      <c r="AI2270" t="s">
        <v>5520</v>
      </c>
    </row>
    <row r="2271" spans="1:35">
      <c r="A2271" t="s">
        <v>2773</v>
      </c>
      <c r="B2271" s="2">
        <v>45118</v>
      </c>
      <c r="C2271" t="s">
        <v>316</v>
      </c>
      <c r="D2271" t="s">
        <v>31</v>
      </c>
      <c r="E2271" t="s">
        <v>188</v>
      </c>
      <c r="F2271" t="s">
        <v>33</v>
      </c>
      <c r="G2271">
        <v>27</v>
      </c>
      <c r="H2271" t="s">
        <v>105</v>
      </c>
      <c r="I2271" t="s">
        <v>89</v>
      </c>
      <c r="J2271" t="s">
        <v>82</v>
      </c>
      <c r="K2271" t="s">
        <v>179</v>
      </c>
      <c r="L2271" t="s">
        <v>112</v>
      </c>
      <c r="M2271" t="s">
        <v>107</v>
      </c>
      <c r="N2271" t="s">
        <v>40</v>
      </c>
      <c r="O2271">
        <v>6</v>
      </c>
      <c r="P2271" s="4">
        <v>22728</v>
      </c>
      <c r="Q2271" s="4">
        <v>14773</v>
      </c>
      <c r="R2271" s="3">
        <v>0</v>
      </c>
      <c r="S2271" s="4">
        <v>136368</v>
      </c>
      <c r="T2271" s="4">
        <v>88638</v>
      </c>
      <c r="U2271" s="4">
        <v>47730</v>
      </c>
      <c r="V2271" s="3">
        <v>0.35000879971840904</v>
      </c>
      <c r="W2271" t="s">
        <v>41</v>
      </c>
      <c r="X2271" t="s">
        <v>76</v>
      </c>
      <c r="Y2271" t="s">
        <v>56</v>
      </c>
      <c r="Z2271">
        <v>7</v>
      </c>
      <c r="AA2271" t="s">
        <v>102</v>
      </c>
      <c r="AB2271" t="s">
        <v>194</v>
      </c>
      <c r="AC2271">
        <v>3.2</v>
      </c>
      <c r="AD2271">
        <v>2023</v>
      </c>
      <c r="AE2271">
        <v>7</v>
      </c>
      <c r="AF2271" t="s">
        <v>5533</v>
      </c>
      <c r="AG2271" t="s">
        <v>5514</v>
      </c>
      <c r="AH2271" t="s">
        <v>5515</v>
      </c>
      <c r="AI2271" t="s">
        <v>5516</v>
      </c>
    </row>
    <row r="2272" spans="1:35">
      <c r="A2272" t="s">
        <v>2774</v>
      </c>
      <c r="B2272" s="2">
        <v>45265</v>
      </c>
      <c r="C2272" t="s">
        <v>538</v>
      </c>
      <c r="D2272" t="s">
        <v>31</v>
      </c>
      <c r="E2272" t="s">
        <v>135</v>
      </c>
      <c r="F2272" t="s">
        <v>33</v>
      </c>
      <c r="G2272">
        <v>55</v>
      </c>
      <c r="H2272" t="s">
        <v>153</v>
      </c>
      <c r="I2272" t="s">
        <v>154</v>
      </c>
      <c r="J2272" t="s">
        <v>36</v>
      </c>
      <c r="K2272" t="s">
        <v>61</v>
      </c>
      <c r="L2272" t="s">
        <v>155</v>
      </c>
      <c r="M2272" t="s">
        <v>83</v>
      </c>
      <c r="N2272" t="s">
        <v>40</v>
      </c>
      <c r="O2272">
        <v>3</v>
      </c>
      <c r="P2272" s="4">
        <v>9780</v>
      </c>
      <c r="Q2272" s="4">
        <v>6944</v>
      </c>
      <c r="R2272" s="3">
        <v>0</v>
      </c>
      <c r="S2272" s="4">
        <v>29340</v>
      </c>
      <c r="T2272" s="4">
        <v>20832</v>
      </c>
      <c r="U2272" s="4">
        <v>8508</v>
      </c>
      <c r="V2272" s="3">
        <v>0.28997955010224946</v>
      </c>
      <c r="W2272" t="s">
        <v>75</v>
      </c>
      <c r="X2272" t="s">
        <v>55</v>
      </c>
      <c r="Y2272" t="s">
        <v>43</v>
      </c>
      <c r="Z2272">
        <v>0</v>
      </c>
      <c r="AA2272" t="s">
        <v>167</v>
      </c>
      <c r="AB2272" t="s">
        <v>45</v>
      </c>
      <c r="AC2272" t="s">
        <v>46</v>
      </c>
      <c r="AD2272">
        <v>2023</v>
      </c>
      <c r="AE2272">
        <v>12</v>
      </c>
      <c r="AF2272" t="s">
        <v>5521</v>
      </c>
      <c r="AG2272" t="s">
        <v>5518</v>
      </c>
      <c r="AH2272" t="s">
        <v>5522</v>
      </c>
      <c r="AI2272" t="s">
        <v>5523</v>
      </c>
    </row>
    <row r="2273" spans="1:35">
      <c r="A2273" t="s">
        <v>2775</v>
      </c>
      <c r="B2273" s="2">
        <v>45184</v>
      </c>
      <c r="C2273" t="s">
        <v>1201</v>
      </c>
      <c r="D2273" t="s">
        <v>31</v>
      </c>
      <c r="E2273" t="s">
        <v>32</v>
      </c>
      <c r="F2273" t="s">
        <v>33</v>
      </c>
      <c r="G2273">
        <v>36</v>
      </c>
      <c r="H2273" t="s">
        <v>153</v>
      </c>
      <c r="I2273" t="s">
        <v>154</v>
      </c>
      <c r="J2273" t="s">
        <v>36</v>
      </c>
      <c r="K2273" t="s">
        <v>51</v>
      </c>
      <c r="L2273" t="s">
        <v>101</v>
      </c>
      <c r="M2273" t="s">
        <v>39</v>
      </c>
      <c r="N2273" t="s">
        <v>113</v>
      </c>
      <c r="O2273">
        <v>7</v>
      </c>
      <c r="P2273" s="4">
        <v>19390</v>
      </c>
      <c r="Q2273" s="4">
        <v>15318</v>
      </c>
      <c r="R2273" s="3">
        <v>0</v>
      </c>
      <c r="S2273" s="4">
        <v>135730</v>
      </c>
      <c r="T2273" s="4">
        <v>107226</v>
      </c>
      <c r="U2273" s="4">
        <v>28504</v>
      </c>
      <c r="V2273" s="3">
        <v>0.21000515729757607</v>
      </c>
      <c r="W2273" t="s">
        <v>54</v>
      </c>
      <c r="X2273" t="s">
        <v>55</v>
      </c>
      <c r="Y2273" t="s">
        <v>56</v>
      </c>
      <c r="Z2273">
        <v>7</v>
      </c>
      <c r="AA2273" t="s">
        <v>108</v>
      </c>
      <c r="AB2273" t="s">
        <v>121</v>
      </c>
      <c r="AC2273">
        <v>4.0999999999999996</v>
      </c>
      <c r="AD2273">
        <v>2023</v>
      </c>
      <c r="AE2273">
        <v>9</v>
      </c>
      <c r="AF2273" t="s">
        <v>5531</v>
      </c>
      <c r="AG2273" t="s">
        <v>5514</v>
      </c>
      <c r="AH2273" t="s">
        <v>5515</v>
      </c>
      <c r="AI2273" t="s">
        <v>5526</v>
      </c>
    </row>
    <row r="2274" spans="1:35">
      <c r="A2274" t="s">
        <v>2776</v>
      </c>
      <c r="B2274" s="2">
        <v>45083</v>
      </c>
      <c r="C2274" t="s">
        <v>689</v>
      </c>
      <c r="D2274" t="s">
        <v>31</v>
      </c>
      <c r="E2274" t="s">
        <v>32</v>
      </c>
      <c r="F2274" t="s">
        <v>33</v>
      </c>
      <c r="G2274">
        <v>50</v>
      </c>
      <c r="H2274" t="s">
        <v>153</v>
      </c>
      <c r="I2274" t="s">
        <v>154</v>
      </c>
      <c r="J2274" t="s">
        <v>36</v>
      </c>
      <c r="K2274" t="s">
        <v>51</v>
      </c>
      <c r="L2274" t="s">
        <v>155</v>
      </c>
      <c r="M2274" t="s">
        <v>107</v>
      </c>
      <c r="N2274" t="s">
        <v>53</v>
      </c>
      <c r="O2274">
        <v>8</v>
      </c>
      <c r="P2274" s="4">
        <v>19359</v>
      </c>
      <c r="Q2274" s="4">
        <v>14132</v>
      </c>
      <c r="R2274" s="3">
        <v>0.1</v>
      </c>
      <c r="S2274" s="4">
        <v>139385</v>
      </c>
      <c r="T2274" s="4">
        <v>113056</v>
      </c>
      <c r="U2274" s="4">
        <v>26329</v>
      </c>
      <c r="V2274" s="3">
        <v>0.18889407038060049</v>
      </c>
      <c r="W2274" t="s">
        <v>75</v>
      </c>
      <c r="X2274" t="s">
        <v>76</v>
      </c>
      <c r="Y2274" t="s">
        <v>156</v>
      </c>
      <c r="Z2274">
        <v>0</v>
      </c>
      <c r="AA2274" t="s">
        <v>44</v>
      </c>
      <c r="AB2274" t="s">
        <v>95</v>
      </c>
      <c r="AC2274">
        <v>2</v>
      </c>
      <c r="AD2274">
        <v>2023</v>
      </c>
      <c r="AE2274">
        <v>6</v>
      </c>
      <c r="AF2274" t="s">
        <v>5530</v>
      </c>
      <c r="AG2274" t="s">
        <v>5525</v>
      </c>
      <c r="AH2274" t="s">
        <v>5515</v>
      </c>
      <c r="AI2274" t="s">
        <v>5523</v>
      </c>
    </row>
    <row r="2275" spans="1:35">
      <c r="A2275" t="s">
        <v>2777</v>
      </c>
      <c r="B2275" s="2">
        <v>45071</v>
      </c>
      <c r="C2275" t="s">
        <v>416</v>
      </c>
      <c r="D2275" t="s">
        <v>31</v>
      </c>
      <c r="E2275" t="s">
        <v>60</v>
      </c>
      <c r="F2275" t="s">
        <v>70</v>
      </c>
      <c r="G2275">
        <v>59</v>
      </c>
      <c r="H2275" t="s">
        <v>80</v>
      </c>
      <c r="I2275" t="s">
        <v>81</v>
      </c>
      <c r="J2275" t="s">
        <v>82</v>
      </c>
      <c r="K2275" t="s">
        <v>219</v>
      </c>
      <c r="L2275" t="s">
        <v>131</v>
      </c>
      <c r="M2275" t="s">
        <v>63</v>
      </c>
      <c r="N2275" t="s">
        <v>53</v>
      </c>
      <c r="O2275">
        <v>6</v>
      </c>
      <c r="P2275" s="4">
        <v>17171</v>
      </c>
      <c r="Q2275" s="4">
        <v>11848</v>
      </c>
      <c r="R2275" s="3">
        <v>0</v>
      </c>
      <c r="S2275" s="4">
        <v>103026</v>
      </c>
      <c r="T2275" s="4">
        <v>71088</v>
      </c>
      <c r="U2275" s="4">
        <v>31938</v>
      </c>
      <c r="V2275" s="3">
        <v>0.30999941762273603</v>
      </c>
      <c r="W2275" t="s">
        <v>41</v>
      </c>
      <c r="X2275" t="s">
        <v>55</v>
      </c>
      <c r="Y2275" t="s">
        <v>56</v>
      </c>
      <c r="Z2275">
        <v>1</v>
      </c>
      <c r="AA2275" t="s">
        <v>149</v>
      </c>
      <c r="AB2275" t="s">
        <v>121</v>
      </c>
      <c r="AC2275">
        <v>3.1</v>
      </c>
      <c r="AD2275">
        <v>2023</v>
      </c>
      <c r="AE2275">
        <v>5</v>
      </c>
      <c r="AF2275" t="s">
        <v>5529</v>
      </c>
      <c r="AG2275" t="s">
        <v>5525</v>
      </c>
      <c r="AH2275" t="s">
        <v>5515</v>
      </c>
      <c r="AI2275" t="s">
        <v>5523</v>
      </c>
    </row>
    <row r="2276" spans="1:35">
      <c r="A2276" t="s">
        <v>2778</v>
      </c>
      <c r="B2276" s="2">
        <v>45246</v>
      </c>
      <c r="C2276" t="s">
        <v>779</v>
      </c>
      <c r="D2276" t="s">
        <v>31</v>
      </c>
      <c r="E2276" t="s">
        <v>124</v>
      </c>
      <c r="F2276" t="s">
        <v>70</v>
      </c>
      <c r="G2276">
        <v>58</v>
      </c>
      <c r="H2276" t="s">
        <v>80</v>
      </c>
      <c r="I2276" t="s">
        <v>81</v>
      </c>
      <c r="J2276" t="s">
        <v>82</v>
      </c>
      <c r="K2276" t="s">
        <v>219</v>
      </c>
      <c r="L2276" t="s">
        <v>52</v>
      </c>
      <c r="M2276" t="s">
        <v>107</v>
      </c>
      <c r="N2276" t="s">
        <v>93</v>
      </c>
      <c r="O2276">
        <v>5</v>
      </c>
      <c r="P2276" s="4">
        <v>18963</v>
      </c>
      <c r="Q2276" s="4">
        <v>11947</v>
      </c>
      <c r="R2276" s="3">
        <v>0</v>
      </c>
      <c r="S2276" s="4">
        <v>94815</v>
      </c>
      <c r="T2276" s="4">
        <v>59735</v>
      </c>
      <c r="U2276" s="4">
        <v>35080</v>
      </c>
      <c r="V2276" s="3">
        <v>0.36998365237567893</v>
      </c>
      <c r="W2276" t="s">
        <v>84</v>
      </c>
      <c r="X2276" t="s">
        <v>55</v>
      </c>
      <c r="Y2276" t="s">
        <v>56</v>
      </c>
      <c r="Z2276">
        <v>1</v>
      </c>
      <c r="AA2276" t="s">
        <v>85</v>
      </c>
      <c r="AB2276" t="s">
        <v>132</v>
      </c>
      <c r="AC2276">
        <v>4.9000000000000004</v>
      </c>
      <c r="AD2276">
        <v>2023</v>
      </c>
      <c r="AE2276">
        <v>11</v>
      </c>
      <c r="AF2276" t="s">
        <v>5535</v>
      </c>
      <c r="AG2276" t="s">
        <v>5518</v>
      </c>
      <c r="AH2276" t="s">
        <v>5515</v>
      </c>
      <c r="AI2276" t="s">
        <v>5523</v>
      </c>
    </row>
    <row r="2277" spans="1:35">
      <c r="A2277" t="s">
        <v>2779</v>
      </c>
      <c r="B2277" s="2">
        <v>45164</v>
      </c>
      <c r="C2277" t="s">
        <v>445</v>
      </c>
      <c r="D2277" t="s">
        <v>31</v>
      </c>
      <c r="E2277" t="s">
        <v>135</v>
      </c>
      <c r="F2277" t="s">
        <v>33</v>
      </c>
      <c r="G2277">
        <v>59</v>
      </c>
      <c r="H2277" t="s">
        <v>80</v>
      </c>
      <c r="I2277" t="s">
        <v>81</v>
      </c>
      <c r="J2277" t="s">
        <v>82</v>
      </c>
      <c r="K2277" t="s">
        <v>106</v>
      </c>
      <c r="L2277" t="s">
        <v>91</v>
      </c>
      <c r="M2277" t="s">
        <v>92</v>
      </c>
      <c r="N2277" t="s">
        <v>93</v>
      </c>
      <c r="O2277">
        <v>7</v>
      </c>
      <c r="P2277" s="4">
        <v>1228</v>
      </c>
      <c r="Q2277" s="4">
        <v>749</v>
      </c>
      <c r="R2277" s="3">
        <v>0</v>
      </c>
      <c r="S2277" s="4">
        <v>8596</v>
      </c>
      <c r="T2277" s="4">
        <v>5243</v>
      </c>
      <c r="U2277" s="4">
        <v>3353</v>
      </c>
      <c r="V2277" s="3">
        <v>0.39006514657980457</v>
      </c>
      <c r="W2277" t="s">
        <v>41</v>
      </c>
      <c r="X2277" t="s">
        <v>76</v>
      </c>
      <c r="Y2277" t="s">
        <v>56</v>
      </c>
      <c r="Z2277">
        <v>4</v>
      </c>
      <c r="AA2277" t="s">
        <v>85</v>
      </c>
      <c r="AB2277" t="s">
        <v>150</v>
      </c>
      <c r="AC2277">
        <v>4</v>
      </c>
      <c r="AD2277">
        <v>2023</v>
      </c>
      <c r="AE2277">
        <v>8</v>
      </c>
      <c r="AF2277" t="s">
        <v>5513</v>
      </c>
      <c r="AG2277" t="s">
        <v>5514</v>
      </c>
      <c r="AH2277" t="s">
        <v>5519</v>
      </c>
      <c r="AI2277" t="s">
        <v>5523</v>
      </c>
    </row>
    <row r="2278" spans="1:35">
      <c r="A2278" t="s">
        <v>2780</v>
      </c>
      <c r="B2278" s="2">
        <v>45149</v>
      </c>
      <c r="C2278" t="s">
        <v>862</v>
      </c>
      <c r="D2278" t="s">
        <v>31</v>
      </c>
      <c r="E2278" t="s">
        <v>111</v>
      </c>
      <c r="F2278" t="s">
        <v>70</v>
      </c>
      <c r="G2278">
        <v>39</v>
      </c>
      <c r="H2278" t="s">
        <v>34</v>
      </c>
      <c r="I2278" t="s">
        <v>35</v>
      </c>
      <c r="J2278" t="s">
        <v>36</v>
      </c>
      <c r="K2278" t="s">
        <v>90</v>
      </c>
      <c r="L2278" t="s">
        <v>62</v>
      </c>
      <c r="M2278" t="s">
        <v>39</v>
      </c>
      <c r="N2278" t="s">
        <v>53</v>
      </c>
      <c r="O2278">
        <v>7</v>
      </c>
      <c r="P2278" s="4">
        <v>4446</v>
      </c>
      <c r="Q2278" s="4">
        <v>2934</v>
      </c>
      <c r="R2278" s="3">
        <v>0.15</v>
      </c>
      <c r="S2278" s="4">
        <v>26454</v>
      </c>
      <c r="T2278" s="4">
        <v>20538</v>
      </c>
      <c r="U2278" s="4">
        <v>5916</v>
      </c>
      <c r="V2278" s="3">
        <v>0.22363347697890679</v>
      </c>
      <c r="W2278" t="s">
        <v>41</v>
      </c>
      <c r="X2278" t="s">
        <v>42</v>
      </c>
      <c r="Y2278" t="s">
        <v>56</v>
      </c>
      <c r="Z2278">
        <v>6</v>
      </c>
      <c r="AA2278" t="s">
        <v>94</v>
      </c>
      <c r="AB2278" t="s">
        <v>95</v>
      </c>
      <c r="AC2278">
        <v>4.4000000000000004</v>
      </c>
      <c r="AD2278">
        <v>2023</v>
      </c>
      <c r="AE2278">
        <v>8</v>
      </c>
      <c r="AF2278" t="s">
        <v>5513</v>
      </c>
      <c r="AG2278" t="s">
        <v>5514</v>
      </c>
      <c r="AH2278" t="s">
        <v>5522</v>
      </c>
      <c r="AI2278" t="s">
        <v>5526</v>
      </c>
    </row>
    <row r="2279" spans="1:35">
      <c r="A2279" t="s">
        <v>2781</v>
      </c>
      <c r="B2279" s="2">
        <v>45000</v>
      </c>
      <c r="C2279" t="s">
        <v>434</v>
      </c>
      <c r="D2279" t="s">
        <v>31</v>
      </c>
      <c r="E2279" t="s">
        <v>69</v>
      </c>
      <c r="F2279" t="s">
        <v>70</v>
      </c>
      <c r="G2279">
        <v>55</v>
      </c>
      <c r="H2279" t="s">
        <v>71</v>
      </c>
      <c r="I2279" t="s">
        <v>72</v>
      </c>
      <c r="J2279" t="s">
        <v>73</v>
      </c>
      <c r="K2279" t="s">
        <v>90</v>
      </c>
      <c r="L2279" t="s">
        <v>91</v>
      </c>
      <c r="M2279" t="s">
        <v>39</v>
      </c>
      <c r="N2279" t="s">
        <v>64</v>
      </c>
      <c r="O2279">
        <v>5</v>
      </c>
      <c r="P2279" s="4">
        <v>19553</v>
      </c>
      <c r="Q2279" s="4">
        <v>12709</v>
      </c>
      <c r="R2279" s="3">
        <v>0.05</v>
      </c>
      <c r="S2279" s="4">
        <v>92877</v>
      </c>
      <c r="T2279" s="4">
        <v>63545</v>
      </c>
      <c r="U2279" s="4">
        <v>29332</v>
      </c>
      <c r="V2279" s="3">
        <v>0.31581554098431258</v>
      </c>
      <c r="W2279" t="s">
        <v>84</v>
      </c>
      <c r="X2279" t="s">
        <v>55</v>
      </c>
      <c r="Y2279" t="s">
        <v>156</v>
      </c>
      <c r="Z2279">
        <v>0</v>
      </c>
      <c r="AA2279" t="s">
        <v>163</v>
      </c>
      <c r="AB2279" t="s">
        <v>132</v>
      </c>
      <c r="AC2279">
        <v>1.1000000000000001</v>
      </c>
      <c r="AD2279">
        <v>2023</v>
      </c>
      <c r="AE2279">
        <v>3</v>
      </c>
      <c r="AF2279" t="s">
        <v>5534</v>
      </c>
      <c r="AG2279" t="s">
        <v>5528</v>
      </c>
      <c r="AH2279" t="s">
        <v>5515</v>
      </c>
      <c r="AI2279" t="s">
        <v>5523</v>
      </c>
    </row>
    <row r="2280" spans="1:35">
      <c r="A2280" t="s">
        <v>2782</v>
      </c>
      <c r="B2280" s="2">
        <v>45548</v>
      </c>
      <c r="C2280" t="s">
        <v>574</v>
      </c>
      <c r="D2280" t="s">
        <v>49</v>
      </c>
      <c r="E2280" t="s">
        <v>111</v>
      </c>
      <c r="F2280" t="s">
        <v>70</v>
      </c>
      <c r="G2280">
        <v>27</v>
      </c>
      <c r="H2280" t="s">
        <v>80</v>
      </c>
      <c r="I2280" t="s">
        <v>81</v>
      </c>
      <c r="J2280" t="s">
        <v>82</v>
      </c>
      <c r="K2280" t="s">
        <v>269</v>
      </c>
      <c r="L2280" t="s">
        <v>62</v>
      </c>
      <c r="M2280" t="s">
        <v>107</v>
      </c>
      <c r="N2280" t="s">
        <v>40</v>
      </c>
      <c r="O2280">
        <v>2</v>
      </c>
      <c r="P2280" s="4">
        <v>16411</v>
      </c>
      <c r="Q2280" s="4">
        <v>9026</v>
      </c>
      <c r="R2280" s="3">
        <v>0</v>
      </c>
      <c r="S2280" s="4">
        <v>32822</v>
      </c>
      <c r="T2280" s="4">
        <v>18052</v>
      </c>
      <c r="U2280" s="4">
        <v>14770</v>
      </c>
      <c r="V2280" s="3">
        <v>0.45000304673694475</v>
      </c>
      <c r="W2280" t="s">
        <v>41</v>
      </c>
      <c r="X2280" t="s">
        <v>55</v>
      </c>
      <c r="Y2280" t="s">
        <v>56</v>
      </c>
      <c r="Z2280">
        <v>3</v>
      </c>
      <c r="AA2280" t="s">
        <v>167</v>
      </c>
      <c r="AB2280" t="s">
        <v>121</v>
      </c>
      <c r="AC2280">
        <v>3.8</v>
      </c>
      <c r="AD2280">
        <v>2024</v>
      </c>
      <c r="AE2280">
        <v>9</v>
      </c>
      <c r="AF2280" t="s">
        <v>5531</v>
      </c>
      <c r="AG2280" t="s">
        <v>5514</v>
      </c>
      <c r="AH2280" t="s">
        <v>5522</v>
      </c>
      <c r="AI2280" t="s">
        <v>5516</v>
      </c>
    </row>
    <row r="2281" spans="1:35">
      <c r="A2281" t="s">
        <v>2783</v>
      </c>
      <c r="B2281" s="2">
        <v>45594</v>
      </c>
      <c r="C2281" t="s">
        <v>956</v>
      </c>
      <c r="D2281" t="s">
        <v>31</v>
      </c>
      <c r="E2281" t="s">
        <v>170</v>
      </c>
      <c r="F2281" t="s">
        <v>33</v>
      </c>
      <c r="G2281">
        <v>32</v>
      </c>
      <c r="H2281" t="s">
        <v>146</v>
      </c>
      <c r="I2281" t="s">
        <v>147</v>
      </c>
      <c r="J2281" t="s">
        <v>36</v>
      </c>
      <c r="K2281" t="s">
        <v>106</v>
      </c>
      <c r="L2281" t="s">
        <v>155</v>
      </c>
      <c r="M2281" t="s">
        <v>107</v>
      </c>
      <c r="N2281" t="s">
        <v>64</v>
      </c>
      <c r="O2281">
        <v>7</v>
      </c>
      <c r="P2281" s="4">
        <v>14840</v>
      </c>
      <c r="Q2281" s="4">
        <v>10388</v>
      </c>
      <c r="R2281" s="3">
        <v>0.05</v>
      </c>
      <c r="S2281" s="4">
        <v>98686</v>
      </c>
      <c r="T2281" s="4">
        <v>72716</v>
      </c>
      <c r="U2281" s="4">
        <v>25970</v>
      </c>
      <c r="V2281" s="3">
        <v>0.26315789473684209</v>
      </c>
      <c r="W2281" t="s">
        <v>84</v>
      </c>
      <c r="X2281" t="s">
        <v>42</v>
      </c>
      <c r="Y2281" t="s">
        <v>156</v>
      </c>
      <c r="Z2281">
        <v>0</v>
      </c>
      <c r="AA2281" t="s">
        <v>163</v>
      </c>
      <c r="AB2281" t="s">
        <v>189</v>
      </c>
      <c r="AC2281">
        <v>1.7</v>
      </c>
      <c r="AD2281">
        <v>2024</v>
      </c>
      <c r="AE2281">
        <v>10</v>
      </c>
      <c r="AF2281" t="s">
        <v>5517</v>
      </c>
      <c r="AG2281" t="s">
        <v>5518</v>
      </c>
      <c r="AH2281" t="s">
        <v>5515</v>
      </c>
      <c r="AI2281" t="s">
        <v>5516</v>
      </c>
    </row>
    <row r="2282" spans="1:35">
      <c r="A2282" t="s">
        <v>2784</v>
      </c>
      <c r="B2282" s="2">
        <v>45379</v>
      </c>
      <c r="C2282" t="s">
        <v>813</v>
      </c>
      <c r="D2282" t="s">
        <v>31</v>
      </c>
      <c r="E2282" t="s">
        <v>119</v>
      </c>
      <c r="F2282" t="s">
        <v>70</v>
      </c>
      <c r="G2282">
        <v>29</v>
      </c>
      <c r="H2282" t="s">
        <v>146</v>
      </c>
      <c r="I2282" t="s">
        <v>147</v>
      </c>
      <c r="J2282" t="s">
        <v>36</v>
      </c>
      <c r="K2282" t="s">
        <v>257</v>
      </c>
      <c r="L2282" t="s">
        <v>142</v>
      </c>
      <c r="M2282" t="s">
        <v>107</v>
      </c>
      <c r="N2282" t="s">
        <v>93</v>
      </c>
      <c r="O2282">
        <v>6</v>
      </c>
      <c r="P2282" s="4">
        <v>5799</v>
      </c>
      <c r="Q2282" s="4">
        <v>3537</v>
      </c>
      <c r="R2282" s="3">
        <v>0.1</v>
      </c>
      <c r="S2282" s="4">
        <v>31315</v>
      </c>
      <c r="T2282" s="4">
        <v>21222</v>
      </c>
      <c r="U2282" s="4">
        <v>10093</v>
      </c>
      <c r="V2282" s="3">
        <v>0.32230560434296662</v>
      </c>
      <c r="W2282" t="s">
        <v>75</v>
      </c>
      <c r="X2282" t="s">
        <v>42</v>
      </c>
      <c r="Y2282" t="s">
        <v>56</v>
      </c>
      <c r="Z2282">
        <v>1</v>
      </c>
      <c r="AA2282" t="s">
        <v>159</v>
      </c>
      <c r="AB2282" t="s">
        <v>189</v>
      </c>
      <c r="AC2282">
        <v>3</v>
      </c>
      <c r="AD2282">
        <v>2024</v>
      </c>
      <c r="AE2282">
        <v>3</v>
      </c>
      <c r="AF2282" t="s">
        <v>5534</v>
      </c>
      <c r="AG2282" t="s">
        <v>5528</v>
      </c>
      <c r="AH2282" t="s">
        <v>5522</v>
      </c>
      <c r="AI2282" t="s">
        <v>5516</v>
      </c>
    </row>
    <row r="2283" spans="1:35">
      <c r="A2283" t="s">
        <v>2785</v>
      </c>
      <c r="B2283" s="2">
        <v>44975</v>
      </c>
      <c r="C2283" t="s">
        <v>937</v>
      </c>
      <c r="D2283" t="s">
        <v>31</v>
      </c>
      <c r="E2283" t="s">
        <v>98</v>
      </c>
      <c r="F2283" t="s">
        <v>70</v>
      </c>
      <c r="G2283">
        <v>41</v>
      </c>
      <c r="H2283" t="s">
        <v>80</v>
      </c>
      <c r="I2283" t="s">
        <v>81</v>
      </c>
      <c r="J2283" t="s">
        <v>82</v>
      </c>
      <c r="K2283" t="s">
        <v>323</v>
      </c>
      <c r="L2283" t="s">
        <v>155</v>
      </c>
      <c r="M2283" t="s">
        <v>39</v>
      </c>
      <c r="N2283" t="s">
        <v>113</v>
      </c>
      <c r="O2283">
        <v>3</v>
      </c>
      <c r="P2283" s="4">
        <v>15813</v>
      </c>
      <c r="Q2283" s="4">
        <v>8697</v>
      </c>
      <c r="R2283" s="3">
        <v>0.15</v>
      </c>
      <c r="S2283" s="4">
        <v>40323</v>
      </c>
      <c r="T2283" s="4">
        <v>26091</v>
      </c>
      <c r="U2283" s="4">
        <v>14232</v>
      </c>
      <c r="V2283" s="3">
        <v>0.35294992932073505</v>
      </c>
      <c r="W2283" t="s">
        <v>54</v>
      </c>
      <c r="X2283" t="s">
        <v>76</v>
      </c>
      <c r="Y2283" t="s">
        <v>171</v>
      </c>
      <c r="Z2283">
        <v>6</v>
      </c>
      <c r="AA2283" t="s">
        <v>57</v>
      </c>
      <c r="AB2283" t="s">
        <v>95</v>
      </c>
      <c r="AC2283" t="s">
        <v>46</v>
      </c>
      <c r="AD2283">
        <v>2023</v>
      </c>
      <c r="AE2283">
        <v>2</v>
      </c>
      <c r="AF2283" t="s">
        <v>5527</v>
      </c>
      <c r="AG2283" t="s">
        <v>5528</v>
      </c>
      <c r="AH2283" t="s">
        <v>5522</v>
      </c>
      <c r="AI2283" t="s">
        <v>5526</v>
      </c>
    </row>
    <row r="2284" spans="1:35">
      <c r="A2284" t="s">
        <v>2786</v>
      </c>
      <c r="B2284" s="2">
        <v>45141</v>
      </c>
      <c r="C2284" t="s">
        <v>141</v>
      </c>
      <c r="D2284" t="s">
        <v>49</v>
      </c>
      <c r="E2284" t="s">
        <v>60</v>
      </c>
      <c r="F2284" t="s">
        <v>70</v>
      </c>
      <c r="G2284">
        <v>26</v>
      </c>
      <c r="H2284" t="s">
        <v>80</v>
      </c>
      <c r="I2284" t="s">
        <v>81</v>
      </c>
      <c r="J2284" t="s">
        <v>82</v>
      </c>
      <c r="K2284" t="s">
        <v>368</v>
      </c>
      <c r="L2284" t="s">
        <v>38</v>
      </c>
      <c r="M2284" t="s">
        <v>92</v>
      </c>
      <c r="N2284" t="s">
        <v>53</v>
      </c>
      <c r="O2284">
        <v>8</v>
      </c>
      <c r="P2284" s="4">
        <v>5089</v>
      </c>
      <c r="Q2284" s="4">
        <v>2901</v>
      </c>
      <c r="R2284" s="3">
        <v>0</v>
      </c>
      <c r="S2284" s="4">
        <v>40712</v>
      </c>
      <c r="T2284" s="4">
        <v>23208</v>
      </c>
      <c r="U2284" s="4">
        <v>17504</v>
      </c>
      <c r="V2284" s="3">
        <v>0.42994694438986047</v>
      </c>
      <c r="W2284" t="s">
        <v>41</v>
      </c>
      <c r="X2284" t="s">
        <v>42</v>
      </c>
      <c r="Y2284" t="s">
        <v>171</v>
      </c>
      <c r="Z2284">
        <v>4</v>
      </c>
      <c r="AA2284" t="s">
        <v>94</v>
      </c>
      <c r="AB2284" t="s">
        <v>194</v>
      </c>
      <c r="AC2284" t="s">
        <v>46</v>
      </c>
      <c r="AD2284">
        <v>2023</v>
      </c>
      <c r="AE2284">
        <v>8</v>
      </c>
      <c r="AF2284" t="s">
        <v>5513</v>
      </c>
      <c r="AG2284" t="s">
        <v>5514</v>
      </c>
      <c r="AH2284" t="s">
        <v>5522</v>
      </c>
      <c r="AI2284" t="s">
        <v>5516</v>
      </c>
    </row>
    <row r="2285" spans="1:35">
      <c r="A2285" t="s">
        <v>2787</v>
      </c>
      <c r="B2285" s="2">
        <v>45601</v>
      </c>
      <c r="C2285" t="s">
        <v>381</v>
      </c>
      <c r="D2285" t="s">
        <v>49</v>
      </c>
      <c r="E2285" t="s">
        <v>60</v>
      </c>
      <c r="F2285" t="s">
        <v>70</v>
      </c>
      <c r="G2285">
        <v>25</v>
      </c>
      <c r="H2285" t="s">
        <v>71</v>
      </c>
      <c r="I2285" t="s">
        <v>72</v>
      </c>
      <c r="J2285" t="s">
        <v>73</v>
      </c>
      <c r="K2285" t="s">
        <v>219</v>
      </c>
      <c r="L2285" t="s">
        <v>131</v>
      </c>
      <c r="M2285" t="s">
        <v>63</v>
      </c>
      <c r="N2285" t="s">
        <v>93</v>
      </c>
      <c r="O2285">
        <v>3</v>
      </c>
      <c r="P2285" s="4">
        <v>3751</v>
      </c>
      <c r="Q2285" s="4">
        <v>2438</v>
      </c>
      <c r="R2285" s="3">
        <v>0.15</v>
      </c>
      <c r="S2285" s="4">
        <v>9565</v>
      </c>
      <c r="T2285" s="4">
        <v>7314</v>
      </c>
      <c r="U2285" s="4">
        <v>2251</v>
      </c>
      <c r="V2285" s="3">
        <v>0.23533716675378985</v>
      </c>
      <c r="W2285" t="s">
        <v>54</v>
      </c>
      <c r="X2285" t="s">
        <v>76</v>
      </c>
      <c r="Y2285" t="s">
        <v>171</v>
      </c>
      <c r="Z2285">
        <v>12</v>
      </c>
      <c r="AA2285" t="s">
        <v>102</v>
      </c>
      <c r="AB2285" t="s">
        <v>132</v>
      </c>
      <c r="AC2285" t="s">
        <v>46</v>
      </c>
      <c r="AD2285">
        <v>2024</v>
      </c>
      <c r="AE2285">
        <v>11</v>
      </c>
      <c r="AF2285" t="s">
        <v>5535</v>
      </c>
      <c r="AG2285" t="s">
        <v>5518</v>
      </c>
      <c r="AH2285" t="s">
        <v>5519</v>
      </c>
      <c r="AI2285" t="s">
        <v>5516</v>
      </c>
    </row>
    <row r="2286" spans="1:35">
      <c r="A2286" t="s">
        <v>2788</v>
      </c>
      <c r="B2286" s="2">
        <v>45252</v>
      </c>
      <c r="C2286" t="s">
        <v>169</v>
      </c>
      <c r="D2286" t="s">
        <v>31</v>
      </c>
      <c r="E2286" t="s">
        <v>170</v>
      </c>
      <c r="F2286" t="s">
        <v>33</v>
      </c>
      <c r="G2286">
        <v>45</v>
      </c>
      <c r="H2286" t="s">
        <v>88</v>
      </c>
      <c r="I2286" t="s">
        <v>89</v>
      </c>
      <c r="J2286" t="s">
        <v>82</v>
      </c>
      <c r="K2286" t="s">
        <v>136</v>
      </c>
      <c r="L2286" t="s">
        <v>91</v>
      </c>
      <c r="M2286" t="s">
        <v>39</v>
      </c>
      <c r="N2286" t="s">
        <v>93</v>
      </c>
      <c r="O2286">
        <v>4</v>
      </c>
      <c r="P2286" s="4">
        <v>17451</v>
      </c>
      <c r="Q2286" s="4">
        <v>12390</v>
      </c>
      <c r="R2286" s="3">
        <v>0.1</v>
      </c>
      <c r="S2286" s="4">
        <v>62824</v>
      </c>
      <c r="T2286" s="4">
        <v>49560</v>
      </c>
      <c r="U2286" s="4">
        <v>13264</v>
      </c>
      <c r="V2286" s="3">
        <v>0.21112950464790525</v>
      </c>
      <c r="W2286" t="s">
        <v>41</v>
      </c>
      <c r="X2286" t="s">
        <v>76</v>
      </c>
      <c r="Y2286" t="s">
        <v>56</v>
      </c>
      <c r="Z2286">
        <v>4</v>
      </c>
      <c r="AA2286" t="s">
        <v>85</v>
      </c>
      <c r="AB2286" t="s">
        <v>150</v>
      </c>
      <c r="AC2286">
        <v>3.1</v>
      </c>
      <c r="AD2286">
        <v>2023</v>
      </c>
      <c r="AE2286">
        <v>11</v>
      </c>
      <c r="AF2286" t="s">
        <v>5535</v>
      </c>
      <c r="AG2286" t="s">
        <v>5518</v>
      </c>
      <c r="AH2286" t="s">
        <v>5515</v>
      </c>
      <c r="AI2286" t="s">
        <v>5523</v>
      </c>
    </row>
    <row r="2287" spans="1:35">
      <c r="A2287" t="s">
        <v>2789</v>
      </c>
      <c r="B2287" s="2">
        <v>45466</v>
      </c>
      <c r="C2287" t="s">
        <v>579</v>
      </c>
      <c r="D2287" t="s">
        <v>49</v>
      </c>
      <c r="E2287" t="s">
        <v>50</v>
      </c>
      <c r="F2287" t="s">
        <v>33</v>
      </c>
      <c r="G2287">
        <v>37</v>
      </c>
      <c r="H2287" t="s">
        <v>71</v>
      </c>
      <c r="I2287" t="s">
        <v>72</v>
      </c>
      <c r="J2287" t="s">
        <v>73</v>
      </c>
      <c r="K2287" t="s">
        <v>166</v>
      </c>
      <c r="L2287" t="s">
        <v>91</v>
      </c>
      <c r="M2287" t="s">
        <v>63</v>
      </c>
      <c r="N2287" t="s">
        <v>113</v>
      </c>
      <c r="O2287">
        <v>2</v>
      </c>
      <c r="P2287" s="4">
        <v>18778</v>
      </c>
      <c r="Q2287" s="4">
        <v>11455</v>
      </c>
      <c r="R2287" s="3">
        <v>0</v>
      </c>
      <c r="S2287" s="4">
        <v>37556</v>
      </c>
      <c r="T2287" s="4">
        <v>22910</v>
      </c>
      <c r="U2287" s="4">
        <v>14646</v>
      </c>
      <c r="V2287" s="3">
        <v>0.38997763340078817</v>
      </c>
      <c r="W2287" t="s">
        <v>54</v>
      </c>
      <c r="X2287" t="s">
        <v>55</v>
      </c>
      <c r="Y2287" t="s">
        <v>56</v>
      </c>
      <c r="Z2287">
        <v>2</v>
      </c>
      <c r="AA2287" t="s">
        <v>163</v>
      </c>
      <c r="AB2287" t="s">
        <v>66</v>
      </c>
      <c r="AC2287">
        <v>3.4</v>
      </c>
      <c r="AD2287">
        <v>2024</v>
      </c>
      <c r="AE2287">
        <v>6</v>
      </c>
      <c r="AF2287" t="s">
        <v>5530</v>
      </c>
      <c r="AG2287" t="s">
        <v>5525</v>
      </c>
      <c r="AH2287" t="s">
        <v>5522</v>
      </c>
      <c r="AI2287" t="s">
        <v>5526</v>
      </c>
    </row>
    <row r="2288" spans="1:35">
      <c r="A2288" t="s">
        <v>2790</v>
      </c>
      <c r="B2288" s="2">
        <v>45389</v>
      </c>
      <c r="C2288" t="s">
        <v>245</v>
      </c>
      <c r="D2288" t="s">
        <v>49</v>
      </c>
      <c r="E2288" t="s">
        <v>188</v>
      </c>
      <c r="F2288" t="s">
        <v>33</v>
      </c>
      <c r="G2288">
        <v>29</v>
      </c>
      <c r="H2288" t="s">
        <v>71</v>
      </c>
      <c r="I2288" t="s">
        <v>72</v>
      </c>
      <c r="J2288" t="s">
        <v>73</v>
      </c>
      <c r="K2288" t="s">
        <v>225</v>
      </c>
      <c r="L2288" t="s">
        <v>38</v>
      </c>
      <c r="M2288" t="s">
        <v>83</v>
      </c>
      <c r="N2288" t="s">
        <v>64</v>
      </c>
      <c r="O2288">
        <v>7</v>
      </c>
      <c r="P2288" s="4">
        <v>19279</v>
      </c>
      <c r="Q2288" s="4">
        <v>14845</v>
      </c>
      <c r="R2288" s="3">
        <v>0</v>
      </c>
      <c r="S2288" s="4">
        <v>134953</v>
      </c>
      <c r="T2288" s="4">
        <v>103915</v>
      </c>
      <c r="U2288" s="4">
        <v>31038</v>
      </c>
      <c r="V2288" s="3">
        <v>0.22999118211525493</v>
      </c>
      <c r="W2288" t="s">
        <v>75</v>
      </c>
      <c r="X2288" t="s">
        <v>55</v>
      </c>
      <c r="Y2288" t="s">
        <v>43</v>
      </c>
      <c r="Z2288">
        <v>0</v>
      </c>
      <c r="AA2288" t="s">
        <v>143</v>
      </c>
      <c r="AB2288" t="s">
        <v>194</v>
      </c>
      <c r="AC2288" t="s">
        <v>46</v>
      </c>
      <c r="AD2288">
        <v>2024</v>
      </c>
      <c r="AE2288">
        <v>4</v>
      </c>
      <c r="AF2288" t="s">
        <v>5524</v>
      </c>
      <c r="AG2288" t="s">
        <v>5525</v>
      </c>
      <c r="AH2288" t="s">
        <v>5515</v>
      </c>
      <c r="AI2288" t="s">
        <v>5516</v>
      </c>
    </row>
    <row r="2289" spans="1:35">
      <c r="A2289" t="s">
        <v>2791</v>
      </c>
      <c r="B2289" s="2">
        <v>45289</v>
      </c>
      <c r="C2289" t="s">
        <v>587</v>
      </c>
      <c r="D2289" t="s">
        <v>31</v>
      </c>
      <c r="E2289" t="s">
        <v>119</v>
      </c>
      <c r="F2289" t="s">
        <v>70</v>
      </c>
      <c r="G2289">
        <v>59</v>
      </c>
      <c r="H2289" t="s">
        <v>99</v>
      </c>
      <c r="I2289" t="s">
        <v>99</v>
      </c>
      <c r="J2289" t="s">
        <v>100</v>
      </c>
      <c r="K2289" t="s">
        <v>192</v>
      </c>
      <c r="L2289" t="s">
        <v>52</v>
      </c>
      <c r="M2289" t="s">
        <v>83</v>
      </c>
      <c r="N2289" t="s">
        <v>40</v>
      </c>
      <c r="O2289">
        <v>7</v>
      </c>
      <c r="P2289" s="4">
        <v>1970</v>
      </c>
      <c r="Q2289" s="4">
        <v>1497</v>
      </c>
      <c r="R2289" s="3">
        <v>0</v>
      </c>
      <c r="S2289" s="4">
        <v>13790</v>
      </c>
      <c r="T2289" s="4">
        <v>10479</v>
      </c>
      <c r="U2289" s="4">
        <v>3311</v>
      </c>
      <c r="V2289" s="3">
        <v>0.24010152284263958</v>
      </c>
      <c r="W2289" t="s">
        <v>84</v>
      </c>
      <c r="X2289" t="s">
        <v>42</v>
      </c>
      <c r="Y2289" t="s">
        <v>56</v>
      </c>
      <c r="Z2289">
        <v>4</v>
      </c>
      <c r="AA2289" t="s">
        <v>172</v>
      </c>
      <c r="AB2289" t="s">
        <v>132</v>
      </c>
      <c r="AC2289">
        <v>3.8</v>
      </c>
      <c r="AD2289">
        <v>2023</v>
      </c>
      <c r="AE2289">
        <v>12</v>
      </c>
      <c r="AF2289" t="s">
        <v>5521</v>
      </c>
      <c r="AG2289" t="s">
        <v>5518</v>
      </c>
      <c r="AH2289" t="s">
        <v>5519</v>
      </c>
      <c r="AI2289" t="s">
        <v>5523</v>
      </c>
    </row>
    <row r="2290" spans="1:35">
      <c r="A2290" t="s">
        <v>2792</v>
      </c>
      <c r="B2290" s="2">
        <v>45474</v>
      </c>
      <c r="C2290" t="s">
        <v>592</v>
      </c>
      <c r="D2290" t="s">
        <v>31</v>
      </c>
      <c r="E2290" t="s">
        <v>135</v>
      </c>
      <c r="F2290" t="s">
        <v>33</v>
      </c>
      <c r="G2290">
        <v>60</v>
      </c>
      <c r="H2290" t="s">
        <v>99</v>
      </c>
      <c r="I2290" t="s">
        <v>99</v>
      </c>
      <c r="J2290" t="s">
        <v>100</v>
      </c>
      <c r="K2290" t="s">
        <v>136</v>
      </c>
      <c r="L2290" t="s">
        <v>52</v>
      </c>
      <c r="M2290" t="s">
        <v>107</v>
      </c>
      <c r="N2290" t="s">
        <v>40</v>
      </c>
      <c r="O2290">
        <v>1</v>
      </c>
      <c r="P2290" s="4">
        <v>17424</v>
      </c>
      <c r="Q2290" s="4">
        <v>13765</v>
      </c>
      <c r="R2290" s="3">
        <v>0.1</v>
      </c>
      <c r="S2290" s="4">
        <v>15682</v>
      </c>
      <c r="T2290" s="4">
        <v>13765</v>
      </c>
      <c r="U2290" s="4">
        <v>1917</v>
      </c>
      <c r="V2290" s="3">
        <v>0.12224206096161204</v>
      </c>
      <c r="W2290" t="s">
        <v>41</v>
      </c>
      <c r="X2290" t="s">
        <v>42</v>
      </c>
      <c r="Y2290" t="s">
        <v>56</v>
      </c>
      <c r="Z2290">
        <v>6</v>
      </c>
      <c r="AA2290" t="s">
        <v>167</v>
      </c>
      <c r="AB2290" t="s">
        <v>121</v>
      </c>
      <c r="AC2290">
        <v>3.6</v>
      </c>
      <c r="AD2290">
        <v>2024</v>
      </c>
      <c r="AE2290">
        <v>7</v>
      </c>
      <c r="AF2290" t="s">
        <v>5533</v>
      </c>
      <c r="AG2290" t="s">
        <v>5514</v>
      </c>
      <c r="AH2290" t="s">
        <v>5519</v>
      </c>
      <c r="AI2290" t="s">
        <v>5523</v>
      </c>
    </row>
    <row r="2291" spans="1:35">
      <c r="A2291" t="s">
        <v>2793</v>
      </c>
      <c r="B2291" s="2">
        <v>45448</v>
      </c>
      <c r="C2291" t="s">
        <v>228</v>
      </c>
      <c r="D2291" t="s">
        <v>49</v>
      </c>
      <c r="E2291" t="s">
        <v>98</v>
      </c>
      <c r="F2291" t="s">
        <v>70</v>
      </c>
      <c r="G2291">
        <v>42</v>
      </c>
      <c r="H2291" t="s">
        <v>99</v>
      </c>
      <c r="I2291" t="s">
        <v>99</v>
      </c>
      <c r="J2291" t="s">
        <v>100</v>
      </c>
      <c r="K2291" t="s">
        <v>323</v>
      </c>
      <c r="L2291" t="s">
        <v>155</v>
      </c>
      <c r="M2291" t="s">
        <v>39</v>
      </c>
      <c r="N2291" t="s">
        <v>113</v>
      </c>
      <c r="O2291">
        <v>5</v>
      </c>
      <c r="P2291" s="4">
        <v>1989</v>
      </c>
      <c r="Q2291" s="4">
        <v>1532</v>
      </c>
      <c r="R2291" s="3">
        <v>0.1</v>
      </c>
      <c r="S2291" s="4">
        <v>8951</v>
      </c>
      <c r="T2291" s="4">
        <v>7660</v>
      </c>
      <c r="U2291" s="4">
        <v>1291</v>
      </c>
      <c r="V2291" s="3">
        <v>0.14422969500614458</v>
      </c>
      <c r="W2291" t="s">
        <v>41</v>
      </c>
      <c r="X2291" t="s">
        <v>42</v>
      </c>
      <c r="Y2291" t="s">
        <v>56</v>
      </c>
      <c r="Z2291">
        <v>4</v>
      </c>
      <c r="AA2291" t="s">
        <v>94</v>
      </c>
      <c r="AB2291" t="s">
        <v>150</v>
      </c>
      <c r="AC2291">
        <v>5</v>
      </c>
      <c r="AD2291">
        <v>2024</v>
      </c>
      <c r="AE2291">
        <v>6</v>
      </c>
      <c r="AF2291" t="s">
        <v>5530</v>
      </c>
      <c r="AG2291" t="s">
        <v>5525</v>
      </c>
      <c r="AH2291" t="s">
        <v>5519</v>
      </c>
      <c r="AI2291" t="s">
        <v>5526</v>
      </c>
    </row>
    <row r="2292" spans="1:35">
      <c r="A2292" t="s">
        <v>2794</v>
      </c>
      <c r="B2292" s="2">
        <v>44947</v>
      </c>
      <c r="C2292" t="s">
        <v>747</v>
      </c>
      <c r="D2292" t="s">
        <v>31</v>
      </c>
      <c r="E2292" t="s">
        <v>60</v>
      </c>
      <c r="F2292" t="s">
        <v>70</v>
      </c>
      <c r="G2292">
        <v>48</v>
      </c>
      <c r="H2292" t="s">
        <v>34</v>
      </c>
      <c r="I2292" t="s">
        <v>35</v>
      </c>
      <c r="J2292" t="s">
        <v>36</v>
      </c>
      <c r="K2292" t="s">
        <v>291</v>
      </c>
      <c r="L2292" t="s">
        <v>131</v>
      </c>
      <c r="M2292" t="s">
        <v>63</v>
      </c>
      <c r="N2292" t="s">
        <v>113</v>
      </c>
      <c r="O2292">
        <v>3</v>
      </c>
      <c r="P2292" s="4">
        <v>1918</v>
      </c>
      <c r="Q2292" s="4">
        <v>1247</v>
      </c>
      <c r="R2292" s="3">
        <v>0.05</v>
      </c>
      <c r="S2292" s="4">
        <v>5466</v>
      </c>
      <c r="T2292" s="4">
        <v>3741</v>
      </c>
      <c r="U2292" s="4">
        <v>1725</v>
      </c>
      <c r="V2292" s="3">
        <v>0.31558726673984633</v>
      </c>
      <c r="W2292" t="s">
        <v>75</v>
      </c>
      <c r="X2292" t="s">
        <v>76</v>
      </c>
      <c r="Y2292" t="s">
        <v>56</v>
      </c>
      <c r="Z2292">
        <v>1</v>
      </c>
      <c r="AA2292" t="s">
        <v>149</v>
      </c>
      <c r="AB2292" t="s">
        <v>66</v>
      </c>
      <c r="AC2292">
        <v>3.3</v>
      </c>
      <c r="AD2292">
        <v>2023</v>
      </c>
      <c r="AE2292">
        <v>1</v>
      </c>
      <c r="AF2292" t="s">
        <v>5532</v>
      </c>
      <c r="AG2292" t="s">
        <v>5528</v>
      </c>
      <c r="AH2292" t="s">
        <v>5519</v>
      </c>
      <c r="AI2292" t="s">
        <v>5523</v>
      </c>
    </row>
    <row r="2293" spans="1:35">
      <c r="A2293" t="s">
        <v>2795</v>
      </c>
      <c r="B2293" s="2">
        <v>45324</v>
      </c>
      <c r="C2293" t="s">
        <v>555</v>
      </c>
      <c r="D2293" t="s">
        <v>31</v>
      </c>
      <c r="E2293" t="s">
        <v>32</v>
      </c>
      <c r="F2293" t="s">
        <v>33</v>
      </c>
      <c r="G2293">
        <v>55</v>
      </c>
      <c r="H2293" t="s">
        <v>80</v>
      </c>
      <c r="I2293" t="s">
        <v>81</v>
      </c>
      <c r="J2293" t="s">
        <v>82</v>
      </c>
      <c r="K2293" t="s">
        <v>184</v>
      </c>
      <c r="L2293" t="s">
        <v>101</v>
      </c>
      <c r="M2293" t="s">
        <v>107</v>
      </c>
      <c r="N2293" t="s">
        <v>40</v>
      </c>
      <c r="O2293">
        <v>4</v>
      </c>
      <c r="P2293" s="4">
        <v>14852</v>
      </c>
      <c r="Q2293" s="4">
        <v>10693</v>
      </c>
      <c r="R2293" s="3">
        <v>0</v>
      </c>
      <c r="S2293" s="4">
        <v>59408</v>
      </c>
      <c r="T2293" s="4">
        <v>42772</v>
      </c>
      <c r="U2293" s="4">
        <v>16636</v>
      </c>
      <c r="V2293" s="3">
        <v>0.28002962563964451</v>
      </c>
      <c r="W2293" t="s">
        <v>54</v>
      </c>
      <c r="X2293" t="s">
        <v>55</v>
      </c>
      <c r="Y2293" t="s">
        <v>43</v>
      </c>
      <c r="Z2293">
        <v>0</v>
      </c>
      <c r="AA2293" t="s">
        <v>181</v>
      </c>
      <c r="AB2293" t="s">
        <v>66</v>
      </c>
      <c r="AC2293" t="s">
        <v>46</v>
      </c>
      <c r="AD2293">
        <v>2024</v>
      </c>
      <c r="AE2293">
        <v>2</v>
      </c>
      <c r="AF2293" t="s">
        <v>5527</v>
      </c>
      <c r="AG2293" t="s">
        <v>5528</v>
      </c>
      <c r="AH2293" t="s">
        <v>5515</v>
      </c>
      <c r="AI2293" t="s">
        <v>5523</v>
      </c>
    </row>
    <row r="2294" spans="1:35">
      <c r="A2294" t="s">
        <v>2796</v>
      </c>
      <c r="B2294" s="2">
        <v>45031</v>
      </c>
      <c r="C2294" t="s">
        <v>233</v>
      </c>
      <c r="D2294" t="s">
        <v>49</v>
      </c>
      <c r="E2294" t="s">
        <v>119</v>
      </c>
      <c r="F2294" t="s">
        <v>70</v>
      </c>
      <c r="G2294">
        <v>24</v>
      </c>
      <c r="H2294" t="s">
        <v>80</v>
      </c>
      <c r="I2294" t="s">
        <v>81</v>
      </c>
      <c r="J2294" t="s">
        <v>82</v>
      </c>
      <c r="K2294" t="s">
        <v>51</v>
      </c>
      <c r="L2294" t="s">
        <v>101</v>
      </c>
      <c r="M2294" t="s">
        <v>39</v>
      </c>
      <c r="N2294" t="s">
        <v>64</v>
      </c>
      <c r="O2294">
        <v>8</v>
      </c>
      <c r="P2294" s="4">
        <v>11779</v>
      </c>
      <c r="Q2294" s="4">
        <v>8599</v>
      </c>
      <c r="R2294" s="3">
        <v>0</v>
      </c>
      <c r="S2294" s="4">
        <v>94232</v>
      </c>
      <c r="T2294" s="4">
        <v>68792</v>
      </c>
      <c r="U2294" s="4">
        <v>25440</v>
      </c>
      <c r="V2294" s="3">
        <v>0.26997198403939215</v>
      </c>
      <c r="W2294" t="s">
        <v>75</v>
      </c>
      <c r="X2294" t="s">
        <v>42</v>
      </c>
      <c r="Y2294" t="s">
        <v>56</v>
      </c>
      <c r="Z2294">
        <v>7</v>
      </c>
      <c r="AA2294" t="s">
        <v>65</v>
      </c>
      <c r="AB2294" t="s">
        <v>66</v>
      </c>
      <c r="AC2294">
        <v>3.6</v>
      </c>
      <c r="AD2294">
        <v>2023</v>
      </c>
      <c r="AE2294">
        <v>4</v>
      </c>
      <c r="AF2294" t="s">
        <v>5524</v>
      </c>
      <c r="AG2294" t="s">
        <v>5525</v>
      </c>
      <c r="AH2294" t="s">
        <v>5515</v>
      </c>
      <c r="AI2294" t="s">
        <v>5520</v>
      </c>
    </row>
    <row r="2295" spans="1:35">
      <c r="A2295" t="s">
        <v>2797</v>
      </c>
      <c r="B2295" s="2">
        <v>45501</v>
      </c>
      <c r="C2295" t="s">
        <v>1321</v>
      </c>
      <c r="D2295" t="s">
        <v>49</v>
      </c>
      <c r="E2295" t="s">
        <v>69</v>
      </c>
      <c r="F2295" t="s">
        <v>70</v>
      </c>
      <c r="G2295">
        <v>54</v>
      </c>
      <c r="H2295" t="s">
        <v>99</v>
      </c>
      <c r="I2295" t="s">
        <v>99</v>
      </c>
      <c r="J2295" t="s">
        <v>100</v>
      </c>
      <c r="K2295" t="s">
        <v>239</v>
      </c>
      <c r="L2295" t="s">
        <v>131</v>
      </c>
      <c r="M2295" t="s">
        <v>107</v>
      </c>
      <c r="N2295" t="s">
        <v>64</v>
      </c>
      <c r="O2295">
        <v>3</v>
      </c>
      <c r="P2295" s="4">
        <v>6135</v>
      </c>
      <c r="Q2295" s="4">
        <v>3742</v>
      </c>
      <c r="R2295" s="3">
        <v>0.2</v>
      </c>
      <c r="S2295" s="4">
        <v>14724</v>
      </c>
      <c r="T2295" s="4">
        <v>11226</v>
      </c>
      <c r="U2295" s="4">
        <v>3498</v>
      </c>
      <c r="V2295" s="3">
        <v>0.23757131214343929</v>
      </c>
      <c r="W2295" t="s">
        <v>84</v>
      </c>
      <c r="X2295" t="s">
        <v>55</v>
      </c>
      <c r="Y2295" t="s">
        <v>56</v>
      </c>
      <c r="Z2295">
        <v>5</v>
      </c>
      <c r="AA2295" t="s">
        <v>181</v>
      </c>
      <c r="AB2295" t="s">
        <v>132</v>
      </c>
      <c r="AC2295">
        <v>4.3</v>
      </c>
      <c r="AD2295">
        <v>2024</v>
      </c>
      <c r="AE2295">
        <v>7</v>
      </c>
      <c r="AF2295" t="s">
        <v>5533</v>
      </c>
      <c r="AG2295" t="s">
        <v>5514</v>
      </c>
      <c r="AH2295" t="s">
        <v>5519</v>
      </c>
      <c r="AI2295" t="s">
        <v>5523</v>
      </c>
    </row>
    <row r="2296" spans="1:35">
      <c r="A2296" t="s">
        <v>2798</v>
      </c>
      <c r="B2296" s="2">
        <v>45604</v>
      </c>
      <c r="C2296" t="s">
        <v>297</v>
      </c>
      <c r="D2296" t="s">
        <v>49</v>
      </c>
      <c r="E2296" t="s">
        <v>170</v>
      </c>
      <c r="F2296" t="s">
        <v>33</v>
      </c>
      <c r="G2296">
        <v>47</v>
      </c>
      <c r="H2296" t="s">
        <v>105</v>
      </c>
      <c r="I2296" t="s">
        <v>89</v>
      </c>
      <c r="J2296" t="s">
        <v>82</v>
      </c>
      <c r="K2296" t="s">
        <v>269</v>
      </c>
      <c r="L2296" t="s">
        <v>38</v>
      </c>
      <c r="M2296" t="s">
        <v>39</v>
      </c>
      <c r="N2296" t="s">
        <v>40</v>
      </c>
      <c r="O2296">
        <v>2</v>
      </c>
      <c r="P2296" s="4">
        <v>6967</v>
      </c>
      <c r="Q2296" s="4">
        <v>4459</v>
      </c>
      <c r="R2296" s="3">
        <v>0.05</v>
      </c>
      <c r="S2296" s="4">
        <v>13237</v>
      </c>
      <c r="T2296" s="4">
        <v>8918</v>
      </c>
      <c r="U2296" s="4">
        <v>4319</v>
      </c>
      <c r="V2296" s="3">
        <v>0.32628239026969857</v>
      </c>
      <c r="W2296" t="s">
        <v>84</v>
      </c>
      <c r="X2296" t="s">
        <v>42</v>
      </c>
      <c r="Y2296" t="s">
        <v>56</v>
      </c>
      <c r="Z2296">
        <v>1</v>
      </c>
      <c r="AA2296" t="s">
        <v>44</v>
      </c>
      <c r="AB2296" t="s">
        <v>95</v>
      </c>
      <c r="AC2296">
        <v>3.3</v>
      </c>
      <c r="AD2296">
        <v>2024</v>
      </c>
      <c r="AE2296">
        <v>11</v>
      </c>
      <c r="AF2296" t="s">
        <v>5535</v>
      </c>
      <c r="AG2296" t="s">
        <v>5518</v>
      </c>
      <c r="AH2296" t="s">
        <v>5519</v>
      </c>
      <c r="AI2296" t="s">
        <v>5523</v>
      </c>
    </row>
    <row r="2297" spans="1:35">
      <c r="A2297" t="s">
        <v>2799</v>
      </c>
      <c r="B2297" s="2">
        <v>45101</v>
      </c>
      <c r="C2297" t="s">
        <v>808</v>
      </c>
      <c r="D2297" t="s">
        <v>49</v>
      </c>
      <c r="E2297" t="s">
        <v>188</v>
      </c>
      <c r="F2297" t="s">
        <v>33</v>
      </c>
      <c r="G2297">
        <v>42</v>
      </c>
      <c r="H2297" t="s">
        <v>105</v>
      </c>
      <c r="I2297" t="s">
        <v>89</v>
      </c>
      <c r="J2297" t="s">
        <v>82</v>
      </c>
      <c r="K2297" t="s">
        <v>323</v>
      </c>
      <c r="L2297" t="s">
        <v>112</v>
      </c>
      <c r="M2297" t="s">
        <v>107</v>
      </c>
      <c r="N2297" t="s">
        <v>113</v>
      </c>
      <c r="O2297">
        <v>1</v>
      </c>
      <c r="P2297" s="4">
        <v>20881</v>
      </c>
      <c r="Q2297" s="4">
        <v>14617</v>
      </c>
      <c r="R2297" s="3">
        <v>0</v>
      </c>
      <c r="S2297" s="4">
        <v>20881</v>
      </c>
      <c r="T2297" s="4">
        <v>14617</v>
      </c>
      <c r="U2297" s="4">
        <v>6264</v>
      </c>
      <c r="V2297" s="3">
        <v>0.29998563287198887</v>
      </c>
      <c r="W2297" t="s">
        <v>41</v>
      </c>
      <c r="X2297" t="s">
        <v>55</v>
      </c>
      <c r="Y2297" t="s">
        <v>56</v>
      </c>
      <c r="Z2297">
        <v>5</v>
      </c>
      <c r="AA2297" t="s">
        <v>94</v>
      </c>
      <c r="AB2297" t="s">
        <v>95</v>
      </c>
      <c r="AC2297">
        <v>4.5</v>
      </c>
      <c r="AD2297">
        <v>2023</v>
      </c>
      <c r="AE2297">
        <v>6</v>
      </c>
      <c r="AF2297" t="s">
        <v>5530</v>
      </c>
      <c r="AG2297" t="s">
        <v>5525</v>
      </c>
      <c r="AH2297" t="s">
        <v>5522</v>
      </c>
      <c r="AI2297" t="s">
        <v>5526</v>
      </c>
    </row>
    <row r="2298" spans="1:35">
      <c r="A2298" t="s">
        <v>2800</v>
      </c>
      <c r="B2298" s="2">
        <v>45289</v>
      </c>
      <c r="C2298" t="s">
        <v>145</v>
      </c>
      <c r="D2298" t="s">
        <v>31</v>
      </c>
      <c r="E2298" t="s">
        <v>129</v>
      </c>
      <c r="F2298" t="s">
        <v>33</v>
      </c>
      <c r="G2298">
        <v>49</v>
      </c>
      <c r="H2298" t="s">
        <v>34</v>
      </c>
      <c r="I2298" t="s">
        <v>35</v>
      </c>
      <c r="J2298" t="s">
        <v>36</v>
      </c>
      <c r="K2298" t="s">
        <v>179</v>
      </c>
      <c r="L2298" t="s">
        <v>131</v>
      </c>
      <c r="M2298" t="s">
        <v>107</v>
      </c>
      <c r="N2298" t="s">
        <v>93</v>
      </c>
      <c r="O2298">
        <v>2</v>
      </c>
      <c r="P2298" s="4">
        <v>20423</v>
      </c>
      <c r="Q2298" s="4">
        <v>13071</v>
      </c>
      <c r="R2298" s="3">
        <v>0.2</v>
      </c>
      <c r="S2298" s="4">
        <v>32677</v>
      </c>
      <c r="T2298" s="4">
        <v>26142</v>
      </c>
      <c r="U2298" s="4">
        <v>6535</v>
      </c>
      <c r="V2298" s="3">
        <v>0.19998775897420204</v>
      </c>
      <c r="W2298" t="s">
        <v>41</v>
      </c>
      <c r="X2298" t="s">
        <v>42</v>
      </c>
      <c r="Y2298" t="s">
        <v>43</v>
      </c>
      <c r="Z2298">
        <v>0</v>
      </c>
      <c r="AA2298" t="s">
        <v>149</v>
      </c>
      <c r="AB2298" t="s">
        <v>150</v>
      </c>
      <c r="AC2298" t="s">
        <v>46</v>
      </c>
      <c r="AD2298">
        <v>2023</v>
      </c>
      <c r="AE2298">
        <v>12</v>
      </c>
      <c r="AF2298" t="s">
        <v>5521</v>
      </c>
      <c r="AG2298" t="s">
        <v>5518</v>
      </c>
      <c r="AH2298" t="s">
        <v>5522</v>
      </c>
      <c r="AI2298" t="s">
        <v>5523</v>
      </c>
    </row>
    <row r="2299" spans="1:35">
      <c r="A2299" t="s">
        <v>2801</v>
      </c>
      <c r="B2299" s="2">
        <v>45027</v>
      </c>
      <c r="C2299" t="s">
        <v>1436</v>
      </c>
      <c r="D2299" t="s">
        <v>31</v>
      </c>
      <c r="E2299" t="s">
        <v>98</v>
      </c>
      <c r="F2299" t="s">
        <v>70</v>
      </c>
      <c r="G2299">
        <v>41</v>
      </c>
      <c r="H2299" t="s">
        <v>88</v>
      </c>
      <c r="I2299" t="s">
        <v>89</v>
      </c>
      <c r="J2299" t="s">
        <v>82</v>
      </c>
      <c r="K2299" t="s">
        <v>148</v>
      </c>
      <c r="L2299" t="s">
        <v>155</v>
      </c>
      <c r="M2299" t="s">
        <v>63</v>
      </c>
      <c r="N2299" t="s">
        <v>53</v>
      </c>
      <c r="O2299">
        <v>5</v>
      </c>
      <c r="P2299" s="4">
        <v>18164</v>
      </c>
      <c r="Q2299" s="4">
        <v>12896</v>
      </c>
      <c r="R2299" s="3">
        <v>0</v>
      </c>
      <c r="S2299" s="4">
        <v>90820</v>
      </c>
      <c r="T2299" s="4">
        <v>64480</v>
      </c>
      <c r="U2299" s="4">
        <v>26340</v>
      </c>
      <c r="V2299" s="3">
        <v>0.29002422373926445</v>
      </c>
      <c r="W2299" t="s">
        <v>84</v>
      </c>
      <c r="X2299" t="s">
        <v>76</v>
      </c>
      <c r="Y2299" t="s">
        <v>56</v>
      </c>
      <c r="Z2299">
        <v>5</v>
      </c>
      <c r="AA2299" t="s">
        <v>181</v>
      </c>
      <c r="AB2299" t="s">
        <v>121</v>
      </c>
      <c r="AC2299">
        <v>3</v>
      </c>
      <c r="AD2299">
        <v>2023</v>
      </c>
      <c r="AE2299">
        <v>4</v>
      </c>
      <c r="AF2299" t="s">
        <v>5524</v>
      </c>
      <c r="AG2299" t="s">
        <v>5525</v>
      </c>
      <c r="AH2299" t="s">
        <v>5515</v>
      </c>
      <c r="AI2299" t="s">
        <v>5526</v>
      </c>
    </row>
    <row r="2300" spans="1:35">
      <c r="A2300" t="s">
        <v>2802</v>
      </c>
      <c r="B2300" s="2">
        <v>45521</v>
      </c>
      <c r="C2300" t="s">
        <v>951</v>
      </c>
      <c r="D2300" t="s">
        <v>31</v>
      </c>
      <c r="E2300" t="s">
        <v>135</v>
      </c>
      <c r="F2300" t="s">
        <v>33</v>
      </c>
      <c r="G2300">
        <v>46</v>
      </c>
      <c r="H2300" t="s">
        <v>71</v>
      </c>
      <c r="I2300" t="s">
        <v>72</v>
      </c>
      <c r="J2300" t="s">
        <v>73</v>
      </c>
      <c r="K2300" t="s">
        <v>326</v>
      </c>
      <c r="L2300" t="s">
        <v>131</v>
      </c>
      <c r="M2300" t="s">
        <v>107</v>
      </c>
      <c r="N2300" t="s">
        <v>126</v>
      </c>
      <c r="O2300">
        <v>1</v>
      </c>
      <c r="P2300" s="4">
        <v>9895</v>
      </c>
      <c r="Q2300" s="4">
        <v>6036</v>
      </c>
      <c r="R2300" s="3">
        <v>0.2</v>
      </c>
      <c r="S2300" s="4">
        <v>7916</v>
      </c>
      <c r="T2300" s="4">
        <v>6036</v>
      </c>
      <c r="U2300" s="4">
        <v>1880</v>
      </c>
      <c r="V2300" s="3">
        <v>0.23749368367862556</v>
      </c>
      <c r="W2300" t="s">
        <v>84</v>
      </c>
      <c r="X2300" t="s">
        <v>42</v>
      </c>
      <c r="Y2300" t="s">
        <v>56</v>
      </c>
      <c r="Z2300">
        <v>4</v>
      </c>
      <c r="AA2300" t="s">
        <v>172</v>
      </c>
      <c r="AB2300" t="s">
        <v>150</v>
      </c>
      <c r="AC2300">
        <v>4.2</v>
      </c>
      <c r="AD2300">
        <v>2024</v>
      </c>
      <c r="AE2300">
        <v>8</v>
      </c>
      <c r="AF2300" t="s">
        <v>5513</v>
      </c>
      <c r="AG2300" t="s">
        <v>5514</v>
      </c>
      <c r="AH2300" t="s">
        <v>5519</v>
      </c>
      <c r="AI2300" t="s">
        <v>5523</v>
      </c>
    </row>
    <row r="2301" spans="1:35">
      <c r="A2301" t="s">
        <v>2803</v>
      </c>
      <c r="B2301" s="2">
        <v>45560</v>
      </c>
      <c r="C2301" t="s">
        <v>786</v>
      </c>
      <c r="D2301" t="s">
        <v>31</v>
      </c>
      <c r="E2301" t="s">
        <v>170</v>
      </c>
      <c r="F2301" t="s">
        <v>33</v>
      </c>
      <c r="G2301">
        <v>42</v>
      </c>
      <c r="H2301" t="s">
        <v>99</v>
      </c>
      <c r="I2301" t="s">
        <v>99</v>
      </c>
      <c r="J2301" t="s">
        <v>100</v>
      </c>
      <c r="K2301" t="s">
        <v>179</v>
      </c>
      <c r="L2301" t="s">
        <v>52</v>
      </c>
      <c r="M2301" t="s">
        <v>39</v>
      </c>
      <c r="N2301" t="s">
        <v>113</v>
      </c>
      <c r="O2301">
        <v>6</v>
      </c>
      <c r="P2301" s="4">
        <v>15674</v>
      </c>
      <c r="Q2301" s="4">
        <v>12539</v>
      </c>
      <c r="R2301" s="3">
        <v>0.15</v>
      </c>
      <c r="S2301" s="4">
        <v>79937</v>
      </c>
      <c r="T2301" s="4">
        <v>75234</v>
      </c>
      <c r="U2301" s="4">
        <v>4703</v>
      </c>
      <c r="V2301" s="3">
        <v>5.8833831642418406E-2</v>
      </c>
      <c r="W2301" t="s">
        <v>75</v>
      </c>
      <c r="X2301" t="s">
        <v>42</v>
      </c>
      <c r="Y2301" t="s">
        <v>56</v>
      </c>
      <c r="Z2301">
        <v>7</v>
      </c>
      <c r="AA2301" t="s">
        <v>108</v>
      </c>
      <c r="AB2301" t="s">
        <v>150</v>
      </c>
      <c r="AC2301">
        <v>3.9</v>
      </c>
      <c r="AD2301">
        <v>2024</v>
      </c>
      <c r="AE2301">
        <v>9</v>
      </c>
      <c r="AF2301" t="s">
        <v>5531</v>
      </c>
      <c r="AG2301" t="s">
        <v>5514</v>
      </c>
      <c r="AH2301" t="s">
        <v>5515</v>
      </c>
      <c r="AI2301" t="s">
        <v>5526</v>
      </c>
    </row>
    <row r="2302" spans="1:35">
      <c r="A2302" t="s">
        <v>2804</v>
      </c>
      <c r="B2302" s="2">
        <v>45208</v>
      </c>
      <c r="C2302" t="s">
        <v>396</v>
      </c>
      <c r="D2302" t="s">
        <v>49</v>
      </c>
      <c r="E2302" t="s">
        <v>119</v>
      </c>
      <c r="F2302" t="s">
        <v>70</v>
      </c>
      <c r="G2302">
        <v>33</v>
      </c>
      <c r="H2302" t="s">
        <v>153</v>
      </c>
      <c r="I2302" t="s">
        <v>154</v>
      </c>
      <c r="J2302" t="s">
        <v>36</v>
      </c>
      <c r="K2302" t="s">
        <v>51</v>
      </c>
      <c r="L2302" t="s">
        <v>137</v>
      </c>
      <c r="M2302" t="s">
        <v>83</v>
      </c>
      <c r="N2302" t="s">
        <v>40</v>
      </c>
      <c r="O2302">
        <v>3</v>
      </c>
      <c r="P2302" s="4">
        <v>12373</v>
      </c>
      <c r="Q2302" s="4">
        <v>7795</v>
      </c>
      <c r="R2302" s="3">
        <v>0.2</v>
      </c>
      <c r="S2302" s="4">
        <v>29695</v>
      </c>
      <c r="T2302" s="4">
        <v>23385</v>
      </c>
      <c r="U2302" s="4">
        <v>6310</v>
      </c>
      <c r="V2302" s="3">
        <v>0.2124936858056912</v>
      </c>
      <c r="W2302" t="s">
        <v>41</v>
      </c>
      <c r="X2302" t="s">
        <v>42</v>
      </c>
      <c r="Y2302" t="s">
        <v>56</v>
      </c>
      <c r="Z2302">
        <v>2</v>
      </c>
      <c r="AA2302" t="s">
        <v>94</v>
      </c>
      <c r="AB2302" t="s">
        <v>45</v>
      </c>
      <c r="AC2302">
        <v>4.2</v>
      </c>
      <c r="AD2302">
        <v>2023</v>
      </c>
      <c r="AE2302">
        <v>10</v>
      </c>
      <c r="AF2302" t="s">
        <v>5517</v>
      </c>
      <c r="AG2302" t="s">
        <v>5518</v>
      </c>
      <c r="AH2302" t="s">
        <v>5522</v>
      </c>
      <c r="AI2302" t="s">
        <v>5516</v>
      </c>
    </row>
    <row r="2303" spans="1:35">
      <c r="A2303" t="s">
        <v>2805</v>
      </c>
      <c r="B2303" s="2">
        <v>45530</v>
      </c>
      <c r="C2303" t="s">
        <v>560</v>
      </c>
      <c r="D2303" t="s">
        <v>31</v>
      </c>
      <c r="E2303" t="s">
        <v>69</v>
      </c>
      <c r="F2303" t="s">
        <v>70</v>
      </c>
      <c r="G2303">
        <v>47</v>
      </c>
      <c r="H2303" t="s">
        <v>71</v>
      </c>
      <c r="I2303" t="s">
        <v>72</v>
      </c>
      <c r="J2303" t="s">
        <v>73</v>
      </c>
      <c r="K2303" t="s">
        <v>148</v>
      </c>
      <c r="L2303" t="s">
        <v>155</v>
      </c>
      <c r="M2303" t="s">
        <v>107</v>
      </c>
      <c r="N2303" t="s">
        <v>40</v>
      </c>
      <c r="O2303">
        <v>5</v>
      </c>
      <c r="P2303" s="4">
        <v>12639</v>
      </c>
      <c r="Q2303" s="4">
        <v>9606</v>
      </c>
      <c r="R2303" s="3">
        <v>0.2</v>
      </c>
      <c r="S2303" s="4">
        <v>50556</v>
      </c>
      <c r="T2303" s="4">
        <v>48030</v>
      </c>
      <c r="U2303" s="4">
        <v>2526</v>
      </c>
      <c r="V2303" s="3">
        <v>4.9964395917398527E-2</v>
      </c>
      <c r="W2303" t="s">
        <v>54</v>
      </c>
      <c r="X2303" t="s">
        <v>42</v>
      </c>
      <c r="Y2303" t="s">
        <v>156</v>
      </c>
      <c r="Z2303">
        <v>0</v>
      </c>
      <c r="AA2303" t="s">
        <v>167</v>
      </c>
      <c r="AB2303" t="s">
        <v>121</v>
      </c>
      <c r="AC2303">
        <v>2.2000000000000002</v>
      </c>
      <c r="AD2303">
        <v>2024</v>
      </c>
      <c r="AE2303">
        <v>8</v>
      </c>
      <c r="AF2303" t="s">
        <v>5513</v>
      </c>
      <c r="AG2303" t="s">
        <v>5514</v>
      </c>
      <c r="AH2303" t="s">
        <v>5515</v>
      </c>
      <c r="AI2303" t="s">
        <v>5523</v>
      </c>
    </row>
    <row r="2304" spans="1:35">
      <c r="A2304" t="s">
        <v>2806</v>
      </c>
      <c r="B2304" s="2">
        <v>45652</v>
      </c>
      <c r="C2304" t="s">
        <v>541</v>
      </c>
      <c r="D2304" t="s">
        <v>31</v>
      </c>
      <c r="E2304" t="s">
        <v>98</v>
      </c>
      <c r="F2304" t="s">
        <v>70</v>
      </c>
      <c r="G2304">
        <v>39</v>
      </c>
      <c r="H2304" t="s">
        <v>88</v>
      </c>
      <c r="I2304" t="s">
        <v>89</v>
      </c>
      <c r="J2304" t="s">
        <v>82</v>
      </c>
      <c r="K2304" t="s">
        <v>116</v>
      </c>
      <c r="L2304" t="s">
        <v>62</v>
      </c>
      <c r="M2304" t="s">
        <v>83</v>
      </c>
      <c r="N2304" t="s">
        <v>93</v>
      </c>
      <c r="O2304">
        <v>8</v>
      </c>
      <c r="P2304" s="4">
        <v>24263</v>
      </c>
      <c r="Q2304" s="4">
        <v>17712</v>
      </c>
      <c r="R2304" s="3">
        <v>0.2</v>
      </c>
      <c r="S2304" s="4">
        <v>155283</v>
      </c>
      <c r="T2304" s="4">
        <v>141696</v>
      </c>
      <c r="U2304" s="4">
        <v>13587</v>
      </c>
      <c r="V2304" s="3">
        <v>8.7498309538069197E-2</v>
      </c>
      <c r="W2304" t="s">
        <v>84</v>
      </c>
      <c r="X2304" t="s">
        <v>55</v>
      </c>
      <c r="Y2304" t="s">
        <v>56</v>
      </c>
      <c r="Z2304">
        <v>5</v>
      </c>
      <c r="AA2304" t="s">
        <v>172</v>
      </c>
      <c r="AB2304" t="s">
        <v>95</v>
      </c>
      <c r="AC2304">
        <v>4.9000000000000004</v>
      </c>
      <c r="AD2304">
        <v>2024</v>
      </c>
      <c r="AE2304">
        <v>12</v>
      </c>
      <c r="AF2304" t="s">
        <v>5521</v>
      </c>
      <c r="AG2304" t="s">
        <v>5518</v>
      </c>
      <c r="AH2304" t="s">
        <v>5515</v>
      </c>
      <c r="AI2304" t="s">
        <v>5526</v>
      </c>
    </row>
    <row r="2305" spans="1:35">
      <c r="A2305" t="s">
        <v>2807</v>
      </c>
      <c r="B2305" s="2">
        <v>45271</v>
      </c>
      <c r="C2305" t="s">
        <v>755</v>
      </c>
      <c r="D2305" t="s">
        <v>31</v>
      </c>
      <c r="E2305" t="s">
        <v>98</v>
      </c>
      <c r="F2305" t="s">
        <v>70</v>
      </c>
      <c r="G2305">
        <v>33</v>
      </c>
      <c r="H2305" t="s">
        <v>80</v>
      </c>
      <c r="I2305" t="s">
        <v>81</v>
      </c>
      <c r="J2305" t="s">
        <v>82</v>
      </c>
      <c r="K2305" t="s">
        <v>61</v>
      </c>
      <c r="L2305" t="s">
        <v>131</v>
      </c>
      <c r="M2305" t="s">
        <v>63</v>
      </c>
      <c r="N2305" t="s">
        <v>64</v>
      </c>
      <c r="O2305">
        <v>1</v>
      </c>
      <c r="P2305" s="4">
        <v>24573</v>
      </c>
      <c r="Q2305" s="4">
        <v>15972</v>
      </c>
      <c r="R2305" s="3">
        <v>0</v>
      </c>
      <c r="S2305" s="4">
        <v>24573</v>
      </c>
      <c r="T2305" s="4">
        <v>15972</v>
      </c>
      <c r="U2305" s="4">
        <v>8601</v>
      </c>
      <c r="V2305" s="3">
        <v>0.35001831278232204</v>
      </c>
      <c r="W2305" t="s">
        <v>75</v>
      </c>
      <c r="X2305" t="s">
        <v>76</v>
      </c>
      <c r="Y2305" t="s">
        <v>56</v>
      </c>
      <c r="Z2305">
        <v>7</v>
      </c>
      <c r="AA2305" t="s">
        <v>167</v>
      </c>
      <c r="AB2305" t="s">
        <v>132</v>
      </c>
      <c r="AC2305">
        <v>3.2</v>
      </c>
      <c r="AD2305">
        <v>2023</v>
      </c>
      <c r="AE2305">
        <v>12</v>
      </c>
      <c r="AF2305" t="s">
        <v>5521</v>
      </c>
      <c r="AG2305" t="s">
        <v>5518</v>
      </c>
      <c r="AH2305" t="s">
        <v>5522</v>
      </c>
      <c r="AI2305" t="s">
        <v>5516</v>
      </c>
    </row>
    <row r="2306" spans="1:35">
      <c r="A2306" t="s">
        <v>2808</v>
      </c>
      <c r="B2306" s="2">
        <v>45432</v>
      </c>
      <c r="C2306" t="s">
        <v>481</v>
      </c>
      <c r="D2306" t="s">
        <v>31</v>
      </c>
      <c r="E2306" t="s">
        <v>135</v>
      </c>
      <c r="F2306" t="s">
        <v>33</v>
      </c>
      <c r="G2306">
        <v>26</v>
      </c>
      <c r="H2306" t="s">
        <v>34</v>
      </c>
      <c r="I2306" t="s">
        <v>35</v>
      </c>
      <c r="J2306" t="s">
        <v>36</v>
      </c>
      <c r="K2306" t="s">
        <v>37</v>
      </c>
      <c r="L2306" t="s">
        <v>112</v>
      </c>
      <c r="M2306" t="s">
        <v>83</v>
      </c>
      <c r="N2306" t="s">
        <v>93</v>
      </c>
      <c r="O2306">
        <v>1</v>
      </c>
      <c r="P2306" s="4">
        <v>14897</v>
      </c>
      <c r="Q2306" s="4">
        <v>11620</v>
      </c>
      <c r="R2306" s="3">
        <v>0.1</v>
      </c>
      <c r="S2306" s="4">
        <v>13407</v>
      </c>
      <c r="T2306" s="4">
        <v>11620</v>
      </c>
      <c r="U2306" s="4">
        <v>1787</v>
      </c>
      <c r="V2306" s="3">
        <v>0.13328858059222795</v>
      </c>
      <c r="W2306" t="s">
        <v>84</v>
      </c>
      <c r="X2306" t="s">
        <v>42</v>
      </c>
      <c r="Y2306" t="s">
        <v>56</v>
      </c>
      <c r="Z2306">
        <v>1</v>
      </c>
      <c r="AA2306" t="s">
        <v>172</v>
      </c>
      <c r="AB2306" t="s">
        <v>45</v>
      </c>
      <c r="AC2306">
        <v>3.5</v>
      </c>
      <c r="AD2306">
        <v>2024</v>
      </c>
      <c r="AE2306">
        <v>5</v>
      </c>
      <c r="AF2306" t="s">
        <v>5529</v>
      </c>
      <c r="AG2306" t="s">
        <v>5525</v>
      </c>
      <c r="AH2306" t="s">
        <v>5519</v>
      </c>
      <c r="AI2306" t="s">
        <v>5516</v>
      </c>
    </row>
    <row r="2307" spans="1:35">
      <c r="A2307" t="s">
        <v>2809</v>
      </c>
      <c r="B2307" s="2">
        <v>45033</v>
      </c>
      <c r="C2307" t="s">
        <v>110</v>
      </c>
      <c r="D2307" t="s">
        <v>31</v>
      </c>
      <c r="E2307" t="s">
        <v>188</v>
      </c>
      <c r="F2307" t="s">
        <v>33</v>
      </c>
      <c r="G2307">
        <v>52</v>
      </c>
      <c r="H2307" t="s">
        <v>153</v>
      </c>
      <c r="I2307" t="s">
        <v>154</v>
      </c>
      <c r="J2307" t="s">
        <v>36</v>
      </c>
      <c r="K2307" t="s">
        <v>148</v>
      </c>
      <c r="L2307" t="s">
        <v>62</v>
      </c>
      <c r="M2307" t="s">
        <v>39</v>
      </c>
      <c r="N2307" t="s">
        <v>126</v>
      </c>
      <c r="O2307">
        <v>6</v>
      </c>
      <c r="P2307" s="4">
        <v>15305</v>
      </c>
      <c r="Q2307" s="4">
        <v>10714</v>
      </c>
      <c r="R2307" s="3">
        <v>0.05</v>
      </c>
      <c r="S2307" s="4">
        <v>87239</v>
      </c>
      <c r="T2307" s="4">
        <v>64284</v>
      </c>
      <c r="U2307" s="4">
        <v>22955</v>
      </c>
      <c r="V2307" s="3">
        <v>0.26312772957049024</v>
      </c>
      <c r="W2307" t="s">
        <v>41</v>
      </c>
      <c r="X2307" t="s">
        <v>55</v>
      </c>
      <c r="Y2307" t="s">
        <v>56</v>
      </c>
      <c r="Z2307">
        <v>1</v>
      </c>
      <c r="AA2307" t="s">
        <v>85</v>
      </c>
      <c r="AB2307" t="s">
        <v>66</v>
      </c>
      <c r="AC2307">
        <v>3.1</v>
      </c>
      <c r="AD2307">
        <v>2023</v>
      </c>
      <c r="AE2307">
        <v>4</v>
      </c>
      <c r="AF2307" t="s">
        <v>5524</v>
      </c>
      <c r="AG2307" t="s">
        <v>5525</v>
      </c>
      <c r="AH2307" t="s">
        <v>5515</v>
      </c>
      <c r="AI2307" t="s">
        <v>5523</v>
      </c>
    </row>
    <row r="2308" spans="1:35">
      <c r="A2308" t="s">
        <v>2810</v>
      </c>
      <c r="B2308" s="2">
        <v>45495</v>
      </c>
      <c r="C2308" t="s">
        <v>813</v>
      </c>
      <c r="D2308" t="s">
        <v>49</v>
      </c>
      <c r="E2308" t="s">
        <v>32</v>
      </c>
      <c r="F2308" t="s">
        <v>33</v>
      </c>
      <c r="G2308">
        <v>42</v>
      </c>
      <c r="H2308" t="s">
        <v>71</v>
      </c>
      <c r="I2308" t="s">
        <v>72</v>
      </c>
      <c r="J2308" t="s">
        <v>73</v>
      </c>
      <c r="K2308" t="s">
        <v>291</v>
      </c>
      <c r="L2308" t="s">
        <v>91</v>
      </c>
      <c r="M2308" t="s">
        <v>83</v>
      </c>
      <c r="N2308" t="s">
        <v>113</v>
      </c>
      <c r="O2308">
        <v>5</v>
      </c>
      <c r="P2308" s="4">
        <v>4935</v>
      </c>
      <c r="Q2308" s="4">
        <v>3504</v>
      </c>
      <c r="R2308" s="3">
        <v>0.1</v>
      </c>
      <c r="S2308" s="4">
        <v>22208</v>
      </c>
      <c r="T2308" s="4">
        <v>17520</v>
      </c>
      <c r="U2308" s="4">
        <v>4688</v>
      </c>
      <c r="V2308" s="3">
        <v>0.21109510086455333</v>
      </c>
      <c r="W2308" t="s">
        <v>75</v>
      </c>
      <c r="X2308" t="s">
        <v>76</v>
      </c>
      <c r="Y2308" t="s">
        <v>156</v>
      </c>
      <c r="Z2308">
        <v>0</v>
      </c>
      <c r="AA2308" t="s">
        <v>167</v>
      </c>
      <c r="AB2308" t="s">
        <v>45</v>
      </c>
      <c r="AC2308">
        <v>2.1</v>
      </c>
      <c r="AD2308">
        <v>2024</v>
      </c>
      <c r="AE2308">
        <v>7</v>
      </c>
      <c r="AF2308" t="s">
        <v>5533</v>
      </c>
      <c r="AG2308" t="s">
        <v>5514</v>
      </c>
      <c r="AH2308" t="s">
        <v>5522</v>
      </c>
      <c r="AI2308" t="s">
        <v>5526</v>
      </c>
    </row>
    <row r="2309" spans="1:35">
      <c r="A2309" t="s">
        <v>2811</v>
      </c>
      <c r="B2309" s="2">
        <v>45400</v>
      </c>
      <c r="C2309" t="s">
        <v>776</v>
      </c>
      <c r="D2309" t="s">
        <v>31</v>
      </c>
      <c r="E2309" t="s">
        <v>135</v>
      </c>
      <c r="F2309" t="s">
        <v>33</v>
      </c>
      <c r="G2309">
        <v>27</v>
      </c>
      <c r="H2309" t="s">
        <v>99</v>
      </c>
      <c r="I2309" t="s">
        <v>99</v>
      </c>
      <c r="J2309" t="s">
        <v>100</v>
      </c>
      <c r="K2309" t="s">
        <v>199</v>
      </c>
      <c r="L2309" t="s">
        <v>112</v>
      </c>
      <c r="M2309" t="s">
        <v>83</v>
      </c>
      <c r="N2309" t="s">
        <v>64</v>
      </c>
      <c r="O2309">
        <v>4</v>
      </c>
      <c r="P2309" s="4">
        <v>2795</v>
      </c>
      <c r="Q2309" s="4">
        <v>1789</v>
      </c>
      <c r="R2309" s="3">
        <v>0.1</v>
      </c>
      <c r="S2309" s="4">
        <v>10062</v>
      </c>
      <c r="T2309" s="4">
        <v>7156</v>
      </c>
      <c r="U2309" s="4">
        <v>2906</v>
      </c>
      <c r="V2309" s="3">
        <v>0.28880938183263766</v>
      </c>
      <c r="W2309" t="s">
        <v>84</v>
      </c>
      <c r="X2309" t="s">
        <v>42</v>
      </c>
      <c r="Y2309" t="s">
        <v>171</v>
      </c>
      <c r="Z2309">
        <v>14</v>
      </c>
      <c r="AA2309" t="s">
        <v>44</v>
      </c>
      <c r="AB2309" t="s">
        <v>45</v>
      </c>
      <c r="AC2309" t="s">
        <v>46</v>
      </c>
      <c r="AD2309">
        <v>2024</v>
      </c>
      <c r="AE2309">
        <v>4</v>
      </c>
      <c r="AF2309" t="s">
        <v>5524</v>
      </c>
      <c r="AG2309" t="s">
        <v>5525</v>
      </c>
      <c r="AH2309" t="s">
        <v>5519</v>
      </c>
      <c r="AI2309" t="s">
        <v>5516</v>
      </c>
    </row>
    <row r="2310" spans="1:35">
      <c r="A2310" t="s">
        <v>2812</v>
      </c>
      <c r="B2310" s="2">
        <v>45394</v>
      </c>
      <c r="C2310" t="s">
        <v>684</v>
      </c>
      <c r="D2310" t="s">
        <v>31</v>
      </c>
      <c r="E2310" t="s">
        <v>60</v>
      </c>
      <c r="F2310" t="s">
        <v>70</v>
      </c>
      <c r="G2310">
        <v>45</v>
      </c>
      <c r="H2310" t="s">
        <v>105</v>
      </c>
      <c r="I2310" t="s">
        <v>89</v>
      </c>
      <c r="J2310" t="s">
        <v>82</v>
      </c>
      <c r="K2310" t="s">
        <v>37</v>
      </c>
      <c r="L2310" t="s">
        <v>142</v>
      </c>
      <c r="M2310" t="s">
        <v>107</v>
      </c>
      <c r="N2310" t="s">
        <v>93</v>
      </c>
      <c r="O2310">
        <v>6</v>
      </c>
      <c r="P2310" s="4">
        <v>8973</v>
      </c>
      <c r="Q2310" s="4">
        <v>5294</v>
      </c>
      <c r="R2310" s="3">
        <v>0.1</v>
      </c>
      <c r="S2310" s="4">
        <v>48454</v>
      </c>
      <c r="T2310" s="4">
        <v>31764</v>
      </c>
      <c r="U2310" s="4">
        <v>16690</v>
      </c>
      <c r="V2310" s="3">
        <v>0.34445040657118092</v>
      </c>
      <c r="W2310" t="s">
        <v>84</v>
      </c>
      <c r="X2310" t="s">
        <v>42</v>
      </c>
      <c r="Y2310" t="s">
        <v>43</v>
      </c>
      <c r="Z2310">
        <v>0</v>
      </c>
      <c r="AA2310" t="s">
        <v>172</v>
      </c>
      <c r="AB2310" t="s">
        <v>189</v>
      </c>
      <c r="AC2310" t="s">
        <v>46</v>
      </c>
      <c r="AD2310">
        <v>2024</v>
      </c>
      <c r="AE2310">
        <v>4</v>
      </c>
      <c r="AF2310" t="s">
        <v>5524</v>
      </c>
      <c r="AG2310" t="s">
        <v>5525</v>
      </c>
      <c r="AH2310" t="s">
        <v>5522</v>
      </c>
      <c r="AI2310" t="s">
        <v>5523</v>
      </c>
    </row>
    <row r="2311" spans="1:35">
      <c r="A2311" t="s">
        <v>2813</v>
      </c>
      <c r="B2311" s="2">
        <v>45044</v>
      </c>
      <c r="C2311" t="s">
        <v>161</v>
      </c>
      <c r="D2311" t="s">
        <v>31</v>
      </c>
      <c r="E2311" t="s">
        <v>129</v>
      </c>
      <c r="F2311" t="s">
        <v>33</v>
      </c>
      <c r="G2311">
        <v>55</v>
      </c>
      <c r="H2311" t="s">
        <v>71</v>
      </c>
      <c r="I2311" t="s">
        <v>72</v>
      </c>
      <c r="J2311" t="s">
        <v>73</v>
      </c>
      <c r="K2311" t="s">
        <v>219</v>
      </c>
      <c r="L2311" t="s">
        <v>91</v>
      </c>
      <c r="M2311" t="s">
        <v>63</v>
      </c>
      <c r="N2311" t="s">
        <v>126</v>
      </c>
      <c r="O2311">
        <v>3</v>
      </c>
      <c r="P2311" s="4">
        <v>1935</v>
      </c>
      <c r="Q2311" s="4">
        <v>1548</v>
      </c>
      <c r="R2311" s="3">
        <v>0</v>
      </c>
      <c r="S2311" s="4">
        <v>5805</v>
      </c>
      <c r="T2311" s="4">
        <v>4644</v>
      </c>
      <c r="U2311" s="4">
        <v>1161</v>
      </c>
      <c r="V2311" s="3">
        <v>0.2</v>
      </c>
      <c r="W2311" t="s">
        <v>54</v>
      </c>
      <c r="X2311" t="s">
        <v>55</v>
      </c>
      <c r="Y2311" t="s">
        <v>56</v>
      </c>
      <c r="Z2311">
        <v>6</v>
      </c>
      <c r="AA2311" t="s">
        <v>172</v>
      </c>
      <c r="AB2311" t="s">
        <v>189</v>
      </c>
      <c r="AC2311">
        <v>4.7</v>
      </c>
      <c r="AD2311">
        <v>2023</v>
      </c>
      <c r="AE2311">
        <v>4</v>
      </c>
      <c r="AF2311" t="s">
        <v>5524</v>
      </c>
      <c r="AG2311" t="s">
        <v>5525</v>
      </c>
      <c r="AH2311" t="s">
        <v>5519</v>
      </c>
      <c r="AI2311" t="s">
        <v>5523</v>
      </c>
    </row>
    <row r="2312" spans="1:35">
      <c r="A2312" t="s">
        <v>2814</v>
      </c>
      <c r="B2312" s="2">
        <v>45250</v>
      </c>
      <c r="C2312" t="s">
        <v>900</v>
      </c>
      <c r="D2312" t="s">
        <v>31</v>
      </c>
      <c r="E2312" t="s">
        <v>188</v>
      </c>
      <c r="F2312" t="s">
        <v>33</v>
      </c>
      <c r="G2312">
        <v>37</v>
      </c>
      <c r="H2312" t="s">
        <v>80</v>
      </c>
      <c r="I2312" t="s">
        <v>81</v>
      </c>
      <c r="J2312" t="s">
        <v>82</v>
      </c>
      <c r="K2312" t="s">
        <v>257</v>
      </c>
      <c r="L2312" t="s">
        <v>155</v>
      </c>
      <c r="M2312" t="s">
        <v>63</v>
      </c>
      <c r="N2312" t="s">
        <v>113</v>
      </c>
      <c r="O2312">
        <v>4</v>
      </c>
      <c r="P2312" s="4">
        <v>18015</v>
      </c>
      <c r="Q2312" s="4">
        <v>14232</v>
      </c>
      <c r="R2312" s="3">
        <v>0.15</v>
      </c>
      <c r="S2312" s="4">
        <v>61251</v>
      </c>
      <c r="T2312" s="4">
        <v>56928</v>
      </c>
      <c r="U2312" s="4">
        <v>4323</v>
      </c>
      <c r="V2312" s="3">
        <v>7.0578439535681048E-2</v>
      </c>
      <c r="W2312" t="s">
        <v>75</v>
      </c>
      <c r="X2312" t="s">
        <v>55</v>
      </c>
      <c r="Y2312" t="s">
        <v>43</v>
      </c>
      <c r="Z2312">
        <v>0</v>
      </c>
      <c r="AA2312" t="s">
        <v>181</v>
      </c>
      <c r="AB2312" t="s">
        <v>121</v>
      </c>
      <c r="AC2312" t="s">
        <v>46</v>
      </c>
      <c r="AD2312">
        <v>2023</v>
      </c>
      <c r="AE2312">
        <v>11</v>
      </c>
      <c r="AF2312" t="s">
        <v>5535</v>
      </c>
      <c r="AG2312" t="s">
        <v>5518</v>
      </c>
      <c r="AH2312" t="s">
        <v>5515</v>
      </c>
      <c r="AI2312" t="s">
        <v>5526</v>
      </c>
    </row>
    <row r="2313" spans="1:35">
      <c r="A2313" t="s">
        <v>2815</v>
      </c>
      <c r="B2313" s="2">
        <v>45642</v>
      </c>
      <c r="C2313" t="s">
        <v>1116</v>
      </c>
      <c r="D2313" t="s">
        <v>31</v>
      </c>
      <c r="E2313" t="s">
        <v>170</v>
      </c>
      <c r="F2313" t="s">
        <v>33</v>
      </c>
      <c r="G2313">
        <v>21</v>
      </c>
      <c r="H2313" t="s">
        <v>88</v>
      </c>
      <c r="I2313" t="s">
        <v>89</v>
      </c>
      <c r="J2313" t="s">
        <v>82</v>
      </c>
      <c r="K2313" t="s">
        <v>74</v>
      </c>
      <c r="L2313" t="s">
        <v>38</v>
      </c>
      <c r="M2313" t="s">
        <v>107</v>
      </c>
      <c r="N2313" t="s">
        <v>126</v>
      </c>
      <c r="O2313">
        <v>1</v>
      </c>
      <c r="P2313" s="4">
        <v>23870</v>
      </c>
      <c r="Q2313" s="4">
        <v>18141</v>
      </c>
      <c r="R2313" s="3">
        <v>0</v>
      </c>
      <c r="S2313" s="4">
        <v>23870</v>
      </c>
      <c r="T2313" s="4">
        <v>18141</v>
      </c>
      <c r="U2313" s="4">
        <v>5729</v>
      </c>
      <c r="V2313" s="3">
        <v>0.24000837871805614</v>
      </c>
      <c r="W2313" t="s">
        <v>54</v>
      </c>
      <c r="X2313" t="s">
        <v>42</v>
      </c>
      <c r="Y2313" t="s">
        <v>171</v>
      </c>
      <c r="Z2313">
        <v>11</v>
      </c>
      <c r="AA2313" t="s">
        <v>108</v>
      </c>
      <c r="AB2313" t="s">
        <v>132</v>
      </c>
      <c r="AC2313" t="s">
        <v>46</v>
      </c>
      <c r="AD2313">
        <v>2024</v>
      </c>
      <c r="AE2313">
        <v>12</v>
      </c>
      <c r="AF2313" t="s">
        <v>5521</v>
      </c>
      <c r="AG2313" t="s">
        <v>5518</v>
      </c>
      <c r="AH2313" t="s">
        <v>5522</v>
      </c>
      <c r="AI2313" t="s">
        <v>5520</v>
      </c>
    </row>
    <row r="2314" spans="1:35">
      <c r="A2314" t="s">
        <v>2816</v>
      </c>
      <c r="B2314" s="2">
        <v>45416</v>
      </c>
      <c r="C2314" t="s">
        <v>651</v>
      </c>
      <c r="D2314" t="s">
        <v>49</v>
      </c>
      <c r="E2314" t="s">
        <v>129</v>
      </c>
      <c r="F2314" t="s">
        <v>33</v>
      </c>
      <c r="G2314">
        <v>54</v>
      </c>
      <c r="H2314" t="s">
        <v>105</v>
      </c>
      <c r="I2314" t="s">
        <v>89</v>
      </c>
      <c r="J2314" t="s">
        <v>82</v>
      </c>
      <c r="K2314" t="s">
        <v>323</v>
      </c>
      <c r="L2314" t="s">
        <v>62</v>
      </c>
      <c r="M2314" t="s">
        <v>83</v>
      </c>
      <c r="N2314" t="s">
        <v>64</v>
      </c>
      <c r="O2314">
        <v>6</v>
      </c>
      <c r="P2314" s="4">
        <v>16854</v>
      </c>
      <c r="Q2314" s="4">
        <v>10449</v>
      </c>
      <c r="R2314" s="3">
        <v>0.2</v>
      </c>
      <c r="S2314" s="4">
        <v>80899</v>
      </c>
      <c r="T2314" s="4">
        <v>62694</v>
      </c>
      <c r="U2314" s="4">
        <v>18205</v>
      </c>
      <c r="V2314" s="3">
        <v>0.22503368397631615</v>
      </c>
      <c r="W2314" t="s">
        <v>75</v>
      </c>
      <c r="X2314" t="s">
        <v>76</v>
      </c>
      <c r="Y2314" t="s">
        <v>56</v>
      </c>
      <c r="Z2314">
        <v>7</v>
      </c>
      <c r="AA2314" t="s">
        <v>172</v>
      </c>
      <c r="AB2314" t="s">
        <v>95</v>
      </c>
      <c r="AC2314">
        <v>3.7</v>
      </c>
      <c r="AD2314">
        <v>2024</v>
      </c>
      <c r="AE2314">
        <v>5</v>
      </c>
      <c r="AF2314" t="s">
        <v>5529</v>
      </c>
      <c r="AG2314" t="s">
        <v>5525</v>
      </c>
      <c r="AH2314" t="s">
        <v>5515</v>
      </c>
      <c r="AI2314" t="s">
        <v>5523</v>
      </c>
    </row>
    <row r="2315" spans="1:35">
      <c r="A2315" t="s">
        <v>2817</v>
      </c>
      <c r="B2315" s="2">
        <v>45338</v>
      </c>
      <c r="C2315" t="s">
        <v>538</v>
      </c>
      <c r="D2315" t="s">
        <v>31</v>
      </c>
      <c r="E2315" t="s">
        <v>119</v>
      </c>
      <c r="F2315" t="s">
        <v>70</v>
      </c>
      <c r="G2315">
        <v>33</v>
      </c>
      <c r="H2315" t="s">
        <v>80</v>
      </c>
      <c r="I2315" t="s">
        <v>81</v>
      </c>
      <c r="J2315" t="s">
        <v>82</v>
      </c>
      <c r="K2315" t="s">
        <v>136</v>
      </c>
      <c r="L2315" t="s">
        <v>142</v>
      </c>
      <c r="M2315" t="s">
        <v>63</v>
      </c>
      <c r="N2315" t="s">
        <v>93</v>
      </c>
      <c r="O2315">
        <v>2</v>
      </c>
      <c r="P2315" s="4">
        <v>24732</v>
      </c>
      <c r="Q2315" s="4">
        <v>14345</v>
      </c>
      <c r="R2315" s="3">
        <v>0</v>
      </c>
      <c r="S2315" s="4">
        <v>49464</v>
      </c>
      <c r="T2315" s="4">
        <v>28690</v>
      </c>
      <c r="U2315" s="4">
        <v>20774</v>
      </c>
      <c r="V2315" s="3">
        <v>0.41998220928351931</v>
      </c>
      <c r="W2315" t="s">
        <v>84</v>
      </c>
      <c r="X2315" t="s">
        <v>55</v>
      </c>
      <c r="Y2315" t="s">
        <v>171</v>
      </c>
      <c r="Z2315">
        <v>14</v>
      </c>
      <c r="AA2315" t="s">
        <v>65</v>
      </c>
      <c r="AB2315" t="s">
        <v>150</v>
      </c>
      <c r="AC2315" t="s">
        <v>46</v>
      </c>
      <c r="AD2315">
        <v>2024</v>
      </c>
      <c r="AE2315">
        <v>2</v>
      </c>
      <c r="AF2315" t="s">
        <v>5527</v>
      </c>
      <c r="AG2315" t="s">
        <v>5528</v>
      </c>
      <c r="AH2315" t="s">
        <v>5522</v>
      </c>
      <c r="AI2315" t="s">
        <v>5516</v>
      </c>
    </row>
    <row r="2316" spans="1:35">
      <c r="A2316" t="s">
        <v>2818</v>
      </c>
      <c r="B2316" s="2">
        <v>45248</v>
      </c>
      <c r="C2316" t="s">
        <v>161</v>
      </c>
      <c r="D2316" t="s">
        <v>49</v>
      </c>
      <c r="E2316" t="s">
        <v>129</v>
      </c>
      <c r="F2316" t="s">
        <v>33</v>
      </c>
      <c r="G2316">
        <v>24</v>
      </c>
      <c r="H2316" t="s">
        <v>153</v>
      </c>
      <c r="I2316" t="s">
        <v>154</v>
      </c>
      <c r="J2316" t="s">
        <v>36</v>
      </c>
      <c r="K2316" t="s">
        <v>61</v>
      </c>
      <c r="L2316" t="s">
        <v>131</v>
      </c>
      <c r="M2316" t="s">
        <v>107</v>
      </c>
      <c r="N2316" t="s">
        <v>113</v>
      </c>
      <c r="O2316">
        <v>8</v>
      </c>
      <c r="P2316" s="4">
        <v>17549</v>
      </c>
      <c r="Q2316" s="4">
        <v>12284</v>
      </c>
      <c r="R2316" s="3">
        <v>0</v>
      </c>
      <c r="S2316" s="4">
        <v>140392</v>
      </c>
      <c r="T2316" s="4">
        <v>98272</v>
      </c>
      <c r="U2316" s="4">
        <v>42120</v>
      </c>
      <c r="V2316" s="3">
        <v>0.30001709499116758</v>
      </c>
      <c r="W2316" t="s">
        <v>84</v>
      </c>
      <c r="X2316" t="s">
        <v>55</v>
      </c>
      <c r="Y2316" t="s">
        <v>56</v>
      </c>
      <c r="Z2316">
        <v>6</v>
      </c>
      <c r="AA2316" t="s">
        <v>65</v>
      </c>
      <c r="AB2316" t="s">
        <v>66</v>
      </c>
      <c r="AC2316">
        <v>4</v>
      </c>
      <c r="AD2316">
        <v>2023</v>
      </c>
      <c r="AE2316">
        <v>11</v>
      </c>
      <c r="AF2316" t="s">
        <v>5535</v>
      </c>
      <c r="AG2316" t="s">
        <v>5518</v>
      </c>
      <c r="AH2316" t="s">
        <v>5515</v>
      </c>
      <c r="AI2316" t="s">
        <v>5520</v>
      </c>
    </row>
    <row r="2317" spans="1:35">
      <c r="A2317" t="s">
        <v>2819</v>
      </c>
      <c r="B2317" s="2">
        <v>45653</v>
      </c>
      <c r="C2317" t="s">
        <v>483</v>
      </c>
      <c r="D2317" t="s">
        <v>31</v>
      </c>
      <c r="E2317" t="s">
        <v>124</v>
      </c>
      <c r="F2317" t="s">
        <v>70</v>
      </c>
      <c r="G2317">
        <v>54</v>
      </c>
      <c r="H2317" t="s">
        <v>153</v>
      </c>
      <c r="I2317" t="s">
        <v>154</v>
      </c>
      <c r="J2317" t="s">
        <v>36</v>
      </c>
      <c r="K2317" t="s">
        <v>291</v>
      </c>
      <c r="L2317" t="s">
        <v>62</v>
      </c>
      <c r="M2317" t="s">
        <v>63</v>
      </c>
      <c r="N2317" t="s">
        <v>53</v>
      </c>
      <c r="O2317">
        <v>1</v>
      </c>
      <c r="P2317" s="4">
        <v>10061</v>
      </c>
      <c r="Q2317" s="4">
        <v>5634</v>
      </c>
      <c r="R2317" s="3">
        <v>0.15</v>
      </c>
      <c r="S2317" s="4">
        <v>8552</v>
      </c>
      <c r="T2317" s="4">
        <v>5634</v>
      </c>
      <c r="U2317" s="4">
        <v>2918</v>
      </c>
      <c r="V2317" s="3">
        <v>0.34120673526660428</v>
      </c>
      <c r="W2317" t="s">
        <v>41</v>
      </c>
      <c r="X2317" t="s">
        <v>76</v>
      </c>
      <c r="Y2317" t="s">
        <v>171</v>
      </c>
      <c r="Z2317">
        <v>9</v>
      </c>
      <c r="AA2317" t="s">
        <v>44</v>
      </c>
      <c r="AB2317" t="s">
        <v>45</v>
      </c>
      <c r="AC2317" t="s">
        <v>46</v>
      </c>
      <c r="AD2317">
        <v>2024</v>
      </c>
      <c r="AE2317">
        <v>12</v>
      </c>
      <c r="AF2317" t="s">
        <v>5521</v>
      </c>
      <c r="AG2317" t="s">
        <v>5518</v>
      </c>
      <c r="AH2317" t="s">
        <v>5519</v>
      </c>
      <c r="AI2317" t="s">
        <v>5523</v>
      </c>
    </row>
    <row r="2318" spans="1:35">
      <c r="A2318" t="s">
        <v>2820</v>
      </c>
      <c r="B2318" s="2">
        <v>45268</v>
      </c>
      <c r="C2318" t="s">
        <v>297</v>
      </c>
      <c r="D2318" t="s">
        <v>49</v>
      </c>
      <c r="E2318" t="s">
        <v>50</v>
      </c>
      <c r="F2318" t="s">
        <v>33</v>
      </c>
      <c r="G2318">
        <v>50</v>
      </c>
      <c r="H2318" t="s">
        <v>88</v>
      </c>
      <c r="I2318" t="s">
        <v>89</v>
      </c>
      <c r="J2318" t="s">
        <v>82</v>
      </c>
      <c r="K2318" t="s">
        <v>106</v>
      </c>
      <c r="L2318" t="s">
        <v>137</v>
      </c>
      <c r="M2318" t="s">
        <v>39</v>
      </c>
      <c r="N2318" t="s">
        <v>126</v>
      </c>
      <c r="O2318">
        <v>7</v>
      </c>
      <c r="P2318" s="4">
        <v>6052</v>
      </c>
      <c r="Q2318" s="4">
        <v>3389</v>
      </c>
      <c r="R2318" s="3">
        <v>0</v>
      </c>
      <c r="S2318" s="4">
        <v>42364</v>
      </c>
      <c r="T2318" s="4">
        <v>23723</v>
      </c>
      <c r="U2318" s="4">
        <v>18641</v>
      </c>
      <c r="V2318" s="3">
        <v>0.44001982815598151</v>
      </c>
      <c r="W2318" t="s">
        <v>84</v>
      </c>
      <c r="X2318" t="s">
        <v>55</v>
      </c>
      <c r="Y2318" t="s">
        <v>56</v>
      </c>
      <c r="Z2318">
        <v>7</v>
      </c>
      <c r="AA2318" t="s">
        <v>102</v>
      </c>
      <c r="AB2318" t="s">
        <v>66</v>
      </c>
      <c r="AC2318">
        <v>4.9000000000000004</v>
      </c>
      <c r="AD2318">
        <v>2023</v>
      </c>
      <c r="AE2318">
        <v>12</v>
      </c>
      <c r="AF2318" t="s">
        <v>5521</v>
      </c>
      <c r="AG2318" t="s">
        <v>5518</v>
      </c>
      <c r="AH2318" t="s">
        <v>5522</v>
      </c>
      <c r="AI2318" t="s">
        <v>5523</v>
      </c>
    </row>
    <row r="2319" spans="1:35">
      <c r="A2319" t="s">
        <v>2821</v>
      </c>
      <c r="B2319" s="2">
        <v>45269</v>
      </c>
      <c r="C2319" t="s">
        <v>494</v>
      </c>
      <c r="D2319" t="s">
        <v>31</v>
      </c>
      <c r="E2319" t="s">
        <v>50</v>
      </c>
      <c r="F2319" t="s">
        <v>33</v>
      </c>
      <c r="G2319">
        <v>25</v>
      </c>
      <c r="H2319" t="s">
        <v>88</v>
      </c>
      <c r="I2319" t="s">
        <v>89</v>
      </c>
      <c r="J2319" t="s">
        <v>82</v>
      </c>
      <c r="K2319" t="s">
        <v>90</v>
      </c>
      <c r="L2319" t="s">
        <v>91</v>
      </c>
      <c r="M2319" t="s">
        <v>107</v>
      </c>
      <c r="N2319" t="s">
        <v>40</v>
      </c>
      <c r="O2319">
        <v>5</v>
      </c>
      <c r="P2319" s="4">
        <v>4897</v>
      </c>
      <c r="Q2319" s="4">
        <v>3624</v>
      </c>
      <c r="R2319" s="3">
        <v>0.1</v>
      </c>
      <c r="S2319" s="4">
        <v>22037</v>
      </c>
      <c r="T2319" s="4">
        <v>18120</v>
      </c>
      <c r="U2319" s="4">
        <v>3917</v>
      </c>
      <c r="V2319" s="3">
        <v>0.17774651722103735</v>
      </c>
      <c r="W2319" t="s">
        <v>54</v>
      </c>
      <c r="X2319" t="s">
        <v>76</v>
      </c>
      <c r="Y2319" t="s">
        <v>56</v>
      </c>
      <c r="Z2319">
        <v>7</v>
      </c>
      <c r="AA2319" t="s">
        <v>65</v>
      </c>
      <c r="AB2319" t="s">
        <v>189</v>
      </c>
      <c r="AC2319">
        <v>3.7</v>
      </c>
      <c r="AD2319">
        <v>2023</v>
      </c>
      <c r="AE2319">
        <v>12</v>
      </c>
      <c r="AF2319" t="s">
        <v>5521</v>
      </c>
      <c r="AG2319" t="s">
        <v>5518</v>
      </c>
      <c r="AH2319" t="s">
        <v>5522</v>
      </c>
      <c r="AI2319" t="s">
        <v>5516</v>
      </c>
    </row>
    <row r="2320" spans="1:35">
      <c r="A2320" t="s">
        <v>2822</v>
      </c>
      <c r="B2320" s="2">
        <v>45225</v>
      </c>
      <c r="C2320" t="s">
        <v>439</v>
      </c>
      <c r="D2320" t="s">
        <v>31</v>
      </c>
      <c r="E2320" t="s">
        <v>170</v>
      </c>
      <c r="F2320" t="s">
        <v>33</v>
      </c>
      <c r="G2320">
        <v>46</v>
      </c>
      <c r="H2320" t="s">
        <v>71</v>
      </c>
      <c r="I2320" t="s">
        <v>72</v>
      </c>
      <c r="J2320" t="s">
        <v>73</v>
      </c>
      <c r="K2320" t="s">
        <v>326</v>
      </c>
      <c r="L2320" t="s">
        <v>155</v>
      </c>
      <c r="M2320" t="s">
        <v>63</v>
      </c>
      <c r="N2320" t="s">
        <v>113</v>
      </c>
      <c r="O2320">
        <v>7</v>
      </c>
      <c r="P2320" s="4">
        <v>10944</v>
      </c>
      <c r="Q2320" s="4">
        <v>7661</v>
      </c>
      <c r="R2320" s="3">
        <v>0.05</v>
      </c>
      <c r="S2320" s="4">
        <v>72778</v>
      </c>
      <c r="T2320" s="4">
        <v>53627</v>
      </c>
      <c r="U2320" s="4">
        <v>19151</v>
      </c>
      <c r="V2320" s="3">
        <v>0.26314270796119704</v>
      </c>
      <c r="W2320" t="s">
        <v>84</v>
      </c>
      <c r="X2320" t="s">
        <v>55</v>
      </c>
      <c r="Y2320" t="s">
        <v>43</v>
      </c>
      <c r="Z2320">
        <v>0</v>
      </c>
      <c r="AA2320" t="s">
        <v>77</v>
      </c>
      <c r="AB2320" t="s">
        <v>45</v>
      </c>
      <c r="AC2320" t="s">
        <v>46</v>
      </c>
      <c r="AD2320">
        <v>2023</v>
      </c>
      <c r="AE2320">
        <v>10</v>
      </c>
      <c r="AF2320" t="s">
        <v>5517</v>
      </c>
      <c r="AG2320" t="s">
        <v>5518</v>
      </c>
      <c r="AH2320" t="s">
        <v>5515</v>
      </c>
      <c r="AI2320" t="s">
        <v>5523</v>
      </c>
    </row>
    <row r="2321" spans="1:35">
      <c r="A2321" t="s">
        <v>2823</v>
      </c>
      <c r="B2321" s="2">
        <v>44932</v>
      </c>
      <c r="C2321" t="s">
        <v>1197</v>
      </c>
      <c r="D2321" t="s">
        <v>31</v>
      </c>
      <c r="E2321" t="s">
        <v>111</v>
      </c>
      <c r="F2321" t="s">
        <v>70</v>
      </c>
      <c r="G2321">
        <v>56</v>
      </c>
      <c r="H2321" t="s">
        <v>146</v>
      </c>
      <c r="I2321" t="s">
        <v>147</v>
      </c>
      <c r="J2321" t="s">
        <v>36</v>
      </c>
      <c r="K2321" t="s">
        <v>269</v>
      </c>
      <c r="L2321" t="s">
        <v>91</v>
      </c>
      <c r="M2321" t="s">
        <v>63</v>
      </c>
      <c r="N2321" t="s">
        <v>113</v>
      </c>
      <c r="O2321">
        <v>7</v>
      </c>
      <c r="P2321" s="4">
        <v>20031</v>
      </c>
      <c r="Q2321" s="4">
        <v>11418</v>
      </c>
      <c r="R2321" s="3">
        <v>0</v>
      </c>
      <c r="S2321" s="4">
        <v>140217</v>
      </c>
      <c r="T2321" s="4">
        <v>79926</v>
      </c>
      <c r="U2321" s="4">
        <v>60291</v>
      </c>
      <c r="V2321" s="3">
        <v>0.42998352553542007</v>
      </c>
      <c r="W2321" t="s">
        <v>54</v>
      </c>
      <c r="X2321" t="s">
        <v>42</v>
      </c>
      <c r="Y2321" t="s">
        <v>156</v>
      </c>
      <c r="Z2321">
        <v>0</v>
      </c>
      <c r="AA2321" t="s">
        <v>159</v>
      </c>
      <c r="AB2321" t="s">
        <v>150</v>
      </c>
      <c r="AC2321">
        <v>1.9</v>
      </c>
      <c r="AD2321">
        <v>2023</v>
      </c>
      <c r="AE2321">
        <v>1</v>
      </c>
      <c r="AF2321" t="s">
        <v>5532</v>
      </c>
      <c r="AG2321" t="s">
        <v>5528</v>
      </c>
      <c r="AH2321" t="s">
        <v>5515</v>
      </c>
      <c r="AI2321" t="s">
        <v>5523</v>
      </c>
    </row>
    <row r="2322" spans="1:35">
      <c r="A2322" t="s">
        <v>2824</v>
      </c>
      <c r="B2322" s="2">
        <v>45584</v>
      </c>
      <c r="C2322" t="s">
        <v>458</v>
      </c>
      <c r="D2322" t="s">
        <v>31</v>
      </c>
      <c r="E2322" t="s">
        <v>111</v>
      </c>
      <c r="F2322" t="s">
        <v>70</v>
      </c>
      <c r="G2322">
        <v>19</v>
      </c>
      <c r="H2322" t="s">
        <v>99</v>
      </c>
      <c r="I2322" t="s">
        <v>99</v>
      </c>
      <c r="J2322" t="s">
        <v>100</v>
      </c>
      <c r="K2322" t="s">
        <v>61</v>
      </c>
      <c r="L2322" t="s">
        <v>142</v>
      </c>
      <c r="M2322" t="s">
        <v>92</v>
      </c>
      <c r="N2322" t="s">
        <v>40</v>
      </c>
      <c r="O2322">
        <v>8</v>
      </c>
      <c r="P2322" s="4">
        <v>4619</v>
      </c>
      <c r="Q2322" s="4">
        <v>2864</v>
      </c>
      <c r="R2322" s="3">
        <v>0</v>
      </c>
      <c r="S2322" s="4">
        <v>36952</v>
      </c>
      <c r="T2322" s="4">
        <v>22912</v>
      </c>
      <c r="U2322" s="4">
        <v>14040</v>
      </c>
      <c r="V2322" s="3">
        <v>0.37995237064299631</v>
      </c>
      <c r="W2322" t="s">
        <v>41</v>
      </c>
      <c r="X2322" t="s">
        <v>55</v>
      </c>
      <c r="Y2322" t="s">
        <v>171</v>
      </c>
      <c r="Z2322">
        <v>15</v>
      </c>
      <c r="AA2322" t="s">
        <v>102</v>
      </c>
      <c r="AB2322" t="s">
        <v>45</v>
      </c>
      <c r="AC2322" t="s">
        <v>46</v>
      </c>
      <c r="AD2322">
        <v>2024</v>
      </c>
      <c r="AE2322">
        <v>10</v>
      </c>
      <c r="AF2322" t="s">
        <v>5517</v>
      </c>
      <c r="AG2322" t="s">
        <v>5518</v>
      </c>
      <c r="AH2322" t="s">
        <v>5522</v>
      </c>
      <c r="AI2322" t="s">
        <v>5520</v>
      </c>
    </row>
    <row r="2323" spans="1:35">
      <c r="A2323" t="s">
        <v>2825</v>
      </c>
      <c r="B2323" s="2">
        <v>45142</v>
      </c>
      <c r="C2323" t="s">
        <v>723</v>
      </c>
      <c r="D2323" t="s">
        <v>31</v>
      </c>
      <c r="E2323" t="s">
        <v>129</v>
      </c>
      <c r="F2323" t="s">
        <v>33</v>
      </c>
      <c r="G2323">
        <v>31</v>
      </c>
      <c r="H2323" t="s">
        <v>88</v>
      </c>
      <c r="I2323" t="s">
        <v>89</v>
      </c>
      <c r="J2323" t="s">
        <v>82</v>
      </c>
      <c r="K2323" t="s">
        <v>106</v>
      </c>
      <c r="L2323" t="s">
        <v>52</v>
      </c>
      <c r="M2323" t="s">
        <v>107</v>
      </c>
      <c r="N2323" t="s">
        <v>126</v>
      </c>
      <c r="O2323">
        <v>6</v>
      </c>
      <c r="P2323" s="4">
        <v>18655</v>
      </c>
      <c r="Q2323" s="4">
        <v>14178</v>
      </c>
      <c r="R2323" s="3">
        <v>0.15</v>
      </c>
      <c r="S2323" s="4">
        <v>95141</v>
      </c>
      <c r="T2323" s="4">
        <v>85068</v>
      </c>
      <c r="U2323" s="4">
        <v>10073</v>
      </c>
      <c r="V2323" s="3">
        <v>0.10587443899055086</v>
      </c>
      <c r="W2323" t="s">
        <v>84</v>
      </c>
      <c r="X2323" t="s">
        <v>76</v>
      </c>
      <c r="Y2323" t="s">
        <v>56</v>
      </c>
      <c r="Z2323">
        <v>3</v>
      </c>
      <c r="AA2323" t="s">
        <v>143</v>
      </c>
      <c r="AB2323" t="s">
        <v>45</v>
      </c>
      <c r="AC2323">
        <v>4.8</v>
      </c>
      <c r="AD2323">
        <v>2023</v>
      </c>
      <c r="AE2323">
        <v>8</v>
      </c>
      <c r="AF2323" t="s">
        <v>5513</v>
      </c>
      <c r="AG2323" t="s">
        <v>5514</v>
      </c>
      <c r="AH2323" t="s">
        <v>5515</v>
      </c>
      <c r="AI2323" t="s">
        <v>5516</v>
      </c>
    </row>
    <row r="2324" spans="1:35">
      <c r="A2324" t="s">
        <v>2826</v>
      </c>
      <c r="B2324" s="2">
        <v>45603</v>
      </c>
      <c r="C2324" t="s">
        <v>651</v>
      </c>
      <c r="D2324" t="s">
        <v>31</v>
      </c>
      <c r="E2324" t="s">
        <v>32</v>
      </c>
      <c r="F2324" t="s">
        <v>33</v>
      </c>
      <c r="G2324">
        <v>47</v>
      </c>
      <c r="H2324" t="s">
        <v>80</v>
      </c>
      <c r="I2324" t="s">
        <v>81</v>
      </c>
      <c r="J2324" t="s">
        <v>82</v>
      </c>
      <c r="K2324" t="s">
        <v>166</v>
      </c>
      <c r="L2324" t="s">
        <v>131</v>
      </c>
      <c r="M2324" t="s">
        <v>92</v>
      </c>
      <c r="N2324" t="s">
        <v>126</v>
      </c>
      <c r="O2324">
        <v>5</v>
      </c>
      <c r="P2324" s="4">
        <v>764</v>
      </c>
      <c r="Q2324" s="4">
        <v>581</v>
      </c>
      <c r="R2324" s="3">
        <v>0.15</v>
      </c>
      <c r="S2324" s="4">
        <v>3247</v>
      </c>
      <c r="T2324" s="4">
        <v>2905</v>
      </c>
      <c r="U2324" s="4">
        <v>342</v>
      </c>
      <c r="V2324" s="3">
        <v>0.1053279950723745</v>
      </c>
      <c r="W2324" t="s">
        <v>84</v>
      </c>
      <c r="X2324" t="s">
        <v>55</v>
      </c>
      <c r="Y2324" t="s">
        <v>56</v>
      </c>
      <c r="Z2324">
        <v>6</v>
      </c>
      <c r="AA2324" t="s">
        <v>102</v>
      </c>
      <c r="AB2324" t="s">
        <v>132</v>
      </c>
      <c r="AC2324">
        <v>4.9000000000000004</v>
      </c>
      <c r="AD2324">
        <v>2024</v>
      </c>
      <c r="AE2324">
        <v>11</v>
      </c>
      <c r="AF2324" t="s">
        <v>5535</v>
      </c>
      <c r="AG2324" t="s">
        <v>5518</v>
      </c>
      <c r="AH2324" t="s">
        <v>5519</v>
      </c>
      <c r="AI2324" t="s">
        <v>5523</v>
      </c>
    </row>
    <row r="2325" spans="1:35">
      <c r="A2325" t="s">
        <v>2827</v>
      </c>
      <c r="B2325" s="2">
        <v>45269</v>
      </c>
      <c r="C2325" t="s">
        <v>97</v>
      </c>
      <c r="D2325" t="s">
        <v>49</v>
      </c>
      <c r="E2325" t="s">
        <v>119</v>
      </c>
      <c r="F2325" t="s">
        <v>70</v>
      </c>
      <c r="G2325">
        <v>34</v>
      </c>
      <c r="H2325" t="s">
        <v>88</v>
      </c>
      <c r="I2325" t="s">
        <v>89</v>
      </c>
      <c r="J2325" t="s">
        <v>82</v>
      </c>
      <c r="K2325" t="s">
        <v>148</v>
      </c>
      <c r="L2325" t="s">
        <v>112</v>
      </c>
      <c r="M2325" t="s">
        <v>83</v>
      </c>
      <c r="N2325" t="s">
        <v>53</v>
      </c>
      <c r="O2325">
        <v>5</v>
      </c>
      <c r="P2325" s="4">
        <v>11300</v>
      </c>
      <c r="Q2325" s="4">
        <v>7119</v>
      </c>
      <c r="R2325" s="3">
        <v>0.1</v>
      </c>
      <c r="S2325" s="4">
        <v>50850</v>
      </c>
      <c r="T2325" s="4">
        <v>35595</v>
      </c>
      <c r="U2325" s="4">
        <v>15255</v>
      </c>
      <c r="V2325" s="3">
        <v>0.3</v>
      </c>
      <c r="W2325" t="s">
        <v>75</v>
      </c>
      <c r="X2325" t="s">
        <v>76</v>
      </c>
      <c r="Y2325" t="s">
        <v>56</v>
      </c>
      <c r="Z2325">
        <v>5</v>
      </c>
      <c r="AA2325" t="s">
        <v>143</v>
      </c>
      <c r="AB2325" t="s">
        <v>66</v>
      </c>
      <c r="AC2325">
        <v>3</v>
      </c>
      <c r="AD2325">
        <v>2023</v>
      </c>
      <c r="AE2325">
        <v>12</v>
      </c>
      <c r="AF2325" t="s">
        <v>5521</v>
      </c>
      <c r="AG2325" t="s">
        <v>5518</v>
      </c>
      <c r="AH2325" t="s">
        <v>5515</v>
      </c>
      <c r="AI2325" t="s">
        <v>5516</v>
      </c>
    </row>
    <row r="2326" spans="1:35">
      <c r="A2326" t="s">
        <v>2828</v>
      </c>
      <c r="B2326" s="2">
        <v>45409</v>
      </c>
      <c r="C2326" t="s">
        <v>328</v>
      </c>
      <c r="D2326" t="s">
        <v>31</v>
      </c>
      <c r="E2326" t="s">
        <v>188</v>
      </c>
      <c r="F2326" t="s">
        <v>33</v>
      </c>
      <c r="G2326">
        <v>32</v>
      </c>
      <c r="H2326" t="s">
        <v>153</v>
      </c>
      <c r="I2326" t="s">
        <v>154</v>
      </c>
      <c r="J2326" t="s">
        <v>36</v>
      </c>
      <c r="K2326" t="s">
        <v>37</v>
      </c>
      <c r="L2326" t="s">
        <v>62</v>
      </c>
      <c r="M2326" t="s">
        <v>63</v>
      </c>
      <c r="N2326" t="s">
        <v>40</v>
      </c>
      <c r="O2326">
        <v>1</v>
      </c>
      <c r="P2326" s="4">
        <v>2627</v>
      </c>
      <c r="Q2326" s="4">
        <v>1760</v>
      </c>
      <c r="R2326" s="3">
        <v>0</v>
      </c>
      <c r="S2326" s="4">
        <v>2627</v>
      </c>
      <c r="T2326" s="4">
        <v>1760</v>
      </c>
      <c r="U2326" s="4">
        <v>867</v>
      </c>
      <c r="V2326" s="3">
        <v>0.33003425961172439</v>
      </c>
      <c r="W2326" t="s">
        <v>41</v>
      </c>
      <c r="X2326" t="s">
        <v>55</v>
      </c>
      <c r="Y2326" t="s">
        <v>56</v>
      </c>
      <c r="Z2326">
        <v>5</v>
      </c>
      <c r="AA2326" t="s">
        <v>159</v>
      </c>
      <c r="AB2326" t="s">
        <v>45</v>
      </c>
      <c r="AC2326">
        <v>4.2</v>
      </c>
      <c r="AD2326">
        <v>2024</v>
      </c>
      <c r="AE2326">
        <v>4</v>
      </c>
      <c r="AF2326" t="s">
        <v>5524</v>
      </c>
      <c r="AG2326" t="s">
        <v>5525</v>
      </c>
      <c r="AH2326" t="s">
        <v>5519</v>
      </c>
      <c r="AI2326" t="s">
        <v>5516</v>
      </c>
    </row>
    <row r="2327" spans="1:35">
      <c r="A2327" t="s">
        <v>2829</v>
      </c>
      <c r="B2327" s="2">
        <v>45056</v>
      </c>
      <c r="C2327" t="s">
        <v>534</v>
      </c>
      <c r="D2327" t="s">
        <v>31</v>
      </c>
      <c r="E2327" t="s">
        <v>60</v>
      </c>
      <c r="F2327" t="s">
        <v>70</v>
      </c>
      <c r="G2327">
        <v>38</v>
      </c>
      <c r="H2327" t="s">
        <v>88</v>
      </c>
      <c r="I2327" t="s">
        <v>89</v>
      </c>
      <c r="J2327" t="s">
        <v>82</v>
      </c>
      <c r="K2327" t="s">
        <v>219</v>
      </c>
      <c r="L2327" t="s">
        <v>38</v>
      </c>
      <c r="M2327" t="s">
        <v>107</v>
      </c>
      <c r="N2327" t="s">
        <v>113</v>
      </c>
      <c r="O2327">
        <v>8</v>
      </c>
      <c r="P2327" s="4">
        <v>8986</v>
      </c>
      <c r="Q2327" s="4">
        <v>5122</v>
      </c>
      <c r="R2327" s="3">
        <v>0.15</v>
      </c>
      <c r="S2327" s="4">
        <v>61105</v>
      </c>
      <c r="T2327" s="4">
        <v>40976</v>
      </c>
      <c r="U2327" s="4">
        <v>20129</v>
      </c>
      <c r="V2327" s="3">
        <v>0.32941657802143853</v>
      </c>
      <c r="W2327" t="s">
        <v>84</v>
      </c>
      <c r="X2327" t="s">
        <v>42</v>
      </c>
      <c r="Y2327" t="s">
        <v>56</v>
      </c>
      <c r="Z2327">
        <v>6</v>
      </c>
      <c r="AA2327" t="s">
        <v>85</v>
      </c>
      <c r="AB2327" t="s">
        <v>132</v>
      </c>
      <c r="AC2327">
        <v>3</v>
      </c>
      <c r="AD2327">
        <v>2023</v>
      </c>
      <c r="AE2327">
        <v>5</v>
      </c>
      <c r="AF2327" t="s">
        <v>5529</v>
      </c>
      <c r="AG2327" t="s">
        <v>5525</v>
      </c>
      <c r="AH2327" t="s">
        <v>5515</v>
      </c>
      <c r="AI2327" t="s">
        <v>5526</v>
      </c>
    </row>
    <row r="2328" spans="1:35">
      <c r="A2328" t="s">
        <v>2830</v>
      </c>
      <c r="B2328" s="2">
        <v>45276</v>
      </c>
      <c r="C2328" t="s">
        <v>730</v>
      </c>
      <c r="D2328" t="s">
        <v>31</v>
      </c>
      <c r="E2328" t="s">
        <v>124</v>
      </c>
      <c r="F2328" t="s">
        <v>70</v>
      </c>
      <c r="G2328">
        <v>40</v>
      </c>
      <c r="H2328" t="s">
        <v>105</v>
      </c>
      <c r="I2328" t="s">
        <v>89</v>
      </c>
      <c r="J2328" t="s">
        <v>82</v>
      </c>
      <c r="K2328" t="s">
        <v>74</v>
      </c>
      <c r="L2328" t="s">
        <v>38</v>
      </c>
      <c r="M2328" t="s">
        <v>92</v>
      </c>
      <c r="N2328" t="s">
        <v>93</v>
      </c>
      <c r="O2328">
        <v>2</v>
      </c>
      <c r="P2328" s="4">
        <v>5784</v>
      </c>
      <c r="Q2328" s="4">
        <v>3470</v>
      </c>
      <c r="R2328" s="3">
        <v>0.05</v>
      </c>
      <c r="S2328" s="4">
        <v>10990</v>
      </c>
      <c r="T2328" s="4">
        <v>6940</v>
      </c>
      <c r="U2328" s="4">
        <v>4050</v>
      </c>
      <c r="V2328" s="3">
        <v>0.36851683348498637</v>
      </c>
      <c r="W2328" t="s">
        <v>54</v>
      </c>
      <c r="X2328" t="s">
        <v>76</v>
      </c>
      <c r="Y2328" t="s">
        <v>56</v>
      </c>
      <c r="Z2328">
        <v>3</v>
      </c>
      <c r="AA2328" t="s">
        <v>159</v>
      </c>
      <c r="AB2328" t="s">
        <v>66</v>
      </c>
      <c r="AC2328">
        <v>3</v>
      </c>
      <c r="AD2328">
        <v>2023</v>
      </c>
      <c r="AE2328">
        <v>12</v>
      </c>
      <c r="AF2328" t="s">
        <v>5521</v>
      </c>
      <c r="AG2328" t="s">
        <v>5518</v>
      </c>
      <c r="AH2328" t="s">
        <v>5519</v>
      </c>
      <c r="AI2328" t="s">
        <v>5526</v>
      </c>
    </row>
    <row r="2329" spans="1:35">
      <c r="A2329" t="s">
        <v>2831</v>
      </c>
      <c r="B2329" s="2">
        <v>45374</v>
      </c>
      <c r="C2329" t="s">
        <v>350</v>
      </c>
      <c r="D2329" t="s">
        <v>31</v>
      </c>
      <c r="E2329" t="s">
        <v>129</v>
      </c>
      <c r="F2329" t="s">
        <v>33</v>
      </c>
      <c r="G2329">
        <v>20</v>
      </c>
      <c r="H2329" t="s">
        <v>80</v>
      </c>
      <c r="I2329" t="s">
        <v>81</v>
      </c>
      <c r="J2329" t="s">
        <v>82</v>
      </c>
      <c r="K2329" t="s">
        <v>166</v>
      </c>
      <c r="L2329" t="s">
        <v>62</v>
      </c>
      <c r="M2329" t="s">
        <v>39</v>
      </c>
      <c r="N2329" t="s">
        <v>40</v>
      </c>
      <c r="O2329">
        <v>8</v>
      </c>
      <c r="P2329" s="4">
        <v>14095</v>
      </c>
      <c r="Q2329" s="4">
        <v>10430</v>
      </c>
      <c r="R2329" s="3">
        <v>0</v>
      </c>
      <c r="S2329" s="4">
        <v>112760</v>
      </c>
      <c r="T2329" s="4">
        <v>83440</v>
      </c>
      <c r="U2329" s="4">
        <v>29320</v>
      </c>
      <c r="V2329" s="3">
        <v>0.26002128414331321</v>
      </c>
      <c r="W2329" t="s">
        <v>54</v>
      </c>
      <c r="X2329" t="s">
        <v>55</v>
      </c>
      <c r="Y2329" t="s">
        <v>56</v>
      </c>
      <c r="Z2329">
        <v>5</v>
      </c>
      <c r="AA2329" t="s">
        <v>226</v>
      </c>
      <c r="AB2329" t="s">
        <v>121</v>
      </c>
      <c r="AC2329">
        <v>4.0999999999999996</v>
      </c>
      <c r="AD2329">
        <v>2024</v>
      </c>
      <c r="AE2329">
        <v>3</v>
      </c>
      <c r="AF2329" t="s">
        <v>5534</v>
      </c>
      <c r="AG2329" t="s">
        <v>5528</v>
      </c>
      <c r="AH2329" t="s">
        <v>5515</v>
      </c>
      <c r="AI2329" t="s">
        <v>5520</v>
      </c>
    </row>
    <row r="2330" spans="1:35">
      <c r="A2330" t="s">
        <v>2832</v>
      </c>
      <c r="B2330" s="2">
        <v>45510</v>
      </c>
      <c r="C2330" t="s">
        <v>2462</v>
      </c>
      <c r="D2330" t="s">
        <v>31</v>
      </c>
      <c r="E2330" t="s">
        <v>170</v>
      </c>
      <c r="F2330" t="s">
        <v>33</v>
      </c>
      <c r="G2330">
        <v>22</v>
      </c>
      <c r="H2330" t="s">
        <v>105</v>
      </c>
      <c r="I2330" t="s">
        <v>89</v>
      </c>
      <c r="J2330" t="s">
        <v>82</v>
      </c>
      <c r="K2330" t="s">
        <v>116</v>
      </c>
      <c r="L2330" t="s">
        <v>142</v>
      </c>
      <c r="M2330" t="s">
        <v>107</v>
      </c>
      <c r="N2330" t="s">
        <v>113</v>
      </c>
      <c r="O2330">
        <v>6</v>
      </c>
      <c r="P2330" s="4">
        <v>15428</v>
      </c>
      <c r="Q2330" s="4">
        <v>10645</v>
      </c>
      <c r="R2330" s="3">
        <v>0.15</v>
      </c>
      <c r="S2330" s="4">
        <v>78683</v>
      </c>
      <c r="T2330" s="4">
        <v>63870</v>
      </c>
      <c r="U2330" s="4">
        <v>14813</v>
      </c>
      <c r="V2330" s="3">
        <v>0.18826175921101126</v>
      </c>
      <c r="W2330" t="s">
        <v>75</v>
      </c>
      <c r="X2330" t="s">
        <v>76</v>
      </c>
      <c r="Y2330" t="s">
        <v>56</v>
      </c>
      <c r="Z2330">
        <v>3</v>
      </c>
      <c r="AA2330" t="s">
        <v>185</v>
      </c>
      <c r="AB2330" t="s">
        <v>66</v>
      </c>
      <c r="AC2330">
        <v>3</v>
      </c>
      <c r="AD2330">
        <v>2024</v>
      </c>
      <c r="AE2330">
        <v>8</v>
      </c>
      <c r="AF2330" t="s">
        <v>5513</v>
      </c>
      <c r="AG2330" t="s">
        <v>5514</v>
      </c>
      <c r="AH2330" t="s">
        <v>5515</v>
      </c>
      <c r="AI2330" t="s">
        <v>5520</v>
      </c>
    </row>
    <row r="2331" spans="1:35">
      <c r="A2331" t="s">
        <v>2833</v>
      </c>
      <c r="B2331" s="2">
        <v>44933</v>
      </c>
      <c r="C2331" t="s">
        <v>687</v>
      </c>
      <c r="D2331" t="s">
        <v>31</v>
      </c>
      <c r="E2331" t="s">
        <v>170</v>
      </c>
      <c r="F2331" t="s">
        <v>33</v>
      </c>
      <c r="G2331">
        <v>37</v>
      </c>
      <c r="H2331" t="s">
        <v>34</v>
      </c>
      <c r="I2331" t="s">
        <v>35</v>
      </c>
      <c r="J2331" t="s">
        <v>36</v>
      </c>
      <c r="K2331" t="s">
        <v>225</v>
      </c>
      <c r="L2331" t="s">
        <v>112</v>
      </c>
      <c r="M2331" t="s">
        <v>39</v>
      </c>
      <c r="N2331" t="s">
        <v>64</v>
      </c>
      <c r="O2331">
        <v>8</v>
      </c>
      <c r="P2331" s="4">
        <v>13610</v>
      </c>
      <c r="Q2331" s="4">
        <v>8438</v>
      </c>
      <c r="R2331" s="3">
        <v>0.05</v>
      </c>
      <c r="S2331" s="4">
        <v>103436</v>
      </c>
      <c r="T2331" s="4">
        <v>67504</v>
      </c>
      <c r="U2331" s="4">
        <v>35932</v>
      </c>
      <c r="V2331" s="3">
        <v>0.34738388955489385</v>
      </c>
      <c r="W2331" t="s">
        <v>84</v>
      </c>
      <c r="X2331" t="s">
        <v>42</v>
      </c>
      <c r="Y2331" t="s">
        <v>56</v>
      </c>
      <c r="Z2331">
        <v>7</v>
      </c>
      <c r="AA2331" t="s">
        <v>226</v>
      </c>
      <c r="AB2331" t="s">
        <v>45</v>
      </c>
      <c r="AC2331">
        <v>3.3</v>
      </c>
      <c r="AD2331">
        <v>2023</v>
      </c>
      <c r="AE2331">
        <v>1</v>
      </c>
      <c r="AF2331" t="s">
        <v>5532</v>
      </c>
      <c r="AG2331" t="s">
        <v>5528</v>
      </c>
      <c r="AH2331" t="s">
        <v>5515</v>
      </c>
      <c r="AI2331" t="s">
        <v>5526</v>
      </c>
    </row>
    <row r="2332" spans="1:35">
      <c r="A2332" t="s">
        <v>2834</v>
      </c>
      <c r="B2332" s="2">
        <v>45582</v>
      </c>
      <c r="C2332" t="s">
        <v>455</v>
      </c>
      <c r="D2332" t="s">
        <v>49</v>
      </c>
      <c r="E2332" t="s">
        <v>119</v>
      </c>
      <c r="F2332" t="s">
        <v>70</v>
      </c>
      <c r="G2332">
        <v>44</v>
      </c>
      <c r="H2332" t="s">
        <v>80</v>
      </c>
      <c r="I2332" t="s">
        <v>81</v>
      </c>
      <c r="J2332" t="s">
        <v>82</v>
      </c>
      <c r="K2332" t="s">
        <v>61</v>
      </c>
      <c r="L2332" t="s">
        <v>101</v>
      </c>
      <c r="M2332" t="s">
        <v>107</v>
      </c>
      <c r="N2332" t="s">
        <v>93</v>
      </c>
      <c r="O2332">
        <v>4</v>
      </c>
      <c r="P2332" s="4">
        <v>17453</v>
      </c>
      <c r="Q2332" s="4">
        <v>12741</v>
      </c>
      <c r="R2332" s="3">
        <v>0</v>
      </c>
      <c r="S2332" s="4">
        <v>69812</v>
      </c>
      <c r="T2332" s="4">
        <v>50964</v>
      </c>
      <c r="U2332" s="4">
        <v>18848</v>
      </c>
      <c r="V2332" s="3">
        <v>0.26998223801065718</v>
      </c>
      <c r="W2332" t="s">
        <v>54</v>
      </c>
      <c r="X2332" t="s">
        <v>76</v>
      </c>
      <c r="Y2332" t="s">
        <v>56</v>
      </c>
      <c r="Z2332">
        <v>3</v>
      </c>
      <c r="AA2332" t="s">
        <v>185</v>
      </c>
      <c r="AB2332" t="s">
        <v>189</v>
      </c>
      <c r="AC2332">
        <v>4.5999999999999996</v>
      </c>
      <c r="AD2332">
        <v>2024</v>
      </c>
      <c r="AE2332">
        <v>10</v>
      </c>
      <c r="AF2332" t="s">
        <v>5517</v>
      </c>
      <c r="AG2332" t="s">
        <v>5518</v>
      </c>
      <c r="AH2332" t="s">
        <v>5515</v>
      </c>
      <c r="AI2332" t="s">
        <v>5526</v>
      </c>
    </row>
    <row r="2333" spans="1:35">
      <c r="A2333" t="s">
        <v>2835</v>
      </c>
      <c r="B2333" s="2">
        <v>45461</v>
      </c>
      <c r="C2333" t="s">
        <v>1017</v>
      </c>
      <c r="D2333" t="s">
        <v>31</v>
      </c>
      <c r="E2333" t="s">
        <v>135</v>
      </c>
      <c r="F2333" t="s">
        <v>33</v>
      </c>
      <c r="G2333">
        <v>37</v>
      </c>
      <c r="H2333" t="s">
        <v>71</v>
      </c>
      <c r="I2333" t="s">
        <v>72</v>
      </c>
      <c r="J2333" t="s">
        <v>73</v>
      </c>
      <c r="K2333" t="s">
        <v>130</v>
      </c>
      <c r="L2333" t="s">
        <v>142</v>
      </c>
      <c r="M2333" t="s">
        <v>63</v>
      </c>
      <c r="N2333" t="s">
        <v>126</v>
      </c>
      <c r="O2333">
        <v>1</v>
      </c>
      <c r="P2333" s="4">
        <v>24531</v>
      </c>
      <c r="Q2333" s="4">
        <v>15455</v>
      </c>
      <c r="R2333" s="3">
        <v>0.05</v>
      </c>
      <c r="S2333" s="4">
        <v>23304</v>
      </c>
      <c r="T2333" s="4">
        <v>15455</v>
      </c>
      <c r="U2333" s="4">
        <v>7849</v>
      </c>
      <c r="V2333" s="3">
        <v>0.33680913147957431</v>
      </c>
      <c r="W2333" t="s">
        <v>41</v>
      </c>
      <c r="X2333" t="s">
        <v>55</v>
      </c>
      <c r="Y2333" t="s">
        <v>156</v>
      </c>
      <c r="Z2333">
        <v>0</v>
      </c>
      <c r="AA2333" t="s">
        <v>57</v>
      </c>
      <c r="AB2333" t="s">
        <v>132</v>
      </c>
      <c r="AC2333">
        <v>2.5</v>
      </c>
      <c r="AD2333">
        <v>2024</v>
      </c>
      <c r="AE2333">
        <v>6</v>
      </c>
      <c r="AF2333" t="s">
        <v>5530</v>
      </c>
      <c r="AG2333" t="s">
        <v>5525</v>
      </c>
      <c r="AH2333" t="s">
        <v>5522</v>
      </c>
      <c r="AI2333" t="s">
        <v>5526</v>
      </c>
    </row>
    <row r="2334" spans="1:35">
      <c r="A2334" t="s">
        <v>2836</v>
      </c>
      <c r="B2334" s="2">
        <v>45515</v>
      </c>
      <c r="C2334" t="s">
        <v>30</v>
      </c>
      <c r="D2334" t="s">
        <v>49</v>
      </c>
      <c r="E2334" t="s">
        <v>170</v>
      </c>
      <c r="F2334" t="s">
        <v>33</v>
      </c>
      <c r="G2334">
        <v>38</v>
      </c>
      <c r="H2334" t="s">
        <v>146</v>
      </c>
      <c r="I2334" t="s">
        <v>147</v>
      </c>
      <c r="J2334" t="s">
        <v>36</v>
      </c>
      <c r="K2334" t="s">
        <v>136</v>
      </c>
      <c r="L2334" t="s">
        <v>62</v>
      </c>
      <c r="M2334" t="s">
        <v>92</v>
      </c>
      <c r="N2334" t="s">
        <v>93</v>
      </c>
      <c r="O2334">
        <v>2</v>
      </c>
      <c r="P2334" s="4">
        <v>14812</v>
      </c>
      <c r="Q2334" s="4">
        <v>8887</v>
      </c>
      <c r="R2334" s="3">
        <v>0.15</v>
      </c>
      <c r="S2334" s="4">
        <v>25180</v>
      </c>
      <c r="T2334" s="4">
        <v>17774</v>
      </c>
      <c r="U2334" s="4">
        <v>7406</v>
      </c>
      <c r="V2334" s="3">
        <v>0.29412231930103255</v>
      </c>
      <c r="W2334" t="s">
        <v>54</v>
      </c>
      <c r="X2334" t="s">
        <v>42</v>
      </c>
      <c r="Y2334" t="s">
        <v>156</v>
      </c>
      <c r="Z2334">
        <v>0</v>
      </c>
      <c r="AA2334" t="s">
        <v>185</v>
      </c>
      <c r="AB2334" t="s">
        <v>132</v>
      </c>
      <c r="AC2334">
        <v>2</v>
      </c>
      <c r="AD2334">
        <v>2024</v>
      </c>
      <c r="AE2334">
        <v>8</v>
      </c>
      <c r="AF2334" t="s">
        <v>5513</v>
      </c>
      <c r="AG2334" t="s">
        <v>5514</v>
      </c>
      <c r="AH2334" t="s">
        <v>5522</v>
      </c>
      <c r="AI2334" t="s">
        <v>5526</v>
      </c>
    </row>
    <row r="2335" spans="1:35">
      <c r="A2335" t="s">
        <v>2837</v>
      </c>
      <c r="B2335" s="2">
        <v>45448</v>
      </c>
      <c r="C2335" t="s">
        <v>316</v>
      </c>
      <c r="D2335" t="s">
        <v>49</v>
      </c>
      <c r="E2335" t="s">
        <v>69</v>
      </c>
      <c r="F2335" t="s">
        <v>70</v>
      </c>
      <c r="G2335">
        <v>24</v>
      </c>
      <c r="H2335" t="s">
        <v>146</v>
      </c>
      <c r="I2335" t="s">
        <v>147</v>
      </c>
      <c r="J2335" t="s">
        <v>36</v>
      </c>
      <c r="K2335" t="s">
        <v>326</v>
      </c>
      <c r="L2335" t="s">
        <v>155</v>
      </c>
      <c r="M2335" t="s">
        <v>83</v>
      </c>
      <c r="N2335" t="s">
        <v>53</v>
      </c>
      <c r="O2335">
        <v>6</v>
      </c>
      <c r="P2335" s="4">
        <v>21185</v>
      </c>
      <c r="Q2335" s="4">
        <v>15465</v>
      </c>
      <c r="R2335" s="3">
        <v>0</v>
      </c>
      <c r="S2335" s="4">
        <v>127110</v>
      </c>
      <c r="T2335" s="4">
        <v>92790</v>
      </c>
      <c r="U2335" s="4">
        <v>34320</v>
      </c>
      <c r="V2335" s="3">
        <v>0.2700023601604909</v>
      </c>
      <c r="W2335" t="s">
        <v>54</v>
      </c>
      <c r="X2335" t="s">
        <v>76</v>
      </c>
      <c r="Y2335" t="s">
        <v>156</v>
      </c>
      <c r="Z2335">
        <v>0</v>
      </c>
      <c r="AA2335" t="s">
        <v>229</v>
      </c>
      <c r="AB2335" t="s">
        <v>132</v>
      </c>
      <c r="AC2335">
        <v>2.1</v>
      </c>
      <c r="AD2335">
        <v>2024</v>
      </c>
      <c r="AE2335">
        <v>6</v>
      </c>
      <c r="AF2335" t="s">
        <v>5530</v>
      </c>
      <c r="AG2335" t="s">
        <v>5525</v>
      </c>
      <c r="AH2335" t="s">
        <v>5515</v>
      </c>
      <c r="AI2335" t="s">
        <v>5520</v>
      </c>
    </row>
    <row r="2336" spans="1:35">
      <c r="A2336" t="s">
        <v>2838</v>
      </c>
      <c r="B2336" s="2">
        <v>45326</v>
      </c>
      <c r="C2336" t="s">
        <v>800</v>
      </c>
      <c r="D2336" t="s">
        <v>31</v>
      </c>
      <c r="E2336" t="s">
        <v>69</v>
      </c>
      <c r="F2336" t="s">
        <v>70</v>
      </c>
      <c r="G2336">
        <v>57</v>
      </c>
      <c r="H2336" t="s">
        <v>88</v>
      </c>
      <c r="I2336" t="s">
        <v>89</v>
      </c>
      <c r="J2336" t="s">
        <v>82</v>
      </c>
      <c r="K2336" t="s">
        <v>74</v>
      </c>
      <c r="L2336" t="s">
        <v>52</v>
      </c>
      <c r="M2336" t="s">
        <v>83</v>
      </c>
      <c r="N2336" t="s">
        <v>93</v>
      </c>
      <c r="O2336">
        <v>3</v>
      </c>
      <c r="P2336" s="4">
        <v>11994</v>
      </c>
      <c r="Q2336" s="4">
        <v>9115</v>
      </c>
      <c r="R2336" s="3">
        <v>0.2</v>
      </c>
      <c r="S2336" s="4">
        <v>28786</v>
      </c>
      <c r="T2336" s="4">
        <v>27345</v>
      </c>
      <c r="U2336" s="4">
        <v>1441</v>
      </c>
      <c r="V2336" s="3">
        <v>5.0059056485791703E-2</v>
      </c>
      <c r="W2336" t="s">
        <v>75</v>
      </c>
      <c r="X2336" t="s">
        <v>42</v>
      </c>
      <c r="Y2336" t="s">
        <v>171</v>
      </c>
      <c r="Z2336">
        <v>5</v>
      </c>
      <c r="AA2336" t="s">
        <v>94</v>
      </c>
      <c r="AB2336" t="s">
        <v>66</v>
      </c>
      <c r="AC2336" t="s">
        <v>46</v>
      </c>
      <c r="AD2336">
        <v>2024</v>
      </c>
      <c r="AE2336">
        <v>2</v>
      </c>
      <c r="AF2336" t="s">
        <v>5527</v>
      </c>
      <c r="AG2336" t="s">
        <v>5528</v>
      </c>
      <c r="AH2336" t="s">
        <v>5522</v>
      </c>
      <c r="AI2336" t="s">
        <v>5523</v>
      </c>
    </row>
    <row r="2337" spans="1:35">
      <c r="A2337" t="s">
        <v>2839</v>
      </c>
      <c r="B2337" s="2">
        <v>45316</v>
      </c>
      <c r="C2337" t="s">
        <v>1541</v>
      </c>
      <c r="D2337" t="s">
        <v>49</v>
      </c>
      <c r="E2337" t="s">
        <v>60</v>
      </c>
      <c r="F2337" t="s">
        <v>70</v>
      </c>
      <c r="G2337">
        <v>52</v>
      </c>
      <c r="H2337" t="s">
        <v>34</v>
      </c>
      <c r="I2337" t="s">
        <v>35</v>
      </c>
      <c r="J2337" t="s">
        <v>36</v>
      </c>
      <c r="K2337" t="s">
        <v>148</v>
      </c>
      <c r="L2337" t="s">
        <v>62</v>
      </c>
      <c r="M2337" t="s">
        <v>92</v>
      </c>
      <c r="N2337" t="s">
        <v>126</v>
      </c>
      <c r="O2337">
        <v>1</v>
      </c>
      <c r="P2337" s="4">
        <v>2877</v>
      </c>
      <c r="Q2337" s="4">
        <v>2244</v>
      </c>
      <c r="R2337" s="3">
        <v>0.2</v>
      </c>
      <c r="S2337" s="4">
        <v>2302</v>
      </c>
      <c r="T2337" s="4">
        <v>2244</v>
      </c>
      <c r="U2337" s="4">
        <v>58</v>
      </c>
      <c r="V2337" s="3">
        <v>2.5195482189400521E-2</v>
      </c>
      <c r="W2337" t="s">
        <v>75</v>
      </c>
      <c r="X2337" t="s">
        <v>76</v>
      </c>
      <c r="Y2337" t="s">
        <v>171</v>
      </c>
      <c r="Z2337">
        <v>3</v>
      </c>
      <c r="AA2337" t="s">
        <v>143</v>
      </c>
      <c r="AB2337" t="s">
        <v>189</v>
      </c>
      <c r="AC2337" t="s">
        <v>46</v>
      </c>
      <c r="AD2337">
        <v>2024</v>
      </c>
      <c r="AE2337">
        <v>1</v>
      </c>
      <c r="AF2337" t="s">
        <v>5532</v>
      </c>
      <c r="AG2337" t="s">
        <v>5528</v>
      </c>
      <c r="AH2337" t="s">
        <v>5519</v>
      </c>
      <c r="AI2337" t="s">
        <v>5523</v>
      </c>
    </row>
    <row r="2338" spans="1:35">
      <c r="A2338" t="s">
        <v>2840</v>
      </c>
      <c r="B2338" s="2">
        <v>45656</v>
      </c>
      <c r="C2338" t="s">
        <v>158</v>
      </c>
      <c r="D2338" t="s">
        <v>31</v>
      </c>
      <c r="E2338" t="s">
        <v>69</v>
      </c>
      <c r="F2338" t="s">
        <v>70</v>
      </c>
      <c r="G2338">
        <v>33</v>
      </c>
      <c r="H2338" t="s">
        <v>88</v>
      </c>
      <c r="I2338" t="s">
        <v>89</v>
      </c>
      <c r="J2338" t="s">
        <v>82</v>
      </c>
      <c r="K2338" t="s">
        <v>136</v>
      </c>
      <c r="L2338" t="s">
        <v>112</v>
      </c>
      <c r="M2338" t="s">
        <v>107</v>
      </c>
      <c r="N2338" t="s">
        <v>126</v>
      </c>
      <c r="O2338">
        <v>3</v>
      </c>
      <c r="P2338" s="4">
        <v>3435</v>
      </c>
      <c r="Q2338" s="4">
        <v>2439</v>
      </c>
      <c r="R2338" s="3">
        <v>0.15</v>
      </c>
      <c r="S2338" s="4">
        <v>8759</v>
      </c>
      <c r="T2338" s="4">
        <v>7317</v>
      </c>
      <c r="U2338" s="4">
        <v>1442</v>
      </c>
      <c r="V2338" s="3">
        <v>0.16463066560109602</v>
      </c>
      <c r="W2338" t="s">
        <v>41</v>
      </c>
      <c r="X2338" t="s">
        <v>42</v>
      </c>
      <c r="Y2338" t="s">
        <v>156</v>
      </c>
      <c r="Z2338">
        <v>0</v>
      </c>
      <c r="AA2338" t="s">
        <v>163</v>
      </c>
      <c r="AB2338" t="s">
        <v>194</v>
      </c>
      <c r="AC2338">
        <v>1.4</v>
      </c>
      <c r="AD2338">
        <v>2024</v>
      </c>
      <c r="AE2338">
        <v>12</v>
      </c>
      <c r="AF2338" t="s">
        <v>5521</v>
      </c>
      <c r="AG2338" t="s">
        <v>5518</v>
      </c>
      <c r="AH2338" t="s">
        <v>5519</v>
      </c>
      <c r="AI2338" t="s">
        <v>5516</v>
      </c>
    </row>
    <row r="2339" spans="1:35">
      <c r="A2339" t="s">
        <v>2841</v>
      </c>
      <c r="B2339" s="2">
        <v>45233</v>
      </c>
      <c r="C2339" t="s">
        <v>161</v>
      </c>
      <c r="D2339" t="s">
        <v>31</v>
      </c>
      <c r="E2339" t="s">
        <v>124</v>
      </c>
      <c r="F2339" t="s">
        <v>70</v>
      </c>
      <c r="G2339">
        <v>23</v>
      </c>
      <c r="H2339" t="s">
        <v>153</v>
      </c>
      <c r="I2339" t="s">
        <v>154</v>
      </c>
      <c r="J2339" t="s">
        <v>36</v>
      </c>
      <c r="K2339" t="s">
        <v>61</v>
      </c>
      <c r="L2339" t="s">
        <v>142</v>
      </c>
      <c r="M2339" t="s">
        <v>107</v>
      </c>
      <c r="N2339" t="s">
        <v>40</v>
      </c>
      <c r="O2339">
        <v>3</v>
      </c>
      <c r="P2339" s="4">
        <v>22588</v>
      </c>
      <c r="Q2339" s="4">
        <v>15586</v>
      </c>
      <c r="R2339" s="3">
        <v>0</v>
      </c>
      <c r="S2339" s="4">
        <v>67764</v>
      </c>
      <c r="T2339" s="4">
        <v>46758</v>
      </c>
      <c r="U2339" s="4">
        <v>21006</v>
      </c>
      <c r="V2339" s="3">
        <v>0.30998760403754205</v>
      </c>
      <c r="W2339" t="s">
        <v>41</v>
      </c>
      <c r="X2339" t="s">
        <v>42</v>
      </c>
      <c r="Y2339" t="s">
        <v>56</v>
      </c>
      <c r="Z2339">
        <v>7</v>
      </c>
      <c r="AA2339" t="s">
        <v>94</v>
      </c>
      <c r="AB2339" t="s">
        <v>194</v>
      </c>
      <c r="AC2339">
        <v>3.4</v>
      </c>
      <c r="AD2339">
        <v>2023</v>
      </c>
      <c r="AE2339">
        <v>11</v>
      </c>
      <c r="AF2339" t="s">
        <v>5535</v>
      </c>
      <c r="AG2339" t="s">
        <v>5518</v>
      </c>
      <c r="AH2339" t="s">
        <v>5515</v>
      </c>
      <c r="AI2339" t="s">
        <v>5520</v>
      </c>
    </row>
    <row r="2340" spans="1:35">
      <c r="A2340" t="s">
        <v>2842</v>
      </c>
      <c r="B2340" s="2">
        <v>45100</v>
      </c>
      <c r="C2340" t="s">
        <v>1448</v>
      </c>
      <c r="D2340" t="s">
        <v>31</v>
      </c>
      <c r="E2340" t="s">
        <v>170</v>
      </c>
      <c r="F2340" t="s">
        <v>33</v>
      </c>
      <c r="G2340">
        <v>44</v>
      </c>
      <c r="H2340" t="s">
        <v>99</v>
      </c>
      <c r="I2340" t="s">
        <v>99</v>
      </c>
      <c r="J2340" t="s">
        <v>100</v>
      </c>
      <c r="K2340" t="s">
        <v>136</v>
      </c>
      <c r="L2340" t="s">
        <v>38</v>
      </c>
      <c r="M2340" t="s">
        <v>92</v>
      </c>
      <c r="N2340" t="s">
        <v>53</v>
      </c>
      <c r="O2340">
        <v>5</v>
      </c>
      <c r="P2340" s="4">
        <v>8537</v>
      </c>
      <c r="Q2340" s="4">
        <v>6830</v>
      </c>
      <c r="R2340" s="3">
        <v>0.15</v>
      </c>
      <c r="S2340" s="4">
        <v>36282</v>
      </c>
      <c r="T2340" s="4">
        <v>34150</v>
      </c>
      <c r="U2340" s="4">
        <v>2132</v>
      </c>
      <c r="V2340" s="3">
        <v>5.8761920511548424E-2</v>
      </c>
      <c r="W2340" t="s">
        <v>75</v>
      </c>
      <c r="X2340" t="s">
        <v>42</v>
      </c>
      <c r="Y2340" t="s">
        <v>171</v>
      </c>
      <c r="Z2340">
        <v>8</v>
      </c>
      <c r="AA2340" t="s">
        <v>102</v>
      </c>
      <c r="AB2340" t="s">
        <v>189</v>
      </c>
      <c r="AC2340" t="s">
        <v>46</v>
      </c>
      <c r="AD2340">
        <v>2023</v>
      </c>
      <c r="AE2340">
        <v>6</v>
      </c>
      <c r="AF2340" t="s">
        <v>5530</v>
      </c>
      <c r="AG2340" t="s">
        <v>5525</v>
      </c>
      <c r="AH2340" t="s">
        <v>5522</v>
      </c>
      <c r="AI2340" t="s">
        <v>5526</v>
      </c>
    </row>
    <row r="2341" spans="1:35">
      <c r="A2341" t="s">
        <v>2843</v>
      </c>
      <c r="B2341" s="2">
        <v>45386</v>
      </c>
      <c r="C2341" t="s">
        <v>165</v>
      </c>
      <c r="D2341" t="s">
        <v>49</v>
      </c>
      <c r="E2341" t="s">
        <v>69</v>
      </c>
      <c r="F2341" t="s">
        <v>70</v>
      </c>
      <c r="G2341">
        <v>18</v>
      </c>
      <c r="H2341" t="s">
        <v>105</v>
      </c>
      <c r="I2341" t="s">
        <v>89</v>
      </c>
      <c r="J2341" t="s">
        <v>82</v>
      </c>
      <c r="K2341" t="s">
        <v>269</v>
      </c>
      <c r="L2341" t="s">
        <v>112</v>
      </c>
      <c r="M2341" t="s">
        <v>63</v>
      </c>
      <c r="N2341" t="s">
        <v>64</v>
      </c>
      <c r="O2341">
        <v>3</v>
      </c>
      <c r="P2341" s="4">
        <v>15649</v>
      </c>
      <c r="Q2341" s="4">
        <v>9702</v>
      </c>
      <c r="R2341" s="3">
        <v>0.05</v>
      </c>
      <c r="S2341" s="4">
        <v>44600</v>
      </c>
      <c r="T2341" s="4">
        <v>29106</v>
      </c>
      <c r="U2341" s="4">
        <v>15494</v>
      </c>
      <c r="V2341" s="3">
        <v>0.34739910313901345</v>
      </c>
      <c r="W2341" t="s">
        <v>41</v>
      </c>
      <c r="X2341" t="s">
        <v>42</v>
      </c>
      <c r="Y2341" t="s">
        <v>171</v>
      </c>
      <c r="Z2341">
        <v>13</v>
      </c>
      <c r="AA2341" t="s">
        <v>108</v>
      </c>
      <c r="AB2341" t="s">
        <v>45</v>
      </c>
      <c r="AC2341" t="s">
        <v>46</v>
      </c>
      <c r="AD2341">
        <v>2024</v>
      </c>
      <c r="AE2341">
        <v>4</v>
      </c>
      <c r="AF2341" t="s">
        <v>5524</v>
      </c>
      <c r="AG2341" t="s">
        <v>5525</v>
      </c>
      <c r="AH2341" t="s">
        <v>5522</v>
      </c>
      <c r="AI2341" t="s">
        <v>5520</v>
      </c>
    </row>
    <row r="2342" spans="1:35">
      <c r="A2342" t="s">
        <v>2844</v>
      </c>
      <c r="B2342" s="2">
        <v>45614</v>
      </c>
      <c r="C2342" t="s">
        <v>97</v>
      </c>
      <c r="D2342" t="s">
        <v>49</v>
      </c>
      <c r="E2342" t="s">
        <v>60</v>
      </c>
      <c r="F2342" t="s">
        <v>70</v>
      </c>
      <c r="G2342">
        <v>52</v>
      </c>
      <c r="H2342" t="s">
        <v>153</v>
      </c>
      <c r="I2342" t="s">
        <v>154</v>
      </c>
      <c r="J2342" t="s">
        <v>36</v>
      </c>
      <c r="K2342" t="s">
        <v>136</v>
      </c>
      <c r="L2342" t="s">
        <v>101</v>
      </c>
      <c r="M2342" t="s">
        <v>107</v>
      </c>
      <c r="N2342" t="s">
        <v>93</v>
      </c>
      <c r="O2342">
        <v>7</v>
      </c>
      <c r="P2342" s="4">
        <v>14485</v>
      </c>
      <c r="Q2342" s="4">
        <v>10719</v>
      </c>
      <c r="R2342" s="3">
        <v>0.2</v>
      </c>
      <c r="S2342" s="4">
        <v>81116</v>
      </c>
      <c r="T2342" s="4">
        <v>75033</v>
      </c>
      <c r="U2342" s="4">
        <v>6083</v>
      </c>
      <c r="V2342" s="3">
        <v>7.4991370383154982E-2</v>
      </c>
      <c r="W2342" t="s">
        <v>75</v>
      </c>
      <c r="X2342" t="s">
        <v>76</v>
      </c>
      <c r="Y2342" t="s">
        <v>56</v>
      </c>
      <c r="Z2342">
        <v>3</v>
      </c>
      <c r="AA2342" t="s">
        <v>65</v>
      </c>
      <c r="AB2342" t="s">
        <v>132</v>
      </c>
      <c r="AC2342">
        <v>3.2</v>
      </c>
      <c r="AD2342">
        <v>2024</v>
      </c>
      <c r="AE2342">
        <v>11</v>
      </c>
      <c r="AF2342" t="s">
        <v>5535</v>
      </c>
      <c r="AG2342" t="s">
        <v>5518</v>
      </c>
      <c r="AH2342" t="s">
        <v>5515</v>
      </c>
      <c r="AI2342" t="s">
        <v>5523</v>
      </c>
    </row>
    <row r="2343" spans="1:35">
      <c r="A2343" t="s">
        <v>2845</v>
      </c>
      <c r="B2343" s="2">
        <v>45335</v>
      </c>
      <c r="C2343" t="s">
        <v>169</v>
      </c>
      <c r="D2343" t="s">
        <v>49</v>
      </c>
      <c r="E2343" t="s">
        <v>69</v>
      </c>
      <c r="F2343" t="s">
        <v>70</v>
      </c>
      <c r="G2343">
        <v>55</v>
      </c>
      <c r="H2343" t="s">
        <v>71</v>
      </c>
      <c r="I2343" t="s">
        <v>72</v>
      </c>
      <c r="J2343" t="s">
        <v>73</v>
      </c>
      <c r="K2343" t="s">
        <v>219</v>
      </c>
      <c r="L2343" t="s">
        <v>62</v>
      </c>
      <c r="M2343" t="s">
        <v>107</v>
      </c>
      <c r="N2343" t="s">
        <v>64</v>
      </c>
      <c r="O2343">
        <v>6</v>
      </c>
      <c r="P2343" s="4">
        <v>8740</v>
      </c>
      <c r="Q2343" s="4">
        <v>5157</v>
      </c>
      <c r="R2343" s="3">
        <v>0.15</v>
      </c>
      <c r="S2343" s="4">
        <v>44574</v>
      </c>
      <c r="T2343" s="4">
        <v>30942</v>
      </c>
      <c r="U2343" s="4">
        <v>13632</v>
      </c>
      <c r="V2343" s="3">
        <v>0.30582850989366001</v>
      </c>
      <c r="W2343" t="s">
        <v>41</v>
      </c>
      <c r="X2343" t="s">
        <v>42</v>
      </c>
      <c r="Y2343" t="s">
        <v>156</v>
      </c>
      <c r="Z2343">
        <v>0</v>
      </c>
      <c r="AA2343" t="s">
        <v>220</v>
      </c>
      <c r="AB2343" t="s">
        <v>45</v>
      </c>
      <c r="AC2343">
        <v>2.2000000000000002</v>
      </c>
      <c r="AD2343">
        <v>2024</v>
      </c>
      <c r="AE2343">
        <v>2</v>
      </c>
      <c r="AF2343" t="s">
        <v>5527</v>
      </c>
      <c r="AG2343" t="s">
        <v>5528</v>
      </c>
      <c r="AH2343" t="s">
        <v>5522</v>
      </c>
      <c r="AI2343" t="s">
        <v>5523</v>
      </c>
    </row>
    <row r="2344" spans="1:35">
      <c r="A2344" t="s">
        <v>2846</v>
      </c>
      <c r="B2344" s="2">
        <v>45042</v>
      </c>
      <c r="C2344" t="s">
        <v>1197</v>
      </c>
      <c r="D2344" t="s">
        <v>31</v>
      </c>
      <c r="E2344" t="s">
        <v>170</v>
      </c>
      <c r="F2344" t="s">
        <v>33</v>
      </c>
      <c r="G2344">
        <v>50</v>
      </c>
      <c r="H2344" t="s">
        <v>146</v>
      </c>
      <c r="I2344" t="s">
        <v>147</v>
      </c>
      <c r="J2344" t="s">
        <v>36</v>
      </c>
      <c r="K2344" t="s">
        <v>179</v>
      </c>
      <c r="L2344" t="s">
        <v>52</v>
      </c>
      <c r="M2344" t="s">
        <v>83</v>
      </c>
      <c r="N2344" t="s">
        <v>53</v>
      </c>
      <c r="O2344">
        <v>3</v>
      </c>
      <c r="P2344" s="4">
        <v>2559</v>
      </c>
      <c r="Q2344" s="4">
        <v>1535</v>
      </c>
      <c r="R2344" s="3">
        <v>0</v>
      </c>
      <c r="S2344" s="4">
        <v>7677</v>
      </c>
      <c r="T2344" s="4">
        <v>4605</v>
      </c>
      <c r="U2344" s="4">
        <v>3072</v>
      </c>
      <c r="V2344" s="3">
        <v>0.40015631105900745</v>
      </c>
      <c r="W2344" t="s">
        <v>75</v>
      </c>
      <c r="X2344" t="s">
        <v>76</v>
      </c>
      <c r="Y2344" t="s">
        <v>43</v>
      </c>
      <c r="Z2344">
        <v>0</v>
      </c>
      <c r="AA2344" t="s">
        <v>229</v>
      </c>
      <c r="AB2344" t="s">
        <v>194</v>
      </c>
      <c r="AC2344" t="s">
        <v>46</v>
      </c>
      <c r="AD2344">
        <v>2023</v>
      </c>
      <c r="AE2344">
        <v>4</v>
      </c>
      <c r="AF2344" t="s">
        <v>5524</v>
      </c>
      <c r="AG2344" t="s">
        <v>5525</v>
      </c>
      <c r="AH2344" t="s">
        <v>5519</v>
      </c>
      <c r="AI2344" t="s">
        <v>5523</v>
      </c>
    </row>
    <row r="2345" spans="1:35">
      <c r="A2345" t="s">
        <v>2847</v>
      </c>
      <c r="B2345" s="2">
        <v>45074</v>
      </c>
      <c r="C2345" t="s">
        <v>224</v>
      </c>
      <c r="D2345" t="s">
        <v>49</v>
      </c>
      <c r="E2345" t="s">
        <v>188</v>
      </c>
      <c r="F2345" t="s">
        <v>33</v>
      </c>
      <c r="G2345">
        <v>50</v>
      </c>
      <c r="H2345" t="s">
        <v>71</v>
      </c>
      <c r="I2345" t="s">
        <v>72</v>
      </c>
      <c r="J2345" t="s">
        <v>73</v>
      </c>
      <c r="K2345" t="s">
        <v>136</v>
      </c>
      <c r="L2345" t="s">
        <v>52</v>
      </c>
      <c r="M2345" t="s">
        <v>39</v>
      </c>
      <c r="N2345" t="s">
        <v>64</v>
      </c>
      <c r="O2345">
        <v>6</v>
      </c>
      <c r="P2345" s="4">
        <v>18702</v>
      </c>
      <c r="Q2345" s="4">
        <v>13278</v>
      </c>
      <c r="R2345" s="3">
        <v>0</v>
      </c>
      <c r="S2345" s="4">
        <v>112212</v>
      </c>
      <c r="T2345" s="4">
        <v>79668</v>
      </c>
      <c r="U2345" s="4">
        <v>32544</v>
      </c>
      <c r="V2345" s="3">
        <v>0.29002245749117739</v>
      </c>
      <c r="W2345" t="s">
        <v>75</v>
      </c>
      <c r="X2345" t="s">
        <v>42</v>
      </c>
      <c r="Y2345" t="s">
        <v>43</v>
      </c>
      <c r="Z2345">
        <v>0</v>
      </c>
      <c r="AA2345" t="s">
        <v>229</v>
      </c>
      <c r="AB2345" t="s">
        <v>45</v>
      </c>
      <c r="AC2345" t="s">
        <v>46</v>
      </c>
      <c r="AD2345">
        <v>2023</v>
      </c>
      <c r="AE2345">
        <v>5</v>
      </c>
      <c r="AF2345" t="s">
        <v>5529</v>
      </c>
      <c r="AG2345" t="s">
        <v>5525</v>
      </c>
      <c r="AH2345" t="s">
        <v>5515</v>
      </c>
      <c r="AI2345" t="s">
        <v>5523</v>
      </c>
    </row>
    <row r="2346" spans="1:35">
      <c r="A2346" t="s">
        <v>2848</v>
      </c>
      <c r="B2346" s="2">
        <v>45316</v>
      </c>
      <c r="C2346" t="s">
        <v>903</v>
      </c>
      <c r="D2346" t="s">
        <v>31</v>
      </c>
      <c r="E2346" t="s">
        <v>124</v>
      </c>
      <c r="F2346" t="s">
        <v>70</v>
      </c>
      <c r="G2346">
        <v>39</v>
      </c>
      <c r="H2346" t="s">
        <v>71</v>
      </c>
      <c r="I2346" t="s">
        <v>72</v>
      </c>
      <c r="J2346" t="s">
        <v>73</v>
      </c>
      <c r="K2346" t="s">
        <v>239</v>
      </c>
      <c r="L2346" t="s">
        <v>91</v>
      </c>
      <c r="M2346" t="s">
        <v>92</v>
      </c>
      <c r="N2346" t="s">
        <v>126</v>
      </c>
      <c r="O2346">
        <v>1</v>
      </c>
      <c r="P2346" s="4">
        <v>10210</v>
      </c>
      <c r="Q2346" s="4">
        <v>5820</v>
      </c>
      <c r="R2346" s="3">
        <v>0.05</v>
      </c>
      <c r="S2346" s="4">
        <v>9700</v>
      </c>
      <c r="T2346" s="4">
        <v>5820</v>
      </c>
      <c r="U2346" s="4">
        <v>3880</v>
      </c>
      <c r="V2346" s="3">
        <v>0.4</v>
      </c>
      <c r="W2346" t="s">
        <v>84</v>
      </c>
      <c r="X2346" t="s">
        <v>55</v>
      </c>
      <c r="Y2346" t="s">
        <v>56</v>
      </c>
      <c r="Z2346">
        <v>4</v>
      </c>
      <c r="AA2346" t="s">
        <v>185</v>
      </c>
      <c r="AB2346" t="s">
        <v>194</v>
      </c>
      <c r="AC2346">
        <v>3.6</v>
      </c>
      <c r="AD2346">
        <v>2024</v>
      </c>
      <c r="AE2346">
        <v>1</v>
      </c>
      <c r="AF2346" t="s">
        <v>5532</v>
      </c>
      <c r="AG2346" t="s">
        <v>5528</v>
      </c>
      <c r="AH2346" t="s">
        <v>5519</v>
      </c>
      <c r="AI2346" t="s">
        <v>5526</v>
      </c>
    </row>
    <row r="2347" spans="1:35">
      <c r="A2347" t="s">
        <v>2849</v>
      </c>
      <c r="B2347" s="2">
        <v>45117</v>
      </c>
      <c r="C2347" t="s">
        <v>445</v>
      </c>
      <c r="D2347" t="s">
        <v>49</v>
      </c>
      <c r="E2347" t="s">
        <v>98</v>
      </c>
      <c r="F2347" t="s">
        <v>70</v>
      </c>
      <c r="G2347">
        <v>29</v>
      </c>
      <c r="H2347" t="s">
        <v>99</v>
      </c>
      <c r="I2347" t="s">
        <v>99</v>
      </c>
      <c r="J2347" t="s">
        <v>100</v>
      </c>
      <c r="K2347" t="s">
        <v>257</v>
      </c>
      <c r="L2347" t="s">
        <v>52</v>
      </c>
      <c r="M2347" t="s">
        <v>107</v>
      </c>
      <c r="N2347" t="s">
        <v>40</v>
      </c>
      <c r="O2347">
        <v>1</v>
      </c>
      <c r="P2347" s="4">
        <v>3782</v>
      </c>
      <c r="Q2347" s="4">
        <v>2723</v>
      </c>
      <c r="R2347" s="3">
        <v>0</v>
      </c>
      <c r="S2347" s="4">
        <v>3782</v>
      </c>
      <c r="T2347" s="4">
        <v>2723</v>
      </c>
      <c r="U2347" s="4">
        <v>1059</v>
      </c>
      <c r="V2347" s="3">
        <v>0.28001057641459542</v>
      </c>
      <c r="W2347" t="s">
        <v>41</v>
      </c>
      <c r="X2347" t="s">
        <v>42</v>
      </c>
      <c r="Y2347" t="s">
        <v>43</v>
      </c>
      <c r="Z2347">
        <v>0</v>
      </c>
      <c r="AA2347" t="s">
        <v>163</v>
      </c>
      <c r="AB2347" t="s">
        <v>95</v>
      </c>
      <c r="AC2347" t="s">
        <v>46</v>
      </c>
      <c r="AD2347">
        <v>2023</v>
      </c>
      <c r="AE2347">
        <v>7</v>
      </c>
      <c r="AF2347" t="s">
        <v>5533</v>
      </c>
      <c r="AG2347" t="s">
        <v>5514</v>
      </c>
      <c r="AH2347" t="s">
        <v>5519</v>
      </c>
      <c r="AI2347" t="s">
        <v>5516</v>
      </c>
    </row>
    <row r="2348" spans="1:35">
      <c r="A2348" t="s">
        <v>2850</v>
      </c>
      <c r="B2348" s="2">
        <v>45282</v>
      </c>
      <c r="C2348" t="s">
        <v>241</v>
      </c>
      <c r="D2348" t="s">
        <v>49</v>
      </c>
      <c r="E2348" t="s">
        <v>188</v>
      </c>
      <c r="F2348" t="s">
        <v>33</v>
      </c>
      <c r="G2348">
        <v>26</v>
      </c>
      <c r="H2348" t="s">
        <v>153</v>
      </c>
      <c r="I2348" t="s">
        <v>154</v>
      </c>
      <c r="J2348" t="s">
        <v>36</v>
      </c>
      <c r="K2348" t="s">
        <v>269</v>
      </c>
      <c r="L2348" t="s">
        <v>131</v>
      </c>
      <c r="M2348" t="s">
        <v>92</v>
      </c>
      <c r="N2348" t="s">
        <v>113</v>
      </c>
      <c r="O2348">
        <v>2</v>
      </c>
      <c r="P2348" s="4">
        <v>21462</v>
      </c>
      <c r="Q2348" s="4">
        <v>12663</v>
      </c>
      <c r="R2348" s="3">
        <v>0.05</v>
      </c>
      <c r="S2348" s="4">
        <v>40778</v>
      </c>
      <c r="T2348" s="4">
        <v>25326</v>
      </c>
      <c r="U2348" s="4">
        <v>15452</v>
      </c>
      <c r="V2348" s="3">
        <v>0.37892981509637552</v>
      </c>
      <c r="W2348" t="s">
        <v>84</v>
      </c>
      <c r="X2348" t="s">
        <v>42</v>
      </c>
      <c r="Y2348" t="s">
        <v>56</v>
      </c>
      <c r="Z2348">
        <v>5</v>
      </c>
      <c r="AA2348" t="s">
        <v>172</v>
      </c>
      <c r="AB2348" t="s">
        <v>189</v>
      </c>
      <c r="AC2348">
        <v>3.3</v>
      </c>
      <c r="AD2348">
        <v>2023</v>
      </c>
      <c r="AE2348">
        <v>12</v>
      </c>
      <c r="AF2348" t="s">
        <v>5521</v>
      </c>
      <c r="AG2348" t="s">
        <v>5518</v>
      </c>
      <c r="AH2348" t="s">
        <v>5522</v>
      </c>
      <c r="AI2348" t="s">
        <v>5516</v>
      </c>
    </row>
    <row r="2349" spans="1:35">
      <c r="A2349" t="s">
        <v>2851</v>
      </c>
      <c r="B2349" s="2">
        <v>45379</v>
      </c>
      <c r="C2349" t="s">
        <v>231</v>
      </c>
      <c r="D2349" t="s">
        <v>49</v>
      </c>
      <c r="E2349" t="s">
        <v>60</v>
      </c>
      <c r="F2349" t="s">
        <v>70</v>
      </c>
      <c r="G2349">
        <v>59</v>
      </c>
      <c r="H2349" t="s">
        <v>80</v>
      </c>
      <c r="I2349" t="s">
        <v>81</v>
      </c>
      <c r="J2349" t="s">
        <v>82</v>
      </c>
      <c r="K2349" t="s">
        <v>74</v>
      </c>
      <c r="L2349" t="s">
        <v>52</v>
      </c>
      <c r="M2349" t="s">
        <v>39</v>
      </c>
      <c r="N2349" t="s">
        <v>64</v>
      </c>
      <c r="O2349">
        <v>2</v>
      </c>
      <c r="P2349" s="4">
        <v>10983</v>
      </c>
      <c r="Q2349" s="4">
        <v>8457</v>
      </c>
      <c r="R2349" s="3">
        <v>0.1</v>
      </c>
      <c r="S2349" s="4">
        <v>19769</v>
      </c>
      <c r="T2349" s="4">
        <v>16914</v>
      </c>
      <c r="U2349" s="4">
        <v>2855</v>
      </c>
      <c r="V2349" s="3">
        <v>0.14441802822601041</v>
      </c>
      <c r="W2349" t="s">
        <v>75</v>
      </c>
      <c r="X2349" t="s">
        <v>55</v>
      </c>
      <c r="Y2349" t="s">
        <v>43</v>
      </c>
      <c r="Z2349">
        <v>0</v>
      </c>
      <c r="AA2349" t="s">
        <v>220</v>
      </c>
      <c r="AB2349" t="s">
        <v>189</v>
      </c>
      <c r="AC2349" t="s">
        <v>46</v>
      </c>
      <c r="AD2349">
        <v>2024</v>
      </c>
      <c r="AE2349">
        <v>3</v>
      </c>
      <c r="AF2349" t="s">
        <v>5534</v>
      </c>
      <c r="AG2349" t="s">
        <v>5528</v>
      </c>
      <c r="AH2349" t="s">
        <v>5519</v>
      </c>
      <c r="AI2349" t="s">
        <v>5523</v>
      </c>
    </row>
    <row r="2350" spans="1:35">
      <c r="A2350" t="s">
        <v>2852</v>
      </c>
      <c r="B2350" s="2">
        <v>45327</v>
      </c>
      <c r="C2350" t="s">
        <v>316</v>
      </c>
      <c r="D2350" t="s">
        <v>49</v>
      </c>
      <c r="E2350" t="s">
        <v>98</v>
      </c>
      <c r="F2350" t="s">
        <v>70</v>
      </c>
      <c r="G2350">
        <v>34</v>
      </c>
      <c r="H2350" t="s">
        <v>71</v>
      </c>
      <c r="I2350" t="s">
        <v>72</v>
      </c>
      <c r="J2350" t="s">
        <v>73</v>
      </c>
      <c r="K2350" t="s">
        <v>257</v>
      </c>
      <c r="L2350" t="s">
        <v>142</v>
      </c>
      <c r="M2350" t="s">
        <v>92</v>
      </c>
      <c r="N2350" t="s">
        <v>113</v>
      </c>
      <c r="O2350">
        <v>7</v>
      </c>
      <c r="P2350" s="4">
        <v>9733</v>
      </c>
      <c r="Q2350" s="4">
        <v>5353</v>
      </c>
      <c r="R2350" s="3">
        <v>0.15</v>
      </c>
      <c r="S2350" s="4">
        <v>57911</v>
      </c>
      <c r="T2350" s="4">
        <v>37471</v>
      </c>
      <c r="U2350" s="4">
        <v>20440</v>
      </c>
      <c r="V2350" s="3">
        <v>0.35295539707482171</v>
      </c>
      <c r="W2350" t="s">
        <v>41</v>
      </c>
      <c r="X2350" t="s">
        <v>55</v>
      </c>
      <c r="Y2350" t="s">
        <v>56</v>
      </c>
      <c r="Z2350">
        <v>4</v>
      </c>
      <c r="AA2350" t="s">
        <v>181</v>
      </c>
      <c r="AB2350" t="s">
        <v>95</v>
      </c>
      <c r="AC2350">
        <v>3.1</v>
      </c>
      <c r="AD2350">
        <v>2024</v>
      </c>
      <c r="AE2350">
        <v>2</v>
      </c>
      <c r="AF2350" t="s">
        <v>5527</v>
      </c>
      <c r="AG2350" t="s">
        <v>5528</v>
      </c>
      <c r="AH2350" t="s">
        <v>5515</v>
      </c>
      <c r="AI2350" t="s">
        <v>5516</v>
      </c>
    </row>
    <row r="2351" spans="1:35">
      <c r="A2351" t="s">
        <v>2853</v>
      </c>
      <c r="B2351" s="2">
        <v>45057</v>
      </c>
      <c r="C2351" t="s">
        <v>560</v>
      </c>
      <c r="D2351" t="s">
        <v>49</v>
      </c>
      <c r="E2351" t="s">
        <v>98</v>
      </c>
      <c r="F2351" t="s">
        <v>70</v>
      </c>
      <c r="G2351">
        <v>30</v>
      </c>
      <c r="H2351" t="s">
        <v>71</v>
      </c>
      <c r="I2351" t="s">
        <v>72</v>
      </c>
      <c r="J2351" t="s">
        <v>73</v>
      </c>
      <c r="K2351" t="s">
        <v>291</v>
      </c>
      <c r="L2351" t="s">
        <v>131</v>
      </c>
      <c r="M2351" t="s">
        <v>92</v>
      </c>
      <c r="N2351" t="s">
        <v>113</v>
      </c>
      <c r="O2351">
        <v>4</v>
      </c>
      <c r="P2351" s="4">
        <v>13928</v>
      </c>
      <c r="Q2351" s="4">
        <v>10446</v>
      </c>
      <c r="R2351" s="3">
        <v>0.1</v>
      </c>
      <c r="S2351" s="4">
        <v>50141</v>
      </c>
      <c r="T2351" s="4">
        <v>41784</v>
      </c>
      <c r="U2351" s="4">
        <v>8357</v>
      </c>
      <c r="V2351" s="3">
        <v>0.16666999062643345</v>
      </c>
      <c r="W2351" t="s">
        <v>75</v>
      </c>
      <c r="X2351" t="s">
        <v>55</v>
      </c>
      <c r="Y2351" t="s">
        <v>56</v>
      </c>
      <c r="Z2351">
        <v>5</v>
      </c>
      <c r="AA2351" t="s">
        <v>57</v>
      </c>
      <c r="AB2351" t="s">
        <v>45</v>
      </c>
      <c r="AC2351">
        <v>3.9</v>
      </c>
      <c r="AD2351">
        <v>2023</v>
      </c>
      <c r="AE2351">
        <v>5</v>
      </c>
      <c r="AF2351" t="s">
        <v>5529</v>
      </c>
      <c r="AG2351" t="s">
        <v>5525</v>
      </c>
      <c r="AH2351" t="s">
        <v>5515</v>
      </c>
      <c r="AI2351" t="s">
        <v>5516</v>
      </c>
    </row>
    <row r="2352" spans="1:35">
      <c r="A2352" t="s">
        <v>2854</v>
      </c>
      <c r="B2352" s="2">
        <v>45498</v>
      </c>
      <c r="C2352" t="s">
        <v>958</v>
      </c>
      <c r="D2352" t="s">
        <v>49</v>
      </c>
      <c r="E2352" t="s">
        <v>188</v>
      </c>
      <c r="F2352" t="s">
        <v>33</v>
      </c>
      <c r="G2352">
        <v>50</v>
      </c>
      <c r="H2352" t="s">
        <v>80</v>
      </c>
      <c r="I2352" t="s">
        <v>81</v>
      </c>
      <c r="J2352" t="s">
        <v>82</v>
      </c>
      <c r="K2352" t="s">
        <v>368</v>
      </c>
      <c r="L2352" t="s">
        <v>91</v>
      </c>
      <c r="M2352" t="s">
        <v>39</v>
      </c>
      <c r="N2352" t="s">
        <v>113</v>
      </c>
      <c r="O2352">
        <v>2</v>
      </c>
      <c r="P2352" s="4">
        <v>17240</v>
      </c>
      <c r="Q2352" s="4">
        <v>10689</v>
      </c>
      <c r="R2352" s="3">
        <v>0.15</v>
      </c>
      <c r="S2352" s="4">
        <v>29308</v>
      </c>
      <c r="T2352" s="4">
        <v>21378</v>
      </c>
      <c r="U2352" s="4">
        <v>7930</v>
      </c>
      <c r="V2352" s="3">
        <v>0.27057458714344207</v>
      </c>
      <c r="W2352" t="s">
        <v>54</v>
      </c>
      <c r="X2352" t="s">
        <v>76</v>
      </c>
      <c r="Y2352" t="s">
        <v>56</v>
      </c>
      <c r="Z2352">
        <v>7</v>
      </c>
      <c r="AA2352" t="s">
        <v>181</v>
      </c>
      <c r="AB2352" t="s">
        <v>95</v>
      </c>
      <c r="AC2352">
        <v>3.4</v>
      </c>
      <c r="AD2352">
        <v>2024</v>
      </c>
      <c r="AE2352">
        <v>7</v>
      </c>
      <c r="AF2352" t="s">
        <v>5533</v>
      </c>
      <c r="AG2352" t="s">
        <v>5514</v>
      </c>
      <c r="AH2352" t="s">
        <v>5522</v>
      </c>
      <c r="AI2352" t="s">
        <v>5523</v>
      </c>
    </row>
    <row r="2353" spans="1:35">
      <c r="A2353" t="s">
        <v>2855</v>
      </c>
      <c r="B2353" s="2">
        <v>44977</v>
      </c>
      <c r="C2353" t="s">
        <v>406</v>
      </c>
      <c r="D2353" t="s">
        <v>31</v>
      </c>
      <c r="E2353" t="s">
        <v>32</v>
      </c>
      <c r="F2353" t="s">
        <v>33</v>
      </c>
      <c r="G2353">
        <v>55</v>
      </c>
      <c r="H2353" t="s">
        <v>80</v>
      </c>
      <c r="I2353" t="s">
        <v>81</v>
      </c>
      <c r="J2353" t="s">
        <v>82</v>
      </c>
      <c r="K2353" t="s">
        <v>179</v>
      </c>
      <c r="L2353" t="s">
        <v>52</v>
      </c>
      <c r="M2353" t="s">
        <v>107</v>
      </c>
      <c r="N2353" t="s">
        <v>113</v>
      </c>
      <c r="O2353">
        <v>1</v>
      </c>
      <c r="P2353" s="4">
        <v>20013</v>
      </c>
      <c r="Q2353" s="4">
        <v>13809</v>
      </c>
      <c r="R2353" s="3">
        <v>0.05</v>
      </c>
      <c r="S2353" s="4">
        <v>19012</v>
      </c>
      <c r="T2353" s="4">
        <v>13809</v>
      </c>
      <c r="U2353" s="4">
        <v>5203</v>
      </c>
      <c r="V2353" s="3">
        <v>0.27366926151904059</v>
      </c>
      <c r="W2353" t="s">
        <v>41</v>
      </c>
      <c r="X2353" t="s">
        <v>76</v>
      </c>
      <c r="Y2353" t="s">
        <v>56</v>
      </c>
      <c r="Z2353">
        <v>1</v>
      </c>
      <c r="AA2353" t="s">
        <v>163</v>
      </c>
      <c r="AB2353" t="s">
        <v>189</v>
      </c>
      <c r="AC2353">
        <v>4.8</v>
      </c>
      <c r="AD2353">
        <v>2023</v>
      </c>
      <c r="AE2353">
        <v>2</v>
      </c>
      <c r="AF2353" t="s">
        <v>5527</v>
      </c>
      <c r="AG2353" t="s">
        <v>5528</v>
      </c>
      <c r="AH2353" t="s">
        <v>5519</v>
      </c>
      <c r="AI2353" t="s">
        <v>5523</v>
      </c>
    </row>
    <row r="2354" spans="1:35">
      <c r="A2354" t="s">
        <v>2856</v>
      </c>
      <c r="B2354" s="2">
        <v>45117</v>
      </c>
      <c r="C2354" t="s">
        <v>1448</v>
      </c>
      <c r="D2354" t="s">
        <v>31</v>
      </c>
      <c r="E2354" t="s">
        <v>170</v>
      </c>
      <c r="F2354" t="s">
        <v>33</v>
      </c>
      <c r="G2354">
        <v>20</v>
      </c>
      <c r="H2354" t="s">
        <v>146</v>
      </c>
      <c r="I2354" t="s">
        <v>147</v>
      </c>
      <c r="J2354" t="s">
        <v>36</v>
      </c>
      <c r="K2354" t="s">
        <v>302</v>
      </c>
      <c r="L2354" t="s">
        <v>91</v>
      </c>
      <c r="M2354" t="s">
        <v>63</v>
      </c>
      <c r="N2354" t="s">
        <v>53</v>
      </c>
      <c r="O2354">
        <v>7</v>
      </c>
      <c r="P2354" s="4">
        <v>458</v>
      </c>
      <c r="Q2354" s="4">
        <v>325</v>
      </c>
      <c r="R2354" s="3">
        <v>0.2</v>
      </c>
      <c r="S2354" s="4">
        <v>2565</v>
      </c>
      <c r="T2354" s="4">
        <v>2275</v>
      </c>
      <c r="U2354" s="4">
        <v>290</v>
      </c>
      <c r="V2354" s="3">
        <v>0.11306042884990253</v>
      </c>
      <c r="W2354" t="s">
        <v>41</v>
      </c>
      <c r="X2354" t="s">
        <v>76</v>
      </c>
      <c r="Y2354" t="s">
        <v>56</v>
      </c>
      <c r="Z2354">
        <v>6</v>
      </c>
      <c r="AA2354" t="s">
        <v>108</v>
      </c>
      <c r="AB2354" t="s">
        <v>150</v>
      </c>
      <c r="AC2354">
        <v>3.6</v>
      </c>
      <c r="AD2354">
        <v>2023</v>
      </c>
      <c r="AE2354">
        <v>7</v>
      </c>
      <c r="AF2354" t="s">
        <v>5533</v>
      </c>
      <c r="AG2354" t="s">
        <v>5514</v>
      </c>
      <c r="AH2354" t="s">
        <v>5519</v>
      </c>
      <c r="AI2354" t="s">
        <v>5520</v>
      </c>
    </row>
    <row r="2355" spans="1:35">
      <c r="A2355" t="s">
        <v>2857</v>
      </c>
      <c r="B2355" s="2">
        <v>44933</v>
      </c>
      <c r="C2355" t="s">
        <v>612</v>
      </c>
      <c r="D2355" t="s">
        <v>31</v>
      </c>
      <c r="E2355" t="s">
        <v>69</v>
      </c>
      <c r="F2355" t="s">
        <v>70</v>
      </c>
      <c r="G2355">
        <v>19</v>
      </c>
      <c r="H2355" t="s">
        <v>71</v>
      </c>
      <c r="I2355" t="s">
        <v>72</v>
      </c>
      <c r="J2355" t="s">
        <v>73</v>
      </c>
      <c r="K2355" t="s">
        <v>61</v>
      </c>
      <c r="L2355" t="s">
        <v>62</v>
      </c>
      <c r="M2355" t="s">
        <v>107</v>
      </c>
      <c r="N2355" t="s">
        <v>40</v>
      </c>
      <c r="O2355">
        <v>5</v>
      </c>
      <c r="P2355" s="4">
        <v>8737</v>
      </c>
      <c r="Q2355" s="4">
        <v>6553</v>
      </c>
      <c r="R2355" s="3">
        <v>0.2</v>
      </c>
      <c r="S2355" s="4">
        <v>34948</v>
      </c>
      <c r="T2355" s="4">
        <v>32765</v>
      </c>
      <c r="U2355" s="4">
        <v>2183</v>
      </c>
      <c r="V2355" s="3">
        <v>6.2464232574110108E-2</v>
      </c>
      <c r="W2355" t="s">
        <v>54</v>
      </c>
      <c r="X2355" t="s">
        <v>76</v>
      </c>
      <c r="Y2355" t="s">
        <v>56</v>
      </c>
      <c r="Z2355">
        <v>5</v>
      </c>
      <c r="AA2355" t="s">
        <v>181</v>
      </c>
      <c r="AB2355" t="s">
        <v>121</v>
      </c>
      <c r="AC2355">
        <v>3.1</v>
      </c>
      <c r="AD2355">
        <v>2023</v>
      </c>
      <c r="AE2355">
        <v>1</v>
      </c>
      <c r="AF2355" t="s">
        <v>5532</v>
      </c>
      <c r="AG2355" t="s">
        <v>5528</v>
      </c>
      <c r="AH2355" t="s">
        <v>5522</v>
      </c>
      <c r="AI2355" t="s">
        <v>5520</v>
      </c>
    </row>
    <row r="2356" spans="1:35">
      <c r="A2356" t="s">
        <v>2858</v>
      </c>
      <c r="B2356" s="2">
        <v>45274</v>
      </c>
      <c r="C2356" t="s">
        <v>273</v>
      </c>
      <c r="D2356" t="s">
        <v>31</v>
      </c>
      <c r="E2356" t="s">
        <v>32</v>
      </c>
      <c r="F2356" t="s">
        <v>33</v>
      </c>
      <c r="G2356">
        <v>45</v>
      </c>
      <c r="H2356" t="s">
        <v>71</v>
      </c>
      <c r="I2356" t="s">
        <v>72</v>
      </c>
      <c r="J2356" t="s">
        <v>73</v>
      </c>
      <c r="K2356" t="s">
        <v>337</v>
      </c>
      <c r="L2356" t="s">
        <v>62</v>
      </c>
      <c r="M2356" t="s">
        <v>92</v>
      </c>
      <c r="N2356" t="s">
        <v>93</v>
      </c>
      <c r="O2356">
        <v>5</v>
      </c>
      <c r="P2356" s="4">
        <v>1280</v>
      </c>
      <c r="Q2356" s="4">
        <v>960</v>
      </c>
      <c r="R2356" s="3">
        <v>0</v>
      </c>
      <c r="S2356" s="4">
        <v>6400</v>
      </c>
      <c r="T2356" s="4">
        <v>4800</v>
      </c>
      <c r="U2356" s="4">
        <v>1600</v>
      </c>
      <c r="V2356" s="3">
        <v>0.25</v>
      </c>
      <c r="W2356" t="s">
        <v>41</v>
      </c>
      <c r="X2356" t="s">
        <v>42</v>
      </c>
      <c r="Y2356" t="s">
        <v>56</v>
      </c>
      <c r="Z2356">
        <v>3</v>
      </c>
      <c r="AA2356" t="s">
        <v>149</v>
      </c>
      <c r="AB2356" t="s">
        <v>150</v>
      </c>
      <c r="AC2356">
        <v>4.2</v>
      </c>
      <c r="AD2356">
        <v>2023</v>
      </c>
      <c r="AE2356">
        <v>12</v>
      </c>
      <c r="AF2356" t="s">
        <v>5521</v>
      </c>
      <c r="AG2356" t="s">
        <v>5518</v>
      </c>
      <c r="AH2356" t="s">
        <v>5519</v>
      </c>
      <c r="AI2356" t="s">
        <v>5523</v>
      </c>
    </row>
    <row r="2357" spans="1:35">
      <c r="A2357" t="s">
        <v>2859</v>
      </c>
      <c r="B2357" s="2">
        <v>44953</v>
      </c>
      <c r="C2357" t="s">
        <v>314</v>
      </c>
      <c r="D2357" t="s">
        <v>31</v>
      </c>
      <c r="E2357" t="s">
        <v>119</v>
      </c>
      <c r="F2357" t="s">
        <v>70</v>
      </c>
      <c r="G2357">
        <v>39</v>
      </c>
      <c r="H2357" t="s">
        <v>105</v>
      </c>
      <c r="I2357" t="s">
        <v>89</v>
      </c>
      <c r="J2357" t="s">
        <v>82</v>
      </c>
      <c r="K2357" t="s">
        <v>239</v>
      </c>
      <c r="L2357" t="s">
        <v>137</v>
      </c>
      <c r="M2357" t="s">
        <v>92</v>
      </c>
      <c r="N2357" t="s">
        <v>113</v>
      </c>
      <c r="O2357">
        <v>5</v>
      </c>
      <c r="P2357" s="4">
        <v>3359</v>
      </c>
      <c r="Q2357" s="4">
        <v>1948</v>
      </c>
      <c r="R2357" s="3">
        <v>0</v>
      </c>
      <c r="S2357" s="4">
        <v>16795</v>
      </c>
      <c r="T2357" s="4">
        <v>9740</v>
      </c>
      <c r="U2357" s="4">
        <v>7055</v>
      </c>
      <c r="V2357" s="3">
        <v>0.42006549568323903</v>
      </c>
      <c r="W2357" t="s">
        <v>84</v>
      </c>
      <c r="X2357" t="s">
        <v>55</v>
      </c>
      <c r="Y2357" t="s">
        <v>171</v>
      </c>
      <c r="Z2357">
        <v>14</v>
      </c>
      <c r="AA2357" t="s">
        <v>185</v>
      </c>
      <c r="AB2357" t="s">
        <v>132</v>
      </c>
      <c r="AC2357" t="s">
        <v>46</v>
      </c>
      <c r="AD2357">
        <v>2023</v>
      </c>
      <c r="AE2357">
        <v>1</v>
      </c>
      <c r="AF2357" t="s">
        <v>5532</v>
      </c>
      <c r="AG2357" t="s">
        <v>5528</v>
      </c>
      <c r="AH2357" t="s">
        <v>5519</v>
      </c>
      <c r="AI2357" t="s">
        <v>5526</v>
      </c>
    </row>
    <row r="2358" spans="1:35">
      <c r="A2358" t="s">
        <v>2860</v>
      </c>
      <c r="B2358" s="2">
        <v>45087</v>
      </c>
      <c r="C2358" t="s">
        <v>687</v>
      </c>
      <c r="D2358" t="s">
        <v>31</v>
      </c>
      <c r="E2358" t="s">
        <v>98</v>
      </c>
      <c r="F2358" t="s">
        <v>70</v>
      </c>
      <c r="G2358">
        <v>24</v>
      </c>
      <c r="H2358" t="s">
        <v>34</v>
      </c>
      <c r="I2358" t="s">
        <v>35</v>
      </c>
      <c r="J2358" t="s">
        <v>36</v>
      </c>
      <c r="K2358" t="s">
        <v>179</v>
      </c>
      <c r="L2358" t="s">
        <v>38</v>
      </c>
      <c r="M2358" t="s">
        <v>107</v>
      </c>
      <c r="N2358" t="s">
        <v>126</v>
      </c>
      <c r="O2358">
        <v>6</v>
      </c>
      <c r="P2358" s="4">
        <v>8052</v>
      </c>
      <c r="Q2358" s="4">
        <v>5958</v>
      </c>
      <c r="R2358" s="3">
        <v>0.2</v>
      </c>
      <c r="S2358" s="4">
        <v>38650</v>
      </c>
      <c r="T2358" s="4">
        <v>35748</v>
      </c>
      <c r="U2358" s="4">
        <v>2902</v>
      </c>
      <c r="V2358" s="3">
        <v>7.5084087968952135E-2</v>
      </c>
      <c r="W2358" t="s">
        <v>41</v>
      </c>
      <c r="X2358" t="s">
        <v>55</v>
      </c>
      <c r="Y2358" t="s">
        <v>56</v>
      </c>
      <c r="Z2358">
        <v>5</v>
      </c>
      <c r="AA2358" t="s">
        <v>159</v>
      </c>
      <c r="AB2358" t="s">
        <v>189</v>
      </c>
      <c r="AC2358">
        <v>3.1</v>
      </c>
      <c r="AD2358">
        <v>2023</v>
      </c>
      <c r="AE2358">
        <v>6</v>
      </c>
      <c r="AF2358" t="s">
        <v>5530</v>
      </c>
      <c r="AG2358" t="s">
        <v>5525</v>
      </c>
      <c r="AH2358" t="s">
        <v>5522</v>
      </c>
      <c r="AI2358" t="s">
        <v>5520</v>
      </c>
    </row>
    <row r="2359" spans="1:35">
      <c r="A2359" t="s">
        <v>2861</v>
      </c>
      <c r="B2359" s="2">
        <v>45462</v>
      </c>
      <c r="C2359" t="s">
        <v>1072</v>
      </c>
      <c r="D2359" t="s">
        <v>49</v>
      </c>
      <c r="E2359" t="s">
        <v>60</v>
      </c>
      <c r="F2359" t="s">
        <v>70</v>
      </c>
      <c r="G2359">
        <v>23</v>
      </c>
      <c r="H2359" t="s">
        <v>99</v>
      </c>
      <c r="I2359" t="s">
        <v>99</v>
      </c>
      <c r="J2359" t="s">
        <v>100</v>
      </c>
      <c r="K2359" t="s">
        <v>51</v>
      </c>
      <c r="L2359" t="s">
        <v>155</v>
      </c>
      <c r="M2359" t="s">
        <v>83</v>
      </c>
      <c r="N2359" t="s">
        <v>113</v>
      </c>
      <c r="O2359">
        <v>7</v>
      </c>
      <c r="P2359" s="4">
        <v>17720</v>
      </c>
      <c r="Q2359" s="4">
        <v>10278</v>
      </c>
      <c r="R2359" s="3">
        <v>0.15</v>
      </c>
      <c r="S2359" s="4">
        <v>105434</v>
      </c>
      <c r="T2359" s="4">
        <v>71946</v>
      </c>
      <c r="U2359" s="4">
        <v>33488</v>
      </c>
      <c r="V2359" s="3">
        <v>0.31762050192537511</v>
      </c>
      <c r="W2359" t="s">
        <v>54</v>
      </c>
      <c r="X2359" t="s">
        <v>76</v>
      </c>
      <c r="Y2359" t="s">
        <v>43</v>
      </c>
      <c r="Z2359">
        <v>0</v>
      </c>
      <c r="AA2359" t="s">
        <v>229</v>
      </c>
      <c r="AB2359" t="s">
        <v>95</v>
      </c>
      <c r="AC2359" t="s">
        <v>46</v>
      </c>
      <c r="AD2359">
        <v>2024</v>
      </c>
      <c r="AE2359">
        <v>6</v>
      </c>
      <c r="AF2359" t="s">
        <v>5530</v>
      </c>
      <c r="AG2359" t="s">
        <v>5525</v>
      </c>
      <c r="AH2359" t="s">
        <v>5515</v>
      </c>
      <c r="AI2359" t="s">
        <v>5520</v>
      </c>
    </row>
    <row r="2360" spans="1:35">
      <c r="A2360" t="s">
        <v>2862</v>
      </c>
      <c r="B2360" s="2">
        <v>45363</v>
      </c>
      <c r="C2360" t="s">
        <v>657</v>
      </c>
      <c r="D2360" t="s">
        <v>31</v>
      </c>
      <c r="E2360" t="s">
        <v>170</v>
      </c>
      <c r="F2360" t="s">
        <v>33</v>
      </c>
      <c r="G2360">
        <v>20</v>
      </c>
      <c r="H2360" t="s">
        <v>146</v>
      </c>
      <c r="I2360" t="s">
        <v>147</v>
      </c>
      <c r="J2360" t="s">
        <v>36</v>
      </c>
      <c r="K2360" t="s">
        <v>269</v>
      </c>
      <c r="L2360" t="s">
        <v>62</v>
      </c>
      <c r="M2360" t="s">
        <v>39</v>
      </c>
      <c r="N2360" t="s">
        <v>126</v>
      </c>
      <c r="O2360">
        <v>8</v>
      </c>
      <c r="P2360" s="4">
        <v>991</v>
      </c>
      <c r="Q2360" s="4">
        <v>634</v>
      </c>
      <c r="R2360" s="3">
        <v>0.05</v>
      </c>
      <c r="S2360" s="4">
        <v>7532</v>
      </c>
      <c r="T2360" s="4">
        <v>5072</v>
      </c>
      <c r="U2360" s="4">
        <v>2460</v>
      </c>
      <c r="V2360" s="3">
        <v>0.3266064790228359</v>
      </c>
      <c r="W2360" t="s">
        <v>84</v>
      </c>
      <c r="X2360" t="s">
        <v>55</v>
      </c>
      <c r="Y2360" t="s">
        <v>56</v>
      </c>
      <c r="Z2360">
        <v>5</v>
      </c>
      <c r="AA2360" t="s">
        <v>226</v>
      </c>
      <c r="AB2360" t="s">
        <v>121</v>
      </c>
      <c r="AC2360">
        <v>3.9</v>
      </c>
      <c r="AD2360">
        <v>2024</v>
      </c>
      <c r="AE2360">
        <v>3</v>
      </c>
      <c r="AF2360" t="s">
        <v>5534</v>
      </c>
      <c r="AG2360" t="s">
        <v>5528</v>
      </c>
      <c r="AH2360" t="s">
        <v>5519</v>
      </c>
      <c r="AI2360" t="s">
        <v>5520</v>
      </c>
    </row>
    <row r="2361" spans="1:35">
      <c r="A2361" t="s">
        <v>2863</v>
      </c>
      <c r="B2361" s="2">
        <v>45335</v>
      </c>
      <c r="C2361" t="s">
        <v>835</v>
      </c>
      <c r="D2361" t="s">
        <v>31</v>
      </c>
      <c r="E2361" t="s">
        <v>50</v>
      </c>
      <c r="F2361" t="s">
        <v>33</v>
      </c>
      <c r="G2361">
        <v>43</v>
      </c>
      <c r="H2361" t="s">
        <v>105</v>
      </c>
      <c r="I2361" t="s">
        <v>89</v>
      </c>
      <c r="J2361" t="s">
        <v>82</v>
      </c>
      <c r="K2361" t="s">
        <v>302</v>
      </c>
      <c r="L2361" t="s">
        <v>131</v>
      </c>
      <c r="M2361" t="s">
        <v>92</v>
      </c>
      <c r="N2361" t="s">
        <v>113</v>
      </c>
      <c r="O2361">
        <v>8</v>
      </c>
      <c r="P2361" s="4">
        <v>22591</v>
      </c>
      <c r="Q2361" s="4">
        <v>15136</v>
      </c>
      <c r="R2361" s="3">
        <v>0.15</v>
      </c>
      <c r="S2361" s="4">
        <v>153619</v>
      </c>
      <c r="T2361" s="4">
        <v>121088</v>
      </c>
      <c r="U2361" s="4">
        <v>32531</v>
      </c>
      <c r="V2361" s="3">
        <v>0.21176416979670484</v>
      </c>
      <c r="W2361" t="s">
        <v>41</v>
      </c>
      <c r="X2361" t="s">
        <v>55</v>
      </c>
      <c r="Y2361" t="s">
        <v>171</v>
      </c>
      <c r="Z2361">
        <v>5</v>
      </c>
      <c r="AA2361" t="s">
        <v>143</v>
      </c>
      <c r="AB2361" t="s">
        <v>194</v>
      </c>
      <c r="AC2361" t="s">
        <v>46</v>
      </c>
      <c r="AD2361">
        <v>2024</v>
      </c>
      <c r="AE2361">
        <v>2</v>
      </c>
      <c r="AF2361" t="s">
        <v>5527</v>
      </c>
      <c r="AG2361" t="s">
        <v>5528</v>
      </c>
      <c r="AH2361" t="s">
        <v>5515</v>
      </c>
      <c r="AI2361" t="s">
        <v>5526</v>
      </c>
    </row>
    <row r="2362" spans="1:35">
      <c r="A2362" t="s">
        <v>2864</v>
      </c>
      <c r="B2362" s="2">
        <v>45217</v>
      </c>
      <c r="C2362" t="s">
        <v>1468</v>
      </c>
      <c r="D2362" t="s">
        <v>31</v>
      </c>
      <c r="E2362" t="s">
        <v>69</v>
      </c>
      <c r="F2362" t="s">
        <v>70</v>
      </c>
      <c r="G2362">
        <v>21</v>
      </c>
      <c r="H2362" t="s">
        <v>34</v>
      </c>
      <c r="I2362" t="s">
        <v>35</v>
      </c>
      <c r="J2362" t="s">
        <v>36</v>
      </c>
      <c r="K2362" t="s">
        <v>225</v>
      </c>
      <c r="L2362" t="s">
        <v>101</v>
      </c>
      <c r="M2362" t="s">
        <v>92</v>
      </c>
      <c r="N2362" t="s">
        <v>40</v>
      </c>
      <c r="O2362">
        <v>4</v>
      </c>
      <c r="P2362" s="4">
        <v>15269</v>
      </c>
      <c r="Q2362" s="4">
        <v>12063</v>
      </c>
      <c r="R2362" s="3">
        <v>0.05</v>
      </c>
      <c r="S2362" s="4">
        <v>58022</v>
      </c>
      <c r="T2362" s="4">
        <v>48252</v>
      </c>
      <c r="U2362" s="4">
        <v>9770</v>
      </c>
      <c r="V2362" s="3">
        <v>0.16838440591499776</v>
      </c>
      <c r="W2362" t="s">
        <v>75</v>
      </c>
      <c r="X2362" t="s">
        <v>55</v>
      </c>
      <c r="Y2362" t="s">
        <v>56</v>
      </c>
      <c r="Z2362">
        <v>1</v>
      </c>
      <c r="AA2362" t="s">
        <v>149</v>
      </c>
      <c r="AB2362" t="s">
        <v>194</v>
      </c>
      <c r="AC2362">
        <v>3.1</v>
      </c>
      <c r="AD2362">
        <v>2023</v>
      </c>
      <c r="AE2362">
        <v>10</v>
      </c>
      <c r="AF2362" t="s">
        <v>5517</v>
      </c>
      <c r="AG2362" t="s">
        <v>5518</v>
      </c>
      <c r="AH2362" t="s">
        <v>5515</v>
      </c>
      <c r="AI2362" t="s">
        <v>5520</v>
      </c>
    </row>
    <row r="2363" spans="1:35">
      <c r="A2363" t="s">
        <v>2865</v>
      </c>
      <c r="B2363" s="2">
        <v>45520</v>
      </c>
      <c r="C2363" t="s">
        <v>211</v>
      </c>
      <c r="D2363" t="s">
        <v>31</v>
      </c>
      <c r="E2363" t="s">
        <v>98</v>
      </c>
      <c r="F2363" t="s">
        <v>70</v>
      </c>
      <c r="G2363">
        <v>49</v>
      </c>
      <c r="H2363" t="s">
        <v>34</v>
      </c>
      <c r="I2363" t="s">
        <v>35</v>
      </c>
      <c r="J2363" t="s">
        <v>36</v>
      </c>
      <c r="K2363" t="s">
        <v>51</v>
      </c>
      <c r="L2363" t="s">
        <v>62</v>
      </c>
      <c r="M2363" t="s">
        <v>63</v>
      </c>
      <c r="N2363" t="s">
        <v>40</v>
      </c>
      <c r="O2363">
        <v>7</v>
      </c>
      <c r="P2363" s="4">
        <v>24663</v>
      </c>
      <c r="Q2363" s="4">
        <v>18744</v>
      </c>
      <c r="R2363" s="3">
        <v>0.2</v>
      </c>
      <c r="S2363" s="4">
        <v>138113</v>
      </c>
      <c r="T2363" s="4">
        <v>131208</v>
      </c>
      <c r="U2363" s="4">
        <v>6905</v>
      </c>
      <c r="V2363" s="3">
        <v>4.9995293708774702E-2</v>
      </c>
      <c r="W2363" t="s">
        <v>54</v>
      </c>
      <c r="X2363" t="s">
        <v>42</v>
      </c>
      <c r="Y2363" t="s">
        <v>56</v>
      </c>
      <c r="Z2363">
        <v>4</v>
      </c>
      <c r="AA2363" t="s">
        <v>65</v>
      </c>
      <c r="AB2363" t="s">
        <v>95</v>
      </c>
      <c r="AC2363">
        <v>3.4</v>
      </c>
      <c r="AD2363">
        <v>2024</v>
      </c>
      <c r="AE2363">
        <v>8</v>
      </c>
      <c r="AF2363" t="s">
        <v>5513</v>
      </c>
      <c r="AG2363" t="s">
        <v>5514</v>
      </c>
      <c r="AH2363" t="s">
        <v>5515</v>
      </c>
      <c r="AI2363" t="s">
        <v>5523</v>
      </c>
    </row>
    <row r="2364" spans="1:35">
      <c r="A2364" t="s">
        <v>2866</v>
      </c>
      <c r="B2364" s="2">
        <v>45127</v>
      </c>
      <c r="C2364" t="s">
        <v>332</v>
      </c>
      <c r="D2364" t="s">
        <v>49</v>
      </c>
      <c r="E2364" t="s">
        <v>188</v>
      </c>
      <c r="F2364" t="s">
        <v>33</v>
      </c>
      <c r="G2364">
        <v>42</v>
      </c>
      <c r="H2364" t="s">
        <v>71</v>
      </c>
      <c r="I2364" t="s">
        <v>72</v>
      </c>
      <c r="J2364" t="s">
        <v>73</v>
      </c>
      <c r="K2364" t="s">
        <v>125</v>
      </c>
      <c r="L2364" t="s">
        <v>38</v>
      </c>
      <c r="M2364" t="s">
        <v>107</v>
      </c>
      <c r="N2364" t="s">
        <v>53</v>
      </c>
      <c r="O2364">
        <v>7</v>
      </c>
      <c r="P2364" s="4">
        <v>11427</v>
      </c>
      <c r="Q2364" s="4">
        <v>6399</v>
      </c>
      <c r="R2364" s="3">
        <v>0</v>
      </c>
      <c r="S2364" s="4">
        <v>79989</v>
      </c>
      <c r="T2364" s="4">
        <v>44793</v>
      </c>
      <c r="U2364" s="4">
        <v>35196</v>
      </c>
      <c r="V2364" s="3">
        <v>0.44001050144394854</v>
      </c>
      <c r="W2364" t="s">
        <v>84</v>
      </c>
      <c r="X2364" t="s">
        <v>76</v>
      </c>
      <c r="Y2364" t="s">
        <v>56</v>
      </c>
      <c r="Z2364">
        <v>4</v>
      </c>
      <c r="AA2364" t="s">
        <v>172</v>
      </c>
      <c r="AB2364" t="s">
        <v>150</v>
      </c>
      <c r="AC2364">
        <v>4</v>
      </c>
      <c r="AD2364">
        <v>2023</v>
      </c>
      <c r="AE2364">
        <v>7</v>
      </c>
      <c r="AF2364" t="s">
        <v>5533</v>
      </c>
      <c r="AG2364" t="s">
        <v>5514</v>
      </c>
      <c r="AH2364" t="s">
        <v>5515</v>
      </c>
      <c r="AI2364" t="s">
        <v>5526</v>
      </c>
    </row>
    <row r="2365" spans="1:35">
      <c r="A2365" t="s">
        <v>2867</v>
      </c>
      <c r="B2365" s="2">
        <v>45514</v>
      </c>
      <c r="C2365" t="s">
        <v>565</v>
      </c>
      <c r="D2365" t="s">
        <v>31</v>
      </c>
      <c r="E2365" t="s">
        <v>124</v>
      </c>
      <c r="F2365" t="s">
        <v>70</v>
      </c>
      <c r="G2365">
        <v>36</v>
      </c>
      <c r="H2365" t="s">
        <v>99</v>
      </c>
      <c r="I2365" t="s">
        <v>99</v>
      </c>
      <c r="J2365" t="s">
        <v>100</v>
      </c>
      <c r="K2365" t="s">
        <v>368</v>
      </c>
      <c r="L2365" t="s">
        <v>137</v>
      </c>
      <c r="M2365" t="s">
        <v>83</v>
      </c>
      <c r="N2365" t="s">
        <v>64</v>
      </c>
      <c r="O2365">
        <v>6</v>
      </c>
      <c r="P2365" s="4">
        <v>13189</v>
      </c>
      <c r="Q2365" s="4">
        <v>8837</v>
      </c>
      <c r="R2365" s="3">
        <v>0.2</v>
      </c>
      <c r="S2365" s="4">
        <v>63307</v>
      </c>
      <c r="T2365" s="4">
        <v>53022</v>
      </c>
      <c r="U2365" s="4">
        <v>10285</v>
      </c>
      <c r="V2365" s="3">
        <v>0.1624622869508901</v>
      </c>
      <c r="W2365" t="s">
        <v>54</v>
      </c>
      <c r="X2365" t="s">
        <v>42</v>
      </c>
      <c r="Y2365" t="s">
        <v>56</v>
      </c>
      <c r="Z2365">
        <v>1</v>
      </c>
      <c r="AA2365" t="s">
        <v>44</v>
      </c>
      <c r="AB2365" t="s">
        <v>45</v>
      </c>
      <c r="AC2365">
        <v>4.3</v>
      </c>
      <c r="AD2365">
        <v>2024</v>
      </c>
      <c r="AE2365">
        <v>8</v>
      </c>
      <c r="AF2365" t="s">
        <v>5513</v>
      </c>
      <c r="AG2365" t="s">
        <v>5514</v>
      </c>
      <c r="AH2365" t="s">
        <v>5515</v>
      </c>
      <c r="AI2365" t="s">
        <v>5526</v>
      </c>
    </row>
    <row r="2366" spans="1:35">
      <c r="A2366" t="s">
        <v>2868</v>
      </c>
      <c r="B2366" s="2">
        <v>45569</v>
      </c>
      <c r="C2366" t="s">
        <v>621</v>
      </c>
      <c r="D2366" t="s">
        <v>31</v>
      </c>
      <c r="E2366" t="s">
        <v>111</v>
      </c>
      <c r="F2366" t="s">
        <v>70</v>
      </c>
      <c r="G2366">
        <v>47</v>
      </c>
      <c r="H2366" t="s">
        <v>146</v>
      </c>
      <c r="I2366" t="s">
        <v>147</v>
      </c>
      <c r="J2366" t="s">
        <v>36</v>
      </c>
      <c r="K2366" t="s">
        <v>162</v>
      </c>
      <c r="L2366" t="s">
        <v>155</v>
      </c>
      <c r="M2366" t="s">
        <v>39</v>
      </c>
      <c r="N2366" t="s">
        <v>126</v>
      </c>
      <c r="O2366">
        <v>1</v>
      </c>
      <c r="P2366" s="4">
        <v>16078</v>
      </c>
      <c r="Q2366" s="4">
        <v>9647</v>
      </c>
      <c r="R2366" s="3">
        <v>0.2</v>
      </c>
      <c r="S2366" s="4">
        <v>12862</v>
      </c>
      <c r="T2366" s="4">
        <v>9647</v>
      </c>
      <c r="U2366" s="4">
        <v>3215</v>
      </c>
      <c r="V2366" s="3">
        <v>0.24996112579692117</v>
      </c>
      <c r="W2366" t="s">
        <v>75</v>
      </c>
      <c r="X2366" t="s">
        <v>55</v>
      </c>
      <c r="Y2366" t="s">
        <v>56</v>
      </c>
      <c r="Z2366">
        <v>5</v>
      </c>
      <c r="AA2366" t="s">
        <v>159</v>
      </c>
      <c r="AB2366" t="s">
        <v>150</v>
      </c>
      <c r="AC2366">
        <v>3.4</v>
      </c>
      <c r="AD2366">
        <v>2024</v>
      </c>
      <c r="AE2366">
        <v>10</v>
      </c>
      <c r="AF2366" t="s">
        <v>5517</v>
      </c>
      <c r="AG2366" t="s">
        <v>5518</v>
      </c>
      <c r="AH2366" t="s">
        <v>5519</v>
      </c>
      <c r="AI2366" t="s">
        <v>5523</v>
      </c>
    </row>
    <row r="2367" spans="1:35">
      <c r="A2367" t="s">
        <v>2869</v>
      </c>
      <c r="B2367" s="2">
        <v>45144</v>
      </c>
      <c r="C2367" t="s">
        <v>1011</v>
      </c>
      <c r="D2367" t="s">
        <v>31</v>
      </c>
      <c r="E2367" t="s">
        <v>60</v>
      </c>
      <c r="F2367" t="s">
        <v>70</v>
      </c>
      <c r="G2367">
        <v>43</v>
      </c>
      <c r="H2367" t="s">
        <v>105</v>
      </c>
      <c r="I2367" t="s">
        <v>89</v>
      </c>
      <c r="J2367" t="s">
        <v>82</v>
      </c>
      <c r="K2367" t="s">
        <v>148</v>
      </c>
      <c r="L2367" t="s">
        <v>91</v>
      </c>
      <c r="M2367" t="s">
        <v>107</v>
      </c>
      <c r="N2367" t="s">
        <v>113</v>
      </c>
      <c r="O2367">
        <v>8</v>
      </c>
      <c r="P2367" s="4">
        <v>2962</v>
      </c>
      <c r="Q2367" s="4">
        <v>1985</v>
      </c>
      <c r="R2367" s="3">
        <v>0.05</v>
      </c>
      <c r="S2367" s="4">
        <v>22511</v>
      </c>
      <c r="T2367" s="4">
        <v>15880</v>
      </c>
      <c r="U2367" s="4">
        <v>6631</v>
      </c>
      <c r="V2367" s="3">
        <v>0.29456710052863044</v>
      </c>
      <c r="W2367" t="s">
        <v>75</v>
      </c>
      <c r="X2367" t="s">
        <v>76</v>
      </c>
      <c r="Y2367" t="s">
        <v>43</v>
      </c>
      <c r="Z2367">
        <v>0</v>
      </c>
      <c r="AA2367" t="s">
        <v>229</v>
      </c>
      <c r="AB2367" t="s">
        <v>66</v>
      </c>
      <c r="AC2367" t="s">
        <v>46</v>
      </c>
      <c r="AD2367">
        <v>2023</v>
      </c>
      <c r="AE2367">
        <v>8</v>
      </c>
      <c r="AF2367" t="s">
        <v>5513</v>
      </c>
      <c r="AG2367" t="s">
        <v>5514</v>
      </c>
      <c r="AH2367" t="s">
        <v>5522</v>
      </c>
      <c r="AI2367" t="s">
        <v>5526</v>
      </c>
    </row>
    <row r="2368" spans="1:35">
      <c r="A2368" t="s">
        <v>2870</v>
      </c>
      <c r="B2368" s="2">
        <v>45396</v>
      </c>
      <c r="C2368" t="s">
        <v>946</v>
      </c>
      <c r="D2368" t="s">
        <v>31</v>
      </c>
      <c r="E2368" t="s">
        <v>135</v>
      </c>
      <c r="F2368" t="s">
        <v>33</v>
      </c>
      <c r="G2368">
        <v>57</v>
      </c>
      <c r="H2368" t="s">
        <v>99</v>
      </c>
      <c r="I2368" t="s">
        <v>99</v>
      </c>
      <c r="J2368" t="s">
        <v>100</v>
      </c>
      <c r="K2368" t="s">
        <v>214</v>
      </c>
      <c r="L2368" t="s">
        <v>91</v>
      </c>
      <c r="M2368" t="s">
        <v>39</v>
      </c>
      <c r="N2368" t="s">
        <v>64</v>
      </c>
      <c r="O2368">
        <v>8</v>
      </c>
      <c r="P2368" s="4">
        <v>7727</v>
      </c>
      <c r="Q2368" s="4">
        <v>5332</v>
      </c>
      <c r="R2368" s="3">
        <v>0.1</v>
      </c>
      <c r="S2368" s="4">
        <v>55634</v>
      </c>
      <c r="T2368" s="4">
        <v>42656</v>
      </c>
      <c r="U2368" s="4">
        <v>12978</v>
      </c>
      <c r="V2368" s="3">
        <v>0.23327461624186649</v>
      </c>
      <c r="W2368" t="s">
        <v>84</v>
      </c>
      <c r="X2368" t="s">
        <v>42</v>
      </c>
      <c r="Y2368" t="s">
        <v>56</v>
      </c>
      <c r="Z2368">
        <v>3</v>
      </c>
      <c r="AA2368" t="s">
        <v>94</v>
      </c>
      <c r="AB2368" t="s">
        <v>150</v>
      </c>
      <c r="AC2368">
        <v>4.5999999999999996</v>
      </c>
      <c r="AD2368">
        <v>2024</v>
      </c>
      <c r="AE2368">
        <v>4</v>
      </c>
      <c r="AF2368" t="s">
        <v>5524</v>
      </c>
      <c r="AG2368" t="s">
        <v>5525</v>
      </c>
      <c r="AH2368" t="s">
        <v>5515</v>
      </c>
      <c r="AI2368" t="s">
        <v>5523</v>
      </c>
    </row>
    <row r="2369" spans="1:35">
      <c r="A2369" t="s">
        <v>2871</v>
      </c>
      <c r="B2369" s="2">
        <v>45047</v>
      </c>
      <c r="C2369" t="s">
        <v>316</v>
      </c>
      <c r="D2369" t="s">
        <v>31</v>
      </c>
      <c r="E2369" t="s">
        <v>124</v>
      </c>
      <c r="F2369" t="s">
        <v>70</v>
      </c>
      <c r="G2369">
        <v>46</v>
      </c>
      <c r="H2369" t="s">
        <v>105</v>
      </c>
      <c r="I2369" t="s">
        <v>89</v>
      </c>
      <c r="J2369" t="s">
        <v>82</v>
      </c>
      <c r="K2369" t="s">
        <v>125</v>
      </c>
      <c r="L2369" t="s">
        <v>112</v>
      </c>
      <c r="M2369" t="s">
        <v>39</v>
      </c>
      <c r="N2369" t="s">
        <v>40</v>
      </c>
      <c r="O2369">
        <v>2</v>
      </c>
      <c r="P2369" s="4">
        <v>24304</v>
      </c>
      <c r="Q2369" s="4">
        <v>13853</v>
      </c>
      <c r="R2369" s="3">
        <v>0</v>
      </c>
      <c r="S2369" s="4">
        <v>48608</v>
      </c>
      <c r="T2369" s="4">
        <v>27706</v>
      </c>
      <c r="U2369" s="4">
        <v>20902</v>
      </c>
      <c r="V2369" s="3">
        <v>0.43001152073732718</v>
      </c>
      <c r="W2369" t="s">
        <v>41</v>
      </c>
      <c r="X2369" t="s">
        <v>55</v>
      </c>
      <c r="Y2369" t="s">
        <v>56</v>
      </c>
      <c r="Z2369">
        <v>3</v>
      </c>
      <c r="AA2369" t="s">
        <v>77</v>
      </c>
      <c r="AB2369" t="s">
        <v>132</v>
      </c>
      <c r="AC2369">
        <v>3.3</v>
      </c>
      <c r="AD2369">
        <v>2023</v>
      </c>
      <c r="AE2369">
        <v>5</v>
      </c>
      <c r="AF2369" t="s">
        <v>5529</v>
      </c>
      <c r="AG2369" t="s">
        <v>5525</v>
      </c>
      <c r="AH2369" t="s">
        <v>5522</v>
      </c>
      <c r="AI2369" t="s">
        <v>5523</v>
      </c>
    </row>
    <row r="2370" spans="1:35">
      <c r="A2370" t="s">
        <v>2872</v>
      </c>
      <c r="B2370" s="2">
        <v>44955</v>
      </c>
      <c r="C2370" t="s">
        <v>1178</v>
      </c>
      <c r="D2370" t="s">
        <v>31</v>
      </c>
      <c r="E2370" t="s">
        <v>98</v>
      </c>
      <c r="F2370" t="s">
        <v>70</v>
      </c>
      <c r="G2370">
        <v>53</v>
      </c>
      <c r="H2370" t="s">
        <v>34</v>
      </c>
      <c r="I2370" t="s">
        <v>35</v>
      </c>
      <c r="J2370" t="s">
        <v>36</v>
      </c>
      <c r="K2370" t="s">
        <v>326</v>
      </c>
      <c r="L2370" t="s">
        <v>38</v>
      </c>
      <c r="M2370" t="s">
        <v>92</v>
      </c>
      <c r="N2370" t="s">
        <v>53</v>
      </c>
      <c r="O2370">
        <v>7</v>
      </c>
      <c r="P2370" s="4">
        <v>21434</v>
      </c>
      <c r="Q2370" s="4">
        <v>12217</v>
      </c>
      <c r="R2370" s="3">
        <v>0.1</v>
      </c>
      <c r="S2370" s="4">
        <v>135034</v>
      </c>
      <c r="T2370" s="4">
        <v>85519</v>
      </c>
      <c r="U2370" s="4">
        <v>49515</v>
      </c>
      <c r="V2370" s="3">
        <v>0.36668542737384657</v>
      </c>
      <c r="W2370" t="s">
        <v>75</v>
      </c>
      <c r="X2370" t="s">
        <v>42</v>
      </c>
      <c r="Y2370" t="s">
        <v>43</v>
      </c>
      <c r="Z2370">
        <v>0</v>
      </c>
      <c r="AA2370" t="s">
        <v>159</v>
      </c>
      <c r="AB2370" t="s">
        <v>121</v>
      </c>
      <c r="AC2370" t="s">
        <v>46</v>
      </c>
      <c r="AD2370">
        <v>2023</v>
      </c>
      <c r="AE2370">
        <v>1</v>
      </c>
      <c r="AF2370" t="s">
        <v>5532</v>
      </c>
      <c r="AG2370" t="s">
        <v>5528</v>
      </c>
      <c r="AH2370" t="s">
        <v>5515</v>
      </c>
      <c r="AI2370" t="s">
        <v>5523</v>
      </c>
    </row>
    <row r="2371" spans="1:35">
      <c r="A2371" t="s">
        <v>2873</v>
      </c>
      <c r="B2371" s="2">
        <v>45291</v>
      </c>
      <c r="C2371" t="s">
        <v>587</v>
      </c>
      <c r="D2371" t="s">
        <v>31</v>
      </c>
      <c r="E2371" t="s">
        <v>119</v>
      </c>
      <c r="F2371" t="s">
        <v>70</v>
      </c>
      <c r="G2371">
        <v>18</v>
      </c>
      <c r="H2371" t="s">
        <v>146</v>
      </c>
      <c r="I2371" t="s">
        <v>147</v>
      </c>
      <c r="J2371" t="s">
        <v>36</v>
      </c>
      <c r="K2371" t="s">
        <v>291</v>
      </c>
      <c r="L2371" t="s">
        <v>101</v>
      </c>
      <c r="M2371" t="s">
        <v>107</v>
      </c>
      <c r="N2371" t="s">
        <v>93</v>
      </c>
      <c r="O2371">
        <v>3</v>
      </c>
      <c r="P2371" s="4">
        <v>14736</v>
      </c>
      <c r="Q2371" s="4">
        <v>8252</v>
      </c>
      <c r="R2371" s="3">
        <v>0.2</v>
      </c>
      <c r="S2371" s="4">
        <v>35366</v>
      </c>
      <c r="T2371" s="4">
        <v>24756</v>
      </c>
      <c r="U2371" s="4">
        <v>10610</v>
      </c>
      <c r="V2371" s="3">
        <v>0.30000565514901317</v>
      </c>
      <c r="W2371" t="s">
        <v>84</v>
      </c>
      <c r="X2371" t="s">
        <v>42</v>
      </c>
      <c r="Y2371" t="s">
        <v>56</v>
      </c>
      <c r="Z2371">
        <v>6</v>
      </c>
      <c r="AA2371" t="s">
        <v>229</v>
      </c>
      <c r="AB2371" t="s">
        <v>45</v>
      </c>
      <c r="AC2371">
        <v>3.3</v>
      </c>
      <c r="AD2371">
        <v>2023</v>
      </c>
      <c r="AE2371">
        <v>12</v>
      </c>
      <c r="AF2371" t="s">
        <v>5521</v>
      </c>
      <c r="AG2371" t="s">
        <v>5518</v>
      </c>
      <c r="AH2371" t="s">
        <v>5522</v>
      </c>
      <c r="AI2371" t="s">
        <v>5520</v>
      </c>
    </row>
    <row r="2372" spans="1:35">
      <c r="A2372" t="s">
        <v>2874</v>
      </c>
      <c r="B2372" s="2">
        <v>44930</v>
      </c>
      <c r="C2372" t="s">
        <v>203</v>
      </c>
      <c r="D2372" t="s">
        <v>31</v>
      </c>
      <c r="E2372" t="s">
        <v>111</v>
      </c>
      <c r="F2372" t="s">
        <v>70</v>
      </c>
      <c r="G2372">
        <v>45</v>
      </c>
      <c r="H2372" t="s">
        <v>153</v>
      </c>
      <c r="I2372" t="s">
        <v>154</v>
      </c>
      <c r="J2372" t="s">
        <v>36</v>
      </c>
      <c r="K2372" t="s">
        <v>199</v>
      </c>
      <c r="L2372" t="s">
        <v>112</v>
      </c>
      <c r="M2372" t="s">
        <v>39</v>
      </c>
      <c r="N2372" t="s">
        <v>113</v>
      </c>
      <c r="O2372">
        <v>1</v>
      </c>
      <c r="P2372" s="4">
        <v>666</v>
      </c>
      <c r="Q2372" s="4">
        <v>486</v>
      </c>
      <c r="R2372" s="3">
        <v>0</v>
      </c>
      <c r="S2372" s="4">
        <v>666</v>
      </c>
      <c r="T2372" s="4">
        <v>486</v>
      </c>
      <c r="U2372" s="4">
        <v>180</v>
      </c>
      <c r="V2372" s="3">
        <v>0.27027027027027029</v>
      </c>
      <c r="W2372" t="s">
        <v>54</v>
      </c>
      <c r="X2372" t="s">
        <v>55</v>
      </c>
      <c r="Y2372" t="s">
        <v>56</v>
      </c>
      <c r="Z2372">
        <v>1</v>
      </c>
      <c r="AA2372" t="s">
        <v>108</v>
      </c>
      <c r="AB2372" t="s">
        <v>95</v>
      </c>
      <c r="AC2372">
        <v>4.0999999999999996</v>
      </c>
      <c r="AD2372">
        <v>2023</v>
      </c>
      <c r="AE2372">
        <v>1</v>
      </c>
      <c r="AF2372" t="s">
        <v>5532</v>
      </c>
      <c r="AG2372" t="s">
        <v>5528</v>
      </c>
      <c r="AH2372" t="s">
        <v>5519</v>
      </c>
      <c r="AI2372" t="s">
        <v>5523</v>
      </c>
    </row>
    <row r="2373" spans="1:35">
      <c r="A2373" t="s">
        <v>2875</v>
      </c>
      <c r="B2373" s="2">
        <v>45213</v>
      </c>
      <c r="C2373" t="s">
        <v>483</v>
      </c>
      <c r="D2373" t="s">
        <v>31</v>
      </c>
      <c r="E2373" t="s">
        <v>135</v>
      </c>
      <c r="F2373" t="s">
        <v>33</v>
      </c>
      <c r="G2373">
        <v>51</v>
      </c>
      <c r="H2373" t="s">
        <v>34</v>
      </c>
      <c r="I2373" t="s">
        <v>35</v>
      </c>
      <c r="J2373" t="s">
        <v>36</v>
      </c>
      <c r="K2373" t="s">
        <v>257</v>
      </c>
      <c r="L2373" t="s">
        <v>38</v>
      </c>
      <c r="M2373" t="s">
        <v>63</v>
      </c>
      <c r="N2373" t="s">
        <v>126</v>
      </c>
      <c r="O2373">
        <v>4</v>
      </c>
      <c r="P2373" s="4">
        <v>6090</v>
      </c>
      <c r="Q2373" s="4">
        <v>3715</v>
      </c>
      <c r="R2373" s="3">
        <v>0.15</v>
      </c>
      <c r="S2373" s="4">
        <v>20706</v>
      </c>
      <c r="T2373" s="4">
        <v>14860</v>
      </c>
      <c r="U2373" s="4">
        <v>5846</v>
      </c>
      <c r="V2373" s="3">
        <v>0.28233362310441418</v>
      </c>
      <c r="W2373" t="s">
        <v>41</v>
      </c>
      <c r="X2373" t="s">
        <v>76</v>
      </c>
      <c r="Y2373" t="s">
        <v>156</v>
      </c>
      <c r="Z2373">
        <v>0</v>
      </c>
      <c r="AA2373" t="s">
        <v>77</v>
      </c>
      <c r="AB2373" t="s">
        <v>189</v>
      </c>
      <c r="AC2373">
        <v>1.5</v>
      </c>
      <c r="AD2373">
        <v>2023</v>
      </c>
      <c r="AE2373">
        <v>10</v>
      </c>
      <c r="AF2373" t="s">
        <v>5517</v>
      </c>
      <c r="AG2373" t="s">
        <v>5518</v>
      </c>
      <c r="AH2373" t="s">
        <v>5522</v>
      </c>
      <c r="AI2373" t="s">
        <v>5523</v>
      </c>
    </row>
    <row r="2374" spans="1:35">
      <c r="A2374" t="s">
        <v>2876</v>
      </c>
      <c r="B2374" s="2">
        <v>45241</v>
      </c>
      <c r="C2374" t="s">
        <v>271</v>
      </c>
      <c r="D2374" t="s">
        <v>31</v>
      </c>
      <c r="E2374" t="s">
        <v>135</v>
      </c>
      <c r="F2374" t="s">
        <v>33</v>
      </c>
      <c r="G2374">
        <v>49</v>
      </c>
      <c r="H2374" t="s">
        <v>88</v>
      </c>
      <c r="I2374" t="s">
        <v>89</v>
      </c>
      <c r="J2374" t="s">
        <v>82</v>
      </c>
      <c r="K2374" t="s">
        <v>166</v>
      </c>
      <c r="L2374" t="s">
        <v>131</v>
      </c>
      <c r="M2374" t="s">
        <v>39</v>
      </c>
      <c r="N2374" t="s">
        <v>40</v>
      </c>
      <c r="O2374">
        <v>5</v>
      </c>
      <c r="P2374" s="4">
        <v>12448</v>
      </c>
      <c r="Q2374" s="4">
        <v>9709</v>
      </c>
      <c r="R2374" s="3">
        <v>0.15</v>
      </c>
      <c r="S2374" s="4">
        <v>52904</v>
      </c>
      <c r="T2374" s="4">
        <v>48545</v>
      </c>
      <c r="U2374" s="4">
        <v>4359</v>
      </c>
      <c r="V2374" s="3">
        <v>8.2394525933766824E-2</v>
      </c>
      <c r="W2374" t="s">
        <v>54</v>
      </c>
      <c r="X2374" t="s">
        <v>42</v>
      </c>
      <c r="Y2374" t="s">
        <v>56</v>
      </c>
      <c r="Z2374">
        <v>7</v>
      </c>
      <c r="AA2374" t="s">
        <v>159</v>
      </c>
      <c r="AB2374" t="s">
        <v>45</v>
      </c>
      <c r="AC2374">
        <v>4.0999999999999996</v>
      </c>
      <c r="AD2374">
        <v>2023</v>
      </c>
      <c r="AE2374">
        <v>11</v>
      </c>
      <c r="AF2374" t="s">
        <v>5535</v>
      </c>
      <c r="AG2374" t="s">
        <v>5518</v>
      </c>
      <c r="AH2374" t="s">
        <v>5515</v>
      </c>
      <c r="AI2374" t="s">
        <v>5523</v>
      </c>
    </row>
    <row r="2375" spans="1:35">
      <c r="A2375" t="s">
        <v>2877</v>
      </c>
      <c r="B2375" s="2">
        <v>45365</v>
      </c>
      <c r="C2375" t="s">
        <v>48</v>
      </c>
      <c r="D2375" t="s">
        <v>49</v>
      </c>
      <c r="E2375" t="s">
        <v>111</v>
      </c>
      <c r="F2375" t="s">
        <v>70</v>
      </c>
      <c r="G2375">
        <v>36</v>
      </c>
      <c r="H2375" t="s">
        <v>71</v>
      </c>
      <c r="I2375" t="s">
        <v>72</v>
      </c>
      <c r="J2375" t="s">
        <v>73</v>
      </c>
      <c r="K2375" t="s">
        <v>214</v>
      </c>
      <c r="L2375" t="s">
        <v>91</v>
      </c>
      <c r="M2375" t="s">
        <v>83</v>
      </c>
      <c r="N2375" t="s">
        <v>113</v>
      </c>
      <c r="O2375">
        <v>2</v>
      </c>
      <c r="P2375" s="4">
        <v>1766</v>
      </c>
      <c r="Q2375" s="4">
        <v>1183</v>
      </c>
      <c r="R2375" s="3">
        <v>0</v>
      </c>
      <c r="S2375" s="4">
        <v>3532</v>
      </c>
      <c r="T2375" s="4">
        <v>2366</v>
      </c>
      <c r="U2375" s="4">
        <v>1166</v>
      </c>
      <c r="V2375" s="3">
        <v>0.3301245753114383</v>
      </c>
      <c r="W2375" t="s">
        <v>75</v>
      </c>
      <c r="X2375" t="s">
        <v>76</v>
      </c>
      <c r="Y2375" t="s">
        <v>156</v>
      </c>
      <c r="Z2375">
        <v>0</v>
      </c>
      <c r="AA2375" t="s">
        <v>85</v>
      </c>
      <c r="AB2375" t="s">
        <v>121</v>
      </c>
      <c r="AC2375">
        <v>1.1000000000000001</v>
      </c>
      <c r="AD2375">
        <v>2024</v>
      </c>
      <c r="AE2375">
        <v>3</v>
      </c>
      <c r="AF2375" t="s">
        <v>5534</v>
      </c>
      <c r="AG2375" t="s">
        <v>5528</v>
      </c>
      <c r="AH2375" t="s">
        <v>5519</v>
      </c>
      <c r="AI2375" t="s">
        <v>5526</v>
      </c>
    </row>
    <row r="2376" spans="1:35">
      <c r="A2376" t="s">
        <v>2878</v>
      </c>
      <c r="B2376" s="2">
        <v>45500</v>
      </c>
      <c r="C2376" t="s">
        <v>2107</v>
      </c>
      <c r="D2376" t="s">
        <v>31</v>
      </c>
      <c r="E2376" t="s">
        <v>111</v>
      </c>
      <c r="F2376" t="s">
        <v>70</v>
      </c>
      <c r="G2376">
        <v>39</v>
      </c>
      <c r="H2376" t="s">
        <v>105</v>
      </c>
      <c r="I2376" t="s">
        <v>89</v>
      </c>
      <c r="J2376" t="s">
        <v>82</v>
      </c>
      <c r="K2376" t="s">
        <v>326</v>
      </c>
      <c r="L2376" t="s">
        <v>112</v>
      </c>
      <c r="M2376" t="s">
        <v>83</v>
      </c>
      <c r="N2376" t="s">
        <v>113</v>
      </c>
      <c r="O2376">
        <v>6</v>
      </c>
      <c r="P2376" s="4">
        <v>4243</v>
      </c>
      <c r="Q2376" s="4">
        <v>2673</v>
      </c>
      <c r="R2376" s="3">
        <v>0.2</v>
      </c>
      <c r="S2376" s="4">
        <v>20366</v>
      </c>
      <c r="T2376" s="4">
        <v>16038</v>
      </c>
      <c r="U2376" s="4">
        <v>4328</v>
      </c>
      <c r="V2376" s="3">
        <v>0.21251104782480604</v>
      </c>
      <c r="W2376" t="s">
        <v>84</v>
      </c>
      <c r="X2376" t="s">
        <v>76</v>
      </c>
      <c r="Y2376" t="s">
        <v>56</v>
      </c>
      <c r="Z2376">
        <v>6</v>
      </c>
      <c r="AA2376" t="s">
        <v>65</v>
      </c>
      <c r="AB2376" t="s">
        <v>150</v>
      </c>
      <c r="AC2376">
        <v>3.8</v>
      </c>
      <c r="AD2376">
        <v>2024</v>
      </c>
      <c r="AE2376">
        <v>7</v>
      </c>
      <c r="AF2376" t="s">
        <v>5533</v>
      </c>
      <c r="AG2376" t="s">
        <v>5514</v>
      </c>
      <c r="AH2376" t="s">
        <v>5522</v>
      </c>
      <c r="AI2376" t="s">
        <v>5526</v>
      </c>
    </row>
    <row r="2377" spans="1:35">
      <c r="A2377" t="s">
        <v>2879</v>
      </c>
      <c r="B2377" s="2">
        <v>45614</v>
      </c>
      <c r="C2377" t="s">
        <v>243</v>
      </c>
      <c r="D2377" t="s">
        <v>49</v>
      </c>
      <c r="E2377" t="s">
        <v>60</v>
      </c>
      <c r="F2377" t="s">
        <v>70</v>
      </c>
      <c r="G2377">
        <v>33</v>
      </c>
      <c r="H2377" t="s">
        <v>99</v>
      </c>
      <c r="I2377" t="s">
        <v>99</v>
      </c>
      <c r="J2377" t="s">
        <v>100</v>
      </c>
      <c r="K2377" t="s">
        <v>166</v>
      </c>
      <c r="L2377" t="s">
        <v>155</v>
      </c>
      <c r="M2377" t="s">
        <v>39</v>
      </c>
      <c r="N2377" t="s">
        <v>53</v>
      </c>
      <c r="O2377">
        <v>3</v>
      </c>
      <c r="P2377" s="4">
        <v>7035</v>
      </c>
      <c r="Q2377" s="4">
        <v>5065</v>
      </c>
      <c r="R2377" s="3">
        <v>0</v>
      </c>
      <c r="S2377" s="4">
        <v>21105</v>
      </c>
      <c r="T2377" s="4">
        <v>15195</v>
      </c>
      <c r="U2377" s="4">
        <v>5910</v>
      </c>
      <c r="V2377" s="3">
        <v>0.28002842928216065</v>
      </c>
      <c r="W2377" t="s">
        <v>41</v>
      </c>
      <c r="X2377" t="s">
        <v>42</v>
      </c>
      <c r="Y2377" t="s">
        <v>56</v>
      </c>
      <c r="Z2377">
        <v>7</v>
      </c>
      <c r="AA2377" t="s">
        <v>143</v>
      </c>
      <c r="AB2377" t="s">
        <v>132</v>
      </c>
      <c r="AC2377">
        <v>3.9</v>
      </c>
      <c r="AD2377">
        <v>2024</v>
      </c>
      <c r="AE2377">
        <v>11</v>
      </c>
      <c r="AF2377" t="s">
        <v>5535</v>
      </c>
      <c r="AG2377" t="s">
        <v>5518</v>
      </c>
      <c r="AH2377" t="s">
        <v>5522</v>
      </c>
      <c r="AI2377" t="s">
        <v>5516</v>
      </c>
    </row>
    <row r="2378" spans="1:35">
      <c r="A2378" t="s">
        <v>2880</v>
      </c>
      <c r="B2378" s="2">
        <v>45573</v>
      </c>
      <c r="C2378" t="s">
        <v>496</v>
      </c>
      <c r="D2378" t="s">
        <v>49</v>
      </c>
      <c r="E2378" t="s">
        <v>60</v>
      </c>
      <c r="F2378" t="s">
        <v>70</v>
      </c>
      <c r="G2378">
        <v>18</v>
      </c>
      <c r="H2378" t="s">
        <v>80</v>
      </c>
      <c r="I2378" t="s">
        <v>81</v>
      </c>
      <c r="J2378" t="s">
        <v>82</v>
      </c>
      <c r="K2378" t="s">
        <v>90</v>
      </c>
      <c r="L2378" t="s">
        <v>137</v>
      </c>
      <c r="M2378" t="s">
        <v>92</v>
      </c>
      <c r="N2378" t="s">
        <v>64</v>
      </c>
      <c r="O2378">
        <v>8</v>
      </c>
      <c r="P2378" s="4">
        <v>16348</v>
      </c>
      <c r="Q2378" s="4">
        <v>11280</v>
      </c>
      <c r="R2378" s="3">
        <v>0.05</v>
      </c>
      <c r="S2378" s="4">
        <v>124245</v>
      </c>
      <c r="T2378" s="4">
        <v>90240</v>
      </c>
      <c r="U2378" s="4">
        <v>34005</v>
      </c>
      <c r="V2378" s="3">
        <v>0.27369310636242905</v>
      </c>
      <c r="W2378" t="s">
        <v>41</v>
      </c>
      <c r="X2378" t="s">
        <v>55</v>
      </c>
      <c r="Y2378" t="s">
        <v>56</v>
      </c>
      <c r="Z2378">
        <v>4</v>
      </c>
      <c r="AA2378" t="s">
        <v>102</v>
      </c>
      <c r="AB2378" t="s">
        <v>45</v>
      </c>
      <c r="AC2378">
        <v>3.7</v>
      </c>
      <c r="AD2378">
        <v>2024</v>
      </c>
      <c r="AE2378">
        <v>10</v>
      </c>
      <c r="AF2378" t="s">
        <v>5517</v>
      </c>
      <c r="AG2378" t="s">
        <v>5518</v>
      </c>
      <c r="AH2378" t="s">
        <v>5515</v>
      </c>
      <c r="AI2378" t="s">
        <v>5520</v>
      </c>
    </row>
    <row r="2379" spans="1:35">
      <c r="A2379" t="s">
        <v>2881</v>
      </c>
      <c r="B2379" s="2">
        <v>45644</v>
      </c>
      <c r="C2379" t="s">
        <v>231</v>
      </c>
      <c r="D2379" t="s">
        <v>31</v>
      </c>
      <c r="E2379" t="s">
        <v>69</v>
      </c>
      <c r="F2379" t="s">
        <v>70</v>
      </c>
      <c r="G2379">
        <v>35</v>
      </c>
      <c r="H2379" t="s">
        <v>34</v>
      </c>
      <c r="I2379" t="s">
        <v>35</v>
      </c>
      <c r="J2379" t="s">
        <v>36</v>
      </c>
      <c r="K2379" t="s">
        <v>125</v>
      </c>
      <c r="L2379" t="s">
        <v>112</v>
      </c>
      <c r="M2379" t="s">
        <v>63</v>
      </c>
      <c r="N2379" t="s">
        <v>53</v>
      </c>
      <c r="O2379">
        <v>8</v>
      </c>
      <c r="P2379" s="4">
        <v>12451</v>
      </c>
      <c r="Q2379" s="4">
        <v>9338</v>
      </c>
      <c r="R2379" s="3">
        <v>0</v>
      </c>
      <c r="S2379" s="4">
        <v>99608</v>
      </c>
      <c r="T2379" s="4">
        <v>74704</v>
      </c>
      <c r="U2379" s="4">
        <v>24904</v>
      </c>
      <c r="V2379" s="3">
        <v>0.25002007870853749</v>
      </c>
      <c r="W2379" t="s">
        <v>75</v>
      </c>
      <c r="X2379" t="s">
        <v>55</v>
      </c>
      <c r="Y2379" t="s">
        <v>56</v>
      </c>
      <c r="Z2379">
        <v>1</v>
      </c>
      <c r="AA2379" t="s">
        <v>57</v>
      </c>
      <c r="AB2379" t="s">
        <v>45</v>
      </c>
      <c r="AC2379">
        <v>4.2</v>
      </c>
      <c r="AD2379">
        <v>2024</v>
      </c>
      <c r="AE2379">
        <v>12</v>
      </c>
      <c r="AF2379" t="s">
        <v>5521</v>
      </c>
      <c r="AG2379" t="s">
        <v>5518</v>
      </c>
      <c r="AH2379" t="s">
        <v>5515</v>
      </c>
      <c r="AI2379" t="s">
        <v>5526</v>
      </c>
    </row>
    <row r="2380" spans="1:35">
      <c r="A2380" t="s">
        <v>2882</v>
      </c>
      <c r="B2380" s="2">
        <v>45583</v>
      </c>
      <c r="C2380" t="s">
        <v>310</v>
      </c>
      <c r="D2380" t="s">
        <v>31</v>
      </c>
      <c r="E2380" t="s">
        <v>129</v>
      </c>
      <c r="F2380" t="s">
        <v>33</v>
      </c>
      <c r="G2380">
        <v>55</v>
      </c>
      <c r="H2380" t="s">
        <v>105</v>
      </c>
      <c r="I2380" t="s">
        <v>89</v>
      </c>
      <c r="J2380" t="s">
        <v>82</v>
      </c>
      <c r="K2380" t="s">
        <v>162</v>
      </c>
      <c r="L2380" t="s">
        <v>112</v>
      </c>
      <c r="M2380" t="s">
        <v>92</v>
      </c>
      <c r="N2380" t="s">
        <v>93</v>
      </c>
      <c r="O2380">
        <v>4</v>
      </c>
      <c r="P2380" s="4">
        <v>13281</v>
      </c>
      <c r="Q2380" s="4">
        <v>9828</v>
      </c>
      <c r="R2380" s="3">
        <v>0</v>
      </c>
      <c r="S2380" s="4">
        <v>53124</v>
      </c>
      <c r="T2380" s="4">
        <v>39312</v>
      </c>
      <c r="U2380" s="4">
        <v>13812</v>
      </c>
      <c r="V2380" s="3">
        <v>0.25999548226790153</v>
      </c>
      <c r="W2380" t="s">
        <v>54</v>
      </c>
      <c r="X2380" t="s">
        <v>76</v>
      </c>
      <c r="Y2380" t="s">
        <v>56</v>
      </c>
      <c r="Z2380">
        <v>6</v>
      </c>
      <c r="AA2380" t="s">
        <v>163</v>
      </c>
      <c r="AB2380" t="s">
        <v>132</v>
      </c>
      <c r="AC2380">
        <v>4.8</v>
      </c>
      <c r="AD2380">
        <v>2024</v>
      </c>
      <c r="AE2380">
        <v>10</v>
      </c>
      <c r="AF2380" t="s">
        <v>5517</v>
      </c>
      <c r="AG2380" t="s">
        <v>5518</v>
      </c>
      <c r="AH2380" t="s">
        <v>5515</v>
      </c>
      <c r="AI2380" t="s">
        <v>5523</v>
      </c>
    </row>
    <row r="2381" spans="1:35">
      <c r="A2381" t="s">
        <v>2883</v>
      </c>
      <c r="B2381" s="2">
        <v>45254</v>
      </c>
      <c r="C2381" t="s">
        <v>207</v>
      </c>
      <c r="D2381" t="s">
        <v>49</v>
      </c>
      <c r="E2381" t="s">
        <v>111</v>
      </c>
      <c r="F2381" t="s">
        <v>70</v>
      </c>
      <c r="G2381">
        <v>26</v>
      </c>
      <c r="H2381" t="s">
        <v>88</v>
      </c>
      <c r="I2381" t="s">
        <v>89</v>
      </c>
      <c r="J2381" t="s">
        <v>82</v>
      </c>
      <c r="K2381" t="s">
        <v>291</v>
      </c>
      <c r="L2381" t="s">
        <v>131</v>
      </c>
      <c r="M2381" t="s">
        <v>39</v>
      </c>
      <c r="N2381" t="s">
        <v>113</v>
      </c>
      <c r="O2381">
        <v>8</v>
      </c>
      <c r="P2381" s="4">
        <v>18183</v>
      </c>
      <c r="Q2381" s="4">
        <v>10910</v>
      </c>
      <c r="R2381" s="3">
        <v>0</v>
      </c>
      <c r="S2381" s="4">
        <v>145464</v>
      </c>
      <c r="T2381" s="4">
        <v>87280</v>
      </c>
      <c r="U2381" s="4">
        <v>58184</v>
      </c>
      <c r="V2381" s="3">
        <v>0.39998900071495352</v>
      </c>
      <c r="W2381" t="s">
        <v>54</v>
      </c>
      <c r="X2381" t="s">
        <v>76</v>
      </c>
      <c r="Y2381" t="s">
        <v>56</v>
      </c>
      <c r="Z2381">
        <v>3</v>
      </c>
      <c r="AA2381" t="s">
        <v>94</v>
      </c>
      <c r="AB2381" t="s">
        <v>45</v>
      </c>
      <c r="AC2381">
        <v>4.2</v>
      </c>
      <c r="AD2381">
        <v>2023</v>
      </c>
      <c r="AE2381">
        <v>11</v>
      </c>
      <c r="AF2381" t="s">
        <v>5535</v>
      </c>
      <c r="AG2381" t="s">
        <v>5518</v>
      </c>
      <c r="AH2381" t="s">
        <v>5515</v>
      </c>
      <c r="AI2381" t="s">
        <v>5516</v>
      </c>
    </row>
    <row r="2382" spans="1:35">
      <c r="A2382" t="s">
        <v>2884</v>
      </c>
      <c r="B2382" s="2">
        <v>45008</v>
      </c>
      <c r="C2382" t="s">
        <v>381</v>
      </c>
      <c r="D2382" t="s">
        <v>31</v>
      </c>
      <c r="E2382" t="s">
        <v>50</v>
      </c>
      <c r="F2382" t="s">
        <v>33</v>
      </c>
      <c r="G2382">
        <v>25</v>
      </c>
      <c r="H2382" t="s">
        <v>99</v>
      </c>
      <c r="I2382" t="s">
        <v>99</v>
      </c>
      <c r="J2382" t="s">
        <v>100</v>
      </c>
      <c r="K2382" t="s">
        <v>136</v>
      </c>
      <c r="L2382" t="s">
        <v>155</v>
      </c>
      <c r="M2382" t="s">
        <v>92</v>
      </c>
      <c r="N2382" t="s">
        <v>64</v>
      </c>
      <c r="O2382">
        <v>6</v>
      </c>
      <c r="P2382" s="4">
        <v>21267</v>
      </c>
      <c r="Q2382" s="4">
        <v>13398</v>
      </c>
      <c r="R2382" s="3">
        <v>0</v>
      </c>
      <c r="S2382" s="4">
        <v>127602</v>
      </c>
      <c r="T2382" s="4">
        <v>80388</v>
      </c>
      <c r="U2382" s="4">
        <v>47214</v>
      </c>
      <c r="V2382" s="3">
        <v>0.37000987445337846</v>
      </c>
      <c r="W2382" t="s">
        <v>54</v>
      </c>
      <c r="X2382" t="s">
        <v>55</v>
      </c>
      <c r="Y2382" t="s">
        <v>56</v>
      </c>
      <c r="Z2382">
        <v>6</v>
      </c>
      <c r="AA2382" t="s">
        <v>229</v>
      </c>
      <c r="AB2382" t="s">
        <v>150</v>
      </c>
      <c r="AC2382">
        <v>3.7</v>
      </c>
      <c r="AD2382">
        <v>2023</v>
      </c>
      <c r="AE2382">
        <v>3</v>
      </c>
      <c r="AF2382" t="s">
        <v>5534</v>
      </c>
      <c r="AG2382" t="s">
        <v>5528</v>
      </c>
      <c r="AH2382" t="s">
        <v>5515</v>
      </c>
      <c r="AI2382" t="s">
        <v>5516</v>
      </c>
    </row>
    <row r="2383" spans="1:35">
      <c r="A2383" t="s">
        <v>2885</v>
      </c>
      <c r="B2383" s="2">
        <v>45632</v>
      </c>
      <c r="C2383" t="s">
        <v>494</v>
      </c>
      <c r="D2383" t="s">
        <v>31</v>
      </c>
      <c r="E2383" t="s">
        <v>50</v>
      </c>
      <c r="F2383" t="s">
        <v>33</v>
      </c>
      <c r="G2383">
        <v>52</v>
      </c>
      <c r="H2383" t="s">
        <v>80</v>
      </c>
      <c r="I2383" t="s">
        <v>81</v>
      </c>
      <c r="J2383" t="s">
        <v>82</v>
      </c>
      <c r="K2383" t="s">
        <v>323</v>
      </c>
      <c r="L2383" t="s">
        <v>62</v>
      </c>
      <c r="M2383" t="s">
        <v>92</v>
      </c>
      <c r="N2383" t="s">
        <v>126</v>
      </c>
      <c r="O2383">
        <v>5</v>
      </c>
      <c r="P2383" s="4">
        <v>12578</v>
      </c>
      <c r="Q2383" s="4">
        <v>7547</v>
      </c>
      <c r="R2383" s="3">
        <v>0</v>
      </c>
      <c r="S2383" s="4">
        <v>62890</v>
      </c>
      <c r="T2383" s="4">
        <v>37735</v>
      </c>
      <c r="U2383" s="4">
        <v>25155</v>
      </c>
      <c r="V2383" s="3">
        <v>0.39998409922086181</v>
      </c>
      <c r="W2383" t="s">
        <v>54</v>
      </c>
      <c r="X2383" t="s">
        <v>42</v>
      </c>
      <c r="Y2383" t="s">
        <v>156</v>
      </c>
      <c r="Z2383">
        <v>0</v>
      </c>
      <c r="AA2383" t="s">
        <v>159</v>
      </c>
      <c r="AB2383" t="s">
        <v>132</v>
      </c>
      <c r="AC2383">
        <v>2.2000000000000002</v>
      </c>
      <c r="AD2383">
        <v>2024</v>
      </c>
      <c r="AE2383">
        <v>12</v>
      </c>
      <c r="AF2383" t="s">
        <v>5521</v>
      </c>
      <c r="AG2383" t="s">
        <v>5518</v>
      </c>
      <c r="AH2383" t="s">
        <v>5515</v>
      </c>
      <c r="AI2383" t="s">
        <v>5523</v>
      </c>
    </row>
    <row r="2384" spans="1:35">
      <c r="A2384" t="s">
        <v>2886</v>
      </c>
      <c r="B2384" s="2">
        <v>45180</v>
      </c>
      <c r="C2384" t="s">
        <v>1086</v>
      </c>
      <c r="D2384" t="s">
        <v>49</v>
      </c>
      <c r="E2384" t="s">
        <v>69</v>
      </c>
      <c r="F2384" t="s">
        <v>70</v>
      </c>
      <c r="G2384">
        <v>55</v>
      </c>
      <c r="H2384" t="s">
        <v>105</v>
      </c>
      <c r="I2384" t="s">
        <v>89</v>
      </c>
      <c r="J2384" t="s">
        <v>82</v>
      </c>
      <c r="K2384" t="s">
        <v>239</v>
      </c>
      <c r="L2384" t="s">
        <v>112</v>
      </c>
      <c r="M2384" t="s">
        <v>92</v>
      </c>
      <c r="N2384" t="s">
        <v>93</v>
      </c>
      <c r="O2384">
        <v>2</v>
      </c>
      <c r="P2384" s="4">
        <v>480</v>
      </c>
      <c r="Q2384" s="4">
        <v>341</v>
      </c>
      <c r="R2384" s="3">
        <v>0</v>
      </c>
      <c r="S2384" s="4">
        <v>960</v>
      </c>
      <c r="T2384" s="4">
        <v>682</v>
      </c>
      <c r="U2384" s="4">
        <v>278</v>
      </c>
      <c r="V2384" s="3">
        <v>0.28958333333333336</v>
      </c>
      <c r="W2384" t="s">
        <v>41</v>
      </c>
      <c r="X2384" t="s">
        <v>55</v>
      </c>
      <c r="Y2384" t="s">
        <v>156</v>
      </c>
      <c r="Z2384">
        <v>0</v>
      </c>
      <c r="AA2384" t="s">
        <v>143</v>
      </c>
      <c r="AB2384" t="s">
        <v>132</v>
      </c>
      <c r="AC2384">
        <v>1.2</v>
      </c>
      <c r="AD2384">
        <v>2023</v>
      </c>
      <c r="AE2384">
        <v>9</v>
      </c>
      <c r="AF2384" t="s">
        <v>5531</v>
      </c>
      <c r="AG2384" t="s">
        <v>5514</v>
      </c>
      <c r="AH2384" t="s">
        <v>5519</v>
      </c>
      <c r="AI2384" t="s">
        <v>5523</v>
      </c>
    </row>
    <row r="2385" spans="1:35">
      <c r="A2385" t="s">
        <v>2887</v>
      </c>
      <c r="B2385" s="2">
        <v>45425</v>
      </c>
      <c r="C2385" t="s">
        <v>1186</v>
      </c>
      <c r="D2385" t="s">
        <v>31</v>
      </c>
      <c r="E2385" t="s">
        <v>111</v>
      </c>
      <c r="F2385" t="s">
        <v>70</v>
      </c>
      <c r="G2385">
        <v>32</v>
      </c>
      <c r="H2385" t="s">
        <v>99</v>
      </c>
      <c r="I2385" t="s">
        <v>99</v>
      </c>
      <c r="J2385" t="s">
        <v>100</v>
      </c>
      <c r="K2385" t="s">
        <v>74</v>
      </c>
      <c r="L2385" t="s">
        <v>38</v>
      </c>
      <c r="M2385" t="s">
        <v>92</v>
      </c>
      <c r="N2385" t="s">
        <v>64</v>
      </c>
      <c r="O2385">
        <v>7</v>
      </c>
      <c r="P2385" s="4">
        <v>16969</v>
      </c>
      <c r="Q2385" s="4">
        <v>9333</v>
      </c>
      <c r="R2385" s="3">
        <v>0.2</v>
      </c>
      <c r="S2385" s="4">
        <v>95026</v>
      </c>
      <c r="T2385" s="4">
        <v>65331</v>
      </c>
      <c r="U2385" s="4">
        <v>29695</v>
      </c>
      <c r="V2385" s="3">
        <v>0.31249342285269294</v>
      </c>
      <c r="W2385" t="s">
        <v>84</v>
      </c>
      <c r="X2385" t="s">
        <v>42</v>
      </c>
      <c r="Y2385" t="s">
        <v>56</v>
      </c>
      <c r="Z2385">
        <v>1</v>
      </c>
      <c r="AA2385" t="s">
        <v>108</v>
      </c>
      <c r="AB2385" t="s">
        <v>150</v>
      </c>
      <c r="AC2385">
        <v>3.7</v>
      </c>
      <c r="AD2385">
        <v>2024</v>
      </c>
      <c r="AE2385">
        <v>5</v>
      </c>
      <c r="AF2385" t="s">
        <v>5529</v>
      </c>
      <c r="AG2385" t="s">
        <v>5525</v>
      </c>
      <c r="AH2385" t="s">
        <v>5515</v>
      </c>
      <c r="AI2385" t="s">
        <v>5516</v>
      </c>
    </row>
    <row r="2386" spans="1:35">
      <c r="A2386" t="s">
        <v>2888</v>
      </c>
      <c r="B2386" s="2">
        <v>45403</v>
      </c>
      <c r="C2386" t="s">
        <v>900</v>
      </c>
      <c r="D2386" t="s">
        <v>31</v>
      </c>
      <c r="E2386" t="s">
        <v>135</v>
      </c>
      <c r="F2386" t="s">
        <v>33</v>
      </c>
      <c r="G2386">
        <v>52</v>
      </c>
      <c r="H2386" t="s">
        <v>80</v>
      </c>
      <c r="I2386" t="s">
        <v>81</v>
      </c>
      <c r="J2386" t="s">
        <v>82</v>
      </c>
      <c r="K2386" t="s">
        <v>130</v>
      </c>
      <c r="L2386" t="s">
        <v>52</v>
      </c>
      <c r="M2386" t="s">
        <v>92</v>
      </c>
      <c r="N2386" t="s">
        <v>113</v>
      </c>
      <c r="O2386">
        <v>3</v>
      </c>
      <c r="P2386" s="4">
        <v>24669</v>
      </c>
      <c r="Q2386" s="4">
        <v>16035</v>
      </c>
      <c r="R2386" s="3">
        <v>0</v>
      </c>
      <c r="S2386" s="4">
        <v>74007</v>
      </c>
      <c r="T2386" s="4">
        <v>48105</v>
      </c>
      <c r="U2386" s="4">
        <v>25902</v>
      </c>
      <c r="V2386" s="3">
        <v>0.34999391949410191</v>
      </c>
      <c r="W2386" t="s">
        <v>54</v>
      </c>
      <c r="X2386" t="s">
        <v>76</v>
      </c>
      <c r="Y2386" t="s">
        <v>156</v>
      </c>
      <c r="Z2386">
        <v>0</v>
      </c>
      <c r="AA2386" t="s">
        <v>108</v>
      </c>
      <c r="AB2386" t="s">
        <v>45</v>
      </c>
      <c r="AC2386">
        <v>2.2999999999999998</v>
      </c>
      <c r="AD2386">
        <v>2024</v>
      </c>
      <c r="AE2386">
        <v>4</v>
      </c>
      <c r="AF2386" t="s">
        <v>5524</v>
      </c>
      <c r="AG2386" t="s">
        <v>5525</v>
      </c>
      <c r="AH2386" t="s">
        <v>5515</v>
      </c>
      <c r="AI2386" t="s">
        <v>5523</v>
      </c>
    </row>
    <row r="2387" spans="1:35">
      <c r="A2387" t="s">
        <v>2889</v>
      </c>
      <c r="B2387" s="2">
        <v>45118</v>
      </c>
      <c r="C2387" t="s">
        <v>737</v>
      </c>
      <c r="D2387" t="s">
        <v>31</v>
      </c>
      <c r="E2387" t="s">
        <v>32</v>
      </c>
      <c r="F2387" t="s">
        <v>33</v>
      </c>
      <c r="G2387">
        <v>41</v>
      </c>
      <c r="H2387" t="s">
        <v>80</v>
      </c>
      <c r="I2387" t="s">
        <v>81</v>
      </c>
      <c r="J2387" t="s">
        <v>82</v>
      </c>
      <c r="K2387" t="s">
        <v>368</v>
      </c>
      <c r="L2387" t="s">
        <v>91</v>
      </c>
      <c r="M2387" t="s">
        <v>83</v>
      </c>
      <c r="N2387" t="s">
        <v>64</v>
      </c>
      <c r="O2387">
        <v>6</v>
      </c>
      <c r="P2387" s="4">
        <v>23069</v>
      </c>
      <c r="Q2387" s="4">
        <v>13380</v>
      </c>
      <c r="R2387" s="3">
        <v>0.2</v>
      </c>
      <c r="S2387" s="4">
        <v>110731</v>
      </c>
      <c r="T2387" s="4">
        <v>80280</v>
      </c>
      <c r="U2387" s="4">
        <v>30451</v>
      </c>
      <c r="V2387" s="3">
        <v>0.27499977422763272</v>
      </c>
      <c r="W2387" t="s">
        <v>41</v>
      </c>
      <c r="X2387" t="s">
        <v>55</v>
      </c>
      <c r="Y2387" t="s">
        <v>56</v>
      </c>
      <c r="Z2387">
        <v>4</v>
      </c>
      <c r="AA2387" t="s">
        <v>220</v>
      </c>
      <c r="AB2387" t="s">
        <v>95</v>
      </c>
      <c r="AC2387">
        <v>3.2</v>
      </c>
      <c r="AD2387">
        <v>2023</v>
      </c>
      <c r="AE2387">
        <v>7</v>
      </c>
      <c r="AF2387" t="s">
        <v>5533</v>
      </c>
      <c r="AG2387" t="s">
        <v>5514</v>
      </c>
      <c r="AH2387" t="s">
        <v>5515</v>
      </c>
      <c r="AI2387" t="s">
        <v>5526</v>
      </c>
    </row>
    <row r="2388" spans="1:35">
      <c r="A2388" t="s">
        <v>2890</v>
      </c>
      <c r="B2388" s="2">
        <v>45119</v>
      </c>
      <c r="C2388" t="s">
        <v>261</v>
      </c>
      <c r="D2388" t="s">
        <v>31</v>
      </c>
      <c r="E2388" t="s">
        <v>188</v>
      </c>
      <c r="F2388" t="s">
        <v>33</v>
      </c>
      <c r="G2388">
        <v>53</v>
      </c>
      <c r="H2388" t="s">
        <v>88</v>
      </c>
      <c r="I2388" t="s">
        <v>89</v>
      </c>
      <c r="J2388" t="s">
        <v>82</v>
      </c>
      <c r="K2388" t="s">
        <v>337</v>
      </c>
      <c r="L2388" t="s">
        <v>131</v>
      </c>
      <c r="M2388" t="s">
        <v>63</v>
      </c>
      <c r="N2388" t="s">
        <v>64</v>
      </c>
      <c r="O2388">
        <v>1</v>
      </c>
      <c r="P2388" s="4">
        <v>10053</v>
      </c>
      <c r="Q2388" s="4">
        <v>8042</v>
      </c>
      <c r="R2388" s="3">
        <v>0.2</v>
      </c>
      <c r="S2388" s="4">
        <v>8042</v>
      </c>
      <c r="T2388" s="4">
        <v>8042</v>
      </c>
      <c r="U2388" s="4">
        <v>0</v>
      </c>
      <c r="V2388" s="3">
        <v>0</v>
      </c>
      <c r="W2388" t="s">
        <v>84</v>
      </c>
      <c r="X2388" t="s">
        <v>42</v>
      </c>
      <c r="Y2388" t="s">
        <v>43</v>
      </c>
      <c r="Z2388">
        <v>0</v>
      </c>
      <c r="AA2388" t="s">
        <v>149</v>
      </c>
      <c r="AB2388" t="s">
        <v>45</v>
      </c>
      <c r="AC2388" t="s">
        <v>46</v>
      </c>
      <c r="AD2388">
        <v>2023</v>
      </c>
      <c r="AE2388">
        <v>7</v>
      </c>
      <c r="AF2388" t="s">
        <v>5533</v>
      </c>
      <c r="AG2388" t="s">
        <v>5514</v>
      </c>
      <c r="AH2388" t="s">
        <v>5519</v>
      </c>
      <c r="AI2388" t="s">
        <v>5523</v>
      </c>
    </row>
    <row r="2389" spans="1:35">
      <c r="A2389" t="s">
        <v>2891</v>
      </c>
      <c r="B2389" s="2">
        <v>45533</v>
      </c>
      <c r="C2389" t="s">
        <v>290</v>
      </c>
      <c r="D2389" t="s">
        <v>31</v>
      </c>
      <c r="E2389" t="s">
        <v>170</v>
      </c>
      <c r="F2389" t="s">
        <v>33</v>
      </c>
      <c r="G2389">
        <v>30</v>
      </c>
      <c r="H2389" t="s">
        <v>105</v>
      </c>
      <c r="I2389" t="s">
        <v>89</v>
      </c>
      <c r="J2389" t="s">
        <v>82</v>
      </c>
      <c r="K2389" t="s">
        <v>337</v>
      </c>
      <c r="L2389" t="s">
        <v>91</v>
      </c>
      <c r="M2389" t="s">
        <v>83</v>
      </c>
      <c r="N2389" t="s">
        <v>126</v>
      </c>
      <c r="O2389">
        <v>3</v>
      </c>
      <c r="P2389" s="4">
        <v>23894</v>
      </c>
      <c r="Q2389" s="4">
        <v>15292</v>
      </c>
      <c r="R2389" s="3">
        <v>0.1</v>
      </c>
      <c r="S2389" s="4">
        <v>64514</v>
      </c>
      <c r="T2389" s="4">
        <v>45876</v>
      </c>
      <c r="U2389" s="4">
        <v>18638</v>
      </c>
      <c r="V2389" s="3">
        <v>0.2888985336516105</v>
      </c>
      <c r="W2389" t="s">
        <v>41</v>
      </c>
      <c r="X2389" t="s">
        <v>76</v>
      </c>
      <c r="Y2389" t="s">
        <v>156</v>
      </c>
      <c r="Z2389">
        <v>0</v>
      </c>
      <c r="AA2389" t="s">
        <v>77</v>
      </c>
      <c r="AB2389" t="s">
        <v>189</v>
      </c>
      <c r="AC2389">
        <v>1.5</v>
      </c>
      <c r="AD2389">
        <v>2024</v>
      </c>
      <c r="AE2389">
        <v>8</v>
      </c>
      <c r="AF2389" t="s">
        <v>5513</v>
      </c>
      <c r="AG2389" t="s">
        <v>5514</v>
      </c>
      <c r="AH2389" t="s">
        <v>5515</v>
      </c>
      <c r="AI2389" t="s">
        <v>5516</v>
      </c>
    </row>
    <row r="2390" spans="1:35">
      <c r="A2390" t="s">
        <v>2892</v>
      </c>
      <c r="B2390" s="2">
        <v>45144</v>
      </c>
      <c r="C2390" t="s">
        <v>745</v>
      </c>
      <c r="D2390" t="s">
        <v>49</v>
      </c>
      <c r="E2390" t="s">
        <v>170</v>
      </c>
      <c r="F2390" t="s">
        <v>33</v>
      </c>
      <c r="G2390">
        <v>37</v>
      </c>
      <c r="H2390" t="s">
        <v>146</v>
      </c>
      <c r="I2390" t="s">
        <v>147</v>
      </c>
      <c r="J2390" t="s">
        <v>36</v>
      </c>
      <c r="K2390" t="s">
        <v>323</v>
      </c>
      <c r="L2390" t="s">
        <v>52</v>
      </c>
      <c r="M2390" t="s">
        <v>39</v>
      </c>
      <c r="N2390" t="s">
        <v>64</v>
      </c>
      <c r="O2390">
        <v>6</v>
      </c>
      <c r="P2390" s="4">
        <v>7205</v>
      </c>
      <c r="Q2390" s="4">
        <v>5548</v>
      </c>
      <c r="R2390" s="3">
        <v>0.1</v>
      </c>
      <c r="S2390" s="4">
        <v>38907</v>
      </c>
      <c r="T2390" s="4">
        <v>33288</v>
      </c>
      <c r="U2390" s="4">
        <v>5619</v>
      </c>
      <c r="V2390" s="3">
        <v>0.14442131236024366</v>
      </c>
      <c r="W2390" t="s">
        <v>84</v>
      </c>
      <c r="X2390" t="s">
        <v>76</v>
      </c>
      <c r="Y2390" t="s">
        <v>56</v>
      </c>
      <c r="Z2390">
        <v>2</v>
      </c>
      <c r="AA2390" t="s">
        <v>94</v>
      </c>
      <c r="AB2390" t="s">
        <v>194</v>
      </c>
      <c r="AC2390">
        <v>5</v>
      </c>
      <c r="AD2390">
        <v>2023</v>
      </c>
      <c r="AE2390">
        <v>8</v>
      </c>
      <c r="AF2390" t="s">
        <v>5513</v>
      </c>
      <c r="AG2390" t="s">
        <v>5514</v>
      </c>
      <c r="AH2390" t="s">
        <v>5522</v>
      </c>
      <c r="AI2390" t="s">
        <v>5526</v>
      </c>
    </row>
    <row r="2391" spans="1:35">
      <c r="A2391" t="s">
        <v>2893</v>
      </c>
      <c r="B2391" s="2">
        <v>44955</v>
      </c>
      <c r="C2391" t="s">
        <v>522</v>
      </c>
      <c r="D2391" t="s">
        <v>31</v>
      </c>
      <c r="E2391" t="s">
        <v>111</v>
      </c>
      <c r="F2391" t="s">
        <v>70</v>
      </c>
      <c r="G2391">
        <v>28</v>
      </c>
      <c r="H2391" t="s">
        <v>71</v>
      </c>
      <c r="I2391" t="s">
        <v>72</v>
      </c>
      <c r="J2391" t="s">
        <v>73</v>
      </c>
      <c r="K2391" t="s">
        <v>302</v>
      </c>
      <c r="L2391" t="s">
        <v>142</v>
      </c>
      <c r="M2391" t="s">
        <v>39</v>
      </c>
      <c r="N2391" t="s">
        <v>93</v>
      </c>
      <c r="O2391">
        <v>8</v>
      </c>
      <c r="P2391" s="4">
        <v>13875</v>
      </c>
      <c r="Q2391" s="4">
        <v>10961</v>
      </c>
      <c r="R2391" s="3">
        <v>0</v>
      </c>
      <c r="S2391" s="4">
        <v>111000</v>
      </c>
      <c r="T2391" s="4">
        <v>87688</v>
      </c>
      <c r="U2391" s="4">
        <v>23312</v>
      </c>
      <c r="V2391" s="3">
        <v>0.210018018018018</v>
      </c>
      <c r="W2391" t="s">
        <v>75</v>
      </c>
      <c r="X2391" t="s">
        <v>76</v>
      </c>
      <c r="Y2391" t="s">
        <v>56</v>
      </c>
      <c r="Z2391">
        <v>7</v>
      </c>
      <c r="AA2391" t="s">
        <v>94</v>
      </c>
      <c r="AB2391" t="s">
        <v>194</v>
      </c>
      <c r="AC2391">
        <v>3.7</v>
      </c>
      <c r="AD2391">
        <v>2023</v>
      </c>
      <c r="AE2391">
        <v>1</v>
      </c>
      <c r="AF2391" t="s">
        <v>5532</v>
      </c>
      <c r="AG2391" t="s">
        <v>5528</v>
      </c>
      <c r="AH2391" t="s">
        <v>5515</v>
      </c>
      <c r="AI2391" t="s">
        <v>5516</v>
      </c>
    </row>
    <row r="2392" spans="1:35">
      <c r="A2392" t="s">
        <v>2894</v>
      </c>
      <c r="B2392" s="2">
        <v>45284</v>
      </c>
      <c r="C2392" t="s">
        <v>856</v>
      </c>
      <c r="D2392" t="s">
        <v>49</v>
      </c>
      <c r="E2392" t="s">
        <v>98</v>
      </c>
      <c r="F2392" t="s">
        <v>70</v>
      </c>
      <c r="G2392">
        <v>22</v>
      </c>
      <c r="H2392" t="s">
        <v>99</v>
      </c>
      <c r="I2392" t="s">
        <v>99</v>
      </c>
      <c r="J2392" t="s">
        <v>100</v>
      </c>
      <c r="K2392" t="s">
        <v>90</v>
      </c>
      <c r="L2392" t="s">
        <v>142</v>
      </c>
      <c r="M2392" t="s">
        <v>39</v>
      </c>
      <c r="N2392" t="s">
        <v>64</v>
      </c>
      <c r="O2392">
        <v>8</v>
      </c>
      <c r="P2392" s="4">
        <v>13347</v>
      </c>
      <c r="Q2392" s="4">
        <v>8409</v>
      </c>
      <c r="R2392" s="3">
        <v>0</v>
      </c>
      <c r="S2392" s="4">
        <v>106776</v>
      </c>
      <c r="T2392" s="4">
        <v>67272</v>
      </c>
      <c r="U2392" s="4">
        <v>39504</v>
      </c>
      <c r="V2392" s="3">
        <v>0.36997077995055067</v>
      </c>
      <c r="W2392" t="s">
        <v>41</v>
      </c>
      <c r="X2392" t="s">
        <v>76</v>
      </c>
      <c r="Y2392" t="s">
        <v>56</v>
      </c>
      <c r="Z2392">
        <v>3</v>
      </c>
      <c r="AA2392" t="s">
        <v>108</v>
      </c>
      <c r="AB2392" t="s">
        <v>45</v>
      </c>
      <c r="AC2392">
        <v>4.8</v>
      </c>
      <c r="AD2392">
        <v>2023</v>
      </c>
      <c r="AE2392">
        <v>12</v>
      </c>
      <c r="AF2392" t="s">
        <v>5521</v>
      </c>
      <c r="AG2392" t="s">
        <v>5518</v>
      </c>
      <c r="AH2392" t="s">
        <v>5515</v>
      </c>
      <c r="AI2392" t="s">
        <v>5520</v>
      </c>
    </row>
    <row r="2393" spans="1:35">
      <c r="A2393" t="s">
        <v>2895</v>
      </c>
      <c r="B2393" s="2">
        <v>45562</v>
      </c>
      <c r="C2393" t="s">
        <v>310</v>
      </c>
      <c r="D2393" t="s">
        <v>31</v>
      </c>
      <c r="E2393" t="s">
        <v>129</v>
      </c>
      <c r="F2393" t="s">
        <v>33</v>
      </c>
      <c r="G2393">
        <v>57</v>
      </c>
      <c r="H2393" t="s">
        <v>146</v>
      </c>
      <c r="I2393" t="s">
        <v>147</v>
      </c>
      <c r="J2393" t="s">
        <v>36</v>
      </c>
      <c r="K2393" t="s">
        <v>291</v>
      </c>
      <c r="L2393" t="s">
        <v>137</v>
      </c>
      <c r="M2393" t="s">
        <v>83</v>
      </c>
      <c r="N2393" t="s">
        <v>53</v>
      </c>
      <c r="O2393">
        <v>5</v>
      </c>
      <c r="P2393" s="4">
        <v>4436</v>
      </c>
      <c r="Q2393" s="4">
        <v>3061</v>
      </c>
      <c r="R2393" s="3">
        <v>0.15</v>
      </c>
      <c r="S2393" s="4">
        <v>18853</v>
      </c>
      <c r="T2393" s="4">
        <v>15305</v>
      </c>
      <c r="U2393" s="4">
        <v>3548</v>
      </c>
      <c r="V2393" s="3">
        <v>0.18819286055269718</v>
      </c>
      <c r="W2393" t="s">
        <v>54</v>
      </c>
      <c r="X2393" t="s">
        <v>55</v>
      </c>
      <c r="Y2393" t="s">
        <v>56</v>
      </c>
      <c r="Z2393">
        <v>6</v>
      </c>
      <c r="AA2393" t="s">
        <v>229</v>
      </c>
      <c r="AB2393" t="s">
        <v>132</v>
      </c>
      <c r="AC2393">
        <v>4.0999999999999996</v>
      </c>
      <c r="AD2393">
        <v>2024</v>
      </c>
      <c r="AE2393">
        <v>9</v>
      </c>
      <c r="AF2393" t="s">
        <v>5531</v>
      </c>
      <c r="AG2393" t="s">
        <v>5514</v>
      </c>
      <c r="AH2393" t="s">
        <v>5519</v>
      </c>
      <c r="AI2393" t="s">
        <v>5523</v>
      </c>
    </row>
    <row r="2394" spans="1:35">
      <c r="A2394" t="s">
        <v>2896</v>
      </c>
      <c r="B2394" s="2">
        <v>45202</v>
      </c>
      <c r="C2394" t="s">
        <v>592</v>
      </c>
      <c r="D2394" t="s">
        <v>31</v>
      </c>
      <c r="E2394" t="s">
        <v>119</v>
      </c>
      <c r="F2394" t="s">
        <v>70</v>
      </c>
      <c r="G2394">
        <v>49</v>
      </c>
      <c r="H2394" t="s">
        <v>105</v>
      </c>
      <c r="I2394" t="s">
        <v>89</v>
      </c>
      <c r="J2394" t="s">
        <v>82</v>
      </c>
      <c r="K2394" t="s">
        <v>184</v>
      </c>
      <c r="L2394" t="s">
        <v>137</v>
      </c>
      <c r="M2394" t="s">
        <v>63</v>
      </c>
      <c r="N2394" t="s">
        <v>64</v>
      </c>
      <c r="O2394">
        <v>4</v>
      </c>
      <c r="P2394" s="4">
        <v>19771</v>
      </c>
      <c r="Q2394" s="4">
        <v>11269</v>
      </c>
      <c r="R2394" s="3">
        <v>0.2</v>
      </c>
      <c r="S2394" s="4">
        <v>63267</v>
      </c>
      <c r="T2394" s="4">
        <v>45076</v>
      </c>
      <c r="U2394" s="4">
        <v>18191</v>
      </c>
      <c r="V2394" s="3">
        <v>0.28752746297437842</v>
      </c>
      <c r="W2394" t="s">
        <v>41</v>
      </c>
      <c r="X2394" t="s">
        <v>55</v>
      </c>
      <c r="Y2394" t="s">
        <v>56</v>
      </c>
      <c r="Z2394">
        <v>7</v>
      </c>
      <c r="AA2394" t="s">
        <v>149</v>
      </c>
      <c r="AB2394" t="s">
        <v>194</v>
      </c>
      <c r="AC2394">
        <v>5</v>
      </c>
      <c r="AD2394">
        <v>2023</v>
      </c>
      <c r="AE2394">
        <v>10</v>
      </c>
      <c r="AF2394" t="s">
        <v>5517</v>
      </c>
      <c r="AG2394" t="s">
        <v>5518</v>
      </c>
      <c r="AH2394" t="s">
        <v>5515</v>
      </c>
      <c r="AI2394" t="s">
        <v>5523</v>
      </c>
    </row>
    <row r="2395" spans="1:35">
      <c r="A2395" t="s">
        <v>2897</v>
      </c>
      <c r="B2395" s="2">
        <v>45558</v>
      </c>
      <c r="C2395" t="s">
        <v>1275</v>
      </c>
      <c r="D2395" t="s">
        <v>31</v>
      </c>
      <c r="E2395" t="s">
        <v>124</v>
      </c>
      <c r="F2395" t="s">
        <v>70</v>
      </c>
      <c r="G2395">
        <v>54</v>
      </c>
      <c r="H2395" t="s">
        <v>34</v>
      </c>
      <c r="I2395" t="s">
        <v>35</v>
      </c>
      <c r="J2395" t="s">
        <v>36</v>
      </c>
      <c r="K2395" t="s">
        <v>106</v>
      </c>
      <c r="L2395" t="s">
        <v>52</v>
      </c>
      <c r="M2395" t="s">
        <v>107</v>
      </c>
      <c r="N2395" t="s">
        <v>126</v>
      </c>
      <c r="O2395">
        <v>6</v>
      </c>
      <c r="P2395" s="4">
        <v>9109</v>
      </c>
      <c r="Q2395" s="4">
        <v>6194</v>
      </c>
      <c r="R2395" s="3">
        <v>0.05</v>
      </c>
      <c r="S2395" s="4">
        <v>51921</v>
      </c>
      <c r="T2395" s="4">
        <v>37164</v>
      </c>
      <c r="U2395" s="4">
        <v>14757</v>
      </c>
      <c r="V2395" s="3">
        <v>0.28422025769919684</v>
      </c>
      <c r="W2395" t="s">
        <v>41</v>
      </c>
      <c r="X2395" t="s">
        <v>42</v>
      </c>
      <c r="Y2395" t="s">
        <v>171</v>
      </c>
      <c r="Z2395">
        <v>10</v>
      </c>
      <c r="AA2395" t="s">
        <v>149</v>
      </c>
      <c r="AB2395" t="s">
        <v>95</v>
      </c>
      <c r="AC2395" t="s">
        <v>46</v>
      </c>
      <c r="AD2395">
        <v>2024</v>
      </c>
      <c r="AE2395">
        <v>9</v>
      </c>
      <c r="AF2395" t="s">
        <v>5531</v>
      </c>
      <c r="AG2395" t="s">
        <v>5514</v>
      </c>
      <c r="AH2395" t="s">
        <v>5515</v>
      </c>
      <c r="AI2395" t="s">
        <v>5523</v>
      </c>
    </row>
    <row r="2396" spans="1:35">
      <c r="A2396" t="s">
        <v>2898</v>
      </c>
      <c r="B2396" s="2">
        <v>45512</v>
      </c>
      <c r="C2396" t="s">
        <v>808</v>
      </c>
      <c r="D2396" t="s">
        <v>31</v>
      </c>
      <c r="E2396" t="s">
        <v>124</v>
      </c>
      <c r="F2396" t="s">
        <v>70</v>
      </c>
      <c r="G2396">
        <v>31</v>
      </c>
      <c r="H2396" t="s">
        <v>34</v>
      </c>
      <c r="I2396" t="s">
        <v>35</v>
      </c>
      <c r="J2396" t="s">
        <v>36</v>
      </c>
      <c r="K2396" t="s">
        <v>214</v>
      </c>
      <c r="L2396" t="s">
        <v>62</v>
      </c>
      <c r="M2396" t="s">
        <v>107</v>
      </c>
      <c r="N2396" t="s">
        <v>64</v>
      </c>
      <c r="O2396">
        <v>4</v>
      </c>
      <c r="P2396" s="4">
        <v>24103</v>
      </c>
      <c r="Q2396" s="4">
        <v>17836</v>
      </c>
      <c r="R2396" s="3">
        <v>0</v>
      </c>
      <c r="S2396" s="4">
        <v>96412</v>
      </c>
      <c r="T2396" s="4">
        <v>71344</v>
      </c>
      <c r="U2396" s="4">
        <v>25068</v>
      </c>
      <c r="V2396" s="3">
        <v>0.26000912749450278</v>
      </c>
      <c r="W2396" t="s">
        <v>54</v>
      </c>
      <c r="X2396" t="s">
        <v>55</v>
      </c>
      <c r="Y2396" t="s">
        <v>156</v>
      </c>
      <c r="Z2396">
        <v>0</v>
      </c>
      <c r="AA2396" t="s">
        <v>57</v>
      </c>
      <c r="AB2396" t="s">
        <v>45</v>
      </c>
      <c r="AC2396">
        <v>2.2999999999999998</v>
      </c>
      <c r="AD2396">
        <v>2024</v>
      </c>
      <c r="AE2396">
        <v>8</v>
      </c>
      <c r="AF2396" t="s">
        <v>5513</v>
      </c>
      <c r="AG2396" t="s">
        <v>5514</v>
      </c>
      <c r="AH2396" t="s">
        <v>5515</v>
      </c>
      <c r="AI2396" t="s">
        <v>5516</v>
      </c>
    </row>
    <row r="2397" spans="1:35">
      <c r="A2397" t="s">
        <v>2899</v>
      </c>
      <c r="B2397" s="2">
        <v>45244</v>
      </c>
      <c r="C2397" t="s">
        <v>567</v>
      </c>
      <c r="D2397" t="s">
        <v>49</v>
      </c>
      <c r="E2397" t="s">
        <v>98</v>
      </c>
      <c r="F2397" t="s">
        <v>70</v>
      </c>
      <c r="G2397">
        <v>38</v>
      </c>
      <c r="H2397" t="s">
        <v>88</v>
      </c>
      <c r="I2397" t="s">
        <v>89</v>
      </c>
      <c r="J2397" t="s">
        <v>82</v>
      </c>
      <c r="K2397" t="s">
        <v>199</v>
      </c>
      <c r="L2397" t="s">
        <v>52</v>
      </c>
      <c r="M2397" t="s">
        <v>107</v>
      </c>
      <c r="N2397" t="s">
        <v>126</v>
      </c>
      <c r="O2397">
        <v>7</v>
      </c>
      <c r="P2397" s="4">
        <v>11890</v>
      </c>
      <c r="Q2397" s="4">
        <v>7015</v>
      </c>
      <c r="R2397" s="3">
        <v>0.15</v>
      </c>
      <c r="S2397" s="4">
        <v>70746</v>
      </c>
      <c r="T2397" s="4">
        <v>49105</v>
      </c>
      <c r="U2397" s="4">
        <v>21641</v>
      </c>
      <c r="V2397" s="3">
        <v>0.30589715319594041</v>
      </c>
      <c r="W2397" t="s">
        <v>54</v>
      </c>
      <c r="X2397" t="s">
        <v>55</v>
      </c>
      <c r="Y2397" t="s">
        <v>171</v>
      </c>
      <c r="Z2397">
        <v>8</v>
      </c>
      <c r="AA2397" t="s">
        <v>172</v>
      </c>
      <c r="AB2397" t="s">
        <v>189</v>
      </c>
      <c r="AC2397" t="s">
        <v>46</v>
      </c>
      <c r="AD2397">
        <v>2023</v>
      </c>
      <c r="AE2397">
        <v>11</v>
      </c>
      <c r="AF2397" t="s">
        <v>5535</v>
      </c>
      <c r="AG2397" t="s">
        <v>5518</v>
      </c>
      <c r="AH2397" t="s">
        <v>5515</v>
      </c>
      <c r="AI2397" t="s">
        <v>5526</v>
      </c>
    </row>
    <row r="2398" spans="1:35">
      <c r="A2398" t="s">
        <v>2900</v>
      </c>
      <c r="B2398" s="2">
        <v>45239</v>
      </c>
      <c r="C2398" t="s">
        <v>492</v>
      </c>
      <c r="D2398" t="s">
        <v>31</v>
      </c>
      <c r="E2398" t="s">
        <v>69</v>
      </c>
      <c r="F2398" t="s">
        <v>70</v>
      </c>
      <c r="G2398">
        <v>41</v>
      </c>
      <c r="H2398" t="s">
        <v>146</v>
      </c>
      <c r="I2398" t="s">
        <v>147</v>
      </c>
      <c r="J2398" t="s">
        <v>36</v>
      </c>
      <c r="K2398" t="s">
        <v>239</v>
      </c>
      <c r="L2398" t="s">
        <v>155</v>
      </c>
      <c r="M2398" t="s">
        <v>107</v>
      </c>
      <c r="N2398" t="s">
        <v>113</v>
      </c>
      <c r="O2398">
        <v>3</v>
      </c>
      <c r="P2398" s="4">
        <v>2310</v>
      </c>
      <c r="Q2398" s="4">
        <v>1640</v>
      </c>
      <c r="R2398" s="3">
        <v>0</v>
      </c>
      <c r="S2398" s="4">
        <v>6930</v>
      </c>
      <c r="T2398" s="4">
        <v>4920</v>
      </c>
      <c r="U2398" s="4">
        <v>2010</v>
      </c>
      <c r="V2398" s="3">
        <v>0.29004329004329005</v>
      </c>
      <c r="W2398" t="s">
        <v>54</v>
      </c>
      <c r="X2398" t="s">
        <v>42</v>
      </c>
      <c r="Y2398" t="s">
        <v>56</v>
      </c>
      <c r="Z2398">
        <v>7</v>
      </c>
      <c r="AA2398" t="s">
        <v>167</v>
      </c>
      <c r="AB2398" t="s">
        <v>194</v>
      </c>
      <c r="AC2398">
        <v>4.0999999999999996</v>
      </c>
      <c r="AD2398">
        <v>2023</v>
      </c>
      <c r="AE2398">
        <v>11</v>
      </c>
      <c r="AF2398" t="s">
        <v>5535</v>
      </c>
      <c r="AG2398" t="s">
        <v>5518</v>
      </c>
      <c r="AH2398" t="s">
        <v>5519</v>
      </c>
      <c r="AI2398" t="s">
        <v>5526</v>
      </c>
    </row>
    <row r="2399" spans="1:35">
      <c r="A2399" t="s">
        <v>2901</v>
      </c>
      <c r="B2399" s="2">
        <v>45360</v>
      </c>
      <c r="C2399" t="s">
        <v>743</v>
      </c>
      <c r="D2399" t="s">
        <v>31</v>
      </c>
      <c r="E2399" t="s">
        <v>50</v>
      </c>
      <c r="F2399" t="s">
        <v>33</v>
      </c>
      <c r="G2399">
        <v>25</v>
      </c>
      <c r="H2399" t="s">
        <v>99</v>
      </c>
      <c r="I2399" t="s">
        <v>99</v>
      </c>
      <c r="J2399" t="s">
        <v>100</v>
      </c>
      <c r="K2399" t="s">
        <v>179</v>
      </c>
      <c r="L2399" t="s">
        <v>137</v>
      </c>
      <c r="M2399" t="s">
        <v>39</v>
      </c>
      <c r="N2399" t="s">
        <v>126</v>
      </c>
      <c r="O2399">
        <v>1</v>
      </c>
      <c r="P2399" s="4">
        <v>9891</v>
      </c>
      <c r="Q2399" s="4">
        <v>6825</v>
      </c>
      <c r="R2399" s="3">
        <v>0.1</v>
      </c>
      <c r="S2399" s="4">
        <v>8902</v>
      </c>
      <c r="T2399" s="4">
        <v>6825</v>
      </c>
      <c r="U2399" s="4">
        <v>2077</v>
      </c>
      <c r="V2399" s="3">
        <v>0.23331835542574703</v>
      </c>
      <c r="W2399" t="s">
        <v>75</v>
      </c>
      <c r="X2399" t="s">
        <v>55</v>
      </c>
      <c r="Y2399" t="s">
        <v>56</v>
      </c>
      <c r="Z2399">
        <v>2</v>
      </c>
      <c r="AA2399" t="s">
        <v>102</v>
      </c>
      <c r="AB2399" t="s">
        <v>194</v>
      </c>
      <c r="AC2399">
        <v>4.4000000000000004</v>
      </c>
      <c r="AD2399">
        <v>2024</v>
      </c>
      <c r="AE2399">
        <v>3</v>
      </c>
      <c r="AF2399" t="s">
        <v>5534</v>
      </c>
      <c r="AG2399" t="s">
        <v>5528</v>
      </c>
      <c r="AH2399" t="s">
        <v>5519</v>
      </c>
      <c r="AI2399" t="s">
        <v>5516</v>
      </c>
    </row>
    <row r="2400" spans="1:35">
      <c r="A2400" t="s">
        <v>2902</v>
      </c>
      <c r="B2400" s="2">
        <v>45215</v>
      </c>
      <c r="C2400" t="s">
        <v>253</v>
      </c>
      <c r="D2400" t="s">
        <v>31</v>
      </c>
      <c r="E2400" t="s">
        <v>135</v>
      </c>
      <c r="F2400" t="s">
        <v>33</v>
      </c>
      <c r="G2400">
        <v>39</v>
      </c>
      <c r="H2400" t="s">
        <v>99</v>
      </c>
      <c r="I2400" t="s">
        <v>99</v>
      </c>
      <c r="J2400" t="s">
        <v>100</v>
      </c>
      <c r="K2400" t="s">
        <v>323</v>
      </c>
      <c r="L2400" t="s">
        <v>131</v>
      </c>
      <c r="M2400" t="s">
        <v>39</v>
      </c>
      <c r="N2400" t="s">
        <v>113</v>
      </c>
      <c r="O2400">
        <v>7</v>
      </c>
      <c r="P2400" s="4">
        <v>14949</v>
      </c>
      <c r="Q2400" s="4">
        <v>10464</v>
      </c>
      <c r="R2400" s="3">
        <v>0</v>
      </c>
      <c r="S2400" s="4">
        <v>104643</v>
      </c>
      <c r="T2400" s="4">
        <v>73248</v>
      </c>
      <c r="U2400" s="4">
        <v>31395</v>
      </c>
      <c r="V2400" s="3">
        <v>0.30002006823198873</v>
      </c>
      <c r="W2400" t="s">
        <v>75</v>
      </c>
      <c r="X2400" t="s">
        <v>42</v>
      </c>
      <c r="Y2400" t="s">
        <v>56</v>
      </c>
      <c r="Z2400">
        <v>2</v>
      </c>
      <c r="AA2400" t="s">
        <v>57</v>
      </c>
      <c r="AB2400" t="s">
        <v>150</v>
      </c>
      <c r="AC2400">
        <v>3.2</v>
      </c>
      <c r="AD2400">
        <v>2023</v>
      </c>
      <c r="AE2400">
        <v>10</v>
      </c>
      <c r="AF2400" t="s">
        <v>5517</v>
      </c>
      <c r="AG2400" t="s">
        <v>5518</v>
      </c>
      <c r="AH2400" t="s">
        <v>5515</v>
      </c>
      <c r="AI2400" t="s">
        <v>5526</v>
      </c>
    </row>
    <row r="2401" spans="1:35">
      <c r="A2401" t="s">
        <v>2903</v>
      </c>
      <c r="B2401" s="2">
        <v>45117</v>
      </c>
      <c r="C2401" t="s">
        <v>1051</v>
      </c>
      <c r="D2401" t="s">
        <v>31</v>
      </c>
      <c r="E2401" t="s">
        <v>135</v>
      </c>
      <c r="F2401" t="s">
        <v>33</v>
      </c>
      <c r="G2401">
        <v>59</v>
      </c>
      <c r="H2401" t="s">
        <v>146</v>
      </c>
      <c r="I2401" t="s">
        <v>147</v>
      </c>
      <c r="J2401" t="s">
        <v>36</v>
      </c>
      <c r="K2401" t="s">
        <v>162</v>
      </c>
      <c r="L2401" t="s">
        <v>38</v>
      </c>
      <c r="M2401" t="s">
        <v>83</v>
      </c>
      <c r="N2401" t="s">
        <v>40</v>
      </c>
      <c r="O2401">
        <v>8</v>
      </c>
      <c r="P2401" s="4">
        <v>3313</v>
      </c>
      <c r="Q2401" s="4">
        <v>2584</v>
      </c>
      <c r="R2401" s="3">
        <v>0</v>
      </c>
      <c r="S2401" s="4">
        <v>26504</v>
      </c>
      <c r="T2401" s="4">
        <v>20672</v>
      </c>
      <c r="U2401" s="4">
        <v>5832</v>
      </c>
      <c r="V2401" s="3">
        <v>0.22004225777241171</v>
      </c>
      <c r="W2401" t="s">
        <v>84</v>
      </c>
      <c r="X2401" t="s">
        <v>76</v>
      </c>
      <c r="Y2401" t="s">
        <v>156</v>
      </c>
      <c r="Z2401">
        <v>0</v>
      </c>
      <c r="AA2401" t="s">
        <v>44</v>
      </c>
      <c r="AB2401" t="s">
        <v>150</v>
      </c>
      <c r="AC2401">
        <v>2.2000000000000002</v>
      </c>
      <c r="AD2401">
        <v>2023</v>
      </c>
      <c r="AE2401">
        <v>7</v>
      </c>
      <c r="AF2401" t="s">
        <v>5533</v>
      </c>
      <c r="AG2401" t="s">
        <v>5514</v>
      </c>
      <c r="AH2401" t="s">
        <v>5522</v>
      </c>
      <c r="AI2401" t="s">
        <v>5523</v>
      </c>
    </row>
    <row r="2402" spans="1:35">
      <c r="A2402" t="s">
        <v>2904</v>
      </c>
      <c r="B2402" s="2">
        <v>44946</v>
      </c>
      <c r="C2402" t="s">
        <v>416</v>
      </c>
      <c r="D2402" t="s">
        <v>31</v>
      </c>
      <c r="E2402" t="s">
        <v>135</v>
      </c>
      <c r="F2402" t="s">
        <v>33</v>
      </c>
      <c r="G2402">
        <v>59</v>
      </c>
      <c r="H2402" t="s">
        <v>105</v>
      </c>
      <c r="I2402" t="s">
        <v>89</v>
      </c>
      <c r="J2402" t="s">
        <v>82</v>
      </c>
      <c r="K2402" t="s">
        <v>323</v>
      </c>
      <c r="L2402" t="s">
        <v>91</v>
      </c>
      <c r="M2402" t="s">
        <v>39</v>
      </c>
      <c r="N2402" t="s">
        <v>40</v>
      </c>
      <c r="O2402">
        <v>2</v>
      </c>
      <c r="P2402" s="4">
        <v>12514</v>
      </c>
      <c r="Q2402" s="4">
        <v>7634</v>
      </c>
      <c r="R2402" s="3">
        <v>0</v>
      </c>
      <c r="S2402" s="4">
        <v>25028</v>
      </c>
      <c r="T2402" s="4">
        <v>15268</v>
      </c>
      <c r="U2402" s="4">
        <v>9760</v>
      </c>
      <c r="V2402" s="3">
        <v>0.38996324116988973</v>
      </c>
      <c r="W2402" t="s">
        <v>84</v>
      </c>
      <c r="X2402" t="s">
        <v>42</v>
      </c>
      <c r="Y2402" t="s">
        <v>156</v>
      </c>
      <c r="Z2402">
        <v>0</v>
      </c>
      <c r="AA2402" t="s">
        <v>57</v>
      </c>
      <c r="AB2402" t="s">
        <v>189</v>
      </c>
      <c r="AC2402">
        <v>2.2000000000000002</v>
      </c>
      <c r="AD2402">
        <v>2023</v>
      </c>
      <c r="AE2402">
        <v>1</v>
      </c>
      <c r="AF2402" t="s">
        <v>5532</v>
      </c>
      <c r="AG2402" t="s">
        <v>5528</v>
      </c>
      <c r="AH2402" t="s">
        <v>5522</v>
      </c>
      <c r="AI2402" t="s">
        <v>5523</v>
      </c>
    </row>
    <row r="2403" spans="1:35">
      <c r="A2403" t="s">
        <v>2905</v>
      </c>
      <c r="B2403" s="2">
        <v>45153</v>
      </c>
      <c r="C2403" t="s">
        <v>1096</v>
      </c>
      <c r="D2403" t="s">
        <v>31</v>
      </c>
      <c r="E2403" t="s">
        <v>188</v>
      </c>
      <c r="F2403" t="s">
        <v>33</v>
      </c>
      <c r="G2403">
        <v>27</v>
      </c>
      <c r="H2403" t="s">
        <v>153</v>
      </c>
      <c r="I2403" t="s">
        <v>154</v>
      </c>
      <c r="J2403" t="s">
        <v>36</v>
      </c>
      <c r="K2403" t="s">
        <v>239</v>
      </c>
      <c r="L2403" t="s">
        <v>131</v>
      </c>
      <c r="M2403" t="s">
        <v>107</v>
      </c>
      <c r="N2403" t="s">
        <v>53</v>
      </c>
      <c r="O2403">
        <v>7</v>
      </c>
      <c r="P2403" s="4">
        <v>10606</v>
      </c>
      <c r="Q2403" s="4">
        <v>7000</v>
      </c>
      <c r="R2403" s="3">
        <v>0</v>
      </c>
      <c r="S2403" s="4">
        <v>74242</v>
      </c>
      <c r="T2403" s="4">
        <v>49000</v>
      </c>
      <c r="U2403" s="4">
        <v>25242</v>
      </c>
      <c r="V2403" s="3">
        <v>0.33999622854987743</v>
      </c>
      <c r="W2403" t="s">
        <v>54</v>
      </c>
      <c r="X2403" t="s">
        <v>42</v>
      </c>
      <c r="Y2403" t="s">
        <v>56</v>
      </c>
      <c r="Z2403">
        <v>2</v>
      </c>
      <c r="AA2403" t="s">
        <v>65</v>
      </c>
      <c r="AB2403" t="s">
        <v>189</v>
      </c>
      <c r="AC2403">
        <v>4.0999999999999996</v>
      </c>
      <c r="AD2403">
        <v>2023</v>
      </c>
      <c r="AE2403">
        <v>8</v>
      </c>
      <c r="AF2403" t="s">
        <v>5513</v>
      </c>
      <c r="AG2403" t="s">
        <v>5514</v>
      </c>
      <c r="AH2403" t="s">
        <v>5515</v>
      </c>
      <c r="AI2403" t="s">
        <v>5516</v>
      </c>
    </row>
    <row r="2404" spans="1:35">
      <c r="A2404" t="s">
        <v>2906</v>
      </c>
      <c r="B2404" s="2">
        <v>45150</v>
      </c>
      <c r="C2404" t="s">
        <v>325</v>
      </c>
      <c r="D2404" t="s">
        <v>49</v>
      </c>
      <c r="E2404" t="s">
        <v>32</v>
      </c>
      <c r="F2404" t="s">
        <v>33</v>
      </c>
      <c r="G2404">
        <v>26</v>
      </c>
      <c r="H2404" t="s">
        <v>153</v>
      </c>
      <c r="I2404" t="s">
        <v>154</v>
      </c>
      <c r="J2404" t="s">
        <v>36</v>
      </c>
      <c r="K2404" t="s">
        <v>37</v>
      </c>
      <c r="L2404" t="s">
        <v>137</v>
      </c>
      <c r="M2404" t="s">
        <v>92</v>
      </c>
      <c r="N2404" t="s">
        <v>126</v>
      </c>
      <c r="O2404">
        <v>1</v>
      </c>
      <c r="P2404" s="4">
        <v>1009</v>
      </c>
      <c r="Q2404" s="4">
        <v>686</v>
      </c>
      <c r="R2404" s="3">
        <v>0.15</v>
      </c>
      <c r="S2404" s="4">
        <v>858</v>
      </c>
      <c r="T2404" s="4">
        <v>686</v>
      </c>
      <c r="U2404" s="4">
        <v>172</v>
      </c>
      <c r="V2404" s="3">
        <v>0.20046620046620048</v>
      </c>
      <c r="W2404" t="s">
        <v>84</v>
      </c>
      <c r="X2404" t="s">
        <v>76</v>
      </c>
      <c r="Y2404" t="s">
        <v>56</v>
      </c>
      <c r="Z2404">
        <v>3</v>
      </c>
      <c r="AA2404" t="s">
        <v>108</v>
      </c>
      <c r="AB2404" t="s">
        <v>194</v>
      </c>
      <c r="AC2404">
        <v>3.9</v>
      </c>
      <c r="AD2404">
        <v>2023</v>
      </c>
      <c r="AE2404">
        <v>8</v>
      </c>
      <c r="AF2404" t="s">
        <v>5513</v>
      </c>
      <c r="AG2404" t="s">
        <v>5514</v>
      </c>
      <c r="AH2404" t="s">
        <v>5519</v>
      </c>
      <c r="AI2404" t="s">
        <v>5516</v>
      </c>
    </row>
    <row r="2405" spans="1:35">
      <c r="A2405" t="s">
        <v>2907</v>
      </c>
      <c r="B2405" s="2">
        <v>44945</v>
      </c>
      <c r="C2405" t="s">
        <v>287</v>
      </c>
      <c r="D2405" t="s">
        <v>49</v>
      </c>
      <c r="E2405" t="s">
        <v>98</v>
      </c>
      <c r="F2405" t="s">
        <v>70</v>
      </c>
      <c r="G2405">
        <v>39</v>
      </c>
      <c r="H2405" t="s">
        <v>99</v>
      </c>
      <c r="I2405" t="s">
        <v>99</v>
      </c>
      <c r="J2405" t="s">
        <v>100</v>
      </c>
      <c r="K2405" t="s">
        <v>106</v>
      </c>
      <c r="L2405" t="s">
        <v>155</v>
      </c>
      <c r="M2405" t="s">
        <v>92</v>
      </c>
      <c r="N2405" t="s">
        <v>64</v>
      </c>
      <c r="O2405">
        <v>6</v>
      </c>
      <c r="P2405" s="4">
        <v>989</v>
      </c>
      <c r="Q2405" s="4">
        <v>732</v>
      </c>
      <c r="R2405" s="3">
        <v>0.1</v>
      </c>
      <c r="S2405" s="4">
        <v>5341</v>
      </c>
      <c r="T2405" s="4">
        <v>4392</v>
      </c>
      <c r="U2405" s="4">
        <v>949</v>
      </c>
      <c r="V2405" s="3">
        <v>0.17768208200711477</v>
      </c>
      <c r="W2405" t="s">
        <v>41</v>
      </c>
      <c r="X2405" t="s">
        <v>55</v>
      </c>
      <c r="Y2405" t="s">
        <v>56</v>
      </c>
      <c r="Z2405">
        <v>6</v>
      </c>
      <c r="AA2405" t="s">
        <v>163</v>
      </c>
      <c r="AB2405" t="s">
        <v>95</v>
      </c>
      <c r="AC2405">
        <v>3.9</v>
      </c>
      <c r="AD2405">
        <v>2023</v>
      </c>
      <c r="AE2405">
        <v>1</v>
      </c>
      <c r="AF2405" t="s">
        <v>5532</v>
      </c>
      <c r="AG2405" t="s">
        <v>5528</v>
      </c>
      <c r="AH2405" t="s">
        <v>5519</v>
      </c>
      <c r="AI2405" t="s">
        <v>5526</v>
      </c>
    </row>
    <row r="2406" spans="1:35">
      <c r="A2406" t="s">
        <v>2908</v>
      </c>
      <c r="B2406" s="2">
        <v>45163</v>
      </c>
      <c r="C2406" t="s">
        <v>406</v>
      </c>
      <c r="D2406" t="s">
        <v>31</v>
      </c>
      <c r="E2406" t="s">
        <v>60</v>
      </c>
      <c r="F2406" t="s">
        <v>70</v>
      </c>
      <c r="G2406">
        <v>28</v>
      </c>
      <c r="H2406" t="s">
        <v>71</v>
      </c>
      <c r="I2406" t="s">
        <v>72</v>
      </c>
      <c r="J2406" t="s">
        <v>73</v>
      </c>
      <c r="K2406" t="s">
        <v>37</v>
      </c>
      <c r="L2406" t="s">
        <v>91</v>
      </c>
      <c r="M2406" t="s">
        <v>107</v>
      </c>
      <c r="N2406" t="s">
        <v>126</v>
      </c>
      <c r="O2406">
        <v>1</v>
      </c>
      <c r="P2406" s="4">
        <v>3105</v>
      </c>
      <c r="Q2406" s="4">
        <v>1987</v>
      </c>
      <c r="R2406" s="3">
        <v>0.2</v>
      </c>
      <c r="S2406" s="4">
        <v>2484</v>
      </c>
      <c r="T2406" s="4">
        <v>1987</v>
      </c>
      <c r="U2406" s="4">
        <v>497</v>
      </c>
      <c r="V2406" s="3">
        <v>0.2000805152979066</v>
      </c>
      <c r="W2406" t="s">
        <v>41</v>
      </c>
      <c r="X2406" t="s">
        <v>76</v>
      </c>
      <c r="Y2406" t="s">
        <v>56</v>
      </c>
      <c r="Z2406">
        <v>6</v>
      </c>
      <c r="AA2406" t="s">
        <v>44</v>
      </c>
      <c r="AB2406" t="s">
        <v>189</v>
      </c>
      <c r="AC2406">
        <v>4.2</v>
      </c>
      <c r="AD2406">
        <v>2023</v>
      </c>
      <c r="AE2406">
        <v>8</v>
      </c>
      <c r="AF2406" t="s">
        <v>5513</v>
      </c>
      <c r="AG2406" t="s">
        <v>5514</v>
      </c>
      <c r="AH2406" t="s">
        <v>5519</v>
      </c>
      <c r="AI2406" t="s">
        <v>5516</v>
      </c>
    </row>
    <row r="2407" spans="1:35">
      <c r="A2407" t="s">
        <v>2909</v>
      </c>
      <c r="B2407" s="2">
        <v>45487</v>
      </c>
      <c r="C2407" t="s">
        <v>139</v>
      </c>
      <c r="D2407" t="s">
        <v>31</v>
      </c>
      <c r="E2407" t="s">
        <v>50</v>
      </c>
      <c r="F2407" t="s">
        <v>33</v>
      </c>
      <c r="G2407">
        <v>27</v>
      </c>
      <c r="H2407" t="s">
        <v>34</v>
      </c>
      <c r="I2407" t="s">
        <v>35</v>
      </c>
      <c r="J2407" t="s">
        <v>36</v>
      </c>
      <c r="K2407" t="s">
        <v>239</v>
      </c>
      <c r="L2407" t="s">
        <v>62</v>
      </c>
      <c r="M2407" t="s">
        <v>107</v>
      </c>
      <c r="N2407" t="s">
        <v>126</v>
      </c>
      <c r="O2407">
        <v>2</v>
      </c>
      <c r="P2407" s="4">
        <v>15092</v>
      </c>
      <c r="Q2407" s="4">
        <v>8452</v>
      </c>
      <c r="R2407" s="3">
        <v>0.15</v>
      </c>
      <c r="S2407" s="4">
        <v>25656</v>
      </c>
      <c r="T2407" s="4">
        <v>16904</v>
      </c>
      <c r="U2407" s="4">
        <v>8752</v>
      </c>
      <c r="V2407" s="3">
        <v>0.34112878079201747</v>
      </c>
      <c r="W2407" t="s">
        <v>54</v>
      </c>
      <c r="X2407" t="s">
        <v>55</v>
      </c>
      <c r="Y2407" t="s">
        <v>56</v>
      </c>
      <c r="Z2407">
        <v>4</v>
      </c>
      <c r="AA2407" t="s">
        <v>226</v>
      </c>
      <c r="AB2407" t="s">
        <v>45</v>
      </c>
      <c r="AC2407">
        <v>3.7</v>
      </c>
      <c r="AD2407">
        <v>2024</v>
      </c>
      <c r="AE2407">
        <v>7</v>
      </c>
      <c r="AF2407" t="s">
        <v>5533</v>
      </c>
      <c r="AG2407" t="s">
        <v>5514</v>
      </c>
      <c r="AH2407" t="s">
        <v>5522</v>
      </c>
      <c r="AI2407" t="s">
        <v>5516</v>
      </c>
    </row>
    <row r="2408" spans="1:35">
      <c r="A2408" t="s">
        <v>2910</v>
      </c>
      <c r="B2408" s="2">
        <v>45265</v>
      </c>
      <c r="C2408" t="s">
        <v>687</v>
      </c>
      <c r="D2408" t="s">
        <v>49</v>
      </c>
      <c r="E2408" t="s">
        <v>129</v>
      </c>
      <c r="F2408" t="s">
        <v>33</v>
      </c>
      <c r="G2408">
        <v>19</v>
      </c>
      <c r="H2408" t="s">
        <v>99</v>
      </c>
      <c r="I2408" t="s">
        <v>99</v>
      </c>
      <c r="J2408" t="s">
        <v>100</v>
      </c>
      <c r="K2408" t="s">
        <v>184</v>
      </c>
      <c r="L2408" t="s">
        <v>137</v>
      </c>
      <c r="M2408" t="s">
        <v>39</v>
      </c>
      <c r="N2408" t="s">
        <v>126</v>
      </c>
      <c r="O2408">
        <v>6</v>
      </c>
      <c r="P2408" s="4">
        <v>21384</v>
      </c>
      <c r="Q2408" s="4">
        <v>11761</v>
      </c>
      <c r="R2408" s="3">
        <v>0</v>
      </c>
      <c r="S2408" s="4">
        <v>128304</v>
      </c>
      <c r="T2408" s="4">
        <v>70566</v>
      </c>
      <c r="U2408" s="4">
        <v>57738</v>
      </c>
      <c r="V2408" s="3">
        <v>0.45000935278713056</v>
      </c>
      <c r="W2408" t="s">
        <v>41</v>
      </c>
      <c r="X2408" t="s">
        <v>55</v>
      </c>
      <c r="Y2408" t="s">
        <v>56</v>
      </c>
      <c r="Z2408">
        <v>5</v>
      </c>
      <c r="AA2408" t="s">
        <v>159</v>
      </c>
      <c r="AB2408" t="s">
        <v>189</v>
      </c>
      <c r="AC2408">
        <v>4.4000000000000004</v>
      </c>
      <c r="AD2408">
        <v>2023</v>
      </c>
      <c r="AE2408">
        <v>12</v>
      </c>
      <c r="AF2408" t="s">
        <v>5521</v>
      </c>
      <c r="AG2408" t="s">
        <v>5518</v>
      </c>
      <c r="AH2408" t="s">
        <v>5515</v>
      </c>
      <c r="AI2408" t="s">
        <v>5520</v>
      </c>
    </row>
    <row r="2409" spans="1:35">
      <c r="A2409" t="s">
        <v>2911</v>
      </c>
      <c r="B2409" s="2">
        <v>45151</v>
      </c>
      <c r="C2409" t="s">
        <v>1643</v>
      </c>
      <c r="D2409" t="s">
        <v>31</v>
      </c>
      <c r="E2409" t="s">
        <v>124</v>
      </c>
      <c r="F2409" t="s">
        <v>70</v>
      </c>
      <c r="G2409">
        <v>49</v>
      </c>
      <c r="H2409" t="s">
        <v>80</v>
      </c>
      <c r="I2409" t="s">
        <v>81</v>
      </c>
      <c r="J2409" t="s">
        <v>82</v>
      </c>
      <c r="K2409" t="s">
        <v>116</v>
      </c>
      <c r="L2409" t="s">
        <v>137</v>
      </c>
      <c r="M2409" t="s">
        <v>63</v>
      </c>
      <c r="N2409" t="s">
        <v>40</v>
      </c>
      <c r="O2409">
        <v>5</v>
      </c>
      <c r="P2409" s="4">
        <v>22931</v>
      </c>
      <c r="Q2409" s="4">
        <v>16281</v>
      </c>
      <c r="R2409" s="3">
        <v>0.15</v>
      </c>
      <c r="S2409" s="4">
        <v>97457</v>
      </c>
      <c r="T2409" s="4">
        <v>81405</v>
      </c>
      <c r="U2409" s="4">
        <v>16052</v>
      </c>
      <c r="V2409" s="3">
        <v>0.1647085381245062</v>
      </c>
      <c r="W2409" t="s">
        <v>75</v>
      </c>
      <c r="X2409" t="s">
        <v>76</v>
      </c>
      <c r="Y2409" t="s">
        <v>56</v>
      </c>
      <c r="Z2409">
        <v>4</v>
      </c>
      <c r="AA2409" t="s">
        <v>220</v>
      </c>
      <c r="AB2409" t="s">
        <v>150</v>
      </c>
      <c r="AC2409">
        <v>3.9</v>
      </c>
      <c r="AD2409">
        <v>2023</v>
      </c>
      <c r="AE2409">
        <v>8</v>
      </c>
      <c r="AF2409" t="s">
        <v>5513</v>
      </c>
      <c r="AG2409" t="s">
        <v>5514</v>
      </c>
      <c r="AH2409" t="s">
        <v>5515</v>
      </c>
      <c r="AI2409" t="s">
        <v>5523</v>
      </c>
    </row>
    <row r="2410" spans="1:35">
      <c r="A2410" t="s">
        <v>2912</v>
      </c>
      <c r="B2410" s="2">
        <v>45162</v>
      </c>
      <c r="C2410" t="s">
        <v>1275</v>
      </c>
      <c r="D2410" t="s">
        <v>49</v>
      </c>
      <c r="E2410" t="s">
        <v>50</v>
      </c>
      <c r="F2410" t="s">
        <v>33</v>
      </c>
      <c r="G2410">
        <v>28</v>
      </c>
      <c r="H2410" t="s">
        <v>34</v>
      </c>
      <c r="I2410" t="s">
        <v>35</v>
      </c>
      <c r="J2410" t="s">
        <v>36</v>
      </c>
      <c r="K2410" t="s">
        <v>269</v>
      </c>
      <c r="L2410" t="s">
        <v>112</v>
      </c>
      <c r="M2410" t="s">
        <v>83</v>
      </c>
      <c r="N2410" t="s">
        <v>40</v>
      </c>
      <c r="O2410">
        <v>8</v>
      </c>
      <c r="P2410" s="4">
        <v>13148</v>
      </c>
      <c r="Q2410" s="4">
        <v>9730</v>
      </c>
      <c r="R2410" s="3">
        <v>0</v>
      </c>
      <c r="S2410" s="4">
        <v>105184</v>
      </c>
      <c r="T2410" s="4">
        <v>77840</v>
      </c>
      <c r="U2410" s="4">
        <v>27344</v>
      </c>
      <c r="V2410" s="3">
        <v>0.25996349254639489</v>
      </c>
      <c r="W2410" t="s">
        <v>75</v>
      </c>
      <c r="X2410" t="s">
        <v>55</v>
      </c>
      <c r="Y2410" t="s">
        <v>171</v>
      </c>
      <c r="Z2410">
        <v>4</v>
      </c>
      <c r="AA2410" t="s">
        <v>226</v>
      </c>
      <c r="AB2410" t="s">
        <v>66</v>
      </c>
      <c r="AC2410" t="s">
        <v>46</v>
      </c>
      <c r="AD2410">
        <v>2023</v>
      </c>
      <c r="AE2410">
        <v>8</v>
      </c>
      <c r="AF2410" t="s">
        <v>5513</v>
      </c>
      <c r="AG2410" t="s">
        <v>5514</v>
      </c>
      <c r="AH2410" t="s">
        <v>5515</v>
      </c>
      <c r="AI2410" t="s">
        <v>5516</v>
      </c>
    </row>
    <row r="2411" spans="1:35">
      <c r="A2411" t="s">
        <v>2913</v>
      </c>
      <c r="B2411" s="2">
        <v>45150</v>
      </c>
      <c r="C2411" t="s">
        <v>1700</v>
      </c>
      <c r="D2411" t="s">
        <v>31</v>
      </c>
      <c r="E2411" t="s">
        <v>119</v>
      </c>
      <c r="F2411" t="s">
        <v>70</v>
      </c>
      <c r="G2411">
        <v>34</v>
      </c>
      <c r="H2411" t="s">
        <v>71</v>
      </c>
      <c r="I2411" t="s">
        <v>72</v>
      </c>
      <c r="J2411" t="s">
        <v>73</v>
      </c>
      <c r="K2411" t="s">
        <v>179</v>
      </c>
      <c r="L2411" t="s">
        <v>112</v>
      </c>
      <c r="M2411" t="s">
        <v>39</v>
      </c>
      <c r="N2411" t="s">
        <v>40</v>
      </c>
      <c r="O2411">
        <v>5</v>
      </c>
      <c r="P2411" s="4">
        <v>17250</v>
      </c>
      <c r="Q2411" s="4">
        <v>9660</v>
      </c>
      <c r="R2411" s="3">
        <v>0.15</v>
      </c>
      <c r="S2411" s="4">
        <v>73313</v>
      </c>
      <c r="T2411" s="4">
        <v>48300</v>
      </c>
      <c r="U2411" s="4">
        <v>25013</v>
      </c>
      <c r="V2411" s="3">
        <v>0.34118096381269353</v>
      </c>
      <c r="W2411" t="s">
        <v>84</v>
      </c>
      <c r="X2411" t="s">
        <v>55</v>
      </c>
      <c r="Y2411" t="s">
        <v>56</v>
      </c>
      <c r="Z2411">
        <v>6</v>
      </c>
      <c r="AA2411" t="s">
        <v>159</v>
      </c>
      <c r="AB2411" t="s">
        <v>150</v>
      </c>
      <c r="AC2411">
        <v>3.7</v>
      </c>
      <c r="AD2411">
        <v>2023</v>
      </c>
      <c r="AE2411">
        <v>8</v>
      </c>
      <c r="AF2411" t="s">
        <v>5513</v>
      </c>
      <c r="AG2411" t="s">
        <v>5514</v>
      </c>
      <c r="AH2411" t="s">
        <v>5515</v>
      </c>
      <c r="AI2411" t="s">
        <v>5516</v>
      </c>
    </row>
    <row r="2412" spans="1:35">
      <c r="A2412" t="s">
        <v>2914</v>
      </c>
      <c r="B2412" s="2">
        <v>45552</v>
      </c>
      <c r="C2412" t="s">
        <v>1086</v>
      </c>
      <c r="D2412" t="s">
        <v>49</v>
      </c>
      <c r="E2412" t="s">
        <v>111</v>
      </c>
      <c r="F2412" t="s">
        <v>70</v>
      </c>
      <c r="G2412">
        <v>50</v>
      </c>
      <c r="H2412" t="s">
        <v>146</v>
      </c>
      <c r="I2412" t="s">
        <v>147</v>
      </c>
      <c r="J2412" t="s">
        <v>36</v>
      </c>
      <c r="K2412" t="s">
        <v>136</v>
      </c>
      <c r="L2412" t="s">
        <v>112</v>
      </c>
      <c r="M2412" t="s">
        <v>63</v>
      </c>
      <c r="N2412" t="s">
        <v>64</v>
      </c>
      <c r="O2412">
        <v>2</v>
      </c>
      <c r="P2412" s="4">
        <v>14993</v>
      </c>
      <c r="Q2412" s="4">
        <v>8396</v>
      </c>
      <c r="R2412" s="3">
        <v>0.2</v>
      </c>
      <c r="S2412" s="4">
        <v>23989</v>
      </c>
      <c r="T2412" s="4">
        <v>16792</v>
      </c>
      <c r="U2412" s="4">
        <v>7197</v>
      </c>
      <c r="V2412" s="3">
        <v>0.30001250573179372</v>
      </c>
      <c r="W2412" t="s">
        <v>84</v>
      </c>
      <c r="X2412" t="s">
        <v>55</v>
      </c>
      <c r="Y2412" t="s">
        <v>171</v>
      </c>
      <c r="Z2412">
        <v>13</v>
      </c>
      <c r="AA2412" t="s">
        <v>108</v>
      </c>
      <c r="AB2412" t="s">
        <v>132</v>
      </c>
      <c r="AC2412" t="s">
        <v>46</v>
      </c>
      <c r="AD2412">
        <v>2024</v>
      </c>
      <c r="AE2412">
        <v>9</v>
      </c>
      <c r="AF2412" t="s">
        <v>5531</v>
      </c>
      <c r="AG2412" t="s">
        <v>5514</v>
      </c>
      <c r="AH2412" t="s">
        <v>5522</v>
      </c>
      <c r="AI2412" t="s">
        <v>5523</v>
      </c>
    </row>
    <row r="2413" spans="1:35">
      <c r="A2413" t="s">
        <v>2915</v>
      </c>
      <c r="B2413" s="2">
        <v>45081</v>
      </c>
      <c r="C2413" t="s">
        <v>1062</v>
      </c>
      <c r="D2413" t="s">
        <v>49</v>
      </c>
      <c r="E2413" t="s">
        <v>32</v>
      </c>
      <c r="F2413" t="s">
        <v>33</v>
      </c>
      <c r="G2413">
        <v>24</v>
      </c>
      <c r="H2413" t="s">
        <v>71</v>
      </c>
      <c r="I2413" t="s">
        <v>72</v>
      </c>
      <c r="J2413" t="s">
        <v>73</v>
      </c>
      <c r="K2413" t="s">
        <v>125</v>
      </c>
      <c r="L2413" t="s">
        <v>101</v>
      </c>
      <c r="M2413" t="s">
        <v>107</v>
      </c>
      <c r="N2413" t="s">
        <v>126</v>
      </c>
      <c r="O2413">
        <v>1</v>
      </c>
      <c r="P2413" s="4">
        <v>18253</v>
      </c>
      <c r="Q2413" s="4">
        <v>12230</v>
      </c>
      <c r="R2413" s="3">
        <v>0.1</v>
      </c>
      <c r="S2413" s="4">
        <v>16428</v>
      </c>
      <c r="T2413" s="4">
        <v>12230</v>
      </c>
      <c r="U2413" s="4">
        <v>4198</v>
      </c>
      <c r="V2413" s="3">
        <v>0.25553932310689065</v>
      </c>
      <c r="W2413" t="s">
        <v>41</v>
      </c>
      <c r="X2413" t="s">
        <v>42</v>
      </c>
      <c r="Y2413" t="s">
        <v>56</v>
      </c>
      <c r="Z2413">
        <v>6</v>
      </c>
      <c r="AA2413" t="s">
        <v>163</v>
      </c>
      <c r="AB2413" t="s">
        <v>95</v>
      </c>
      <c r="AC2413">
        <v>3.1</v>
      </c>
      <c r="AD2413">
        <v>2023</v>
      </c>
      <c r="AE2413">
        <v>6</v>
      </c>
      <c r="AF2413" t="s">
        <v>5530</v>
      </c>
      <c r="AG2413" t="s">
        <v>5525</v>
      </c>
      <c r="AH2413" t="s">
        <v>5519</v>
      </c>
      <c r="AI2413" t="s">
        <v>5520</v>
      </c>
    </row>
    <row r="2414" spans="1:35">
      <c r="A2414" t="s">
        <v>2916</v>
      </c>
      <c r="B2414" s="2">
        <v>45217</v>
      </c>
      <c r="C2414" t="s">
        <v>689</v>
      </c>
      <c r="D2414" t="s">
        <v>31</v>
      </c>
      <c r="E2414" t="s">
        <v>69</v>
      </c>
      <c r="F2414" t="s">
        <v>70</v>
      </c>
      <c r="G2414">
        <v>44</v>
      </c>
      <c r="H2414" t="s">
        <v>71</v>
      </c>
      <c r="I2414" t="s">
        <v>72</v>
      </c>
      <c r="J2414" t="s">
        <v>73</v>
      </c>
      <c r="K2414" t="s">
        <v>225</v>
      </c>
      <c r="L2414" t="s">
        <v>112</v>
      </c>
      <c r="M2414" t="s">
        <v>107</v>
      </c>
      <c r="N2414" t="s">
        <v>113</v>
      </c>
      <c r="O2414">
        <v>1</v>
      </c>
      <c r="P2414" s="4">
        <v>10658</v>
      </c>
      <c r="Q2414" s="4">
        <v>7461</v>
      </c>
      <c r="R2414" s="3">
        <v>0.15</v>
      </c>
      <c r="S2414" s="4">
        <v>9059</v>
      </c>
      <c r="T2414" s="4">
        <v>7461</v>
      </c>
      <c r="U2414" s="4">
        <v>1598</v>
      </c>
      <c r="V2414" s="3">
        <v>0.17639916105530412</v>
      </c>
      <c r="W2414" t="s">
        <v>84</v>
      </c>
      <c r="X2414" t="s">
        <v>55</v>
      </c>
      <c r="Y2414" t="s">
        <v>56</v>
      </c>
      <c r="Z2414">
        <v>1</v>
      </c>
      <c r="AA2414" t="s">
        <v>181</v>
      </c>
      <c r="AB2414" t="s">
        <v>45</v>
      </c>
      <c r="AC2414">
        <v>3.4</v>
      </c>
      <c r="AD2414">
        <v>2023</v>
      </c>
      <c r="AE2414">
        <v>10</v>
      </c>
      <c r="AF2414" t="s">
        <v>5517</v>
      </c>
      <c r="AG2414" t="s">
        <v>5518</v>
      </c>
      <c r="AH2414" t="s">
        <v>5519</v>
      </c>
      <c r="AI2414" t="s">
        <v>5526</v>
      </c>
    </row>
    <row r="2415" spans="1:35">
      <c r="A2415" t="s">
        <v>2917</v>
      </c>
      <c r="B2415" s="2">
        <v>45318</v>
      </c>
      <c r="C2415" t="s">
        <v>414</v>
      </c>
      <c r="D2415" t="s">
        <v>31</v>
      </c>
      <c r="E2415" t="s">
        <v>69</v>
      </c>
      <c r="F2415" t="s">
        <v>70</v>
      </c>
      <c r="G2415">
        <v>24</v>
      </c>
      <c r="H2415" t="s">
        <v>105</v>
      </c>
      <c r="I2415" t="s">
        <v>89</v>
      </c>
      <c r="J2415" t="s">
        <v>82</v>
      </c>
      <c r="K2415" t="s">
        <v>184</v>
      </c>
      <c r="L2415" t="s">
        <v>131</v>
      </c>
      <c r="M2415" t="s">
        <v>92</v>
      </c>
      <c r="N2415" t="s">
        <v>40</v>
      </c>
      <c r="O2415">
        <v>4</v>
      </c>
      <c r="P2415" s="4">
        <v>17794</v>
      </c>
      <c r="Q2415" s="4">
        <v>11032</v>
      </c>
      <c r="R2415" s="3">
        <v>0.05</v>
      </c>
      <c r="S2415" s="4">
        <v>67617</v>
      </c>
      <c r="T2415" s="4">
        <v>44128</v>
      </c>
      <c r="U2415" s="4">
        <v>23489</v>
      </c>
      <c r="V2415" s="3">
        <v>0.34738305455728591</v>
      </c>
      <c r="W2415" t="s">
        <v>54</v>
      </c>
      <c r="X2415" t="s">
        <v>55</v>
      </c>
      <c r="Y2415" t="s">
        <v>43</v>
      </c>
      <c r="Z2415">
        <v>0</v>
      </c>
      <c r="AA2415" t="s">
        <v>163</v>
      </c>
      <c r="AB2415" t="s">
        <v>95</v>
      </c>
      <c r="AC2415" t="s">
        <v>46</v>
      </c>
      <c r="AD2415">
        <v>2024</v>
      </c>
      <c r="AE2415">
        <v>1</v>
      </c>
      <c r="AF2415" t="s">
        <v>5532</v>
      </c>
      <c r="AG2415" t="s">
        <v>5528</v>
      </c>
      <c r="AH2415" t="s">
        <v>5515</v>
      </c>
      <c r="AI2415" t="s">
        <v>5520</v>
      </c>
    </row>
    <row r="2416" spans="1:35">
      <c r="A2416" t="s">
        <v>2918</v>
      </c>
      <c r="B2416" s="2">
        <v>45127</v>
      </c>
      <c r="C2416" t="s">
        <v>205</v>
      </c>
      <c r="D2416" t="s">
        <v>49</v>
      </c>
      <c r="E2416" t="s">
        <v>60</v>
      </c>
      <c r="F2416" t="s">
        <v>70</v>
      </c>
      <c r="G2416">
        <v>45</v>
      </c>
      <c r="H2416" t="s">
        <v>88</v>
      </c>
      <c r="I2416" t="s">
        <v>89</v>
      </c>
      <c r="J2416" t="s">
        <v>82</v>
      </c>
      <c r="K2416" t="s">
        <v>179</v>
      </c>
      <c r="L2416" t="s">
        <v>101</v>
      </c>
      <c r="M2416" t="s">
        <v>39</v>
      </c>
      <c r="N2416" t="s">
        <v>113</v>
      </c>
      <c r="O2416">
        <v>4</v>
      </c>
      <c r="P2416" s="4">
        <v>13177</v>
      </c>
      <c r="Q2416" s="4">
        <v>10542</v>
      </c>
      <c r="R2416" s="3">
        <v>0.2</v>
      </c>
      <c r="S2416" s="4">
        <v>42166</v>
      </c>
      <c r="T2416" s="4">
        <v>42168</v>
      </c>
      <c r="U2416" s="4">
        <v>-2</v>
      </c>
      <c r="V2416" s="3">
        <v>-4.7431579945927999E-5</v>
      </c>
      <c r="W2416" t="s">
        <v>84</v>
      </c>
      <c r="X2416" t="s">
        <v>76</v>
      </c>
      <c r="Y2416" t="s">
        <v>56</v>
      </c>
      <c r="Z2416">
        <v>2</v>
      </c>
      <c r="AA2416" t="s">
        <v>149</v>
      </c>
      <c r="AB2416" t="s">
        <v>189</v>
      </c>
      <c r="AC2416">
        <v>3.3</v>
      </c>
      <c r="AD2416">
        <v>2023</v>
      </c>
      <c r="AE2416">
        <v>7</v>
      </c>
      <c r="AF2416" t="s">
        <v>5533</v>
      </c>
      <c r="AG2416" t="s">
        <v>5514</v>
      </c>
      <c r="AH2416" t="s">
        <v>5522</v>
      </c>
      <c r="AI2416" t="s">
        <v>5523</v>
      </c>
    </row>
    <row r="2417" spans="1:35">
      <c r="A2417" t="s">
        <v>2919</v>
      </c>
      <c r="B2417" s="2">
        <v>45654</v>
      </c>
      <c r="C2417" t="s">
        <v>747</v>
      </c>
      <c r="D2417" t="s">
        <v>31</v>
      </c>
      <c r="E2417" t="s">
        <v>98</v>
      </c>
      <c r="F2417" t="s">
        <v>70</v>
      </c>
      <c r="G2417">
        <v>38</v>
      </c>
      <c r="H2417" t="s">
        <v>34</v>
      </c>
      <c r="I2417" t="s">
        <v>35</v>
      </c>
      <c r="J2417" t="s">
        <v>36</v>
      </c>
      <c r="K2417" t="s">
        <v>291</v>
      </c>
      <c r="L2417" t="s">
        <v>137</v>
      </c>
      <c r="M2417" t="s">
        <v>39</v>
      </c>
      <c r="N2417" t="s">
        <v>126</v>
      </c>
      <c r="O2417">
        <v>8</v>
      </c>
      <c r="P2417" s="4">
        <v>22320</v>
      </c>
      <c r="Q2417" s="4">
        <v>14954</v>
      </c>
      <c r="R2417" s="3">
        <v>0.15</v>
      </c>
      <c r="S2417" s="4">
        <v>151776</v>
      </c>
      <c r="T2417" s="4">
        <v>119632</v>
      </c>
      <c r="U2417" s="4">
        <v>32144</v>
      </c>
      <c r="V2417" s="3">
        <v>0.21178578958465105</v>
      </c>
      <c r="W2417" t="s">
        <v>75</v>
      </c>
      <c r="X2417" t="s">
        <v>55</v>
      </c>
      <c r="Y2417" t="s">
        <v>56</v>
      </c>
      <c r="Z2417">
        <v>1</v>
      </c>
      <c r="AA2417" t="s">
        <v>185</v>
      </c>
      <c r="AB2417" t="s">
        <v>95</v>
      </c>
      <c r="AC2417">
        <v>3.8</v>
      </c>
      <c r="AD2417">
        <v>2024</v>
      </c>
      <c r="AE2417">
        <v>12</v>
      </c>
      <c r="AF2417" t="s">
        <v>5521</v>
      </c>
      <c r="AG2417" t="s">
        <v>5518</v>
      </c>
      <c r="AH2417" t="s">
        <v>5515</v>
      </c>
      <c r="AI2417" t="s">
        <v>5526</v>
      </c>
    </row>
    <row r="2418" spans="1:35">
      <c r="A2418" t="s">
        <v>2920</v>
      </c>
      <c r="B2418" s="2">
        <v>45328</v>
      </c>
      <c r="C2418" t="s">
        <v>1072</v>
      </c>
      <c r="D2418" t="s">
        <v>31</v>
      </c>
      <c r="E2418" t="s">
        <v>111</v>
      </c>
      <c r="F2418" t="s">
        <v>70</v>
      </c>
      <c r="G2418">
        <v>23</v>
      </c>
      <c r="H2418" t="s">
        <v>99</v>
      </c>
      <c r="I2418" t="s">
        <v>99</v>
      </c>
      <c r="J2418" t="s">
        <v>100</v>
      </c>
      <c r="K2418" t="s">
        <v>136</v>
      </c>
      <c r="L2418" t="s">
        <v>52</v>
      </c>
      <c r="M2418" t="s">
        <v>63</v>
      </c>
      <c r="N2418" t="s">
        <v>53</v>
      </c>
      <c r="O2418">
        <v>3</v>
      </c>
      <c r="P2418" s="4">
        <v>8145</v>
      </c>
      <c r="Q2418" s="4">
        <v>5620</v>
      </c>
      <c r="R2418" s="3">
        <v>0</v>
      </c>
      <c r="S2418" s="4">
        <v>24435</v>
      </c>
      <c r="T2418" s="4">
        <v>16860</v>
      </c>
      <c r="U2418" s="4">
        <v>7575</v>
      </c>
      <c r="V2418" s="3">
        <v>0.31000613873542049</v>
      </c>
      <c r="W2418" t="s">
        <v>75</v>
      </c>
      <c r="X2418" t="s">
        <v>76</v>
      </c>
      <c r="Y2418" t="s">
        <v>56</v>
      </c>
      <c r="Z2418">
        <v>7</v>
      </c>
      <c r="AA2418" t="s">
        <v>44</v>
      </c>
      <c r="AB2418" t="s">
        <v>45</v>
      </c>
      <c r="AC2418">
        <v>5</v>
      </c>
      <c r="AD2418">
        <v>2024</v>
      </c>
      <c r="AE2418">
        <v>2</v>
      </c>
      <c r="AF2418" t="s">
        <v>5527</v>
      </c>
      <c r="AG2418" t="s">
        <v>5528</v>
      </c>
      <c r="AH2418" t="s">
        <v>5522</v>
      </c>
      <c r="AI2418" t="s">
        <v>5520</v>
      </c>
    </row>
    <row r="2419" spans="1:35">
      <c r="A2419" t="s">
        <v>2921</v>
      </c>
      <c r="B2419" s="2">
        <v>44977</v>
      </c>
      <c r="C2419" t="s">
        <v>579</v>
      </c>
      <c r="D2419" t="s">
        <v>49</v>
      </c>
      <c r="E2419" t="s">
        <v>32</v>
      </c>
      <c r="F2419" t="s">
        <v>33</v>
      </c>
      <c r="G2419">
        <v>50</v>
      </c>
      <c r="H2419" t="s">
        <v>80</v>
      </c>
      <c r="I2419" t="s">
        <v>81</v>
      </c>
      <c r="J2419" t="s">
        <v>82</v>
      </c>
      <c r="K2419" t="s">
        <v>74</v>
      </c>
      <c r="L2419" t="s">
        <v>101</v>
      </c>
      <c r="M2419" t="s">
        <v>92</v>
      </c>
      <c r="N2419" t="s">
        <v>64</v>
      </c>
      <c r="O2419">
        <v>2</v>
      </c>
      <c r="P2419" s="4">
        <v>2442</v>
      </c>
      <c r="Q2419" s="4">
        <v>1587</v>
      </c>
      <c r="R2419" s="3">
        <v>0</v>
      </c>
      <c r="S2419" s="4">
        <v>4884</v>
      </c>
      <c r="T2419" s="4">
        <v>3174</v>
      </c>
      <c r="U2419" s="4">
        <v>1710</v>
      </c>
      <c r="V2419" s="3">
        <v>0.3501228501228501</v>
      </c>
      <c r="W2419" t="s">
        <v>75</v>
      </c>
      <c r="X2419" t="s">
        <v>55</v>
      </c>
      <c r="Y2419" t="s">
        <v>56</v>
      </c>
      <c r="Z2419">
        <v>2</v>
      </c>
      <c r="AA2419" t="s">
        <v>65</v>
      </c>
      <c r="AB2419" t="s">
        <v>189</v>
      </c>
      <c r="AC2419">
        <v>4.8</v>
      </c>
      <c r="AD2419">
        <v>2023</v>
      </c>
      <c r="AE2419">
        <v>2</v>
      </c>
      <c r="AF2419" t="s">
        <v>5527</v>
      </c>
      <c r="AG2419" t="s">
        <v>5528</v>
      </c>
      <c r="AH2419" t="s">
        <v>5519</v>
      </c>
      <c r="AI2419" t="s">
        <v>5523</v>
      </c>
    </row>
    <row r="2420" spans="1:35">
      <c r="A2420" t="s">
        <v>2922</v>
      </c>
      <c r="B2420" s="2">
        <v>44983</v>
      </c>
      <c r="C2420" t="s">
        <v>1144</v>
      </c>
      <c r="D2420" t="s">
        <v>31</v>
      </c>
      <c r="E2420" t="s">
        <v>111</v>
      </c>
      <c r="F2420" t="s">
        <v>70</v>
      </c>
      <c r="G2420">
        <v>52</v>
      </c>
      <c r="H2420" t="s">
        <v>80</v>
      </c>
      <c r="I2420" t="s">
        <v>81</v>
      </c>
      <c r="J2420" t="s">
        <v>82</v>
      </c>
      <c r="K2420" t="s">
        <v>61</v>
      </c>
      <c r="L2420" t="s">
        <v>131</v>
      </c>
      <c r="M2420" t="s">
        <v>83</v>
      </c>
      <c r="N2420" t="s">
        <v>113</v>
      </c>
      <c r="O2420">
        <v>4</v>
      </c>
      <c r="P2420" s="4">
        <v>6433</v>
      </c>
      <c r="Q2420" s="4">
        <v>3667</v>
      </c>
      <c r="R2420" s="3">
        <v>0.1</v>
      </c>
      <c r="S2420" s="4">
        <v>23159</v>
      </c>
      <c r="T2420" s="4">
        <v>14668</v>
      </c>
      <c r="U2420" s="4">
        <v>8491</v>
      </c>
      <c r="V2420" s="3">
        <v>0.3666393194870245</v>
      </c>
      <c r="W2420" t="s">
        <v>41</v>
      </c>
      <c r="X2420" t="s">
        <v>55</v>
      </c>
      <c r="Y2420" t="s">
        <v>56</v>
      </c>
      <c r="Z2420">
        <v>5</v>
      </c>
      <c r="AA2420" t="s">
        <v>193</v>
      </c>
      <c r="AB2420" t="s">
        <v>45</v>
      </c>
      <c r="AC2420">
        <v>3.5</v>
      </c>
      <c r="AD2420">
        <v>2023</v>
      </c>
      <c r="AE2420">
        <v>2</v>
      </c>
      <c r="AF2420" t="s">
        <v>5527</v>
      </c>
      <c r="AG2420" t="s">
        <v>5528</v>
      </c>
      <c r="AH2420" t="s">
        <v>5522</v>
      </c>
      <c r="AI2420" t="s">
        <v>5523</v>
      </c>
    </row>
    <row r="2421" spans="1:35">
      <c r="A2421" t="s">
        <v>2923</v>
      </c>
      <c r="B2421" s="2">
        <v>45188</v>
      </c>
      <c r="C2421" t="s">
        <v>161</v>
      </c>
      <c r="D2421" t="s">
        <v>31</v>
      </c>
      <c r="E2421" t="s">
        <v>124</v>
      </c>
      <c r="F2421" t="s">
        <v>70</v>
      </c>
      <c r="G2421">
        <v>41</v>
      </c>
      <c r="H2421" t="s">
        <v>105</v>
      </c>
      <c r="I2421" t="s">
        <v>89</v>
      </c>
      <c r="J2421" t="s">
        <v>82</v>
      </c>
      <c r="K2421" t="s">
        <v>162</v>
      </c>
      <c r="L2421" t="s">
        <v>52</v>
      </c>
      <c r="M2421" t="s">
        <v>39</v>
      </c>
      <c r="N2421" t="s">
        <v>40</v>
      </c>
      <c r="O2421">
        <v>2</v>
      </c>
      <c r="P2421" s="4">
        <v>8916</v>
      </c>
      <c r="Q2421" s="4">
        <v>5350</v>
      </c>
      <c r="R2421" s="3">
        <v>0.05</v>
      </c>
      <c r="S2421" s="4">
        <v>16940</v>
      </c>
      <c r="T2421" s="4">
        <v>10700</v>
      </c>
      <c r="U2421" s="4">
        <v>6240</v>
      </c>
      <c r="V2421" s="3">
        <v>0.36835891381345925</v>
      </c>
      <c r="W2421" t="s">
        <v>41</v>
      </c>
      <c r="X2421" t="s">
        <v>55</v>
      </c>
      <c r="Y2421" t="s">
        <v>43</v>
      </c>
      <c r="Z2421">
        <v>0</v>
      </c>
      <c r="AA2421" t="s">
        <v>65</v>
      </c>
      <c r="AB2421" t="s">
        <v>194</v>
      </c>
      <c r="AC2421" t="s">
        <v>46</v>
      </c>
      <c r="AD2421">
        <v>2023</v>
      </c>
      <c r="AE2421">
        <v>9</v>
      </c>
      <c r="AF2421" t="s">
        <v>5531</v>
      </c>
      <c r="AG2421" t="s">
        <v>5514</v>
      </c>
      <c r="AH2421" t="s">
        <v>5519</v>
      </c>
      <c r="AI2421" t="s">
        <v>5526</v>
      </c>
    </row>
    <row r="2422" spans="1:35">
      <c r="A2422" t="s">
        <v>2924</v>
      </c>
      <c r="B2422" s="2">
        <v>45299</v>
      </c>
      <c r="C2422" t="s">
        <v>1259</v>
      </c>
      <c r="D2422" t="s">
        <v>31</v>
      </c>
      <c r="E2422" t="s">
        <v>188</v>
      </c>
      <c r="F2422" t="s">
        <v>33</v>
      </c>
      <c r="G2422">
        <v>51</v>
      </c>
      <c r="H2422" t="s">
        <v>153</v>
      </c>
      <c r="I2422" t="s">
        <v>154</v>
      </c>
      <c r="J2422" t="s">
        <v>36</v>
      </c>
      <c r="K2422" t="s">
        <v>199</v>
      </c>
      <c r="L2422" t="s">
        <v>101</v>
      </c>
      <c r="M2422" t="s">
        <v>92</v>
      </c>
      <c r="N2422" t="s">
        <v>93</v>
      </c>
      <c r="O2422">
        <v>5</v>
      </c>
      <c r="P2422" s="4">
        <v>7627</v>
      </c>
      <c r="Q2422" s="4">
        <v>4347</v>
      </c>
      <c r="R2422" s="3">
        <v>0.05</v>
      </c>
      <c r="S2422" s="4">
        <v>36228</v>
      </c>
      <c r="T2422" s="4">
        <v>21735</v>
      </c>
      <c r="U2422" s="4">
        <v>14493</v>
      </c>
      <c r="V2422" s="3">
        <v>0.400049685326267</v>
      </c>
      <c r="W2422" t="s">
        <v>84</v>
      </c>
      <c r="X2422" t="s">
        <v>76</v>
      </c>
      <c r="Y2422" t="s">
        <v>171</v>
      </c>
      <c r="Z2422">
        <v>13</v>
      </c>
      <c r="AA2422" t="s">
        <v>167</v>
      </c>
      <c r="AB2422" t="s">
        <v>194</v>
      </c>
      <c r="AC2422" t="s">
        <v>46</v>
      </c>
      <c r="AD2422">
        <v>2024</v>
      </c>
      <c r="AE2422">
        <v>1</v>
      </c>
      <c r="AF2422" t="s">
        <v>5532</v>
      </c>
      <c r="AG2422" t="s">
        <v>5528</v>
      </c>
      <c r="AH2422" t="s">
        <v>5522</v>
      </c>
      <c r="AI2422" t="s">
        <v>5523</v>
      </c>
    </row>
    <row r="2423" spans="1:35">
      <c r="A2423" t="s">
        <v>2925</v>
      </c>
      <c r="B2423" s="2">
        <v>45653</v>
      </c>
      <c r="C2423" t="s">
        <v>145</v>
      </c>
      <c r="D2423" t="s">
        <v>49</v>
      </c>
      <c r="E2423" t="s">
        <v>129</v>
      </c>
      <c r="F2423" t="s">
        <v>33</v>
      </c>
      <c r="G2423">
        <v>46</v>
      </c>
      <c r="H2423" t="s">
        <v>105</v>
      </c>
      <c r="I2423" t="s">
        <v>89</v>
      </c>
      <c r="J2423" t="s">
        <v>82</v>
      </c>
      <c r="K2423" t="s">
        <v>61</v>
      </c>
      <c r="L2423" t="s">
        <v>131</v>
      </c>
      <c r="M2423" t="s">
        <v>39</v>
      </c>
      <c r="N2423" t="s">
        <v>93</v>
      </c>
      <c r="O2423">
        <v>8</v>
      </c>
      <c r="P2423" s="4">
        <v>23220</v>
      </c>
      <c r="Q2423" s="4">
        <v>14396</v>
      </c>
      <c r="R2423" s="3">
        <v>0</v>
      </c>
      <c r="S2423" s="4">
        <v>185760</v>
      </c>
      <c r="T2423" s="4">
        <v>115168</v>
      </c>
      <c r="U2423" s="4">
        <v>70592</v>
      </c>
      <c r="V2423" s="3">
        <v>0.38001722652885445</v>
      </c>
      <c r="W2423" t="s">
        <v>41</v>
      </c>
      <c r="X2423" t="s">
        <v>55</v>
      </c>
      <c r="Y2423" t="s">
        <v>56</v>
      </c>
      <c r="Z2423">
        <v>1</v>
      </c>
      <c r="AA2423" t="s">
        <v>226</v>
      </c>
      <c r="AB2423" t="s">
        <v>45</v>
      </c>
      <c r="AC2423">
        <v>4.0999999999999996</v>
      </c>
      <c r="AD2423">
        <v>2024</v>
      </c>
      <c r="AE2423">
        <v>12</v>
      </c>
      <c r="AF2423" t="s">
        <v>5521</v>
      </c>
      <c r="AG2423" t="s">
        <v>5518</v>
      </c>
      <c r="AH2423" t="s">
        <v>5515</v>
      </c>
      <c r="AI2423" t="s">
        <v>5523</v>
      </c>
    </row>
    <row r="2424" spans="1:35">
      <c r="A2424" t="s">
        <v>2926</v>
      </c>
      <c r="B2424" s="2">
        <v>45173</v>
      </c>
      <c r="C2424" t="s">
        <v>956</v>
      </c>
      <c r="D2424" t="s">
        <v>31</v>
      </c>
      <c r="E2424" t="s">
        <v>129</v>
      </c>
      <c r="F2424" t="s">
        <v>33</v>
      </c>
      <c r="G2424">
        <v>37</v>
      </c>
      <c r="H2424" t="s">
        <v>99</v>
      </c>
      <c r="I2424" t="s">
        <v>99</v>
      </c>
      <c r="J2424" t="s">
        <v>100</v>
      </c>
      <c r="K2424" t="s">
        <v>162</v>
      </c>
      <c r="L2424" t="s">
        <v>62</v>
      </c>
      <c r="M2424" t="s">
        <v>83</v>
      </c>
      <c r="N2424" t="s">
        <v>64</v>
      </c>
      <c r="O2424">
        <v>8</v>
      </c>
      <c r="P2424" s="4">
        <v>2117</v>
      </c>
      <c r="Q2424" s="4">
        <v>1270</v>
      </c>
      <c r="R2424" s="3">
        <v>0.15</v>
      </c>
      <c r="S2424" s="4">
        <v>14396</v>
      </c>
      <c r="T2424" s="4">
        <v>10160</v>
      </c>
      <c r="U2424" s="4">
        <v>4236</v>
      </c>
      <c r="V2424" s="3">
        <v>0.29424840233398164</v>
      </c>
      <c r="W2424" t="s">
        <v>54</v>
      </c>
      <c r="X2424" t="s">
        <v>42</v>
      </c>
      <c r="Y2424" t="s">
        <v>56</v>
      </c>
      <c r="Z2424">
        <v>6</v>
      </c>
      <c r="AA2424" t="s">
        <v>167</v>
      </c>
      <c r="AB2424" t="s">
        <v>189</v>
      </c>
      <c r="AC2424">
        <v>3.4</v>
      </c>
      <c r="AD2424">
        <v>2023</v>
      </c>
      <c r="AE2424">
        <v>9</v>
      </c>
      <c r="AF2424" t="s">
        <v>5531</v>
      </c>
      <c r="AG2424" t="s">
        <v>5514</v>
      </c>
      <c r="AH2424" t="s">
        <v>5519</v>
      </c>
      <c r="AI2424" t="s">
        <v>5526</v>
      </c>
    </row>
    <row r="2425" spans="1:35">
      <c r="A2425" t="s">
        <v>2927</v>
      </c>
      <c r="B2425" s="2">
        <v>45081</v>
      </c>
      <c r="C2425" t="s">
        <v>299</v>
      </c>
      <c r="D2425" t="s">
        <v>31</v>
      </c>
      <c r="E2425" t="s">
        <v>98</v>
      </c>
      <c r="F2425" t="s">
        <v>70</v>
      </c>
      <c r="G2425">
        <v>39</v>
      </c>
      <c r="H2425" t="s">
        <v>153</v>
      </c>
      <c r="I2425" t="s">
        <v>154</v>
      </c>
      <c r="J2425" t="s">
        <v>36</v>
      </c>
      <c r="K2425" t="s">
        <v>184</v>
      </c>
      <c r="L2425" t="s">
        <v>38</v>
      </c>
      <c r="M2425" t="s">
        <v>83</v>
      </c>
      <c r="N2425" t="s">
        <v>93</v>
      </c>
      <c r="O2425">
        <v>8</v>
      </c>
      <c r="P2425" s="4">
        <v>24746</v>
      </c>
      <c r="Q2425" s="4">
        <v>14353</v>
      </c>
      <c r="R2425" s="3">
        <v>0.2</v>
      </c>
      <c r="S2425" s="4">
        <v>158374</v>
      </c>
      <c r="T2425" s="4">
        <v>114824</v>
      </c>
      <c r="U2425" s="4">
        <v>43550</v>
      </c>
      <c r="V2425" s="3">
        <v>0.27498200462197075</v>
      </c>
      <c r="W2425" t="s">
        <v>41</v>
      </c>
      <c r="X2425" t="s">
        <v>55</v>
      </c>
      <c r="Y2425" t="s">
        <v>56</v>
      </c>
      <c r="Z2425">
        <v>5</v>
      </c>
      <c r="AA2425" t="s">
        <v>143</v>
      </c>
      <c r="AB2425" t="s">
        <v>121</v>
      </c>
      <c r="AC2425">
        <v>3</v>
      </c>
      <c r="AD2425">
        <v>2023</v>
      </c>
      <c r="AE2425">
        <v>6</v>
      </c>
      <c r="AF2425" t="s">
        <v>5530</v>
      </c>
      <c r="AG2425" t="s">
        <v>5525</v>
      </c>
      <c r="AH2425" t="s">
        <v>5515</v>
      </c>
      <c r="AI2425" t="s">
        <v>5526</v>
      </c>
    </row>
    <row r="2426" spans="1:35">
      <c r="A2426" t="s">
        <v>2928</v>
      </c>
      <c r="B2426" s="2">
        <v>45598</v>
      </c>
      <c r="C2426" t="s">
        <v>462</v>
      </c>
      <c r="D2426" t="s">
        <v>31</v>
      </c>
      <c r="E2426" t="s">
        <v>170</v>
      </c>
      <c r="F2426" t="s">
        <v>33</v>
      </c>
      <c r="G2426">
        <v>60</v>
      </c>
      <c r="H2426" t="s">
        <v>153</v>
      </c>
      <c r="I2426" t="s">
        <v>154</v>
      </c>
      <c r="J2426" t="s">
        <v>36</v>
      </c>
      <c r="K2426" t="s">
        <v>37</v>
      </c>
      <c r="L2426" t="s">
        <v>142</v>
      </c>
      <c r="M2426" t="s">
        <v>63</v>
      </c>
      <c r="N2426" t="s">
        <v>93</v>
      </c>
      <c r="O2426">
        <v>5</v>
      </c>
      <c r="P2426" s="4">
        <v>11662</v>
      </c>
      <c r="Q2426" s="4">
        <v>8280</v>
      </c>
      <c r="R2426" s="3">
        <v>0</v>
      </c>
      <c r="S2426" s="4">
        <v>58310</v>
      </c>
      <c r="T2426" s="4">
        <v>41400</v>
      </c>
      <c r="U2426" s="4">
        <v>16910</v>
      </c>
      <c r="V2426" s="3">
        <v>0.29000171497170296</v>
      </c>
      <c r="W2426" t="s">
        <v>84</v>
      </c>
      <c r="X2426" t="s">
        <v>55</v>
      </c>
      <c r="Y2426" t="s">
        <v>43</v>
      </c>
      <c r="Z2426">
        <v>0</v>
      </c>
      <c r="AA2426" t="s">
        <v>167</v>
      </c>
      <c r="AB2426" t="s">
        <v>66</v>
      </c>
      <c r="AC2426" t="s">
        <v>46</v>
      </c>
      <c r="AD2426">
        <v>2024</v>
      </c>
      <c r="AE2426">
        <v>11</v>
      </c>
      <c r="AF2426" t="s">
        <v>5535</v>
      </c>
      <c r="AG2426" t="s">
        <v>5518</v>
      </c>
      <c r="AH2426" t="s">
        <v>5515</v>
      </c>
      <c r="AI2426" t="s">
        <v>5523</v>
      </c>
    </row>
    <row r="2427" spans="1:35">
      <c r="A2427" t="s">
        <v>2929</v>
      </c>
      <c r="B2427" s="2">
        <v>45463</v>
      </c>
      <c r="C2427" t="s">
        <v>2232</v>
      </c>
      <c r="D2427" t="s">
        <v>31</v>
      </c>
      <c r="E2427" t="s">
        <v>188</v>
      </c>
      <c r="F2427" t="s">
        <v>33</v>
      </c>
      <c r="G2427">
        <v>52</v>
      </c>
      <c r="H2427" t="s">
        <v>153</v>
      </c>
      <c r="I2427" t="s">
        <v>154</v>
      </c>
      <c r="J2427" t="s">
        <v>36</v>
      </c>
      <c r="K2427" t="s">
        <v>148</v>
      </c>
      <c r="L2427" t="s">
        <v>91</v>
      </c>
      <c r="M2427" t="s">
        <v>92</v>
      </c>
      <c r="N2427" t="s">
        <v>40</v>
      </c>
      <c r="O2427">
        <v>8</v>
      </c>
      <c r="P2427" s="4">
        <v>19932</v>
      </c>
      <c r="Q2427" s="4">
        <v>13753</v>
      </c>
      <c r="R2427" s="3">
        <v>0.15</v>
      </c>
      <c r="S2427" s="4">
        <v>135538</v>
      </c>
      <c r="T2427" s="4">
        <v>110024</v>
      </c>
      <c r="U2427" s="4">
        <v>25514</v>
      </c>
      <c r="V2427" s="3">
        <v>0.18824241172217385</v>
      </c>
      <c r="W2427" t="s">
        <v>84</v>
      </c>
      <c r="X2427" t="s">
        <v>55</v>
      </c>
      <c r="Y2427" t="s">
        <v>56</v>
      </c>
      <c r="Z2427">
        <v>1</v>
      </c>
      <c r="AA2427" t="s">
        <v>163</v>
      </c>
      <c r="AB2427" t="s">
        <v>189</v>
      </c>
      <c r="AC2427">
        <v>3</v>
      </c>
      <c r="AD2427">
        <v>2024</v>
      </c>
      <c r="AE2427">
        <v>6</v>
      </c>
      <c r="AF2427" t="s">
        <v>5530</v>
      </c>
      <c r="AG2427" t="s">
        <v>5525</v>
      </c>
      <c r="AH2427" t="s">
        <v>5515</v>
      </c>
      <c r="AI2427" t="s">
        <v>5523</v>
      </c>
    </row>
    <row r="2428" spans="1:35">
      <c r="A2428" t="s">
        <v>2930</v>
      </c>
      <c r="B2428" s="2">
        <v>45148</v>
      </c>
      <c r="C2428" t="s">
        <v>211</v>
      </c>
      <c r="D2428" t="s">
        <v>49</v>
      </c>
      <c r="E2428" t="s">
        <v>111</v>
      </c>
      <c r="F2428" t="s">
        <v>70</v>
      </c>
      <c r="G2428">
        <v>51</v>
      </c>
      <c r="H2428" t="s">
        <v>34</v>
      </c>
      <c r="I2428" t="s">
        <v>35</v>
      </c>
      <c r="J2428" t="s">
        <v>36</v>
      </c>
      <c r="K2428" t="s">
        <v>368</v>
      </c>
      <c r="L2428" t="s">
        <v>112</v>
      </c>
      <c r="M2428" t="s">
        <v>63</v>
      </c>
      <c r="N2428" t="s">
        <v>40</v>
      </c>
      <c r="O2428">
        <v>5</v>
      </c>
      <c r="P2428" s="4">
        <v>12154</v>
      </c>
      <c r="Q2428" s="4">
        <v>7292</v>
      </c>
      <c r="R2428" s="3">
        <v>0</v>
      </c>
      <c r="S2428" s="4">
        <v>60770</v>
      </c>
      <c r="T2428" s="4">
        <v>36460</v>
      </c>
      <c r="U2428" s="4">
        <v>24310</v>
      </c>
      <c r="V2428" s="3">
        <v>0.40003291097581045</v>
      </c>
      <c r="W2428" t="s">
        <v>75</v>
      </c>
      <c r="X2428" t="s">
        <v>42</v>
      </c>
      <c r="Y2428" t="s">
        <v>56</v>
      </c>
      <c r="Z2428">
        <v>6</v>
      </c>
      <c r="AA2428" t="s">
        <v>163</v>
      </c>
      <c r="AB2428" t="s">
        <v>66</v>
      </c>
      <c r="AC2428">
        <v>4.5999999999999996</v>
      </c>
      <c r="AD2428">
        <v>2023</v>
      </c>
      <c r="AE2428">
        <v>8</v>
      </c>
      <c r="AF2428" t="s">
        <v>5513</v>
      </c>
      <c r="AG2428" t="s">
        <v>5514</v>
      </c>
      <c r="AH2428" t="s">
        <v>5515</v>
      </c>
      <c r="AI2428" t="s">
        <v>5523</v>
      </c>
    </row>
    <row r="2429" spans="1:35">
      <c r="A2429" t="s">
        <v>2931</v>
      </c>
      <c r="B2429" s="2">
        <v>45457</v>
      </c>
      <c r="C2429" t="s">
        <v>890</v>
      </c>
      <c r="D2429" t="s">
        <v>49</v>
      </c>
      <c r="E2429" t="s">
        <v>170</v>
      </c>
      <c r="F2429" t="s">
        <v>33</v>
      </c>
      <c r="G2429">
        <v>32</v>
      </c>
      <c r="H2429" t="s">
        <v>80</v>
      </c>
      <c r="I2429" t="s">
        <v>81</v>
      </c>
      <c r="J2429" t="s">
        <v>82</v>
      </c>
      <c r="K2429" t="s">
        <v>257</v>
      </c>
      <c r="L2429" t="s">
        <v>137</v>
      </c>
      <c r="M2429" t="s">
        <v>63</v>
      </c>
      <c r="N2429" t="s">
        <v>93</v>
      </c>
      <c r="O2429">
        <v>4</v>
      </c>
      <c r="P2429" s="4">
        <v>14614</v>
      </c>
      <c r="Q2429" s="4">
        <v>11545</v>
      </c>
      <c r="R2429" s="3">
        <v>0.1</v>
      </c>
      <c r="S2429" s="4">
        <v>52610</v>
      </c>
      <c r="T2429" s="4">
        <v>46180</v>
      </c>
      <c r="U2429" s="4">
        <v>6430</v>
      </c>
      <c r="V2429" s="3">
        <v>0.12222011024520053</v>
      </c>
      <c r="W2429" t="s">
        <v>54</v>
      </c>
      <c r="X2429" t="s">
        <v>55</v>
      </c>
      <c r="Y2429" t="s">
        <v>56</v>
      </c>
      <c r="Z2429">
        <v>2</v>
      </c>
      <c r="AA2429" t="s">
        <v>185</v>
      </c>
      <c r="AB2429" t="s">
        <v>66</v>
      </c>
      <c r="AC2429">
        <v>4.7</v>
      </c>
      <c r="AD2429">
        <v>2024</v>
      </c>
      <c r="AE2429">
        <v>6</v>
      </c>
      <c r="AF2429" t="s">
        <v>5530</v>
      </c>
      <c r="AG2429" t="s">
        <v>5525</v>
      </c>
      <c r="AH2429" t="s">
        <v>5515</v>
      </c>
      <c r="AI2429" t="s">
        <v>5516</v>
      </c>
    </row>
    <row r="2430" spans="1:35">
      <c r="A2430" t="s">
        <v>2932</v>
      </c>
      <c r="B2430" s="2">
        <v>45070</v>
      </c>
      <c r="C2430" t="s">
        <v>365</v>
      </c>
      <c r="D2430" t="s">
        <v>31</v>
      </c>
      <c r="E2430" t="s">
        <v>188</v>
      </c>
      <c r="F2430" t="s">
        <v>33</v>
      </c>
      <c r="G2430">
        <v>28</v>
      </c>
      <c r="H2430" t="s">
        <v>99</v>
      </c>
      <c r="I2430" t="s">
        <v>99</v>
      </c>
      <c r="J2430" t="s">
        <v>100</v>
      </c>
      <c r="K2430" t="s">
        <v>323</v>
      </c>
      <c r="L2430" t="s">
        <v>131</v>
      </c>
      <c r="M2430" t="s">
        <v>39</v>
      </c>
      <c r="N2430" t="s">
        <v>64</v>
      </c>
      <c r="O2430">
        <v>2</v>
      </c>
      <c r="P2430" s="4">
        <v>12002</v>
      </c>
      <c r="Q2430" s="4">
        <v>7081</v>
      </c>
      <c r="R2430" s="3">
        <v>0.1</v>
      </c>
      <c r="S2430" s="4">
        <v>21604</v>
      </c>
      <c r="T2430" s="4">
        <v>14162</v>
      </c>
      <c r="U2430" s="4">
        <v>7442</v>
      </c>
      <c r="V2430" s="3">
        <v>0.34447324569524163</v>
      </c>
      <c r="W2430" t="s">
        <v>54</v>
      </c>
      <c r="X2430" t="s">
        <v>42</v>
      </c>
      <c r="Y2430" t="s">
        <v>56</v>
      </c>
      <c r="Z2430">
        <v>5</v>
      </c>
      <c r="AA2430" t="s">
        <v>94</v>
      </c>
      <c r="AB2430" t="s">
        <v>45</v>
      </c>
      <c r="AC2430">
        <v>5</v>
      </c>
      <c r="AD2430">
        <v>2023</v>
      </c>
      <c r="AE2430">
        <v>5</v>
      </c>
      <c r="AF2430" t="s">
        <v>5529</v>
      </c>
      <c r="AG2430" t="s">
        <v>5525</v>
      </c>
      <c r="AH2430" t="s">
        <v>5522</v>
      </c>
      <c r="AI2430" t="s">
        <v>5516</v>
      </c>
    </row>
    <row r="2431" spans="1:35">
      <c r="A2431" t="s">
        <v>2933</v>
      </c>
      <c r="B2431" s="2">
        <v>45098</v>
      </c>
      <c r="C2431" t="s">
        <v>414</v>
      </c>
      <c r="D2431" t="s">
        <v>49</v>
      </c>
      <c r="E2431" t="s">
        <v>50</v>
      </c>
      <c r="F2431" t="s">
        <v>33</v>
      </c>
      <c r="G2431">
        <v>20</v>
      </c>
      <c r="H2431" t="s">
        <v>80</v>
      </c>
      <c r="I2431" t="s">
        <v>81</v>
      </c>
      <c r="J2431" t="s">
        <v>82</v>
      </c>
      <c r="K2431" t="s">
        <v>166</v>
      </c>
      <c r="L2431" t="s">
        <v>62</v>
      </c>
      <c r="M2431" t="s">
        <v>39</v>
      </c>
      <c r="N2431" t="s">
        <v>126</v>
      </c>
      <c r="O2431">
        <v>8</v>
      </c>
      <c r="P2431" s="4">
        <v>23228</v>
      </c>
      <c r="Q2431" s="4">
        <v>13240</v>
      </c>
      <c r="R2431" s="3">
        <v>0.05</v>
      </c>
      <c r="S2431" s="4">
        <v>176533</v>
      </c>
      <c r="T2431" s="4">
        <v>105920</v>
      </c>
      <c r="U2431" s="4">
        <v>70613</v>
      </c>
      <c r="V2431" s="3">
        <v>0.39999886706734716</v>
      </c>
      <c r="W2431" t="s">
        <v>54</v>
      </c>
      <c r="X2431" t="s">
        <v>42</v>
      </c>
      <c r="Y2431" t="s">
        <v>56</v>
      </c>
      <c r="Z2431">
        <v>3</v>
      </c>
      <c r="AA2431" t="s">
        <v>193</v>
      </c>
      <c r="AB2431" t="s">
        <v>194</v>
      </c>
      <c r="AC2431">
        <v>4.2</v>
      </c>
      <c r="AD2431">
        <v>2023</v>
      </c>
      <c r="AE2431">
        <v>6</v>
      </c>
      <c r="AF2431" t="s">
        <v>5530</v>
      </c>
      <c r="AG2431" t="s">
        <v>5525</v>
      </c>
      <c r="AH2431" t="s">
        <v>5515</v>
      </c>
      <c r="AI2431" t="s">
        <v>5520</v>
      </c>
    </row>
    <row r="2432" spans="1:35">
      <c r="A2432" t="s">
        <v>2934</v>
      </c>
      <c r="B2432" s="2">
        <v>45111</v>
      </c>
      <c r="C2432" t="s">
        <v>475</v>
      </c>
      <c r="D2432" t="s">
        <v>31</v>
      </c>
      <c r="E2432" t="s">
        <v>119</v>
      </c>
      <c r="F2432" t="s">
        <v>70</v>
      </c>
      <c r="G2432">
        <v>45</v>
      </c>
      <c r="H2432" t="s">
        <v>88</v>
      </c>
      <c r="I2432" t="s">
        <v>89</v>
      </c>
      <c r="J2432" t="s">
        <v>82</v>
      </c>
      <c r="K2432" t="s">
        <v>74</v>
      </c>
      <c r="L2432" t="s">
        <v>101</v>
      </c>
      <c r="M2432" t="s">
        <v>107</v>
      </c>
      <c r="N2432" t="s">
        <v>53</v>
      </c>
      <c r="O2432">
        <v>3</v>
      </c>
      <c r="P2432" s="4">
        <v>16980</v>
      </c>
      <c r="Q2432" s="4">
        <v>12735</v>
      </c>
      <c r="R2432" s="3">
        <v>0.2</v>
      </c>
      <c r="S2432" s="4">
        <v>40752</v>
      </c>
      <c r="T2432" s="4">
        <v>38205</v>
      </c>
      <c r="U2432" s="4">
        <v>2547</v>
      </c>
      <c r="V2432" s="3">
        <v>6.25E-2</v>
      </c>
      <c r="W2432" t="s">
        <v>84</v>
      </c>
      <c r="X2432" t="s">
        <v>55</v>
      </c>
      <c r="Y2432" t="s">
        <v>56</v>
      </c>
      <c r="Z2432">
        <v>2</v>
      </c>
      <c r="AA2432" t="s">
        <v>167</v>
      </c>
      <c r="AB2432" t="s">
        <v>189</v>
      </c>
      <c r="AC2432">
        <v>4.7</v>
      </c>
      <c r="AD2432">
        <v>2023</v>
      </c>
      <c r="AE2432">
        <v>7</v>
      </c>
      <c r="AF2432" t="s">
        <v>5533</v>
      </c>
      <c r="AG2432" t="s">
        <v>5514</v>
      </c>
      <c r="AH2432" t="s">
        <v>5522</v>
      </c>
      <c r="AI2432" t="s">
        <v>5523</v>
      </c>
    </row>
    <row r="2433" spans="1:35">
      <c r="A2433" t="s">
        <v>2935</v>
      </c>
      <c r="B2433" s="2">
        <v>45593</v>
      </c>
      <c r="C2433" t="s">
        <v>283</v>
      </c>
      <c r="D2433" t="s">
        <v>49</v>
      </c>
      <c r="E2433" t="s">
        <v>98</v>
      </c>
      <c r="F2433" t="s">
        <v>70</v>
      </c>
      <c r="G2433">
        <v>41</v>
      </c>
      <c r="H2433" t="s">
        <v>153</v>
      </c>
      <c r="I2433" t="s">
        <v>154</v>
      </c>
      <c r="J2433" t="s">
        <v>36</v>
      </c>
      <c r="K2433" t="s">
        <v>184</v>
      </c>
      <c r="L2433" t="s">
        <v>38</v>
      </c>
      <c r="M2433" t="s">
        <v>107</v>
      </c>
      <c r="N2433" t="s">
        <v>40</v>
      </c>
      <c r="O2433">
        <v>4</v>
      </c>
      <c r="P2433" s="4">
        <v>24511</v>
      </c>
      <c r="Q2433" s="4">
        <v>17158</v>
      </c>
      <c r="R2433" s="3">
        <v>0.05</v>
      </c>
      <c r="S2433" s="4">
        <v>93142</v>
      </c>
      <c r="T2433" s="4">
        <v>68632</v>
      </c>
      <c r="U2433" s="4">
        <v>24510</v>
      </c>
      <c r="V2433" s="3">
        <v>0.26314659337355867</v>
      </c>
      <c r="W2433" t="s">
        <v>41</v>
      </c>
      <c r="X2433" t="s">
        <v>42</v>
      </c>
      <c r="Y2433" t="s">
        <v>156</v>
      </c>
      <c r="Z2433">
        <v>0</v>
      </c>
      <c r="AA2433" t="s">
        <v>163</v>
      </c>
      <c r="AB2433" t="s">
        <v>66</v>
      </c>
      <c r="AC2433">
        <v>1.5</v>
      </c>
      <c r="AD2433">
        <v>2024</v>
      </c>
      <c r="AE2433">
        <v>10</v>
      </c>
      <c r="AF2433" t="s">
        <v>5517</v>
      </c>
      <c r="AG2433" t="s">
        <v>5518</v>
      </c>
      <c r="AH2433" t="s">
        <v>5515</v>
      </c>
      <c r="AI2433" t="s">
        <v>5526</v>
      </c>
    </row>
    <row r="2434" spans="1:35">
      <c r="A2434" t="s">
        <v>2936</v>
      </c>
      <c r="B2434" s="2">
        <v>45284</v>
      </c>
      <c r="C2434" t="s">
        <v>862</v>
      </c>
      <c r="D2434" t="s">
        <v>31</v>
      </c>
      <c r="E2434" t="s">
        <v>60</v>
      </c>
      <c r="F2434" t="s">
        <v>70</v>
      </c>
      <c r="G2434">
        <v>28</v>
      </c>
      <c r="H2434" t="s">
        <v>80</v>
      </c>
      <c r="I2434" t="s">
        <v>81</v>
      </c>
      <c r="J2434" t="s">
        <v>82</v>
      </c>
      <c r="K2434" t="s">
        <v>225</v>
      </c>
      <c r="L2434" t="s">
        <v>155</v>
      </c>
      <c r="M2434" t="s">
        <v>83</v>
      </c>
      <c r="N2434" t="s">
        <v>64</v>
      </c>
      <c r="O2434">
        <v>7</v>
      </c>
      <c r="P2434" s="4">
        <v>5549</v>
      </c>
      <c r="Q2434" s="4">
        <v>4384</v>
      </c>
      <c r="R2434" s="3">
        <v>0.2</v>
      </c>
      <c r="S2434" s="4">
        <v>31074</v>
      </c>
      <c r="T2434" s="4">
        <v>30688</v>
      </c>
      <c r="U2434" s="4">
        <v>386</v>
      </c>
      <c r="V2434" s="3">
        <v>1.2421960481431422E-2</v>
      </c>
      <c r="W2434" t="s">
        <v>54</v>
      </c>
      <c r="X2434" t="s">
        <v>55</v>
      </c>
      <c r="Y2434" t="s">
        <v>56</v>
      </c>
      <c r="Z2434">
        <v>5</v>
      </c>
      <c r="AA2434" t="s">
        <v>94</v>
      </c>
      <c r="AB2434" t="s">
        <v>194</v>
      </c>
      <c r="AC2434">
        <v>4.8</v>
      </c>
      <c r="AD2434">
        <v>2023</v>
      </c>
      <c r="AE2434">
        <v>12</v>
      </c>
      <c r="AF2434" t="s">
        <v>5521</v>
      </c>
      <c r="AG2434" t="s">
        <v>5518</v>
      </c>
      <c r="AH2434" t="s">
        <v>5522</v>
      </c>
      <c r="AI2434" t="s">
        <v>5516</v>
      </c>
    </row>
    <row r="2435" spans="1:35">
      <c r="A2435" t="s">
        <v>2937</v>
      </c>
      <c r="B2435" s="2">
        <v>45119</v>
      </c>
      <c r="C2435" t="s">
        <v>1732</v>
      </c>
      <c r="D2435" t="s">
        <v>31</v>
      </c>
      <c r="E2435" t="s">
        <v>69</v>
      </c>
      <c r="F2435" t="s">
        <v>70</v>
      </c>
      <c r="G2435">
        <v>34</v>
      </c>
      <c r="H2435" t="s">
        <v>146</v>
      </c>
      <c r="I2435" t="s">
        <v>147</v>
      </c>
      <c r="J2435" t="s">
        <v>36</v>
      </c>
      <c r="K2435" t="s">
        <v>74</v>
      </c>
      <c r="L2435" t="s">
        <v>137</v>
      </c>
      <c r="M2435" t="s">
        <v>92</v>
      </c>
      <c r="N2435" t="s">
        <v>53</v>
      </c>
      <c r="O2435">
        <v>4</v>
      </c>
      <c r="P2435" s="4">
        <v>12565</v>
      </c>
      <c r="Q2435" s="4">
        <v>7413</v>
      </c>
      <c r="R2435" s="3">
        <v>0.2</v>
      </c>
      <c r="S2435" s="4">
        <v>40208</v>
      </c>
      <c r="T2435" s="4">
        <v>29652</v>
      </c>
      <c r="U2435" s="4">
        <v>10556</v>
      </c>
      <c r="V2435" s="3">
        <v>0.26253481894150416</v>
      </c>
      <c r="W2435" t="s">
        <v>75</v>
      </c>
      <c r="X2435" t="s">
        <v>76</v>
      </c>
      <c r="Y2435" t="s">
        <v>43</v>
      </c>
      <c r="Z2435">
        <v>0</v>
      </c>
      <c r="AA2435" t="s">
        <v>57</v>
      </c>
      <c r="AB2435" t="s">
        <v>132</v>
      </c>
      <c r="AC2435" t="s">
        <v>46</v>
      </c>
      <c r="AD2435">
        <v>2023</v>
      </c>
      <c r="AE2435">
        <v>7</v>
      </c>
      <c r="AF2435" t="s">
        <v>5533</v>
      </c>
      <c r="AG2435" t="s">
        <v>5514</v>
      </c>
      <c r="AH2435" t="s">
        <v>5522</v>
      </c>
      <c r="AI2435" t="s">
        <v>5516</v>
      </c>
    </row>
    <row r="2436" spans="1:35">
      <c r="A2436" t="s">
        <v>2938</v>
      </c>
      <c r="B2436" s="2">
        <v>45353</v>
      </c>
      <c r="C2436" t="s">
        <v>725</v>
      </c>
      <c r="D2436" t="s">
        <v>31</v>
      </c>
      <c r="E2436" t="s">
        <v>32</v>
      </c>
      <c r="F2436" t="s">
        <v>33</v>
      </c>
      <c r="G2436">
        <v>22</v>
      </c>
      <c r="H2436" t="s">
        <v>80</v>
      </c>
      <c r="I2436" t="s">
        <v>81</v>
      </c>
      <c r="J2436" t="s">
        <v>82</v>
      </c>
      <c r="K2436" t="s">
        <v>106</v>
      </c>
      <c r="L2436" t="s">
        <v>101</v>
      </c>
      <c r="M2436" t="s">
        <v>39</v>
      </c>
      <c r="N2436" t="s">
        <v>113</v>
      </c>
      <c r="O2436">
        <v>7</v>
      </c>
      <c r="P2436" s="4">
        <v>4738</v>
      </c>
      <c r="Q2436" s="4">
        <v>2748</v>
      </c>
      <c r="R2436" s="3">
        <v>0</v>
      </c>
      <c r="S2436" s="4">
        <v>33166</v>
      </c>
      <c r="T2436" s="4">
        <v>19236</v>
      </c>
      <c r="U2436" s="4">
        <v>13930</v>
      </c>
      <c r="V2436" s="3">
        <v>0.42000844238075136</v>
      </c>
      <c r="W2436" t="s">
        <v>84</v>
      </c>
      <c r="X2436" t="s">
        <v>42</v>
      </c>
      <c r="Y2436" t="s">
        <v>56</v>
      </c>
      <c r="Z2436">
        <v>3</v>
      </c>
      <c r="AA2436" t="s">
        <v>159</v>
      </c>
      <c r="AB2436" t="s">
        <v>132</v>
      </c>
      <c r="AC2436">
        <v>4.5</v>
      </c>
      <c r="AD2436">
        <v>2024</v>
      </c>
      <c r="AE2436">
        <v>3</v>
      </c>
      <c r="AF2436" t="s">
        <v>5534</v>
      </c>
      <c r="AG2436" t="s">
        <v>5528</v>
      </c>
      <c r="AH2436" t="s">
        <v>5522</v>
      </c>
      <c r="AI2436" t="s">
        <v>5520</v>
      </c>
    </row>
    <row r="2437" spans="1:35">
      <c r="A2437" t="s">
        <v>2939</v>
      </c>
      <c r="B2437" s="2">
        <v>45641</v>
      </c>
      <c r="C2437" t="s">
        <v>30</v>
      </c>
      <c r="D2437" t="s">
        <v>31</v>
      </c>
      <c r="E2437" t="s">
        <v>98</v>
      </c>
      <c r="F2437" t="s">
        <v>70</v>
      </c>
      <c r="G2437">
        <v>34</v>
      </c>
      <c r="H2437" t="s">
        <v>88</v>
      </c>
      <c r="I2437" t="s">
        <v>89</v>
      </c>
      <c r="J2437" t="s">
        <v>82</v>
      </c>
      <c r="K2437" t="s">
        <v>239</v>
      </c>
      <c r="L2437" t="s">
        <v>155</v>
      </c>
      <c r="M2437" t="s">
        <v>83</v>
      </c>
      <c r="N2437" t="s">
        <v>53</v>
      </c>
      <c r="O2437">
        <v>7</v>
      </c>
      <c r="P2437" s="4">
        <v>21856</v>
      </c>
      <c r="Q2437" s="4">
        <v>17485</v>
      </c>
      <c r="R2437" s="3">
        <v>0.15</v>
      </c>
      <c r="S2437" s="4">
        <v>130043</v>
      </c>
      <c r="T2437" s="4">
        <v>122395</v>
      </c>
      <c r="U2437" s="4">
        <v>7648</v>
      </c>
      <c r="V2437" s="3">
        <v>5.8811316256930403E-2</v>
      </c>
      <c r="W2437" t="s">
        <v>54</v>
      </c>
      <c r="X2437" t="s">
        <v>42</v>
      </c>
      <c r="Y2437" t="s">
        <v>171</v>
      </c>
      <c r="Z2437">
        <v>9</v>
      </c>
      <c r="AA2437" t="s">
        <v>226</v>
      </c>
      <c r="AB2437" t="s">
        <v>150</v>
      </c>
      <c r="AC2437" t="s">
        <v>46</v>
      </c>
      <c r="AD2437">
        <v>2024</v>
      </c>
      <c r="AE2437">
        <v>12</v>
      </c>
      <c r="AF2437" t="s">
        <v>5521</v>
      </c>
      <c r="AG2437" t="s">
        <v>5518</v>
      </c>
      <c r="AH2437" t="s">
        <v>5515</v>
      </c>
      <c r="AI2437" t="s">
        <v>5516</v>
      </c>
    </row>
    <row r="2438" spans="1:35">
      <c r="A2438" t="s">
        <v>2940</v>
      </c>
      <c r="B2438" s="2">
        <v>44933</v>
      </c>
      <c r="C2438" t="s">
        <v>1035</v>
      </c>
      <c r="D2438" t="s">
        <v>49</v>
      </c>
      <c r="E2438" t="s">
        <v>60</v>
      </c>
      <c r="F2438" t="s">
        <v>70</v>
      </c>
      <c r="G2438">
        <v>43</v>
      </c>
      <c r="H2438" t="s">
        <v>99</v>
      </c>
      <c r="I2438" t="s">
        <v>99</v>
      </c>
      <c r="J2438" t="s">
        <v>100</v>
      </c>
      <c r="K2438" t="s">
        <v>269</v>
      </c>
      <c r="L2438" t="s">
        <v>38</v>
      </c>
      <c r="M2438" t="s">
        <v>107</v>
      </c>
      <c r="N2438" t="s">
        <v>126</v>
      </c>
      <c r="O2438">
        <v>3</v>
      </c>
      <c r="P2438" s="4">
        <v>11571</v>
      </c>
      <c r="Q2438" s="4">
        <v>6827</v>
      </c>
      <c r="R2438" s="3">
        <v>0.05</v>
      </c>
      <c r="S2438" s="4">
        <v>32977</v>
      </c>
      <c r="T2438" s="4">
        <v>20481</v>
      </c>
      <c r="U2438" s="4">
        <v>12496</v>
      </c>
      <c r="V2438" s="3">
        <v>0.37893076993055769</v>
      </c>
      <c r="W2438" t="s">
        <v>75</v>
      </c>
      <c r="X2438" t="s">
        <v>55</v>
      </c>
      <c r="Y2438" t="s">
        <v>156</v>
      </c>
      <c r="Z2438">
        <v>0</v>
      </c>
      <c r="AA2438" t="s">
        <v>193</v>
      </c>
      <c r="AB2438" t="s">
        <v>194</v>
      </c>
      <c r="AC2438">
        <v>2.5</v>
      </c>
      <c r="AD2438">
        <v>2023</v>
      </c>
      <c r="AE2438">
        <v>1</v>
      </c>
      <c r="AF2438" t="s">
        <v>5532</v>
      </c>
      <c r="AG2438" t="s">
        <v>5528</v>
      </c>
      <c r="AH2438" t="s">
        <v>5522</v>
      </c>
      <c r="AI2438" t="s">
        <v>5526</v>
      </c>
    </row>
    <row r="2439" spans="1:35">
      <c r="A2439" t="s">
        <v>2941</v>
      </c>
      <c r="B2439" s="2">
        <v>45095</v>
      </c>
      <c r="C2439" t="s">
        <v>590</v>
      </c>
      <c r="D2439" t="s">
        <v>49</v>
      </c>
      <c r="E2439" t="s">
        <v>170</v>
      </c>
      <c r="F2439" t="s">
        <v>33</v>
      </c>
      <c r="G2439">
        <v>57</v>
      </c>
      <c r="H2439" t="s">
        <v>80</v>
      </c>
      <c r="I2439" t="s">
        <v>81</v>
      </c>
      <c r="J2439" t="s">
        <v>82</v>
      </c>
      <c r="K2439" t="s">
        <v>239</v>
      </c>
      <c r="L2439" t="s">
        <v>155</v>
      </c>
      <c r="M2439" t="s">
        <v>39</v>
      </c>
      <c r="N2439" t="s">
        <v>93</v>
      </c>
      <c r="O2439">
        <v>3</v>
      </c>
      <c r="P2439" s="4">
        <v>14898</v>
      </c>
      <c r="Q2439" s="4">
        <v>8790</v>
      </c>
      <c r="R2439" s="3">
        <v>0.2</v>
      </c>
      <c r="S2439" s="4">
        <v>35755</v>
      </c>
      <c r="T2439" s="4">
        <v>26370</v>
      </c>
      <c r="U2439" s="4">
        <v>9385</v>
      </c>
      <c r="V2439" s="3">
        <v>0.26248077192001118</v>
      </c>
      <c r="W2439" t="s">
        <v>54</v>
      </c>
      <c r="X2439" t="s">
        <v>42</v>
      </c>
      <c r="Y2439" t="s">
        <v>56</v>
      </c>
      <c r="Z2439">
        <v>3</v>
      </c>
      <c r="AA2439" t="s">
        <v>167</v>
      </c>
      <c r="AB2439" t="s">
        <v>95</v>
      </c>
      <c r="AC2439">
        <v>4.3</v>
      </c>
      <c r="AD2439">
        <v>2023</v>
      </c>
      <c r="AE2439">
        <v>6</v>
      </c>
      <c r="AF2439" t="s">
        <v>5530</v>
      </c>
      <c r="AG2439" t="s">
        <v>5525</v>
      </c>
      <c r="AH2439" t="s">
        <v>5522</v>
      </c>
      <c r="AI2439" t="s">
        <v>5523</v>
      </c>
    </row>
    <row r="2440" spans="1:35">
      <c r="A2440" t="s">
        <v>2942</v>
      </c>
      <c r="B2440" s="2">
        <v>45597</v>
      </c>
      <c r="C2440" t="s">
        <v>316</v>
      </c>
      <c r="D2440" t="s">
        <v>49</v>
      </c>
      <c r="E2440" t="s">
        <v>60</v>
      </c>
      <c r="F2440" t="s">
        <v>70</v>
      </c>
      <c r="G2440">
        <v>19</v>
      </c>
      <c r="H2440" t="s">
        <v>88</v>
      </c>
      <c r="I2440" t="s">
        <v>89</v>
      </c>
      <c r="J2440" t="s">
        <v>82</v>
      </c>
      <c r="K2440" t="s">
        <v>37</v>
      </c>
      <c r="L2440" t="s">
        <v>101</v>
      </c>
      <c r="M2440" t="s">
        <v>92</v>
      </c>
      <c r="N2440" t="s">
        <v>126</v>
      </c>
      <c r="O2440">
        <v>4</v>
      </c>
      <c r="P2440" s="4">
        <v>19098</v>
      </c>
      <c r="Q2440" s="4">
        <v>11841</v>
      </c>
      <c r="R2440" s="3">
        <v>0.05</v>
      </c>
      <c r="S2440" s="4">
        <v>72572</v>
      </c>
      <c r="T2440" s="4">
        <v>47364</v>
      </c>
      <c r="U2440" s="4">
        <v>25208</v>
      </c>
      <c r="V2440" s="3">
        <v>0.34735159565672713</v>
      </c>
      <c r="W2440" t="s">
        <v>75</v>
      </c>
      <c r="X2440" t="s">
        <v>55</v>
      </c>
      <c r="Y2440" t="s">
        <v>56</v>
      </c>
      <c r="Z2440">
        <v>2</v>
      </c>
      <c r="AA2440" t="s">
        <v>167</v>
      </c>
      <c r="AB2440" t="s">
        <v>194</v>
      </c>
      <c r="AC2440">
        <v>3.8</v>
      </c>
      <c r="AD2440">
        <v>2024</v>
      </c>
      <c r="AE2440">
        <v>11</v>
      </c>
      <c r="AF2440" t="s">
        <v>5535</v>
      </c>
      <c r="AG2440" t="s">
        <v>5518</v>
      </c>
      <c r="AH2440" t="s">
        <v>5515</v>
      </c>
      <c r="AI2440" t="s">
        <v>5520</v>
      </c>
    </row>
    <row r="2441" spans="1:35">
      <c r="A2441" t="s">
        <v>2943</v>
      </c>
      <c r="B2441" s="2">
        <v>44960</v>
      </c>
      <c r="C2441" t="s">
        <v>235</v>
      </c>
      <c r="D2441" t="s">
        <v>31</v>
      </c>
      <c r="E2441" t="s">
        <v>69</v>
      </c>
      <c r="F2441" t="s">
        <v>70</v>
      </c>
      <c r="G2441">
        <v>54</v>
      </c>
      <c r="H2441" t="s">
        <v>105</v>
      </c>
      <c r="I2441" t="s">
        <v>89</v>
      </c>
      <c r="J2441" t="s">
        <v>82</v>
      </c>
      <c r="K2441" t="s">
        <v>219</v>
      </c>
      <c r="L2441" t="s">
        <v>38</v>
      </c>
      <c r="M2441" t="s">
        <v>39</v>
      </c>
      <c r="N2441" t="s">
        <v>64</v>
      </c>
      <c r="O2441">
        <v>7</v>
      </c>
      <c r="P2441" s="4">
        <v>8451</v>
      </c>
      <c r="Q2441" s="4">
        <v>5155</v>
      </c>
      <c r="R2441" s="3">
        <v>0.05</v>
      </c>
      <c r="S2441" s="4">
        <v>56199</v>
      </c>
      <c r="T2441" s="4">
        <v>36085</v>
      </c>
      <c r="U2441" s="4">
        <v>20114</v>
      </c>
      <c r="V2441" s="3">
        <v>0.35790672431893805</v>
      </c>
      <c r="W2441" t="s">
        <v>75</v>
      </c>
      <c r="X2441" t="s">
        <v>55</v>
      </c>
      <c r="Y2441" t="s">
        <v>43</v>
      </c>
      <c r="Z2441">
        <v>0</v>
      </c>
      <c r="AA2441" t="s">
        <v>172</v>
      </c>
      <c r="AB2441" t="s">
        <v>132</v>
      </c>
      <c r="AC2441" t="s">
        <v>46</v>
      </c>
      <c r="AD2441">
        <v>2023</v>
      </c>
      <c r="AE2441">
        <v>2</v>
      </c>
      <c r="AF2441" t="s">
        <v>5527</v>
      </c>
      <c r="AG2441" t="s">
        <v>5528</v>
      </c>
      <c r="AH2441" t="s">
        <v>5515</v>
      </c>
      <c r="AI2441" t="s">
        <v>5523</v>
      </c>
    </row>
    <row r="2442" spans="1:35">
      <c r="A2442" t="s">
        <v>2944</v>
      </c>
      <c r="B2442" s="2">
        <v>44947</v>
      </c>
      <c r="C2442" t="s">
        <v>290</v>
      </c>
      <c r="D2442" t="s">
        <v>49</v>
      </c>
      <c r="E2442" t="s">
        <v>98</v>
      </c>
      <c r="F2442" t="s">
        <v>70</v>
      </c>
      <c r="G2442">
        <v>24</v>
      </c>
      <c r="H2442" t="s">
        <v>34</v>
      </c>
      <c r="I2442" t="s">
        <v>35</v>
      </c>
      <c r="J2442" t="s">
        <v>36</v>
      </c>
      <c r="K2442" t="s">
        <v>239</v>
      </c>
      <c r="L2442" t="s">
        <v>155</v>
      </c>
      <c r="M2442" t="s">
        <v>107</v>
      </c>
      <c r="N2442" t="s">
        <v>64</v>
      </c>
      <c r="O2442">
        <v>1</v>
      </c>
      <c r="P2442" s="4">
        <v>11274</v>
      </c>
      <c r="Q2442" s="4">
        <v>7103</v>
      </c>
      <c r="R2442" s="3">
        <v>0.1</v>
      </c>
      <c r="S2442" s="4">
        <v>10147</v>
      </c>
      <c r="T2442" s="4">
        <v>7103</v>
      </c>
      <c r="U2442" s="4">
        <v>3044</v>
      </c>
      <c r="V2442" s="3">
        <v>0.29999014487040504</v>
      </c>
      <c r="W2442" t="s">
        <v>54</v>
      </c>
      <c r="X2442" t="s">
        <v>55</v>
      </c>
      <c r="Y2442" t="s">
        <v>56</v>
      </c>
      <c r="Z2442">
        <v>5</v>
      </c>
      <c r="AA2442" t="s">
        <v>185</v>
      </c>
      <c r="AB2442" t="s">
        <v>132</v>
      </c>
      <c r="AC2442">
        <v>4.2</v>
      </c>
      <c r="AD2442">
        <v>2023</v>
      </c>
      <c r="AE2442">
        <v>1</v>
      </c>
      <c r="AF2442" t="s">
        <v>5532</v>
      </c>
      <c r="AG2442" t="s">
        <v>5528</v>
      </c>
      <c r="AH2442" t="s">
        <v>5519</v>
      </c>
      <c r="AI2442" t="s">
        <v>5520</v>
      </c>
    </row>
    <row r="2443" spans="1:35">
      <c r="A2443" t="s">
        <v>2945</v>
      </c>
      <c r="B2443" s="2">
        <v>45016</v>
      </c>
      <c r="C2443" t="s">
        <v>595</v>
      </c>
      <c r="D2443" t="s">
        <v>31</v>
      </c>
      <c r="E2443" t="s">
        <v>98</v>
      </c>
      <c r="F2443" t="s">
        <v>70</v>
      </c>
      <c r="G2443">
        <v>39</v>
      </c>
      <c r="H2443" t="s">
        <v>146</v>
      </c>
      <c r="I2443" t="s">
        <v>147</v>
      </c>
      <c r="J2443" t="s">
        <v>36</v>
      </c>
      <c r="K2443" t="s">
        <v>51</v>
      </c>
      <c r="L2443" t="s">
        <v>131</v>
      </c>
      <c r="M2443" t="s">
        <v>107</v>
      </c>
      <c r="N2443" t="s">
        <v>126</v>
      </c>
      <c r="O2443">
        <v>1</v>
      </c>
      <c r="P2443" s="4">
        <v>23710</v>
      </c>
      <c r="Q2443" s="4">
        <v>16360</v>
      </c>
      <c r="R2443" s="3">
        <v>0.1</v>
      </c>
      <c r="S2443" s="4">
        <v>21339</v>
      </c>
      <c r="T2443" s="4">
        <v>16360</v>
      </c>
      <c r="U2443" s="4">
        <v>4979</v>
      </c>
      <c r="V2443" s="3">
        <v>0.23332864707811987</v>
      </c>
      <c r="W2443" t="s">
        <v>54</v>
      </c>
      <c r="X2443" t="s">
        <v>55</v>
      </c>
      <c r="Y2443" t="s">
        <v>56</v>
      </c>
      <c r="Z2443">
        <v>5</v>
      </c>
      <c r="AA2443" t="s">
        <v>77</v>
      </c>
      <c r="AB2443" t="s">
        <v>189</v>
      </c>
      <c r="AC2443">
        <v>4</v>
      </c>
      <c r="AD2443">
        <v>2023</v>
      </c>
      <c r="AE2443">
        <v>3</v>
      </c>
      <c r="AF2443" t="s">
        <v>5534</v>
      </c>
      <c r="AG2443" t="s">
        <v>5528</v>
      </c>
      <c r="AH2443" t="s">
        <v>5522</v>
      </c>
      <c r="AI2443" t="s">
        <v>5526</v>
      </c>
    </row>
    <row r="2444" spans="1:35">
      <c r="A2444" t="s">
        <v>2946</v>
      </c>
      <c r="B2444" s="2">
        <v>45233</v>
      </c>
      <c r="C2444" t="s">
        <v>322</v>
      </c>
      <c r="D2444" t="s">
        <v>49</v>
      </c>
      <c r="E2444" t="s">
        <v>135</v>
      </c>
      <c r="F2444" t="s">
        <v>33</v>
      </c>
      <c r="G2444">
        <v>24</v>
      </c>
      <c r="H2444" t="s">
        <v>80</v>
      </c>
      <c r="I2444" t="s">
        <v>81</v>
      </c>
      <c r="J2444" t="s">
        <v>82</v>
      </c>
      <c r="K2444" t="s">
        <v>162</v>
      </c>
      <c r="L2444" t="s">
        <v>101</v>
      </c>
      <c r="M2444" t="s">
        <v>39</v>
      </c>
      <c r="N2444" t="s">
        <v>64</v>
      </c>
      <c r="O2444">
        <v>3</v>
      </c>
      <c r="P2444" s="4">
        <v>889</v>
      </c>
      <c r="Q2444" s="4">
        <v>498</v>
      </c>
      <c r="R2444" s="3">
        <v>0.1</v>
      </c>
      <c r="S2444" s="4">
        <v>2400</v>
      </c>
      <c r="T2444" s="4">
        <v>1494</v>
      </c>
      <c r="U2444" s="4">
        <v>906</v>
      </c>
      <c r="V2444" s="3">
        <v>0.3775</v>
      </c>
      <c r="W2444" t="s">
        <v>75</v>
      </c>
      <c r="X2444" t="s">
        <v>55</v>
      </c>
      <c r="Y2444" t="s">
        <v>43</v>
      </c>
      <c r="Z2444">
        <v>0</v>
      </c>
      <c r="AA2444" t="s">
        <v>44</v>
      </c>
      <c r="AB2444" t="s">
        <v>189</v>
      </c>
      <c r="AC2444" t="s">
        <v>46</v>
      </c>
      <c r="AD2444">
        <v>2023</v>
      </c>
      <c r="AE2444">
        <v>11</v>
      </c>
      <c r="AF2444" t="s">
        <v>5535</v>
      </c>
      <c r="AG2444" t="s">
        <v>5518</v>
      </c>
      <c r="AH2444" t="s">
        <v>5519</v>
      </c>
      <c r="AI2444" t="s">
        <v>5520</v>
      </c>
    </row>
    <row r="2445" spans="1:35">
      <c r="A2445" t="s">
        <v>2947</v>
      </c>
      <c r="B2445" s="2">
        <v>45519</v>
      </c>
      <c r="C2445" t="s">
        <v>649</v>
      </c>
      <c r="D2445" t="s">
        <v>31</v>
      </c>
      <c r="E2445" t="s">
        <v>124</v>
      </c>
      <c r="F2445" t="s">
        <v>70</v>
      </c>
      <c r="G2445">
        <v>34</v>
      </c>
      <c r="H2445" t="s">
        <v>146</v>
      </c>
      <c r="I2445" t="s">
        <v>147</v>
      </c>
      <c r="J2445" t="s">
        <v>36</v>
      </c>
      <c r="K2445" t="s">
        <v>162</v>
      </c>
      <c r="L2445" t="s">
        <v>62</v>
      </c>
      <c r="M2445" t="s">
        <v>39</v>
      </c>
      <c r="N2445" t="s">
        <v>40</v>
      </c>
      <c r="O2445">
        <v>7</v>
      </c>
      <c r="P2445" s="4">
        <v>7765</v>
      </c>
      <c r="Q2445" s="4">
        <v>6057</v>
      </c>
      <c r="R2445" s="3">
        <v>0.15</v>
      </c>
      <c r="S2445" s="4">
        <v>46202</v>
      </c>
      <c r="T2445" s="4">
        <v>42399</v>
      </c>
      <c r="U2445" s="4">
        <v>3803</v>
      </c>
      <c r="V2445" s="3">
        <v>8.2312454006320077E-2</v>
      </c>
      <c r="W2445" t="s">
        <v>75</v>
      </c>
      <c r="X2445" t="s">
        <v>42</v>
      </c>
      <c r="Y2445" t="s">
        <v>56</v>
      </c>
      <c r="Z2445">
        <v>6</v>
      </c>
      <c r="AA2445" t="s">
        <v>172</v>
      </c>
      <c r="AB2445" t="s">
        <v>95</v>
      </c>
      <c r="AC2445">
        <v>3.1</v>
      </c>
      <c r="AD2445">
        <v>2024</v>
      </c>
      <c r="AE2445">
        <v>8</v>
      </c>
      <c r="AF2445" t="s">
        <v>5513</v>
      </c>
      <c r="AG2445" t="s">
        <v>5514</v>
      </c>
      <c r="AH2445" t="s">
        <v>5522</v>
      </c>
      <c r="AI2445" t="s">
        <v>5516</v>
      </c>
    </row>
    <row r="2446" spans="1:35">
      <c r="A2446" t="s">
        <v>2948</v>
      </c>
      <c r="B2446" s="2">
        <v>45093</v>
      </c>
      <c r="C2446" t="s">
        <v>128</v>
      </c>
      <c r="D2446" t="s">
        <v>31</v>
      </c>
      <c r="E2446" t="s">
        <v>129</v>
      </c>
      <c r="F2446" t="s">
        <v>33</v>
      </c>
      <c r="G2446">
        <v>30</v>
      </c>
      <c r="H2446" t="s">
        <v>153</v>
      </c>
      <c r="I2446" t="s">
        <v>154</v>
      </c>
      <c r="J2446" t="s">
        <v>36</v>
      </c>
      <c r="K2446" t="s">
        <v>199</v>
      </c>
      <c r="L2446" t="s">
        <v>131</v>
      </c>
      <c r="M2446" t="s">
        <v>107</v>
      </c>
      <c r="N2446" t="s">
        <v>113</v>
      </c>
      <c r="O2446">
        <v>1</v>
      </c>
      <c r="P2446" s="4">
        <v>4324</v>
      </c>
      <c r="Q2446" s="4">
        <v>3200</v>
      </c>
      <c r="R2446" s="3">
        <v>0.15</v>
      </c>
      <c r="S2446" s="4">
        <v>3675</v>
      </c>
      <c r="T2446" s="4">
        <v>3200</v>
      </c>
      <c r="U2446" s="4">
        <v>475</v>
      </c>
      <c r="V2446" s="3">
        <v>0.12925170068027211</v>
      </c>
      <c r="W2446" t="s">
        <v>41</v>
      </c>
      <c r="X2446" t="s">
        <v>55</v>
      </c>
      <c r="Y2446" t="s">
        <v>171</v>
      </c>
      <c r="Z2446">
        <v>13</v>
      </c>
      <c r="AA2446" t="s">
        <v>57</v>
      </c>
      <c r="AB2446" t="s">
        <v>45</v>
      </c>
      <c r="AC2446" t="s">
        <v>46</v>
      </c>
      <c r="AD2446">
        <v>2023</v>
      </c>
      <c r="AE2446">
        <v>6</v>
      </c>
      <c r="AF2446" t="s">
        <v>5530</v>
      </c>
      <c r="AG2446" t="s">
        <v>5525</v>
      </c>
      <c r="AH2446" t="s">
        <v>5519</v>
      </c>
      <c r="AI2446" t="s">
        <v>5516</v>
      </c>
    </row>
    <row r="2447" spans="1:35">
      <c r="A2447" t="s">
        <v>2949</v>
      </c>
      <c r="B2447" s="2">
        <v>45396</v>
      </c>
      <c r="C2447" t="s">
        <v>544</v>
      </c>
      <c r="D2447" t="s">
        <v>31</v>
      </c>
      <c r="E2447" t="s">
        <v>170</v>
      </c>
      <c r="F2447" t="s">
        <v>33</v>
      </c>
      <c r="G2447">
        <v>58</v>
      </c>
      <c r="H2447" t="s">
        <v>99</v>
      </c>
      <c r="I2447" t="s">
        <v>99</v>
      </c>
      <c r="J2447" t="s">
        <v>100</v>
      </c>
      <c r="K2447" t="s">
        <v>184</v>
      </c>
      <c r="L2447" t="s">
        <v>62</v>
      </c>
      <c r="M2447" t="s">
        <v>63</v>
      </c>
      <c r="N2447" t="s">
        <v>113</v>
      </c>
      <c r="O2447">
        <v>5</v>
      </c>
      <c r="P2447" s="4">
        <v>7600</v>
      </c>
      <c r="Q2447" s="4">
        <v>4484</v>
      </c>
      <c r="R2447" s="3">
        <v>0</v>
      </c>
      <c r="S2447" s="4">
        <v>38000</v>
      </c>
      <c r="T2447" s="4">
        <v>22420</v>
      </c>
      <c r="U2447" s="4">
        <v>15580</v>
      </c>
      <c r="V2447" s="3">
        <v>0.41</v>
      </c>
      <c r="W2447" t="s">
        <v>75</v>
      </c>
      <c r="X2447" t="s">
        <v>55</v>
      </c>
      <c r="Y2447" t="s">
        <v>56</v>
      </c>
      <c r="Z2447">
        <v>3</v>
      </c>
      <c r="AA2447" t="s">
        <v>149</v>
      </c>
      <c r="AB2447" t="s">
        <v>95</v>
      </c>
      <c r="AC2447">
        <v>4.0999999999999996</v>
      </c>
      <c r="AD2447">
        <v>2024</v>
      </c>
      <c r="AE2447">
        <v>4</v>
      </c>
      <c r="AF2447" t="s">
        <v>5524</v>
      </c>
      <c r="AG2447" t="s">
        <v>5525</v>
      </c>
      <c r="AH2447" t="s">
        <v>5522</v>
      </c>
      <c r="AI2447" t="s">
        <v>5523</v>
      </c>
    </row>
    <row r="2448" spans="1:35">
      <c r="A2448" t="s">
        <v>2950</v>
      </c>
      <c r="B2448" s="2">
        <v>44950</v>
      </c>
      <c r="C2448" t="s">
        <v>816</v>
      </c>
      <c r="D2448" t="s">
        <v>31</v>
      </c>
      <c r="E2448" t="s">
        <v>111</v>
      </c>
      <c r="F2448" t="s">
        <v>70</v>
      </c>
      <c r="G2448">
        <v>55</v>
      </c>
      <c r="H2448" t="s">
        <v>146</v>
      </c>
      <c r="I2448" t="s">
        <v>147</v>
      </c>
      <c r="J2448" t="s">
        <v>36</v>
      </c>
      <c r="K2448" t="s">
        <v>130</v>
      </c>
      <c r="L2448" t="s">
        <v>131</v>
      </c>
      <c r="M2448" t="s">
        <v>107</v>
      </c>
      <c r="N2448" t="s">
        <v>126</v>
      </c>
      <c r="O2448">
        <v>7</v>
      </c>
      <c r="P2448" s="4">
        <v>11219</v>
      </c>
      <c r="Q2448" s="4">
        <v>6395</v>
      </c>
      <c r="R2448" s="3">
        <v>0</v>
      </c>
      <c r="S2448" s="4">
        <v>78533</v>
      </c>
      <c r="T2448" s="4">
        <v>44765</v>
      </c>
      <c r="U2448" s="4">
        <v>33768</v>
      </c>
      <c r="V2448" s="3">
        <v>0.42998484713432572</v>
      </c>
      <c r="W2448" t="s">
        <v>54</v>
      </c>
      <c r="X2448" t="s">
        <v>55</v>
      </c>
      <c r="Y2448" t="s">
        <v>56</v>
      </c>
      <c r="Z2448">
        <v>5</v>
      </c>
      <c r="AA2448" t="s">
        <v>159</v>
      </c>
      <c r="AB2448" t="s">
        <v>66</v>
      </c>
      <c r="AC2448">
        <v>3.2</v>
      </c>
      <c r="AD2448">
        <v>2023</v>
      </c>
      <c r="AE2448">
        <v>1</v>
      </c>
      <c r="AF2448" t="s">
        <v>5532</v>
      </c>
      <c r="AG2448" t="s">
        <v>5528</v>
      </c>
      <c r="AH2448" t="s">
        <v>5515</v>
      </c>
      <c r="AI2448" t="s">
        <v>5523</v>
      </c>
    </row>
    <row r="2449" spans="1:35">
      <c r="A2449" t="s">
        <v>2951</v>
      </c>
      <c r="B2449" s="2">
        <v>45406</v>
      </c>
      <c r="C2449" t="s">
        <v>245</v>
      </c>
      <c r="D2449" t="s">
        <v>49</v>
      </c>
      <c r="E2449" t="s">
        <v>32</v>
      </c>
      <c r="F2449" t="s">
        <v>33</v>
      </c>
      <c r="G2449">
        <v>50</v>
      </c>
      <c r="H2449" t="s">
        <v>105</v>
      </c>
      <c r="I2449" t="s">
        <v>89</v>
      </c>
      <c r="J2449" t="s">
        <v>82</v>
      </c>
      <c r="K2449" t="s">
        <v>125</v>
      </c>
      <c r="L2449" t="s">
        <v>137</v>
      </c>
      <c r="M2449" t="s">
        <v>83</v>
      </c>
      <c r="N2449" t="s">
        <v>40</v>
      </c>
      <c r="O2449">
        <v>1</v>
      </c>
      <c r="P2449" s="4">
        <v>24377</v>
      </c>
      <c r="Q2449" s="4">
        <v>13651</v>
      </c>
      <c r="R2449" s="3">
        <v>0</v>
      </c>
      <c r="S2449" s="4">
        <v>24377</v>
      </c>
      <c r="T2449" s="4">
        <v>13651</v>
      </c>
      <c r="U2449" s="4">
        <v>10726</v>
      </c>
      <c r="V2449" s="3">
        <v>0.44000492267301144</v>
      </c>
      <c r="W2449" t="s">
        <v>84</v>
      </c>
      <c r="X2449" t="s">
        <v>76</v>
      </c>
      <c r="Y2449" t="s">
        <v>56</v>
      </c>
      <c r="Z2449">
        <v>7</v>
      </c>
      <c r="AA2449" t="s">
        <v>185</v>
      </c>
      <c r="AB2449" t="s">
        <v>95</v>
      </c>
      <c r="AC2449">
        <v>3.3</v>
      </c>
      <c r="AD2449">
        <v>2024</v>
      </c>
      <c r="AE2449">
        <v>4</v>
      </c>
      <c r="AF2449" t="s">
        <v>5524</v>
      </c>
      <c r="AG2449" t="s">
        <v>5525</v>
      </c>
      <c r="AH2449" t="s">
        <v>5522</v>
      </c>
      <c r="AI2449" t="s">
        <v>5523</v>
      </c>
    </row>
    <row r="2450" spans="1:35">
      <c r="A2450" t="s">
        <v>2952</v>
      </c>
      <c r="B2450" s="2">
        <v>45583</v>
      </c>
      <c r="C2450" t="s">
        <v>728</v>
      </c>
      <c r="D2450" t="s">
        <v>49</v>
      </c>
      <c r="E2450" t="s">
        <v>124</v>
      </c>
      <c r="F2450" t="s">
        <v>70</v>
      </c>
      <c r="G2450">
        <v>56</v>
      </c>
      <c r="H2450" t="s">
        <v>34</v>
      </c>
      <c r="I2450" t="s">
        <v>35</v>
      </c>
      <c r="J2450" t="s">
        <v>36</v>
      </c>
      <c r="K2450" t="s">
        <v>90</v>
      </c>
      <c r="L2450" t="s">
        <v>142</v>
      </c>
      <c r="M2450" t="s">
        <v>92</v>
      </c>
      <c r="N2450" t="s">
        <v>93</v>
      </c>
      <c r="O2450">
        <v>1</v>
      </c>
      <c r="P2450" s="4">
        <v>2393</v>
      </c>
      <c r="Q2450" s="4">
        <v>1627</v>
      </c>
      <c r="R2450" s="3">
        <v>0</v>
      </c>
      <c r="S2450" s="4">
        <v>2393</v>
      </c>
      <c r="T2450" s="4">
        <v>1627</v>
      </c>
      <c r="U2450" s="4">
        <v>766</v>
      </c>
      <c r="V2450" s="3">
        <v>0.32010029251984956</v>
      </c>
      <c r="W2450" t="s">
        <v>75</v>
      </c>
      <c r="X2450" t="s">
        <v>42</v>
      </c>
      <c r="Y2450" t="s">
        <v>43</v>
      </c>
      <c r="Z2450">
        <v>0</v>
      </c>
      <c r="AA2450" t="s">
        <v>143</v>
      </c>
      <c r="AB2450" t="s">
        <v>150</v>
      </c>
      <c r="AC2450" t="s">
        <v>46</v>
      </c>
      <c r="AD2450">
        <v>2024</v>
      </c>
      <c r="AE2450">
        <v>10</v>
      </c>
      <c r="AF2450" t="s">
        <v>5517</v>
      </c>
      <c r="AG2450" t="s">
        <v>5518</v>
      </c>
      <c r="AH2450" t="s">
        <v>5519</v>
      </c>
      <c r="AI2450" t="s">
        <v>5523</v>
      </c>
    </row>
    <row r="2451" spans="1:35">
      <c r="A2451" t="s">
        <v>2953</v>
      </c>
      <c r="B2451" s="2">
        <v>45079</v>
      </c>
      <c r="C2451" t="s">
        <v>320</v>
      </c>
      <c r="D2451" t="s">
        <v>31</v>
      </c>
      <c r="E2451" t="s">
        <v>98</v>
      </c>
      <c r="F2451" t="s">
        <v>70</v>
      </c>
      <c r="G2451">
        <v>39</v>
      </c>
      <c r="H2451" t="s">
        <v>146</v>
      </c>
      <c r="I2451" t="s">
        <v>147</v>
      </c>
      <c r="J2451" t="s">
        <v>36</v>
      </c>
      <c r="K2451" t="s">
        <v>116</v>
      </c>
      <c r="L2451" t="s">
        <v>101</v>
      </c>
      <c r="M2451" t="s">
        <v>83</v>
      </c>
      <c r="N2451" t="s">
        <v>40</v>
      </c>
      <c r="O2451">
        <v>8</v>
      </c>
      <c r="P2451" s="4">
        <v>15310</v>
      </c>
      <c r="Q2451" s="4">
        <v>10411</v>
      </c>
      <c r="R2451" s="3">
        <v>0</v>
      </c>
      <c r="S2451" s="4">
        <v>122480</v>
      </c>
      <c r="T2451" s="4">
        <v>83288</v>
      </c>
      <c r="U2451" s="4">
        <v>39192</v>
      </c>
      <c r="V2451" s="3">
        <v>0.31998693664271716</v>
      </c>
      <c r="W2451" t="s">
        <v>41</v>
      </c>
      <c r="X2451" t="s">
        <v>76</v>
      </c>
      <c r="Y2451" t="s">
        <v>156</v>
      </c>
      <c r="Z2451">
        <v>0</v>
      </c>
      <c r="AA2451" t="s">
        <v>57</v>
      </c>
      <c r="AB2451" t="s">
        <v>66</v>
      </c>
      <c r="AC2451">
        <v>1.3</v>
      </c>
      <c r="AD2451">
        <v>2023</v>
      </c>
      <c r="AE2451">
        <v>6</v>
      </c>
      <c r="AF2451" t="s">
        <v>5530</v>
      </c>
      <c r="AG2451" t="s">
        <v>5525</v>
      </c>
      <c r="AH2451" t="s">
        <v>5515</v>
      </c>
      <c r="AI2451" t="s">
        <v>5526</v>
      </c>
    </row>
    <row r="2452" spans="1:35">
      <c r="A2452" t="s">
        <v>2954</v>
      </c>
      <c r="B2452" s="2">
        <v>45420</v>
      </c>
      <c r="C2452" t="s">
        <v>1606</v>
      </c>
      <c r="D2452" t="s">
        <v>31</v>
      </c>
      <c r="E2452" t="s">
        <v>111</v>
      </c>
      <c r="F2452" t="s">
        <v>70</v>
      </c>
      <c r="G2452">
        <v>21</v>
      </c>
      <c r="H2452" t="s">
        <v>153</v>
      </c>
      <c r="I2452" t="s">
        <v>154</v>
      </c>
      <c r="J2452" t="s">
        <v>36</v>
      </c>
      <c r="K2452" t="s">
        <v>184</v>
      </c>
      <c r="L2452" t="s">
        <v>62</v>
      </c>
      <c r="M2452" t="s">
        <v>92</v>
      </c>
      <c r="N2452" t="s">
        <v>113</v>
      </c>
      <c r="O2452">
        <v>4</v>
      </c>
      <c r="P2452" s="4">
        <v>12440</v>
      </c>
      <c r="Q2452" s="4">
        <v>8584</v>
      </c>
      <c r="R2452" s="3">
        <v>0</v>
      </c>
      <c r="S2452" s="4">
        <v>49760</v>
      </c>
      <c r="T2452" s="4">
        <v>34336</v>
      </c>
      <c r="U2452" s="4">
        <v>15424</v>
      </c>
      <c r="V2452" s="3">
        <v>0.30996784565916397</v>
      </c>
      <c r="W2452" t="s">
        <v>54</v>
      </c>
      <c r="X2452" t="s">
        <v>55</v>
      </c>
      <c r="Y2452" t="s">
        <v>56</v>
      </c>
      <c r="Z2452">
        <v>7</v>
      </c>
      <c r="AA2452" t="s">
        <v>167</v>
      </c>
      <c r="AB2452" t="s">
        <v>194</v>
      </c>
      <c r="AC2452">
        <v>4.3</v>
      </c>
      <c r="AD2452">
        <v>2024</v>
      </c>
      <c r="AE2452">
        <v>5</v>
      </c>
      <c r="AF2452" t="s">
        <v>5529</v>
      </c>
      <c r="AG2452" t="s">
        <v>5525</v>
      </c>
      <c r="AH2452" t="s">
        <v>5522</v>
      </c>
      <c r="AI2452" t="s">
        <v>5520</v>
      </c>
    </row>
    <row r="2453" spans="1:35">
      <c r="A2453" t="s">
        <v>2955</v>
      </c>
      <c r="B2453" s="2">
        <v>45189</v>
      </c>
      <c r="C2453" t="s">
        <v>888</v>
      </c>
      <c r="D2453" t="s">
        <v>31</v>
      </c>
      <c r="E2453" t="s">
        <v>119</v>
      </c>
      <c r="F2453" t="s">
        <v>70</v>
      </c>
      <c r="G2453">
        <v>27</v>
      </c>
      <c r="H2453" t="s">
        <v>34</v>
      </c>
      <c r="I2453" t="s">
        <v>35</v>
      </c>
      <c r="J2453" t="s">
        <v>36</v>
      </c>
      <c r="K2453" t="s">
        <v>116</v>
      </c>
      <c r="L2453" t="s">
        <v>38</v>
      </c>
      <c r="M2453" t="s">
        <v>92</v>
      </c>
      <c r="N2453" t="s">
        <v>93</v>
      </c>
      <c r="O2453">
        <v>3</v>
      </c>
      <c r="P2453" s="4">
        <v>1357</v>
      </c>
      <c r="Q2453" s="4">
        <v>1086</v>
      </c>
      <c r="R2453" s="3">
        <v>0.2</v>
      </c>
      <c r="S2453" s="4">
        <v>3257</v>
      </c>
      <c r="T2453" s="4">
        <v>3258</v>
      </c>
      <c r="U2453" s="4">
        <v>-1</v>
      </c>
      <c r="V2453" s="3">
        <v>-3.0703101013202335E-4</v>
      </c>
      <c r="W2453" t="s">
        <v>41</v>
      </c>
      <c r="X2453" t="s">
        <v>76</v>
      </c>
      <c r="Y2453" t="s">
        <v>56</v>
      </c>
      <c r="Z2453">
        <v>3</v>
      </c>
      <c r="AA2453" t="s">
        <v>65</v>
      </c>
      <c r="AB2453" t="s">
        <v>121</v>
      </c>
      <c r="AC2453">
        <v>3.2</v>
      </c>
      <c r="AD2453">
        <v>2023</v>
      </c>
      <c r="AE2453">
        <v>9</v>
      </c>
      <c r="AF2453" t="s">
        <v>5531</v>
      </c>
      <c r="AG2453" t="s">
        <v>5514</v>
      </c>
      <c r="AH2453" t="s">
        <v>5519</v>
      </c>
      <c r="AI2453" t="s">
        <v>5516</v>
      </c>
    </row>
    <row r="2454" spans="1:35">
      <c r="A2454" t="s">
        <v>2956</v>
      </c>
      <c r="B2454" s="2">
        <v>45182</v>
      </c>
      <c r="C2454" t="s">
        <v>471</v>
      </c>
      <c r="D2454" t="s">
        <v>31</v>
      </c>
      <c r="E2454" t="s">
        <v>188</v>
      </c>
      <c r="F2454" t="s">
        <v>33</v>
      </c>
      <c r="G2454">
        <v>30</v>
      </c>
      <c r="H2454" t="s">
        <v>34</v>
      </c>
      <c r="I2454" t="s">
        <v>35</v>
      </c>
      <c r="J2454" t="s">
        <v>36</v>
      </c>
      <c r="K2454" t="s">
        <v>291</v>
      </c>
      <c r="L2454" t="s">
        <v>101</v>
      </c>
      <c r="M2454" t="s">
        <v>39</v>
      </c>
      <c r="N2454" t="s">
        <v>53</v>
      </c>
      <c r="O2454">
        <v>6</v>
      </c>
      <c r="P2454" s="4">
        <v>8055</v>
      </c>
      <c r="Q2454" s="4">
        <v>4672</v>
      </c>
      <c r="R2454" s="3">
        <v>0.15</v>
      </c>
      <c r="S2454" s="4">
        <v>41081</v>
      </c>
      <c r="T2454" s="4">
        <v>28032</v>
      </c>
      <c r="U2454" s="4">
        <v>13049</v>
      </c>
      <c r="V2454" s="3">
        <v>0.31764075850149703</v>
      </c>
      <c r="W2454" t="s">
        <v>75</v>
      </c>
      <c r="X2454" t="s">
        <v>42</v>
      </c>
      <c r="Y2454" t="s">
        <v>56</v>
      </c>
      <c r="Z2454">
        <v>7</v>
      </c>
      <c r="AA2454" t="s">
        <v>163</v>
      </c>
      <c r="AB2454" t="s">
        <v>132</v>
      </c>
      <c r="AC2454">
        <v>3.8</v>
      </c>
      <c r="AD2454">
        <v>2023</v>
      </c>
      <c r="AE2454">
        <v>9</v>
      </c>
      <c r="AF2454" t="s">
        <v>5531</v>
      </c>
      <c r="AG2454" t="s">
        <v>5514</v>
      </c>
      <c r="AH2454" t="s">
        <v>5522</v>
      </c>
      <c r="AI2454" t="s">
        <v>5516</v>
      </c>
    </row>
    <row r="2455" spans="1:35">
      <c r="A2455" t="s">
        <v>2957</v>
      </c>
      <c r="B2455" s="2">
        <v>45209</v>
      </c>
      <c r="C2455" t="s">
        <v>1342</v>
      </c>
      <c r="D2455" t="s">
        <v>31</v>
      </c>
      <c r="E2455" t="s">
        <v>60</v>
      </c>
      <c r="F2455" t="s">
        <v>70</v>
      </c>
      <c r="G2455">
        <v>44</v>
      </c>
      <c r="H2455" t="s">
        <v>34</v>
      </c>
      <c r="I2455" t="s">
        <v>35</v>
      </c>
      <c r="J2455" t="s">
        <v>36</v>
      </c>
      <c r="K2455" t="s">
        <v>148</v>
      </c>
      <c r="L2455" t="s">
        <v>131</v>
      </c>
      <c r="M2455" t="s">
        <v>92</v>
      </c>
      <c r="N2455" t="s">
        <v>93</v>
      </c>
      <c r="O2455">
        <v>1</v>
      </c>
      <c r="P2455" s="4">
        <v>6534</v>
      </c>
      <c r="Q2455" s="4">
        <v>5162</v>
      </c>
      <c r="R2455" s="3">
        <v>0.05</v>
      </c>
      <c r="S2455" s="4">
        <v>6207</v>
      </c>
      <c r="T2455" s="4">
        <v>5162</v>
      </c>
      <c r="U2455" s="4">
        <v>1045</v>
      </c>
      <c r="V2455" s="3">
        <v>0.16835830513935879</v>
      </c>
      <c r="W2455" t="s">
        <v>54</v>
      </c>
      <c r="X2455" t="s">
        <v>42</v>
      </c>
      <c r="Y2455" t="s">
        <v>56</v>
      </c>
      <c r="Z2455">
        <v>6</v>
      </c>
      <c r="AA2455" t="s">
        <v>193</v>
      </c>
      <c r="AB2455" t="s">
        <v>45</v>
      </c>
      <c r="AC2455">
        <v>3.5</v>
      </c>
      <c r="AD2455">
        <v>2023</v>
      </c>
      <c r="AE2455">
        <v>10</v>
      </c>
      <c r="AF2455" t="s">
        <v>5517</v>
      </c>
      <c r="AG2455" t="s">
        <v>5518</v>
      </c>
      <c r="AH2455" t="s">
        <v>5519</v>
      </c>
      <c r="AI2455" t="s">
        <v>5526</v>
      </c>
    </row>
    <row r="2456" spans="1:35">
      <c r="A2456" t="s">
        <v>2958</v>
      </c>
      <c r="B2456" s="2">
        <v>45063</v>
      </c>
      <c r="C2456" t="s">
        <v>671</v>
      </c>
      <c r="D2456" t="s">
        <v>49</v>
      </c>
      <c r="E2456" t="s">
        <v>50</v>
      </c>
      <c r="F2456" t="s">
        <v>33</v>
      </c>
      <c r="G2456">
        <v>37</v>
      </c>
      <c r="H2456" t="s">
        <v>153</v>
      </c>
      <c r="I2456" t="s">
        <v>154</v>
      </c>
      <c r="J2456" t="s">
        <v>36</v>
      </c>
      <c r="K2456" t="s">
        <v>74</v>
      </c>
      <c r="L2456" t="s">
        <v>91</v>
      </c>
      <c r="M2456" t="s">
        <v>107</v>
      </c>
      <c r="N2456" t="s">
        <v>126</v>
      </c>
      <c r="O2456">
        <v>8</v>
      </c>
      <c r="P2456" s="4">
        <v>18927</v>
      </c>
      <c r="Q2456" s="4">
        <v>11356</v>
      </c>
      <c r="R2456" s="3">
        <v>0</v>
      </c>
      <c r="S2456" s="4">
        <v>151416</v>
      </c>
      <c r="T2456" s="4">
        <v>90848</v>
      </c>
      <c r="U2456" s="4">
        <v>60568</v>
      </c>
      <c r="V2456" s="3">
        <v>0.40001056691498915</v>
      </c>
      <c r="W2456" t="s">
        <v>84</v>
      </c>
      <c r="X2456" t="s">
        <v>55</v>
      </c>
      <c r="Y2456" t="s">
        <v>171</v>
      </c>
      <c r="Z2456">
        <v>11</v>
      </c>
      <c r="AA2456" t="s">
        <v>65</v>
      </c>
      <c r="AB2456" t="s">
        <v>189</v>
      </c>
      <c r="AC2456" t="s">
        <v>46</v>
      </c>
      <c r="AD2456">
        <v>2023</v>
      </c>
      <c r="AE2456">
        <v>5</v>
      </c>
      <c r="AF2456" t="s">
        <v>5529</v>
      </c>
      <c r="AG2456" t="s">
        <v>5525</v>
      </c>
      <c r="AH2456" t="s">
        <v>5515</v>
      </c>
      <c r="AI2456" t="s">
        <v>5526</v>
      </c>
    </row>
    <row r="2457" spans="1:35">
      <c r="A2457" t="s">
        <v>2959</v>
      </c>
      <c r="B2457" s="2">
        <v>45077</v>
      </c>
      <c r="C2457" t="s">
        <v>522</v>
      </c>
      <c r="D2457" t="s">
        <v>49</v>
      </c>
      <c r="E2457" t="s">
        <v>50</v>
      </c>
      <c r="F2457" t="s">
        <v>33</v>
      </c>
      <c r="G2457">
        <v>59</v>
      </c>
      <c r="H2457" t="s">
        <v>34</v>
      </c>
      <c r="I2457" t="s">
        <v>35</v>
      </c>
      <c r="J2457" t="s">
        <v>36</v>
      </c>
      <c r="K2457" t="s">
        <v>61</v>
      </c>
      <c r="L2457" t="s">
        <v>155</v>
      </c>
      <c r="M2457" t="s">
        <v>83</v>
      </c>
      <c r="N2457" t="s">
        <v>53</v>
      </c>
      <c r="O2457">
        <v>4</v>
      </c>
      <c r="P2457" s="4">
        <v>15107</v>
      </c>
      <c r="Q2457" s="4">
        <v>11935</v>
      </c>
      <c r="R2457" s="3">
        <v>0.2</v>
      </c>
      <c r="S2457" s="4">
        <v>48342</v>
      </c>
      <c r="T2457" s="4">
        <v>47740</v>
      </c>
      <c r="U2457" s="4">
        <v>602</v>
      </c>
      <c r="V2457" s="3">
        <v>1.2452939472922097E-2</v>
      </c>
      <c r="W2457" t="s">
        <v>54</v>
      </c>
      <c r="X2457" t="s">
        <v>76</v>
      </c>
      <c r="Y2457" t="s">
        <v>56</v>
      </c>
      <c r="Z2457">
        <v>7</v>
      </c>
      <c r="AA2457" t="s">
        <v>167</v>
      </c>
      <c r="AB2457" t="s">
        <v>121</v>
      </c>
      <c r="AC2457">
        <v>4.9000000000000004</v>
      </c>
      <c r="AD2457">
        <v>2023</v>
      </c>
      <c r="AE2457">
        <v>5</v>
      </c>
      <c r="AF2457" t="s">
        <v>5529</v>
      </c>
      <c r="AG2457" t="s">
        <v>5525</v>
      </c>
      <c r="AH2457" t="s">
        <v>5522</v>
      </c>
      <c r="AI2457" t="s">
        <v>5523</v>
      </c>
    </row>
    <row r="2458" spans="1:35">
      <c r="A2458" t="s">
        <v>2960</v>
      </c>
      <c r="B2458" s="2">
        <v>45509</v>
      </c>
      <c r="C2458" t="s">
        <v>398</v>
      </c>
      <c r="D2458" t="s">
        <v>31</v>
      </c>
      <c r="E2458" t="s">
        <v>111</v>
      </c>
      <c r="F2458" t="s">
        <v>70</v>
      </c>
      <c r="G2458">
        <v>51</v>
      </c>
      <c r="H2458" t="s">
        <v>88</v>
      </c>
      <c r="I2458" t="s">
        <v>89</v>
      </c>
      <c r="J2458" t="s">
        <v>82</v>
      </c>
      <c r="K2458" t="s">
        <v>130</v>
      </c>
      <c r="L2458" t="s">
        <v>38</v>
      </c>
      <c r="M2458" t="s">
        <v>39</v>
      </c>
      <c r="N2458" t="s">
        <v>64</v>
      </c>
      <c r="O2458">
        <v>8</v>
      </c>
      <c r="P2458" s="4">
        <v>8715</v>
      </c>
      <c r="Q2458" s="4">
        <v>5055</v>
      </c>
      <c r="R2458" s="3">
        <v>0</v>
      </c>
      <c r="S2458" s="4">
        <v>69720</v>
      </c>
      <c r="T2458" s="4">
        <v>40440</v>
      </c>
      <c r="U2458" s="4">
        <v>29280</v>
      </c>
      <c r="V2458" s="3">
        <v>0.41996557659208261</v>
      </c>
      <c r="W2458" t="s">
        <v>75</v>
      </c>
      <c r="X2458" t="s">
        <v>42</v>
      </c>
      <c r="Y2458" t="s">
        <v>56</v>
      </c>
      <c r="Z2458">
        <v>4</v>
      </c>
      <c r="AA2458" t="s">
        <v>94</v>
      </c>
      <c r="AB2458" t="s">
        <v>121</v>
      </c>
      <c r="AC2458">
        <v>3.4</v>
      </c>
      <c r="AD2458">
        <v>2024</v>
      </c>
      <c r="AE2458">
        <v>8</v>
      </c>
      <c r="AF2458" t="s">
        <v>5513</v>
      </c>
      <c r="AG2458" t="s">
        <v>5514</v>
      </c>
      <c r="AH2458" t="s">
        <v>5515</v>
      </c>
      <c r="AI2458" t="s">
        <v>5523</v>
      </c>
    </row>
    <row r="2459" spans="1:35">
      <c r="A2459" t="s">
        <v>2961</v>
      </c>
      <c r="B2459" s="2">
        <v>44999</v>
      </c>
      <c r="C2459" t="s">
        <v>1613</v>
      </c>
      <c r="D2459" t="s">
        <v>31</v>
      </c>
      <c r="E2459" t="s">
        <v>69</v>
      </c>
      <c r="F2459" t="s">
        <v>70</v>
      </c>
      <c r="G2459">
        <v>37</v>
      </c>
      <c r="H2459" t="s">
        <v>105</v>
      </c>
      <c r="I2459" t="s">
        <v>89</v>
      </c>
      <c r="J2459" t="s">
        <v>82</v>
      </c>
      <c r="K2459" t="s">
        <v>368</v>
      </c>
      <c r="L2459" t="s">
        <v>131</v>
      </c>
      <c r="M2459" t="s">
        <v>107</v>
      </c>
      <c r="N2459" t="s">
        <v>40</v>
      </c>
      <c r="O2459">
        <v>3</v>
      </c>
      <c r="P2459" s="4">
        <v>10337</v>
      </c>
      <c r="Q2459" s="4">
        <v>5995</v>
      </c>
      <c r="R2459" s="3">
        <v>0.2</v>
      </c>
      <c r="S2459" s="4">
        <v>24809</v>
      </c>
      <c r="T2459" s="4">
        <v>17985</v>
      </c>
      <c r="U2459" s="4">
        <v>6824</v>
      </c>
      <c r="V2459" s="3">
        <v>0.27506146962795758</v>
      </c>
      <c r="W2459" t="s">
        <v>54</v>
      </c>
      <c r="X2459" t="s">
        <v>42</v>
      </c>
      <c r="Y2459" t="s">
        <v>56</v>
      </c>
      <c r="Z2459">
        <v>7</v>
      </c>
      <c r="AA2459" t="s">
        <v>167</v>
      </c>
      <c r="AB2459" t="s">
        <v>132</v>
      </c>
      <c r="AC2459">
        <v>3.9</v>
      </c>
      <c r="AD2459">
        <v>2023</v>
      </c>
      <c r="AE2459">
        <v>3</v>
      </c>
      <c r="AF2459" t="s">
        <v>5534</v>
      </c>
      <c r="AG2459" t="s">
        <v>5528</v>
      </c>
      <c r="AH2459" t="s">
        <v>5522</v>
      </c>
      <c r="AI2459" t="s">
        <v>5526</v>
      </c>
    </row>
    <row r="2460" spans="1:35">
      <c r="A2460" t="s">
        <v>2962</v>
      </c>
      <c r="B2460" s="2">
        <v>45191</v>
      </c>
      <c r="C2460" t="s">
        <v>277</v>
      </c>
      <c r="D2460" t="s">
        <v>49</v>
      </c>
      <c r="E2460" t="s">
        <v>60</v>
      </c>
      <c r="F2460" t="s">
        <v>70</v>
      </c>
      <c r="G2460">
        <v>32</v>
      </c>
      <c r="H2460" t="s">
        <v>88</v>
      </c>
      <c r="I2460" t="s">
        <v>89</v>
      </c>
      <c r="J2460" t="s">
        <v>82</v>
      </c>
      <c r="K2460" t="s">
        <v>239</v>
      </c>
      <c r="L2460" t="s">
        <v>137</v>
      </c>
      <c r="M2460" t="s">
        <v>63</v>
      </c>
      <c r="N2460" t="s">
        <v>126</v>
      </c>
      <c r="O2460">
        <v>5</v>
      </c>
      <c r="P2460" s="4">
        <v>7975</v>
      </c>
      <c r="Q2460" s="4">
        <v>5423</v>
      </c>
      <c r="R2460" s="3">
        <v>0.15</v>
      </c>
      <c r="S2460" s="4">
        <v>33894</v>
      </c>
      <c r="T2460" s="4">
        <v>27115</v>
      </c>
      <c r="U2460" s="4">
        <v>6779</v>
      </c>
      <c r="V2460" s="3">
        <v>0.20000590074939517</v>
      </c>
      <c r="W2460" t="s">
        <v>41</v>
      </c>
      <c r="X2460" t="s">
        <v>55</v>
      </c>
      <c r="Y2460" t="s">
        <v>56</v>
      </c>
      <c r="Z2460">
        <v>1</v>
      </c>
      <c r="AA2460" t="s">
        <v>85</v>
      </c>
      <c r="AB2460" t="s">
        <v>66</v>
      </c>
      <c r="AC2460">
        <v>4.5999999999999996</v>
      </c>
      <c r="AD2460">
        <v>2023</v>
      </c>
      <c r="AE2460">
        <v>9</v>
      </c>
      <c r="AF2460" t="s">
        <v>5531</v>
      </c>
      <c r="AG2460" t="s">
        <v>5514</v>
      </c>
      <c r="AH2460" t="s">
        <v>5522</v>
      </c>
      <c r="AI2460" t="s">
        <v>5516</v>
      </c>
    </row>
    <row r="2461" spans="1:35">
      <c r="A2461" t="s">
        <v>2963</v>
      </c>
      <c r="B2461" s="2">
        <v>45638</v>
      </c>
      <c r="C2461" t="s">
        <v>445</v>
      </c>
      <c r="D2461" t="s">
        <v>31</v>
      </c>
      <c r="E2461" t="s">
        <v>69</v>
      </c>
      <c r="F2461" t="s">
        <v>70</v>
      </c>
      <c r="G2461">
        <v>42</v>
      </c>
      <c r="H2461" t="s">
        <v>34</v>
      </c>
      <c r="I2461" t="s">
        <v>35</v>
      </c>
      <c r="J2461" t="s">
        <v>36</v>
      </c>
      <c r="K2461" t="s">
        <v>90</v>
      </c>
      <c r="L2461" t="s">
        <v>155</v>
      </c>
      <c r="M2461" t="s">
        <v>83</v>
      </c>
      <c r="N2461" t="s">
        <v>64</v>
      </c>
      <c r="O2461">
        <v>2</v>
      </c>
      <c r="P2461" s="4">
        <v>20882</v>
      </c>
      <c r="Q2461" s="4">
        <v>11903</v>
      </c>
      <c r="R2461" s="3">
        <v>0.2</v>
      </c>
      <c r="S2461" s="4">
        <v>33411</v>
      </c>
      <c r="T2461" s="4">
        <v>23806</v>
      </c>
      <c r="U2461" s="4">
        <v>9605</v>
      </c>
      <c r="V2461" s="3">
        <v>0.28748017120110142</v>
      </c>
      <c r="W2461" t="s">
        <v>41</v>
      </c>
      <c r="X2461" t="s">
        <v>76</v>
      </c>
      <c r="Y2461" t="s">
        <v>156</v>
      </c>
      <c r="Z2461">
        <v>0</v>
      </c>
      <c r="AA2461" t="s">
        <v>220</v>
      </c>
      <c r="AB2461" t="s">
        <v>194</v>
      </c>
      <c r="AC2461">
        <v>2.2000000000000002</v>
      </c>
      <c r="AD2461">
        <v>2024</v>
      </c>
      <c r="AE2461">
        <v>12</v>
      </c>
      <c r="AF2461" t="s">
        <v>5521</v>
      </c>
      <c r="AG2461" t="s">
        <v>5518</v>
      </c>
      <c r="AH2461" t="s">
        <v>5522</v>
      </c>
      <c r="AI2461" t="s">
        <v>5526</v>
      </c>
    </row>
    <row r="2462" spans="1:35">
      <c r="A2462" t="s">
        <v>2964</v>
      </c>
      <c r="B2462" s="2">
        <v>45276</v>
      </c>
      <c r="C2462" t="s">
        <v>1487</v>
      </c>
      <c r="D2462" t="s">
        <v>31</v>
      </c>
      <c r="E2462" t="s">
        <v>111</v>
      </c>
      <c r="F2462" t="s">
        <v>70</v>
      </c>
      <c r="G2462">
        <v>59</v>
      </c>
      <c r="H2462" t="s">
        <v>71</v>
      </c>
      <c r="I2462" t="s">
        <v>72</v>
      </c>
      <c r="J2462" t="s">
        <v>73</v>
      </c>
      <c r="K2462" t="s">
        <v>326</v>
      </c>
      <c r="L2462" t="s">
        <v>142</v>
      </c>
      <c r="M2462" t="s">
        <v>107</v>
      </c>
      <c r="N2462" t="s">
        <v>126</v>
      </c>
      <c r="O2462">
        <v>4</v>
      </c>
      <c r="P2462" s="4">
        <v>1110</v>
      </c>
      <c r="Q2462" s="4">
        <v>633</v>
      </c>
      <c r="R2462" s="3">
        <v>0.1</v>
      </c>
      <c r="S2462" s="4">
        <v>3996</v>
      </c>
      <c r="T2462" s="4">
        <v>2532</v>
      </c>
      <c r="U2462" s="4">
        <v>1464</v>
      </c>
      <c r="V2462" s="3">
        <v>0.36636636636636638</v>
      </c>
      <c r="W2462" t="s">
        <v>84</v>
      </c>
      <c r="X2462" t="s">
        <v>76</v>
      </c>
      <c r="Y2462" t="s">
        <v>171</v>
      </c>
      <c r="Z2462">
        <v>11</v>
      </c>
      <c r="AA2462" t="s">
        <v>185</v>
      </c>
      <c r="AB2462" t="s">
        <v>121</v>
      </c>
      <c r="AC2462" t="s">
        <v>46</v>
      </c>
      <c r="AD2462">
        <v>2023</v>
      </c>
      <c r="AE2462">
        <v>12</v>
      </c>
      <c r="AF2462" t="s">
        <v>5521</v>
      </c>
      <c r="AG2462" t="s">
        <v>5518</v>
      </c>
      <c r="AH2462" t="s">
        <v>5519</v>
      </c>
      <c r="AI2462" t="s">
        <v>5523</v>
      </c>
    </row>
    <row r="2463" spans="1:35">
      <c r="A2463" t="s">
        <v>2965</v>
      </c>
      <c r="B2463" s="2">
        <v>45396</v>
      </c>
      <c r="C2463" t="s">
        <v>1810</v>
      </c>
      <c r="D2463" t="s">
        <v>31</v>
      </c>
      <c r="E2463" t="s">
        <v>124</v>
      </c>
      <c r="F2463" t="s">
        <v>70</v>
      </c>
      <c r="G2463">
        <v>47</v>
      </c>
      <c r="H2463" t="s">
        <v>34</v>
      </c>
      <c r="I2463" t="s">
        <v>35</v>
      </c>
      <c r="J2463" t="s">
        <v>36</v>
      </c>
      <c r="K2463" t="s">
        <v>291</v>
      </c>
      <c r="L2463" t="s">
        <v>137</v>
      </c>
      <c r="M2463" t="s">
        <v>39</v>
      </c>
      <c r="N2463" t="s">
        <v>53</v>
      </c>
      <c r="O2463">
        <v>5</v>
      </c>
      <c r="P2463" s="4">
        <v>7722</v>
      </c>
      <c r="Q2463" s="4">
        <v>4402</v>
      </c>
      <c r="R2463" s="3">
        <v>0.05</v>
      </c>
      <c r="S2463" s="4">
        <v>36680</v>
      </c>
      <c r="T2463" s="4">
        <v>22010</v>
      </c>
      <c r="U2463" s="4">
        <v>14670</v>
      </c>
      <c r="V2463" s="3">
        <v>0.3999454743729553</v>
      </c>
      <c r="W2463" t="s">
        <v>54</v>
      </c>
      <c r="X2463" t="s">
        <v>42</v>
      </c>
      <c r="Y2463" t="s">
        <v>56</v>
      </c>
      <c r="Z2463">
        <v>6</v>
      </c>
      <c r="AA2463" t="s">
        <v>181</v>
      </c>
      <c r="AB2463" t="s">
        <v>194</v>
      </c>
      <c r="AC2463">
        <v>4.0999999999999996</v>
      </c>
      <c r="AD2463">
        <v>2024</v>
      </c>
      <c r="AE2463">
        <v>4</v>
      </c>
      <c r="AF2463" t="s">
        <v>5524</v>
      </c>
      <c r="AG2463" t="s">
        <v>5525</v>
      </c>
      <c r="AH2463" t="s">
        <v>5522</v>
      </c>
      <c r="AI2463" t="s">
        <v>5523</v>
      </c>
    </row>
    <row r="2464" spans="1:35">
      <c r="A2464" t="s">
        <v>2966</v>
      </c>
      <c r="B2464" s="2">
        <v>45458</v>
      </c>
      <c r="C2464" t="s">
        <v>290</v>
      </c>
      <c r="D2464" t="s">
        <v>31</v>
      </c>
      <c r="E2464" t="s">
        <v>50</v>
      </c>
      <c r="F2464" t="s">
        <v>33</v>
      </c>
      <c r="G2464">
        <v>54</v>
      </c>
      <c r="H2464" t="s">
        <v>153</v>
      </c>
      <c r="I2464" t="s">
        <v>154</v>
      </c>
      <c r="J2464" t="s">
        <v>36</v>
      </c>
      <c r="K2464" t="s">
        <v>184</v>
      </c>
      <c r="L2464" t="s">
        <v>101</v>
      </c>
      <c r="M2464" t="s">
        <v>39</v>
      </c>
      <c r="N2464" t="s">
        <v>53</v>
      </c>
      <c r="O2464">
        <v>2</v>
      </c>
      <c r="P2464" s="4">
        <v>23559</v>
      </c>
      <c r="Q2464" s="4">
        <v>17669</v>
      </c>
      <c r="R2464" s="3">
        <v>0.15</v>
      </c>
      <c r="S2464" s="4">
        <v>40050</v>
      </c>
      <c r="T2464" s="4">
        <v>35338</v>
      </c>
      <c r="U2464" s="4">
        <v>4712</v>
      </c>
      <c r="V2464" s="3">
        <v>0.11765293383270911</v>
      </c>
      <c r="W2464" t="s">
        <v>54</v>
      </c>
      <c r="X2464" t="s">
        <v>76</v>
      </c>
      <c r="Y2464" t="s">
        <v>56</v>
      </c>
      <c r="Z2464">
        <v>1</v>
      </c>
      <c r="AA2464" t="s">
        <v>94</v>
      </c>
      <c r="AB2464" t="s">
        <v>150</v>
      </c>
      <c r="AC2464">
        <v>4.7</v>
      </c>
      <c r="AD2464">
        <v>2024</v>
      </c>
      <c r="AE2464">
        <v>6</v>
      </c>
      <c r="AF2464" t="s">
        <v>5530</v>
      </c>
      <c r="AG2464" t="s">
        <v>5525</v>
      </c>
      <c r="AH2464" t="s">
        <v>5522</v>
      </c>
      <c r="AI2464" t="s">
        <v>5523</v>
      </c>
    </row>
    <row r="2465" spans="1:35">
      <c r="A2465" t="s">
        <v>2967</v>
      </c>
      <c r="B2465" s="2">
        <v>44987</v>
      </c>
      <c r="C2465" t="s">
        <v>271</v>
      </c>
      <c r="D2465" t="s">
        <v>31</v>
      </c>
      <c r="E2465" t="s">
        <v>124</v>
      </c>
      <c r="F2465" t="s">
        <v>70</v>
      </c>
      <c r="G2465">
        <v>55</v>
      </c>
      <c r="H2465" t="s">
        <v>71</v>
      </c>
      <c r="I2465" t="s">
        <v>72</v>
      </c>
      <c r="J2465" t="s">
        <v>73</v>
      </c>
      <c r="K2465" t="s">
        <v>291</v>
      </c>
      <c r="L2465" t="s">
        <v>52</v>
      </c>
      <c r="M2465" t="s">
        <v>63</v>
      </c>
      <c r="N2465" t="s">
        <v>113</v>
      </c>
      <c r="O2465">
        <v>3</v>
      </c>
      <c r="P2465" s="4">
        <v>5560</v>
      </c>
      <c r="Q2465" s="4">
        <v>4226</v>
      </c>
      <c r="R2465" s="3">
        <v>0.05</v>
      </c>
      <c r="S2465" s="4">
        <v>15846</v>
      </c>
      <c r="T2465" s="4">
        <v>12678</v>
      </c>
      <c r="U2465" s="4">
        <v>3168</v>
      </c>
      <c r="V2465" s="3">
        <v>0.19992427110942826</v>
      </c>
      <c r="W2465" t="s">
        <v>41</v>
      </c>
      <c r="X2465" t="s">
        <v>55</v>
      </c>
      <c r="Y2465" t="s">
        <v>56</v>
      </c>
      <c r="Z2465">
        <v>7</v>
      </c>
      <c r="AA2465" t="s">
        <v>143</v>
      </c>
      <c r="AB2465" t="s">
        <v>150</v>
      </c>
      <c r="AC2465">
        <v>4</v>
      </c>
      <c r="AD2465">
        <v>2023</v>
      </c>
      <c r="AE2465">
        <v>3</v>
      </c>
      <c r="AF2465" t="s">
        <v>5534</v>
      </c>
      <c r="AG2465" t="s">
        <v>5528</v>
      </c>
      <c r="AH2465" t="s">
        <v>5519</v>
      </c>
      <c r="AI2465" t="s">
        <v>5523</v>
      </c>
    </row>
    <row r="2466" spans="1:35">
      <c r="A2466" t="s">
        <v>2968</v>
      </c>
      <c r="B2466" s="2">
        <v>44941</v>
      </c>
      <c r="C2466" t="s">
        <v>281</v>
      </c>
      <c r="D2466" t="s">
        <v>31</v>
      </c>
      <c r="E2466" t="s">
        <v>69</v>
      </c>
      <c r="F2466" t="s">
        <v>70</v>
      </c>
      <c r="G2466">
        <v>29</v>
      </c>
      <c r="H2466" t="s">
        <v>71</v>
      </c>
      <c r="I2466" t="s">
        <v>72</v>
      </c>
      <c r="J2466" t="s">
        <v>73</v>
      </c>
      <c r="K2466" t="s">
        <v>368</v>
      </c>
      <c r="L2466" t="s">
        <v>38</v>
      </c>
      <c r="M2466" t="s">
        <v>63</v>
      </c>
      <c r="N2466" t="s">
        <v>40</v>
      </c>
      <c r="O2466">
        <v>6</v>
      </c>
      <c r="P2466" s="4">
        <v>16509</v>
      </c>
      <c r="Q2466" s="4">
        <v>12382</v>
      </c>
      <c r="R2466" s="3">
        <v>0</v>
      </c>
      <c r="S2466" s="4">
        <v>99054</v>
      </c>
      <c r="T2466" s="4">
        <v>74292</v>
      </c>
      <c r="U2466" s="4">
        <v>24762</v>
      </c>
      <c r="V2466" s="3">
        <v>0.24998485674480586</v>
      </c>
      <c r="W2466" t="s">
        <v>41</v>
      </c>
      <c r="X2466" t="s">
        <v>55</v>
      </c>
      <c r="Y2466" t="s">
        <v>56</v>
      </c>
      <c r="Z2466">
        <v>4</v>
      </c>
      <c r="AA2466" t="s">
        <v>94</v>
      </c>
      <c r="AB2466" t="s">
        <v>189</v>
      </c>
      <c r="AC2466">
        <v>4.5999999999999996</v>
      </c>
      <c r="AD2466">
        <v>2023</v>
      </c>
      <c r="AE2466">
        <v>1</v>
      </c>
      <c r="AF2466" t="s">
        <v>5532</v>
      </c>
      <c r="AG2466" t="s">
        <v>5528</v>
      </c>
      <c r="AH2466" t="s">
        <v>5515</v>
      </c>
      <c r="AI2466" t="s">
        <v>5516</v>
      </c>
    </row>
    <row r="2467" spans="1:35">
      <c r="A2467" t="s">
        <v>2969</v>
      </c>
      <c r="B2467" s="2">
        <v>45221</v>
      </c>
      <c r="C2467" t="s">
        <v>1132</v>
      </c>
      <c r="D2467" t="s">
        <v>31</v>
      </c>
      <c r="E2467" t="s">
        <v>129</v>
      </c>
      <c r="F2467" t="s">
        <v>33</v>
      </c>
      <c r="G2467">
        <v>41</v>
      </c>
      <c r="H2467" t="s">
        <v>99</v>
      </c>
      <c r="I2467" t="s">
        <v>99</v>
      </c>
      <c r="J2467" t="s">
        <v>100</v>
      </c>
      <c r="K2467" t="s">
        <v>37</v>
      </c>
      <c r="L2467" t="s">
        <v>112</v>
      </c>
      <c r="M2467" t="s">
        <v>92</v>
      </c>
      <c r="N2467" t="s">
        <v>126</v>
      </c>
      <c r="O2467">
        <v>2</v>
      </c>
      <c r="P2467" s="4">
        <v>4068</v>
      </c>
      <c r="Q2467" s="4">
        <v>2237</v>
      </c>
      <c r="R2467" s="3">
        <v>0.05</v>
      </c>
      <c r="S2467" s="4">
        <v>7729</v>
      </c>
      <c r="T2467" s="4">
        <v>4474</v>
      </c>
      <c r="U2467" s="4">
        <v>3255</v>
      </c>
      <c r="V2467" s="3">
        <v>0.42114115668262386</v>
      </c>
      <c r="W2467" t="s">
        <v>84</v>
      </c>
      <c r="X2467" t="s">
        <v>76</v>
      </c>
      <c r="Y2467" t="s">
        <v>43</v>
      </c>
      <c r="Z2467">
        <v>0</v>
      </c>
      <c r="AA2467" t="s">
        <v>57</v>
      </c>
      <c r="AB2467" t="s">
        <v>150</v>
      </c>
      <c r="AC2467" t="s">
        <v>46</v>
      </c>
      <c r="AD2467">
        <v>2023</v>
      </c>
      <c r="AE2467">
        <v>10</v>
      </c>
      <c r="AF2467" t="s">
        <v>5517</v>
      </c>
      <c r="AG2467" t="s">
        <v>5518</v>
      </c>
      <c r="AH2467" t="s">
        <v>5519</v>
      </c>
      <c r="AI2467" t="s">
        <v>5526</v>
      </c>
    </row>
    <row r="2468" spans="1:35">
      <c r="A2468" t="s">
        <v>2970</v>
      </c>
      <c r="B2468" s="2">
        <v>45612</v>
      </c>
      <c r="C2468" t="s">
        <v>1132</v>
      </c>
      <c r="D2468" t="s">
        <v>31</v>
      </c>
      <c r="E2468" t="s">
        <v>50</v>
      </c>
      <c r="F2468" t="s">
        <v>33</v>
      </c>
      <c r="G2468">
        <v>31</v>
      </c>
      <c r="H2468" t="s">
        <v>34</v>
      </c>
      <c r="I2468" t="s">
        <v>35</v>
      </c>
      <c r="J2468" t="s">
        <v>36</v>
      </c>
      <c r="K2468" t="s">
        <v>184</v>
      </c>
      <c r="L2468" t="s">
        <v>131</v>
      </c>
      <c r="M2468" t="s">
        <v>107</v>
      </c>
      <c r="N2468" t="s">
        <v>64</v>
      </c>
      <c r="O2468">
        <v>3</v>
      </c>
      <c r="P2468" s="4">
        <v>18854</v>
      </c>
      <c r="Q2468" s="4">
        <v>12067</v>
      </c>
      <c r="R2468" s="3">
        <v>0</v>
      </c>
      <c r="S2468" s="4">
        <v>56562</v>
      </c>
      <c r="T2468" s="4">
        <v>36201</v>
      </c>
      <c r="U2468" s="4">
        <v>20361</v>
      </c>
      <c r="V2468" s="3">
        <v>0.35997666277712953</v>
      </c>
      <c r="W2468" t="s">
        <v>54</v>
      </c>
      <c r="X2468" t="s">
        <v>55</v>
      </c>
      <c r="Y2468" t="s">
        <v>56</v>
      </c>
      <c r="Z2468">
        <v>7</v>
      </c>
      <c r="AA2468" t="s">
        <v>65</v>
      </c>
      <c r="AB2468" t="s">
        <v>95</v>
      </c>
      <c r="AC2468">
        <v>4.3</v>
      </c>
      <c r="AD2468">
        <v>2024</v>
      </c>
      <c r="AE2468">
        <v>11</v>
      </c>
      <c r="AF2468" t="s">
        <v>5535</v>
      </c>
      <c r="AG2468" t="s">
        <v>5518</v>
      </c>
      <c r="AH2468" t="s">
        <v>5515</v>
      </c>
      <c r="AI2468" t="s">
        <v>5516</v>
      </c>
    </row>
    <row r="2469" spans="1:35">
      <c r="A2469" t="s">
        <v>2971</v>
      </c>
      <c r="B2469" s="2">
        <v>45259</v>
      </c>
      <c r="C2469" t="s">
        <v>524</v>
      </c>
      <c r="D2469" t="s">
        <v>31</v>
      </c>
      <c r="E2469" t="s">
        <v>170</v>
      </c>
      <c r="F2469" t="s">
        <v>33</v>
      </c>
      <c r="G2469">
        <v>50</v>
      </c>
      <c r="H2469" t="s">
        <v>153</v>
      </c>
      <c r="I2469" t="s">
        <v>154</v>
      </c>
      <c r="J2469" t="s">
        <v>36</v>
      </c>
      <c r="K2469" t="s">
        <v>125</v>
      </c>
      <c r="L2469" t="s">
        <v>101</v>
      </c>
      <c r="M2469" t="s">
        <v>39</v>
      </c>
      <c r="N2469" t="s">
        <v>40</v>
      </c>
      <c r="O2469">
        <v>8</v>
      </c>
      <c r="P2469" s="4">
        <v>19542</v>
      </c>
      <c r="Q2469" s="4">
        <v>14657</v>
      </c>
      <c r="R2469" s="3">
        <v>0.15</v>
      </c>
      <c r="S2469" s="4">
        <v>132886</v>
      </c>
      <c r="T2469" s="4">
        <v>117256</v>
      </c>
      <c r="U2469" s="4">
        <v>15630</v>
      </c>
      <c r="V2469" s="3">
        <v>0.11761961380431347</v>
      </c>
      <c r="W2469" t="s">
        <v>75</v>
      </c>
      <c r="X2469" t="s">
        <v>42</v>
      </c>
      <c r="Y2469" t="s">
        <v>56</v>
      </c>
      <c r="Z2469">
        <v>1</v>
      </c>
      <c r="AA2469" t="s">
        <v>57</v>
      </c>
      <c r="AB2469" t="s">
        <v>150</v>
      </c>
      <c r="AC2469">
        <v>4.5</v>
      </c>
      <c r="AD2469">
        <v>2023</v>
      </c>
      <c r="AE2469">
        <v>11</v>
      </c>
      <c r="AF2469" t="s">
        <v>5535</v>
      </c>
      <c r="AG2469" t="s">
        <v>5518</v>
      </c>
      <c r="AH2469" t="s">
        <v>5515</v>
      </c>
      <c r="AI2469" t="s">
        <v>5523</v>
      </c>
    </row>
    <row r="2470" spans="1:35">
      <c r="A2470" t="s">
        <v>2972</v>
      </c>
      <c r="B2470" s="2">
        <v>45155</v>
      </c>
      <c r="C2470" t="s">
        <v>1281</v>
      </c>
      <c r="D2470" t="s">
        <v>31</v>
      </c>
      <c r="E2470" t="s">
        <v>32</v>
      </c>
      <c r="F2470" t="s">
        <v>33</v>
      </c>
      <c r="G2470">
        <v>43</v>
      </c>
      <c r="H2470" t="s">
        <v>153</v>
      </c>
      <c r="I2470" t="s">
        <v>154</v>
      </c>
      <c r="J2470" t="s">
        <v>36</v>
      </c>
      <c r="K2470" t="s">
        <v>337</v>
      </c>
      <c r="L2470" t="s">
        <v>155</v>
      </c>
      <c r="M2470" t="s">
        <v>39</v>
      </c>
      <c r="N2470" t="s">
        <v>126</v>
      </c>
      <c r="O2470">
        <v>1</v>
      </c>
      <c r="P2470" s="4">
        <v>8600</v>
      </c>
      <c r="Q2470" s="4">
        <v>6622</v>
      </c>
      <c r="R2470" s="3">
        <v>0.2</v>
      </c>
      <c r="S2470" s="4">
        <v>6880</v>
      </c>
      <c r="T2470" s="4">
        <v>6622</v>
      </c>
      <c r="U2470" s="4">
        <v>258</v>
      </c>
      <c r="V2470" s="3">
        <v>3.7499999999999999E-2</v>
      </c>
      <c r="W2470" t="s">
        <v>75</v>
      </c>
      <c r="X2470" t="s">
        <v>76</v>
      </c>
      <c r="Y2470" t="s">
        <v>56</v>
      </c>
      <c r="Z2470">
        <v>5</v>
      </c>
      <c r="AA2470" t="s">
        <v>229</v>
      </c>
      <c r="AB2470" t="s">
        <v>66</v>
      </c>
      <c r="AC2470">
        <v>4.0999999999999996</v>
      </c>
      <c r="AD2470">
        <v>2023</v>
      </c>
      <c r="AE2470">
        <v>8</v>
      </c>
      <c r="AF2470" t="s">
        <v>5513</v>
      </c>
      <c r="AG2470" t="s">
        <v>5514</v>
      </c>
      <c r="AH2470" t="s">
        <v>5519</v>
      </c>
      <c r="AI2470" t="s">
        <v>5526</v>
      </c>
    </row>
    <row r="2471" spans="1:35">
      <c r="A2471" t="s">
        <v>2973</v>
      </c>
      <c r="B2471" s="2">
        <v>45595</v>
      </c>
      <c r="C2471" t="s">
        <v>786</v>
      </c>
      <c r="D2471" t="s">
        <v>49</v>
      </c>
      <c r="E2471" t="s">
        <v>135</v>
      </c>
      <c r="F2471" t="s">
        <v>33</v>
      </c>
      <c r="G2471">
        <v>25</v>
      </c>
      <c r="H2471" t="s">
        <v>34</v>
      </c>
      <c r="I2471" t="s">
        <v>35</v>
      </c>
      <c r="J2471" t="s">
        <v>36</v>
      </c>
      <c r="K2471" t="s">
        <v>323</v>
      </c>
      <c r="L2471" t="s">
        <v>62</v>
      </c>
      <c r="M2471" t="s">
        <v>39</v>
      </c>
      <c r="N2471" t="s">
        <v>113</v>
      </c>
      <c r="O2471">
        <v>6</v>
      </c>
      <c r="P2471" s="4">
        <v>4879</v>
      </c>
      <c r="Q2471" s="4">
        <v>2976</v>
      </c>
      <c r="R2471" s="3">
        <v>0</v>
      </c>
      <c r="S2471" s="4">
        <v>29274</v>
      </c>
      <c r="T2471" s="4">
        <v>17856</v>
      </c>
      <c r="U2471" s="4">
        <v>11418</v>
      </c>
      <c r="V2471" s="3">
        <v>0.39003894240623077</v>
      </c>
      <c r="W2471" t="s">
        <v>84</v>
      </c>
      <c r="X2471" t="s">
        <v>55</v>
      </c>
      <c r="Y2471" t="s">
        <v>56</v>
      </c>
      <c r="Z2471">
        <v>7</v>
      </c>
      <c r="AA2471" t="s">
        <v>143</v>
      </c>
      <c r="AB2471" t="s">
        <v>66</v>
      </c>
      <c r="AC2471">
        <v>4.0999999999999996</v>
      </c>
      <c r="AD2471">
        <v>2024</v>
      </c>
      <c r="AE2471">
        <v>10</v>
      </c>
      <c r="AF2471" t="s">
        <v>5517</v>
      </c>
      <c r="AG2471" t="s">
        <v>5518</v>
      </c>
      <c r="AH2471" t="s">
        <v>5522</v>
      </c>
      <c r="AI2471" t="s">
        <v>5516</v>
      </c>
    </row>
    <row r="2472" spans="1:35">
      <c r="A2472" t="s">
        <v>2974</v>
      </c>
      <c r="B2472" s="2">
        <v>45589</v>
      </c>
      <c r="C2472" t="s">
        <v>572</v>
      </c>
      <c r="D2472" t="s">
        <v>31</v>
      </c>
      <c r="E2472" t="s">
        <v>69</v>
      </c>
      <c r="F2472" t="s">
        <v>70</v>
      </c>
      <c r="G2472">
        <v>42</v>
      </c>
      <c r="H2472" t="s">
        <v>71</v>
      </c>
      <c r="I2472" t="s">
        <v>72</v>
      </c>
      <c r="J2472" t="s">
        <v>73</v>
      </c>
      <c r="K2472" t="s">
        <v>302</v>
      </c>
      <c r="L2472" t="s">
        <v>52</v>
      </c>
      <c r="M2472" t="s">
        <v>107</v>
      </c>
      <c r="N2472" t="s">
        <v>113</v>
      </c>
      <c r="O2472">
        <v>4</v>
      </c>
      <c r="P2472" s="4">
        <v>7936</v>
      </c>
      <c r="Q2472" s="4">
        <v>5555</v>
      </c>
      <c r="R2472" s="3">
        <v>0.15</v>
      </c>
      <c r="S2472" s="4">
        <v>26982</v>
      </c>
      <c r="T2472" s="4">
        <v>22220</v>
      </c>
      <c r="U2472" s="4">
        <v>4762</v>
      </c>
      <c r="V2472" s="3">
        <v>0.17648802905640798</v>
      </c>
      <c r="W2472" t="s">
        <v>41</v>
      </c>
      <c r="X2472" t="s">
        <v>42</v>
      </c>
      <c r="Y2472" t="s">
        <v>56</v>
      </c>
      <c r="Z2472">
        <v>6</v>
      </c>
      <c r="AA2472" t="s">
        <v>143</v>
      </c>
      <c r="AB2472" t="s">
        <v>189</v>
      </c>
      <c r="AC2472">
        <v>3.5</v>
      </c>
      <c r="AD2472">
        <v>2024</v>
      </c>
      <c r="AE2472">
        <v>10</v>
      </c>
      <c r="AF2472" t="s">
        <v>5517</v>
      </c>
      <c r="AG2472" t="s">
        <v>5518</v>
      </c>
      <c r="AH2472" t="s">
        <v>5522</v>
      </c>
      <c r="AI2472" t="s">
        <v>5526</v>
      </c>
    </row>
    <row r="2473" spans="1:35">
      <c r="A2473" t="s">
        <v>2975</v>
      </c>
      <c r="B2473" s="2">
        <v>45292</v>
      </c>
      <c r="C2473" t="s">
        <v>621</v>
      </c>
      <c r="D2473" t="s">
        <v>31</v>
      </c>
      <c r="E2473" t="s">
        <v>69</v>
      </c>
      <c r="F2473" t="s">
        <v>70</v>
      </c>
      <c r="G2473">
        <v>35</v>
      </c>
      <c r="H2473" t="s">
        <v>88</v>
      </c>
      <c r="I2473" t="s">
        <v>89</v>
      </c>
      <c r="J2473" t="s">
        <v>82</v>
      </c>
      <c r="K2473" t="s">
        <v>125</v>
      </c>
      <c r="L2473" t="s">
        <v>38</v>
      </c>
      <c r="M2473" t="s">
        <v>39</v>
      </c>
      <c r="N2473" t="s">
        <v>64</v>
      </c>
      <c r="O2473">
        <v>2</v>
      </c>
      <c r="P2473" s="4">
        <v>7487</v>
      </c>
      <c r="Q2473" s="4">
        <v>4417</v>
      </c>
      <c r="R2473" s="3">
        <v>0.2</v>
      </c>
      <c r="S2473" s="4">
        <v>11979</v>
      </c>
      <c r="T2473" s="4">
        <v>8834</v>
      </c>
      <c r="U2473" s="4">
        <v>3145</v>
      </c>
      <c r="V2473" s="3">
        <v>0.26254278320394026</v>
      </c>
      <c r="W2473" t="s">
        <v>54</v>
      </c>
      <c r="X2473" t="s">
        <v>42</v>
      </c>
      <c r="Y2473" t="s">
        <v>156</v>
      </c>
      <c r="Z2473">
        <v>0</v>
      </c>
      <c r="AA2473" t="s">
        <v>159</v>
      </c>
      <c r="AB2473" t="s">
        <v>189</v>
      </c>
      <c r="AC2473">
        <v>2</v>
      </c>
      <c r="AD2473">
        <v>2024</v>
      </c>
      <c r="AE2473">
        <v>1</v>
      </c>
      <c r="AF2473" t="s">
        <v>5532</v>
      </c>
      <c r="AG2473" t="s">
        <v>5528</v>
      </c>
      <c r="AH2473" t="s">
        <v>5519</v>
      </c>
      <c r="AI2473" t="s">
        <v>5526</v>
      </c>
    </row>
    <row r="2474" spans="1:35">
      <c r="A2474" t="s">
        <v>2976</v>
      </c>
      <c r="B2474" s="2">
        <v>45438</v>
      </c>
      <c r="C2474" t="s">
        <v>123</v>
      </c>
      <c r="D2474" t="s">
        <v>31</v>
      </c>
      <c r="E2474" t="s">
        <v>50</v>
      </c>
      <c r="F2474" t="s">
        <v>33</v>
      </c>
      <c r="G2474">
        <v>22</v>
      </c>
      <c r="H2474" t="s">
        <v>80</v>
      </c>
      <c r="I2474" t="s">
        <v>81</v>
      </c>
      <c r="J2474" t="s">
        <v>82</v>
      </c>
      <c r="K2474" t="s">
        <v>219</v>
      </c>
      <c r="L2474" t="s">
        <v>91</v>
      </c>
      <c r="M2474" t="s">
        <v>83</v>
      </c>
      <c r="N2474" t="s">
        <v>93</v>
      </c>
      <c r="O2474">
        <v>1</v>
      </c>
      <c r="P2474" s="4">
        <v>22538</v>
      </c>
      <c r="Q2474" s="4">
        <v>17129</v>
      </c>
      <c r="R2474" s="3">
        <v>0</v>
      </c>
      <c r="S2474" s="4">
        <v>22538</v>
      </c>
      <c r="T2474" s="4">
        <v>17129</v>
      </c>
      <c r="U2474" s="4">
        <v>5409</v>
      </c>
      <c r="V2474" s="3">
        <v>0.23999467565888721</v>
      </c>
      <c r="W2474" t="s">
        <v>41</v>
      </c>
      <c r="X2474" t="s">
        <v>55</v>
      </c>
      <c r="Y2474" t="s">
        <v>56</v>
      </c>
      <c r="Z2474">
        <v>1</v>
      </c>
      <c r="AA2474" t="s">
        <v>163</v>
      </c>
      <c r="AB2474" t="s">
        <v>189</v>
      </c>
      <c r="AC2474">
        <v>4.5999999999999996</v>
      </c>
      <c r="AD2474">
        <v>2024</v>
      </c>
      <c r="AE2474">
        <v>5</v>
      </c>
      <c r="AF2474" t="s">
        <v>5529</v>
      </c>
      <c r="AG2474" t="s">
        <v>5525</v>
      </c>
      <c r="AH2474" t="s">
        <v>5522</v>
      </c>
      <c r="AI2474" t="s">
        <v>5520</v>
      </c>
    </row>
    <row r="2475" spans="1:35">
      <c r="A2475" t="s">
        <v>2977</v>
      </c>
      <c r="B2475" s="2">
        <v>44996</v>
      </c>
      <c r="C2475" t="s">
        <v>597</v>
      </c>
      <c r="D2475" t="s">
        <v>49</v>
      </c>
      <c r="E2475" t="s">
        <v>98</v>
      </c>
      <c r="F2475" t="s">
        <v>70</v>
      </c>
      <c r="G2475">
        <v>47</v>
      </c>
      <c r="H2475" t="s">
        <v>34</v>
      </c>
      <c r="I2475" t="s">
        <v>35</v>
      </c>
      <c r="J2475" t="s">
        <v>36</v>
      </c>
      <c r="K2475" t="s">
        <v>130</v>
      </c>
      <c r="L2475" t="s">
        <v>62</v>
      </c>
      <c r="M2475" t="s">
        <v>39</v>
      </c>
      <c r="N2475" t="s">
        <v>126</v>
      </c>
      <c r="O2475">
        <v>6</v>
      </c>
      <c r="P2475" s="4">
        <v>8406</v>
      </c>
      <c r="Q2475" s="4">
        <v>5716</v>
      </c>
      <c r="R2475" s="3">
        <v>0</v>
      </c>
      <c r="S2475" s="4">
        <v>50436</v>
      </c>
      <c r="T2475" s="4">
        <v>34296</v>
      </c>
      <c r="U2475" s="4">
        <v>16140</v>
      </c>
      <c r="V2475" s="3">
        <v>0.32000951701165836</v>
      </c>
      <c r="W2475" t="s">
        <v>54</v>
      </c>
      <c r="X2475" t="s">
        <v>42</v>
      </c>
      <c r="Y2475" t="s">
        <v>56</v>
      </c>
      <c r="Z2475">
        <v>4</v>
      </c>
      <c r="AA2475" t="s">
        <v>172</v>
      </c>
      <c r="AB2475" t="s">
        <v>132</v>
      </c>
      <c r="AC2475">
        <v>4.9000000000000004</v>
      </c>
      <c r="AD2475">
        <v>2023</v>
      </c>
      <c r="AE2475">
        <v>3</v>
      </c>
      <c r="AF2475" t="s">
        <v>5534</v>
      </c>
      <c r="AG2475" t="s">
        <v>5528</v>
      </c>
      <c r="AH2475" t="s">
        <v>5515</v>
      </c>
      <c r="AI2475" t="s">
        <v>5523</v>
      </c>
    </row>
    <row r="2476" spans="1:35">
      <c r="A2476" t="s">
        <v>2978</v>
      </c>
      <c r="B2476" s="2">
        <v>45276</v>
      </c>
      <c r="C2476" t="s">
        <v>384</v>
      </c>
      <c r="D2476" t="s">
        <v>31</v>
      </c>
      <c r="E2476" t="s">
        <v>98</v>
      </c>
      <c r="F2476" t="s">
        <v>70</v>
      </c>
      <c r="G2476">
        <v>54</v>
      </c>
      <c r="H2476" t="s">
        <v>34</v>
      </c>
      <c r="I2476" t="s">
        <v>35</v>
      </c>
      <c r="J2476" t="s">
        <v>36</v>
      </c>
      <c r="K2476" t="s">
        <v>179</v>
      </c>
      <c r="L2476" t="s">
        <v>131</v>
      </c>
      <c r="M2476" t="s">
        <v>63</v>
      </c>
      <c r="N2476" t="s">
        <v>40</v>
      </c>
      <c r="O2476">
        <v>2</v>
      </c>
      <c r="P2476" s="4">
        <v>564</v>
      </c>
      <c r="Q2476" s="4">
        <v>395</v>
      </c>
      <c r="R2476" s="3">
        <v>0</v>
      </c>
      <c r="S2476" s="4">
        <v>1128</v>
      </c>
      <c r="T2476" s="4">
        <v>790</v>
      </c>
      <c r="U2476" s="4">
        <v>338</v>
      </c>
      <c r="V2476" s="3">
        <v>0.299645390070922</v>
      </c>
      <c r="W2476" t="s">
        <v>75</v>
      </c>
      <c r="X2476" t="s">
        <v>42</v>
      </c>
      <c r="Y2476" t="s">
        <v>156</v>
      </c>
      <c r="Z2476">
        <v>0</v>
      </c>
      <c r="AA2476" t="s">
        <v>181</v>
      </c>
      <c r="AB2476" t="s">
        <v>66</v>
      </c>
      <c r="AC2476">
        <v>1.9</v>
      </c>
      <c r="AD2476">
        <v>2023</v>
      </c>
      <c r="AE2476">
        <v>12</v>
      </c>
      <c r="AF2476" t="s">
        <v>5521</v>
      </c>
      <c r="AG2476" t="s">
        <v>5518</v>
      </c>
      <c r="AH2476" t="s">
        <v>5519</v>
      </c>
      <c r="AI2476" t="s">
        <v>5523</v>
      </c>
    </row>
    <row r="2477" spans="1:35">
      <c r="A2477" t="s">
        <v>2979</v>
      </c>
      <c r="B2477" s="2">
        <v>45250</v>
      </c>
      <c r="C2477" t="s">
        <v>615</v>
      </c>
      <c r="D2477" t="s">
        <v>31</v>
      </c>
      <c r="E2477" t="s">
        <v>124</v>
      </c>
      <c r="F2477" t="s">
        <v>70</v>
      </c>
      <c r="G2477">
        <v>54</v>
      </c>
      <c r="H2477" t="s">
        <v>34</v>
      </c>
      <c r="I2477" t="s">
        <v>35</v>
      </c>
      <c r="J2477" t="s">
        <v>36</v>
      </c>
      <c r="K2477" t="s">
        <v>125</v>
      </c>
      <c r="L2477" t="s">
        <v>62</v>
      </c>
      <c r="M2477" t="s">
        <v>39</v>
      </c>
      <c r="N2477" t="s">
        <v>64</v>
      </c>
      <c r="O2477">
        <v>3</v>
      </c>
      <c r="P2477" s="4">
        <v>1623</v>
      </c>
      <c r="Q2477" s="4">
        <v>990</v>
      </c>
      <c r="R2477" s="3">
        <v>0.05</v>
      </c>
      <c r="S2477" s="4">
        <v>4626</v>
      </c>
      <c r="T2477" s="4">
        <v>2970</v>
      </c>
      <c r="U2477" s="4">
        <v>1656</v>
      </c>
      <c r="V2477" s="3">
        <v>0.35797665369649806</v>
      </c>
      <c r="W2477" t="s">
        <v>84</v>
      </c>
      <c r="X2477" t="s">
        <v>55</v>
      </c>
      <c r="Y2477" t="s">
        <v>171</v>
      </c>
      <c r="Z2477">
        <v>12</v>
      </c>
      <c r="AA2477" t="s">
        <v>185</v>
      </c>
      <c r="AB2477" t="s">
        <v>194</v>
      </c>
      <c r="AC2477" t="s">
        <v>46</v>
      </c>
      <c r="AD2477">
        <v>2023</v>
      </c>
      <c r="AE2477">
        <v>11</v>
      </c>
      <c r="AF2477" t="s">
        <v>5535</v>
      </c>
      <c r="AG2477" t="s">
        <v>5518</v>
      </c>
      <c r="AH2477" t="s">
        <v>5519</v>
      </c>
      <c r="AI2477" t="s">
        <v>5523</v>
      </c>
    </row>
    <row r="2478" spans="1:35">
      <c r="A2478" t="s">
        <v>2980</v>
      </c>
      <c r="B2478" s="2">
        <v>45068</v>
      </c>
      <c r="C2478" t="s">
        <v>265</v>
      </c>
      <c r="D2478" t="s">
        <v>49</v>
      </c>
      <c r="E2478" t="s">
        <v>135</v>
      </c>
      <c r="F2478" t="s">
        <v>33</v>
      </c>
      <c r="G2478">
        <v>49</v>
      </c>
      <c r="H2478" t="s">
        <v>153</v>
      </c>
      <c r="I2478" t="s">
        <v>154</v>
      </c>
      <c r="J2478" t="s">
        <v>36</v>
      </c>
      <c r="K2478" t="s">
        <v>302</v>
      </c>
      <c r="L2478" t="s">
        <v>52</v>
      </c>
      <c r="M2478" t="s">
        <v>107</v>
      </c>
      <c r="N2478" t="s">
        <v>53</v>
      </c>
      <c r="O2478">
        <v>5</v>
      </c>
      <c r="P2478" s="4">
        <v>18966</v>
      </c>
      <c r="Q2478" s="4">
        <v>14793</v>
      </c>
      <c r="R2478" s="3">
        <v>0</v>
      </c>
      <c r="S2478" s="4">
        <v>94830</v>
      </c>
      <c r="T2478" s="4">
        <v>73965</v>
      </c>
      <c r="U2478" s="4">
        <v>20865</v>
      </c>
      <c r="V2478" s="3">
        <v>0.22002530844669407</v>
      </c>
      <c r="W2478" t="s">
        <v>41</v>
      </c>
      <c r="X2478" t="s">
        <v>76</v>
      </c>
      <c r="Y2478" t="s">
        <v>156</v>
      </c>
      <c r="Z2478">
        <v>0</v>
      </c>
      <c r="AA2478" t="s">
        <v>185</v>
      </c>
      <c r="AB2478" t="s">
        <v>45</v>
      </c>
      <c r="AC2478">
        <v>1.3</v>
      </c>
      <c r="AD2478">
        <v>2023</v>
      </c>
      <c r="AE2478">
        <v>5</v>
      </c>
      <c r="AF2478" t="s">
        <v>5529</v>
      </c>
      <c r="AG2478" t="s">
        <v>5525</v>
      </c>
      <c r="AH2478" t="s">
        <v>5515</v>
      </c>
      <c r="AI2478" t="s">
        <v>5523</v>
      </c>
    </row>
    <row r="2479" spans="1:35">
      <c r="A2479" t="s">
        <v>2981</v>
      </c>
      <c r="B2479" s="2">
        <v>45551</v>
      </c>
      <c r="C2479" t="s">
        <v>841</v>
      </c>
      <c r="D2479" t="s">
        <v>31</v>
      </c>
      <c r="E2479" t="s">
        <v>111</v>
      </c>
      <c r="F2479" t="s">
        <v>70</v>
      </c>
      <c r="G2479">
        <v>47</v>
      </c>
      <c r="H2479" t="s">
        <v>146</v>
      </c>
      <c r="I2479" t="s">
        <v>147</v>
      </c>
      <c r="J2479" t="s">
        <v>36</v>
      </c>
      <c r="K2479" t="s">
        <v>219</v>
      </c>
      <c r="L2479" t="s">
        <v>142</v>
      </c>
      <c r="M2479" t="s">
        <v>92</v>
      </c>
      <c r="N2479" t="s">
        <v>113</v>
      </c>
      <c r="O2479">
        <v>6</v>
      </c>
      <c r="P2479" s="4">
        <v>22632</v>
      </c>
      <c r="Q2479" s="4">
        <v>15842</v>
      </c>
      <c r="R2479" s="3">
        <v>0.05</v>
      </c>
      <c r="S2479" s="4">
        <v>129002</v>
      </c>
      <c r="T2479" s="4">
        <v>95052</v>
      </c>
      <c r="U2479" s="4">
        <v>33950</v>
      </c>
      <c r="V2479" s="3">
        <v>0.26317421435326582</v>
      </c>
      <c r="W2479" t="s">
        <v>84</v>
      </c>
      <c r="X2479" t="s">
        <v>42</v>
      </c>
      <c r="Y2479" t="s">
        <v>56</v>
      </c>
      <c r="Z2479">
        <v>6</v>
      </c>
      <c r="AA2479" t="s">
        <v>65</v>
      </c>
      <c r="AB2479" t="s">
        <v>189</v>
      </c>
      <c r="AC2479">
        <v>4.0999999999999996</v>
      </c>
      <c r="AD2479">
        <v>2024</v>
      </c>
      <c r="AE2479">
        <v>9</v>
      </c>
      <c r="AF2479" t="s">
        <v>5531</v>
      </c>
      <c r="AG2479" t="s">
        <v>5514</v>
      </c>
      <c r="AH2479" t="s">
        <v>5515</v>
      </c>
      <c r="AI2479" t="s">
        <v>5523</v>
      </c>
    </row>
    <row r="2480" spans="1:35">
      <c r="A2480" t="s">
        <v>2982</v>
      </c>
      <c r="B2480" s="2">
        <v>45258</v>
      </c>
      <c r="C2480" t="s">
        <v>621</v>
      </c>
      <c r="D2480" t="s">
        <v>31</v>
      </c>
      <c r="E2480" t="s">
        <v>170</v>
      </c>
      <c r="F2480" t="s">
        <v>33</v>
      </c>
      <c r="G2480">
        <v>30</v>
      </c>
      <c r="H2480" t="s">
        <v>153</v>
      </c>
      <c r="I2480" t="s">
        <v>154</v>
      </c>
      <c r="J2480" t="s">
        <v>36</v>
      </c>
      <c r="K2480" t="s">
        <v>184</v>
      </c>
      <c r="L2480" t="s">
        <v>112</v>
      </c>
      <c r="M2480" t="s">
        <v>92</v>
      </c>
      <c r="N2480" t="s">
        <v>40</v>
      </c>
      <c r="O2480">
        <v>7</v>
      </c>
      <c r="P2480" s="4">
        <v>22053</v>
      </c>
      <c r="Q2480" s="4">
        <v>13893</v>
      </c>
      <c r="R2480" s="3">
        <v>0.2</v>
      </c>
      <c r="S2480" s="4">
        <v>123497</v>
      </c>
      <c r="T2480" s="4">
        <v>97251</v>
      </c>
      <c r="U2480" s="4">
        <v>26246</v>
      </c>
      <c r="V2480" s="3">
        <v>0.21252338113476441</v>
      </c>
      <c r="W2480" t="s">
        <v>54</v>
      </c>
      <c r="X2480" t="s">
        <v>42</v>
      </c>
      <c r="Y2480" t="s">
        <v>56</v>
      </c>
      <c r="Z2480">
        <v>2</v>
      </c>
      <c r="AA2480" t="s">
        <v>220</v>
      </c>
      <c r="AB2480" t="s">
        <v>150</v>
      </c>
      <c r="AC2480">
        <v>3.6</v>
      </c>
      <c r="AD2480">
        <v>2023</v>
      </c>
      <c r="AE2480">
        <v>11</v>
      </c>
      <c r="AF2480" t="s">
        <v>5535</v>
      </c>
      <c r="AG2480" t="s">
        <v>5518</v>
      </c>
      <c r="AH2480" t="s">
        <v>5515</v>
      </c>
      <c r="AI2480" t="s">
        <v>5516</v>
      </c>
    </row>
    <row r="2481" spans="1:35">
      <c r="A2481" t="s">
        <v>2983</v>
      </c>
      <c r="B2481" s="2">
        <v>45338</v>
      </c>
      <c r="C2481" t="s">
        <v>145</v>
      </c>
      <c r="D2481" t="s">
        <v>31</v>
      </c>
      <c r="E2481" t="s">
        <v>69</v>
      </c>
      <c r="F2481" t="s">
        <v>70</v>
      </c>
      <c r="G2481">
        <v>33</v>
      </c>
      <c r="H2481" t="s">
        <v>146</v>
      </c>
      <c r="I2481" t="s">
        <v>147</v>
      </c>
      <c r="J2481" t="s">
        <v>36</v>
      </c>
      <c r="K2481" t="s">
        <v>291</v>
      </c>
      <c r="L2481" t="s">
        <v>52</v>
      </c>
      <c r="M2481" t="s">
        <v>92</v>
      </c>
      <c r="N2481" t="s">
        <v>113</v>
      </c>
      <c r="O2481">
        <v>5</v>
      </c>
      <c r="P2481" s="4">
        <v>3606</v>
      </c>
      <c r="Q2481" s="4">
        <v>2055</v>
      </c>
      <c r="R2481" s="3">
        <v>0.1</v>
      </c>
      <c r="S2481" s="4">
        <v>16227</v>
      </c>
      <c r="T2481" s="4">
        <v>10275</v>
      </c>
      <c r="U2481" s="4">
        <v>5952</v>
      </c>
      <c r="V2481" s="3">
        <v>0.36679608060639673</v>
      </c>
      <c r="W2481" t="s">
        <v>41</v>
      </c>
      <c r="X2481" t="s">
        <v>55</v>
      </c>
      <c r="Y2481" t="s">
        <v>43</v>
      </c>
      <c r="Z2481">
        <v>0</v>
      </c>
      <c r="AA2481" t="s">
        <v>172</v>
      </c>
      <c r="AB2481" t="s">
        <v>189</v>
      </c>
      <c r="AC2481" t="s">
        <v>46</v>
      </c>
      <c r="AD2481">
        <v>2024</v>
      </c>
      <c r="AE2481">
        <v>2</v>
      </c>
      <c r="AF2481" t="s">
        <v>5527</v>
      </c>
      <c r="AG2481" t="s">
        <v>5528</v>
      </c>
      <c r="AH2481" t="s">
        <v>5519</v>
      </c>
      <c r="AI2481" t="s">
        <v>5516</v>
      </c>
    </row>
    <row r="2482" spans="1:35">
      <c r="A2482" t="s">
        <v>2984</v>
      </c>
      <c r="B2482" s="2">
        <v>45149</v>
      </c>
      <c r="C2482" t="s">
        <v>1005</v>
      </c>
      <c r="D2482" t="s">
        <v>49</v>
      </c>
      <c r="E2482" t="s">
        <v>69</v>
      </c>
      <c r="F2482" t="s">
        <v>70</v>
      </c>
      <c r="G2482">
        <v>56</v>
      </c>
      <c r="H2482" t="s">
        <v>80</v>
      </c>
      <c r="I2482" t="s">
        <v>81</v>
      </c>
      <c r="J2482" t="s">
        <v>82</v>
      </c>
      <c r="K2482" t="s">
        <v>192</v>
      </c>
      <c r="L2482" t="s">
        <v>62</v>
      </c>
      <c r="M2482" t="s">
        <v>83</v>
      </c>
      <c r="N2482" t="s">
        <v>53</v>
      </c>
      <c r="O2482">
        <v>5</v>
      </c>
      <c r="P2482" s="4">
        <v>7753</v>
      </c>
      <c r="Q2482" s="4">
        <v>5505</v>
      </c>
      <c r="R2482" s="3">
        <v>0.05</v>
      </c>
      <c r="S2482" s="4">
        <v>36827</v>
      </c>
      <c r="T2482" s="4">
        <v>27525</v>
      </c>
      <c r="U2482" s="4">
        <v>9302</v>
      </c>
      <c r="V2482" s="3">
        <v>0.25258641757406253</v>
      </c>
      <c r="W2482" t="s">
        <v>54</v>
      </c>
      <c r="X2482" t="s">
        <v>76</v>
      </c>
      <c r="Y2482" t="s">
        <v>56</v>
      </c>
      <c r="Z2482">
        <v>1</v>
      </c>
      <c r="AA2482" t="s">
        <v>229</v>
      </c>
      <c r="AB2482" t="s">
        <v>194</v>
      </c>
      <c r="AC2482">
        <v>4.4000000000000004</v>
      </c>
      <c r="AD2482">
        <v>2023</v>
      </c>
      <c r="AE2482">
        <v>8</v>
      </c>
      <c r="AF2482" t="s">
        <v>5513</v>
      </c>
      <c r="AG2482" t="s">
        <v>5514</v>
      </c>
      <c r="AH2482" t="s">
        <v>5522</v>
      </c>
      <c r="AI2482" t="s">
        <v>5523</v>
      </c>
    </row>
    <row r="2483" spans="1:35">
      <c r="A2483" t="s">
        <v>2985</v>
      </c>
      <c r="B2483" s="2">
        <v>45590</v>
      </c>
      <c r="C2483" t="s">
        <v>1468</v>
      </c>
      <c r="D2483" t="s">
        <v>31</v>
      </c>
      <c r="E2483" t="s">
        <v>119</v>
      </c>
      <c r="F2483" t="s">
        <v>70</v>
      </c>
      <c r="G2483">
        <v>32</v>
      </c>
      <c r="H2483" t="s">
        <v>88</v>
      </c>
      <c r="I2483" t="s">
        <v>89</v>
      </c>
      <c r="J2483" t="s">
        <v>82</v>
      </c>
      <c r="K2483" t="s">
        <v>184</v>
      </c>
      <c r="L2483" t="s">
        <v>155</v>
      </c>
      <c r="M2483" t="s">
        <v>63</v>
      </c>
      <c r="N2483" t="s">
        <v>126</v>
      </c>
      <c r="O2483">
        <v>7</v>
      </c>
      <c r="P2483" s="4">
        <v>16513</v>
      </c>
      <c r="Q2483" s="4">
        <v>12880</v>
      </c>
      <c r="R2483" s="3">
        <v>0.2</v>
      </c>
      <c r="S2483" s="4">
        <v>92473</v>
      </c>
      <c r="T2483" s="4">
        <v>90160</v>
      </c>
      <c r="U2483" s="4">
        <v>2313</v>
      </c>
      <c r="V2483" s="3">
        <v>2.5012706411601224E-2</v>
      </c>
      <c r="W2483" t="s">
        <v>84</v>
      </c>
      <c r="X2483" t="s">
        <v>42</v>
      </c>
      <c r="Y2483" t="s">
        <v>56</v>
      </c>
      <c r="Z2483">
        <v>1</v>
      </c>
      <c r="AA2483" t="s">
        <v>185</v>
      </c>
      <c r="AB2483" t="s">
        <v>95</v>
      </c>
      <c r="AC2483">
        <v>3.8</v>
      </c>
      <c r="AD2483">
        <v>2024</v>
      </c>
      <c r="AE2483">
        <v>10</v>
      </c>
      <c r="AF2483" t="s">
        <v>5517</v>
      </c>
      <c r="AG2483" t="s">
        <v>5518</v>
      </c>
      <c r="AH2483" t="s">
        <v>5515</v>
      </c>
      <c r="AI2483" t="s">
        <v>5516</v>
      </c>
    </row>
    <row r="2484" spans="1:35">
      <c r="A2484" t="s">
        <v>2986</v>
      </c>
      <c r="B2484" s="2">
        <v>45176</v>
      </c>
      <c r="C2484" t="s">
        <v>241</v>
      </c>
      <c r="D2484" t="s">
        <v>31</v>
      </c>
      <c r="E2484" t="s">
        <v>69</v>
      </c>
      <c r="F2484" t="s">
        <v>70</v>
      </c>
      <c r="G2484">
        <v>30</v>
      </c>
      <c r="H2484" t="s">
        <v>105</v>
      </c>
      <c r="I2484" t="s">
        <v>89</v>
      </c>
      <c r="J2484" t="s">
        <v>82</v>
      </c>
      <c r="K2484" t="s">
        <v>179</v>
      </c>
      <c r="L2484" t="s">
        <v>52</v>
      </c>
      <c r="M2484" t="s">
        <v>83</v>
      </c>
      <c r="N2484" t="s">
        <v>40</v>
      </c>
      <c r="O2484">
        <v>4</v>
      </c>
      <c r="P2484" s="4">
        <v>12510</v>
      </c>
      <c r="Q2484" s="4">
        <v>9758</v>
      </c>
      <c r="R2484" s="3">
        <v>0</v>
      </c>
      <c r="S2484" s="4">
        <v>50040</v>
      </c>
      <c r="T2484" s="4">
        <v>39032</v>
      </c>
      <c r="U2484" s="4">
        <v>11008</v>
      </c>
      <c r="V2484" s="3">
        <v>0.21998401278976817</v>
      </c>
      <c r="W2484" t="s">
        <v>75</v>
      </c>
      <c r="X2484" t="s">
        <v>55</v>
      </c>
      <c r="Y2484" t="s">
        <v>156</v>
      </c>
      <c r="Z2484">
        <v>0</v>
      </c>
      <c r="AA2484" t="s">
        <v>149</v>
      </c>
      <c r="AB2484" t="s">
        <v>150</v>
      </c>
      <c r="AC2484">
        <v>2</v>
      </c>
      <c r="AD2484">
        <v>2023</v>
      </c>
      <c r="AE2484">
        <v>9</v>
      </c>
      <c r="AF2484" t="s">
        <v>5531</v>
      </c>
      <c r="AG2484" t="s">
        <v>5514</v>
      </c>
      <c r="AH2484" t="s">
        <v>5515</v>
      </c>
      <c r="AI2484" t="s">
        <v>5516</v>
      </c>
    </row>
    <row r="2485" spans="1:35">
      <c r="A2485" t="s">
        <v>2987</v>
      </c>
      <c r="B2485" s="2">
        <v>45187</v>
      </c>
      <c r="C2485" t="s">
        <v>158</v>
      </c>
      <c r="D2485" t="s">
        <v>49</v>
      </c>
      <c r="E2485" t="s">
        <v>111</v>
      </c>
      <c r="F2485" t="s">
        <v>70</v>
      </c>
      <c r="G2485">
        <v>24</v>
      </c>
      <c r="H2485" t="s">
        <v>105</v>
      </c>
      <c r="I2485" t="s">
        <v>89</v>
      </c>
      <c r="J2485" t="s">
        <v>82</v>
      </c>
      <c r="K2485" t="s">
        <v>257</v>
      </c>
      <c r="L2485" t="s">
        <v>91</v>
      </c>
      <c r="M2485" t="s">
        <v>92</v>
      </c>
      <c r="N2485" t="s">
        <v>126</v>
      </c>
      <c r="O2485">
        <v>5</v>
      </c>
      <c r="P2485" s="4">
        <v>19583</v>
      </c>
      <c r="Q2485" s="4">
        <v>13904</v>
      </c>
      <c r="R2485" s="3">
        <v>0.05</v>
      </c>
      <c r="S2485" s="4">
        <v>93019</v>
      </c>
      <c r="T2485" s="4">
        <v>69520</v>
      </c>
      <c r="U2485" s="4">
        <v>23499</v>
      </c>
      <c r="V2485" s="3">
        <v>0.25262580763069908</v>
      </c>
      <c r="W2485" t="s">
        <v>84</v>
      </c>
      <c r="X2485" t="s">
        <v>76</v>
      </c>
      <c r="Y2485" t="s">
        <v>171</v>
      </c>
      <c r="Z2485">
        <v>13</v>
      </c>
      <c r="AA2485" t="s">
        <v>167</v>
      </c>
      <c r="AB2485" t="s">
        <v>45</v>
      </c>
      <c r="AC2485" t="s">
        <v>46</v>
      </c>
      <c r="AD2485">
        <v>2023</v>
      </c>
      <c r="AE2485">
        <v>9</v>
      </c>
      <c r="AF2485" t="s">
        <v>5531</v>
      </c>
      <c r="AG2485" t="s">
        <v>5514</v>
      </c>
      <c r="AH2485" t="s">
        <v>5515</v>
      </c>
      <c r="AI2485" t="s">
        <v>5520</v>
      </c>
    </row>
    <row r="2486" spans="1:35">
      <c r="A2486" t="s">
        <v>2988</v>
      </c>
      <c r="B2486" s="2">
        <v>45143</v>
      </c>
      <c r="C2486" t="s">
        <v>1005</v>
      </c>
      <c r="D2486" t="s">
        <v>49</v>
      </c>
      <c r="E2486" t="s">
        <v>124</v>
      </c>
      <c r="F2486" t="s">
        <v>70</v>
      </c>
      <c r="G2486">
        <v>35</v>
      </c>
      <c r="H2486" t="s">
        <v>99</v>
      </c>
      <c r="I2486" t="s">
        <v>99</v>
      </c>
      <c r="J2486" t="s">
        <v>100</v>
      </c>
      <c r="K2486" t="s">
        <v>323</v>
      </c>
      <c r="L2486" t="s">
        <v>131</v>
      </c>
      <c r="M2486" t="s">
        <v>107</v>
      </c>
      <c r="N2486" t="s">
        <v>40</v>
      </c>
      <c r="O2486">
        <v>5</v>
      </c>
      <c r="P2486" s="4">
        <v>12135</v>
      </c>
      <c r="Q2486" s="4">
        <v>9223</v>
      </c>
      <c r="R2486" s="3">
        <v>0.2</v>
      </c>
      <c r="S2486" s="4">
        <v>48540</v>
      </c>
      <c r="T2486" s="4">
        <v>46115</v>
      </c>
      <c r="U2486" s="4">
        <v>2425</v>
      </c>
      <c r="V2486" s="3">
        <v>4.9958796868562014E-2</v>
      </c>
      <c r="W2486" t="s">
        <v>84</v>
      </c>
      <c r="X2486" t="s">
        <v>42</v>
      </c>
      <c r="Y2486" t="s">
        <v>56</v>
      </c>
      <c r="Z2486">
        <v>7</v>
      </c>
      <c r="AA2486" t="s">
        <v>220</v>
      </c>
      <c r="AB2486" t="s">
        <v>121</v>
      </c>
      <c r="AC2486">
        <v>5</v>
      </c>
      <c r="AD2486">
        <v>2023</v>
      </c>
      <c r="AE2486">
        <v>8</v>
      </c>
      <c r="AF2486" t="s">
        <v>5513</v>
      </c>
      <c r="AG2486" t="s">
        <v>5514</v>
      </c>
      <c r="AH2486" t="s">
        <v>5522</v>
      </c>
      <c r="AI2486" t="s">
        <v>5526</v>
      </c>
    </row>
    <row r="2487" spans="1:35">
      <c r="A2487" t="s">
        <v>2989</v>
      </c>
      <c r="B2487" s="2">
        <v>44954</v>
      </c>
      <c r="C2487" t="s">
        <v>890</v>
      </c>
      <c r="D2487" t="s">
        <v>31</v>
      </c>
      <c r="E2487" t="s">
        <v>129</v>
      </c>
      <c r="F2487" t="s">
        <v>33</v>
      </c>
      <c r="G2487">
        <v>18</v>
      </c>
      <c r="H2487" t="s">
        <v>34</v>
      </c>
      <c r="I2487" t="s">
        <v>35</v>
      </c>
      <c r="J2487" t="s">
        <v>36</v>
      </c>
      <c r="K2487" t="s">
        <v>337</v>
      </c>
      <c r="L2487" t="s">
        <v>91</v>
      </c>
      <c r="M2487" t="s">
        <v>83</v>
      </c>
      <c r="N2487" t="s">
        <v>113</v>
      </c>
      <c r="O2487">
        <v>7</v>
      </c>
      <c r="P2487" s="4">
        <v>2948</v>
      </c>
      <c r="Q2487" s="4">
        <v>2152</v>
      </c>
      <c r="R2487" s="3">
        <v>0</v>
      </c>
      <c r="S2487" s="4">
        <v>20636</v>
      </c>
      <c r="T2487" s="4">
        <v>15064</v>
      </c>
      <c r="U2487" s="4">
        <v>5572</v>
      </c>
      <c r="V2487" s="3">
        <v>0.2700135685210312</v>
      </c>
      <c r="W2487" t="s">
        <v>54</v>
      </c>
      <c r="X2487" t="s">
        <v>76</v>
      </c>
      <c r="Y2487" t="s">
        <v>56</v>
      </c>
      <c r="Z2487">
        <v>7</v>
      </c>
      <c r="AA2487" t="s">
        <v>163</v>
      </c>
      <c r="AB2487" t="s">
        <v>194</v>
      </c>
      <c r="AC2487">
        <v>3.9</v>
      </c>
      <c r="AD2487">
        <v>2023</v>
      </c>
      <c r="AE2487">
        <v>1</v>
      </c>
      <c r="AF2487" t="s">
        <v>5532</v>
      </c>
      <c r="AG2487" t="s">
        <v>5528</v>
      </c>
      <c r="AH2487" t="s">
        <v>5522</v>
      </c>
      <c r="AI2487" t="s">
        <v>5520</v>
      </c>
    </row>
    <row r="2488" spans="1:35">
      <c r="A2488" t="s">
        <v>2990</v>
      </c>
      <c r="B2488" s="2">
        <v>45553</v>
      </c>
      <c r="C2488" t="s">
        <v>673</v>
      </c>
      <c r="D2488" t="s">
        <v>49</v>
      </c>
      <c r="E2488" t="s">
        <v>111</v>
      </c>
      <c r="F2488" t="s">
        <v>70</v>
      </c>
      <c r="G2488">
        <v>37</v>
      </c>
      <c r="H2488" t="s">
        <v>80</v>
      </c>
      <c r="I2488" t="s">
        <v>81</v>
      </c>
      <c r="J2488" t="s">
        <v>82</v>
      </c>
      <c r="K2488" t="s">
        <v>225</v>
      </c>
      <c r="L2488" t="s">
        <v>38</v>
      </c>
      <c r="M2488" t="s">
        <v>92</v>
      </c>
      <c r="N2488" t="s">
        <v>113</v>
      </c>
      <c r="O2488">
        <v>4</v>
      </c>
      <c r="P2488" s="4">
        <v>7020</v>
      </c>
      <c r="Q2488" s="4">
        <v>5125</v>
      </c>
      <c r="R2488" s="3">
        <v>0.15</v>
      </c>
      <c r="S2488" s="4">
        <v>23868</v>
      </c>
      <c r="T2488" s="4">
        <v>20500</v>
      </c>
      <c r="U2488" s="4">
        <v>3368</v>
      </c>
      <c r="V2488" s="3">
        <v>0.14110943522708227</v>
      </c>
      <c r="W2488" t="s">
        <v>75</v>
      </c>
      <c r="X2488" t="s">
        <v>42</v>
      </c>
      <c r="Y2488" t="s">
        <v>56</v>
      </c>
      <c r="Z2488">
        <v>4</v>
      </c>
      <c r="AA2488" t="s">
        <v>108</v>
      </c>
      <c r="AB2488" t="s">
        <v>95</v>
      </c>
      <c r="AC2488">
        <v>3.2</v>
      </c>
      <c r="AD2488">
        <v>2024</v>
      </c>
      <c r="AE2488">
        <v>9</v>
      </c>
      <c r="AF2488" t="s">
        <v>5531</v>
      </c>
      <c r="AG2488" t="s">
        <v>5514</v>
      </c>
      <c r="AH2488" t="s">
        <v>5522</v>
      </c>
      <c r="AI2488" t="s">
        <v>5526</v>
      </c>
    </row>
    <row r="2489" spans="1:35">
      <c r="A2489" t="s">
        <v>2991</v>
      </c>
      <c r="B2489" s="2">
        <v>45625</v>
      </c>
      <c r="C2489" t="s">
        <v>442</v>
      </c>
      <c r="D2489" t="s">
        <v>49</v>
      </c>
      <c r="E2489" t="s">
        <v>170</v>
      </c>
      <c r="F2489" t="s">
        <v>33</v>
      </c>
      <c r="G2489">
        <v>38</v>
      </c>
      <c r="H2489" t="s">
        <v>146</v>
      </c>
      <c r="I2489" t="s">
        <v>147</v>
      </c>
      <c r="J2489" t="s">
        <v>36</v>
      </c>
      <c r="K2489" t="s">
        <v>179</v>
      </c>
      <c r="L2489" t="s">
        <v>155</v>
      </c>
      <c r="M2489" t="s">
        <v>107</v>
      </c>
      <c r="N2489" t="s">
        <v>53</v>
      </c>
      <c r="O2489">
        <v>4</v>
      </c>
      <c r="P2489" s="4">
        <v>3476</v>
      </c>
      <c r="Q2489" s="4">
        <v>2468</v>
      </c>
      <c r="R2489" s="3">
        <v>0.15</v>
      </c>
      <c r="S2489" s="4">
        <v>11818</v>
      </c>
      <c r="T2489" s="4">
        <v>9872</v>
      </c>
      <c r="U2489" s="4">
        <v>1946</v>
      </c>
      <c r="V2489" s="3">
        <v>0.16466407175495007</v>
      </c>
      <c r="W2489" t="s">
        <v>75</v>
      </c>
      <c r="X2489" t="s">
        <v>76</v>
      </c>
      <c r="Y2489" t="s">
        <v>56</v>
      </c>
      <c r="Z2489">
        <v>7</v>
      </c>
      <c r="AA2489" t="s">
        <v>102</v>
      </c>
      <c r="AB2489" t="s">
        <v>189</v>
      </c>
      <c r="AC2489">
        <v>3.9</v>
      </c>
      <c r="AD2489">
        <v>2024</v>
      </c>
      <c r="AE2489">
        <v>11</v>
      </c>
      <c r="AF2489" t="s">
        <v>5535</v>
      </c>
      <c r="AG2489" t="s">
        <v>5518</v>
      </c>
      <c r="AH2489" t="s">
        <v>5519</v>
      </c>
      <c r="AI2489" t="s">
        <v>5526</v>
      </c>
    </row>
    <row r="2490" spans="1:35">
      <c r="A2490" t="s">
        <v>2992</v>
      </c>
      <c r="B2490" s="2">
        <v>44950</v>
      </c>
      <c r="C2490" t="s">
        <v>367</v>
      </c>
      <c r="D2490" t="s">
        <v>49</v>
      </c>
      <c r="E2490" t="s">
        <v>32</v>
      </c>
      <c r="F2490" t="s">
        <v>33</v>
      </c>
      <c r="G2490">
        <v>57</v>
      </c>
      <c r="H2490" t="s">
        <v>99</v>
      </c>
      <c r="I2490" t="s">
        <v>99</v>
      </c>
      <c r="J2490" t="s">
        <v>100</v>
      </c>
      <c r="K2490" t="s">
        <v>239</v>
      </c>
      <c r="L2490" t="s">
        <v>131</v>
      </c>
      <c r="M2490" t="s">
        <v>92</v>
      </c>
      <c r="N2490" t="s">
        <v>53</v>
      </c>
      <c r="O2490">
        <v>5</v>
      </c>
      <c r="P2490" s="4">
        <v>17111</v>
      </c>
      <c r="Q2490" s="4">
        <v>11122</v>
      </c>
      <c r="R2490" s="3">
        <v>0</v>
      </c>
      <c r="S2490" s="4">
        <v>85555</v>
      </c>
      <c r="T2490" s="4">
        <v>55610</v>
      </c>
      <c r="U2490" s="4">
        <v>29945</v>
      </c>
      <c r="V2490" s="3">
        <v>0.35000876629069022</v>
      </c>
      <c r="W2490" t="s">
        <v>54</v>
      </c>
      <c r="X2490" t="s">
        <v>76</v>
      </c>
      <c r="Y2490" t="s">
        <v>43</v>
      </c>
      <c r="Z2490">
        <v>0</v>
      </c>
      <c r="AA2490" t="s">
        <v>44</v>
      </c>
      <c r="AB2490" t="s">
        <v>189</v>
      </c>
      <c r="AC2490" t="s">
        <v>46</v>
      </c>
      <c r="AD2490">
        <v>2023</v>
      </c>
      <c r="AE2490">
        <v>1</v>
      </c>
      <c r="AF2490" t="s">
        <v>5532</v>
      </c>
      <c r="AG2490" t="s">
        <v>5528</v>
      </c>
      <c r="AH2490" t="s">
        <v>5515</v>
      </c>
      <c r="AI2490" t="s">
        <v>5523</v>
      </c>
    </row>
    <row r="2491" spans="1:35">
      <c r="A2491" t="s">
        <v>2993</v>
      </c>
      <c r="B2491" s="2">
        <v>45378</v>
      </c>
      <c r="C2491" t="s">
        <v>255</v>
      </c>
      <c r="D2491" t="s">
        <v>49</v>
      </c>
      <c r="E2491" t="s">
        <v>69</v>
      </c>
      <c r="F2491" t="s">
        <v>70</v>
      </c>
      <c r="G2491">
        <v>60</v>
      </c>
      <c r="H2491" t="s">
        <v>88</v>
      </c>
      <c r="I2491" t="s">
        <v>89</v>
      </c>
      <c r="J2491" t="s">
        <v>82</v>
      </c>
      <c r="K2491" t="s">
        <v>368</v>
      </c>
      <c r="L2491" t="s">
        <v>142</v>
      </c>
      <c r="M2491" t="s">
        <v>107</v>
      </c>
      <c r="N2491" t="s">
        <v>113</v>
      </c>
      <c r="O2491">
        <v>5</v>
      </c>
      <c r="P2491" s="4">
        <v>19326</v>
      </c>
      <c r="Q2491" s="4">
        <v>14881</v>
      </c>
      <c r="R2491" s="3">
        <v>0.15</v>
      </c>
      <c r="S2491" s="4">
        <v>82136</v>
      </c>
      <c r="T2491" s="4">
        <v>74405</v>
      </c>
      <c r="U2491" s="4">
        <v>7731</v>
      </c>
      <c r="V2491" s="3">
        <v>9.4124379078601342E-2</v>
      </c>
      <c r="W2491" t="s">
        <v>41</v>
      </c>
      <c r="X2491" t="s">
        <v>55</v>
      </c>
      <c r="Y2491" t="s">
        <v>56</v>
      </c>
      <c r="Z2491">
        <v>5</v>
      </c>
      <c r="AA2491" t="s">
        <v>220</v>
      </c>
      <c r="AB2491" t="s">
        <v>189</v>
      </c>
      <c r="AC2491">
        <v>3</v>
      </c>
      <c r="AD2491">
        <v>2024</v>
      </c>
      <c r="AE2491">
        <v>3</v>
      </c>
      <c r="AF2491" t="s">
        <v>5534</v>
      </c>
      <c r="AG2491" t="s">
        <v>5528</v>
      </c>
      <c r="AH2491" t="s">
        <v>5515</v>
      </c>
      <c r="AI2491" t="s">
        <v>5523</v>
      </c>
    </row>
    <row r="2492" spans="1:35">
      <c r="A2492" t="s">
        <v>2994</v>
      </c>
      <c r="B2492" s="2">
        <v>45533</v>
      </c>
      <c r="C2492" t="s">
        <v>494</v>
      </c>
      <c r="D2492" t="s">
        <v>31</v>
      </c>
      <c r="E2492" t="s">
        <v>98</v>
      </c>
      <c r="F2492" t="s">
        <v>70</v>
      </c>
      <c r="G2492">
        <v>25</v>
      </c>
      <c r="H2492" t="s">
        <v>153</v>
      </c>
      <c r="I2492" t="s">
        <v>154</v>
      </c>
      <c r="J2492" t="s">
        <v>36</v>
      </c>
      <c r="K2492" t="s">
        <v>326</v>
      </c>
      <c r="L2492" t="s">
        <v>137</v>
      </c>
      <c r="M2492" t="s">
        <v>39</v>
      </c>
      <c r="N2492" t="s">
        <v>40</v>
      </c>
      <c r="O2492">
        <v>4</v>
      </c>
      <c r="P2492" s="4">
        <v>18480</v>
      </c>
      <c r="Q2492" s="4">
        <v>11458</v>
      </c>
      <c r="R2492" s="3">
        <v>0.15</v>
      </c>
      <c r="S2492" s="4">
        <v>62832</v>
      </c>
      <c r="T2492" s="4">
        <v>45832</v>
      </c>
      <c r="U2492" s="4">
        <v>17000</v>
      </c>
      <c r="V2492" s="3">
        <v>0.27056277056277056</v>
      </c>
      <c r="W2492" t="s">
        <v>41</v>
      </c>
      <c r="X2492" t="s">
        <v>76</v>
      </c>
      <c r="Y2492" t="s">
        <v>56</v>
      </c>
      <c r="Z2492">
        <v>2</v>
      </c>
      <c r="AA2492" t="s">
        <v>57</v>
      </c>
      <c r="AB2492" t="s">
        <v>95</v>
      </c>
      <c r="AC2492">
        <v>4.3</v>
      </c>
      <c r="AD2492">
        <v>2024</v>
      </c>
      <c r="AE2492">
        <v>8</v>
      </c>
      <c r="AF2492" t="s">
        <v>5513</v>
      </c>
      <c r="AG2492" t="s">
        <v>5514</v>
      </c>
      <c r="AH2492" t="s">
        <v>5515</v>
      </c>
      <c r="AI2492" t="s">
        <v>5516</v>
      </c>
    </row>
    <row r="2493" spans="1:35">
      <c r="A2493" t="s">
        <v>2995</v>
      </c>
      <c r="B2493" s="2">
        <v>45014</v>
      </c>
      <c r="C2493" t="s">
        <v>687</v>
      </c>
      <c r="D2493" t="s">
        <v>31</v>
      </c>
      <c r="E2493" t="s">
        <v>111</v>
      </c>
      <c r="F2493" t="s">
        <v>70</v>
      </c>
      <c r="G2493">
        <v>48</v>
      </c>
      <c r="H2493" t="s">
        <v>146</v>
      </c>
      <c r="I2493" t="s">
        <v>147</v>
      </c>
      <c r="J2493" t="s">
        <v>36</v>
      </c>
      <c r="K2493" t="s">
        <v>184</v>
      </c>
      <c r="L2493" t="s">
        <v>112</v>
      </c>
      <c r="M2493" t="s">
        <v>107</v>
      </c>
      <c r="N2493" t="s">
        <v>53</v>
      </c>
      <c r="O2493">
        <v>6</v>
      </c>
      <c r="P2493" s="4">
        <v>7691</v>
      </c>
      <c r="Q2493" s="4">
        <v>4999</v>
      </c>
      <c r="R2493" s="3">
        <v>0.05</v>
      </c>
      <c r="S2493" s="4">
        <v>43839</v>
      </c>
      <c r="T2493" s="4">
        <v>29994</v>
      </c>
      <c r="U2493" s="4">
        <v>13845</v>
      </c>
      <c r="V2493" s="3">
        <v>0.31581468555395881</v>
      </c>
      <c r="W2493" t="s">
        <v>84</v>
      </c>
      <c r="X2493" t="s">
        <v>76</v>
      </c>
      <c r="Y2493" t="s">
        <v>156</v>
      </c>
      <c r="Z2493">
        <v>0</v>
      </c>
      <c r="AA2493" t="s">
        <v>44</v>
      </c>
      <c r="AB2493" t="s">
        <v>66</v>
      </c>
      <c r="AC2493">
        <v>2.1</v>
      </c>
      <c r="AD2493">
        <v>2023</v>
      </c>
      <c r="AE2493">
        <v>3</v>
      </c>
      <c r="AF2493" t="s">
        <v>5534</v>
      </c>
      <c r="AG2493" t="s">
        <v>5528</v>
      </c>
      <c r="AH2493" t="s">
        <v>5522</v>
      </c>
      <c r="AI2493" t="s">
        <v>5523</v>
      </c>
    </row>
    <row r="2494" spans="1:35">
      <c r="A2494" t="s">
        <v>2996</v>
      </c>
      <c r="B2494" s="2">
        <v>45591</v>
      </c>
      <c r="C2494" t="s">
        <v>304</v>
      </c>
      <c r="D2494" t="s">
        <v>31</v>
      </c>
      <c r="E2494" t="s">
        <v>98</v>
      </c>
      <c r="F2494" t="s">
        <v>70</v>
      </c>
      <c r="G2494">
        <v>24</v>
      </c>
      <c r="H2494" t="s">
        <v>105</v>
      </c>
      <c r="I2494" t="s">
        <v>89</v>
      </c>
      <c r="J2494" t="s">
        <v>82</v>
      </c>
      <c r="K2494" t="s">
        <v>74</v>
      </c>
      <c r="L2494" t="s">
        <v>112</v>
      </c>
      <c r="M2494" t="s">
        <v>92</v>
      </c>
      <c r="N2494" t="s">
        <v>53</v>
      </c>
      <c r="O2494">
        <v>5</v>
      </c>
      <c r="P2494" s="4">
        <v>10162</v>
      </c>
      <c r="Q2494" s="4">
        <v>7113</v>
      </c>
      <c r="R2494" s="3">
        <v>0.1</v>
      </c>
      <c r="S2494" s="4">
        <v>45729</v>
      </c>
      <c r="T2494" s="4">
        <v>35565</v>
      </c>
      <c r="U2494" s="4">
        <v>10164</v>
      </c>
      <c r="V2494" s="3">
        <v>0.22226595814472216</v>
      </c>
      <c r="W2494" t="s">
        <v>41</v>
      </c>
      <c r="X2494" t="s">
        <v>42</v>
      </c>
      <c r="Y2494" t="s">
        <v>56</v>
      </c>
      <c r="Z2494">
        <v>3</v>
      </c>
      <c r="AA2494" t="s">
        <v>159</v>
      </c>
      <c r="AB2494" t="s">
        <v>194</v>
      </c>
      <c r="AC2494">
        <v>3.2</v>
      </c>
      <c r="AD2494">
        <v>2024</v>
      </c>
      <c r="AE2494">
        <v>10</v>
      </c>
      <c r="AF2494" t="s">
        <v>5517</v>
      </c>
      <c r="AG2494" t="s">
        <v>5518</v>
      </c>
      <c r="AH2494" t="s">
        <v>5522</v>
      </c>
      <c r="AI2494" t="s">
        <v>5520</v>
      </c>
    </row>
    <row r="2495" spans="1:35">
      <c r="A2495" t="s">
        <v>2997</v>
      </c>
      <c r="B2495" s="2">
        <v>44976</v>
      </c>
      <c r="C2495" t="s">
        <v>673</v>
      </c>
      <c r="D2495" t="s">
        <v>31</v>
      </c>
      <c r="E2495" t="s">
        <v>129</v>
      </c>
      <c r="F2495" t="s">
        <v>33</v>
      </c>
      <c r="G2495">
        <v>45</v>
      </c>
      <c r="H2495" t="s">
        <v>88</v>
      </c>
      <c r="I2495" t="s">
        <v>89</v>
      </c>
      <c r="J2495" t="s">
        <v>82</v>
      </c>
      <c r="K2495" t="s">
        <v>37</v>
      </c>
      <c r="L2495" t="s">
        <v>101</v>
      </c>
      <c r="M2495" t="s">
        <v>39</v>
      </c>
      <c r="N2495" t="s">
        <v>64</v>
      </c>
      <c r="O2495">
        <v>5</v>
      </c>
      <c r="P2495" s="4">
        <v>10879</v>
      </c>
      <c r="Q2495" s="4">
        <v>8050</v>
      </c>
      <c r="R2495" s="3">
        <v>0.15</v>
      </c>
      <c r="S2495" s="4">
        <v>46236</v>
      </c>
      <c r="T2495" s="4">
        <v>40250</v>
      </c>
      <c r="U2495" s="4">
        <v>5986</v>
      </c>
      <c r="V2495" s="3">
        <v>0.12946621680076131</v>
      </c>
      <c r="W2495" t="s">
        <v>84</v>
      </c>
      <c r="X2495" t="s">
        <v>42</v>
      </c>
      <c r="Y2495" t="s">
        <v>56</v>
      </c>
      <c r="Z2495">
        <v>1</v>
      </c>
      <c r="AA2495" t="s">
        <v>94</v>
      </c>
      <c r="AB2495" t="s">
        <v>66</v>
      </c>
      <c r="AC2495">
        <v>3.2</v>
      </c>
      <c r="AD2495">
        <v>2023</v>
      </c>
      <c r="AE2495">
        <v>2</v>
      </c>
      <c r="AF2495" t="s">
        <v>5527</v>
      </c>
      <c r="AG2495" t="s">
        <v>5528</v>
      </c>
      <c r="AH2495" t="s">
        <v>5522</v>
      </c>
      <c r="AI2495" t="s">
        <v>5523</v>
      </c>
    </row>
    <row r="2496" spans="1:35">
      <c r="A2496" t="s">
        <v>2998</v>
      </c>
      <c r="B2496" s="2">
        <v>45453</v>
      </c>
      <c r="C2496" t="s">
        <v>712</v>
      </c>
      <c r="D2496" t="s">
        <v>31</v>
      </c>
      <c r="E2496" t="s">
        <v>98</v>
      </c>
      <c r="F2496" t="s">
        <v>70</v>
      </c>
      <c r="G2496">
        <v>30</v>
      </c>
      <c r="H2496" t="s">
        <v>99</v>
      </c>
      <c r="I2496" t="s">
        <v>99</v>
      </c>
      <c r="J2496" t="s">
        <v>100</v>
      </c>
      <c r="K2496" t="s">
        <v>130</v>
      </c>
      <c r="L2496" t="s">
        <v>112</v>
      </c>
      <c r="M2496" t="s">
        <v>107</v>
      </c>
      <c r="N2496" t="s">
        <v>53</v>
      </c>
      <c r="O2496">
        <v>2</v>
      </c>
      <c r="P2496" s="4">
        <v>2355</v>
      </c>
      <c r="Q2496" s="4">
        <v>1649</v>
      </c>
      <c r="R2496" s="3">
        <v>0.05</v>
      </c>
      <c r="S2496" s="4">
        <v>4475</v>
      </c>
      <c r="T2496" s="4">
        <v>3298</v>
      </c>
      <c r="U2496" s="4">
        <v>1177</v>
      </c>
      <c r="V2496" s="3">
        <v>0.26301675977653632</v>
      </c>
      <c r="W2496" t="s">
        <v>41</v>
      </c>
      <c r="X2496" t="s">
        <v>55</v>
      </c>
      <c r="Y2496" t="s">
        <v>43</v>
      </c>
      <c r="Z2496">
        <v>0</v>
      </c>
      <c r="AA2496" t="s">
        <v>149</v>
      </c>
      <c r="AB2496" t="s">
        <v>189</v>
      </c>
      <c r="AC2496" t="s">
        <v>46</v>
      </c>
      <c r="AD2496">
        <v>2024</v>
      </c>
      <c r="AE2496">
        <v>6</v>
      </c>
      <c r="AF2496" t="s">
        <v>5530</v>
      </c>
      <c r="AG2496" t="s">
        <v>5525</v>
      </c>
      <c r="AH2496" t="s">
        <v>5519</v>
      </c>
      <c r="AI2496" t="s">
        <v>5516</v>
      </c>
    </row>
    <row r="2497" spans="1:35">
      <c r="A2497" t="s">
        <v>2999</v>
      </c>
      <c r="B2497" s="2">
        <v>45655</v>
      </c>
      <c r="C2497" t="s">
        <v>1039</v>
      </c>
      <c r="D2497" t="s">
        <v>31</v>
      </c>
      <c r="E2497" t="s">
        <v>50</v>
      </c>
      <c r="F2497" t="s">
        <v>33</v>
      </c>
      <c r="G2497">
        <v>49</v>
      </c>
      <c r="H2497" t="s">
        <v>80</v>
      </c>
      <c r="I2497" t="s">
        <v>81</v>
      </c>
      <c r="J2497" t="s">
        <v>82</v>
      </c>
      <c r="K2497" t="s">
        <v>120</v>
      </c>
      <c r="L2497" t="s">
        <v>142</v>
      </c>
      <c r="M2497" t="s">
        <v>83</v>
      </c>
      <c r="N2497" t="s">
        <v>53</v>
      </c>
      <c r="O2497">
        <v>6</v>
      </c>
      <c r="P2497" s="4">
        <v>19923</v>
      </c>
      <c r="Q2497" s="4">
        <v>12751</v>
      </c>
      <c r="R2497" s="3">
        <v>0.1</v>
      </c>
      <c r="S2497" s="4">
        <v>107584</v>
      </c>
      <c r="T2497" s="4">
        <v>76506</v>
      </c>
      <c r="U2497" s="4">
        <v>31078</v>
      </c>
      <c r="V2497" s="3">
        <v>0.2888719512195122</v>
      </c>
      <c r="W2497" t="s">
        <v>41</v>
      </c>
      <c r="X2497" t="s">
        <v>76</v>
      </c>
      <c r="Y2497" t="s">
        <v>56</v>
      </c>
      <c r="Z2497">
        <v>3</v>
      </c>
      <c r="AA2497" t="s">
        <v>108</v>
      </c>
      <c r="AB2497" t="s">
        <v>45</v>
      </c>
      <c r="AC2497">
        <v>4.4000000000000004</v>
      </c>
      <c r="AD2497">
        <v>2024</v>
      </c>
      <c r="AE2497">
        <v>12</v>
      </c>
      <c r="AF2497" t="s">
        <v>5521</v>
      </c>
      <c r="AG2497" t="s">
        <v>5518</v>
      </c>
      <c r="AH2497" t="s">
        <v>5515</v>
      </c>
      <c r="AI2497" t="s">
        <v>5523</v>
      </c>
    </row>
    <row r="2498" spans="1:35">
      <c r="A2498" t="s">
        <v>3000</v>
      </c>
      <c r="B2498" s="2">
        <v>45198</v>
      </c>
      <c r="C2498" t="s">
        <v>524</v>
      </c>
      <c r="D2498" t="s">
        <v>31</v>
      </c>
      <c r="E2498" t="s">
        <v>188</v>
      </c>
      <c r="F2498" t="s">
        <v>33</v>
      </c>
      <c r="G2498">
        <v>24</v>
      </c>
      <c r="H2498" t="s">
        <v>153</v>
      </c>
      <c r="I2498" t="s">
        <v>154</v>
      </c>
      <c r="J2498" t="s">
        <v>36</v>
      </c>
      <c r="K2498" t="s">
        <v>291</v>
      </c>
      <c r="L2498" t="s">
        <v>131</v>
      </c>
      <c r="M2498" t="s">
        <v>107</v>
      </c>
      <c r="N2498" t="s">
        <v>40</v>
      </c>
      <c r="O2498">
        <v>2</v>
      </c>
      <c r="P2498" s="4">
        <v>14375</v>
      </c>
      <c r="Q2498" s="4">
        <v>8050</v>
      </c>
      <c r="R2498" s="3">
        <v>0.05</v>
      </c>
      <c r="S2498" s="4">
        <v>27313</v>
      </c>
      <c r="T2498" s="4">
        <v>16100</v>
      </c>
      <c r="U2498" s="4">
        <v>11213</v>
      </c>
      <c r="V2498" s="3">
        <v>0.41053710687218542</v>
      </c>
      <c r="W2498" t="s">
        <v>75</v>
      </c>
      <c r="X2498" t="s">
        <v>55</v>
      </c>
      <c r="Y2498" t="s">
        <v>56</v>
      </c>
      <c r="Z2498">
        <v>2</v>
      </c>
      <c r="AA2498" t="s">
        <v>226</v>
      </c>
      <c r="AB2498" t="s">
        <v>66</v>
      </c>
      <c r="AC2498">
        <v>3.4</v>
      </c>
      <c r="AD2498">
        <v>2023</v>
      </c>
      <c r="AE2498">
        <v>9</v>
      </c>
      <c r="AF2498" t="s">
        <v>5531</v>
      </c>
      <c r="AG2498" t="s">
        <v>5514</v>
      </c>
      <c r="AH2498" t="s">
        <v>5522</v>
      </c>
      <c r="AI2498" t="s">
        <v>5520</v>
      </c>
    </row>
    <row r="2499" spans="1:35">
      <c r="A2499" t="s">
        <v>3001</v>
      </c>
      <c r="B2499" s="2">
        <v>45109</v>
      </c>
      <c r="C2499" t="s">
        <v>434</v>
      </c>
      <c r="D2499" t="s">
        <v>31</v>
      </c>
      <c r="E2499" t="s">
        <v>135</v>
      </c>
      <c r="F2499" t="s">
        <v>33</v>
      </c>
      <c r="G2499">
        <v>35</v>
      </c>
      <c r="H2499" t="s">
        <v>88</v>
      </c>
      <c r="I2499" t="s">
        <v>89</v>
      </c>
      <c r="J2499" t="s">
        <v>82</v>
      </c>
      <c r="K2499" t="s">
        <v>116</v>
      </c>
      <c r="L2499" t="s">
        <v>131</v>
      </c>
      <c r="M2499" t="s">
        <v>83</v>
      </c>
      <c r="N2499" t="s">
        <v>64</v>
      </c>
      <c r="O2499">
        <v>8</v>
      </c>
      <c r="P2499" s="4">
        <v>5819</v>
      </c>
      <c r="Q2499" s="4">
        <v>4422</v>
      </c>
      <c r="R2499" s="3">
        <v>0</v>
      </c>
      <c r="S2499" s="4">
        <v>46552</v>
      </c>
      <c r="T2499" s="4">
        <v>35376</v>
      </c>
      <c r="U2499" s="4">
        <v>11176</v>
      </c>
      <c r="V2499" s="3">
        <v>0.24007561436672967</v>
      </c>
      <c r="W2499" t="s">
        <v>54</v>
      </c>
      <c r="X2499" t="s">
        <v>42</v>
      </c>
      <c r="Y2499" t="s">
        <v>156</v>
      </c>
      <c r="Z2499">
        <v>0</v>
      </c>
      <c r="AA2499" t="s">
        <v>163</v>
      </c>
      <c r="AB2499" t="s">
        <v>194</v>
      </c>
      <c r="AC2499">
        <v>1.8</v>
      </c>
      <c r="AD2499">
        <v>2023</v>
      </c>
      <c r="AE2499">
        <v>7</v>
      </c>
      <c r="AF2499" t="s">
        <v>5533</v>
      </c>
      <c r="AG2499" t="s">
        <v>5514</v>
      </c>
      <c r="AH2499" t="s">
        <v>5522</v>
      </c>
      <c r="AI2499" t="s">
        <v>5526</v>
      </c>
    </row>
    <row r="2500" spans="1:35">
      <c r="A2500" t="s">
        <v>3002</v>
      </c>
      <c r="B2500" s="2">
        <v>45582</v>
      </c>
      <c r="C2500" t="s">
        <v>755</v>
      </c>
      <c r="D2500" t="s">
        <v>31</v>
      </c>
      <c r="E2500" t="s">
        <v>69</v>
      </c>
      <c r="F2500" t="s">
        <v>70</v>
      </c>
      <c r="G2500">
        <v>50</v>
      </c>
      <c r="H2500" t="s">
        <v>153</v>
      </c>
      <c r="I2500" t="s">
        <v>154</v>
      </c>
      <c r="J2500" t="s">
        <v>36</v>
      </c>
      <c r="K2500" t="s">
        <v>166</v>
      </c>
      <c r="L2500" t="s">
        <v>137</v>
      </c>
      <c r="M2500" t="s">
        <v>83</v>
      </c>
      <c r="N2500" t="s">
        <v>53</v>
      </c>
      <c r="O2500">
        <v>4</v>
      </c>
      <c r="P2500" s="4">
        <v>19418</v>
      </c>
      <c r="Q2500" s="4">
        <v>10680</v>
      </c>
      <c r="R2500" s="3">
        <v>0</v>
      </c>
      <c r="S2500" s="4">
        <v>77672</v>
      </c>
      <c r="T2500" s="4">
        <v>42720</v>
      </c>
      <c r="U2500" s="4">
        <v>34952</v>
      </c>
      <c r="V2500" s="3">
        <v>0.44999485013904622</v>
      </c>
      <c r="W2500" t="s">
        <v>54</v>
      </c>
      <c r="X2500" t="s">
        <v>76</v>
      </c>
      <c r="Y2500" t="s">
        <v>56</v>
      </c>
      <c r="Z2500">
        <v>7</v>
      </c>
      <c r="AA2500" t="s">
        <v>172</v>
      </c>
      <c r="AB2500" t="s">
        <v>150</v>
      </c>
      <c r="AC2500">
        <v>4.8</v>
      </c>
      <c r="AD2500">
        <v>2024</v>
      </c>
      <c r="AE2500">
        <v>10</v>
      </c>
      <c r="AF2500" t="s">
        <v>5517</v>
      </c>
      <c r="AG2500" t="s">
        <v>5518</v>
      </c>
      <c r="AH2500" t="s">
        <v>5515</v>
      </c>
      <c r="AI2500" t="s">
        <v>5523</v>
      </c>
    </row>
    <row r="2501" spans="1:35">
      <c r="A2501" t="s">
        <v>3003</v>
      </c>
      <c r="B2501" s="2">
        <v>45388</v>
      </c>
      <c r="C2501" t="s">
        <v>1377</v>
      </c>
      <c r="D2501" t="s">
        <v>31</v>
      </c>
      <c r="E2501" t="s">
        <v>135</v>
      </c>
      <c r="F2501" t="s">
        <v>33</v>
      </c>
      <c r="G2501">
        <v>21</v>
      </c>
      <c r="H2501" t="s">
        <v>88</v>
      </c>
      <c r="I2501" t="s">
        <v>89</v>
      </c>
      <c r="J2501" t="s">
        <v>82</v>
      </c>
      <c r="K2501" t="s">
        <v>51</v>
      </c>
      <c r="L2501" t="s">
        <v>137</v>
      </c>
      <c r="M2501" t="s">
        <v>92</v>
      </c>
      <c r="N2501" t="s">
        <v>40</v>
      </c>
      <c r="O2501">
        <v>1</v>
      </c>
      <c r="P2501" s="4">
        <v>7091</v>
      </c>
      <c r="Q2501" s="4">
        <v>4396</v>
      </c>
      <c r="R2501" s="3">
        <v>0.1</v>
      </c>
      <c r="S2501" s="4">
        <v>6382</v>
      </c>
      <c r="T2501" s="4">
        <v>4396</v>
      </c>
      <c r="U2501" s="4">
        <v>1986</v>
      </c>
      <c r="V2501" s="3">
        <v>0.31118771544970231</v>
      </c>
      <c r="W2501" t="s">
        <v>54</v>
      </c>
      <c r="X2501" t="s">
        <v>55</v>
      </c>
      <c r="Y2501" t="s">
        <v>56</v>
      </c>
      <c r="Z2501">
        <v>7</v>
      </c>
      <c r="AA2501" t="s">
        <v>149</v>
      </c>
      <c r="AB2501" t="s">
        <v>150</v>
      </c>
      <c r="AC2501">
        <v>3.1</v>
      </c>
      <c r="AD2501">
        <v>2024</v>
      </c>
      <c r="AE2501">
        <v>4</v>
      </c>
      <c r="AF2501" t="s">
        <v>5524</v>
      </c>
      <c r="AG2501" t="s">
        <v>5525</v>
      </c>
      <c r="AH2501" t="s">
        <v>5519</v>
      </c>
      <c r="AI2501" t="s">
        <v>5520</v>
      </c>
    </row>
    <row r="2502" spans="1:35">
      <c r="A2502" t="s">
        <v>3004</v>
      </c>
      <c r="B2502" s="2">
        <v>44961</v>
      </c>
      <c r="C2502" t="s">
        <v>396</v>
      </c>
      <c r="D2502" t="s">
        <v>31</v>
      </c>
      <c r="E2502" t="s">
        <v>135</v>
      </c>
      <c r="F2502" t="s">
        <v>33</v>
      </c>
      <c r="G2502">
        <v>39</v>
      </c>
      <c r="H2502" t="s">
        <v>34</v>
      </c>
      <c r="I2502" t="s">
        <v>35</v>
      </c>
      <c r="J2502" t="s">
        <v>36</v>
      </c>
      <c r="K2502" t="s">
        <v>219</v>
      </c>
      <c r="L2502" t="s">
        <v>62</v>
      </c>
      <c r="M2502" t="s">
        <v>83</v>
      </c>
      <c r="N2502" t="s">
        <v>93</v>
      </c>
      <c r="O2502">
        <v>3</v>
      </c>
      <c r="P2502" s="4">
        <v>21273</v>
      </c>
      <c r="Q2502" s="4">
        <v>14466</v>
      </c>
      <c r="R2502" s="3">
        <v>0.05</v>
      </c>
      <c r="S2502" s="4">
        <v>60628</v>
      </c>
      <c r="T2502" s="4">
        <v>43398</v>
      </c>
      <c r="U2502" s="4">
        <v>17230</v>
      </c>
      <c r="V2502" s="3">
        <v>0.28419212245167247</v>
      </c>
      <c r="W2502" t="s">
        <v>41</v>
      </c>
      <c r="X2502" t="s">
        <v>76</v>
      </c>
      <c r="Y2502" t="s">
        <v>56</v>
      </c>
      <c r="Z2502">
        <v>1</v>
      </c>
      <c r="AA2502" t="s">
        <v>167</v>
      </c>
      <c r="AB2502" t="s">
        <v>121</v>
      </c>
      <c r="AC2502">
        <v>3</v>
      </c>
      <c r="AD2502">
        <v>2023</v>
      </c>
      <c r="AE2502">
        <v>2</v>
      </c>
      <c r="AF2502" t="s">
        <v>5527</v>
      </c>
      <c r="AG2502" t="s">
        <v>5528</v>
      </c>
      <c r="AH2502" t="s">
        <v>5515</v>
      </c>
      <c r="AI2502" t="s">
        <v>5526</v>
      </c>
    </row>
    <row r="2503" spans="1:35">
      <c r="A2503" t="s">
        <v>3005</v>
      </c>
      <c r="B2503" s="2">
        <v>45551</v>
      </c>
      <c r="C2503" t="s">
        <v>1487</v>
      </c>
      <c r="D2503" t="s">
        <v>31</v>
      </c>
      <c r="E2503" t="s">
        <v>135</v>
      </c>
      <c r="F2503" t="s">
        <v>33</v>
      </c>
      <c r="G2503">
        <v>55</v>
      </c>
      <c r="H2503" t="s">
        <v>71</v>
      </c>
      <c r="I2503" t="s">
        <v>72</v>
      </c>
      <c r="J2503" t="s">
        <v>73</v>
      </c>
      <c r="K2503" t="s">
        <v>51</v>
      </c>
      <c r="L2503" t="s">
        <v>155</v>
      </c>
      <c r="M2503" t="s">
        <v>83</v>
      </c>
      <c r="N2503" t="s">
        <v>126</v>
      </c>
      <c r="O2503">
        <v>8</v>
      </c>
      <c r="P2503" s="4">
        <v>23274</v>
      </c>
      <c r="Q2503" s="4">
        <v>16757</v>
      </c>
      <c r="R2503" s="3">
        <v>0.05</v>
      </c>
      <c r="S2503" s="4">
        <v>176882</v>
      </c>
      <c r="T2503" s="4">
        <v>134056</v>
      </c>
      <c r="U2503" s="4">
        <v>42826</v>
      </c>
      <c r="V2503" s="3">
        <v>0.2421162130685994</v>
      </c>
      <c r="W2503" t="s">
        <v>41</v>
      </c>
      <c r="X2503" t="s">
        <v>55</v>
      </c>
      <c r="Y2503" t="s">
        <v>56</v>
      </c>
      <c r="Z2503">
        <v>1</v>
      </c>
      <c r="AA2503" t="s">
        <v>77</v>
      </c>
      <c r="AB2503" t="s">
        <v>45</v>
      </c>
      <c r="AC2503">
        <v>3.2</v>
      </c>
      <c r="AD2503">
        <v>2024</v>
      </c>
      <c r="AE2503">
        <v>9</v>
      </c>
      <c r="AF2503" t="s">
        <v>5531</v>
      </c>
      <c r="AG2503" t="s">
        <v>5514</v>
      </c>
      <c r="AH2503" t="s">
        <v>5515</v>
      </c>
      <c r="AI2503" t="s">
        <v>5523</v>
      </c>
    </row>
    <row r="2504" spans="1:35">
      <c r="A2504" t="s">
        <v>3006</v>
      </c>
      <c r="B2504" s="2">
        <v>44946</v>
      </c>
      <c r="C2504" t="s">
        <v>439</v>
      </c>
      <c r="D2504" t="s">
        <v>31</v>
      </c>
      <c r="E2504" t="s">
        <v>50</v>
      </c>
      <c r="F2504" t="s">
        <v>33</v>
      </c>
      <c r="G2504">
        <v>47</v>
      </c>
      <c r="H2504" t="s">
        <v>88</v>
      </c>
      <c r="I2504" t="s">
        <v>89</v>
      </c>
      <c r="J2504" t="s">
        <v>82</v>
      </c>
      <c r="K2504" t="s">
        <v>136</v>
      </c>
      <c r="L2504" t="s">
        <v>101</v>
      </c>
      <c r="M2504" t="s">
        <v>107</v>
      </c>
      <c r="N2504" t="s">
        <v>93</v>
      </c>
      <c r="O2504">
        <v>1</v>
      </c>
      <c r="P2504" s="4">
        <v>21617</v>
      </c>
      <c r="Q2504" s="4">
        <v>17294</v>
      </c>
      <c r="R2504" s="3">
        <v>0</v>
      </c>
      <c r="S2504" s="4">
        <v>21617</v>
      </c>
      <c r="T2504" s="4">
        <v>17294</v>
      </c>
      <c r="U2504" s="4">
        <v>4323</v>
      </c>
      <c r="V2504" s="3">
        <v>0.19998149604477958</v>
      </c>
      <c r="W2504" t="s">
        <v>84</v>
      </c>
      <c r="X2504" t="s">
        <v>76</v>
      </c>
      <c r="Y2504" t="s">
        <v>56</v>
      </c>
      <c r="Z2504">
        <v>4</v>
      </c>
      <c r="AA2504" t="s">
        <v>185</v>
      </c>
      <c r="AB2504" t="s">
        <v>95</v>
      </c>
      <c r="AC2504">
        <v>4.4000000000000004</v>
      </c>
      <c r="AD2504">
        <v>2023</v>
      </c>
      <c r="AE2504">
        <v>1</v>
      </c>
      <c r="AF2504" t="s">
        <v>5532</v>
      </c>
      <c r="AG2504" t="s">
        <v>5528</v>
      </c>
      <c r="AH2504" t="s">
        <v>5522</v>
      </c>
      <c r="AI2504" t="s">
        <v>5523</v>
      </c>
    </row>
    <row r="2505" spans="1:35">
      <c r="A2505" t="s">
        <v>3007</v>
      </c>
      <c r="B2505" s="2">
        <v>45333</v>
      </c>
      <c r="C2505" t="s">
        <v>325</v>
      </c>
      <c r="D2505" t="s">
        <v>49</v>
      </c>
      <c r="E2505" t="s">
        <v>98</v>
      </c>
      <c r="F2505" t="s">
        <v>70</v>
      </c>
      <c r="G2505">
        <v>42</v>
      </c>
      <c r="H2505" t="s">
        <v>99</v>
      </c>
      <c r="I2505" t="s">
        <v>99</v>
      </c>
      <c r="J2505" t="s">
        <v>100</v>
      </c>
      <c r="K2505" t="s">
        <v>199</v>
      </c>
      <c r="L2505" t="s">
        <v>62</v>
      </c>
      <c r="M2505" t="s">
        <v>39</v>
      </c>
      <c r="N2505" t="s">
        <v>113</v>
      </c>
      <c r="O2505">
        <v>5</v>
      </c>
      <c r="P2505" s="4">
        <v>14708</v>
      </c>
      <c r="Q2505" s="4">
        <v>8236</v>
      </c>
      <c r="R2505" s="3">
        <v>0.15</v>
      </c>
      <c r="S2505" s="4">
        <v>62509</v>
      </c>
      <c r="T2505" s="4">
        <v>41180</v>
      </c>
      <c r="U2505" s="4">
        <v>21329</v>
      </c>
      <c r="V2505" s="3">
        <v>0.34121486505943144</v>
      </c>
      <c r="W2505" t="s">
        <v>84</v>
      </c>
      <c r="X2505" t="s">
        <v>55</v>
      </c>
      <c r="Y2505" t="s">
        <v>56</v>
      </c>
      <c r="Z2505">
        <v>2</v>
      </c>
      <c r="AA2505" t="s">
        <v>172</v>
      </c>
      <c r="AB2505" t="s">
        <v>121</v>
      </c>
      <c r="AC2505">
        <v>3.3</v>
      </c>
      <c r="AD2505">
        <v>2024</v>
      </c>
      <c r="AE2505">
        <v>2</v>
      </c>
      <c r="AF2505" t="s">
        <v>5527</v>
      </c>
      <c r="AG2505" t="s">
        <v>5528</v>
      </c>
      <c r="AH2505" t="s">
        <v>5515</v>
      </c>
      <c r="AI2505" t="s">
        <v>5526</v>
      </c>
    </row>
    <row r="2506" spans="1:35">
      <c r="A2506" t="s">
        <v>3008</v>
      </c>
      <c r="B2506" s="2">
        <v>45019</v>
      </c>
      <c r="C2506" t="s">
        <v>541</v>
      </c>
      <c r="D2506" t="s">
        <v>49</v>
      </c>
      <c r="E2506" t="s">
        <v>188</v>
      </c>
      <c r="F2506" t="s">
        <v>33</v>
      </c>
      <c r="G2506">
        <v>27</v>
      </c>
      <c r="H2506" t="s">
        <v>153</v>
      </c>
      <c r="I2506" t="s">
        <v>154</v>
      </c>
      <c r="J2506" t="s">
        <v>36</v>
      </c>
      <c r="K2506" t="s">
        <v>269</v>
      </c>
      <c r="L2506" t="s">
        <v>142</v>
      </c>
      <c r="M2506" t="s">
        <v>107</v>
      </c>
      <c r="N2506" t="s">
        <v>126</v>
      </c>
      <c r="O2506">
        <v>8</v>
      </c>
      <c r="P2506" s="4">
        <v>1844</v>
      </c>
      <c r="Q2506" s="4">
        <v>1162</v>
      </c>
      <c r="R2506" s="3">
        <v>0.05</v>
      </c>
      <c r="S2506" s="4">
        <v>14014</v>
      </c>
      <c r="T2506" s="4">
        <v>9296</v>
      </c>
      <c r="U2506" s="4">
        <v>4718</v>
      </c>
      <c r="V2506" s="3">
        <v>0.33666333666333664</v>
      </c>
      <c r="W2506" t="s">
        <v>75</v>
      </c>
      <c r="X2506" t="s">
        <v>55</v>
      </c>
      <c r="Y2506" t="s">
        <v>171</v>
      </c>
      <c r="Z2506">
        <v>4</v>
      </c>
      <c r="AA2506" t="s">
        <v>108</v>
      </c>
      <c r="AB2506" t="s">
        <v>66</v>
      </c>
      <c r="AC2506" t="s">
        <v>46</v>
      </c>
      <c r="AD2506">
        <v>2023</v>
      </c>
      <c r="AE2506">
        <v>4</v>
      </c>
      <c r="AF2506" t="s">
        <v>5524</v>
      </c>
      <c r="AG2506" t="s">
        <v>5525</v>
      </c>
      <c r="AH2506" t="s">
        <v>5519</v>
      </c>
      <c r="AI2506" t="s">
        <v>5516</v>
      </c>
    </row>
    <row r="2507" spans="1:35">
      <c r="A2507" t="s">
        <v>3009</v>
      </c>
      <c r="B2507" s="2">
        <v>44943</v>
      </c>
      <c r="C2507" t="s">
        <v>198</v>
      </c>
      <c r="D2507" t="s">
        <v>31</v>
      </c>
      <c r="E2507" t="s">
        <v>69</v>
      </c>
      <c r="F2507" t="s">
        <v>70</v>
      </c>
      <c r="G2507">
        <v>58</v>
      </c>
      <c r="H2507" t="s">
        <v>71</v>
      </c>
      <c r="I2507" t="s">
        <v>72</v>
      </c>
      <c r="J2507" t="s">
        <v>73</v>
      </c>
      <c r="K2507" t="s">
        <v>136</v>
      </c>
      <c r="L2507" t="s">
        <v>137</v>
      </c>
      <c r="M2507" t="s">
        <v>39</v>
      </c>
      <c r="N2507" t="s">
        <v>64</v>
      </c>
      <c r="O2507">
        <v>8</v>
      </c>
      <c r="P2507" s="4">
        <v>12635</v>
      </c>
      <c r="Q2507" s="4">
        <v>9224</v>
      </c>
      <c r="R2507" s="3">
        <v>0</v>
      </c>
      <c r="S2507" s="4">
        <v>101080</v>
      </c>
      <c r="T2507" s="4">
        <v>73792</v>
      </c>
      <c r="U2507" s="4">
        <v>27288</v>
      </c>
      <c r="V2507" s="3">
        <v>0.26996438464582506</v>
      </c>
      <c r="W2507" t="s">
        <v>54</v>
      </c>
      <c r="X2507" t="s">
        <v>55</v>
      </c>
      <c r="Y2507" t="s">
        <v>56</v>
      </c>
      <c r="Z2507">
        <v>2</v>
      </c>
      <c r="AA2507" t="s">
        <v>226</v>
      </c>
      <c r="AB2507" t="s">
        <v>189</v>
      </c>
      <c r="AC2507">
        <v>4</v>
      </c>
      <c r="AD2507">
        <v>2023</v>
      </c>
      <c r="AE2507">
        <v>1</v>
      </c>
      <c r="AF2507" t="s">
        <v>5532</v>
      </c>
      <c r="AG2507" t="s">
        <v>5528</v>
      </c>
      <c r="AH2507" t="s">
        <v>5515</v>
      </c>
      <c r="AI2507" t="s">
        <v>5523</v>
      </c>
    </row>
    <row r="2508" spans="1:35">
      <c r="A2508" t="s">
        <v>3010</v>
      </c>
      <c r="B2508" s="2">
        <v>45039</v>
      </c>
      <c r="C2508" t="s">
        <v>442</v>
      </c>
      <c r="D2508" t="s">
        <v>31</v>
      </c>
      <c r="E2508" t="s">
        <v>69</v>
      </c>
      <c r="F2508" t="s">
        <v>70</v>
      </c>
      <c r="G2508">
        <v>57</v>
      </c>
      <c r="H2508" t="s">
        <v>88</v>
      </c>
      <c r="I2508" t="s">
        <v>89</v>
      </c>
      <c r="J2508" t="s">
        <v>82</v>
      </c>
      <c r="K2508" t="s">
        <v>37</v>
      </c>
      <c r="L2508" t="s">
        <v>101</v>
      </c>
      <c r="M2508" t="s">
        <v>107</v>
      </c>
      <c r="N2508" t="s">
        <v>40</v>
      </c>
      <c r="O2508">
        <v>3</v>
      </c>
      <c r="P2508" s="4">
        <v>3204</v>
      </c>
      <c r="Q2508" s="4">
        <v>1826</v>
      </c>
      <c r="R2508" s="3">
        <v>0</v>
      </c>
      <c r="S2508" s="4">
        <v>9612</v>
      </c>
      <c r="T2508" s="4">
        <v>5478</v>
      </c>
      <c r="U2508" s="4">
        <v>4134</v>
      </c>
      <c r="V2508" s="3">
        <v>0.43008739076154806</v>
      </c>
      <c r="W2508" t="s">
        <v>75</v>
      </c>
      <c r="X2508" t="s">
        <v>76</v>
      </c>
      <c r="Y2508" t="s">
        <v>171</v>
      </c>
      <c r="Z2508">
        <v>15</v>
      </c>
      <c r="AA2508" t="s">
        <v>65</v>
      </c>
      <c r="AB2508" t="s">
        <v>150</v>
      </c>
      <c r="AC2508" t="s">
        <v>46</v>
      </c>
      <c r="AD2508">
        <v>2023</v>
      </c>
      <c r="AE2508">
        <v>4</v>
      </c>
      <c r="AF2508" t="s">
        <v>5524</v>
      </c>
      <c r="AG2508" t="s">
        <v>5525</v>
      </c>
      <c r="AH2508" t="s">
        <v>5519</v>
      </c>
      <c r="AI2508" t="s">
        <v>5523</v>
      </c>
    </row>
    <row r="2509" spans="1:35">
      <c r="A2509" t="s">
        <v>3011</v>
      </c>
      <c r="B2509" s="2">
        <v>45501</v>
      </c>
      <c r="C2509" t="s">
        <v>689</v>
      </c>
      <c r="D2509" t="s">
        <v>49</v>
      </c>
      <c r="E2509" t="s">
        <v>32</v>
      </c>
      <c r="F2509" t="s">
        <v>33</v>
      </c>
      <c r="G2509">
        <v>45</v>
      </c>
      <c r="H2509" t="s">
        <v>88</v>
      </c>
      <c r="I2509" t="s">
        <v>89</v>
      </c>
      <c r="J2509" t="s">
        <v>82</v>
      </c>
      <c r="K2509" t="s">
        <v>148</v>
      </c>
      <c r="L2509" t="s">
        <v>137</v>
      </c>
      <c r="M2509" t="s">
        <v>83</v>
      </c>
      <c r="N2509" t="s">
        <v>93</v>
      </c>
      <c r="O2509">
        <v>4</v>
      </c>
      <c r="P2509" s="4">
        <v>24367</v>
      </c>
      <c r="Q2509" s="4">
        <v>14133</v>
      </c>
      <c r="R2509" s="3">
        <v>0.1</v>
      </c>
      <c r="S2509" s="4">
        <v>87721</v>
      </c>
      <c r="T2509" s="4">
        <v>56532</v>
      </c>
      <c r="U2509" s="4">
        <v>31189</v>
      </c>
      <c r="V2509" s="3">
        <v>0.35554770237457395</v>
      </c>
      <c r="W2509" t="s">
        <v>54</v>
      </c>
      <c r="X2509" t="s">
        <v>55</v>
      </c>
      <c r="Y2509" t="s">
        <v>56</v>
      </c>
      <c r="Z2509">
        <v>7</v>
      </c>
      <c r="AA2509" t="s">
        <v>226</v>
      </c>
      <c r="AB2509" t="s">
        <v>66</v>
      </c>
      <c r="AC2509">
        <v>3.4</v>
      </c>
      <c r="AD2509">
        <v>2024</v>
      </c>
      <c r="AE2509">
        <v>7</v>
      </c>
      <c r="AF2509" t="s">
        <v>5533</v>
      </c>
      <c r="AG2509" t="s">
        <v>5514</v>
      </c>
      <c r="AH2509" t="s">
        <v>5515</v>
      </c>
      <c r="AI2509" t="s">
        <v>5523</v>
      </c>
    </row>
    <row r="2510" spans="1:35">
      <c r="A2510" t="s">
        <v>3012</v>
      </c>
      <c r="B2510" s="2">
        <v>45631</v>
      </c>
      <c r="C2510" t="s">
        <v>522</v>
      </c>
      <c r="D2510" t="s">
        <v>31</v>
      </c>
      <c r="E2510" t="s">
        <v>124</v>
      </c>
      <c r="F2510" t="s">
        <v>70</v>
      </c>
      <c r="G2510">
        <v>35</v>
      </c>
      <c r="H2510" t="s">
        <v>71</v>
      </c>
      <c r="I2510" t="s">
        <v>72</v>
      </c>
      <c r="J2510" t="s">
        <v>73</v>
      </c>
      <c r="K2510" t="s">
        <v>162</v>
      </c>
      <c r="L2510" t="s">
        <v>131</v>
      </c>
      <c r="M2510" t="s">
        <v>107</v>
      </c>
      <c r="N2510" t="s">
        <v>126</v>
      </c>
      <c r="O2510">
        <v>1</v>
      </c>
      <c r="P2510" s="4">
        <v>11888</v>
      </c>
      <c r="Q2510" s="4">
        <v>7133</v>
      </c>
      <c r="R2510" s="3">
        <v>0</v>
      </c>
      <c r="S2510" s="4">
        <v>11888</v>
      </c>
      <c r="T2510" s="4">
        <v>7133</v>
      </c>
      <c r="U2510" s="4">
        <v>4755</v>
      </c>
      <c r="V2510" s="3">
        <v>0.39998317631224767</v>
      </c>
      <c r="W2510" t="s">
        <v>84</v>
      </c>
      <c r="X2510" t="s">
        <v>55</v>
      </c>
      <c r="Y2510" t="s">
        <v>56</v>
      </c>
      <c r="Z2510">
        <v>3</v>
      </c>
      <c r="AA2510" t="s">
        <v>85</v>
      </c>
      <c r="AB2510" t="s">
        <v>66</v>
      </c>
      <c r="AC2510">
        <v>3.5</v>
      </c>
      <c r="AD2510">
        <v>2024</v>
      </c>
      <c r="AE2510">
        <v>12</v>
      </c>
      <c r="AF2510" t="s">
        <v>5521</v>
      </c>
      <c r="AG2510" t="s">
        <v>5518</v>
      </c>
      <c r="AH2510" t="s">
        <v>5519</v>
      </c>
      <c r="AI2510" t="s">
        <v>5526</v>
      </c>
    </row>
    <row r="2511" spans="1:35">
      <c r="A2511" t="s">
        <v>3013</v>
      </c>
      <c r="B2511" s="2">
        <v>45220</v>
      </c>
      <c r="C2511" t="s">
        <v>2107</v>
      </c>
      <c r="D2511" t="s">
        <v>49</v>
      </c>
      <c r="E2511" t="s">
        <v>69</v>
      </c>
      <c r="F2511" t="s">
        <v>70</v>
      </c>
      <c r="G2511">
        <v>46</v>
      </c>
      <c r="H2511" t="s">
        <v>71</v>
      </c>
      <c r="I2511" t="s">
        <v>72</v>
      </c>
      <c r="J2511" t="s">
        <v>73</v>
      </c>
      <c r="K2511" t="s">
        <v>61</v>
      </c>
      <c r="L2511" t="s">
        <v>38</v>
      </c>
      <c r="M2511" t="s">
        <v>39</v>
      </c>
      <c r="N2511" t="s">
        <v>40</v>
      </c>
      <c r="O2511">
        <v>7</v>
      </c>
      <c r="P2511" s="4">
        <v>4129</v>
      </c>
      <c r="Q2511" s="4">
        <v>2477</v>
      </c>
      <c r="R2511" s="3">
        <v>0.05</v>
      </c>
      <c r="S2511" s="4">
        <v>27458</v>
      </c>
      <c r="T2511" s="4">
        <v>17339</v>
      </c>
      <c r="U2511" s="4">
        <v>10119</v>
      </c>
      <c r="V2511" s="3">
        <v>0.36852647680093231</v>
      </c>
      <c r="W2511" t="s">
        <v>54</v>
      </c>
      <c r="X2511" t="s">
        <v>55</v>
      </c>
      <c r="Y2511" t="s">
        <v>56</v>
      </c>
      <c r="Z2511">
        <v>6</v>
      </c>
      <c r="AA2511" t="s">
        <v>57</v>
      </c>
      <c r="AB2511" t="s">
        <v>132</v>
      </c>
      <c r="AC2511">
        <v>4.7</v>
      </c>
      <c r="AD2511">
        <v>2023</v>
      </c>
      <c r="AE2511">
        <v>10</v>
      </c>
      <c r="AF2511" t="s">
        <v>5517</v>
      </c>
      <c r="AG2511" t="s">
        <v>5518</v>
      </c>
      <c r="AH2511" t="s">
        <v>5522</v>
      </c>
      <c r="AI2511" t="s">
        <v>5523</v>
      </c>
    </row>
    <row r="2512" spans="1:35">
      <c r="A2512" t="s">
        <v>3014</v>
      </c>
      <c r="B2512" s="2">
        <v>45443</v>
      </c>
      <c r="C2512" t="s">
        <v>416</v>
      </c>
      <c r="D2512" t="s">
        <v>49</v>
      </c>
      <c r="E2512" t="s">
        <v>188</v>
      </c>
      <c r="F2512" t="s">
        <v>33</v>
      </c>
      <c r="G2512">
        <v>34</v>
      </c>
      <c r="H2512" t="s">
        <v>80</v>
      </c>
      <c r="I2512" t="s">
        <v>81</v>
      </c>
      <c r="J2512" t="s">
        <v>82</v>
      </c>
      <c r="K2512" t="s">
        <v>323</v>
      </c>
      <c r="L2512" t="s">
        <v>112</v>
      </c>
      <c r="M2512" t="s">
        <v>92</v>
      </c>
      <c r="N2512" t="s">
        <v>53</v>
      </c>
      <c r="O2512">
        <v>6</v>
      </c>
      <c r="P2512" s="4">
        <v>21770</v>
      </c>
      <c r="Q2512" s="4">
        <v>11974</v>
      </c>
      <c r="R2512" s="3">
        <v>0.15</v>
      </c>
      <c r="S2512" s="4">
        <v>111027</v>
      </c>
      <c r="T2512" s="4">
        <v>71844</v>
      </c>
      <c r="U2512" s="4">
        <v>39183</v>
      </c>
      <c r="V2512" s="3">
        <v>0.35291415601610421</v>
      </c>
      <c r="W2512" t="s">
        <v>54</v>
      </c>
      <c r="X2512" t="s">
        <v>55</v>
      </c>
      <c r="Y2512" t="s">
        <v>56</v>
      </c>
      <c r="Z2512">
        <v>5</v>
      </c>
      <c r="AA2512" t="s">
        <v>44</v>
      </c>
      <c r="AB2512" t="s">
        <v>189</v>
      </c>
      <c r="AC2512">
        <v>3.4</v>
      </c>
      <c r="AD2512">
        <v>2024</v>
      </c>
      <c r="AE2512">
        <v>5</v>
      </c>
      <c r="AF2512" t="s">
        <v>5529</v>
      </c>
      <c r="AG2512" t="s">
        <v>5525</v>
      </c>
      <c r="AH2512" t="s">
        <v>5515</v>
      </c>
      <c r="AI2512" t="s">
        <v>5516</v>
      </c>
    </row>
    <row r="2513" spans="1:35">
      <c r="A2513" t="s">
        <v>3015</v>
      </c>
      <c r="B2513" s="2">
        <v>45499</v>
      </c>
      <c r="C2513" t="s">
        <v>453</v>
      </c>
      <c r="D2513" t="s">
        <v>31</v>
      </c>
      <c r="E2513" t="s">
        <v>50</v>
      </c>
      <c r="F2513" t="s">
        <v>33</v>
      </c>
      <c r="G2513">
        <v>34</v>
      </c>
      <c r="H2513" t="s">
        <v>71</v>
      </c>
      <c r="I2513" t="s">
        <v>72</v>
      </c>
      <c r="J2513" t="s">
        <v>73</v>
      </c>
      <c r="K2513" t="s">
        <v>257</v>
      </c>
      <c r="L2513" t="s">
        <v>112</v>
      </c>
      <c r="M2513" t="s">
        <v>107</v>
      </c>
      <c r="N2513" t="s">
        <v>126</v>
      </c>
      <c r="O2513">
        <v>1</v>
      </c>
      <c r="P2513" s="4">
        <v>14181</v>
      </c>
      <c r="Q2513" s="4">
        <v>8083</v>
      </c>
      <c r="R2513" s="3">
        <v>0.2</v>
      </c>
      <c r="S2513" s="4">
        <v>11345</v>
      </c>
      <c r="T2513" s="4">
        <v>8083</v>
      </c>
      <c r="U2513" s="4">
        <v>3262</v>
      </c>
      <c r="V2513" s="3">
        <v>0.28752754517408552</v>
      </c>
      <c r="W2513" t="s">
        <v>84</v>
      </c>
      <c r="X2513" t="s">
        <v>76</v>
      </c>
      <c r="Y2513" t="s">
        <v>156</v>
      </c>
      <c r="Z2513">
        <v>0</v>
      </c>
      <c r="AA2513" t="s">
        <v>159</v>
      </c>
      <c r="AB2513" t="s">
        <v>66</v>
      </c>
      <c r="AC2513">
        <v>1.4</v>
      </c>
      <c r="AD2513">
        <v>2024</v>
      </c>
      <c r="AE2513">
        <v>7</v>
      </c>
      <c r="AF2513" t="s">
        <v>5533</v>
      </c>
      <c r="AG2513" t="s">
        <v>5514</v>
      </c>
      <c r="AH2513" t="s">
        <v>5519</v>
      </c>
      <c r="AI2513" t="s">
        <v>5516</v>
      </c>
    </row>
    <row r="2514" spans="1:35">
      <c r="A2514" t="s">
        <v>3016</v>
      </c>
      <c r="B2514" s="2">
        <v>45100</v>
      </c>
      <c r="C2514" t="s">
        <v>145</v>
      </c>
      <c r="D2514" t="s">
        <v>31</v>
      </c>
      <c r="E2514" t="s">
        <v>60</v>
      </c>
      <c r="F2514" t="s">
        <v>70</v>
      </c>
      <c r="G2514">
        <v>18</v>
      </c>
      <c r="H2514" t="s">
        <v>71</v>
      </c>
      <c r="I2514" t="s">
        <v>72</v>
      </c>
      <c r="J2514" t="s">
        <v>73</v>
      </c>
      <c r="K2514" t="s">
        <v>136</v>
      </c>
      <c r="L2514" t="s">
        <v>142</v>
      </c>
      <c r="M2514" t="s">
        <v>107</v>
      </c>
      <c r="N2514" t="s">
        <v>113</v>
      </c>
      <c r="O2514">
        <v>7</v>
      </c>
      <c r="P2514" s="4">
        <v>3885</v>
      </c>
      <c r="Q2514" s="4">
        <v>2953</v>
      </c>
      <c r="R2514" s="3">
        <v>0.15</v>
      </c>
      <c r="S2514" s="4">
        <v>23116</v>
      </c>
      <c r="T2514" s="4">
        <v>20671</v>
      </c>
      <c r="U2514" s="4">
        <v>2445</v>
      </c>
      <c r="V2514" s="3">
        <v>0.1057708946184461</v>
      </c>
      <c r="W2514" t="s">
        <v>41</v>
      </c>
      <c r="X2514" t="s">
        <v>42</v>
      </c>
      <c r="Y2514" t="s">
        <v>171</v>
      </c>
      <c r="Z2514">
        <v>3</v>
      </c>
      <c r="AA2514" t="s">
        <v>220</v>
      </c>
      <c r="AB2514" t="s">
        <v>194</v>
      </c>
      <c r="AC2514" t="s">
        <v>46</v>
      </c>
      <c r="AD2514">
        <v>2023</v>
      </c>
      <c r="AE2514">
        <v>6</v>
      </c>
      <c r="AF2514" t="s">
        <v>5530</v>
      </c>
      <c r="AG2514" t="s">
        <v>5525</v>
      </c>
      <c r="AH2514" t="s">
        <v>5522</v>
      </c>
      <c r="AI2514" t="s">
        <v>5520</v>
      </c>
    </row>
    <row r="2515" spans="1:35">
      <c r="A2515" t="s">
        <v>3017</v>
      </c>
      <c r="B2515" s="2">
        <v>45341</v>
      </c>
      <c r="C2515" t="s">
        <v>312</v>
      </c>
      <c r="D2515" t="s">
        <v>49</v>
      </c>
      <c r="E2515" t="s">
        <v>119</v>
      </c>
      <c r="F2515" t="s">
        <v>70</v>
      </c>
      <c r="G2515">
        <v>31</v>
      </c>
      <c r="H2515" t="s">
        <v>80</v>
      </c>
      <c r="I2515" t="s">
        <v>81</v>
      </c>
      <c r="J2515" t="s">
        <v>82</v>
      </c>
      <c r="K2515" t="s">
        <v>302</v>
      </c>
      <c r="L2515" t="s">
        <v>52</v>
      </c>
      <c r="M2515" t="s">
        <v>107</v>
      </c>
      <c r="N2515" t="s">
        <v>93</v>
      </c>
      <c r="O2515">
        <v>5</v>
      </c>
      <c r="P2515" s="4">
        <v>8010</v>
      </c>
      <c r="Q2515" s="4">
        <v>6088</v>
      </c>
      <c r="R2515" s="3">
        <v>0.15</v>
      </c>
      <c r="S2515" s="4">
        <v>34043</v>
      </c>
      <c r="T2515" s="4">
        <v>30440</v>
      </c>
      <c r="U2515" s="4">
        <v>3603</v>
      </c>
      <c r="V2515" s="3">
        <v>0.10583673589284141</v>
      </c>
      <c r="W2515" t="s">
        <v>54</v>
      </c>
      <c r="X2515" t="s">
        <v>55</v>
      </c>
      <c r="Y2515" t="s">
        <v>56</v>
      </c>
      <c r="Z2515">
        <v>4</v>
      </c>
      <c r="AA2515" t="s">
        <v>220</v>
      </c>
      <c r="AB2515" t="s">
        <v>45</v>
      </c>
      <c r="AC2515">
        <v>3.5</v>
      </c>
      <c r="AD2515">
        <v>2024</v>
      </c>
      <c r="AE2515">
        <v>2</v>
      </c>
      <c r="AF2515" t="s">
        <v>5527</v>
      </c>
      <c r="AG2515" t="s">
        <v>5528</v>
      </c>
      <c r="AH2515" t="s">
        <v>5522</v>
      </c>
      <c r="AI2515" t="s">
        <v>5516</v>
      </c>
    </row>
    <row r="2516" spans="1:35">
      <c r="A2516" t="s">
        <v>3018</v>
      </c>
      <c r="B2516" s="2">
        <v>45263</v>
      </c>
      <c r="C2516" t="s">
        <v>623</v>
      </c>
      <c r="D2516" t="s">
        <v>49</v>
      </c>
      <c r="E2516" t="s">
        <v>98</v>
      </c>
      <c r="F2516" t="s">
        <v>70</v>
      </c>
      <c r="G2516">
        <v>46</v>
      </c>
      <c r="H2516" t="s">
        <v>71</v>
      </c>
      <c r="I2516" t="s">
        <v>72</v>
      </c>
      <c r="J2516" t="s">
        <v>73</v>
      </c>
      <c r="K2516" t="s">
        <v>291</v>
      </c>
      <c r="L2516" t="s">
        <v>112</v>
      </c>
      <c r="M2516" t="s">
        <v>107</v>
      </c>
      <c r="N2516" t="s">
        <v>40</v>
      </c>
      <c r="O2516">
        <v>5</v>
      </c>
      <c r="P2516" s="4">
        <v>8719</v>
      </c>
      <c r="Q2516" s="4">
        <v>4970</v>
      </c>
      <c r="R2516" s="3">
        <v>0.2</v>
      </c>
      <c r="S2516" s="4">
        <v>34876</v>
      </c>
      <c r="T2516" s="4">
        <v>24850</v>
      </c>
      <c r="U2516" s="4">
        <v>10026</v>
      </c>
      <c r="V2516" s="3">
        <v>0.28747562793898385</v>
      </c>
      <c r="W2516" t="s">
        <v>41</v>
      </c>
      <c r="X2516" t="s">
        <v>76</v>
      </c>
      <c r="Y2516" t="s">
        <v>156</v>
      </c>
      <c r="Z2516">
        <v>0</v>
      </c>
      <c r="AA2516" t="s">
        <v>94</v>
      </c>
      <c r="AB2516" t="s">
        <v>189</v>
      </c>
      <c r="AC2516">
        <v>1.9</v>
      </c>
      <c r="AD2516">
        <v>2023</v>
      </c>
      <c r="AE2516">
        <v>12</v>
      </c>
      <c r="AF2516" t="s">
        <v>5521</v>
      </c>
      <c r="AG2516" t="s">
        <v>5518</v>
      </c>
      <c r="AH2516" t="s">
        <v>5522</v>
      </c>
      <c r="AI2516" t="s">
        <v>5523</v>
      </c>
    </row>
    <row r="2517" spans="1:35">
      <c r="A2517" t="s">
        <v>3019</v>
      </c>
      <c r="B2517" s="2">
        <v>45264</v>
      </c>
      <c r="C2517" t="s">
        <v>384</v>
      </c>
      <c r="D2517" t="s">
        <v>49</v>
      </c>
      <c r="E2517" t="s">
        <v>60</v>
      </c>
      <c r="F2517" t="s">
        <v>70</v>
      </c>
      <c r="G2517">
        <v>36</v>
      </c>
      <c r="H2517" t="s">
        <v>105</v>
      </c>
      <c r="I2517" t="s">
        <v>89</v>
      </c>
      <c r="J2517" t="s">
        <v>82</v>
      </c>
      <c r="K2517" t="s">
        <v>257</v>
      </c>
      <c r="L2517" t="s">
        <v>52</v>
      </c>
      <c r="M2517" t="s">
        <v>83</v>
      </c>
      <c r="N2517" t="s">
        <v>113</v>
      </c>
      <c r="O2517">
        <v>8</v>
      </c>
      <c r="P2517" s="4">
        <v>22503</v>
      </c>
      <c r="Q2517" s="4">
        <v>14627</v>
      </c>
      <c r="R2517" s="3">
        <v>0.15</v>
      </c>
      <c r="S2517" s="4">
        <v>153020</v>
      </c>
      <c r="T2517" s="4">
        <v>117016</v>
      </c>
      <c r="U2517" s="4">
        <v>36004</v>
      </c>
      <c r="V2517" s="3">
        <v>0.23528950463991635</v>
      </c>
      <c r="W2517" t="s">
        <v>75</v>
      </c>
      <c r="X2517" t="s">
        <v>42</v>
      </c>
      <c r="Y2517" t="s">
        <v>56</v>
      </c>
      <c r="Z2517">
        <v>3</v>
      </c>
      <c r="AA2517" t="s">
        <v>108</v>
      </c>
      <c r="AB2517" t="s">
        <v>132</v>
      </c>
      <c r="AC2517">
        <v>3.2</v>
      </c>
      <c r="AD2517">
        <v>2023</v>
      </c>
      <c r="AE2517">
        <v>12</v>
      </c>
      <c r="AF2517" t="s">
        <v>5521</v>
      </c>
      <c r="AG2517" t="s">
        <v>5518</v>
      </c>
      <c r="AH2517" t="s">
        <v>5515</v>
      </c>
      <c r="AI2517" t="s">
        <v>5526</v>
      </c>
    </row>
    <row r="2518" spans="1:35">
      <c r="A2518" t="s">
        <v>3020</v>
      </c>
      <c r="B2518" s="2">
        <v>45432</v>
      </c>
      <c r="C2518" t="s">
        <v>408</v>
      </c>
      <c r="D2518" t="s">
        <v>31</v>
      </c>
      <c r="E2518" t="s">
        <v>111</v>
      </c>
      <c r="F2518" t="s">
        <v>70</v>
      </c>
      <c r="G2518">
        <v>47</v>
      </c>
      <c r="H2518" t="s">
        <v>80</v>
      </c>
      <c r="I2518" t="s">
        <v>81</v>
      </c>
      <c r="J2518" t="s">
        <v>82</v>
      </c>
      <c r="K2518" t="s">
        <v>179</v>
      </c>
      <c r="L2518" t="s">
        <v>137</v>
      </c>
      <c r="M2518" t="s">
        <v>63</v>
      </c>
      <c r="N2518" t="s">
        <v>53</v>
      </c>
      <c r="O2518">
        <v>3</v>
      </c>
      <c r="P2518" s="4">
        <v>6281</v>
      </c>
      <c r="Q2518" s="4">
        <v>4774</v>
      </c>
      <c r="R2518" s="3">
        <v>0.15</v>
      </c>
      <c r="S2518" s="4">
        <v>16017</v>
      </c>
      <c r="T2518" s="4">
        <v>14322</v>
      </c>
      <c r="U2518" s="4">
        <v>1695</v>
      </c>
      <c r="V2518" s="3">
        <v>0.10582506087282263</v>
      </c>
      <c r="W2518" t="s">
        <v>75</v>
      </c>
      <c r="X2518" t="s">
        <v>76</v>
      </c>
      <c r="Y2518" t="s">
        <v>56</v>
      </c>
      <c r="Z2518">
        <v>7</v>
      </c>
      <c r="AA2518" t="s">
        <v>159</v>
      </c>
      <c r="AB2518" t="s">
        <v>150</v>
      </c>
      <c r="AC2518">
        <v>3.8</v>
      </c>
      <c r="AD2518">
        <v>2024</v>
      </c>
      <c r="AE2518">
        <v>5</v>
      </c>
      <c r="AF2518" t="s">
        <v>5529</v>
      </c>
      <c r="AG2518" t="s">
        <v>5525</v>
      </c>
      <c r="AH2518" t="s">
        <v>5519</v>
      </c>
      <c r="AI2518" t="s">
        <v>5523</v>
      </c>
    </row>
    <row r="2519" spans="1:35">
      <c r="A2519" t="s">
        <v>3021</v>
      </c>
      <c r="B2519" s="2">
        <v>45272</v>
      </c>
      <c r="C2519" t="s">
        <v>735</v>
      </c>
      <c r="D2519" t="s">
        <v>49</v>
      </c>
      <c r="E2519" t="s">
        <v>124</v>
      </c>
      <c r="F2519" t="s">
        <v>70</v>
      </c>
      <c r="G2519">
        <v>43</v>
      </c>
      <c r="H2519" t="s">
        <v>80</v>
      </c>
      <c r="I2519" t="s">
        <v>81</v>
      </c>
      <c r="J2519" t="s">
        <v>82</v>
      </c>
      <c r="K2519" t="s">
        <v>368</v>
      </c>
      <c r="L2519" t="s">
        <v>101</v>
      </c>
      <c r="M2519" t="s">
        <v>63</v>
      </c>
      <c r="N2519" t="s">
        <v>126</v>
      </c>
      <c r="O2519">
        <v>2</v>
      </c>
      <c r="P2519" s="4">
        <v>6412</v>
      </c>
      <c r="Q2519" s="4">
        <v>3591</v>
      </c>
      <c r="R2519" s="3">
        <v>0</v>
      </c>
      <c r="S2519" s="4">
        <v>12824</v>
      </c>
      <c r="T2519" s="4">
        <v>7182</v>
      </c>
      <c r="U2519" s="4">
        <v>5642</v>
      </c>
      <c r="V2519" s="3">
        <v>0.43995633187772926</v>
      </c>
      <c r="W2519" t="s">
        <v>54</v>
      </c>
      <c r="X2519" t="s">
        <v>55</v>
      </c>
      <c r="Y2519" t="s">
        <v>56</v>
      </c>
      <c r="Z2519">
        <v>1</v>
      </c>
      <c r="AA2519" t="s">
        <v>108</v>
      </c>
      <c r="AB2519" t="s">
        <v>95</v>
      </c>
      <c r="AC2519">
        <v>4.5999999999999996</v>
      </c>
      <c r="AD2519">
        <v>2023</v>
      </c>
      <c r="AE2519">
        <v>12</v>
      </c>
      <c r="AF2519" t="s">
        <v>5521</v>
      </c>
      <c r="AG2519" t="s">
        <v>5518</v>
      </c>
      <c r="AH2519" t="s">
        <v>5519</v>
      </c>
      <c r="AI2519" t="s">
        <v>5526</v>
      </c>
    </row>
    <row r="2520" spans="1:35">
      <c r="A2520" t="s">
        <v>3022</v>
      </c>
      <c r="B2520" s="2">
        <v>44994</v>
      </c>
      <c r="C2520" t="s">
        <v>247</v>
      </c>
      <c r="D2520" t="s">
        <v>31</v>
      </c>
      <c r="E2520" t="s">
        <v>124</v>
      </c>
      <c r="F2520" t="s">
        <v>70</v>
      </c>
      <c r="G2520">
        <v>57</v>
      </c>
      <c r="H2520" t="s">
        <v>80</v>
      </c>
      <c r="I2520" t="s">
        <v>81</v>
      </c>
      <c r="J2520" t="s">
        <v>82</v>
      </c>
      <c r="K2520" t="s">
        <v>326</v>
      </c>
      <c r="L2520" t="s">
        <v>112</v>
      </c>
      <c r="M2520" t="s">
        <v>39</v>
      </c>
      <c r="N2520" t="s">
        <v>93</v>
      </c>
      <c r="O2520">
        <v>2</v>
      </c>
      <c r="P2520" s="4">
        <v>3803</v>
      </c>
      <c r="Q2520" s="4">
        <v>2624</v>
      </c>
      <c r="R2520" s="3">
        <v>0.05</v>
      </c>
      <c r="S2520" s="4">
        <v>7226</v>
      </c>
      <c r="T2520" s="4">
        <v>5248</v>
      </c>
      <c r="U2520" s="4">
        <v>1978</v>
      </c>
      <c r="V2520" s="3">
        <v>0.27373373927484085</v>
      </c>
      <c r="W2520" t="s">
        <v>54</v>
      </c>
      <c r="X2520" t="s">
        <v>76</v>
      </c>
      <c r="Y2520" t="s">
        <v>156</v>
      </c>
      <c r="Z2520">
        <v>0</v>
      </c>
      <c r="AA2520" t="s">
        <v>65</v>
      </c>
      <c r="AB2520" t="s">
        <v>45</v>
      </c>
      <c r="AC2520">
        <v>1.4</v>
      </c>
      <c r="AD2520">
        <v>2023</v>
      </c>
      <c r="AE2520">
        <v>3</v>
      </c>
      <c r="AF2520" t="s">
        <v>5534</v>
      </c>
      <c r="AG2520" t="s">
        <v>5528</v>
      </c>
      <c r="AH2520" t="s">
        <v>5519</v>
      </c>
      <c r="AI2520" t="s">
        <v>5523</v>
      </c>
    </row>
    <row r="2521" spans="1:35">
      <c r="A2521" t="s">
        <v>3023</v>
      </c>
      <c r="B2521" s="2">
        <v>45412</v>
      </c>
      <c r="C2521" t="s">
        <v>203</v>
      </c>
      <c r="D2521" t="s">
        <v>31</v>
      </c>
      <c r="E2521" t="s">
        <v>98</v>
      </c>
      <c r="F2521" t="s">
        <v>70</v>
      </c>
      <c r="G2521">
        <v>23</v>
      </c>
      <c r="H2521" t="s">
        <v>80</v>
      </c>
      <c r="I2521" t="s">
        <v>81</v>
      </c>
      <c r="J2521" t="s">
        <v>82</v>
      </c>
      <c r="K2521" t="s">
        <v>130</v>
      </c>
      <c r="L2521" t="s">
        <v>52</v>
      </c>
      <c r="M2521" t="s">
        <v>39</v>
      </c>
      <c r="N2521" t="s">
        <v>113</v>
      </c>
      <c r="O2521">
        <v>5</v>
      </c>
      <c r="P2521" s="4">
        <v>21731</v>
      </c>
      <c r="Q2521" s="4">
        <v>12821</v>
      </c>
      <c r="R2521" s="3">
        <v>0.1</v>
      </c>
      <c r="S2521" s="4">
        <v>97790</v>
      </c>
      <c r="T2521" s="4">
        <v>64105</v>
      </c>
      <c r="U2521" s="4">
        <v>33685</v>
      </c>
      <c r="V2521" s="3">
        <v>0.34446262399018307</v>
      </c>
      <c r="W2521" t="s">
        <v>41</v>
      </c>
      <c r="X2521" t="s">
        <v>42</v>
      </c>
      <c r="Y2521" t="s">
        <v>56</v>
      </c>
      <c r="Z2521">
        <v>7</v>
      </c>
      <c r="AA2521" t="s">
        <v>185</v>
      </c>
      <c r="AB2521" t="s">
        <v>45</v>
      </c>
      <c r="AC2521">
        <v>4.7</v>
      </c>
      <c r="AD2521">
        <v>2024</v>
      </c>
      <c r="AE2521">
        <v>4</v>
      </c>
      <c r="AF2521" t="s">
        <v>5524</v>
      </c>
      <c r="AG2521" t="s">
        <v>5525</v>
      </c>
      <c r="AH2521" t="s">
        <v>5515</v>
      </c>
      <c r="AI2521" t="s">
        <v>5520</v>
      </c>
    </row>
    <row r="2522" spans="1:35">
      <c r="A2522" t="s">
        <v>3024</v>
      </c>
      <c r="B2522" s="2">
        <v>45346</v>
      </c>
      <c r="C2522" t="s">
        <v>699</v>
      </c>
      <c r="D2522" t="s">
        <v>49</v>
      </c>
      <c r="E2522" t="s">
        <v>50</v>
      </c>
      <c r="F2522" t="s">
        <v>33</v>
      </c>
      <c r="G2522">
        <v>31</v>
      </c>
      <c r="H2522" t="s">
        <v>153</v>
      </c>
      <c r="I2522" t="s">
        <v>154</v>
      </c>
      <c r="J2522" t="s">
        <v>36</v>
      </c>
      <c r="K2522" t="s">
        <v>136</v>
      </c>
      <c r="L2522" t="s">
        <v>52</v>
      </c>
      <c r="M2522" t="s">
        <v>83</v>
      </c>
      <c r="N2522" t="s">
        <v>64</v>
      </c>
      <c r="O2522">
        <v>1</v>
      </c>
      <c r="P2522" s="4">
        <v>13322</v>
      </c>
      <c r="Q2522" s="4">
        <v>10391</v>
      </c>
      <c r="R2522" s="3">
        <v>0.2</v>
      </c>
      <c r="S2522" s="4">
        <v>10658</v>
      </c>
      <c r="T2522" s="4">
        <v>10391</v>
      </c>
      <c r="U2522" s="4">
        <v>267</v>
      </c>
      <c r="V2522" s="3">
        <v>2.5051604428598235E-2</v>
      </c>
      <c r="W2522" t="s">
        <v>54</v>
      </c>
      <c r="X2522" t="s">
        <v>42</v>
      </c>
      <c r="Y2522" t="s">
        <v>156</v>
      </c>
      <c r="Z2522">
        <v>0</v>
      </c>
      <c r="AA2522" t="s">
        <v>159</v>
      </c>
      <c r="AB2522" t="s">
        <v>150</v>
      </c>
      <c r="AC2522">
        <v>1.7</v>
      </c>
      <c r="AD2522">
        <v>2024</v>
      </c>
      <c r="AE2522">
        <v>2</v>
      </c>
      <c r="AF2522" t="s">
        <v>5527</v>
      </c>
      <c r="AG2522" t="s">
        <v>5528</v>
      </c>
      <c r="AH2522" t="s">
        <v>5519</v>
      </c>
      <c r="AI2522" t="s">
        <v>5516</v>
      </c>
    </row>
    <row r="2523" spans="1:35">
      <c r="A2523" t="s">
        <v>3025</v>
      </c>
      <c r="B2523" s="2">
        <v>45418</v>
      </c>
      <c r="C2523" t="s">
        <v>261</v>
      </c>
      <c r="D2523" t="s">
        <v>31</v>
      </c>
      <c r="E2523" t="s">
        <v>98</v>
      </c>
      <c r="F2523" t="s">
        <v>70</v>
      </c>
      <c r="G2523">
        <v>50</v>
      </c>
      <c r="H2523" t="s">
        <v>80</v>
      </c>
      <c r="I2523" t="s">
        <v>81</v>
      </c>
      <c r="J2523" t="s">
        <v>82</v>
      </c>
      <c r="K2523" t="s">
        <v>37</v>
      </c>
      <c r="L2523" t="s">
        <v>62</v>
      </c>
      <c r="M2523" t="s">
        <v>63</v>
      </c>
      <c r="N2523" t="s">
        <v>93</v>
      </c>
      <c r="O2523">
        <v>1</v>
      </c>
      <c r="P2523" s="4">
        <v>17663</v>
      </c>
      <c r="Q2523" s="4">
        <v>11481</v>
      </c>
      <c r="R2523" s="3">
        <v>0.15</v>
      </c>
      <c r="S2523" s="4">
        <v>15014</v>
      </c>
      <c r="T2523" s="4">
        <v>11481</v>
      </c>
      <c r="U2523" s="4">
        <v>3533</v>
      </c>
      <c r="V2523" s="3">
        <v>0.23531370720660716</v>
      </c>
      <c r="W2523" t="s">
        <v>75</v>
      </c>
      <c r="X2523" t="s">
        <v>55</v>
      </c>
      <c r="Y2523" t="s">
        <v>56</v>
      </c>
      <c r="Z2523">
        <v>1</v>
      </c>
      <c r="AA2523" t="s">
        <v>181</v>
      </c>
      <c r="AB2523" t="s">
        <v>194</v>
      </c>
      <c r="AC2523">
        <v>4.8</v>
      </c>
      <c r="AD2523">
        <v>2024</v>
      </c>
      <c r="AE2523">
        <v>5</v>
      </c>
      <c r="AF2523" t="s">
        <v>5529</v>
      </c>
      <c r="AG2523" t="s">
        <v>5525</v>
      </c>
      <c r="AH2523" t="s">
        <v>5519</v>
      </c>
      <c r="AI2523" t="s">
        <v>5523</v>
      </c>
    </row>
    <row r="2524" spans="1:35">
      <c r="A2524" t="s">
        <v>3026</v>
      </c>
      <c r="B2524" s="2">
        <v>45528</v>
      </c>
      <c r="C2524" t="s">
        <v>363</v>
      </c>
      <c r="D2524" t="s">
        <v>31</v>
      </c>
      <c r="E2524" t="s">
        <v>111</v>
      </c>
      <c r="F2524" t="s">
        <v>70</v>
      </c>
      <c r="G2524">
        <v>40</v>
      </c>
      <c r="H2524" t="s">
        <v>153</v>
      </c>
      <c r="I2524" t="s">
        <v>154</v>
      </c>
      <c r="J2524" t="s">
        <v>36</v>
      </c>
      <c r="K2524" t="s">
        <v>106</v>
      </c>
      <c r="L2524" t="s">
        <v>131</v>
      </c>
      <c r="M2524" t="s">
        <v>39</v>
      </c>
      <c r="N2524" t="s">
        <v>40</v>
      </c>
      <c r="O2524">
        <v>5</v>
      </c>
      <c r="P2524" s="4">
        <v>6517</v>
      </c>
      <c r="Q2524" s="4">
        <v>5083</v>
      </c>
      <c r="R2524" s="3">
        <v>0</v>
      </c>
      <c r="S2524" s="4">
        <v>32585</v>
      </c>
      <c r="T2524" s="4">
        <v>25415</v>
      </c>
      <c r="U2524" s="4">
        <v>7170</v>
      </c>
      <c r="V2524" s="3">
        <v>0.22003989565751111</v>
      </c>
      <c r="W2524" t="s">
        <v>84</v>
      </c>
      <c r="X2524" t="s">
        <v>42</v>
      </c>
      <c r="Y2524" t="s">
        <v>56</v>
      </c>
      <c r="Z2524">
        <v>7</v>
      </c>
      <c r="AA2524" t="s">
        <v>85</v>
      </c>
      <c r="AB2524" t="s">
        <v>194</v>
      </c>
      <c r="AC2524">
        <v>4.5</v>
      </c>
      <c r="AD2524">
        <v>2024</v>
      </c>
      <c r="AE2524">
        <v>8</v>
      </c>
      <c r="AF2524" t="s">
        <v>5513</v>
      </c>
      <c r="AG2524" t="s">
        <v>5514</v>
      </c>
      <c r="AH2524" t="s">
        <v>5522</v>
      </c>
      <c r="AI2524" t="s">
        <v>5526</v>
      </c>
    </row>
    <row r="2525" spans="1:35">
      <c r="A2525" t="s">
        <v>3027</v>
      </c>
      <c r="B2525" s="2">
        <v>44984</v>
      </c>
      <c r="C2525" t="s">
        <v>134</v>
      </c>
      <c r="D2525" t="s">
        <v>31</v>
      </c>
      <c r="E2525" t="s">
        <v>111</v>
      </c>
      <c r="F2525" t="s">
        <v>70</v>
      </c>
      <c r="G2525">
        <v>20</v>
      </c>
      <c r="H2525" t="s">
        <v>146</v>
      </c>
      <c r="I2525" t="s">
        <v>147</v>
      </c>
      <c r="J2525" t="s">
        <v>36</v>
      </c>
      <c r="K2525" t="s">
        <v>269</v>
      </c>
      <c r="L2525" t="s">
        <v>142</v>
      </c>
      <c r="M2525" t="s">
        <v>63</v>
      </c>
      <c r="N2525" t="s">
        <v>126</v>
      </c>
      <c r="O2525">
        <v>6</v>
      </c>
      <c r="P2525" s="4">
        <v>2358</v>
      </c>
      <c r="Q2525" s="4">
        <v>1344</v>
      </c>
      <c r="R2525" s="3">
        <v>0</v>
      </c>
      <c r="S2525" s="4">
        <v>14148</v>
      </c>
      <c r="T2525" s="4">
        <v>8064</v>
      </c>
      <c r="U2525" s="4">
        <v>6084</v>
      </c>
      <c r="V2525" s="3">
        <v>0.43002544529262088</v>
      </c>
      <c r="W2525" t="s">
        <v>84</v>
      </c>
      <c r="X2525" t="s">
        <v>55</v>
      </c>
      <c r="Y2525" t="s">
        <v>56</v>
      </c>
      <c r="Z2525">
        <v>3</v>
      </c>
      <c r="AA2525" t="s">
        <v>108</v>
      </c>
      <c r="AB2525" t="s">
        <v>194</v>
      </c>
      <c r="AC2525">
        <v>3</v>
      </c>
      <c r="AD2525">
        <v>2023</v>
      </c>
      <c r="AE2525">
        <v>2</v>
      </c>
      <c r="AF2525" t="s">
        <v>5527</v>
      </c>
      <c r="AG2525" t="s">
        <v>5528</v>
      </c>
      <c r="AH2525" t="s">
        <v>5519</v>
      </c>
      <c r="AI2525" t="s">
        <v>5520</v>
      </c>
    </row>
    <row r="2526" spans="1:35">
      <c r="A2526" t="s">
        <v>3028</v>
      </c>
      <c r="B2526" s="2">
        <v>45044</v>
      </c>
      <c r="C2526" t="s">
        <v>334</v>
      </c>
      <c r="D2526" t="s">
        <v>31</v>
      </c>
      <c r="E2526" t="s">
        <v>32</v>
      </c>
      <c r="F2526" t="s">
        <v>33</v>
      </c>
      <c r="G2526">
        <v>56</v>
      </c>
      <c r="H2526" t="s">
        <v>146</v>
      </c>
      <c r="I2526" t="s">
        <v>147</v>
      </c>
      <c r="J2526" t="s">
        <v>36</v>
      </c>
      <c r="K2526" t="s">
        <v>179</v>
      </c>
      <c r="L2526" t="s">
        <v>91</v>
      </c>
      <c r="M2526" t="s">
        <v>83</v>
      </c>
      <c r="N2526" t="s">
        <v>53</v>
      </c>
      <c r="O2526">
        <v>7</v>
      </c>
      <c r="P2526" s="4">
        <v>5585</v>
      </c>
      <c r="Q2526" s="4">
        <v>3295</v>
      </c>
      <c r="R2526" s="3">
        <v>0</v>
      </c>
      <c r="S2526" s="4">
        <v>39095</v>
      </c>
      <c r="T2526" s="4">
        <v>23065</v>
      </c>
      <c r="U2526" s="4">
        <v>16030</v>
      </c>
      <c r="V2526" s="3">
        <v>0.41002685765443153</v>
      </c>
      <c r="W2526" t="s">
        <v>54</v>
      </c>
      <c r="X2526" t="s">
        <v>76</v>
      </c>
      <c r="Y2526" t="s">
        <v>56</v>
      </c>
      <c r="Z2526">
        <v>3</v>
      </c>
      <c r="AA2526" t="s">
        <v>108</v>
      </c>
      <c r="AB2526" t="s">
        <v>189</v>
      </c>
      <c r="AC2526">
        <v>3.8</v>
      </c>
      <c r="AD2526">
        <v>2023</v>
      </c>
      <c r="AE2526">
        <v>4</v>
      </c>
      <c r="AF2526" t="s">
        <v>5524</v>
      </c>
      <c r="AG2526" t="s">
        <v>5525</v>
      </c>
      <c r="AH2526" t="s">
        <v>5522</v>
      </c>
      <c r="AI2526" t="s">
        <v>5523</v>
      </c>
    </row>
    <row r="2527" spans="1:35">
      <c r="A2527" t="s">
        <v>3029</v>
      </c>
      <c r="B2527" s="2">
        <v>45373</v>
      </c>
      <c r="C2527" t="s">
        <v>384</v>
      </c>
      <c r="D2527" t="s">
        <v>31</v>
      </c>
      <c r="E2527" t="s">
        <v>50</v>
      </c>
      <c r="F2527" t="s">
        <v>33</v>
      </c>
      <c r="G2527">
        <v>20</v>
      </c>
      <c r="H2527" t="s">
        <v>34</v>
      </c>
      <c r="I2527" t="s">
        <v>35</v>
      </c>
      <c r="J2527" t="s">
        <v>36</v>
      </c>
      <c r="K2527" t="s">
        <v>106</v>
      </c>
      <c r="L2527" t="s">
        <v>62</v>
      </c>
      <c r="M2527" t="s">
        <v>39</v>
      </c>
      <c r="N2527" t="s">
        <v>113</v>
      </c>
      <c r="O2527">
        <v>3</v>
      </c>
      <c r="P2527" s="4">
        <v>15706</v>
      </c>
      <c r="Q2527" s="4">
        <v>8638</v>
      </c>
      <c r="R2527" s="3">
        <v>0.1</v>
      </c>
      <c r="S2527" s="4">
        <v>42406</v>
      </c>
      <c r="T2527" s="4">
        <v>25914</v>
      </c>
      <c r="U2527" s="4">
        <v>16492</v>
      </c>
      <c r="V2527" s="3">
        <v>0.38890723010894684</v>
      </c>
      <c r="W2527" t="s">
        <v>41</v>
      </c>
      <c r="X2527" t="s">
        <v>42</v>
      </c>
      <c r="Y2527" t="s">
        <v>43</v>
      </c>
      <c r="Z2527">
        <v>0</v>
      </c>
      <c r="AA2527" t="s">
        <v>167</v>
      </c>
      <c r="AB2527" t="s">
        <v>66</v>
      </c>
      <c r="AC2527" t="s">
        <v>46</v>
      </c>
      <c r="AD2527">
        <v>2024</v>
      </c>
      <c r="AE2527">
        <v>3</v>
      </c>
      <c r="AF2527" t="s">
        <v>5534</v>
      </c>
      <c r="AG2527" t="s">
        <v>5528</v>
      </c>
      <c r="AH2527" t="s">
        <v>5522</v>
      </c>
      <c r="AI2527" t="s">
        <v>5520</v>
      </c>
    </row>
    <row r="2528" spans="1:35">
      <c r="A2528" t="s">
        <v>3030</v>
      </c>
      <c r="B2528" s="2">
        <v>45393</v>
      </c>
      <c r="C2528" t="s">
        <v>1732</v>
      </c>
      <c r="D2528" t="s">
        <v>49</v>
      </c>
      <c r="E2528" t="s">
        <v>135</v>
      </c>
      <c r="F2528" t="s">
        <v>33</v>
      </c>
      <c r="G2528">
        <v>39</v>
      </c>
      <c r="H2528" t="s">
        <v>153</v>
      </c>
      <c r="I2528" t="s">
        <v>154</v>
      </c>
      <c r="J2528" t="s">
        <v>36</v>
      </c>
      <c r="K2528" t="s">
        <v>214</v>
      </c>
      <c r="L2528" t="s">
        <v>91</v>
      </c>
      <c r="M2528" t="s">
        <v>92</v>
      </c>
      <c r="N2528" t="s">
        <v>93</v>
      </c>
      <c r="O2528">
        <v>8</v>
      </c>
      <c r="P2528" s="4">
        <v>4845</v>
      </c>
      <c r="Q2528" s="4">
        <v>3634</v>
      </c>
      <c r="R2528" s="3">
        <v>0.2</v>
      </c>
      <c r="S2528" s="4">
        <v>31008</v>
      </c>
      <c r="T2528" s="4">
        <v>29072</v>
      </c>
      <c r="U2528" s="4">
        <v>1936</v>
      </c>
      <c r="V2528" s="3">
        <v>6.2435500515995869E-2</v>
      </c>
      <c r="W2528" t="s">
        <v>75</v>
      </c>
      <c r="X2528" t="s">
        <v>42</v>
      </c>
      <c r="Y2528" t="s">
        <v>171</v>
      </c>
      <c r="Z2528">
        <v>11</v>
      </c>
      <c r="AA2528" t="s">
        <v>220</v>
      </c>
      <c r="AB2528" t="s">
        <v>95</v>
      </c>
      <c r="AC2528" t="s">
        <v>46</v>
      </c>
      <c r="AD2528">
        <v>2024</v>
      </c>
      <c r="AE2528">
        <v>4</v>
      </c>
      <c r="AF2528" t="s">
        <v>5524</v>
      </c>
      <c r="AG2528" t="s">
        <v>5525</v>
      </c>
      <c r="AH2528" t="s">
        <v>5522</v>
      </c>
      <c r="AI2528" t="s">
        <v>5526</v>
      </c>
    </row>
    <row r="2529" spans="1:35">
      <c r="A2529" t="s">
        <v>3031</v>
      </c>
      <c r="B2529" s="2">
        <v>45446</v>
      </c>
      <c r="C2529" t="s">
        <v>483</v>
      </c>
      <c r="D2529" t="s">
        <v>31</v>
      </c>
      <c r="E2529" t="s">
        <v>50</v>
      </c>
      <c r="F2529" t="s">
        <v>33</v>
      </c>
      <c r="G2529">
        <v>56</v>
      </c>
      <c r="H2529" t="s">
        <v>99</v>
      </c>
      <c r="I2529" t="s">
        <v>99</v>
      </c>
      <c r="J2529" t="s">
        <v>100</v>
      </c>
      <c r="K2529" t="s">
        <v>179</v>
      </c>
      <c r="L2529" t="s">
        <v>52</v>
      </c>
      <c r="M2529" t="s">
        <v>83</v>
      </c>
      <c r="N2529" t="s">
        <v>64</v>
      </c>
      <c r="O2529">
        <v>6</v>
      </c>
      <c r="P2529" s="4">
        <v>21790</v>
      </c>
      <c r="Q2529" s="4">
        <v>16560</v>
      </c>
      <c r="R2529" s="3">
        <v>0</v>
      </c>
      <c r="S2529" s="4">
        <v>130740</v>
      </c>
      <c r="T2529" s="4">
        <v>99360</v>
      </c>
      <c r="U2529" s="4">
        <v>31380</v>
      </c>
      <c r="V2529" s="3">
        <v>0.24001835704451582</v>
      </c>
      <c r="W2529" t="s">
        <v>54</v>
      </c>
      <c r="X2529" t="s">
        <v>55</v>
      </c>
      <c r="Y2529" t="s">
        <v>56</v>
      </c>
      <c r="Z2529">
        <v>1</v>
      </c>
      <c r="AA2529" t="s">
        <v>220</v>
      </c>
      <c r="AB2529" t="s">
        <v>150</v>
      </c>
      <c r="AC2529">
        <v>4.7</v>
      </c>
      <c r="AD2529">
        <v>2024</v>
      </c>
      <c r="AE2529">
        <v>6</v>
      </c>
      <c r="AF2529" t="s">
        <v>5530</v>
      </c>
      <c r="AG2529" t="s">
        <v>5525</v>
      </c>
      <c r="AH2529" t="s">
        <v>5515</v>
      </c>
      <c r="AI2529" t="s">
        <v>5523</v>
      </c>
    </row>
    <row r="2530" spans="1:35">
      <c r="A2530" t="s">
        <v>3032</v>
      </c>
      <c r="B2530" s="2">
        <v>44994</v>
      </c>
      <c r="C2530" t="s">
        <v>735</v>
      </c>
      <c r="D2530" t="s">
        <v>31</v>
      </c>
      <c r="E2530" t="s">
        <v>129</v>
      </c>
      <c r="F2530" t="s">
        <v>33</v>
      </c>
      <c r="G2530">
        <v>54</v>
      </c>
      <c r="H2530" t="s">
        <v>71</v>
      </c>
      <c r="I2530" t="s">
        <v>72</v>
      </c>
      <c r="J2530" t="s">
        <v>73</v>
      </c>
      <c r="K2530" t="s">
        <v>51</v>
      </c>
      <c r="L2530" t="s">
        <v>101</v>
      </c>
      <c r="M2530" t="s">
        <v>92</v>
      </c>
      <c r="N2530" t="s">
        <v>53</v>
      </c>
      <c r="O2530">
        <v>1</v>
      </c>
      <c r="P2530" s="4">
        <v>10365</v>
      </c>
      <c r="Q2530" s="4">
        <v>5908</v>
      </c>
      <c r="R2530" s="3">
        <v>0</v>
      </c>
      <c r="S2530" s="4">
        <v>10365</v>
      </c>
      <c r="T2530" s="4">
        <v>5908</v>
      </c>
      <c r="U2530" s="4">
        <v>4457</v>
      </c>
      <c r="V2530" s="3">
        <v>0.43000482392667633</v>
      </c>
      <c r="W2530" t="s">
        <v>84</v>
      </c>
      <c r="X2530" t="s">
        <v>55</v>
      </c>
      <c r="Y2530" t="s">
        <v>156</v>
      </c>
      <c r="Z2530">
        <v>0</v>
      </c>
      <c r="AA2530" t="s">
        <v>159</v>
      </c>
      <c r="AB2530" t="s">
        <v>189</v>
      </c>
      <c r="AC2530">
        <v>2.4</v>
      </c>
      <c r="AD2530">
        <v>2023</v>
      </c>
      <c r="AE2530">
        <v>3</v>
      </c>
      <c r="AF2530" t="s">
        <v>5534</v>
      </c>
      <c r="AG2530" t="s">
        <v>5528</v>
      </c>
      <c r="AH2530" t="s">
        <v>5519</v>
      </c>
      <c r="AI2530" t="s">
        <v>5523</v>
      </c>
    </row>
    <row r="2531" spans="1:35">
      <c r="A2531" t="s">
        <v>3033</v>
      </c>
      <c r="B2531" s="2">
        <v>45017</v>
      </c>
      <c r="C2531" t="s">
        <v>365</v>
      </c>
      <c r="D2531" t="s">
        <v>31</v>
      </c>
      <c r="E2531" t="s">
        <v>32</v>
      </c>
      <c r="F2531" t="s">
        <v>33</v>
      </c>
      <c r="G2531">
        <v>40</v>
      </c>
      <c r="H2531" t="s">
        <v>99</v>
      </c>
      <c r="I2531" t="s">
        <v>99</v>
      </c>
      <c r="J2531" t="s">
        <v>100</v>
      </c>
      <c r="K2531" t="s">
        <v>184</v>
      </c>
      <c r="L2531" t="s">
        <v>38</v>
      </c>
      <c r="M2531" t="s">
        <v>107</v>
      </c>
      <c r="N2531" t="s">
        <v>64</v>
      </c>
      <c r="O2531">
        <v>8</v>
      </c>
      <c r="P2531" s="4">
        <v>9467</v>
      </c>
      <c r="Q2531" s="4">
        <v>5775</v>
      </c>
      <c r="R2531" s="3">
        <v>0</v>
      </c>
      <c r="S2531" s="4">
        <v>75736</v>
      </c>
      <c r="T2531" s="4">
        <v>46200</v>
      </c>
      <c r="U2531" s="4">
        <v>29536</v>
      </c>
      <c r="V2531" s="3">
        <v>0.38998626808915177</v>
      </c>
      <c r="W2531" t="s">
        <v>41</v>
      </c>
      <c r="X2531" t="s">
        <v>42</v>
      </c>
      <c r="Y2531" t="s">
        <v>156</v>
      </c>
      <c r="Z2531">
        <v>0</v>
      </c>
      <c r="AA2531" t="s">
        <v>149</v>
      </c>
      <c r="AB2531" t="s">
        <v>95</v>
      </c>
      <c r="AC2531">
        <v>2</v>
      </c>
      <c r="AD2531">
        <v>2023</v>
      </c>
      <c r="AE2531">
        <v>4</v>
      </c>
      <c r="AF2531" t="s">
        <v>5524</v>
      </c>
      <c r="AG2531" t="s">
        <v>5525</v>
      </c>
      <c r="AH2531" t="s">
        <v>5515</v>
      </c>
      <c r="AI2531" t="s">
        <v>5526</v>
      </c>
    </row>
    <row r="2532" spans="1:35">
      <c r="A2532" t="s">
        <v>3034</v>
      </c>
      <c r="B2532" s="2">
        <v>45574</v>
      </c>
      <c r="C2532" t="s">
        <v>1132</v>
      </c>
      <c r="D2532" t="s">
        <v>49</v>
      </c>
      <c r="E2532" t="s">
        <v>69</v>
      </c>
      <c r="F2532" t="s">
        <v>70</v>
      </c>
      <c r="G2532">
        <v>57</v>
      </c>
      <c r="H2532" t="s">
        <v>153</v>
      </c>
      <c r="I2532" t="s">
        <v>154</v>
      </c>
      <c r="J2532" t="s">
        <v>36</v>
      </c>
      <c r="K2532" t="s">
        <v>291</v>
      </c>
      <c r="L2532" t="s">
        <v>38</v>
      </c>
      <c r="M2532" t="s">
        <v>83</v>
      </c>
      <c r="N2532" t="s">
        <v>126</v>
      </c>
      <c r="O2532">
        <v>1</v>
      </c>
      <c r="P2532" s="4">
        <v>6590</v>
      </c>
      <c r="Q2532" s="4">
        <v>4020</v>
      </c>
      <c r="R2532" s="3">
        <v>0.2</v>
      </c>
      <c r="S2532" s="4">
        <v>5272</v>
      </c>
      <c r="T2532" s="4">
        <v>4020</v>
      </c>
      <c r="U2532" s="4">
        <v>1252</v>
      </c>
      <c r="V2532" s="3">
        <v>0.23748103186646433</v>
      </c>
      <c r="W2532" t="s">
        <v>54</v>
      </c>
      <c r="X2532" t="s">
        <v>42</v>
      </c>
      <c r="Y2532" t="s">
        <v>56</v>
      </c>
      <c r="Z2532">
        <v>6</v>
      </c>
      <c r="AA2532" t="s">
        <v>149</v>
      </c>
      <c r="AB2532" t="s">
        <v>189</v>
      </c>
      <c r="AC2532">
        <v>5</v>
      </c>
      <c r="AD2532">
        <v>2024</v>
      </c>
      <c r="AE2532">
        <v>10</v>
      </c>
      <c r="AF2532" t="s">
        <v>5517</v>
      </c>
      <c r="AG2532" t="s">
        <v>5518</v>
      </c>
      <c r="AH2532" t="s">
        <v>5519</v>
      </c>
      <c r="AI2532" t="s">
        <v>5523</v>
      </c>
    </row>
    <row r="2533" spans="1:35">
      <c r="A2533" t="s">
        <v>3035</v>
      </c>
      <c r="B2533" s="2">
        <v>45003</v>
      </c>
      <c r="C2533" t="s">
        <v>808</v>
      </c>
      <c r="D2533" t="s">
        <v>31</v>
      </c>
      <c r="E2533" t="s">
        <v>32</v>
      </c>
      <c r="F2533" t="s">
        <v>33</v>
      </c>
      <c r="G2533">
        <v>53</v>
      </c>
      <c r="H2533" t="s">
        <v>34</v>
      </c>
      <c r="I2533" t="s">
        <v>35</v>
      </c>
      <c r="J2533" t="s">
        <v>36</v>
      </c>
      <c r="K2533" t="s">
        <v>368</v>
      </c>
      <c r="L2533" t="s">
        <v>38</v>
      </c>
      <c r="M2533" t="s">
        <v>63</v>
      </c>
      <c r="N2533" t="s">
        <v>40</v>
      </c>
      <c r="O2533">
        <v>2</v>
      </c>
      <c r="P2533" s="4">
        <v>13934</v>
      </c>
      <c r="Q2533" s="4">
        <v>8221</v>
      </c>
      <c r="R2533" s="3">
        <v>0.15</v>
      </c>
      <c r="S2533" s="4">
        <v>23688</v>
      </c>
      <c r="T2533" s="4">
        <v>16442</v>
      </c>
      <c r="U2533" s="4">
        <v>7246</v>
      </c>
      <c r="V2533" s="3">
        <v>0.30589327929753463</v>
      </c>
      <c r="W2533" t="s">
        <v>75</v>
      </c>
      <c r="X2533" t="s">
        <v>42</v>
      </c>
      <c r="Y2533" t="s">
        <v>43</v>
      </c>
      <c r="Z2533">
        <v>0</v>
      </c>
      <c r="AA2533" t="s">
        <v>159</v>
      </c>
      <c r="AB2533" t="s">
        <v>189</v>
      </c>
      <c r="AC2533" t="s">
        <v>46</v>
      </c>
      <c r="AD2533">
        <v>2023</v>
      </c>
      <c r="AE2533">
        <v>3</v>
      </c>
      <c r="AF2533" t="s">
        <v>5534</v>
      </c>
      <c r="AG2533" t="s">
        <v>5528</v>
      </c>
      <c r="AH2533" t="s">
        <v>5522</v>
      </c>
      <c r="AI2533" t="s">
        <v>5523</v>
      </c>
    </row>
    <row r="2534" spans="1:35">
      <c r="A2534" t="s">
        <v>3036</v>
      </c>
      <c r="B2534" s="2">
        <v>45166</v>
      </c>
      <c r="C2534" t="s">
        <v>304</v>
      </c>
      <c r="D2534" t="s">
        <v>31</v>
      </c>
      <c r="E2534" t="s">
        <v>124</v>
      </c>
      <c r="F2534" t="s">
        <v>70</v>
      </c>
      <c r="G2534">
        <v>23</v>
      </c>
      <c r="H2534" t="s">
        <v>34</v>
      </c>
      <c r="I2534" t="s">
        <v>35</v>
      </c>
      <c r="J2534" t="s">
        <v>36</v>
      </c>
      <c r="K2534" t="s">
        <v>116</v>
      </c>
      <c r="L2534" t="s">
        <v>52</v>
      </c>
      <c r="M2534" t="s">
        <v>39</v>
      </c>
      <c r="N2534" t="s">
        <v>40</v>
      </c>
      <c r="O2534">
        <v>3</v>
      </c>
      <c r="P2534" s="4">
        <v>9202</v>
      </c>
      <c r="Q2534" s="4">
        <v>6073</v>
      </c>
      <c r="R2534" s="3">
        <v>0</v>
      </c>
      <c r="S2534" s="4">
        <v>27606</v>
      </c>
      <c r="T2534" s="4">
        <v>18219</v>
      </c>
      <c r="U2534" s="4">
        <v>9387</v>
      </c>
      <c r="V2534" s="3">
        <v>0.34003477504890239</v>
      </c>
      <c r="W2534" t="s">
        <v>54</v>
      </c>
      <c r="X2534" t="s">
        <v>42</v>
      </c>
      <c r="Y2534" t="s">
        <v>171</v>
      </c>
      <c r="Z2534">
        <v>14</v>
      </c>
      <c r="AA2534" t="s">
        <v>193</v>
      </c>
      <c r="AB2534" t="s">
        <v>95</v>
      </c>
      <c r="AC2534" t="s">
        <v>46</v>
      </c>
      <c r="AD2534">
        <v>2023</v>
      </c>
      <c r="AE2534">
        <v>8</v>
      </c>
      <c r="AF2534" t="s">
        <v>5513</v>
      </c>
      <c r="AG2534" t="s">
        <v>5514</v>
      </c>
      <c r="AH2534" t="s">
        <v>5522</v>
      </c>
      <c r="AI2534" t="s">
        <v>5520</v>
      </c>
    </row>
    <row r="2535" spans="1:35">
      <c r="A2535" t="s">
        <v>3037</v>
      </c>
      <c r="B2535" s="2">
        <v>44984</v>
      </c>
      <c r="C2535" t="s">
        <v>712</v>
      </c>
      <c r="D2535" t="s">
        <v>31</v>
      </c>
      <c r="E2535" t="s">
        <v>50</v>
      </c>
      <c r="F2535" t="s">
        <v>33</v>
      </c>
      <c r="G2535">
        <v>59</v>
      </c>
      <c r="H2535" t="s">
        <v>71</v>
      </c>
      <c r="I2535" t="s">
        <v>72</v>
      </c>
      <c r="J2535" t="s">
        <v>73</v>
      </c>
      <c r="K2535" t="s">
        <v>106</v>
      </c>
      <c r="L2535" t="s">
        <v>131</v>
      </c>
      <c r="M2535" t="s">
        <v>39</v>
      </c>
      <c r="N2535" t="s">
        <v>113</v>
      </c>
      <c r="O2535">
        <v>5</v>
      </c>
      <c r="P2535" s="4">
        <v>23639</v>
      </c>
      <c r="Q2535" s="4">
        <v>14420</v>
      </c>
      <c r="R2535" s="3">
        <v>0.1</v>
      </c>
      <c r="S2535" s="4">
        <v>106376</v>
      </c>
      <c r="T2535" s="4">
        <v>72100</v>
      </c>
      <c r="U2535" s="4">
        <v>34276</v>
      </c>
      <c r="V2535" s="3">
        <v>0.32221553733924946</v>
      </c>
      <c r="W2535" t="s">
        <v>75</v>
      </c>
      <c r="X2535" t="s">
        <v>76</v>
      </c>
      <c r="Y2535" t="s">
        <v>56</v>
      </c>
      <c r="Z2535">
        <v>4</v>
      </c>
      <c r="AA2535" t="s">
        <v>163</v>
      </c>
      <c r="AB2535" t="s">
        <v>45</v>
      </c>
      <c r="AC2535">
        <v>4.7</v>
      </c>
      <c r="AD2535">
        <v>2023</v>
      </c>
      <c r="AE2535">
        <v>2</v>
      </c>
      <c r="AF2535" t="s">
        <v>5527</v>
      </c>
      <c r="AG2535" t="s">
        <v>5528</v>
      </c>
      <c r="AH2535" t="s">
        <v>5515</v>
      </c>
      <c r="AI2535" t="s">
        <v>5523</v>
      </c>
    </row>
    <row r="2536" spans="1:35">
      <c r="A2536" t="s">
        <v>3038</v>
      </c>
      <c r="B2536" s="2">
        <v>45433</v>
      </c>
      <c r="C2536" t="s">
        <v>576</v>
      </c>
      <c r="D2536" t="s">
        <v>49</v>
      </c>
      <c r="E2536" t="s">
        <v>135</v>
      </c>
      <c r="F2536" t="s">
        <v>33</v>
      </c>
      <c r="G2536">
        <v>55</v>
      </c>
      <c r="H2536" t="s">
        <v>71</v>
      </c>
      <c r="I2536" t="s">
        <v>72</v>
      </c>
      <c r="J2536" t="s">
        <v>73</v>
      </c>
      <c r="K2536" t="s">
        <v>125</v>
      </c>
      <c r="L2536" t="s">
        <v>112</v>
      </c>
      <c r="M2536" t="s">
        <v>63</v>
      </c>
      <c r="N2536" t="s">
        <v>64</v>
      </c>
      <c r="O2536">
        <v>4</v>
      </c>
      <c r="P2536" s="4">
        <v>21059</v>
      </c>
      <c r="Q2536" s="4">
        <v>15584</v>
      </c>
      <c r="R2536" s="3">
        <v>0.05</v>
      </c>
      <c r="S2536" s="4">
        <v>80024</v>
      </c>
      <c r="T2536" s="4">
        <v>62336</v>
      </c>
      <c r="U2536" s="4">
        <v>17688</v>
      </c>
      <c r="V2536" s="3">
        <v>0.2210336898930321</v>
      </c>
      <c r="W2536" t="s">
        <v>75</v>
      </c>
      <c r="X2536" t="s">
        <v>42</v>
      </c>
      <c r="Y2536" t="s">
        <v>171</v>
      </c>
      <c r="Z2536">
        <v>12</v>
      </c>
      <c r="AA2536" t="s">
        <v>193</v>
      </c>
      <c r="AB2536" t="s">
        <v>132</v>
      </c>
      <c r="AC2536" t="s">
        <v>46</v>
      </c>
      <c r="AD2536">
        <v>2024</v>
      </c>
      <c r="AE2536">
        <v>5</v>
      </c>
      <c r="AF2536" t="s">
        <v>5529</v>
      </c>
      <c r="AG2536" t="s">
        <v>5525</v>
      </c>
      <c r="AH2536" t="s">
        <v>5515</v>
      </c>
      <c r="AI2536" t="s">
        <v>5523</v>
      </c>
    </row>
    <row r="2537" spans="1:35">
      <c r="A2537" t="s">
        <v>3039</v>
      </c>
      <c r="B2537" s="2">
        <v>45215</v>
      </c>
      <c r="C2537" t="s">
        <v>900</v>
      </c>
      <c r="D2537" t="s">
        <v>31</v>
      </c>
      <c r="E2537" t="s">
        <v>170</v>
      </c>
      <c r="F2537" t="s">
        <v>33</v>
      </c>
      <c r="G2537">
        <v>59</v>
      </c>
      <c r="H2537" t="s">
        <v>88</v>
      </c>
      <c r="I2537" t="s">
        <v>89</v>
      </c>
      <c r="J2537" t="s">
        <v>82</v>
      </c>
      <c r="K2537" t="s">
        <v>51</v>
      </c>
      <c r="L2537" t="s">
        <v>38</v>
      </c>
      <c r="M2537" t="s">
        <v>107</v>
      </c>
      <c r="N2537" t="s">
        <v>113</v>
      </c>
      <c r="O2537">
        <v>8</v>
      </c>
      <c r="P2537" s="4">
        <v>6644</v>
      </c>
      <c r="Q2537" s="4">
        <v>3787</v>
      </c>
      <c r="R2537" s="3">
        <v>0.05</v>
      </c>
      <c r="S2537" s="4">
        <v>50494</v>
      </c>
      <c r="T2537" s="4">
        <v>30296</v>
      </c>
      <c r="U2537" s="4">
        <v>20198</v>
      </c>
      <c r="V2537" s="3">
        <v>0.40000792173327526</v>
      </c>
      <c r="W2537" t="s">
        <v>41</v>
      </c>
      <c r="X2537" t="s">
        <v>55</v>
      </c>
      <c r="Y2537" t="s">
        <v>56</v>
      </c>
      <c r="Z2537">
        <v>7</v>
      </c>
      <c r="AA2537" t="s">
        <v>102</v>
      </c>
      <c r="AB2537" t="s">
        <v>132</v>
      </c>
      <c r="AC2537">
        <v>5</v>
      </c>
      <c r="AD2537">
        <v>2023</v>
      </c>
      <c r="AE2537">
        <v>10</v>
      </c>
      <c r="AF2537" t="s">
        <v>5517</v>
      </c>
      <c r="AG2537" t="s">
        <v>5518</v>
      </c>
      <c r="AH2537" t="s">
        <v>5515</v>
      </c>
      <c r="AI2537" t="s">
        <v>5523</v>
      </c>
    </row>
    <row r="2538" spans="1:35">
      <c r="A2538" t="s">
        <v>3040</v>
      </c>
      <c r="B2538" s="2">
        <v>45029</v>
      </c>
      <c r="C2538" t="s">
        <v>512</v>
      </c>
      <c r="D2538" t="s">
        <v>31</v>
      </c>
      <c r="E2538" t="s">
        <v>119</v>
      </c>
      <c r="F2538" t="s">
        <v>70</v>
      </c>
      <c r="G2538">
        <v>26</v>
      </c>
      <c r="H2538" t="s">
        <v>99</v>
      </c>
      <c r="I2538" t="s">
        <v>99</v>
      </c>
      <c r="J2538" t="s">
        <v>100</v>
      </c>
      <c r="K2538" t="s">
        <v>239</v>
      </c>
      <c r="L2538" t="s">
        <v>52</v>
      </c>
      <c r="M2538" t="s">
        <v>63</v>
      </c>
      <c r="N2538" t="s">
        <v>53</v>
      </c>
      <c r="O2538">
        <v>7</v>
      </c>
      <c r="P2538" s="4">
        <v>24618</v>
      </c>
      <c r="Q2538" s="4">
        <v>14278</v>
      </c>
      <c r="R2538" s="3">
        <v>0.2</v>
      </c>
      <c r="S2538" s="4">
        <v>137861</v>
      </c>
      <c r="T2538" s="4">
        <v>99946</v>
      </c>
      <c r="U2538" s="4">
        <v>37915</v>
      </c>
      <c r="V2538" s="3">
        <v>0.27502339312786067</v>
      </c>
      <c r="W2538" t="s">
        <v>41</v>
      </c>
      <c r="X2538" t="s">
        <v>42</v>
      </c>
      <c r="Y2538" t="s">
        <v>56</v>
      </c>
      <c r="Z2538">
        <v>5</v>
      </c>
      <c r="AA2538" t="s">
        <v>163</v>
      </c>
      <c r="AB2538" t="s">
        <v>132</v>
      </c>
      <c r="AC2538">
        <v>4.3</v>
      </c>
      <c r="AD2538">
        <v>2023</v>
      </c>
      <c r="AE2538">
        <v>4</v>
      </c>
      <c r="AF2538" t="s">
        <v>5524</v>
      </c>
      <c r="AG2538" t="s">
        <v>5525</v>
      </c>
      <c r="AH2538" t="s">
        <v>5515</v>
      </c>
      <c r="AI2538" t="s">
        <v>5516</v>
      </c>
    </row>
    <row r="2539" spans="1:35">
      <c r="A2539" t="s">
        <v>3041</v>
      </c>
      <c r="B2539" s="2">
        <v>45632</v>
      </c>
      <c r="C2539" t="s">
        <v>293</v>
      </c>
      <c r="D2539" t="s">
        <v>31</v>
      </c>
      <c r="E2539" t="s">
        <v>69</v>
      </c>
      <c r="F2539" t="s">
        <v>70</v>
      </c>
      <c r="G2539">
        <v>44</v>
      </c>
      <c r="H2539" t="s">
        <v>34</v>
      </c>
      <c r="I2539" t="s">
        <v>35</v>
      </c>
      <c r="J2539" t="s">
        <v>36</v>
      </c>
      <c r="K2539" t="s">
        <v>269</v>
      </c>
      <c r="L2539" t="s">
        <v>137</v>
      </c>
      <c r="M2539" t="s">
        <v>92</v>
      </c>
      <c r="N2539" t="s">
        <v>113</v>
      </c>
      <c r="O2539">
        <v>7</v>
      </c>
      <c r="P2539" s="4">
        <v>18764</v>
      </c>
      <c r="Q2539" s="4">
        <v>12572</v>
      </c>
      <c r="R2539" s="3">
        <v>0.15</v>
      </c>
      <c r="S2539" s="4">
        <v>111646</v>
      </c>
      <c r="T2539" s="4">
        <v>88004</v>
      </c>
      <c r="U2539" s="4">
        <v>23642</v>
      </c>
      <c r="V2539" s="3">
        <v>0.21175859412786843</v>
      </c>
      <c r="W2539" t="s">
        <v>84</v>
      </c>
      <c r="X2539" t="s">
        <v>42</v>
      </c>
      <c r="Y2539" t="s">
        <v>56</v>
      </c>
      <c r="Z2539">
        <v>1</v>
      </c>
      <c r="AA2539" t="s">
        <v>226</v>
      </c>
      <c r="AB2539" t="s">
        <v>194</v>
      </c>
      <c r="AC2539">
        <v>4.2</v>
      </c>
      <c r="AD2539">
        <v>2024</v>
      </c>
      <c r="AE2539">
        <v>12</v>
      </c>
      <c r="AF2539" t="s">
        <v>5521</v>
      </c>
      <c r="AG2539" t="s">
        <v>5518</v>
      </c>
      <c r="AH2539" t="s">
        <v>5515</v>
      </c>
      <c r="AI2539" t="s">
        <v>5526</v>
      </c>
    </row>
    <row r="2540" spans="1:35">
      <c r="A2540" t="s">
        <v>3042</v>
      </c>
      <c r="B2540" s="2">
        <v>45071</v>
      </c>
      <c r="C2540" t="s">
        <v>222</v>
      </c>
      <c r="D2540" t="s">
        <v>31</v>
      </c>
      <c r="E2540" t="s">
        <v>119</v>
      </c>
      <c r="F2540" t="s">
        <v>70</v>
      </c>
      <c r="G2540">
        <v>59</v>
      </c>
      <c r="H2540" t="s">
        <v>153</v>
      </c>
      <c r="I2540" t="s">
        <v>154</v>
      </c>
      <c r="J2540" t="s">
        <v>36</v>
      </c>
      <c r="K2540" t="s">
        <v>184</v>
      </c>
      <c r="L2540" t="s">
        <v>38</v>
      </c>
      <c r="M2540" t="s">
        <v>63</v>
      </c>
      <c r="N2540" t="s">
        <v>93</v>
      </c>
      <c r="O2540">
        <v>6</v>
      </c>
      <c r="P2540" s="4">
        <v>12299</v>
      </c>
      <c r="Q2540" s="4">
        <v>7133</v>
      </c>
      <c r="R2540" s="3">
        <v>0.05</v>
      </c>
      <c r="S2540" s="4">
        <v>70104</v>
      </c>
      <c r="T2540" s="4">
        <v>42798</v>
      </c>
      <c r="U2540" s="4">
        <v>27306</v>
      </c>
      <c r="V2540" s="3">
        <v>0.38950701814447108</v>
      </c>
      <c r="W2540" t="s">
        <v>75</v>
      </c>
      <c r="X2540" t="s">
        <v>55</v>
      </c>
      <c r="Y2540" t="s">
        <v>56</v>
      </c>
      <c r="Z2540">
        <v>6</v>
      </c>
      <c r="AA2540" t="s">
        <v>77</v>
      </c>
      <c r="AB2540" t="s">
        <v>150</v>
      </c>
      <c r="AC2540">
        <v>4.3</v>
      </c>
      <c r="AD2540">
        <v>2023</v>
      </c>
      <c r="AE2540">
        <v>5</v>
      </c>
      <c r="AF2540" t="s">
        <v>5529</v>
      </c>
      <c r="AG2540" t="s">
        <v>5525</v>
      </c>
      <c r="AH2540" t="s">
        <v>5515</v>
      </c>
      <c r="AI2540" t="s">
        <v>5523</v>
      </c>
    </row>
    <row r="2541" spans="1:35">
      <c r="A2541" t="s">
        <v>3043</v>
      </c>
      <c r="B2541" s="2">
        <v>45391</v>
      </c>
      <c r="C2541" t="s">
        <v>522</v>
      </c>
      <c r="D2541" t="s">
        <v>31</v>
      </c>
      <c r="E2541" t="s">
        <v>188</v>
      </c>
      <c r="F2541" t="s">
        <v>33</v>
      </c>
      <c r="G2541">
        <v>30</v>
      </c>
      <c r="H2541" t="s">
        <v>153</v>
      </c>
      <c r="I2541" t="s">
        <v>154</v>
      </c>
      <c r="J2541" t="s">
        <v>36</v>
      </c>
      <c r="K2541" t="s">
        <v>219</v>
      </c>
      <c r="L2541" t="s">
        <v>131</v>
      </c>
      <c r="M2541" t="s">
        <v>92</v>
      </c>
      <c r="N2541" t="s">
        <v>113</v>
      </c>
      <c r="O2541">
        <v>3</v>
      </c>
      <c r="P2541" s="4">
        <v>7983</v>
      </c>
      <c r="Q2541" s="4">
        <v>4710</v>
      </c>
      <c r="R2541" s="3">
        <v>0.15</v>
      </c>
      <c r="S2541" s="4">
        <v>20357</v>
      </c>
      <c r="T2541" s="4">
        <v>14130</v>
      </c>
      <c r="U2541" s="4">
        <v>6227</v>
      </c>
      <c r="V2541" s="3">
        <v>0.30588986589379574</v>
      </c>
      <c r="W2541" t="s">
        <v>41</v>
      </c>
      <c r="X2541" t="s">
        <v>55</v>
      </c>
      <c r="Y2541" t="s">
        <v>156</v>
      </c>
      <c r="Z2541">
        <v>0</v>
      </c>
      <c r="AA2541" t="s">
        <v>57</v>
      </c>
      <c r="AB2541" t="s">
        <v>194</v>
      </c>
      <c r="AC2541">
        <v>1.5</v>
      </c>
      <c r="AD2541">
        <v>2024</v>
      </c>
      <c r="AE2541">
        <v>4</v>
      </c>
      <c r="AF2541" t="s">
        <v>5524</v>
      </c>
      <c r="AG2541" t="s">
        <v>5525</v>
      </c>
      <c r="AH2541" t="s">
        <v>5522</v>
      </c>
      <c r="AI2541" t="s">
        <v>5516</v>
      </c>
    </row>
    <row r="2542" spans="1:35">
      <c r="A2542" t="s">
        <v>3044</v>
      </c>
      <c r="B2542" s="2">
        <v>45430</v>
      </c>
      <c r="C2542" t="s">
        <v>245</v>
      </c>
      <c r="D2542" t="s">
        <v>49</v>
      </c>
      <c r="E2542" t="s">
        <v>119</v>
      </c>
      <c r="F2542" t="s">
        <v>70</v>
      </c>
      <c r="G2542">
        <v>47</v>
      </c>
      <c r="H2542" t="s">
        <v>153</v>
      </c>
      <c r="I2542" t="s">
        <v>154</v>
      </c>
      <c r="J2542" t="s">
        <v>36</v>
      </c>
      <c r="K2542" t="s">
        <v>74</v>
      </c>
      <c r="L2542" t="s">
        <v>91</v>
      </c>
      <c r="M2542" t="s">
        <v>107</v>
      </c>
      <c r="N2542" t="s">
        <v>126</v>
      </c>
      <c r="O2542">
        <v>4</v>
      </c>
      <c r="P2542" s="4">
        <v>15450</v>
      </c>
      <c r="Q2542" s="4">
        <v>8498</v>
      </c>
      <c r="R2542" s="3">
        <v>0.1</v>
      </c>
      <c r="S2542" s="4">
        <v>55620</v>
      </c>
      <c r="T2542" s="4">
        <v>33992</v>
      </c>
      <c r="U2542" s="4">
        <v>21628</v>
      </c>
      <c r="V2542" s="3">
        <v>0.38885293060050341</v>
      </c>
      <c r="W2542" t="s">
        <v>41</v>
      </c>
      <c r="X2542" t="s">
        <v>42</v>
      </c>
      <c r="Y2542" t="s">
        <v>56</v>
      </c>
      <c r="Z2542">
        <v>1</v>
      </c>
      <c r="AA2542" t="s">
        <v>108</v>
      </c>
      <c r="AB2542" t="s">
        <v>121</v>
      </c>
      <c r="AC2542">
        <v>4.5999999999999996</v>
      </c>
      <c r="AD2542">
        <v>2024</v>
      </c>
      <c r="AE2542">
        <v>5</v>
      </c>
      <c r="AF2542" t="s">
        <v>5529</v>
      </c>
      <c r="AG2542" t="s">
        <v>5525</v>
      </c>
      <c r="AH2542" t="s">
        <v>5515</v>
      </c>
      <c r="AI2542" t="s">
        <v>5523</v>
      </c>
    </row>
    <row r="2543" spans="1:35">
      <c r="A2543" t="s">
        <v>3045</v>
      </c>
      <c r="B2543" s="2">
        <v>45568</v>
      </c>
      <c r="C2543" t="s">
        <v>30</v>
      </c>
      <c r="D2543" t="s">
        <v>31</v>
      </c>
      <c r="E2543" t="s">
        <v>124</v>
      </c>
      <c r="F2543" t="s">
        <v>70</v>
      </c>
      <c r="G2543">
        <v>23</v>
      </c>
      <c r="H2543" t="s">
        <v>88</v>
      </c>
      <c r="I2543" t="s">
        <v>89</v>
      </c>
      <c r="J2543" t="s">
        <v>82</v>
      </c>
      <c r="K2543" t="s">
        <v>125</v>
      </c>
      <c r="L2543" t="s">
        <v>137</v>
      </c>
      <c r="M2543" t="s">
        <v>39</v>
      </c>
      <c r="N2543" t="s">
        <v>126</v>
      </c>
      <c r="O2543">
        <v>7</v>
      </c>
      <c r="P2543" s="4">
        <v>22943</v>
      </c>
      <c r="Q2543" s="4">
        <v>17666</v>
      </c>
      <c r="R2543" s="3">
        <v>0.05</v>
      </c>
      <c r="S2543" s="4">
        <v>152571</v>
      </c>
      <c r="T2543" s="4">
        <v>123662</v>
      </c>
      <c r="U2543" s="4">
        <v>28909</v>
      </c>
      <c r="V2543" s="3">
        <v>0.18947899666384832</v>
      </c>
      <c r="W2543" t="s">
        <v>84</v>
      </c>
      <c r="X2543" t="s">
        <v>42</v>
      </c>
      <c r="Y2543" t="s">
        <v>56</v>
      </c>
      <c r="Z2543">
        <v>2</v>
      </c>
      <c r="AA2543" t="s">
        <v>226</v>
      </c>
      <c r="AB2543" t="s">
        <v>189</v>
      </c>
      <c r="AC2543">
        <v>4.9000000000000004</v>
      </c>
      <c r="AD2543">
        <v>2024</v>
      </c>
      <c r="AE2543">
        <v>10</v>
      </c>
      <c r="AF2543" t="s">
        <v>5517</v>
      </c>
      <c r="AG2543" t="s">
        <v>5518</v>
      </c>
      <c r="AH2543" t="s">
        <v>5515</v>
      </c>
      <c r="AI2543" t="s">
        <v>5520</v>
      </c>
    </row>
    <row r="2544" spans="1:35">
      <c r="A2544" t="s">
        <v>3046</v>
      </c>
      <c r="B2544" s="2">
        <v>45634</v>
      </c>
      <c r="C2544" t="s">
        <v>1193</v>
      </c>
      <c r="D2544" t="s">
        <v>49</v>
      </c>
      <c r="E2544" t="s">
        <v>135</v>
      </c>
      <c r="F2544" t="s">
        <v>33</v>
      </c>
      <c r="G2544">
        <v>30</v>
      </c>
      <c r="H2544" t="s">
        <v>71</v>
      </c>
      <c r="I2544" t="s">
        <v>72</v>
      </c>
      <c r="J2544" t="s">
        <v>73</v>
      </c>
      <c r="K2544" t="s">
        <v>51</v>
      </c>
      <c r="L2544" t="s">
        <v>91</v>
      </c>
      <c r="M2544" t="s">
        <v>92</v>
      </c>
      <c r="N2544" t="s">
        <v>64</v>
      </c>
      <c r="O2544">
        <v>4</v>
      </c>
      <c r="P2544" s="4">
        <v>24157</v>
      </c>
      <c r="Q2544" s="4">
        <v>13769</v>
      </c>
      <c r="R2544" s="3">
        <v>0.1</v>
      </c>
      <c r="S2544" s="4">
        <v>86965</v>
      </c>
      <c r="T2544" s="4">
        <v>55076</v>
      </c>
      <c r="U2544" s="4">
        <v>31889</v>
      </c>
      <c r="V2544" s="3">
        <v>0.36668774794457543</v>
      </c>
      <c r="W2544" t="s">
        <v>84</v>
      </c>
      <c r="X2544" t="s">
        <v>76</v>
      </c>
      <c r="Y2544" t="s">
        <v>56</v>
      </c>
      <c r="Z2544">
        <v>7</v>
      </c>
      <c r="AA2544" t="s">
        <v>143</v>
      </c>
      <c r="AB2544" t="s">
        <v>189</v>
      </c>
      <c r="AC2544">
        <v>3.6</v>
      </c>
      <c r="AD2544">
        <v>2024</v>
      </c>
      <c r="AE2544">
        <v>12</v>
      </c>
      <c r="AF2544" t="s">
        <v>5521</v>
      </c>
      <c r="AG2544" t="s">
        <v>5518</v>
      </c>
      <c r="AH2544" t="s">
        <v>5515</v>
      </c>
      <c r="AI2544" t="s">
        <v>5516</v>
      </c>
    </row>
    <row r="2545" spans="1:35">
      <c r="A2545" t="s">
        <v>3047</v>
      </c>
      <c r="B2545" s="2">
        <v>45525</v>
      </c>
      <c r="C2545" t="s">
        <v>30</v>
      </c>
      <c r="D2545" t="s">
        <v>31</v>
      </c>
      <c r="E2545" t="s">
        <v>124</v>
      </c>
      <c r="F2545" t="s">
        <v>70</v>
      </c>
      <c r="G2545">
        <v>52</v>
      </c>
      <c r="H2545" t="s">
        <v>146</v>
      </c>
      <c r="I2545" t="s">
        <v>147</v>
      </c>
      <c r="J2545" t="s">
        <v>36</v>
      </c>
      <c r="K2545" t="s">
        <v>116</v>
      </c>
      <c r="L2545" t="s">
        <v>91</v>
      </c>
      <c r="M2545" t="s">
        <v>107</v>
      </c>
      <c r="N2545" t="s">
        <v>113</v>
      </c>
      <c r="O2545">
        <v>5</v>
      </c>
      <c r="P2545" s="4">
        <v>3969</v>
      </c>
      <c r="Q2545" s="4">
        <v>2659</v>
      </c>
      <c r="R2545" s="3">
        <v>0</v>
      </c>
      <c r="S2545" s="4">
        <v>19845</v>
      </c>
      <c r="T2545" s="4">
        <v>13295</v>
      </c>
      <c r="U2545" s="4">
        <v>6550</v>
      </c>
      <c r="V2545" s="3">
        <v>0.33005794910556813</v>
      </c>
      <c r="W2545" t="s">
        <v>84</v>
      </c>
      <c r="X2545" t="s">
        <v>42</v>
      </c>
      <c r="Y2545" t="s">
        <v>56</v>
      </c>
      <c r="Z2545">
        <v>3</v>
      </c>
      <c r="AA2545" t="s">
        <v>44</v>
      </c>
      <c r="AB2545" t="s">
        <v>132</v>
      </c>
      <c r="AC2545">
        <v>3</v>
      </c>
      <c r="AD2545">
        <v>2024</v>
      </c>
      <c r="AE2545">
        <v>8</v>
      </c>
      <c r="AF2545" t="s">
        <v>5513</v>
      </c>
      <c r="AG2545" t="s">
        <v>5514</v>
      </c>
      <c r="AH2545" t="s">
        <v>5519</v>
      </c>
      <c r="AI2545" t="s">
        <v>5523</v>
      </c>
    </row>
    <row r="2546" spans="1:35">
      <c r="A2546" t="s">
        <v>3048</v>
      </c>
      <c r="B2546" s="2">
        <v>45625</v>
      </c>
      <c r="C2546" t="s">
        <v>205</v>
      </c>
      <c r="D2546" t="s">
        <v>31</v>
      </c>
      <c r="E2546" t="s">
        <v>188</v>
      </c>
      <c r="F2546" t="s">
        <v>33</v>
      </c>
      <c r="G2546">
        <v>27</v>
      </c>
      <c r="H2546" t="s">
        <v>153</v>
      </c>
      <c r="I2546" t="s">
        <v>154</v>
      </c>
      <c r="J2546" t="s">
        <v>36</v>
      </c>
      <c r="K2546" t="s">
        <v>239</v>
      </c>
      <c r="L2546" t="s">
        <v>91</v>
      </c>
      <c r="M2546" t="s">
        <v>107</v>
      </c>
      <c r="N2546" t="s">
        <v>40</v>
      </c>
      <c r="O2546">
        <v>1</v>
      </c>
      <c r="P2546" s="4">
        <v>3916</v>
      </c>
      <c r="Q2546" s="4">
        <v>2859</v>
      </c>
      <c r="R2546" s="3">
        <v>0.05</v>
      </c>
      <c r="S2546" s="4">
        <v>3720</v>
      </c>
      <c r="T2546" s="4">
        <v>2859</v>
      </c>
      <c r="U2546" s="4">
        <v>861</v>
      </c>
      <c r="V2546" s="3">
        <v>0.2314516129032258</v>
      </c>
      <c r="W2546" t="s">
        <v>54</v>
      </c>
      <c r="X2546" t="s">
        <v>76</v>
      </c>
      <c r="Y2546" t="s">
        <v>56</v>
      </c>
      <c r="Z2546">
        <v>2</v>
      </c>
      <c r="AA2546" t="s">
        <v>167</v>
      </c>
      <c r="AB2546" t="s">
        <v>194</v>
      </c>
      <c r="AC2546">
        <v>3.9</v>
      </c>
      <c r="AD2546">
        <v>2024</v>
      </c>
      <c r="AE2546">
        <v>11</v>
      </c>
      <c r="AF2546" t="s">
        <v>5535</v>
      </c>
      <c r="AG2546" t="s">
        <v>5518</v>
      </c>
      <c r="AH2546" t="s">
        <v>5519</v>
      </c>
      <c r="AI2546" t="s">
        <v>5516</v>
      </c>
    </row>
    <row r="2547" spans="1:35">
      <c r="A2547" t="s">
        <v>3049</v>
      </c>
      <c r="B2547" s="2">
        <v>45258</v>
      </c>
      <c r="C2547" t="s">
        <v>115</v>
      </c>
      <c r="D2547" t="s">
        <v>31</v>
      </c>
      <c r="E2547" t="s">
        <v>69</v>
      </c>
      <c r="F2547" t="s">
        <v>70</v>
      </c>
      <c r="G2547">
        <v>57</v>
      </c>
      <c r="H2547" t="s">
        <v>71</v>
      </c>
      <c r="I2547" t="s">
        <v>72</v>
      </c>
      <c r="J2547" t="s">
        <v>73</v>
      </c>
      <c r="K2547" t="s">
        <v>257</v>
      </c>
      <c r="L2547" t="s">
        <v>155</v>
      </c>
      <c r="M2547" t="s">
        <v>107</v>
      </c>
      <c r="N2547" t="s">
        <v>40</v>
      </c>
      <c r="O2547">
        <v>5</v>
      </c>
      <c r="P2547" s="4">
        <v>10139</v>
      </c>
      <c r="Q2547" s="4">
        <v>5982</v>
      </c>
      <c r="R2547" s="3">
        <v>0</v>
      </c>
      <c r="S2547" s="4">
        <v>50695</v>
      </c>
      <c r="T2547" s="4">
        <v>29910</v>
      </c>
      <c r="U2547" s="4">
        <v>20785</v>
      </c>
      <c r="V2547" s="3">
        <v>0.4100009862905612</v>
      </c>
      <c r="W2547" t="s">
        <v>54</v>
      </c>
      <c r="X2547" t="s">
        <v>55</v>
      </c>
      <c r="Y2547" t="s">
        <v>56</v>
      </c>
      <c r="Z2547">
        <v>7</v>
      </c>
      <c r="AA2547" t="s">
        <v>193</v>
      </c>
      <c r="AB2547" t="s">
        <v>95</v>
      </c>
      <c r="AC2547">
        <v>3.1</v>
      </c>
      <c r="AD2547">
        <v>2023</v>
      </c>
      <c r="AE2547">
        <v>11</v>
      </c>
      <c r="AF2547" t="s">
        <v>5535</v>
      </c>
      <c r="AG2547" t="s">
        <v>5518</v>
      </c>
      <c r="AH2547" t="s">
        <v>5515</v>
      </c>
      <c r="AI2547" t="s">
        <v>5523</v>
      </c>
    </row>
    <row r="2548" spans="1:35">
      <c r="A2548" t="s">
        <v>3050</v>
      </c>
      <c r="B2548" s="2">
        <v>45391</v>
      </c>
      <c r="C2548" t="s">
        <v>161</v>
      </c>
      <c r="D2548" t="s">
        <v>31</v>
      </c>
      <c r="E2548" t="s">
        <v>170</v>
      </c>
      <c r="F2548" t="s">
        <v>33</v>
      </c>
      <c r="G2548">
        <v>57</v>
      </c>
      <c r="H2548" t="s">
        <v>105</v>
      </c>
      <c r="I2548" t="s">
        <v>89</v>
      </c>
      <c r="J2548" t="s">
        <v>82</v>
      </c>
      <c r="K2548" t="s">
        <v>225</v>
      </c>
      <c r="L2548" t="s">
        <v>112</v>
      </c>
      <c r="M2548" t="s">
        <v>107</v>
      </c>
      <c r="N2548" t="s">
        <v>64</v>
      </c>
      <c r="O2548">
        <v>7</v>
      </c>
      <c r="P2548" s="4">
        <v>11944</v>
      </c>
      <c r="Q2548" s="4">
        <v>8002</v>
      </c>
      <c r="R2548" s="3">
        <v>0</v>
      </c>
      <c r="S2548" s="4">
        <v>83608</v>
      </c>
      <c r="T2548" s="4">
        <v>56014</v>
      </c>
      <c r="U2548" s="4">
        <v>27594</v>
      </c>
      <c r="V2548" s="3">
        <v>0.33004018754186204</v>
      </c>
      <c r="W2548" t="s">
        <v>54</v>
      </c>
      <c r="X2548" t="s">
        <v>76</v>
      </c>
      <c r="Y2548" t="s">
        <v>171</v>
      </c>
      <c r="Z2548">
        <v>12</v>
      </c>
      <c r="AA2548" t="s">
        <v>172</v>
      </c>
      <c r="AB2548" t="s">
        <v>132</v>
      </c>
      <c r="AC2548" t="s">
        <v>46</v>
      </c>
      <c r="AD2548">
        <v>2024</v>
      </c>
      <c r="AE2548">
        <v>4</v>
      </c>
      <c r="AF2548" t="s">
        <v>5524</v>
      </c>
      <c r="AG2548" t="s">
        <v>5525</v>
      </c>
      <c r="AH2548" t="s">
        <v>5515</v>
      </c>
      <c r="AI2548" t="s">
        <v>5523</v>
      </c>
    </row>
    <row r="2549" spans="1:35">
      <c r="A2549" t="s">
        <v>3051</v>
      </c>
      <c r="B2549" s="2">
        <v>45614</v>
      </c>
      <c r="C2549" t="s">
        <v>732</v>
      </c>
      <c r="D2549" t="s">
        <v>31</v>
      </c>
      <c r="E2549" t="s">
        <v>98</v>
      </c>
      <c r="F2549" t="s">
        <v>70</v>
      </c>
      <c r="G2549">
        <v>54</v>
      </c>
      <c r="H2549" t="s">
        <v>146</v>
      </c>
      <c r="I2549" t="s">
        <v>147</v>
      </c>
      <c r="J2549" t="s">
        <v>36</v>
      </c>
      <c r="K2549" t="s">
        <v>166</v>
      </c>
      <c r="L2549" t="s">
        <v>131</v>
      </c>
      <c r="M2549" t="s">
        <v>83</v>
      </c>
      <c r="N2549" t="s">
        <v>53</v>
      </c>
      <c r="O2549">
        <v>6</v>
      </c>
      <c r="P2549" s="4">
        <v>24147</v>
      </c>
      <c r="Q2549" s="4">
        <v>15696</v>
      </c>
      <c r="R2549" s="3">
        <v>0.05</v>
      </c>
      <c r="S2549" s="4">
        <v>137638</v>
      </c>
      <c r="T2549" s="4">
        <v>94176</v>
      </c>
      <c r="U2549" s="4">
        <v>43462</v>
      </c>
      <c r="V2549" s="3">
        <v>0.31577035411732224</v>
      </c>
      <c r="W2549" t="s">
        <v>41</v>
      </c>
      <c r="X2549" t="s">
        <v>76</v>
      </c>
      <c r="Y2549" t="s">
        <v>156</v>
      </c>
      <c r="Z2549">
        <v>0</v>
      </c>
      <c r="AA2549" t="s">
        <v>85</v>
      </c>
      <c r="AB2549" t="s">
        <v>45</v>
      </c>
      <c r="AC2549">
        <v>1.2</v>
      </c>
      <c r="AD2549">
        <v>2024</v>
      </c>
      <c r="AE2549">
        <v>11</v>
      </c>
      <c r="AF2549" t="s">
        <v>5535</v>
      </c>
      <c r="AG2549" t="s">
        <v>5518</v>
      </c>
      <c r="AH2549" t="s">
        <v>5515</v>
      </c>
      <c r="AI2549" t="s">
        <v>5523</v>
      </c>
    </row>
    <row r="2550" spans="1:35">
      <c r="A2550" t="s">
        <v>3052</v>
      </c>
      <c r="B2550" s="2">
        <v>45045</v>
      </c>
      <c r="C2550" t="s">
        <v>666</v>
      </c>
      <c r="D2550" t="s">
        <v>49</v>
      </c>
      <c r="E2550" t="s">
        <v>60</v>
      </c>
      <c r="F2550" t="s">
        <v>70</v>
      </c>
      <c r="G2550">
        <v>39</v>
      </c>
      <c r="H2550" t="s">
        <v>80</v>
      </c>
      <c r="I2550" t="s">
        <v>81</v>
      </c>
      <c r="J2550" t="s">
        <v>82</v>
      </c>
      <c r="K2550" t="s">
        <v>61</v>
      </c>
      <c r="L2550" t="s">
        <v>155</v>
      </c>
      <c r="M2550" t="s">
        <v>83</v>
      </c>
      <c r="N2550" t="s">
        <v>53</v>
      </c>
      <c r="O2550">
        <v>3</v>
      </c>
      <c r="P2550" s="4">
        <v>5531</v>
      </c>
      <c r="Q2550" s="4">
        <v>3097</v>
      </c>
      <c r="R2550" s="3">
        <v>0.05</v>
      </c>
      <c r="S2550" s="4">
        <v>15763</v>
      </c>
      <c r="T2550" s="4">
        <v>9291</v>
      </c>
      <c r="U2550" s="4">
        <v>6472</v>
      </c>
      <c r="V2550" s="3">
        <v>0.41058174205417752</v>
      </c>
      <c r="W2550" t="s">
        <v>75</v>
      </c>
      <c r="X2550" t="s">
        <v>55</v>
      </c>
      <c r="Y2550" t="s">
        <v>56</v>
      </c>
      <c r="Z2550">
        <v>7</v>
      </c>
      <c r="AA2550" t="s">
        <v>181</v>
      </c>
      <c r="AB2550" t="s">
        <v>66</v>
      </c>
      <c r="AC2550">
        <v>3.8</v>
      </c>
      <c r="AD2550">
        <v>2023</v>
      </c>
      <c r="AE2550">
        <v>4</v>
      </c>
      <c r="AF2550" t="s">
        <v>5524</v>
      </c>
      <c r="AG2550" t="s">
        <v>5525</v>
      </c>
      <c r="AH2550" t="s">
        <v>5519</v>
      </c>
      <c r="AI2550" t="s">
        <v>5526</v>
      </c>
    </row>
    <row r="2551" spans="1:35">
      <c r="A2551" t="s">
        <v>3053</v>
      </c>
      <c r="B2551" s="2">
        <v>45285</v>
      </c>
      <c r="C2551" t="s">
        <v>191</v>
      </c>
      <c r="D2551" t="s">
        <v>31</v>
      </c>
      <c r="E2551" t="s">
        <v>98</v>
      </c>
      <c r="F2551" t="s">
        <v>70</v>
      </c>
      <c r="G2551">
        <v>38</v>
      </c>
      <c r="H2551" t="s">
        <v>146</v>
      </c>
      <c r="I2551" t="s">
        <v>147</v>
      </c>
      <c r="J2551" t="s">
        <v>36</v>
      </c>
      <c r="K2551" t="s">
        <v>269</v>
      </c>
      <c r="L2551" t="s">
        <v>62</v>
      </c>
      <c r="M2551" t="s">
        <v>83</v>
      </c>
      <c r="N2551" t="s">
        <v>53</v>
      </c>
      <c r="O2551">
        <v>2</v>
      </c>
      <c r="P2551" s="4">
        <v>774</v>
      </c>
      <c r="Q2551" s="4">
        <v>472</v>
      </c>
      <c r="R2551" s="3">
        <v>0</v>
      </c>
      <c r="S2551" s="4">
        <v>1548</v>
      </c>
      <c r="T2551" s="4">
        <v>944</v>
      </c>
      <c r="U2551" s="4">
        <v>604</v>
      </c>
      <c r="V2551" s="3">
        <v>0.39018087855297157</v>
      </c>
      <c r="W2551" t="s">
        <v>75</v>
      </c>
      <c r="X2551" t="s">
        <v>55</v>
      </c>
      <c r="Y2551" t="s">
        <v>56</v>
      </c>
      <c r="Z2551">
        <v>2</v>
      </c>
      <c r="AA2551" t="s">
        <v>229</v>
      </c>
      <c r="AB2551" t="s">
        <v>66</v>
      </c>
      <c r="AC2551">
        <v>3.6</v>
      </c>
      <c r="AD2551">
        <v>2023</v>
      </c>
      <c r="AE2551">
        <v>12</v>
      </c>
      <c r="AF2551" t="s">
        <v>5521</v>
      </c>
      <c r="AG2551" t="s">
        <v>5518</v>
      </c>
      <c r="AH2551" t="s">
        <v>5519</v>
      </c>
      <c r="AI2551" t="s">
        <v>5526</v>
      </c>
    </row>
    <row r="2552" spans="1:35">
      <c r="A2552" t="s">
        <v>3054</v>
      </c>
      <c r="B2552" s="2">
        <v>45124</v>
      </c>
      <c r="C2552" t="s">
        <v>680</v>
      </c>
      <c r="D2552" t="s">
        <v>31</v>
      </c>
      <c r="E2552" t="s">
        <v>124</v>
      </c>
      <c r="F2552" t="s">
        <v>70</v>
      </c>
      <c r="G2552">
        <v>55</v>
      </c>
      <c r="H2552" t="s">
        <v>153</v>
      </c>
      <c r="I2552" t="s">
        <v>154</v>
      </c>
      <c r="J2552" t="s">
        <v>36</v>
      </c>
      <c r="K2552" t="s">
        <v>130</v>
      </c>
      <c r="L2552" t="s">
        <v>142</v>
      </c>
      <c r="M2552" t="s">
        <v>92</v>
      </c>
      <c r="N2552" t="s">
        <v>53</v>
      </c>
      <c r="O2552">
        <v>6</v>
      </c>
      <c r="P2552" s="4">
        <v>21768</v>
      </c>
      <c r="Q2552" s="4">
        <v>12843</v>
      </c>
      <c r="R2552" s="3">
        <v>0</v>
      </c>
      <c r="S2552" s="4">
        <v>130608</v>
      </c>
      <c r="T2552" s="4">
        <v>77058</v>
      </c>
      <c r="U2552" s="4">
        <v>53550</v>
      </c>
      <c r="V2552" s="3">
        <v>0.41000551267916208</v>
      </c>
      <c r="W2552" t="s">
        <v>54</v>
      </c>
      <c r="X2552" t="s">
        <v>55</v>
      </c>
      <c r="Y2552" t="s">
        <v>56</v>
      </c>
      <c r="Z2552">
        <v>3</v>
      </c>
      <c r="AA2552" t="s">
        <v>229</v>
      </c>
      <c r="AB2552" t="s">
        <v>45</v>
      </c>
      <c r="AC2552">
        <v>3.4</v>
      </c>
      <c r="AD2552">
        <v>2023</v>
      </c>
      <c r="AE2552">
        <v>7</v>
      </c>
      <c r="AF2552" t="s">
        <v>5533</v>
      </c>
      <c r="AG2552" t="s">
        <v>5514</v>
      </c>
      <c r="AH2552" t="s">
        <v>5515</v>
      </c>
      <c r="AI2552" t="s">
        <v>5523</v>
      </c>
    </row>
    <row r="2553" spans="1:35">
      <c r="A2553" t="s">
        <v>3055</v>
      </c>
      <c r="B2553" s="2">
        <v>45322</v>
      </c>
      <c r="C2553" t="s">
        <v>481</v>
      </c>
      <c r="D2553" t="s">
        <v>49</v>
      </c>
      <c r="E2553" t="s">
        <v>119</v>
      </c>
      <c r="F2553" t="s">
        <v>70</v>
      </c>
      <c r="G2553">
        <v>32</v>
      </c>
      <c r="H2553" t="s">
        <v>99</v>
      </c>
      <c r="I2553" t="s">
        <v>99</v>
      </c>
      <c r="J2553" t="s">
        <v>100</v>
      </c>
      <c r="K2553" t="s">
        <v>337</v>
      </c>
      <c r="L2553" t="s">
        <v>38</v>
      </c>
      <c r="M2553" t="s">
        <v>63</v>
      </c>
      <c r="N2553" t="s">
        <v>126</v>
      </c>
      <c r="O2553">
        <v>1</v>
      </c>
      <c r="P2553" s="4">
        <v>18952</v>
      </c>
      <c r="Q2553" s="4">
        <v>13835</v>
      </c>
      <c r="R2553" s="3">
        <v>0.1</v>
      </c>
      <c r="S2553" s="4">
        <v>17057</v>
      </c>
      <c r="T2553" s="4">
        <v>13835</v>
      </c>
      <c r="U2553" s="4">
        <v>3222</v>
      </c>
      <c r="V2553" s="3">
        <v>0.18889605440581581</v>
      </c>
      <c r="W2553" t="s">
        <v>84</v>
      </c>
      <c r="X2553" t="s">
        <v>42</v>
      </c>
      <c r="Y2553" t="s">
        <v>56</v>
      </c>
      <c r="Z2553">
        <v>1</v>
      </c>
      <c r="AA2553" t="s">
        <v>108</v>
      </c>
      <c r="AB2553" t="s">
        <v>95</v>
      </c>
      <c r="AC2553">
        <v>4</v>
      </c>
      <c r="AD2553">
        <v>2024</v>
      </c>
      <c r="AE2553">
        <v>1</v>
      </c>
      <c r="AF2553" t="s">
        <v>5532</v>
      </c>
      <c r="AG2553" t="s">
        <v>5528</v>
      </c>
      <c r="AH2553" t="s">
        <v>5519</v>
      </c>
      <c r="AI2553" t="s">
        <v>5516</v>
      </c>
    </row>
    <row r="2554" spans="1:35">
      <c r="A2554" t="s">
        <v>3056</v>
      </c>
      <c r="B2554" s="2">
        <v>45603</v>
      </c>
      <c r="C2554" t="s">
        <v>684</v>
      </c>
      <c r="D2554" t="s">
        <v>31</v>
      </c>
      <c r="E2554" t="s">
        <v>50</v>
      </c>
      <c r="F2554" t="s">
        <v>33</v>
      </c>
      <c r="G2554">
        <v>38</v>
      </c>
      <c r="H2554" t="s">
        <v>80</v>
      </c>
      <c r="I2554" t="s">
        <v>81</v>
      </c>
      <c r="J2554" t="s">
        <v>82</v>
      </c>
      <c r="K2554" t="s">
        <v>61</v>
      </c>
      <c r="L2554" t="s">
        <v>155</v>
      </c>
      <c r="M2554" t="s">
        <v>83</v>
      </c>
      <c r="N2554" t="s">
        <v>40</v>
      </c>
      <c r="O2554">
        <v>3</v>
      </c>
      <c r="P2554" s="4">
        <v>13458</v>
      </c>
      <c r="Q2554" s="4">
        <v>9151</v>
      </c>
      <c r="R2554" s="3">
        <v>0.05</v>
      </c>
      <c r="S2554" s="4">
        <v>38355</v>
      </c>
      <c r="T2554" s="4">
        <v>27453</v>
      </c>
      <c r="U2554" s="4">
        <v>10902</v>
      </c>
      <c r="V2554" s="3">
        <v>0.28423934298005477</v>
      </c>
      <c r="W2554" t="s">
        <v>84</v>
      </c>
      <c r="X2554" t="s">
        <v>42</v>
      </c>
      <c r="Y2554" t="s">
        <v>156</v>
      </c>
      <c r="Z2554">
        <v>0</v>
      </c>
      <c r="AA2554" t="s">
        <v>44</v>
      </c>
      <c r="AB2554" t="s">
        <v>45</v>
      </c>
      <c r="AC2554">
        <v>1.7</v>
      </c>
      <c r="AD2554">
        <v>2024</v>
      </c>
      <c r="AE2554">
        <v>11</v>
      </c>
      <c r="AF2554" t="s">
        <v>5535</v>
      </c>
      <c r="AG2554" t="s">
        <v>5518</v>
      </c>
      <c r="AH2554" t="s">
        <v>5522</v>
      </c>
      <c r="AI2554" t="s">
        <v>5526</v>
      </c>
    </row>
    <row r="2555" spans="1:35">
      <c r="A2555" t="s">
        <v>3057</v>
      </c>
      <c r="B2555" s="2">
        <v>45605</v>
      </c>
      <c r="C2555" t="s">
        <v>1833</v>
      </c>
      <c r="D2555" t="s">
        <v>31</v>
      </c>
      <c r="E2555" t="s">
        <v>129</v>
      </c>
      <c r="F2555" t="s">
        <v>33</v>
      </c>
      <c r="G2555">
        <v>44</v>
      </c>
      <c r="H2555" t="s">
        <v>153</v>
      </c>
      <c r="I2555" t="s">
        <v>154</v>
      </c>
      <c r="J2555" t="s">
        <v>36</v>
      </c>
      <c r="K2555" t="s">
        <v>225</v>
      </c>
      <c r="L2555" t="s">
        <v>131</v>
      </c>
      <c r="M2555" t="s">
        <v>83</v>
      </c>
      <c r="N2555" t="s">
        <v>93</v>
      </c>
      <c r="O2555">
        <v>1</v>
      </c>
      <c r="P2555" s="4">
        <v>4199</v>
      </c>
      <c r="Q2555" s="4">
        <v>2645</v>
      </c>
      <c r="R2555" s="3">
        <v>0</v>
      </c>
      <c r="S2555" s="4">
        <v>4199</v>
      </c>
      <c r="T2555" s="4">
        <v>2645</v>
      </c>
      <c r="U2555" s="4">
        <v>1554</v>
      </c>
      <c r="V2555" s="3">
        <v>0.37008811621814719</v>
      </c>
      <c r="W2555" t="s">
        <v>54</v>
      </c>
      <c r="X2555" t="s">
        <v>55</v>
      </c>
      <c r="Y2555" t="s">
        <v>56</v>
      </c>
      <c r="Z2555">
        <v>7</v>
      </c>
      <c r="AA2555" t="s">
        <v>181</v>
      </c>
      <c r="AB2555" t="s">
        <v>95</v>
      </c>
      <c r="AC2555">
        <v>5</v>
      </c>
      <c r="AD2555">
        <v>2024</v>
      </c>
      <c r="AE2555">
        <v>11</v>
      </c>
      <c r="AF2555" t="s">
        <v>5535</v>
      </c>
      <c r="AG2555" t="s">
        <v>5518</v>
      </c>
      <c r="AH2555" t="s">
        <v>5519</v>
      </c>
      <c r="AI2555" t="s">
        <v>5526</v>
      </c>
    </row>
    <row r="2556" spans="1:35">
      <c r="A2556" t="s">
        <v>3058</v>
      </c>
      <c r="B2556" s="2">
        <v>44950</v>
      </c>
      <c r="C2556" t="s">
        <v>355</v>
      </c>
      <c r="D2556" t="s">
        <v>31</v>
      </c>
      <c r="E2556" t="s">
        <v>60</v>
      </c>
      <c r="F2556" t="s">
        <v>70</v>
      </c>
      <c r="G2556">
        <v>56</v>
      </c>
      <c r="H2556" t="s">
        <v>105</v>
      </c>
      <c r="I2556" t="s">
        <v>89</v>
      </c>
      <c r="J2556" t="s">
        <v>82</v>
      </c>
      <c r="K2556" t="s">
        <v>179</v>
      </c>
      <c r="L2556" t="s">
        <v>52</v>
      </c>
      <c r="M2556" t="s">
        <v>63</v>
      </c>
      <c r="N2556" t="s">
        <v>126</v>
      </c>
      <c r="O2556">
        <v>8</v>
      </c>
      <c r="P2556" s="4">
        <v>13753</v>
      </c>
      <c r="Q2556" s="4">
        <v>8527</v>
      </c>
      <c r="R2556" s="3">
        <v>0.15</v>
      </c>
      <c r="S2556" s="4">
        <v>93520</v>
      </c>
      <c r="T2556" s="4">
        <v>68216</v>
      </c>
      <c r="U2556" s="4">
        <v>25304</v>
      </c>
      <c r="V2556" s="3">
        <v>0.27057313943541489</v>
      </c>
      <c r="W2556" t="s">
        <v>84</v>
      </c>
      <c r="X2556" t="s">
        <v>55</v>
      </c>
      <c r="Y2556" t="s">
        <v>56</v>
      </c>
      <c r="Z2556">
        <v>7</v>
      </c>
      <c r="AA2556" t="s">
        <v>94</v>
      </c>
      <c r="AB2556" t="s">
        <v>189</v>
      </c>
      <c r="AC2556">
        <v>3.7</v>
      </c>
      <c r="AD2556">
        <v>2023</v>
      </c>
      <c r="AE2556">
        <v>1</v>
      </c>
      <c r="AF2556" t="s">
        <v>5532</v>
      </c>
      <c r="AG2556" t="s">
        <v>5528</v>
      </c>
      <c r="AH2556" t="s">
        <v>5515</v>
      </c>
      <c r="AI2556" t="s">
        <v>5523</v>
      </c>
    </row>
    <row r="2557" spans="1:35">
      <c r="A2557" t="s">
        <v>3059</v>
      </c>
      <c r="B2557" s="2">
        <v>45549</v>
      </c>
      <c r="C2557" t="s">
        <v>178</v>
      </c>
      <c r="D2557" t="s">
        <v>31</v>
      </c>
      <c r="E2557" t="s">
        <v>129</v>
      </c>
      <c r="F2557" t="s">
        <v>33</v>
      </c>
      <c r="G2557">
        <v>36</v>
      </c>
      <c r="H2557" t="s">
        <v>71</v>
      </c>
      <c r="I2557" t="s">
        <v>72</v>
      </c>
      <c r="J2557" t="s">
        <v>73</v>
      </c>
      <c r="K2557" t="s">
        <v>239</v>
      </c>
      <c r="L2557" t="s">
        <v>91</v>
      </c>
      <c r="M2557" t="s">
        <v>39</v>
      </c>
      <c r="N2557" t="s">
        <v>93</v>
      </c>
      <c r="O2557">
        <v>7</v>
      </c>
      <c r="P2557" s="4">
        <v>1728</v>
      </c>
      <c r="Q2557" s="4">
        <v>1020</v>
      </c>
      <c r="R2557" s="3">
        <v>0.1</v>
      </c>
      <c r="S2557" s="4">
        <v>10886</v>
      </c>
      <c r="T2557" s="4">
        <v>7140</v>
      </c>
      <c r="U2557" s="4">
        <v>3746</v>
      </c>
      <c r="V2557" s="3">
        <v>0.34411170310490541</v>
      </c>
      <c r="W2557" t="s">
        <v>54</v>
      </c>
      <c r="X2557" t="s">
        <v>76</v>
      </c>
      <c r="Y2557" t="s">
        <v>56</v>
      </c>
      <c r="Z2557">
        <v>2</v>
      </c>
      <c r="AA2557" t="s">
        <v>65</v>
      </c>
      <c r="AB2557" t="s">
        <v>95</v>
      </c>
      <c r="AC2557">
        <v>5</v>
      </c>
      <c r="AD2557">
        <v>2024</v>
      </c>
      <c r="AE2557">
        <v>9</v>
      </c>
      <c r="AF2557" t="s">
        <v>5531</v>
      </c>
      <c r="AG2557" t="s">
        <v>5514</v>
      </c>
      <c r="AH2557" t="s">
        <v>5519</v>
      </c>
      <c r="AI2557" t="s">
        <v>5526</v>
      </c>
    </row>
    <row r="2558" spans="1:35">
      <c r="A2558" t="s">
        <v>3060</v>
      </c>
      <c r="B2558" s="2">
        <v>45107</v>
      </c>
      <c r="C2558" t="s">
        <v>592</v>
      </c>
      <c r="D2558" t="s">
        <v>31</v>
      </c>
      <c r="E2558" t="s">
        <v>124</v>
      </c>
      <c r="F2558" t="s">
        <v>70</v>
      </c>
      <c r="G2558">
        <v>27</v>
      </c>
      <c r="H2558" t="s">
        <v>105</v>
      </c>
      <c r="I2558" t="s">
        <v>89</v>
      </c>
      <c r="J2558" t="s">
        <v>82</v>
      </c>
      <c r="K2558" t="s">
        <v>199</v>
      </c>
      <c r="L2558" t="s">
        <v>38</v>
      </c>
      <c r="M2558" t="s">
        <v>39</v>
      </c>
      <c r="N2558" t="s">
        <v>113</v>
      </c>
      <c r="O2558">
        <v>2</v>
      </c>
      <c r="P2558" s="4">
        <v>24514</v>
      </c>
      <c r="Q2558" s="4">
        <v>16915</v>
      </c>
      <c r="R2558" s="3">
        <v>0.05</v>
      </c>
      <c r="S2558" s="4">
        <v>46577</v>
      </c>
      <c r="T2558" s="4">
        <v>33830</v>
      </c>
      <c r="U2558" s="4">
        <v>12747</v>
      </c>
      <c r="V2558" s="3">
        <v>0.27367584859479999</v>
      </c>
      <c r="W2558" t="s">
        <v>75</v>
      </c>
      <c r="X2558" t="s">
        <v>76</v>
      </c>
      <c r="Y2558" t="s">
        <v>156</v>
      </c>
      <c r="Z2558">
        <v>0</v>
      </c>
      <c r="AA2558" t="s">
        <v>94</v>
      </c>
      <c r="AB2558" t="s">
        <v>194</v>
      </c>
      <c r="AC2558">
        <v>1.7</v>
      </c>
      <c r="AD2558">
        <v>2023</v>
      </c>
      <c r="AE2558">
        <v>6</v>
      </c>
      <c r="AF2558" t="s">
        <v>5530</v>
      </c>
      <c r="AG2558" t="s">
        <v>5525</v>
      </c>
      <c r="AH2558" t="s">
        <v>5522</v>
      </c>
      <c r="AI2558" t="s">
        <v>5516</v>
      </c>
    </row>
    <row r="2559" spans="1:35">
      <c r="A2559" t="s">
        <v>3061</v>
      </c>
      <c r="B2559" s="2">
        <v>45261</v>
      </c>
      <c r="C2559" t="s">
        <v>358</v>
      </c>
      <c r="D2559" t="s">
        <v>31</v>
      </c>
      <c r="E2559" t="s">
        <v>69</v>
      </c>
      <c r="F2559" t="s">
        <v>70</v>
      </c>
      <c r="G2559">
        <v>22</v>
      </c>
      <c r="H2559" t="s">
        <v>99</v>
      </c>
      <c r="I2559" t="s">
        <v>99</v>
      </c>
      <c r="J2559" t="s">
        <v>100</v>
      </c>
      <c r="K2559" t="s">
        <v>225</v>
      </c>
      <c r="L2559" t="s">
        <v>38</v>
      </c>
      <c r="M2559" t="s">
        <v>63</v>
      </c>
      <c r="N2559" t="s">
        <v>40</v>
      </c>
      <c r="O2559">
        <v>6</v>
      </c>
      <c r="P2559" s="4">
        <v>3017</v>
      </c>
      <c r="Q2559" s="4">
        <v>1810</v>
      </c>
      <c r="R2559" s="3">
        <v>0.05</v>
      </c>
      <c r="S2559" s="4">
        <v>17197</v>
      </c>
      <c r="T2559" s="4">
        <v>10860</v>
      </c>
      <c r="U2559" s="4">
        <v>6337</v>
      </c>
      <c r="V2559" s="3">
        <v>0.36849450485549806</v>
      </c>
      <c r="W2559" t="s">
        <v>75</v>
      </c>
      <c r="X2559" t="s">
        <v>76</v>
      </c>
      <c r="Y2559" t="s">
        <v>56</v>
      </c>
      <c r="Z2559">
        <v>7</v>
      </c>
      <c r="AA2559" t="s">
        <v>108</v>
      </c>
      <c r="AB2559" t="s">
        <v>66</v>
      </c>
      <c r="AC2559">
        <v>5</v>
      </c>
      <c r="AD2559">
        <v>2023</v>
      </c>
      <c r="AE2559">
        <v>12</v>
      </c>
      <c r="AF2559" t="s">
        <v>5521</v>
      </c>
      <c r="AG2559" t="s">
        <v>5518</v>
      </c>
      <c r="AH2559" t="s">
        <v>5519</v>
      </c>
      <c r="AI2559" t="s">
        <v>5520</v>
      </c>
    </row>
    <row r="2560" spans="1:35">
      <c r="A2560" t="s">
        <v>3062</v>
      </c>
      <c r="B2560" s="2">
        <v>45300</v>
      </c>
      <c r="C2560" t="s">
        <v>134</v>
      </c>
      <c r="D2560" t="s">
        <v>49</v>
      </c>
      <c r="E2560" t="s">
        <v>111</v>
      </c>
      <c r="F2560" t="s">
        <v>70</v>
      </c>
      <c r="G2560">
        <v>51</v>
      </c>
      <c r="H2560" t="s">
        <v>71</v>
      </c>
      <c r="I2560" t="s">
        <v>72</v>
      </c>
      <c r="J2560" t="s">
        <v>73</v>
      </c>
      <c r="K2560" t="s">
        <v>51</v>
      </c>
      <c r="L2560" t="s">
        <v>155</v>
      </c>
      <c r="M2560" t="s">
        <v>39</v>
      </c>
      <c r="N2560" t="s">
        <v>126</v>
      </c>
      <c r="O2560">
        <v>8</v>
      </c>
      <c r="P2560" s="4">
        <v>23480</v>
      </c>
      <c r="Q2560" s="4">
        <v>17140</v>
      </c>
      <c r="R2560" s="3">
        <v>0</v>
      </c>
      <c r="S2560" s="4">
        <v>187840</v>
      </c>
      <c r="T2560" s="4">
        <v>137120</v>
      </c>
      <c r="U2560" s="4">
        <v>50720</v>
      </c>
      <c r="V2560" s="3">
        <v>0.27001703577512776</v>
      </c>
      <c r="W2560" t="s">
        <v>84</v>
      </c>
      <c r="X2560" t="s">
        <v>55</v>
      </c>
      <c r="Y2560" t="s">
        <v>56</v>
      </c>
      <c r="Z2560">
        <v>4</v>
      </c>
      <c r="AA2560" t="s">
        <v>85</v>
      </c>
      <c r="AB2560" t="s">
        <v>66</v>
      </c>
      <c r="AC2560">
        <v>4.5</v>
      </c>
      <c r="AD2560">
        <v>2024</v>
      </c>
      <c r="AE2560">
        <v>1</v>
      </c>
      <c r="AF2560" t="s">
        <v>5532</v>
      </c>
      <c r="AG2560" t="s">
        <v>5528</v>
      </c>
      <c r="AH2560" t="s">
        <v>5515</v>
      </c>
      <c r="AI2560" t="s">
        <v>5523</v>
      </c>
    </row>
    <row r="2561" spans="1:35">
      <c r="A2561" t="s">
        <v>3063</v>
      </c>
      <c r="B2561" s="2">
        <v>45543</v>
      </c>
      <c r="C2561" t="s">
        <v>1613</v>
      </c>
      <c r="D2561" t="s">
        <v>31</v>
      </c>
      <c r="E2561" t="s">
        <v>111</v>
      </c>
      <c r="F2561" t="s">
        <v>70</v>
      </c>
      <c r="G2561">
        <v>32</v>
      </c>
      <c r="H2561" t="s">
        <v>71</v>
      </c>
      <c r="I2561" t="s">
        <v>72</v>
      </c>
      <c r="J2561" t="s">
        <v>73</v>
      </c>
      <c r="K2561" t="s">
        <v>269</v>
      </c>
      <c r="L2561" t="s">
        <v>38</v>
      </c>
      <c r="M2561" t="s">
        <v>63</v>
      </c>
      <c r="N2561" t="s">
        <v>40</v>
      </c>
      <c r="O2561">
        <v>4</v>
      </c>
      <c r="P2561" s="4">
        <v>5975</v>
      </c>
      <c r="Q2561" s="4">
        <v>3824</v>
      </c>
      <c r="R2561" s="3">
        <v>0.05</v>
      </c>
      <c r="S2561" s="4">
        <v>22705</v>
      </c>
      <c r="T2561" s="4">
        <v>15296</v>
      </c>
      <c r="U2561" s="4">
        <v>7409</v>
      </c>
      <c r="V2561" s="3">
        <v>0.32631578947368423</v>
      </c>
      <c r="W2561" t="s">
        <v>75</v>
      </c>
      <c r="X2561" t="s">
        <v>55</v>
      </c>
      <c r="Y2561" t="s">
        <v>56</v>
      </c>
      <c r="Z2561">
        <v>5</v>
      </c>
      <c r="AA2561" t="s">
        <v>102</v>
      </c>
      <c r="AB2561" t="s">
        <v>132</v>
      </c>
      <c r="AC2561">
        <v>4.5</v>
      </c>
      <c r="AD2561">
        <v>2024</v>
      </c>
      <c r="AE2561">
        <v>9</v>
      </c>
      <c r="AF2561" t="s">
        <v>5531</v>
      </c>
      <c r="AG2561" t="s">
        <v>5514</v>
      </c>
      <c r="AH2561" t="s">
        <v>5522</v>
      </c>
      <c r="AI2561" t="s">
        <v>5516</v>
      </c>
    </row>
    <row r="2562" spans="1:35">
      <c r="A2562" t="s">
        <v>3064</v>
      </c>
      <c r="B2562" s="2">
        <v>45428</v>
      </c>
      <c r="C2562" t="s">
        <v>218</v>
      </c>
      <c r="D2562" t="s">
        <v>49</v>
      </c>
      <c r="E2562" t="s">
        <v>111</v>
      </c>
      <c r="F2562" t="s">
        <v>70</v>
      </c>
      <c r="G2562">
        <v>40</v>
      </c>
      <c r="H2562" t="s">
        <v>153</v>
      </c>
      <c r="I2562" t="s">
        <v>154</v>
      </c>
      <c r="J2562" t="s">
        <v>36</v>
      </c>
      <c r="K2562" t="s">
        <v>136</v>
      </c>
      <c r="L2562" t="s">
        <v>38</v>
      </c>
      <c r="M2562" t="s">
        <v>63</v>
      </c>
      <c r="N2562" t="s">
        <v>126</v>
      </c>
      <c r="O2562">
        <v>6</v>
      </c>
      <c r="P2562" s="4">
        <v>15743</v>
      </c>
      <c r="Q2562" s="4">
        <v>12594</v>
      </c>
      <c r="R2562" s="3">
        <v>0.2</v>
      </c>
      <c r="S2562" s="4">
        <v>75566</v>
      </c>
      <c r="T2562" s="4">
        <v>75564</v>
      </c>
      <c r="U2562" s="4">
        <v>2</v>
      </c>
      <c r="V2562" s="3">
        <v>2.6466929571500409E-5</v>
      </c>
      <c r="W2562" t="s">
        <v>54</v>
      </c>
      <c r="X2562" t="s">
        <v>42</v>
      </c>
      <c r="Y2562" t="s">
        <v>43</v>
      </c>
      <c r="Z2562">
        <v>0</v>
      </c>
      <c r="AA2562" t="s">
        <v>229</v>
      </c>
      <c r="AB2562" t="s">
        <v>95</v>
      </c>
      <c r="AC2562" t="s">
        <v>46</v>
      </c>
      <c r="AD2562">
        <v>2024</v>
      </c>
      <c r="AE2562">
        <v>5</v>
      </c>
      <c r="AF2562" t="s">
        <v>5529</v>
      </c>
      <c r="AG2562" t="s">
        <v>5525</v>
      </c>
      <c r="AH2562" t="s">
        <v>5515</v>
      </c>
      <c r="AI2562" t="s">
        <v>5526</v>
      </c>
    </row>
    <row r="2563" spans="1:35">
      <c r="A2563" t="s">
        <v>3065</v>
      </c>
      <c r="B2563" s="2">
        <v>45356</v>
      </c>
      <c r="C2563" t="s">
        <v>992</v>
      </c>
      <c r="D2563" t="s">
        <v>31</v>
      </c>
      <c r="E2563" t="s">
        <v>124</v>
      </c>
      <c r="F2563" t="s">
        <v>70</v>
      </c>
      <c r="G2563">
        <v>51</v>
      </c>
      <c r="H2563" t="s">
        <v>99</v>
      </c>
      <c r="I2563" t="s">
        <v>99</v>
      </c>
      <c r="J2563" t="s">
        <v>100</v>
      </c>
      <c r="K2563" t="s">
        <v>148</v>
      </c>
      <c r="L2563" t="s">
        <v>155</v>
      </c>
      <c r="M2563" t="s">
        <v>83</v>
      </c>
      <c r="N2563" t="s">
        <v>53</v>
      </c>
      <c r="O2563">
        <v>2</v>
      </c>
      <c r="P2563" s="4">
        <v>13137</v>
      </c>
      <c r="Q2563" s="4">
        <v>7751</v>
      </c>
      <c r="R2563" s="3">
        <v>0.2</v>
      </c>
      <c r="S2563" s="4">
        <v>21019</v>
      </c>
      <c r="T2563" s="4">
        <v>15502</v>
      </c>
      <c r="U2563" s="4">
        <v>5517</v>
      </c>
      <c r="V2563" s="3">
        <v>0.26247680669870116</v>
      </c>
      <c r="W2563" t="s">
        <v>75</v>
      </c>
      <c r="X2563" t="s">
        <v>76</v>
      </c>
      <c r="Y2563" t="s">
        <v>56</v>
      </c>
      <c r="Z2563">
        <v>5</v>
      </c>
      <c r="AA2563" t="s">
        <v>65</v>
      </c>
      <c r="AB2563" t="s">
        <v>189</v>
      </c>
      <c r="AC2563">
        <v>4.8</v>
      </c>
      <c r="AD2563">
        <v>2024</v>
      </c>
      <c r="AE2563">
        <v>3</v>
      </c>
      <c r="AF2563" t="s">
        <v>5534</v>
      </c>
      <c r="AG2563" t="s">
        <v>5528</v>
      </c>
      <c r="AH2563" t="s">
        <v>5522</v>
      </c>
      <c r="AI2563" t="s">
        <v>5523</v>
      </c>
    </row>
    <row r="2564" spans="1:35">
      <c r="A2564" t="s">
        <v>3066</v>
      </c>
      <c r="B2564" s="2">
        <v>45586</v>
      </c>
      <c r="C2564" t="s">
        <v>251</v>
      </c>
      <c r="D2564" t="s">
        <v>31</v>
      </c>
      <c r="E2564" t="s">
        <v>32</v>
      </c>
      <c r="F2564" t="s">
        <v>33</v>
      </c>
      <c r="G2564">
        <v>51</v>
      </c>
      <c r="H2564" t="s">
        <v>71</v>
      </c>
      <c r="I2564" t="s">
        <v>72</v>
      </c>
      <c r="J2564" t="s">
        <v>73</v>
      </c>
      <c r="K2564" t="s">
        <v>184</v>
      </c>
      <c r="L2564" t="s">
        <v>131</v>
      </c>
      <c r="M2564" t="s">
        <v>92</v>
      </c>
      <c r="N2564" t="s">
        <v>40</v>
      </c>
      <c r="O2564">
        <v>7</v>
      </c>
      <c r="P2564" s="4">
        <v>24793</v>
      </c>
      <c r="Q2564" s="4">
        <v>13884</v>
      </c>
      <c r="R2564" s="3">
        <v>0.05</v>
      </c>
      <c r="S2564" s="4">
        <v>164873</v>
      </c>
      <c r="T2564" s="4">
        <v>97188</v>
      </c>
      <c r="U2564" s="4">
        <v>67685</v>
      </c>
      <c r="V2564" s="3">
        <v>0.41052810344932161</v>
      </c>
      <c r="W2564" t="s">
        <v>41</v>
      </c>
      <c r="X2564" t="s">
        <v>76</v>
      </c>
      <c r="Y2564" t="s">
        <v>56</v>
      </c>
      <c r="Z2564">
        <v>4</v>
      </c>
      <c r="AA2564" t="s">
        <v>181</v>
      </c>
      <c r="AB2564" t="s">
        <v>121</v>
      </c>
      <c r="AC2564">
        <v>3.3</v>
      </c>
      <c r="AD2564">
        <v>2024</v>
      </c>
      <c r="AE2564">
        <v>10</v>
      </c>
      <c r="AF2564" t="s">
        <v>5517</v>
      </c>
      <c r="AG2564" t="s">
        <v>5518</v>
      </c>
      <c r="AH2564" t="s">
        <v>5515</v>
      </c>
      <c r="AI2564" t="s">
        <v>5523</v>
      </c>
    </row>
    <row r="2565" spans="1:35">
      <c r="A2565" t="s">
        <v>3067</v>
      </c>
      <c r="B2565" s="2">
        <v>45603</v>
      </c>
      <c r="C2565" t="s">
        <v>365</v>
      </c>
      <c r="D2565" t="s">
        <v>31</v>
      </c>
      <c r="E2565" t="s">
        <v>50</v>
      </c>
      <c r="F2565" t="s">
        <v>33</v>
      </c>
      <c r="G2565">
        <v>37</v>
      </c>
      <c r="H2565" t="s">
        <v>99</v>
      </c>
      <c r="I2565" t="s">
        <v>99</v>
      </c>
      <c r="J2565" t="s">
        <v>100</v>
      </c>
      <c r="K2565" t="s">
        <v>37</v>
      </c>
      <c r="L2565" t="s">
        <v>137</v>
      </c>
      <c r="M2565" t="s">
        <v>39</v>
      </c>
      <c r="N2565" t="s">
        <v>93</v>
      </c>
      <c r="O2565">
        <v>3</v>
      </c>
      <c r="P2565" s="4">
        <v>21060</v>
      </c>
      <c r="Q2565" s="4">
        <v>16427</v>
      </c>
      <c r="R2565" s="3">
        <v>0.1</v>
      </c>
      <c r="S2565" s="4">
        <v>56862</v>
      </c>
      <c r="T2565" s="4">
        <v>49281</v>
      </c>
      <c r="U2565" s="4">
        <v>7581</v>
      </c>
      <c r="V2565" s="3">
        <v>0.13332278147092963</v>
      </c>
      <c r="W2565" t="s">
        <v>84</v>
      </c>
      <c r="X2565" t="s">
        <v>42</v>
      </c>
      <c r="Y2565" t="s">
        <v>56</v>
      </c>
      <c r="Z2565">
        <v>1</v>
      </c>
      <c r="AA2565" t="s">
        <v>226</v>
      </c>
      <c r="AB2565" t="s">
        <v>189</v>
      </c>
      <c r="AC2565">
        <v>3.1</v>
      </c>
      <c r="AD2565">
        <v>2024</v>
      </c>
      <c r="AE2565">
        <v>11</v>
      </c>
      <c r="AF2565" t="s">
        <v>5535</v>
      </c>
      <c r="AG2565" t="s">
        <v>5518</v>
      </c>
      <c r="AH2565" t="s">
        <v>5515</v>
      </c>
      <c r="AI2565" t="s">
        <v>5526</v>
      </c>
    </row>
    <row r="2566" spans="1:35">
      <c r="A2566" t="s">
        <v>3068</v>
      </c>
      <c r="B2566" s="2">
        <v>45114</v>
      </c>
      <c r="C2566" t="s">
        <v>341</v>
      </c>
      <c r="D2566" t="s">
        <v>31</v>
      </c>
      <c r="E2566" t="s">
        <v>119</v>
      </c>
      <c r="F2566" t="s">
        <v>70</v>
      </c>
      <c r="G2566">
        <v>28</v>
      </c>
      <c r="H2566" t="s">
        <v>99</v>
      </c>
      <c r="I2566" t="s">
        <v>99</v>
      </c>
      <c r="J2566" t="s">
        <v>100</v>
      </c>
      <c r="K2566" t="s">
        <v>74</v>
      </c>
      <c r="L2566" t="s">
        <v>137</v>
      </c>
      <c r="M2566" t="s">
        <v>63</v>
      </c>
      <c r="N2566" t="s">
        <v>53</v>
      </c>
      <c r="O2566">
        <v>7</v>
      </c>
      <c r="P2566" s="4">
        <v>2021</v>
      </c>
      <c r="Q2566" s="4">
        <v>1394</v>
      </c>
      <c r="R2566" s="3">
        <v>0</v>
      </c>
      <c r="S2566" s="4">
        <v>14147</v>
      </c>
      <c r="T2566" s="4">
        <v>9758</v>
      </c>
      <c r="U2566" s="4">
        <v>4389</v>
      </c>
      <c r="V2566" s="3">
        <v>0.31024245423057895</v>
      </c>
      <c r="W2566" t="s">
        <v>75</v>
      </c>
      <c r="X2566" t="s">
        <v>55</v>
      </c>
      <c r="Y2566" t="s">
        <v>56</v>
      </c>
      <c r="Z2566">
        <v>2</v>
      </c>
      <c r="AA2566" t="s">
        <v>185</v>
      </c>
      <c r="AB2566" t="s">
        <v>45</v>
      </c>
      <c r="AC2566">
        <v>3.1</v>
      </c>
      <c r="AD2566">
        <v>2023</v>
      </c>
      <c r="AE2566">
        <v>7</v>
      </c>
      <c r="AF2566" t="s">
        <v>5533</v>
      </c>
      <c r="AG2566" t="s">
        <v>5514</v>
      </c>
      <c r="AH2566" t="s">
        <v>5519</v>
      </c>
      <c r="AI2566" t="s">
        <v>5516</v>
      </c>
    </row>
    <row r="2567" spans="1:35">
      <c r="A2567" t="s">
        <v>3069</v>
      </c>
      <c r="B2567" s="2">
        <v>45534</v>
      </c>
      <c r="C2567" t="s">
        <v>30</v>
      </c>
      <c r="D2567" t="s">
        <v>31</v>
      </c>
      <c r="E2567" t="s">
        <v>32</v>
      </c>
      <c r="F2567" t="s">
        <v>33</v>
      </c>
      <c r="G2567">
        <v>60</v>
      </c>
      <c r="H2567" t="s">
        <v>146</v>
      </c>
      <c r="I2567" t="s">
        <v>147</v>
      </c>
      <c r="J2567" t="s">
        <v>36</v>
      </c>
      <c r="K2567" t="s">
        <v>179</v>
      </c>
      <c r="L2567" t="s">
        <v>155</v>
      </c>
      <c r="M2567" t="s">
        <v>63</v>
      </c>
      <c r="N2567" t="s">
        <v>40</v>
      </c>
      <c r="O2567">
        <v>4</v>
      </c>
      <c r="P2567" s="4">
        <v>19291</v>
      </c>
      <c r="Q2567" s="4">
        <v>14468</v>
      </c>
      <c r="R2567" s="3">
        <v>0.15</v>
      </c>
      <c r="S2567" s="4">
        <v>65589</v>
      </c>
      <c r="T2567" s="4">
        <v>57872</v>
      </c>
      <c r="U2567" s="4">
        <v>7717</v>
      </c>
      <c r="V2567" s="3">
        <v>0.11765692417935934</v>
      </c>
      <c r="W2567" t="s">
        <v>41</v>
      </c>
      <c r="X2567" t="s">
        <v>42</v>
      </c>
      <c r="Y2567" t="s">
        <v>56</v>
      </c>
      <c r="Z2567">
        <v>7</v>
      </c>
      <c r="AA2567" t="s">
        <v>94</v>
      </c>
      <c r="AB2567" t="s">
        <v>95</v>
      </c>
      <c r="AC2567">
        <v>3</v>
      </c>
      <c r="AD2567">
        <v>2024</v>
      </c>
      <c r="AE2567">
        <v>8</v>
      </c>
      <c r="AF2567" t="s">
        <v>5513</v>
      </c>
      <c r="AG2567" t="s">
        <v>5514</v>
      </c>
      <c r="AH2567" t="s">
        <v>5515</v>
      </c>
      <c r="AI2567" t="s">
        <v>5523</v>
      </c>
    </row>
    <row r="2568" spans="1:35">
      <c r="A2568" t="s">
        <v>3070</v>
      </c>
      <c r="B2568" s="2">
        <v>45273</v>
      </c>
      <c r="C2568" t="s">
        <v>445</v>
      </c>
      <c r="D2568" t="s">
        <v>49</v>
      </c>
      <c r="E2568" t="s">
        <v>135</v>
      </c>
      <c r="F2568" t="s">
        <v>33</v>
      </c>
      <c r="G2568">
        <v>27</v>
      </c>
      <c r="H2568" t="s">
        <v>80</v>
      </c>
      <c r="I2568" t="s">
        <v>81</v>
      </c>
      <c r="J2568" t="s">
        <v>82</v>
      </c>
      <c r="K2568" t="s">
        <v>162</v>
      </c>
      <c r="L2568" t="s">
        <v>155</v>
      </c>
      <c r="M2568" t="s">
        <v>39</v>
      </c>
      <c r="N2568" t="s">
        <v>40</v>
      </c>
      <c r="O2568">
        <v>3</v>
      </c>
      <c r="P2568" s="4">
        <v>5704</v>
      </c>
      <c r="Q2568" s="4">
        <v>3308</v>
      </c>
      <c r="R2568" s="3">
        <v>0.05</v>
      </c>
      <c r="S2568" s="4">
        <v>16256</v>
      </c>
      <c r="T2568" s="4">
        <v>9924</v>
      </c>
      <c r="U2568" s="4">
        <v>6332</v>
      </c>
      <c r="V2568" s="3">
        <v>0.38951771653543305</v>
      </c>
      <c r="W2568" t="s">
        <v>84</v>
      </c>
      <c r="X2568" t="s">
        <v>42</v>
      </c>
      <c r="Y2568" t="s">
        <v>56</v>
      </c>
      <c r="Z2568">
        <v>4</v>
      </c>
      <c r="AA2568" t="s">
        <v>102</v>
      </c>
      <c r="AB2568" t="s">
        <v>66</v>
      </c>
      <c r="AC2568">
        <v>3.3</v>
      </c>
      <c r="AD2568">
        <v>2023</v>
      </c>
      <c r="AE2568">
        <v>12</v>
      </c>
      <c r="AF2568" t="s">
        <v>5521</v>
      </c>
      <c r="AG2568" t="s">
        <v>5518</v>
      </c>
      <c r="AH2568" t="s">
        <v>5519</v>
      </c>
      <c r="AI2568" t="s">
        <v>5516</v>
      </c>
    </row>
    <row r="2569" spans="1:35">
      <c r="A2569" t="s">
        <v>3071</v>
      </c>
      <c r="B2569" s="2">
        <v>45262</v>
      </c>
      <c r="C2569" t="s">
        <v>115</v>
      </c>
      <c r="D2569" t="s">
        <v>31</v>
      </c>
      <c r="E2569" t="s">
        <v>60</v>
      </c>
      <c r="F2569" t="s">
        <v>70</v>
      </c>
      <c r="G2569">
        <v>39</v>
      </c>
      <c r="H2569" t="s">
        <v>88</v>
      </c>
      <c r="I2569" t="s">
        <v>89</v>
      </c>
      <c r="J2569" t="s">
        <v>82</v>
      </c>
      <c r="K2569" t="s">
        <v>125</v>
      </c>
      <c r="L2569" t="s">
        <v>131</v>
      </c>
      <c r="M2569" t="s">
        <v>92</v>
      </c>
      <c r="N2569" t="s">
        <v>53</v>
      </c>
      <c r="O2569">
        <v>7</v>
      </c>
      <c r="P2569" s="4">
        <v>20607</v>
      </c>
      <c r="Q2569" s="4">
        <v>12570</v>
      </c>
      <c r="R2569" s="3">
        <v>0</v>
      </c>
      <c r="S2569" s="4">
        <v>144249</v>
      </c>
      <c r="T2569" s="4">
        <v>87990</v>
      </c>
      <c r="U2569" s="4">
        <v>56259</v>
      </c>
      <c r="V2569" s="3">
        <v>0.39001310234386372</v>
      </c>
      <c r="W2569" t="s">
        <v>54</v>
      </c>
      <c r="X2569" t="s">
        <v>55</v>
      </c>
      <c r="Y2569" t="s">
        <v>56</v>
      </c>
      <c r="Z2569">
        <v>4</v>
      </c>
      <c r="AA2569" t="s">
        <v>65</v>
      </c>
      <c r="AB2569" t="s">
        <v>194</v>
      </c>
      <c r="AC2569">
        <v>4.5999999999999996</v>
      </c>
      <c r="AD2569">
        <v>2023</v>
      </c>
      <c r="AE2569">
        <v>12</v>
      </c>
      <c r="AF2569" t="s">
        <v>5521</v>
      </c>
      <c r="AG2569" t="s">
        <v>5518</v>
      </c>
      <c r="AH2569" t="s">
        <v>5515</v>
      </c>
      <c r="AI2569" t="s">
        <v>5526</v>
      </c>
    </row>
    <row r="2570" spans="1:35">
      <c r="A2570" t="s">
        <v>3072</v>
      </c>
      <c r="B2570" s="2">
        <v>44927</v>
      </c>
      <c r="C2570" t="s">
        <v>666</v>
      </c>
      <c r="D2570" t="s">
        <v>49</v>
      </c>
      <c r="E2570" t="s">
        <v>135</v>
      </c>
      <c r="F2570" t="s">
        <v>33</v>
      </c>
      <c r="G2570">
        <v>38</v>
      </c>
      <c r="H2570" t="s">
        <v>80</v>
      </c>
      <c r="I2570" t="s">
        <v>81</v>
      </c>
      <c r="J2570" t="s">
        <v>82</v>
      </c>
      <c r="K2570" t="s">
        <v>184</v>
      </c>
      <c r="L2570" t="s">
        <v>155</v>
      </c>
      <c r="M2570" t="s">
        <v>63</v>
      </c>
      <c r="N2570" t="s">
        <v>113</v>
      </c>
      <c r="O2570">
        <v>1</v>
      </c>
      <c r="P2570" s="4">
        <v>22988</v>
      </c>
      <c r="Q2570" s="4">
        <v>12643</v>
      </c>
      <c r="R2570" s="3">
        <v>0.1</v>
      </c>
      <c r="S2570" s="4">
        <v>20689</v>
      </c>
      <c r="T2570" s="4">
        <v>12643</v>
      </c>
      <c r="U2570" s="4">
        <v>8046</v>
      </c>
      <c r="V2570" s="3">
        <v>0.38890231523998259</v>
      </c>
      <c r="W2570" t="s">
        <v>84</v>
      </c>
      <c r="X2570" t="s">
        <v>42</v>
      </c>
      <c r="Y2570" t="s">
        <v>171</v>
      </c>
      <c r="Z2570">
        <v>13</v>
      </c>
      <c r="AA2570" t="s">
        <v>229</v>
      </c>
      <c r="AB2570" t="s">
        <v>194</v>
      </c>
      <c r="AC2570" t="s">
        <v>46</v>
      </c>
      <c r="AD2570">
        <v>2023</v>
      </c>
      <c r="AE2570">
        <v>1</v>
      </c>
      <c r="AF2570" t="s">
        <v>5532</v>
      </c>
      <c r="AG2570" t="s">
        <v>5528</v>
      </c>
      <c r="AH2570" t="s">
        <v>5522</v>
      </c>
      <c r="AI2570" t="s">
        <v>5526</v>
      </c>
    </row>
    <row r="2571" spans="1:35">
      <c r="A2571" t="s">
        <v>3073</v>
      </c>
      <c r="B2571" s="2">
        <v>45000</v>
      </c>
      <c r="C2571" t="s">
        <v>2107</v>
      </c>
      <c r="D2571" t="s">
        <v>31</v>
      </c>
      <c r="E2571" t="s">
        <v>32</v>
      </c>
      <c r="F2571" t="s">
        <v>33</v>
      </c>
      <c r="G2571">
        <v>30</v>
      </c>
      <c r="H2571" t="s">
        <v>80</v>
      </c>
      <c r="I2571" t="s">
        <v>81</v>
      </c>
      <c r="J2571" t="s">
        <v>82</v>
      </c>
      <c r="K2571" t="s">
        <v>337</v>
      </c>
      <c r="L2571" t="s">
        <v>91</v>
      </c>
      <c r="M2571" t="s">
        <v>83</v>
      </c>
      <c r="N2571" t="s">
        <v>93</v>
      </c>
      <c r="O2571">
        <v>6</v>
      </c>
      <c r="P2571" s="4">
        <v>5437</v>
      </c>
      <c r="Q2571" s="4">
        <v>3969</v>
      </c>
      <c r="R2571" s="3">
        <v>0.1</v>
      </c>
      <c r="S2571" s="4">
        <v>29360</v>
      </c>
      <c r="T2571" s="4">
        <v>23814</v>
      </c>
      <c r="U2571" s="4">
        <v>5546</v>
      </c>
      <c r="V2571" s="3">
        <v>0.18889645776566757</v>
      </c>
      <c r="W2571" t="s">
        <v>41</v>
      </c>
      <c r="X2571" t="s">
        <v>42</v>
      </c>
      <c r="Y2571" t="s">
        <v>56</v>
      </c>
      <c r="Z2571">
        <v>1</v>
      </c>
      <c r="AA2571" t="s">
        <v>44</v>
      </c>
      <c r="AB2571" t="s">
        <v>121</v>
      </c>
      <c r="AC2571">
        <v>3.2</v>
      </c>
      <c r="AD2571">
        <v>2023</v>
      </c>
      <c r="AE2571">
        <v>3</v>
      </c>
      <c r="AF2571" t="s">
        <v>5534</v>
      </c>
      <c r="AG2571" t="s">
        <v>5528</v>
      </c>
      <c r="AH2571" t="s">
        <v>5522</v>
      </c>
      <c r="AI2571" t="s">
        <v>5516</v>
      </c>
    </row>
    <row r="2572" spans="1:35">
      <c r="A2572" t="s">
        <v>3074</v>
      </c>
      <c r="B2572" s="2">
        <v>45233</v>
      </c>
      <c r="C2572" t="s">
        <v>406</v>
      </c>
      <c r="D2572" t="s">
        <v>49</v>
      </c>
      <c r="E2572" t="s">
        <v>50</v>
      </c>
      <c r="F2572" t="s">
        <v>33</v>
      </c>
      <c r="G2572">
        <v>48</v>
      </c>
      <c r="H2572" t="s">
        <v>105</v>
      </c>
      <c r="I2572" t="s">
        <v>89</v>
      </c>
      <c r="J2572" t="s">
        <v>82</v>
      </c>
      <c r="K2572" t="s">
        <v>120</v>
      </c>
      <c r="L2572" t="s">
        <v>52</v>
      </c>
      <c r="M2572" t="s">
        <v>39</v>
      </c>
      <c r="N2572" t="s">
        <v>126</v>
      </c>
      <c r="O2572">
        <v>2</v>
      </c>
      <c r="P2572" s="4">
        <v>342</v>
      </c>
      <c r="Q2572" s="4">
        <v>205</v>
      </c>
      <c r="R2572" s="3">
        <v>0.15</v>
      </c>
      <c r="S2572" s="4">
        <v>581</v>
      </c>
      <c r="T2572" s="4">
        <v>410</v>
      </c>
      <c r="U2572" s="4">
        <v>171</v>
      </c>
      <c r="V2572" s="3">
        <v>0.29432013769363169</v>
      </c>
      <c r="W2572" t="s">
        <v>54</v>
      </c>
      <c r="X2572" t="s">
        <v>42</v>
      </c>
      <c r="Y2572" t="s">
        <v>56</v>
      </c>
      <c r="Z2572">
        <v>2</v>
      </c>
      <c r="AA2572" t="s">
        <v>65</v>
      </c>
      <c r="AB2572" t="s">
        <v>95</v>
      </c>
      <c r="AC2572">
        <v>3.8</v>
      </c>
      <c r="AD2572">
        <v>2023</v>
      </c>
      <c r="AE2572">
        <v>11</v>
      </c>
      <c r="AF2572" t="s">
        <v>5535</v>
      </c>
      <c r="AG2572" t="s">
        <v>5518</v>
      </c>
      <c r="AH2572" t="s">
        <v>5519</v>
      </c>
      <c r="AI2572" t="s">
        <v>5523</v>
      </c>
    </row>
    <row r="2573" spans="1:35">
      <c r="A2573" t="s">
        <v>3075</v>
      </c>
      <c r="B2573" s="2">
        <v>45125</v>
      </c>
      <c r="C2573" t="s">
        <v>572</v>
      </c>
      <c r="D2573" t="s">
        <v>31</v>
      </c>
      <c r="E2573" t="s">
        <v>188</v>
      </c>
      <c r="F2573" t="s">
        <v>33</v>
      </c>
      <c r="G2573">
        <v>22</v>
      </c>
      <c r="H2573" t="s">
        <v>99</v>
      </c>
      <c r="I2573" t="s">
        <v>99</v>
      </c>
      <c r="J2573" t="s">
        <v>100</v>
      </c>
      <c r="K2573" t="s">
        <v>257</v>
      </c>
      <c r="L2573" t="s">
        <v>112</v>
      </c>
      <c r="M2573" t="s">
        <v>63</v>
      </c>
      <c r="N2573" t="s">
        <v>53</v>
      </c>
      <c r="O2573">
        <v>7</v>
      </c>
      <c r="P2573" s="4">
        <v>10017</v>
      </c>
      <c r="Q2573" s="4">
        <v>6211</v>
      </c>
      <c r="R2573" s="3">
        <v>0</v>
      </c>
      <c r="S2573" s="4">
        <v>70119</v>
      </c>
      <c r="T2573" s="4">
        <v>43477</v>
      </c>
      <c r="U2573" s="4">
        <v>26642</v>
      </c>
      <c r="V2573" s="3">
        <v>0.37995407806728559</v>
      </c>
      <c r="W2573" t="s">
        <v>41</v>
      </c>
      <c r="X2573" t="s">
        <v>76</v>
      </c>
      <c r="Y2573" t="s">
        <v>56</v>
      </c>
      <c r="Z2573">
        <v>7</v>
      </c>
      <c r="AA2573" t="s">
        <v>149</v>
      </c>
      <c r="AB2573" t="s">
        <v>150</v>
      </c>
      <c r="AC2573">
        <v>4.5</v>
      </c>
      <c r="AD2573">
        <v>2023</v>
      </c>
      <c r="AE2573">
        <v>7</v>
      </c>
      <c r="AF2573" t="s">
        <v>5533</v>
      </c>
      <c r="AG2573" t="s">
        <v>5514</v>
      </c>
      <c r="AH2573" t="s">
        <v>5515</v>
      </c>
      <c r="AI2573" t="s">
        <v>5520</v>
      </c>
    </row>
    <row r="2574" spans="1:35">
      <c r="A2574" t="s">
        <v>3076</v>
      </c>
      <c r="B2574" s="2">
        <v>45330</v>
      </c>
      <c r="C2574" t="s">
        <v>984</v>
      </c>
      <c r="D2574" t="s">
        <v>31</v>
      </c>
      <c r="E2574" t="s">
        <v>119</v>
      </c>
      <c r="F2574" t="s">
        <v>70</v>
      </c>
      <c r="G2574">
        <v>21</v>
      </c>
      <c r="H2574" t="s">
        <v>71</v>
      </c>
      <c r="I2574" t="s">
        <v>72</v>
      </c>
      <c r="J2574" t="s">
        <v>73</v>
      </c>
      <c r="K2574" t="s">
        <v>90</v>
      </c>
      <c r="L2574" t="s">
        <v>112</v>
      </c>
      <c r="M2574" t="s">
        <v>39</v>
      </c>
      <c r="N2574" t="s">
        <v>126</v>
      </c>
      <c r="O2574">
        <v>5</v>
      </c>
      <c r="P2574" s="4">
        <v>24733</v>
      </c>
      <c r="Q2574" s="4">
        <v>19539</v>
      </c>
      <c r="R2574" s="3">
        <v>0.05</v>
      </c>
      <c r="S2574" s="4">
        <v>117482</v>
      </c>
      <c r="T2574" s="4">
        <v>97695</v>
      </c>
      <c r="U2574" s="4">
        <v>19787</v>
      </c>
      <c r="V2574" s="3">
        <v>0.16842580139936331</v>
      </c>
      <c r="W2574" t="s">
        <v>84</v>
      </c>
      <c r="X2574" t="s">
        <v>55</v>
      </c>
      <c r="Y2574" t="s">
        <v>56</v>
      </c>
      <c r="Z2574">
        <v>2</v>
      </c>
      <c r="AA2574" t="s">
        <v>193</v>
      </c>
      <c r="AB2574" t="s">
        <v>150</v>
      </c>
      <c r="AC2574">
        <v>4.2</v>
      </c>
      <c r="AD2574">
        <v>2024</v>
      </c>
      <c r="AE2574">
        <v>2</v>
      </c>
      <c r="AF2574" t="s">
        <v>5527</v>
      </c>
      <c r="AG2574" t="s">
        <v>5528</v>
      </c>
      <c r="AH2574" t="s">
        <v>5515</v>
      </c>
      <c r="AI2574" t="s">
        <v>5520</v>
      </c>
    </row>
    <row r="2575" spans="1:35">
      <c r="A2575" t="s">
        <v>3077</v>
      </c>
      <c r="B2575" s="2">
        <v>45152</v>
      </c>
      <c r="C2575" t="s">
        <v>572</v>
      </c>
      <c r="D2575" t="s">
        <v>31</v>
      </c>
      <c r="E2575" t="s">
        <v>119</v>
      </c>
      <c r="F2575" t="s">
        <v>70</v>
      </c>
      <c r="G2575">
        <v>31</v>
      </c>
      <c r="H2575" t="s">
        <v>105</v>
      </c>
      <c r="I2575" t="s">
        <v>89</v>
      </c>
      <c r="J2575" t="s">
        <v>82</v>
      </c>
      <c r="K2575" t="s">
        <v>219</v>
      </c>
      <c r="L2575" t="s">
        <v>101</v>
      </c>
      <c r="M2575" t="s">
        <v>39</v>
      </c>
      <c r="N2575" t="s">
        <v>93</v>
      </c>
      <c r="O2575">
        <v>6</v>
      </c>
      <c r="P2575" s="4">
        <v>18582</v>
      </c>
      <c r="Q2575" s="4">
        <v>10778</v>
      </c>
      <c r="R2575" s="3">
        <v>0</v>
      </c>
      <c r="S2575" s="4">
        <v>111492</v>
      </c>
      <c r="T2575" s="4">
        <v>64668</v>
      </c>
      <c r="U2575" s="4">
        <v>46824</v>
      </c>
      <c r="V2575" s="3">
        <v>0.41997632117102573</v>
      </c>
      <c r="W2575" t="s">
        <v>54</v>
      </c>
      <c r="X2575" t="s">
        <v>42</v>
      </c>
      <c r="Y2575" t="s">
        <v>56</v>
      </c>
      <c r="Z2575">
        <v>7</v>
      </c>
      <c r="AA2575" t="s">
        <v>159</v>
      </c>
      <c r="AB2575" t="s">
        <v>132</v>
      </c>
      <c r="AC2575">
        <v>3.1</v>
      </c>
      <c r="AD2575">
        <v>2023</v>
      </c>
      <c r="AE2575">
        <v>8</v>
      </c>
      <c r="AF2575" t="s">
        <v>5513</v>
      </c>
      <c r="AG2575" t="s">
        <v>5514</v>
      </c>
      <c r="AH2575" t="s">
        <v>5515</v>
      </c>
      <c r="AI2575" t="s">
        <v>5516</v>
      </c>
    </row>
    <row r="2576" spans="1:35">
      <c r="A2576" t="s">
        <v>3078</v>
      </c>
      <c r="B2576" s="2">
        <v>45045</v>
      </c>
      <c r="C2576" t="s">
        <v>283</v>
      </c>
      <c r="D2576" t="s">
        <v>31</v>
      </c>
      <c r="E2576" t="s">
        <v>170</v>
      </c>
      <c r="F2576" t="s">
        <v>33</v>
      </c>
      <c r="G2576">
        <v>40</v>
      </c>
      <c r="H2576" t="s">
        <v>99</v>
      </c>
      <c r="I2576" t="s">
        <v>99</v>
      </c>
      <c r="J2576" t="s">
        <v>100</v>
      </c>
      <c r="K2576" t="s">
        <v>148</v>
      </c>
      <c r="L2576" t="s">
        <v>101</v>
      </c>
      <c r="M2576" t="s">
        <v>39</v>
      </c>
      <c r="N2576" t="s">
        <v>126</v>
      </c>
      <c r="O2576">
        <v>3</v>
      </c>
      <c r="P2576" s="4">
        <v>21570</v>
      </c>
      <c r="Q2576" s="4">
        <v>12726</v>
      </c>
      <c r="R2576" s="3">
        <v>0.05</v>
      </c>
      <c r="S2576" s="4">
        <v>61475</v>
      </c>
      <c r="T2576" s="4">
        <v>38178</v>
      </c>
      <c r="U2576" s="4">
        <v>23297</v>
      </c>
      <c r="V2576" s="3">
        <v>0.37896705978039852</v>
      </c>
      <c r="W2576" t="s">
        <v>41</v>
      </c>
      <c r="X2576" t="s">
        <v>76</v>
      </c>
      <c r="Y2576" t="s">
        <v>56</v>
      </c>
      <c r="Z2576">
        <v>6</v>
      </c>
      <c r="AA2576" t="s">
        <v>226</v>
      </c>
      <c r="AB2576" t="s">
        <v>194</v>
      </c>
      <c r="AC2576">
        <v>3.5</v>
      </c>
      <c r="AD2576">
        <v>2023</v>
      </c>
      <c r="AE2576">
        <v>4</v>
      </c>
      <c r="AF2576" t="s">
        <v>5524</v>
      </c>
      <c r="AG2576" t="s">
        <v>5525</v>
      </c>
      <c r="AH2576" t="s">
        <v>5515</v>
      </c>
      <c r="AI2576" t="s">
        <v>5526</v>
      </c>
    </row>
    <row r="2577" spans="1:35">
      <c r="A2577" t="s">
        <v>3079</v>
      </c>
      <c r="B2577" s="2">
        <v>44953</v>
      </c>
      <c r="C2577" t="s">
        <v>255</v>
      </c>
      <c r="D2577" t="s">
        <v>31</v>
      </c>
      <c r="E2577" t="s">
        <v>60</v>
      </c>
      <c r="F2577" t="s">
        <v>70</v>
      </c>
      <c r="G2577">
        <v>30</v>
      </c>
      <c r="H2577" t="s">
        <v>99</v>
      </c>
      <c r="I2577" t="s">
        <v>99</v>
      </c>
      <c r="J2577" t="s">
        <v>100</v>
      </c>
      <c r="K2577" t="s">
        <v>125</v>
      </c>
      <c r="L2577" t="s">
        <v>112</v>
      </c>
      <c r="M2577" t="s">
        <v>83</v>
      </c>
      <c r="N2577" t="s">
        <v>64</v>
      </c>
      <c r="O2577">
        <v>2</v>
      </c>
      <c r="P2577" s="4">
        <v>10578</v>
      </c>
      <c r="Q2577" s="4">
        <v>6664</v>
      </c>
      <c r="R2577" s="3">
        <v>0.1</v>
      </c>
      <c r="S2577" s="4">
        <v>19040</v>
      </c>
      <c r="T2577" s="4">
        <v>13328</v>
      </c>
      <c r="U2577" s="4">
        <v>5712</v>
      </c>
      <c r="V2577" s="3">
        <v>0.3</v>
      </c>
      <c r="W2577" t="s">
        <v>54</v>
      </c>
      <c r="X2577" t="s">
        <v>76</v>
      </c>
      <c r="Y2577" t="s">
        <v>56</v>
      </c>
      <c r="Z2577">
        <v>1</v>
      </c>
      <c r="AA2577" t="s">
        <v>108</v>
      </c>
      <c r="AB2577" t="s">
        <v>95</v>
      </c>
      <c r="AC2577">
        <v>4.3</v>
      </c>
      <c r="AD2577">
        <v>2023</v>
      </c>
      <c r="AE2577">
        <v>1</v>
      </c>
      <c r="AF2577" t="s">
        <v>5532</v>
      </c>
      <c r="AG2577" t="s">
        <v>5528</v>
      </c>
      <c r="AH2577" t="s">
        <v>5519</v>
      </c>
      <c r="AI2577" t="s">
        <v>5516</v>
      </c>
    </row>
    <row r="2578" spans="1:35">
      <c r="A2578" t="s">
        <v>3080</v>
      </c>
      <c r="B2578" s="2">
        <v>45337</v>
      </c>
      <c r="C2578" t="s">
        <v>550</v>
      </c>
      <c r="D2578" t="s">
        <v>31</v>
      </c>
      <c r="E2578" t="s">
        <v>170</v>
      </c>
      <c r="F2578" t="s">
        <v>33</v>
      </c>
      <c r="G2578">
        <v>44</v>
      </c>
      <c r="H2578" t="s">
        <v>146</v>
      </c>
      <c r="I2578" t="s">
        <v>147</v>
      </c>
      <c r="J2578" t="s">
        <v>36</v>
      </c>
      <c r="K2578" t="s">
        <v>179</v>
      </c>
      <c r="L2578" t="s">
        <v>142</v>
      </c>
      <c r="M2578" t="s">
        <v>63</v>
      </c>
      <c r="N2578" t="s">
        <v>126</v>
      </c>
      <c r="O2578">
        <v>1</v>
      </c>
      <c r="P2578" s="4">
        <v>10777</v>
      </c>
      <c r="Q2578" s="4">
        <v>8514</v>
      </c>
      <c r="R2578" s="3">
        <v>0</v>
      </c>
      <c r="S2578" s="4">
        <v>10777</v>
      </c>
      <c r="T2578" s="4">
        <v>8514</v>
      </c>
      <c r="U2578" s="4">
        <v>2263</v>
      </c>
      <c r="V2578" s="3">
        <v>0.20998422566576969</v>
      </c>
      <c r="W2578" t="s">
        <v>41</v>
      </c>
      <c r="X2578" t="s">
        <v>55</v>
      </c>
      <c r="Y2578" t="s">
        <v>43</v>
      </c>
      <c r="Z2578">
        <v>0</v>
      </c>
      <c r="AA2578" t="s">
        <v>181</v>
      </c>
      <c r="AB2578" t="s">
        <v>121</v>
      </c>
      <c r="AC2578" t="s">
        <v>46</v>
      </c>
      <c r="AD2578">
        <v>2024</v>
      </c>
      <c r="AE2578">
        <v>2</v>
      </c>
      <c r="AF2578" t="s">
        <v>5527</v>
      </c>
      <c r="AG2578" t="s">
        <v>5528</v>
      </c>
      <c r="AH2578" t="s">
        <v>5519</v>
      </c>
      <c r="AI2578" t="s">
        <v>5526</v>
      </c>
    </row>
    <row r="2579" spans="1:35">
      <c r="A2579" t="s">
        <v>3081</v>
      </c>
      <c r="B2579" s="2">
        <v>44941</v>
      </c>
      <c r="C2579" t="s">
        <v>481</v>
      </c>
      <c r="D2579" t="s">
        <v>31</v>
      </c>
      <c r="E2579" t="s">
        <v>119</v>
      </c>
      <c r="F2579" t="s">
        <v>70</v>
      </c>
      <c r="G2579">
        <v>39</v>
      </c>
      <c r="H2579" t="s">
        <v>71</v>
      </c>
      <c r="I2579" t="s">
        <v>72</v>
      </c>
      <c r="J2579" t="s">
        <v>73</v>
      </c>
      <c r="K2579" t="s">
        <v>323</v>
      </c>
      <c r="L2579" t="s">
        <v>91</v>
      </c>
      <c r="M2579" t="s">
        <v>83</v>
      </c>
      <c r="N2579" t="s">
        <v>53</v>
      </c>
      <c r="O2579">
        <v>3</v>
      </c>
      <c r="P2579" s="4">
        <v>4963</v>
      </c>
      <c r="Q2579" s="4">
        <v>3921</v>
      </c>
      <c r="R2579" s="3">
        <v>0</v>
      </c>
      <c r="S2579" s="4">
        <v>14889</v>
      </c>
      <c r="T2579" s="4">
        <v>11763</v>
      </c>
      <c r="U2579" s="4">
        <v>3126</v>
      </c>
      <c r="V2579" s="3">
        <v>0.20995365706226074</v>
      </c>
      <c r="W2579" t="s">
        <v>54</v>
      </c>
      <c r="X2579" t="s">
        <v>55</v>
      </c>
      <c r="Y2579" t="s">
        <v>56</v>
      </c>
      <c r="Z2579">
        <v>3</v>
      </c>
      <c r="AA2579" t="s">
        <v>143</v>
      </c>
      <c r="AB2579" t="s">
        <v>45</v>
      </c>
      <c r="AC2579">
        <v>3.6</v>
      </c>
      <c r="AD2579">
        <v>2023</v>
      </c>
      <c r="AE2579">
        <v>1</v>
      </c>
      <c r="AF2579" t="s">
        <v>5532</v>
      </c>
      <c r="AG2579" t="s">
        <v>5528</v>
      </c>
      <c r="AH2579" t="s">
        <v>5519</v>
      </c>
      <c r="AI2579" t="s">
        <v>5526</v>
      </c>
    </row>
    <row r="2580" spans="1:35">
      <c r="A2580" t="s">
        <v>3082</v>
      </c>
      <c r="B2580" s="2">
        <v>45172</v>
      </c>
      <c r="C2580" t="s">
        <v>348</v>
      </c>
      <c r="D2580" t="s">
        <v>31</v>
      </c>
      <c r="E2580" t="s">
        <v>98</v>
      </c>
      <c r="F2580" t="s">
        <v>70</v>
      </c>
      <c r="G2580">
        <v>21</v>
      </c>
      <c r="H2580" t="s">
        <v>88</v>
      </c>
      <c r="I2580" t="s">
        <v>89</v>
      </c>
      <c r="J2580" t="s">
        <v>82</v>
      </c>
      <c r="K2580" t="s">
        <v>130</v>
      </c>
      <c r="L2580" t="s">
        <v>112</v>
      </c>
      <c r="M2580" t="s">
        <v>39</v>
      </c>
      <c r="N2580" t="s">
        <v>93</v>
      </c>
      <c r="O2580">
        <v>3</v>
      </c>
      <c r="P2580" s="4">
        <v>13987</v>
      </c>
      <c r="Q2580" s="4">
        <v>10071</v>
      </c>
      <c r="R2580" s="3">
        <v>0</v>
      </c>
      <c r="S2580" s="4">
        <v>41961</v>
      </c>
      <c r="T2580" s="4">
        <v>30213</v>
      </c>
      <c r="U2580" s="4">
        <v>11748</v>
      </c>
      <c r="V2580" s="3">
        <v>0.2799742618145421</v>
      </c>
      <c r="W2580" t="s">
        <v>75</v>
      </c>
      <c r="X2580" t="s">
        <v>55</v>
      </c>
      <c r="Y2580" t="s">
        <v>171</v>
      </c>
      <c r="Z2580">
        <v>8</v>
      </c>
      <c r="AA2580" t="s">
        <v>229</v>
      </c>
      <c r="AB2580" t="s">
        <v>66</v>
      </c>
      <c r="AC2580" t="s">
        <v>46</v>
      </c>
      <c r="AD2580">
        <v>2023</v>
      </c>
      <c r="AE2580">
        <v>9</v>
      </c>
      <c r="AF2580" t="s">
        <v>5531</v>
      </c>
      <c r="AG2580" t="s">
        <v>5514</v>
      </c>
      <c r="AH2580" t="s">
        <v>5522</v>
      </c>
      <c r="AI2580" t="s">
        <v>5520</v>
      </c>
    </row>
    <row r="2581" spans="1:35">
      <c r="A2581" t="s">
        <v>3083</v>
      </c>
      <c r="B2581" s="2">
        <v>45141</v>
      </c>
      <c r="C2581" t="s">
        <v>344</v>
      </c>
      <c r="D2581" t="s">
        <v>31</v>
      </c>
      <c r="E2581" t="s">
        <v>111</v>
      </c>
      <c r="F2581" t="s">
        <v>70</v>
      </c>
      <c r="G2581">
        <v>49</v>
      </c>
      <c r="H2581" t="s">
        <v>34</v>
      </c>
      <c r="I2581" t="s">
        <v>35</v>
      </c>
      <c r="J2581" t="s">
        <v>36</v>
      </c>
      <c r="K2581" t="s">
        <v>37</v>
      </c>
      <c r="L2581" t="s">
        <v>38</v>
      </c>
      <c r="M2581" t="s">
        <v>107</v>
      </c>
      <c r="N2581" t="s">
        <v>93</v>
      </c>
      <c r="O2581">
        <v>8</v>
      </c>
      <c r="P2581" s="4">
        <v>586</v>
      </c>
      <c r="Q2581" s="4">
        <v>322</v>
      </c>
      <c r="R2581" s="3">
        <v>0</v>
      </c>
      <c r="S2581" s="4">
        <v>4688</v>
      </c>
      <c r="T2581" s="4">
        <v>2576</v>
      </c>
      <c r="U2581" s="4">
        <v>2112</v>
      </c>
      <c r="V2581" s="3">
        <v>0.45051194539249145</v>
      </c>
      <c r="W2581" t="s">
        <v>41</v>
      </c>
      <c r="X2581" t="s">
        <v>55</v>
      </c>
      <c r="Y2581" t="s">
        <v>171</v>
      </c>
      <c r="Z2581">
        <v>7</v>
      </c>
      <c r="AA2581" t="s">
        <v>85</v>
      </c>
      <c r="AB2581" t="s">
        <v>45</v>
      </c>
      <c r="AC2581" t="s">
        <v>46</v>
      </c>
      <c r="AD2581">
        <v>2023</v>
      </c>
      <c r="AE2581">
        <v>8</v>
      </c>
      <c r="AF2581" t="s">
        <v>5513</v>
      </c>
      <c r="AG2581" t="s">
        <v>5514</v>
      </c>
      <c r="AH2581" t="s">
        <v>5519</v>
      </c>
      <c r="AI2581" t="s">
        <v>5523</v>
      </c>
    </row>
    <row r="2582" spans="1:35">
      <c r="A2582" t="s">
        <v>3084</v>
      </c>
      <c r="B2582" s="2">
        <v>45520</v>
      </c>
      <c r="C2582" t="s">
        <v>1700</v>
      </c>
      <c r="D2582" t="s">
        <v>31</v>
      </c>
      <c r="E2582" t="s">
        <v>170</v>
      </c>
      <c r="F2582" t="s">
        <v>33</v>
      </c>
      <c r="G2582">
        <v>46</v>
      </c>
      <c r="H2582" t="s">
        <v>99</v>
      </c>
      <c r="I2582" t="s">
        <v>99</v>
      </c>
      <c r="J2582" t="s">
        <v>100</v>
      </c>
      <c r="K2582" t="s">
        <v>136</v>
      </c>
      <c r="L2582" t="s">
        <v>52</v>
      </c>
      <c r="M2582" t="s">
        <v>107</v>
      </c>
      <c r="N2582" t="s">
        <v>93</v>
      </c>
      <c r="O2582">
        <v>8</v>
      </c>
      <c r="P2582" s="4">
        <v>6606</v>
      </c>
      <c r="Q2582" s="4">
        <v>4624</v>
      </c>
      <c r="R2582" s="3">
        <v>0</v>
      </c>
      <c r="S2582" s="4">
        <v>52848</v>
      </c>
      <c r="T2582" s="4">
        <v>36992</v>
      </c>
      <c r="U2582" s="4">
        <v>15856</v>
      </c>
      <c r="V2582" s="3">
        <v>0.30003027550711475</v>
      </c>
      <c r="W2582" t="s">
        <v>84</v>
      </c>
      <c r="X2582" t="s">
        <v>76</v>
      </c>
      <c r="Y2582" t="s">
        <v>56</v>
      </c>
      <c r="Z2582">
        <v>6</v>
      </c>
      <c r="AA2582" t="s">
        <v>226</v>
      </c>
      <c r="AB2582" t="s">
        <v>150</v>
      </c>
      <c r="AC2582">
        <v>3.5</v>
      </c>
      <c r="AD2582">
        <v>2024</v>
      </c>
      <c r="AE2582">
        <v>8</v>
      </c>
      <c r="AF2582" t="s">
        <v>5513</v>
      </c>
      <c r="AG2582" t="s">
        <v>5514</v>
      </c>
      <c r="AH2582" t="s">
        <v>5515</v>
      </c>
      <c r="AI2582" t="s">
        <v>5523</v>
      </c>
    </row>
    <row r="2583" spans="1:35">
      <c r="A2583" t="s">
        <v>3085</v>
      </c>
      <c r="B2583" s="2">
        <v>45505</v>
      </c>
      <c r="C2583" t="s">
        <v>640</v>
      </c>
      <c r="D2583" t="s">
        <v>31</v>
      </c>
      <c r="E2583" t="s">
        <v>135</v>
      </c>
      <c r="F2583" t="s">
        <v>33</v>
      </c>
      <c r="G2583">
        <v>29</v>
      </c>
      <c r="H2583" t="s">
        <v>153</v>
      </c>
      <c r="I2583" t="s">
        <v>154</v>
      </c>
      <c r="J2583" t="s">
        <v>36</v>
      </c>
      <c r="K2583" t="s">
        <v>326</v>
      </c>
      <c r="L2583" t="s">
        <v>38</v>
      </c>
      <c r="M2583" t="s">
        <v>92</v>
      </c>
      <c r="N2583" t="s">
        <v>93</v>
      </c>
      <c r="O2583">
        <v>6</v>
      </c>
      <c r="P2583" s="4">
        <v>18214</v>
      </c>
      <c r="Q2583" s="4">
        <v>12750</v>
      </c>
      <c r="R2583" s="3">
        <v>0.05</v>
      </c>
      <c r="S2583" s="4">
        <v>103820</v>
      </c>
      <c r="T2583" s="4">
        <v>76500</v>
      </c>
      <c r="U2583" s="4">
        <v>27320</v>
      </c>
      <c r="V2583" s="3">
        <v>0.26314775573107302</v>
      </c>
      <c r="W2583" t="s">
        <v>75</v>
      </c>
      <c r="X2583" t="s">
        <v>42</v>
      </c>
      <c r="Y2583" t="s">
        <v>56</v>
      </c>
      <c r="Z2583">
        <v>3</v>
      </c>
      <c r="AA2583" t="s">
        <v>159</v>
      </c>
      <c r="AB2583" t="s">
        <v>150</v>
      </c>
      <c r="AC2583">
        <v>4.0999999999999996</v>
      </c>
      <c r="AD2583">
        <v>2024</v>
      </c>
      <c r="AE2583">
        <v>8</v>
      </c>
      <c r="AF2583" t="s">
        <v>5513</v>
      </c>
      <c r="AG2583" t="s">
        <v>5514</v>
      </c>
      <c r="AH2583" t="s">
        <v>5515</v>
      </c>
      <c r="AI2583" t="s">
        <v>5516</v>
      </c>
    </row>
    <row r="2584" spans="1:35">
      <c r="A2584" t="s">
        <v>3086</v>
      </c>
      <c r="B2584" s="2">
        <v>45173</v>
      </c>
      <c r="C2584" t="s">
        <v>1096</v>
      </c>
      <c r="D2584" t="s">
        <v>49</v>
      </c>
      <c r="E2584" t="s">
        <v>69</v>
      </c>
      <c r="F2584" t="s">
        <v>70</v>
      </c>
      <c r="G2584">
        <v>55</v>
      </c>
      <c r="H2584" t="s">
        <v>88</v>
      </c>
      <c r="I2584" t="s">
        <v>89</v>
      </c>
      <c r="J2584" t="s">
        <v>82</v>
      </c>
      <c r="K2584" t="s">
        <v>162</v>
      </c>
      <c r="L2584" t="s">
        <v>131</v>
      </c>
      <c r="M2584" t="s">
        <v>63</v>
      </c>
      <c r="N2584" t="s">
        <v>53</v>
      </c>
      <c r="O2584">
        <v>4</v>
      </c>
      <c r="P2584" s="4">
        <v>23330</v>
      </c>
      <c r="Q2584" s="4">
        <v>16798</v>
      </c>
      <c r="R2584" s="3">
        <v>0</v>
      </c>
      <c r="S2584" s="4">
        <v>93320</v>
      </c>
      <c r="T2584" s="4">
        <v>67192</v>
      </c>
      <c r="U2584" s="4">
        <v>26128</v>
      </c>
      <c r="V2584" s="3">
        <v>0.27998285469352763</v>
      </c>
      <c r="W2584" t="s">
        <v>75</v>
      </c>
      <c r="X2584" t="s">
        <v>55</v>
      </c>
      <c r="Y2584" t="s">
        <v>56</v>
      </c>
      <c r="Z2584">
        <v>1</v>
      </c>
      <c r="AA2584" t="s">
        <v>220</v>
      </c>
      <c r="AB2584" t="s">
        <v>66</v>
      </c>
      <c r="AC2584">
        <v>3.7</v>
      </c>
      <c r="AD2584">
        <v>2023</v>
      </c>
      <c r="AE2584">
        <v>9</v>
      </c>
      <c r="AF2584" t="s">
        <v>5531</v>
      </c>
      <c r="AG2584" t="s">
        <v>5514</v>
      </c>
      <c r="AH2584" t="s">
        <v>5515</v>
      </c>
      <c r="AI2584" t="s">
        <v>5523</v>
      </c>
    </row>
    <row r="2585" spans="1:35">
      <c r="A2585" t="s">
        <v>3087</v>
      </c>
      <c r="B2585" s="2">
        <v>45196</v>
      </c>
      <c r="C2585" t="s">
        <v>365</v>
      </c>
      <c r="D2585" t="s">
        <v>31</v>
      </c>
      <c r="E2585" t="s">
        <v>111</v>
      </c>
      <c r="F2585" t="s">
        <v>70</v>
      </c>
      <c r="G2585">
        <v>42</v>
      </c>
      <c r="H2585" t="s">
        <v>34</v>
      </c>
      <c r="I2585" t="s">
        <v>35</v>
      </c>
      <c r="J2585" t="s">
        <v>36</v>
      </c>
      <c r="K2585" t="s">
        <v>326</v>
      </c>
      <c r="L2585" t="s">
        <v>137</v>
      </c>
      <c r="M2585" t="s">
        <v>107</v>
      </c>
      <c r="N2585" t="s">
        <v>64</v>
      </c>
      <c r="O2585">
        <v>3</v>
      </c>
      <c r="P2585" s="4">
        <v>24696</v>
      </c>
      <c r="Q2585" s="4">
        <v>18028</v>
      </c>
      <c r="R2585" s="3">
        <v>0.1</v>
      </c>
      <c r="S2585" s="4">
        <v>66679</v>
      </c>
      <c r="T2585" s="4">
        <v>54084</v>
      </c>
      <c r="U2585" s="4">
        <v>12595</v>
      </c>
      <c r="V2585" s="3">
        <v>0.18889005533976214</v>
      </c>
      <c r="W2585" t="s">
        <v>75</v>
      </c>
      <c r="X2585" t="s">
        <v>42</v>
      </c>
      <c r="Y2585" t="s">
        <v>56</v>
      </c>
      <c r="Z2585">
        <v>7</v>
      </c>
      <c r="AA2585" t="s">
        <v>108</v>
      </c>
      <c r="AB2585" t="s">
        <v>132</v>
      </c>
      <c r="AC2585">
        <v>3.6</v>
      </c>
      <c r="AD2585">
        <v>2023</v>
      </c>
      <c r="AE2585">
        <v>9</v>
      </c>
      <c r="AF2585" t="s">
        <v>5531</v>
      </c>
      <c r="AG2585" t="s">
        <v>5514</v>
      </c>
      <c r="AH2585" t="s">
        <v>5515</v>
      </c>
      <c r="AI2585" t="s">
        <v>5526</v>
      </c>
    </row>
    <row r="2586" spans="1:35">
      <c r="A2586" t="s">
        <v>3088</v>
      </c>
      <c r="B2586" s="2">
        <v>45452</v>
      </c>
      <c r="C2586" t="s">
        <v>2287</v>
      </c>
      <c r="D2586" t="s">
        <v>31</v>
      </c>
      <c r="E2586" t="s">
        <v>124</v>
      </c>
      <c r="F2586" t="s">
        <v>70</v>
      </c>
      <c r="G2586">
        <v>59</v>
      </c>
      <c r="H2586" t="s">
        <v>71</v>
      </c>
      <c r="I2586" t="s">
        <v>72</v>
      </c>
      <c r="J2586" t="s">
        <v>73</v>
      </c>
      <c r="K2586" t="s">
        <v>120</v>
      </c>
      <c r="L2586" t="s">
        <v>131</v>
      </c>
      <c r="M2586" t="s">
        <v>39</v>
      </c>
      <c r="N2586" t="s">
        <v>64</v>
      </c>
      <c r="O2586">
        <v>2</v>
      </c>
      <c r="P2586" s="4">
        <v>1044</v>
      </c>
      <c r="Q2586" s="4">
        <v>773</v>
      </c>
      <c r="R2586" s="3">
        <v>0.15</v>
      </c>
      <c r="S2586" s="4">
        <v>1775</v>
      </c>
      <c r="T2586" s="4">
        <v>1546</v>
      </c>
      <c r="U2586" s="4">
        <v>229</v>
      </c>
      <c r="V2586" s="3">
        <v>0.12901408450704224</v>
      </c>
      <c r="W2586" t="s">
        <v>84</v>
      </c>
      <c r="X2586" t="s">
        <v>42</v>
      </c>
      <c r="Y2586" t="s">
        <v>156</v>
      </c>
      <c r="Z2586">
        <v>0</v>
      </c>
      <c r="AA2586" t="s">
        <v>85</v>
      </c>
      <c r="AB2586" t="s">
        <v>150</v>
      </c>
      <c r="AC2586">
        <v>1.2</v>
      </c>
      <c r="AD2586">
        <v>2024</v>
      </c>
      <c r="AE2586">
        <v>6</v>
      </c>
      <c r="AF2586" t="s">
        <v>5530</v>
      </c>
      <c r="AG2586" t="s">
        <v>5525</v>
      </c>
      <c r="AH2586" t="s">
        <v>5519</v>
      </c>
      <c r="AI2586" t="s">
        <v>5523</v>
      </c>
    </row>
    <row r="2587" spans="1:35">
      <c r="A2587" t="s">
        <v>3089</v>
      </c>
      <c r="B2587" s="2">
        <v>45556</v>
      </c>
      <c r="C2587" t="s">
        <v>984</v>
      </c>
      <c r="D2587" t="s">
        <v>31</v>
      </c>
      <c r="E2587" t="s">
        <v>50</v>
      </c>
      <c r="F2587" t="s">
        <v>33</v>
      </c>
      <c r="G2587">
        <v>18</v>
      </c>
      <c r="H2587" t="s">
        <v>88</v>
      </c>
      <c r="I2587" t="s">
        <v>89</v>
      </c>
      <c r="J2587" t="s">
        <v>82</v>
      </c>
      <c r="K2587" t="s">
        <v>37</v>
      </c>
      <c r="L2587" t="s">
        <v>137</v>
      </c>
      <c r="M2587" t="s">
        <v>107</v>
      </c>
      <c r="N2587" t="s">
        <v>40</v>
      </c>
      <c r="O2587">
        <v>4</v>
      </c>
      <c r="P2587" s="4">
        <v>7163</v>
      </c>
      <c r="Q2587" s="4">
        <v>4584</v>
      </c>
      <c r="R2587" s="3">
        <v>0.1</v>
      </c>
      <c r="S2587" s="4">
        <v>25787</v>
      </c>
      <c r="T2587" s="4">
        <v>18336</v>
      </c>
      <c r="U2587" s="4">
        <v>7451</v>
      </c>
      <c r="V2587" s="3">
        <v>0.28894404157133441</v>
      </c>
      <c r="W2587" t="s">
        <v>54</v>
      </c>
      <c r="X2587" t="s">
        <v>76</v>
      </c>
      <c r="Y2587" t="s">
        <v>56</v>
      </c>
      <c r="Z2587">
        <v>2</v>
      </c>
      <c r="AA2587" t="s">
        <v>226</v>
      </c>
      <c r="AB2587" t="s">
        <v>194</v>
      </c>
      <c r="AC2587">
        <v>4.5999999999999996</v>
      </c>
      <c r="AD2587">
        <v>2024</v>
      </c>
      <c r="AE2587">
        <v>9</v>
      </c>
      <c r="AF2587" t="s">
        <v>5531</v>
      </c>
      <c r="AG2587" t="s">
        <v>5514</v>
      </c>
      <c r="AH2587" t="s">
        <v>5522</v>
      </c>
      <c r="AI2587" t="s">
        <v>5520</v>
      </c>
    </row>
    <row r="2588" spans="1:35">
      <c r="A2588" t="s">
        <v>3090</v>
      </c>
      <c r="B2588" s="2">
        <v>45292</v>
      </c>
      <c r="C2588" t="s">
        <v>900</v>
      </c>
      <c r="D2588" t="s">
        <v>31</v>
      </c>
      <c r="E2588" t="s">
        <v>111</v>
      </c>
      <c r="F2588" t="s">
        <v>70</v>
      </c>
      <c r="G2588">
        <v>59</v>
      </c>
      <c r="H2588" t="s">
        <v>146</v>
      </c>
      <c r="I2588" t="s">
        <v>147</v>
      </c>
      <c r="J2588" t="s">
        <v>36</v>
      </c>
      <c r="K2588" t="s">
        <v>148</v>
      </c>
      <c r="L2588" t="s">
        <v>131</v>
      </c>
      <c r="M2588" t="s">
        <v>83</v>
      </c>
      <c r="N2588" t="s">
        <v>126</v>
      </c>
      <c r="O2588">
        <v>1</v>
      </c>
      <c r="P2588" s="4">
        <v>2792</v>
      </c>
      <c r="Q2588" s="4">
        <v>2066</v>
      </c>
      <c r="R2588" s="3">
        <v>0.05</v>
      </c>
      <c r="S2588" s="4">
        <v>2652</v>
      </c>
      <c r="T2588" s="4">
        <v>2066</v>
      </c>
      <c r="U2588" s="4">
        <v>586</v>
      </c>
      <c r="V2588" s="3">
        <v>0.22096530920060331</v>
      </c>
      <c r="W2588" t="s">
        <v>84</v>
      </c>
      <c r="X2588" t="s">
        <v>42</v>
      </c>
      <c r="Y2588" t="s">
        <v>56</v>
      </c>
      <c r="Z2588">
        <v>6</v>
      </c>
      <c r="AA2588" t="s">
        <v>143</v>
      </c>
      <c r="AB2588" t="s">
        <v>132</v>
      </c>
      <c r="AC2588">
        <v>3.3</v>
      </c>
      <c r="AD2588">
        <v>2024</v>
      </c>
      <c r="AE2588">
        <v>1</v>
      </c>
      <c r="AF2588" t="s">
        <v>5532</v>
      </c>
      <c r="AG2588" t="s">
        <v>5528</v>
      </c>
      <c r="AH2588" t="s">
        <v>5519</v>
      </c>
      <c r="AI2588" t="s">
        <v>5523</v>
      </c>
    </row>
    <row r="2589" spans="1:35">
      <c r="A2589" t="s">
        <v>3091</v>
      </c>
      <c r="B2589" s="2">
        <v>45470</v>
      </c>
      <c r="C2589" t="s">
        <v>621</v>
      </c>
      <c r="D2589" t="s">
        <v>49</v>
      </c>
      <c r="E2589" t="s">
        <v>111</v>
      </c>
      <c r="F2589" t="s">
        <v>70</v>
      </c>
      <c r="G2589">
        <v>60</v>
      </c>
      <c r="H2589" t="s">
        <v>71</v>
      </c>
      <c r="I2589" t="s">
        <v>72</v>
      </c>
      <c r="J2589" t="s">
        <v>73</v>
      </c>
      <c r="K2589" t="s">
        <v>136</v>
      </c>
      <c r="L2589" t="s">
        <v>62</v>
      </c>
      <c r="M2589" t="s">
        <v>92</v>
      </c>
      <c r="N2589" t="s">
        <v>64</v>
      </c>
      <c r="O2589">
        <v>3</v>
      </c>
      <c r="P2589" s="4">
        <v>12374</v>
      </c>
      <c r="Q2589" s="4">
        <v>9775</v>
      </c>
      <c r="R2589" s="3">
        <v>0.05</v>
      </c>
      <c r="S2589" s="4">
        <v>35266</v>
      </c>
      <c r="T2589" s="4">
        <v>29325</v>
      </c>
      <c r="U2589" s="4">
        <v>5941</v>
      </c>
      <c r="V2589" s="3">
        <v>0.16846254182498724</v>
      </c>
      <c r="W2589" t="s">
        <v>41</v>
      </c>
      <c r="X2589" t="s">
        <v>76</v>
      </c>
      <c r="Y2589" t="s">
        <v>56</v>
      </c>
      <c r="Z2589">
        <v>3</v>
      </c>
      <c r="AA2589" t="s">
        <v>77</v>
      </c>
      <c r="AB2589" t="s">
        <v>150</v>
      </c>
      <c r="AC2589">
        <v>3.2</v>
      </c>
      <c r="AD2589">
        <v>2024</v>
      </c>
      <c r="AE2589">
        <v>6</v>
      </c>
      <c r="AF2589" t="s">
        <v>5530</v>
      </c>
      <c r="AG2589" t="s">
        <v>5525</v>
      </c>
      <c r="AH2589" t="s">
        <v>5522</v>
      </c>
      <c r="AI2589" t="s">
        <v>5523</v>
      </c>
    </row>
    <row r="2590" spans="1:35">
      <c r="A2590" t="s">
        <v>3092</v>
      </c>
      <c r="B2590" s="2">
        <v>45591</v>
      </c>
      <c r="C2590" t="s">
        <v>410</v>
      </c>
      <c r="D2590" t="s">
        <v>31</v>
      </c>
      <c r="E2590" t="s">
        <v>129</v>
      </c>
      <c r="F2590" t="s">
        <v>33</v>
      </c>
      <c r="G2590">
        <v>34</v>
      </c>
      <c r="H2590" t="s">
        <v>153</v>
      </c>
      <c r="I2590" t="s">
        <v>154</v>
      </c>
      <c r="J2590" t="s">
        <v>36</v>
      </c>
      <c r="K2590" t="s">
        <v>179</v>
      </c>
      <c r="L2590" t="s">
        <v>137</v>
      </c>
      <c r="M2590" t="s">
        <v>63</v>
      </c>
      <c r="N2590" t="s">
        <v>64</v>
      </c>
      <c r="O2590">
        <v>2</v>
      </c>
      <c r="P2590" s="4">
        <v>19278</v>
      </c>
      <c r="Q2590" s="4">
        <v>14651</v>
      </c>
      <c r="R2590" s="3">
        <v>0.2</v>
      </c>
      <c r="S2590" s="4">
        <v>30845</v>
      </c>
      <c r="T2590" s="4">
        <v>29302</v>
      </c>
      <c r="U2590" s="4">
        <v>1543</v>
      </c>
      <c r="V2590" s="3">
        <v>5.0024315124007131E-2</v>
      </c>
      <c r="W2590" t="s">
        <v>41</v>
      </c>
      <c r="X2590" t="s">
        <v>76</v>
      </c>
      <c r="Y2590" t="s">
        <v>56</v>
      </c>
      <c r="Z2590">
        <v>4</v>
      </c>
      <c r="AA2590" t="s">
        <v>229</v>
      </c>
      <c r="AB2590" t="s">
        <v>189</v>
      </c>
      <c r="AC2590">
        <v>3.1</v>
      </c>
      <c r="AD2590">
        <v>2024</v>
      </c>
      <c r="AE2590">
        <v>10</v>
      </c>
      <c r="AF2590" t="s">
        <v>5517</v>
      </c>
      <c r="AG2590" t="s">
        <v>5518</v>
      </c>
      <c r="AH2590" t="s">
        <v>5522</v>
      </c>
      <c r="AI2590" t="s">
        <v>5516</v>
      </c>
    </row>
    <row r="2591" spans="1:35">
      <c r="A2591" t="s">
        <v>3093</v>
      </c>
      <c r="B2591" s="2">
        <v>45043</v>
      </c>
      <c r="C2591" t="s">
        <v>718</v>
      </c>
      <c r="D2591" t="s">
        <v>49</v>
      </c>
      <c r="E2591" t="s">
        <v>124</v>
      </c>
      <c r="F2591" t="s">
        <v>70</v>
      </c>
      <c r="G2591">
        <v>49</v>
      </c>
      <c r="H2591" t="s">
        <v>105</v>
      </c>
      <c r="I2591" t="s">
        <v>89</v>
      </c>
      <c r="J2591" t="s">
        <v>82</v>
      </c>
      <c r="K2591" t="s">
        <v>106</v>
      </c>
      <c r="L2591" t="s">
        <v>131</v>
      </c>
      <c r="M2591" t="s">
        <v>83</v>
      </c>
      <c r="N2591" t="s">
        <v>53</v>
      </c>
      <c r="O2591">
        <v>3</v>
      </c>
      <c r="P2591" s="4">
        <v>1163</v>
      </c>
      <c r="Q2591" s="4">
        <v>651</v>
      </c>
      <c r="R2591" s="3">
        <v>0.2</v>
      </c>
      <c r="S2591" s="4">
        <v>2791</v>
      </c>
      <c r="T2591" s="4">
        <v>1953</v>
      </c>
      <c r="U2591" s="4">
        <v>838</v>
      </c>
      <c r="V2591" s="3">
        <v>0.3002508061626657</v>
      </c>
      <c r="W2591" t="s">
        <v>75</v>
      </c>
      <c r="X2591" t="s">
        <v>42</v>
      </c>
      <c r="Y2591" t="s">
        <v>56</v>
      </c>
      <c r="Z2591">
        <v>2</v>
      </c>
      <c r="AA2591" t="s">
        <v>185</v>
      </c>
      <c r="AB2591" t="s">
        <v>189</v>
      </c>
      <c r="AC2591">
        <v>4.3</v>
      </c>
      <c r="AD2591">
        <v>2023</v>
      </c>
      <c r="AE2591">
        <v>4</v>
      </c>
      <c r="AF2591" t="s">
        <v>5524</v>
      </c>
      <c r="AG2591" t="s">
        <v>5525</v>
      </c>
      <c r="AH2591" t="s">
        <v>5519</v>
      </c>
      <c r="AI2591" t="s">
        <v>5523</v>
      </c>
    </row>
    <row r="2592" spans="1:35">
      <c r="A2592" t="s">
        <v>3094</v>
      </c>
      <c r="B2592" s="2">
        <v>45399</v>
      </c>
      <c r="C2592" t="s">
        <v>500</v>
      </c>
      <c r="D2592" t="s">
        <v>31</v>
      </c>
      <c r="E2592" t="s">
        <v>124</v>
      </c>
      <c r="F2592" t="s">
        <v>70</v>
      </c>
      <c r="G2592">
        <v>40</v>
      </c>
      <c r="H2592" t="s">
        <v>71</v>
      </c>
      <c r="I2592" t="s">
        <v>72</v>
      </c>
      <c r="J2592" t="s">
        <v>73</v>
      </c>
      <c r="K2592" t="s">
        <v>214</v>
      </c>
      <c r="L2592" t="s">
        <v>142</v>
      </c>
      <c r="M2592" t="s">
        <v>39</v>
      </c>
      <c r="N2592" t="s">
        <v>113</v>
      </c>
      <c r="O2592">
        <v>6</v>
      </c>
      <c r="P2592" s="4">
        <v>12566</v>
      </c>
      <c r="Q2592" s="4">
        <v>8671</v>
      </c>
      <c r="R2592" s="3">
        <v>0.15</v>
      </c>
      <c r="S2592" s="4">
        <v>64087</v>
      </c>
      <c r="T2592" s="4">
        <v>52026</v>
      </c>
      <c r="U2592" s="4">
        <v>12061</v>
      </c>
      <c r="V2592" s="3">
        <v>0.18819729430305679</v>
      </c>
      <c r="W2592" t="s">
        <v>84</v>
      </c>
      <c r="X2592" t="s">
        <v>55</v>
      </c>
      <c r="Y2592" t="s">
        <v>56</v>
      </c>
      <c r="Z2592">
        <v>1</v>
      </c>
      <c r="AA2592" t="s">
        <v>226</v>
      </c>
      <c r="AB2592" t="s">
        <v>95</v>
      </c>
      <c r="AC2592">
        <v>3.4</v>
      </c>
      <c r="AD2592">
        <v>2024</v>
      </c>
      <c r="AE2592">
        <v>4</v>
      </c>
      <c r="AF2592" t="s">
        <v>5524</v>
      </c>
      <c r="AG2592" t="s">
        <v>5525</v>
      </c>
      <c r="AH2592" t="s">
        <v>5515</v>
      </c>
      <c r="AI2592" t="s">
        <v>5526</v>
      </c>
    </row>
    <row r="2593" spans="1:35">
      <c r="A2593" t="s">
        <v>3095</v>
      </c>
      <c r="B2593" s="2">
        <v>45155</v>
      </c>
      <c r="C2593" t="s">
        <v>992</v>
      </c>
      <c r="D2593" t="s">
        <v>31</v>
      </c>
      <c r="E2593" t="s">
        <v>111</v>
      </c>
      <c r="F2593" t="s">
        <v>70</v>
      </c>
      <c r="G2593">
        <v>19</v>
      </c>
      <c r="H2593" t="s">
        <v>34</v>
      </c>
      <c r="I2593" t="s">
        <v>35</v>
      </c>
      <c r="J2593" t="s">
        <v>36</v>
      </c>
      <c r="K2593" t="s">
        <v>323</v>
      </c>
      <c r="L2593" t="s">
        <v>38</v>
      </c>
      <c r="M2593" t="s">
        <v>107</v>
      </c>
      <c r="N2593" t="s">
        <v>126</v>
      </c>
      <c r="O2593">
        <v>5</v>
      </c>
      <c r="P2593" s="4">
        <v>21204</v>
      </c>
      <c r="Q2593" s="4">
        <v>11874</v>
      </c>
      <c r="R2593" s="3">
        <v>0.2</v>
      </c>
      <c r="S2593" s="4">
        <v>84816</v>
      </c>
      <c r="T2593" s="4">
        <v>59370</v>
      </c>
      <c r="U2593" s="4">
        <v>25446</v>
      </c>
      <c r="V2593" s="3">
        <v>0.3000141482739106</v>
      </c>
      <c r="W2593" t="s">
        <v>75</v>
      </c>
      <c r="X2593" t="s">
        <v>55</v>
      </c>
      <c r="Y2593" t="s">
        <v>56</v>
      </c>
      <c r="Z2593">
        <v>2</v>
      </c>
      <c r="AA2593" t="s">
        <v>149</v>
      </c>
      <c r="AB2593" t="s">
        <v>66</v>
      </c>
      <c r="AC2593">
        <v>4.5</v>
      </c>
      <c r="AD2593">
        <v>2023</v>
      </c>
      <c r="AE2593">
        <v>8</v>
      </c>
      <c r="AF2593" t="s">
        <v>5513</v>
      </c>
      <c r="AG2593" t="s">
        <v>5514</v>
      </c>
      <c r="AH2593" t="s">
        <v>5515</v>
      </c>
      <c r="AI2593" t="s">
        <v>5520</v>
      </c>
    </row>
    <row r="2594" spans="1:35">
      <c r="A2594" t="s">
        <v>3096</v>
      </c>
      <c r="B2594" s="2">
        <v>45411</v>
      </c>
      <c r="C2594" t="s">
        <v>370</v>
      </c>
      <c r="D2594" t="s">
        <v>49</v>
      </c>
      <c r="E2594" t="s">
        <v>98</v>
      </c>
      <c r="F2594" t="s">
        <v>70</v>
      </c>
      <c r="G2594">
        <v>20</v>
      </c>
      <c r="H2594" t="s">
        <v>99</v>
      </c>
      <c r="I2594" t="s">
        <v>99</v>
      </c>
      <c r="J2594" t="s">
        <v>100</v>
      </c>
      <c r="K2594" t="s">
        <v>74</v>
      </c>
      <c r="L2594" t="s">
        <v>62</v>
      </c>
      <c r="M2594" t="s">
        <v>63</v>
      </c>
      <c r="N2594" t="s">
        <v>113</v>
      </c>
      <c r="O2594">
        <v>4</v>
      </c>
      <c r="P2594" s="4">
        <v>8633</v>
      </c>
      <c r="Q2594" s="4">
        <v>6561</v>
      </c>
      <c r="R2594" s="3">
        <v>0.2</v>
      </c>
      <c r="S2594" s="4">
        <v>27626</v>
      </c>
      <c r="T2594" s="4">
        <v>26244</v>
      </c>
      <c r="U2594" s="4">
        <v>1382</v>
      </c>
      <c r="V2594" s="3">
        <v>5.0025338449286902E-2</v>
      </c>
      <c r="W2594" t="s">
        <v>54</v>
      </c>
      <c r="X2594" t="s">
        <v>76</v>
      </c>
      <c r="Y2594" t="s">
        <v>56</v>
      </c>
      <c r="Z2594">
        <v>5</v>
      </c>
      <c r="AA2594" t="s">
        <v>65</v>
      </c>
      <c r="AB2594" t="s">
        <v>66</v>
      </c>
      <c r="AC2594">
        <v>4</v>
      </c>
      <c r="AD2594">
        <v>2024</v>
      </c>
      <c r="AE2594">
        <v>4</v>
      </c>
      <c r="AF2594" t="s">
        <v>5524</v>
      </c>
      <c r="AG2594" t="s">
        <v>5525</v>
      </c>
      <c r="AH2594" t="s">
        <v>5522</v>
      </c>
      <c r="AI2594" t="s">
        <v>5520</v>
      </c>
    </row>
    <row r="2595" spans="1:35">
      <c r="A2595" t="s">
        <v>3097</v>
      </c>
      <c r="B2595" s="2">
        <v>45365</v>
      </c>
      <c r="C2595" t="s">
        <v>932</v>
      </c>
      <c r="D2595" t="s">
        <v>31</v>
      </c>
      <c r="E2595" t="s">
        <v>32</v>
      </c>
      <c r="F2595" t="s">
        <v>33</v>
      </c>
      <c r="G2595">
        <v>22</v>
      </c>
      <c r="H2595" t="s">
        <v>80</v>
      </c>
      <c r="I2595" t="s">
        <v>81</v>
      </c>
      <c r="J2595" t="s">
        <v>82</v>
      </c>
      <c r="K2595" t="s">
        <v>125</v>
      </c>
      <c r="L2595" t="s">
        <v>142</v>
      </c>
      <c r="M2595" t="s">
        <v>39</v>
      </c>
      <c r="N2595" t="s">
        <v>40</v>
      </c>
      <c r="O2595">
        <v>5</v>
      </c>
      <c r="P2595" s="4">
        <v>9744</v>
      </c>
      <c r="Q2595" s="4">
        <v>7405</v>
      </c>
      <c r="R2595" s="3">
        <v>0.1</v>
      </c>
      <c r="S2595" s="4">
        <v>43848</v>
      </c>
      <c r="T2595" s="4">
        <v>37025</v>
      </c>
      <c r="U2595" s="4">
        <v>6823</v>
      </c>
      <c r="V2595" s="3">
        <v>0.15560572888159094</v>
      </c>
      <c r="W2595" t="s">
        <v>54</v>
      </c>
      <c r="X2595" t="s">
        <v>55</v>
      </c>
      <c r="Y2595" t="s">
        <v>56</v>
      </c>
      <c r="Z2595">
        <v>1</v>
      </c>
      <c r="AA2595" t="s">
        <v>185</v>
      </c>
      <c r="AB2595" t="s">
        <v>121</v>
      </c>
      <c r="AC2595">
        <v>4.8</v>
      </c>
      <c r="AD2595">
        <v>2024</v>
      </c>
      <c r="AE2595">
        <v>3</v>
      </c>
      <c r="AF2595" t="s">
        <v>5534</v>
      </c>
      <c r="AG2595" t="s">
        <v>5528</v>
      </c>
      <c r="AH2595" t="s">
        <v>5522</v>
      </c>
      <c r="AI2595" t="s">
        <v>5520</v>
      </c>
    </row>
    <row r="2596" spans="1:35">
      <c r="A2596" t="s">
        <v>3098</v>
      </c>
      <c r="B2596" s="2">
        <v>45589</v>
      </c>
      <c r="C2596" t="s">
        <v>249</v>
      </c>
      <c r="D2596" t="s">
        <v>31</v>
      </c>
      <c r="E2596" t="s">
        <v>98</v>
      </c>
      <c r="F2596" t="s">
        <v>70</v>
      </c>
      <c r="G2596">
        <v>24</v>
      </c>
      <c r="H2596" t="s">
        <v>88</v>
      </c>
      <c r="I2596" t="s">
        <v>89</v>
      </c>
      <c r="J2596" t="s">
        <v>82</v>
      </c>
      <c r="K2596" t="s">
        <v>74</v>
      </c>
      <c r="L2596" t="s">
        <v>112</v>
      </c>
      <c r="M2596" t="s">
        <v>92</v>
      </c>
      <c r="N2596" t="s">
        <v>64</v>
      </c>
      <c r="O2596">
        <v>8</v>
      </c>
      <c r="P2596" s="4">
        <v>13463</v>
      </c>
      <c r="Q2596" s="4">
        <v>7809</v>
      </c>
      <c r="R2596" s="3">
        <v>0</v>
      </c>
      <c r="S2596" s="4">
        <v>107704</v>
      </c>
      <c r="T2596" s="4">
        <v>62472</v>
      </c>
      <c r="U2596" s="4">
        <v>45232</v>
      </c>
      <c r="V2596" s="3">
        <v>0.41996583228106665</v>
      </c>
      <c r="W2596" t="s">
        <v>84</v>
      </c>
      <c r="X2596" t="s">
        <v>76</v>
      </c>
      <c r="Y2596" t="s">
        <v>56</v>
      </c>
      <c r="Z2596">
        <v>5</v>
      </c>
      <c r="AA2596" t="s">
        <v>193</v>
      </c>
      <c r="AB2596" t="s">
        <v>194</v>
      </c>
      <c r="AC2596">
        <v>3.7</v>
      </c>
      <c r="AD2596">
        <v>2024</v>
      </c>
      <c r="AE2596">
        <v>10</v>
      </c>
      <c r="AF2596" t="s">
        <v>5517</v>
      </c>
      <c r="AG2596" t="s">
        <v>5518</v>
      </c>
      <c r="AH2596" t="s">
        <v>5515</v>
      </c>
      <c r="AI2596" t="s">
        <v>5520</v>
      </c>
    </row>
    <row r="2597" spans="1:35">
      <c r="A2597" t="s">
        <v>3099</v>
      </c>
      <c r="B2597" s="2">
        <v>45330</v>
      </c>
      <c r="C2597" t="s">
        <v>769</v>
      </c>
      <c r="D2597" t="s">
        <v>31</v>
      </c>
      <c r="E2597" t="s">
        <v>170</v>
      </c>
      <c r="F2597" t="s">
        <v>33</v>
      </c>
      <c r="G2597">
        <v>54</v>
      </c>
      <c r="H2597" t="s">
        <v>71</v>
      </c>
      <c r="I2597" t="s">
        <v>72</v>
      </c>
      <c r="J2597" t="s">
        <v>73</v>
      </c>
      <c r="K2597" t="s">
        <v>120</v>
      </c>
      <c r="L2597" t="s">
        <v>112</v>
      </c>
      <c r="M2597" t="s">
        <v>63</v>
      </c>
      <c r="N2597" t="s">
        <v>40</v>
      </c>
      <c r="O2597">
        <v>2</v>
      </c>
      <c r="P2597" s="4">
        <v>13351</v>
      </c>
      <c r="Q2597" s="4">
        <v>8812</v>
      </c>
      <c r="R2597" s="3">
        <v>0.15</v>
      </c>
      <c r="S2597" s="4">
        <v>22697</v>
      </c>
      <c r="T2597" s="4">
        <v>17624</v>
      </c>
      <c r="U2597" s="4">
        <v>5073</v>
      </c>
      <c r="V2597" s="3">
        <v>0.22350971494030047</v>
      </c>
      <c r="W2597" t="s">
        <v>75</v>
      </c>
      <c r="X2597" t="s">
        <v>76</v>
      </c>
      <c r="Y2597" t="s">
        <v>56</v>
      </c>
      <c r="Z2597">
        <v>1</v>
      </c>
      <c r="AA2597" t="s">
        <v>77</v>
      </c>
      <c r="AB2597" t="s">
        <v>121</v>
      </c>
      <c r="AC2597">
        <v>4</v>
      </c>
      <c r="AD2597">
        <v>2024</v>
      </c>
      <c r="AE2597">
        <v>2</v>
      </c>
      <c r="AF2597" t="s">
        <v>5527</v>
      </c>
      <c r="AG2597" t="s">
        <v>5528</v>
      </c>
      <c r="AH2597" t="s">
        <v>5522</v>
      </c>
      <c r="AI2597" t="s">
        <v>5523</v>
      </c>
    </row>
    <row r="2598" spans="1:35">
      <c r="A2598" t="s">
        <v>3100</v>
      </c>
      <c r="B2598" s="2">
        <v>45625</v>
      </c>
      <c r="C2598" t="s">
        <v>612</v>
      </c>
      <c r="D2598" t="s">
        <v>31</v>
      </c>
      <c r="E2598" t="s">
        <v>32</v>
      </c>
      <c r="F2598" t="s">
        <v>33</v>
      </c>
      <c r="G2598">
        <v>38</v>
      </c>
      <c r="H2598" t="s">
        <v>153</v>
      </c>
      <c r="I2598" t="s">
        <v>154</v>
      </c>
      <c r="J2598" t="s">
        <v>36</v>
      </c>
      <c r="K2598" t="s">
        <v>166</v>
      </c>
      <c r="L2598" t="s">
        <v>155</v>
      </c>
      <c r="M2598" t="s">
        <v>92</v>
      </c>
      <c r="N2598" t="s">
        <v>40</v>
      </c>
      <c r="O2598">
        <v>2</v>
      </c>
      <c r="P2598" s="4">
        <v>12387</v>
      </c>
      <c r="Q2598" s="4">
        <v>9166</v>
      </c>
      <c r="R2598" s="3">
        <v>0.1</v>
      </c>
      <c r="S2598" s="4">
        <v>22297</v>
      </c>
      <c r="T2598" s="4">
        <v>18332</v>
      </c>
      <c r="U2598" s="4">
        <v>3965</v>
      </c>
      <c r="V2598" s="3">
        <v>0.17782661344575504</v>
      </c>
      <c r="W2598" t="s">
        <v>54</v>
      </c>
      <c r="X2598" t="s">
        <v>42</v>
      </c>
      <c r="Y2598" t="s">
        <v>171</v>
      </c>
      <c r="Z2598">
        <v>7</v>
      </c>
      <c r="AA2598" t="s">
        <v>108</v>
      </c>
      <c r="AB2598" t="s">
        <v>95</v>
      </c>
      <c r="AC2598" t="s">
        <v>46</v>
      </c>
      <c r="AD2598">
        <v>2024</v>
      </c>
      <c r="AE2598">
        <v>11</v>
      </c>
      <c r="AF2598" t="s">
        <v>5535</v>
      </c>
      <c r="AG2598" t="s">
        <v>5518</v>
      </c>
      <c r="AH2598" t="s">
        <v>5522</v>
      </c>
      <c r="AI2598" t="s">
        <v>5526</v>
      </c>
    </row>
    <row r="2599" spans="1:35">
      <c r="A2599" t="s">
        <v>3101</v>
      </c>
      <c r="B2599" s="2">
        <v>45502</v>
      </c>
      <c r="C2599" t="s">
        <v>2462</v>
      </c>
      <c r="D2599" t="s">
        <v>49</v>
      </c>
      <c r="E2599" t="s">
        <v>124</v>
      </c>
      <c r="F2599" t="s">
        <v>70</v>
      </c>
      <c r="G2599">
        <v>42</v>
      </c>
      <c r="H2599" t="s">
        <v>146</v>
      </c>
      <c r="I2599" t="s">
        <v>147</v>
      </c>
      <c r="J2599" t="s">
        <v>36</v>
      </c>
      <c r="K2599" t="s">
        <v>61</v>
      </c>
      <c r="L2599" t="s">
        <v>155</v>
      </c>
      <c r="M2599" t="s">
        <v>63</v>
      </c>
      <c r="N2599" t="s">
        <v>64</v>
      </c>
      <c r="O2599">
        <v>4</v>
      </c>
      <c r="P2599" s="4">
        <v>528</v>
      </c>
      <c r="Q2599" s="4">
        <v>380</v>
      </c>
      <c r="R2599" s="3">
        <v>0</v>
      </c>
      <c r="S2599" s="4">
        <v>2112</v>
      </c>
      <c r="T2599" s="4">
        <v>1520</v>
      </c>
      <c r="U2599" s="4">
        <v>592</v>
      </c>
      <c r="V2599" s="3">
        <v>0.28030303030303028</v>
      </c>
      <c r="W2599" t="s">
        <v>41</v>
      </c>
      <c r="X2599" t="s">
        <v>42</v>
      </c>
      <c r="Y2599" t="s">
        <v>56</v>
      </c>
      <c r="Z2599">
        <v>1</v>
      </c>
      <c r="AA2599" t="s">
        <v>193</v>
      </c>
      <c r="AB2599" t="s">
        <v>95</v>
      </c>
      <c r="AC2599">
        <v>4.7</v>
      </c>
      <c r="AD2599">
        <v>2024</v>
      </c>
      <c r="AE2599">
        <v>7</v>
      </c>
      <c r="AF2599" t="s">
        <v>5533</v>
      </c>
      <c r="AG2599" t="s">
        <v>5514</v>
      </c>
      <c r="AH2599" t="s">
        <v>5519</v>
      </c>
      <c r="AI2599" t="s">
        <v>5526</v>
      </c>
    </row>
    <row r="2600" spans="1:35">
      <c r="A2600" t="s">
        <v>3102</v>
      </c>
      <c r="B2600" s="2">
        <v>45478</v>
      </c>
      <c r="C2600" t="s">
        <v>471</v>
      </c>
      <c r="D2600" t="s">
        <v>49</v>
      </c>
      <c r="E2600" t="s">
        <v>129</v>
      </c>
      <c r="F2600" t="s">
        <v>33</v>
      </c>
      <c r="G2600">
        <v>44</v>
      </c>
      <c r="H2600" t="s">
        <v>80</v>
      </c>
      <c r="I2600" t="s">
        <v>81</v>
      </c>
      <c r="J2600" t="s">
        <v>82</v>
      </c>
      <c r="K2600" t="s">
        <v>162</v>
      </c>
      <c r="L2600" t="s">
        <v>142</v>
      </c>
      <c r="M2600" t="s">
        <v>39</v>
      </c>
      <c r="N2600" t="s">
        <v>93</v>
      </c>
      <c r="O2600">
        <v>7</v>
      </c>
      <c r="P2600" s="4">
        <v>15970</v>
      </c>
      <c r="Q2600" s="4">
        <v>9103</v>
      </c>
      <c r="R2600" s="3">
        <v>0</v>
      </c>
      <c r="S2600" s="4">
        <v>111790</v>
      </c>
      <c r="T2600" s="4">
        <v>63721</v>
      </c>
      <c r="U2600" s="4">
        <v>48069</v>
      </c>
      <c r="V2600" s="3">
        <v>0.42999373825923609</v>
      </c>
      <c r="W2600" t="s">
        <v>41</v>
      </c>
      <c r="X2600" t="s">
        <v>76</v>
      </c>
      <c r="Y2600" t="s">
        <v>56</v>
      </c>
      <c r="Z2600">
        <v>5</v>
      </c>
      <c r="AA2600" t="s">
        <v>85</v>
      </c>
      <c r="AB2600" t="s">
        <v>45</v>
      </c>
      <c r="AC2600">
        <v>3.9</v>
      </c>
      <c r="AD2600">
        <v>2024</v>
      </c>
      <c r="AE2600">
        <v>7</v>
      </c>
      <c r="AF2600" t="s">
        <v>5533</v>
      </c>
      <c r="AG2600" t="s">
        <v>5514</v>
      </c>
      <c r="AH2600" t="s">
        <v>5515</v>
      </c>
      <c r="AI2600" t="s">
        <v>5526</v>
      </c>
    </row>
    <row r="2601" spans="1:35">
      <c r="A2601" t="s">
        <v>3103</v>
      </c>
      <c r="B2601" s="2">
        <v>45016</v>
      </c>
      <c r="C2601" t="s">
        <v>666</v>
      </c>
      <c r="D2601" t="s">
        <v>31</v>
      </c>
      <c r="E2601" t="s">
        <v>188</v>
      </c>
      <c r="F2601" t="s">
        <v>33</v>
      </c>
      <c r="G2601">
        <v>26</v>
      </c>
      <c r="H2601" t="s">
        <v>80</v>
      </c>
      <c r="I2601" t="s">
        <v>81</v>
      </c>
      <c r="J2601" t="s">
        <v>82</v>
      </c>
      <c r="K2601" t="s">
        <v>291</v>
      </c>
      <c r="L2601" t="s">
        <v>142</v>
      </c>
      <c r="M2601" t="s">
        <v>83</v>
      </c>
      <c r="N2601" t="s">
        <v>126</v>
      </c>
      <c r="O2601">
        <v>3</v>
      </c>
      <c r="P2601" s="4">
        <v>21641</v>
      </c>
      <c r="Q2601" s="4">
        <v>13417</v>
      </c>
      <c r="R2601" s="3">
        <v>0</v>
      </c>
      <c r="S2601" s="4">
        <v>64923</v>
      </c>
      <c r="T2601" s="4">
        <v>40251</v>
      </c>
      <c r="U2601" s="4">
        <v>24672</v>
      </c>
      <c r="V2601" s="3">
        <v>0.38001940760593317</v>
      </c>
      <c r="W2601" t="s">
        <v>54</v>
      </c>
      <c r="X2601" t="s">
        <v>42</v>
      </c>
      <c r="Y2601" t="s">
        <v>56</v>
      </c>
      <c r="Z2601">
        <v>4</v>
      </c>
      <c r="AA2601" t="s">
        <v>102</v>
      </c>
      <c r="AB2601" t="s">
        <v>45</v>
      </c>
      <c r="AC2601">
        <v>3</v>
      </c>
      <c r="AD2601">
        <v>2023</v>
      </c>
      <c r="AE2601">
        <v>3</v>
      </c>
      <c r="AF2601" t="s">
        <v>5534</v>
      </c>
      <c r="AG2601" t="s">
        <v>5528</v>
      </c>
      <c r="AH2601" t="s">
        <v>5515</v>
      </c>
      <c r="AI2601" t="s">
        <v>5516</v>
      </c>
    </row>
    <row r="2602" spans="1:35">
      <c r="A2602" t="s">
        <v>3104</v>
      </c>
      <c r="B2602" s="2">
        <v>45543</v>
      </c>
      <c r="C2602" t="s">
        <v>903</v>
      </c>
      <c r="D2602" t="s">
        <v>31</v>
      </c>
      <c r="E2602" t="s">
        <v>124</v>
      </c>
      <c r="F2602" t="s">
        <v>70</v>
      </c>
      <c r="G2602">
        <v>53</v>
      </c>
      <c r="H2602" t="s">
        <v>105</v>
      </c>
      <c r="I2602" t="s">
        <v>89</v>
      </c>
      <c r="J2602" t="s">
        <v>82</v>
      </c>
      <c r="K2602" t="s">
        <v>37</v>
      </c>
      <c r="L2602" t="s">
        <v>52</v>
      </c>
      <c r="M2602" t="s">
        <v>92</v>
      </c>
      <c r="N2602" t="s">
        <v>64</v>
      </c>
      <c r="O2602">
        <v>7</v>
      </c>
      <c r="P2602" s="4">
        <v>14880</v>
      </c>
      <c r="Q2602" s="4">
        <v>9077</v>
      </c>
      <c r="R2602" s="3">
        <v>0.15</v>
      </c>
      <c r="S2602" s="4">
        <v>88536</v>
      </c>
      <c r="T2602" s="4">
        <v>63539</v>
      </c>
      <c r="U2602" s="4">
        <v>24997</v>
      </c>
      <c r="V2602" s="3">
        <v>0.28233712839974701</v>
      </c>
      <c r="W2602" t="s">
        <v>54</v>
      </c>
      <c r="X2602" t="s">
        <v>55</v>
      </c>
      <c r="Y2602" t="s">
        <v>56</v>
      </c>
      <c r="Z2602">
        <v>6</v>
      </c>
      <c r="AA2602" t="s">
        <v>94</v>
      </c>
      <c r="AB2602" t="s">
        <v>66</v>
      </c>
      <c r="AC2602">
        <v>3.6</v>
      </c>
      <c r="AD2602">
        <v>2024</v>
      </c>
      <c r="AE2602">
        <v>9</v>
      </c>
      <c r="AF2602" t="s">
        <v>5531</v>
      </c>
      <c r="AG2602" t="s">
        <v>5514</v>
      </c>
      <c r="AH2602" t="s">
        <v>5515</v>
      </c>
      <c r="AI2602" t="s">
        <v>5523</v>
      </c>
    </row>
    <row r="2603" spans="1:35">
      <c r="A2603" t="s">
        <v>3105</v>
      </c>
      <c r="B2603" s="2">
        <v>45217</v>
      </c>
      <c r="C2603" t="s">
        <v>191</v>
      </c>
      <c r="D2603" t="s">
        <v>31</v>
      </c>
      <c r="E2603" t="s">
        <v>50</v>
      </c>
      <c r="F2603" t="s">
        <v>33</v>
      </c>
      <c r="G2603">
        <v>47</v>
      </c>
      <c r="H2603" t="s">
        <v>88</v>
      </c>
      <c r="I2603" t="s">
        <v>89</v>
      </c>
      <c r="J2603" t="s">
        <v>82</v>
      </c>
      <c r="K2603" t="s">
        <v>116</v>
      </c>
      <c r="L2603" t="s">
        <v>52</v>
      </c>
      <c r="M2603" t="s">
        <v>63</v>
      </c>
      <c r="N2603" t="s">
        <v>113</v>
      </c>
      <c r="O2603">
        <v>3</v>
      </c>
      <c r="P2603" s="4">
        <v>7545</v>
      </c>
      <c r="Q2603" s="4">
        <v>5508</v>
      </c>
      <c r="R2603" s="3">
        <v>0.2</v>
      </c>
      <c r="S2603" s="4">
        <v>18108</v>
      </c>
      <c r="T2603" s="4">
        <v>16524</v>
      </c>
      <c r="U2603" s="4">
        <v>1584</v>
      </c>
      <c r="V2603" s="3">
        <v>8.74751491053678E-2</v>
      </c>
      <c r="W2603" t="s">
        <v>54</v>
      </c>
      <c r="X2603" t="s">
        <v>42</v>
      </c>
      <c r="Y2603" t="s">
        <v>56</v>
      </c>
      <c r="Z2603">
        <v>1</v>
      </c>
      <c r="AA2603" t="s">
        <v>185</v>
      </c>
      <c r="AB2603" t="s">
        <v>189</v>
      </c>
      <c r="AC2603">
        <v>4.4000000000000004</v>
      </c>
      <c r="AD2603">
        <v>2023</v>
      </c>
      <c r="AE2603">
        <v>10</v>
      </c>
      <c r="AF2603" t="s">
        <v>5517</v>
      </c>
      <c r="AG2603" t="s">
        <v>5518</v>
      </c>
      <c r="AH2603" t="s">
        <v>5519</v>
      </c>
      <c r="AI2603" t="s">
        <v>5523</v>
      </c>
    </row>
    <row r="2604" spans="1:35">
      <c r="A2604" t="s">
        <v>3106</v>
      </c>
      <c r="B2604" s="2">
        <v>45627</v>
      </c>
      <c r="C2604" t="s">
        <v>283</v>
      </c>
      <c r="D2604" t="s">
        <v>49</v>
      </c>
      <c r="E2604" t="s">
        <v>135</v>
      </c>
      <c r="F2604" t="s">
        <v>33</v>
      </c>
      <c r="G2604">
        <v>40</v>
      </c>
      <c r="H2604" t="s">
        <v>88</v>
      </c>
      <c r="I2604" t="s">
        <v>89</v>
      </c>
      <c r="J2604" t="s">
        <v>82</v>
      </c>
      <c r="K2604" t="s">
        <v>148</v>
      </c>
      <c r="L2604" t="s">
        <v>52</v>
      </c>
      <c r="M2604" t="s">
        <v>83</v>
      </c>
      <c r="N2604" t="s">
        <v>64</v>
      </c>
      <c r="O2604">
        <v>5</v>
      </c>
      <c r="P2604" s="4">
        <v>6478</v>
      </c>
      <c r="Q2604" s="4">
        <v>4988</v>
      </c>
      <c r="R2604" s="3">
        <v>0.2</v>
      </c>
      <c r="S2604" s="4">
        <v>25912</v>
      </c>
      <c r="T2604" s="4">
        <v>24940</v>
      </c>
      <c r="U2604" s="4">
        <v>972</v>
      </c>
      <c r="V2604" s="3">
        <v>3.7511577647422044E-2</v>
      </c>
      <c r="W2604" t="s">
        <v>54</v>
      </c>
      <c r="X2604" t="s">
        <v>55</v>
      </c>
      <c r="Y2604" t="s">
        <v>171</v>
      </c>
      <c r="Z2604">
        <v>9</v>
      </c>
      <c r="AA2604" t="s">
        <v>77</v>
      </c>
      <c r="AB2604" t="s">
        <v>95</v>
      </c>
      <c r="AC2604" t="s">
        <v>46</v>
      </c>
      <c r="AD2604">
        <v>2024</v>
      </c>
      <c r="AE2604">
        <v>12</v>
      </c>
      <c r="AF2604" t="s">
        <v>5521</v>
      </c>
      <c r="AG2604" t="s">
        <v>5518</v>
      </c>
      <c r="AH2604" t="s">
        <v>5522</v>
      </c>
      <c r="AI2604" t="s">
        <v>5526</v>
      </c>
    </row>
    <row r="2605" spans="1:35">
      <c r="A2605" t="s">
        <v>3107</v>
      </c>
      <c r="B2605" s="2">
        <v>45156</v>
      </c>
      <c r="C2605" t="s">
        <v>1116</v>
      </c>
      <c r="D2605" t="s">
        <v>49</v>
      </c>
      <c r="E2605" t="s">
        <v>170</v>
      </c>
      <c r="F2605" t="s">
        <v>33</v>
      </c>
      <c r="G2605">
        <v>18</v>
      </c>
      <c r="H2605" t="s">
        <v>34</v>
      </c>
      <c r="I2605" t="s">
        <v>35</v>
      </c>
      <c r="J2605" t="s">
        <v>36</v>
      </c>
      <c r="K2605" t="s">
        <v>269</v>
      </c>
      <c r="L2605" t="s">
        <v>112</v>
      </c>
      <c r="M2605" t="s">
        <v>63</v>
      </c>
      <c r="N2605" t="s">
        <v>93</v>
      </c>
      <c r="O2605">
        <v>6</v>
      </c>
      <c r="P2605" s="4">
        <v>2207</v>
      </c>
      <c r="Q2605" s="4">
        <v>1435</v>
      </c>
      <c r="R2605" s="3">
        <v>0.1</v>
      </c>
      <c r="S2605" s="4">
        <v>11918</v>
      </c>
      <c r="T2605" s="4">
        <v>8610</v>
      </c>
      <c r="U2605" s="4">
        <v>3308</v>
      </c>
      <c r="V2605" s="3">
        <v>0.27756334955529449</v>
      </c>
      <c r="W2605" t="s">
        <v>75</v>
      </c>
      <c r="X2605" t="s">
        <v>42</v>
      </c>
      <c r="Y2605" t="s">
        <v>56</v>
      </c>
      <c r="Z2605">
        <v>5</v>
      </c>
      <c r="AA2605" t="s">
        <v>163</v>
      </c>
      <c r="AB2605" t="s">
        <v>121</v>
      </c>
      <c r="AC2605">
        <v>4.7</v>
      </c>
      <c r="AD2605">
        <v>2023</v>
      </c>
      <c r="AE2605">
        <v>8</v>
      </c>
      <c r="AF2605" t="s">
        <v>5513</v>
      </c>
      <c r="AG2605" t="s">
        <v>5514</v>
      </c>
      <c r="AH2605" t="s">
        <v>5519</v>
      </c>
      <c r="AI2605" t="s">
        <v>5520</v>
      </c>
    </row>
    <row r="2606" spans="1:35">
      <c r="A2606" t="s">
        <v>3108</v>
      </c>
      <c r="B2606" s="2">
        <v>45620</v>
      </c>
      <c r="C2606" t="s">
        <v>306</v>
      </c>
      <c r="D2606" t="s">
        <v>31</v>
      </c>
      <c r="E2606" t="s">
        <v>119</v>
      </c>
      <c r="F2606" t="s">
        <v>70</v>
      </c>
      <c r="G2606">
        <v>59</v>
      </c>
      <c r="H2606" t="s">
        <v>105</v>
      </c>
      <c r="I2606" t="s">
        <v>89</v>
      </c>
      <c r="J2606" t="s">
        <v>82</v>
      </c>
      <c r="K2606" t="s">
        <v>269</v>
      </c>
      <c r="L2606" t="s">
        <v>137</v>
      </c>
      <c r="M2606" t="s">
        <v>83</v>
      </c>
      <c r="N2606" t="s">
        <v>126</v>
      </c>
      <c r="O2606">
        <v>2</v>
      </c>
      <c r="P2606" s="4">
        <v>21766</v>
      </c>
      <c r="Q2606" s="4">
        <v>17413</v>
      </c>
      <c r="R2606" s="3">
        <v>0.05</v>
      </c>
      <c r="S2606" s="4">
        <v>41355</v>
      </c>
      <c r="T2606" s="4">
        <v>34826</v>
      </c>
      <c r="U2606" s="4">
        <v>6529</v>
      </c>
      <c r="V2606" s="3">
        <v>0.15787691935678877</v>
      </c>
      <c r="W2606" t="s">
        <v>41</v>
      </c>
      <c r="X2606" t="s">
        <v>55</v>
      </c>
      <c r="Y2606" t="s">
        <v>56</v>
      </c>
      <c r="Z2606">
        <v>5</v>
      </c>
      <c r="AA2606" t="s">
        <v>94</v>
      </c>
      <c r="AB2606" t="s">
        <v>45</v>
      </c>
      <c r="AC2606">
        <v>3.4</v>
      </c>
      <c r="AD2606">
        <v>2024</v>
      </c>
      <c r="AE2606">
        <v>11</v>
      </c>
      <c r="AF2606" t="s">
        <v>5535</v>
      </c>
      <c r="AG2606" t="s">
        <v>5518</v>
      </c>
      <c r="AH2606" t="s">
        <v>5522</v>
      </c>
      <c r="AI2606" t="s">
        <v>5523</v>
      </c>
    </row>
    <row r="2607" spans="1:35">
      <c r="A2607" t="s">
        <v>3109</v>
      </c>
      <c r="B2607" s="2">
        <v>44975</v>
      </c>
      <c r="C2607" t="s">
        <v>626</v>
      </c>
      <c r="D2607" t="s">
        <v>31</v>
      </c>
      <c r="E2607" t="s">
        <v>124</v>
      </c>
      <c r="F2607" t="s">
        <v>70</v>
      </c>
      <c r="G2607">
        <v>41</v>
      </c>
      <c r="H2607" t="s">
        <v>153</v>
      </c>
      <c r="I2607" t="s">
        <v>154</v>
      </c>
      <c r="J2607" t="s">
        <v>36</v>
      </c>
      <c r="K2607" t="s">
        <v>219</v>
      </c>
      <c r="L2607" t="s">
        <v>142</v>
      </c>
      <c r="M2607" t="s">
        <v>83</v>
      </c>
      <c r="N2607" t="s">
        <v>64</v>
      </c>
      <c r="O2607">
        <v>7</v>
      </c>
      <c r="P2607" s="4">
        <v>20768</v>
      </c>
      <c r="Q2607" s="4">
        <v>12876</v>
      </c>
      <c r="R2607" s="3">
        <v>0.15</v>
      </c>
      <c r="S2607" s="4">
        <v>123570</v>
      </c>
      <c r="T2607" s="4">
        <v>90132</v>
      </c>
      <c r="U2607" s="4">
        <v>33438</v>
      </c>
      <c r="V2607" s="3">
        <v>0.27059966011167758</v>
      </c>
      <c r="W2607" t="s">
        <v>84</v>
      </c>
      <c r="X2607" t="s">
        <v>55</v>
      </c>
      <c r="Y2607" t="s">
        <v>56</v>
      </c>
      <c r="Z2607">
        <v>1</v>
      </c>
      <c r="AA2607" t="s">
        <v>193</v>
      </c>
      <c r="AB2607" t="s">
        <v>121</v>
      </c>
      <c r="AC2607">
        <v>4.4000000000000004</v>
      </c>
      <c r="AD2607">
        <v>2023</v>
      </c>
      <c r="AE2607">
        <v>2</v>
      </c>
      <c r="AF2607" t="s">
        <v>5527</v>
      </c>
      <c r="AG2607" t="s">
        <v>5528</v>
      </c>
      <c r="AH2607" t="s">
        <v>5515</v>
      </c>
      <c r="AI2607" t="s">
        <v>5526</v>
      </c>
    </row>
    <row r="2608" spans="1:35">
      <c r="A2608" t="s">
        <v>3110</v>
      </c>
      <c r="B2608" s="2">
        <v>45152</v>
      </c>
      <c r="C2608" t="s">
        <v>439</v>
      </c>
      <c r="D2608" t="s">
        <v>31</v>
      </c>
      <c r="E2608" t="s">
        <v>32</v>
      </c>
      <c r="F2608" t="s">
        <v>33</v>
      </c>
      <c r="G2608">
        <v>55</v>
      </c>
      <c r="H2608" t="s">
        <v>80</v>
      </c>
      <c r="I2608" t="s">
        <v>81</v>
      </c>
      <c r="J2608" t="s">
        <v>82</v>
      </c>
      <c r="K2608" t="s">
        <v>302</v>
      </c>
      <c r="L2608" t="s">
        <v>137</v>
      </c>
      <c r="M2608" t="s">
        <v>107</v>
      </c>
      <c r="N2608" t="s">
        <v>53</v>
      </c>
      <c r="O2608">
        <v>5</v>
      </c>
      <c r="P2608" s="4">
        <v>1436</v>
      </c>
      <c r="Q2608" s="4">
        <v>1034</v>
      </c>
      <c r="R2608" s="3">
        <v>0.15</v>
      </c>
      <c r="S2608" s="4">
        <v>6103</v>
      </c>
      <c r="T2608" s="4">
        <v>5170</v>
      </c>
      <c r="U2608" s="4">
        <v>933</v>
      </c>
      <c r="V2608" s="3">
        <v>0.1528756349336392</v>
      </c>
      <c r="W2608" t="s">
        <v>84</v>
      </c>
      <c r="X2608" t="s">
        <v>76</v>
      </c>
      <c r="Y2608" t="s">
        <v>56</v>
      </c>
      <c r="Z2608">
        <v>2</v>
      </c>
      <c r="AA2608" t="s">
        <v>77</v>
      </c>
      <c r="AB2608" t="s">
        <v>45</v>
      </c>
      <c r="AC2608">
        <v>3.8</v>
      </c>
      <c r="AD2608">
        <v>2023</v>
      </c>
      <c r="AE2608">
        <v>8</v>
      </c>
      <c r="AF2608" t="s">
        <v>5513</v>
      </c>
      <c r="AG2608" t="s">
        <v>5514</v>
      </c>
      <c r="AH2608" t="s">
        <v>5519</v>
      </c>
      <c r="AI2608" t="s">
        <v>5523</v>
      </c>
    </row>
    <row r="2609" spans="1:35">
      <c r="A2609" t="s">
        <v>3111</v>
      </c>
      <c r="B2609" s="2">
        <v>44929</v>
      </c>
      <c r="C2609" t="s">
        <v>592</v>
      </c>
      <c r="D2609" t="s">
        <v>31</v>
      </c>
      <c r="E2609" t="s">
        <v>170</v>
      </c>
      <c r="F2609" t="s">
        <v>33</v>
      </c>
      <c r="G2609">
        <v>27</v>
      </c>
      <c r="H2609" t="s">
        <v>80</v>
      </c>
      <c r="I2609" t="s">
        <v>81</v>
      </c>
      <c r="J2609" t="s">
        <v>82</v>
      </c>
      <c r="K2609" t="s">
        <v>239</v>
      </c>
      <c r="L2609" t="s">
        <v>112</v>
      </c>
      <c r="M2609" t="s">
        <v>63</v>
      </c>
      <c r="N2609" t="s">
        <v>64</v>
      </c>
      <c r="O2609">
        <v>5</v>
      </c>
      <c r="P2609" s="4">
        <v>13732</v>
      </c>
      <c r="Q2609" s="4">
        <v>8788</v>
      </c>
      <c r="R2609" s="3">
        <v>0.15</v>
      </c>
      <c r="S2609" s="4">
        <v>58361</v>
      </c>
      <c r="T2609" s="4">
        <v>43940</v>
      </c>
      <c r="U2609" s="4">
        <v>14421</v>
      </c>
      <c r="V2609" s="3">
        <v>0.2470999468823358</v>
      </c>
      <c r="W2609" t="s">
        <v>54</v>
      </c>
      <c r="X2609" t="s">
        <v>76</v>
      </c>
      <c r="Y2609" t="s">
        <v>56</v>
      </c>
      <c r="Z2609">
        <v>2</v>
      </c>
      <c r="AA2609" t="s">
        <v>172</v>
      </c>
      <c r="AB2609" t="s">
        <v>194</v>
      </c>
      <c r="AC2609">
        <v>3.2</v>
      </c>
      <c r="AD2609">
        <v>2023</v>
      </c>
      <c r="AE2609">
        <v>1</v>
      </c>
      <c r="AF2609" t="s">
        <v>5532</v>
      </c>
      <c r="AG2609" t="s">
        <v>5528</v>
      </c>
      <c r="AH2609" t="s">
        <v>5515</v>
      </c>
      <c r="AI2609" t="s">
        <v>5516</v>
      </c>
    </row>
    <row r="2610" spans="1:35">
      <c r="A2610" t="s">
        <v>3112</v>
      </c>
      <c r="B2610" s="2">
        <v>45648</v>
      </c>
      <c r="C2610" t="s">
        <v>445</v>
      </c>
      <c r="D2610" t="s">
        <v>31</v>
      </c>
      <c r="E2610" t="s">
        <v>69</v>
      </c>
      <c r="F2610" t="s">
        <v>70</v>
      </c>
      <c r="G2610">
        <v>35</v>
      </c>
      <c r="H2610" t="s">
        <v>99</v>
      </c>
      <c r="I2610" t="s">
        <v>99</v>
      </c>
      <c r="J2610" t="s">
        <v>100</v>
      </c>
      <c r="K2610" t="s">
        <v>257</v>
      </c>
      <c r="L2610" t="s">
        <v>62</v>
      </c>
      <c r="M2610" t="s">
        <v>63</v>
      </c>
      <c r="N2610" t="s">
        <v>113</v>
      </c>
      <c r="O2610">
        <v>6</v>
      </c>
      <c r="P2610" s="4">
        <v>22842</v>
      </c>
      <c r="Q2610" s="4">
        <v>12792</v>
      </c>
      <c r="R2610" s="3">
        <v>0.1</v>
      </c>
      <c r="S2610" s="4">
        <v>123347</v>
      </c>
      <c r="T2610" s="4">
        <v>76752</v>
      </c>
      <c r="U2610" s="4">
        <v>46595</v>
      </c>
      <c r="V2610" s="3">
        <v>0.37775543791093419</v>
      </c>
      <c r="W2610" t="s">
        <v>41</v>
      </c>
      <c r="X2610" t="s">
        <v>55</v>
      </c>
      <c r="Y2610" t="s">
        <v>56</v>
      </c>
      <c r="Z2610">
        <v>4</v>
      </c>
      <c r="AA2610" t="s">
        <v>193</v>
      </c>
      <c r="AB2610" t="s">
        <v>150</v>
      </c>
      <c r="AC2610">
        <v>4.0999999999999996</v>
      </c>
      <c r="AD2610">
        <v>2024</v>
      </c>
      <c r="AE2610">
        <v>12</v>
      </c>
      <c r="AF2610" t="s">
        <v>5521</v>
      </c>
      <c r="AG2610" t="s">
        <v>5518</v>
      </c>
      <c r="AH2610" t="s">
        <v>5515</v>
      </c>
      <c r="AI2610" t="s">
        <v>5526</v>
      </c>
    </row>
    <row r="2611" spans="1:35">
      <c r="A2611" t="s">
        <v>3113</v>
      </c>
      <c r="B2611" s="2">
        <v>45358</v>
      </c>
      <c r="C2611" t="s">
        <v>560</v>
      </c>
      <c r="D2611" t="s">
        <v>31</v>
      </c>
      <c r="E2611" t="s">
        <v>111</v>
      </c>
      <c r="F2611" t="s">
        <v>70</v>
      </c>
      <c r="G2611">
        <v>40</v>
      </c>
      <c r="H2611" t="s">
        <v>88</v>
      </c>
      <c r="I2611" t="s">
        <v>89</v>
      </c>
      <c r="J2611" t="s">
        <v>82</v>
      </c>
      <c r="K2611" t="s">
        <v>269</v>
      </c>
      <c r="L2611" t="s">
        <v>101</v>
      </c>
      <c r="M2611" t="s">
        <v>92</v>
      </c>
      <c r="N2611" t="s">
        <v>93</v>
      </c>
      <c r="O2611">
        <v>3</v>
      </c>
      <c r="P2611" s="4">
        <v>8134</v>
      </c>
      <c r="Q2611" s="4">
        <v>5450</v>
      </c>
      <c r="R2611" s="3">
        <v>0.15</v>
      </c>
      <c r="S2611" s="4">
        <v>20742</v>
      </c>
      <c r="T2611" s="4">
        <v>16350</v>
      </c>
      <c r="U2611" s="4">
        <v>4392</v>
      </c>
      <c r="V2611" s="3">
        <v>0.21174428695400638</v>
      </c>
      <c r="W2611" t="s">
        <v>84</v>
      </c>
      <c r="X2611" t="s">
        <v>42</v>
      </c>
      <c r="Y2611" t="s">
        <v>56</v>
      </c>
      <c r="Z2611">
        <v>4</v>
      </c>
      <c r="AA2611" t="s">
        <v>102</v>
      </c>
      <c r="AB2611" t="s">
        <v>194</v>
      </c>
      <c r="AC2611">
        <v>3.1</v>
      </c>
      <c r="AD2611">
        <v>2024</v>
      </c>
      <c r="AE2611">
        <v>3</v>
      </c>
      <c r="AF2611" t="s">
        <v>5534</v>
      </c>
      <c r="AG2611" t="s">
        <v>5528</v>
      </c>
      <c r="AH2611" t="s">
        <v>5522</v>
      </c>
      <c r="AI2611" t="s">
        <v>5526</v>
      </c>
    </row>
    <row r="2612" spans="1:35">
      <c r="A2612" t="s">
        <v>3114</v>
      </c>
      <c r="B2612" s="2">
        <v>45148</v>
      </c>
      <c r="C2612" t="s">
        <v>436</v>
      </c>
      <c r="D2612" t="s">
        <v>49</v>
      </c>
      <c r="E2612" t="s">
        <v>129</v>
      </c>
      <c r="F2612" t="s">
        <v>33</v>
      </c>
      <c r="G2612">
        <v>57</v>
      </c>
      <c r="H2612" t="s">
        <v>80</v>
      </c>
      <c r="I2612" t="s">
        <v>81</v>
      </c>
      <c r="J2612" t="s">
        <v>82</v>
      </c>
      <c r="K2612" t="s">
        <v>368</v>
      </c>
      <c r="L2612" t="s">
        <v>137</v>
      </c>
      <c r="M2612" t="s">
        <v>107</v>
      </c>
      <c r="N2612" t="s">
        <v>113</v>
      </c>
      <c r="O2612">
        <v>5</v>
      </c>
      <c r="P2612" s="4">
        <v>20748</v>
      </c>
      <c r="Q2612" s="4">
        <v>12449</v>
      </c>
      <c r="R2612" s="3">
        <v>0</v>
      </c>
      <c r="S2612" s="4">
        <v>103740</v>
      </c>
      <c r="T2612" s="4">
        <v>62245</v>
      </c>
      <c r="U2612" s="4">
        <v>41495</v>
      </c>
      <c r="V2612" s="3">
        <v>0.3999903605166763</v>
      </c>
      <c r="W2612" t="s">
        <v>75</v>
      </c>
      <c r="X2612" t="s">
        <v>42</v>
      </c>
      <c r="Y2612" t="s">
        <v>56</v>
      </c>
      <c r="Z2612">
        <v>7</v>
      </c>
      <c r="AA2612" t="s">
        <v>149</v>
      </c>
      <c r="AB2612" t="s">
        <v>194</v>
      </c>
      <c r="AC2612">
        <v>4.2</v>
      </c>
      <c r="AD2612">
        <v>2023</v>
      </c>
      <c r="AE2612">
        <v>8</v>
      </c>
      <c r="AF2612" t="s">
        <v>5513</v>
      </c>
      <c r="AG2612" t="s">
        <v>5514</v>
      </c>
      <c r="AH2612" t="s">
        <v>5515</v>
      </c>
      <c r="AI2612" t="s">
        <v>5523</v>
      </c>
    </row>
    <row r="2613" spans="1:35">
      <c r="A2613" t="s">
        <v>3115</v>
      </c>
      <c r="B2613" s="2">
        <v>45456</v>
      </c>
      <c r="C2613" t="s">
        <v>445</v>
      </c>
      <c r="D2613" t="s">
        <v>49</v>
      </c>
      <c r="E2613" t="s">
        <v>129</v>
      </c>
      <c r="F2613" t="s">
        <v>33</v>
      </c>
      <c r="G2613">
        <v>29</v>
      </c>
      <c r="H2613" t="s">
        <v>153</v>
      </c>
      <c r="I2613" t="s">
        <v>154</v>
      </c>
      <c r="J2613" t="s">
        <v>36</v>
      </c>
      <c r="K2613" t="s">
        <v>184</v>
      </c>
      <c r="L2613" t="s">
        <v>131</v>
      </c>
      <c r="M2613" t="s">
        <v>92</v>
      </c>
      <c r="N2613" t="s">
        <v>53</v>
      </c>
      <c r="O2613">
        <v>8</v>
      </c>
      <c r="P2613" s="4">
        <v>17416</v>
      </c>
      <c r="Q2613" s="4">
        <v>12191</v>
      </c>
      <c r="R2613" s="3">
        <v>0.15</v>
      </c>
      <c r="S2613" s="4">
        <v>118429</v>
      </c>
      <c r="T2613" s="4">
        <v>97528</v>
      </c>
      <c r="U2613" s="4">
        <v>20901</v>
      </c>
      <c r="V2613" s="3">
        <v>0.17648548919605839</v>
      </c>
      <c r="W2613" t="s">
        <v>54</v>
      </c>
      <c r="X2613" t="s">
        <v>76</v>
      </c>
      <c r="Y2613" t="s">
        <v>56</v>
      </c>
      <c r="Z2613">
        <v>6</v>
      </c>
      <c r="AA2613" t="s">
        <v>193</v>
      </c>
      <c r="AB2613" t="s">
        <v>132</v>
      </c>
      <c r="AC2613">
        <v>3.2</v>
      </c>
      <c r="AD2613">
        <v>2024</v>
      </c>
      <c r="AE2613">
        <v>6</v>
      </c>
      <c r="AF2613" t="s">
        <v>5530</v>
      </c>
      <c r="AG2613" t="s">
        <v>5525</v>
      </c>
      <c r="AH2613" t="s">
        <v>5515</v>
      </c>
      <c r="AI2613" t="s">
        <v>5516</v>
      </c>
    </row>
    <row r="2614" spans="1:35">
      <c r="A2614" t="s">
        <v>3116</v>
      </c>
      <c r="B2614" s="2">
        <v>45001</v>
      </c>
      <c r="C2614" t="s">
        <v>835</v>
      </c>
      <c r="D2614" t="s">
        <v>31</v>
      </c>
      <c r="E2614" t="s">
        <v>129</v>
      </c>
      <c r="F2614" t="s">
        <v>33</v>
      </c>
      <c r="G2614">
        <v>42</v>
      </c>
      <c r="H2614" t="s">
        <v>88</v>
      </c>
      <c r="I2614" t="s">
        <v>89</v>
      </c>
      <c r="J2614" t="s">
        <v>82</v>
      </c>
      <c r="K2614" t="s">
        <v>166</v>
      </c>
      <c r="L2614" t="s">
        <v>112</v>
      </c>
      <c r="M2614" t="s">
        <v>83</v>
      </c>
      <c r="N2614" t="s">
        <v>93</v>
      </c>
      <c r="O2614">
        <v>5</v>
      </c>
      <c r="P2614" s="4">
        <v>1621</v>
      </c>
      <c r="Q2614" s="4">
        <v>1167</v>
      </c>
      <c r="R2614" s="3">
        <v>0.2</v>
      </c>
      <c r="S2614" s="4">
        <v>6484</v>
      </c>
      <c r="T2614" s="4">
        <v>5835</v>
      </c>
      <c r="U2614" s="4">
        <v>649</v>
      </c>
      <c r="V2614" s="3">
        <v>0.10009253547193091</v>
      </c>
      <c r="W2614" t="s">
        <v>75</v>
      </c>
      <c r="X2614" t="s">
        <v>55</v>
      </c>
      <c r="Y2614" t="s">
        <v>43</v>
      </c>
      <c r="Z2614">
        <v>0</v>
      </c>
      <c r="AA2614" t="s">
        <v>77</v>
      </c>
      <c r="AB2614" t="s">
        <v>194</v>
      </c>
      <c r="AC2614" t="s">
        <v>46</v>
      </c>
      <c r="AD2614">
        <v>2023</v>
      </c>
      <c r="AE2614">
        <v>3</v>
      </c>
      <c r="AF2614" t="s">
        <v>5534</v>
      </c>
      <c r="AG2614" t="s">
        <v>5528</v>
      </c>
      <c r="AH2614" t="s">
        <v>5519</v>
      </c>
      <c r="AI2614" t="s">
        <v>5526</v>
      </c>
    </row>
    <row r="2615" spans="1:35">
      <c r="A2615" t="s">
        <v>3117</v>
      </c>
      <c r="B2615" s="2">
        <v>45117</v>
      </c>
      <c r="C2615" t="s">
        <v>308</v>
      </c>
      <c r="D2615" t="s">
        <v>31</v>
      </c>
      <c r="E2615" t="s">
        <v>111</v>
      </c>
      <c r="F2615" t="s">
        <v>70</v>
      </c>
      <c r="G2615">
        <v>56</v>
      </c>
      <c r="H2615" t="s">
        <v>99</v>
      </c>
      <c r="I2615" t="s">
        <v>99</v>
      </c>
      <c r="J2615" t="s">
        <v>100</v>
      </c>
      <c r="K2615" t="s">
        <v>106</v>
      </c>
      <c r="L2615" t="s">
        <v>112</v>
      </c>
      <c r="M2615" t="s">
        <v>92</v>
      </c>
      <c r="N2615" t="s">
        <v>53</v>
      </c>
      <c r="O2615">
        <v>8</v>
      </c>
      <c r="P2615" s="4">
        <v>6433</v>
      </c>
      <c r="Q2615" s="4">
        <v>4374</v>
      </c>
      <c r="R2615" s="3">
        <v>0</v>
      </c>
      <c r="S2615" s="4">
        <v>51464</v>
      </c>
      <c r="T2615" s="4">
        <v>34992</v>
      </c>
      <c r="U2615" s="4">
        <v>16472</v>
      </c>
      <c r="V2615" s="3">
        <v>0.32006839732628634</v>
      </c>
      <c r="W2615" t="s">
        <v>84</v>
      </c>
      <c r="X2615" t="s">
        <v>76</v>
      </c>
      <c r="Y2615" t="s">
        <v>171</v>
      </c>
      <c r="Z2615">
        <v>8</v>
      </c>
      <c r="AA2615" t="s">
        <v>44</v>
      </c>
      <c r="AB2615" t="s">
        <v>194</v>
      </c>
      <c r="AC2615" t="s">
        <v>46</v>
      </c>
      <c r="AD2615">
        <v>2023</v>
      </c>
      <c r="AE2615">
        <v>7</v>
      </c>
      <c r="AF2615" t="s">
        <v>5533</v>
      </c>
      <c r="AG2615" t="s">
        <v>5514</v>
      </c>
      <c r="AH2615" t="s">
        <v>5515</v>
      </c>
      <c r="AI2615" t="s">
        <v>5523</v>
      </c>
    </row>
    <row r="2616" spans="1:35">
      <c r="A2616" t="s">
        <v>3118</v>
      </c>
      <c r="B2616" s="2">
        <v>45264</v>
      </c>
      <c r="C2616" t="s">
        <v>1570</v>
      </c>
      <c r="D2616" t="s">
        <v>49</v>
      </c>
      <c r="E2616" t="s">
        <v>188</v>
      </c>
      <c r="F2616" t="s">
        <v>33</v>
      </c>
      <c r="G2616">
        <v>25</v>
      </c>
      <c r="H2616" t="s">
        <v>88</v>
      </c>
      <c r="I2616" t="s">
        <v>89</v>
      </c>
      <c r="J2616" t="s">
        <v>82</v>
      </c>
      <c r="K2616" t="s">
        <v>51</v>
      </c>
      <c r="L2616" t="s">
        <v>137</v>
      </c>
      <c r="M2616" t="s">
        <v>83</v>
      </c>
      <c r="N2616" t="s">
        <v>40</v>
      </c>
      <c r="O2616">
        <v>1</v>
      </c>
      <c r="P2616" s="4">
        <v>23030</v>
      </c>
      <c r="Q2616" s="4">
        <v>15430</v>
      </c>
      <c r="R2616" s="3">
        <v>0</v>
      </c>
      <c r="S2616" s="4">
        <v>23030</v>
      </c>
      <c r="T2616" s="4">
        <v>15430</v>
      </c>
      <c r="U2616" s="4">
        <v>7600</v>
      </c>
      <c r="V2616" s="3">
        <v>0.33000434216239688</v>
      </c>
      <c r="W2616" t="s">
        <v>41</v>
      </c>
      <c r="X2616" t="s">
        <v>42</v>
      </c>
      <c r="Y2616" t="s">
        <v>56</v>
      </c>
      <c r="Z2616">
        <v>2</v>
      </c>
      <c r="AA2616" t="s">
        <v>220</v>
      </c>
      <c r="AB2616" t="s">
        <v>45</v>
      </c>
      <c r="AC2616">
        <v>4.5</v>
      </c>
      <c r="AD2616">
        <v>2023</v>
      </c>
      <c r="AE2616">
        <v>12</v>
      </c>
      <c r="AF2616" t="s">
        <v>5521</v>
      </c>
      <c r="AG2616" t="s">
        <v>5518</v>
      </c>
      <c r="AH2616" t="s">
        <v>5522</v>
      </c>
      <c r="AI2616" t="s">
        <v>5516</v>
      </c>
    </row>
    <row r="2617" spans="1:35">
      <c r="A2617" t="s">
        <v>3119</v>
      </c>
      <c r="B2617" s="2">
        <v>45237</v>
      </c>
      <c r="C2617" t="s">
        <v>492</v>
      </c>
      <c r="D2617" t="s">
        <v>31</v>
      </c>
      <c r="E2617" t="s">
        <v>188</v>
      </c>
      <c r="F2617" t="s">
        <v>33</v>
      </c>
      <c r="G2617">
        <v>39</v>
      </c>
      <c r="H2617" t="s">
        <v>80</v>
      </c>
      <c r="I2617" t="s">
        <v>81</v>
      </c>
      <c r="J2617" t="s">
        <v>82</v>
      </c>
      <c r="K2617" t="s">
        <v>302</v>
      </c>
      <c r="L2617" t="s">
        <v>91</v>
      </c>
      <c r="M2617" t="s">
        <v>39</v>
      </c>
      <c r="N2617" t="s">
        <v>64</v>
      </c>
      <c r="O2617">
        <v>6</v>
      </c>
      <c r="P2617" s="4">
        <v>20046</v>
      </c>
      <c r="Q2617" s="4">
        <v>14634</v>
      </c>
      <c r="R2617" s="3">
        <v>0.05</v>
      </c>
      <c r="S2617" s="4">
        <v>114262</v>
      </c>
      <c r="T2617" s="4">
        <v>87804</v>
      </c>
      <c r="U2617" s="4">
        <v>26458</v>
      </c>
      <c r="V2617" s="3">
        <v>0.23155554777616355</v>
      </c>
      <c r="W2617" t="s">
        <v>54</v>
      </c>
      <c r="X2617" t="s">
        <v>55</v>
      </c>
      <c r="Y2617" t="s">
        <v>156</v>
      </c>
      <c r="Z2617">
        <v>0</v>
      </c>
      <c r="AA2617" t="s">
        <v>220</v>
      </c>
      <c r="AB2617" t="s">
        <v>189</v>
      </c>
      <c r="AC2617">
        <v>1.3</v>
      </c>
      <c r="AD2617">
        <v>2023</v>
      </c>
      <c r="AE2617">
        <v>11</v>
      </c>
      <c r="AF2617" t="s">
        <v>5535</v>
      </c>
      <c r="AG2617" t="s">
        <v>5518</v>
      </c>
      <c r="AH2617" t="s">
        <v>5515</v>
      </c>
      <c r="AI2617" t="s">
        <v>5526</v>
      </c>
    </row>
    <row r="2618" spans="1:35">
      <c r="A2618" t="s">
        <v>3120</v>
      </c>
      <c r="B2618" s="2">
        <v>45645</v>
      </c>
      <c r="C2618" t="s">
        <v>301</v>
      </c>
      <c r="D2618" t="s">
        <v>31</v>
      </c>
      <c r="E2618" t="s">
        <v>50</v>
      </c>
      <c r="F2618" t="s">
        <v>33</v>
      </c>
      <c r="G2618">
        <v>39</v>
      </c>
      <c r="H2618" t="s">
        <v>34</v>
      </c>
      <c r="I2618" t="s">
        <v>35</v>
      </c>
      <c r="J2618" t="s">
        <v>36</v>
      </c>
      <c r="K2618" t="s">
        <v>302</v>
      </c>
      <c r="L2618" t="s">
        <v>155</v>
      </c>
      <c r="M2618" t="s">
        <v>83</v>
      </c>
      <c r="N2618" t="s">
        <v>64</v>
      </c>
      <c r="O2618">
        <v>3</v>
      </c>
      <c r="P2618" s="4">
        <v>1208</v>
      </c>
      <c r="Q2618" s="4">
        <v>725</v>
      </c>
      <c r="R2618" s="3">
        <v>0.15</v>
      </c>
      <c r="S2618" s="4">
        <v>3080</v>
      </c>
      <c r="T2618" s="4">
        <v>2175</v>
      </c>
      <c r="U2618" s="4">
        <v>905</v>
      </c>
      <c r="V2618" s="3">
        <v>0.29383116883116883</v>
      </c>
      <c r="W2618" t="s">
        <v>75</v>
      </c>
      <c r="X2618" t="s">
        <v>55</v>
      </c>
      <c r="Y2618" t="s">
        <v>56</v>
      </c>
      <c r="Z2618">
        <v>2</v>
      </c>
      <c r="AA2618" t="s">
        <v>220</v>
      </c>
      <c r="AB2618" t="s">
        <v>150</v>
      </c>
      <c r="AC2618">
        <v>4.5</v>
      </c>
      <c r="AD2618">
        <v>2024</v>
      </c>
      <c r="AE2618">
        <v>12</v>
      </c>
      <c r="AF2618" t="s">
        <v>5521</v>
      </c>
      <c r="AG2618" t="s">
        <v>5518</v>
      </c>
      <c r="AH2618" t="s">
        <v>5519</v>
      </c>
      <c r="AI2618" t="s">
        <v>5526</v>
      </c>
    </row>
    <row r="2619" spans="1:35">
      <c r="A2619" t="s">
        <v>3121</v>
      </c>
      <c r="B2619" s="2">
        <v>45014</v>
      </c>
      <c r="C2619" t="s">
        <v>583</v>
      </c>
      <c r="D2619" t="s">
        <v>31</v>
      </c>
      <c r="E2619" t="s">
        <v>135</v>
      </c>
      <c r="F2619" t="s">
        <v>33</v>
      </c>
      <c r="G2619">
        <v>37</v>
      </c>
      <c r="H2619" t="s">
        <v>105</v>
      </c>
      <c r="I2619" t="s">
        <v>89</v>
      </c>
      <c r="J2619" t="s">
        <v>82</v>
      </c>
      <c r="K2619" t="s">
        <v>74</v>
      </c>
      <c r="L2619" t="s">
        <v>101</v>
      </c>
      <c r="M2619" t="s">
        <v>83</v>
      </c>
      <c r="N2619" t="s">
        <v>53</v>
      </c>
      <c r="O2619">
        <v>5</v>
      </c>
      <c r="P2619" s="4">
        <v>2848</v>
      </c>
      <c r="Q2619" s="4">
        <v>1595</v>
      </c>
      <c r="R2619" s="3">
        <v>0.05</v>
      </c>
      <c r="S2619" s="4">
        <v>13528</v>
      </c>
      <c r="T2619" s="4">
        <v>7975</v>
      </c>
      <c r="U2619" s="4">
        <v>5553</v>
      </c>
      <c r="V2619" s="3">
        <v>0.41048196333530457</v>
      </c>
      <c r="W2619" t="s">
        <v>54</v>
      </c>
      <c r="X2619" t="s">
        <v>42</v>
      </c>
      <c r="Y2619" t="s">
        <v>56</v>
      </c>
      <c r="Z2619">
        <v>7</v>
      </c>
      <c r="AA2619" t="s">
        <v>94</v>
      </c>
      <c r="AB2619" t="s">
        <v>132</v>
      </c>
      <c r="AC2619">
        <v>4.5</v>
      </c>
      <c r="AD2619">
        <v>2023</v>
      </c>
      <c r="AE2619">
        <v>3</v>
      </c>
      <c r="AF2619" t="s">
        <v>5534</v>
      </c>
      <c r="AG2619" t="s">
        <v>5528</v>
      </c>
      <c r="AH2619" t="s">
        <v>5519</v>
      </c>
      <c r="AI2619" t="s">
        <v>5526</v>
      </c>
    </row>
    <row r="2620" spans="1:35">
      <c r="A2620" t="s">
        <v>3122</v>
      </c>
      <c r="B2620" s="2">
        <v>45070</v>
      </c>
      <c r="C2620" t="s">
        <v>623</v>
      </c>
      <c r="D2620" t="s">
        <v>31</v>
      </c>
      <c r="E2620" t="s">
        <v>129</v>
      </c>
      <c r="F2620" t="s">
        <v>33</v>
      </c>
      <c r="G2620">
        <v>48</v>
      </c>
      <c r="H2620" t="s">
        <v>105</v>
      </c>
      <c r="I2620" t="s">
        <v>89</v>
      </c>
      <c r="J2620" t="s">
        <v>82</v>
      </c>
      <c r="K2620" t="s">
        <v>166</v>
      </c>
      <c r="L2620" t="s">
        <v>155</v>
      </c>
      <c r="M2620" t="s">
        <v>39</v>
      </c>
      <c r="N2620" t="s">
        <v>93</v>
      </c>
      <c r="O2620">
        <v>2</v>
      </c>
      <c r="P2620" s="4">
        <v>5547</v>
      </c>
      <c r="Q2620" s="4">
        <v>3938</v>
      </c>
      <c r="R2620" s="3">
        <v>0</v>
      </c>
      <c r="S2620" s="4">
        <v>11094</v>
      </c>
      <c r="T2620" s="4">
        <v>7876</v>
      </c>
      <c r="U2620" s="4">
        <v>3218</v>
      </c>
      <c r="V2620" s="3">
        <v>0.29006670272219215</v>
      </c>
      <c r="W2620" t="s">
        <v>75</v>
      </c>
      <c r="X2620" t="s">
        <v>55</v>
      </c>
      <c r="Y2620" t="s">
        <v>171</v>
      </c>
      <c r="Z2620">
        <v>11</v>
      </c>
      <c r="AA2620" t="s">
        <v>185</v>
      </c>
      <c r="AB2620" t="s">
        <v>95</v>
      </c>
      <c r="AC2620" t="s">
        <v>46</v>
      </c>
      <c r="AD2620">
        <v>2023</v>
      </c>
      <c r="AE2620">
        <v>5</v>
      </c>
      <c r="AF2620" t="s">
        <v>5529</v>
      </c>
      <c r="AG2620" t="s">
        <v>5525</v>
      </c>
      <c r="AH2620" t="s">
        <v>5519</v>
      </c>
      <c r="AI2620" t="s">
        <v>5523</v>
      </c>
    </row>
    <row r="2621" spans="1:35">
      <c r="A2621" t="s">
        <v>3123</v>
      </c>
      <c r="B2621" s="2">
        <v>45075</v>
      </c>
      <c r="C2621" t="s">
        <v>325</v>
      </c>
      <c r="D2621" t="s">
        <v>31</v>
      </c>
      <c r="E2621" t="s">
        <v>135</v>
      </c>
      <c r="F2621" t="s">
        <v>33</v>
      </c>
      <c r="G2621">
        <v>41</v>
      </c>
      <c r="H2621" t="s">
        <v>99</v>
      </c>
      <c r="I2621" t="s">
        <v>99</v>
      </c>
      <c r="J2621" t="s">
        <v>100</v>
      </c>
      <c r="K2621" t="s">
        <v>120</v>
      </c>
      <c r="L2621" t="s">
        <v>142</v>
      </c>
      <c r="M2621" t="s">
        <v>92</v>
      </c>
      <c r="N2621" t="s">
        <v>40</v>
      </c>
      <c r="O2621">
        <v>4</v>
      </c>
      <c r="P2621" s="4">
        <v>15626</v>
      </c>
      <c r="Q2621" s="4">
        <v>11720</v>
      </c>
      <c r="R2621" s="3">
        <v>0</v>
      </c>
      <c r="S2621" s="4">
        <v>62504</v>
      </c>
      <c r="T2621" s="4">
        <v>46880</v>
      </c>
      <c r="U2621" s="4">
        <v>15624</v>
      </c>
      <c r="V2621" s="3">
        <v>0.24996800204786893</v>
      </c>
      <c r="W2621" t="s">
        <v>75</v>
      </c>
      <c r="X2621" t="s">
        <v>55</v>
      </c>
      <c r="Y2621" t="s">
        <v>56</v>
      </c>
      <c r="Z2621">
        <v>3</v>
      </c>
      <c r="AA2621" t="s">
        <v>94</v>
      </c>
      <c r="AB2621" t="s">
        <v>95</v>
      </c>
      <c r="AC2621">
        <v>3.7</v>
      </c>
      <c r="AD2621">
        <v>2023</v>
      </c>
      <c r="AE2621">
        <v>5</v>
      </c>
      <c r="AF2621" t="s">
        <v>5529</v>
      </c>
      <c r="AG2621" t="s">
        <v>5525</v>
      </c>
      <c r="AH2621" t="s">
        <v>5515</v>
      </c>
      <c r="AI2621" t="s">
        <v>5526</v>
      </c>
    </row>
    <row r="2622" spans="1:35">
      <c r="A2622" t="s">
        <v>3124</v>
      </c>
      <c r="B2622" s="2">
        <v>45051</v>
      </c>
      <c r="C2622" t="s">
        <v>1321</v>
      </c>
      <c r="D2622" t="s">
        <v>31</v>
      </c>
      <c r="E2622" t="s">
        <v>119</v>
      </c>
      <c r="F2622" t="s">
        <v>70</v>
      </c>
      <c r="G2622">
        <v>54</v>
      </c>
      <c r="H2622" t="s">
        <v>146</v>
      </c>
      <c r="I2622" t="s">
        <v>147</v>
      </c>
      <c r="J2622" t="s">
        <v>36</v>
      </c>
      <c r="K2622" t="s">
        <v>37</v>
      </c>
      <c r="L2622" t="s">
        <v>155</v>
      </c>
      <c r="M2622" t="s">
        <v>83</v>
      </c>
      <c r="N2622" t="s">
        <v>126</v>
      </c>
      <c r="O2622">
        <v>1</v>
      </c>
      <c r="P2622" s="4">
        <v>543</v>
      </c>
      <c r="Q2622" s="4">
        <v>369</v>
      </c>
      <c r="R2622" s="3">
        <v>0</v>
      </c>
      <c r="S2622" s="4">
        <v>543</v>
      </c>
      <c r="T2622" s="4">
        <v>369</v>
      </c>
      <c r="U2622" s="4">
        <v>174</v>
      </c>
      <c r="V2622" s="3">
        <v>0.32044198895027626</v>
      </c>
      <c r="W2622" t="s">
        <v>84</v>
      </c>
      <c r="X2622" t="s">
        <v>55</v>
      </c>
      <c r="Y2622" t="s">
        <v>43</v>
      </c>
      <c r="Z2622">
        <v>0</v>
      </c>
      <c r="AA2622" t="s">
        <v>181</v>
      </c>
      <c r="AB2622" t="s">
        <v>95</v>
      </c>
      <c r="AC2622" t="s">
        <v>46</v>
      </c>
      <c r="AD2622">
        <v>2023</v>
      </c>
      <c r="AE2622">
        <v>5</v>
      </c>
      <c r="AF2622" t="s">
        <v>5529</v>
      </c>
      <c r="AG2622" t="s">
        <v>5525</v>
      </c>
      <c r="AH2622" t="s">
        <v>5519</v>
      </c>
      <c r="AI2622" t="s">
        <v>5523</v>
      </c>
    </row>
    <row r="2623" spans="1:35">
      <c r="A2623" t="s">
        <v>3125</v>
      </c>
      <c r="B2623" s="2">
        <v>45548</v>
      </c>
      <c r="C2623" t="s">
        <v>283</v>
      </c>
      <c r="D2623" t="s">
        <v>31</v>
      </c>
      <c r="E2623" t="s">
        <v>60</v>
      </c>
      <c r="F2623" t="s">
        <v>70</v>
      </c>
      <c r="G2623">
        <v>46</v>
      </c>
      <c r="H2623" t="s">
        <v>99</v>
      </c>
      <c r="I2623" t="s">
        <v>99</v>
      </c>
      <c r="J2623" t="s">
        <v>100</v>
      </c>
      <c r="K2623" t="s">
        <v>219</v>
      </c>
      <c r="L2623" t="s">
        <v>142</v>
      </c>
      <c r="M2623" t="s">
        <v>63</v>
      </c>
      <c r="N2623" t="s">
        <v>113</v>
      </c>
      <c r="O2623">
        <v>2</v>
      </c>
      <c r="P2623" s="4">
        <v>20609</v>
      </c>
      <c r="Q2623" s="4">
        <v>14838</v>
      </c>
      <c r="R2623" s="3">
        <v>0</v>
      </c>
      <c r="S2623" s="4">
        <v>41218</v>
      </c>
      <c r="T2623" s="4">
        <v>29676</v>
      </c>
      <c r="U2623" s="4">
        <v>11542</v>
      </c>
      <c r="V2623" s="3">
        <v>0.2800232907952836</v>
      </c>
      <c r="W2623" t="s">
        <v>84</v>
      </c>
      <c r="X2623" t="s">
        <v>55</v>
      </c>
      <c r="Y2623" t="s">
        <v>56</v>
      </c>
      <c r="Z2623">
        <v>7</v>
      </c>
      <c r="AA2623" t="s">
        <v>102</v>
      </c>
      <c r="AB2623" t="s">
        <v>132</v>
      </c>
      <c r="AC2623">
        <v>4.3</v>
      </c>
      <c r="AD2623">
        <v>2024</v>
      </c>
      <c r="AE2623">
        <v>9</v>
      </c>
      <c r="AF2623" t="s">
        <v>5531</v>
      </c>
      <c r="AG2623" t="s">
        <v>5514</v>
      </c>
      <c r="AH2623" t="s">
        <v>5522</v>
      </c>
      <c r="AI2623" t="s">
        <v>5523</v>
      </c>
    </row>
    <row r="2624" spans="1:35">
      <c r="A2624" t="s">
        <v>3126</v>
      </c>
      <c r="B2624" s="2">
        <v>44984</v>
      </c>
      <c r="C2624" t="s">
        <v>900</v>
      </c>
      <c r="D2624" t="s">
        <v>31</v>
      </c>
      <c r="E2624" t="s">
        <v>32</v>
      </c>
      <c r="F2624" t="s">
        <v>33</v>
      </c>
      <c r="G2624">
        <v>39</v>
      </c>
      <c r="H2624" t="s">
        <v>71</v>
      </c>
      <c r="I2624" t="s">
        <v>72</v>
      </c>
      <c r="J2624" t="s">
        <v>73</v>
      </c>
      <c r="K2624" t="s">
        <v>291</v>
      </c>
      <c r="L2624" t="s">
        <v>142</v>
      </c>
      <c r="M2624" t="s">
        <v>83</v>
      </c>
      <c r="N2624" t="s">
        <v>64</v>
      </c>
      <c r="O2624">
        <v>6</v>
      </c>
      <c r="P2624" s="4">
        <v>24513</v>
      </c>
      <c r="Q2624" s="4">
        <v>19365</v>
      </c>
      <c r="R2624" s="3">
        <v>0.15</v>
      </c>
      <c r="S2624" s="4">
        <v>125016</v>
      </c>
      <c r="T2624" s="4">
        <v>116190</v>
      </c>
      <c r="U2624" s="4">
        <v>8826</v>
      </c>
      <c r="V2624" s="3">
        <v>7.0598963332693415E-2</v>
      </c>
      <c r="W2624" t="s">
        <v>41</v>
      </c>
      <c r="X2624" t="s">
        <v>76</v>
      </c>
      <c r="Y2624" t="s">
        <v>56</v>
      </c>
      <c r="Z2624">
        <v>4</v>
      </c>
      <c r="AA2624" t="s">
        <v>102</v>
      </c>
      <c r="AB2624" t="s">
        <v>45</v>
      </c>
      <c r="AC2624">
        <v>3.3</v>
      </c>
      <c r="AD2624">
        <v>2023</v>
      </c>
      <c r="AE2624">
        <v>2</v>
      </c>
      <c r="AF2624" t="s">
        <v>5527</v>
      </c>
      <c r="AG2624" t="s">
        <v>5528</v>
      </c>
      <c r="AH2624" t="s">
        <v>5515</v>
      </c>
      <c r="AI2624" t="s">
        <v>5526</v>
      </c>
    </row>
    <row r="2625" spans="1:35">
      <c r="A2625" t="s">
        <v>3127</v>
      </c>
      <c r="B2625" s="2">
        <v>45137</v>
      </c>
      <c r="C2625" t="s">
        <v>233</v>
      </c>
      <c r="D2625" t="s">
        <v>31</v>
      </c>
      <c r="E2625" t="s">
        <v>170</v>
      </c>
      <c r="F2625" t="s">
        <v>33</v>
      </c>
      <c r="G2625">
        <v>39</v>
      </c>
      <c r="H2625" t="s">
        <v>88</v>
      </c>
      <c r="I2625" t="s">
        <v>89</v>
      </c>
      <c r="J2625" t="s">
        <v>82</v>
      </c>
      <c r="K2625" t="s">
        <v>225</v>
      </c>
      <c r="L2625" t="s">
        <v>38</v>
      </c>
      <c r="M2625" t="s">
        <v>92</v>
      </c>
      <c r="N2625" t="s">
        <v>40</v>
      </c>
      <c r="O2625">
        <v>1</v>
      </c>
      <c r="P2625" s="4">
        <v>14097</v>
      </c>
      <c r="Q2625" s="4">
        <v>8317</v>
      </c>
      <c r="R2625" s="3">
        <v>0.1</v>
      </c>
      <c r="S2625" s="4">
        <v>12687</v>
      </c>
      <c r="T2625" s="4">
        <v>8317</v>
      </c>
      <c r="U2625" s="4">
        <v>4370</v>
      </c>
      <c r="V2625" s="3">
        <v>0.34444707180578543</v>
      </c>
      <c r="W2625" t="s">
        <v>84</v>
      </c>
      <c r="X2625" t="s">
        <v>76</v>
      </c>
      <c r="Y2625" t="s">
        <v>56</v>
      </c>
      <c r="Z2625">
        <v>6</v>
      </c>
      <c r="AA2625" t="s">
        <v>226</v>
      </c>
      <c r="AB2625" t="s">
        <v>132</v>
      </c>
      <c r="AC2625">
        <v>3.8</v>
      </c>
      <c r="AD2625">
        <v>2023</v>
      </c>
      <c r="AE2625">
        <v>7</v>
      </c>
      <c r="AF2625" t="s">
        <v>5533</v>
      </c>
      <c r="AG2625" t="s">
        <v>5514</v>
      </c>
      <c r="AH2625" t="s">
        <v>5519</v>
      </c>
      <c r="AI2625" t="s">
        <v>5526</v>
      </c>
    </row>
    <row r="2626" spans="1:35">
      <c r="A2626" t="s">
        <v>3128</v>
      </c>
      <c r="B2626" s="2">
        <v>45165</v>
      </c>
      <c r="C2626" t="s">
        <v>176</v>
      </c>
      <c r="D2626" t="s">
        <v>49</v>
      </c>
      <c r="E2626" t="s">
        <v>111</v>
      </c>
      <c r="F2626" t="s">
        <v>70</v>
      </c>
      <c r="G2626">
        <v>25</v>
      </c>
      <c r="H2626" t="s">
        <v>88</v>
      </c>
      <c r="I2626" t="s">
        <v>89</v>
      </c>
      <c r="J2626" t="s">
        <v>82</v>
      </c>
      <c r="K2626" t="s">
        <v>302</v>
      </c>
      <c r="L2626" t="s">
        <v>91</v>
      </c>
      <c r="M2626" t="s">
        <v>39</v>
      </c>
      <c r="N2626" t="s">
        <v>53</v>
      </c>
      <c r="O2626">
        <v>6</v>
      </c>
      <c r="P2626" s="4">
        <v>20471</v>
      </c>
      <c r="Q2626" s="4">
        <v>15558</v>
      </c>
      <c r="R2626" s="3">
        <v>0.1</v>
      </c>
      <c r="S2626" s="4">
        <v>110543</v>
      </c>
      <c r="T2626" s="4">
        <v>93348</v>
      </c>
      <c r="U2626" s="4">
        <v>17195</v>
      </c>
      <c r="V2626" s="3">
        <v>0.1555503288313145</v>
      </c>
      <c r="W2626" t="s">
        <v>54</v>
      </c>
      <c r="X2626" t="s">
        <v>42</v>
      </c>
      <c r="Y2626" t="s">
        <v>56</v>
      </c>
      <c r="Z2626">
        <v>2</v>
      </c>
      <c r="AA2626" t="s">
        <v>167</v>
      </c>
      <c r="AB2626" t="s">
        <v>121</v>
      </c>
      <c r="AC2626">
        <v>4.4000000000000004</v>
      </c>
      <c r="AD2626">
        <v>2023</v>
      </c>
      <c r="AE2626">
        <v>8</v>
      </c>
      <c r="AF2626" t="s">
        <v>5513</v>
      </c>
      <c r="AG2626" t="s">
        <v>5514</v>
      </c>
      <c r="AH2626" t="s">
        <v>5515</v>
      </c>
      <c r="AI2626" t="s">
        <v>5516</v>
      </c>
    </row>
    <row r="2627" spans="1:35">
      <c r="A2627" t="s">
        <v>3129</v>
      </c>
      <c r="B2627" s="2">
        <v>45336</v>
      </c>
      <c r="C2627" t="s">
        <v>490</v>
      </c>
      <c r="D2627" t="s">
        <v>31</v>
      </c>
      <c r="E2627" t="s">
        <v>111</v>
      </c>
      <c r="F2627" t="s">
        <v>70</v>
      </c>
      <c r="G2627">
        <v>59</v>
      </c>
      <c r="H2627" t="s">
        <v>105</v>
      </c>
      <c r="I2627" t="s">
        <v>89</v>
      </c>
      <c r="J2627" t="s">
        <v>82</v>
      </c>
      <c r="K2627" t="s">
        <v>199</v>
      </c>
      <c r="L2627" t="s">
        <v>131</v>
      </c>
      <c r="M2627" t="s">
        <v>92</v>
      </c>
      <c r="N2627" t="s">
        <v>113</v>
      </c>
      <c r="O2627">
        <v>6</v>
      </c>
      <c r="P2627" s="4">
        <v>2999</v>
      </c>
      <c r="Q2627" s="4">
        <v>1979</v>
      </c>
      <c r="R2627" s="3">
        <v>0.05</v>
      </c>
      <c r="S2627" s="4">
        <v>17094</v>
      </c>
      <c r="T2627" s="4">
        <v>11874</v>
      </c>
      <c r="U2627" s="4">
        <v>5220</v>
      </c>
      <c r="V2627" s="3">
        <v>0.30537030537030535</v>
      </c>
      <c r="W2627" t="s">
        <v>41</v>
      </c>
      <c r="X2627" t="s">
        <v>76</v>
      </c>
      <c r="Y2627" t="s">
        <v>156</v>
      </c>
      <c r="Z2627">
        <v>0</v>
      </c>
      <c r="AA2627" t="s">
        <v>185</v>
      </c>
      <c r="AB2627" t="s">
        <v>194</v>
      </c>
      <c r="AC2627">
        <v>1</v>
      </c>
      <c r="AD2627">
        <v>2024</v>
      </c>
      <c r="AE2627">
        <v>2</v>
      </c>
      <c r="AF2627" t="s">
        <v>5527</v>
      </c>
      <c r="AG2627" t="s">
        <v>5528</v>
      </c>
      <c r="AH2627" t="s">
        <v>5519</v>
      </c>
      <c r="AI2627" t="s">
        <v>5523</v>
      </c>
    </row>
    <row r="2628" spans="1:35">
      <c r="A2628" t="s">
        <v>3130</v>
      </c>
      <c r="B2628" s="2">
        <v>45547</v>
      </c>
      <c r="C2628" t="s">
        <v>804</v>
      </c>
      <c r="D2628" t="s">
        <v>31</v>
      </c>
      <c r="E2628" t="s">
        <v>129</v>
      </c>
      <c r="F2628" t="s">
        <v>33</v>
      </c>
      <c r="G2628">
        <v>43</v>
      </c>
      <c r="H2628" t="s">
        <v>99</v>
      </c>
      <c r="I2628" t="s">
        <v>99</v>
      </c>
      <c r="J2628" t="s">
        <v>100</v>
      </c>
      <c r="K2628" t="s">
        <v>130</v>
      </c>
      <c r="L2628" t="s">
        <v>91</v>
      </c>
      <c r="M2628" t="s">
        <v>63</v>
      </c>
      <c r="N2628" t="s">
        <v>64</v>
      </c>
      <c r="O2628">
        <v>3</v>
      </c>
      <c r="P2628" s="4">
        <v>14180</v>
      </c>
      <c r="Q2628" s="4">
        <v>8083</v>
      </c>
      <c r="R2628" s="3">
        <v>0.1</v>
      </c>
      <c r="S2628" s="4">
        <v>38286</v>
      </c>
      <c r="T2628" s="4">
        <v>24249</v>
      </c>
      <c r="U2628" s="4">
        <v>14037</v>
      </c>
      <c r="V2628" s="3">
        <v>0.36663532361698792</v>
      </c>
      <c r="W2628" t="s">
        <v>41</v>
      </c>
      <c r="X2628" t="s">
        <v>76</v>
      </c>
      <c r="Y2628" t="s">
        <v>56</v>
      </c>
      <c r="Z2628">
        <v>3</v>
      </c>
      <c r="AA2628" t="s">
        <v>159</v>
      </c>
      <c r="AB2628" t="s">
        <v>194</v>
      </c>
      <c r="AC2628">
        <v>3</v>
      </c>
      <c r="AD2628">
        <v>2024</v>
      </c>
      <c r="AE2628">
        <v>9</v>
      </c>
      <c r="AF2628" t="s">
        <v>5531</v>
      </c>
      <c r="AG2628" t="s">
        <v>5514</v>
      </c>
      <c r="AH2628" t="s">
        <v>5522</v>
      </c>
      <c r="AI2628" t="s">
        <v>5526</v>
      </c>
    </row>
    <row r="2629" spans="1:35">
      <c r="A2629" t="s">
        <v>3131</v>
      </c>
      <c r="B2629" s="2">
        <v>44968</v>
      </c>
      <c r="C2629" t="s">
        <v>306</v>
      </c>
      <c r="D2629" t="s">
        <v>31</v>
      </c>
      <c r="E2629" t="s">
        <v>170</v>
      </c>
      <c r="F2629" t="s">
        <v>33</v>
      </c>
      <c r="G2629">
        <v>23</v>
      </c>
      <c r="H2629" t="s">
        <v>71</v>
      </c>
      <c r="I2629" t="s">
        <v>72</v>
      </c>
      <c r="J2629" t="s">
        <v>73</v>
      </c>
      <c r="K2629" t="s">
        <v>219</v>
      </c>
      <c r="L2629" t="s">
        <v>91</v>
      </c>
      <c r="M2629" t="s">
        <v>92</v>
      </c>
      <c r="N2629" t="s">
        <v>113</v>
      </c>
      <c r="O2629">
        <v>4</v>
      </c>
      <c r="P2629" s="4">
        <v>19443</v>
      </c>
      <c r="Q2629" s="4">
        <v>15360</v>
      </c>
      <c r="R2629" s="3">
        <v>0</v>
      </c>
      <c r="S2629" s="4">
        <v>77772</v>
      </c>
      <c r="T2629" s="4">
        <v>61440</v>
      </c>
      <c r="U2629" s="4">
        <v>16332</v>
      </c>
      <c r="V2629" s="3">
        <v>0.20999845702823638</v>
      </c>
      <c r="W2629" t="s">
        <v>54</v>
      </c>
      <c r="X2629" t="s">
        <v>55</v>
      </c>
      <c r="Y2629" t="s">
        <v>56</v>
      </c>
      <c r="Z2629">
        <v>3</v>
      </c>
      <c r="AA2629" t="s">
        <v>193</v>
      </c>
      <c r="AB2629" t="s">
        <v>150</v>
      </c>
      <c r="AC2629">
        <v>4</v>
      </c>
      <c r="AD2629">
        <v>2023</v>
      </c>
      <c r="AE2629">
        <v>2</v>
      </c>
      <c r="AF2629" t="s">
        <v>5527</v>
      </c>
      <c r="AG2629" t="s">
        <v>5528</v>
      </c>
      <c r="AH2629" t="s">
        <v>5515</v>
      </c>
      <c r="AI2629" t="s">
        <v>5520</v>
      </c>
    </row>
    <row r="2630" spans="1:35">
      <c r="A2630" t="s">
        <v>3132</v>
      </c>
      <c r="B2630" s="2">
        <v>45192</v>
      </c>
      <c r="C2630" t="s">
        <v>910</v>
      </c>
      <c r="D2630" t="s">
        <v>31</v>
      </c>
      <c r="E2630" t="s">
        <v>135</v>
      </c>
      <c r="F2630" t="s">
        <v>33</v>
      </c>
      <c r="G2630">
        <v>37</v>
      </c>
      <c r="H2630" t="s">
        <v>146</v>
      </c>
      <c r="I2630" t="s">
        <v>147</v>
      </c>
      <c r="J2630" t="s">
        <v>36</v>
      </c>
      <c r="K2630" t="s">
        <v>125</v>
      </c>
      <c r="L2630" t="s">
        <v>62</v>
      </c>
      <c r="M2630" t="s">
        <v>39</v>
      </c>
      <c r="N2630" t="s">
        <v>126</v>
      </c>
      <c r="O2630">
        <v>2</v>
      </c>
      <c r="P2630" s="4">
        <v>18363</v>
      </c>
      <c r="Q2630" s="4">
        <v>13772</v>
      </c>
      <c r="R2630" s="3">
        <v>0.2</v>
      </c>
      <c r="S2630" s="4">
        <v>29381</v>
      </c>
      <c r="T2630" s="4">
        <v>27544</v>
      </c>
      <c r="U2630" s="4">
        <v>1837</v>
      </c>
      <c r="V2630" s="3">
        <v>6.252339947585174E-2</v>
      </c>
      <c r="W2630" t="s">
        <v>41</v>
      </c>
      <c r="X2630" t="s">
        <v>55</v>
      </c>
      <c r="Y2630" t="s">
        <v>56</v>
      </c>
      <c r="Z2630">
        <v>2</v>
      </c>
      <c r="AA2630" t="s">
        <v>94</v>
      </c>
      <c r="AB2630" t="s">
        <v>66</v>
      </c>
      <c r="AC2630">
        <v>3.8</v>
      </c>
      <c r="AD2630">
        <v>2023</v>
      </c>
      <c r="AE2630">
        <v>9</v>
      </c>
      <c r="AF2630" t="s">
        <v>5531</v>
      </c>
      <c r="AG2630" t="s">
        <v>5514</v>
      </c>
      <c r="AH2630" t="s">
        <v>5522</v>
      </c>
      <c r="AI2630" t="s">
        <v>5526</v>
      </c>
    </row>
    <row r="2631" spans="1:35">
      <c r="A2631" t="s">
        <v>3133</v>
      </c>
      <c r="B2631" s="2">
        <v>45532</v>
      </c>
      <c r="C2631" t="s">
        <v>434</v>
      </c>
      <c r="D2631" t="s">
        <v>49</v>
      </c>
      <c r="E2631" t="s">
        <v>69</v>
      </c>
      <c r="F2631" t="s">
        <v>70</v>
      </c>
      <c r="G2631">
        <v>21</v>
      </c>
      <c r="H2631" t="s">
        <v>153</v>
      </c>
      <c r="I2631" t="s">
        <v>154</v>
      </c>
      <c r="J2631" t="s">
        <v>36</v>
      </c>
      <c r="K2631" t="s">
        <v>326</v>
      </c>
      <c r="L2631" t="s">
        <v>91</v>
      </c>
      <c r="M2631" t="s">
        <v>63</v>
      </c>
      <c r="N2631" t="s">
        <v>113</v>
      </c>
      <c r="O2631">
        <v>3</v>
      </c>
      <c r="P2631" s="4">
        <v>10289</v>
      </c>
      <c r="Q2631" s="4">
        <v>7099</v>
      </c>
      <c r="R2631" s="3">
        <v>0.2</v>
      </c>
      <c r="S2631" s="4">
        <v>24694</v>
      </c>
      <c r="T2631" s="4">
        <v>21297</v>
      </c>
      <c r="U2631" s="4">
        <v>3397</v>
      </c>
      <c r="V2631" s="3">
        <v>0.13756378067546773</v>
      </c>
      <c r="W2631" t="s">
        <v>84</v>
      </c>
      <c r="X2631" t="s">
        <v>55</v>
      </c>
      <c r="Y2631" t="s">
        <v>56</v>
      </c>
      <c r="Z2631">
        <v>3</v>
      </c>
      <c r="AA2631" t="s">
        <v>94</v>
      </c>
      <c r="AB2631" t="s">
        <v>194</v>
      </c>
      <c r="AC2631">
        <v>4.7</v>
      </c>
      <c r="AD2631">
        <v>2024</v>
      </c>
      <c r="AE2631">
        <v>8</v>
      </c>
      <c r="AF2631" t="s">
        <v>5513</v>
      </c>
      <c r="AG2631" t="s">
        <v>5514</v>
      </c>
      <c r="AH2631" t="s">
        <v>5522</v>
      </c>
      <c r="AI2631" t="s">
        <v>5520</v>
      </c>
    </row>
    <row r="2632" spans="1:35">
      <c r="A2632" t="s">
        <v>3134</v>
      </c>
      <c r="B2632" s="2">
        <v>45502</v>
      </c>
      <c r="C2632" t="s">
        <v>541</v>
      </c>
      <c r="D2632" t="s">
        <v>31</v>
      </c>
      <c r="E2632" t="s">
        <v>170</v>
      </c>
      <c r="F2632" t="s">
        <v>33</v>
      </c>
      <c r="G2632">
        <v>37</v>
      </c>
      <c r="H2632" t="s">
        <v>71</v>
      </c>
      <c r="I2632" t="s">
        <v>72</v>
      </c>
      <c r="J2632" t="s">
        <v>73</v>
      </c>
      <c r="K2632" t="s">
        <v>239</v>
      </c>
      <c r="L2632" t="s">
        <v>52</v>
      </c>
      <c r="M2632" t="s">
        <v>83</v>
      </c>
      <c r="N2632" t="s">
        <v>53</v>
      </c>
      <c r="O2632">
        <v>5</v>
      </c>
      <c r="P2632" s="4">
        <v>20437</v>
      </c>
      <c r="Q2632" s="4">
        <v>12262</v>
      </c>
      <c r="R2632" s="3">
        <v>0.15</v>
      </c>
      <c r="S2632" s="4">
        <v>86857</v>
      </c>
      <c r="T2632" s="4">
        <v>61310</v>
      </c>
      <c r="U2632" s="4">
        <v>25547</v>
      </c>
      <c r="V2632" s="3">
        <v>0.29412712849856659</v>
      </c>
      <c r="W2632" t="s">
        <v>54</v>
      </c>
      <c r="X2632" t="s">
        <v>55</v>
      </c>
      <c r="Y2632" t="s">
        <v>43</v>
      </c>
      <c r="Z2632">
        <v>0</v>
      </c>
      <c r="AA2632" t="s">
        <v>57</v>
      </c>
      <c r="AB2632" t="s">
        <v>132</v>
      </c>
      <c r="AC2632" t="s">
        <v>46</v>
      </c>
      <c r="AD2632">
        <v>2024</v>
      </c>
      <c r="AE2632">
        <v>7</v>
      </c>
      <c r="AF2632" t="s">
        <v>5533</v>
      </c>
      <c r="AG2632" t="s">
        <v>5514</v>
      </c>
      <c r="AH2632" t="s">
        <v>5515</v>
      </c>
      <c r="AI2632" t="s">
        <v>5526</v>
      </c>
    </row>
    <row r="2633" spans="1:35">
      <c r="A2633" t="s">
        <v>3135</v>
      </c>
      <c r="B2633" s="2">
        <v>45486</v>
      </c>
      <c r="C2633" t="s">
        <v>735</v>
      </c>
      <c r="D2633" t="s">
        <v>31</v>
      </c>
      <c r="E2633" t="s">
        <v>98</v>
      </c>
      <c r="F2633" t="s">
        <v>70</v>
      </c>
      <c r="G2633">
        <v>43</v>
      </c>
      <c r="H2633" t="s">
        <v>71</v>
      </c>
      <c r="I2633" t="s">
        <v>72</v>
      </c>
      <c r="J2633" t="s">
        <v>73</v>
      </c>
      <c r="K2633" t="s">
        <v>302</v>
      </c>
      <c r="L2633" t="s">
        <v>91</v>
      </c>
      <c r="M2633" t="s">
        <v>83</v>
      </c>
      <c r="N2633" t="s">
        <v>64</v>
      </c>
      <c r="O2633">
        <v>3</v>
      </c>
      <c r="P2633" s="4">
        <v>5628</v>
      </c>
      <c r="Q2633" s="4">
        <v>3321</v>
      </c>
      <c r="R2633" s="3">
        <v>0.05</v>
      </c>
      <c r="S2633" s="4">
        <v>16040</v>
      </c>
      <c r="T2633" s="4">
        <v>9963</v>
      </c>
      <c r="U2633" s="4">
        <v>6077</v>
      </c>
      <c r="V2633" s="3">
        <v>0.37886533665835409</v>
      </c>
      <c r="W2633" t="s">
        <v>75</v>
      </c>
      <c r="X2633" t="s">
        <v>42</v>
      </c>
      <c r="Y2633" t="s">
        <v>56</v>
      </c>
      <c r="Z2633">
        <v>1</v>
      </c>
      <c r="AA2633" t="s">
        <v>185</v>
      </c>
      <c r="AB2633" t="s">
        <v>66</v>
      </c>
      <c r="AC2633">
        <v>4.5999999999999996</v>
      </c>
      <c r="AD2633">
        <v>2024</v>
      </c>
      <c r="AE2633">
        <v>7</v>
      </c>
      <c r="AF2633" t="s">
        <v>5533</v>
      </c>
      <c r="AG2633" t="s">
        <v>5514</v>
      </c>
      <c r="AH2633" t="s">
        <v>5519</v>
      </c>
      <c r="AI2633" t="s">
        <v>5526</v>
      </c>
    </row>
    <row r="2634" spans="1:35">
      <c r="A2634" t="s">
        <v>3136</v>
      </c>
      <c r="B2634" s="2">
        <v>45245</v>
      </c>
      <c r="C2634" t="s">
        <v>538</v>
      </c>
      <c r="D2634" t="s">
        <v>31</v>
      </c>
      <c r="E2634" t="s">
        <v>32</v>
      </c>
      <c r="F2634" t="s">
        <v>33</v>
      </c>
      <c r="G2634">
        <v>42</v>
      </c>
      <c r="H2634" t="s">
        <v>34</v>
      </c>
      <c r="I2634" t="s">
        <v>35</v>
      </c>
      <c r="J2634" t="s">
        <v>36</v>
      </c>
      <c r="K2634" t="s">
        <v>106</v>
      </c>
      <c r="L2634" t="s">
        <v>131</v>
      </c>
      <c r="M2634" t="s">
        <v>107</v>
      </c>
      <c r="N2634" t="s">
        <v>93</v>
      </c>
      <c r="O2634">
        <v>6</v>
      </c>
      <c r="P2634" s="4">
        <v>7075</v>
      </c>
      <c r="Q2634" s="4">
        <v>4882</v>
      </c>
      <c r="R2634" s="3">
        <v>0.15</v>
      </c>
      <c r="S2634" s="4">
        <v>36083</v>
      </c>
      <c r="T2634" s="4">
        <v>29292</v>
      </c>
      <c r="U2634" s="4">
        <v>6791</v>
      </c>
      <c r="V2634" s="3">
        <v>0.18820497187040988</v>
      </c>
      <c r="W2634" t="s">
        <v>75</v>
      </c>
      <c r="X2634" t="s">
        <v>42</v>
      </c>
      <c r="Y2634" t="s">
        <v>56</v>
      </c>
      <c r="Z2634">
        <v>4</v>
      </c>
      <c r="AA2634" t="s">
        <v>159</v>
      </c>
      <c r="AB2634" t="s">
        <v>189</v>
      </c>
      <c r="AC2634">
        <v>4.2</v>
      </c>
      <c r="AD2634">
        <v>2023</v>
      </c>
      <c r="AE2634">
        <v>11</v>
      </c>
      <c r="AF2634" t="s">
        <v>5535</v>
      </c>
      <c r="AG2634" t="s">
        <v>5518</v>
      </c>
      <c r="AH2634" t="s">
        <v>5522</v>
      </c>
      <c r="AI2634" t="s">
        <v>5526</v>
      </c>
    </row>
    <row r="2635" spans="1:35">
      <c r="A2635" t="s">
        <v>3137</v>
      </c>
      <c r="B2635" s="2">
        <v>45548</v>
      </c>
      <c r="C2635" t="s">
        <v>1487</v>
      </c>
      <c r="D2635" t="s">
        <v>31</v>
      </c>
      <c r="E2635" t="s">
        <v>50</v>
      </c>
      <c r="F2635" t="s">
        <v>33</v>
      </c>
      <c r="G2635">
        <v>55</v>
      </c>
      <c r="H2635" t="s">
        <v>99</v>
      </c>
      <c r="I2635" t="s">
        <v>99</v>
      </c>
      <c r="J2635" t="s">
        <v>100</v>
      </c>
      <c r="K2635" t="s">
        <v>326</v>
      </c>
      <c r="L2635" t="s">
        <v>155</v>
      </c>
      <c r="M2635" t="s">
        <v>63</v>
      </c>
      <c r="N2635" t="s">
        <v>64</v>
      </c>
      <c r="O2635">
        <v>4</v>
      </c>
      <c r="P2635" s="4">
        <v>12024</v>
      </c>
      <c r="Q2635" s="4">
        <v>8297</v>
      </c>
      <c r="R2635" s="3">
        <v>0.05</v>
      </c>
      <c r="S2635" s="4">
        <v>45691</v>
      </c>
      <c r="T2635" s="4">
        <v>33188</v>
      </c>
      <c r="U2635" s="4">
        <v>12503</v>
      </c>
      <c r="V2635" s="3">
        <v>0.27364251165437392</v>
      </c>
      <c r="W2635" t="s">
        <v>41</v>
      </c>
      <c r="X2635" t="s">
        <v>42</v>
      </c>
      <c r="Y2635" t="s">
        <v>43</v>
      </c>
      <c r="Z2635">
        <v>0</v>
      </c>
      <c r="AA2635" t="s">
        <v>220</v>
      </c>
      <c r="AB2635" t="s">
        <v>189</v>
      </c>
      <c r="AC2635" t="s">
        <v>46</v>
      </c>
      <c r="AD2635">
        <v>2024</v>
      </c>
      <c r="AE2635">
        <v>9</v>
      </c>
      <c r="AF2635" t="s">
        <v>5531</v>
      </c>
      <c r="AG2635" t="s">
        <v>5514</v>
      </c>
      <c r="AH2635" t="s">
        <v>5522</v>
      </c>
      <c r="AI2635" t="s">
        <v>5523</v>
      </c>
    </row>
    <row r="2636" spans="1:35">
      <c r="A2636" t="s">
        <v>3138</v>
      </c>
      <c r="B2636" s="2">
        <v>45255</v>
      </c>
      <c r="C2636" t="s">
        <v>283</v>
      </c>
      <c r="D2636" t="s">
        <v>31</v>
      </c>
      <c r="E2636" t="s">
        <v>50</v>
      </c>
      <c r="F2636" t="s">
        <v>33</v>
      </c>
      <c r="G2636">
        <v>24</v>
      </c>
      <c r="H2636" t="s">
        <v>88</v>
      </c>
      <c r="I2636" t="s">
        <v>89</v>
      </c>
      <c r="J2636" t="s">
        <v>82</v>
      </c>
      <c r="K2636" t="s">
        <v>323</v>
      </c>
      <c r="L2636" t="s">
        <v>112</v>
      </c>
      <c r="M2636" t="s">
        <v>107</v>
      </c>
      <c r="N2636" t="s">
        <v>53</v>
      </c>
      <c r="O2636">
        <v>5</v>
      </c>
      <c r="P2636" s="4">
        <v>22509</v>
      </c>
      <c r="Q2636" s="4">
        <v>16206</v>
      </c>
      <c r="R2636" s="3">
        <v>0.2</v>
      </c>
      <c r="S2636" s="4">
        <v>90036</v>
      </c>
      <c r="T2636" s="4">
        <v>81030</v>
      </c>
      <c r="U2636" s="4">
        <v>9006</v>
      </c>
      <c r="V2636" s="3">
        <v>0.10002665600426495</v>
      </c>
      <c r="W2636" t="s">
        <v>84</v>
      </c>
      <c r="X2636" t="s">
        <v>76</v>
      </c>
      <c r="Y2636" t="s">
        <v>56</v>
      </c>
      <c r="Z2636">
        <v>3</v>
      </c>
      <c r="AA2636" t="s">
        <v>102</v>
      </c>
      <c r="AB2636" t="s">
        <v>95</v>
      </c>
      <c r="AC2636">
        <v>5</v>
      </c>
      <c r="AD2636">
        <v>2023</v>
      </c>
      <c r="AE2636">
        <v>11</v>
      </c>
      <c r="AF2636" t="s">
        <v>5535</v>
      </c>
      <c r="AG2636" t="s">
        <v>5518</v>
      </c>
      <c r="AH2636" t="s">
        <v>5515</v>
      </c>
      <c r="AI2636" t="s">
        <v>5520</v>
      </c>
    </row>
    <row r="2637" spans="1:35">
      <c r="A2637" t="s">
        <v>3139</v>
      </c>
      <c r="B2637" s="2">
        <v>45296</v>
      </c>
      <c r="C2637" t="s">
        <v>1014</v>
      </c>
      <c r="D2637" t="s">
        <v>31</v>
      </c>
      <c r="E2637" t="s">
        <v>129</v>
      </c>
      <c r="F2637" t="s">
        <v>33</v>
      </c>
      <c r="G2637">
        <v>44</v>
      </c>
      <c r="H2637" t="s">
        <v>80</v>
      </c>
      <c r="I2637" t="s">
        <v>81</v>
      </c>
      <c r="J2637" t="s">
        <v>82</v>
      </c>
      <c r="K2637" t="s">
        <v>291</v>
      </c>
      <c r="L2637" t="s">
        <v>155</v>
      </c>
      <c r="M2637" t="s">
        <v>83</v>
      </c>
      <c r="N2637" t="s">
        <v>53</v>
      </c>
      <c r="O2637">
        <v>6</v>
      </c>
      <c r="P2637" s="4">
        <v>13179</v>
      </c>
      <c r="Q2637" s="4">
        <v>10016</v>
      </c>
      <c r="R2637" s="3">
        <v>0.2</v>
      </c>
      <c r="S2637" s="4">
        <v>63259</v>
      </c>
      <c r="T2637" s="4">
        <v>60096</v>
      </c>
      <c r="U2637" s="4">
        <v>3163</v>
      </c>
      <c r="V2637" s="3">
        <v>5.0000790401365812E-2</v>
      </c>
      <c r="W2637" t="s">
        <v>75</v>
      </c>
      <c r="X2637" t="s">
        <v>55</v>
      </c>
      <c r="Y2637" t="s">
        <v>56</v>
      </c>
      <c r="Z2637">
        <v>4</v>
      </c>
      <c r="AA2637" t="s">
        <v>226</v>
      </c>
      <c r="AB2637" t="s">
        <v>194</v>
      </c>
      <c r="AC2637">
        <v>3</v>
      </c>
      <c r="AD2637">
        <v>2024</v>
      </c>
      <c r="AE2637">
        <v>1</v>
      </c>
      <c r="AF2637" t="s">
        <v>5532</v>
      </c>
      <c r="AG2637" t="s">
        <v>5528</v>
      </c>
      <c r="AH2637" t="s">
        <v>5515</v>
      </c>
      <c r="AI2637" t="s">
        <v>5526</v>
      </c>
    </row>
    <row r="2638" spans="1:35">
      <c r="A2638" t="s">
        <v>3140</v>
      </c>
      <c r="B2638" s="2">
        <v>45099</v>
      </c>
      <c r="C2638" t="s">
        <v>712</v>
      </c>
      <c r="D2638" t="s">
        <v>49</v>
      </c>
      <c r="E2638" t="s">
        <v>129</v>
      </c>
      <c r="F2638" t="s">
        <v>33</v>
      </c>
      <c r="G2638">
        <v>42</v>
      </c>
      <c r="H2638" t="s">
        <v>105</v>
      </c>
      <c r="I2638" t="s">
        <v>89</v>
      </c>
      <c r="J2638" t="s">
        <v>82</v>
      </c>
      <c r="K2638" t="s">
        <v>90</v>
      </c>
      <c r="L2638" t="s">
        <v>155</v>
      </c>
      <c r="M2638" t="s">
        <v>83</v>
      </c>
      <c r="N2638" t="s">
        <v>93</v>
      </c>
      <c r="O2638">
        <v>8</v>
      </c>
      <c r="P2638" s="4">
        <v>21716</v>
      </c>
      <c r="Q2638" s="4">
        <v>11944</v>
      </c>
      <c r="R2638" s="3">
        <v>0.2</v>
      </c>
      <c r="S2638" s="4">
        <v>138982</v>
      </c>
      <c r="T2638" s="4">
        <v>95552</v>
      </c>
      <c r="U2638" s="4">
        <v>43430</v>
      </c>
      <c r="V2638" s="3">
        <v>0.31248650904433667</v>
      </c>
      <c r="W2638" t="s">
        <v>41</v>
      </c>
      <c r="X2638" t="s">
        <v>76</v>
      </c>
      <c r="Y2638" t="s">
        <v>56</v>
      </c>
      <c r="Z2638">
        <v>4</v>
      </c>
      <c r="AA2638" t="s">
        <v>85</v>
      </c>
      <c r="AB2638" t="s">
        <v>189</v>
      </c>
      <c r="AC2638">
        <v>4.7</v>
      </c>
      <c r="AD2638">
        <v>2023</v>
      </c>
      <c r="AE2638">
        <v>6</v>
      </c>
      <c r="AF2638" t="s">
        <v>5530</v>
      </c>
      <c r="AG2638" t="s">
        <v>5525</v>
      </c>
      <c r="AH2638" t="s">
        <v>5515</v>
      </c>
      <c r="AI2638" t="s">
        <v>5526</v>
      </c>
    </row>
    <row r="2639" spans="1:35">
      <c r="A2639" t="s">
        <v>3141</v>
      </c>
      <c r="B2639" s="2">
        <v>44997</v>
      </c>
      <c r="C2639" t="s">
        <v>1182</v>
      </c>
      <c r="D2639" t="s">
        <v>31</v>
      </c>
      <c r="E2639" t="s">
        <v>32</v>
      </c>
      <c r="F2639" t="s">
        <v>33</v>
      </c>
      <c r="G2639">
        <v>59</v>
      </c>
      <c r="H2639" t="s">
        <v>99</v>
      </c>
      <c r="I2639" t="s">
        <v>99</v>
      </c>
      <c r="J2639" t="s">
        <v>100</v>
      </c>
      <c r="K2639" t="s">
        <v>162</v>
      </c>
      <c r="L2639" t="s">
        <v>131</v>
      </c>
      <c r="M2639" t="s">
        <v>63</v>
      </c>
      <c r="N2639" t="s">
        <v>64</v>
      </c>
      <c r="O2639">
        <v>2</v>
      </c>
      <c r="P2639" s="4">
        <v>6859</v>
      </c>
      <c r="Q2639" s="4">
        <v>3978</v>
      </c>
      <c r="R2639" s="3">
        <v>0.2</v>
      </c>
      <c r="S2639" s="4">
        <v>10974</v>
      </c>
      <c r="T2639" s="4">
        <v>7956</v>
      </c>
      <c r="U2639" s="4">
        <v>3018</v>
      </c>
      <c r="V2639" s="3">
        <v>0.27501366867140514</v>
      </c>
      <c r="W2639" t="s">
        <v>84</v>
      </c>
      <c r="X2639" t="s">
        <v>76</v>
      </c>
      <c r="Y2639" t="s">
        <v>56</v>
      </c>
      <c r="Z2639">
        <v>1</v>
      </c>
      <c r="AA2639" t="s">
        <v>102</v>
      </c>
      <c r="AB2639" t="s">
        <v>66</v>
      </c>
      <c r="AC2639">
        <v>5</v>
      </c>
      <c r="AD2639">
        <v>2023</v>
      </c>
      <c r="AE2639">
        <v>3</v>
      </c>
      <c r="AF2639" t="s">
        <v>5534</v>
      </c>
      <c r="AG2639" t="s">
        <v>5528</v>
      </c>
      <c r="AH2639" t="s">
        <v>5519</v>
      </c>
      <c r="AI2639" t="s">
        <v>5523</v>
      </c>
    </row>
    <row r="2640" spans="1:35">
      <c r="A2640" t="s">
        <v>3142</v>
      </c>
      <c r="B2640" s="2">
        <v>45196</v>
      </c>
      <c r="C2640" t="s">
        <v>118</v>
      </c>
      <c r="D2640" t="s">
        <v>31</v>
      </c>
      <c r="E2640" t="s">
        <v>119</v>
      </c>
      <c r="F2640" t="s">
        <v>70</v>
      </c>
      <c r="G2640">
        <v>23</v>
      </c>
      <c r="H2640" t="s">
        <v>105</v>
      </c>
      <c r="I2640" t="s">
        <v>89</v>
      </c>
      <c r="J2640" t="s">
        <v>82</v>
      </c>
      <c r="K2640" t="s">
        <v>337</v>
      </c>
      <c r="L2640" t="s">
        <v>131</v>
      </c>
      <c r="M2640" t="s">
        <v>107</v>
      </c>
      <c r="N2640" t="s">
        <v>113</v>
      </c>
      <c r="O2640">
        <v>8</v>
      </c>
      <c r="P2640" s="4">
        <v>21585</v>
      </c>
      <c r="Q2640" s="4">
        <v>13383</v>
      </c>
      <c r="R2640" s="3">
        <v>0.2</v>
      </c>
      <c r="S2640" s="4">
        <v>138144</v>
      </c>
      <c r="T2640" s="4">
        <v>107064</v>
      </c>
      <c r="U2640" s="4">
        <v>31080</v>
      </c>
      <c r="V2640" s="3">
        <v>0.22498262682418346</v>
      </c>
      <c r="W2640" t="s">
        <v>54</v>
      </c>
      <c r="X2640" t="s">
        <v>55</v>
      </c>
      <c r="Y2640" t="s">
        <v>171</v>
      </c>
      <c r="Z2640">
        <v>14</v>
      </c>
      <c r="AA2640" t="s">
        <v>108</v>
      </c>
      <c r="AB2640" t="s">
        <v>189</v>
      </c>
      <c r="AC2640" t="s">
        <v>46</v>
      </c>
      <c r="AD2640">
        <v>2023</v>
      </c>
      <c r="AE2640">
        <v>9</v>
      </c>
      <c r="AF2640" t="s">
        <v>5531</v>
      </c>
      <c r="AG2640" t="s">
        <v>5514</v>
      </c>
      <c r="AH2640" t="s">
        <v>5515</v>
      </c>
      <c r="AI2640" t="s">
        <v>5520</v>
      </c>
    </row>
    <row r="2641" spans="1:35">
      <c r="A2641" t="s">
        <v>3143</v>
      </c>
      <c r="B2641" s="2">
        <v>45034</v>
      </c>
      <c r="C2641" t="s">
        <v>1732</v>
      </c>
      <c r="D2641" t="s">
        <v>31</v>
      </c>
      <c r="E2641" t="s">
        <v>119</v>
      </c>
      <c r="F2641" t="s">
        <v>70</v>
      </c>
      <c r="G2641">
        <v>23</v>
      </c>
      <c r="H2641" t="s">
        <v>105</v>
      </c>
      <c r="I2641" t="s">
        <v>89</v>
      </c>
      <c r="J2641" t="s">
        <v>82</v>
      </c>
      <c r="K2641" t="s">
        <v>130</v>
      </c>
      <c r="L2641" t="s">
        <v>101</v>
      </c>
      <c r="M2641" t="s">
        <v>39</v>
      </c>
      <c r="N2641" t="s">
        <v>126</v>
      </c>
      <c r="O2641">
        <v>8</v>
      </c>
      <c r="P2641" s="4">
        <v>22893</v>
      </c>
      <c r="Q2641" s="4">
        <v>16254</v>
      </c>
      <c r="R2641" s="3">
        <v>0</v>
      </c>
      <c r="S2641" s="4">
        <v>183144</v>
      </c>
      <c r="T2641" s="4">
        <v>130032</v>
      </c>
      <c r="U2641" s="4">
        <v>53112</v>
      </c>
      <c r="V2641" s="3">
        <v>0.2900013104442406</v>
      </c>
      <c r="W2641" t="s">
        <v>84</v>
      </c>
      <c r="X2641" t="s">
        <v>42</v>
      </c>
      <c r="Y2641" t="s">
        <v>56</v>
      </c>
      <c r="Z2641">
        <v>6</v>
      </c>
      <c r="AA2641" t="s">
        <v>57</v>
      </c>
      <c r="AB2641" t="s">
        <v>121</v>
      </c>
      <c r="AC2641">
        <v>3.5</v>
      </c>
      <c r="AD2641">
        <v>2023</v>
      </c>
      <c r="AE2641">
        <v>4</v>
      </c>
      <c r="AF2641" t="s">
        <v>5524</v>
      </c>
      <c r="AG2641" t="s">
        <v>5525</v>
      </c>
      <c r="AH2641" t="s">
        <v>5515</v>
      </c>
      <c r="AI2641" t="s">
        <v>5520</v>
      </c>
    </row>
    <row r="2642" spans="1:35">
      <c r="A2642" t="s">
        <v>3144</v>
      </c>
      <c r="B2642" s="2">
        <v>45481</v>
      </c>
      <c r="C2642" t="s">
        <v>1307</v>
      </c>
      <c r="D2642" t="s">
        <v>49</v>
      </c>
      <c r="E2642" t="s">
        <v>98</v>
      </c>
      <c r="F2642" t="s">
        <v>70</v>
      </c>
      <c r="G2642">
        <v>38</v>
      </c>
      <c r="H2642" t="s">
        <v>99</v>
      </c>
      <c r="I2642" t="s">
        <v>99</v>
      </c>
      <c r="J2642" t="s">
        <v>100</v>
      </c>
      <c r="K2642" t="s">
        <v>136</v>
      </c>
      <c r="L2642" t="s">
        <v>155</v>
      </c>
      <c r="M2642" t="s">
        <v>107</v>
      </c>
      <c r="N2642" t="s">
        <v>40</v>
      </c>
      <c r="O2642">
        <v>3</v>
      </c>
      <c r="P2642" s="4">
        <v>15454</v>
      </c>
      <c r="Q2642" s="4">
        <v>11127</v>
      </c>
      <c r="R2642" s="3">
        <v>0</v>
      </c>
      <c r="S2642" s="4">
        <v>46362</v>
      </c>
      <c r="T2642" s="4">
        <v>33381</v>
      </c>
      <c r="U2642" s="4">
        <v>12981</v>
      </c>
      <c r="V2642" s="3">
        <v>0.27999223502005954</v>
      </c>
      <c r="W2642" t="s">
        <v>41</v>
      </c>
      <c r="X2642" t="s">
        <v>55</v>
      </c>
      <c r="Y2642" t="s">
        <v>56</v>
      </c>
      <c r="Z2642">
        <v>5</v>
      </c>
      <c r="AA2642" t="s">
        <v>226</v>
      </c>
      <c r="AB2642" t="s">
        <v>66</v>
      </c>
      <c r="AC2642">
        <v>4.9000000000000004</v>
      </c>
      <c r="AD2642">
        <v>2024</v>
      </c>
      <c r="AE2642">
        <v>7</v>
      </c>
      <c r="AF2642" t="s">
        <v>5533</v>
      </c>
      <c r="AG2642" t="s">
        <v>5514</v>
      </c>
      <c r="AH2642" t="s">
        <v>5522</v>
      </c>
      <c r="AI2642" t="s">
        <v>5526</v>
      </c>
    </row>
    <row r="2643" spans="1:35">
      <c r="A2643" t="s">
        <v>3145</v>
      </c>
      <c r="B2643" s="2">
        <v>45172</v>
      </c>
      <c r="C2643" t="s">
        <v>1487</v>
      </c>
      <c r="D2643" t="s">
        <v>31</v>
      </c>
      <c r="E2643" t="s">
        <v>60</v>
      </c>
      <c r="F2643" t="s">
        <v>70</v>
      </c>
      <c r="G2643">
        <v>38</v>
      </c>
      <c r="H2643" t="s">
        <v>153</v>
      </c>
      <c r="I2643" t="s">
        <v>154</v>
      </c>
      <c r="J2643" t="s">
        <v>36</v>
      </c>
      <c r="K2643" t="s">
        <v>239</v>
      </c>
      <c r="L2643" t="s">
        <v>131</v>
      </c>
      <c r="M2643" t="s">
        <v>39</v>
      </c>
      <c r="N2643" t="s">
        <v>53</v>
      </c>
      <c r="O2643">
        <v>3</v>
      </c>
      <c r="P2643" s="4">
        <v>9045</v>
      </c>
      <c r="Q2643" s="4">
        <v>6151</v>
      </c>
      <c r="R2643" s="3">
        <v>0.2</v>
      </c>
      <c r="S2643" s="4">
        <v>21708</v>
      </c>
      <c r="T2643" s="4">
        <v>18453</v>
      </c>
      <c r="U2643" s="4">
        <v>3255</v>
      </c>
      <c r="V2643" s="3">
        <v>0.14994472084024324</v>
      </c>
      <c r="W2643" t="s">
        <v>75</v>
      </c>
      <c r="X2643" t="s">
        <v>42</v>
      </c>
      <c r="Y2643" t="s">
        <v>56</v>
      </c>
      <c r="Z2643">
        <v>2</v>
      </c>
      <c r="AA2643" t="s">
        <v>193</v>
      </c>
      <c r="AB2643" t="s">
        <v>194</v>
      </c>
      <c r="AC2643">
        <v>4.5</v>
      </c>
      <c r="AD2643">
        <v>2023</v>
      </c>
      <c r="AE2643">
        <v>9</v>
      </c>
      <c r="AF2643" t="s">
        <v>5531</v>
      </c>
      <c r="AG2643" t="s">
        <v>5514</v>
      </c>
      <c r="AH2643" t="s">
        <v>5522</v>
      </c>
      <c r="AI2643" t="s">
        <v>5526</v>
      </c>
    </row>
    <row r="2644" spans="1:35">
      <c r="A2644" t="s">
        <v>3146</v>
      </c>
      <c r="B2644" s="2">
        <v>45005</v>
      </c>
      <c r="C2644" t="s">
        <v>1098</v>
      </c>
      <c r="D2644" t="s">
        <v>31</v>
      </c>
      <c r="E2644" t="s">
        <v>188</v>
      </c>
      <c r="F2644" t="s">
        <v>33</v>
      </c>
      <c r="G2644">
        <v>31</v>
      </c>
      <c r="H2644" t="s">
        <v>146</v>
      </c>
      <c r="I2644" t="s">
        <v>147</v>
      </c>
      <c r="J2644" t="s">
        <v>36</v>
      </c>
      <c r="K2644" t="s">
        <v>269</v>
      </c>
      <c r="L2644" t="s">
        <v>62</v>
      </c>
      <c r="M2644" t="s">
        <v>39</v>
      </c>
      <c r="N2644" t="s">
        <v>40</v>
      </c>
      <c r="O2644">
        <v>2</v>
      </c>
      <c r="P2644" s="4">
        <v>9577</v>
      </c>
      <c r="Q2644" s="4">
        <v>7374</v>
      </c>
      <c r="R2644" s="3">
        <v>0.15</v>
      </c>
      <c r="S2644" s="4">
        <v>16281</v>
      </c>
      <c r="T2644" s="4">
        <v>14748</v>
      </c>
      <c r="U2644" s="4">
        <v>1533</v>
      </c>
      <c r="V2644" s="3">
        <v>9.4158835452367792E-2</v>
      </c>
      <c r="W2644" t="s">
        <v>41</v>
      </c>
      <c r="X2644" t="s">
        <v>55</v>
      </c>
      <c r="Y2644" t="s">
        <v>156</v>
      </c>
      <c r="Z2644">
        <v>0</v>
      </c>
      <c r="AA2644" t="s">
        <v>77</v>
      </c>
      <c r="AB2644" t="s">
        <v>66</v>
      </c>
      <c r="AC2644">
        <v>1.7</v>
      </c>
      <c r="AD2644">
        <v>2023</v>
      </c>
      <c r="AE2644">
        <v>3</v>
      </c>
      <c r="AF2644" t="s">
        <v>5534</v>
      </c>
      <c r="AG2644" t="s">
        <v>5528</v>
      </c>
      <c r="AH2644" t="s">
        <v>5519</v>
      </c>
      <c r="AI2644" t="s">
        <v>5516</v>
      </c>
    </row>
    <row r="2645" spans="1:35">
      <c r="A2645" t="s">
        <v>3147</v>
      </c>
      <c r="B2645" s="2">
        <v>44980</v>
      </c>
      <c r="C2645" t="s">
        <v>209</v>
      </c>
      <c r="D2645" t="s">
        <v>31</v>
      </c>
      <c r="E2645" t="s">
        <v>129</v>
      </c>
      <c r="F2645" t="s">
        <v>33</v>
      </c>
      <c r="G2645">
        <v>28</v>
      </c>
      <c r="H2645" t="s">
        <v>34</v>
      </c>
      <c r="I2645" t="s">
        <v>35</v>
      </c>
      <c r="J2645" t="s">
        <v>36</v>
      </c>
      <c r="K2645" t="s">
        <v>192</v>
      </c>
      <c r="L2645" t="s">
        <v>155</v>
      </c>
      <c r="M2645" t="s">
        <v>39</v>
      </c>
      <c r="N2645" t="s">
        <v>93</v>
      </c>
      <c r="O2645">
        <v>4</v>
      </c>
      <c r="P2645" s="4">
        <v>6547</v>
      </c>
      <c r="Q2645" s="4">
        <v>4059</v>
      </c>
      <c r="R2645" s="3">
        <v>0.1</v>
      </c>
      <c r="S2645" s="4">
        <v>23569</v>
      </c>
      <c r="T2645" s="4">
        <v>16236</v>
      </c>
      <c r="U2645" s="4">
        <v>7333</v>
      </c>
      <c r="V2645" s="3">
        <v>0.31112902541473969</v>
      </c>
      <c r="W2645" t="s">
        <v>84</v>
      </c>
      <c r="X2645" t="s">
        <v>76</v>
      </c>
      <c r="Y2645" t="s">
        <v>43</v>
      </c>
      <c r="Z2645">
        <v>0</v>
      </c>
      <c r="AA2645" t="s">
        <v>149</v>
      </c>
      <c r="AB2645" t="s">
        <v>150</v>
      </c>
      <c r="AC2645" t="s">
        <v>46</v>
      </c>
      <c r="AD2645">
        <v>2023</v>
      </c>
      <c r="AE2645">
        <v>2</v>
      </c>
      <c r="AF2645" t="s">
        <v>5527</v>
      </c>
      <c r="AG2645" t="s">
        <v>5528</v>
      </c>
      <c r="AH2645" t="s">
        <v>5522</v>
      </c>
      <c r="AI2645" t="s">
        <v>5516</v>
      </c>
    </row>
    <row r="2646" spans="1:35">
      <c r="A2646" t="s">
        <v>3148</v>
      </c>
      <c r="B2646" s="2">
        <v>44971</v>
      </c>
      <c r="C2646" t="s">
        <v>358</v>
      </c>
      <c r="D2646" t="s">
        <v>31</v>
      </c>
      <c r="E2646" t="s">
        <v>60</v>
      </c>
      <c r="F2646" t="s">
        <v>70</v>
      </c>
      <c r="G2646">
        <v>39</v>
      </c>
      <c r="H2646" t="s">
        <v>153</v>
      </c>
      <c r="I2646" t="s">
        <v>154</v>
      </c>
      <c r="J2646" t="s">
        <v>36</v>
      </c>
      <c r="K2646" t="s">
        <v>51</v>
      </c>
      <c r="L2646" t="s">
        <v>52</v>
      </c>
      <c r="M2646" t="s">
        <v>107</v>
      </c>
      <c r="N2646" t="s">
        <v>113</v>
      </c>
      <c r="O2646">
        <v>7</v>
      </c>
      <c r="P2646" s="4">
        <v>5651</v>
      </c>
      <c r="Q2646" s="4">
        <v>3899</v>
      </c>
      <c r="R2646" s="3">
        <v>0.05</v>
      </c>
      <c r="S2646" s="4">
        <v>37579</v>
      </c>
      <c r="T2646" s="4">
        <v>27293</v>
      </c>
      <c r="U2646" s="4">
        <v>10286</v>
      </c>
      <c r="V2646" s="3">
        <v>0.27371670347800631</v>
      </c>
      <c r="W2646" t="s">
        <v>54</v>
      </c>
      <c r="X2646" t="s">
        <v>42</v>
      </c>
      <c r="Y2646" t="s">
        <v>56</v>
      </c>
      <c r="Z2646">
        <v>4</v>
      </c>
      <c r="AA2646" t="s">
        <v>220</v>
      </c>
      <c r="AB2646" t="s">
        <v>66</v>
      </c>
      <c r="AC2646">
        <v>4</v>
      </c>
      <c r="AD2646">
        <v>2023</v>
      </c>
      <c r="AE2646">
        <v>2</v>
      </c>
      <c r="AF2646" t="s">
        <v>5527</v>
      </c>
      <c r="AG2646" t="s">
        <v>5528</v>
      </c>
      <c r="AH2646" t="s">
        <v>5522</v>
      </c>
      <c r="AI2646" t="s">
        <v>5526</v>
      </c>
    </row>
    <row r="2647" spans="1:35">
      <c r="A2647" t="s">
        <v>3149</v>
      </c>
      <c r="B2647" s="2">
        <v>45548</v>
      </c>
      <c r="C2647" t="s">
        <v>145</v>
      </c>
      <c r="D2647" t="s">
        <v>31</v>
      </c>
      <c r="E2647" t="s">
        <v>69</v>
      </c>
      <c r="F2647" t="s">
        <v>70</v>
      </c>
      <c r="G2647">
        <v>23</v>
      </c>
      <c r="H2647" t="s">
        <v>99</v>
      </c>
      <c r="I2647" t="s">
        <v>99</v>
      </c>
      <c r="J2647" t="s">
        <v>100</v>
      </c>
      <c r="K2647" t="s">
        <v>120</v>
      </c>
      <c r="L2647" t="s">
        <v>101</v>
      </c>
      <c r="M2647" t="s">
        <v>39</v>
      </c>
      <c r="N2647" t="s">
        <v>40</v>
      </c>
      <c r="O2647">
        <v>4</v>
      </c>
      <c r="P2647" s="4">
        <v>7680</v>
      </c>
      <c r="Q2647" s="4">
        <v>5683</v>
      </c>
      <c r="R2647" s="3">
        <v>0.15</v>
      </c>
      <c r="S2647" s="4">
        <v>26112</v>
      </c>
      <c r="T2647" s="4">
        <v>22732</v>
      </c>
      <c r="U2647" s="4">
        <v>3380</v>
      </c>
      <c r="V2647" s="3">
        <v>0.12944240196078433</v>
      </c>
      <c r="W2647" t="s">
        <v>84</v>
      </c>
      <c r="X2647" t="s">
        <v>42</v>
      </c>
      <c r="Y2647" t="s">
        <v>56</v>
      </c>
      <c r="Z2647">
        <v>5</v>
      </c>
      <c r="AA2647" t="s">
        <v>226</v>
      </c>
      <c r="AB2647" t="s">
        <v>95</v>
      </c>
      <c r="AC2647">
        <v>3.4</v>
      </c>
      <c r="AD2647">
        <v>2024</v>
      </c>
      <c r="AE2647">
        <v>9</v>
      </c>
      <c r="AF2647" t="s">
        <v>5531</v>
      </c>
      <c r="AG2647" t="s">
        <v>5514</v>
      </c>
      <c r="AH2647" t="s">
        <v>5522</v>
      </c>
      <c r="AI2647" t="s">
        <v>5520</v>
      </c>
    </row>
    <row r="2648" spans="1:35">
      <c r="A2648" t="s">
        <v>3150</v>
      </c>
      <c r="B2648" s="2">
        <v>45332</v>
      </c>
      <c r="C2648" t="s">
        <v>503</v>
      </c>
      <c r="D2648" t="s">
        <v>31</v>
      </c>
      <c r="E2648" t="s">
        <v>98</v>
      </c>
      <c r="F2648" t="s">
        <v>70</v>
      </c>
      <c r="G2648">
        <v>56</v>
      </c>
      <c r="H2648" t="s">
        <v>88</v>
      </c>
      <c r="I2648" t="s">
        <v>89</v>
      </c>
      <c r="J2648" t="s">
        <v>82</v>
      </c>
      <c r="K2648" t="s">
        <v>37</v>
      </c>
      <c r="L2648" t="s">
        <v>38</v>
      </c>
      <c r="M2648" t="s">
        <v>107</v>
      </c>
      <c r="N2648" t="s">
        <v>93</v>
      </c>
      <c r="O2648">
        <v>5</v>
      </c>
      <c r="P2648" s="4">
        <v>23167</v>
      </c>
      <c r="Q2648" s="4">
        <v>15290</v>
      </c>
      <c r="R2648" s="3">
        <v>0.2</v>
      </c>
      <c r="S2648" s="4">
        <v>92668</v>
      </c>
      <c r="T2648" s="4">
        <v>76450</v>
      </c>
      <c r="U2648" s="4">
        <v>16218</v>
      </c>
      <c r="V2648" s="3">
        <v>0.17501187033280097</v>
      </c>
      <c r="W2648" t="s">
        <v>54</v>
      </c>
      <c r="X2648" t="s">
        <v>76</v>
      </c>
      <c r="Y2648" t="s">
        <v>171</v>
      </c>
      <c r="Z2648">
        <v>14</v>
      </c>
      <c r="AA2648" t="s">
        <v>159</v>
      </c>
      <c r="AB2648" t="s">
        <v>95</v>
      </c>
      <c r="AC2648" t="s">
        <v>46</v>
      </c>
      <c r="AD2648">
        <v>2024</v>
      </c>
      <c r="AE2648">
        <v>2</v>
      </c>
      <c r="AF2648" t="s">
        <v>5527</v>
      </c>
      <c r="AG2648" t="s">
        <v>5528</v>
      </c>
      <c r="AH2648" t="s">
        <v>5515</v>
      </c>
      <c r="AI2648" t="s">
        <v>5523</v>
      </c>
    </row>
    <row r="2649" spans="1:35">
      <c r="A2649" t="s">
        <v>3151</v>
      </c>
      <c r="B2649" s="2">
        <v>45053</v>
      </c>
      <c r="C2649" t="s">
        <v>261</v>
      </c>
      <c r="D2649" t="s">
        <v>31</v>
      </c>
      <c r="E2649" t="s">
        <v>98</v>
      </c>
      <c r="F2649" t="s">
        <v>70</v>
      </c>
      <c r="G2649">
        <v>49</v>
      </c>
      <c r="H2649" t="s">
        <v>80</v>
      </c>
      <c r="I2649" t="s">
        <v>81</v>
      </c>
      <c r="J2649" t="s">
        <v>82</v>
      </c>
      <c r="K2649" t="s">
        <v>136</v>
      </c>
      <c r="L2649" t="s">
        <v>112</v>
      </c>
      <c r="M2649" t="s">
        <v>107</v>
      </c>
      <c r="N2649" t="s">
        <v>40</v>
      </c>
      <c r="O2649">
        <v>1</v>
      </c>
      <c r="P2649" s="4">
        <v>14979</v>
      </c>
      <c r="Q2649" s="4">
        <v>9587</v>
      </c>
      <c r="R2649" s="3">
        <v>0</v>
      </c>
      <c r="S2649" s="4">
        <v>14979</v>
      </c>
      <c r="T2649" s="4">
        <v>9587</v>
      </c>
      <c r="U2649" s="4">
        <v>5392</v>
      </c>
      <c r="V2649" s="3">
        <v>0.35997062554242604</v>
      </c>
      <c r="W2649" t="s">
        <v>75</v>
      </c>
      <c r="X2649" t="s">
        <v>42</v>
      </c>
      <c r="Y2649" t="s">
        <v>56</v>
      </c>
      <c r="Z2649">
        <v>7</v>
      </c>
      <c r="AA2649" t="s">
        <v>57</v>
      </c>
      <c r="AB2649" t="s">
        <v>66</v>
      </c>
      <c r="AC2649">
        <v>3.8</v>
      </c>
      <c r="AD2649">
        <v>2023</v>
      </c>
      <c r="AE2649">
        <v>5</v>
      </c>
      <c r="AF2649" t="s">
        <v>5529</v>
      </c>
      <c r="AG2649" t="s">
        <v>5525</v>
      </c>
      <c r="AH2649" t="s">
        <v>5519</v>
      </c>
      <c r="AI2649" t="s">
        <v>5523</v>
      </c>
    </row>
    <row r="2650" spans="1:35">
      <c r="A2650" t="s">
        <v>3152</v>
      </c>
      <c r="B2650" s="2">
        <v>45557</v>
      </c>
      <c r="C2650" t="s">
        <v>2107</v>
      </c>
      <c r="D2650" t="s">
        <v>49</v>
      </c>
      <c r="E2650" t="s">
        <v>98</v>
      </c>
      <c r="F2650" t="s">
        <v>70</v>
      </c>
      <c r="G2650">
        <v>30</v>
      </c>
      <c r="H2650" t="s">
        <v>153</v>
      </c>
      <c r="I2650" t="s">
        <v>154</v>
      </c>
      <c r="J2650" t="s">
        <v>36</v>
      </c>
      <c r="K2650" t="s">
        <v>90</v>
      </c>
      <c r="L2650" t="s">
        <v>101</v>
      </c>
      <c r="M2650" t="s">
        <v>107</v>
      </c>
      <c r="N2650" t="s">
        <v>126</v>
      </c>
      <c r="O2650">
        <v>4</v>
      </c>
      <c r="P2650" s="4">
        <v>14045</v>
      </c>
      <c r="Q2650" s="4">
        <v>7865</v>
      </c>
      <c r="R2650" s="3">
        <v>0</v>
      </c>
      <c r="S2650" s="4">
        <v>56180</v>
      </c>
      <c r="T2650" s="4">
        <v>31460</v>
      </c>
      <c r="U2650" s="4">
        <v>24720</v>
      </c>
      <c r="V2650" s="3">
        <v>0.44001423994304023</v>
      </c>
      <c r="W2650" t="s">
        <v>54</v>
      </c>
      <c r="X2650" t="s">
        <v>76</v>
      </c>
      <c r="Y2650" t="s">
        <v>56</v>
      </c>
      <c r="Z2650">
        <v>6</v>
      </c>
      <c r="AA2650" t="s">
        <v>143</v>
      </c>
      <c r="AB2650" t="s">
        <v>121</v>
      </c>
      <c r="AC2650">
        <v>4.0999999999999996</v>
      </c>
      <c r="AD2650">
        <v>2024</v>
      </c>
      <c r="AE2650">
        <v>9</v>
      </c>
      <c r="AF2650" t="s">
        <v>5531</v>
      </c>
      <c r="AG2650" t="s">
        <v>5514</v>
      </c>
      <c r="AH2650" t="s">
        <v>5515</v>
      </c>
      <c r="AI2650" t="s">
        <v>5516</v>
      </c>
    </row>
    <row r="2651" spans="1:35">
      <c r="A2651" t="s">
        <v>3153</v>
      </c>
      <c r="B2651" s="2">
        <v>45024</v>
      </c>
      <c r="C2651" t="s">
        <v>1055</v>
      </c>
      <c r="D2651" t="s">
        <v>31</v>
      </c>
      <c r="E2651" t="s">
        <v>69</v>
      </c>
      <c r="F2651" t="s">
        <v>70</v>
      </c>
      <c r="G2651">
        <v>46</v>
      </c>
      <c r="H2651" t="s">
        <v>105</v>
      </c>
      <c r="I2651" t="s">
        <v>89</v>
      </c>
      <c r="J2651" t="s">
        <v>82</v>
      </c>
      <c r="K2651" t="s">
        <v>214</v>
      </c>
      <c r="L2651" t="s">
        <v>101</v>
      </c>
      <c r="M2651" t="s">
        <v>83</v>
      </c>
      <c r="N2651" t="s">
        <v>40</v>
      </c>
      <c r="O2651">
        <v>8</v>
      </c>
      <c r="P2651" s="4">
        <v>2879</v>
      </c>
      <c r="Q2651" s="4">
        <v>1612</v>
      </c>
      <c r="R2651" s="3">
        <v>0</v>
      </c>
      <c r="S2651" s="4">
        <v>23032</v>
      </c>
      <c r="T2651" s="4">
        <v>12896</v>
      </c>
      <c r="U2651" s="4">
        <v>10136</v>
      </c>
      <c r="V2651" s="3">
        <v>0.44008336227856892</v>
      </c>
      <c r="W2651" t="s">
        <v>75</v>
      </c>
      <c r="X2651" t="s">
        <v>42</v>
      </c>
      <c r="Y2651" t="s">
        <v>56</v>
      </c>
      <c r="Z2651">
        <v>4</v>
      </c>
      <c r="AA2651" t="s">
        <v>77</v>
      </c>
      <c r="AB2651" t="s">
        <v>150</v>
      </c>
      <c r="AC2651">
        <v>4.2</v>
      </c>
      <c r="AD2651">
        <v>2023</v>
      </c>
      <c r="AE2651">
        <v>4</v>
      </c>
      <c r="AF2651" t="s">
        <v>5524</v>
      </c>
      <c r="AG2651" t="s">
        <v>5525</v>
      </c>
      <c r="AH2651" t="s">
        <v>5522</v>
      </c>
      <c r="AI2651" t="s">
        <v>5523</v>
      </c>
    </row>
    <row r="2652" spans="1:35">
      <c r="A2652" t="s">
        <v>3154</v>
      </c>
      <c r="B2652" s="2">
        <v>44945</v>
      </c>
      <c r="C2652" t="s">
        <v>532</v>
      </c>
      <c r="D2652" t="s">
        <v>31</v>
      </c>
      <c r="E2652" t="s">
        <v>119</v>
      </c>
      <c r="F2652" t="s">
        <v>70</v>
      </c>
      <c r="G2652">
        <v>19</v>
      </c>
      <c r="H2652" t="s">
        <v>80</v>
      </c>
      <c r="I2652" t="s">
        <v>81</v>
      </c>
      <c r="J2652" t="s">
        <v>82</v>
      </c>
      <c r="K2652" t="s">
        <v>74</v>
      </c>
      <c r="L2652" t="s">
        <v>52</v>
      </c>
      <c r="M2652" t="s">
        <v>92</v>
      </c>
      <c r="N2652" t="s">
        <v>40</v>
      </c>
      <c r="O2652">
        <v>3</v>
      </c>
      <c r="P2652" s="4">
        <v>20886</v>
      </c>
      <c r="Q2652" s="4">
        <v>11487</v>
      </c>
      <c r="R2652" s="3">
        <v>0.05</v>
      </c>
      <c r="S2652" s="4">
        <v>59525</v>
      </c>
      <c r="T2652" s="4">
        <v>34461</v>
      </c>
      <c r="U2652" s="4">
        <v>25064</v>
      </c>
      <c r="V2652" s="3">
        <v>0.42106677866442671</v>
      </c>
      <c r="W2652" t="s">
        <v>75</v>
      </c>
      <c r="X2652" t="s">
        <v>55</v>
      </c>
      <c r="Y2652" t="s">
        <v>156</v>
      </c>
      <c r="Z2652">
        <v>0</v>
      </c>
      <c r="AA2652" t="s">
        <v>229</v>
      </c>
      <c r="AB2652" t="s">
        <v>189</v>
      </c>
      <c r="AC2652">
        <v>2.5</v>
      </c>
      <c r="AD2652">
        <v>2023</v>
      </c>
      <c r="AE2652">
        <v>1</v>
      </c>
      <c r="AF2652" t="s">
        <v>5532</v>
      </c>
      <c r="AG2652" t="s">
        <v>5528</v>
      </c>
      <c r="AH2652" t="s">
        <v>5515</v>
      </c>
      <c r="AI2652" t="s">
        <v>5520</v>
      </c>
    </row>
    <row r="2653" spans="1:35">
      <c r="A2653" t="s">
        <v>3155</v>
      </c>
      <c r="B2653" s="2">
        <v>45641</v>
      </c>
      <c r="C2653" t="s">
        <v>466</v>
      </c>
      <c r="D2653" t="s">
        <v>49</v>
      </c>
      <c r="E2653" t="s">
        <v>50</v>
      </c>
      <c r="F2653" t="s">
        <v>33</v>
      </c>
      <c r="G2653">
        <v>44</v>
      </c>
      <c r="H2653" t="s">
        <v>146</v>
      </c>
      <c r="I2653" t="s">
        <v>147</v>
      </c>
      <c r="J2653" t="s">
        <v>36</v>
      </c>
      <c r="K2653" t="s">
        <v>61</v>
      </c>
      <c r="L2653" t="s">
        <v>155</v>
      </c>
      <c r="M2653" t="s">
        <v>83</v>
      </c>
      <c r="N2653" t="s">
        <v>126</v>
      </c>
      <c r="O2653">
        <v>6</v>
      </c>
      <c r="P2653" s="4">
        <v>7485</v>
      </c>
      <c r="Q2653" s="4">
        <v>4416</v>
      </c>
      <c r="R2653" s="3">
        <v>0.15</v>
      </c>
      <c r="S2653" s="4">
        <v>38174</v>
      </c>
      <c r="T2653" s="4">
        <v>26496</v>
      </c>
      <c r="U2653" s="4">
        <v>11678</v>
      </c>
      <c r="V2653" s="3">
        <v>0.30591502069471366</v>
      </c>
      <c r="W2653" t="s">
        <v>54</v>
      </c>
      <c r="X2653" t="s">
        <v>76</v>
      </c>
      <c r="Y2653" t="s">
        <v>43</v>
      </c>
      <c r="Z2653">
        <v>0</v>
      </c>
      <c r="AA2653" t="s">
        <v>193</v>
      </c>
      <c r="AB2653" t="s">
        <v>66</v>
      </c>
      <c r="AC2653" t="s">
        <v>46</v>
      </c>
      <c r="AD2653">
        <v>2024</v>
      </c>
      <c r="AE2653">
        <v>12</v>
      </c>
      <c r="AF2653" t="s">
        <v>5521</v>
      </c>
      <c r="AG2653" t="s">
        <v>5518</v>
      </c>
      <c r="AH2653" t="s">
        <v>5522</v>
      </c>
      <c r="AI2653" t="s">
        <v>5526</v>
      </c>
    </row>
    <row r="2654" spans="1:35">
      <c r="A2654" t="s">
        <v>3156</v>
      </c>
      <c r="B2654" s="2">
        <v>45068</v>
      </c>
      <c r="C2654" t="s">
        <v>1710</v>
      </c>
      <c r="D2654" t="s">
        <v>49</v>
      </c>
      <c r="E2654" t="s">
        <v>124</v>
      </c>
      <c r="F2654" t="s">
        <v>70</v>
      </c>
      <c r="G2654">
        <v>28</v>
      </c>
      <c r="H2654" t="s">
        <v>146</v>
      </c>
      <c r="I2654" t="s">
        <v>147</v>
      </c>
      <c r="J2654" t="s">
        <v>36</v>
      </c>
      <c r="K2654" t="s">
        <v>148</v>
      </c>
      <c r="L2654" t="s">
        <v>137</v>
      </c>
      <c r="M2654" t="s">
        <v>107</v>
      </c>
      <c r="N2654" t="s">
        <v>64</v>
      </c>
      <c r="O2654">
        <v>2</v>
      </c>
      <c r="P2654" s="4">
        <v>12368</v>
      </c>
      <c r="Q2654" s="4">
        <v>8163</v>
      </c>
      <c r="R2654" s="3">
        <v>0.05</v>
      </c>
      <c r="S2654" s="4">
        <v>23499</v>
      </c>
      <c r="T2654" s="4">
        <v>16326</v>
      </c>
      <c r="U2654" s="4">
        <v>7173</v>
      </c>
      <c r="V2654" s="3">
        <v>0.30524703178858675</v>
      </c>
      <c r="W2654" t="s">
        <v>84</v>
      </c>
      <c r="X2654" t="s">
        <v>42</v>
      </c>
      <c r="Y2654" t="s">
        <v>43</v>
      </c>
      <c r="Z2654">
        <v>0</v>
      </c>
      <c r="AA2654" t="s">
        <v>57</v>
      </c>
      <c r="AB2654" t="s">
        <v>95</v>
      </c>
      <c r="AC2654" t="s">
        <v>46</v>
      </c>
      <c r="AD2654">
        <v>2023</v>
      </c>
      <c r="AE2654">
        <v>5</v>
      </c>
      <c r="AF2654" t="s">
        <v>5529</v>
      </c>
      <c r="AG2654" t="s">
        <v>5525</v>
      </c>
      <c r="AH2654" t="s">
        <v>5522</v>
      </c>
      <c r="AI2654" t="s">
        <v>5516</v>
      </c>
    </row>
    <row r="2655" spans="1:35">
      <c r="A2655" t="s">
        <v>3157</v>
      </c>
      <c r="B2655" s="2">
        <v>45090</v>
      </c>
      <c r="C2655" t="s">
        <v>1613</v>
      </c>
      <c r="D2655" t="s">
        <v>49</v>
      </c>
      <c r="E2655" t="s">
        <v>111</v>
      </c>
      <c r="F2655" t="s">
        <v>70</v>
      </c>
      <c r="G2655">
        <v>22</v>
      </c>
      <c r="H2655" t="s">
        <v>34</v>
      </c>
      <c r="I2655" t="s">
        <v>35</v>
      </c>
      <c r="J2655" t="s">
        <v>36</v>
      </c>
      <c r="K2655" t="s">
        <v>214</v>
      </c>
      <c r="L2655" t="s">
        <v>131</v>
      </c>
      <c r="M2655" t="s">
        <v>92</v>
      </c>
      <c r="N2655" t="s">
        <v>53</v>
      </c>
      <c r="O2655">
        <v>6</v>
      </c>
      <c r="P2655" s="4">
        <v>8152</v>
      </c>
      <c r="Q2655" s="4">
        <v>5299</v>
      </c>
      <c r="R2655" s="3">
        <v>0</v>
      </c>
      <c r="S2655" s="4">
        <v>48912</v>
      </c>
      <c r="T2655" s="4">
        <v>31794</v>
      </c>
      <c r="U2655" s="4">
        <v>17118</v>
      </c>
      <c r="V2655" s="3">
        <v>0.34997546614327774</v>
      </c>
      <c r="W2655" t="s">
        <v>84</v>
      </c>
      <c r="X2655" t="s">
        <v>76</v>
      </c>
      <c r="Y2655" t="s">
        <v>56</v>
      </c>
      <c r="Z2655">
        <v>4</v>
      </c>
      <c r="AA2655" t="s">
        <v>85</v>
      </c>
      <c r="AB2655" t="s">
        <v>121</v>
      </c>
      <c r="AC2655">
        <v>3.9</v>
      </c>
      <c r="AD2655">
        <v>2023</v>
      </c>
      <c r="AE2655">
        <v>6</v>
      </c>
      <c r="AF2655" t="s">
        <v>5530</v>
      </c>
      <c r="AG2655" t="s">
        <v>5525</v>
      </c>
      <c r="AH2655" t="s">
        <v>5522</v>
      </c>
      <c r="AI2655" t="s">
        <v>5520</v>
      </c>
    </row>
    <row r="2656" spans="1:35">
      <c r="A2656" t="s">
        <v>3158</v>
      </c>
      <c r="B2656" s="2">
        <v>45420</v>
      </c>
      <c r="C2656" t="s">
        <v>279</v>
      </c>
      <c r="D2656" t="s">
        <v>49</v>
      </c>
      <c r="E2656" t="s">
        <v>124</v>
      </c>
      <c r="F2656" t="s">
        <v>70</v>
      </c>
      <c r="G2656">
        <v>28</v>
      </c>
      <c r="H2656" t="s">
        <v>153</v>
      </c>
      <c r="I2656" t="s">
        <v>154</v>
      </c>
      <c r="J2656" t="s">
        <v>36</v>
      </c>
      <c r="K2656" t="s">
        <v>199</v>
      </c>
      <c r="L2656" t="s">
        <v>142</v>
      </c>
      <c r="M2656" t="s">
        <v>63</v>
      </c>
      <c r="N2656" t="s">
        <v>64</v>
      </c>
      <c r="O2656">
        <v>6</v>
      </c>
      <c r="P2656" s="4">
        <v>16562</v>
      </c>
      <c r="Q2656" s="4">
        <v>10434</v>
      </c>
      <c r="R2656" s="3">
        <v>0.1</v>
      </c>
      <c r="S2656" s="4">
        <v>89435</v>
      </c>
      <c r="T2656" s="4">
        <v>62604</v>
      </c>
      <c r="U2656" s="4">
        <v>26831</v>
      </c>
      <c r="V2656" s="3">
        <v>0.30000559065242915</v>
      </c>
      <c r="W2656" t="s">
        <v>84</v>
      </c>
      <c r="X2656" t="s">
        <v>55</v>
      </c>
      <c r="Y2656" t="s">
        <v>43</v>
      </c>
      <c r="Z2656">
        <v>0</v>
      </c>
      <c r="AA2656" t="s">
        <v>193</v>
      </c>
      <c r="AB2656" t="s">
        <v>66</v>
      </c>
      <c r="AC2656" t="s">
        <v>46</v>
      </c>
      <c r="AD2656">
        <v>2024</v>
      </c>
      <c r="AE2656">
        <v>5</v>
      </c>
      <c r="AF2656" t="s">
        <v>5529</v>
      </c>
      <c r="AG2656" t="s">
        <v>5525</v>
      </c>
      <c r="AH2656" t="s">
        <v>5515</v>
      </c>
      <c r="AI2656" t="s">
        <v>5516</v>
      </c>
    </row>
    <row r="2657" spans="1:35">
      <c r="A2657" t="s">
        <v>3159</v>
      </c>
      <c r="B2657" s="2">
        <v>45031</v>
      </c>
      <c r="C2657" t="s">
        <v>422</v>
      </c>
      <c r="D2657" t="s">
        <v>31</v>
      </c>
      <c r="E2657" t="s">
        <v>119</v>
      </c>
      <c r="F2657" t="s">
        <v>70</v>
      </c>
      <c r="G2657">
        <v>23</v>
      </c>
      <c r="H2657" t="s">
        <v>71</v>
      </c>
      <c r="I2657" t="s">
        <v>72</v>
      </c>
      <c r="J2657" t="s">
        <v>73</v>
      </c>
      <c r="K2657" t="s">
        <v>116</v>
      </c>
      <c r="L2657" t="s">
        <v>112</v>
      </c>
      <c r="M2657" t="s">
        <v>92</v>
      </c>
      <c r="N2657" t="s">
        <v>113</v>
      </c>
      <c r="O2657">
        <v>4</v>
      </c>
      <c r="P2657" s="4">
        <v>17949</v>
      </c>
      <c r="Q2657" s="4">
        <v>11667</v>
      </c>
      <c r="R2657" s="3">
        <v>0.1</v>
      </c>
      <c r="S2657" s="4">
        <v>64616</v>
      </c>
      <c r="T2657" s="4">
        <v>46668</v>
      </c>
      <c r="U2657" s="4">
        <v>17948</v>
      </c>
      <c r="V2657" s="3">
        <v>0.2777640212950353</v>
      </c>
      <c r="W2657" t="s">
        <v>75</v>
      </c>
      <c r="X2657" t="s">
        <v>55</v>
      </c>
      <c r="Y2657" t="s">
        <v>56</v>
      </c>
      <c r="Z2657">
        <v>1</v>
      </c>
      <c r="AA2657" t="s">
        <v>102</v>
      </c>
      <c r="AB2657" t="s">
        <v>66</v>
      </c>
      <c r="AC2657">
        <v>3.6</v>
      </c>
      <c r="AD2657">
        <v>2023</v>
      </c>
      <c r="AE2657">
        <v>4</v>
      </c>
      <c r="AF2657" t="s">
        <v>5524</v>
      </c>
      <c r="AG2657" t="s">
        <v>5525</v>
      </c>
      <c r="AH2657" t="s">
        <v>5515</v>
      </c>
      <c r="AI2657" t="s">
        <v>5520</v>
      </c>
    </row>
    <row r="2658" spans="1:35">
      <c r="A2658" t="s">
        <v>3160</v>
      </c>
      <c r="B2658" s="2">
        <v>44960</v>
      </c>
      <c r="C2658" t="s">
        <v>1039</v>
      </c>
      <c r="D2658" t="s">
        <v>31</v>
      </c>
      <c r="E2658" t="s">
        <v>170</v>
      </c>
      <c r="F2658" t="s">
        <v>33</v>
      </c>
      <c r="G2658">
        <v>38</v>
      </c>
      <c r="H2658" t="s">
        <v>146</v>
      </c>
      <c r="I2658" t="s">
        <v>147</v>
      </c>
      <c r="J2658" t="s">
        <v>36</v>
      </c>
      <c r="K2658" t="s">
        <v>184</v>
      </c>
      <c r="L2658" t="s">
        <v>112</v>
      </c>
      <c r="M2658" t="s">
        <v>39</v>
      </c>
      <c r="N2658" t="s">
        <v>64</v>
      </c>
      <c r="O2658">
        <v>2</v>
      </c>
      <c r="P2658" s="4">
        <v>12938</v>
      </c>
      <c r="Q2658" s="4">
        <v>9315</v>
      </c>
      <c r="R2658" s="3">
        <v>0</v>
      </c>
      <c r="S2658" s="4">
        <v>25876</v>
      </c>
      <c r="T2658" s="4">
        <v>18630</v>
      </c>
      <c r="U2658" s="4">
        <v>7246</v>
      </c>
      <c r="V2658" s="3">
        <v>0.28002782501159373</v>
      </c>
      <c r="W2658" t="s">
        <v>84</v>
      </c>
      <c r="X2658" t="s">
        <v>76</v>
      </c>
      <c r="Y2658" t="s">
        <v>43</v>
      </c>
      <c r="Z2658">
        <v>0</v>
      </c>
      <c r="AA2658" t="s">
        <v>44</v>
      </c>
      <c r="AB2658" t="s">
        <v>194</v>
      </c>
      <c r="AC2658" t="s">
        <v>46</v>
      </c>
      <c r="AD2658">
        <v>2023</v>
      </c>
      <c r="AE2658">
        <v>2</v>
      </c>
      <c r="AF2658" t="s">
        <v>5527</v>
      </c>
      <c r="AG2658" t="s">
        <v>5528</v>
      </c>
      <c r="AH2658" t="s">
        <v>5522</v>
      </c>
      <c r="AI2658" t="s">
        <v>5526</v>
      </c>
    </row>
    <row r="2659" spans="1:35">
      <c r="A2659" t="s">
        <v>3161</v>
      </c>
      <c r="B2659" s="2">
        <v>45412</v>
      </c>
      <c r="C2659" t="s">
        <v>1277</v>
      </c>
      <c r="D2659" t="s">
        <v>31</v>
      </c>
      <c r="E2659" t="s">
        <v>135</v>
      </c>
      <c r="F2659" t="s">
        <v>33</v>
      </c>
      <c r="G2659">
        <v>46</v>
      </c>
      <c r="H2659" t="s">
        <v>146</v>
      </c>
      <c r="I2659" t="s">
        <v>147</v>
      </c>
      <c r="J2659" t="s">
        <v>36</v>
      </c>
      <c r="K2659" t="s">
        <v>166</v>
      </c>
      <c r="L2659" t="s">
        <v>62</v>
      </c>
      <c r="M2659" t="s">
        <v>92</v>
      </c>
      <c r="N2659" t="s">
        <v>53</v>
      </c>
      <c r="O2659">
        <v>8</v>
      </c>
      <c r="P2659" s="4">
        <v>9709</v>
      </c>
      <c r="Q2659" s="4">
        <v>6311</v>
      </c>
      <c r="R2659" s="3">
        <v>0.2</v>
      </c>
      <c r="S2659" s="4">
        <v>62138</v>
      </c>
      <c r="T2659" s="4">
        <v>50488</v>
      </c>
      <c r="U2659" s="4">
        <v>11650</v>
      </c>
      <c r="V2659" s="3">
        <v>0.18748591843960219</v>
      </c>
      <c r="W2659" t="s">
        <v>54</v>
      </c>
      <c r="X2659" t="s">
        <v>55</v>
      </c>
      <c r="Y2659" t="s">
        <v>56</v>
      </c>
      <c r="Z2659">
        <v>1</v>
      </c>
      <c r="AA2659" t="s">
        <v>185</v>
      </c>
      <c r="AB2659" t="s">
        <v>194</v>
      </c>
      <c r="AC2659">
        <v>4.3</v>
      </c>
      <c r="AD2659">
        <v>2024</v>
      </c>
      <c r="AE2659">
        <v>4</v>
      </c>
      <c r="AF2659" t="s">
        <v>5524</v>
      </c>
      <c r="AG2659" t="s">
        <v>5525</v>
      </c>
      <c r="AH2659" t="s">
        <v>5515</v>
      </c>
      <c r="AI2659" t="s">
        <v>5523</v>
      </c>
    </row>
    <row r="2660" spans="1:35">
      <c r="A2660" t="s">
        <v>3162</v>
      </c>
      <c r="B2660" s="2">
        <v>45546</v>
      </c>
      <c r="C2660" t="s">
        <v>707</v>
      </c>
      <c r="D2660" t="s">
        <v>31</v>
      </c>
      <c r="E2660" t="s">
        <v>119</v>
      </c>
      <c r="F2660" t="s">
        <v>70</v>
      </c>
      <c r="G2660">
        <v>55</v>
      </c>
      <c r="H2660" t="s">
        <v>153</v>
      </c>
      <c r="I2660" t="s">
        <v>154</v>
      </c>
      <c r="J2660" t="s">
        <v>36</v>
      </c>
      <c r="K2660" t="s">
        <v>214</v>
      </c>
      <c r="L2660" t="s">
        <v>38</v>
      </c>
      <c r="M2660" t="s">
        <v>63</v>
      </c>
      <c r="N2660" t="s">
        <v>93</v>
      </c>
      <c r="O2660">
        <v>1</v>
      </c>
      <c r="P2660" s="4">
        <v>9869</v>
      </c>
      <c r="Q2660" s="4">
        <v>5921</v>
      </c>
      <c r="R2660" s="3">
        <v>0.1</v>
      </c>
      <c r="S2660" s="4">
        <v>8882</v>
      </c>
      <c r="T2660" s="4">
        <v>5921</v>
      </c>
      <c r="U2660" s="4">
        <v>2961</v>
      </c>
      <c r="V2660" s="3">
        <v>0.33337086241837421</v>
      </c>
      <c r="W2660" t="s">
        <v>84</v>
      </c>
      <c r="X2660" t="s">
        <v>55</v>
      </c>
      <c r="Y2660" t="s">
        <v>56</v>
      </c>
      <c r="Z2660">
        <v>6</v>
      </c>
      <c r="AA2660" t="s">
        <v>220</v>
      </c>
      <c r="AB2660" t="s">
        <v>132</v>
      </c>
      <c r="AC2660">
        <v>3.5</v>
      </c>
      <c r="AD2660">
        <v>2024</v>
      </c>
      <c r="AE2660">
        <v>9</v>
      </c>
      <c r="AF2660" t="s">
        <v>5531</v>
      </c>
      <c r="AG2660" t="s">
        <v>5514</v>
      </c>
      <c r="AH2660" t="s">
        <v>5519</v>
      </c>
      <c r="AI2660" t="s">
        <v>5523</v>
      </c>
    </row>
    <row r="2661" spans="1:35">
      <c r="A2661" t="s">
        <v>3163</v>
      </c>
      <c r="B2661" s="2">
        <v>45112</v>
      </c>
      <c r="C2661" t="s">
        <v>761</v>
      </c>
      <c r="D2661" t="s">
        <v>31</v>
      </c>
      <c r="E2661" t="s">
        <v>188</v>
      </c>
      <c r="F2661" t="s">
        <v>33</v>
      </c>
      <c r="G2661">
        <v>49</v>
      </c>
      <c r="H2661" t="s">
        <v>88</v>
      </c>
      <c r="I2661" t="s">
        <v>89</v>
      </c>
      <c r="J2661" t="s">
        <v>82</v>
      </c>
      <c r="K2661" t="s">
        <v>51</v>
      </c>
      <c r="L2661" t="s">
        <v>112</v>
      </c>
      <c r="M2661" t="s">
        <v>83</v>
      </c>
      <c r="N2661" t="s">
        <v>64</v>
      </c>
      <c r="O2661">
        <v>5</v>
      </c>
      <c r="P2661" s="4">
        <v>13677</v>
      </c>
      <c r="Q2661" s="4">
        <v>10668</v>
      </c>
      <c r="R2661" s="3">
        <v>0</v>
      </c>
      <c r="S2661" s="4">
        <v>68385</v>
      </c>
      <c r="T2661" s="4">
        <v>53340</v>
      </c>
      <c r="U2661" s="4">
        <v>15045</v>
      </c>
      <c r="V2661" s="3">
        <v>0.22000438692695767</v>
      </c>
      <c r="W2661" t="s">
        <v>41</v>
      </c>
      <c r="X2661" t="s">
        <v>76</v>
      </c>
      <c r="Y2661" t="s">
        <v>56</v>
      </c>
      <c r="Z2661">
        <v>2</v>
      </c>
      <c r="AA2661" t="s">
        <v>226</v>
      </c>
      <c r="AB2661" t="s">
        <v>121</v>
      </c>
      <c r="AC2661">
        <v>4.7</v>
      </c>
      <c r="AD2661">
        <v>2023</v>
      </c>
      <c r="AE2661">
        <v>7</v>
      </c>
      <c r="AF2661" t="s">
        <v>5533</v>
      </c>
      <c r="AG2661" t="s">
        <v>5514</v>
      </c>
      <c r="AH2661" t="s">
        <v>5515</v>
      </c>
      <c r="AI2661" t="s">
        <v>5523</v>
      </c>
    </row>
    <row r="2662" spans="1:35">
      <c r="A2662" t="s">
        <v>3164</v>
      </c>
      <c r="B2662" s="2">
        <v>44959</v>
      </c>
      <c r="C2662" t="s">
        <v>161</v>
      </c>
      <c r="D2662" t="s">
        <v>49</v>
      </c>
      <c r="E2662" t="s">
        <v>124</v>
      </c>
      <c r="F2662" t="s">
        <v>70</v>
      </c>
      <c r="G2662">
        <v>53</v>
      </c>
      <c r="H2662" t="s">
        <v>88</v>
      </c>
      <c r="I2662" t="s">
        <v>89</v>
      </c>
      <c r="J2662" t="s">
        <v>82</v>
      </c>
      <c r="K2662" t="s">
        <v>125</v>
      </c>
      <c r="L2662" t="s">
        <v>91</v>
      </c>
      <c r="M2662" t="s">
        <v>63</v>
      </c>
      <c r="N2662" t="s">
        <v>40</v>
      </c>
      <c r="O2662">
        <v>5</v>
      </c>
      <c r="P2662" s="4">
        <v>6450</v>
      </c>
      <c r="Q2662" s="4">
        <v>5160</v>
      </c>
      <c r="R2662" s="3">
        <v>0</v>
      </c>
      <c r="S2662" s="4">
        <v>32250</v>
      </c>
      <c r="T2662" s="4">
        <v>25800</v>
      </c>
      <c r="U2662" s="4">
        <v>6450</v>
      </c>
      <c r="V2662" s="3">
        <v>0.2</v>
      </c>
      <c r="W2662" t="s">
        <v>75</v>
      </c>
      <c r="X2662" t="s">
        <v>42</v>
      </c>
      <c r="Y2662" t="s">
        <v>56</v>
      </c>
      <c r="Z2662">
        <v>1</v>
      </c>
      <c r="AA2662" t="s">
        <v>167</v>
      </c>
      <c r="AB2662" t="s">
        <v>150</v>
      </c>
      <c r="AC2662">
        <v>4.5</v>
      </c>
      <c r="AD2662">
        <v>2023</v>
      </c>
      <c r="AE2662">
        <v>2</v>
      </c>
      <c r="AF2662" t="s">
        <v>5527</v>
      </c>
      <c r="AG2662" t="s">
        <v>5528</v>
      </c>
      <c r="AH2662" t="s">
        <v>5522</v>
      </c>
      <c r="AI2662" t="s">
        <v>5523</v>
      </c>
    </row>
    <row r="2663" spans="1:35">
      <c r="A2663" t="s">
        <v>3165</v>
      </c>
      <c r="B2663" s="2">
        <v>45213</v>
      </c>
      <c r="C2663" t="s">
        <v>341</v>
      </c>
      <c r="D2663" t="s">
        <v>49</v>
      </c>
      <c r="E2663" t="s">
        <v>124</v>
      </c>
      <c r="F2663" t="s">
        <v>70</v>
      </c>
      <c r="G2663">
        <v>43</v>
      </c>
      <c r="H2663" t="s">
        <v>99</v>
      </c>
      <c r="I2663" t="s">
        <v>99</v>
      </c>
      <c r="J2663" t="s">
        <v>100</v>
      </c>
      <c r="K2663" t="s">
        <v>225</v>
      </c>
      <c r="L2663" t="s">
        <v>62</v>
      </c>
      <c r="M2663" t="s">
        <v>92</v>
      </c>
      <c r="N2663" t="s">
        <v>40</v>
      </c>
      <c r="O2663">
        <v>7</v>
      </c>
      <c r="P2663" s="4">
        <v>4863</v>
      </c>
      <c r="Q2663" s="4">
        <v>3161</v>
      </c>
      <c r="R2663" s="3">
        <v>0</v>
      </c>
      <c r="S2663" s="4">
        <v>34041</v>
      </c>
      <c r="T2663" s="4">
        <v>22127</v>
      </c>
      <c r="U2663" s="4">
        <v>11914</v>
      </c>
      <c r="V2663" s="3">
        <v>0.34998971828089659</v>
      </c>
      <c r="W2663" t="s">
        <v>54</v>
      </c>
      <c r="X2663" t="s">
        <v>55</v>
      </c>
      <c r="Y2663" t="s">
        <v>171</v>
      </c>
      <c r="Z2663">
        <v>9</v>
      </c>
      <c r="AA2663" t="s">
        <v>149</v>
      </c>
      <c r="AB2663" t="s">
        <v>95</v>
      </c>
      <c r="AC2663" t="s">
        <v>46</v>
      </c>
      <c r="AD2663">
        <v>2023</v>
      </c>
      <c r="AE2663">
        <v>10</v>
      </c>
      <c r="AF2663" t="s">
        <v>5517</v>
      </c>
      <c r="AG2663" t="s">
        <v>5518</v>
      </c>
      <c r="AH2663" t="s">
        <v>5522</v>
      </c>
      <c r="AI2663" t="s">
        <v>5526</v>
      </c>
    </row>
    <row r="2664" spans="1:35">
      <c r="A2664" t="s">
        <v>3166</v>
      </c>
      <c r="B2664" s="2">
        <v>45326</v>
      </c>
      <c r="C2664" t="s">
        <v>1252</v>
      </c>
      <c r="D2664" t="s">
        <v>49</v>
      </c>
      <c r="E2664" t="s">
        <v>188</v>
      </c>
      <c r="F2664" t="s">
        <v>33</v>
      </c>
      <c r="G2664">
        <v>45</v>
      </c>
      <c r="H2664" t="s">
        <v>71</v>
      </c>
      <c r="I2664" t="s">
        <v>72</v>
      </c>
      <c r="J2664" t="s">
        <v>73</v>
      </c>
      <c r="K2664" t="s">
        <v>106</v>
      </c>
      <c r="L2664" t="s">
        <v>112</v>
      </c>
      <c r="M2664" t="s">
        <v>83</v>
      </c>
      <c r="N2664" t="s">
        <v>53</v>
      </c>
      <c r="O2664">
        <v>4</v>
      </c>
      <c r="P2664" s="4">
        <v>15583</v>
      </c>
      <c r="Q2664" s="4">
        <v>10285</v>
      </c>
      <c r="R2664" s="3">
        <v>0.05</v>
      </c>
      <c r="S2664" s="4">
        <v>59215</v>
      </c>
      <c r="T2664" s="4">
        <v>41140</v>
      </c>
      <c r="U2664" s="4">
        <v>18075</v>
      </c>
      <c r="V2664" s="3">
        <v>0.30524360381660054</v>
      </c>
      <c r="W2664" t="s">
        <v>41</v>
      </c>
      <c r="X2664" t="s">
        <v>76</v>
      </c>
      <c r="Y2664" t="s">
        <v>43</v>
      </c>
      <c r="Z2664">
        <v>0</v>
      </c>
      <c r="AA2664" t="s">
        <v>44</v>
      </c>
      <c r="AB2664" t="s">
        <v>95</v>
      </c>
      <c r="AC2664" t="s">
        <v>46</v>
      </c>
      <c r="AD2664">
        <v>2024</v>
      </c>
      <c r="AE2664">
        <v>2</v>
      </c>
      <c r="AF2664" t="s">
        <v>5527</v>
      </c>
      <c r="AG2664" t="s">
        <v>5528</v>
      </c>
      <c r="AH2664" t="s">
        <v>5515</v>
      </c>
      <c r="AI2664" t="s">
        <v>5523</v>
      </c>
    </row>
    <row r="2665" spans="1:35">
      <c r="A2665" t="s">
        <v>3167</v>
      </c>
      <c r="B2665" s="2">
        <v>45254</v>
      </c>
      <c r="C2665" t="s">
        <v>169</v>
      </c>
      <c r="D2665" t="s">
        <v>31</v>
      </c>
      <c r="E2665" t="s">
        <v>188</v>
      </c>
      <c r="F2665" t="s">
        <v>33</v>
      </c>
      <c r="G2665">
        <v>27</v>
      </c>
      <c r="H2665" t="s">
        <v>80</v>
      </c>
      <c r="I2665" t="s">
        <v>81</v>
      </c>
      <c r="J2665" t="s">
        <v>82</v>
      </c>
      <c r="K2665" t="s">
        <v>326</v>
      </c>
      <c r="L2665" t="s">
        <v>142</v>
      </c>
      <c r="M2665" t="s">
        <v>107</v>
      </c>
      <c r="N2665" t="s">
        <v>93</v>
      </c>
      <c r="O2665">
        <v>1</v>
      </c>
      <c r="P2665" s="4">
        <v>10001</v>
      </c>
      <c r="Q2665" s="4">
        <v>7501</v>
      </c>
      <c r="R2665" s="3">
        <v>0</v>
      </c>
      <c r="S2665" s="4">
        <v>10001</v>
      </c>
      <c r="T2665" s="4">
        <v>7501</v>
      </c>
      <c r="U2665" s="4">
        <v>2500</v>
      </c>
      <c r="V2665" s="3">
        <v>0.24997500249975002</v>
      </c>
      <c r="W2665" t="s">
        <v>41</v>
      </c>
      <c r="X2665" t="s">
        <v>55</v>
      </c>
      <c r="Y2665" t="s">
        <v>56</v>
      </c>
      <c r="Z2665">
        <v>2</v>
      </c>
      <c r="AA2665" t="s">
        <v>77</v>
      </c>
      <c r="AB2665" t="s">
        <v>95</v>
      </c>
      <c r="AC2665">
        <v>4.4000000000000004</v>
      </c>
      <c r="AD2665">
        <v>2023</v>
      </c>
      <c r="AE2665">
        <v>11</v>
      </c>
      <c r="AF2665" t="s">
        <v>5535</v>
      </c>
      <c r="AG2665" t="s">
        <v>5518</v>
      </c>
      <c r="AH2665" t="s">
        <v>5519</v>
      </c>
      <c r="AI2665" t="s">
        <v>5516</v>
      </c>
    </row>
    <row r="2666" spans="1:35">
      <c r="A2666" t="s">
        <v>3168</v>
      </c>
      <c r="B2666" s="2">
        <v>45488</v>
      </c>
      <c r="C2666" t="s">
        <v>1144</v>
      </c>
      <c r="D2666" t="s">
        <v>49</v>
      </c>
      <c r="E2666" t="s">
        <v>60</v>
      </c>
      <c r="F2666" t="s">
        <v>70</v>
      </c>
      <c r="G2666">
        <v>27</v>
      </c>
      <c r="H2666" t="s">
        <v>99</v>
      </c>
      <c r="I2666" t="s">
        <v>99</v>
      </c>
      <c r="J2666" t="s">
        <v>100</v>
      </c>
      <c r="K2666" t="s">
        <v>37</v>
      </c>
      <c r="L2666" t="s">
        <v>101</v>
      </c>
      <c r="M2666" t="s">
        <v>107</v>
      </c>
      <c r="N2666" t="s">
        <v>93</v>
      </c>
      <c r="O2666">
        <v>1</v>
      </c>
      <c r="P2666" s="4">
        <v>20426</v>
      </c>
      <c r="Q2666" s="4">
        <v>11439</v>
      </c>
      <c r="R2666" s="3">
        <v>0</v>
      </c>
      <c r="S2666" s="4">
        <v>20426</v>
      </c>
      <c r="T2666" s="4">
        <v>11439</v>
      </c>
      <c r="U2666" s="4">
        <v>8987</v>
      </c>
      <c r="V2666" s="3">
        <v>0.43997845882698522</v>
      </c>
      <c r="W2666" t="s">
        <v>54</v>
      </c>
      <c r="X2666" t="s">
        <v>42</v>
      </c>
      <c r="Y2666" t="s">
        <v>56</v>
      </c>
      <c r="Z2666">
        <v>7</v>
      </c>
      <c r="AA2666" t="s">
        <v>149</v>
      </c>
      <c r="AB2666" t="s">
        <v>121</v>
      </c>
      <c r="AC2666">
        <v>4.7</v>
      </c>
      <c r="AD2666">
        <v>2024</v>
      </c>
      <c r="AE2666">
        <v>7</v>
      </c>
      <c r="AF2666" t="s">
        <v>5533</v>
      </c>
      <c r="AG2666" t="s">
        <v>5514</v>
      </c>
      <c r="AH2666" t="s">
        <v>5522</v>
      </c>
      <c r="AI2666" t="s">
        <v>5516</v>
      </c>
    </row>
    <row r="2667" spans="1:35">
      <c r="A2667" t="s">
        <v>3169</v>
      </c>
      <c r="B2667" s="2">
        <v>45545</v>
      </c>
      <c r="C2667" t="s">
        <v>1252</v>
      </c>
      <c r="D2667" t="s">
        <v>49</v>
      </c>
      <c r="E2667" t="s">
        <v>69</v>
      </c>
      <c r="F2667" t="s">
        <v>70</v>
      </c>
      <c r="G2667">
        <v>28</v>
      </c>
      <c r="H2667" t="s">
        <v>105</v>
      </c>
      <c r="I2667" t="s">
        <v>89</v>
      </c>
      <c r="J2667" t="s">
        <v>82</v>
      </c>
      <c r="K2667" t="s">
        <v>162</v>
      </c>
      <c r="L2667" t="s">
        <v>91</v>
      </c>
      <c r="M2667" t="s">
        <v>107</v>
      </c>
      <c r="N2667" t="s">
        <v>53</v>
      </c>
      <c r="O2667">
        <v>4</v>
      </c>
      <c r="P2667" s="4">
        <v>905</v>
      </c>
      <c r="Q2667" s="4">
        <v>634</v>
      </c>
      <c r="R2667" s="3">
        <v>0</v>
      </c>
      <c r="S2667" s="4">
        <v>3620</v>
      </c>
      <c r="T2667" s="4">
        <v>2536</v>
      </c>
      <c r="U2667" s="4">
        <v>1084</v>
      </c>
      <c r="V2667" s="3">
        <v>0.29944751381215468</v>
      </c>
      <c r="W2667" t="s">
        <v>84</v>
      </c>
      <c r="X2667" t="s">
        <v>55</v>
      </c>
      <c r="Y2667" t="s">
        <v>56</v>
      </c>
      <c r="Z2667">
        <v>4</v>
      </c>
      <c r="AA2667" t="s">
        <v>167</v>
      </c>
      <c r="AB2667" t="s">
        <v>66</v>
      </c>
      <c r="AC2667">
        <v>3.1</v>
      </c>
      <c r="AD2667">
        <v>2024</v>
      </c>
      <c r="AE2667">
        <v>9</v>
      </c>
      <c r="AF2667" t="s">
        <v>5531</v>
      </c>
      <c r="AG2667" t="s">
        <v>5514</v>
      </c>
      <c r="AH2667" t="s">
        <v>5519</v>
      </c>
      <c r="AI2667" t="s">
        <v>5516</v>
      </c>
    </row>
    <row r="2668" spans="1:35">
      <c r="A2668" t="s">
        <v>3170</v>
      </c>
      <c r="B2668" s="2">
        <v>45506</v>
      </c>
      <c r="C2668" t="s">
        <v>1142</v>
      </c>
      <c r="D2668" t="s">
        <v>31</v>
      </c>
      <c r="E2668" t="s">
        <v>98</v>
      </c>
      <c r="F2668" t="s">
        <v>70</v>
      </c>
      <c r="G2668">
        <v>35</v>
      </c>
      <c r="H2668" t="s">
        <v>153</v>
      </c>
      <c r="I2668" t="s">
        <v>154</v>
      </c>
      <c r="J2668" t="s">
        <v>36</v>
      </c>
      <c r="K2668" t="s">
        <v>61</v>
      </c>
      <c r="L2668" t="s">
        <v>91</v>
      </c>
      <c r="M2668" t="s">
        <v>39</v>
      </c>
      <c r="N2668" t="s">
        <v>126</v>
      </c>
      <c r="O2668">
        <v>3</v>
      </c>
      <c r="P2668" s="4">
        <v>12296</v>
      </c>
      <c r="Q2668" s="4">
        <v>8976</v>
      </c>
      <c r="R2668" s="3">
        <v>0</v>
      </c>
      <c r="S2668" s="4">
        <v>36888</v>
      </c>
      <c r="T2668" s="4">
        <v>26928</v>
      </c>
      <c r="U2668" s="4">
        <v>9960</v>
      </c>
      <c r="V2668" s="3">
        <v>0.27000650618087185</v>
      </c>
      <c r="W2668" t="s">
        <v>75</v>
      </c>
      <c r="X2668" t="s">
        <v>42</v>
      </c>
      <c r="Y2668" t="s">
        <v>156</v>
      </c>
      <c r="Z2668">
        <v>0</v>
      </c>
      <c r="AA2668" t="s">
        <v>159</v>
      </c>
      <c r="AB2668" t="s">
        <v>150</v>
      </c>
      <c r="AC2668">
        <v>1.7</v>
      </c>
      <c r="AD2668">
        <v>2024</v>
      </c>
      <c r="AE2668">
        <v>8</v>
      </c>
      <c r="AF2668" t="s">
        <v>5513</v>
      </c>
      <c r="AG2668" t="s">
        <v>5514</v>
      </c>
      <c r="AH2668" t="s">
        <v>5522</v>
      </c>
      <c r="AI2668" t="s">
        <v>5526</v>
      </c>
    </row>
    <row r="2669" spans="1:35">
      <c r="A2669" t="s">
        <v>3171</v>
      </c>
      <c r="B2669" s="2">
        <v>45348</v>
      </c>
      <c r="C2669" t="s">
        <v>732</v>
      </c>
      <c r="D2669" t="s">
        <v>31</v>
      </c>
      <c r="E2669" t="s">
        <v>119</v>
      </c>
      <c r="F2669" t="s">
        <v>70</v>
      </c>
      <c r="G2669">
        <v>25</v>
      </c>
      <c r="H2669" t="s">
        <v>88</v>
      </c>
      <c r="I2669" t="s">
        <v>89</v>
      </c>
      <c r="J2669" t="s">
        <v>82</v>
      </c>
      <c r="K2669" t="s">
        <v>184</v>
      </c>
      <c r="L2669" t="s">
        <v>101</v>
      </c>
      <c r="M2669" t="s">
        <v>39</v>
      </c>
      <c r="N2669" t="s">
        <v>64</v>
      </c>
      <c r="O2669">
        <v>2</v>
      </c>
      <c r="P2669" s="4">
        <v>12026</v>
      </c>
      <c r="Q2669" s="4">
        <v>7095</v>
      </c>
      <c r="R2669" s="3">
        <v>0.05</v>
      </c>
      <c r="S2669" s="4">
        <v>22849</v>
      </c>
      <c r="T2669" s="4">
        <v>14190</v>
      </c>
      <c r="U2669" s="4">
        <v>8659</v>
      </c>
      <c r="V2669" s="3">
        <v>0.37896625672895967</v>
      </c>
      <c r="W2669" t="s">
        <v>75</v>
      </c>
      <c r="X2669" t="s">
        <v>42</v>
      </c>
      <c r="Y2669" t="s">
        <v>56</v>
      </c>
      <c r="Z2669">
        <v>5</v>
      </c>
      <c r="AA2669" t="s">
        <v>57</v>
      </c>
      <c r="AB2669" t="s">
        <v>66</v>
      </c>
      <c r="AC2669">
        <v>3.2</v>
      </c>
      <c r="AD2669">
        <v>2024</v>
      </c>
      <c r="AE2669">
        <v>2</v>
      </c>
      <c r="AF2669" t="s">
        <v>5527</v>
      </c>
      <c r="AG2669" t="s">
        <v>5528</v>
      </c>
      <c r="AH2669" t="s">
        <v>5522</v>
      </c>
      <c r="AI2669" t="s">
        <v>5516</v>
      </c>
    </row>
    <row r="2670" spans="1:35">
      <c r="A2670" t="s">
        <v>3172</v>
      </c>
      <c r="B2670" s="2">
        <v>45337</v>
      </c>
      <c r="C2670" t="s">
        <v>1201</v>
      </c>
      <c r="D2670" t="s">
        <v>31</v>
      </c>
      <c r="E2670" t="s">
        <v>135</v>
      </c>
      <c r="F2670" t="s">
        <v>33</v>
      </c>
      <c r="G2670">
        <v>24</v>
      </c>
      <c r="H2670" t="s">
        <v>105</v>
      </c>
      <c r="I2670" t="s">
        <v>89</v>
      </c>
      <c r="J2670" t="s">
        <v>82</v>
      </c>
      <c r="K2670" t="s">
        <v>184</v>
      </c>
      <c r="L2670" t="s">
        <v>155</v>
      </c>
      <c r="M2670" t="s">
        <v>107</v>
      </c>
      <c r="N2670" t="s">
        <v>113</v>
      </c>
      <c r="O2670">
        <v>6</v>
      </c>
      <c r="P2670" s="4">
        <v>22956</v>
      </c>
      <c r="Q2670" s="4">
        <v>13544</v>
      </c>
      <c r="R2670" s="3">
        <v>0.05</v>
      </c>
      <c r="S2670" s="4">
        <v>130849</v>
      </c>
      <c r="T2670" s="4">
        <v>81264</v>
      </c>
      <c r="U2670" s="4">
        <v>49585</v>
      </c>
      <c r="V2670" s="3">
        <v>0.37894825333017446</v>
      </c>
      <c r="W2670" t="s">
        <v>84</v>
      </c>
      <c r="X2670" t="s">
        <v>76</v>
      </c>
      <c r="Y2670" t="s">
        <v>56</v>
      </c>
      <c r="Z2670">
        <v>3</v>
      </c>
      <c r="AA2670" t="s">
        <v>193</v>
      </c>
      <c r="AB2670" t="s">
        <v>132</v>
      </c>
      <c r="AC2670">
        <v>3.5</v>
      </c>
      <c r="AD2670">
        <v>2024</v>
      </c>
      <c r="AE2670">
        <v>2</v>
      </c>
      <c r="AF2670" t="s">
        <v>5527</v>
      </c>
      <c r="AG2670" t="s">
        <v>5528</v>
      </c>
      <c r="AH2670" t="s">
        <v>5515</v>
      </c>
      <c r="AI2670" t="s">
        <v>5520</v>
      </c>
    </row>
    <row r="2671" spans="1:35">
      <c r="A2671" t="s">
        <v>3173</v>
      </c>
      <c r="B2671" s="2">
        <v>44971</v>
      </c>
      <c r="C2671" t="s">
        <v>534</v>
      </c>
      <c r="D2671" t="s">
        <v>31</v>
      </c>
      <c r="E2671" t="s">
        <v>119</v>
      </c>
      <c r="F2671" t="s">
        <v>70</v>
      </c>
      <c r="G2671">
        <v>54</v>
      </c>
      <c r="H2671" t="s">
        <v>80</v>
      </c>
      <c r="I2671" t="s">
        <v>81</v>
      </c>
      <c r="J2671" t="s">
        <v>82</v>
      </c>
      <c r="K2671" t="s">
        <v>257</v>
      </c>
      <c r="L2671" t="s">
        <v>38</v>
      </c>
      <c r="M2671" t="s">
        <v>39</v>
      </c>
      <c r="N2671" t="s">
        <v>126</v>
      </c>
      <c r="O2671">
        <v>8</v>
      </c>
      <c r="P2671" s="4">
        <v>13041</v>
      </c>
      <c r="Q2671" s="4">
        <v>8607</v>
      </c>
      <c r="R2671" s="3">
        <v>0</v>
      </c>
      <c r="S2671" s="4">
        <v>104328</v>
      </c>
      <c r="T2671" s="4">
        <v>68856</v>
      </c>
      <c r="U2671" s="4">
        <v>35472</v>
      </c>
      <c r="V2671" s="3">
        <v>0.34000460087416612</v>
      </c>
      <c r="W2671" t="s">
        <v>54</v>
      </c>
      <c r="X2671" t="s">
        <v>42</v>
      </c>
      <c r="Y2671" t="s">
        <v>171</v>
      </c>
      <c r="Z2671">
        <v>14</v>
      </c>
      <c r="AA2671" t="s">
        <v>143</v>
      </c>
      <c r="AB2671" t="s">
        <v>132</v>
      </c>
      <c r="AC2671" t="s">
        <v>46</v>
      </c>
      <c r="AD2671">
        <v>2023</v>
      </c>
      <c r="AE2671">
        <v>2</v>
      </c>
      <c r="AF2671" t="s">
        <v>5527</v>
      </c>
      <c r="AG2671" t="s">
        <v>5528</v>
      </c>
      <c r="AH2671" t="s">
        <v>5515</v>
      </c>
      <c r="AI2671" t="s">
        <v>5523</v>
      </c>
    </row>
    <row r="2672" spans="1:35">
      <c r="A2672" t="s">
        <v>3174</v>
      </c>
      <c r="B2672" s="2">
        <v>45162</v>
      </c>
      <c r="C2672" t="s">
        <v>592</v>
      </c>
      <c r="D2672" t="s">
        <v>31</v>
      </c>
      <c r="E2672" t="s">
        <v>32</v>
      </c>
      <c r="F2672" t="s">
        <v>33</v>
      </c>
      <c r="G2672">
        <v>52</v>
      </c>
      <c r="H2672" t="s">
        <v>105</v>
      </c>
      <c r="I2672" t="s">
        <v>89</v>
      </c>
      <c r="J2672" t="s">
        <v>82</v>
      </c>
      <c r="K2672" t="s">
        <v>302</v>
      </c>
      <c r="L2672" t="s">
        <v>91</v>
      </c>
      <c r="M2672" t="s">
        <v>92</v>
      </c>
      <c r="N2672" t="s">
        <v>113</v>
      </c>
      <c r="O2672">
        <v>8</v>
      </c>
      <c r="P2672" s="4">
        <v>3609</v>
      </c>
      <c r="Q2672" s="4">
        <v>1985</v>
      </c>
      <c r="R2672" s="3">
        <v>0.05</v>
      </c>
      <c r="S2672" s="4">
        <v>27428</v>
      </c>
      <c r="T2672" s="4">
        <v>15880</v>
      </c>
      <c r="U2672" s="4">
        <v>11548</v>
      </c>
      <c r="V2672" s="3">
        <v>0.42102960478343299</v>
      </c>
      <c r="W2672" t="s">
        <v>75</v>
      </c>
      <c r="X2672" t="s">
        <v>55</v>
      </c>
      <c r="Y2672" t="s">
        <v>156</v>
      </c>
      <c r="Z2672">
        <v>0</v>
      </c>
      <c r="AA2672" t="s">
        <v>143</v>
      </c>
      <c r="AB2672" t="s">
        <v>150</v>
      </c>
      <c r="AC2672">
        <v>1.5</v>
      </c>
      <c r="AD2672">
        <v>2023</v>
      </c>
      <c r="AE2672">
        <v>8</v>
      </c>
      <c r="AF2672" t="s">
        <v>5513</v>
      </c>
      <c r="AG2672" t="s">
        <v>5514</v>
      </c>
      <c r="AH2672" t="s">
        <v>5522</v>
      </c>
      <c r="AI2672" t="s">
        <v>5523</v>
      </c>
    </row>
    <row r="2673" spans="1:35">
      <c r="A2673" t="s">
        <v>3175</v>
      </c>
      <c r="B2673" s="2">
        <v>45097</v>
      </c>
      <c r="C2673" t="s">
        <v>1259</v>
      </c>
      <c r="D2673" t="s">
        <v>31</v>
      </c>
      <c r="E2673" t="s">
        <v>124</v>
      </c>
      <c r="F2673" t="s">
        <v>70</v>
      </c>
      <c r="G2673">
        <v>43</v>
      </c>
      <c r="H2673" t="s">
        <v>99</v>
      </c>
      <c r="I2673" t="s">
        <v>99</v>
      </c>
      <c r="J2673" t="s">
        <v>100</v>
      </c>
      <c r="K2673" t="s">
        <v>125</v>
      </c>
      <c r="L2673" t="s">
        <v>91</v>
      </c>
      <c r="M2673" t="s">
        <v>92</v>
      </c>
      <c r="N2673" t="s">
        <v>113</v>
      </c>
      <c r="O2673">
        <v>5</v>
      </c>
      <c r="P2673" s="4">
        <v>20560</v>
      </c>
      <c r="Q2673" s="4">
        <v>16448</v>
      </c>
      <c r="R2673" s="3">
        <v>0.05</v>
      </c>
      <c r="S2673" s="4">
        <v>97660</v>
      </c>
      <c r="T2673" s="4">
        <v>82240</v>
      </c>
      <c r="U2673" s="4">
        <v>15420</v>
      </c>
      <c r="V2673" s="3">
        <v>0.15789473684210525</v>
      </c>
      <c r="W2673" t="s">
        <v>41</v>
      </c>
      <c r="X2673" t="s">
        <v>55</v>
      </c>
      <c r="Y2673" t="s">
        <v>171</v>
      </c>
      <c r="Z2673">
        <v>5</v>
      </c>
      <c r="AA2673" t="s">
        <v>65</v>
      </c>
      <c r="AB2673" t="s">
        <v>132</v>
      </c>
      <c r="AC2673" t="s">
        <v>46</v>
      </c>
      <c r="AD2673">
        <v>2023</v>
      </c>
      <c r="AE2673">
        <v>6</v>
      </c>
      <c r="AF2673" t="s">
        <v>5530</v>
      </c>
      <c r="AG2673" t="s">
        <v>5525</v>
      </c>
      <c r="AH2673" t="s">
        <v>5515</v>
      </c>
      <c r="AI2673" t="s">
        <v>5526</v>
      </c>
    </row>
    <row r="2674" spans="1:35">
      <c r="A2674" t="s">
        <v>3176</v>
      </c>
      <c r="B2674" s="2">
        <v>45086</v>
      </c>
      <c r="C2674" t="s">
        <v>123</v>
      </c>
      <c r="D2674" t="s">
        <v>31</v>
      </c>
      <c r="E2674" t="s">
        <v>188</v>
      </c>
      <c r="F2674" t="s">
        <v>33</v>
      </c>
      <c r="G2674">
        <v>35</v>
      </c>
      <c r="H2674" t="s">
        <v>146</v>
      </c>
      <c r="I2674" t="s">
        <v>147</v>
      </c>
      <c r="J2674" t="s">
        <v>36</v>
      </c>
      <c r="K2674" t="s">
        <v>61</v>
      </c>
      <c r="L2674" t="s">
        <v>137</v>
      </c>
      <c r="M2674" t="s">
        <v>92</v>
      </c>
      <c r="N2674" t="s">
        <v>113</v>
      </c>
      <c r="O2674">
        <v>6</v>
      </c>
      <c r="P2674" s="4">
        <v>20304</v>
      </c>
      <c r="Q2674" s="4">
        <v>12588</v>
      </c>
      <c r="R2674" s="3">
        <v>0.05</v>
      </c>
      <c r="S2674" s="4">
        <v>115733</v>
      </c>
      <c r="T2674" s="4">
        <v>75528</v>
      </c>
      <c r="U2674" s="4">
        <v>40205</v>
      </c>
      <c r="V2674" s="3">
        <v>0.3473944337397285</v>
      </c>
      <c r="W2674" t="s">
        <v>75</v>
      </c>
      <c r="X2674" t="s">
        <v>42</v>
      </c>
      <c r="Y2674" t="s">
        <v>43</v>
      </c>
      <c r="Z2674">
        <v>0</v>
      </c>
      <c r="AA2674" t="s">
        <v>167</v>
      </c>
      <c r="AB2674" t="s">
        <v>66</v>
      </c>
      <c r="AC2674" t="s">
        <v>46</v>
      </c>
      <c r="AD2674">
        <v>2023</v>
      </c>
      <c r="AE2674">
        <v>6</v>
      </c>
      <c r="AF2674" t="s">
        <v>5530</v>
      </c>
      <c r="AG2674" t="s">
        <v>5525</v>
      </c>
      <c r="AH2674" t="s">
        <v>5515</v>
      </c>
      <c r="AI2674" t="s">
        <v>5526</v>
      </c>
    </row>
    <row r="2675" spans="1:35">
      <c r="A2675" t="s">
        <v>3177</v>
      </c>
      <c r="B2675" s="2">
        <v>44959</v>
      </c>
      <c r="C2675" t="s">
        <v>858</v>
      </c>
      <c r="D2675" t="s">
        <v>49</v>
      </c>
      <c r="E2675" t="s">
        <v>135</v>
      </c>
      <c r="F2675" t="s">
        <v>33</v>
      </c>
      <c r="G2675">
        <v>43</v>
      </c>
      <c r="H2675" t="s">
        <v>71</v>
      </c>
      <c r="I2675" t="s">
        <v>72</v>
      </c>
      <c r="J2675" t="s">
        <v>73</v>
      </c>
      <c r="K2675" t="s">
        <v>51</v>
      </c>
      <c r="L2675" t="s">
        <v>112</v>
      </c>
      <c r="M2675" t="s">
        <v>83</v>
      </c>
      <c r="N2675" t="s">
        <v>113</v>
      </c>
      <c r="O2675">
        <v>6</v>
      </c>
      <c r="P2675" s="4">
        <v>13103</v>
      </c>
      <c r="Q2675" s="4">
        <v>7338</v>
      </c>
      <c r="R2675" s="3">
        <v>0.15</v>
      </c>
      <c r="S2675" s="4">
        <v>66825</v>
      </c>
      <c r="T2675" s="4">
        <v>44028</v>
      </c>
      <c r="U2675" s="4">
        <v>22797</v>
      </c>
      <c r="V2675" s="3">
        <v>0.34114478114478114</v>
      </c>
      <c r="W2675" t="s">
        <v>75</v>
      </c>
      <c r="X2675" t="s">
        <v>55</v>
      </c>
      <c r="Y2675" t="s">
        <v>171</v>
      </c>
      <c r="Z2675">
        <v>15</v>
      </c>
      <c r="AA2675" t="s">
        <v>65</v>
      </c>
      <c r="AB2675" t="s">
        <v>95</v>
      </c>
      <c r="AC2675" t="s">
        <v>46</v>
      </c>
      <c r="AD2675">
        <v>2023</v>
      </c>
      <c r="AE2675">
        <v>2</v>
      </c>
      <c r="AF2675" t="s">
        <v>5527</v>
      </c>
      <c r="AG2675" t="s">
        <v>5528</v>
      </c>
      <c r="AH2675" t="s">
        <v>5515</v>
      </c>
      <c r="AI2675" t="s">
        <v>5526</v>
      </c>
    </row>
    <row r="2676" spans="1:35">
      <c r="A2676" t="s">
        <v>3178</v>
      </c>
      <c r="B2676" s="2">
        <v>45316</v>
      </c>
      <c r="C2676" t="s">
        <v>858</v>
      </c>
      <c r="D2676" t="s">
        <v>31</v>
      </c>
      <c r="E2676" t="s">
        <v>50</v>
      </c>
      <c r="F2676" t="s">
        <v>33</v>
      </c>
      <c r="G2676">
        <v>55</v>
      </c>
      <c r="H2676" t="s">
        <v>99</v>
      </c>
      <c r="I2676" t="s">
        <v>99</v>
      </c>
      <c r="J2676" t="s">
        <v>100</v>
      </c>
      <c r="K2676" t="s">
        <v>368</v>
      </c>
      <c r="L2676" t="s">
        <v>101</v>
      </c>
      <c r="M2676" t="s">
        <v>83</v>
      </c>
      <c r="N2676" t="s">
        <v>126</v>
      </c>
      <c r="O2676">
        <v>4</v>
      </c>
      <c r="P2676" s="4">
        <v>13535</v>
      </c>
      <c r="Q2676" s="4">
        <v>8527</v>
      </c>
      <c r="R2676" s="3">
        <v>0</v>
      </c>
      <c r="S2676" s="4">
        <v>54140</v>
      </c>
      <c r="T2676" s="4">
        <v>34108</v>
      </c>
      <c r="U2676" s="4">
        <v>20032</v>
      </c>
      <c r="V2676" s="3">
        <v>0.3700036941263391</v>
      </c>
      <c r="W2676" t="s">
        <v>54</v>
      </c>
      <c r="X2676" t="s">
        <v>42</v>
      </c>
      <c r="Y2676" t="s">
        <v>56</v>
      </c>
      <c r="Z2676">
        <v>3</v>
      </c>
      <c r="AA2676" t="s">
        <v>102</v>
      </c>
      <c r="AB2676" t="s">
        <v>194</v>
      </c>
      <c r="AC2676">
        <v>3.4</v>
      </c>
      <c r="AD2676">
        <v>2024</v>
      </c>
      <c r="AE2676">
        <v>1</v>
      </c>
      <c r="AF2676" t="s">
        <v>5532</v>
      </c>
      <c r="AG2676" t="s">
        <v>5528</v>
      </c>
      <c r="AH2676" t="s">
        <v>5515</v>
      </c>
      <c r="AI2676" t="s">
        <v>5523</v>
      </c>
    </row>
    <row r="2677" spans="1:35">
      <c r="A2677" t="s">
        <v>3179</v>
      </c>
      <c r="B2677" s="2">
        <v>45013</v>
      </c>
      <c r="C2677" t="s">
        <v>615</v>
      </c>
      <c r="D2677" t="s">
        <v>31</v>
      </c>
      <c r="E2677" t="s">
        <v>119</v>
      </c>
      <c r="F2677" t="s">
        <v>70</v>
      </c>
      <c r="G2677">
        <v>19</v>
      </c>
      <c r="H2677" t="s">
        <v>80</v>
      </c>
      <c r="I2677" t="s">
        <v>81</v>
      </c>
      <c r="J2677" t="s">
        <v>82</v>
      </c>
      <c r="K2677" t="s">
        <v>37</v>
      </c>
      <c r="L2677" t="s">
        <v>91</v>
      </c>
      <c r="M2677" t="s">
        <v>39</v>
      </c>
      <c r="N2677" t="s">
        <v>113</v>
      </c>
      <c r="O2677">
        <v>5</v>
      </c>
      <c r="P2677" s="4">
        <v>8351</v>
      </c>
      <c r="Q2677" s="4">
        <v>4677</v>
      </c>
      <c r="R2677" s="3">
        <v>0.15</v>
      </c>
      <c r="S2677" s="4">
        <v>35492</v>
      </c>
      <c r="T2677" s="4">
        <v>23385</v>
      </c>
      <c r="U2677" s="4">
        <v>12107</v>
      </c>
      <c r="V2677" s="3">
        <v>0.34111912543671813</v>
      </c>
      <c r="W2677" t="s">
        <v>54</v>
      </c>
      <c r="X2677" t="s">
        <v>55</v>
      </c>
      <c r="Y2677" t="s">
        <v>56</v>
      </c>
      <c r="Z2677">
        <v>5</v>
      </c>
      <c r="AA2677" t="s">
        <v>77</v>
      </c>
      <c r="AB2677" t="s">
        <v>95</v>
      </c>
      <c r="AC2677">
        <v>3.2</v>
      </c>
      <c r="AD2677">
        <v>2023</v>
      </c>
      <c r="AE2677">
        <v>3</v>
      </c>
      <c r="AF2677" t="s">
        <v>5534</v>
      </c>
      <c r="AG2677" t="s">
        <v>5528</v>
      </c>
      <c r="AH2677" t="s">
        <v>5522</v>
      </c>
      <c r="AI2677" t="s">
        <v>5520</v>
      </c>
    </row>
    <row r="2678" spans="1:35">
      <c r="A2678" t="s">
        <v>3180</v>
      </c>
      <c r="B2678" s="2">
        <v>45507</v>
      </c>
      <c r="C2678" t="s">
        <v>483</v>
      </c>
      <c r="D2678" t="s">
        <v>31</v>
      </c>
      <c r="E2678" t="s">
        <v>69</v>
      </c>
      <c r="F2678" t="s">
        <v>70</v>
      </c>
      <c r="G2678">
        <v>39</v>
      </c>
      <c r="H2678" t="s">
        <v>105</v>
      </c>
      <c r="I2678" t="s">
        <v>89</v>
      </c>
      <c r="J2678" t="s">
        <v>82</v>
      </c>
      <c r="K2678" t="s">
        <v>125</v>
      </c>
      <c r="L2678" t="s">
        <v>112</v>
      </c>
      <c r="M2678" t="s">
        <v>39</v>
      </c>
      <c r="N2678" t="s">
        <v>113</v>
      </c>
      <c r="O2678">
        <v>5</v>
      </c>
      <c r="P2678" s="4">
        <v>7715</v>
      </c>
      <c r="Q2678" s="4">
        <v>5015</v>
      </c>
      <c r="R2678" s="3">
        <v>0.1</v>
      </c>
      <c r="S2678" s="4">
        <v>34718</v>
      </c>
      <c r="T2678" s="4">
        <v>25075</v>
      </c>
      <c r="U2678" s="4">
        <v>9643</v>
      </c>
      <c r="V2678" s="3">
        <v>0.27775217466443919</v>
      </c>
      <c r="W2678" t="s">
        <v>75</v>
      </c>
      <c r="X2678" t="s">
        <v>76</v>
      </c>
      <c r="Y2678" t="s">
        <v>56</v>
      </c>
      <c r="Z2678">
        <v>6</v>
      </c>
      <c r="AA2678" t="s">
        <v>163</v>
      </c>
      <c r="AB2678" t="s">
        <v>121</v>
      </c>
      <c r="AC2678">
        <v>5</v>
      </c>
      <c r="AD2678">
        <v>2024</v>
      </c>
      <c r="AE2678">
        <v>8</v>
      </c>
      <c r="AF2678" t="s">
        <v>5513</v>
      </c>
      <c r="AG2678" t="s">
        <v>5514</v>
      </c>
      <c r="AH2678" t="s">
        <v>5522</v>
      </c>
      <c r="AI2678" t="s">
        <v>5526</v>
      </c>
    </row>
    <row r="2679" spans="1:35">
      <c r="A2679" t="s">
        <v>3181</v>
      </c>
      <c r="B2679" s="2">
        <v>45568</v>
      </c>
      <c r="C2679" t="s">
        <v>439</v>
      </c>
      <c r="D2679" t="s">
        <v>31</v>
      </c>
      <c r="E2679" t="s">
        <v>111</v>
      </c>
      <c r="F2679" t="s">
        <v>70</v>
      </c>
      <c r="G2679">
        <v>58</v>
      </c>
      <c r="H2679" t="s">
        <v>80</v>
      </c>
      <c r="I2679" t="s">
        <v>81</v>
      </c>
      <c r="J2679" t="s">
        <v>82</v>
      </c>
      <c r="K2679" t="s">
        <v>37</v>
      </c>
      <c r="L2679" t="s">
        <v>137</v>
      </c>
      <c r="M2679" t="s">
        <v>63</v>
      </c>
      <c r="N2679" t="s">
        <v>64</v>
      </c>
      <c r="O2679">
        <v>4</v>
      </c>
      <c r="P2679" s="4">
        <v>19566</v>
      </c>
      <c r="Q2679" s="4">
        <v>12522</v>
      </c>
      <c r="R2679" s="3">
        <v>0</v>
      </c>
      <c r="S2679" s="4">
        <v>78264</v>
      </c>
      <c r="T2679" s="4">
        <v>50088</v>
      </c>
      <c r="U2679" s="4">
        <v>28176</v>
      </c>
      <c r="V2679" s="3">
        <v>0.36001226617601961</v>
      </c>
      <c r="W2679" t="s">
        <v>54</v>
      </c>
      <c r="X2679" t="s">
        <v>55</v>
      </c>
      <c r="Y2679" t="s">
        <v>56</v>
      </c>
      <c r="Z2679">
        <v>4</v>
      </c>
      <c r="AA2679" t="s">
        <v>167</v>
      </c>
      <c r="AB2679" t="s">
        <v>121</v>
      </c>
      <c r="AC2679">
        <v>4.9000000000000004</v>
      </c>
      <c r="AD2679">
        <v>2024</v>
      </c>
      <c r="AE2679">
        <v>10</v>
      </c>
      <c r="AF2679" t="s">
        <v>5517</v>
      </c>
      <c r="AG2679" t="s">
        <v>5518</v>
      </c>
      <c r="AH2679" t="s">
        <v>5515</v>
      </c>
      <c r="AI2679" t="s">
        <v>5523</v>
      </c>
    </row>
    <row r="2680" spans="1:35">
      <c r="A2680" t="s">
        <v>3182</v>
      </c>
      <c r="B2680" s="2">
        <v>45514</v>
      </c>
      <c r="C2680" t="s">
        <v>612</v>
      </c>
      <c r="D2680" t="s">
        <v>49</v>
      </c>
      <c r="E2680" t="s">
        <v>129</v>
      </c>
      <c r="F2680" t="s">
        <v>33</v>
      </c>
      <c r="G2680">
        <v>30</v>
      </c>
      <c r="H2680" t="s">
        <v>146</v>
      </c>
      <c r="I2680" t="s">
        <v>147</v>
      </c>
      <c r="J2680" t="s">
        <v>36</v>
      </c>
      <c r="K2680" t="s">
        <v>51</v>
      </c>
      <c r="L2680" t="s">
        <v>112</v>
      </c>
      <c r="M2680" t="s">
        <v>107</v>
      </c>
      <c r="N2680" t="s">
        <v>93</v>
      </c>
      <c r="O2680">
        <v>7</v>
      </c>
      <c r="P2680" s="4">
        <v>23322</v>
      </c>
      <c r="Q2680" s="4">
        <v>13294</v>
      </c>
      <c r="R2680" s="3">
        <v>0</v>
      </c>
      <c r="S2680" s="4">
        <v>163254</v>
      </c>
      <c r="T2680" s="4">
        <v>93058</v>
      </c>
      <c r="U2680" s="4">
        <v>70196</v>
      </c>
      <c r="V2680" s="3">
        <v>0.42998027613412226</v>
      </c>
      <c r="W2680" t="s">
        <v>75</v>
      </c>
      <c r="X2680" t="s">
        <v>42</v>
      </c>
      <c r="Y2680" t="s">
        <v>56</v>
      </c>
      <c r="Z2680">
        <v>1</v>
      </c>
      <c r="AA2680" t="s">
        <v>143</v>
      </c>
      <c r="AB2680" t="s">
        <v>189</v>
      </c>
      <c r="AC2680">
        <v>3.9</v>
      </c>
      <c r="AD2680">
        <v>2024</v>
      </c>
      <c r="AE2680">
        <v>8</v>
      </c>
      <c r="AF2680" t="s">
        <v>5513</v>
      </c>
      <c r="AG2680" t="s">
        <v>5514</v>
      </c>
      <c r="AH2680" t="s">
        <v>5515</v>
      </c>
      <c r="AI2680" t="s">
        <v>5516</v>
      </c>
    </row>
    <row r="2681" spans="1:35">
      <c r="A2681" t="s">
        <v>3183</v>
      </c>
      <c r="B2681" s="2">
        <v>45026</v>
      </c>
      <c r="C2681" t="s">
        <v>608</v>
      </c>
      <c r="D2681" t="s">
        <v>31</v>
      </c>
      <c r="E2681" t="s">
        <v>111</v>
      </c>
      <c r="F2681" t="s">
        <v>70</v>
      </c>
      <c r="G2681">
        <v>41</v>
      </c>
      <c r="H2681" t="s">
        <v>88</v>
      </c>
      <c r="I2681" t="s">
        <v>89</v>
      </c>
      <c r="J2681" t="s">
        <v>82</v>
      </c>
      <c r="K2681" t="s">
        <v>106</v>
      </c>
      <c r="L2681" t="s">
        <v>137</v>
      </c>
      <c r="M2681" t="s">
        <v>107</v>
      </c>
      <c r="N2681" t="s">
        <v>93</v>
      </c>
      <c r="O2681">
        <v>3</v>
      </c>
      <c r="P2681" s="4">
        <v>23673</v>
      </c>
      <c r="Q2681" s="4">
        <v>14441</v>
      </c>
      <c r="R2681" s="3">
        <v>0.15</v>
      </c>
      <c r="S2681" s="4">
        <v>60366</v>
      </c>
      <c r="T2681" s="4">
        <v>43323</v>
      </c>
      <c r="U2681" s="4">
        <v>17043</v>
      </c>
      <c r="V2681" s="3">
        <v>0.28232780041745353</v>
      </c>
      <c r="W2681" t="s">
        <v>54</v>
      </c>
      <c r="X2681" t="s">
        <v>55</v>
      </c>
      <c r="Y2681" t="s">
        <v>56</v>
      </c>
      <c r="Z2681">
        <v>6</v>
      </c>
      <c r="AA2681" t="s">
        <v>77</v>
      </c>
      <c r="AB2681" t="s">
        <v>45</v>
      </c>
      <c r="AC2681">
        <v>4.5999999999999996</v>
      </c>
      <c r="AD2681">
        <v>2023</v>
      </c>
      <c r="AE2681">
        <v>4</v>
      </c>
      <c r="AF2681" t="s">
        <v>5524</v>
      </c>
      <c r="AG2681" t="s">
        <v>5525</v>
      </c>
      <c r="AH2681" t="s">
        <v>5515</v>
      </c>
      <c r="AI2681" t="s">
        <v>5526</v>
      </c>
    </row>
    <row r="2682" spans="1:35">
      <c r="A2682" t="s">
        <v>3184</v>
      </c>
      <c r="B2682" s="2">
        <v>45603</v>
      </c>
      <c r="C2682" t="s">
        <v>464</v>
      </c>
      <c r="D2682" t="s">
        <v>49</v>
      </c>
      <c r="E2682" t="s">
        <v>60</v>
      </c>
      <c r="F2682" t="s">
        <v>70</v>
      </c>
      <c r="G2682">
        <v>31</v>
      </c>
      <c r="H2682" t="s">
        <v>71</v>
      </c>
      <c r="I2682" t="s">
        <v>72</v>
      </c>
      <c r="J2682" t="s">
        <v>73</v>
      </c>
      <c r="K2682" t="s">
        <v>368</v>
      </c>
      <c r="L2682" t="s">
        <v>38</v>
      </c>
      <c r="M2682" t="s">
        <v>83</v>
      </c>
      <c r="N2682" t="s">
        <v>40</v>
      </c>
      <c r="O2682">
        <v>5</v>
      </c>
      <c r="P2682" s="4">
        <v>23843</v>
      </c>
      <c r="Q2682" s="4">
        <v>14783</v>
      </c>
      <c r="R2682" s="3">
        <v>0.15</v>
      </c>
      <c r="S2682" s="4">
        <v>101333</v>
      </c>
      <c r="T2682" s="4">
        <v>73915</v>
      </c>
      <c r="U2682" s="4">
        <v>27418</v>
      </c>
      <c r="V2682" s="3">
        <v>0.27057325846466601</v>
      </c>
      <c r="W2682" t="s">
        <v>84</v>
      </c>
      <c r="X2682" t="s">
        <v>42</v>
      </c>
      <c r="Y2682" t="s">
        <v>56</v>
      </c>
      <c r="Z2682">
        <v>4</v>
      </c>
      <c r="AA2682" t="s">
        <v>167</v>
      </c>
      <c r="AB2682" t="s">
        <v>189</v>
      </c>
      <c r="AC2682">
        <v>3.9</v>
      </c>
      <c r="AD2682">
        <v>2024</v>
      </c>
      <c r="AE2682">
        <v>11</v>
      </c>
      <c r="AF2682" t="s">
        <v>5535</v>
      </c>
      <c r="AG2682" t="s">
        <v>5518</v>
      </c>
      <c r="AH2682" t="s">
        <v>5515</v>
      </c>
      <c r="AI2682" t="s">
        <v>5516</v>
      </c>
    </row>
    <row r="2683" spans="1:35">
      <c r="A2683" t="s">
        <v>3185</v>
      </c>
      <c r="B2683" s="2">
        <v>45615</v>
      </c>
      <c r="C2683" t="s">
        <v>982</v>
      </c>
      <c r="D2683" t="s">
        <v>31</v>
      </c>
      <c r="E2683" t="s">
        <v>50</v>
      </c>
      <c r="F2683" t="s">
        <v>33</v>
      </c>
      <c r="G2683">
        <v>45</v>
      </c>
      <c r="H2683" t="s">
        <v>80</v>
      </c>
      <c r="I2683" t="s">
        <v>81</v>
      </c>
      <c r="J2683" t="s">
        <v>82</v>
      </c>
      <c r="K2683" t="s">
        <v>106</v>
      </c>
      <c r="L2683" t="s">
        <v>52</v>
      </c>
      <c r="M2683" t="s">
        <v>92</v>
      </c>
      <c r="N2683" t="s">
        <v>113</v>
      </c>
      <c r="O2683">
        <v>2</v>
      </c>
      <c r="P2683" s="4">
        <v>1890</v>
      </c>
      <c r="Q2683" s="4">
        <v>1191</v>
      </c>
      <c r="R2683" s="3">
        <v>0.2</v>
      </c>
      <c r="S2683" s="4">
        <v>3024</v>
      </c>
      <c r="T2683" s="4">
        <v>2382</v>
      </c>
      <c r="U2683" s="4">
        <v>642</v>
      </c>
      <c r="V2683" s="3">
        <v>0.2123015873015873</v>
      </c>
      <c r="W2683" t="s">
        <v>84</v>
      </c>
      <c r="X2683" t="s">
        <v>55</v>
      </c>
      <c r="Y2683" t="s">
        <v>56</v>
      </c>
      <c r="Z2683">
        <v>3</v>
      </c>
      <c r="AA2683" t="s">
        <v>159</v>
      </c>
      <c r="AB2683" t="s">
        <v>150</v>
      </c>
      <c r="AC2683">
        <v>4.4000000000000004</v>
      </c>
      <c r="AD2683">
        <v>2024</v>
      </c>
      <c r="AE2683">
        <v>11</v>
      </c>
      <c r="AF2683" t="s">
        <v>5535</v>
      </c>
      <c r="AG2683" t="s">
        <v>5518</v>
      </c>
      <c r="AH2683" t="s">
        <v>5519</v>
      </c>
      <c r="AI2683" t="s">
        <v>5523</v>
      </c>
    </row>
    <row r="2684" spans="1:35">
      <c r="A2684" t="s">
        <v>3186</v>
      </c>
      <c r="B2684" s="2">
        <v>45121</v>
      </c>
      <c r="C2684" t="s">
        <v>263</v>
      </c>
      <c r="D2684" t="s">
        <v>31</v>
      </c>
      <c r="E2684" t="s">
        <v>32</v>
      </c>
      <c r="F2684" t="s">
        <v>33</v>
      </c>
      <c r="G2684">
        <v>23</v>
      </c>
      <c r="H2684" t="s">
        <v>146</v>
      </c>
      <c r="I2684" t="s">
        <v>147</v>
      </c>
      <c r="J2684" t="s">
        <v>36</v>
      </c>
      <c r="K2684" t="s">
        <v>184</v>
      </c>
      <c r="L2684" t="s">
        <v>112</v>
      </c>
      <c r="M2684" t="s">
        <v>83</v>
      </c>
      <c r="N2684" t="s">
        <v>113</v>
      </c>
      <c r="O2684">
        <v>7</v>
      </c>
      <c r="P2684" s="4">
        <v>17446</v>
      </c>
      <c r="Q2684" s="4">
        <v>9944</v>
      </c>
      <c r="R2684" s="3">
        <v>0.05</v>
      </c>
      <c r="S2684" s="4">
        <v>116016</v>
      </c>
      <c r="T2684" s="4">
        <v>69608</v>
      </c>
      <c r="U2684" s="4">
        <v>46408</v>
      </c>
      <c r="V2684" s="3">
        <v>0.40001379120121361</v>
      </c>
      <c r="W2684" t="s">
        <v>75</v>
      </c>
      <c r="X2684" t="s">
        <v>76</v>
      </c>
      <c r="Y2684" t="s">
        <v>56</v>
      </c>
      <c r="Z2684">
        <v>4</v>
      </c>
      <c r="AA2684" t="s">
        <v>143</v>
      </c>
      <c r="AB2684" t="s">
        <v>66</v>
      </c>
      <c r="AC2684">
        <v>4.8</v>
      </c>
      <c r="AD2684">
        <v>2023</v>
      </c>
      <c r="AE2684">
        <v>7</v>
      </c>
      <c r="AF2684" t="s">
        <v>5533</v>
      </c>
      <c r="AG2684" t="s">
        <v>5514</v>
      </c>
      <c r="AH2684" t="s">
        <v>5515</v>
      </c>
      <c r="AI2684" t="s">
        <v>5520</v>
      </c>
    </row>
    <row r="2685" spans="1:35">
      <c r="A2685" t="s">
        <v>3187</v>
      </c>
      <c r="B2685" s="2">
        <v>44935</v>
      </c>
      <c r="C2685" t="s">
        <v>687</v>
      </c>
      <c r="D2685" t="s">
        <v>49</v>
      </c>
      <c r="E2685" t="s">
        <v>119</v>
      </c>
      <c r="F2685" t="s">
        <v>70</v>
      </c>
      <c r="G2685">
        <v>29</v>
      </c>
      <c r="H2685" t="s">
        <v>88</v>
      </c>
      <c r="I2685" t="s">
        <v>89</v>
      </c>
      <c r="J2685" t="s">
        <v>82</v>
      </c>
      <c r="K2685" t="s">
        <v>239</v>
      </c>
      <c r="L2685" t="s">
        <v>142</v>
      </c>
      <c r="M2685" t="s">
        <v>92</v>
      </c>
      <c r="N2685" t="s">
        <v>53</v>
      </c>
      <c r="O2685">
        <v>8</v>
      </c>
      <c r="P2685" s="4">
        <v>19640</v>
      </c>
      <c r="Q2685" s="4">
        <v>13159</v>
      </c>
      <c r="R2685" s="3">
        <v>0</v>
      </c>
      <c r="S2685" s="4">
        <v>157120</v>
      </c>
      <c r="T2685" s="4">
        <v>105272</v>
      </c>
      <c r="U2685" s="4">
        <v>51848</v>
      </c>
      <c r="V2685" s="3">
        <v>0.32998981670061101</v>
      </c>
      <c r="W2685" t="s">
        <v>41</v>
      </c>
      <c r="X2685" t="s">
        <v>55</v>
      </c>
      <c r="Y2685" t="s">
        <v>156</v>
      </c>
      <c r="Z2685">
        <v>0</v>
      </c>
      <c r="AA2685" t="s">
        <v>44</v>
      </c>
      <c r="AB2685" t="s">
        <v>66</v>
      </c>
      <c r="AC2685">
        <v>1</v>
      </c>
      <c r="AD2685">
        <v>2023</v>
      </c>
      <c r="AE2685">
        <v>1</v>
      </c>
      <c r="AF2685" t="s">
        <v>5532</v>
      </c>
      <c r="AG2685" t="s">
        <v>5528</v>
      </c>
      <c r="AH2685" t="s">
        <v>5515</v>
      </c>
      <c r="AI2685" t="s">
        <v>5516</v>
      </c>
    </row>
    <row r="2686" spans="1:35">
      <c r="A2686" t="s">
        <v>3188</v>
      </c>
      <c r="B2686" s="2">
        <v>45141</v>
      </c>
      <c r="C2686" t="s">
        <v>1072</v>
      </c>
      <c r="D2686" t="s">
        <v>31</v>
      </c>
      <c r="E2686" t="s">
        <v>124</v>
      </c>
      <c r="F2686" t="s">
        <v>70</v>
      </c>
      <c r="G2686">
        <v>25</v>
      </c>
      <c r="H2686" t="s">
        <v>71</v>
      </c>
      <c r="I2686" t="s">
        <v>72</v>
      </c>
      <c r="J2686" t="s">
        <v>73</v>
      </c>
      <c r="K2686" t="s">
        <v>219</v>
      </c>
      <c r="L2686" t="s">
        <v>131</v>
      </c>
      <c r="M2686" t="s">
        <v>107</v>
      </c>
      <c r="N2686" t="s">
        <v>64</v>
      </c>
      <c r="O2686">
        <v>6</v>
      </c>
      <c r="P2686" s="4">
        <v>16525</v>
      </c>
      <c r="Q2686" s="4">
        <v>12890</v>
      </c>
      <c r="R2686" s="3">
        <v>0.15</v>
      </c>
      <c r="S2686" s="4">
        <v>84278</v>
      </c>
      <c r="T2686" s="4">
        <v>77340</v>
      </c>
      <c r="U2686" s="4">
        <v>6938</v>
      </c>
      <c r="V2686" s="3">
        <v>8.2322788865421576E-2</v>
      </c>
      <c r="W2686" t="s">
        <v>75</v>
      </c>
      <c r="X2686" t="s">
        <v>55</v>
      </c>
      <c r="Y2686" t="s">
        <v>156</v>
      </c>
      <c r="Z2686">
        <v>0</v>
      </c>
      <c r="AA2686" t="s">
        <v>44</v>
      </c>
      <c r="AB2686" t="s">
        <v>121</v>
      </c>
      <c r="AC2686">
        <v>2.1</v>
      </c>
      <c r="AD2686">
        <v>2023</v>
      </c>
      <c r="AE2686">
        <v>8</v>
      </c>
      <c r="AF2686" t="s">
        <v>5513</v>
      </c>
      <c r="AG2686" t="s">
        <v>5514</v>
      </c>
      <c r="AH2686" t="s">
        <v>5515</v>
      </c>
      <c r="AI2686" t="s">
        <v>5516</v>
      </c>
    </row>
    <row r="2687" spans="1:35">
      <c r="A2687" t="s">
        <v>3189</v>
      </c>
      <c r="B2687" s="2">
        <v>45185</v>
      </c>
      <c r="C2687" t="s">
        <v>761</v>
      </c>
      <c r="D2687" t="s">
        <v>49</v>
      </c>
      <c r="E2687" t="s">
        <v>170</v>
      </c>
      <c r="F2687" t="s">
        <v>33</v>
      </c>
      <c r="G2687">
        <v>35</v>
      </c>
      <c r="H2687" t="s">
        <v>99</v>
      </c>
      <c r="I2687" t="s">
        <v>99</v>
      </c>
      <c r="J2687" t="s">
        <v>100</v>
      </c>
      <c r="K2687" t="s">
        <v>269</v>
      </c>
      <c r="L2687" t="s">
        <v>101</v>
      </c>
      <c r="M2687" t="s">
        <v>92</v>
      </c>
      <c r="N2687" t="s">
        <v>53</v>
      </c>
      <c r="O2687">
        <v>4</v>
      </c>
      <c r="P2687" s="4">
        <v>22814</v>
      </c>
      <c r="Q2687" s="4">
        <v>12776</v>
      </c>
      <c r="R2687" s="3">
        <v>0.1</v>
      </c>
      <c r="S2687" s="4">
        <v>82130</v>
      </c>
      <c r="T2687" s="4">
        <v>51104</v>
      </c>
      <c r="U2687" s="4">
        <v>31026</v>
      </c>
      <c r="V2687" s="3">
        <v>0.37776695482771216</v>
      </c>
      <c r="W2687" t="s">
        <v>84</v>
      </c>
      <c r="X2687" t="s">
        <v>42</v>
      </c>
      <c r="Y2687" t="s">
        <v>56</v>
      </c>
      <c r="Z2687">
        <v>3</v>
      </c>
      <c r="AA2687" t="s">
        <v>167</v>
      </c>
      <c r="AB2687" t="s">
        <v>132</v>
      </c>
      <c r="AC2687">
        <v>3.9</v>
      </c>
      <c r="AD2687">
        <v>2023</v>
      </c>
      <c r="AE2687">
        <v>9</v>
      </c>
      <c r="AF2687" t="s">
        <v>5531</v>
      </c>
      <c r="AG2687" t="s">
        <v>5514</v>
      </c>
      <c r="AH2687" t="s">
        <v>5515</v>
      </c>
      <c r="AI2687" t="s">
        <v>5526</v>
      </c>
    </row>
    <row r="2688" spans="1:35">
      <c r="A2688" t="s">
        <v>3190</v>
      </c>
      <c r="B2688" s="2">
        <v>45129</v>
      </c>
      <c r="C2688" t="s">
        <v>918</v>
      </c>
      <c r="D2688" t="s">
        <v>31</v>
      </c>
      <c r="E2688" t="s">
        <v>188</v>
      </c>
      <c r="F2688" t="s">
        <v>33</v>
      </c>
      <c r="G2688">
        <v>51</v>
      </c>
      <c r="H2688" t="s">
        <v>153</v>
      </c>
      <c r="I2688" t="s">
        <v>154</v>
      </c>
      <c r="J2688" t="s">
        <v>36</v>
      </c>
      <c r="K2688" t="s">
        <v>291</v>
      </c>
      <c r="L2688" t="s">
        <v>131</v>
      </c>
      <c r="M2688" t="s">
        <v>63</v>
      </c>
      <c r="N2688" t="s">
        <v>53</v>
      </c>
      <c r="O2688">
        <v>2</v>
      </c>
      <c r="P2688" s="4">
        <v>5962</v>
      </c>
      <c r="Q2688" s="4">
        <v>4591</v>
      </c>
      <c r="R2688" s="3">
        <v>0.2</v>
      </c>
      <c r="S2688" s="4">
        <v>9539</v>
      </c>
      <c r="T2688" s="4">
        <v>9182</v>
      </c>
      <c r="U2688" s="4">
        <v>357</v>
      </c>
      <c r="V2688" s="3">
        <v>3.7425306635915714E-2</v>
      </c>
      <c r="W2688" t="s">
        <v>75</v>
      </c>
      <c r="X2688" t="s">
        <v>55</v>
      </c>
      <c r="Y2688" t="s">
        <v>56</v>
      </c>
      <c r="Z2688">
        <v>3</v>
      </c>
      <c r="AA2688" t="s">
        <v>226</v>
      </c>
      <c r="AB2688" t="s">
        <v>121</v>
      </c>
      <c r="AC2688">
        <v>3</v>
      </c>
      <c r="AD2688">
        <v>2023</v>
      </c>
      <c r="AE2688">
        <v>7</v>
      </c>
      <c r="AF2688" t="s">
        <v>5533</v>
      </c>
      <c r="AG2688" t="s">
        <v>5514</v>
      </c>
      <c r="AH2688" t="s">
        <v>5519</v>
      </c>
      <c r="AI2688" t="s">
        <v>5523</v>
      </c>
    </row>
    <row r="2689" spans="1:35">
      <c r="A2689" t="s">
        <v>3191</v>
      </c>
      <c r="B2689" s="2">
        <v>45558</v>
      </c>
      <c r="C2689" t="s">
        <v>1197</v>
      </c>
      <c r="D2689" t="s">
        <v>49</v>
      </c>
      <c r="E2689" t="s">
        <v>170</v>
      </c>
      <c r="F2689" t="s">
        <v>33</v>
      </c>
      <c r="G2689">
        <v>53</v>
      </c>
      <c r="H2689" t="s">
        <v>71</v>
      </c>
      <c r="I2689" t="s">
        <v>72</v>
      </c>
      <c r="J2689" t="s">
        <v>73</v>
      </c>
      <c r="K2689" t="s">
        <v>239</v>
      </c>
      <c r="L2689" t="s">
        <v>112</v>
      </c>
      <c r="M2689" t="s">
        <v>92</v>
      </c>
      <c r="N2689" t="s">
        <v>40</v>
      </c>
      <c r="O2689">
        <v>7</v>
      </c>
      <c r="P2689" s="4">
        <v>24664</v>
      </c>
      <c r="Q2689" s="4">
        <v>17511</v>
      </c>
      <c r="R2689" s="3">
        <v>0.1</v>
      </c>
      <c r="S2689" s="4">
        <v>155383</v>
      </c>
      <c r="T2689" s="4">
        <v>122577</v>
      </c>
      <c r="U2689" s="4">
        <v>32806</v>
      </c>
      <c r="V2689" s="3">
        <v>0.21112991768726308</v>
      </c>
      <c r="W2689" t="s">
        <v>75</v>
      </c>
      <c r="X2689" t="s">
        <v>76</v>
      </c>
      <c r="Y2689" t="s">
        <v>56</v>
      </c>
      <c r="Z2689">
        <v>5</v>
      </c>
      <c r="AA2689" t="s">
        <v>226</v>
      </c>
      <c r="AB2689" t="s">
        <v>189</v>
      </c>
      <c r="AC2689">
        <v>4.5</v>
      </c>
      <c r="AD2689">
        <v>2024</v>
      </c>
      <c r="AE2689">
        <v>9</v>
      </c>
      <c r="AF2689" t="s">
        <v>5531</v>
      </c>
      <c r="AG2689" t="s">
        <v>5514</v>
      </c>
      <c r="AH2689" t="s">
        <v>5515</v>
      </c>
      <c r="AI2689" t="s">
        <v>5523</v>
      </c>
    </row>
    <row r="2690" spans="1:35">
      <c r="A2690" t="s">
        <v>3192</v>
      </c>
      <c r="B2690" s="2">
        <v>45294</v>
      </c>
      <c r="C2690" t="s">
        <v>1039</v>
      </c>
      <c r="D2690" t="s">
        <v>31</v>
      </c>
      <c r="E2690" t="s">
        <v>119</v>
      </c>
      <c r="F2690" t="s">
        <v>70</v>
      </c>
      <c r="G2690">
        <v>40</v>
      </c>
      <c r="H2690" t="s">
        <v>71</v>
      </c>
      <c r="I2690" t="s">
        <v>72</v>
      </c>
      <c r="J2690" t="s">
        <v>73</v>
      </c>
      <c r="K2690" t="s">
        <v>37</v>
      </c>
      <c r="L2690" t="s">
        <v>137</v>
      </c>
      <c r="M2690" t="s">
        <v>83</v>
      </c>
      <c r="N2690" t="s">
        <v>126</v>
      </c>
      <c r="O2690">
        <v>8</v>
      </c>
      <c r="P2690" s="4">
        <v>21366</v>
      </c>
      <c r="Q2690" s="4">
        <v>13033</v>
      </c>
      <c r="R2690" s="3">
        <v>0.2</v>
      </c>
      <c r="S2690" s="4">
        <v>136742</v>
      </c>
      <c r="T2690" s="4">
        <v>104264</v>
      </c>
      <c r="U2690" s="4">
        <v>32478</v>
      </c>
      <c r="V2690" s="3">
        <v>0.23751298064969065</v>
      </c>
      <c r="W2690" t="s">
        <v>41</v>
      </c>
      <c r="X2690" t="s">
        <v>76</v>
      </c>
      <c r="Y2690" t="s">
        <v>171</v>
      </c>
      <c r="Z2690">
        <v>3</v>
      </c>
      <c r="AA2690" t="s">
        <v>181</v>
      </c>
      <c r="AB2690" t="s">
        <v>194</v>
      </c>
      <c r="AC2690" t="s">
        <v>46</v>
      </c>
      <c r="AD2690">
        <v>2024</v>
      </c>
      <c r="AE2690">
        <v>1</v>
      </c>
      <c r="AF2690" t="s">
        <v>5532</v>
      </c>
      <c r="AG2690" t="s">
        <v>5528</v>
      </c>
      <c r="AH2690" t="s">
        <v>5515</v>
      </c>
      <c r="AI2690" t="s">
        <v>5526</v>
      </c>
    </row>
    <row r="2691" spans="1:35">
      <c r="A2691" t="s">
        <v>3193</v>
      </c>
      <c r="B2691" s="2">
        <v>45249</v>
      </c>
      <c r="C2691" t="s">
        <v>1384</v>
      </c>
      <c r="D2691" t="s">
        <v>31</v>
      </c>
      <c r="E2691" t="s">
        <v>98</v>
      </c>
      <c r="F2691" t="s">
        <v>70</v>
      </c>
      <c r="G2691">
        <v>21</v>
      </c>
      <c r="H2691" t="s">
        <v>99</v>
      </c>
      <c r="I2691" t="s">
        <v>99</v>
      </c>
      <c r="J2691" t="s">
        <v>100</v>
      </c>
      <c r="K2691" t="s">
        <v>291</v>
      </c>
      <c r="L2691" t="s">
        <v>131</v>
      </c>
      <c r="M2691" t="s">
        <v>107</v>
      </c>
      <c r="N2691" t="s">
        <v>126</v>
      </c>
      <c r="O2691">
        <v>5</v>
      </c>
      <c r="P2691" s="4">
        <v>8018</v>
      </c>
      <c r="Q2691" s="4">
        <v>4410</v>
      </c>
      <c r="R2691" s="3">
        <v>0.05</v>
      </c>
      <c r="S2691" s="4">
        <v>38086</v>
      </c>
      <c r="T2691" s="4">
        <v>22050</v>
      </c>
      <c r="U2691" s="4">
        <v>16036</v>
      </c>
      <c r="V2691" s="3">
        <v>0.42104710392270128</v>
      </c>
      <c r="W2691" t="s">
        <v>54</v>
      </c>
      <c r="X2691" t="s">
        <v>55</v>
      </c>
      <c r="Y2691" t="s">
        <v>56</v>
      </c>
      <c r="Z2691">
        <v>1</v>
      </c>
      <c r="AA2691" t="s">
        <v>102</v>
      </c>
      <c r="AB2691" t="s">
        <v>121</v>
      </c>
      <c r="AC2691">
        <v>4.8</v>
      </c>
      <c r="AD2691">
        <v>2023</v>
      </c>
      <c r="AE2691">
        <v>11</v>
      </c>
      <c r="AF2691" t="s">
        <v>5535</v>
      </c>
      <c r="AG2691" t="s">
        <v>5518</v>
      </c>
      <c r="AH2691" t="s">
        <v>5522</v>
      </c>
      <c r="AI2691" t="s">
        <v>5520</v>
      </c>
    </row>
    <row r="2692" spans="1:35">
      <c r="A2692" t="s">
        <v>3194</v>
      </c>
      <c r="B2692" s="2">
        <v>45626</v>
      </c>
      <c r="C2692" t="s">
        <v>389</v>
      </c>
      <c r="D2692" t="s">
        <v>49</v>
      </c>
      <c r="E2692" t="s">
        <v>50</v>
      </c>
      <c r="F2692" t="s">
        <v>33</v>
      </c>
      <c r="G2692">
        <v>26</v>
      </c>
      <c r="H2692" t="s">
        <v>153</v>
      </c>
      <c r="I2692" t="s">
        <v>154</v>
      </c>
      <c r="J2692" t="s">
        <v>36</v>
      </c>
      <c r="K2692" t="s">
        <v>148</v>
      </c>
      <c r="L2692" t="s">
        <v>62</v>
      </c>
      <c r="M2692" t="s">
        <v>107</v>
      </c>
      <c r="N2692" t="s">
        <v>93</v>
      </c>
      <c r="O2692">
        <v>6</v>
      </c>
      <c r="P2692" s="4">
        <v>10294</v>
      </c>
      <c r="Q2692" s="4">
        <v>5662</v>
      </c>
      <c r="R2692" s="3">
        <v>0</v>
      </c>
      <c r="S2692" s="4">
        <v>61764</v>
      </c>
      <c r="T2692" s="4">
        <v>33972</v>
      </c>
      <c r="U2692" s="4">
        <v>27792</v>
      </c>
      <c r="V2692" s="3">
        <v>0.4499708568097921</v>
      </c>
      <c r="W2692" t="s">
        <v>84</v>
      </c>
      <c r="X2692" t="s">
        <v>55</v>
      </c>
      <c r="Y2692" t="s">
        <v>56</v>
      </c>
      <c r="Z2692">
        <v>1</v>
      </c>
      <c r="AA2692" t="s">
        <v>229</v>
      </c>
      <c r="AB2692" t="s">
        <v>45</v>
      </c>
      <c r="AC2692">
        <v>4.5999999999999996</v>
      </c>
      <c r="AD2692">
        <v>2024</v>
      </c>
      <c r="AE2692">
        <v>11</v>
      </c>
      <c r="AF2692" t="s">
        <v>5535</v>
      </c>
      <c r="AG2692" t="s">
        <v>5518</v>
      </c>
      <c r="AH2692" t="s">
        <v>5515</v>
      </c>
      <c r="AI2692" t="s">
        <v>5516</v>
      </c>
    </row>
    <row r="2693" spans="1:35">
      <c r="A2693" t="s">
        <v>3195</v>
      </c>
      <c r="B2693" s="2">
        <v>45473</v>
      </c>
      <c r="C2693" t="s">
        <v>201</v>
      </c>
      <c r="D2693" t="s">
        <v>31</v>
      </c>
      <c r="E2693" t="s">
        <v>50</v>
      </c>
      <c r="F2693" t="s">
        <v>33</v>
      </c>
      <c r="G2693">
        <v>44</v>
      </c>
      <c r="H2693" t="s">
        <v>80</v>
      </c>
      <c r="I2693" t="s">
        <v>81</v>
      </c>
      <c r="J2693" t="s">
        <v>82</v>
      </c>
      <c r="K2693" t="s">
        <v>337</v>
      </c>
      <c r="L2693" t="s">
        <v>137</v>
      </c>
      <c r="M2693" t="s">
        <v>107</v>
      </c>
      <c r="N2693" t="s">
        <v>93</v>
      </c>
      <c r="O2693">
        <v>1</v>
      </c>
      <c r="P2693" s="4">
        <v>15648</v>
      </c>
      <c r="Q2693" s="4">
        <v>10484</v>
      </c>
      <c r="R2693" s="3">
        <v>0.1</v>
      </c>
      <c r="S2693" s="4">
        <v>14083</v>
      </c>
      <c r="T2693" s="4">
        <v>10484</v>
      </c>
      <c r="U2693" s="4">
        <v>3599</v>
      </c>
      <c r="V2693" s="3">
        <v>0.25555634452886461</v>
      </c>
      <c r="W2693" t="s">
        <v>41</v>
      </c>
      <c r="X2693" t="s">
        <v>42</v>
      </c>
      <c r="Y2693" t="s">
        <v>56</v>
      </c>
      <c r="Z2693">
        <v>2</v>
      </c>
      <c r="AA2693" t="s">
        <v>102</v>
      </c>
      <c r="AB2693" t="s">
        <v>95</v>
      </c>
      <c r="AC2693">
        <v>5</v>
      </c>
      <c r="AD2693">
        <v>2024</v>
      </c>
      <c r="AE2693">
        <v>6</v>
      </c>
      <c r="AF2693" t="s">
        <v>5530</v>
      </c>
      <c r="AG2693" t="s">
        <v>5525</v>
      </c>
      <c r="AH2693" t="s">
        <v>5519</v>
      </c>
      <c r="AI2693" t="s">
        <v>5526</v>
      </c>
    </row>
    <row r="2694" spans="1:35">
      <c r="A2694" t="s">
        <v>3196</v>
      </c>
      <c r="B2694" s="2">
        <v>45039</v>
      </c>
      <c r="C2694" t="s">
        <v>1606</v>
      </c>
      <c r="D2694" t="s">
        <v>49</v>
      </c>
      <c r="E2694" t="s">
        <v>32</v>
      </c>
      <c r="F2694" t="s">
        <v>33</v>
      </c>
      <c r="G2694">
        <v>51</v>
      </c>
      <c r="H2694" t="s">
        <v>99</v>
      </c>
      <c r="I2694" t="s">
        <v>99</v>
      </c>
      <c r="J2694" t="s">
        <v>100</v>
      </c>
      <c r="K2694" t="s">
        <v>125</v>
      </c>
      <c r="L2694" t="s">
        <v>52</v>
      </c>
      <c r="M2694" t="s">
        <v>39</v>
      </c>
      <c r="N2694" t="s">
        <v>113</v>
      </c>
      <c r="O2694">
        <v>6</v>
      </c>
      <c r="P2694" s="4">
        <v>11733</v>
      </c>
      <c r="Q2694" s="4">
        <v>8565</v>
      </c>
      <c r="R2694" s="3">
        <v>0.05</v>
      </c>
      <c r="S2694" s="4">
        <v>66878</v>
      </c>
      <c r="T2694" s="4">
        <v>51390</v>
      </c>
      <c r="U2694" s="4">
        <v>15488</v>
      </c>
      <c r="V2694" s="3">
        <v>0.23158587278327702</v>
      </c>
      <c r="W2694" t="s">
        <v>54</v>
      </c>
      <c r="X2694" t="s">
        <v>55</v>
      </c>
      <c r="Y2694" t="s">
        <v>43</v>
      </c>
      <c r="Z2694">
        <v>0</v>
      </c>
      <c r="AA2694" t="s">
        <v>65</v>
      </c>
      <c r="AB2694" t="s">
        <v>132</v>
      </c>
      <c r="AC2694" t="s">
        <v>46</v>
      </c>
      <c r="AD2694">
        <v>2023</v>
      </c>
      <c r="AE2694">
        <v>4</v>
      </c>
      <c r="AF2694" t="s">
        <v>5524</v>
      </c>
      <c r="AG2694" t="s">
        <v>5525</v>
      </c>
      <c r="AH2694" t="s">
        <v>5515</v>
      </c>
      <c r="AI2694" t="s">
        <v>5523</v>
      </c>
    </row>
    <row r="2695" spans="1:35">
      <c r="A2695" t="s">
        <v>3197</v>
      </c>
      <c r="B2695" s="2">
        <v>45226</v>
      </c>
      <c r="C2695" t="s">
        <v>328</v>
      </c>
      <c r="D2695" t="s">
        <v>31</v>
      </c>
      <c r="E2695" t="s">
        <v>111</v>
      </c>
      <c r="F2695" t="s">
        <v>70</v>
      </c>
      <c r="G2695">
        <v>22</v>
      </c>
      <c r="H2695" t="s">
        <v>105</v>
      </c>
      <c r="I2695" t="s">
        <v>89</v>
      </c>
      <c r="J2695" t="s">
        <v>82</v>
      </c>
      <c r="K2695" t="s">
        <v>136</v>
      </c>
      <c r="L2695" t="s">
        <v>131</v>
      </c>
      <c r="M2695" t="s">
        <v>39</v>
      </c>
      <c r="N2695" t="s">
        <v>126</v>
      </c>
      <c r="O2695">
        <v>2</v>
      </c>
      <c r="P2695" s="4">
        <v>21325</v>
      </c>
      <c r="Q2695" s="4">
        <v>13861</v>
      </c>
      <c r="R2695" s="3">
        <v>0.1</v>
      </c>
      <c r="S2695" s="4">
        <v>38385</v>
      </c>
      <c r="T2695" s="4">
        <v>27722</v>
      </c>
      <c r="U2695" s="4">
        <v>10663</v>
      </c>
      <c r="V2695" s="3">
        <v>0.27779080369936171</v>
      </c>
      <c r="W2695" t="s">
        <v>41</v>
      </c>
      <c r="X2695" t="s">
        <v>42</v>
      </c>
      <c r="Y2695" t="s">
        <v>171</v>
      </c>
      <c r="Z2695">
        <v>7</v>
      </c>
      <c r="AA2695" t="s">
        <v>193</v>
      </c>
      <c r="AB2695" t="s">
        <v>45</v>
      </c>
      <c r="AC2695" t="s">
        <v>46</v>
      </c>
      <c r="AD2695">
        <v>2023</v>
      </c>
      <c r="AE2695">
        <v>10</v>
      </c>
      <c r="AF2695" t="s">
        <v>5517</v>
      </c>
      <c r="AG2695" t="s">
        <v>5518</v>
      </c>
      <c r="AH2695" t="s">
        <v>5522</v>
      </c>
      <c r="AI2695" t="s">
        <v>5520</v>
      </c>
    </row>
    <row r="2696" spans="1:35">
      <c r="A2696" t="s">
        <v>3198</v>
      </c>
      <c r="B2696" s="2">
        <v>45215</v>
      </c>
      <c r="C2696" t="s">
        <v>316</v>
      </c>
      <c r="D2696" t="s">
        <v>31</v>
      </c>
      <c r="E2696" t="s">
        <v>98</v>
      </c>
      <c r="F2696" t="s">
        <v>70</v>
      </c>
      <c r="G2696">
        <v>34</v>
      </c>
      <c r="H2696" t="s">
        <v>153</v>
      </c>
      <c r="I2696" t="s">
        <v>154</v>
      </c>
      <c r="J2696" t="s">
        <v>36</v>
      </c>
      <c r="K2696" t="s">
        <v>337</v>
      </c>
      <c r="L2696" t="s">
        <v>91</v>
      </c>
      <c r="M2696" t="s">
        <v>92</v>
      </c>
      <c r="N2696" t="s">
        <v>113</v>
      </c>
      <c r="O2696">
        <v>5</v>
      </c>
      <c r="P2696" s="4">
        <v>1965</v>
      </c>
      <c r="Q2696" s="4">
        <v>1395</v>
      </c>
      <c r="R2696" s="3">
        <v>0.15</v>
      </c>
      <c r="S2696" s="4">
        <v>8351</v>
      </c>
      <c r="T2696" s="4">
        <v>6975</v>
      </c>
      <c r="U2696" s="4">
        <v>1376</v>
      </c>
      <c r="V2696" s="3">
        <v>0.16477068614537183</v>
      </c>
      <c r="W2696" t="s">
        <v>75</v>
      </c>
      <c r="X2696" t="s">
        <v>55</v>
      </c>
      <c r="Y2696" t="s">
        <v>56</v>
      </c>
      <c r="Z2696">
        <v>6</v>
      </c>
      <c r="AA2696" t="s">
        <v>149</v>
      </c>
      <c r="AB2696" t="s">
        <v>189</v>
      </c>
      <c r="AC2696">
        <v>3.8</v>
      </c>
      <c r="AD2696">
        <v>2023</v>
      </c>
      <c r="AE2696">
        <v>10</v>
      </c>
      <c r="AF2696" t="s">
        <v>5517</v>
      </c>
      <c r="AG2696" t="s">
        <v>5518</v>
      </c>
      <c r="AH2696" t="s">
        <v>5519</v>
      </c>
      <c r="AI2696" t="s">
        <v>5516</v>
      </c>
    </row>
    <row r="2697" spans="1:35">
      <c r="A2697" t="s">
        <v>3199</v>
      </c>
      <c r="B2697" s="2">
        <v>45046</v>
      </c>
      <c r="C2697" t="s">
        <v>661</v>
      </c>
      <c r="D2697" t="s">
        <v>49</v>
      </c>
      <c r="E2697" t="s">
        <v>69</v>
      </c>
      <c r="F2697" t="s">
        <v>70</v>
      </c>
      <c r="G2697">
        <v>18</v>
      </c>
      <c r="H2697" t="s">
        <v>34</v>
      </c>
      <c r="I2697" t="s">
        <v>35</v>
      </c>
      <c r="J2697" t="s">
        <v>36</v>
      </c>
      <c r="K2697" t="s">
        <v>106</v>
      </c>
      <c r="L2697" t="s">
        <v>38</v>
      </c>
      <c r="M2697" t="s">
        <v>92</v>
      </c>
      <c r="N2697" t="s">
        <v>113</v>
      </c>
      <c r="O2697">
        <v>2</v>
      </c>
      <c r="P2697" s="4">
        <v>10676</v>
      </c>
      <c r="Q2697" s="4">
        <v>6406</v>
      </c>
      <c r="R2697" s="3">
        <v>0.2</v>
      </c>
      <c r="S2697" s="4">
        <v>17082</v>
      </c>
      <c r="T2697" s="4">
        <v>12812</v>
      </c>
      <c r="U2697" s="4">
        <v>4270</v>
      </c>
      <c r="V2697" s="3">
        <v>0.24997072942278423</v>
      </c>
      <c r="W2697" t="s">
        <v>84</v>
      </c>
      <c r="X2697" t="s">
        <v>76</v>
      </c>
      <c r="Y2697" t="s">
        <v>56</v>
      </c>
      <c r="Z2697">
        <v>5</v>
      </c>
      <c r="AA2697" t="s">
        <v>226</v>
      </c>
      <c r="AB2697" t="s">
        <v>132</v>
      </c>
      <c r="AC2697">
        <v>3.5</v>
      </c>
      <c r="AD2697">
        <v>2023</v>
      </c>
      <c r="AE2697">
        <v>4</v>
      </c>
      <c r="AF2697" t="s">
        <v>5524</v>
      </c>
      <c r="AG2697" t="s">
        <v>5525</v>
      </c>
      <c r="AH2697" t="s">
        <v>5519</v>
      </c>
      <c r="AI2697" t="s">
        <v>5520</v>
      </c>
    </row>
    <row r="2698" spans="1:35">
      <c r="A2698" t="s">
        <v>3200</v>
      </c>
      <c r="B2698" s="2">
        <v>45211</v>
      </c>
      <c r="C2698" t="s">
        <v>1011</v>
      </c>
      <c r="D2698" t="s">
        <v>49</v>
      </c>
      <c r="E2698" t="s">
        <v>98</v>
      </c>
      <c r="F2698" t="s">
        <v>70</v>
      </c>
      <c r="G2698">
        <v>45</v>
      </c>
      <c r="H2698" t="s">
        <v>99</v>
      </c>
      <c r="I2698" t="s">
        <v>99</v>
      </c>
      <c r="J2698" t="s">
        <v>100</v>
      </c>
      <c r="K2698" t="s">
        <v>326</v>
      </c>
      <c r="L2698" t="s">
        <v>137</v>
      </c>
      <c r="M2698" t="s">
        <v>107</v>
      </c>
      <c r="N2698" t="s">
        <v>113</v>
      </c>
      <c r="O2698">
        <v>1</v>
      </c>
      <c r="P2698" s="4">
        <v>15090</v>
      </c>
      <c r="Q2698" s="4">
        <v>10865</v>
      </c>
      <c r="R2698" s="3">
        <v>0</v>
      </c>
      <c r="S2698" s="4">
        <v>15090</v>
      </c>
      <c r="T2698" s="4">
        <v>10865</v>
      </c>
      <c r="U2698" s="4">
        <v>4225</v>
      </c>
      <c r="V2698" s="3">
        <v>0.27998674618952951</v>
      </c>
      <c r="W2698" t="s">
        <v>41</v>
      </c>
      <c r="X2698" t="s">
        <v>55</v>
      </c>
      <c r="Y2698" t="s">
        <v>56</v>
      </c>
      <c r="Z2698">
        <v>3</v>
      </c>
      <c r="AA2698" t="s">
        <v>44</v>
      </c>
      <c r="AB2698" t="s">
        <v>66</v>
      </c>
      <c r="AC2698">
        <v>3.3</v>
      </c>
      <c r="AD2698">
        <v>2023</v>
      </c>
      <c r="AE2698">
        <v>10</v>
      </c>
      <c r="AF2698" t="s">
        <v>5517</v>
      </c>
      <c r="AG2698" t="s">
        <v>5518</v>
      </c>
      <c r="AH2698" t="s">
        <v>5519</v>
      </c>
      <c r="AI2698" t="s">
        <v>5523</v>
      </c>
    </row>
    <row r="2699" spans="1:35">
      <c r="A2699" t="s">
        <v>3201</v>
      </c>
      <c r="B2699" s="2">
        <v>45215</v>
      </c>
      <c r="C2699" t="s">
        <v>481</v>
      </c>
      <c r="D2699" t="s">
        <v>31</v>
      </c>
      <c r="E2699" t="s">
        <v>50</v>
      </c>
      <c r="F2699" t="s">
        <v>33</v>
      </c>
      <c r="G2699">
        <v>29</v>
      </c>
      <c r="H2699" t="s">
        <v>80</v>
      </c>
      <c r="I2699" t="s">
        <v>81</v>
      </c>
      <c r="J2699" t="s">
        <v>82</v>
      </c>
      <c r="K2699" t="s">
        <v>269</v>
      </c>
      <c r="L2699" t="s">
        <v>62</v>
      </c>
      <c r="M2699" t="s">
        <v>107</v>
      </c>
      <c r="N2699" t="s">
        <v>126</v>
      </c>
      <c r="O2699">
        <v>1</v>
      </c>
      <c r="P2699" s="4">
        <v>23622</v>
      </c>
      <c r="Q2699" s="4">
        <v>13937</v>
      </c>
      <c r="R2699" s="3">
        <v>0.15</v>
      </c>
      <c r="S2699" s="4">
        <v>20079</v>
      </c>
      <c r="T2699" s="4">
        <v>13937</v>
      </c>
      <c r="U2699" s="4">
        <v>6142</v>
      </c>
      <c r="V2699" s="3">
        <v>0.30589172767568107</v>
      </c>
      <c r="W2699" t="s">
        <v>41</v>
      </c>
      <c r="X2699" t="s">
        <v>76</v>
      </c>
      <c r="Y2699" t="s">
        <v>156</v>
      </c>
      <c r="Z2699">
        <v>0</v>
      </c>
      <c r="AA2699" t="s">
        <v>193</v>
      </c>
      <c r="AB2699" t="s">
        <v>45</v>
      </c>
      <c r="AC2699">
        <v>1.6</v>
      </c>
      <c r="AD2699">
        <v>2023</v>
      </c>
      <c r="AE2699">
        <v>10</v>
      </c>
      <c r="AF2699" t="s">
        <v>5517</v>
      </c>
      <c r="AG2699" t="s">
        <v>5518</v>
      </c>
      <c r="AH2699" t="s">
        <v>5522</v>
      </c>
      <c r="AI2699" t="s">
        <v>5516</v>
      </c>
    </row>
    <row r="2700" spans="1:35">
      <c r="A2700" t="s">
        <v>3202</v>
      </c>
      <c r="B2700" s="2">
        <v>45405</v>
      </c>
      <c r="C2700" t="s">
        <v>178</v>
      </c>
      <c r="D2700" t="s">
        <v>31</v>
      </c>
      <c r="E2700" t="s">
        <v>98</v>
      </c>
      <c r="F2700" t="s">
        <v>70</v>
      </c>
      <c r="G2700">
        <v>60</v>
      </c>
      <c r="H2700" t="s">
        <v>88</v>
      </c>
      <c r="I2700" t="s">
        <v>89</v>
      </c>
      <c r="J2700" t="s">
        <v>82</v>
      </c>
      <c r="K2700" t="s">
        <v>179</v>
      </c>
      <c r="L2700" t="s">
        <v>91</v>
      </c>
      <c r="M2700" t="s">
        <v>92</v>
      </c>
      <c r="N2700" t="s">
        <v>126</v>
      </c>
      <c r="O2700">
        <v>1</v>
      </c>
      <c r="P2700" s="4">
        <v>12105</v>
      </c>
      <c r="Q2700" s="4">
        <v>6779</v>
      </c>
      <c r="R2700" s="3">
        <v>0.15</v>
      </c>
      <c r="S2700" s="4">
        <v>10289</v>
      </c>
      <c r="T2700" s="4">
        <v>6779</v>
      </c>
      <c r="U2700" s="4">
        <v>3510</v>
      </c>
      <c r="V2700" s="3">
        <v>0.34114102439498495</v>
      </c>
      <c r="W2700" t="s">
        <v>84</v>
      </c>
      <c r="X2700" t="s">
        <v>55</v>
      </c>
      <c r="Y2700" t="s">
        <v>56</v>
      </c>
      <c r="Z2700">
        <v>3</v>
      </c>
      <c r="AA2700" t="s">
        <v>163</v>
      </c>
      <c r="AB2700" t="s">
        <v>132</v>
      </c>
      <c r="AC2700">
        <v>4.3</v>
      </c>
      <c r="AD2700">
        <v>2024</v>
      </c>
      <c r="AE2700">
        <v>4</v>
      </c>
      <c r="AF2700" t="s">
        <v>5524</v>
      </c>
      <c r="AG2700" t="s">
        <v>5525</v>
      </c>
      <c r="AH2700" t="s">
        <v>5519</v>
      </c>
      <c r="AI2700" t="s">
        <v>5523</v>
      </c>
    </row>
    <row r="2701" spans="1:35">
      <c r="A2701" t="s">
        <v>3203</v>
      </c>
      <c r="B2701" s="2">
        <v>45179</v>
      </c>
      <c r="C2701" t="s">
        <v>416</v>
      </c>
      <c r="D2701" t="s">
        <v>49</v>
      </c>
      <c r="E2701" t="s">
        <v>98</v>
      </c>
      <c r="F2701" t="s">
        <v>70</v>
      </c>
      <c r="G2701">
        <v>18</v>
      </c>
      <c r="H2701" t="s">
        <v>88</v>
      </c>
      <c r="I2701" t="s">
        <v>89</v>
      </c>
      <c r="J2701" t="s">
        <v>82</v>
      </c>
      <c r="K2701" t="s">
        <v>302</v>
      </c>
      <c r="L2701" t="s">
        <v>62</v>
      </c>
      <c r="M2701" t="s">
        <v>39</v>
      </c>
      <c r="N2701" t="s">
        <v>53</v>
      </c>
      <c r="O2701">
        <v>4</v>
      </c>
      <c r="P2701" s="4">
        <v>10019</v>
      </c>
      <c r="Q2701" s="4">
        <v>6713</v>
      </c>
      <c r="R2701" s="3">
        <v>0.05</v>
      </c>
      <c r="S2701" s="4">
        <v>38072</v>
      </c>
      <c r="T2701" s="4">
        <v>26852</v>
      </c>
      <c r="U2701" s="4">
        <v>11220</v>
      </c>
      <c r="V2701" s="3">
        <v>0.29470476990964489</v>
      </c>
      <c r="W2701" t="s">
        <v>84</v>
      </c>
      <c r="X2701" t="s">
        <v>42</v>
      </c>
      <c r="Y2701" t="s">
        <v>56</v>
      </c>
      <c r="Z2701">
        <v>1</v>
      </c>
      <c r="AA2701" t="s">
        <v>229</v>
      </c>
      <c r="AB2701" t="s">
        <v>132</v>
      </c>
      <c r="AC2701">
        <v>5</v>
      </c>
      <c r="AD2701">
        <v>2023</v>
      </c>
      <c r="AE2701">
        <v>9</v>
      </c>
      <c r="AF2701" t="s">
        <v>5531</v>
      </c>
      <c r="AG2701" t="s">
        <v>5514</v>
      </c>
      <c r="AH2701" t="s">
        <v>5522</v>
      </c>
      <c r="AI2701" t="s">
        <v>5520</v>
      </c>
    </row>
    <row r="2702" spans="1:35">
      <c r="A2702" t="s">
        <v>3204</v>
      </c>
      <c r="B2702" s="2">
        <v>45637</v>
      </c>
      <c r="C2702" t="s">
        <v>152</v>
      </c>
      <c r="D2702" t="s">
        <v>31</v>
      </c>
      <c r="E2702" t="s">
        <v>124</v>
      </c>
      <c r="F2702" t="s">
        <v>70</v>
      </c>
      <c r="G2702">
        <v>56</v>
      </c>
      <c r="H2702" t="s">
        <v>153</v>
      </c>
      <c r="I2702" t="s">
        <v>154</v>
      </c>
      <c r="J2702" t="s">
        <v>36</v>
      </c>
      <c r="K2702" t="s">
        <v>219</v>
      </c>
      <c r="L2702" t="s">
        <v>38</v>
      </c>
      <c r="M2702" t="s">
        <v>92</v>
      </c>
      <c r="N2702" t="s">
        <v>93</v>
      </c>
      <c r="O2702">
        <v>8</v>
      </c>
      <c r="P2702" s="4">
        <v>17348</v>
      </c>
      <c r="Q2702" s="4">
        <v>10409</v>
      </c>
      <c r="R2702" s="3">
        <v>0.1</v>
      </c>
      <c r="S2702" s="4">
        <v>124906</v>
      </c>
      <c r="T2702" s="4">
        <v>83272</v>
      </c>
      <c r="U2702" s="4">
        <v>41634</v>
      </c>
      <c r="V2702" s="3">
        <v>0.33332265863929678</v>
      </c>
      <c r="W2702" t="s">
        <v>41</v>
      </c>
      <c r="X2702" t="s">
        <v>76</v>
      </c>
      <c r="Y2702" t="s">
        <v>56</v>
      </c>
      <c r="Z2702">
        <v>7</v>
      </c>
      <c r="AA2702" t="s">
        <v>77</v>
      </c>
      <c r="AB2702" t="s">
        <v>66</v>
      </c>
      <c r="AC2702">
        <v>4.9000000000000004</v>
      </c>
      <c r="AD2702">
        <v>2024</v>
      </c>
      <c r="AE2702">
        <v>12</v>
      </c>
      <c r="AF2702" t="s">
        <v>5521</v>
      </c>
      <c r="AG2702" t="s">
        <v>5518</v>
      </c>
      <c r="AH2702" t="s">
        <v>5515</v>
      </c>
      <c r="AI2702" t="s">
        <v>5523</v>
      </c>
    </row>
    <row r="2703" spans="1:35">
      <c r="A2703" t="s">
        <v>3205</v>
      </c>
      <c r="B2703" s="2">
        <v>45214</v>
      </c>
      <c r="C2703" t="s">
        <v>203</v>
      </c>
      <c r="D2703" t="s">
        <v>31</v>
      </c>
      <c r="E2703" t="s">
        <v>129</v>
      </c>
      <c r="F2703" t="s">
        <v>33</v>
      </c>
      <c r="G2703">
        <v>53</v>
      </c>
      <c r="H2703" t="s">
        <v>146</v>
      </c>
      <c r="I2703" t="s">
        <v>147</v>
      </c>
      <c r="J2703" t="s">
        <v>36</v>
      </c>
      <c r="K2703" t="s">
        <v>302</v>
      </c>
      <c r="L2703" t="s">
        <v>155</v>
      </c>
      <c r="M2703" t="s">
        <v>107</v>
      </c>
      <c r="N2703" t="s">
        <v>93</v>
      </c>
      <c r="O2703">
        <v>8</v>
      </c>
      <c r="P2703" s="4">
        <v>2687</v>
      </c>
      <c r="Q2703" s="4">
        <v>1720</v>
      </c>
      <c r="R2703" s="3">
        <v>0</v>
      </c>
      <c r="S2703" s="4">
        <v>21496</v>
      </c>
      <c r="T2703" s="4">
        <v>13760</v>
      </c>
      <c r="U2703" s="4">
        <v>7736</v>
      </c>
      <c r="V2703" s="3">
        <v>0.3598809080759211</v>
      </c>
      <c r="W2703" t="s">
        <v>54</v>
      </c>
      <c r="X2703" t="s">
        <v>42</v>
      </c>
      <c r="Y2703" t="s">
        <v>56</v>
      </c>
      <c r="Z2703">
        <v>3</v>
      </c>
      <c r="AA2703" t="s">
        <v>181</v>
      </c>
      <c r="AB2703" t="s">
        <v>194</v>
      </c>
      <c r="AC2703">
        <v>3.5</v>
      </c>
      <c r="AD2703">
        <v>2023</v>
      </c>
      <c r="AE2703">
        <v>10</v>
      </c>
      <c r="AF2703" t="s">
        <v>5517</v>
      </c>
      <c r="AG2703" t="s">
        <v>5518</v>
      </c>
      <c r="AH2703" t="s">
        <v>5522</v>
      </c>
      <c r="AI2703" t="s">
        <v>5523</v>
      </c>
    </row>
    <row r="2704" spans="1:35">
      <c r="A2704" t="s">
        <v>3206</v>
      </c>
      <c r="B2704" s="2">
        <v>45251</v>
      </c>
      <c r="C2704" t="s">
        <v>544</v>
      </c>
      <c r="D2704" t="s">
        <v>31</v>
      </c>
      <c r="E2704" t="s">
        <v>124</v>
      </c>
      <c r="F2704" t="s">
        <v>70</v>
      </c>
      <c r="G2704">
        <v>42</v>
      </c>
      <c r="H2704" t="s">
        <v>88</v>
      </c>
      <c r="I2704" t="s">
        <v>89</v>
      </c>
      <c r="J2704" t="s">
        <v>82</v>
      </c>
      <c r="K2704" t="s">
        <v>214</v>
      </c>
      <c r="L2704" t="s">
        <v>142</v>
      </c>
      <c r="M2704" t="s">
        <v>39</v>
      </c>
      <c r="N2704" t="s">
        <v>53</v>
      </c>
      <c r="O2704">
        <v>3</v>
      </c>
      <c r="P2704" s="4">
        <v>6562</v>
      </c>
      <c r="Q2704" s="4">
        <v>5184</v>
      </c>
      <c r="R2704" s="3">
        <v>0.1</v>
      </c>
      <c r="S2704" s="4">
        <v>17717</v>
      </c>
      <c r="T2704" s="4">
        <v>15552</v>
      </c>
      <c r="U2704" s="4">
        <v>2165</v>
      </c>
      <c r="V2704" s="3">
        <v>0.12219901789241971</v>
      </c>
      <c r="W2704" t="s">
        <v>75</v>
      </c>
      <c r="X2704" t="s">
        <v>76</v>
      </c>
      <c r="Y2704" t="s">
        <v>56</v>
      </c>
      <c r="Z2704">
        <v>3</v>
      </c>
      <c r="AA2704" t="s">
        <v>159</v>
      </c>
      <c r="AB2704" t="s">
        <v>132</v>
      </c>
      <c r="AC2704">
        <v>3.7</v>
      </c>
      <c r="AD2704">
        <v>2023</v>
      </c>
      <c r="AE2704">
        <v>11</v>
      </c>
      <c r="AF2704" t="s">
        <v>5535</v>
      </c>
      <c r="AG2704" t="s">
        <v>5518</v>
      </c>
      <c r="AH2704" t="s">
        <v>5519</v>
      </c>
      <c r="AI2704" t="s">
        <v>5526</v>
      </c>
    </row>
    <row r="2705" spans="1:35">
      <c r="A2705" t="s">
        <v>3207</v>
      </c>
      <c r="B2705" s="2">
        <v>44977</v>
      </c>
      <c r="C2705" t="s">
        <v>87</v>
      </c>
      <c r="D2705" t="s">
        <v>49</v>
      </c>
      <c r="E2705" t="s">
        <v>129</v>
      </c>
      <c r="F2705" t="s">
        <v>33</v>
      </c>
      <c r="G2705">
        <v>58</v>
      </c>
      <c r="H2705" t="s">
        <v>88</v>
      </c>
      <c r="I2705" t="s">
        <v>89</v>
      </c>
      <c r="J2705" t="s">
        <v>82</v>
      </c>
      <c r="K2705" t="s">
        <v>219</v>
      </c>
      <c r="L2705" t="s">
        <v>38</v>
      </c>
      <c r="M2705" t="s">
        <v>63</v>
      </c>
      <c r="N2705" t="s">
        <v>113</v>
      </c>
      <c r="O2705">
        <v>3</v>
      </c>
      <c r="P2705" s="4">
        <v>18675</v>
      </c>
      <c r="Q2705" s="4">
        <v>14006</v>
      </c>
      <c r="R2705" s="3">
        <v>0.1</v>
      </c>
      <c r="S2705" s="4">
        <v>50423</v>
      </c>
      <c r="T2705" s="4">
        <v>42018</v>
      </c>
      <c r="U2705" s="4">
        <v>8405</v>
      </c>
      <c r="V2705" s="3">
        <v>0.16668980425599428</v>
      </c>
      <c r="W2705" t="s">
        <v>75</v>
      </c>
      <c r="X2705" t="s">
        <v>55</v>
      </c>
      <c r="Y2705" t="s">
        <v>56</v>
      </c>
      <c r="Z2705">
        <v>3</v>
      </c>
      <c r="AA2705" t="s">
        <v>163</v>
      </c>
      <c r="AB2705" t="s">
        <v>189</v>
      </c>
      <c r="AC2705">
        <v>4.4000000000000004</v>
      </c>
      <c r="AD2705">
        <v>2023</v>
      </c>
      <c r="AE2705">
        <v>2</v>
      </c>
      <c r="AF2705" t="s">
        <v>5527</v>
      </c>
      <c r="AG2705" t="s">
        <v>5528</v>
      </c>
      <c r="AH2705" t="s">
        <v>5515</v>
      </c>
      <c r="AI2705" t="s">
        <v>5523</v>
      </c>
    </row>
    <row r="2706" spans="1:35">
      <c r="A2706" t="s">
        <v>3208</v>
      </c>
      <c r="B2706" s="2">
        <v>45628</v>
      </c>
      <c r="C2706" t="s">
        <v>416</v>
      </c>
      <c r="D2706" t="s">
        <v>49</v>
      </c>
      <c r="E2706" t="s">
        <v>60</v>
      </c>
      <c r="F2706" t="s">
        <v>70</v>
      </c>
      <c r="G2706">
        <v>44</v>
      </c>
      <c r="H2706" t="s">
        <v>80</v>
      </c>
      <c r="I2706" t="s">
        <v>81</v>
      </c>
      <c r="J2706" t="s">
        <v>82</v>
      </c>
      <c r="K2706" t="s">
        <v>323</v>
      </c>
      <c r="L2706" t="s">
        <v>52</v>
      </c>
      <c r="M2706" t="s">
        <v>92</v>
      </c>
      <c r="N2706" t="s">
        <v>126</v>
      </c>
      <c r="O2706">
        <v>4</v>
      </c>
      <c r="P2706" s="4">
        <v>20614</v>
      </c>
      <c r="Q2706" s="4">
        <v>13811</v>
      </c>
      <c r="R2706" s="3">
        <v>0</v>
      </c>
      <c r="S2706" s="4">
        <v>82456</v>
      </c>
      <c r="T2706" s="4">
        <v>55244</v>
      </c>
      <c r="U2706" s="4">
        <v>27212</v>
      </c>
      <c r="V2706" s="3">
        <v>0.33001843407393033</v>
      </c>
      <c r="W2706" t="s">
        <v>41</v>
      </c>
      <c r="X2706" t="s">
        <v>76</v>
      </c>
      <c r="Y2706" t="s">
        <v>56</v>
      </c>
      <c r="Z2706">
        <v>3</v>
      </c>
      <c r="AA2706" t="s">
        <v>193</v>
      </c>
      <c r="AB2706" t="s">
        <v>95</v>
      </c>
      <c r="AC2706">
        <v>4.4000000000000004</v>
      </c>
      <c r="AD2706">
        <v>2024</v>
      </c>
      <c r="AE2706">
        <v>12</v>
      </c>
      <c r="AF2706" t="s">
        <v>5521</v>
      </c>
      <c r="AG2706" t="s">
        <v>5518</v>
      </c>
      <c r="AH2706" t="s">
        <v>5515</v>
      </c>
      <c r="AI2706" t="s">
        <v>5526</v>
      </c>
    </row>
    <row r="2707" spans="1:35">
      <c r="A2707" t="s">
        <v>3209</v>
      </c>
      <c r="B2707" s="2">
        <v>45580</v>
      </c>
      <c r="C2707" t="s">
        <v>196</v>
      </c>
      <c r="D2707" t="s">
        <v>31</v>
      </c>
      <c r="E2707" t="s">
        <v>32</v>
      </c>
      <c r="F2707" t="s">
        <v>33</v>
      </c>
      <c r="G2707">
        <v>60</v>
      </c>
      <c r="H2707" t="s">
        <v>146</v>
      </c>
      <c r="I2707" t="s">
        <v>147</v>
      </c>
      <c r="J2707" t="s">
        <v>36</v>
      </c>
      <c r="K2707" t="s">
        <v>120</v>
      </c>
      <c r="L2707" t="s">
        <v>112</v>
      </c>
      <c r="M2707" t="s">
        <v>39</v>
      </c>
      <c r="N2707" t="s">
        <v>93</v>
      </c>
      <c r="O2707">
        <v>6</v>
      </c>
      <c r="P2707" s="4">
        <v>19241</v>
      </c>
      <c r="Q2707" s="4">
        <v>13084</v>
      </c>
      <c r="R2707" s="3">
        <v>0</v>
      </c>
      <c r="S2707" s="4">
        <v>115446</v>
      </c>
      <c r="T2707" s="4">
        <v>78504</v>
      </c>
      <c r="U2707" s="4">
        <v>36942</v>
      </c>
      <c r="V2707" s="3">
        <v>0.31999376331791485</v>
      </c>
      <c r="W2707" t="s">
        <v>54</v>
      </c>
      <c r="X2707" t="s">
        <v>76</v>
      </c>
      <c r="Y2707" t="s">
        <v>56</v>
      </c>
      <c r="Z2707">
        <v>2</v>
      </c>
      <c r="AA2707" t="s">
        <v>163</v>
      </c>
      <c r="AB2707" t="s">
        <v>132</v>
      </c>
      <c r="AC2707">
        <v>3.3</v>
      </c>
      <c r="AD2707">
        <v>2024</v>
      </c>
      <c r="AE2707">
        <v>10</v>
      </c>
      <c r="AF2707" t="s">
        <v>5517</v>
      </c>
      <c r="AG2707" t="s">
        <v>5518</v>
      </c>
      <c r="AH2707" t="s">
        <v>5515</v>
      </c>
      <c r="AI2707" t="s">
        <v>5523</v>
      </c>
    </row>
    <row r="2708" spans="1:35">
      <c r="A2708" t="s">
        <v>3210</v>
      </c>
      <c r="B2708" s="2">
        <v>44952</v>
      </c>
      <c r="C2708" t="s">
        <v>1144</v>
      </c>
      <c r="D2708" t="s">
        <v>49</v>
      </c>
      <c r="E2708" t="s">
        <v>135</v>
      </c>
      <c r="F2708" t="s">
        <v>33</v>
      </c>
      <c r="G2708">
        <v>22</v>
      </c>
      <c r="H2708" t="s">
        <v>105</v>
      </c>
      <c r="I2708" t="s">
        <v>89</v>
      </c>
      <c r="J2708" t="s">
        <v>82</v>
      </c>
      <c r="K2708" t="s">
        <v>368</v>
      </c>
      <c r="L2708" t="s">
        <v>62</v>
      </c>
      <c r="M2708" t="s">
        <v>92</v>
      </c>
      <c r="N2708" t="s">
        <v>126</v>
      </c>
      <c r="O2708">
        <v>4</v>
      </c>
      <c r="P2708" s="4">
        <v>19515</v>
      </c>
      <c r="Q2708" s="4">
        <v>12294</v>
      </c>
      <c r="R2708" s="3">
        <v>0.1</v>
      </c>
      <c r="S2708" s="4">
        <v>70254</v>
      </c>
      <c r="T2708" s="4">
        <v>49176</v>
      </c>
      <c r="U2708" s="4">
        <v>21078</v>
      </c>
      <c r="V2708" s="3">
        <v>0.30002562131693566</v>
      </c>
      <c r="W2708" t="s">
        <v>75</v>
      </c>
      <c r="X2708" t="s">
        <v>42</v>
      </c>
      <c r="Y2708" t="s">
        <v>56</v>
      </c>
      <c r="Z2708">
        <v>5</v>
      </c>
      <c r="AA2708" t="s">
        <v>193</v>
      </c>
      <c r="AB2708" t="s">
        <v>45</v>
      </c>
      <c r="AC2708">
        <v>4.3</v>
      </c>
      <c r="AD2708">
        <v>2023</v>
      </c>
      <c r="AE2708">
        <v>1</v>
      </c>
      <c r="AF2708" t="s">
        <v>5532</v>
      </c>
      <c r="AG2708" t="s">
        <v>5528</v>
      </c>
      <c r="AH2708" t="s">
        <v>5515</v>
      </c>
      <c r="AI2708" t="s">
        <v>5520</v>
      </c>
    </row>
    <row r="2709" spans="1:35">
      <c r="A2709" t="s">
        <v>3211</v>
      </c>
      <c r="B2709" s="2">
        <v>45387</v>
      </c>
      <c r="C2709" t="s">
        <v>1505</v>
      </c>
      <c r="D2709" t="s">
        <v>31</v>
      </c>
      <c r="E2709" t="s">
        <v>50</v>
      </c>
      <c r="F2709" t="s">
        <v>33</v>
      </c>
      <c r="G2709">
        <v>58</v>
      </c>
      <c r="H2709" t="s">
        <v>34</v>
      </c>
      <c r="I2709" t="s">
        <v>35</v>
      </c>
      <c r="J2709" t="s">
        <v>36</v>
      </c>
      <c r="K2709" t="s">
        <v>51</v>
      </c>
      <c r="L2709" t="s">
        <v>52</v>
      </c>
      <c r="M2709" t="s">
        <v>107</v>
      </c>
      <c r="N2709" t="s">
        <v>113</v>
      </c>
      <c r="O2709">
        <v>4</v>
      </c>
      <c r="P2709" s="4">
        <v>10534</v>
      </c>
      <c r="Q2709" s="4">
        <v>7795</v>
      </c>
      <c r="R2709" s="3">
        <v>0.2</v>
      </c>
      <c r="S2709" s="4">
        <v>33709</v>
      </c>
      <c r="T2709" s="4">
        <v>31180</v>
      </c>
      <c r="U2709" s="4">
        <v>2529</v>
      </c>
      <c r="V2709" s="3">
        <v>7.5024474176036068E-2</v>
      </c>
      <c r="W2709" t="s">
        <v>84</v>
      </c>
      <c r="X2709" t="s">
        <v>76</v>
      </c>
      <c r="Y2709" t="s">
        <v>171</v>
      </c>
      <c r="Z2709">
        <v>3</v>
      </c>
      <c r="AA2709" t="s">
        <v>65</v>
      </c>
      <c r="AB2709" t="s">
        <v>66</v>
      </c>
      <c r="AC2709" t="s">
        <v>46</v>
      </c>
      <c r="AD2709">
        <v>2024</v>
      </c>
      <c r="AE2709">
        <v>4</v>
      </c>
      <c r="AF2709" t="s">
        <v>5524</v>
      </c>
      <c r="AG2709" t="s">
        <v>5525</v>
      </c>
      <c r="AH2709" t="s">
        <v>5522</v>
      </c>
      <c r="AI2709" t="s">
        <v>5523</v>
      </c>
    </row>
    <row r="2710" spans="1:35">
      <c r="A2710" t="s">
        <v>3212</v>
      </c>
      <c r="B2710" s="2">
        <v>44971</v>
      </c>
      <c r="C2710" t="s">
        <v>572</v>
      </c>
      <c r="D2710" t="s">
        <v>49</v>
      </c>
      <c r="E2710" t="s">
        <v>124</v>
      </c>
      <c r="F2710" t="s">
        <v>70</v>
      </c>
      <c r="G2710">
        <v>32</v>
      </c>
      <c r="H2710" t="s">
        <v>34</v>
      </c>
      <c r="I2710" t="s">
        <v>35</v>
      </c>
      <c r="J2710" t="s">
        <v>36</v>
      </c>
      <c r="K2710" t="s">
        <v>239</v>
      </c>
      <c r="L2710" t="s">
        <v>137</v>
      </c>
      <c r="M2710" t="s">
        <v>107</v>
      </c>
      <c r="N2710" t="s">
        <v>93</v>
      </c>
      <c r="O2710">
        <v>1</v>
      </c>
      <c r="P2710" s="4">
        <v>11953</v>
      </c>
      <c r="Q2710" s="4">
        <v>8367</v>
      </c>
      <c r="R2710" s="3">
        <v>0.2</v>
      </c>
      <c r="S2710" s="4">
        <v>9562</v>
      </c>
      <c r="T2710" s="4">
        <v>8367</v>
      </c>
      <c r="U2710" s="4">
        <v>1195</v>
      </c>
      <c r="V2710" s="3">
        <v>0.12497385484208325</v>
      </c>
      <c r="W2710" t="s">
        <v>41</v>
      </c>
      <c r="X2710" t="s">
        <v>76</v>
      </c>
      <c r="Y2710" t="s">
        <v>56</v>
      </c>
      <c r="Z2710">
        <v>4</v>
      </c>
      <c r="AA2710" t="s">
        <v>181</v>
      </c>
      <c r="AB2710" t="s">
        <v>194</v>
      </c>
      <c r="AC2710">
        <v>4.7</v>
      </c>
      <c r="AD2710">
        <v>2023</v>
      </c>
      <c r="AE2710">
        <v>2</v>
      </c>
      <c r="AF2710" t="s">
        <v>5527</v>
      </c>
      <c r="AG2710" t="s">
        <v>5528</v>
      </c>
      <c r="AH2710" t="s">
        <v>5519</v>
      </c>
      <c r="AI2710" t="s">
        <v>5516</v>
      </c>
    </row>
    <row r="2711" spans="1:35">
      <c r="A2711" t="s">
        <v>3213</v>
      </c>
      <c r="B2711" s="2">
        <v>45543</v>
      </c>
      <c r="C2711" t="s">
        <v>618</v>
      </c>
      <c r="D2711" t="s">
        <v>31</v>
      </c>
      <c r="E2711" t="s">
        <v>124</v>
      </c>
      <c r="F2711" t="s">
        <v>70</v>
      </c>
      <c r="G2711">
        <v>45</v>
      </c>
      <c r="H2711" t="s">
        <v>146</v>
      </c>
      <c r="I2711" t="s">
        <v>147</v>
      </c>
      <c r="J2711" t="s">
        <v>36</v>
      </c>
      <c r="K2711" t="s">
        <v>337</v>
      </c>
      <c r="L2711" t="s">
        <v>142</v>
      </c>
      <c r="M2711" t="s">
        <v>107</v>
      </c>
      <c r="N2711" t="s">
        <v>126</v>
      </c>
      <c r="O2711">
        <v>6</v>
      </c>
      <c r="P2711" s="4">
        <v>4202</v>
      </c>
      <c r="Q2711" s="4">
        <v>2353</v>
      </c>
      <c r="R2711" s="3">
        <v>0</v>
      </c>
      <c r="S2711" s="4">
        <v>25212</v>
      </c>
      <c r="T2711" s="4">
        <v>14118</v>
      </c>
      <c r="U2711" s="4">
        <v>11094</v>
      </c>
      <c r="V2711" s="3">
        <v>0.44002855782960493</v>
      </c>
      <c r="W2711" t="s">
        <v>41</v>
      </c>
      <c r="X2711" t="s">
        <v>42</v>
      </c>
      <c r="Y2711" t="s">
        <v>156</v>
      </c>
      <c r="Z2711">
        <v>0</v>
      </c>
      <c r="AA2711" t="s">
        <v>102</v>
      </c>
      <c r="AB2711" t="s">
        <v>121</v>
      </c>
      <c r="AC2711">
        <v>2.1</v>
      </c>
      <c r="AD2711">
        <v>2024</v>
      </c>
      <c r="AE2711">
        <v>9</v>
      </c>
      <c r="AF2711" t="s">
        <v>5531</v>
      </c>
      <c r="AG2711" t="s">
        <v>5514</v>
      </c>
      <c r="AH2711" t="s">
        <v>5522</v>
      </c>
      <c r="AI2711" t="s">
        <v>5523</v>
      </c>
    </row>
    <row r="2712" spans="1:35">
      <c r="A2712" t="s">
        <v>3214</v>
      </c>
      <c r="B2712" s="2">
        <v>45583</v>
      </c>
      <c r="C2712" t="s">
        <v>355</v>
      </c>
      <c r="D2712" t="s">
        <v>31</v>
      </c>
      <c r="E2712" t="s">
        <v>135</v>
      </c>
      <c r="F2712" t="s">
        <v>33</v>
      </c>
      <c r="G2712">
        <v>60</v>
      </c>
      <c r="H2712" t="s">
        <v>71</v>
      </c>
      <c r="I2712" t="s">
        <v>72</v>
      </c>
      <c r="J2712" t="s">
        <v>73</v>
      </c>
      <c r="K2712" t="s">
        <v>162</v>
      </c>
      <c r="L2712" t="s">
        <v>101</v>
      </c>
      <c r="M2712" t="s">
        <v>107</v>
      </c>
      <c r="N2712" t="s">
        <v>53</v>
      </c>
      <c r="O2712">
        <v>1</v>
      </c>
      <c r="P2712" s="4">
        <v>21724</v>
      </c>
      <c r="Q2712" s="4">
        <v>14338</v>
      </c>
      <c r="R2712" s="3">
        <v>0.1</v>
      </c>
      <c r="S2712" s="4">
        <v>19552</v>
      </c>
      <c r="T2712" s="4">
        <v>14338</v>
      </c>
      <c r="U2712" s="4">
        <v>5214</v>
      </c>
      <c r="V2712" s="3">
        <v>0.26667348608837971</v>
      </c>
      <c r="W2712" t="s">
        <v>84</v>
      </c>
      <c r="X2712" t="s">
        <v>42</v>
      </c>
      <c r="Y2712" t="s">
        <v>56</v>
      </c>
      <c r="Z2712">
        <v>4</v>
      </c>
      <c r="AA2712" t="s">
        <v>149</v>
      </c>
      <c r="AB2712" t="s">
        <v>194</v>
      </c>
      <c r="AC2712">
        <v>3.7</v>
      </c>
      <c r="AD2712">
        <v>2024</v>
      </c>
      <c r="AE2712">
        <v>10</v>
      </c>
      <c r="AF2712" t="s">
        <v>5517</v>
      </c>
      <c r="AG2712" t="s">
        <v>5518</v>
      </c>
      <c r="AH2712" t="s">
        <v>5519</v>
      </c>
      <c r="AI2712" t="s">
        <v>5523</v>
      </c>
    </row>
    <row r="2713" spans="1:35">
      <c r="A2713" t="s">
        <v>3215</v>
      </c>
      <c r="B2713" s="2">
        <v>44993</v>
      </c>
      <c r="C2713" t="s">
        <v>1446</v>
      </c>
      <c r="D2713" t="s">
        <v>49</v>
      </c>
      <c r="E2713" t="s">
        <v>32</v>
      </c>
      <c r="F2713" t="s">
        <v>33</v>
      </c>
      <c r="G2713">
        <v>19</v>
      </c>
      <c r="H2713" t="s">
        <v>146</v>
      </c>
      <c r="I2713" t="s">
        <v>147</v>
      </c>
      <c r="J2713" t="s">
        <v>36</v>
      </c>
      <c r="K2713" t="s">
        <v>326</v>
      </c>
      <c r="L2713" t="s">
        <v>155</v>
      </c>
      <c r="M2713" t="s">
        <v>107</v>
      </c>
      <c r="N2713" t="s">
        <v>64</v>
      </c>
      <c r="O2713">
        <v>5</v>
      </c>
      <c r="P2713" s="4">
        <v>14974</v>
      </c>
      <c r="Q2713" s="4">
        <v>11081</v>
      </c>
      <c r="R2713" s="3">
        <v>0.05</v>
      </c>
      <c r="S2713" s="4">
        <v>71127</v>
      </c>
      <c r="T2713" s="4">
        <v>55405</v>
      </c>
      <c r="U2713" s="4">
        <v>15722</v>
      </c>
      <c r="V2713" s="3">
        <v>0.22104123609880919</v>
      </c>
      <c r="W2713" t="s">
        <v>54</v>
      </c>
      <c r="X2713" t="s">
        <v>42</v>
      </c>
      <c r="Y2713" t="s">
        <v>56</v>
      </c>
      <c r="Z2713">
        <v>5</v>
      </c>
      <c r="AA2713" t="s">
        <v>108</v>
      </c>
      <c r="AB2713" t="s">
        <v>45</v>
      </c>
      <c r="AC2713">
        <v>4.8</v>
      </c>
      <c r="AD2713">
        <v>2023</v>
      </c>
      <c r="AE2713">
        <v>3</v>
      </c>
      <c r="AF2713" t="s">
        <v>5534</v>
      </c>
      <c r="AG2713" t="s">
        <v>5528</v>
      </c>
      <c r="AH2713" t="s">
        <v>5515</v>
      </c>
      <c r="AI2713" t="s">
        <v>5520</v>
      </c>
    </row>
    <row r="2714" spans="1:35">
      <c r="A2714" t="s">
        <v>3216</v>
      </c>
      <c r="B2714" s="2">
        <v>45507</v>
      </c>
      <c r="C2714" t="s">
        <v>460</v>
      </c>
      <c r="D2714" t="s">
        <v>49</v>
      </c>
      <c r="E2714" t="s">
        <v>129</v>
      </c>
      <c r="F2714" t="s">
        <v>33</v>
      </c>
      <c r="G2714">
        <v>55</v>
      </c>
      <c r="H2714" t="s">
        <v>80</v>
      </c>
      <c r="I2714" t="s">
        <v>81</v>
      </c>
      <c r="J2714" t="s">
        <v>82</v>
      </c>
      <c r="K2714" t="s">
        <v>116</v>
      </c>
      <c r="L2714" t="s">
        <v>101</v>
      </c>
      <c r="M2714" t="s">
        <v>107</v>
      </c>
      <c r="N2714" t="s">
        <v>53</v>
      </c>
      <c r="O2714">
        <v>6</v>
      </c>
      <c r="P2714" s="4">
        <v>23847</v>
      </c>
      <c r="Q2714" s="4">
        <v>18839</v>
      </c>
      <c r="R2714" s="3">
        <v>0.15</v>
      </c>
      <c r="S2714" s="4">
        <v>121620</v>
      </c>
      <c r="T2714" s="4">
        <v>113034</v>
      </c>
      <c r="U2714" s="4">
        <v>8586</v>
      </c>
      <c r="V2714" s="3">
        <v>7.0596941292550563E-2</v>
      </c>
      <c r="W2714" t="s">
        <v>54</v>
      </c>
      <c r="X2714" t="s">
        <v>76</v>
      </c>
      <c r="Y2714" t="s">
        <v>43</v>
      </c>
      <c r="Z2714">
        <v>0</v>
      </c>
      <c r="AA2714" t="s">
        <v>65</v>
      </c>
      <c r="AB2714" t="s">
        <v>121</v>
      </c>
      <c r="AC2714" t="s">
        <v>46</v>
      </c>
      <c r="AD2714">
        <v>2024</v>
      </c>
      <c r="AE2714">
        <v>8</v>
      </c>
      <c r="AF2714" t="s">
        <v>5513</v>
      </c>
      <c r="AG2714" t="s">
        <v>5514</v>
      </c>
      <c r="AH2714" t="s">
        <v>5515</v>
      </c>
      <c r="AI2714" t="s">
        <v>5523</v>
      </c>
    </row>
    <row r="2715" spans="1:35">
      <c r="A2715" t="s">
        <v>3217</v>
      </c>
      <c r="B2715" s="2">
        <v>45372</v>
      </c>
      <c r="C2715" t="s">
        <v>1394</v>
      </c>
      <c r="D2715" t="s">
        <v>31</v>
      </c>
      <c r="E2715" t="s">
        <v>69</v>
      </c>
      <c r="F2715" t="s">
        <v>70</v>
      </c>
      <c r="G2715">
        <v>59</v>
      </c>
      <c r="H2715" t="s">
        <v>80</v>
      </c>
      <c r="I2715" t="s">
        <v>81</v>
      </c>
      <c r="J2715" t="s">
        <v>82</v>
      </c>
      <c r="K2715" t="s">
        <v>130</v>
      </c>
      <c r="L2715" t="s">
        <v>38</v>
      </c>
      <c r="M2715" t="s">
        <v>63</v>
      </c>
      <c r="N2715" t="s">
        <v>126</v>
      </c>
      <c r="O2715">
        <v>6</v>
      </c>
      <c r="P2715" s="4">
        <v>10428</v>
      </c>
      <c r="Q2715" s="4">
        <v>8134</v>
      </c>
      <c r="R2715" s="3">
        <v>0.15</v>
      </c>
      <c r="S2715" s="4">
        <v>53183</v>
      </c>
      <c r="T2715" s="4">
        <v>48804</v>
      </c>
      <c r="U2715" s="4">
        <v>4379</v>
      </c>
      <c r="V2715" s="3">
        <v>8.2338341199255399E-2</v>
      </c>
      <c r="W2715" t="s">
        <v>41</v>
      </c>
      <c r="X2715" t="s">
        <v>55</v>
      </c>
      <c r="Y2715" t="s">
        <v>56</v>
      </c>
      <c r="Z2715">
        <v>5</v>
      </c>
      <c r="AA2715" t="s">
        <v>163</v>
      </c>
      <c r="AB2715" t="s">
        <v>194</v>
      </c>
      <c r="AC2715">
        <v>4.9000000000000004</v>
      </c>
      <c r="AD2715">
        <v>2024</v>
      </c>
      <c r="AE2715">
        <v>3</v>
      </c>
      <c r="AF2715" t="s">
        <v>5534</v>
      </c>
      <c r="AG2715" t="s">
        <v>5528</v>
      </c>
      <c r="AH2715" t="s">
        <v>5515</v>
      </c>
      <c r="AI2715" t="s">
        <v>5523</v>
      </c>
    </row>
    <row r="2716" spans="1:35">
      <c r="A2716" t="s">
        <v>3218</v>
      </c>
      <c r="B2716" s="2">
        <v>45336</v>
      </c>
      <c r="C2716" t="s">
        <v>687</v>
      </c>
      <c r="D2716" t="s">
        <v>31</v>
      </c>
      <c r="E2716" t="s">
        <v>119</v>
      </c>
      <c r="F2716" t="s">
        <v>70</v>
      </c>
      <c r="G2716">
        <v>56</v>
      </c>
      <c r="H2716" t="s">
        <v>153</v>
      </c>
      <c r="I2716" t="s">
        <v>154</v>
      </c>
      <c r="J2716" t="s">
        <v>36</v>
      </c>
      <c r="K2716" t="s">
        <v>192</v>
      </c>
      <c r="L2716" t="s">
        <v>62</v>
      </c>
      <c r="M2716" t="s">
        <v>107</v>
      </c>
      <c r="N2716" t="s">
        <v>64</v>
      </c>
      <c r="O2716">
        <v>5</v>
      </c>
      <c r="P2716" s="4">
        <v>15023</v>
      </c>
      <c r="Q2716" s="4">
        <v>11868</v>
      </c>
      <c r="R2716" s="3">
        <v>0.2</v>
      </c>
      <c r="S2716" s="4">
        <v>60092</v>
      </c>
      <c r="T2716" s="4">
        <v>59340</v>
      </c>
      <c r="U2716" s="4">
        <v>752</v>
      </c>
      <c r="V2716" s="3">
        <v>1.2514144977700859E-2</v>
      </c>
      <c r="W2716" t="s">
        <v>54</v>
      </c>
      <c r="X2716" t="s">
        <v>55</v>
      </c>
      <c r="Y2716" t="s">
        <v>56</v>
      </c>
      <c r="Z2716">
        <v>3</v>
      </c>
      <c r="AA2716" t="s">
        <v>44</v>
      </c>
      <c r="AB2716" t="s">
        <v>194</v>
      </c>
      <c r="AC2716">
        <v>3.3</v>
      </c>
      <c r="AD2716">
        <v>2024</v>
      </c>
      <c r="AE2716">
        <v>2</v>
      </c>
      <c r="AF2716" t="s">
        <v>5527</v>
      </c>
      <c r="AG2716" t="s">
        <v>5528</v>
      </c>
      <c r="AH2716" t="s">
        <v>5515</v>
      </c>
      <c r="AI2716" t="s">
        <v>5523</v>
      </c>
    </row>
    <row r="2717" spans="1:35">
      <c r="A2717" t="s">
        <v>3219</v>
      </c>
      <c r="B2717" s="2">
        <v>45437</v>
      </c>
      <c r="C2717" t="s">
        <v>460</v>
      </c>
      <c r="D2717" t="s">
        <v>49</v>
      </c>
      <c r="E2717" t="s">
        <v>69</v>
      </c>
      <c r="F2717" t="s">
        <v>70</v>
      </c>
      <c r="G2717">
        <v>50</v>
      </c>
      <c r="H2717" t="s">
        <v>153</v>
      </c>
      <c r="I2717" t="s">
        <v>154</v>
      </c>
      <c r="J2717" t="s">
        <v>36</v>
      </c>
      <c r="K2717" t="s">
        <v>166</v>
      </c>
      <c r="L2717" t="s">
        <v>137</v>
      </c>
      <c r="M2717" t="s">
        <v>92</v>
      </c>
      <c r="N2717" t="s">
        <v>93</v>
      </c>
      <c r="O2717">
        <v>8</v>
      </c>
      <c r="P2717" s="4">
        <v>9692</v>
      </c>
      <c r="Q2717" s="4">
        <v>5718</v>
      </c>
      <c r="R2717" s="3">
        <v>0.05</v>
      </c>
      <c r="S2717" s="4">
        <v>73659</v>
      </c>
      <c r="T2717" s="4">
        <v>45744</v>
      </c>
      <c r="U2717" s="4">
        <v>27915</v>
      </c>
      <c r="V2717" s="3">
        <v>0.37897609253451714</v>
      </c>
      <c r="W2717" t="s">
        <v>54</v>
      </c>
      <c r="X2717" t="s">
        <v>55</v>
      </c>
      <c r="Y2717" t="s">
        <v>56</v>
      </c>
      <c r="Z2717">
        <v>3</v>
      </c>
      <c r="AA2717" t="s">
        <v>102</v>
      </c>
      <c r="AB2717" t="s">
        <v>66</v>
      </c>
      <c r="AC2717">
        <v>4.0999999999999996</v>
      </c>
      <c r="AD2717">
        <v>2024</v>
      </c>
      <c r="AE2717">
        <v>5</v>
      </c>
      <c r="AF2717" t="s">
        <v>5529</v>
      </c>
      <c r="AG2717" t="s">
        <v>5525</v>
      </c>
      <c r="AH2717" t="s">
        <v>5515</v>
      </c>
      <c r="AI2717" t="s">
        <v>5523</v>
      </c>
    </row>
    <row r="2718" spans="1:35">
      <c r="A2718" t="s">
        <v>3220</v>
      </c>
      <c r="B2718" s="2">
        <v>45487</v>
      </c>
      <c r="C2718" t="s">
        <v>1203</v>
      </c>
      <c r="D2718" t="s">
        <v>31</v>
      </c>
      <c r="E2718" t="s">
        <v>69</v>
      </c>
      <c r="F2718" t="s">
        <v>70</v>
      </c>
      <c r="G2718">
        <v>36</v>
      </c>
      <c r="H2718" t="s">
        <v>153</v>
      </c>
      <c r="I2718" t="s">
        <v>154</v>
      </c>
      <c r="J2718" t="s">
        <v>36</v>
      </c>
      <c r="K2718" t="s">
        <v>148</v>
      </c>
      <c r="L2718" t="s">
        <v>101</v>
      </c>
      <c r="M2718" t="s">
        <v>107</v>
      </c>
      <c r="N2718" t="s">
        <v>113</v>
      </c>
      <c r="O2718">
        <v>4</v>
      </c>
      <c r="P2718" s="4">
        <v>3058</v>
      </c>
      <c r="Q2718" s="4">
        <v>1988</v>
      </c>
      <c r="R2718" s="3">
        <v>0</v>
      </c>
      <c r="S2718" s="4">
        <v>12232</v>
      </c>
      <c r="T2718" s="4">
        <v>7952</v>
      </c>
      <c r="U2718" s="4">
        <v>4280</v>
      </c>
      <c r="V2718" s="3">
        <v>0.34990189666448657</v>
      </c>
      <c r="W2718" t="s">
        <v>54</v>
      </c>
      <c r="X2718" t="s">
        <v>42</v>
      </c>
      <c r="Y2718" t="s">
        <v>56</v>
      </c>
      <c r="Z2718">
        <v>6</v>
      </c>
      <c r="AA2718" t="s">
        <v>181</v>
      </c>
      <c r="AB2718" t="s">
        <v>132</v>
      </c>
      <c r="AC2718">
        <v>3</v>
      </c>
      <c r="AD2718">
        <v>2024</v>
      </c>
      <c r="AE2718">
        <v>7</v>
      </c>
      <c r="AF2718" t="s">
        <v>5533</v>
      </c>
      <c r="AG2718" t="s">
        <v>5514</v>
      </c>
      <c r="AH2718" t="s">
        <v>5519</v>
      </c>
      <c r="AI2718" t="s">
        <v>5526</v>
      </c>
    </row>
    <row r="2719" spans="1:35">
      <c r="A2719" t="s">
        <v>3221</v>
      </c>
      <c r="B2719" s="2">
        <v>45078</v>
      </c>
      <c r="C2719" t="s">
        <v>1026</v>
      </c>
      <c r="D2719" t="s">
        <v>31</v>
      </c>
      <c r="E2719" t="s">
        <v>119</v>
      </c>
      <c r="F2719" t="s">
        <v>70</v>
      </c>
      <c r="G2719">
        <v>55</v>
      </c>
      <c r="H2719" t="s">
        <v>146</v>
      </c>
      <c r="I2719" t="s">
        <v>147</v>
      </c>
      <c r="J2719" t="s">
        <v>36</v>
      </c>
      <c r="K2719" t="s">
        <v>368</v>
      </c>
      <c r="L2719" t="s">
        <v>101</v>
      </c>
      <c r="M2719" t="s">
        <v>83</v>
      </c>
      <c r="N2719" t="s">
        <v>126</v>
      </c>
      <c r="O2719">
        <v>8</v>
      </c>
      <c r="P2719" s="4">
        <v>22340</v>
      </c>
      <c r="Q2719" s="4">
        <v>14744</v>
      </c>
      <c r="R2719" s="3">
        <v>0.15</v>
      </c>
      <c r="S2719" s="4">
        <v>151912</v>
      </c>
      <c r="T2719" s="4">
        <v>117952</v>
      </c>
      <c r="U2719" s="4">
        <v>33960</v>
      </c>
      <c r="V2719" s="3">
        <v>0.22355047659171098</v>
      </c>
      <c r="W2719" t="s">
        <v>75</v>
      </c>
      <c r="X2719" t="s">
        <v>76</v>
      </c>
      <c r="Y2719" t="s">
        <v>43</v>
      </c>
      <c r="Z2719">
        <v>0</v>
      </c>
      <c r="AA2719" t="s">
        <v>159</v>
      </c>
      <c r="AB2719" t="s">
        <v>45</v>
      </c>
      <c r="AC2719" t="s">
        <v>46</v>
      </c>
      <c r="AD2719">
        <v>2023</v>
      </c>
      <c r="AE2719">
        <v>6</v>
      </c>
      <c r="AF2719" t="s">
        <v>5530</v>
      </c>
      <c r="AG2719" t="s">
        <v>5525</v>
      </c>
      <c r="AH2719" t="s">
        <v>5515</v>
      </c>
      <c r="AI2719" t="s">
        <v>5523</v>
      </c>
    </row>
    <row r="2720" spans="1:35">
      <c r="A2720" t="s">
        <v>3222</v>
      </c>
      <c r="B2720" s="2">
        <v>45461</v>
      </c>
      <c r="C2720" t="s">
        <v>628</v>
      </c>
      <c r="D2720" t="s">
        <v>49</v>
      </c>
      <c r="E2720" t="s">
        <v>119</v>
      </c>
      <c r="F2720" t="s">
        <v>70</v>
      </c>
      <c r="G2720">
        <v>36</v>
      </c>
      <c r="H2720" t="s">
        <v>80</v>
      </c>
      <c r="I2720" t="s">
        <v>81</v>
      </c>
      <c r="J2720" t="s">
        <v>82</v>
      </c>
      <c r="K2720" t="s">
        <v>214</v>
      </c>
      <c r="L2720" t="s">
        <v>91</v>
      </c>
      <c r="M2720" t="s">
        <v>107</v>
      </c>
      <c r="N2720" t="s">
        <v>126</v>
      </c>
      <c r="O2720">
        <v>7</v>
      </c>
      <c r="P2720" s="4">
        <v>24736</v>
      </c>
      <c r="Q2720" s="4">
        <v>14347</v>
      </c>
      <c r="R2720" s="3">
        <v>0</v>
      </c>
      <c r="S2720" s="4">
        <v>173152</v>
      </c>
      <c r="T2720" s="4">
        <v>100429</v>
      </c>
      <c r="U2720" s="4">
        <v>72723</v>
      </c>
      <c r="V2720" s="3">
        <v>0.41999514877102201</v>
      </c>
      <c r="W2720" t="s">
        <v>75</v>
      </c>
      <c r="X2720" t="s">
        <v>55</v>
      </c>
      <c r="Y2720" t="s">
        <v>56</v>
      </c>
      <c r="Z2720">
        <v>6</v>
      </c>
      <c r="AA2720" t="s">
        <v>108</v>
      </c>
      <c r="AB2720" t="s">
        <v>189</v>
      </c>
      <c r="AC2720">
        <v>3.7</v>
      </c>
      <c r="AD2720">
        <v>2024</v>
      </c>
      <c r="AE2720">
        <v>6</v>
      </c>
      <c r="AF2720" t="s">
        <v>5530</v>
      </c>
      <c r="AG2720" t="s">
        <v>5525</v>
      </c>
      <c r="AH2720" t="s">
        <v>5515</v>
      </c>
      <c r="AI2720" t="s">
        <v>5526</v>
      </c>
    </row>
    <row r="2721" spans="1:35">
      <c r="A2721" t="s">
        <v>3223</v>
      </c>
      <c r="B2721" s="2">
        <v>45429</v>
      </c>
      <c r="C2721" t="s">
        <v>259</v>
      </c>
      <c r="D2721" t="s">
        <v>31</v>
      </c>
      <c r="E2721" t="s">
        <v>32</v>
      </c>
      <c r="F2721" t="s">
        <v>33</v>
      </c>
      <c r="G2721">
        <v>24</v>
      </c>
      <c r="H2721" t="s">
        <v>88</v>
      </c>
      <c r="I2721" t="s">
        <v>89</v>
      </c>
      <c r="J2721" t="s">
        <v>82</v>
      </c>
      <c r="K2721" t="s">
        <v>51</v>
      </c>
      <c r="L2721" t="s">
        <v>131</v>
      </c>
      <c r="M2721" t="s">
        <v>107</v>
      </c>
      <c r="N2721" t="s">
        <v>113</v>
      </c>
      <c r="O2721">
        <v>2</v>
      </c>
      <c r="P2721" s="4">
        <v>4789</v>
      </c>
      <c r="Q2721" s="4">
        <v>3831</v>
      </c>
      <c r="R2721" s="3">
        <v>0</v>
      </c>
      <c r="S2721" s="4">
        <v>9578</v>
      </c>
      <c r="T2721" s="4">
        <v>7662</v>
      </c>
      <c r="U2721" s="4">
        <v>1916</v>
      </c>
      <c r="V2721" s="3">
        <v>0.20004176237210272</v>
      </c>
      <c r="W2721" t="s">
        <v>41</v>
      </c>
      <c r="X2721" t="s">
        <v>42</v>
      </c>
      <c r="Y2721" t="s">
        <v>56</v>
      </c>
      <c r="Z2721">
        <v>7</v>
      </c>
      <c r="AA2721" t="s">
        <v>193</v>
      </c>
      <c r="AB2721" t="s">
        <v>189</v>
      </c>
      <c r="AC2721">
        <v>4.8</v>
      </c>
      <c r="AD2721">
        <v>2024</v>
      </c>
      <c r="AE2721">
        <v>5</v>
      </c>
      <c r="AF2721" t="s">
        <v>5529</v>
      </c>
      <c r="AG2721" t="s">
        <v>5525</v>
      </c>
      <c r="AH2721" t="s">
        <v>5519</v>
      </c>
      <c r="AI2721" t="s">
        <v>5520</v>
      </c>
    </row>
    <row r="2722" spans="1:35">
      <c r="A2722" t="s">
        <v>3224</v>
      </c>
      <c r="B2722" s="2">
        <v>45329</v>
      </c>
      <c r="C2722" t="s">
        <v>1096</v>
      </c>
      <c r="D2722" t="s">
        <v>31</v>
      </c>
      <c r="E2722" t="s">
        <v>119</v>
      </c>
      <c r="F2722" t="s">
        <v>70</v>
      </c>
      <c r="G2722">
        <v>30</v>
      </c>
      <c r="H2722" t="s">
        <v>71</v>
      </c>
      <c r="I2722" t="s">
        <v>72</v>
      </c>
      <c r="J2722" t="s">
        <v>73</v>
      </c>
      <c r="K2722" t="s">
        <v>37</v>
      </c>
      <c r="L2722" t="s">
        <v>62</v>
      </c>
      <c r="M2722" t="s">
        <v>107</v>
      </c>
      <c r="N2722" t="s">
        <v>40</v>
      </c>
      <c r="O2722">
        <v>1</v>
      </c>
      <c r="P2722" s="4">
        <v>12891</v>
      </c>
      <c r="Q2722" s="4">
        <v>9024</v>
      </c>
      <c r="R2722" s="3">
        <v>0</v>
      </c>
      <c r="S2722" s="4">
        <v>12891</v>
      </c>
      <c r="T2722" s="4">
        <v>9024</v>
      </c>
      <c r="U2722" s="4">
        <v>3867</v>
      </c>
      <c r="V2722" s="3">
        <v>0.29997672794973235</v>
      </c>
      <c r="W2722" t="s">
        <v>75</v>
      </c>
      <c r="X2722" t="s">
        <v>42</v>
      </c>
      <c r="Y2722" t="s">
        <v>56</v>
      </c>
      <c r="Z2722">
        <v>5</v>
      </c>
      <c r="AA2722" t="s">
        <v>57</v>
      </c>
      <c r="AB2722" t="s">
        <v>194</v>
      </c>
      <c r="AC2722">
        <v>3.3</v>
      </c>
      <c r="AD2722">
        <v>2024</v>
      </c>
      <c r="AE2722">
        <v>2</v>
      </c>
      <c r="AF2722" t="s">
        <v>5527</v>
      </c>
      <c r="AG2722" t="s">
        <v>5528</v>
      </c>
      <c r="AH2722" t="s">
        <v>5519</v>
      </c>
      <c r="AI2722" t="s">
        <v>5516</v>
      </c>
    </row>
    <row r="2723" spans="1:35">
      <c r="A2723" t="s">
        <v>3225</v>
      </c>
      <c r="B2723" s="2">
        <v>44996</v>
      </c>
      <c r="C2723" t="s">
        <v>442</v>
      </c>
      <c r="D2723" t="s">
        <v>31</v>
      </c>
      <c r="E2723" t="s">
        <v>69</v>
      </c>
      <c r="F2723" t="s">
        <v>70</v>
      </c>
      <c r="G2723">
        <v>28</v>
      </c>
      <c r="H2723" t="s">
        <v>153</v>
      </c>
      <c r="I2723" t="s">
        <v>154</v>
      </c>
      <c r="J2723" t="s">
        <v>36</v>
      </c>
      <c r="K2723" t="s">
        <v>192</v>
      </c>
      <c r="L2723" t="s">
        <v>91</v>
      </c>
      <c r="M2723" t="s">
        <v>83</v>
      </c>
      <c r="N2723" t="s">
        <v>93</v>
      </c>
      <c r="O2723">
        <v>1</v>
      </c>
      <c r="P2723" s="4">
        <v>6772</v>
      </c>
      <c r="Q2723" s="4">
        <v>3725</v>
      </c>
      <c r="R2723" s="3">
        <v>0.15</v>
      </c>
      <c r="S2723" s="4">
        <v>5756</v>
      </c>
      <c r="T2723" s="4">
        <v>3725</v>
      </c>
      <c r="U2723" s="4">
        <v>2031</v>
      </c>
      <c r="V2723" s="3">
        <v>0.35284920083391241</v>
      </c>
      <c r="W2723" t="s">
        <v>75</v>
      </c>
      <c r="X2723" t="s">
        <v>76</v>
      </c>
      <c r="Y2723" t="s">
        <v>56</v>
      </c>
      <c r="Z2723">
        <v>5</v>
      </c>
      <c r="AA2723" t="s">
        <v>102</v>
      </c>
      <c r="AB2723" t="s">
        <v>45</v>
      </c>
      <c r="AC2723">
        <v>4.8</v>
      </c>
      <c r="AD2723">
        <v>2023</v>
      </c>
      <c r="AE2723">
        <v>3</v>
      </c>
      <c r="AF2723" t="s">
        <v>5534</v>
      </c>
      <c r="AG2723" t="s">
        <v>5528</v>
      </c>
      <c r="AH2723" t="s">
        <v>5519</v>
      </c>
      <c r="AI2723" t="s">
        <v>5516</v>
      </c>
    </row>
    <row r="2724" spans="1:35">
      <c r="A2724" t="s">
        <v>3226</v>
      </c>
      <c r="B2724" s="2">
        <v>45298</v>
      </c>
      <c r="C2724" t="s">
        <v>592</v>
      </c>
      <c r="D2724" t="s">
        <v>31</v>
      </c>
      <c r="E2724" t="s">
        <v>60</v>
      </c>
      <c r="F2724" t="s">
        <v>70</v>
      </c>
      <c r="G2724">
        <v>25</v>
      </c>
      <c r="H2724" t="s">
        <v>34</v>
      </c>
      <c r="I2724" t="s">
        <v>35</v>
      </c>
      <c r="J2724" t="s">
        <v>36</v>
      </c>
      <c r="K2724" t="s">
        <v>239</v>
      </c>
      <c r="L2724" t="s">
        <v>101</v>
      </c>
      <c r="M2724" t="s">
        <v>92</v>
      </c>
      <c r="N2724" t="s">
        <v>53</v>
      </c>
      <c r="O2724">
        <v>7</v>
      </c>
      <c r="P2724" s="4">
        <v>13333</v>
      </c>
      <c r="Q2724" s="4">
        <v>10000</v>
      </c>
      <c r="R2724" s="3">
        <v>0.15</v>
      </c>
      <c r="S2724" s="4">
        <v>79331</v>
      </c>
      <c r="T2724" s="4">
        <v>70000</v>
      </c>
      <c r="U2724" s="4">
        <v>9331</v>
      </c>
      <c r="V2724" s="3">
        <v>0.11762110650313244</v>
      </c>
      <c r="W2724" t="s">
        <v>75</v>
      </c>
      <c r="X2724" t="s">
        <v>55</v>
      </c>
      <c r="Y2724" t="s">
        <v>56</v>
      </c>
      <c r="Z2724">
        <v>3</v>
      </c>
      <c r="AA2724" t="s">
        <v>181</v>
      </c>
      <c r="AB2724" t="s">
        <v>66</v>
      </c>
      <c r="AC2724">
        <v>3.2</v>
      </c>
      <c r="AD2724">
        <v>2024</v>
      </c>
      <c r="AE2724">
        <v>1</v>
      </c>
      <c r="AF2724" t="s">
        <v>5532</v>
      </c>
      <c r="AG2724" t="s">
        <v>5528</v>
      </c>
      <c r="AH2724" t="s">
        <v>5515</v>
      </c>
      <c r="AI2724" t="s">
        <v>5516</v>
      </c>
    </row>
    <row r="2725" spans="1:35">
      <c r="A2725" t="s">
        <v>3227</v>
      </c>
      <c r="B2725" s="2">
        <v>45197</v>
      </c>
      <c r="C2725" t="s">
        <v>512</v>
      </c>
      <c r="D2725" t="s">
        <v>31</v>
      </c>
      <c r="E2725" t="s">
        <v>135</v>
      </c>
      <c r="F2725" t="s">
        <v>33</v>
      </c>
      <c r="G2725">
        <v>53</v>
      </c>
      <c r="H2725" t="s">
        <v>80</v>
      </c>
      <c r="I2725" t="s">
        <v>81</v>
      </c>
      <c r="J2725" t="s">
        <v>82</v>
      </c>
      <c r="K2725" t="s">
        <v>184</v>
      </c>
      <c r="L2725" t="s">
        <v>101</v>
      </c>
      <c r="M2725" t="s">
        <v>63</v>
      </c>
      <c r="N2725" t="s">
        <v>113</v>
      </c>
      <c r="O2725">
        <v>6</v>
      </c>
      <c r="P2725" s="4">
        <v>10122</v>
      </c>
      <c r="Q2725" s="4">
        <v>6883</v>
      </c>
      <c r="R2725" s="3">
        <v>0</v>
      </c>
      <c r="S2725" s="4">
        <v>60732</v>
      </c>
      <c r="T2725" s="4">
        <v>41298</v>
      </c>
      <c r="U2725" s="4">
        <v>19434</v>
      </c>
      <c r="V2725" s="3">
        <v>0.31999604821181582</v>
      </c>
      <c r="W2725" t="s">
        <v>41</v>
      </c>
      <c r="X2725" t="s">
        <v>55</v>
      </c>
      <c r="Y2725" t="s">
        <v>56</v>
      </c>
      <c r="Z2725">
        <v>6</v>
      </c>
      <c r="AA2725" t="s">
        <v>102</v>
      </c>
      <c r="AB2725" t="s">
        <v>189</v>
      </c>
      <c r="AC2725">
        <v>3.3</v>
      </c>
      <c r="AD2725">
        <v>2023</v>
      </c>
      <c r="AE2725">
        <v>9</v>
      </c>
      <c r="AF2725" t="s">
        <v>5531</v>
      </c>
      <c r="AG2725" t="s">
        <v>5514</v>
      </c>
      <c r="AH2725" t="s">
        <v>5515</v>
      </c>
      <c r="AI2725" t="s">
        <v>5523</v>
      </c>
    </row>
    <row r="2726" spans="1:35">
      <c r="A2726" t="s">
        <v>3228</v>
      </c>
      <c r="B2726" s="2">
        <v>45378</v>
      </c>
      <c r="C2726" t="s">
        <v>649</v>
      </c>
      <c r="D2726" t="s">
        <v>49</v>
      </c>
      <c r="E2726" t="s">
        <v>60</v>
      </c>
      <c r="F2726" t="s">
        <v>70</v>
      </c>
      <c r="G2726">
        <v>56</v>
      </c>
      <c r="H2726" t="s">
        <v>153</v>
      </c>
      <c r="I2726" t="s">
        <v>154</v>
      </c>
      <c r="J2726" t="s">
        <v>36</v>
      </c>
      <c r="K2726" t="s">
        <v>90</v>
      </c>
      <c r="L2726" t="s">
        <v>101</v>
      </c>
      <c r="M2726" t="s">
        <v>39</v>
      </c>
      <c r="N2726" t="s">
        <v>113</v>
      </c>
      <c r="O2726">
        <v>5</v>
      </c>
      <c r="P2726" s="4">
        <v>10300</v>
      </c>
      <c r="Q2726" s="4">
        <v>6283</v>
      </c>
      <c r="R2726" s="3">
        <v>0.05</v>
      </c>
      <c r="S2726" s="4">
        <v>48925</v>
      </c>
      <c r="T2726" s="4">
        <v>31415</v>
      </c>
      <c r="U2726" s="4">
        <v>17510</v>
      </c>
      <c r="V2726" s="3">
        <v>0.35789473684210527</v>
      </c>
      <c r="W2726" t="s">
        <v>84</v>
      </c>
      <c r="X2726" t="s">
        <v>55</v>
      </c>
      <c r="Y2726" t="s">
        <v>43</v>
      </c>
      <c r="Z2726">
        <v>0</v>
      </c>
      <c r="AA2726" t="s">
        <v>149</v>
      </c>
      <c r="AB2726" t="s">
        <v>45</v>
      </c>
      <c r="AC2726" t="s">
        <v>46</v>
      </c>
      <c r="AD2726">
        <v>2024</v>
      </c>
      <c r="AE2726">
        <v>3</v>
      </c>
      <c r="AF2726" t="s">
        <v>5534</v>
      </c>
      <c r="AG2726" t="s">
        <v>5528</v>
      </c>
      <c r="AH2726" t="s">
        <v>5522</v>
      </c>
      <c r="AI2726" t="s">
        <v>5523</v>
      </c>
    </row>
    <row r="2727" spans="1:35">
      <c r="A2727" t="s">
        <v>3229</v>
      </c>
      <c r="B2727" s="2">
        <v>45080</v>
      </c>
      <c r="C2727" t="s">
        <v>442</v>
      </c>
      <c r="D2727" t="s">
        <v>49</v>
      </c>
      <c r="E2727" t="s">
        <v>170</v>
      </c>
      <c r="F2727" t="s">
        <v>33</v>
      </c>
      <c r="G2727">
        <v>35</v>
      </c>
      <c r="H2727" t="s">
        <v>34</v>
      </c>
      <c r="I2727" t="s">
        <v>35</v>
      </c>
      <c r="J2727" t="s">
        <v>36</v>
      </c>
      <c r="K2727" t="s">
        <v>326</v>
      </c>
      <c r="L2727" t="s">
        <v>52</v>
      </c>
      <c r="M2727" t="s">
        <v>39</v>
      </c>
      <c r="N2727" t="s">
        <v>113</v>
      </c>
      <c r="O2727">
        <v>1</v>
      </c>
      <c r="P2727" s="4">
        <v>3527</v>
      </c>
      <c r="Q2727" s="4">
        <v>2116</v>
      </c>
      <c r="R2727" s="3">
        <v>0</v>
      </c>
      <c r="S2727" s="4">
        <v>3527</v>
      </c>
      <c r="T2727" s="4">
        <v>2116</v>
      </c>
      <c r="U2727" s="4">
        <v>1411</v>
      </c>
      <c r="V2727" s="3">
        <v>0.40005670541536714</v>
      </c>
      <c r="W2727" t="s">
        <v>41</v>
      </c>
      <c r="X2727" t="s">
        <v>42</v>
      </c>
      <c r="Y2727" t="s">
        <v>56</v>
      </c>
      <c r="Z2727">
        <v>1</v>
      </c>
      <c r="AA2727" t="s">
        <v>220</v>
      </c>
      <c r="AB2727" t="s">
        <v>45</v>
      </c>
      <c r="AC2727">
        <v>4.3</v>
      </c>
      <c r="AD2727">
        <v>2023</v>
      </c>
      <c r="AE2727">
        <v>6</v>
      </c>
      <c r="AF2727" t="s">
        <v>5530</v>
      </c>
      <c r="AG2727" t="s">
        <v>5525</v>
      </c>
      <c r="AH2727" t="s">
        <v>5519</v>
      </c>
      <c r="AI2727" t="s">
        <v>5526</v>
      </c>
    </row>
    <row r="2728" spans="1:35">
      <c r="A2728" t="s">
        <v>3230</v>
      </c>
      <c r="B2728" s="2">
        <v>45534</v>
      </c>
      <c r="C2728" t="s">
        <v>512</v>
      </c>
      <c r="D2728" t="s">
        <v>31</v>
      </c>
      <c r="E2728" t="s">
        <v>98</v>
      </c>
      <c r="F2728" t="s">
        <v>70</v>
      </c>
      <c r="G2728">
        <v>38</v>
      </c>
      <c r="H2728" t="s">
        <v>80</v>
      </c>
      <c r="I2728" t="s">
        <v>81</v>
      </c>
      <c r="J2728" t="s">
        <v>82</v>
      </c>
      <c r="K2728" t="s">
        <v>326</v>
      </c>
      <c r="L2728" t="s">
        <v>112</v>
      </c>
      <c r="M2728" t="s">
        <v>39</v>
      </c>
      <c r="N2728" t="s">
        <v>64</v>
      </c>
      <c r="O2728">
        <v>5</v>
      </c>
      <c r="P2728" s="4">
        <v>23479</v>
      </c>
      <c r="Q2728" s="4">
        <v>15966</v>
      </c>
      <c r="R2728" s="3">
        <v>0.05</v>
      </c>
      <c r="S2728" s="4">
        <v>111525</v>
      </c>
      <c r="T2728" s="4">
        <v>79830</v>
      </c>
      <c r="U2728" s="4">
        <v>31695</v>
      </c>
      <c r="V2728" s="3">
        <v>0.28419636852723607</v>
      </c>
      <c r="W2728" t="s">
        <v>84</v>
      </c>
      <c r="X2728" t="s">
        <v>76</v>
      </c>
      <c r="Y2728" t="s">
        <v>56</v>
      </c>
      <c r="Z2728">
        <v>1</v>
      </c>
      <c r="AA2728" t="s">
        <v>229</v>
      </c>
      <c r="AB2728" t="s">
        <v>121</v>
      </c>
      <c r="AC2728">
        <v>3.2</v>
      </c>
      <c r="AD2728">
        <v>2024</v>
      </c>
      <c r="AE2728">
        <v>8</v>
      </c>
      <c r="AF2728" t="s">
        <v>5513</v>
      </c>
      <c r="AG2728" t="s">
        <v>5514</v>
      </c>
      <c r="AH2728" t="s">
        <v>5515</v>
      </c>
      <c r="AI2728" t="s">
        <v>5526</v>
      </c>
    </row>
    <row r="2729" spans="1:35">
      <c r="A2729" t="s">
        <v>3231</v>
      </c>
      <c r="B2729" s="2">
        <v>45511</v>
      </c>
      <c r="C2729" t="s">
        <v>567</v>
      </c>
      <c r="D2729" t="s">
        <v>31</v>
      </c>
      <c r="E2729" t="s">
        <v>135</v>
      </c>
      <c r="F2729" t="s">
        <v>33</v>
      </c>
      <c r="G2729">
        <v>21</v>
      </c>
      <c r="H2729" t="s">
        <v>88</v>
      </c>
      <c r="I2729" t="s">
        <v>89</v>
      </c>
      <c r="J2729" t="s">
        <v>82</v>
      </c>
      <c r="K2729" t="s">
        <v>323</v>
      </c>
      <c r="L2729" t="s">
        <v>112</v>
      </c>
      <c r="M2729" t="s">
        <v>39</v>
      </c>
      <c r="N2729" t="s">
        <v>93</v>
      </c>
      <c r="O2729">
        <v>4</v>
      </c>
      <c r="P2729" s="4">
        <v>2248</v>
      </c>
      <c r="Q2729" s="4">
        <v>1596</v>
      </c>
      <c r="R2729" s="3">
        <v>0</v>
      </c>
      <c r="S2729" s="4">
        <v>8992</v>
      </c>
      <c r="T2729" s="4">
        <v>6384</v>
      </c>
      <c r="U2729" s="4">
        <v>2608</v>
      </c>
      <c r="V2729" s="3">
        <v>0.29003558718861211</v>
      </c>
      <c r="W2729" t="s">
        <v>54</v>
      </c>
      <c r="X2729" t="s">
        <v>42</v>
      </c>
      <c r="Y2729" t="s">
        <v>156</v>
      </c>
      <c r="Z2729">
        <v>0</v>
      </c>
      <c r="AA2729" t="s">
        <v>143</v>
      </c>
      <c r="AB2729" t="s">
        <v>121</v>
      </c>
      <c r="AC2729">
        <v>2.1</v>
      </c>
      <c r="AD2729">
        <v>2024</v>
      </c>
      <c r="AE2729">
        <v>8</v>
      </c>
      <c r="AF2729" t="s">
        <v>5513</v>
      </c>
      <c r="AG2729" t="s">
        <v>5514</v>
      </c>
      <c r="AH2729" t="s">
        <v>5519</v>
      </c>
      <c r="AI2729" t="s">
        <v>5520</v>
      </c>
    </row>
    <row r="2730" spans="1:35">
      <c r="A2730" t="s">
        <v>3232</v>
      </c>
      <c r="B2730" s="2">
        <v>45268</v>
      </c>
      <c r="C2730" t="s">
        <v>483</v>
      </c>
      <c r="D2730" t="s">
        <v>31</v>
      </c>
      <c r="E2730" t="s">
        <v>170</v>
      </c>
      <c r="F2730" t="s">
        <v>33</v>
      </c>
      <c r="G2730">
        <v>36</v>
      </c>
      <c r="H2730" t="s">
        <v>105</v>
      </c>
      <c r="I2730" t="s">
        <v>89</v>
      </c>
      <c r="J2730" t="s">
        <v>82</v>
      </c>
      <c r="K2730" t="s">
        <v>291</v>
      </c>
      <c r="L2730" t="s">
        <v>62</v>
      </c>
      <c r="M2730" t="s">
        <v>83</v>
      </c>
      <c r="N2730" t="s">
        <v>53</v>
      </c>
      <c r="O2730">
        <v>8</v>
      </c>
      <c r="P2730" s="4">
        <v>4792</v>
      </c>
      <c r="Q2730" s="4">
        <v>3450</v>
      </c>
      <c r="R2730" s="3">
        <v>0.1</v>
      </c>
      <c r="S2730" s="4">
        <v>34502</v>
      </c>
      <c r="T2730" s="4">
        <v>27600</v>
      </c>
      <c r="U2730" s="4">
        <v>6902</v>
      </c>
      <c r="V2730" s="3">
        <v>0.20004637412323922</v>
      </c>
      <c r="W2730" t="s">
        <v>75</v>
      </c>
      <c r="X2730" t="s">
        <v>55</v>
      </c>
      <c r="Y2730" t="s">
        <v>156</v>
      </c>
      <c r="Z2730">
        <v>0</v>
      </c>
      <c r="AA2730" t="s">
        <v>185</v>
      </c>
      <c r="AB2730" t="s">
        <v>121</v>
      </c>
      <c r="AC2730">
        <v>1.5</v>
      </c>
      <c r="AD2730">
        <v>2023</v>
      </c>
      <c r="AE2730">
        <v>12</v>
      </c>
      <c r="AF2730" t="s">
        <v>5521</v>
      </c>
      <c r="AG2730" t="s">
        <v>5518</v>
      </c>
      <c r="AH2730" t="s">
        <v>5522</v>
      </c>
      <c r="AI2730" t="s">
        <v>5526</v>
      </c>
    </row>
    <row r="2731" spans="1:35">
      <c r="A2731" t="s">
        <v>3233</v>
      </c>
      <c r="B2731" s="2">
        <v>44938</v>
      </c>
      <c r="C2731" t="s">
        <v>1672</v>
      </c>
      <c r="D2731" t="s">
        <v>49</v>
      </c>
      <c r="E2731" t="s">
        <v>60</v>
      </c>
      <c r="F2731" t="s">
        <v>70</v>
      </c>
      <c r="G2731">
        <v>45</v>
      </c>
      <c r="H2731" t="s">
        <v>71</v>
      </c>
      <c r="I2731" t="s">
        <v>72</v>
      </c>
      <c r="J2731" t="s">
        <v>73</v>
      </c>
      <c r="K2731" t="s">
        <v>337</v>
      </c>
      <c r="L2731" t="s">
        <v>101</v>
      </c>
      <c r="M2731" t="s">
        <v>39</v>
      </c>
      <c r="N2731" t="s">
        <v>126</v>
      </c>
      <c r="O2731">
        <v>8</v>
      </c>
      <c r="P2731" s="4">
        <v>12105</v>
      </c>
      <c r="Q2731" s="4">
        <v>6779</v>
      </c>
      <c r="R2731" s="3">
        <v>0</v>
      </c>
      <c r="S2731" s="4">
        <v>96840</v>
      </c>
      <c r="T2731" s="4">
        <v>54232</v>
      </c>
      <c r="U2731" s="4">
        <v>42608</v>
      </c>
      <c r="V2731" s="3">
        <v>0.43998347790169351</v>
      </c>
      <c r="W2731" t="s">
        <v>84</v>
      </c>
      <c r="X2731" t="s">
        <v>42</v>
      </c>
      <c r="Y2731" t="s">
        <v>56</v>
      </c>
      <c r="Z2731">
        <v>5</v>
      </c>
      <c r="AA2731" t="s">
        <v>193</v>
      </c>
      <c r="AB2731" t="s">
        <v>132</v>
      </c>
      <c r="AC2731">
        <v>3.8</v>
      </c>
      <c r="AD2731">
        <v>2023</v>
      </c>
      <c r="AE2731">
        <v>1</v>
      </c>
      <c r="AF2731" t="s">
        <v>5532</v>
      </c>
      <c r="AG2731" t="s">
        <v>5528</v>
      </c>
      <c r="AH2731" t="s">
        <v>5515</v>
      </c>
      <c r="AI2731" t="s">
        <v>5523</v>
      </c>
    </row>
    <row r="2732" spans="1:35">
      <c r="A2732" t="s">
        <v>3234</v>
      </c>
      <c r="B2732" s="2">
        <v>45581</v>
      </c>
      <c r="C2732" t="s">
        <v>328</v>
      </c>
      <c r="D2732" t="s">
        <v>31</v>
      </c>
      <c r="E2732" t="s">
        <v>188</v>
      </c>
      <c r="F2732" t="s">
        <v>33</v>
      </c>
      <c r="G2732">
        <v>43</v>
      </c>
      <c r="H2732" t="s">
        <v>34</v>
      </c>
      <c r="I2732" t="s">
        <v>35</v>
      </c>
      <c r="J2732" t="s">
        <v>36</v>
      </c>
      <c r="K2732" t="s">
        <v>148</v>
      </c>
      <c r="L2732" t="s">
        <v>38</v>
      </c>
      <c r="M2732" t="s">
        <v>107</v>
      </c>
      <c r="N2732" t="s">
        <v>64</v>
      </c>
      <c r="O2732">
        <v>8</v>
      </c>
      <c r="P2732" s="4">
        <v>7045</v>
      </c>
      <c r="Q2732" s="4">
        <v>5284</v>
      </c>
      <c r="R2732" s="3">
        <v>0.05</v>
      </c>
      <c r="S2732" s="4">
        <v>53542</v>
      </c>
      <c r="T2732" s="4">
        <v>42272</v>
      </c>
      <c r="U2732" s="4">
        <v>11270</v>
      </c>
      <c r="V2732" s="3">
        <v>0.21048896193642375</v>
      </c>
      <c r="W2732" t="s">
        <v>84</v>
      </c>
      <c r="X2732" t="s">
        <v>76</v>
      </c>
      <c r="Y2732" t="s">
        <v>43</v>
      </c>
      <c r="Z2732">
        <v>0</v>
      </c>
      <c r="AA2732" t="s">
        <v>181</v>
      </c>
      <c r="AB2732" t="s">
        <v>66</v>
      </c>
      <c r="AC2732" t="s">
        <v>46</v>
      </c>
      <c r="AD2732">
        <v>2024</v>
      </c>
      <c r="AE2732">
        <v>10</v>
      </c>
      <c r="AF2732" t="s">
        <v>5517</v>
      </c>
      <c r="AG2732" t="s">
        <v>5518</v>
      </c>
      <c r="AH2732" t="s">
        <v>5515</v>
      </c>
      <c r="AI2732" t="s">
        <v>5526</v>
      </c>
    </row>
    <row r="2733" spans="1:35">
      <c r="A2733" t="s">
        <v>3235</v>
      </c>
      <c r="B2733" s="2">
        <v>44951</v>
      </c>
      <c r="C2733" t="s">
        <v>1810</v>
      </c>
      <c r="D2733" t="s">
        <v>49</v>
      </c>
      <c r="E2733" t="s">
        <v>111</v>
      </c>
      <c r="F2733" t="s">
        <v>70</v>
      </c>
      <c r="G2733">
        <v>46</v>
      </c>
      <c r="H2733" t="s">
        <v>88</v>
      </c>
      <c r="I2733" t="s">
        <v>89</v>
      </c>
      <c r="J2733" t="s">
        <v>82</v>
      </c>
      <c r="K2733" t="s">
        <v>184</v>
      </c>
      <c r="L2733" t="s">
        <v>91</v>
      </c>
      <c r="M2733" t="s">
        <v>39</v>
      </c>
      <c r="N2733" t="s">
        <v>93</v>
      </c>
      <c r="O2733">
        <v>5</v>
      </c>
      <c r="P2733" s="4">
        <v>7035</v>
      </c>
      <c r="Q2733" s="4">
        <v>4573</v>
      </c>
      <c r="R2733" s="3">
        <v>0.15</v>
      </c>
      <c r="S2733" s="4">
        <v>29899</v>
      </c>
      <c r="T2733" s="4">
        <v>22865</v>
      </c>
      <c r="U2733" s="4">
        <v>7034</v>
      </c>
      <c r="V2733" s="3">
        <v>0.23525870430449178</v>
      </c>
      <c r="W2733" t="s">
        <v>41</v>
      </c>
      <c r="X2733" t="s">
        <v>76</v>
      </c>
      <c r="Y2733" t="s">
        <v>56</v>
      </c>
      <c r="Z2733">
        <v>4</v>
      </c>
      <c r="AA2733" t="s">
        <v>85</v>
      </c>
      <c r="AB2733" t="s">
        <v>66</v>
      </c>
      <c r="AC2733">
        <v>3.8</v>
      </c>
      <c r="AD2733">
        <v>2023</v>
      </c>
      <c r="AE2733">
        <v>1</v>
      </c>
      <c r="AF2733" t="s">
        <v>5532</v>
      </c>
      <c r="AG2733" t="s">
        <v>5528</v>
      </c>
      <c r="AH2733" t="s">
        <v>5522</v>
      </c>
      <c r="AI2733" t="s">
        <v>5523</v>
      </c>
    </row>
    <row r="2734" spans="1:35">
      <c r="A2734" t="s">
        <v>3236</v>
      </c>
      <c r="B2734" s="2">
        <v>45263</v>
      </c>
      <c r="C2734" t="s">
        <v>623</v>
      </c>
      <c r="D2734" t="s">
        <v>49</v>
      </c>
      <c r="E2734" t="s">
        <v>129</v>
      </c>
      <c r="F2734" t="s">
        <v>33</v>
      </c>
      <c r="G2734">
        <v>28</v>
      </c>
      <c r="H2734" t="s">
        <v>153</v>
      </c>
      <c r="I2734" t="s">
        <v>154</v>
      </c>
      <c r="J2734" t="s">
        <v>36</v>
      </c>
      <c r="K2734" t="s">
        <v>37</v>
      </c>
      <c r="L2734" t="s">
        <v>91</v>
      </c>
      <c r="M2734" t="s">
        <v>83</v>
      </c>
      <c r="N2734" t="s">
        <v>53</v>
      </c>
      <c r="O2734">
        <v>6</v>
      </c>
      <c r="P2734" s="4">
        <v>2246</v>
      </c>
      <c r="Q2734" s="4">
        <v>1774</v>
      </c>
      <c r="R2734" s="3">
        <v>0.2</v>
      </c>
      <c r="S2734" s="4">
        <v>10781</v>
      </c>
      <c r="T2734" s="4">
        <v>10644</v>
      </c>
      <c r="U2734" s="4">
        <v>137</v>
      </c>
      <c r="V2734" s="3">
        <v>1.2707541044430016E-2</v>
      </c>
      <c r="W2734" t="s">
        <v>41</v>
      </c>
      <c r="X2734" t="s">
        <v>55</v>
      </c>
      <c r="Y2734" t="s">
        <v>56</v>
      </c>
      <c r="Z2734">
        <v>4</v>
      </c>
      <c r="AA2734" t="s">
        <v>57</v>
      </c>
      <c r="AB2734" t="s">
        <v>150</v>
      </c>
      <c r="AC2734">
        <v>3.3</v>
      </c>
      <c r="AD2734">
        <v>2023</v>
      </c>
      <c r="AE2734">
        <v>12</v>
      </c>
      <c r="AF2734" t="s">
        <v>5521</v>
      </c>
      <c r="AG2734" t="s">
        <v>5518</v>
      </c>
      <c r="AH2734" t="s">
        <v>5519</v>
      </c>
      <c r="AI2734" t="s">
        <v>5516</v>
      </c>
    </row>
    <row r="2735" spans="1:35">
      <c r="A2735" t="s">
        <v>3237</v>
      </c>
      <c r="B2735" s="2">
        <v>45065</v>
      </c>
      <c r="C2735" t="s">
        <v>1259</v>
      </c>
      <c r="D2735" t="s">
        <v>31</v>
      </c>
      <c r="E2735" t="s">
        <v>129</v>
      </c>
      <c r="F2735" t="s">
        <v>33</v>
      </c>
      <c r="G2735">
        <v>20</v>
      </c>
      <c r="H2735" t="s">
        <v>88</v>
      </c>
      <c r="I2735" t="s">
        <v>89</v>
      </c>
      <c r="J2735" t="s">
        <v>82</v>
      </c>
      <c r="K2735" t="s">
        <v>368</v>
      </c>
      <c r="L2735" t="s">
        <v>62</v>
      </c>
      <c r="M2735" t="s">
        <v>83</v>
      </c>
      <c r="N2735" t="s">
        <v>126</v>
      </c>
      <c r="O2735">
        <v>8</v>
      </c>
      <c r="P2735" s="4">
        <v>6302</v>
      </c>
      <c r="Q2735" s="4">
        <v>5042</v>
      </c>
      <c r="R2735" s="3">
        <v>0</v>
      </c>
      <c r="S2735" s="4">
        <v>50416</v>
      </c>
      <c r="T2735" s="4">
        <v>40336</v>
      </c>
      <c r="U2735" s="4">
        <v>10080</v>
      </c>
      <c r="V2735" s="3">
        <v>0.19993652808632181</v>
      </c>
      <c r="W2735" t="s">
        <v>84</v>
      </c>
      <c r="X2735" t="s">
        <v>55</v>
      </c>
      <c r="Y2735" t="s">
        <v>56</v>
      </c>
      <c r="Z2735">
        <v>4</v>
      </c>
      <c r="AA2735" t="s">
        <v>226</v>
      </c>
      <c r="AB2735" t="s">
        <v>95</v>
      </c>
      <c r="AC2735">
        <v>3.9</v>
      </c>
      <c r="AD2735">
        <v>2023</v>
      </c>
      <c r="AE2735">
        <v>5</v>
      </c>
      <c r="AF2735" t="s">
        <v>5529</v>
      </c>
      <c r="AG2735" t="s">
        <v>5525</v>
      </c>
      <c r="AH2735" t="s">
        <v>5515</v>
      </c>
      <c r="AI2735" t="s">
        <v>5520</v>
      </c>
    </row>
    <row r="2736" spans="1:35">
      <c r="A2736" t="s">
        <v>3238</v>
      </c>
      <c r="B2736" s="2">
        <v>45164</v>
      </c>
      <c r="C2736" t="s">
        <v>320</v>
      </c>
      <c r="D2736" t="s">
        <v>49</v>
      </c>
      <c r="E2736" t="s">
        <v>50</v>
      </c>
      <c r="F2736" t="s">
        <v>33</v>
      </c>
      <c r="G2736">
        <v>36</v>
      </c>
      <c r="H2736" t="s">
        <v>99</v>
      </c>
      <c r="I2736" t="s">
        <v>99</v>
      </c>
      <c r="J2736" t="s">
        <v>100</v>
      </c>
      <c r="K2736" t="s">
        <v>162</v>
      </c>
      <c r="L2736" t="s">
        <v>101</v>
      </c>
      <c r="M2736" t="s">
        <v>107</v>
      </c>
      <c r="N2736" t="s">
        <v>126</v>
      </c>
      <c r="O2736">
        <v>5</v>
      </c>
      <c r="P2736" s="4">
        <v>7444</v>
      </c>
      <c r="Q2736" s="4">
        <v>5062</v>
      </c>
      <c r="R2736" s="3">
        <v>0.15</v>
      </c>
      <c r="S2736" s="4">
        <v>31637</v>
      </c>
      <c r="T2736" s="4">
        <v>25310</v>
      </c>
      <c r="U2736" s="4">
        <v>6327</v>
      </c>
      <c r="V2736" s="3">
        <v>0.19998735657616082</v>
      </c>
      <c r="W2736" t="s">
        <v>84</v>
      </c>
      <c r="X2736" t="s">
        <v>76</v>
      </c>
      <c r="Y2736" t="s">
        <v>56</v>
      </c>
      <c r="Z2736">
        <v>6</v>
      </c>
      <c r="AA2736" t="s">
        <v>108</v>
      </c>
      <c r="AB2736" t="s">
        <v>45</v>
      </c>
      <c r="AC2736">
        <v>4.4000000000000004</v>
      </c>
      <c r="AD2736">
        <v>2023</v>
      </c>
      <c r="AE2736">
        <v>8</v>
      </c>
      <c r="AF2736" t="s">
        <v>5513</v>
      </c>
      <c r="AG2736" t="s">
        <v>5514</v>
      </c>
      <c r="AH2736" t="s">
        <v>5522</v>
      </c>
      <c r="AI2736" t="s">
        <v>5526</v>
      </c>
    </row>
    <row r="2737" spans="1:35">
      <c r="A2737" t="s">
        <v>3239</v>
      </c>
      <c r="B2737" s="2">
        <v>45642</v>
      </c>
      <c r="C2737" t="s">
        <v>279</v>
      </c>
      <c r="D2737" t="s">
        <v>31</v>
      </c>
      <c r="E2737" t="s">
        <v>188</v>
      </c>
      <c r="F2737" t="s">
        <v>33</v>
      </c>
      <c r="G2737">
        <v>49</v>
      </c>
      <c r="H2737" t="s">
        <v>105</v>
      </c>
      <c r="I2737" t="s">
        <v>89</v>
      </c>
      <c r="J2737" t="s">
        <v>82</v>
      </c>
      <c r="K2737" t="s">
        <v>166</v>
      </c>
      <c r="L2737" t="s">
        <v>38</v>
      </c>
      <c r="M2737" t="s">
        <v>39</v>
      </c>
      <c r="N2737" t="s">
        <v>113</v>
      </c>
      <c r="O2737">
        <v>5</v>
      </c>
      <c r="P2737" s="4">
        <v>12235</v>
      </c>
      <c r="Q2737" s="4">
        <v>7341</v>
      </c>
      <c r="R2737" s="3">
        <v>0.15</v>
      </c>
      <c r="S2737" s="4">
        <v>51999</v>
      </c>
      <c r="T2737" s="4">
        <v>36705</v>
      </c>
      <c r="U2737" s="4">
        <v>15294</v>
      </c>
      <c r="V2737" s="3">
        <v>0.29412104078924595</v>
      </c>
      <c r="W2737" t="s">
        <v>84</v>
      </c>
      <c r="X2737" t="s">
        <v>42</v>
      </c>
      <c r="Y2737" t="s">
        <v>56</v>
      </c>
      <c r="Z2737">
        <v>7</v>
      </c>
      <c r="AA2737" t="s">
        <v>229</v>
      </c>
      <c r="AB2737" t="s">
        <v>194</v>
      </c>
      <c r="AC2737">
        <v>4.0999999999999996</v>
      </c>
      <c r="AD2737">
        <v>2024</v>
      </c>
      <c r="AE2737">
        <v>12</v>
      </c>
      <c r="AF2737" t="s">
        <v>5521</v>
      </c>
      <c r="AG2737" t="s">
        <v>5518</v>
      </c>
      <c r="AH2737" t="s">
        <v>5515</v>
      </c>
      <c r="AI2737" t="s">
        <v>5523</v>
      </c>
    </row>
    <row r="2738" spans="1:35">
      <c r="A2738" t="s">
        <v>3240</v>
      </c>
      <c r="B2738" s="2">
        <v>45533</v>
      </c>
      <c r="C2738" t="s">
        <v>1098</v>
      </c>
      <c r="D2738" t="s">
        <v>31</v>
      </c>
      <c r="E2738" t="s">
        <v>60</v>
      </c>
      <c r="F2738" t="s">
        <v>70</v>
      </c>
      <c r="G2738">
        <v>49</v>
      </c>
      <c r="H2738" t="s">
        <v>80</v>
      </c>
      <c r="I2738" t="s">
        <v>81</v>
      </c>
      <c r="J2738" t="s">
        <v>82</v>
      </c>
      <c r="K2738" t="s">
        <v>269</v>
      </c>
      <c r="L2738" t="s">
        <v>101</v>
      </c>
      <c r="M2738" t="s">
        <v>92</v>
      </c>
      <c r="N2738" t="s">
        <v>93</v>
      </c>
      <c r="O2738">
        <v>7</v>
      </c>
      <c r="P2738" s="4">
        <v>8858</v>
      </c>
      <c r="Q2738" s="4">
        <v>5581</v>
      </c>
      <c r="R2738" s="3">
        <v>0</v>
      </c>
      <c r="S2738" s="4">
        <v>62006</v>
      </c>
      <c r="T2738" s="4">
        <v>39067</v>
      </c>
      <c r="U2738" s="4">
        <v>22939</v>
      </c>
      <c r="V2738" s="3">
        <v>0.36994806954165727</v>
      </c>
      <c r="W2738" t="s">
        <v>41</v>
      </c>
      <c r="X2738" t="s">
        <v>42</v>
      </c>
      <c r="Y2738" t="s">
        <v>43</v>
      </c>
      <c r="Z2738">
        <v>0</v>
      </c>
      <c r="AA2738" t="s">
        <v>143</v>
      </c>
      <c r="AB2738" t="s">
        <v>194</v>
      </c>
      <c r="AC2738" t="s">
        <v>46</v>
      </c>
      <c r="AD2738">
        <v>2024</v>
      </c>
      <c r="AE2738">
        <v>8</v>
      </c>
      <c r="AF2738" t="s">
        <v>5513</v>
      </c>
      <c r="AG2738" t="s">
        <v>5514</v>
      </c>
      <c r="AH2738" t="s">
        <v>5515</v>
      </c>
      <c r="AI2738" t="s">
        <v>5523</v>
      </c>
    </row>
    <row r="2739" spans="1:35">
      <c r="A2739" t="s">
        <v>3241</v>
      </c>
      <c r="B2739" s="2">
        <v>45044</v>
      </c>
      <c r="C2739" t="s">
        <v>1377</v>
      </c>
      <c r="D2739" t="s">
        <v>31</v>
      </c>
      <c r="E2739" t="s">
        <v>50</v>
      </c>
      <c r="F2739" t="s">
        <v>33</v>
      </c>
      <c r="G2739">
        <v>40</v>
      </c>
      <c r="H2739" t="s">
        <v>105</v>
      </c>
      <c r="I2739" t="s">
        <v>89</v>
      </c>
      <c r="J2739" t="s">
        <v>82</v>
      </c>
      <c r="K2739" t="s">
        <v>302</v>
      </c>
      <c r="L2739" t="s">
        <v>142</v>
      </c>
      <c r="M2739" t="s">
        <v>63</v>
      </c>
      <c r="N2739" t="s">
        <v>64</v>
      </c>
      <c r="O2739">
        <v>6</v>
      </c>
      <c r="P2739" s="4">
        <v>4144</v>
      </c>
      <c r="Q2739" s="4">
        <v>2321</v>
      </c>
      <c r="R2739" s="3">
        <v>0.2</v>
      </c>
      <c r="S2739" s="4">
        <v>19891</v>
      </c>
      <c r="T2739" s="4">
        <v>13926</v>
      </c>
      <c r="U2739" s="4">
        <v>5965</v>
      </c>
      <c r="V2739" s="3">
        <v>0.29988436981549443</v>
      </c>
      <c r="W2739" t="s">
        <v>75</v>
      </c>
      <c r="X2739" t="s">
        <v>42</v>
      </c>
      <c r="Y2739" t="s">
        <v>56</v>
      </c>
      <c r="Z2739">
        <v>4</v>
      </c>
      <c r="AA2739" t="s">
        <v>163</v>
      </c>
      <c r="AB2739" t="s">
        <v>45</v>
      </c>
      <c r="AC2739">
        <v>4.5</v>
      </c>
      <c r="AD2739">
        <v>2023</v>
      </c>
      <c r="AE2739">
        <v>4</v>
      </c>
      <c r="AF2739" t="s">
        <v>5524</v>
      </c>
      <c r="AG2739" t="s">
        <v>5525</v>
      </c>
      <c r="AH2739" t="s">
        <v>5519</v>
      </c>
      <c r="AI2739" t="s">
        <v>5526</v>
      </c>
    </row>
    <row r="2740" spans="1:35">
      <c r="A2740" t="s">
        <v>3242</v>
      </c>
      <c r="B2740" s="2">
        <v>45453</v>
      </c>
      <c r="C2740" t="s">
        <v>490</v>
      </c>
      <c r="D2740" t="s">
        <v>49</v>
      </c>
      <c r="E2740" t="s">
        <v>32</v>
      </c>
      <c r="F2740" t="s">
        <v>33</v>
      </c>
      <c r="G2740">
        <v>52</v>
      </c>
      <c r="H2740" t="s">
        <v>99</v>
      </c>
      <c r="I2740" t="s">
        <v>99</v>
      </c>
      <c r="J2740" t="s">
        <v>100</v>
      </c>
      <c r="K2740" t="s">
        <v>219</v>
      </c>
      <c r="L2740" t="s">
        <v>142</v>
      </c>
      <c r="M2740" t="s">
        <v>39</v>
      </c>
      <c r="N2740" t="s">
        <v>113</v>
      </c>
      <c r="O2740">
        <v>5</v>
      </c>
      <c r="P2740" s="4">
        <v>16499</v>
      </c>
      <c r="Q2740" s="4">
        <v>12539</v>
      </c>
      <c r="R2740" s="3">
        <v>0.05</v>
      </c>
      <c r="S2740" s="4">
        <v>78370</v>
      </c>
      <c r="T2740" s="4">
        <v>62695</v>
      </c>
      <c r="U2740" s="4">
        <v>15675</v>
      </c>
      <c r="V2740" s="3">
        <v>0.20001275998468801</v>
      </c>
      <c r="W2740" t="s">
        <v>41</v>
      </c>
      <c r="X2740" t="s">
        <v>76</v>
      </c>
      <c r="Y2740" t="s">
        <v>56</v>
      </c>
      <c r="Z2740">
        <v>4</v>
      </c>
      <c r="AA2740" t="s">
        <v>44</v>
      </c>
      <c r="AB2740" t="s">
        <v>45</v>
      </c>
      <c r="AC2740">
        <v>4.5999999999999996</v>
      </c>
      <c r="AD2740">
        <v>2024</v>
      </c>
      <c r="AE2740">
        <v>6</v>
      </c>
      <c r="AF2740" t="s">
        <v>5530</v>
      </c>
      <c r="AG2740" t="s">
        <v>5525</v>
      </c>
      <c r="AH2740" t="s">
        <v>5515</v>
      </c>
      <c r="AI2740" t="s">
        <v>5523</v>
      </c>
    </row>
    <row r="2741" spans="1:35">
      <c r="A2741" t="s">
        <v>3243</v>
      </c>
      <c r="B2741" s="2">
        <v>45217</v>
      </c>
      <c r="C2741" t="s">
        <v>478</v>
      </c>
      <c r="D2741" t="s">
        <v>31</v>
      </c>
      <c r="E2741" t="s">
        <v>32</v>
      </c>
      <c r="F2741" t="s">
        <v>33</v>
      </c>
      <c r="G2741">
        <v>58</v>
      </c>
      <c r="H2741" t="s">
        <v>105</v>
      </c>
      <c r="I2741" t="s">
        <v>89</v>
      </c>
      <c r="J2741" t="s">
        <v>82</v>
      </c>
      <c r="K2741" t="s">
        <v>166</v>
      </c>
      <c r="L2741" t="s">
        <v>62</v>
      </c>
      <c r="M2741" t="s">
        <v>39</v>
      </c>
      <c r="N2741" t="s">
        <v>126</v>
      </c>
      <c r="O2741">
        <v>8</v>
      </c>
      <c r="P2741" s="4">
        <v>7353</v>
      </c>
      <c r="Q2741" s="4">
        <v>5515</v>
      </c>
      <c r="R2741" s="3">
        <v>0.15</v>
      </c>
      <c r="S2741" s="4">
        <v>50000</v>
      </c>
      <c r="T2741" s="4">
        <v>44120</v>
      </c>
      <c r="U2741" s="4">
        <v>5880</v>
      </c>
      <c r="V2741" s="3">
        <v>0.1176</v>
      </c>
      <c r="W2741" t="s">
        <v>84</v>
      </c>
      <c r="X2741" t="s">
        <v>76</v>
      </c>
      <c r="Y2741" t="s">
        <v>56</v>
      </c>
      <c r="Z2741">
        <v>4</v>
      </c>
      <c r="AA2741" t="s">
        <v>163</v>
      </c>
      <c r="AB2741" t="s">
        <v>194</v>
      </c>
      <c r="AC2741">
        <v>3</v>
      </c>
      <c r="AD2741">
        <v>2023</v>
      </c>
      <c r="AE2741">
        <v>10</v>
      </c>
      <c r="AF2741" t="s">
        <v>5517</v>
      </c>
      <c r="AG2741" t="s">
        <v>5518</v>
      </c>
      <c r="AH2741" t="s">
        <v>5522</v>
      </c>
      <c r="AI2741" t="s">
        <v>5523</v>
      </c>
    </row>
    <row r="2742" spans="1:35">
      <c r="A2742" t="s">
        <v>3244</v>
      </c>
      <c r="B2742" s="2">
        <v>45509</v>
      </c>
      <c r="C2742" t="s">
        <v>910</v>
      </c>
      <c r="D2742" t="s">
        <v>49</v>
      </c>
      <c r="E2742" t="s">
        <v>135</v>
      </c>
      <c r="F2742" t="s">
        <v>33</v>
      </c>
      <c r="G2742">
        <v>18</v>
      </c>
      <c r="H2742" t="s">
        <v>88</v>
      </c>
      <c r="I2742" t="s">
        <v>89</v>
      </c>
      <c r="J2742" t="s">
        <v>82</v>
      </c>
      <c r="K2742" t="s">
        <v>162</v>
      </c>
      <c r="L2742" t="s">
        <v>142</v>
      </c>
      <c r="M2742" t="s">
        <v>63</v>
      </c>
      <c r="N2742" t="s">
        <v>53</v>
      </c>
      <c r="O2742">
        <v>4</v>
      </c>
      <c r="P2742" s="4">
        <v>21324</v>
      </c>
      <c r="Q2742" s="4">
        <v>12581</v>
      </c>
      <c r="R2742" s="3">
        <v>0</v>
      </c>
      <c r="S2742" s="4">
        <v>85296</v>
      </c>
      <c r="T2742" s="4">
        <v>50324</v>
      </c>
      <c r="U2742" s="4">
        <v>34972</v>
      </c>
      <c r="V2742" s="3">
        <v>0.41000750328268615</v>
      </c>
      <c r="W2742" t="s">
        <v>54</v>
      </c>
      <c r="X2742" t="s">
        <v>42</v>
      </c>
      <c r="Y2742" t="s">
        <v>56</v>
      </c>
      <c r="Z2742">
        <v>3</v>
      </c>
      <c r="AA2742" t="s">
        <v>167</v>
      </c>
      <c r="AB2742" t="s">
        <v>95</v>
      </c>
      <c r="AC2742">
        <v>3.8</v>
      </c>
      <c r="AD2742">
        <v>2024</v>
      </c>
      <c r="AE2742">
        <v>8</v>
      </c>
      <c r="AF2742" t="s">
        <v>5513</v>
      </c>
      <c r="AG2742" t="s">
        <v>5514</v>
      </c>
      <c r="AH2742" t="s">
        <v>5515</v>
      </c>
      <c r="AI2742" t="s">
        <v>5520</v>
      </c>
    </row>
    <row r="2743" spans="1:35">
      <c r="A2743" t="s">
        <v>3245</v>
      </c>
      <c r="B2743" s="2">
        <v>45475</v>
      </c>
      <c r="C2743" t="s">
        <v>882</v>
      </c>
      <c r="D2743" t="s">
        <v>49</v>
      </c>
      <c r="E2743" t="s">
        <v>69</v>
      </c>
      <c r="F2743" t="s">
        <v>70</v>
      </c>
      <c r="G2743">
        <v>20</v>
      </c>
      <c r="H2743" t="s">
        <v>99</v>
      </c>
      <c r="I2743" t="s">
        <v>99</v>
      </c>
      <c r="J2743" t="s">
        <v>100</v>
      </c>
      <c r="K2743" t="s">
        <v>219</v>
      </c>
      <c r="L2743" t="s">
        <v>101</v>
      </c>
      <c r="M2743" t="s">
        <v>107</v>
      </c>
      <c r="N2743" t="s">
        <v>126</v>
      </c>
      <c r="O2743">
        <v>2</v>
      </c>
      <c r="P2743" s="4">
        <v>3829</v>
      </c>
      <c r="Q2743" s="4">
        <v>2106</v>
      </c>
      <c r="R2743" s="3">
        <v>0.05</v>
      </c>
      <c r="S2743" s="4">
        <v>7275</v>
      </c>
      <c r="T2743" s="4">
        <v>4212</v>
      </c>
      <c r="U2743" s="4">
        <v>3063</v>
      </c>
      <c r="V2743" s="3">
        <v>0.42103092783505153</v>
      </c>
      <c r="W2743" t="s">
        <v>54</v>
      </c>
      <c r="X2743" t="s">
        <v>76</v>
      </c>
      <c r="Y2743" t="s">
        <v>43</v>
      </c>
      <c r="Z2743">
        <v>0</v>
      </c>
      <c r="AA2743" t="s">
        <v>65</v>
      </c>
      <c r="AB2743" t="s">
        <v>150</v>
      </c>
      <c r="AC2743" t="s">
        <v>46</v>
      </c>
      <c r="AD2743">
        <v>2024</v>
      </c>
      <c r="AE2743">
        <v>7</v>
      </c>
      <c r="AF2743" t="s">
        <v>5533</v>
      </c>
      <c r="AG2743" t="s">
        <v>5514</v>
      </c>
      <c r="AH2743" t="s">
        <v>5519</v>
      </c>
      <c r="AI2743" t="s">
        <v>5520</v>
      </c>
    </row>
    <row r="2744" spans="1:35">
      <c r="A2744" t="s">
        <v>3246</v>
      </c>
      <c r="B2744" s="2">
        <v>45183</v>
      </c>
      <c r="C2744" t="s">
        <v>615</v>
      </c>
      <c r="D2744" t="s">
        <v>49</v>
      </c>
      <c r="E2744" t="s">
        <v>111</v>
      </c>
      <c r="F2744" t="s">
        <v>70</v>
      </c>
      <c r="G2744">
        <v>33</v>
      </c>
      <c r="H2744" t="s">
        <v>105</v>
      </c>
      <c r="I2744" t="s">
        <v>89</v>
      </c>
      <c r="J2744" t="s">
        <v>82</v>
      </c>
      <c r="K2744" t="s">
        <v>130</v>
      </c>
      <c r="L2744" t="s">
        <v>155</v>
      </c>
      <c r="M2744" t="s">
        <v>83</v>
      </c>
      <c r="N2744" t="s">
        <v>53</v>
      </c>
      <c r="O2744">
        <v>3</v>
      </c>
      <c r="P2744" s="4">
        <v>10987</v>
      </c>
      <c r="Q2744" s="4">
        <v>7142</v>
      </c>
      <c r="R2744" s="3">
        <v>0.2</v>
      </c>
      <c r="S2744" s="4">
        <v>26369</v>
      </c>
      <c r="T2744" s="4">
        <v>21426</v>
      </c>
      <c r="U2744" s="4">
        <v>4943</v>
      </c>
      <c r="V2744" s="3">
        <v>0.18745496605862946</v>
      </c>
      <c r="W2744" t="s">
        <v>54</v>
      </c>
      <c r="X2744" t="s">
        <v>55</v>
      </c>
      <c r="Y2744" t="s">
        <v>56</v>
      </c>
      <c r="Z2744">
        <v>7</v>
      </c>
      <c r="AA2744" t="s">
        <v>163</v>
      </c>
      <c r="AB2744" t="s">
        <v>189</v>
      </c>
      <c r="AC2744">
        <v>4</v>
      </c>
      <c r="AD2744">
        <v>2023</v>
      </c>
      <c r="AE2744">
        <v>9</v>
      </c>
      <c r="AF2744" t="s">
        <v>5531</v>
      </c>
      <c r="AG2744" t="s">
        <v>5514</v>
      </c>
      <c r="AH2744" t="s">
        <v>5522</v>
      </c>
      <c r="AI2744" t="s">
        <v>5516</v>
      </c>
    </row>
    <row r="2745" spans="1:35">
      <c r="A2745" t="s">
        <v>3247</v>
      </c>
      <c r="B2745" s="2">
        <v>45046</v>
      </c>
      <c r="C2745" t="s">
        <v>912</v>
      </c>
      <c r="D2745" t="s">
        <v>49</v>
      </c>
      <c r="E2745" t="s">
        <v>135</v>
      </c>
      <c r="F2745" t="s">
        <v>33</v>
      </c>
      <c r="G2745">
        <v>46</v>
      </c>
      <c r="H2745" t="s">
        <v>34</v>
      </c>
      <c r="I2745" t="s">
        <v>35</v>
      </c>
      <c r="J2745" t="s">
        <v>36</v>
      </c>
      <c r="K2745" t="s">
        <v>368</v>
      </c>
      <c r="L2745" t="s">
        <v>62</v>
      </c>
      <c r="M2745" t="s">
        <v>39</v>
      </c>
      <c r="N2745" t="s">
        <v>126</v>
      </c>
      <c r="O2745">
        <v>2</v>
      </c>
      <c r="P2745" s="4">
        <v>9061</v>
      </c>
      <c r="Q2745" s="4">
        <v>6977</v>
      </c>
      <c r="R2745" s="3">
        <v>0</v>
      </c>
      <c r="S2745" s="4">
        <v>18122</v>
      </c>
      <c r="T2745" s="4">
        <v>13954</v>
      </c>
      <c r="U2745" s="4">
        <v>4168</v>
      </c>
      <c r="V2745" s="3">
        <v>0.22999668910716256</v>
      </c>
      <c r="W2745" t="s">
        <v>84</v>
      </c>
      <c r="X2745" t="s">
        <v>76</v>
      </c>
      <c r="Y2745" t="s">
        <v>56</v>
      </c>
      <c r="Z2745">
        <v>4</v>
      </c>
      <c r="AA2745" t="s">
        <v>181</v>
      </c>
      <c r="AB2745" t="s">
        <v>132</v>
      </c>
      <c r="AC2745">
        <v>4.8</v>
      </c>
      <c r="AD2745">
        <v>2023</v>
      </c>
      <c r="AE2745">
        <v>4</v>
      </c>
      <c r="AF2745" t="s">
        <v>5524</v>
      </c>
      <c r="AG2745" t="s">
        <v>5525</v>
      </c>
      <c r="AH2745" t="s">
        <v>5519</v>
      </c>
      <c r="AI2745" t="s">
        <v>5523</v>
      </c>
    </row>
    <row r="2746" spans="1:35">
      <c r="A2746" t="s">
        <v>3248</v>
      </c>
      <c r="B2746" s="2">
        <v>45147</v>
      </c>
      <c r="C2746" t="s">
        <v>583</v>
      </c>
      <c r="D2746" t="s">
        <v>49</v>
      </c>
      <c r="E2746" t="s">
        <v>69</v>
      </c>
      <c r="F2746" t="s">
        <v>70</v>
      </c>
      <c r="G2746">
        <v>45</v>
      </c>
      <c r="H2746" t="s">
        <v>99</v>
      </c>
      <c r="I2746" t="s">
        <v>99</v>
      </c>
      <c r="J2746" t="s">
        <v>100</v>
      </c>
      <c r="K2746" t="s">
        <v>106</v>
      </c>
      <c r="L2746" t="s">
        <v>38</v>
      </c>
      <c r="M2746" t="s">
        <v>107</v>
      </c>
      <c r="N2746" t="s">
        <v>126</v>
      </c>
      <c r="O2746">
        <v>2</v>
      </c>
      <c r="P2746" s="4">
        <v>21740</v>
      </c>
      <c r="Q2746" s="4">
        <v>13696</v>
      </c>
      <c r="R2746" s="3">
        <v>0.2</v>
      </c>
      <c r="S2746" s="4">
        <v>34784</v>
      </c>
      <c r="T2746" s="4">
        <v>27392</v>
      </c>
      <c r="U2746" s="4">
        <v>7392</v>
      </c>
      <c r="V2746" s="3">
        <v>0.21251149954001841</v>
      </c>
      <c r="W2746" t="s">
        <v>84</v>
      </c>
      <c r="X2746" t="s">
        <v>76</v>
      </c>
      <c r="Y2746" t="s">
        <v>56</v>
      </c>
      <c r="Z2746">
        <v>3</v>
      </c>
      <c r="AA2746" t="s">
        <v>193</v>
      </c>
      <c r="AB2746" t="s">
        <v>150</v>
      </c>
      <c r="AC2746">
        <v>3.1</v>
      </c>
      <c r="AD2746">
        <v>2023</v>
      </c>
      <c r="AE2746">
        <v>8</v>
      </c>
      <c r="AF2746" t="s">
        <v>5513</v>
      </c>
      <c r="AG2746" t="s">
        <v>5514</v>
      </c>
      <c r="AH2746" t="s">
        <v>5522</v>
      </c>
      <c r="AI2746" t="s">
        <v>5523</v>
      </c>
    </row>
    <row r="2747" spans="1:35">
      <c r="A2747" t="s">
        <v>3249</v>
      </c>
      <c r="B2747" s="2">
        <v>45193</v>
      </c>
      <c r="C2747" t="s">
        <v>59</v>
      </c>
      <c r="D2747" t="s">
        <v>31</v>
      </c>
      <c r="E2747" t="s">
        <v>129</v>
      </c>
      <c r="F2747" t="s">
        <v>33</v>
      </c>
      <c r="G2747">
        <v>29</v>
      </c>
      <c r="H2747" t="s">
        <v>34</v>
      </c>
      <c r="I2747" t="s">
        <v>35</v>
      </c>
      <c r="J2747" t="s">
        <v>36</v>
      </c>
      <c r="K2747" t="s">
        <v>179</v>
      </c>
      <c r="L2747" t="s">
        <v>52</v>
      </c>
      <c r="M2747" t="s">
        <v>92</v>
      </c>
      <c r="N2747" t="s">
        <v>40</v>
      </c>
      <c r="O2747">
        <v>3</v>
      </c>
      <c r="P2747" s="4">
        <v>2829</v>
      </c>
      <c r="Q2747" s="4">
        <v>1754</v>
      </c>
      <c r="R2747" s="3">
        <v>0</v>
      </c>
      <c r="S2747" s="4">
        <v>8487</v>
      </c>
      <c r="T2747" s="4">
        <v>5262</v>
      </c>
      <c r="U2747" s="4">
        <v>3225</v>
      </c>
      <c r="V2747" s="3">
        <v>0.37999293036408627</v>
      </c>
      <c r="W2747" t="s">
        <v>75</v>
      </c>
      <c r="X2747" t="s">
        <v>42</v>
      </c>
      <c r="Y2747" t="s">
        <v>56</v>
      </c>
      <c r="Z2747">
        <v>6</v>
      </c>
      <c r="AA2747" t="s">
        <v>77</v>
      </c>
      <c r="AB2747" t="s">
        <v>95</v>
      </c>
      <c r="AC2747">
        <v>4.9000000000000004</v>
      </c>
      <c r="AD2747">
        <v>2023</v>
      </c>
      <c r="AE2747">
        <v>9</v>
      </c>
      <c r="AF2747" t="s">
        <v>5531</v>
      </c>
      <c r="AG2747" t="s">
        <v>5514</v>
      </c>
      <c r="AH2747" t="s">
        <v>5519</v>
      </c>
      <c r="AI2747" t="s">
        <v>5516</v>
      </c>
    </row>
    <row r="2748" spans="1:35">
      <c r="A2748" t="s">
        <v>3250</v>
      </c>
      <c r="B2748" s="2">
        <v>45184</v>
      </c>
      <c r="C2748" t="s">
        <v>2107</v>
      </c>
      <c r="D2748" t="s">
        <v>49</v>
      </c>
      <c r="E2748" t="s">
        <v>119</v>
      </c>
      <c r="F2748" t="s">
        <v>70</v>
      </c>
      <c r="G2748">
        <v>26</v>
      </c>
      <c r="H2748" t="s">
        <v>88</v>
      </c>
      <c r="I2748" t="s">
        <v>89</v>
      </c>
      <c r="J2748" t="s">
        <v>82</v>
      </c>
      <c r="K2748" t="s">
        <v>130</v>
      </c>
      <c r="L2748" t="s">
        <v>101</v>
      </c>
      <c r="M2748" t="s">
        <v>83</v>
      </c>
      <c r="N2748" t="s">
        <v>126</v>
      </c>
      <c r="O2748">
        <v>3</v>
      </c>
      <c r="P2748" s="4">
        <v>19203</v>
      </c>
      <c r="Q2748" s="4">
        <v>14210</v>
      </c>
      <c r="R2748" s="3">
        <v>0</v>
      </c>
      <c r="S2748" s="4">
        <v>57609</v>
      </c>
      <c r="T2748" s="4">
        <v>42630</v>
      </c>
      <c r="U2748" s="4">
        <v>14979</v>
      </c>
      <c r="V2748" s="3">
        <v>0.26001145654324848</v>
      </c>
      <c r="W2748" t="s">
        <v>54</v>
      </c>
      <c r="X2748" t="s">
        <v>55</v>
      </c>
      <c r="Y2748" t="s">
        <v>56</v>
      </c>
      <c r="Z2748">
        <v>4</v>
      </c>
      <c r="AA2748" t="s">
        <v>143</v>
      </c>
      <c r="AB2748" t="s">
        <v>121</v>
      </c>
      <c r="AC2748">
        <v>4.5</v>
      </c>
      <c r="AD2748">
        <v>2023</v>
      </c>
      <c r="AE2748">
        <v>9</v>
      </c>
      <c r="AF2748" t="s">
        <v>5531</v>
      </c>
      <c r="AG2748" t="s">
        <v>5514</v>
      </c>
      <c r="AH2748" t="s">
        <v>5515</v>
      </c>
      <c r="AI2748" t="s">
        <v>5516</v>
      </c>
    </row>
    <row r="2749" spans="1:35">
      <c r="A2749" t="s">
        <v>3251</v>
      </c>
      <c r="B2749" s="2">
        <v>45079</v>
      </c>
      <c r="C2749" t="s">
        <v>314</v>
      </c>
      <c r="D2749" t="s">
        <v>31</v>
      </c>
      <c r="E2749" t="s">
        <v>135</v>
      </c>
      <c r="F2749" t="s">
        <v>33</v>
      </c>
      <c r="G2749">
        <v>29</v>
      </c>
      <c r="H2749" t="s">
        <v>146</v>
      </c>
      <c r="I2749" t="s">
        <v>147</v>
      </c>
      <c r="J2749" t="s">
        <v>36</v>
      </c>
      <c r="K2749" t="s">
        <v>179</v>
      </c>
      <c r="L2749" t="s">
        <v>101</v>
      </c>
      <c r="M2749" t="s">
        <v>107</v>
      </c>
      <c r="N2749" t="s">
        <v>126</v>
      </c>
      <c r="O2749">
        <v>3</v>
      </c>
      <c r="P2749" s="4">
        <v>20476</v>
      </c>
      <c r="Q2749" s="4">
        <v>16176</v>
      </c>
      <c r="R2749" s="3">
        <v>0.15</v>
      </c>
      <c r="S2749" s="4">
        <v>52214</v>
      </c>
      <c r="T2749" s="4">
        <v>48528</v>
      </c>
      <c r="U2749" s="4">
        <v>3686</v>
      </c>
      <c r="V2749" s="3">
        <v>7.0594093538131536E-2</v>
      </c>
      <c r="W2749" t="s">
        <v>75</v>
      </c>
      <c r="X2749" t="s">
        <v>42</v>
      </c>
      <c r="Y2749" t="s">
        <v>56</v>
      </c>
      <c r="Z2749">
        <v>6</v>
      </c>
      <c r="AA2749" t="s">
        <v>94</v>
      </c>
      <c r="AB2749" t="s">
        <v>194</v>
      </c>
      <c r="AC2749">
        <v>4.2</v>
      </c>
      <c r="AD2749">
        <v>2023</v>
      </c>
      <c r="AE2749">
        <v>6</v>
      </c>
      <c r="AF2749" t="s">
        <v>5530</v>
      </c>
      <c r="AG2749" t="s">
        <v>5525</v>
      </c>
      <c r="AH2749" t="s">
        <v>5515</v>
      </c>
      <c r="AI2749" t="s">
        <v>5516</v>
      </c>
    </row>
    <row r="2750" spans="1:35">
      <c r="A2750" t="s">
        <v>3252</v>
      </c>
      <c r="B2750" s="2">
        <v>45144</v>
      </c>
      <c r="C2750" t="s">
        <v>1127</v>
      </c>
      <c r="D2750" t="s">
        <v>49</v>
      </c>
      <c r="E2750" t="s">
        <v>111</v>
      </c>
      <c r="F2750" t="s">
        <v>70</v>
      </c>
      <c r="G2750">
        <v>52</v>
      </c>
      <c r="H2750" t="s">
        <v>153</v>
      </c>
      <c r="I2750" t="s">
        <v>154</v>
      </c>
      <c r="J2750" t="s">
        <v>36</v>
      </c>
      <c r="K2750" t="s">
        <v>214</v>
      </c>
      <c r="L2750" t="s">
        <v>52</v>
      </c>
      <c r="M2750" t="s">
        <v>107</v>
      </c>
      <c r="N2750" t="s">
        <v>93</v>
      </c>
      <c r="O2750">
        <v>8</v>
      </c>
      <c r="P2750" s="4">
        <v>16568</v>
      </c>
      <c r="Q2750" s="4">
        <v>9112</v>
      </c>
      <c r="R2750" s="3">
        <v>0</v>
      </c>
      <c r="S2750" s="4">
        <v>132544</v>
      </c>
      <c r="T2750" s="4">
        <v>72896</v>
      </c>
      <c r="U2750" s="4">
        <v>59648</v>
      </c>
      <c r="V2750" s="3">
        <v>0.45002414292612264</v>
      </c>
      <c r="W2750" t="s">
        <v>54</v>
      </c>
      <c r="X2750" t="s">
        <v>42</v>
      </c>
      <c r="Y2750" t="s">
        <v>56</v>
      </c>
      <c r="Z2750">
        <v>7</v>
      </c>
      <c r="AA2750" t="s">
        <v>102</v>
      </c>
      <c r="AB2750" t="s">
        <v>194</v>
      </c>
      <c r="AC2750">
        <v>3.1</v>
      </c>
      <c r="AD2750">
        <v>2023</v>
      </c>
      <c r="AE2750">
        <v>8</v>
      </c>
      <c r="AF2750" t="s">
        <v>5513</v>
      </c>
      <c r="AG2750" t="s">
        <v>5514</v>
      </c>
      <c r="AH2750" t="s">
        <v>5515</v>
      </c>
      <c r="AI2750" t="s">
        <v>5523</v>
      </c>
    </row>
    <row r="2751" spans="1:35">
      <c r="A2751" t="s">
        <v>3253</v>
      </c>
      <c r="B2751" s="2">
        <v>45443</v>
      </c>
      <c r="C2751" t="s">
        <v>418</v>
      </c>
      <c r="D2751" t="s">
        <v>31</v>
      </c>
      <c r="E2751" t="s">
        <v>170</v>
      </c>
      <c r="F2751" t="s">
        <v>33</v>
      </c>
      <c r="G2751">
        <v>24</v>
      </c>
      <c r="H2751" t="s">
        <v>71</v>
      </c>
      <c r="I2751" t="s">
        <v>72</v>
      </c>
      <c r="J2751" t="s">
        <v>73</v>
      </c>
      <c r="K2751" t="s">
        <v>302</v>
      </c>
      <c r="L2751" t="s">
        <v>131</v>
      </c>
      <c r="M2751" t="s">
        <v>107</v>
      </c>
      <c r="N2751" t="s">
        <v>53</v>
      </c>
      <c r="O2751">
        <v>2</v>
      </c>
      <c r="P2751" s="4">
        <v>4924</v>
      </c>
      <c r="Q2751" s="4">
        <v>3742</v>
      </c>
      <c r="R2751" s="3">
        <v>0.05</v>
      </c>
      <c r="S2751" s="4">
        <v>9356</v>
      </c>
      <c r="T2751" s="4">
        <v>7484</v>
      </c>
      <c r="U2751" s="4">
        <v>1872</v>
      </c>
      <c r="V2751" s="3">
        <v>0.20008550662676358</v>
      </c>
      <c r="W2751" t="s">
        <v>75</v>
      </c>
      <c r="X2751" t="s">
        <v>76</v>
      </c>
      <c r="Y2751" t="s">
        <v>56</v>
      </c>
      <c r="Z2751">
        <v>7</v>
      </c>
      <c r="AA2751" t="s">
        <v>159</v>
      </c>
      <c r="AB2751" t="s">
        <v>194</v>
      </c>
      <c r="AC2751">
        <v>4.4000000000000004</v>
      </c>
      <c r="AD2751">
        <v>2024</v>
      </c>
      <c r="AE2751">
        <v>5</v>
      </c>
      <c r="AF2751" t="s">
        <v>5529</v>
      </c>
      <c r="AG2751" t="s">
        <v>5525</v>
      </c>
      <c r="AH2751" t="s">
        <v>5519</v>
      </c>
      <c r="AI2751" t="s">
        <v>5520</v>
      </c>
    </row>
    <row r="2752" spans="1:35">
      <c r="A2752" t="s">
        <v>3254</v>
      </c>
      <c r="B2752" s="2">
        <v>45149</v>
      </c>
      <c r="C2752" t="s">
        <v>532</v>
      </c>
      <c r="D2752" t="s">
        <v>31</v>
      </c>
      <c r="E2752" t="s">
        <v>170</v>
      </c>
      <c r="F2752" t="s">
        <v>33</v>
      </c>
      <c r="G2752">
        <v>35</v>
      </c>
      <c r="H2752" t="s">
        <v>34</v>
      </c>
      <c r="I2752" t="s">
        <v>35</v>
      </c>
      <c r="J2752" t="s">
        <v>36</v>
      </c>
      <c r="K2752" t="s">
        <v>337</v>
      </c>
      <c r="L2752" t="s">
        <v>52</v>
      </c>
      <c r="M2752" t="s">
        <v>107</v>
      </c>
      <c r="N2752" t="s">
        <v>40</v>
      </c>
      <c r="O2752">
        <v>4</v>
      </c>
      <c r="P2752" s="4">
        <v>10473</v>
      </c>
      <c r="Q2752" s="4">
        <v>7750</v>
      </c>
      <c r="R2752" s="3">
        <v>0</v>
      </c>
      <c r="S2752" s="4">
        <v>41892</v>
      </c>
      <c r="T2752" s="4">
        <v>31000</v>
      </c>
      <c r="U2752" s="4">
        <v>10892</v>
      </c>
      <c r="V2752" s="3">
        <v>0.26000190967249115</v>
      </c>
      <c r="W2752" t="s">
        <v>84</v>
      </c>
      <c r="X2752" t="s">
        <v>55</v>
      </c>
      <c r="Y2752" t="s">
        <v>56</v>
      </c>
      <c r="Z2752">
        <v>6</v>
      </c>
      <c r="AA2752" t="s">
        <v>229</v>
      </c>
      <c r="AB2752" t="s">
        <v>194</v>
      </c>
      <c r="AC2752">
        <v>3.3</v>
      </c>
      <c r="AD2752">
        <v>2023</v>
      </c>
      <c r="AE2752">
        <v>8</v>
      </c>
      <c r="AF2752" t="s">
        <v>5513</v>
      </c>
      <c r="AG2752" t="s">
        <v>5514</v>
      </c>
      <c r="AH2752" t="s">
        <v>5522</v>
      </c>
      <c r="AI2752" t="s">
        <v>5526</v>
      </c>
    </row>
    <row r="2753" spans="1:35">
      <c r="A2753" t="s">
        <v>3255</v>
      </c>
      <c r="B2753" s="2">
        <v>45528</v>
      </c>
      <c r="C2753" t="s">
        <v>728</v>
      </c>
      <c r="D2753" t="s">
        <v>49</v>
      </c>
      <c r="E2753" t="s">
        <v>50</v>
      </c>
      <c r="F2753" t="s">
        <v>33</v>
      </c>
      <c r="G2753">
        <v>57</v>
      </c>
      <c r="H2753" t="s">
        <v>99</v>
      </c>
      <c r="I2753" t="s">
        <v>99</v>
      </c>
      <c r="J2753" t="s">
        <v>100</v>
      </c>
      <c r="K2753" t="s">
        <v>184</v>
      </c>
      <c r="L2753" t="s">
        <v>91</v>
      </c>
      <c r="M2753" t="s">
        <v>63</v>
      </c>
      <c r="N2753" t="s">
        <v>126</v>
      </c>
      <c r="O2753">
        <v>5</v>
      </c>
      <c r="P2753" s="4">
        <v>9040</v>
      </c>
      <c r="Q2753" s="4">
        <v>6147</v>
      </c>
      <c r="R2753" s="3">
        <v>0.1</v>
      </c>
      <c r="S2753" s="4">
        <v>40680</v>
      </c>
      <c r="T2753" s="4">
        <v>30735</v>
      </c>
      <c r="U2753" s="4">
        <v>9945</v>
      </c>
      <c r="V2753" s="3">
        <v>0.24446902654867256</v>
      </c>
      <c r="W2753" t="s">
        <v>41</v>
      </c>
      <c r="X2753" t="s">
        <v>76</v>
      </c>
      <c r="Y2753" t="s">
        <v>43</v>
      </c>
      <c r="Z2753">
        <v>0</v>
      </c>
      <c r="AA2753" t="s">
        <v>193</v>
      </c>
      <c r="AB2753" t="s">
        <v>132</v>
      </c>
      <c r="AC2753" t="s">
        <v>46</v>
      </c>
      <c r="AD2753">
        <v>2024</v>
      </c>
      <c r="AE2753">
        <v>8</v>
      </c>
      <c r="AF2753" t="s">
        <v>5513</v>
      </c>
      <c r="AG2753" t="s">
        <v>5514</v>
      </c>
      <c r="AH2753" t="s">
        <v>5522</v>
      </c>
      <c r="AI2753" t="s">
        <v>5523</v>
      </c>
    </row>
    <row r="2754" spans="1:35">
      <c r="A2754" t="s">
        <v>3256</v>
      </c>
      <c r="B2754" s="2">
        <v>45522</v>
      </c>
      <c r="C2754" t="s">
        <v>1201</v>
      </c>
      <c r="D2754" t="s">
        <v>31</v>
      </c>
      <c r="E2754" t="s">
        <v>32</v>
      </c>
      <c r="F2754" t="s">
        <v>33</v>
      </c>
      <c r="G2754">
        <v>57</v>
      </c>
      <c r="H2754" t="s">
        <v>34</v>
      </c>
      <c r="I2754" t="s">
        <v>35</v>
      </c>
      <c r="J2754" t="s">
        <v>36</v>
      </c>
      <c r="K2754" t="s">
        <v>199</v>
      </c>
      <c r="L2754" t="s">
        <v>38</v>
      </c>
      <c r="M2754" t="s">
        <v>63</v>
      </c>
      <c r="N2754" t="s">
        <v>64</v>
      </c>
      <c r="O2754">
        <v>4</v>
      </c>
      <c r="P2754" s="4">
        <v>21440</v>
      </c>
      <c r="Q2754" s="4">
        <v>17152</v>
      </c>
      <c r="R2754" s="3">
        <v>0.1</v>
      </c>
      <c r="S2754" s="4">
        <v>77184</v>
      </c>
      <c r="T2754" s="4">
        <v>68608</v>
      </c>
      <c r="U2754" s="4">
        <v>8576</v>
      </c>
      <c r="V2754" s="3">
        <v>0.1111111111111111</v>
      </c>
      <c r="W2754" t="s">
        <v>54</v>
      </c>
      <c r="X2754" t="s">
        <v>55</v>
      </c>
      <c r="Y2754" t="s">
        <v>171</v>
      </c>
      <c r="Z2754">
        <v>7</v>
      </c>
      <c r="AA2754" t="s">
        <v>102</v>
      </c>
      <c r="AB2754" t="s">
        <v>150</v>
      </c>
      <c r="AC2754" t="s">
        <v>46</v>
      </c>
      <c r="AD2754">
        <v>2024</v>
      </c>
      <c r="AE2754">
        <v>8</v>
      </c>
      <c r="AF2754" t="s">
        <v>5513</v>
      </c>
      <c r="AG2754" t="s">
        <v>5514</v>
      </c>
      <c r="AH2754" t="s">
        <v>5515</v>
      </c>
      <c r="AI2754" t="s">
        <v>5523</v>
      </c>
    </row>
    <row r="2755" spans="1:35">
      <c r="A2755" t="s">
        <v>3257</v>
      </c>
      <c r="B2755" s="2">
        <v>44976</v>
      </c>
      <c r="C2755" t="s">
        <v>216</v>
      </c>
      <c r="D2755" t="s">
        <v>31</v>
      </c>
      <c r="E2755" t="s">
        <v>98</v>
      </c>
      <c r="F2755" t="s">
        <v>70</v>
      </c>
      <c r="G2755">
        <v>29</v>
      </c>
      <c r="H2755" t="s">
        <v>71</v>
      </c>
      <c r="I2755" t="s">
        <v>72</v>
      </c>
      <c r="J2755" t="s">
        <v>73</v>
      </c>
      <c r="K2755" t="s">
        <v>61</v>
      </c>
      <c r="L2755" t="s">
        <v>137</v>
      </c>
      <c r="M2755" t="s">
        <v>39</v>
      </c>
      <c r="N2755" t="s">
        <v>126</v>
      </c>
      <c r="O2755">
        <v>8</v>
      </c>
      <c r="P2755" s="4">
        <v>22477</v>
      </c>
      <c r="Q2755" s="4">
        <v>17982</v>
      </c>
      <c r="R2755" s="3">
        <v>0.05</v>
      </c>
      <c r="S2755" s="4">
        <v>170825</v>
      </c>
      <c r="T2755" s="4">
        <v>143856</v>
      </c>
      <c r="U2755" s="4">
        <v>26969</v>
      </c>
      <c r="V2755" s="3">
        <v>0.15787501829357531</v>
      </c>
      <c r="W2755" t="s">
        <v>54</v>
      </c>
      <c r="X2755" t="s">
        <v>42</v>
      </c>
      <c r="Y2755" t="s">
        <v>43</v>
      </c>
      <c r="Z2755">
        <v>0</v>
      </c>
      <c r="AA2755" t="s">
        <v>77</v>
      </c>
      <c r="AB2755" t="s">
        <v>132</v>
      </c>
      <c r="AC2755" t="s">
        <v>46</v>
      </c>
      <c r="AD2755">
        <v>2023</v>
      </c>
      <c r="AE2755">
        <v>2</v>
      </c>
      <c r="AF2755" t="s">
        <v>5527</v>
      </c>
      <c r="AG2755" t="s">
        <v>5528</v>
      </c>
      <c r="AH2755" t="s">
        <v>5515</v>
      </c>
      <c r="AI2755" t="s">
        <v>5516</v>
      </c>
    </row>
    <row r="2756" spans="1:35">
      <c r="A2756" t="s">
        <v>3258</v>
      </c>
      <c r="B2756" s="2">
        <v>45219</v>
      </c>
      <c r="C2756" t="s">
        <v>932</v>
      </c>
      <c r="D2756" t="s">
        <v>31</v>
      </c>
      <c r="E2756" t="s">
        <v>111</v>
      </c>
      <c r="F2756" t="s">
        <v>70</v>
      </c>
      <c r="G2756">
        <v>56</v>
      </c>
      <c r="H2756" t="s">
        <v>105</v>
      </c>
      <c r="I2756" t="s">
        <v>89</v>
      </c>
      <c r="J2756" t="s">
        <v>82</v>
      </c>
      <c r="K2756" t="s">
        <v>106</v>
      </c>
      <c r="L2756" t="s">
        <v>142</v>
      </c>
      <c r="M2756" t="s">
        <v>83</v>
      </c>
      <c r="N2756" t="s">
        <v>40</v>
      </c>
      <c r="O2756">
        <v>7</v>
      </c>
      <c r="P2756" s="4">
        <v>4667</v>
      </c>
      <c r="Q2756" s="4">
        <v>3500</v>
      </c>
      <c r="R2756" s="3">
        <v>0</v>
      </c>
      <c r="S2756" s="4">
        <v>32669</v>
      </c>
      <c r="T2756" s="4">
        <v>24500</v>
      </c>
      <c r="U2756" s="4">
        <v>8169</v>
      </c>
      <c r="V2756" s="3">
        <v>0.25005356760231412</v>
      </c>
      <c r="W2756" t="s">
        <v>54</v>
      </c>
      <c r="X2756" t="s">
        <v>76</v>
      </c>
      <c r="Y2756" t="s">
        <v>56</v>
      </c>
      <c r="Z2756">
        <v>6</v>
      </c>
      <c r="AA2756" t="s">
        <v>102</v>
      </c>
      <c r="AB2756" t="s">
        <v>121</v>
      </c>
      <c r="AC2756">
        <v>3.5</v>
      </c>
      <c r="AD2756">
        <v>2023</v>
      </c>
      <c r="AE2756">
        <v>10</v>
      </c>
      <c r="AF2756" t="s">
        <v>5517</v>
      </c>
      <c r="AG2756" t="s">
        <v>5518</v>
      </c>
      <c r="AH2756" t="s">
        <v>5522</v>
      </c>
      <c r="AI2756" t="s">
        <v>5523</v>
      </c>
    </row>
    <row r="2757" spans="1:35">
      <c r="A2757" t="s">
        <v>3259</v>
      </c>
      <c r="B2757" s="2">
        <v>45189</v>
      </c>
      <c r="C2757" t="s">
        <v>363</v>
      </c>
      <c r="D2757" t="s">
        <v>31</v>
      </c>
      <c r="E2757" t="s">
        <v>129</v>
      </c>
      <c r="F2757" t="s">
        <v>33</v>
      </c>
      <c r="G2757">
        <v>18</v>
      </c>
      <c r="H2757" t="s">
        <v>71</v>
      </c>
      <c r="I2757" t="s">
        <v>72</v>
      </c>
      <c r="J2757" t="s">
        <v>73</v>
      </c>
      <c r="K2757" t="s">
        <v>214</v>
      </c>
      <c r="L2757" t="s">
        <v>91</v>
      </c>
      <c r="M2757" t="s">
        <v>83</v>
      </c>
      <c r="N2757" t="s">
        <v>113</v>
      </c>
      <c r="O2757">
        <v>8</v>
      </c>
      <c r="P2757" s="4">
        <v>5180</v>
      </c>
      <c r="Q2757" s="4">
        <v>3781</v>
      </c>
      <c r="R2757" s="3">
        <v>0</v>
      </c>
      <c r="S2757" s="4">
        <v>41440</v>
      </c>
      <c r="T2757" s="4">
        <v>30248</v>
      </c>
      <c r="U2757" s="4">
        <v>11192</v>
      </c>
      <c r="V2757" s="3">
        <v>0.27007722007722007</v>
      </c>
      <c r="W2757" t="s">
        <v>75</v>
      </c>
      <c r="X2757" t="s">
        <v>76</v>
      </c>
      <c r="Y2757" t="s">
        <v>43</v>
      </c>
      <c r="Z2757">
        <v>0</v>
      </c>
      <c r="AA2757" t="s">
        <v>149</v>
      </c>
      <c r="AB2757" t="s">
        <v>121</v>
      </c>
      <c r="AC2757" t="s">
        <v>46</v>
      </c>
      <c r="AD2757">
        <v>2023</v>
      </c>
      <c r="AE2757">
        <v>9</v>
      </c>
      <c r="AF2757" t="s">
        <v>5531</v>
      </c>
      <c r="AG2757" t="s">
        <v>5514</v>
      </c>
      <c r="AH2757" t="s">
        <v>5522</v>
      </c>
      <c r="AI2757" t="s">
        <v>5520</v>
      </c>
    </row>
    <row r="2758" spans="1:35">
      <c r="A2758" t="s">
        <v>3260</v>
      </c>
      <c r="B2758" s="2">
        <v>45176</v>
      </c>
      <c r="C2758" t="s">
        <v>710</v>
      </c>
      <c r="D2758" t="s">
        <v>31</v>
      </c>
      <c r="E2758" t="s">
        <v>170</v>
      </c>
      <c r="F2758" t="s">
        <v>33</v>
      </c>
      <c r="G2758">
        <v>39</v>
      </c>
      <c r="H2758" t="s">
        <v>34</v>
      </c>
      <c r="I2758" t="s">
        <v>35</v>
      </c>
      <c r="J2758" t="s">
        <v>36</v>
      </c>
      <c r="K2758" t="s">
        <v>302</v>
      </c>
      <c r="L2758" t="s">
        <v>52</v>
      </c>
      <c r="M2758" t="s">
        <v>83</v>
      </c>
      <c r="N2758" t="s">
        <v>64</v>
      </c>
      <c r="O2758">
        <v>2</v>
      </c>
      <c r="P2758" s="4">
        <v>19157</v>
      </c>
      <c r="Q2758" s="4">
        <v>11877</v>
      </c>
      <c r="R2758" s="3">
        <v>0</v>
      </c>
      <c r="S2758" s="4">
        <v>38314</v>
      </c>
      <c r="T2758" s="4">
        <v>23754</v>
      </c>
      <c r="U2758" s="4">
        <v>14560</v>
      </c>
      <c r="V2758" s="3">
        <v>0.38001774808164118</v>
      </c>
      <c r="W2758" t="s">
        <v>75</v>
      </c>
      <c r="X2758" t="s">
        <v>55</v>
      </c>
      <c r="Y2758" t="s">
        <v>56</v>
      </c>
      <c r="Z2758">
        <v>2</v>
      </c>
      <c r="AA2758" t="s">
        <v>77</v>
      </c>
      <c r="AB2758" t="s">
        <v>66</v>
      </c>
      <c r="AC2758">
        <v>3.4</v>
      </c>
      <c r="AD2758">
        <v>2023</v>
      </c>
      <c r="AE2758">
        <v>9</v>
      </c>
      <c r="AF2758" t="s">
        <v>5531</v>
      </c>
      <c r="AG2758" t="s">
        <v>5514</v>
      </c>
      <c r="AH2758" t="s">
        <v>5522</v>
      </c>
      <c r="AI2758" t="s">
        <v>5526</v>
      </c>
    </row>
    <row r="2759" spans="1:35">
      <c r="A2759" t="s">
        <v>3261</v>
      </c>
      <c r="B2759" s="2">
        <v>45655</v>
      </c>
      <c r="C2759" t="s">
        <v>203</v>
      </c>
      <c r="D2759" t="s">
        <v>31</v>
      </c>
      <c r="E2759" t="s">
        <v>135</v>
      </c>
      <c r="F2759" t="s">
        <v>33</v>
      </c>
      <c r="G2759">
        <v>23</v>
      </c>
      <c r="H2759" t="s">
        <v>88</v>
      </c>
      <c r="I2759" t="s">
        <v>89</v>
      </c>
      <c r="J2759" t="s">
        <v>82</v>
      </c>
      <c r="K2759" t="s">
        <v>323</v>
      </c>
      <c r="L2759" t="s">
        <v>137</v>
      </c>
      <c r="M2759" t="s">
        <v>83</v>
      </c>
      <c r="N2759" t="s">
        <v>64</v>
      </c>
      <c r="O2759">
        <v>7</v>
      </c>
      <c r="P2759" s="4">
        <v>23072</v>
      </c>
      <c r="Q2759" s="4">
        <v>15920</v>
      </c>
      <c r="R2759" s="3">
        <v>0.1</v>
      </c>
      <c r="S2759" s="4">
        <v>145354</v>
      </c>
      <c r="T2759" s="4">
        <v>111440</v>
      </c>
      <c r="U2759" s="4">
        <v>33914</v>
      </c>
      <c r="V2759" s="3">
        <v>0.23332003247244659</v>
      </c>
      <c r="W2759" t="s">
        <v>84</v>
      </c>
      <c r="X2759" t="s">
        <v>76</v>
      </c>
      <c r="Y2759" t="s">
        <v>56</v>
      </c>
      <c r="Z2759">
        <v>3</v>
      </c>
      <c r="AA2759" t="s">
        <v>226</v>
      </c>
      <c r="AB2759" t="s">
        <v>150</v>
      </c>
      <c r="AC2759">
        <v>4.5999999999999996</v>
      </c>
      <c r="AD2759">
        <v>2024</v>
      </c>
      <c r="AE2759">
        <v>12</v>
      </c>
      <c r="AF2759" t="s">
        <v>5521</v>
      </c>
      <c r="AG2759" t="s">
        <v>5518</v>
      </c>
      <c r="AH2759" t="s">
        <v>5515</v>
      </c>
      <c r="AI2759" t="s">
        <v>5520</v>
      </c>
    </row>
    <row r="2760" spans="1:35">
      <c r="A2760" t="s">
        <v>3262</v>
      </c>
      <c r="B2760" s="2">
        <v>45595</v>
      </c>
      <c r="C2760" t="s">
        <v>750</v>
      </c>
      <c r="D2760" t="s">
        <v>49</v>
      </c>
      <c r="E2760" t="s">
        <v>50</v>
      </c>
      <c r="F2760" t="s">
        <v>33</v>
      </c>
      <c r="G2760">
        <v>28</v>
      </c>
      <c r="H2760" t="s">
        <v>34</v>
      </c>
      <c r="I2760" t="s">
        <v>35</v>
      </c>
      <c r="J2760" t="s">
        <v>36</v>
      </c>
      <c r="K2760" t="s">
        <v>116</v>
      </c>
      <c r="L2760" t="s">
        <v>52</v>
      </c>
      <c r="M2760" t="s">
        <v>39</v>
      </c>
      <c r="N2760" t="s">
        <v>113</v>
      </c>
      <c r="O2760">
        <v>5</v>
      </c>
      <c r="P2760" s="4">
        <v>18952</v>
      </c>
      <c r="Q2760" s="4">
        <v>13456</v>
      </c>
      <c r="R2760" s="3">
        <v>0.1</v>
      </c>
      <c r="S2760" s="4">
        <v>85284</v>
      </c>
      <c r="T2760" s="4">
        <v>67280</v>
      </c>
      <c r="U2760" s="4">
        <v>18004</v>
      </c>
      <c r="V2760" s="3">
        <v>0.21110642089958256</v>
      </c>
      <c r="W2760" t="s">
        <v>54</v>
      </c>
      <c r="X2760" t="s">
        <v>55</v>
      </c>
      <c r="Y2760" t="s">
        <v>171</v>
      </c>
      <c r="Z2760">
        <v>11</v>
      </c>
      <c r="AA2760" t="s">
        <v>77</v>
      </c>
      <c r="AB2760" t="s">
        <v>132</v>
      </c>
      <c r="AC2760" t="s">
        <v>46</v>
      </c>
      <c r="AD2760">
        <v>2024</v>
      </c>
      <c r="AE2760">
        <v>10</v>
      </c>
      <c r="AF2760" t="s">
        <v>5517</v>
      </c>
      <c r="AG2760" t="s">
        <v>5518</v>
      </c>
      <c r="AH2760" t="s">
        <v>5515</v>
      </c>
      <c r="AI2760" t="s">
        <v>5516</v>
      </c>
    </row>
    <row r="2761" spans="1:35">
      <c r="A2761" t="s">
        <v>3263</v>
      </c>
      <c r="B2761" s="2">
        <v>45285</v>
      </c>
      <c r="C2761" t="s">
        <v>110</v>
      </c>
      <c r="D2761" t="s">
        <v>31</v>
      </c>
      <c r="E2761" t="s">
        <v>69</v>
      </c>
      <c r="F2761" t="s">
        <v>70</v>
      </c>
      <c r="G2761">
        <v>47</v>
      </c>
      <c r="H2761" t="s">
        <v>153</v>
      </c>
      <c r="I2761" t="s">
        <v>154</v>
      </c>
      <c r="J2761" t="s">
        <v>36</v>
      </c>
      <c r="K2761" t="s">
        <v>74</v>
      </c>
      <c r="L2761" t="s">
        <v>101</v>
      </c>
      <c r="M2761" t="s">
        <v>92</v>
      </c>
      <c r="N2761" t="s">
        <v>93</v>
      </c>
      <c r="O2761">
        <v>8</v>
      </c>
      <c r="P2761" s="4">
        <v>17838</v>
      </c>
      <c r="Q2761" s="4">
        <v>11060</v>
      </c>
      <c r="R2761" s="3">
        <v>0.2</v>
      </c>
      <c r="S2761" s="4">
        <v>114163</v>
      </c>
      <c r="T2761" s="4">
        <v>88480</v>
      </c>
      <c r="U2761" s="4">
        <v>25683</v>
      </c>
      <c r="V2761" s="3">
        <v>0.22496780918511253</v>
      </c>
      <c r="W2761" t="s">
        <v>84</v>
      </c>
      <c r="X2761" t="s">
        <v>42</v>
      </c>
      <c r="Y2761" t="s">
        <v>56</v>
      </c>
      <c r="Z2761">
        <v>1</v>
      </c>
      <c r="AA2761" t="s">
        <v>143</v>
      </c>
      <c r="AB2761" t="s">
        <v>121</v>
      </c>
      <c r="AC2761">
        <v>3.9</v>
      </c>
      <c r="AD2761">
        <v>2023</v>
      </c>
      <c r="AE2761">
        <v>12</v>
      </c>
      <c r="AF2761" t="s">
        <v>5521</v>
      </c>
      <c r="AG2761" t="s">
        <v>5518</v>
      </c>
      <c r="AH2761" t="s">
        <v>5515</v>
      </c>
      <c r="AI2761" t="s">
        <v>5523</v>
      </c>
    </row>
    <row r="2762" spans="1:35">
      <c r="A2762" t="s">
        <v>3264</v>
      </c>
      <c r="B2762" s="2">
        <v>45646</v>
      </c>
      <c r="C2762" t="s">
        <v>110</v>
      </c>
      <c r="D2762" t="s">
        <v>31</v>
      </c>
      <c r="E2762" t="s">
        <v>124</v>
      </c>
      <c r="F2762" t="s">
        <v>70</v>
      </c>
      <c r="G2762">
        <v>44</v>
      </c>
      <c r="H2762" t="s">
        <v>88</v>
      </c>
      <c r="I2762" t="s">
        <v>89</v>
      </c>
      <c r="J2762" t="s">
        <v>82</v>
      </c>
      <c r="K2762" t="s">
        <v>125</v>
      </c>
      <c r="L2762" t="s">
        <v>91</v>
      </c>
      <c r="M2762" t="s">
        <v>39</v>
      </c>
      <c r="N2762" t="s">
        <v>64</v>
      </c>
      <c r="O2762">
        <v>7</v>
      </c>
      <c r="P2762" s="4">
        <v>11312</v>
      </c>
      <c r="Q2762" s="4">
        <v>6900</v>
      </c>
      <c r="R2762" s="3">
        <v>0</v>
      </c>
      <c r="S2762" s="4">
        <v>79184</v>
      </c>
      <c r="T2762" s="4">
        <v>48300</v>
      </c>
      <c r="U2762" s="4">
        <v>30884</v>
      </c>
      <c r="V2762" s="3">
        <v>0.39002828854314003</v>
      </c>
      <c r="W2762" t="s">
        <v>84</v>
      </c>
      <c r="X2762" t="s">
        <v>55</v>
      </c>
      <c r="Y2762" t="s">
        <v>56</v>
      </c>
      <c r="Z2762">
        <v>2</v>
      </c>
      <c r="AA2762" t="s">
        <v>167</v>
      </c>
      <c r="AB2762" t="s">
        <v>132</v>
      </c>
      <c r="AC2762">
        <v>3.8</v>
      </c>
      <c r="AD2762">
        <v>2024</v>
      </c>
      <c r="AE2762">
        <v>12</v>
      </c>
      <c r="AF2762" t="s">
        <v>5521</v>
      </c>
      <c r="AG2762" t="s">
        <v>5518</v>
      </c>
      <c r="AH2762" t="s">
        <v>5515</v>
      </c>
      <c r="AI2762" t="s">
        <v>5526</v>
      </c>
    </row>
    <row r="2763" spans="1:35">
      <c r="A2763" t="s">
        <v>3265</v>
      </c>
      <c r="B2763" s="2">
        <v>45172</v>
      </c>
      <c r="C2763" t="s">
        <v>1700</v>
      </c>
      <c r="D2763" t="s">
        <v>31</v>
      </c>
      <c r="E2763" t="s">
        <v>170</v>
      </c>
      <c r="F2763" t="s">
        <v>33</v>
      </c>
      <c r="G2763">
        <v>49</v>
      </c>
      <c r="H2763" t="s">
        <v>88</v>
      </c>
      <c r="I2763" t="s">
        <v>89</v>
      </c>
      <c r="J2763" t="s">
        <v>82</v>
      </c>
      <c r="K2763" t="s">
        <v>130</v>
      </c>
      <c r="L2763" t="s">
        <v>52</v>
      </c>
      <c r="M2763" t="s">
        <v>83</v>
      </c>
      <c r="N2763" t="s">
        <v>53</v>
      </c>
      <c r="O2763">
        <v>5</v>
      </c>
      <c r="P2763" s="4">
        <v>11093</v>
      </c>
      <c r="Q2763" s="4">
        <v>8542</v>
      </c>
      <c r="R2763" s="3">
        <v>0</v>
      </c>
      <c r="S2763" s="4">
        <v>55465</v>
      </c>
      <c r="T2763" s="4">
        <v>42710</v>
      </c>
      <c r="U2763" s="4">
        <v>12755</v>
      </c>
      <c r="V2763" s="3">
        <v>0.22996484269359055</v>
      </c>
      <c r="W2763" t="s">
        <v>41</v>
      </c>
      <c r="X2763" t="s">
        <v>42</v>
      </c>
      <c r="Y2763" t="s">
        <v>56</v>
      </c>
      <c r="Z2763">
        <v>6</v>
      </c>
      <c r="AA2763" t="s">
        <v>167</v>
      </c>
      <c r="AB2763" t="s">
        <v>66</v>
      </c>
      <c r="AC2763">
        <v>3.4</v>
      </c>
      <c r="AD2763">
        <v>2023</v>
      </c>
      <c r="AE2763">
        <v>9</v>
      </c>
      <c r="AF2763" t="s">
        <v>5531</v>
      </c>
      <c r="AG2763" t="s">
        <v>5514</v>
      </c>
      <c r="AH2763" t="s">
        <v>5515</v>
      </c>
      <c r="AI2763" t="s">
        <v>5523</v>
      </c>
    </row>
    <row r="2764" spans="1:35">
      <c r="A2764" t="s">
        <v>3266</v>
      </c>
      <c r="B2764" s="2">
        <v>45131</v>
      </c>
      <c r="C2764" t="s">
        <v>1499</v>
      </c>
      <c r="D2764" t="s">
        <v>31</v>
      </c>
      <c r="E2764" t="s">
        <v>124</v>
      </c>
      <c r="F2764" t="s">
        <v>70</v>
      </c>
      <c r="G2764">
        <v>46</v>
      </c>
      <c r="H2764" t="s">
        <v>153</v>
      </c>
      <c r="I2764" t="s">
        <v>154</v>
      </c>
      <c r="J2764" t="s">
        <v>36</v>
      </c>
      <c r="K2764" t="s">
        <v>219</v>
      </c>
      <c r="L2764" t="s">
        <v>112</v>
      </c>
      <c r="M2764" t="s">
        <v>63</v>
      </c>
      <c r="N2764" t="s">
        <v>53</v>
      </c>
      <c r="O2764">
        <v>6</v>
      </c>
      <c r="P2764" s="4">
        <v>8041</v>
      </c>
      <c r="Q2764" s="4">
        <v>4825</v>
      </c>
      <c r="R2764" s="3">
        <v>0.1</v>
      </c>
      <c r="S2764" s="4">
        <v>43421</v>
      </c>
      <c r="T2764" s="4">
        <v>28950</v>
      </c>
      <c r="U2764" s="4">
        <v>14471</v>
      </c>
      <c r="V2764" s="3">
        <v>0.33327191911747772</v>
      </c>
      <c r="W2764" t="s">
        <v>41</v>
      </c>
      <c r="X2764" t="s">
        <v>55</v>
      </c>
      <c r="Y2764" t="s">
        <v>171</v>
      </c>
      <c r="Z2764">
        <v>6</v>
      </c>
      <c r="AA2764" t="s">
        <v>57</v>
      </c>
      <c r="AB2764" t="s">
        <v>132</v>
      </c>
      <c r="AC2764" t="s">
        <v>46</v>
      </c>
      <c r="AD2764">
        <v>2023</v>
      </c>
      <c r="AE2764">
        <v>7</v>
      </c>
      <c r="AF2764" t="s">
        <v>5533</v>
      </c>
      <c r="AG2764" t="s">
        <v>5514</v>
      </c>
      <c r="AH2764" t="s">
        <v>5522</v>
      </c>
      <c r="AI2764" t="s">
        <v>5523</v>
      </c>
    </row>
    <row r="2765" spans="1:35">
      <c r="A2765" t="s">
        <v>3267</v>
      </c>
      <c r="B2765" s="2">
        <v>45063</v>
      </c>
      <c r="C2765" t="s">
        <v>400</v>
      </c>
      <c r="D2765" t="s">
        <v>31</v>
      </c>
      <c r="E2765" t="s">
        <v>98</v>
      </c>
      <c r="F2765" t="s">
        <v>70</v>
      </c>
      <c r="G2765">
        <v>38</v>
      </c>
      <c r="H2765" t="s">
        <v>88</v>
      </c>
      <c r="I2765" t="s">
        <v>89</v>
      </c>
      <c r="J2765" t="s">
        <v>82</v>
      </c>
      <c r="K2765" t="s">
        <v>116</v>
      </c>
      <c r="L2765" t="s">
        <v>38</v>
      </c>
      <c r="M2765" t="s">
        <v>107</v>
      </c>
      <c r="N2765" t="s">
        <v>64</v>
      </c>
      <c r="O2765">
        <v>7</v>
      </c>
      <c r="P2765" s="4">
        <v>21237</v>
      </c>
      <c r="Q2765" s="4">
        <v>15715</v>
      </c>
      <c r="R2765" s="3">
        <v>0.15</v>
      </c>
      <c r="S2765" s="4">
        <v>126360</v>
      </c>
      <c r="T2765" s="4">
        <v>110005</v>
      </c>
      <c r="U2765" s="4">
        <v>16355</v>
      </c>
      <c r="V2765" s="3">
        <v>0.12943178220955998</v>
      </c>
      <c r="W2765" t="s">
        <v>75</v>
      </c>
      <c r="X2765" t="s">
        <v>42</v>
      </c>
      <c r="Y2765" t="s">
        <v>43</v>
      </c>
      <c r="Z2765">
        <v>0</v>
      </c>
      <c r="AA2765" t="s">
        <v>163</v>
      </c>
      <c r="AB2765" t="s">
        <v>66</v>
      </c>
      <c r="AC2765" t="s">
        <v>46</v>
      </c>
      <c r="AD2765">
        <v>2023</v>
      </c>
      <c r="AE2765">
        <v>5</v>
      </c>
      <c r="AF2765" t="s">
        <v>5529</v>
      </c>
      <c r="AG2765" t="s">
        <v>5525</v>
      </c>
      <c r="AH2765" t="s">
        <v>5515</v>
      </c>
      <c r="AI2765" t="s">
        <v>5526</v>
      </c>
    </row>
    <row r="2766" spans="1:35">
      <c r="A2766" t="s">
        <v>3268</v>
      </c>
      <c r="B2766" s="2">
        <v>45183</v>
      </c>
      <c r="C2766" t="s">
        <v>336</v>
      </c>
      <c r="D2766" t="s">
        <v>49</v>
      </c>
      <c r="E2766" t="s">
        <v>124</v>
      </c>
      <c r="F2766" t="s">
        <v>70</v>
      </c>
      <c r="G2766">
        <v>44</v>
      </c>
      <c r="H2766" t="s">
        <v>88</v>
      </c>
      <c r="I2766" t="s">
        <v>89</v>
      </c>
      <c r="J2766" t="s">
        <v>82</v>
      </c>
      <c r="K2766" t="s">
        <v>326</v>
      </c>
      <c r="L2766" t="s">
        <v>137</v>
      </c>
      <c r="M2766" t="s">
        <v>83</v>
      </c>
      <c r="N2766" t="s">
        <v>64</v>
      </c>
      <c r="O2766">
        <v>5</v>
      </c>
      <c r="P2766" s="4">
        <v>6940</v>
      </c>
      <c r="Q2766" s="4">
        <v>5066</v>
      </c>
      <c r="R2766" s="3">
        <v>0</v>
      </c>
      <c r="S2766" s="4">
        <v>34700</v>
      </c>
      <c r="T2766" s="4">
        <v>25330</v>
      </c>
      <c r="U2766" s="4">
        <v>9370</v>
      </c>
      <c r="V2766" s="3">
        <v>0.27002881844380405</v>
      </c>
      <c r="W2766" t="s">
        <v>75</v>
      </c>
      <c r="X2766" t="s">
        <v>42</v>
      </c>
      <c r="Y2766" t="s">
        <v>156</v>
      </c>
      <c r="Z2766">
        <v>0</v>
      </c>
      <c r="AA2766" t="s">
        <v>108</v>
      </c>
      <c r="AB2766" t="s">
        <v>95</v>
      </c>
      <c r="AC2766">
        <v>2.4</v>
      </c>
      <c r="AD2766">
        <v>2023</v>
      </c>
      <c r="AE2766">
        <v>9</v>
      </c>
      <c r="AF2766" t="s">
        <v>5531</v>
      </c>
      <c r="AG2766" t="s">
        <v>5514</v>
      </c>
      <c r="AH2766" t="s">
        <v>5522</v>
      </c>
      <c r="AI2766" t="s">
        <v>5526</v>
      </c>
    </row>
    <row r="2767" spans="1:35">
      <c r="A2767" t="s">
        <v>3269</v>
      </c>
      <c r="B2767" s="2">
        <v>45578</v>
      </c>
      <c r="C2767" t="s">
        <v>1096</v>
      </c>
      <c r="D2767" t="s">
        <v>31</v>
      </c>
      <c r="E2767" t="s">
        <v>188</v>
      </c>
      <c r="F2767" t="s">
        <v>33</v>
      </c>
      <c r="G2767">
        <v>40</v>
      </c>
      <c r="H2767" t="s">
        <v>99</v>
      </c>
      <c r="I2767" t="s">
        <v>99</v>
      </c>
      <c r="J2767" t="s">
        <v>100</v>
      </c>
      <c r="K2767" t="s">
        <v>326</v>
      </c>
      <c r="L2767" t="s">
        <v>112</v>
      </c>
      <c r="M2767" t="s">
        <v>92</v>
      </c>
      <c r="N2767" t="s">
        <v>126</v>
      </c>
      <c r="O2767">
        <v>1</v>
      </c>
      <c r="P2767" s="4">
        <v>15150</v>
      </c>
      <c r="Q2767" s="4">
        <v>8939</v>
      </c>
      <c r="R2767" s="3">
        <v>0.1</v>
      </c>
      <c r="S2767" s="4">
        <v>13635</v>
      </c>
      <c r="T2767" s="4">
        <v>8939</v>
      </c>
      <c r="U2767" s="4">
        <v>4696</v>
      </c>
      <c r="V2767" s="3">
        <v>0.34440777411074441</v>
      </c>
      <c r="W2767" t="s">
        <v>41</v>
      </c>
      <c r="X2767" t="s">
        <v>76</v>
      </c>
      <c r="Y2767" t="s">
        <v>171</v>
      </c>
      <c r="Z2767">
        <v>11</v>
      </c>
      <c r="AA2767" t="s">
        <v>226</v>
      </c>
      <c r="AB2767" t="s">
        <v>150</v>
      </c>
      <c r="AC2767" t="s">
        <v>46</v>
      </c>
      <c r="AD2767">
        <v>2024</v>
      </c>
      <c r="AE2767">
        <v>10</v>
      </c>
      <c r="AF2767" t="s">
        <v>5517</v>
      </c>
      <c r="AG2767" t="s">
        <v>5518</v>
      </c>
      <c r="AH2767" t="s">
        <v>5519</v>
      </c>
      <c r="AI2767" t="s">
        <v>5526</v>
      </c>
    </row>
    <row r="2768" spans="1:35">
      <c r="A2768" t="s">
        <v>3270</v>
      </c>
      <c r="B2768" s="2">
        <v>45046</v>
      </c>
      <c r="C2768" t="s">
        <v>841</v>
      </c>
      <c r="D2768" t="s">
        <v>31</v>
      </c>
      <c r="E2768" t="s">
        <v>60</v>
      </c>
      <c r="F2768" t="s">
        <v>70</v>
      </c>
      <c r="G2768">
        <v>50</v>
      </c>
      <c r="H2768" t="s">
        <v>153</v>
      </c>
      <c r="I2768" t="s">
        <v>154</v>
      </c>
      <c r="J2768" t="s">
        <v>36</v>
      </c>
      <c r="K2768" t="s">
        <v>184</v>
      </c>
      <c r="L2768" t="s">
        <v>142</v>
      </c>
      <c r="M2768" t="s">
        <v>92</v>
      </c>
      <c r="N2768" t="s">
        <v>40</v>
      </c>
      <c r="O2768">
        <v>4</v>
      </c>
      <c r="P2768" s="4">
        <v>21494</v>
      </c>
      <c r="Q2768" s="4">
        <v>16335</v>
      </c>
      <c r="R2768" s="3">
        <v>0</v>
      </c>
      <c r="S2768" s="4">
        <v>85976</v>
      </c>
      <c r="T2768" s="4">
        <v>65340</v>
      </c>
      <c r="U2768" s="4">
        <v>20636</v>
      </c>
      <c r="V2768" s="3">
        <v>0.24002047082906858</v>
      </c>
      <c r="W2768" t="s">
        <v>75</v>
      </c>
      <c r="X2768" t="s">
        <v>76</v>
      </c>
      <c r="Y2768" t="s">
        <v>56</v>
      </c>
      <c r="Z2768">
        <v>3</v>
      </c>
      <c r="AA2768" t="s">
        <v>172</v>
      </c>
      <c r="AB2768" t="s">
        <v>121</v>
      </c>
      <c r="AC2768">
        <v>4.5</v>
      </c>
      <c r="AD2768">
        <v>2023</v>
      </c>
      <c r="AE2768">
        <v>4</v>
      </c>
      <c r="AF2768" t="s">
        <v>5524</v>
      </c>
      <c r="AG2768" t="s">
        <v>5525</v>
      </c>
      <c r="AH2768" t="s">
        <v>5515</v>
      </c>
      <c r="AI2768" t="s">
        <v>5523</v>
      </c>
    </row>
    <row r="2769" spans="1:35">
      <c r="A2769" t="s">
        <v>3271</v>
      </c>
      <c r="B2769" s="2">
        <v>45052</v>
      </c>
      <c r="C2769" t="s">
        <v>581</v>
      </c>
      <c r="D2769" t="s">
        <v>31</v>
      </c>
      <c r="E2769" t="s">
        <v>135</v>
      </c>
      <c r="F2769" t="s">
        <v>33</v>
      </c>
      <c r="G2769">
        <v>46</v>
      </c>
      <c r="H2769" t="s">
        <v>99</v>
      </c>
      <c r="I2769" t="s">
        <v>99</v>
      </c>
      <c r="J2769" t="s">
        <v>100</v>
      </c>
      <c r="K2769" t="s">
        <v>269</v>
      </c>
      <c r="L2769" t="s">
        <v>38</v>
      </c>
      <c r="M2769" t="s">
        <v>92</v>
      </c>
      <c r="N2769" t="s">
        <v>113</v>
      </c>
      <c r="O2769">
        <v>7</v>
      </c>
      <c r="P2769" s="4">
        <v>21496</v>
      </c>
      <c r="Q2769" s="4">
        <v>16337</v>
      </c>
      <c r="R2769" s="3">
        <v>0.1</v>
      </c>
      <c r="S2769" s="4">
        <v>135425</v>
      </c>
      <c r="T2769" s="4">
        <v>114359</v>
      </c>
      <c r="U2769" s="4">
        <v>21066</v>
      </c>
      <c r="V2769" s="3">
        <v>0.15555473509322504</v>
      </c>
      <c r="W2769" t="s">
        <v>84</v>
      </c>
      <c r="X2769" t="s">
        <v>76</v>
      </c>
      <c r="Y2769" t="s">
        <v>56</v>
      </c>
      <c r="Z2769">
        <v>6</v>
      </c>
      <c r="AA2769" t="s">
        <v>85</v>
      </c>
      <c r="AB2769" t="s">
        <v>66</v>
      </c>
      <c r="AC2769">
        <v>4</v>
      </c>
      <c r="AD2769">
        <v>2023</v>
      </c>
      <c r="AE2769">
        <v>5</v>
      </c>
      <c r="AF2769" t="s">
        <v>5529</v>
      </c>
      <c r="AG2769" t="s">
        <v>5525</v>
      </c>
      <c r="AH2769" t="s">
        <v>5515</v>
      </c>
      <c r="AI2769" t="s">
        <v>5523</v>
      </c>
    </row>
    <row r="2770" spans="1:35">
      <c r="A2770" t="s">
        <v>3272</v>
      </c>
      <c r="B2770" s="2">
        <v>45109</v>
      </c>
      <c r="C2770" t="s">
        <v>203</v>
      </c>
      <c r="D2770" t="s">
        <v>31</v>
      </c>
      <c r="E2770" t="s">
        <v>111</v>
      </c>
      <c r="F2770" t="s">
        <v>70</v>
      </c>
      <c r="G2770">
        <v>53</v>
      </c>
      <c r="H2770" t="s">
        <v>153</v>
      </c>
      <c r="I2770" t="s">
        <v>154</v>
      </c>
      <c r="J2770" t="s">
        <v>36</v>
      </c>
      <c r="K2770" t="s">
        <v>37</v>
      </c>
      <c r="L2770" t="s">
        <v>112</v>
      </c>
      <c r="M2770" t="s">
        <v>92</v>
      </c>
      <c r="N2770" t="s">
        <v>113</v>
      </c>
      <c r="O2770">
        <v>3</v>
      </c>
      <c r="P2770" s="4">
        <v>5302</v>
      </c>
      <c r="Q2770" s="4">
        <v>3181</v>
      </c>
      <c r="R2770" s="3">
        <v>0.1</v>
      </c>
      <c r="S2770" s="4">
        <v>14315</v>
      </c>
      <c r="T2770" s="4">
        <v>9543</v>
      </c>
      <c r="U2770" s="4">
        <v>4772</v>
      </c>
      <c r="V2770" s="3">
        <v>0.33335661893119106</v>
      </c>
      <c r="W2770" t="s">
        <v>75</v>
      </c>
      <c r="X2770" t="s">
        <v>42</v>
      </c>
      <c r="Y2770" t="s">
        <v>56</v>
      </c>
      <c r="Z2770">
        <v>1</v>
      </c>
      <c r="AA2770" t="s">
        <v>220</v>
      </c>
      <c r="AB2770" t="s">
        <v>95</v>
      </c>
      <c r="AC2770">
        <v>3.5</v>
      </c>
      <c r="AD2770">
        <v>2023</v>
      </c>
      <c r="AE2770">
        <v>7</v>
      </c>
      <c r="AF2770" t="s">
        <v>5533</v>
      </c>
      <c r="AG2770" t="s">
        <v>5514</v>
      </c>
      <c r="AH2770" t="s">
        <v>5519</v>
      </c>
      <c r="AI2770" t="s">
        <v>5523</v>
      </c>
    </row>
    <row r="2771" spans="1:35">
      <c r="A2771" t="s">
        <v>3273</v>
      </c>
      <c r="B2771" s="2">
        <v>45133</v>
      </c>
      <c r="C2771" t="s">
        <v>782</v>
      </c>
      <c r="D2771" t="s">
        <v>31</v>
      </c>
      <c r="E2771" t="s">
        <v>50</v>
      </c>
      <c r="F2771" t="s">
        <v>33</v>
      </c>
      <c r="G2771">
        <v>34</v>
      </c>
      <c r="H2771" t="s">
        <v>71</v>
      </c>
      <c r="I2771" t="s">
        <v>72</v>
      </c>
      <c r="J2771" t="s">
        <v>73</v>
      </c>
      <c r="K2771" t="s">
        <v>136</v>
      </c>
      <c r="L2771" t="s">
        <v>52</v>
      </c>
      <c r="M2771" t="s">
        <v>107</v>
      </c>
      <c r="N2771" t="s">
        <v>64</v>
      </c>
      <c r="O2771">
        <v>5</v>
      </c>
      <c r="P2771" s="4">
        <v>934</v>
      </c>
      <c r="Q2771" s="4">
        <v>542</v>
      </c>
      <c r="R2771" s="3">
        <v>0.1</v>
      </c>
      <c r="S2771" s="4">
        <v>4203</v>
      </c>
      <c r="T2771" s="4">
        <v>2710</v>
      </c>
      <c r="U2771" s="4">
        <v>1493</v>
      </c>
      <c r="V2771" s="3">
        <v>0.35522246014751369</v>
      </c>
      <c r="W2771" t="s">
        <v>84</v>
      </c>
      <c r="X2771" t="s">
        <v>42</v>
      </c>
      <c r="Y2771" t="s">
        <v>56</v>
      </c>
      <c r="Z2771">
        <v>7</v>
      </c>
      <c r="AA2771" t="s">
        <v>149</v>
      </c>
      <c r="AB2771" t="s">
        <v>66</v>
      </c>
      <c r="AC2771">
        <v>3.3</v>
      </c>
      <c r="AD2771">
        <v>2023</v>
      </c>
      <c r="AE2771">
        <v>7</v>
      </c>
      <c r="AF2771" t="s">
        <v>5533</v>
      </c>
      <c r="AG2771" t="s">
        <v>5514</v>
      </c>
      <c r="AH2771" t="s">
        <v>5519</v>
      </c>
      <c r="AI2771" t="s">
        <v>5516</v>
      </c>
    </row>
    <row r="2772" spans="1:35">
      <c r="A2772" t="s">
        <v>3274</v>
      </c>
      <c r="B2772" s="2">
        <v>45294</v>
      </c>
      <c r="C2772" t="s">
        <v>1142</v>
      </c>
      <c r="D2772" t="s">
        <v>49</v>
      </c>
      <c r="E2772" t="s">
        <v>119</v>
      </c>
      <c r="F2772" t="s">
        <v>70</v>
      </c>
      <c r="G2772">
        <v>27</v>
      </c>
      <c r="H2772" t="s">
        <v>153</v>
      </c>
      <c r="I2772" t="s">
        <v>154</v>
      </c>
      <c r="J2772" t="s">
        <v>36</v>
      </c>
      <c r="K2772" t="s">
        <v>166</v>
      </c>
      <c r="L2772" t="s">
        <v>155</v>
      </c>
      <c r="M2772" t="s">
        <v>83</v>
      </c>
      <c r="N2772" t="s">
        <v>93</v>
      </c>
      <c r="O2772">
        <v>7</v>
      </c>
      <c r="P2772" s="4">
        <v>23562</v>
      </c>
      <c r="Q2772" s="4">
        <v>15315</v>
      </c>
      <c r="R2772" s="3">
        <v>0</v>
      </c>
      <c r="S2772" s="4">
        <v>164934</v>
      </c>
      <c r="T2772" s="4">
        <v>107205</v>
      </c>
      <c r="U2772" s="4">
        <v>57729</v>
      </c>
      <c r="V2772" s="3">
        <v>0.35001273236567354</v>
      </c>
      <c r="W2772" t="s">
        <v>54</v>
      </c>
      <c r="X2772" t="s">
        <v>76</v>
      </c>
      <c r="Y2772" t="s">
        <v>56</v>
      </c>
      <c r="Z2772">
        <v>2</v>
      </c>
      <c r="AA2772" t="s">
        <v>57</v>
      </c>
      <c r="AB2772" t="s">
        <v>66</v>
      </c>
      <c r="AC2772">
        <v>4.3</v>
      </c>
      <c r="AD2772">
        <v>2024</v>
      </c>
      <c r="AE2772">
        <v>1</v>
      </c>
      <c r="AF2772" t="s">
        <v>5532</v>
      </c>
      <c r="AG2772" t="s">
        <v>5528</v>
      </c>
      <c r="AH2772" t="s">
        <v>5515</v>
      </c>
      <c r="AI2772" t="s">
        <v>5516</v>
      </c>
    </row>
    <row r="2773" spans="1:35">
      <c r="A2773" t="s">
        <v>3275</v>
      </c>
      <c r="B2773" s="2">
        <v>44946</v>
      </c>
      <c r="C2773" t="s">
        <v>921</v>
      </c>
      <c r="D2773" t="s">
        <v>31</v>
      </c>
      <c r="E2773" t="s">
        <v>32</v>
      </c>
      <c r="F2773" t="s">
        <v>33</v>
      </c>
      <c r="G2773">
        <v>56</v>
      </c>
      <c r="H2773" t="s">
        <v>71</v>
      </c>
      <c r="I2773" t="s">
        <v>72</v>
      </c>
      <c r="J2773" t="s">
        <v>73</v>
      </c>
      <c r="K2773" t="s">
        <v>269</v>
      </c>
      <c r="L2773" t="s">
        <v>137</v>
      </c>
      <c r="M2773" t="s">
        <v>63</v>
      </c>
      <c r="N2773" t="s">
        <v>93</v>
      </c>
      <c r="O2773">
        <v>8</v>
      </c>
      <c r="P2773" s="4">
        <v>15773</v>
      </c>
      <c r="Q2773" s="4">
        <v>9622</v>
      </c>
      <c r="R2773" s="3">
        <v>0.1</v>
      </c>
      <c r="S2773" s="4">
        <v>113566</v>
      </c>
      <c r="T2773" s="4">
        <v>76976</v>
      </c>
      <c r="U2773" s="4">
        <v>36590</v>
      </c>
      <c r="V2773" s="3">
        <v>0.32219150097740523</v>
      </c>
      <c r="W2773" t="s">
        <v>84</v>
      </c>
      <c r="X2773" t="s">
        <v>42</v>
      </c>
      <c r="Y2773" t="s">
        <v>56</v>
      </c>
      <c r="Z2773">
        <v>5</v>
      </c>
      <c r="AA2773" t="s">
        <v>167</v>
      </c>
      <c r="AB2773" t="s">
        <v>194</v>
      </c>
      <c r="AC2773">
        <v>3.7</v>
      </c>
      <c r="AD2773">
        <v>2023</v>
      </c>
      <c r="AE2773">
        <v>1</v>
      </c>
      <c r="AF2773" t="s">
        <v>5532</v>
      </c>
      <c r="AG2773" t="s">
        <v>5528</v>
      </c>
      <c r="AH2773" t="s">
        <v>5515</v>
      </c>
      <c r="AI2773" t="s">
        <v>5523</v>
      </c>
    </row>
    <row r="2774" spans="1:35">
      <c r="A2774" t="s">
        <v>3276</v>
      </c>
      <c r="B2774" s="2">
        <v>45093</v>
      </c>
      <c r="C2774" t="s">
        <v>1365</v>
      </c>
      <c r="D2774" t="s">
        <v>31</v>
      </c>
      <c r="E2774" t="s">
        <v>60</v>
      </c>
      <c r="F2774" t="s">
        <v>70</v>
      </c>
      <c r="G2774">
        <v>41</v>
      </c>
      <c r="H2774" t="s">
        <v>146</v>
      </c>
      <c r="I2774" t="s">
        <v>147</v>
      </c>
      <c r="J2774" t="s">
        <v>36</v>
      </c>
      <c r="K2774" t="s">
        <v>90</v>
      </c>
      <c r="L2774" t="s">
        <v>137</v>
      </c>
      <c r="M2774" t="s">
        <v>92</v>
      </c>
      <c r="N2774" t="s">
        <v>113</v>
      </c>
      <c r="O2774">
        <v>6</v>
      </c>
      <c r="P2774" s="4">
        <v>24513</v>
      </c>
      <c r="Q2774" s="4">
        <v>15443</v>
      </c>
      <c r="R2774" s="3">
        <v>0</v>
      </c>
      <c r="S2774" s="4">
        <v>147078</v>
      </c>
      <c r="T2774" s="4">
        <v>92658</v>
      </c>
      <c r="U2774" s="4">
        <v>54420</v>
      </c>
      <c r="V2774" s="3">
        <v>0.37000775098927102</v>
      </c>
      <c r="W2774" t="s">
        <v>75</v>
      </c>
      <c r="X2774" t="s">
        <v>76</v>
      </c>
      <c r="Y2774" t="s">
        <v>56</v>
      </c>
      <c r="Z2774">
        <v>2</v>
      </c>
      <c r="AA2774" t="s">
        <v>57</v>
      </c>
      <c r="AB2774" t="s">
        <v>132</v>
      </c>
      <c r="AC2774">
        <v>4</v>
      </c>
      <c r="AD2774">
        <v>2023</v>
      </c>
      <c r="AE2774">
        <v>6</v>
      </c>
      <c r="AF2774" t="s">
        <v>5530</v>
      </c>
      <c r="AG2774" t="s">
        <v>5525</v>
      </c>
      <c r="AH2774" t="s">
        <v>5515</v>
      </c>
      <c r="AI2774" t="s">
        <v>5526</v>
      </c>
    </row>
    <row r="2775" spans="1:35">
      <c r="A2775" t="s">
        <v>3277</v>
      </c>
      <c r="B2775" s="2">
        <v>45587</v>
      </c>
      <c r="C2775" t="s">
        <v>139</v>
      </c>
      <c r="D2775" t="s">
        <v>31</v>
      </c>
      <c r="E2775" t="s">
        <v>124</v>
      </c>
      <c r="F2775" t="s">
        <v>70</v>
      </c>
      <c r="G2775">
        <v>24</v>
      </c>
      <c r="H2775" t="s">
        <v>71</v>
      </c>
      <c r="I2775" t="s">
        <v>72</v>
      </c>
      <c r="J2775" t="s">
        <v>73</v>
      </c>
      <c r="K2775" t="s">
        <v>148</v>
      </c>
      <c r="L2775" t="s">
        <v>142</v>
      </c>
      <c r="M2775" t="s">
        <v>92</v>
      </c>
      <c r="N2775" t="s">
        <v>53</v>
      </c>
      <c r="O2775">
        <v>4</v>
      </c>
      <c r="P2775" s="4">
        <v>20862</v>
      </c>
      <c r="Q2775" s="4">
        <v>13978</v>
      </c>
      <c r="R2775" s="3">
        <v>0.2</v>
      </c>
      <c r="S2775" s="4">
        <v>66758</v>
      </c>
      <c r="T2775" s="4">
        <v>55912</v>
      </c>
      <c r="U2775" s="4">
        <v>10846</v>
      </c>
      <c r="V2775" s="3">
        <v>0.16246741963509992</v>
      </c>
      <c r="W2775" t="s">
        <v>54</v>
      </c>
      <c r="X2775" t="s">
        <v>42</v>
      </c>
      <c r="Y2775" t="s">
        <v>56</v>
      </c>
      <c r="Z2775">
        <v>7</v>
      </c>
      <c r="AA2775" t="s">
        <v>181</v>
      </c>
      <c r="AB2775" t="s">
        <v>45</v>
      </c>
      <c r="AC2775">
        <v>4.4000000000000004</v>
      </c>
      <c r="AD2775">
        <v>2024</v>
      </c>
      <c r="AE2775">
        <v>10</v>
      </c>
      <c r="AF2775" t="s">
        <v>5517</v>
      </c>
      <c r="AG2775" t="s">
        <v>5518</v>
      </c>
      <c r="AH2775" t="s">
        <v>5515</v>
      </c>
      <c r="AI2775" t="s">
        <v>5520</v>
      </c>
    </row>
    <row r="2776" spans="1:35">
      <c r="A2776" t="s">
        <v>3278</v>
      </c>
      <c r="B2776" s="2">
        <v>45386</v>
      </c>
      <c r="C2776" t="s">
        <v>334</v>
      </c>
      <c r="D2776" t="s">
        <v>31</v>
      </c>
      <c r="E2776" t="s">
        <v>135</v>
      </c>
      <c r="F2776" t="s">
        <v>33</v>
      </c>
      <c r="G2776">
        <v>38</v>
      </c>
      <c r="H2776" t="s">
        <v>105</v>
      </c>
      <c r="I2776" t="s">
        <v>89</v>
      </c>
      <c r="J2776" t="s">
        <v>82</v>
      </c>
      <c r="K2776" t="s">
        <v>130</v>
      </c>
      <c r="L2776" t="s">
        <v>131</v>
      </c>
      <c r="M2776" t="s">
        <v>63</v>
      </c>
      <c r="N2776" t="s">
        <v>126</v>
      </c>
      <c r="O2776">
        <v>7</v>
      </c>
      <c r="P2776" s="4">
        <v>2642</v>
      </c>
      <c r="Q2776" s="4">
        <v>1532</v>
      </c>
      <c r="R2776" s="3">
        <v>0</v>
      </c>
      <c r="S2776" s="4">
        <v>18494</v>
      </c>
      <c r="T2776" s="4">
        <v>10724</v>
      </c>
      <c r="U2776" s="4">
        <v>7770</v>
      </c>
      <c r="V2776" s="3">
        <v>0.42013626040878121</v>
      </c>
      <c r="W2776" t="s">
        <v>84</v>
      </c>
      <c r="X2776" t="s">
        <v>42</v>
      </c>
      <c r="Y2776" t="s">
        <v>56</v>
      </c>
      <c r="Z2776">
        <v>3</v>
      </c>
      <c r="AA2776" t="s">
        <v>44</v>
      </c>
      <c r="AB2776" t="s">
        <v>66</v>
      </c>
      <c r="AC2776">
        <v>4.0999999999999996</v>
      </c>
      <c r="AD2776">
        <v>2024</v>
      </c>
      <c r="AE2776">
        <v>4</v>
      </c>
      <c r="AF2776" t="s">
        <v>5524</v>
      </c>
      <c r="AG2776" t="s">
        <v>5525</v>
      </c>
      <c r="AH2776" t="s">
        <v>5519</v>
      </c>
      <c r="AI2776" t="s">
        <v>5526</v>
      </c>
    </row>
    <row r="2777" spans="1:35">
      <c r="A2777" t="s">
        <v>3279</v>
      </c>
      <c r="B2777" s="2">
        <v>45464</v>
      </c>
      <c r="C2777" t="s">
        <v>436</v>
      </c>
      <c r="D2777" t="s">
        <v>31</v>
      </c>
      <c r="E2777" t="s">
        <v>129</v>
      </c>
      <c r="F2777" t="s">
        <v>33</v>
      </c>
      <c r="G2777">
        <v>35</v>
      </c>
      <c r="H2777" t="s">
        <v>105</v>
      </c>
      <c r="I2777" t="s">
        <v>89</v>
      </c>
      <c r="J2777" t="s">
        <v>82</v>
      </c>
      <c r="K2777" t="s">
        <v>269</v>
      </c>
      <c r="L2777" t="s">
        <v>155</v>
      </c>
      <c r="M2777" t="s">
        <v>63</v>
      </c>
      <c r="N2777" t="s">
        <v>64</v>
      </c>
      <c r="O2777">
        <v>4</v>
      </c>
      <c r="P2777" s="4">
        <v>498</v>
      </c>
      <c r="Q2777" s="4">
        <v>284</v>
      </c>
      <c r="R2777" s="3">
        <v>0.15</v>
      </c>
      <c r="S2777" s="4">
        <v>1693</v>
      </c>
      <c r="T2777" s="4">
        <v>1136</v>
      </c>
      <c r="U2777" s="4">
        <v>557</v>
      </c>
      <c r="V2777" s="3">
        <v>0.32900177200236269</v>
      </c>
      <c r="W2777" t="s">
        <v>75</v>
      </c>
      <c r="X2777" t="s">
        <v>76</v>
      </c>
      <c r="Y2777" t="s">
        <v>56</v>
      </c>
      <c r="Z2777">
        <v>7</v>
      </c>
      <c r="AA2777" t="s">
        <v>77</v>
      </c>
      <c r="AB2777" t="s">
        <v>95</v>
      </c>
      <c r="AC2777">
        <v>3.1</v>
      </c>
      <c r="AD2777">
        <v>2024</v>
      </c>
      <c r="AE2777">
        <v>6</v>
      </c>
      <c r="AF2777" t="s">
        <v>5530</v>
      </c>
      <c r="AG2777" t="s">
        <v>5525</v>
      </c>
      <c r="AH2777" t="s">
        <v>5519</v>
      </c>
      <c r="AI2777" t="s">
        <v>5526</v>
      </c>
    </row>
    <row r="2778" spans="1:35">
      <c r="A2778" t="s">
        <v>3280</v>
      </c>
      <c r="B2778" s="2">
        <v>45534</v>
      </c>
      <c r="C2778" t="s">
        <v>1643</v>
      </c>
      <c r="D2778" t="s">
        <v>49</v>
      </c>
      <c r="E2778" t="s">
        <v>32</v>
      </c>
      <c r="F2778" t="s">
        <v>33</v>
      </c>
      <c r="G2778">
        <v>20</v>
      </c>
      <c r="H2778" t="s">
        <v>153</v>
      </c>
      <c r="I2778" t="s">
        <v>154</v>
      </c>
      <c r="J2778" t="s">
        <v>36</v>
      </c>
      <c r="K2778" t="s">
        <v>257</v>
      </c>
      <c r="L2778" t="s">
        <v>155</v>
      </c>
      <c r="M2778" t="s">
        <v>63</v>
      </c>
      <c r="N2778" t="s">
        <v>113</v>
      </c>
      <c r="O2778">
        <v>7</v>
      </c>
      <c r="P2778" s="4">
        <v>2371</v>
      </c>
      <c r="Q2778" s="4">
        <v>1589</v>
      </c>
      <c r="R2778" s="3">
        <v>0</v>
      </c>
      <c r="S2778" s="4">
        <v>16597</v>
      </c>
      <c r="T2778" s="4">
        <v>11123</v>
      </c>
      <c r="U2778" s="4">
        <v>5474</v>
      </c>
      <c r="V2778" s="3">
        <v>0.32981864192323912</v>
      </c>
      <c r="W2778" t="s">
        <v>84</v>
      </c>
      <c r="X2778" t="s">
        <v>55</v>
      </c>
      <c r="Y2778" t="s">
        <v>56</v>
      </c>
      <c r="Z2778">
        <v>5</v>
      </c>
      <c r="AA2778" t="s">
        <v>65</v>
      </c>
      <c r="AB2778" t="s">
        <v>121</v>
      </c>
      <c r="AC2778">
        <v>4.2</v>
      </c>
      <c r="AD2778">
        <v>2024</v>
      </c>
      <c r="AE2778">
        <v>8</v>
      </c>
      <c r="AF2778" t="s">
        <v>5513</v>
      </c>
      <c r="AG2778" t="s">
        <v>5514</v>
      </c>
      <c r="AH2778" t="s">
        <v>5519</v>
      </c>
      <c r="AI2778" t="s">
        <v>5520</v>
      </c>
    </row>
    <row r="2779" spans="1:35">
      <c r="A2779" t="s">
        <v>3281</v>
      </c>
      <c r="B2779" s="2">
        <v>45316</v>
      </c>
      <c r="C2779" t="s">
        <v>2462</v>
      </c>
      <c r="D2779" t="s">
        <v>31</v>
      </c>
      <c r="E2779" t="s">
        <v>98</v>
      </c>
      <c r="F2779" t="s">
        <v>70</v>
      </c>
      <c r="G2779">
        <v>47</v>
      </c>
      <c r="H2779" t="s">
        <v>99</v>
      </c>
      <c r="I2779" t="s">
        <v>99</v>
      </c>
      <c r="J2779" t="s">
        <v>100</v>
      </c>
      <c r="K2779" t="s">
        <v>51</v>
      </c>
      <c r="L2779" t="s">
        <v>101</v>
      </c>
      <c r="M2779" t="s">
        <v>83</v>
      </c>
      <c r="N2779" t="s">
        <v>93</v>
      </c>
      <c r="O2779">
        <v>1</v>
      </c>
      <c r="P2779" s="4">
        <v>16710</v>
      </c>
      <c r="Q2779" s="4">
        <v>12867</v>
      </c>
      <c r="R2779" s="3">
        <v>0.2</v>
      </c>
      <c r="S2779" s="4">
        <v>13368</v>
      </c>
      <c r="T2779" s="4">
        <v>12867</v>
      </c>
      <c r="U2779" s="4">
        <v>501</v>
      </c>
      <c r="V2779" s="3">
        <v>3.7477558348294436E-2</v>
      </c>
      <c r="W2779" t="s">
        <v>75</v>
      </c>
      <c r="X2779" t="s">
        <v>76</v>
      </c>
      <c r="Y2779" t="s">
        <v>56</v>
      </c>
      <c r="Z2779">
        <v>4</v>
      </c>
      <c r="AA2779" t="s">
        <v>181</v>
      </c>
      <c r="AB2779" t="s">
        <v>121</v>
      </c>
      <c r="AC2779">
        <v>3.5</v>
      </c>
      <c r="AD2779">
        <v>2024</v>
      </c>
      <c r="AE2779">
        <v>1</v>
      </c>
      <c r="AF2779" t="s">
        <v>5532</v>
      </c>
      <c r="AG2779" t="s">
        <v>5528</v>
      </c>
      <c r="AH2779" t="s">
        <v>5519</v>
      </c>
      <c r="AI2779" t="s">
        <v>5523</v>
      </c>
    </row>
    <row r="2780" spans="1:35">
      <c r="A2780" t="s">
        <v>3282</v>
      </c>
      <c r="B2780" s="2">
        <v>45249</v>
      </c>
      <c r="C2780" t="s">
        <v>261</v>
      </c>
      <c r="D2780" t="s">
        <v>31</v>
      </c>
      <c r="E2780" t="s">
        <v>60</v>
      </c>
      <c r="F2780" t="s">
        <v>70</v>
      </c>
      <c r="G2780">
        <v>40</v>
      </c>
      <c r="H2780" t="s">
        <v>88</v>
      </c>
      <c r="I2780" t="s">
        <v>89</v>
      </c>
      <c r="J2780" t="s">
        <v>82</v>
      </c>
      <c r="K2780" t="s">
        <v>199</v>
      </c>
      <c r="L2780" t="s">
        <v>112</v>
      </c>
      <c r="M2780" t="s">
        <v>63</v>
      </c>
      <c r="N2780" t="s">
        <v>64</v>
      </c>
      <c r="O2780">
        <v>3</v>
      </c>
      <c r="P2780" s="4">
        <v>5401</v>
      </c>
      <c r="Q2780" s="4">
        <v>2971</v>
      </c>
      <c r="R2780" s="3">
        <v>0.2</v>
      </c>
      <c r="S2780" s="4">
        <v>12962</v>
      </c>
      <c r="T2780" s="4">
        <v>8913</v>
      </c>
      <c r="U2780" s="4">
        <v>4049</v>
      </c>
      <c r="V2780" s="3">
        <v>0.31237463354420614</v>
      </c>
      <c r="W2780" t="s">
        <v>54</v>
      </c>
      <c r="X2780" t="s">
        <v>76</v>
      </c>
      <c r="Y2780" t="s">
        <v>56</v>
      </c>
      <c r="Z2780">
        <v>7</v>
      </c>
      <c r="AA2780" t="s">
        <v>185</v>
      </c>
      <c r="AB2780" t="s">
        <v>121</v>
      </c>
      <c r="AC2780">
        <v>3.3</v>
      </c>
      <c r="AD2780">
        <v>2023</v>
      </c>
      <c r="AE2780">
        <v>11</v>
      </c>
      <c r="AF2780" t="s">
        <v>5535</v>
      </c>
      <c r="AG2780" t="s">
        <v>5518</v>
      </c>
      <c r="AH2780" t="s">
        <v>5519</v>
      </c>
      <c r="AI2780" t="s">
        <v>5526</v>
      </c>
    </row>
    <row r="2781" spans="1:35">
      <c r="A2781" t="s">
        <v>3283</v>
      </c>
      <c r="B2781" s="2">
        <v>45230</v>
      </c>
      <c r="C2781" t="s">
        <v>492</v>
      </c>
      <c r="D2781" t="s">
        <v>31</v>
      </c>
      <c r="E2781" t="s">
        <v>135</v>
      </c>
      <c r="F2781" t="s">
        <v>33</v>
      </c>
      <c r="G2781">
        <v>56</v>
      </c>
      <c r="H2781" t="s">
        <v>80</v>
      </c>
      <c r="I2781" t="s">
        <v>81</v>
      </c>
      <c r="J2781" t="s">
        <v>82</v>
      </c>
      <c r="K2781" t="s">
        <v>125</v>
      </c>
      <c r="L2781" t="s">
        <v>101</v>
      </c>
      <c r="M2781" t="s">
        <v>63</v>
      </c>
      <c r="N2781" t="s">
        <v>53</v>
      </c>
      <c r="O2781">
        <v>2</v>
      </c>
      <c r="P2781" s="4">
        <v>7358</v>
      </c>
      <c r="Q2781" s="4">
        <v>5151</v>
      </c>
      <c r="R2781" s="3">
        <v>0.2</v>
      </c>
      <c r="S2781" s="4">
        <v>11773</v>
      </c>
      <c r="T2781" s="4">
        <v>10302</v>
      </c>
      <c r="U2781" s="4">
        <v>1471</v>
      </c>
      <c r="V2781" s="3">
        <v>0.12494691242673915</v>
      </c>
      <c r="W2781" t="s">
        <v>54</v>
      </c>
      <c r="X2781" t="s">
        <v>76</v>
      </c>
      <c r="Y2781" t="s">
        <v>56</v>
      </c>
      <c r="Z2781">
        <v>1</v>
      </c>
      <c r="AA2781" t="s">
        <v>143</v>
      </c>
      <c r="AB2781" t="s">
        <v>189</v>
      </c>
      <c r="AC2781">
        <v>4.3</v>
      </c>
      <c r="AD2781">
        <v>2023</v>
      </c>
      <c r="AE2781">
        <v>10</v>
      </c>
      <c r="AF2781" t="s">
        <v>5517</v>
      </c>
      <c r="AG2781" t="s">
        <v>5518</v>
      </c>
      <c r="AH2781" t="s">
        <v>5519</v>
      </c>
      <c r="AI2781" t="s">
        <v>5523</v>
      </c>
    </row>
    <row r="2782" spans="1:35">
      <c r="A2782" t="s">
        <v>3284</v>
      </c>
      <c r="B2782" s="2">
        <v>45030</v>
      </c>
      <c r="C2782" t="s">
        <v>283</v>
      </c>
      <c r="D2782" t="s">
        <v>49</v>
      </c>
      <c r="E2782" t="s">
        <v>50</v>
      </c>
      <c r="F2782" t="s">
        <v>33</v>
      </c>
      <c r="G2782">
        <v>20</v>
      </c>
      <c r="H2782" t="s">
        <v>34</v>
      </c>
      <c r="I2782" t="s">
        <v>35</v>
      </c>
      <c r="J2782" t="s">
        <v>36</v>
      </c>
      <c r="K2782" t="s">
        <v>269</v>
      </c>
      <c r="L2782" t="s">
        <v>101</v>
      </c>
      <c r="M2782" t="s">
        <v>63</v>
      </c>
      <c r="N2782" t="s">
        <v>126</v>
      </c>
      <c r="O2782">
        <v>6</v>
      </c>
      <c r="P2782" s="4">
        <v>6126</v>
      </c>
      <c r="Q2782" s="4">
        <v>4717</v>
      </c>
      <c r="R2782" s="3">
        <v>0.05</v>
      </c>
      <c r="S2782" s="4">
        <v>34918</v>
      </c>
      <c r="T2782" s="4">
        <v>28302</v>
      </c>
      <c r="U2782" s="4">
        <v>6616</v>
      </c>
      <c r="V2782" s="3">
        <v>0.18947247837791398</v>
      </c>
      <c r="W2782" t="s">
        <v>41</v>
      </c>
      <c r="X2782" t="s">
        <v>42</v>
      </c>
      <c r="Y2782" t="s">
        <v>56</v>
      </c>
      <c r="Z2782">
        <v>5</v>
      </c>
      <c r="AA2782" t="s">
        <v>229</v>
      </c>
      <c r="AB2782" t="s">
        <v>121</v>
      </c>
      <c r="AC2782">
        <v>3.8</v>
      </c>
      <c r="AD2782">
        <v>2023</v>
      </c>
      <c r="AE2782">
        <v>4</v>
      </c>
      <c r="AF2782" t="s">
        <v>5524</v>
      </c>
      <c r="AG2782" t="s">
        <v>5525</v>
      </c>
      <c r="AH2782" t="s">
        <v>5522</v>
      </c>
      <c r="AI2782" t="s">
        <v>5520</v>
      </c>
    </row>
    <row r="2783" spans="1:35">
      <c r="A2783" t="s">
        <v>3285</v>
      </c>
      <c r="B2783" s="2">
        <v>45306</v>
      </c>
      <c r="C2783" t="s">
        <v>612</v>
      </c>
      <c r="D2783" t="s">
        <v>31</v>
      </c>
      <c r="E2783" t="s">
        <v>170</v>
      </c>
      <c r="F2783" t="s">
        <v>33</v>
      </c>
      <c r="G2783">
        <v>52</v>
      </c>
      <c r="H2783" t="s">
        <v>99</v>
      </c>
      <c r="I2783" t="s">
        <v>99</v>
      </c>
      <c r="J2783" t="s">
        <v>100</v>
      </c>
      <c r="K2783" t="s">
        <v>199</v>
      </c>
      <c r="L2783" t="s">
        <v>142</v>
      </c>
      <c r="M2783" t="s">
        <v>92</v>
      </c>
      <c r="N2783" t="s">
        <v>53</v>
      </c>
      <c r="O2783">
        <v>2</v>
      </c>
      <c r="P2783" s="4">
        <v>8648</v>
      </c>
      <c r="Q2783" s="4">
        <v>4929</v>
      </c>
      <c r="R2783" s="3">
        <v>0</v>
      </c>
      <c r="S2783" s="4">
        <v>17296</v>
      </c>
      <c r="T2783" s="4">
        <v>9858</v>
      </c>
      <c r="U2783" s="4">
        <v>7438</v>
      </c>
      <c r="V2783" s="3">
        <v>0.43004162812210917</v>
      </c>
      <c r="W2783" t="s">
        <v>75</v>
      </c>
      <c r="X2783" t="s">
        <v>76</v>
      </c>
      <c r="Y2783" t="s">
        <v>56</v>
      </c>
      <c r="Z2783">
        <v>4</v>
      </c>
      <c r="AA2783" t="s">
        <v>226</v>
      </c>
      <c r="AB2783" t="s">
        <v>150</v>
      </c>
      <c r="AC2783">
        <v>3.3</v>
      </c>
      <c r="AD2783">
        <v>2024</v>
      </c>
      <c r="AE2783">
        <v>1</v>
      </c>
      <c r="AF2783" t="s">
        <v>5532</v>
      </c>
      <c r="AG2783" t="s">
        <v>5528</v>
      </c>
      <c r="AH2783" t="s">
        <v>5519</v>
      </c>
      <c r="AI2783" t="s">
        <v>5523</v>
      </c>
    </row>
    <row r="2784" spans="1:35">
      <c r="A2784" t="s">
        <v>3286</v>
      </c>
      <c r="B2784" s="2">
        <v>45417</v>
      </c>
      <c r="C2784" t="s">
        <v>1060</v>
      </c>
      <c r="D2784" t="s">
        <v>49</v>
      </c>
      <c r="E2784" t="s">
        <v>124</v>
      </c>
      <c r="F2784" t="s">
        <v>70</v>
      </c>
      <c r="G2784">
        <v>53</v>
      </c>
      <c r="H2784" t="s">
        <v>88</v>
      </c>
      <c r="I2784" t="s">
        <v>89</v>
      </c>
      <c r="J2784" t="s">
        <v>82</v>
      </c>
      <c r="K2784" t="s">
        <v>106</v>
      </c>
      <c r="L2784" t="s">
        <v>142</v>
      </c>
      <c r="M2784" t="s">
        <v>63</v>
      </c>
      <c r="N2784" t="s">
        <v>113</v>
      </c>
      <c r="O2784">
        <v>7</v>
      </c>
      <c r="P2784" s="4">
        <v>5048</v>
      </c>
      <c r="Q2784" s="4">
        <v>3937</v>
      </c>
      <c r="R2784" s="3">
        <v>0.15</v>
      </c>
      <c r="S2784" s="4">
        <v>30036</v>
      </c>
      <c r="T2784" s="4">
        <v>27559</v>
      </c>
      <c r="U2784" s="4">
        <v>2477</v>
      </c>
      <c r="V2784" s="3">
        <v>8.2467705420162477E-2</v>
      </c>
      <c r="W2784" t="s">
        <v>54</v>
      </c>
      <c r="X2784" t="s">
        <v>55</v>
      </c>
      <c r="Y2784" t="s">
        <v>56</v>
      </c>
      <c r="Z2784">
        <v>3</v>
      </c>
      <c r="AA2784" t="s">
        <v>226</v>
      </c>
      <c r="AB2784" t="s">
        <v>132</v>
      </c>
      <c r="AC2784">
        <v>4.0999999999999996</v>
      </c>
      <c r="AD2784">
        <v>2024</v>
      </c>
      <c r="AE2784">
        <v>5</v>
      </c>
      <c r="AF2784" t="s">
        <v>5529</v>
      </c>
      <c r="AG2784" t="s">
        <v>5525</v>
      </c>
      <c r="AH2784" t="s">
        <v>5522</v>
      </c>
      <c r="AI2784" t="s">
        <v>5523</v>
      </c>
    </row>
    <row r="2785" spans="1:35">
      <c r="A2785" t="s">
        <v>3287</v>
      </c>
      <c r="B2785" s="2">
        <v>45347</v>
      </c>
      <c r="C2785" t="s">
        <v>1055</v>
      </c>
      <c r="D2785" t="s">
        <v>49</v>
      </c>
      <c r="E2785" t="s">
        <v>60</v>
      </c>
      <c r="F2785" t="s">
        <v>70</v>
      </c>
      <c r="G2785">
        <v>25</v>
      </c>
      <c r="H2785" t="s">
        <v>153</v>
      </c>
      <c r="I2785" t="s">
        <v>154</v>
      </c>
      <c r="J2785" t="s">
        <v>36</v>
      </c>
      <c r="K2785" t="s">
        <v>148</v>
      </c>
      <c r="L2785" t="s">
        <v>155</v>
      </c>
      <c r="M2785" t="s">
        <v>92</v>
      </c>
      <c r="N2785" t="s">
        <v>40</v>
      </c>
      <c r="O2785">
        <v>7</v>
      </c>
      <c r="P2785" s="4">
        <v>17845</v>
      </c>
      <c r="Q2785" s="4">
        <v>13741</v>
      </c>
      <c r="R2785" s="3">
        <v>0.1</v>
      </c>
      <c r="S2785" s="4">
        <v>112424</v>
      </c>
      <c r="T2785" s="4">
        <v>96187</v>
      </c>
      <c r="U2785" s="4">
        <v>16237</v>
      </c>
      <c r="V2785" s="3">
        <v>0.14442645698427381</v>
      </c>
      <c r="W2785" t="s">
        <v>41</v>
      </c>
      <c r="X2785" t="s">
        <v>42</v>
      </c>
      <c r="Y2785" t="s">
        <v>56</v>
      </c>
      <c r="Z2785">
        <v>3</v>
      </c>
      <c r="AA2785" t="s">
        <v>94</v>
      </c>
      <c r="AB2785" t="s">
        <v>150</v>
      </c>
      <c r="AC2785">
        <v>3.6</v>
      </c>
      <c r="AD2785">
        <v>2024</v>
      </c>
      <c r="AE2785">
        <v>2</v>
      </c>
      <c r="AF2785" t="s">
        <v>5527</v>
      </c>
      <c r="AG2785" t="s">
        <v>5528</v>
      </c>
      <c r="AH2785" t="s">
        <v>5515</v>
      </c>
      <c r="AI2785" t="s">
        <v>5516</v>
      </c>
    </row>
    <row r="2786" spans="1:35">
      <c r="A2786" t="s">
        <v>3288</v>
      </c>
      <c r="B2786" s="2">
        <v>45248</v>
      </c>
      <c r="C2786" t="s">
        <v>134</v>
      </c>
      <c r="D2786" t="s">
        <v>49</v>
      </c>
      <c r="E2786" t="s">
        <v>119</v>
      </c>
      <c r="F2786" t="s">
        <v>70</v>
      </c>
      <c r="G2786">
        <v>50</v>
      </c>
      <c r="H2786" t="s">
        <v>105</v>
      </c>
      <c r="I2786" t="s">
        <v>89</v>
      </c>
      <c r="J2786" t="s">
        <v>82</v>
      </c>
      <c r="K2786" t="s">
        <v>130</v>
      </c>
      <c r="L2786" t="s">
        <v>52</v>
      </c>
      <c r="M2786" t="s">
        <v>39</v>
      </c>
      <c r="N2786" t="s">
        <v>113</v>
      </c>
      <c r="O2786">
        <v>4</v>
      </c>
      <c r="P2786" s="4">
        <v>8879</v>
      </c>
      <c r="Q2786" s="4">
        <v>5771</v>
      </c>
      <c r="R2786" s="3">
        <v>0</v>
      </c>
      <c r="S2786" s="4">
        <v>35516</v>
      </c>
      <c r="T2786" s="4">
        <v>23084</v>
      </c>
      <c r="U2786" s="4">
        <v>12432</v>
      </c>
      <c r="V2786" s="3">
        <v>0.3500394188534745</v>
      </c>
      <c r="W2786" t="s">
        <v>41</v>
      </c>
      <c r="X2786" t="s">
        <v>55</v>
      </c>
      <c r="Y2786" t="s">
        <v>156</v>
      </c>
      <c r="Z2786">
        <v>0</v>
      </c>
      <c r="AA2786" t="s">
        <v>220</v>
      </c>
      <c r="AB2786" t="s">
        <v>132</v>
      </c>
      <c r="AC2786">
        <v>1.1000000000000001</v>
      </c>
      <c r="AD2786">
        <v>2023</v>
      </c>
      <c r="AE2786">
        <v>11</v>
      </c>
      <c r="AF2786" t="s">
        <v>5535</v>
      </c>
      <c r="AG2786" t="s">
        <v>5518</v>
      </c>
      <c r="AH2786" t="s">
        <v>5522</v>
      </c>
      <c r="AI2786" t="s">
        <v>5523</v>
      </c>
    </row>
    <row r="2787" spans="1:35">
      <c r="A2787" t="s">
        <v>3289</v>
      </c>
      <c r="B2787" s="2">
        <v>45516</v>
      </c>
      <c r="C2787" t="s">
        <v>490</v>
      </c>
      <c r="D2787" t="s">
        <v>49</v>
      </c>
      <c r="E2787" t="s">
        <v>98</v>
      </c>
      <c r="F2787" t="s">
        <v>70</v>
      </c>
      <c r="G2787">
        <v>60</v>
      </c>
      <c r="H2787" t="s">
        <v>146</v>
      </c>
      <c r="I2787" t="s">
        <v>147</v>
      </c>
      <c r="J2787" t="s">
        <v>36</v>
      </c>
      <c r="K2787" t="s">
        <v>106</v>
      </c>
      <c r="L2787" t="s">
        <v>142</v>
      </c>
      <c r="M2787" t="s">
        <v>92</v>
      </c>
      <c r="N2787" t="s">
        <v>53</v>
      </c>
      <c r="O2787">
        <v>1</v>
      </c>
      <c r="P2787" s="4">
        <v>10239</v>
      </c>
      <c r="Q2787" s="4">
        <v>6553</v>
      </c>
      <c r="R2787" s="3">
        <v>0.05</v>
      </c>
      <c r="S2787" s="4">
        <v>9727</v>
      </c>
      <c r="T2787" s="4">
        <v>6553</v>
      </c>
      <c r="U2787" s="4">
        <v>3174</v>
      </c>
      <c r="V2787" s="3">
        <v>0.32630821424899764</v>
      </c>
      <c r="W2787" t="s">
        <v>75</v>
      </c>
      <c r="X2787" t="s">
        <v>76</v>
      </c>
      <c r="Y2787" t="s">
        <v>43</v>
      </c>
      <c r="Z2787">
        <v>0</v>
      </c>
      <c r="AA2787" t="s">
        <v>102</v>
      </c>
      <c r="AB2787" t="s">
        <v>132</v>
      </c>
      <c r="AC2787" t="s">
        <v>46</v>
      </c>
      <c r="AD2787">
        <v>2024</v>
      </c>
      <c r="AE2787">
        <v>8</v>
      </c>
      <c r="AF2787" t="s">
        <v>5513</v>
      </c>
      <c r="AG2787" t="s">
        <v>5514</v>
      </c>
      <c r="AH2787" t="s">
        <v>5519</v>
      </c>
      <c r="AI2787" t="s">
        <v>5523</v>
      </c>
    </row>
    <row r="2788" spans="1:35">
      <c r="A2788" t="s">
        <v>3290</v>
      </c>
      <c r="B2788" s="2">
        <v>45337</v>
      </c>
      <c r="C2788" t="s">
        <v>882</v>
      </c>
      <c r="D2788" t="s">
        <v>31</v>
      </c>
      <c r="E2788" t="s">
        <v>50</v>
      </c>
      <c r="F2788" t="s">
        <v>33</v>
      </c>
      <c r="G2788">
        <v>42</v>
      </c>
      <c r="H2788" t="s">
        <v>71</v>
      </c>
      <c r="I2788" t="s">
        <v>72</v>
      </c>
      <c r="J2788" t="s">
        <v>73</v>
      </c>
      <c r="K2788" t="s">
        <v>130</v>
      </c>
      <c r="L2788" t="s">
        <v>101</v>
      </c>
      <c r="M2788" t="s">
        <v>63</v>
      </c>
      <c r="N2788" t="s">
        <v>53</v>
      </c>
      <c r="O2788">
        <v>8</v>
      </c>
      <c r="P2788" s="4">
        <v>2184</v>
      </c>
      <c r="Q2788" s="4">
        <v>1376</v>
      </c>
      <c r="R2788" s="3">
        <v>0.1</v>
      </c>
      <c r="S2788" s="4">
        <v>15725</v>
      </c>
      <c r="T2788" s="4">
        <v>11008</v>
      </c>
      <c r="U2788" s="4">
        <v>4717</v>
      </c>
      <c r="V2788" s="3">
        <v>0.29996820349761527</v>
      </c>
      <c r="W2788" t="s">
        <v>41</v>
      </c>
      <c r="X2788" t="s">
        <v>42</v>
      </c>
      <c r="Y2788" t="s">
        <v>43</v>
      </c>
      <c r="Z2788">
        <v>0</v>
      </c>
      <c r="AA2788" t="s">
        <v>57</v>
      </c>
      <c r="AB2788" t="s">
        <v>189</v>
      </c>
      <c r="AC2788" t="s">
        <v>46</v>
      </c>
      <c r="AD2788">
        <v>2024</v>
      </c>
      <c r="AE2788">
        <v>2</v>
      </c>
      <c r="AF2788" t="s">
        <v>5527</v>
      </c>
      <c r="AG2788" t="s">
        <v>5528</v>
      </c>
      <c r="AH2788" t="s">
        <v>5519</v>
      </c>
      <c r="AI2788" t="s">
        <v>5526</v>
      </c>
    </row>
    <row r="2789" spans="1:35">
      <c r="A2789" t="s">
        <v>3291</v>
      </c>
      <c r="B2789" s="2">
        <v>45177</v>
      </c>
      <c r="C2789" t="s">
        <v>1672</v>
      </c>
      <c r="D2789" t="s">
        <v>49</v>
      </c>
      <c r="E2789" t="s">
        <v>135</v>
      </c>
      <c r="F2789" t="s">
        <v>33</v>
      </c>
      <c r="G2789">
        <v>41</v>
      </c>
      <c r="H2789" t="s">
        <v>146</v>
      </c>
      <c r="I2789" t="s">
        <v>147</v>
      </c>
      <c r="J2789" t="s">
        <v>36</v>
      </c>
      <c r="K2789" t="s">
        <v>225</v>
      </c>
      <c r="L2789" t="s">
        <v>91</v>
      </c>
      <c r="M2789" t="s">
        <v>63</v>
      </c>
      <c r="N2789" t="s">
        <v>113</v>
      </c>
      <c r="O2789">
        <v>6</v>
      </c>
      <c r="P2789" s="4">
        <v>21996</v>
      </c>
      <c r="Q2789" s="4">
        <v>15177</v>
      </c>
      <c r="R2789" s="3">
        <v>0.2</v>
      </c>
      <c r="S2789" s="4">
        <v>105581</v>
      </c>
      <c r="T2789" s="4">
        <v>91062</v>
      </c>
      <c r="U2789" s="4">
        <v>14519</v>
      </c>
      <c r="V2789" s="3">
        <v>0.13751527263428079</v>
      </c>
      <c r="W2789" t="s">
        <v>84</v>
      </c>
      <c r="X2789" t="s">
        <v>76</v>
      </c>
      <c r="Y2789" t="s">
        <v>56</v>
      </c>
      <c r="Z2789">
        <v>7</v>
      </c>
      <c r="AA2789" t="s">
        <v>181</v>
      </c>
      <c r="AB2789" t="s">
        <v>66</v>
      </c>
      <c r="AC2789">
        <v>3.6</v>
      </c>
      <c r="AD2789">
        <v>2023</v>
      </c>
      <c r="AE2789">
        <v>9</v>
      </c>
      <c r="AF2789" t="s">
        <v>5531</v>
      </c>
      <c r="AG2789" t="s">
        <v>5514</v>
      </c>
      <c r="AH2789" t="s">
        <v>5515</v>
      </c>
      <c r="AI2789" t="s">
        <v>5526</v>
      </c>
    </row>
    <row r="2790" spans="1:35">
      <c r="A2790" t="s">
        <v>3292</v>
      </c>
      <c r="B2790" s="2">
        <v>45271</v>
      </c>
      <c r="C2790" t="s">
        <v>888</v>
      </c>
      <c r="D2790" t="s">
        <v>49</v>
      </c>
      <c r="E2790" t="s">
        <v>98</v>
      </c>
      <c r="F2790" t="s">
        <v>70</v>
      </c>
      <c r="G2790">
        <v>23</v>
      </c>
      <c r="H2790" t="s">
        <v>153</v>
      </c>
      <c r="I2790" t="s">
        <v>154</v>
      </c>
      <c r="J2790" t="s">
        <v>36</v>
      </c>
      <c r="K2790" t="s">
        <v>37</v>
      </c>
      <c r="L2790" t="s">
        <v>112</v>
      </c>
      <c r="M2790" t="s">
        <v>92</v>
      </c>
      <c r="N2790" t="s">
        <v>64</v>
      </c>
      <c r="O2790">
        <v>7</v>
      </c>
      <c r="P2790" s="4">
        <v>19612</v>
      </c>
      <c r="Q2790" s="4">
        <v>11571</v>
      </c>
      <c r="R2790" s="3">
        <v>0.15</v>
      </c>
      <c r="S2790" s="4">
        <v>116691</v>
      </c>
      <c r="T2790" s="4">
        <v>80997</v>
      </c>
      <c r="U2790" s="4">
        <v>35694</v>
      </c>
      <c r="V2790" s="3">
        <v>0.30588477260457103</v>
      </c>
      <c r="W2790" t="s">
        <v>75</v>
      </c>
      <c r="X2790" t="s">
        <v>42</v>
      </c>
      <c r="Y2790" t="s">
        <v>171</v>
      </c>
      <c r="Z2790">
        <v>6</v>
      </c>
      <c r="AA2790" t="s">
        <v>65</v>
      </c>
      <c r="AB2790" t="s">
        <v>121</v>
      </c>
      <c r="AC2790" t="s">
        <v>46</v>
      </c>
      <c r="AD2790">
        <v>2023</v>
      </c>
      <c r="AE2790">
        <v>12</v>
      </c>
      <c r="AF2790" t="s">
        <v>5521</v>
      </c>
      <c r="AG2790" t="s">
        <v>5518</v>
      </c>
      <c r="AH2790" t="s">
        <v>5515</v>
      </c>
      <c r="AI2790" t="s">
        <v>5520</v>
      </c>
    </row>
    <row r="2791" spans="1:35">
      <c r="A2791" t="s">
        <v>3293</v>
      </c>
      <c r="B2791" s="2">
        <v>44982</v>
      </c>
      <c r="C2791" t="s">
        <v>265</v>
      </c>
      <c r="D2791" t="s">
        <v>49</v>
      </c>
      <c r="E2791" t="s">
        <v>60</v>
      </c>
      <c r="F2791" t="s">
        <v>70</v>
      </c>
      <c r="G2791">
        <v>37</v>
      </c>
      <c r="H2791" t="s">
        <v>80</v>
      </c>
      <c r="I2791" t="s">
        <v>81</v>
      </c>
      <c r="J2791" t="s">
        <v>82</v>
      </c>
      <c r="K2791" t="s">
        <v>326</v>
      </c>
      <c r="L2791" t="s">
        <v>38</v>
      </c>
      <c r="M2791" t="s">
        <v>63</v>
      </c>
      <c r="N2791" t="s">
        <v>126</v>
      </c>
      <c r="O2791">
        <v>6</v>
      </c>
      <c r="P2791" s="4">
        <v>9979</v>
      </c>
      <c r="Q2791" s="4">
        <v>5888</v>
      </c>
      <c r="R2791" s="3">
        <v>0.2</v>
      </c>
      <c r="S2791" s="4">
        <v>47899</v>
      </c>
      <c r="T2791" s="4">
        <v>35328</v>
      </c>
      <c r="U2791" s="4">
        <v>12571</v>
      </c>
      <c r="V2791" s="3">
        <v>0.26244806780934882</v>
      </c>
      <c r="W2791" t="s">
        <v>54</v>
      </c>
      <c r="X2791" t="s">
        <v>42</v>
      </c>
      <c r="Y2791" t="s">
        <v>43</v>
      </c>
      <c r="Z2791">
        <v>0</v>
      </c>
      <c r="AA2791" t="s">
        <v>193</v>
      </c>
      <c r="AB2791" t="s">
        <v>150</v>
      </c>
      <c r="AC2791" t="s">
        <v>46</v>
      </c>
      <c r="AD2791">
        <v>2023</v>
      </c>
      <c r="AE2791">
        <v>2</v>
      </c>
      <c r="AF2791" t="s">
        <v>5527</v>
      </c>
      <c r="AG2791" t="s">
        <v>5528</v>
      </c>
      <c r="AH2791" t="s">
        <v>5522</v>
      </c>
      <c r="AI2791" t="s">
        <v>5526</v>
      </c>
    </row>
    <row r="2792" spans="1:35">
      <c r="A2792" t="s">
        <v>3294</v>
      </c>
      <c r="B2792" s="2">
        <v>45302</v>
      </c>
      <c r="C2792" t="s">
        <v>831</v>
      </c>
      <c r="D2792" t="s">
        <v>49</v>
      </c>
      <c r="E2792" t="s">
        <v>188</v>
      </c>
      <c r="F2792" t="s">
        <v>33</v>
      </c>
      <c r="G2792">
        <v>24</v>
      </c>
      <c r="H2792" t="s">
        <v>88</v>
      </c>
      <c r="I2792" t="s">
        <v>89</v>
      </c>
      <c r="J2792" t="s">
        <v>82</v>
      </c>
      <c r="K2792" t="s">
        <v>323</v>
      </c>
      <c r="L2792" t="s">
        <v>52</v>
      </c>
      <c r="M2792" t="s">
        <v>39</v>
      </c>
      <c r="N2792" t="s">
        <v>126</v>
      </c>
      <c r="O2792">
        <v>6</v>
      </c>
      <c r="P2792" s="4">
        <v>6197</v>
      </c>
      <c r="Q2792" s="4">
        <v>4028</v>
      </c>
      <c r="R2792" s="3">
        <v>0</v>
      </c>
      <c r="S2792" s="4">
        <v>37182</v>
      </c>
      <c r="T2792" s="4">
        <v>24168</v>
      </c>
      <c r="U2792" s="4">
        <v>13014</v>
      </c>
      <c r="V2792" s="3">
        <v>0.35000806842020332</v>
      </c>
      <c r="W2792" t="s">
        <v>41</v>
      </c>
      <c r="X2792" t="s">
        <v>55</v>
      </c>
      <c r="Y2792" t="s">
        <v>56</v>
      </c>
      <c r="Z2792">
        <v>7</v>
      </c>
      <c r="AA2792" t="s">
        <v>220</v>
      </c>
      <c r="AB2792" t="s">
        <v>194</v>
      </c>
      <c r="AC2792">
        <v>5</v>
      </c>
      <c r="AD2792">
        <v>2024</v>
      </c>
      <c r="AE2792">
        <v>1</v>
      </c>
      <c r="AF2792" t="s">
        <v>5532</v>
      </c>
      <c r="AG2792" t="s">
        <v>5528</v>
      </c>
      <c r="AH2792" t="s">
        <v>5522</v>
      </c>
      <c r="AI2792" t="s">
        <v>5520</v>
      </c>
    </row>
    <row r="2793" spans="1:35">
      <c r="A2793" t="s">
        <v>3295</v>
      </c>
      <c r="B2793" s="2">
        <v>45469</v>
      </c>
      <c r="C2793" t="s">
        <v>1062</v>
      </c>
      <c r="D2793" t="s">
        <v>49</v>
      </c>
      <c r="E2793" t="s">
        <v>60</v>
      </c>
      <c r="F2793" t="s">
        <v>70</v>
      </c>
      <c r="G2793">
        <v>53</v>
      </c>
      <c r="H2793" t="s">
        <v>153</v>
      </c>
      <c r="I2793" t="s">
        <v>154</v>
      </c>
      <c r="J2793" t="s">
        <v>36</v>
      </c>
      <c r="K2793" t="s">
        <v>225</v>
      </c>
      <c r="L2793" t="s">
        <v>52</v>
      </c>
      <c r="M2793" t="s">
        <v>39</v>
      </c>
      <c r="N2793" t="s">
        <v>93</v>
      </c>
      <c r="O2793">
        <v>5</v>
      </c>
      <c r="P2793" s="4">
        <v>8974</v>
      </c>
      <c r="Q2793" s="4">
        <v>5743</v>
      </c>
      <c r="R2793" s="3">
        <v>0</v>
      </c>
      <c r="S2793" s="4">
        <v>44870</v>
      </c>
      <c r="T2793" s="4">
        <v>28715</v>
      </c>
      <c r="U2793" s="4">
        <v>16155</v>
      </c>
      <c r="V2793" s="3">
        <v>0.3600401158903499</v>
      </c>
      <c r="W2793" t="s">
        <v>54</v>
      </c>
      <c r="X2793" t="s">
        <v>42</v>
      </c>
      <c r="Y2793" t="s">
        <v>156</v>
      </c>
      <c r="Z2793">
        <v>0</v>
      </c>
      <c r="AA2793" t="s">
        <v>44</v>
      </c>
      <c r="AB2793" t="s">
        <v>194</v>
      </c>
      <c r="AC2793">
        <v>2.1</v>
      </c>
      <c r="AD2793">
        <v>2024</v>
      </c>
      <c r="AE2793">
        <v>6</v>
      </c>
      <c r="AF2793" t="s">
        <v>5530</v>
      </c>
      <c r="AG2793" t="s">
        <v>5525</v>
      </c>
      <c r="AH2793" t="s">
        <v>5522</v>
      </c>
      <c r="AI2793" t="s">
        <v>5523</v>
      </c>
    </row>
    <row r="2794" spans="1:35">
      <c r="A2794" t="s">
        <v>3296</v>
      </c>
      <c r="B2794" s="2">
        <v>45623</v>
      </c>
      <c r="C2794" t="s">
        <v>228</v>
      </c>
      <c r="D2794" t="s">
        <v>31</v>
      </c>
      <c r="E2794" t="s">
        <v>50</v>
      </c>
      <c r="F2794" t="s">
        <v>33</v>
      </c>
      <c r="G2794">
        <v>42</v>
      </c>
      <c r="H2794" t="s">
        <v>71</v>
      </c>
      <c r="I2794" t="s">
        <v>72</v>
      </c>
      <c r="J2794" t="s">
        <v>73</v>
      </c>
      <c r="K2794" t="s">
        <v>166</v>
      </c>
      <c r="L2794" t="s">
        <v>52</v>
      </c>
      <c r="M2794" t="s">
        <v>92</v>
      </c>
      <c r="N2794" t="s">
        <v>93</v>
      </c>
      <c r="O2794">
        <v>5</v>
      </c>
      <c r="P2794" s="4">
        <v>5075</v>
      </c>
      <c r="Q2794" s="4">
        <v>4009</v>
      </c>
      <c r="R2794" s="3">
        <v>0</v>
      </c>
      <c r="S2794" s="4">
        <v>25375</v>
      </c>
      <c r="T2794" s="4">
        <v>20045</v>
      </c>
      <c r="U2794" s="4">
        <v>5330</v>
      </c>
      <c r="V2794" s="3">
        <v>0.21004926108374383</v>
      </c>
      <c r="W2794" t="s">
        <v>54</v>
      </c>
      <c r="X2794" t="s">
        <v>55</v>
      </c>
      <c r="Y2794" t="s">
        <v>56</v>
      </c>
      <c r="Z2794">
        <v>3</v>
      </c>
      <c r="AA2794" t="s">
        <v>163</v>
      </c>
      <c r="AB2794" t="s">
        <v>132</v>
      </c>
      <c r="AC2794">
        <v>5</v>
      </c>
      <c r="AD2794">
        <v>2024</v>
      </c>
      <c r="AE2794">
        <v>11</v>
      </c>
      <c r="AF2794" t="s">
        <v>5535</v>
      </c>
      <c r="AG2794" t="s">
        <v>5518</v>
      </c>
      <c r="AH2794" t="s">
        <v>5522</v>
      </c>
      <c r="AI2794" t="s">
        <v>5526</v>
      </c>
    </row>
    <row r="2795" spans="1:35">
      <c r="A2795" t="s">
        <v>3297</v>
      </c>
      <c r="B2795" s="2">
        <v>45623</v>
      </c>
      <c r="C2795" t="s">
        <v>835</v>
      </c>
      <c r="D2795" t="s">
        <v>31</v>
      </c>
      <c r="E2795" t="s">
        <v>170</v>
      </c>
      <c r="F2795" t="s">
        <v>33</v>
      </c>
      <c r="G2795">
        <v>42</v>
      </c>
      <c r="H2795" t="s">
        <v>80</v>
      </c>
      <c r="I2795" t="s">
        <v>81</v>
      </c>
      <c r="J2795" t="s">
        <v>82</v>
      </c>
      <c r="K2795" t="s">
        <v>326</v>
      </c>
      <c r="L2795" t="s">
        <v>52</v>
      </c>
      <c r="M2795" t="s">
        <v>107</v>
      </c>
      <c r="N2795" t="s">
        <v>64</v>
      </c>
      <c r="O2795">
        <v>6</v>
      </c>
      <c r="P2795" s="4">
        <v>331</v>
      </c>
      <c r="Q2795" s="4">
        <v>189</v>
      </c>
      <c r="R2795" s="3">
        <v>0</v>
      </c>
      <c r="S2795" s="4">
        <v>1986</v>
      </c>
      <c r="T2795" s="4">
        <v>1134</v>
      </c>
      <c r="U2795" s="4">
        <v>852</v>
      </c>
      <c r="V2795" s="3">
        <v>0.42900302114803623</v>
      </c>
      <c r="W2795" t="s">
        <v>75</v>
      </c>
      <c r="X2795" t="s">
        <v>76</v>
      </c>
      <c r="Y2795" t="s">
        <v>171</v>
      </c>
      <c r="Z2795">
        <v>5</v>
      </c>
      <c r="AA2795" t="s">
        <v>94</v>
      </c>
      <c r="AB2795" t="s">
        <v>132</v>
      </c>
      <c r="AC2795" t="s">
        <v>46</v>
      </c>
      <c r="AD2795">
        <v>2024</v>
      </c>
      <c r="AE2795">
        <v>11</v>
      </c>
      <c r="AF2795" t="s">
        <v>5535</v>
      </c>
      <c r="AG2795" t="s">
        <v>5518</v>
      </c>
      <c r="AH2795" t="s">
        <v>5519</v>
      </c>
      <c r="AI2795" t="s">
        <v>5526</v>
      </c>
    </row>
    <row r="2796" spans="1:35">
      <c r="A2796" t="s">
        <v>3298</v>
      </c>
      <c r="B2796" s="2">
        <v>45489</v>
      </c>
      <c r="C2796" t="s">
        <v>567</v>
      </c>
      <c r="D2796" t="s">
        <v>31</v>
      </c>
      <c r="E2796" t="s">
        <v>135</v>
      </c>
      <c r="F2796" t="s">
        <v>33</v>
      </c>
      <c r="G2796">
        <v>51</v>
      </c>
      <c r="H2796" t="s">
        <v>34</v>
      </c>
      <c r="I2796" t="s">
        <v>35</v>
      </c>
      <c r="J2796" t="s">
        <v>36</v>
      </c>
      <c r="K2796" t="s">
        <v>214</v>
      </c>
      <c r="L2796" t="s">
        <v>91</v>
      </c>
      <c r="M2796" t="s">
        <v>39</v>
      </c>
      <c r="N2796" t="s">
        <v>113</v>
      </c>
      <c r="O2796">
        <v>6</v>
      </c>
      <c r="P2796" s="4">
        <v>8961</v>
      </c>
      <c r="Q2796" s="4">
        <v>7079</v>
      </c>
      <c r="R2796" s="3">
        <v>0</v>
      </c>
      <c r="S2796" s="4">
        <v>53766</v>
      </c>
      <c r="T2796" s="4">
        <v>42474</v>
      </c>
      <c r="U2796" s="4">
        <v>11292</v>
      </c>
      <c r="V2796" s="3">
        <v>0.21002120299073765</v>
      </c>
      <c r="W2796" t="s">
        <v>41</v>
      </c>
      <c r="X2796" t="s">
        <v>76</v>
      </c>
      <c r="Y2796" t="s">
        <v>56</v>
      </c>
      <c r="Z2796">
        <v>4</v>
      </c>
      <c r="AA2796" t="s">
        <v>167</v>
      </c>
      <c r="AB2796" t="s">
        <v>121</v>
      </c>
      <c r="AC2796">
        <v>4.5</v>
      </c>
      <c r="AD2796">
        <v>2024</v>
      </c>
      <c r="AE2796">
        <v>7</v>
      </c>
      <c r="AF2796" t="s">
        <v>5533</v>
      </c>
      <c r="AG2796" t="s">
        <v>5514</v>
      </c>
      <c r="AH2796" t="s">
        <v>5515</v>
      </c>
      <c r="AI2796" t="s">
        <v>5523</v>
      </c>
    </row>
    <row r="2797" spans="1:35">
      <c r="A2797" t="s">
        <v>3299</v>
      </c>
      <c r="B2797" s="2">
        <v>44927</v>
      </c>
      <c r="C2797" t="s">
        <v>743</v>
      </c>
      <c r="D2797" t="s">
        <v>49</v>
      </c>
      <c r="E2797" t="s">
        <v>111</v>
      </c>
      <c r="F2797" t="s">
        <v>70</v>
      </c>
      <c r="G2797">
        <v>51</v>
      </c>
      <c r="H2797" t="s">
        <v>80</v>
      </c>
      <c r="I2797" t="s">
        <v>81</v>
      </c>
      <c r="J2797" t="s">
        <v>82</v>
      </c>
      <c r="K2797" t="s">
        <v>51</v>
      </c>
      <c r="L2797" t="s">
        <v>131</v>
      </c>
      <c r="M2797" t="s">
        <v>39</v>
      </c>
      <c r="N2797" t="s">
        <v>93</v>
      </c>
      <c r="O2797">
        <v>3</v>
      </c>
      <c r="P2797" s="4">
        <v>13885</v>
      </c>
      <c r="Q2797" s="4">
        <v>10275</v>
      </c>
      <c r="R2797" s="3">
        <v>0.1</v>
      </c>
      <c r="S2797" s="4">
        <v>37490</v>
      </c>
      <c r="T2797" s="4">
        <v>30825</v>
      </c>
      <c r="U2797" s="4">
        <v>6665</v>
      </c>
      <c r="V2797" s="3">
        <v>0.17778074153107495</v>
      </c>
      <c r="W2797" t="s">
        <v>75</v>
      </c>
      <c r="X2797" t="s">
        <v>76</v>
      </c>
      <c r="Y2797" t="s">
        <v>56</v>
      </c>
      <c r="Z2797">
        <v>1</v>
      </c>
      <c r="AA2797" t="s">
        <v>167</v>
      </c>
      <c r="AB2797" t="s">
        <v>194</v>
      </c>
      <c r="AC2797">
        <v>4.3</v>
      </c>
      <c r="AD2797">
        <v>2023</v>
      </c>
      <c r="AE2797">
        <v>1</v>
      </c>
      <c r="AF2797" t="s">
        <v>5532</v>
      </c>
      <c r="AG2797" t="s">
        <v>5528</v>
      </c>
      <c r="AH2797" t="s">
        <v>5522</v>
      </c>
      <c r="AI2797" t="s">
        <v>5523</v>
      </c>
    </row>
    <row r="2798" spans="1:35">
      <c r="A2798" t="s">
        <v>3300</v>
      </c>
      <c r="B2798" s="2">
        <v>45029</v>
      </c>
      <c r="C2798" t="s">
        <v>325</v>
      </c>
      <c r="D2798" t="s">
        <v>31</v>
      </c>
      <c r="E2798" t="s">
        <v>119</v>
      </c>
      <c r="F2798" t="s">
        <v>70</v>
      </c>
      <c r="G2798">
        <v>37</v>
      </c>
      <c r="H2798" t="s">
        <v>146</v>
      </c>
      <c r="I2798" t="s">
        <v>147</v>
      </c>
      <c r="J2798" t="s">
        <v>36</v>
      </c>
      <c r="K2798" t="s">
        <v>136</v>
      </c>
      <c r="L2798" t="s">
        <v>101</v>
      </c>
      <c r="M2798" t="s">
        <v>83</v>
      </c>
      <c r="N2798" t="s">
        <v>53</v>
      </c>
      <c r="O2798">
        <v>3</v>
      </c>
      <c r="P2798" s="4">
        <v>15898</v>
      </c>
      <c r="Q2798" s="4">
        <v>11447</v>
      </c>
      <c r="R2798" s="3">
        <v>0</v>
      </c>
      <c r="S2798" s="4">
        <v>47694</v>
      </c>
      <c r="T2798" s="4">
        <v>34341</v>
      </c>
      <c r="U2798" s="4">
        <v>13353</v>
      </c>
      <c r="V2798" s="3">
        <v>0.27997232356271229</v>
      </c>
      <c r="W2798" t="s">
        <v>75</v>
      </c>
      <c r="X2798" t="s">
        <v>55</v>
      </c>
      <c r="Y2798" t="s">
        <v>56</v>
      </c>
      <c r="Z2798">
        <v>4</v>
      </c>
      <c r="AA2798" t="s">
        <v>181</v>
      </c>
      <c r="AB2798" t="s">
        <v>121</v>
      </c>
      <c r="AC2798">
        <v>4.5</v>
      </c>
      <c r="AD2798">
        <v>2023</v>
      </c>
      <c r="AE2798">
        <v>4</v>
      </c>
      <c r="AF2798" t="s">
        <v>5524</v>
      </c>
      <c r="AG2798" t="s">
        <v>5525</v>
      </c>
      <c r="AH2798" t="s">
        <v>5522</v>
      </c>
      <c r="AI2798" t="s">
        <v>5526</v>
      </c>
    </row>
    <row r="2799" spans="1:35">
      <c r="A2799" t="s">
        <v>3301</v>
      </c>
      <c r="B2799" s="2">
        <v>45005</v>
      </c>
      <c r="C2799" t="s">
        <v>275</v>
      </c>
      <c r="D2799" t="s">
        <v>31</v>
      </c>
      <c r="E2799" t="s">
        <v>135</v>
      </c>
      <c r="F2799" t="s">
        <v>33</v>
      </c>
      <c r="G2799">
        <v>21</v>
      </c>
      <c r="H2799" t="s">
        <v>105</v>
      </c>
      <c r="I2799" t="s">
        <v>89</v>
      </c>
      <c r="J2799" t="s">
        <v>82</v>
      </c>
      <c r="K2799" t="s">
        <v>130</v>
      </c>
      <c r="L2799" t="s">
        <v>101</v>
      </c>
      <c r="M2799" t="s">
        <v>83</v>
      </c>
      <c r="N2799" t="s">
        <v>93</v>
      </c>
      <c r="O2799">
        <v>7</v>
      </c>
      <c r="P2799" s="4">
        <v>19762</v>
      </c>
      <c r="Q2799" s="4">
        <v>15414</v>
      </c>
      <c r="R2799" s="3">
        <v>0.1</v>
      </c>
      <c r="S2799" s="4">
        <v>124501</v>
      </c>
      <c r="T2799" s="4">
        <v>107898</v>
      </c>
      <c r="U2799" s="4">
        <v>16603</v>
      </c>
      <c r="V2799" s="3">
        <v>0.1333563585834652</v>
      </c>
      <c r="W2799" t="s">
        <v>41</v>
      </c>
      <c r="X2799" t="s">
        <v>55</v>
      </c>
      <c r="Y2799" t="s">
        <v>56</v>
      </c>
      <c r="Z2799">
        <v>1</v>
      </c>
      <c r="AA2799" t="s">
        <v>229</v>
      </c>
      <c r="AB2799" t="s">
        <v>150</v>
      </c>
      <c r="AC2799">
        <v>3.4</v>
      </c>
      <c r="AD2799">
        <v>2023</v>
      </c>
      <c r="AE2799">
        <v>3</v>
      </c>
      <c r="AF2799" t="s">
        <v>5534</v>
      </c>
      <c r="AG2799" t="s">
        <v>5528</v>
      </c>
      <c r="AH2799" t="s">
        <v>5515</v>
      </c>
      <c r="AI2799" t="s">
        <v>5520</v>
      </c>
    </row>
    <row r="2800" spans="1:35">
      <c r="A2800" t="s">
        <v>3302</v>
      </c>
      <c r="B2800" s="2">
        <v>44971</v>
      </c>
      <c r="C2800" t="s">
        <v>468</v>
      </c>
      <c r="D2800" t="s">
        <v>31</v>
      </c>
      <c r="E2800" t="s">
        <v>119</v>
      </c>
      <c r="F2800" t="s">
        <v>70</v>
      </c>
      <c r="G2800">
        <v>35</v>
      </c>
      <c r="H2800" t="s">
        <v>99</v>
      </c>
      <c r="I2800" t="s">
        <v>99</v>
      </c>
      <c r="J2800" t="s">
        <v>100</v>
      </c>
      <c r="K2800" t="s">
        <v>192</v>
      </c>
      <c r="L2800" t="s">
        <v>91</v>
      </c>
      <c r="M2800" t="s">
        <v>107</v>
      </c>
      <c r="N2800" t="s">
        <v>113</v>
      </c>
      <c r="O2800">
        <v>5</v>
      </c>
      <c r="P2800" s="4">
        <v>5138</v>
      </c>
      <c r="Q2800" s="4">
        <v>4110</v>
      </c>
      <c r="R2800" s="3">
        <v>0</v>
      </c>
      <c r="S2800" s="4">
        <v>25690</v>
      </c>
      <c r="T2800" s="4">
        <v>20550</v>
      </c>
      <c r="U2800" s="4">
        <v>5140</v>
      </c>
      <c r="V2800" s="3">
        <v>0.20007785130400935</v>
      </c>
      <c r="W2800" t="s">
        <v>84</v>
      </c>
      <c r="X2800" t="s">
        <v>76</v>
      </c>
      <c r="Y2800" t="s">
        <v>171</v>
      </c>
      <c r="Z2800">
        <v>6</v>
      </c>
      <c r="AA2800" t="s">
        <v>65</v>
      </c>
      <c r="AB2800" t="s">
        <v>132</v>
      </c>
      <c r="AC2800" t="s">
        <v>46</v>
      </c>
      <c r="AD2800">
        <v>2023</v>
      </c>
      <c r="AE2800">
        <v>2</v>
      </c>
      <c r="AF2800" t="s">
        <v>5527</v>
      </c>
      <c r="AG2800" t="s">
        <v>5528</v>
      </c>
      <c r="AH2800" t="s">
        <v>5522</v>
      </c>
      <c r="AI2800" t="s">
        <v>5526</v>
      </c>
    </row>
    <row r="2801" spans="1:35">
      <c r="A2801" t="s">
        <v>3303</v>
      </c>
      <c r="B2801" s="2">
        <v>45386</v>
      </c>
      <c r="C2801" t="s">
        <v>350</v>
      </c>
      <c r="D2801" t="s">
        <v>49</v>
      </c>
      <c r="E2801" t="s">
        <v>124</v>
      </c>
      <c r="F2801" t="s">
        <v>70</v>
      </c>
      <c r="G2801">
        <v>18</v>
      </c>
      <c r="H2801" t="s">
        <v>80</v>
      </c>
      <c r="I2801" t="s">
        <v>81</v>
      </c>
      <c r="J2801" t="s">
        <v>82</v>
      </c>
      <c r="K2801" t="s">
        <v>323</v>
      </c>
      <c r="L2801" t="s">
        <v>112</v>
      </c>
      <c r="M2801" t="s">
        <v>92</v>
      </c>
      <c r="N2801" t="s">
        <v>113</v>
      </c>
      <c r="O2801">
        <v>8</v>
      </c>
      <c r="P2801" s="4">
        <v>15546</v>
      </c>
      <c r="Q2801" s="4">
        <v>8861</v>
      </c>
      <c r="R2801" s="3">
        <v>0.1</v>
      </c>
      <c r="S2801" s="4">
        <v>111931</v>
      </c>
      <c r="T2801" s="4">
        <v>70888</v>
      </c>
      <c r="U2801" s="4">
        <v>41043</v>
      </c>
      <c r="V2801" s="3">
        <v>0.36668125898991344</v>
      </c>
      <c r="W2801" t="s">
        <v>41</v>
      </c>
      <c r="X2801" t="s">
        <v>55</v>
      </c>
      <c r="Y2801" t="s">
        <v>43</v>
      </c>
      <c r="Z2801">
        <v>0</v>
      </c>
      <c r="AA2801" t="s">
        <v>229</v>
      </c>
      <c r="AB2801" t="s">
        <v>150</v>
      </c>
      <c r="AC2801" t="s">
        <v>46</v>
      </c>
      <c r="AD2801">
        <v>2024</v>
      </c>
      <c r="AE2801">
        <v>4</v>
      </c>
      <c r="AF2801" t="s">
        <v>5524</v>
      </c>
      <c r="AG2801" t="s">
        <v>5525</v>
      </c>
      <c r="AH2801" t="s">
        <v>5515</v>
      </c>
      <c r="AI2801" t="s">
        <v>5520</v>
      </c>
    </row>
    <row r="2802" spans="1:35">
      <c r="A2802" t="s">
        <v>3304</v>
      </c>
      <c r="B2802" s="2">
        <v>45063</v>
      </c>
      <c r="C2802" t="s">
        <v>453</v>
      </c>
      <c r="D2802" t="s">
        <v>49</v>
      </c>
      <c r="E2802" t="s">
        <v>188</v>
      </c>
      <c r="F2802" t="s">
        <v>33</v>
      </c>
      <c r="G2802">
        <v>33</v>
      </c>
      <c r="H2802" t="s">
        <v>71</v>
      </c>
      <c r="I2802" t="s">
        <v>72</v>
      </c>
      <c r="J2802" t="s">
        <v>73</v>
      </c>
      <c r="K2802" t="s">
        <v>37</v>
      </c>
      <c r="L2802" t="s">
        <v>91</v>
      </c>
      <c r="M2802" t="s">
        <v>83</v>
      </c>
      <c r="N2802" t="s">
        <v>93</v>
      </c>
      <c r="O2802">
        <v>5</v>
      </c>
      <c r="P2802" s="4">
        <v>1088</v>
      </c>
      <c r="Q2802" s="4">
        <v>860</v>
      </c>
      <c r="R2802" s="3">
        <v>0.05</v>
      </c>
      <c r="S2802" s="4">
        <v>5168</v>
      </c>
      <c r="T2802" s="4">
        <v>4300</v>
      </c>
      <c r="U2802" s="4">
        <v>868</v>
      </c>
      <c r="V2802" s="3">
        <v>0.16795665634674922</v>
      </c>
      <c r="W2802" t="s">
        <v>54</v>
      </c>
      <c r="X2802" t="s">
        <v>55</v>
      </c>
      <c r="Y2802" t="s">
        <v>56</v>
      </c>
      <c r="Z2802">
        <v>6</v>
      </c>
      <c r="AA2802" t="s">
        <v>149</v>
      </c>
      <c r="AB2802" t="s">
        <v>95</v>
      </c>
      <c r="AC2802">
        <v>4.4000000000000004</v>
      </c>
      <c r="AD2802">
        <v>2023</v>
      </c>
      <c r="AE2802">
        <v>5</v>
      </c>
      <c r="AF2802" t="s">
        <v>5529</v>
      </c>
      <c r="AG2802" t="s">
        <v>5525</v>
      </c>
      <c r="AH2802" t="s">
        <v>5519</v>
      </c>
      <c r="AI2802" t="s">
        <v>5516</v>
      </c>
    </row>
    <row r="2803" spans="1:35">
      <c r="A2803" t="s">
        <v>3305</v>
      </c>
      <c r="B2803" s="2">
        <v>45531</v>
      </c>
      <c r="C2803" t="s">
        <v>336</v>
      </c>
      <c r="D2803" t="s">
        <v>31</v>
      </c>
      <c r="E2803" t="s">
        <v>129</v>
      </c>
      <c r="F2803" t="s">
        <v>33</v>
      </c>
      <c r="G2803">
        <v>23</v>
      </c>
      <c r="H2803" t="s">
        <v>88</v>
      </c>
      <c r="I2803" t="s">
        <v>89</v>
      </c>
      <c r="J2803" t="s">
        <v>82</v>
      </c>
      <c r="K2803" t="s">
        <v>51</v>
      </c>
      <c r="L2803" t="s">
        <v>91</v>
      </c>
      <c r="M2803" t="s">
        <v>63</v>
      </c>
      <c r="N2803" t="s">
        <v>93</v>
      </c>
      <c r="O2803">
        <v>1</v>
      </c>
      <c r="P2803" s="4">
        <v>23454</v>
      </c>
      <c r="Q2803" s="4">
        <v>12900</v>
      </c>
      <c r="R2803" s="3">
        <v>0.1</v>
      </c>
      <c r="S2803" s="4">
        <v>21109</v>
      </c>
      <c r="T2803" s="4">
        <v>12900</v>
      </c>
      <c r="U2803" s="4">
        <v>8209</v>
      </c>
      <c r="V2803" s="3">
        <v>0.38888625704675733</v>
      </c>
      <c r="W2803" t="s">
        <v>41</v>
      </c>
      <c r="X2803" t="s">
        <v>55</v>
      </c>
      <c r="Y2803" t="s">
        <v>43</v>
      </c>
      <c r="Z2803">
        <v>0</v>
      </c>
      <c r="AA2803" t="s">
        <v>108</v>
      </c>
      <c r="AB2803" t="s">
        <v>189</v>
      </c>
      <c r="AC2803" t="s">
        <v>46</v>
      </c>
      <c r="AD2803">
        <v>2024</v>
      </c>
      <c r="AE2803">
        <v>8</v>
      </c>
      <c r="AF2803" t="s">
        <v>5513</v>
      </c>
      <c r="AG2803" t="s">
        <v>5514</v>
      </c>
      <c r="AH2803" t="s">
        <v>5522</v>
      </c>
      <c r="AI2803" t="s">
        <v>5520</v>
      </c>
    </row>
    <row r="2804" spans="1:35">
      <c r="A2804" t="s">
        <v>3306</v>
      </c>
      <c r="B2804" s="2">
        <v>45340</v>
      </c>
      <c r="C2804" t="s">
        <v>725</v>
      </c>
      <c r="D2804" t="s">
        <v>31</v>
      </c>
      <c r="E2804" t="s">
        <v>60</v>
      </c>
      <c r="F2804" t="s">
        <v>70</v>
      </c>
      <c r="G2804">
        <v>60</v>
      </c>
      <c r="H2804" t="s">
        <v>146</v>
      </c>
      <c r="I2804" t="s">
        <v>147</v>
      </c>
      <c r="J2804" t="s">
        <v>36</v>
      </c>
      <c r="K2804" t="s">
        <v>257</v>
      </c>
      <c r="L2804" t="s">
        <v>62</v>
      </c>
      <c r="M2804" t="s">
        <v>107</v>
      </c>
      <c r="N2804" t="s">
        <v>64</v>
      </c>
      <c r="O2804">
        <v>2</v>
      </c>
      <c r="P2804" s="4">
        <v>21033</v>
      </c>
      <c r="Q2804" s="4">
        <v>15564</v>
      </c>
      <c r="R2804" s="3">
        <v>0.05</v>
      </c>
      <c r="S2804" s="4">
        <v>39963</v>
      </c>
      <c r="T2804" s="4">
        <v>31128</v>
      </c>
      <c r="U2804" s="4">
        <v>8835</v>
      </c>
      <c r="V2804" s="3">
        <v>0.22107949853614595</v>
      </c>
      <c r="W2804" t="s">
        <v>84</v>
      </c>
      <c r="X2804" t="s">
        <v>42</v>
      </c>
      <c r="Y2804" t="s">
        <v>156</v>
      </c>
      <c r="Z2804">
        <v>0</v>
      </c>
      <c r="AA2804" t="s">
        <v>172</v>
      </c>
      <c r="AB2804" t="s">
        <v>121</v>
      </c>
      <c r="AC2804">
        <v>1.7</v>
      </c>
      <c r="AD2804">
        <v>2024</v>
      </c>
      <c r="AE2804">
        <v>2</v>
      </c>
      <c r="AF2804" t="s">
        <v>5527</v>
      </c>
      <c r="AG2804" t="s">
        <v>5528</v>
      </c>
      <c r="AH2804" t="s">
        <v>5522</v>
      </c>
      <c r="AI2804" t="s">
        <v>5523</v>
      </c>
    </row>
    <row r="2805" spans="1:35">
      <c r="A2805" t="s">
        <v>3307</v>
      </c>
      <c r="B2805" s="2">
        <v>45242</v>
      </c>
      <c r="C2805" t="s">
        <v>97</v>
      </c>
      <c r="D2805" t="s">
        <v>31</v>
      </c>
      <c r="E2805" t="s">
        <v>135</v>
      </c>
      <c r="F2805" t="s">
        <v>33</v>
      </c>
      <c r="G2805">
        <v>53</v>
      </c>
      <c r="H2805" t="s">
        <v>80</v>
      </c>
      <c r="I2805" t="s">
        <v>81</v>
      </c>
      <c r="J2805" t="s">
        <v>82</v>
      </c>
      <c r="K2805" t="s">
        <v>225</v>
      </c>
      <c r="L2805" t="s">
        <v>62</v>
      </c>
      <c r="M2805" t="s">
        <v>107</v>
      </c>
      <c r="N2805" t="s">
        <v>64</v>
      </c>
      <c r="O2805">
        <v>2</v>
      </c>
      <c r="P2805" s="4">
        <v>18115</v>
      </c>
      <c r="Q2805" s="4">
        <v>14311</v>
      </c>
      <c r="R2805" s="3">
        <v>0</v>
      </c>
      <c r="S2805" s="4">
        <v>36230</v>
      </c>
      <c r="T2805" s="4">
        <v>28622</v>
      </c>
      <c r="U2805" s="4">
        <v>7608</v>
      </c>
      <c r="V2805" s="3">
        <v>0.20999171956941762</v>
      </c>
      <c r="W2805" t="s">
        <v>84</v>
      </c>
      <c r="X2805" t="s">
        <v>76</v>
      </c>
      <c r="Y2805" t="s">
        <v>56</v>
      </c>
      <c r="Z2805">
        <v>5</v>
      </c>
      <c r="AA2805" t="s">
        <v>94</v>
      </c>
      <c r="AB2805" t="s">
        <v>121</v>
      </c>
      <c r="AC2805">
        <v>3.6</v>
      </c>
      <c r="AD2805">
        <v>2023</v>
      </c>
      <c r="AE2805">
        <v>11</v>
      </c>
      <c r="AF2805" t="s">
        <v>5535</v>
      </c>
      <c r="AG2805" t="s">
        <v>5518</v>
      </c>
      <c r="AH2805" t="s">
        <v>5522</v>
      </c>
      <c r="AI2805" t="s">
        <v>5523</v>
      </c>
    </row>
    <row r="2806" spans="1:35">
      <c r="A2806" t="s">
        <v>3308</v>
      </c>
      <c r="B2806" s="2">
        <v>45557</v>
      </c>
      <c r="C2806" t="s">
        <v>455</v>
      </c>
      <c r="D2806" t="s">
        <v>49</v>
      </c>
      <c r="E2806" t="s">
        <v>124</v>
      </c>
      <c r="F2806" t="s">
        <v>70</v>
      </c>
      <c r="G2806">
        <v>38</v>
      </c>
      <c r="H2806" t="s">
        <v>153</v>
      </c>
      <c r="I2806" t="s">
        <v>154</v>
      </c>
      <c r="J2806" t="s">
        <v>36</v>
      </c>
      <c r="K2806" t="s">
        <v>166</v>
      </c>
      <c r="L2806" t="s">
        <v>142</v>
      </c>
      <c r="M2806" t="s">
        <v>107</v>
      </c>
      <c r="N2806" t="s">
        <v>40</v>
      </c>
      <c r="O2806">
        <v>3</v>
      </c>
      <c r="P2806" s="4">
        <v>15700</v>
      </c>
      <c r="Q2806" s="4">
        <v>12246</v>
      </c>
      <c r="R2806" s="3">
        <v>0.05</v>
      </c>
      <c r="S2806" s="4">
        <v>44745</v>
      </c>
      <c r="T2806" s="4">
        <v>36738</v>
      </c>
      <c r="U2806" s="4">
        <v>8007</v>
      </c>
      <c r="V2806" s="3">
        <v>0.17894736842105263</v>
      </c>
      <c r="W2806" t="s">
        <v>75</v>
      </c>
      <c r="X2806" t="s">
        <v>55</v>
      </c>
      <c r="Y2806" t="s">
        <v>56</v>
      </c>
      <c r="Z2806">
        <v>5</v>
      </c>
      <c r="AA2806" t="s">
        <v>94</v>
      </c>
      <c r="AB2806" t="s">
        <v>132</v>
      </c>
      <c r="AC2806">
        <v>4.7</v>
      </c>
      <c r="AD2806">
        <v>2024</v>
      </c>
      <c r="AE2806">
        <v>9</v>
      </c>
      <c r="AF2806" t="s">
        <v>5531</v>
      </c>
      <c r="AG2806" t="s">
        <v>5514</v>
      </c>
      <c r="AH2806" t="s">
        <v>5522</v>
      </c>
      <c r="AI2806" t="s">
        <v>5526</v>
      </c>
    </row>
    <row r="2807" spans="1:35">
      <c r="A2807" t="s">
        <v>3309</v>
      </c>
      <c r="B2807" s="2">
        <v>45295</v>
      </c>
      <c r="C2807" t="s">
        <v>562</v>
      </c>
      <c r="D2807" t="s">
        <v>31</v>
      </c>
      <c r="E2807" t="s">
        <v>119</v>
      </c>
      <c r="F2807" t="s">
        <v>70</v>
      </c>
      <c r="G2807">
        <v>25</v>
      </c>
      <c r="H2807" t="s">
        <v>88</v>
      </c>
      <c r="I2807" t="s">
        <v>89</v>
      </c>
      <c r="J2807" t="s">
        <v>82</v>
      </c>
      <c r="K2807" t="s">
        <v>61</v>
      </c>
      <c r="L2807" t="s">
        <v>52</v>
      </c>
      <c r="M2807" t="s">
        <v>63</v>
      </c>
      <c r="N2807" t="s">
        <v>64</v>
      </c>
      <c r="O2807">
        <v>3</v>
      </c>
      <c r="P2807" s="4">
        <v>7613</v>
      </c>
      <c r="Q2807" s="4">
        <v>5557</v>
      </c>
      <c r="R2807" s="3">
        <v>0.15</v>
      </c>
      <c r="S2807" s="4">
        <v>19413</v>
      </c>
      <c r="T2807" s="4">
        <v>16671</v>
      </c>
      <c r="U2807" s="4">
        <v>2742</v>
      </c>
      <c r="V2807" s="3">
        <v>0.14124555710091177</v>
      </c>
      <c r="W2807" t="s">
        <v>84</v>
      </c>
      <c r="X2807" t="s">
        <v>55</v>
      </c>
      <c r="Y2807" t="s">
        <v>56</v>
      </c>
      <c r="Z2807">
        <v>5</v>
      </c>
      <c r="AA2807" t="s">
        <v>159</v>
      </c>
      <c r="AB2807" t="s">
        <v>66</v>
      </c>
      <c r="AC2807">
        <v>3.6</v>
      </c>
      <c r="AD2807">
        <v>2024</v>
      </c>
      <c r="AE2807">
        <v>1</v>
      </c>
      <c r="AF2807" t="s">
        <v>5532</v>
      </c>
      <c r="AG2807" t="s">
        <v>5528</v>
      </c>
      <c r="AH2807" t="s">
        <v>5519</v>
      </c>
      <c r="AI2807" t="s">
        <v>5516</v>
      </c>
    </row>
    <row r="2808" spans="1:35">
      <c r="A2808" t="s">
        <v>3310</v>
      </c>
      <c r="B2808" s="2">
        <v>45394</v>
      </c>
      <c r="C2808" t="s">
        <v>468</v>
      </c>
      <c r="D2808" t="s">
        <v>31</v>
      </c>
      <c r="E2808" t="s">
        <v>50</v>
      </c>
      <c r="F2808" t="s">
        <v>33</v>
      </c>
      <c r="G2808">
        <v>57</v>
      </c>
      <c r="H2808" t="s">
        <v>88</v>
      </c>
      <c r="I2808" t="s">
        <v>89</v>
      </c>
      <c r="J2808" t="s">
        <v>82</v>
      </c>
      <c r="K2808" t="s">
        <v>179</v>
      </c>
      <c r="L2808" t="s">
        <v>137</v>
      </c>
      <c r="M2808" t="s">
        <v>63</v>
      </c>
      <c r="N2808" t="s">
        <v>126</v>
      </c>
      <c r="O2808">
        <v>2</v>
      </c>
      <c r="P2808" s="4">
        <v>14314</v>
      </c>
      <c r="Q2808" s="4">
        <v>10736</v>
      </c>
      <c r="R2808" s="3">
        <v>0.15</v>
      </c>
      <c r="S2808" s="4">
        <v>24334</v>
      </c>
      <c r="T2808" s="4">
        <v>21472</v>
      </c>
      <c r="U2808" s="4">
        <v>2862</v>
      </c>
      <c r="V2808" s="3">
        <v>0.11761321607627188</v>
      </c>
      <c r="W2808" t="s">
        <v>54</v>
      </c>
      <c r="X2808" t="s">
        <v>42</v>
      </c>
      <c r="Y2808" t="s">
        <v>56</v>
      </c>
      <c r="Z2808">
        <v>7</v>
      </c>
      <c r="AA2808" t="s">
        <v>143</v>
      </c>
      <c r="AB2808" t="s">
        <v>132</v>
      </c>
      <c r="AC2808">
        <v>4.5999999999999996</v>
      </c>
      <c r="AD2808">
        <v>2024</v>
      </c>
      <c r="AE2808">
        <v>4</v>
      </c>
      <c r="AF2808" t="s">
        <v>5524</v>
      </c>
      <c r="AG2808" t="s">
        <v>5525</v>
      </c>
      <c r="AH2808" t="s">
        <v>5522</v>
      </c>
      <c r="AI2808" t="s">
        <v>5523</v>
      </c>
    </row>
    <row r="2809" spans="1:35">
      <c r="A2809" t="s">
        <v>3311</v>
      </c>
      <c r="B2809" s="2">
        <v>45541</v>
      </c>
      <c r="C2809" t="s">
        <v>1732</v>
      </c>
      <c r="D2809" t="s">
        <v>31</v>
      </c>
      <c r="E2809" t="s">
        <v>188</v>
      </c>
      <c r="F2809" t="s">
        <v>33</v>
      </c>
      <c r="G2809">
        <v>37</v>
      </c>
      <c r="H2809" t="s">
        <v>71</v>
      </c>
      <c r="I2809" t="s">
        <v>72</v>
      </c>
      <c r="J2809" t="s">
        <v>73</v>
      </c>
      <c r="K2809" t="s">
        <v>291</v>
      </c>
      <c r="L2809" t="s">
        <v>155</v>
      </c>
      <c r="M2809" t="s">
        <v>107</v>
      </c>
      <c r="N2809" t="s">
        <v>40</v>
      </c>
      <c r="O2809">
        <v>4</v>
      </c>
      <c r="P2809" s="4">
        <v>7447</v>
      </c>
      <c r="Q2809" s="4">
        <v>5511</v>
      </c>
      <c r="R2809" s="3">
        <v>0.05</v>
      </c>
      <c r="S2809" s="4">
        <v>28299</v>
      </c>
      <c r="T2809" s="4">
        <v>22044</v>
      </c>
      <c r="U2809" s="4">
        <v>6255</v>
      </c>
      <c r="V2809" s="3">
        <v>0.2210325453196226</v>
      </c>
      <c r="W2809" t="s">
        <v>75</v>
      </c>
      <c r="X2809" t="s">
        <v>76</v>
      </c>
      <c r="Y2809" t="s">
        <v>171</v>
      </c>
      <c r="Z2809">
        <v>3</v>
      </c>
      <c r="AA2809" t="s">
        <v>94</v>
      </c>
      <c r="AB2809" t="s">
        <v>45</v>
      </c>
      <c r="AC2809" t="s">
        <v>46</v>
      </c>
      <c r="AD2809">
        <v>2024</v>
      </c>
      <c r="AE2809">
        <v>9</v>
      </c>
      <c r="AF2809" t="s">
        <v>5531</v>
      </c>
      <c r="AG2809" t="s">
        <v>5514</v>
      </c>
      <c r="AH2809" t="s">
        <v>5522</v>
      </c>
      <c r="AI2809" t="s">
        <v>5526</v>
      </c>
    </row>
    <row r="2810" spans="1:35">
      <c r="A2810" t="s">
        <v>3312</v>
      </c>
      <c r="B2810" s="2">
        <v>45112</v>
      </c>
      <c r="C2810" t="s">
        <v>590</v>
      </c>
      <c r="D2810" t="s">
        <v>49</v>
      </c>
      <c r="E2810" t="s">
        <v>188</v>
      </c>
      <c r="F2810" t="s">
        <v>33</v>
      </c>
      <c r="G2810">
        <v>51</v>
      </c>
      <c r="H2810" t="s">
        <v>153</v>
      </c>
      <c r="I2810" t="s">
        <v>154</v>
      </c>
      <c r="J2810" t="s">
        <v>36</v>
      </c>
      <c r="K2810" t="s">
        <v>120</v>
      </c>
      <c r="L2810" t="s">
        <v>112</v>
      </c>
      <c r="M2810" t="s">
        <v>63</v>
      </c>
      <c r="N2810" t="s">
        <v>126</v>
      </c>
      <c r="O2810">
        <v>2</v>
      </c>
      <c r="P2810" s="4">
        <v>14703</v>
      </c>
      <c r="Q2810" s="4">
        <v>8234</v>
      </c>
      <c r="R2810" s="3">
        <v>0</v>
      </c>
      <c r="S2810" s="4">
        <v>29406</v>
      </c>
      <c r="T2810" s="4">
        <v>16468</v>
      </c>
      <c r="U2810" s="4">
        <v>12938</v>
      </c>
      <c r="V2810" s="3">
        <v>0.43997823573420392</v>
      </c>
      <c r="W2810" t="s">
        <v>41</v>
      </c>
      <c r="X2810" t="s">
        <v>42</v>
      </c>
      <c r="Y2810" t="s">
        <v>56</v>
      </c>
      <c r="Z2810">
        <v>3</v>
      </c>
      <c r="AA2810" t="s">
        <v>44</v>
      </c>
      <c r="AB2810" t="s">
        <v>150</v>
      </c>
      <c r="AC2810">
        <v>3.8</v>
      </c>
      <c r="AD2810">
        <v>2023</v>
      </c>
      <c r="AE2810">
        <v>7</v>
      </c>
      <c r="AF2810" t="s">
        <v>5533</v>
      </c>
      <c r="AG2810" t="s">
        <v>5514</v>
      </c>
      <c r="AH2810" t="s">
        <v>5522</v>
      </c>
      <c r="AI2810" t="s">
        <v>5523</v>
      </c>
    </row>
    <row r="2811" spans="1:35">
      <c r="A2811" t="s">
        <v>3313</v>
      </c>
      <c r="B2811" s="2">
        <v>45266</v>
      </c>
      <c r="C2811" t="s">
        <v>436</v>
      </c>
      <c r="D2811" t="s">
        <v>49</v>
      </c>
      <c r="E2811" t="s">
        <v>188</v>
      </c>
      <c r="F2811" t="s">
        <v>33</v>
      </c>
      <c r="G2811">
        <v>58</v>
      </c>
      <c r="H2811" t="s">
        <v>71</v>
      </c>
      <c r="I2811" t="s">
        <v>72</v>
      </c>
      <c r="J2811" t="s">
        <v>73</v>
      </c>
      <c r="K2811" t="s">
        <v>148</v>
      </c>
      <c r="L2811" t="s">
        <v>62</v>
      </c>
      <c r="M2811" t="s">
        <v>83</v>
      </c>
      <c r="N2811" t="s">
        <v>93</v>
      </c>
      <c r="O2811">
        <v>6</v>
      </c>
      <c r="P2811" s="4">
        <v>4504</v>
      </c>
      <c r="Q2811" s="4">
        <v>3153</v>
      </c>
      <c r="R2811" s="3">
        <v>0</v>
      </c>
      <c r="S2811" s="4">
        <v>27024</v>
      </c>
      <c r="T2811" s="4">
        <v>18918</v>
      </c>
      <c r="U2811" s="4">
        <v>8106</v>
      </c>
      <c r="V2811" s="3">
        <v>0.29995559502664298</v>
      </c>
      <c r="W2811" t="s">
        <v>84</v>
      </c>
      <c r="X2811" t="s">
        <v>42</v>
      </c>
      <c r="Y2811" t="s">
        <v>56</v>
      </c>
      <c r="Z2811">
        <v>5</v>
      </c>
      <c r="AA2811" t="s">
        <v>102</v>
      </c>
      <c r="AB2811" t="s">
        <v>45</v>
      </c>
      <c r="AC2811">
        <v>4.5</v>
      </c>
      <c r="AD2811">
        <v>2023</v>
      </c>
      <c r="AE2811">
        <v>12</v>
      </c>
      <c r="AF2811" t="s">
        <v>5521</v>
      </c>
      <c r="AG2811" t="s">
        <v>5518</v>
      </c>
      <c r="AH2811" t="s">
        <v>5522</v>
      </c>
      <c r="AI2811" t="s">
        <v>5523</v>
      </c>
    </row>
    <row r="2812" spans="1:35">
      <c r="A2812" t="s">
        <v>3314</v>
      </c>
      <c r="B2812" s="2">
        <v>45568</v>
      </c>
      <c r="C2812" t="s">
        <v>968</v>
      </c>
      <c r="D2812" t="s">
        <v>49</v>
      </c>
      <c r="E2812" t="s">
        <v>119</v>
      </c>
      <c r="F2812" t="s">
        <v>70</v>
      </c>
      <c r="G2812">
        <v>21</v>
      </c>
      <c r="H2812" t="s">
        <v>105</v>
      </c>
      <c r="I2812" t="s">
        <v>89</v>
      </c>
      <c r="J2812" t="s">
        <v>82</v>
      </c>
      <c r="K2812" t="s">
        <v>37</v>
      </c>
      <c r="L2812" t="s">
        <v>155</v>
      </c>
      <c r="M2812" t="s">
        <v>92</v>
      </c>
      <c r="N2812" t="s">
        <v>126</v>
      </c>
      <c r="O2812">
        <v>6</v>
      </c>
      <c r="P2812" s="4">
        <v>10826</v>
      </c>
      <c r="Q2812" s="4">
        <v>8228</v>
      </c>
      <c r="R2812" s="3">
        <v>0.05</v>
      </c>
      <c r="S2812" s="4">
        <v>61708</v>
      </c>
      <c r="T2812" s="4">
        <v>49368</v>
      </c>
      <c r="U2812" s="4">
        <v>12340</v>
      </c>
      <c r="V2812" s="3">
        <v>0.19997407143320153</v>
      </c>
      <c r="W2812" t="s">
        <v>41</v>
      </c>
      <c r="X2812" t="s">
        <v>55</v>
      </c>
      <c r="Y2812" t="s">
        <v>56</v>
      </c>
      <c r="Z2812">
        <v>3</v>
      </c>
      <c r="AA2812" t="s">
        <v>77</v>
      </c>
      <c r="AB2812" t="s">
        <v>132</v>
      </c>
      <c r="AC2812">
        <v>3.2</v>
      </c>
      <c r="AD2812">
        <v>2024</v>
      </c>
      <c r="AE2812">
        <v>10</v>
      </c>
      <c r="AF2812" t="s">
        <v>5517</v>
      </c>
      <c r="AG2812" t="s">
        <v>5518</v>
      </c>
      <c r="AH2812" t="s">
        <v>5515</v>
      </c>
      <c r="AI2812" t="s">
        <v>5520</v>
      </c>
    </row>
    <row r="2813" spans="1:35">
      <c r="A2813" t="s">
        <v>3315</v>
      </c>
      <c r="B2813" s="2">
        <v>45652</v>
      </c>
      <c r="C2813" t="s">
        <v>1039</v>
      </c>
      <c r="D2813" t="s">
        <v>49</v>
      </c>
      <c r="E2813" t="s">
        <v>119</v>
      </c>
      <c r="F2813" t="s">
        <v>70</v>
      </c>
      <c r="G2813">
        <v>38</v>
      </c>
      <c r="H2813" t="s">
        <v>105</v>
      </c>
      <c r="I2813" t="s">
        <v>89</v>
      </c>
      <c r="J2813" t="s">
        <v>82</v>
      </c>
      <c r="K2813" t="s">
        <v>162</v>
      </c>
      <c r="L2813" t="s">
        <v>155</v>
      </c>
      <c r="M2813" t="s">
        <v>83</v>
      </c>
      <c r="N2813" t="s">
        <v>126</v>
      </c>
      <c r="O2813">
        <v>5</v>
      </c>
      <c r="P2813" s="4">
        <v>13637</v>
      </c>
      <c r="Q2813" s="4">
        <v>9955</v>
      </c>
      <c r="R2813" s="3">
        <v>0</v>
      </c>
      <c r="S2813" s="4">
        <v>68185</v>
      </c>
      <c r="T2813" s="4">
        <v>49775</v>
      </c>
      <c r="U2813" s="4">
        <v>18410</v>
      </c>
      <c r="V2813" s="3">
        <v>0.27000073329911273</v>
      </c>
      <c r="W2813" t="s">
        <v>41</v>
      </c>
      <c r="X2813" t="s">
        <v>42</v>
      </c>
      <c r="Y2813" t="s">
        <v>43</v>
      </c>
      <c r="Z2813">
        <v>0</v>
      </c>
      <c r="AA2813" t="s">
        <v>108</v>
      </c>
      <c r="AB2813" t="s">
        <v>189</v>
      </c>
      <c r="AC2813" t="s">
        <v>46</v>
      </c>
      <c r="AD2813">
        <v>2024</v>
      </c>
      <c r="AE2813">
        <v>12</v>
      </c>
      <c r="AF2813" t="s">
        <v>5521</v>
      </c>
      <c r="AG2813" t="s">
        <v>5518</v>
      </c>
      <c r="AH2813" t="s">
        <v>5515</v>
      </c>
      <c r="AI2813" t="s">
        <v>5526</v>
      </c>
    </row>
    <row r="2814" spans="1:35">
      <c r="A2814" t="s">
        <v>3316</v>
      </c>
      <c r="B2814" s="2">
        <v>45139</v>
      </c>
      <c r="C2814" t="s">
        <v>592</v>
      </c>
      <c r="D2814" t="s">
        <v>49</v>
      </c>
      <c r="E2814" t="s">
        <v>170</v>
      </c>
      <c r="F2814" t="s">
        <v>33</v>
      </c>
      <c r="G2814">
        <v>46</v>
      </c>
      <c r="H2814" t="s">
        <v>105</v>
      </c>
      <c r="I2814" t="s">
        <v>89</v>
      </c>
      <c r="J2814" t="s">
        <v>82</v>
      </c>
      <c r="K2814" t="s">
        <v>148</v>
      </c>
      <c r="L2814" t="s">
        <v>91</v>
      </c>
      <c r="M2814" t="s">
        <v>92</v>
      </c>
      <c r="N2814" t="s">
        <v>126</v>
      </c>
      <c r="O2814">
        <v>8</v>
      </c>
      <c r="P2814" s="4">
        <v>5799</v>
      </c>
      <c r="Q2814" s="4">
        <v>3653</v>
      </c>
      <c r="R2814" s="3">
        <v>0.1</v>
      </c>
      <c r="S2814" s="4">
        <v>41753</v>
      </c>
      <c r="T2814" s="4">
        <v>29224</v>
      </c>
      <c r="U2814" s="4">
        <v>12529</v>
      </c>
      <c r="V2814" s="3">
        <v>0.30007424616195244</v>
      </c>
      <c r="W2814" t="s">
        <v>54</v>
      </c>
      <c r="X2814" t="s">
        <v>55</v>
      </c>
      <c r="Y2814" t="s">
        <v>43</v>
      </c>
      <c r="Z2814">
        <v>0</v>
      </c>
      <c r="AA2814" t="s">
        <v>149</v>
      </c>
      <c r="AB2814" t="s">
        <v>132</v>
      </c>
      <c r="AC2814" t="s">
        <v>46</v>
      </c>
      <c r="AD2814">
        <v>2023</v>
      </c>
      <c r="AE2814">
        <v>8</v>
      </c>
      <c r="AF2814" t="s">
        <v>5513</v>
      </c>
      <c r="AG2814" t="s">
        <v>5514</v>
      </c>
      <c r="AH2814" t="s">
        <v>5522</v>
      </c>
      <c r="AI2814" t="s">
        <v>5523</v>
      </c>
    </row>
    <row r="2815" spans="1:35">
      <c r="A2815" t="s">
        <v>3317</v>
      </c>
      <c r="B2815" s="2">
        <v>45231</v>
      </c>
      <c r="C2815" t="s">
        <v>595</v>
      </c>
      <c r="D2815" t="s">
        <v>31</v>
      </c>
      <c r="E2815" t="s">
        <v>50</v>
      </c>
      <c r="F2815" t="s">
        <v>33</v>
      </c>
      <c r="G2815">
        <v>55</v>
      </c>
      <c r="H2815" t="s">
        <v>146</v>
      </c>
      <c r="I2815" t="s">
        <v>147</v>
      </c>
      <c r="J2815" t="s">
        <v>36</v>
      </c>
      <c r="K2815" t="s">
        <v>90</v>
      </c>
      <c r="L2815" t="s">
        <v>91</v>
      </c>
      <c r="M2815" t="s">
        <v>92</v>
      </c>
      <c r="N2815" t="s">
        <v>126</v>
      </c>
      <c r="O2815">
        <v>4</v>
      </c>
      <c r="P2815" s="4">
        <v>17987</v>
      </c>
      <c r="Q2815" s="4">
        <v>13131</v>
      </c>
      <c r="R2815" s="3">
        <v>0.15</v>
      </c>
      <c r="S2815" s="4">
        <v>61156</v>
      </c>
      <c r="T2815" s="4">
        <v>52524</v>
      </c>
      <c r="U2815" s="4">
        <v>8632</v>
      </c>
      <c r="V2815" s="3">
        <v>0.14114723003466545</v>
      </c>
      <c r="W2815" t="s">
        <v>41</v>
      </c>
      <c r="X2815" t="s">
        <v>76</v>
      </c>
      <c r="Y2815" t="s">
        <v>56</v>
      </c>
      <c r="Z2815">
        <v>5</v>
      </c>
      <c r="AA2815" t="s">
        <v>65</v>
      </c>
      <c r="AB2815" t="s">
        <v>66</v>
      </c>
      <c r="AC2815">
        <v>4</v>
      </c>
      <c r="AD2815">
        <v>2023</v>
      </c>
      <c r="AE2815">
        <v>11</v>
      </c>
      <c r="AF2815" t="s">
        <v>5535</v>
      </c>
      <c r="AG2815" t="s">
        <v>5518</v>
      </c>
      <c r="AH2815" t="s">
        <v>5515</v>
      </c>
      <c r="AI2815" t="s">
        <v>5523</v>
      </c>
    </row>
    <row r="2816" spans="1:35">
      <c r="A2816" t="s">
        <v>3318</v>
      </c>
      <c r="B2816" s="2">
        <v>45367</v>
      </c>
      <c r="C2816" t="s">
        <v>2232</v>
      </c>
      <c r="D2816" t="s">
        <v>49</v>
      </c>
      <c r="E2816" t="s">
        <v>119</v>
      </c>
      <c r="F2816" t="s">
        <v>70</v>
      </c>
      <c r="G2816">
        <v>26</v>
      </c>
      <c r="H2816" t="s">
        <v>153</v>
      </c>
      <c r="I2816" t="s">
        <v>154</v>
      </c>
      <c r="J2816" t="s">
        <v>36</v>
      </c>
      <c r="K2816" t="s">
        <v>326</v>
      </c>
      <c r="L2816" t="s">
        <v>137</v>
      </c>
      <c r="M2816" t="s">
        <v>39</v>
      </c>
      <c r="N2816" t="s">
        <v>64</v>
      </c>
      <c r="O2816">
        <v>7</v>
      </c>
      <c r="P2816" s="4">
        <v>517</v>
      </c>
      <c r="Q2816" s="4">
        <v>331</v>
      </c>
      <c r="R2816" s="3">
        <v>0.15</v>
      </c>
      <c r="S2816" s="4">
        <v>3076</v>
      </c>
      <c r="T2816" s="4">
        <v>2317</v>
      </c>
      <c r="U2816" s="4">
        <v>759</v>
      </c>
      <c r="V2816" s="3">
        <v>0.24674902470741222</v>
      </c>
      <c r="W2816" t="s">
        <v>54</v>
      </c>
      <c r="X2816" t="s">
        <v>76</v>
      </c>
      <c r="Y2816" t="s">
        <v>56</v>
      </c>
      <c r="Z2816">
        <v>4</v>
      </c>
      <c r="AA2816" t="s">
        <v>149</v>
      </c>
      <c r="AB2816" t="s">
        <v>132</v>
      </c>
      <c r="AC2816">
        <v>3.5</v>
      </c>
      <c r="AD2816">
        <v>2024</v>
      </c>
      <c r="AE2816">
        <v>3</v>
      </c>
      <c r="AF2816" t="s">
        <v>5534</v>
      </c>
      <c r="AG2816" t="s">
        <v>5528</v>
      </c>
      <c r="AH2816" t="s">
        <v>5519</v>
      </c>
      <c r="AI2816" t="s">
        <v>5516</v>
      </c>
    </row>
    <row r="2817" spans="1:35">
      <c r="A2817" t="s">
        <v>3319</v>
      </c>
      <c r="B2817" s="2">
        <v>45523</v>
      </c>
      <c r="C2817" t="s">
        <v>231</v>
      </c>
      <c r="D2817" t="s">
        <v>49</v>
      </c>
      <c r="E2817" t="s">
        <v>135</v>
      </c>
      <c r="F2817" t="s">
        <v>33</v>
      </c>
      <c r="G2817">
        <v>26</v>
      </c>
      <c r="H2817" t="s">
        <v>146</v>
      </c>
      <c r="I2817" t="s">
        <v>147</v>
      </c>
      <c r="J2817" t="s">
        <v>36</v>
      </c>
      <c r="K2817" t="s">
        <v>337</v>
      </c>
      <c r="L2817" t="s">
        <v>52</v>
      </c>
      <c r="M2817" t="s">
        <v>39</v>
      </c>
      <c r="N2817" t="s">
        <v>40</v>
      </c>
      <c r="O2817">
        <v>5</v>
      </c>
      <c r="P2817" s="4">
        <v>15875</v>
      </c>
      <c r="Q2817" s="4">
        <v>11906</v>
      </c>
      <c r="R2817" s="3">
        <v>0.05</v>
      </c>
      <c r="S2817" s="4">
        <v>75406</v>
      </c>
      <c r="T2817" s="4">
        <v>59530</v>
      </c>
      <c r="U2817" s="4">
        <v>15876</v>
      </c>
      <c r="V2817" s="3">
        <v>0.21054027530965705</v>
      </c>
      <c r="W2817" t="s">
        <v>84</v>
      </c>
      <c r="X2817" t="s">
        <v>76</v>
      </c>
      <c r="Y2817" t="s">
        <v>156</v>
      </c>
      <c r="Z2817">
        <v>0</v>
      </c>
      <c r="AA2817" t="s">
        <v>108</v>
      </c>
      <c r="AB2817" t="s">
        <v>121</v>
      </c>
      <c r="AC2817">
        <v>1.2</v>
      </c>
      <c r="AD2817">
        <v>2024</v>
      </c>
      <c r="AE2817">
        <v>8</v>
      </c>
      <c r="AF2817" t="s">
        <v>5513</v>
      </c>
      <c r="AG2817" t="s">
        <v>5514</v>
      </c>
      <c r="AH2817" t="s">
        <v>5515</v>
      </c>
      <c r="AI2817" t="s">
        <v>5516</v>
      </c>
    </row>
    <row r="2818" spans="1:35">
      <c r="A2818" t="s">
        <v>3320</v>
      </c>
      <c r="B2818" s="2">
        <v>45358</v>
      </c>
      <c r="C2818" t="s">
        <v>1672</v>
      </c>
      <c r="D2818" t="s">
        <v>31</v>
      </c>
      <c r="E2818" t="s">
        <v>135</v>
      </c>
      <c r="F2818" t="s">
        <v>33</v>
      </c>
      <c r="G2818">
        <v>23</v>
      </c>
      <c r="H2818" t="s">
        <v>71</v>
      </c>
      <c r="I2818" t="s">
        <v>72</v>
      </c>
      <c r="J2818" t="s">
        <v>73</v>
      </c>
      <c r="K2818" t="s">
        <v>192</v>
      </c>
      <c r="L2818" t="s">
        <v>38</v>
      </c>
      <c r="M2818" t="s">
        <v>107</v>
      </c>
      <c r="N2818" t="s">
        <v>126</v>
      </c>
      <c r="O2818">
        <v>1</v>
      </c>
      <c r="P2818" s="4">
        <v>8517</v>
      </c>
      <c r="Q2818" s="4">
        <v>5792</v>
      </c>
      <c r="R2818" s="3">
        <v>0.1</v>
      </c>
      <c r="S2818" s="4">
        <v>7665</v>
      </c>
      <c r="T2818" s="4">
        <v>5792</v>
      </c>
      <c r="U2818" s="4">
        <v>1873</v>
      </c>
      <c r="V2818" s="3">
        <v>0.24435746901500327</v>
      </c>
      <c r="W2818" t="s">
        <v>75</v>
      </c>
      <c r="X2818" t="s">
        <v>55</v>
      </c>
      <c r="Y2818" t="s">
        <v>56</v>
      </c>
      <c r="Z2818">
        <v>3</v>
      </c>
      <c r="AA2818" t="s">
        <v>57</v>
      </c>
      <c r="AB2818" t="s">
        <v>95</v>
      </c>
      <c r="AC2818">
        <v>3.8</v>
      </c>
      <c r="AD2818">
        <v>2024</v>
      </c>
      <c r="AE2818">
        <v>3</v>
      </c>
      <c r="AF2818" t="s">
        <v>5534</v>
      </c>
      <c r="AG2818" t="s">
        <v>5528</v>
      </c>
      <c r="AH2818" t="s">
        <v>5519</v>
      </c>
      <c r="AI2818" t="s">
        <v>5520</v>
      </c>
    </row>
    <row r="2819" spans="1:35">
      <c r="A2819" t="s">
        <v>3321</v>
      </c>
      <c r="B2819" s="2">
        <v>45421</v>
      </c>
      <c r="C2819" t="s">
        <v>169</v>
      </c>
      <c r="D2819" t="s">
        <v>31</v>
      </c>
      <c r="E2819" t="s">
        <v>98</v>
      </c>
      <c r="F2819" t="s">
        <v>70</v>
      </c>
      <c r="G2819">
        <v>44</v>
      </c>
      <c r="H2819" t="s">
        <v>146</v>
      </c>
      <c r="I2819" t="s">
        <v>147</v>
      </c>
      <c r="J2819" t="s">
        <v>36</v>
      </c>
      <c r="K2819" t="s">
        <v>162</v>
      </c>
      <c r="L2819" t="s">
        <v>91</v>
      </c>
      <c r="M2819" t="s">
        <v>39</v>
      </c>
      <c r="N2819" t="s">
        <v>53</v>
      </c>
      <c r="O2819">
        <v>8</v>
      </c>
      <c r="P2819" s="4">
        <v>18091</v>
      </c>
      <c r="Q2819" s="4">
        <v>10131</v>
      </c>
      <c r="R2819" s="3">
        <v>0</v>
      </c>
      <c r="S2819" s="4">
        <v>144728</v>
      </c>
      <c r="T2819" s="4">
        <v>81048</v>
      </c>
      <c r="U2819" s="4">
        <v>63680</v>
      </c>
      <c r="V2819" s="3">
        <v>0.43999778895583441</v>
      </c>
      <c r="W2819" t="s">
        <v>41</v>
      </c>
      <c r="X2819" t="s">
        <v>55</v>
      </c>
      <c r="Y2819" t="s">
        <v>56</v>
      </c>
      <c r="Z2819">
        <v>5</v>
      </c>
      <c r="AA2819" t="s">
        <v>229</v>
      </c>
      <c r="AB2819" t="s">
        <v>95</v>
      </c>
      <c r="AC2819">
        <v>3.9</v>
      </c>
      <c r="AD2819">
        <v>2024</v>
      </c>
      <c r="AE2819">
        <v>5</v>
      </c>
      <c r="AF2819" t="s">
        <v>5529</v>
      </c>
      <c r="AG2819" t="s">
        <v>5525</v>
      </c>
      <c r="AH2819" t="s">
        <v>5515</v>
      </c>
      <c r="AI2819" t="s">
        <v>5526</v>
      </c>
    </row>
    <row r="2820" spans="1:35">
      <c r="A2820" t="s">
        <v>3322</v>
      </c>
      <c r="B2820" s="2">
        <v>45554</v>
      </c>
      <c r="C2820" t="s">
        <v>174</v>
      </c>
      <c r="D2820" t="s">
        <v>31</v>
      </c>
      <c r="E2820" t="s">
        <v>69</v>
      </c>
      <c r="F2820" t="s">
        <v>70</v>
      </c>
      <c r="G2820">
        <v>50</v>
      </c>
      <c r="H2820" t="s">
        <v>34</v>
      </c>
      <c r="I2820" t="s">
        <v>35</v>
      </c>
      <c r="J2820" t="s">
        <v>36</v>
      </c>
      <c r="K2820" t="s">
        <v>199</v>
      </c>
      <c r="L2820" t="s">
        <v>142</v>
      </c>
      <c r="M2820" t="s">
        <v>92</v>
      </c>
      <c r="N2820" t="s">
        <v>126</v>
      </c>
      <c r="O2820">
        <v>7</v>
      </c>
      <c r="P2820" s="4">
        <v>23743</v>
      </c>
      <c r="Q2820" s="4">
        <v>16383</v>
      </c>
      <c r="R2820" s="3">
        <v>0</v>
      </c>
      <c r="S2820" s="4">
        <v>166201</v>
      </c>
      <c r="T2820" s="4">
        <v>114681</v>
      </c>
      <c r="U2820" s="4">
        <v>51520</v>
      </c>
      <c r="V2820" s="3">
        <v>0.30998610116665964</v>
      </c>
      <c r="W2820" t="s">
        <v>41</v>
      </c>
      <c r="X2820" t="s">
        <v>55</v>
      </c>
      <c r="Y2820" t="s">
        <v>156</v>
      </c>
      <c r="Z2820">
        <v>0</v>
      </c>
      <c r="AA2820" t="s">
        <v>159</v>
      </c>
      <c r="AB2820" t="s">
        <v>121</v>
      </c>
      <c r="AC2820">
        <v>1.1000000000000001</v>
      </c>
      <c r="AD2820">
        <v>2024</v>
      </c>
      <c r="AE2820">
        <v>9</v>
      </c>
      <c r="AF2820" t="s">
        <v>5531</v>
      </c>
      <c r="AG2820" t="s">
        <v>5514</v>
      </c>
      <c r="AH2820" t="s">
        <v>5515</v>
      </c>
      <c r="AI2820" t="s">
        <v>5523</v>
      </c>
    </row>
    <row r="2821" spans="1:35">
      <c r="A2821" t="s">
        <v>3323</v>
      </c>
      <c r="B2821" s="2">
        <v>45431</v>
      </c>
      <c r="C2821" t="s">
        <v>608</v>
      </c>
      <c r="D2821" t="s">
        <v>31</v>
      </c>
      <c r="E2821" t="s">
        <v>69</v>
      </c>
      <c r="F2821" t="s">
        <v>70</v>
      </c>
      <c r="G2821">
        <v>55</v>
      </c>
      <c r="H2821" t="s">
        <v>153</v>
      </c>
      <c r="I2821" t="s">
        <v>154</v>
      </c>
      <c r="J2821" t="s">
        <v>36</v>
      </c>
      <c r="K2821" t="s">
        <v>219</v>
      </c>
      <c r="L2821" t="s">
        <v>131</v>
      </c>
      <c r="M2821" t="s">
        <v>107</v>
      </c>
      <c r="N2821" t="s">
        <v>93</v>
      </c>
      <c r="O2821">
        <v>6</v>
      </c>
      <c r="P2821" s="4">
        <v>12547</v>
      </c>
      <c r="Q2821" s="4">
        <v>7277</v>
      </c>
      <c r="R2821" s="3">
        <v>0.05</v>
      </c>
      <c r="S2821" s="4">
        <v>71518</v>
      </c>
      <c r="T2821" s="4">
        <v>43662</v>
      </c>
      <c r="U2821" s="4">
        <v>27856</v>
      </c>
      <c r="V2821" s="3">
        <v>0.38949635056908749</v>
      </c>
      <c r="W2821" t="s">
        <v>41</v>
      </c>
      <c r="X2821" t="s">
        <v>55</v>
      </c>
      <c r="Y2821" t="s">
        <v>56</v>
      </c>
      <c r="Z2821">
        <v>4</v>
      </c>
      <c r="AA2821" t="s">
        <v>149</v>
      </c>
      <c r="AB2821" t="s">
        <v>45</v>
      </c>
      <c r="AC2821">
        <v>4</v>
      </c>
      <c r="AD2821">
        <v>2024</v>
      </c>
      <c r="AE2821">
        <v>5</v>
      </c>
      <c r="AF2821" t="s">
        <v>5529</v>
      </c>
      <c r="AG2821" t="s">
        <v>5525</v>
      </c>
      <c r="AH2821" t="s">
        <v>5515</v>
      </c>
      <c r="AI2821" t="s">
        <v>5523</v>
      </c>
    </row>
    <row r="2822" spans="1:35">
      <c r="A2822" t="s">
        <v>3324</v>
      </c>
      <c r="B2822" s="2">
        <v>44997</v>
      </c>
      <c r="C2822" t="s">
        <v>1017</v>
      </c>
      <c r="D2822" t="s">
        <v>31</v>
      </c>
      <c r="E2822" t="s">
        <v>32</v>
      </c>
      <c r="F2822" t="s">
        <v>33</v>
      </c>
      <c r="G2822">
        <v>60</v>
      </c>
      <c r="H2822" t="s">
        <v>88</v>
      </c>
      <c r="I2822" t="s">
        <v>89</v>
      </c>
      <c r="J2822" t="s">
        <v>82</v>
      </c>
      <c r="K2822" t="s">
        <v>148</v>
      </c>
      <c r="L2822" t="s">
        <v>52</v>
      </c>
      <c r="M2822" t="s">
        <v>63</v>
      </c>
      <c r="N2822" t="s">
        <v>126</v>
      </c>
      <c r="O2822">
        <v>5</v>
      </c>
      <c r="P2822" s="4">
        <v>9937</v>
      </c>
      <c r="Q2822" s="4">
        <v>7254</v>
      </c>
      <c r="R2822" s="3">
        <v>0.15</v>
      </c>
      <c r="S2822" s="4">
        <v>42232</v>
      </c>
      <c r="T2822" s="4">
        <v>36270</v>
      </c>
      <c r="U2822" s="4">
        <v>5962</v>
      </c>
      <c r="V2822" s="3">
        <v>0.14117257056260654</v>
      </c>
      <c r="W2822" t="s">
        <v>54</v>
      </c>
      <c r="X2822" t="s">
        <v>42</v>
      </c>
      <c r="Y2822" t="s">
        <v>56</v>
      </c>
      <c r="Z2822">
        <v>6</v>
      </c>
      <c r="AA2822" t="s">
        <v>181</v>
      </c>
      <c r="AB2822" t="s">
        <v>150</v>
      </c>
      <c r="AC2822">
        <v>4.4000000000000004</v>
      </c>
      <c r="AD2822">
        <v>2023</v>
      </c>
      <c r="AE2822">
        <v>3</v>
      </c>
      <c r="AF2822" t="s">
        <v>5534</v>
      </c>
      <c r="AG2822" t="s">
        <v>5528</v>
      </c>
      <c r="AH2822" t="s">
        <v>5522</v>
      </c>
      <c r="AI2822" t="s">
        <v>5523</v>
      </c>
    </row>
    <row r="2823" spans="1:35">
      <c r="A2823" t="s">
        <v>3325</v>
      </c>
      <c r="B2823" s="2">
        <v>45021</v>
      </c>
      <c r="C2823" t="s">
        <v>297</v>
      </c>
      <c r="D2823" t="s">
        <v>31</v>
      </c>
      <c r="E2823" t="s">
        <v>69</v>
      </c>
      <c r="F2823" t="s">
        <v>70</v>
      </c>
      <c r="G2823">
        <v>52</v>
      </c>
      <c r="H2823" t="s">
        <v>71</v>
      </c>
      <c r="I2823" t="s">
        <v>72</v>
      </c>
      <c r="J2823" t="s">
        <v>73</v>
      </c>
      <c r="K2823" t="s">
        <v>239</v>
      </c>
      <c r="L2823" t="s">
        <v>155</v>
      </c>
      <c r="M2823" t="s">
        <v>39</v>
      </c>
      <c r="N2823" t="s">
        <v>64</v>
      </c>
      <c r="O2823">
        <v>8</v>
      </c>
      <c r="P2823" s="4">
        <v>16224</v>
      </c>
      <c r="Q2823" s="4">
        <v>12168</v>
      </c>
      <c r="R2823" s="3">
        <v>0</v>
      </c>
      <c r="S2823" s="4">
        <v>129792</v>
      </c>
      <c r="T2823" s="4">
        <v>97344</v>
      </c>
      <c r="U2823" s="4">
        <v>32448</v>
      </c>
      <c r="V2823" s="3">
        <v>0.25</v>
      </c>
      <c r="W2823" t="s">
        <v>41</v>
      </c>
      <c r="X2823" t="s">
        <v>76</v>
      </c>
      <c r="Y2823" t="s">
        <v>56</v>
      </c>
      <c r="Z2823">
        <v>4</v>
      </c>
      <c r="AA2823" t="s">
        <v>185</v>
      </c>
      <c r="AB2823" t="s">
        <v>132</v>
      </c>
      <c r="AC2823">
        <v>4.5999999999999996</v>
      </c>
      <c r="AD2823">
        <v>2023</v>
      </c>
      <c r="AE2823">
        <v>4</v>
      </c>
      <c r="AF2823" t="s">
        <v>5524</v>
      </c>
      <c r="AG2823" t="s">
        <v>5525</v>
      </c>
      <c r="AH2823" t="s">
        <v>5515</v>
      </c>
      <c r="AI2823" t="s">
        <v>5523</v>
      </c>
    </row>
    <row r="2824" spans="1:35">
      <c r="A2824" t="s">
        <v>3326</v>
      </c>
      <c r="B2824" s="2">
        <v>45626</v>
      </c>
      <c r="C2824" t="s">
        <v>1017</v>
      </c>
      <c r="D2824" t="s">
        <v>31</v>
      </c>
      <c r="E2824" t="s">
        <v>111</v>
      </c>
      <c r="F2824" t="s">
        <v>70</v>
      </c>
      <c r="G2824">
        <v>49</v>
      </c>
      <c r="H2824" t="s">
        <v>34</v>
      </c>
      <c r="I2824" t="s">
        <v>35</v>
      </c>
      <c r="J2824" t="s">
        <v>36</v>
      </c>
      <c r="K2824" t="s">
        <v>51</v>
      </c>
      <c r="L2824" t="s">
        <v>137</v>
      </c>
      <c r="M2824" t="s">
        <v>92</v>
      </c>
      <c r="N2824" t="s">
        <v>64</v>
      </c>
      <c r="O2824">
        <v>6</v>
      </c>
      <c r="P2824" s="4">
        <v>19348</v>
      </c>
      <c r="Q2824" s="4">
        <v>15478</v>
      </c>
      <c r="R2824" s="3">
        <v>0.2</v>
      </c>
      <c r="S2824" s="4">
        <v>92870</v>
      </c>
      <c r="T2824" s="4">
        <v>92868</v>
      </c>
      <c r="U2824" s="4">
        <v>2</v>
      </c>
      <c r="V2824" s="3">
        <v>2.1535479702810379E-5</v>
      </c>
      <c r="W2824" t="s">
        <v>75</v>
      </c>
      <c r="X2824" t="s">
        <v>55</v>
      </c>
      <c r="Y2824" t="s">
        <v>56</v>
      </c>
      <c r="Z2824">
        <v>7</v>
      </c>
      <c r="AA2824" t="s">
        <v>85</v>
      </c>
      <c r="AB2824" t="s">
        <v>189</v>
      </c>
      <c r="AC2824">
        <v>4.8</v>
      </c>
      <c r="AD2824">
        <v>2024</v>
      </c>
      <c r="AE2824">
        <v>11</v>
      </c>
      <c r="AF2824" t="s">
        <v>5535</v>
      </c>
      <c r="AG2824" t="s">
        <v>5518</v>
      </c>
      <c r="AH2824" t="s">
        <v>5515</v>
      </c>
      <c r="AI2824" t="s">
        <v>5523</v>
      </c>
    </row>
    <row r="2825" spans="1:35">
      <c r="A2825" t="s">
        <v>3327</v>
      </c>
      <c r="B2825" s="2">
        <v>45191</v>
      </c>
      <c r="C2825" t="s">
        <v>500</v>
      </c>
      <c r="D2825" t="s">
        <v>31</v>
      </c>
      <c r="E2825" t="s">
        <v>111</v>
      </c>
      <c r="F2825" t="s">
        <v>70</v>
      </c>
      <c r="G2825">
        <v>20</v>
      </c>
      <c r="H2825" t="s">
        <v>88</v>
      </c>
      <c r="I2825" t="s">
        <v>89</v>
      </c>
      <c r="J2825" t="s">
        <v>82</v>
      </c>
      <c r="K2825" t="s">
        <v>116</v>
      </c>
      <c r="L2825" t="s">
        <v>52</v>
      </c>
      <c r="M2825" t="s">
        <v>39</v>
      </c>
      <c r="N2825" t="s">
        <v>126</v>
      </c>
      <c r="O2825">
        <v>7</v>
      </c>
      <c r="P2825" s="4">
        <v>23568</v>
      </c>
      <c r="Q2825" s="4">
        <v>17912</v>
      </c>
      <c r="R2825" s="3">
        <v>0.2</v>
      </c>
      <c r="S2825" s="4">
        <v>131981</v>
      </c>
      <c r="T2825" s="4">
        <v>125384</v>
      </c>
      <c r="U2825" s="4">
        <v>6597</v>
      </c>
      <c r="V2825" s="3">
        <v>4.9984467461225479E-2</v>
      </c>
      <c r="W2825" t="s">
        <v>41</v>
      </c>
      <c r="X2825" t="s">
        <v>42</v>
      </c>
      <c r="Y2825" t="s">
        <v>56</v>
      </c>
      <c r="Z2825">
        <v>2</v>
      </c>
      <c r="AA2825" t="s">
        <v>163</v>
      </c>
      <c r="AB2825" t="s">
        <v>189</v>
      </c>
      <c r="AC2825">
        <v>4.8</v>
      </c>
      <c r="AD2825">
        <v>2023</v>
      </c>
      <c r="AE2825">
        <v>9</v>
      </c>
      <c r="AF2825" t="s">
        <v>5531</v>
      </c>
      <c r="AG2825" t="s">
        <v>5514</v>
      </c>
      <c r="AH2825" t="s">
        <v>5515</v>
      </c>
      <c r="AI2825" t="s">
        <v>5520</v>
      </c>
    </row>
    <row r="2826" spans="1:35">
      <c r="A2826" t="s">
        <v>3328</v>
      </c>
      <c r="B2826" s="2">
        <v>44975</v>
      </c>
      <c r="C2826" t="s">
        <v>1833</v>
      </c>
      <c r="D2826" t="s">
        <v>49</v>
      </c>
      <c r="E2826" t="s">
        <v>50</v>
      </c>
      <c r="F2826" t="s">
        <v>33</v>
      </c>
      <c r="G2826">
        <v>32</v>
      </c>
      <c r="H2826" t="s">
        <v>153</v>
      </c>
      <c r="I2826" t="s">
        <v>154</v>
      </c>
      <c r="J2826" t="s">
        <v>36</v>
      </c>
      <c r="K2826" t="s">
        <v>291</v>
      </c>
      <c r="L2826" t="s">
        <v>101</v>
      </c>
      <c r="M2826" t="s">
        <v>39</v>
      </c>
      <c r="N2826" t="s">
        <v>126</v>
      </c>
      <c r="O2826">
        <v>6</v>
      </c>
      <c r="P2826" s="4">
        <v>6330</v>
      </c>
      <c r="Q2826" s="4">
        <v>5064</v>
      </c>
      <c r="R2826" s="3">
        <v>0</v>
      </c>
      <c r="S2826" s="4">
        <v>37980</v>
      </c>
      <c r="T2826" s="4">
        <v>30384</v>
      </c>
      <c r="U2826" s="4">
        <v>7596</v>
      </c>
      <c r="V2826" s="3">
        <v>0.2</v>
      </c>
      <c r="W2826" t="s">
        <v>75</v>
      </c>
      <c r="X2826" t="s">
        <v>42</v>
      </c>
      <c r="Y2826" t="s">
        <v>56</v>
      </c>
      <c r="Z2826">
        <v>3</v>
      </c>
      <c r="AA2826" t="s">
        <v>143</v>
      </c>
      <c r="AB2826" t="s">
        <v>194</v>
      </c>
      <c r="AC2826">
        <v>4.7</v>
      </c>
      <c r="AD2826">
        <v>2023</v>
      </c>
      <c r="AE2826">
        <v>2</v>
      </c>
      <c r="AF2826" t="s">
        <v>5527</v>
      </c>
      <c r="AG2826" t="s">
        <v>5528</v>
      </c>
      <c r="AH2826" t="s">
        <v>5522</v>
      </c>
      <c r="AI2826" t="s">
        <v>5516</v>
      </c>
    </row>
    <row r="2827" spans="1:35">
      <c r="A2827" t="s">
        <v>3329</v>
      </c>
      <c r="B2827" s="2">
        <v>45487</v>
      </c>
      <c r="C2827" t="s">
        <v>68</v>
      </c>
      <c r="D2827" t="s">
        <v>31</v>
      </c>
      <c r="E2827" t="s">
        <v>98</v>
      </c>
      <c r="F2827" t="s">
        <v>70</v>
      </c>
      <c r="G2827">
        <v>57</v>
      </c>
      <c r="H2827" t="s">
        <v>80</v>
      </c>
      <c r="I2827" t="s">
        <v>81</v>
      </c>
      <c r="J2827" t="s">
        <v>82</v>
      </c>
      <c r="K2827" t="s">
        <v>130</v>
      </c>
      <c r="L2827" t="s">
        <v>91</v>
      </c>
      <c r="M2827" t="s">
        <v>83</v>
      </c>
      <c r="N2827" t="s">
        <v>64</v>
      </c>
      <c r="O2827">
        <v>5</v>
      </c>
      <c r="P2827" s="4">
        <v>22029</v>
      </c>
      <c r="Q2827" s="4">
        <v>12116</v>
      </c>
      <c r="R2827" s="3">
        <v>0</v>
      </c>
      <c r="S2827" s="4">
        <v>110145</v>
      </c>
      <c r="T2827" s="4">
        <v>60580</v>
      </c>
      <c r="U2827" s="4">
        <v>49565</v>
      </c>
      <c r="V2827" s="3">
        <v>0.44999773026465112</v>
      </c>
      <c r="W2827" t="s">
        <v>41</v>
      </c>
      <c r="X2827" t="s">
        <v>42</v>
      </c>
      <c r="Y2827" t="s">
        <v>156</v>
      </c>
      <c r="Z2827">
        <v>0</v>
      </c>
      <c r="AA2827" t="s">
        <v>159</v>
      </c>
      <c r="AB2827" t="s">
        <v>194</v>
      </c>
      <c r="AC2827">
        <v>1.6</v>
      </c>
      <c r="AD2827">
        <v>2024</v>
      </c>
      <c r="AE2827">
        <v>7</v>
      </c>
      <c r="AF2827" t="s">
        <v>5533</v>
      </c>
      <c r="AG2827" t="s">
        <v>5514</v>
      </c>
      <c r="AH2827" t="s">
        <v>5515</v>
      </c>
      <c r="AI2827" t="s">
        <v>5523</v>
      </c>
    </row>
    <row r="2828" spans="1:35">
      <c r="A2828" t="s">
        <v>3330</v>
      </c>
      <c r="B2828" s="2">
        <v>45546</v>
      </c>
      <c r="C2828" t="s">
        <v>657</v>
      </c>
      <c r="D2828" t="s">
        <v>31</v>
      </c>
      <c r="E2828" t="s">
        <v>69</v>
      </c>
      <c r="F2828" t="s">
        <v>70</v>
      </c>
      <c r="G2828">
        <v>28</v>
      </c>
      <c r="H2828" t="s">
        <v>34</v>
      </c>
      <c r="I2828" t="s">
        <v>35</v>
      </c>
      <c r="J2828" t="s">
        <v>36</v>
      </c>
      <c r="K2828" t="s">
        <v>368</v>
      </c>
      <c r="L2828" t="s">
        <v>112</v>
      </c>
      <c r="M2828" t="s">
        <v>83</v>
      </c>
      <c r="N2828" t="s">
        <v>113</v>
      </c>
      <c r="O2828">
        <v>6</v>
      </c>
      <c r="P2828" s="4">
        <v>24229</v>
      </c>
      <c r="Q2828" s="4">
        <v>14053</v>
      </c>
      <c r="R2828" s="3">
        <v>0</v>
      </c>
      <c r="S2828" s="4">
        <v>145374</v>
      </c>
      <c r="T2828" s="4">
        <v>84318</v>
      </c>
      <c r="U2828" s="4">
        <v>61056</v>
      </c>
      <c r="V2828" s="3">
        <v>0.41999257088612818</v>
      </c>
      <c r="W2828" t="s">
        <v>75</v>
      </c>
      <c r="X2828" t="s">
        <v>55</v>
      </c>
      <c r="Y2828" t="s">
        <v>171</v>
      </c>
      <c r="Z2828">
        <v>3</v>
      </c>
      <c r="AA2828" t="s">
        <v>163</v>
      </c>
      <c r="AB2828" t="s">
        <v>121</v>
      </c>
      <c r="AC2828" t="s">
        <v>46</v>
      </c>
      <c r="AD2828">
        <v>2024</v>
      </c>
      <c r="AE2828">
        <v>9</v>
      </c>
      <c r="AF2828" t="s">
        <v>5531</v>
      </c>
      <c r="AG2828" t="s">
        <v>5514</v>
      </c>
      <c r="AH2828" t="s">
        <v>5515</v>
      </c>
      <c r="AI2828" t="s">
        <v>5516</v>
      </c>
    </row>
    <row r="2829" spans="1:35">
      <c r="A2829" t="s">
        <v>3331</v>
      </c>
      <c r="B2829" s="2">
        <v>44938</v>
      </c>
      <c r="C2829" t="s">
        <v>1613</v>
      </c>
      <c r="D2829" t="s">
        <v>31</v>
      </c>
      <c r="E2829" t="s">
        <v>111</v>
      </c>
      <c r="F2829" t="s">
        <v>70</v>
      </c>
      <c r="G2829">
        <v>49</v>
      </c>
      <c r="H2829" t="s">
        <v>99</v>
      </c>
      <c r="I2829" t="s">
        <v>99</v>
      </c>
      <c r="J2829" t="s">
        <v>100</v>
      </c>
      <c r="K2829" t="s">
        <v>90</v>
      </c>
      <c r="L2829" t="s">
        <v>91</v>
      </c>
      <c r="M2829" t="s">
        <v>39</v>
      </c>
      <c r="N2829" t="s">
        <v>113</v>
      </c>
      <c r="O2829">
        <v>5</v>
      </c>
      <c r="P2829" s="4">
        <v>3381</v>
      </c>
      <c r="Q2829" s="4">
        <v>2198</v>
      </c>
      <c r="R2829" s="3">
        <v>0.15</v>
      </c>
      <c r="S2829" s="4">
        <v>14369</v>
      </c>
      <c r="T2829" s="4">
        <v>10990</v>
      </c>
      <c r="U2829" s="4">
        <v>3379</v>
      </c>
      <c r="V2829" s="3">
        <v>0.23515902289651333</v>
      </c>
      <c r="W2829" t="s">
        <v>75</v>
      </c>
      <c r="X2829" t="s">
        <v>55</v>
      </c>
      <c r="Y2829" t="s">
        <v>56</v>
      </c>
      <c r="Z2829">
        <v>1</v>
      </c>
      <c r="AA2829" t="s">
        <v>185</v>
      </c>
      <c r="AB2829" t="s">
        <v>121</v>
      </c>
      <c r="AC2829">
        <v>4.7</v>
      </c>
      <c r="AD2829">
        <v>2023</v>
      </c>
      <c r="AE2829">
        <v>1</v>
      </c>
      <c r="AF2829" t="s">
        <v>5532</v>
      </c>
      <c r="AG2829" t="s">
        <v>5528</v>
      </c>
      <c r="AH2829" t="s">
        <v>5519</v>
      </c>
      <c r="AI2829" t="s">
        <v>5523</v>
      </c>
    </row>
    <row r="2830" spans="1:35">
      <c r="A2830" t="s">
        <v>3332</v>
      </c>
      <c r="B2830" s="2">
        <v>45125</v>
      </c>
      <c r="C2830" t="s">
        <v>403</v>
      </c>
      <c r="D2830" t="s">
        <v>49</v>
      </c>
      <c r="E2830" t="s">
        <v>135</v>
      </c>
      <c r="F2830" t="s">
        <v>33</v>
      </c>
      <c r="G2830">
        <v>46</v>
      </c>
      <c r="H2830" t="s">
        <v>34</v>
      </c>
      <c r="I2830" t="s">
        <v>35</v>
      </c>
      <c r="J2830" t="s">
        <v>36</v>
      </c>
      <c r="K2830" t="s">
        <v>136</v>
      </c>
      <c r="L2830" t="s">
        <v>112</v>
      </c>
      <c r="M2830" t="s">
        <v>107</v>
      </c>
      <c r="N2830" t="s">
        <v>40</v>
      </c>
      <c r="O2830">
        <v>2</v>
      </c>
      <c r="P2830" s="4">
        <v>17568</v>
      </c>
      <c r="Q2830" s="4">
        <v>11595</v>
      </c>
      <c r="R2830" s="3">
        <v>0</v>
      </c>
      <c r="S2830" s="4">
        <v>35136</v>
      </c>
      <c r="T2830" s="4">
        <v>23190</v>
      </c>
      <c r="U2830" s="4">
        <v>11946</v>
      </c>
      <c r="V2830" s="3">
        <v>0.33999316939890711</v>
      </c>
      <c r="W2830" t="s">
        <v>84</v>
      </c>
      <c r="X2830" t="s">
        <v>55</v>
      </c>
      <c r="Y2830" t="s">
        <v>56</v>
      </c>
      <c r="Z2830">
        <v>7</v>
      </c>
      <c r="AA2830" t="s">
        <v>108</v>
      </c>
      <c r="AB2830" t="s">
        <v>66</v>
      </c>
      <c r="AC2830">
        <v>5</v>
      </c>
      <c r="AD2830">
        <v>2023</v>
      </c>
      <c r="AE2830">
        <v>7</v>
      </c>
      <c r="AF2830" t="s">
        <v>5533</v>
      </c>
      <c r="AG2830" t="s">
        <v>5514</v>
      </c>
      <c r="AH2830" t="s">
        <v>5522</v>
      </c>
      <c r="AI2830" t="s">
        <v>5523</v>
      </c>
    </row>
    <row r="2831" spans="1:35">
      <c r="A2831" t="s">
        <v>3333</v>
      </c>
      <c r="B2831" s="2">
        <v>45156</v>
      </c>
      <c r="C2831" t="s">
        <v>1005</v>
      </c>
      <c r="D2831" t="s">
        <v>31</v>
      </c>
      <c r="E2831" t="s">
        <v>119</v>
      </c>
      <c r="F2831" t="s">
        <v>70</v>
      </c>
      <c r="G2831">
        <v>52</v>
      </c>
      <c r="H2831" t="s">
        <v>71</v>
      </c>
      <c r="I2831" t="s">
        <v>72</v>
      </c>
      <c r="J2831" t="s">
        <v>73</v>
      </c>
      <c r="K2831" t="s">
        <v>337</v>
      </c>
      <c r="L2831" t="s">
        <v>155</v>
      </c>
      <c r="M2831" t="s">
        <v>92</v>
      </c>
      <c r="N2831" t="s">
        <v>113</v>
      </c>
      <c r="O2831">
        <v>1</v>
      </c>
      <c r="P2831" s="4">
        <v>20788</v>
      </c>
      <c r="Q2831" s="4">
        <v>15591</v>
      </c>
      <c r="R2831" s="3">
        <v>0.15</v>
      </c>
      <c r="S2831" s="4">
        <v>17670</v>
      </c>
      <c r="T2831" s="4">
        <v>15591</v>
      </c>
      <c r="U2831" s="4">
        <v>2079</v>
      </c>
      <c r="V2831" s="3">
        <v>0.11765704584040747</v>
      </c>
      <c r="W2831" t="s">
        <v>75</v>
      </c>
      <c r="X2831" t="s">
        <v>55</v>
      </c>
      <c r="Y2831" t="s">
        <v>56</v>
      </c>
      <c r="Z2831">
        <v>7</v>
      </c>
      <c r="AA2831" t="s">
        <v>172</v>
      </c>
      <c r="AB2831" t="s">
        <v>45</v>
      </c>
      <c r="AC2831">
        <v>3.8</v>
      </c>
      <c r="AD2831">
        <v>2023</v>
      </c>
      <c r="AE2831">
        <v>8</v>
      </c>
      <c r="AF2831" t="s">
        <v>5513</v>
      </c>
      <c r="AG2831" t="s">
        <v>5514</v>
      </c>
      <c r="AH2831" t="s">
        <v>5519</v>
      </c>
      <c r="AI2831" t="s">
        <v>5523</v>
      </c>
    </row>
    <row r="2832" spans="1:35">
      <c r="A2832" t="s">
        <v>3334</v>
      </c>
      <c r="B2832" s="2">
        <v>45194</v>
      </c>
      <c r="C2832" t="s">
        <v>888</v>
      </c>
      <c r="D2832" t="s">
        <v>31</v>
      </c>
      <c r="E2832" t="s">
        <v>50</v>
      </c>
      <c r="F2832" t="s">
        <v>33</v>
      </c>
      <c r="G2832">
        <v>55</v>
      </c>
      <c r="H2832" t="s">
        <v>105</v>
      </c>
      <c r="I2832" t="s">
        <v>89</v>
      </c>
      <c r="J2832" t="s">
        <v>82</v>
      </c>
      <c r="K2832" t="s">
        <v>179</v>
      </c>
      <c r="L2832" t="s">
        <v>137</v>
      </c>
      <c r="M2832" t="s">
        <v>83</v>
      </c>
      <c r="N2832" t="s">
        <v>93</v>
      </c>
      <c r="O2832">
        <v>7</v>
      </c>
      <c r="P2832" s="4">
        <v>17889</v>
      </c>
      <c r="Q2832" s="4">
        <v>14132</v>
      </c>
      <c r="R2832" s="3">
        <v>0.05</v>
      </c>
      <c r="S2832" s="4">
        <v>118962</v>
      </c>
      <c r="T2832" s="4">
        <v>98924</v>
      </c>
      <c r="U2832" s="4">
        <v>20038</v>
      </c>
      <c r="V2832" s="3">
        <v>0.16844034229417798</v>
      </c>
      <c r="W2832" t="s">
        <v>54</v>
      </c>
      <c r="X2832" t="s">
        <v>55</v>
      </c>
      <c r="Y2832" t="s">
        <v>56</v>
      </c>
      <c r="Z2832">
        <v>2</v>
      </c>
      <c r="AA2832" t="s">
        <v>193</v>
      </c>
      <c r="AB2832" t="s">
        <v>121</v>
      </c>
      <c r="AC2832">
        <v>3.8</v>
      </c>
      <c r="AD2832">
        <v>2023</v>
      </c>
      <c r="AE2832">
        <v>9</v>
      </c>
      <c r="AF2832" t="s">
        <v>5531</v>
      </c>
      <c r="AG2832" t="s">
        <v>5514</v>
      </c>
      <c r="AH2832" t="s">
        <v>5515</v>
      </c>
      <c r="AI2832" t="s">
        <v>5523</v>
      </c>
    </row>
    <row r="2833" spans="1:35">
      <c r="A2833" t="s">
        <v>3335</v>
      </c>
      <c r="B2833" s="2">
        <v>45387</v>
      </c>
      <c r="C2833" t="s">
        <v>583</v>
      </c>
      <c r="D2833" t="s">
        <v>31</v>
      </c>
      <c r="E2833" t="s">
        <v>119</v>
      </c>
      <c r="F2833" t="s">
        <v>70</v>
      </c>
      <c r="G2833">
        <v>41</v>
      </c>
      <c r="H2833" t="s">
        <v>105</v>
      </c>
      <c r="I2833" t="s">
        <v>89</v>
      </c>
      <c r="J2833" t="s">
        <v>82</v>
      </c>
      <c r="K2833" t="s">
        <v>136</v>
      </c>
      <c r="L2833" t="s">
        <v>131</v>
      </c>
      <c r="M2833" t="s">
        <v>39</v>
      </c>
      <c r="N2833" t="s">
        <v>113</v>
      </c>
      <c r="O2833">
        <v>2</v>
      </c>
      <c r="P2833" s="4">
        <v>1429</v>
      </c>
      <c r="Q2833" s="4">
        <v>1057</v>
      </c>
      <c r="R2833" s="3">
        <v>0</v>
      </c>
      <c r="S2833" s="4">
        <v>2858</v>
      </c>
      <c r="T2833" s="4">
        <v>2114</v>
      </c>
      <c r="U2833" s="4">
        <v>744</v>
      </c>
      <c r="V2833" s="3">
        <v>0.26032190342897132</v>
      </c>
      <c r="W2833" t="s">
        <v>41</v>
      </c>
      <c r="X2833" t="s">
        <v>55</v>
      </c>
      <c r="Y2833" t="s">
        <v>56</v>
      </c>
      <c r="Z2833">
        <v>2</v>
      </c>
      <c r="AA2833" t="s">
        <v>94</v>
      </c>
      <c r="AB2833" t="s">
        <v>66</v>
      </c>
      <c r="AC2833">
        <v>3.5</v>
      </c>
      <c r="AD2833">
        <v>2024</v>
      </c>
      <c r="AE2833">
        <v>4</v>
      </c>
      <c r="AF2833" t="s">
        <v>5524</v>
      </c>
      <c r="AG2833" t="s">
        <v>5525</v>
      </c>
      <c r="AH2833" t="s">
        <v>5519</v>
      </c>
      <c r="AI2833" t="s">
        <v>5526</v>
      </c>
    </row>
    <row r="2834" spans="1:35">
      <c r="A2834" t="s">
        <v>3336</v>
      </c>
      <c r="B2834" s="2">
        <v>44993</v>
      </c>
      <c r="C2834" t="s">
        <v>1252</v>
      </c>
      <c r="D2834" t="s">
        <v>49</v>
      </c>
      <c r="E2834" t="s">
        <v>32</v>
      </c>
      <c r="F2834" t="s">
        <v>33</v>
      </c>
      <c r="G2834">
        <v>33</v>
      </c>
      <c r="H2834" t="s">
        <v>71</v>
      </c>
      <c r="I2834" t="s">
        <v>72</v>
      </c>
      <c r="J2834" t="s">
        <v>73</v>
      </c>
      <c r="K2834" t="s">
        <v>219</v>
      </c>
      <c r="L2834" t="s">
        <v>112</v>
      </c>
      <c r="M2834" t="s">
        <v>39</v>
      </c>
      <c r="N2834" t="s">
        <v>126</v>
      </c>
      <c r="O2834">
        <v>8</v>
      </c>
      <c r="P2834" s="4">
        <v>21665</v>
      </c>
      <c r="Q2834" s="4">
        <v>15382</v>
      </c>
      <c r="R2834" s="3">
        <v>0.2</v>
      </c>
      <c r="S2834" s="4">
        <v>138656</v>
      </c>
      <c r="T2834" s="4">
        <v>123056</v>
      </c>
      <c r="U2834" s="4">
        <v>15600</v>
      </c>
      <c r="V2834" s="3">
        <v>0.11250865451188553</v>
      </c>
      <c r="W2834" t="s">
        <v>84</v>
      </c>
      <c r="X2834" t="s">
        <v>55</v>
      </c>
      <c r="Y2834" t="s">
        <v>56</v>
      </c>
      <c r="Z2834">
        <v>1</v>
      </c>
      <c r="AA2834" t="s">
        <v>172</v>
      </c>
      <c r="AB2834" t="s">
        <v>66</v>
      </c>
      <c r="AC2834">
        <v>4.4000000000000004</v>
      </c>
      <c r="AD2834">
        <v>2023</v>
      </c>
      <c r="AE2834">
        <v>3</v>
      </c>
      <c r="AF2834" t="s">
        <v>5534</v>
      </c>
      <c r="AG2834" t="s">
        <v>5528</v>
      </c>
      <c r="AH2834" t="s">
        <v>5515</v>
      </c>
      <c r="AI2834" t="s">
        <v>5516</v>
      </c>
    </row>
    <row r="2835" spans="1:35">
      <c r="A2835" t="s">
        <v>3337</v>
      </c>
      <c r="B2835" s="2">
        <v>45101</v>
      </c>
      <c r="C2835" t="s">
        <v>1060</v>
      </c>
      <c r="D2835" t="s">
        <v>49</v>
      </c>
      <c r="E2835" t="s">
        <v>98</v>
      </c>
      <c r="F2835" t="s">
        <v>70</v>
      </c>
      <c r="G2835">
        <v>57</v>
      </c>
      <c r="H2835" t="s">
        <v>71</v>
      </c>
      <c r="I2835" t="s">
        <v>72</v>
      </c>
      <c r="J2835" t="s">
        <v>73</v>
      </c>
      <c r="K2835" t="s">
        <v>219</v>
      </c>
      <c r="L2835" t="s">
        <v>131</v>
      </c>
      <c r="M2835" t="s">
        <v>83</v>
      </c>
      <c r="N2835" t="s">
        <v>40</v>
      </c>
      <c r="O2835">
        <v>1</v>
      </c>
      <c r="P2835" s="4">
        <v>18478</v>
      </c>
      <c r="Q2835" s="4">
        <v>12195</v>
      </c>
      <c r="R2835" s="3">
        <v>0.1</v>
      </c>
      <c r="S2835" s="4">
        <v>16630</v>
      </c>
      <c r="T2835" s="4">
        <v>12195</v>
      </c>
      <c r="U2835" s="4">
        <v>4435</v>
      </c>
      <c r="V2835" s="3">
        <v>0.26668671076368011</v>
      </c>
      <c r="W2835" t="s">
        <v>41</v>
      </c>
      <c r="X2835" t="s">
        <v>76</v>
      </c>
      <c r="Y2835" t="s">
        <v>56</v>
      </c>
      <c r="Z2835">
        <v>5</v>
      </c>
      <c r="AA2835" t="s">
        <v>94</v>
      </c>
      <c r="AB2835" t="s">
        <v>132</v>
      </c>
      <c r="AC2835">
        <v>4.5999999999999996</v>
      </c>
      <c r="AD2835">
        <v>2023</v>
      </c>
      <c r="AE2835">
        <v>6</v>
      </c>
      <c r="AF2835" t="s">
        <v>5530</v>
      </c>
      <c r="AG2835" t="s">
        <v>5525</v>
      </c>
      <c r="AH2835" t="s">
        <v>5519</v>
      </c>
      <c r="AI2835" t="s">
        <v>5523</v>
      </c>
    </row>
    <row r="2836" spans="1:35">
      <c r="A2836" t="s">
        <v>3338</v>
      </c>
      <c r="B2836" s="2">
        <v>45623</v>
      </c>
      <c r="C2836" t="s">
        <v>389</v>
      </c>
      <c r="D2836" t="s">
        <v>31</v>
      </c>
      <c r="E2836" t="s">
        <v>129</v>
      </c>
      <c r="F2836" t="s">
        <v>33</v>
      </c>
      <c r="G2836">
        <v>49</v>
      </c>
      <c r="H2836" t="s">
        <v>34</v>
      </c>
      <c r="I2836" t="s">
        <v>35</v>
      </c>
      <c r="J2836" t="s">
        <v>36</v>
      </c>
      <c r="K2836" t="s">
        <v>162</v>
      </c>
      <c r="L2836" t="s">
        <v>91</v>
      </c>
      <c r="M2836" t="s">
        <v>39</v>
      </c>
      <c r="N2836" t="s">
        <v>64</v>
      </c>
      <c r="O2836">
        <v>6</v>
      </c>
      <c r="P2836" s="4">
        <v>2146</v>
      </c>
      <c r="Q2836" s="4">
        <v>1545</v>
      </c>
      <c r="R2836" s="3">
        <v>0.05</v>
      </c>
      <c r="S2836" s="4">
        <v>12232</v>
      </c>
      <c r="T2836" s="4">
        <v>9270</v>
      </c>
      <c r="U2836" s="4">
        <v>2962</v>
      </c>
      <c r="V2836" s="3">
        <v>0.24215173315892741</v>
      </c>
      <c r="W2836" t="s">
        <v>75</v>
      </c>
      <c r="X2836" t="s">
        <v>42</v>
      </c>
      <c r="Y2836" t="s">
        <v>56</v>
      </c>
      <c r="Z2836">
        <v>1</v>
      </c>
      <c r="AA2836" t="s">
        <v>94</v>
      </c>
      <c r="AB2836" t="s">
        <v>95</v>
      </c>
      <c r="AC2836">
        <v>4.3</v>
      </c>
      <c r="AD2836">
        <v>2024</v>
      </c>
      <c r="AE2836">
        <v>11</v>
      </c>
      <c r="AF2836" t="s">
        <v>5535</v>
      </c>
      <c r="AG2836" t="s">
        <v>5518</v>
      </c>
      <c r="AH2836" t="s">
        <v>5519</v>
      </c>
      <c r="AI2836" t="s">
        <v>5523</v>
      </c>
    </row>
    <row r="2837" spans="1:35">
      <c r="A2837" t="s">
        <v>3339</v>
      </c>
      <c r="B2837" s="2">
        <v>45645</v>
      </c>
      <c r="C2837" t="s">
        <v>1342</v>
      </c>
      <c r="D2837" t="s">
        <v>49</v>
      </c>
      <c r="E2837" t="s">
        <v>32</v>
      </c>
      <c r="F2837" t="s">
        <v>33</v>
      </c>
      <c r="G2837">
        <v>57</v>
      </c>
      <c r="H2837" t="s">
        <v>71</v>
      </c>
      <c r="I2837" t="s">
        <v>72</v>
      </c>
      <c r="J2837" t="s">
        <v>73</v>
      </c>
      <c r="K2837" t="s">
        <v>302</v>
      </c>
      <c r="L2837" t="s">
        <v>155</v>
      </c>
      <c r="M2837" t="s">
        <v>107</v>
      </c>
      <c r="N2837" t="s">
        <v>93</v>
      </c>
      <c r="O2837">
        <v>7</v>
      </c>
      <c r="P2837" s="4">
        <v>23330</v>
      </c>
      <c r="Q2837" s="4">
        <v>13998</v>
      </c>
      <c r="R2837" s="3">
        <v>0.15</v>
      </c>
      <c r="S2837" s="4">
        <v>138814</v>
      </c>
      <c r="T2837" s="4">
        <v>97986</v>
      </c>
      <c r="U2837" s="4">
        <v>40828</v>
      </c>
      <c r="V2837" s="3">
        <v>0.2941201896062357</v>
      </c>
      <c r="W2837" t="s">
        <v>75</v>
      </c>
      <c r="X2837" t="s">
        <v>55</v>
      </c>
      <c r="Y2837" t="s">
        <v>156</v>
      </c>
      <c r="Z2837">
        <v>0</v>
      </c>
      <c r="AA2837" t="s">
        <v>85</v>
      </c>
      <c r="AB2837" t="s">
        <v>194</v>
      </c>
      <c r="AC2837">
        <v>1</v>
      </c>
      <c r="AD2837">
        <v>2024</v>
      </c>
      <c r="AE2837">
        <v>12</v>
      </c>
      <c r="AF2837" t="s">
        <v>5521</v>
      </c>
      <c r="AG2837" t="s">
        <v>5518</v>
      </c>
      <c r="AH2837" t="s">
        <v>5515</v>
      </c>
      <c r="AI2837" t="s">
        <v>5523</v>
      </c>
    </row>
    <row r="2838" spans="1:35">
      <c r="A2838" t="s">
        <v>3340</v>
      </c>
      <c r="B2838" s="2">
        <v>45238</v>
      </c>
      <c r="C2838" t="s">
        <v>59</v>
      </c>
      <c r="D2838" t="s">
        <v>31</v>
      </c>
      <c r="E2838" t="s">
        <v>135</v>
      </c>
      <c r="F2838" t="s">
        <v>33</v>
      </c>
      <c r="G2838">
        <v>42</v>
      </c>
      <c r="H2838" t="s">
        <v>105</v>
      </c>
      <c r="I2838" t="s">
        <v>89</v>
      </c>
      <c r="J2838" t="s">
        <v>82</v>
      </c>
      <c r="K2838" t="s">
        <v>90</v>
      </c>
      <c r="L2838" t="s">
        <v>137</v>
      </c>
      <c r="M2838" t="s">
        <v>83</v>
      </c>
      <c r="N2838" t="s">
        <v>40</v>
      </c>
      <c r="O2838">
        <v>5</v>
      </c>
      <c r="P2838" s="4">
        <v>24361</v>
      </c>
      <c r="Q2838" s="4">
        <v>16322</v>
      </c>
      <c r="R2838" s="3">
        <v>0.05</v>
      </c>
      <c r="S2838" s="4">
        <v>115715</v>
      </c>
      <c r="T2838" s="4">
        <v>81610</v>
      </c>
      <c r="U2838" s="4">
        <v>34105</v>
      </c>
      <c r="V2838" s="3">
        <v>0.29473274856328047</v>
      </c>
      <c r="W2838" t="s">
        <v>54</v>
      </c>
      <c r="X2838" t="s">
        <v>76</v>
      </c>
      <c r="Y2838" t="s">
        <v>56</v>
      </c>
      <c r="Z2838">
        <v>3</v>
      </c>
      <c r="AA2838" t="s">
        <v>193</v>
      </c>
      <c r="AB2838" t="s">
        <v>121</v>
      </c>
      <c r="AC2838">
        <v>3</v>
      </c>
      <c r="AD2838">
        <v>2023</v>
      </c>
      <c r="AE2838">
        <v>11</v>
      </c>
      <c r="AF2838" t="s">
        <v>5535</v>
      </c>
      <c r="AG2838" t="s">
        <v>5518</v>
      </c>
      <c r="AH2838" t="s">
        <v>5515</v>
      </c>
      <c r="AI2838" t="s">
        <v>5526</v>
      </c>
    </row>
    <row r="2839" spans="1:35">
      <c r="A2839" t="s">
        <v>3341</v>
      </c>
      <c r="B2839" s="2">
        <v>45003</v>
      </c>
      <c r="C2839" t="s">
        <v>370</v>
      </c>
      <c r="D2839" t="s">
        <v>31</v>
      </c>
      <c r="E2839" t="s">
        <v>50</v>
      </c>
      <c r="F2839" t="s">
        <v>33</v>
      </c>
      <c r="G2839">
        <v>18</v>
      </c>
      <c r="H2839" t="s">
        <v>105</v>
      </c>
      <c r="I2839" t="s">
        <v>89</v>
      </c>
      <c r="J2839" t="s">
        <v>82</v>
      </c>
      <c r="K2839" t="s">
        <v>337</v>
      </c>
      <c r="L2839" t="s">
        <v>137</v>
      </c>
      <c r="M2839" t="s">
        <v>107</v>
      </c>
      <c r="N2839" t="s">
        <v>113</v>
      </c>
      <c r="O2839">
        <v>6</v>
      </c>
      <c r="P2839" s="4">
        <v>7064</v>
      </c>
      <c r="Q2839" s="4">
        <v>5227</v>
      </c>
      <c r="R2839" s="3">
        <v>0</v>
      </c>
      <c r="S2839" s="4">
        <v>42384</v>
      </c>
      <c r="T2839" s="4">
        <v>31362</v>
      </c>
      <c r="U2839" s="4">
        <v>11022</v>
      </c>
      <c r="V2839" s="3">
        <v>0.26005096262740657</v>
      </c>
      <c r="W2839" t="s">
        <v>41</v>
      </c>
      <c r="X2839" t="s">
        <v>76</v>
      </c>
      <c r="Y2839" t="s">
        <v>56</v>
      </c>
      <c r="Z2839">
        <v>7</v>
      </c>
      <c r="AA2839" t="s">
        <v>226</v>
      </c>
      <c r="AB2839" t="s">
        <v>66</v>
      </c>
      <c r="AC2839">
        <v>3.9</v>
      </c>
      <c r="AD2839">
        <v>2023</v>
      </c>
      <c r="AE2839">
        <v>3</v>
      </c>
      <c r="AF2839" t="s">
        <v>5534</v>
      </c>
      <c r="AG2839" t="s">
        <v>5528</v>
      </c>
      <c r="AH2839" t="s">
        <v>5522</v>
      </c>
      <c r="AI2839" t="s">
        <v>5520</v>
      </c>
    </row>
    <row r="2840" spans="1:35">
      <c r="A2840" t="s">
        <v>3342</v>
      </c>
      <c r="B2840" s="2">
        <v>45061</v>
      </c>
      <c r="C2840" t="s">
        <v>1468</v>
      </c>
      <c r="D2840" t="s">
        <v>31</v>
      </c>
      <c r="E2840" t="s">
        <v>50</v>
      </c>
      <c r="F2840" t="s">
        <v>33</v>
      </c>
      <c r="G2840">
        <v>51</v>
      </c>
      <c r="H2840" t="s">
        <v>105</v>
      </c>
      <c r="I2840" t="s">
        <v>89</v>
      </c>
      <c r="J2840" t="s">
        <v>82</v>
      </c>
      <c r="K2840" t="s">
        <v>90</v>
      </c>
      <c r="L2840" t="s">
        <v>38</v>
      </c>
      <c r="M2840" t="s">
        <v>63</v>
      </c>
      <c r="N2840" t="s">
        <v>93</v>
      </c>
      <c r="O2840">
        <v>7</v>
      </c>
      <c r="P2840" s="4">
        <v>24745</v>
      </c>
      <c r="Q2840" s="4">
        <v>15342</v>
      </c>
      <c r="R2840" s="3">
        <v>0.15</v>
      </c>
      <c r="S2840" s="4">
        <v>147233</v>
      </c>
      <c r="T2840" s="4">
        <v>107394</v>
      </c>
      <c r="U2840" s="4">
        <v>39839</v>
      </c>
      <c r="V2840" s="3">
        <v>0.27058471945827361</v>
      </c>
      <c r="W2840" t="s">
        <v>75</v>
      </c>
      <c r="X2840" t="s">
        <v>76</v>
      </c>
      <c r="Y2840" t="s">
        <v>156</v>
      </c>
      <c r="Z2840">
        <v>0</v>
      </c>
      <c r="AA2840" t="s">
        <v>108</v>
      </c>
      <c r="AB2840" t="s">
        <v>121</v>
      </c>
      <c r="AC2840">
        <v>2.5</v>
      </c>
      <c r="AD2840">
        <v>2023</v>
      </c>
      <c r="AE2840">
        <v>5</v>
      </c>
      <c r="AF2840" t="s">
        <v>5529</v>
      </c>
      <c r="AG2840" t="s">
        <v>5525</v>
      </c>
      <c r="AH2840" t="s">
        <v>5515</v>
      </c>
      <c r="AI2840" t="s">
        <v>5523</v>
      </c>
    </row>
    <row r="2841" spans="1:35">
      <c r="A2841" t="s">
        <v>3343</v>
      </c>
      <c r="B2841" s="2">
        <v>45384</v>
      </c>
      <c r="C2841" t="s">
        <v>1055</v>
      </c>
      <c r="D2841" t="s">
        <v>31</v>
      </c>
      <c r="E2841" t="s">
        <v>111</v>
      </c>
      <c r="F2841" t="s">
        <v>70</v>
      </c>
      <c r="G2841">
        <v>33</v>
      </c>
      <c r="H2841" t="s">
        <v>153</v>
      </c>
      <c r="I2841" t="s">
        <v>154</v>
      </c>
      <c r="J2841" t="s">
        <v>36</v>
      </c>
      <c r="K2841" t="s">
        <v>90</v>
      </c>
      <c r="L2841" t="s">
        <v>52</v>
      </c>
      <c r="M2841" t="s">
        <v>39</v>
      </c>
      <c r="N2841" t="s">
        <v>64</v>
      </c>
      <c r="O2841">
        <v>6</v>
      </c>
      <c r="P2841" s="4">
        <v>1939</v>
      </c>
      <c r="Q2841" s="4">
        <v>1551</v>
      </c>
      <c r="R2841" s="3">
        <v>0.2</v>
      </c>
      <c r="S2841" s="4">
        <v>9307</v>
      </c>
      <c r="T2841" s="4">
        <v>9306</v>
      </c>
      <c r="U2841" s="4">
        <v>1</v>
      </c>
      <c r="V2841" s="3">
        <v>1.0744600838078866E-4</v>
      </c>
      <c r="W2841" t="s">
        <v>41</v>
      </c>
      <c r="X2841" t="s">
        <v>76</v>
      </c>
      <c r="Y2841" t="s">
        <v>56</v>
      </c>
      <c r="Z2841">
        <v>5</v>
      </c>
      <c r="AA2841" t="s">
        <v>220</v>
      </c>
      <c r="AB2841" t="s">
        <v>95</v>
      </c>
      <c r="AC2841">
        <v>4.5999999999999996</v>
      </c>
      <c r="AD2841">
        <v>2024</v>
      </c>
      <c r="AE2841">
        <v>4</v>
      </c>
      <c r="AF2841" t="s">
        <v>5524</v>
      </c>
      <c r="AG2841" t="s">
        <v>5525</v>
      </c>
      <c r="AH2841" t="s">
        <v>5519</v>
      </c>
      <c r="AI2841" t="s">
        <v>5516</v>
      </c>
    </row>
    <row r="2842" spans="1:35">
      <c r="A2842" t="s">
        <v>3344</v>
      </c>
      <c r="B2842" s="2">
        <v>45016</v>
      </c>
      <c r="C2842" t="s">
        <v>1448</v>
      </c>
      <c r="D2842" t="s">
        <v>49</v>
      </c>
      <c r="E2842" t="s">
        <v>98</v>
      </c>
      <c r="F2842" t="s">
        <v>70</v>
      </c>
      <c r="G2842">
        <v>54</v>
      </c>
      <c r="H2842" t="s">
        <v>153</v>
      </c>
      <c r="I2842" t="s">
        <v>154</v>
      </c>
      <c r="J2842" t="s">
        <v>36</v>
      </c>
      <c r="K2842" t="s">
        <v>214</v>
      </c>
      <c r="L2842" t="s">
        <v>38</v>
      </c>
      <c r="M2842" t="s">
        <v>39</v>
      </c>
      <c r="N2842" t="s">
        <v>64</v>
      </c>
      <c r="O2842">
        <v>1</v>
      </c>
      <c r="P2842" s="4">
        <v>16446</v>
      </c>
      <c r="Q2842" s="4">
        <v>12335</v>
      </c>
      <c r="R2842" s="3">
        <v>0</v>
      </c>
      <c r="S2842" s="4">
        <v>16446</v>
      </c>
      <c r="T2842" s="4">
        <v>12335</v>
      </c>
      <c r="U2842" s="4">
        <v>4111</v>
      </c>
      <c r="V2842" s="3">
        <v>0.24996959747050954</v>
      </c>
      <c r="W2842" t="s">
        <v>54</v>
      </c>
      <c r="X2842" t="s">
        <v>42</v>
      </c>
      <c r="Y2842" t="s">
        <v>56</v>
      </c>
      <c r="Z2842">
        <v>6</v>
      </c>
      <c r="AA2842" t="s">
        <v>220</v>
      </c>
      <c r="AB2842" t="s">
        <v>189</v>
      </c>
      <c r="AC2842">
        <v>4.9000000000000004</v>
      </c>
      <c r="AD2842">
        <v>2023</v>
      </c>
      <c r="AE2842">
        <v>3</v>
      </c>
      <c r="AF2842" t="s">
        <v>5534</v>
      </c>
      <c r="AG2842" t="s">
        <v>5528</v>
      </c>
      <c r="AH2842" t="s">
        <v>5519</v>
      </c>
      <c r="AI2842" t="s">
        <v>5523</v>
      </c>
    </row>
    <row r="2843" spans="1:35">
      <c r="A2843" t="s">
        <v>3345</v>
      </c>
      <c r="B2843" s="2">
        <v>45194</v>
      </c>
      <c r="C2843" t="s">
        <v>628</v>
      </c>
      <c r="D2843" t="s">
        <v>49</v>
      </c>
      <c r="E2843" t="s">
        <v>129</v>
      </c>
      <c r="F2843" t="s">
        <v>33</v>
      </c>
      <c r="G2843">
        <v>34</v>
      </c>
      <c r="H2843" t="s">
        <v>80</v>
      </c>
      <c r="I2843" t="s">
        <v>81</v>
      </c>
      <c r="J2843" t="s">
        <v>82</v>
      </c>
      <c r="K2843" t="s">
        <v>90</v>
      </c>
      <c r="L2843" t="s">
        <v>91</v>
      </c>
      <c r="M2843" t="s">
        <v>92</v>
      </c>
      <c r="N2843" t="s">
        <v>93</v>
      </c>
      <c r="O2843">
        <v>3</v>
      </c>
      <c r="P2843" s="4">
        <v>13868</v>
      </c>
      <c r="Q2843" s="4">
        <v>8321</v>
      </c>
      <c r="R2843" s="3">
        <v>0.15</v>
      </c>
      <c r="S2843" s="4">
        <v>35363</v>
      </c>
      <c r="T2843" s="4">
        <v>24963</v>
      </c>
      <c r="U2843" s="4">
        <v>10400</v>
      </c>
      <c r="V2843" s="3">
        <v>0.29409269575545061</v>
      </c>
      <c r="W2843" t="s">
        <v>75</v>
      </c>
      <c r="X2843" t="s">
        <v>55</v>
      </c>
      <c r="Y2843" t="s">
        <v>56</v>
      </c>
      <c r="Z2843">
        <v>2</v>
      </c>
      <c r="AA2843" t="s">
        <v>94</v>
      </c>
      <c r="AB2843" t="s">
        <v>150</v>
      </c>
      <c r="AC2843">
        <v>4.3</v>
      </c>
      <c r="AD2843">
        <v>2023</v>
      </c>
      <c r="AE2843">
        <v>9</v>
      </c>
      <c r="AF2843" t="s">
        <v>5531</v>
      </c>
      <c r="AG2843" t="s">
        <v>5514</v>
      </c>
      <c r="AH2843" t="s">
        <v>5522</v>
      </c>
      <c r="AI2843" t="s">
        <v>5516</v>
      </c>
    </row>
    <row r="2844" spans="1:35">
      <c r="A2844" t="s">
        <v>3346</v>
      </c>
      <c r="B2844" s="2">
        <v>45417</v>
      </c>
      <c r="C2844" t="s">
        <v>306</v>
      </c>
      <c r="D2844" t="s">
        <v>31</v>
      </c>
      <c r="E2844" t="s">
        <v>170</v>
      </c>
      <c r="F2844" t="s">
        <v>33</v>
      </c>
      <c r="G2844">
        <v>23</v>
      </c>
      <c r="H2844" t="s">
        <v>71</v>
      </c>
      <c r="I2844" t="s">
        <v>72</v>
      </c>
      <c r="J2844" t="s">
        <v>73</v>
      </c>
      <c r="K2844" t="s">
        <v>192</v>
      </c>
      <c r="L2844" t="s">
        <v>137</v>
      </c>
      <c r="M2844" t="s">
        <v>92</v>
      </c>
      <c r="N2844" t="s">
        <v>126</v>
      </c>
      <c r="O2844">
        <v>5</v>
      </c>
      <c r="P2844" s="4">
        <v>6639</v>
      </c>
      <c r="Q2844" s="4">
        <v>4647</v>
      </c>
      <c r="R2844" s="3">
        <v>0</v>
      </c>
      <c r="S2844" s="4">
        <v>33195</v>
      </c>
      <c r="T2844" s="4">
        <v>23235</v>
      </c>
      <c r="U2844" s="4">
        <v>9960</v>
      </c>
      <c r="V2844" s="3">
        <v>0.30004518752824222</v>
      </c>
      <c r="W2844" t="s">
        <v>75</v>
      </c>
      <c r="X2844" t="s">
        <v>76</v>
      </c>
      <c r="Y2844" t="s">
        <v>56</v>
      </c>
      <c r="Z2844">
        <v>5</v>
      </c>
      <c r="AA2844" t="s">
        <v>172</v>
      </c>
      <c r="AB2844" t="s">
        <v>189</v>
      </c>
      <c r="AC2844">
        <v>4.5999999999999996</v>
      </c>
      <c r="AD2844">
        <v>2024</v>
      </c>
      <c r="AE2844">
        <v>5</v>
      </c>
      <c r="AF2844" t="s">
        <v>5529</v>
      </c>
      <c r="AG2844" t="s">
        <v>5525</v>
      </c>
      <c r="AH2844" t="s">
        <v>5522</v>
      </c>
      <c r="AI2844" t="s">
        <v>5520</v>
      </c>
    </row>
    <row r="2845" spans="1:35">
      <c r="A2845" t="s">
        <v>3347</v>
      </c>
      <c r="B2845" s="2">
        <v>45503</v>
      </c>
      <c r="C2845" t="s">
        <v>819</v>
      </c>
      <c r="D2845" t="s">
        <v>49</v>
      </c>
      <c r="E2845" t="s">
        <v>170</v>
      </c>
      <c r="F2845" t="s">
        <v>33</v>
      </c>
      <c r="G2845">
        <v>18</v>
      </c>
      <c r="H2845" t="s">
        <v>153</v>
      </c>
      <c r="I2845" t="s">
        <v>154</v>
      </c>
      <c r="J2845" t="s">
        <v>36</v>
      </c>
      <c r="K2845" t="s">
        <v>90</v>
      </c>
      <c r="L2845" t="s">
        <v>112</v>
      </c>
      <c r="M2845" t="s">
        <v>92</v>
      </c>
      <c r="N2845" t="s">
        <v>64</v>
      </c>
      <c r="O2845">
        <v>7</v>
      </c>
      <c r="P2845" s="4">
        <v>14278</v>
      </c>
      <c r="Q2845" s="4">
        <v>8138</v>
      </c>
      <c r="R2845" s="3">
        <v>0.2</v>
      </c>
      <c r="S2845" s="4">
        <v>79957</v>
      </c>
      <c r="T2845" s="4">
        <v>56966</v>
      </c>
      <c r="U2845" s="4">
        <v>22991</v>
      </c>
      <c r="V2845" s="3">
        <v>0.28754205385394649</v>
      </c>
      <c r="W2845" t="s">
        <v>41</v>
      </c>
      <c r="X2845" t="s">
        <v>42</v>
      </c>
      <c r="Y2845" t="s">
        <v>56</v>
      </c>
      <c r="Z2845">
        <v>6</v>
      </c>
      <c r="AA2845" t="s">
        <v>102</v>
      </c>
      <c r="AB2845" t="s">
        <v>150</v>
      </c>
      <c r="AC2845">
        <v>3.2</v>
      </c>
      <c r="AD2845">
        <v>2024</v>
      </c>
      <c r="AE2845">
        <v>7</v>
      </c>
      <c r="AF2845" t="s">
        <v>5533</v>
      </c>
      <c r="AG2845" t="s">
        <v>5514</v>
      </c>
      <c r="AH2845" t="s">
        <v>5515</v>
      </c>
      <c r="AI2845" t="s">
        <v>5520</v>
      </c>
    </row>
    <row r="2846" spans="1:35">
      <c r="A2846" t="s">
        <v>3348</v>
      </c>
      <c r="B2846" s="2">
        <v>45366</v>
      </c>
      <c r="C2846" t="s">
        <v>416</v>
      </c>
      <c r="D2846" t="s">
        <v>49</v>
      </c>
      <c r="E2846" t="s">
        <v>69</v>
      </c>
      <c r="F2846" t="s">
        <v>70</v>
      </c>
      <c r="G2846">
        <v>59</v>
      </c>
      <c r="H2846" t="s">
        <v>153</v>
      </c>
      <c r="I2846" t="s">
        <v>154</v>
      </c>
      <c r="J2846" t="s">
        <v>36</v>
      </c>
      <c r="K2846" t="s">
        <v>269</v>
      </c>
      <c r="L2846" t="s">
        <v>62</v>
      </c>
      <c r="M2846" t="s">
        <v>107</v>
      </c>
      <c r="N2846" t="s">
        <v>113</v>
      </c>
      <c r="O2846">
        <v>5</v>
      </c>
      <c r="P2846" s="4">
        <v>20712</v>
      </c>
      <c r="Q2846" s="4">
        <v>11806</v>
      </c>
      <c r="R2846" s="3">
        <v>0</v>
      </c>
      <c r="S2846" s="4">
        <v>103560</v>
      </c>
      <c r="T2846" s="4">
        <v>59030</v>
      </c>
      <c r="U2846" s="4">
        <v>44530</v>
      </c>
      <c r="V2846" s="3">
        <v>0.42999227500965626</v>
      </c>
      <c r="W2846" t="s">
        <v>75</v>
      </c>
      <c r="X2846" t="s">
        <v>55</v>
      </c>
      <c r="Y2846" t="s">
        <v>56</v>
      </c>
      <c r="Z2846">
        <v>2</v>
      </c>
      <c r="AA2846" t="s">
        <v>149</v>
      </c>
      <c r="AB2846" t="s">
        <v>95</v>
      </c>
      <c r="AC2846">
        <v>3.4</v>
      </c>
      <c r="AD2846">
        <v>2024</v>
      </c>
      <c r="AE2846">
        <v>3</v>
      </c>
      <c r="AF2846" t="s">
        <v>5534</v>
      </c>
      <c r="AG2846" t="s">
        <v>5528</v>
      </c>
      <c r="AH2846" t="s">
        <v>5515</v>
      </c>
      <c r="AI2846" t="s">
        <v>5523</v>
      </c>
    </row>
    <row r="2847" spans="1:35">
      <c r="A2847" t="s">
        <v>3349</v>
      </c>
      <c r="B2847" s="2">
        <v>45471</v>
      </c>
      <c r="C2847" t="s">
        <v>259</v>
      </c>
      <c r="D2847" t="s">
        <v>31</v>
      </c>
      <c r="E2847" t="s">
        <v>170</v>
      </c>
      <c r="F2847" t="s">
        <v>33</v>
      </c>
      <c r="G2847">
        <v>49</v>
      </c>
      <c r="H2847" t="s">
        <v>34</v>
      </c>
      <c r="I2847" t="s">
        <v>35</v>
      </c>
      <c r="J2847" t="s">
        <v>36</v>
      </c>
      <c r="K2847" t="s">
        <v>120</v>
      </c>
      <c r="L2847" t="s">
        <v>91</v>
      </c>
      <c r="M2847" t="s">
        <v>107</v>
      </c>
      <c r="N2847" t="s">
        <v>113</v>
      </c>
      <c r="O2847">
        <v>3</v>
      </c>
      <c r="P2847" s="4">
        <v>20193</v>
      </c>
      <c r="Q2847" s="4">
        <v>15952</v>
      </c>
      <c r="R2847" s="3">
        <v>0.2</v>
      </c>
      <c r="S2847" s="4">
        <v>48463</v>
      </c>
      <c r="T2847" s="4">
        <v>47856</v>
      </c>
      <c r="U2847" s="4">
        <v>607</v>
      </c>
      <c r="V2847" s="3">
        <v>1.2525019086725956E-2</v>
      </c>
      <c r="W2847" t="s">
        <v>84</v>
      </c>
      <c r="X2847" t="s">
        <v>42</v>
      </c>
      <c r="Y2847" t="s">
        <v>56</v>
      </c>
      <c r="Z2847">
        <v>7</v>
      </c>
      <c r="AA2847" t="s">
        <v>185</v>
      </c>
      <c r="AB2847" t="s">
        <v>95</v>
      </c>
      <c r="AC2847">
        <v>3.4</v>
      </c>
      <c r="AD2847">
        <v>2024</v>
      </c>
      <c r="AE2847">
        <v>6</v>
      </c>
      <c r="AF2847" t="s">
        <v>5530</v>
      </c>
      <c r="AG2847" t="s">
        <v>5525</v>
      </c>
      <c r="AH2847" t="s">
        <v>5522</v>
      </c>
      <c r="AI2847" t="s">
        <v>5523</v>
      </c>
    </row>
    <row r="2848" spans="1:35">
      <c r="A2848" t="s">
        <v>3350</v>
      </c>
      <c r="B2848" s="2">
        <v>45430</v>
      </c>
      <c r="C2848" t="s">
        <v>903</v>
      </c>
      <c r="D2848" t="s">
        <v>49</v>
      </c>
      <c r="E2848" t="s">
        <v>50</v>
      </c>
      <c r="F2848" t="s">
        <v>33</v>
      </c>
      <c r="G2848">
        <v>58</v>
      </c>
      <c r="H2848" t="s">
        <v>99</v>
      </c>
      <c r="I2848" t="s">
        <v>99</v>
      </c>
      <c r="J2848" t="s">
        <v>100</v>
      </c>
      <c r="K2848" t="s">
        <v>74</v>
      </c>
      <c r="L2848" t="s">
        <v>91</v>
      </c>
      <c r="M2848" t="s">
        <v>63</v>
      </c>
      <c r="N2848" t="s">
        <v>113</v>
      </c>
      <c r="O2848">
        <v>2</v>
      </c>
      <c r="P2848" s="4">
        <v>19371</v>
      </c>
      <c r="Q2848" s="4">
        <v>15303</v>
      </c>
      <c r="R2848" s="3">
        <v>0.2</v>
      </c>
      <c r="S2848" s="4">
        <v>30994</v>
      </c>
      <c r="T2848" s="4">
        <v>30606</v>
      </c>
      <c r="U2848" s="4">
        <v>388</v>
      </c>
      <c r="V2848" s="3">
        <v>1.2518551977802155E-2</v>
      </c>
      <c r="W2848" t="s">
        <v>84</v>
      </c>
      <c r="X2848" t="s">
        <v>76</v>
      </c>
      <c r="Y2848" t="s">
        <v>56</v>
      </c>
      <c r="Z2848">
        <v>2</v>
      </c>
      <c r="AA2848" t="s">
        <v>167</v>
      </c>
      <c r="AB2848" t="s">
        <v>45</v>
      </c>
      <c r="AC2848">
        <v>4.4000000000000004</v>
      </c>
      <c r="AD2848">
        <v>2024</v>
      </c>
      <c r="AE2848">
        <v>5</v>
      </c>
      <c r="AF2848" t="s">
        <v>5529</v>
      </c>
      <c r="AG2848" t="s">
        <v>5525</v>
      </c>
      <c r="AH2848" t="s">
        <v>5522</v>
      </c>
      <c r="AI2848" t="s">
        <v>5523</v>
      </c>
    </row>
    <row r="2849" spans="1:35">
      <c r="A2849" t="s">
        <v>3351</v>
      </c>
      <c r="B2849" s="2">
        <v>45485</v>
      </c>
      <c r="C2849" t="s">
        <v>1086</v>
      </c>
      <c r="D2849" t="s">
        <v>31</v>
      </c>
      <c r="E2849" t="s">
        <v>188</v>
      </c>
      <c r="F2849" t="s">
        <v>33</v>
      </c>
      <c r="G2849">
        <v>46</v>
      </c>
      <c r="H2849" t="s">
        <v>105</v>
      </c>
      <c r="I2849" t="s">
        <v>89</v>
      </c>
      <c r="J2849" t="s">
        <v>82</v>
      </c>
      <c r="K2849" t="s">
        <v>239</v>
      </c>
      <c r="L2849" t="s">
        <v>155</v>
      </c>
      <c r="M2849" t="s">
        <v>63</v>
      </c>
      <c r="N2849" t="s">
        <v>93</v>
      </c>
      <c r="O2849">
        <v>6</v>
      </c>
      <c r="P2849" s="4">
        <v>18756</v>
      </c>
      <c r="Q2849" s="4">
        <v>12004</v>
      </c>
      <c r="R2849" s="3">
        <v>0.05</v>
      </c>
      <c r="S2849" s="4">
        <v>106909</v>
      </c>
      <c r="T2849" s="4">
        <v>72024</v>
      </c>
      <c r="U2849" s="4">
        <v>34885</v>
      </c>
      <c r="V2849" s="3">
        <v>0.32630554957954894</v>
      </c>
      <c r="W2849" t="s">
        <v>84</v>
      </c>
      <c r="X2849" t="s">
        <v>76</v>
      </c>
      <c r="Y2849" t="s">
        <v>56</v>
      </c>
      <c r="Z2849">
        <v>7</v>
      </c>
      <c r="AA2849" t="s">
        <v>149</v>
      </c>
      <c r="AB2849" t="s">
        <v>45</v>
      </c>
      <c r="AC2849">
        <v>4</v>
      </c>
      <c r="AD2849">
        <v>2024</v>
      </c>
      <c r="AE2849">
        <v>7</v>
      </c>
      <c r="AF2849" t="s">
        <v>5533</v>
      </c>
      <c r="AG2849" t="s">
        <v>5514</v>
      </c>
      <c r="AH2849" t="s">
        <v>5515</v>
      </c>
      <c r="AI2849" t="s">
        <v>5523</v>
      </c>
    </row>
    <row r="2850" spans="1:35">
      <c r="A2850" t="s">
        <v>3352</v>
      </c>
      <c r="B2850" s="2">
        <v>45296</v>
      </c>
      <c r="C2850" t="s">
        <v>745</v>
      </c>
      <c r="D2850" t="s">
        <v>49</v>
      </c>
      <c r="E2850" t="s">
        <v>135</v>
      </c>
      <c r="F2850" t="s">
        <v>33</v>
      </c>
      <c r="G2850">
        <v>43</v>
      </c>
      <c r="H2850" t="s">
        <v>146</v>
      </c>
      <c r="I2850" t="s">
        <v>147</v>
      </c>
      <c r="J2850" t="s">
        <v>36</v>
      </c>
      <c r="K2850" t="s">
        <v>51</v>
      </c>
      <c r="L2850" t="s">
        <v>131</v>
      </c>
      <c r="M2850" t="s">
        <v>83</v>
      </c>
      <c r="N2850" t="s">
        <v>64</v>
      </c>
      <c r="O2850">
        <v>5</v>
      </c>
      <c r="P2850" s="4">
        <v>19176</v>
      </c>
      <c r="Q2850" s="4">
        <v>11889</v>
      </c>
      <c r="R2850" s="3">
        <v>0.2</v>
      </c>
      <c r="S2850" s="4">
        <v>76704</v>
      </c>
      <c r="T2850" s="4">
        <v>59445</v>
      </c>
      <c r="U2850" s="4">
        <v>17259</v>
      </c>
      <c r="V2850" s="3">
        <v>0.2250078222778473</v>
      </c>
      <c r="W2850" t="s">
        <v>41</v>
      </c>
      <c r="X2850" t="s">
        <v>42</v>
      </c>
      <c r="Y2850" t="s">
        <v>56</v>
      </c>
      <c r="Z2850">
        <v>6</v>
      </c>
      <c r="AA2850" t="s">
        <v>172</v>
      </c>
      <c r="AB2850" t="s">
        <v>66</v>
      </c>
      <c r="AC2850">
        <v>4.3</v>
      </c>
      <c r="AD2850">
        <v>2024</v>
      </c>
      <c r="AE2850">
        <v>1</v>
      </c>
      <c r="AF2850" t="s">
        <v>5532</v>
      </c>
      <c r="AG2850" t="s">
        <v>5528</v>
      </c>
      <c r="AH2850" t="s">
        <v>5515</v>
      </c>
      <c r="AI2850" t="s">
        <v>5526</v>
      </c>
    </row>
    <row r="2851" spans="1:35">
      <c r="A2851" t="s">
        <v>3353</v>
      </c>
      <c r="B2851" s="2">
        <v>45145</v>
      </c>
      <c r="C2851" t="s">
        <v>275</v>
      </c>
      <c r="D2851" t="s">
        <v>31</v>
      </c>
      <c r="E2851" t="s">
        <v>129</v>
      </c>
      <c r="F2851" t="s">
        <v>33</v>
      </c>
      <c r="G2851">
        <v>41</v>
      </c>
      <c r="H2851" t="s">
        <v>34</v>
      </c>
      <c r="I2851" t="s">
        <v>35</v>
      </c>
      <c r="J2851" t="s">
        <v>36</v>
      </c>
      <c r="K2851" t="s">
        <v>199</v>
      </c>
      <c r="L2851" t="s">
        <v>101</v>
      </c>
      <c r="M2851" t="s">
        <v>39</v>
      </c>
      <c r="N2851" t="s">
        <v>113</v>
      </c>
      <c r="O2851">
        <v>6</v>
      </c>
      <c r="P2851" s="4">
        <v>10735</v>
      </c>
      <c r="Q2851" s="4">
        <v>7944</v>
      </c>
      <c r="R2851" s="3">
        <v>0.1</v>
      </c>
      <c r="S2851" s="4">
        <v>57969</v>
      </c>
      <c r="T2851" s="4">
        <v>47664</v>
      </c>
      <c r="U2851" s="4">
        <v>10305</v>
      </c>
      <c r="V2851" s="3">
        <v>0.17776742741810278</v>
      </c>
      <c r="W2851" t="s">
        <v>84</v>
      </c>
      <c r="X2851" t="s">
        <v>76</v>
      </c>
      <c r="Y2851" t="s">
        <v>156</v>
      </c>
      <c r="Z2851">
        <v>0</v>
      </c>
      <c r="AA2851" t="s">
        <v>226</v>
      </c>
      <c r="AB2851" t="s">
        <v>45</v>
      </c>
      <c r="AC2851">
        <v>2.1</v>
      </c>
      <c r="AD2851">
        <v>2023</v>
      </c>
      <c r="AE2851">
        <v>8</v>
      </c>
      <c r="AF2851" t="s">
        <v>5513</v>
      </c>
      <c r="AG2851" t="s">
        <v>5514</v>
      </c>
      <c r="AH2851" t="s">
        <v>5515</v>
      </c>
      <c r="AI2851" t="s">
        <v>5526</v>
      </c>
    </row>
    <row r="2852" spans="1:35">
      <c r="A2852" t="s">
        <v>3354</v>
      </c>
      <c r="B2852" s="2">
        <v>45501</v>
      </c>
      <c r="C2852" t="s">
        <v>712</v>
      </c>
      <c r="D2852" t="s">
        <v>31</v>
      </c>
      <c r="E2852" t="s">
        <v>129</v>
      </c>
      <c r="F2852" t="s">
        <v>33</v>
      </c>
      <c r="G2852">
        <v>31</v>
      </c>
      <c r="H2852" t="s">
        <v>153</v>
      </c>
      <c r="I2852" t="s">
        <v>154</v>
      </c>
      <c r="J2852" t="s">
        <v>36</v>
      </c>
      <c r="K2852" t="s">
        <v>125</v>
      </c>
      <c r="L2852" t="s">
        <v>52</v>
      </c>
      <c r="M2852" t="s">
        <v>83</v>
      </c>
      <c r="N2852" t="s">
        <v>113</v>
      </c>
      <c r="O2852">
        <v>8</v>
      </c>
      <c r="P2852" s="4">
        <v>20766</v>
      </c>
      <c r="Q2852" s="4">
        <v>14121</v>
      </c>
      <c r="R2852" s="3">
        <v>0</v>
      </c>
      <c r="S2852" s="4">
        <v>166128</v>
      </c>
      <c r="T2852" s="4">
        <v>112968</v>
      </c>
      <c r="U2852" s="4">
        <v>53160</v>
      </c>
      <c r="V2852" s="3">
        <v>0.31999422132331695</v>
      </c>
      <c r="W2852" t="s">
        <v>41</v>
      </c>
      <c r="X2852" t="s">
        <v>55</v>
      </c>
      <c r="Y2852" t="s">
        <v>156</v>
      </c>
      <c r="Z2852">
        <v>0</v>
      </c>
      <c r="AA2852" t="s">
        <v>149</v>
      </c>
      <c r="AB2852" t="s">
        <v>189</v>
      </c>
      <c r="AC2852">
        <v>1.3</v>
      </c>
      <c r="AD2852">
        <v>2024</v>
      </c>
      <c r="AE2852">
        <v>7</v>
      </c>
      <c r="AF2852" t="s">
        <v>5533</v>
      </c>
      <c r="AG2852" t="s">
        <v>5514</v>
      </c>
      <c r="AH2852" t="s">
        <v>5515</v>
      </c>
      <c r="AI2852" t="s">
        <v>5516</v>
      </c>
    </row>
    <row r="2853" spans="1:35">
      <c r="A2853" t="s">
        <v>3355</v>
      </c>
      <c r="B2853" s="2">
        <v>45235</v>
      </c>
      <c r="C2853" t="s">
        <v>776</v>
      </c>
      <c r="D2853" t="s">
        <v>31</v>
      </c>
      <c r="E2853" t="s">
        <v>188</v>
      </c>
      <c r="F2853" t="s">
        <v>33</v>
      </c>
      <c r="G2853">
        <v>59</v>
      </c>
      <c r="H2853" t="s">
        <v>153</v>
      </c>
      <c r="I2853" t="s">
        <v>154</v>
      </c>
      <c r="J2853" t="s">
        <v>36</v>
      </c>
      <c r="K2853" t="s">
        <v>130</v>
      </c>
      <c r="L2853" t="s">
        <v>137</v>
      </c>
      <c r="M2853" t="s">
        <v>63</v>
      </c>
      <c r="N2853" t="s">
        <v>40</v>
      </c>
      <c r="O2853">
        <v>5</v>
      </c>
      <c r="P2853" s="4">
        <v>2098</v>
      </c>
      <c r="Q2853" s="4">
        <v>1594</v>
      </c>
      <c r="R2853" s="3">
        <v>0</v>
      </c>
      <c r="S2853" s="4">
        <v>10490</v>
      </c>
      <c r="T2853" s="4">
        <v>7970</v>
      </c>
      <c r="U2853" s="4">
        <v>2520</v>
      </c>
      <c r="V2853" s="3">
        <v>0.24022878932316491</v>
      </c>
      <c r="W2853" t="s">
        <v>75</v>
      </c>
      <c r="X2853" t="s">
        <v>42</v>
      </c>
      <c r="Y2853" t="s">
        <v>56</v>
      </c>
      <c r="Z2853">
        <v>4</v>
      </c>
      <c r="AA2853" t="s">
        <v>181</v>
      </c>
      <c r="AB2853" t="s">
        <v>132</v>
      </c>
      <c r="AC2853">
        <v>4.5999999999999996</v>
      </c>
      <c r="AD2853">
        <v>2023</v>
      </c>
      <c r="AE2853">
        <v>11</v>
      </c>
      <c r="AF2853" t="s">
        <v>5535</v>
      </c>
      <c r="AG2853" t="s">
        <v>5518</v>
      </c>
      <c r="AH2853" t="s">
        <v>5519</v>
      </c>
      <c r="AI2853" t="s">
        <v>5523</v>
      </c>
    </row>
    <row r="2854" spans="1:35">
      <c r="A2854" t="s">
        <v>3356</v>
      </c>
      <c r="B2854" s="2">
        <v>45358</v>
      </c>
      <c r="C2854" t="s">
        <v>1448</v>
      </c>
      <c r="D2854" t="s">
        <v>31</v>
      </c>
      <c r="E2854" t="s">
        <v>124</v>
      </c>
      <c r="F2854" t="s">
        <v>70</v>
      </c>
      <c r="G2854">
        <v>37</v>
      </c>
      <c r="H2854" t="s">
        <v>71</v>
      </c>
      <c r="I2854" t="s">
        <v>72</v>
      </c>
      <c r="J2854" t="s">
        <v>73</v>
      </c>
      <c r="K2854" t="s">
        <v>239</v>
      </c>
      <c r="L2854" t="s">
        <v>137</v>
      </c>
      <c r="M2854" t="s">
        <v>92</v>
      </c>
      <c r="N2854" t="s">
        <v>93</v>
      </c>
      <c r="O2854">
        <v>5</v>
      </c>
      <c r="P2854" s="4">
        <v>22095</v>
      </c>
      <c r="Q2854" s="4">
        <v>17013</v>
      </c>
      <c r="R2854" s="3">
        <v>0</v>
      </c>
      <c r="S2854" s="4">
        <v>110475</v>
      </c>
      <c r="T2854" s="4">
        <v>85065</v>
      </c>
      <c r="U2854" s="4">
        <v>25410</v>
      </c>
      <c r="V2854" s="3">
        <v>0.23000678886625933</v>
      </c>
      <c r="W2854" t="s">
        <v>54</v>
      </c>
      <c r="X2854" t="s">
        <v>55</v>
      </c>
      <c r="Y2854" t="s">
        <v>156</v>
      </c>
      <c r="Z2854">
        <v>0</v>
      </c>
      <c r="AA2854" t="s">
        <v>229</v>
      </c>
      <c r="AB2854" t="s">
        <v>150</v>
      </c>
      <c r="AC2854">
        <v>1.4</v>
      </c>
      <c r="AD2854">
        <v>2024</v>
      </c>
      <c r="AE2854">
        <v>3</v>
      </c>
      <c r="AF2854" t="s">
        <v>5534</v>
      </c>
      <c r="AG2854" t="s">
        <v>5528</v>
      </c>
      <c r="AH2854" t="s">
        <v>5515</v>
      </c>
      <c r="AI2854" t="s">
        <v>5526</v>
      </c>
    </row>
    <row r="2855" spans="1:35">
      <c r="A2855" t="s">
        <v>3357</v>
      </c>
      <c r="B2855" s="2">
        <v>45607</v>
      </c>
      <c r="C2855" t="s">
        <v>310</v>
      </c>
      <c r="D2855" t="s">
        <v>49</v>
      </c>
      <c r="E2855" t="s">
        <v>129</v>
      </c>
      <c r="F2855" t="s">
        <v>33</v>
      </c>
      <c r="G2855">
        <v>38</v>
      </c>
      <c r="H2855" t="s">
        <v>99</v>
      </c>
      <c r="I2855" t="s">
        <v>99</v>
      </c>
      <c r="J2855" t="s">
        <v>100</v>
      </c>
      <c r="K2855" t="s">
        <v>323</v>
      </c>
      <c r="L2855" t="s">
        <v>155</v>
      </c>
      <c r="M2855" t="s">
        <v>39</v>
      </c>
      <c r="N2855" t="s">
        <v>40</v>
      </c>
      <c r="O2855">
        <v>4</v>
      </c>
      <c r="P2855" s="4">
        <v>22298</v>
      </c>
      <c r="Q2855" s="4">
        <v>15163</v>
      </c>
      <c r="R2855" s="3">
        <v>0</v>
      </c>
      <c r="S2855" s="4">
        <v>89192</v>
      </c>
      <c r="T2855" s="4">
        <v>60652</v>
      </c>
      <c r="U2855" s="4">
        <v>28540</v>
      </c>
      <c r="V2855" s="3">
        <v>0.31998385505426497</v>
      </c>
      <c r="W2855" t="s">
        <v>84</v>
      </c>
      <c r="X2855" t="s">
        <v>55</v>
      </c>
      <c r="Y2855" t="s">
        <v>56</v>
      </c>
      <c r="Z2855">
        <v>5</v>
      </c>
      <c r="AA2855" t="s">
        <v>77</v>
      </c>
      <c r="AB2855" t="s">
        <v>121</v>
      </c>
      <c r="AC2855">
        <v>4</v>
      </c>
      <c r="AD2855">
        <v>2024</v>
      </c>
      <c r="AE2855">
        <v>11</v>
      </c>
      <c r="AF2855" t="s">
        <v>5535</v>
      </c>
      <c r="AG2855" t="s">
        <v>5518</v>
      </c>
      <c r="AH2855" t="s">
        <v>5515</v>
      </c>
      <c r="AI2855" t="s">
        <v>5526</v>
      </c>
    </row>
    <row r="2856" spans="1:35">
      <c r="A2856" t="s">
        <v>3358</v>
      </c>
      <c r="B2856" s="2">
        <v>45001</v>
      </c>
      <c r="C2856" t="s">
        <v>661</v>
      </c>
      <c r="D2856" t="s">
        <v>31</v>
      </c>
      <c r="E2856" t="s">
        <v>111</v>
      </c>
      <c r="F2856" t="s">
        <v>70</v>
      </c>
      <c r="G2856">
        <v>29</v>
      </c>
      <c r="H2856" t="s">
        <v>80</v>
      </c>
      <c r="I2856" t="s">
        <v>81</v>
      </c>
      <c r="J2856" t="s">
        <v>82</v>
      </c>
      <c r="K2856" t="s">
        <v>184</v>
      </c>
      <c r="L2856" t="s">
        <v>131</v>
      </c>
      <c r="M2856" t="s">
        <v>83</v>
      </c>
      <c r="N2856" t="s">
        <v>93</v>
      </c>
      <c r="O2856">
        <v>1</v>
      </c>
      <c r="P2856" s="4">
        <v>16146</v>
      </c>
      <c r="Q2856" s="4">
        <v>10011</v>
      </c>
      <c r="R2856" s="3">
        <v>0.15</v>
      </c>
      <c r="S2856" s="4">
        <v>13724</v>
      </c>
      <c r="T2856" s="4">
        <v>10011</v>
      </c>
      <c r="U2856" s="4">
        <v>3713</v>
      </c>
      <c r="V2856" s="3">
        <v>0.27054794520547948</v>
      </c>
      <c r="W2856" t="s">
        <v>75</v>
      </c>
      <c r="X2856" t="s">
        <v>76</v>
      </c>
      <c r="Y2856" t="s">
        <v>56</v>
      </c>
      <c r="Z2856">
        <v>6</v>
      </c>
      <c r="AA2856" t="s">
        <v>102</v>
      </c>
      <c r="AB2856" t="s">
        <v>45</v>
      </c>
      <c r="AC2856">
        <v>3.7</v>
      </c>
      <c r="AD2856">
        <v>2023</v>
      </c>
      <c r="AE2856">
        <v>3</v>
      </c>
      <c r="AF2856" t="s">
        <v>5534</v>
      </c>
      <c r="AG2856" t="s">
        <v>5528</v>
      </c>
      <c r="AH2856" t="s">
        <v>5519</v>
      </c>
      <c r="AI2856" t="s">
        <v>5516</v>
      </c>
    </row>
    <row r="2857" spans="1:35">
      <c r="A2857" t="s">
        <v>3359</v>
      </c>
      <c r="B2857" s="2">
        <v>45608</v>
      </c>
      <c r="C2857" t="s">
        <v>687</v>
      </c>
      <c r="D2857" t="s">
        <v>31</v>
      </c>
      <c r="E2857" t="s">
        <v>119</v>
      </c>
      <c r="F2857" t="s">
        <v>70</v>
      </c>
      <c r="G2857">
        <v>23</v>
      </c>
      <c r="H2857" t="s">
        <v>146</v>
      </c>
      <c r="I2857" t="s">
        <v>147</v>
      </c>
      <c r="J2857" t="s">
        <v>36</v>
      </c>
      <c r="K2857" t="s">
        <v>192</v>
      </c>
      <c r="L2857" t="s">
        <v>91</v>
      </c>
      <c r="M2857" t="s">
        <v>39</v>
      </c>
      <c r="N2857" t="s">
        <v>126</v>
      </c>
      <c r="O2857">
        <v>7</v>
      </c>
      <c r="P2857" s="4">
        <v>16082</v>
      </c>
      <c r="Q2857" s="4">
        <v>10936</v>
      </c>
      <c r="R2857" s="3">
        <v>0</v>
      </c>
      <c r="S2857" s="4">
        <v>112574</v>
      </c>
      <c r="T2857" s="4">
        <v>76552</v>
      </c>
      <c r="U2857" s="4">
        <v>36022</v>
      </c>
      <c r="V2857" s="3">
        <v>0.31998507648302449</v>
      </c>
      <c r="W2857" t="s">
        <v>41</v>
      </c>
      <c r="X2857" t="s">
        <v>55</v>
      </c>
      <c r="Y2857" t="s">
        <v>56</v>
      </c>
      <c r="Z2857">
        <v>1</v>
      </c>
      <c r="AA2857" t="s">
        <v>149</v>
      </c>
      <c r="AB2857" t="s">
        <v>121</v>
      </c>
      <c r="AC2857">
        <v>4.7</v>
      </c>
      <c r="AD2857">
        <v>2024</v>
      </c>
      <c r="AE2857">
        <v>11</v>
      </c>
      <c r="AF2857" t="s">
        <v>5535</v>
      </c>
      <c r="AG2857" t="s">
        <v>5518</v>
      </c>
      <c r="AH2857" t="s">
        <v>5515</v>
      </c>
      <c r="AI2857" t="s">
        <v>5520</v>
      </c>
    </row>
    <row r="2858" spans="1:35">
      <c r="A2858" t="s">
        <v>3360</v>
      </c>
      <c r="B2858" s="2">
        <v>45600</v>
      </c>
      <c r="C2858" t="s">
        <v>837</v>
      </c>
      <c r="D2858" t="s">
        <v>49</v>
      </c>
      <c r="E2858" t="s">
        <v>170</v>
      </c>
      <c r="F2858" t="s">
        <v>33</v>
      </c>
      <c r="G2858">
        <v>31</v>
      </c>
      <c r="H2858" t="s">
        <v>153</v>
      </c>
      <c r="I2858" t="s">
        <v>154</v>
      </c>
      <c r="J2858" t="s">
        <v>36</v>
      </c>
      <c r="K2858" t="s">
        <v>179</v>
      </c>
      <c r="L2858" t="s">
        <v>137</v>
      </c>
      <c r="M2858" t="s">
        <v>63</v>
      </c>
      <c r="N2858" t="s">
        <v>53</v>
      </c>
      <c r="O2858">
        <v>2</v>
      </c>
      <c r="P2858" s="4">
        <v>23430</v>
      </c>
      <c r="Q2858" s="4">
        <v>17104</v>
      </c>
      <c r="R2858" s="3">
        <v>0</v>
      </c>
      <c r="S2858" s="4">
        <v>46860</v>
      </c>
      <c r="T2858" s="4">
        <v>34208</v>
      </c>
      <c r="U2858" s="4">
        <v>12652</v>
      </c>
      <c r="V2858" s="3">
        <v>0.26999573196756294</v>
      </c>
      <c r="W2858" t="s">
        <v>84</v>
      </c>
      <c r="X2858" t="s">
        <v>55</v>
      </c>
      <c r="Y2858" t="s">
        <v>56</v>
      </c>
      <c r="Z2858">
        <v>1</v>
      </c>
      <c r="AA2858" t="s">
        <v>226</v>
      </c>
      <c r="AB2858" t="s">
        <v>95</v>
      </c>
      <c r="AC2858">
        <v>4.3</v>
      </c>
      <c r="AD2858">
        <v>2024</v>
      </c>
      <c r="AE2858">
        <v>11</v>
      </c>
      <c r="AF2858" t="s">
        <v>5535</v>
      </c>
      <c r="AG2858" t="s">
        <v>5518</v>
      </c>
      <c r="AH2858" t="s">
        <v>5522</v>
      </c>
      <c r="AI2858" t="s">
        <v>5516</v>
      </c>
    </row>
    <row r="2859" spans="1:35">
      <c r="A2859" t="s">
        <v>3361</v>
      </c>
      <c r="B2859" s="2">
        <v>45511</v>
      </c>
      <c r="C2859" t="s">
        <v>379</v>
      </c>
      <c r="D2859" t="s">
        <v>31</v>
      </c>
      <c r="E2859" t="s">
        <v>124</v>
      </c>
      <c r="F2859" t="s">
        <v>70</v>
      </c>
      <c r="G2859">
        <v>26</v>
      </c>
      <c r="H2859" t="s">
        <v>80</v>
      </c>
      <c r="I2859" t="s">
        <v>81</v>
      </c>
      <c r="J2859" t="s">
        <v>82</v>
      </c>
      <c r="K2859" t="s">
        <v>326</v>
      </c>
      <c r="L2859" t="s">
        <v>62</v>
      </c>
      <c r="M2859" t="s">
        <v>92</v>
      </c>
      <c r="N2859" t="s">
        <v>93</v>
      </c>
      <c r="O2859">
        <v>5</v>
      </c>
      <c r="P2859" s="4">
        <v>10942</v>
      </c>
      <c r="Q2859" s="4">
        <v>7222</v>
      </c>
      <c r="R2859" s="3">
        <v>0.1</v>
      </c>
      <c r="S2859" s="4">
        <v>49239</v>
      </c>
      <c r="T2859" s="4">
        <v>36110</v>
      </c>
      <c r="U2859" s="4">
        <v>13129</v>
      </c>
      <c r="V2859" s="3">
        <v>0.26663823392026648</v>
      </c>
      <c r="W2859" t="s">
        <v>75</v>
      </c>
      <c r="X2859" t="s">
        <v>55</v>
      </c>
      <c r="Y2859" t="s">
        <v>43</v>
      </c>
      <c r="Z2859">
        <v>0</v>
      </c>
      <c r="AA2859" t="s">
        <v>172</v>
      </c>
      <c r="AB2859" t="s">
        <v>132</v>
      </c>
      <c r="AC2859" t="s">
        <v>46</v>
      </c>
      <c r="AD2859">
        <v>2024</v>
      </c>
      <c r="AE2859">
        <v>8</v>
      </c>
      <c r="AF2859" t="s">
        <v>5513</v>
      </c>
      <c r="AG2859" t="s">
        <v>5514</v>
      </c>
      <c r="AH2859" t="s">
        <v>5522</v>
      </c>
      <c r="AI2859" t="s">
        <v>5516</v>
      </c>
    </row>
    <row r="2860" spans="1:35">
      <c r="A2860" t="s">
        <v>3362</v>
      </c>
      <c r="B2860" s="2">
        <v>44946</v>
      </c>
      <c r="C2860" t="s">
        <v>1672</v>
      </c>
      <c r="D2860" t="s">
        <v>31</v>
      </c>
      <c r="E2860" t="s">
        <v>188</v>
      </c>
      <c r="F2860" t="s">
        <v>33</v>
      </c>
      <c r="G2860">
        <v>56</v>
      </c>
      <c r="H2860" t="s">
        <v>80</v>
      </c>
      <c r="I2860" t="s">
        <v>81</v>
      </c>
      <c r="J2860" t="s">
        <v>82</v>
      </c>
      <c r="K2860" t="s">
        <v>179</v>
      </c>
      <c r="L2860" t="s">
        <v>137</v>
      </c>
      <c r="M2860" t="s">
        <v>107</v>
      </c>
      <c r="N2860" t="s">
        <v>113</v>
      </c>
      <c r="O2860">
        <v>5</v>
      </c>
      <c r="P2860" s="4">
        <v>12891</v>
      </c>
      <c r="Q2860" s="4">
        <v>8766</v>
      </c>
      <c r="R2860" s="3">
        <v>0.15</v>
      </c>
      <c r="S2860" s="4">
        <v>54787</v>
      </c>
      <c r="T2860" s="4">
        <v>43830</v>
      </c>
      <c r="U2860" s="4">
        <v>10957</v>
      </c>
      <c r="V2860" s="3">
        <v>0.19999269899793748</v>
      </c>
      <c r="W2860" t="s">
        <v>75</v>
      </c>
      <c r="X2860" t="s">
        <v>42</v>
      </c>
      <c r="Y2860" t="s">
        <v>56</v>
      </c>
      <c r="Z2860">
        <v>6</v>
      </c>
      <c r="AA2860" t="s">
        <v>181</v>
      </c>
      <c r="AB2860" t="s">
        <v>95</v>
      </c>
      <c r="AC2860">
        <v>4.3</v>
      </c>
      <c r="AD2860">
        <v>2023</v>
      </c>
      <c r="AE2860">
        <v>1</v>
      </c>
      <c r="AF2860" t="s">
        <v>5532</v>
      </c>
      <c r="AG2860" t="s">
        <v>5528</v>
      </c>
      <c r="AH2860" t="s">
        <v>5515</v>
      </c>
      <c r="AI2860" t="s">
        <v>5523</v>
      </c>
    </row>
    <row r="2861" spans="1:35">
      <c r="A2861" t="s">
        <v>3363</v>
      </c>
      <c r="B2861" s="2">
        <v>45132</v>
      </c>
      <c r="C2861" t="s">
        <v>344</v>
      </c>
      <c r="D2861" t="s">
        <v>31</v>
      </c>
      <c r="E2861" t="s">
        <v>98</v>
      </c>
      <c r="F2861" t="s">
        <v>70</v>
      </c>
      <c r="G2861">
        <v>36</v>
      </c>
      <c r="H2861" t="s">
        <v>105</v>
      </c>
      <c r="I2861" t="s">
        <v>89</v>
      </c>
      <c r="J2861" t="s">
        <v>82</v>
      </c>
      <c r="K2861" t="s">
        <v>166</v>
      </c>
      <c r="L2861" t="s">
        <v>137</v>
      </c>
      <c r="M2861" t="s">
        <v>63</v>
      </c>
      <c r="N2861" t="s">
        <v>53</v>
      </c>
      <c r="O2861">
        <v>6</v>
      </c>
      <c r="P2861" s="4">
        <v>21814</v>
      </c>
      <c r="Q2861" s="4">
        <v>14615</v>
      </c>
      <c r="R2861" s="3">
        <v>0.1</v>
      </c>
      <c r="S2861" s="4">
        <v>117796</v>
      </c>
      <c r="T2861" s="4">
        <v>87690</v>
      </c>
      <c r="U2861" s="4">
        <v>30106</v>
      </c>
      <c r="V2861" s="3">
        <v>0.25557743896227375</v>
      </c>
      <c r="W2861" t="s">
        <v>75</v>
      </c>
      <c r="X2861" t="s">
        <v>42</v>
      </c>
      <c r="Y2861" t="s">
        <v>43</v>
      </c>
      <c r="Z2861">
        <v>0</v>
      </c>
      <c r="AA2861" t="s">
        <v>143</v>
      </c>
      <c r="AB2861" t="s">
        <v>45</v>
      </c>
      <c r="AC2861" t="s">
        <v>46</v>
      </c>
      <c r="AD2861">
        <v>2023</v>
      </c>
      <c r="AE2861">
        <v>7</v>
      </c>
      <c r="AF2861" t="s">
        <v>5533</v>
      </c>
      <c r="AG2861" t="s">
        <v>5514</v>
      </c>
      <c r="AH2861" t="s">
        <v>5515</v>
      </c>
      <c r="AI2861" t="s">
        <v>5526</v>
      </c>
    </row>
    <row r="2862" spans="1:35">
      <c r="A2862" t="s">
        <v>3364</v>
      </c>
      <c r="B2862" s="2">
        <v>45260</v>
      </c>
      <c r="C2862" t="s">
        <v>241</v>
      </c>
      <c r="D2862" t="s">
        <v>49</v>
      </c>
      <c r="E2862" t="s">
        <v>98</v>
      </c>
      <c r="F2862" t="s">
        <v>70</v>
      </c>
      <c r="G2862">
        <v>53</v>
      </c>
      <c r="H2862" t="s">
        <v>105</v>
      </c>
      <c r="I2862" t="s">
        <v>89</v>
      </c>
      <c r="J2862" t="s">
        <v>82</v>
      </c>
      <c r="K2862" t="s">
        <v>291</v>
      </c>
      <c r="L2862" t="s">
        <v>155</v>
      </c>
      <c r="M2862" t="s">
        <v>39</v>
      </c>
      <c r="N2862" t="s">
        <v>93</v>
      </c>
      <c r="O2862">
        <v>3</v>
      </c>
      <c r="P2862" s="4">
        <v>21223</v>
      </c>
      <c r="Q2862" s="4">
        <v>12946</v>
      </c>
      <c r="R2862" s="3">
        <v>0.15</v>
      </c>
      <c r="S2862" s="4">
        <v>54119</v>
      </c>
      <c r="T2862" s="4">
        <v>38838</v>
      </c>
      <c r="U2862" s="4">
        <v>15281</v>
      </c>
      <c r="V2862" s="3">
        <v>0.28235924536669194</v>
      </c>
      <c r="W2862" t="s">
        <v>41</v>
      </c>
      <c r="X2862" t="s">
        <v>55</v>
      </c>
      <c r="Y2862" t="s">
        <v>43</v>
      </c>
      <c r="Z2862">
        <v>0</v>
      </c>
      <c r="AA2862" t="s">
        <v>229</v>
      </c>
      <c r="AB2862" t="s">
        <v>132</v>
      </c>
      <c r="AC2862" t="s">
        <v>46</v>
      </c>
      <c r="AD2862">
        <v>2023</v>
      </c>
      <c r="AE2862">
        <v>11</v>
      </c>
      <c r="AF2862" t="s">
        <v>5535</v>
      </c>
      <c r="AG2862" t="s">
        <v>5518</v>
      </c>
      <c r="AH2862" t="s">
        <v>5515</v>
      </c>
      <c r="AI2862" t="s">
        <v>5523</v>
      </c>
    </row>
    <row r="2863" spans="1:35">
      <c r="A2863" t="s">
        <v>3365</v>
      </c>
      <c r="B2863" s="2">
        <v>45324</v>
      </c>
      <c r="C2863" t="s">
        <v>1277</v>
      </c>
      <c r="D2863" t="s">
        <v>31</v>
      </c>
      <c r="E2863" t="s">
        <v>188</v>
      </c>
      <c r="F2863" t="s">
        <v>33</v>
      </c>
      <c r="G2863">
        <v>34</v>
      </c>
      <c r="H2863" t="s">
        <v>146</v>
      </c>
      <c r="I2863" t="s">
        <v>147</v>
      </c>
      <c r="J2863" t="s">
        <v>36</v>
      </c>
      <c r="K2863" t="s">
        <v>166</v>
      </c>
      <c r="L2863" t="s">
        <v>112</v>
      </c>
      <c r="M2863" t="s">
        <v>39</v>
      </c>
      <c r="N2863" t="s">
        <v>126</v>
      </c>
      <c r="O2863">
        <v>1</v>
      </c>
      <c r="P2863" s="4">
        <v>11180</v>
      </c>
      <c r="Q2863" s="4">
        <v>8497</v>
      </c>
      <c r="R2863" s="3">
        <v>0.1</v>
      </c>
      <c r="S2863" s="4">
        <v>10062</v>
      </c>
      <c r="T2863" s="4">
        <v>8497</v>
      </c>
      <c r="U2863" s="4">
        <v>1565</v>
      </c>
      <c r="V2863" s="3">
        <v>0.15553567879149274</v>
      </c>
      <c r="W2863" t="s">
        <v>84</v>
      </c>
      <c r="X2863" t="s">
        <v>55</v>
      </c>
      <c r="Y2863" t="s">
        <v>156</v>
      </c>
      <c r="Z2863">
        <v>0</v>
      </c>
      <c r="AA2863" t="s">
        <v>181</v>
      </c>
      <c r="AB2863" t="s">
        <v>95</v>
      </c>
      <c r="AC2863">
        <v>2.2999999999999998</v>
      </c>
      <c r="AD2863">
        <v>2024</v>
      </c>
      <c r="AE2863">
        <v>2</v>
      </c>
      <c r="AF2863" t="s">
        <v>5527</v>
      </c>
      <c r="AG2863" t="s">
        <v>5528</v>
      </c>
      <c r="AH2863" t="s">
        <v>5519</v>
      </c>
      <c r="AI2863" t="s">
        <v>5516</v>
      </c>
    </row>
    <row r="2864" spans="1:35">
      <c r="A2864" t="s">
        <v>3366</v>
      </c>
      <c r="B2864" s="2">
        <v>45238</v>
      </c>
      <c r="C2864" t="s">
        <v>918</v>
      </c>
      <c r="D2864" t="s">
        <v>49</v>
      </c>
      <c r="E2864" t="s">
        <v>60</v>
      </c>
      <c r="F2864" t="s">
        <v>70</v>
      </c>
      <c r="G2864">
        <v>26</v>
      </c>
      <c r="H2864" t="s">
        <v>71</v>
      </c>
      <c r="I2864" t="s">
        <v>72</v>
      </c>
      <c r="J2864" t="s">
        <v>73</v>
      </c>
      <c r="K2864" t="s">
        <v>219</v>
      </c>
      <c r="L2864" t="s">
        <v>62</v>
      </c>
      <c r="M2864" t="s">
        <v>39</v>
      </c>
      <c r="N2864" t="s">
        <v>93</v>
      </c>
      <c r="O2864">
        <v>6</v>
      </c>
      <c r="P2864" s="4">
        <v>8577</v>
      </c>
      <c r="Q2864" s="4">
        <v>5661</v>
      </c>
      <c r="R2864" s="3">
        <v>0</v>
      </c>
      <c r="S2864" s="4">
        <v>51462</v>
      </c>
      <c r="T2864" s="4">
        <v>33966</v>
      </c>
      <c r="U2864" s="4">
        <v>17496</v>
      </c>
      <c r="V2864" s="3">
        <v>0.33997901364113325</v>
      </c>
      <c r="W2864" t="s">
        <v>75</v>
      </c>
      <c r="X2864" t="s">
        <v>42</v>
      </c>
      <c r="Y2864" t="s">
        <v>56</v>
      </c>
      <c r="Z2864">
        <v>1</v>
      </c>
      <c r="AA2864" t="s">
        <v>108</v>
      </c>
      <c r="AB2864" t="s">
        <v>95</v>
      </c>
      <c r="AC2864">
        <v>3.9</v>
      </c>
      <c r="AD2864">
        <v>2023</v>
      </c>
      <c r="AE2864">
        <v>11</v>
      </c>
      <c r="AF2864" t="s">
        <v>5535</v>
      </c>
      <c r="AG2864" t="s">
        <v>5518</v>
      </c>
      <c r="AH2864" t="s">
        <v>5515</v>
      </c>
      <c r="AI2864" t="s">
        <v>5516</v>
      </c>
    </row>
    <row r="2865" spans="1:35">
      <c r="A2865" t="s">
        <v>3367</v>
      </c>
      <c r="B2865" s="2">
        <v>45047</v>
      </c>
      <c r="C2865" t="s">
        <v>776</v>
      </c>
      <c r="D2865" t="s">
        <v>31</v>
      </c>
      <c r="E2865" t="s">
        <v>32</v>
      </c>
      <c r="F2865" t="s">
        <v>33</v>
      </c>
      <c r="G2865">
        <v>49</v>
      </c>
      <c r="H2865" t="s">
        <v>105</v>
      </c>
      <c r="I2865" t="s">
        <v>89</v>
      </c>
      <c r="J2865" t="s">
        <v>82</v>
      </c>
      <c r="K2865" t="s">
        <v>239</v>
      </c>
      <c r="L2865" t="s">
        <v>131</v>
      </c>
      <c r="M2865" t="s">
        <v>63</v>
      </c>
      <c r="N2865" t="s">
        <v>126</v>
      </c>
      <c r="O2865">
        <v>1</v>
      </c>
      <c r="P2865" s="4">
        <v>13502</v>
      </c>
      <c r="Q2865" s="4">
        <v>10667</v>
      </c>
      <c r="R2865" s="3">
        <v>0.05</v>
      </c>
      <c r="S2865" s="4">
        <v>12827</v>
      </c>
      <c r="T2865" s="4">
        <v>10667</v>
      </c>
      <c r="U2865" s="4">
        <v>2160</v>
      </c>
      <c r="V2865" s="3">
        <v>0.16839479223512901</v>
      </c>
      <c r="W2865" t="s">
        <v>41</v>
      </c>
      <c r="X2865" t="s">
        <v>42</v>
      </c>
      <c r="Y2865" t="s">
        <v>56</v>
      </c>
      <c r="Z2865">
        <v>2</v>
      </c>
      <c r="AA2865" t="s">
        <v>193</v>
      </c>
      <c r="AB2865" t="s">
        <v>150</v>
      </c>
      <c r="AC2865">
        <v>4</v>
      </c>
      <c r="AD2865">
        <v>2023</v>
      </c>
      <c r="AE2865">
        <v>5</v>
      </c>
      <c r="AF2865" t="s">
        <v>5529</v>
      </c>
      <c r="AG2865" t="s">
        <v>5525</v>
      </c>
      <c r="AH2865" t="s">
        <v>5519</v>
      </c>
      <c r="AI2865" t="s">
        <v>5523</v>
      </c>
    </row>
    <row r="2866" spans="1:35">
      <c r="A2866" t="s">
        <v>3368</v>
      </c>
      <c r="B2866" s="2">
        <v>45331</v>
      </c>
      <c r="C2866" t="s">
        <v>247</v>
      </c>
      <c r="D2866" t="s">
        <v>31</v>
      </c>
      <c r="E2866" t="s">
        <v>60</v>
      </c>
      <c r="F2866" t="s">
        <v>70</v>
      </c>
      <c r="G2866">
        <v>41</v>
      </c>
      <c r="H2866" t="s">
        <v>105</v>
      </c>
      <c r="I2866" t="s">
        <v>89</v>
      </c>
      <c r="J2866" t="s">
        <v>82</v>
      </c>
      <c r="K2866" t="s">
        <v>51</v>
      </c>
      <c r="L2866" t="s">
        <v>155</v>
      </c>
      <c r="M2866" t="s">
        <v>107</v>
      </c>
      <c r="N2866" t="s">
        <v>40</v>
      </c>
      <c r="O2866">
        <v>5</v>
      </c>
      <c r="P2866" s="4">
        <v>24051</v>
      </c>
      <c r="Q2866" s="4">
        <v>13950</v>
      </c>
      <c r="R2866" s="3">
        <v>0.05</v>
      </c>
      <c r="S2866" s="4">
        <v>114242</v>
      </c>
      <c r="T2866" s="4">
        <v>69750</v>
      </c>
      <c r="U2866" s="4">
        <v>44492</v>
      </c>
      <c r="V2866" s="3">
        <v>0.38945396614204936</v>
      </c>
      <c r="W2866" t="s">
        <v>41</v>
      </c>
      <c r="X2866" t="s">
        <v>76</v>
      </c>
      <c r="Y2866" t="s">
        <v>43</v>
      </c>
      <c r="Z2866">
        <v>0</v>
      </c>
      <c r="AA2866" t="s">
        <v>94</v>
      </c>
      <c r="AB2866" t="s">
        <v>95</v>
      </c>
      <c r="AC2866" t="s">
        <v>46</v>
      </c>
      <c r="AD2866">
        <v>2024</v>
      </c>
      <c r="AE2866">
        <v>2</v>
      </c>
      <c r="AF2866" t="s">
        <v>5527</v>
      </c>
      <c r="AG2866" t="s">
        <v>5528</v>
      </c>
      <c r="AH2866" t="s">
        <v>5515</v>
      </c>
      <c r="AI2866" t="s">
        <v>5526</v>
      </c>
    </row>
    <row r="2867" spans="1:35">
      <c r="A2867" t="s">
        <v>3369</v>
      </c>
      <c r="B2867" s="2">
        <v>44942</v>
      </c>
      <c r="C2867" t="s">
        <v>118</v>
      </c>
      <c r="D2867" t="s">
        <v>31</v>
      </c>
      <c r="E2867" t="s">
        <v>32</v>
      </c>
      <c r="F2867" t="s">
        <v>33</v>
      </c>
      <c r="G2867">
        <v>36</v>
      </c>
      <c r="H2867" t="s">
        <v>80</v>
      </c>
      <c r="I2867" t="s">
        <v>81</v>
      </c>
      <c r="J2867" t="s">
        <v>82</v>
      </c>
      <c r="K2867" t="s">
        <v>37</v>
      </c>
      <c r="L2867" t="s">
        <v>101</v>
      </c>
      <c r="M2867" t="s">
        <v>39</v>
      </c>
      <c r="N2867" t="s">
        <v>113</v>
      </c>
      <c r="O2867">
        <v>3</v>
      </c>
      <c r="P2867" s="4">
        <v>9935</v>
      </c>
      <c r="Q2867" s="4">
        <v>6160</v>
      </c>
      <c r="R2867" s="3">
        <v>0.1</v>
      </c>
      <c r="S2867" s="4">
        <v>26825</v>
      </c>
      <c r="T2867" s="4">
        <v>18480</v>
      </c>
      <c r="U2867" s="4">
        <v>8345</v>
      </c>
      <c r="V2867" s="3">
        <v>0.31109040074557315</v>
      </c>
      <c r="W2867" t="s">
        <v>41</v>
      </c>
      <c r="X2867" t="s">
        <v>76</v>
      </c>
      <c r="Y2867" t="s">
        <v>56</v>
      </c>
      <c r="Z2867">
        <v>6</v>
      </c>
      <c r="AA2867" t="s">
        <v>193</v>
      </c>
      <c r="AB2867" t="s">
        <v>150</v>
      </c>
      <c r="AC2867">
        <v>4.7</v>
      </c>
      <c r="AD2867">
        <v>2023</v>
      </c>
      <c r="AE2867">
        <v>1</v>
      </c>
      <c r="AF2867" t="s">
        <v>5532</v>
      </c>
      <c r="AG2867" t="s">
        <v>5528</v>
      </c>
      <c r="AH2867" t="s">
        <v>5522</v>
      </c>
      <c r="AI2867" t="s">
        <v>5526</v>
      </c>
    </row>
    <row r="2868" spans="1:35">
      <c r="A2868" t="s">
        <v>3370</v>
      </c>
      <c r="B2868" s="2">
        <v>45355</v>
      </c>
      <c r="C2868" t="s">
        <v>341</v>
      </c>
      <c r="D2868" t="s">
        <v>49</v>
      </c>
      <c r="E2868" t="s">
        <v>60</v>
      </c>
      <c r="F2868" t="s">
        <v>70</v>
      </c>
      <c r="G2868">
        <v>20</v>
      </c>
      <c r="H2868" t="s">
        <v>105</v>
      </c>
      <c r="I2868" t="s">
        <v>89</v>
      </c>
      <c r="J2868" t="s">
        <v>82</v>
      </c>
      <c r="K2868" t="s">
        <v>368</v>
      </c>
      <c r="L2868" t="s">
        <v>62</v>
      </c>
      <c r="M2868" t="s">
        <v>92</v>
      </c>
      <c r="N2868" t="s">
        <v>64</v>
      </c>
      <c r="O2868">
        <v>6</v>
      </c>
      <c r="P2868" s="4">
        <v>7355</v>
      </c>
      <c r="Q2868" s="4">
        <v>4339</v>
      </c>
      <c r="R2868" s="3">
        <v>0.15</v>
      </c>
      <c r="S2868" s="4">
        <v>37511</v>
      </c>
      <c r="T2868" s="4">
        <v>26034</v>
      </c>
      <c r="U2868" s="4">
        <v>11477</v>
      </c>
      <c r="V2868" s="3">
        <v>0.30596358401535551</v>
      </c>
      <c r="W2868" t="s">
        <v>54</v>
      </c>
      <c r="X2868" t="s">
        <v>76</v>
      </c>
      <c r="Y2868" t="s">
        <v>56</v>
      </c>
      <c r="Z2868">
        <v>4</v>
      </c>
      <c r="AA2868" t="s">
        <v>57</v>
      </c>
      <c r="AB2868" t="s">
        <v>45</v>
      </c>
      <c r="AC2868">
        <v>3.2</v>
      </c>
      <c r="AD2868">
        <v>2024</v>
      </c>
      <c r="AE2868">
        <v>3</v>
      </c>
      <c r="AF2868" t="s">
        <v>5534</v>
      </c>
      <c r="AG2868" t="s">
        <v>5528</v>
      </c>
      <c r="AH2868" t="s">
        <v>5522</v>
      </c>
      <c r="AI2868" t="s">
        <v>5520</v>
      </c>
    </row>
    <row r="2869" spans="1:35">
      <c r="A2869" t="s">
        <v>3371</v>
      </c>
      <c r="B2869" s="2">
        <v>45158</v>
      </c>
      <c r="C2869" t="s">
        <v>318</v>
      </c>
      <c r="D2869" t="s">
        <v>49</v>
      </c>
      <c r="E2869" t="s">
        <v>69</v>
      </c>
      <c r="F2869" t="s">
        <v>70</v>
      </c>
      <c r="G2869">
        <v>47</v>
      </c>
      <c r="H2869" t="s">
        <v>71</v>
      </c>
      <c r="I2869" t="s">
        <v>72</v>
      </c>
      <c r="J2869" t="s">
        <v>73</v>
      </c>
      <c r="K2869" t="s">
        <v>368</v>
      </c>
      <c r="L2869" t="s">
        <v>142</v>
      </c>
      <c r="M2869" t="s">
        <v>107</v>
      </c>
      <c r="N2869" t="s">
        <v>113</v>
      </c>
      <c r="O2869">
        <v>4</v>
      </c>
      <c r="P2869" s="4">
        <v>19525</v>
      </c>
      <c r="Q2869" s="4">
        <v>12106</v>
      </c>
      <c r="R2869" s="3">
        <v>0</v>
      </c>
      <c r="S2869" s="4">
        <v>78100</v>
      </c>
      <c r="T2869" s="4">
        <v>48424</v>
      </c>
      <c r="U2869" s="4">
        <v>29676</v>
      </c>
      <c r="V2869" s="3">
        <v>0.37997439180537773</v>
      </c>
      <c r="W2869" t="s">
        <v>84</v>
      </c>
      <c r="X2869" t="s">
        <v>42</v>
      </c>
      <c r="Y2869" t="s">
        <v>56</v>
      </c>
      <c r="Z2869">
        <v>5</v>
      </c>
      <c r="AA2869" t="s">
        <v>77</v>
      </c>
      <c r="AB2869" t="s">
        <v>150</v>
      </c>
      <c r="AC2869">
        <v>4</v>
      </c>
      <c r="AD2869">
        <v>2023</v>
      </c>
      <c r="AE2869">
        <v>8</v>
      </c>
      <c r="AF2869" t="s">
        <v>5513</v>
      </c>
      <c r="AG2869" t="s">
        <v>5514</v>
      </c>
      <c r="AH2869" t="s">
        <v>5515</v>
      </c>
      <c r="AI2869" t="s">
        <v>5523</v>
      </c>
    </row>
    <row r="2870" spans="1:35">
      <c r="A2870" t="s">
        <v>3372</v>
      </c>
      <c r="B2870" s="2">
        <v>45542</v>
      </c>
      <c r="C2870" t="s">
        <v>524</v>
      </c>
      <c r="D2870" t="s">
        <v>31</v>
      </c>
      <c r="E2870" t="s">
        <v>129</v>
      </c>
      <c r="F2870" t="s">
        <v>33</v>
      </c>
      <c r="G2870">
        <v>37</v>
      </c>
      <c r="H2870" t="s">
        <v>153</v>
      </c>
      <c r="I2870" t="s">
        <v>154</v>
      </c>
      <c r="J2870" t="s">
        <v>36</v>
      </c>
      <c r="K2870" t="s">
        <v>225</v>
      </c>
      <c r="L2870" t="s">
        <v>131</v>
      </c>
      <c r="M2870" t="s">
        <v>63</v>
      </c>
      <c r="N2870" t="s">
        <v>93</v>
      </c>
      <c r="O2870">
        <v>8</v>
      </c>
      <c r="P2870" s="4">
        <v>14706</v>
      </c>
      <c r="Q2870" s="4">
        <v>9118</v>
      </c>
      <c r="R2870" s="3">
        <v>0.1</v>
      </c>
      <c r="S2870" s="4">
        <v>105883</v>
      </c>
      <c r="T2870" s="4">
        <v>72944</v>
      </c>
      <c r="U2870" s="4">
        <v>32939</v>
      </c>
      <c r="V2870" s="3">
        <v>0.31108865445822276</v>
      </c>
      <c r="W2870" t="s">
        <v>54</v>
      </c>
      <c r="X2870" t="s">
        <v>76</v>
      </c>
      <c r="Y2870" t="s">
        <v>56</v>
      </c>
      <c r="Z2870">
        <v>5</v>
      </c>
      <c r="AA2870" t="s">
        <v>94</v>
      </c>
      <c r="AB2870" t="s">
        <v>45</v>
      </c>
      <c r="AC2870">
        <v>4.9000000000000004</v>
      </c>
      <c r="AD2870">
        <v>2024</v>
      </c>
      <c r="AE2870">
        <v>9</v>
      </c>
      <c r="AF2870" t="s">
        <v>5531</v>
      </c>
      <c r="AG2870" t="s">
        <v>5514</v>
      </c>
      <c r="AH2870" t="s">
        <v>5515</v>
      </c>
      <c r="AI2870" t="s">
        <v>5526</v>
      </c>
    </row>
    <row r="2871" spans="1:35">
      <c r="A2871" t="s">
        <v>3373</v>
      </c>
      <c r="B2871" s="2">
        <v>45147</v>
      </c>
      <c r="C2871" t="s">
        <v>322</v>
      </c>
      <c r="D2871" t="s">
        <v>31</v>
      </c>
      <c r="E2871" t="s">
        <v>50</v>
      </c>
      <c r="F2871" t="s">
        <v>33</v>
      </c>
      <c r="G2871">
        <v>29</v>
      </c>
      <c r="H2871" t="s">
        <v>146</v>
      </c>
      <c r="I2871" t="s">
        <v>147</v>
      </c>
      <c r="J2871" t="s">
        <v>36</v>
      </c>
      <c r="K2871" t="s">
        <v>136</v>
      </c>
      <c r="L2871" t="s">
        <v>62</v>
      </c>
      <c r="M2871" t="s">
        <v>83</v>
      </c>
      <c r="N2871" t="s">
        <v>64</v>
      </c>
      <c r="O2871">
        <v>5</v>
      </c>
      <c r="P2871" s="4">
        <v>2324</v>
      </c>
      <c r="Q2871" s="4">
        <v>1836</v>
      </c>
      <c r="R2871" s="3">
        <v>0.2</v>
      </c>
      <c r="S2871" s="4">
        <v>9296</v>
      </c>
      <c r="T2871" s="4">
        <v>9180</v>
      </c>
      <c r="U2871" s="4">
        <v>116</v>
      </c>
      <c r="V2871" s="3">
        <v>1.2478485370051634E-2</v>
      </c>
      <c r="W2871" t="s">
        <v>75</v>
      </c>
      <c r="X2871" t="s">
        <v>76</v>
      </c>
      <c r="Y2871" t="s">
        <v>56</v>
      </c>
      <c r="Z2871">
        <v>4</v>
      </c>
      <c r="AA2871" t="s">
        <v>143</v>
      </c>
      <c r="AB2871" t="s">
        <v>121</v>
      </c>
      <c r="AC2871">
        <v>4.8</v>
      </c>
      <c r="AD2871">
        <v>2023</v>
      </c>
      <c r="AE2871">
        <v>8</v>
      </c>
      <c r="AF2871" t="s">
        <v>5513</v>
      </c>
      <c r="AG2871" t="s">
        <v>5514</v>
      </c>
      <c r="AH2871" t="s">
        <v>5519</v>
      </c>
      <c r="AI2871" t="s">
        <v>5516</v>
      </c>
    </row>
    <row r="2872" spans="1:35">
      <c r="A2872" t="s">
        <v>3374</v>
      </c>
      <c r="B2872" s="2">
        <v>45052</v>
      </c>
      <c r="C2872" t="s">
        <v>608</v>
      </c>
      <c r="D2872" t="s">
        <v>31</v>
      </c>
      <c r="E2872" t="s">
        <v>135</v>
      </c>
      <c r="F2872" t="s">
        <v>33</v>
      </c>
      <c r="G2872">
        <v>33</v>
      </c>
      <c r="H2872" t="s">
        <v>105</v>
      </c>
      <c r="I2872" t="s">
        <v>89</v>
      </c>
      <c r="J2872" t="s">
        <v>82</v>
      </c>
      <c r="K2872" t="s">
        <v>125</v>
      </c>
      <c r="L2872" t="s">
        <v>142</v>
      </c>
      <c r="M2872" t="s">
        <v>39</v>
      </c>
      <c r="N2872" t="s">
        <v>40</v>
      </c>
      <c r="O2872">
        <v>6</v>
      </c>
      <c r="P2872" s="4">
        <v>11930</v>
      </c>
      <c r="Q2872" s="4">
        <v>9305</v>
      </c>
      <c r="R2872" s="3">
        <v>0</v>
      </c>
      <c r="S2872" s="4">
        <v>71580</v>
      </c>
      <c r="T2872" s="4">
        <v>55830</v>
      </c>
      <c r="U2872" s="4">
        <v>15750</v>
      </c>
      <c r="V2872" s="3">
        <v>0.22003352891869238</v>
      </c>
      <c r="W2872" t="s">
        <v>84</v>
      </c>
      <c r="X2872" t="s">
        <v>55</v>
      </c>
      <c r="Y2872" t="s">
        <v>56</v>
      </c>
      <c r="Z2872">
        <v>2</v>
      </c>
      <c r="AA2872" t="s">
        <v>185</v>
      </c>
      <c r="AB2872" t="s">
        <v>189</v>
      </c>
      <c r="AC2872">
        <v>4.9000000000000004</v>
      </c>
      <c r="AD2872">
        <v>2023</v>
      </c>
      <c r="AE2872">
        <v>5</v>
      </c>
      <c r="AF2872" t="s">
        <v>5529</v>
      </c>
      <c r="AG2872" t="s">
        <v>5525</v>
      </c>
      <c r="AH2872" t="s">
        <v>5515</v>
      </c>
      <c r="AI2872" t="s">
        <v>5516</v>
      </c>
    </row>
    <row r="2873" spans="1:35">
      <c r="A2873" t="s">
        <v>3375</v>
      </c>
      <c r="B2873" s="2">
        <v>45053</v>
      </c>
      <c r="C2873" t="s">
        <v>1606</v>
      </c>
      <c r="D2873" t="s">
        <v>49</v>
      </c>
      <c r="E2873" t="s">
        <v>135</v>
      </c>
      <c r="F2873" t="s">
        <v>33</v>
      </c>
      <c r="G2873">
        <v>38</v>
      </c>
      <c r="H2873" t="s">
        <v>153</v>
      </c>
      <c r="I2873" t="s">
        <v>154</v>
      </c>
      <c r="J2873" t="s">
        <v>36</v>
      </c>
      <c r="K2873" t="s">
        <v>337</v>
      </c>
      <c r="L2873" t="s">
        <v>131</v>
      </c>
      <c r="M2873" t="s">
        <v>83</v>
      </c>
      <c r="N2873" t="s">
        <v>40</v>
      </c>
      <c r="O2873">
        <v>6</v>
      </c>
      <c r="P2873" s="4">
        <v>14387</v>
      </c>
      <c r="Q2873" s="4">
        <v>9927</v>
      </c>
      <c r="R2873" s="3">
        <v>0</v>
      </c>
      <c r="S2873" s="4">
        <v>86322</v>
      </c>
      <c r="T2873" s="4">
        <v>59562</v>
      </c>
      <c r="U2873" s="4">
        <v>26760</v>
      </c>
      <c r="V2873" s="3">
        <v>0.31000208521581984</v>
      </c>
      <c r="W2873" t="s">
        <v>84</v>
      </c>
      <c r="X2873" t="s">
        <v>76</v>
      </c>
      <c r="Y2873" t="s">
        <v>56</v>
      </c>
      <c r="Z2873">
        <v>4</v>
      </c>
      <c r="AA2873" t="s">
        <v>159</v>
      </c>
      <c r="AB2873" t="s">
        <v>189</v>
      </c>
      <c r="AC2873">
        <v>3</v>
      </c>
      <c r="AD2873">
        <v>2023</v>
      </c>
      <c r="AE2873">
        <v>5</v>
      </c>
      <c r="AF2873" t="s">
        <v>5529</v>
      </c>
      <c r="AG2873" t="s">
        <v>5525</v>
      </c>
      <c r="AH2873" t="s">
        <v>5515</v>
      </c>
      <c r="AI2873" t="s">
        <v>5526</v>
      </c>
    </row>
    <row r="2874" spans="1:35">
      <c r="A2874" t="s">
        <v>3376</v>
      </c>
      <c r="B2874" s="2">
        <v>45555</v>
      </c>
      <c r="C2874" t="s">
        <v>680</v>
      </c>
      <c r="D2874" t="s">
        <v>31</v>
      </c>
      <c r="E2874" t="s">
        <v>111</v>
      </c>
      <c r="F2874" t="s">
        <v>70</v>
      </c>
      <c r="G2874">
        <v>32</v>
      </c>
      <c r="H2874" t="s">
        <v>99</v>
      </c>
      <c r="I2874" t="s">
        <v>99</v>
      </c>
      <c r="J2874" t="s">
        <v>100</v>
      </c>
      <c r="K2874" t="s">
        <v>37</v>
      </c>
      <c r="L2874" t="s">
        <v>112</v>
      </c>
      <c r="M2874" t="s">
        <v>92</v>
      </c>
      <c r="N2874" t="s">
        <v>64</v>
      </c>
      <c r="O2874">
        <v>3</v>
      </c>
      <c r="P2874" s="4">
        <v>15774</v>
      </c>
      <c r="Q2874" s="4">
        <v>12619</v>
      </c>
      <c r="R2874" s="3">
        <v>0</v>
      </c>
      <c r="S2874" s="4">
        <v>47322</v>
      </c>
      <c r="T2874" s="4">
        <v>37857</v>
      </c>
      <c r="U2874" s="4">
        <v>9465</v>
      </c>
      <c r="V2874" s="3">
        <v>0.20001267909217699</v>
      </c>
      <c r="W2874" t="s">
        <v>75</v>
      </c>
      <c r="X2874" t="s">
        <v>55</v>
      </c>
      <c r="Y2874" t="s">
        <v>43</v>
      </c>
      <c r="Z2874">
        <v>0</v>
      </c>
      <c r="AA2874" t="s">
        <v>57</v>
      </c>
      <c r="AB2874" t="s">
        <v>95</v>
      </c>
      <c r="AC2874" t="s">
        <v>46</v>
      </c>
      <c r="AD2874">
        <v>2024</v>
      </c>
      <c r="AE2874">
        <v>9</v>
      </c>
      <c r="AF2874" t="s">
        <v>5531</v>
      </c>
      <c r="AG2874" t="s">
        <v>5514</v>
      </c>
      <c r="AH2874" t="s">
        <v>5522</v>
      </c>
      <c r="AI2874" t="s">
        <v>5516</v>
      </c>
    </row>
    <row r="2875" spans="1:35">
      <c r="A2875" t="s">
        <v>3377</v>
      </c>
      <c r="B2875" s="2">
        <v>45187</v>
      </c>
      <c r="C2875" t="s">
        <v>361</v>
      </c>
      <c r="D2875" t="s">
        <v>31</v>
      </c>
      <c r="E2875" t="s">
        <v>124</v>
      </c>
      <c r="F2875" t="s">
        <v>70</v>
      </c>
      <c r="G2875">
        <v>44</v>
      </c>
      <c r="H2875" t="s">
        <v>80</v>
      </c>
      <c r="I2875" t="s">
        <v>81</v>
      </c>
      <c r="J2875" t="s">
        <v>82</v>
      </c>
      <c r="K2875" t="s">
        <v>179</v>
      </c>
      <c r="L2875" t="s">
        <v>38</v>
      </c>
      <c r="M2875" t="s">
        <v>92</v>
      </c>
      <c r="N2875" t="s">
        <v>113</v>
      </c>
      <c r="O2875">
        <v>8</v>
      </c>
      <c r="P2875" s="4">
        <v>21108</v>
      </c>
      <c r="Q2875" s="4">
        <v>13509</v>
      </c>
      <c r="R2875" s="3">
        <v>0.05</v>
      </c>
      <c r="S2875" s="4">
        <v>160421</v>
      </c>
      <c r="T2875" s="4">
        <v>108072</v>
      </c>
      <c r="U2875" s="4">
        <v>52349</v>
      </c>
      <c r="V2875" s="3">
        <v>0.32632261362290471</v>
      </c>
      <c r="W2875" t="s">
        <v>54</v>
      </c>
      <c r="X2875" t="s">
        <v>76</v>
      </c>
      <c r="Y2875" t="s">
        <v>43</v>
      </c>
      <c r="Z2875">
        <v>0</v>
      </c>
      <c r="AA2875" t="s">
        <v>159</v>
      </c>
      <c r="AB2875" t="s">
        <v>189</v>
      </c>
      <c r="AC2875" t="s">
        <v>46</v>
      </c>
      <c r="AD2875">
        <v>2023</v>
      </c>
      <c r="AE2875">
        <v>9</v>
      </c>
      <c r="AF2875" t="s">
        <v>5531</v>
      </c>
      <c r="AG2875" t="s">
        <v>5514</v>
      </c>
      <c r="AH2875" t="s">
        <v>5515</v>
      </c>
      <c r="AI2875" t="s">
        <v>5526</v>
      </c>
    </row>
    <row r="2876" spans="1:35">
      <c r="A2876" t="s">
        <v>3378</v>
      </c>
      <c r="B2876" s="2">
        <v>45615</v>
      </c>
      <c r="C2876" t="s">
        <v>1116</v>
      </c>
      <c r="D2876" t="s">
        <v>31</v>
      </c>
      <c r="E2876" t="s">
        <v>50</v>
      </c>
      <c r="F2876" t="s">
        <v>33</v>
      </c>
      <c r="G2876">
        <v>26</v>
      </c>
      <c r="H2876" t="s">
        <v>80</v>
      </c>
      <c r="I2876" t="s">
        <v>81</v>
      </c>
      <c r="J2876" t="s">
        <v>82</v>
      </c>
      <c r="K2876" t="s">
        <v>302</v>
      </c>
      <c r="L2876" t="s">
        <v>91</v>
      </c>
      <c r="M2876" t="s">
        <v>39</v>
      </c>
      <c r="N2876" t="s">
        <v>64</v>
      </c>
      <c r="O2876">
        <v>3</v>
      </c>
      <c r="P2876" s="4">
        <v>17228</v>
      </c>
      <c r="Q2876" s="4">
        <v>10337</v>
      </c>
      <c r="R2876" s="3">
        <v>0</v>
      </c>
      <c r="S2876" s="4">
        <v>51684</v>
      </c>
      <c r="T2876" s="4">
        <v>31011</v>
      </c>
      <c r="U2876" s="4">
        <v>20673</v>
      </c>
      <c r="V2876" s="3">
        <v>0.39998839099140931</v>
      </c>
      <c r="W2876" t="s">
        <v>75</v>
      </c>
      <c r="X2876" t="s">
        <v>55</v>
      </c>
      <c r="Y2876" t="s">
        <v>171</v>
      </c>
      <c r="Z2876">
        <v>10</v>
      </c>
      <c r="AA2876" t="s">
        <v>226</v>
      </c>
      <c r="AB2876" t="s">
        <v>150</v>
      </c>
      <c r="AC2876" t="s">
        <v>46</v>
      </c>
      <c r="AD2876">
        <v>2024</v>
      </c>
      <c r="AE2876">
        <v>11</v>
      </c>
      <c r="AF2876" t="s">
        <v>5535</v>
      </c>
      <c r="AG2876" t="s">
        <v>5518</v>
      </c>
      <c r="AH2876" t="s">
        <v>5515</v>
      </c>
      <c r="AI2876" t="s">
        <v>5516</v>
      </c>
    </row>
    <row r="2877" spans="1:35">
      <c r="A2877" t="s">
        <v>3379</v>
      </c>
      <c r="B2877" s="2">
        <v>45534</v>
      </c>
      <c r="C2877" t="s">
        <v>439</v>
      </c>
      <c r="D2877" t="s">
        <v>31</v>
      </c>
      <c r="E2877" t="s">
        <v>98</v>
      </c>
      <c r="F2877" t="s">
        <v>70</v>
      </c>
      <c r="G2877">
        <v>48</v>
      </c>
      <c r="H2877" t="s">
        <v>105</v>
      </c>
      <c r="I2877" t="s">
        <v>89</v>
      </c>
      <c r="J2877" t="s">
        <v>82</v>
      </c>
      <c r="K2877" t="s">
        <v>239</v>
      </c>
      <c r="L2877" t="s">
        <v>137</v>
      </c>
      <c r="M2877" t="s">
        <v>39</v>
      </c>
      <c r="N2877" t="s">
        <v>113</v>
      </c>
      <c r="O2877">
        <v>4</v>
      </c>
      <c r="P2877" s="4">
        <v>16583</v>
      </c>
      <c r="Q2877" s="4">
        <v>12106</v>
      </c>
      <c r="R2877" s="3">
        <v>0.15</v>
      </c>
      <c r="S2877" s="4">
        <v>56382</v>
      </c>
      <c r="T2877" s="4">
        <v>48424</v>
      </c>
      <c r="U2877" s="4">
        <v>7958</v>
      </c>
      <c r="V2877" s="3">
        <v>0.14114433684509239</v>
      </c>
      <c r="W2877" t="s">
        <v>41</v>
      </c>
      <c r="X2877" t="s">
        <v>55</v>
      </c>
      <c r="Y2877" t="s">
        <v>56</v>
      </c>
      <c r="Z2877">
        <v>2</v>
      </c>
      <c r="AA2877" t="s">
        <v>143</v>
      </c>
      <c r="AB2877" t="s">
        <v>194</v>
      </c>
      <c r="AC2877">
        <v>3.3</v>
      </c>
      <c r="AD2877">
        <v>2024</v>
      </c>
      <c r="AE2877">
        <v>8</v>
      </c>
      <c r="AF2877" t="s">
        <v>5513</v>
      </c>
      <c r="AG2877" t="s">
        <v>5514</v>
      </c>
      <c r="AH2877" t="s">
        <v>5515</v>
      </c>
      <c r="AI2877" t="s">
        <v>5523</v>
      </c>
    </row>
    <row r="2878" spans="1:35">
      <c r="A2878" t="s">
        <v>3380</v>
      </c>
      <c r="B2878" s="2">
        <v>45221</v>
      </c>
      <c r="C2878" t="s">
        <v>492</v>
      </c>
      <c r="D2878" t="s">
        <v>49</v>
      </c>
      <c r="E2878" t="s">
        <v>170</v>
      </c>
      <c r="F2878" t="s">
        <v>33</v>
      </c>
      <c r="G2878">
        <v>18</v>
      </c>
      <c r="H2878" t="s">
        <v>146</v>
      </c>
      <c r="I2878" t="s">
        <v>147</v>
      </c>
      <c r="J2878" t="s">
        <v>36</v>
      </c>
      <c r="K2878" t="s">
        <v>166</v>
      </c>
      <c r="L2878" t="s">
        <v>142</v>
      </c>
      <c r="M2878" t="s">
        <v>92</v>
      </c>
      <c r="N2878" t="s">
        <v>93</v>
      </c>
      <c r="O2878">
        <v>3</v>
      </c>
      <c r="P2878" s="4">
        <v>5867</v>
      </c>
      <c r="Q2878" s="4">
        <v>4166</v>
      </c>
      <c r="R2878" s="3">
        <v>0.15</v>
      </c>
      <c r="S2878" s="4">
        <v>14961</v>
      </c>
      <c r="T2878" s="4">
        <v>12498</v>
      </c>
      <c r="U2878" s="4">
        <v>2463</v>
      </c>
      <c r="V2878" s="3">
        <v>0.16462803288550232</v>
      </c>
      <c r="W2878" t="s">
        <v>41</v>
      </c>
      <c r="X2878" t="s">
        <v>42</v>
      </c>
      <c r="Y2878" t="s">
        <v>56</v>
      </c>
      <c r="Z2878">
        <v>5</v>
      </c>
      <c r="AA2878" t="s">
        <v>44</v>
      </c>
      <c r="AB2878" t="s">
        <v>194</v>
      </c>
      <c r="AC2878">
        <v>3.5</v>
      </c>
      <c r="AD2878">
        <v>2023</v>
      </c>
      <c r="AE2878">
        <v>10</v>
      </c>
      <c r="AF2878" t="s">
        <v>5517</v>
      </c>
      <c r="AG2878" t="s">
        <v>5518</v>
      </c>
      <c r="AH2878" t="s">
        <v>5519</v>
      </c>
      <c r="AI2878" t="s">
        <v>5520</v>
      </c>
    </row>
    <row r="2879" spans="1:35">
      <c r="A2879" t="s">
        <v>3381</v>
      </c>
      <c r="B2879" s="2">
        <v>45637</v>
      </c>
      <c r="C2879" t="s">
        <v>984</v>
      </c>
      <c r="D2879" t="s">
        <v>31</v>
      </c>
      <c r="E2879" t="s">
        <v>135</v>
      </c>
      <c r="F2879" t="s">
        <v>33</v>
      </c>
      <c r="G2879">
        <v>26</v>
      </c>
      <c r="H2879" t="s">
        <v>153</v>
      </c>
      <c r="I2879" t="s">
        <v>154</v>
      </c>
      <c r="J2879" t="s">
        <v>36</v>
      </c>
      <c r="K2879" t="s">
        <v>179</v>
      </c>
      <c r="L2879" t="s">
        <v>101</v>
      </c>
      <c r="M2879" t="s">
        <v>92</v>
      </c>
      <c r="N2879" t="s">
        <v>53</v>
      </c>
      <c r="O2879">
        <v>4</v>
      </c>
      <c r="P2879" s="4">
        <v>14215</v>
      </c>
      <c r="Q2879" s="4">
        <v>8955</v>
      </c>
      <c r="R2879" s="3">
        <v>0</v>
      </c>
      <c r="S2879" s="4">
        <v>56860</v>
      </c>
      <c r="T2879" s="4">
        <v>35820</v>
      </c>
      <c r="U2879" s="4">
        <v>21040</v>
      </c>
      <c r="V2879" s="3">
        <v>0.37003165670066829</v>
      </c>
      <c r="W2879" t="s">
        <v>41</v>
      </c>
      <c r="X2879" t="s">
        <v>42</v>
      </c>
      <c r="Y2879" t="s">
        <v>171</v>
      </c>
      <c r="Z2879">
        <v>12</v>
      </c>
      <c r="AA2879" t="s">
        <v>172</v>
      </c>
      <c r="AB2879" t="s">
        <v>45</v>
      </c>
      <c r="AC2879" t="s">
        <v>46</v>
      </c>
      <c r="AD2879">
        <v>2024</v>
      </c>
      <c r="AE2879">
        <v>12</v>
      </c>
      <c r="AF2879" t="s">
        <v>5521</v>
      </c>
      <c r="AG2879" t="s">
        <v>5518</v>
      </c>
      <c r="AH2879" t="s">
        <v>5515</v>
      </c>
      <c r="AI2879" t="s">
        <v>5516</v>
      </c>
    </row>
    <row r="2880" spans="1:35">
      <c r="A2880" t="s">
        <v>3382</v>
      </c>
      <c r="B2880" s="2">
        <v>45266</v>
      </c>
      <c r="C2880" t="s">
        <v>466</v>
      </c>
      <c r="D2880" t="s">
        <v>49</v>
      </c>
      <c r="E2880" t="s">
        <v>32</v>
      </c>
      <c r="F2880" t="s">
        <v>33</v>
      </c>
      <c r="G2880">
        <v>31</v>
      </c>
      <c r="H2880" t="s">
        <v>153</v>
      </c>
      <c r="I2880" t="s">
        <v>154</v>
      </c>
      <c r="J2880" t="s">
        <v>36</v>
      </c>
      <c r="K2880" t="s">
        <v>192</v>
      </c>
      <c r="L2880" t="s">
        <v>52</v>
      </c>
      <c r="M2880" t="s">
        <v>92</v>
      </c>
      <c r="N2880" t="s">
        <v>126</v>
      </c>
      <c r="O2880">
        <v>8</v>
      </c>
      <c r="P2880" s="4">
        <v>12918</v>
      </c>
      <c r="Q2880" s="4">
        <v>9818</v>
      </c>
      <c r="R2880" s="3">
        <v>0.2</v>
      </c>
      <c r="S2880" s="4">
        <v>82675</v>
      </c>
      <c r="T2880" s="4">
        <v>78544</v>
      </c>
      <c r="U2880" s="4">
        <v>4131</v>
      </c>
      <c r="V2880" s="3">
        <v>4.9966737224070155E-2</v>
      </c>
      <c r="W2880" t="s">
        <v>41</v>
      </c>
      <c r="X2880" t="s">
        <v>76</v>
      </c>
      <c r="Y2880" t="s">
        <v>56</v>
      </c>
      <c r="Z2880">
        <v>4</v>
      </c>
      <c r="AA2880" t="s">
        <v>226</v>
      </c>
      <c r="AB2880" t="s">
        <v>45</v>
      </c>
      <c r="AC2880">
        <v>3.2</v>
      </c>
      <c r="AD2880">
        <v>2023</v>
      </c>
      <c r="AE2880">
        <v>12</v>
      </c>
      <c r="AF2880" t="s">
        <v>5521</v>
      </c>
      <c r="AG2880" t="s">
        <v>5518</v>
      </c>
      <c r="AH2880" t="s">
        <v>5515</v>
      </c>
      <c r="AI2880" t="s">
        <v>5516</v>
      </c>
    </row>
    <row r="2881" spans="1:35">
      <c r="A2881" t="s">
        <v>3383</v>
      </c>
      <c r="B2881" s="2">
        <v>44970</v>
      </c>
      <c r="C2881" t="s">
        <v>79</v>
      </c>
      <c r="D2881" t="s">
        <v>31</v>
      </c>
      <c r="E2881" t="s">
        <v>32</v>
      </c>
      <c r="F2881" t="s">
        <v>33</v>
      </c>
      <c r="G2881">
        <v>18</v>
      </c>
      <c r="H2881" t="s">
        <v>153</v>
      </c>
      <c r="I2881" t="s">
        <v>154</v>
      </c>
      <c r="J2881" t="s">
        <v>36</v>
      </c>
      <c r="K2881" t="s">
        <v>368</v>
      </c>
      <c r="L2881" t="s">
        <v>52</v>
      </c>
      <c r="M2881" t="s">
        <v>107</v>
      </c>
      <c r="N2881" t="s">
        <v>113</v>
      </c>
      <c r="O2881">
        <v>2</v>
      </c>
      <c r="P2881" s="4">
        <v>17271</v>
      </c>
      <c r="Q2881" s="4">
        <v>12262</v>
      </c>
      <c r="R2881" s="3">
        <v>0.1</v>
      </c>
      <c r="S2881" s="4">
        <v>31088</v>
      </c>
      <c r="T2881" s="4">
        <v>24524</v>
      </c>
      <c r="U2881" s="4">
        <v>6564</v>
      </c>
      <c r="V2881" s="3">
        <v>0.21114256304683479</v>
      </c>
      <c r="W2881" t="s">
        <v>75</v>
      </c>
      <c r="X2881" t="s">
        <v>76</v>
      </c>
      <c r="Y2881" t="s">
        <v>171</v>
      </c>
      <c r="Z2881">
        <v>13</v>
      </c>
      <c r="AA2881" t="s">
        <v>185</v>
      </c>
      <c r="AB2881" t="s">
        <v>45</v>
      </c>
      <c r="AC2881" t="s">
        <v>46</v>
      </c>
      <c r="AD2881">
        <v>2023</v>
      </c>
      <c r="AE2881">
        <v>2</v>
      </c>
      <c r="AF2881" t="s">
        <v>5527</v>
      </c>
      <c r="AG2881" t="s">
        <v>5528</v>
      </c>
      <c r="AH2881" t="s">
        <v>5522</v>
      </c>
      <c r="AI2881" t="s">
        <v>5520</v>
      </c>
    </row>
    <row r="2882" spans="1:35">
      <c r="A2882" t="s">
        <v>3384</v>
      </c>
      <c r="B2882" s="2">
        <v>45398</v>
      </c>
      <c r="C2882" t="s">
        <v>384</v>
      </c>
      <c r="D2882" t="s">
        <v>31</v>
      </c>
      <c r="E2882" t="s">
        <v>98</v>
      </c>
      <c r="F2882" t="s">
        <v>70</v>
      </c>
      <c r="G2882">
        <v>39</v>
      </c>
      <c r="H2882" t="s">
        <v>153</v>
      </c>
      <c r="I2882" t="s">
        <v>154</v>
      </c>
      <c r="J2882" t="s">
        <v>36</v>
      </c>
      <c r="K2882" t="s">
        <v>130</v>
      </c>
      <c r="L2882" t="s">
        <v>142</v>
      </c>
      <c r="M2882" t="s">
        <v>39</v>
      </c>
      <c r="N2882" t="s">
        <v>126</v>
      </c>
      <c r="O2882">
        <v>1</v>
      </c>
      <c r="P2882" s="4">
        <v>6454</v>
      </c>
      <c r="Q2882" s="4">
        <v>4453</v>
      </c>
      <c r="R2882" s="3">
        <v>0.1</v>
      </c>
      <c r="S2882" s="4">
        <v>5809</v>
      </c>
      <c r="T2882" s="4">
        <v>4453</v>
      </c>
      <c r="U2882" s="4">
        <v>1356</v>
      </c>
      <c r="V2882" s="3">
        <v>0.23343088311241178</v>
      </c>
      <c r="W2882" t="s">
        <v>84</v>
      </c>
      <c r="X2882" t="s">
        <v>76</v>
      </c>
      <c r="Y2882" t="s">
        <v>56</v>
      </c>
      <c r="Z2882">
        <v>2</v>
      </c>
      <c r="AA2882" t="s">
        <v>220</v>
      </c>
      <c r="AB2882" t="s">
        <v>194</v>
      </c>
      <c r="AC2882">
        <v>3.1</v>
      </c>
      <c r="AD2882">
        <v>2024</v>
      </c>
      <c r="AE2882">
        <v>4</v>
      </c>
      <c r="AF2882" t="s">
        <v>5524</v>
      </c>
      <c r="AG2882" t="s">
        <v>5525</v>
      </c>
      <c r="AH2882" t="s">
        <v>5519</v>
      </c>
      <c r="AI2882" t="s">
        <v>5526</v>
      </c>
    </row>
    <row r="2883" spans="1:35">
      <c r="A2883" t="s">
        <v>3385</v>
      </c>
      <c r="B2883" s="2">
        <v>45076</v>
      </c>
      <c r="C2883" t="s">
        <v>203</v>
      </c>
      <c r="D2883" t="s">
        <v>31</v>
      </c>
      <c r="E2883" t="s">
        <v>69</v>
      </c>
      <c r="F2883" t="s">
        <v>70</v>
      </c>
      <c r="G2883">
        <v>45</v>
      </c>
      <c r="H2883" t="s">
        <v>153</v>
      </c>
      <c r="I2883" t="s">
        <v>154</v>
      </c>
      <c r="J2883" t="s">
        <v>36</v>
      </c>
      <c r="K2883" t="s">
        <v>199</v>
      </c>
      <c r="L2883" t="s">
        <v>91</v>
      </c>
      <c r="M2883" t="s">
        <v>39</v>
      </c>
      <c r="N2883" t="s">
        <v>64</v>
      </c>
      <c r="O2883">
        <v>8</v>
      </c>
      <c r="P2883" s="4">
        <v>4720</v>
      </c>
      <c r="Q2883" s="4">
        <v>3068</v>
      </c>
      <c r="R2883" s="3">
        <v>0</v>
      </c>
      <c r="S2883" s="4">
        <v>37760</v>
      </c>
      <c r="T2883" s="4">
        <v>24544</v>
      </c>
      <c r="U2883" s="4">
        <v>13216</v>
      </c>
      <c r="V2883" s="3">
        <v>0.35</v>
      </c>
      <c r="W2883" t="s">
        <v>41</v>
      </c>
      <c r="X2883" t="s">
        <v>55</v>
      </c>
      <c r="Y2883" t="s">
        <v>56</v>
      </c>
      <c r="Z2883">
        <v>7</v>
      </c>
      <c r="AA2883" t="s">
        <v>108</v>
      </c>
      <c r="AB2883" t="s">
        <v>194</v>
      </c>
      <c r="AC2883">
        <v>3.8</v>
      </c>
      <c r="AD2883">
        <v>2023</v>
      </c>
      <c r="AE2883">
        <v>5</v>
      </c>
      <c r="AF2883" t="s">
        <v>5529</v>
      </c>
      <c r="AG2883" t="s">
        <v>5525</v>
      </c>
      <c r="AH2883" t="s">
        <v>5522</v>
      </c>
      <c r="AI2883" t="s">
        <v>5523</v>
      </c>
    </row>
    <row r="2884" spans="1:35">
      <c r="A2884" t="s">
        <v>3386</v>
      </c>
      <c r="B2884" s="2">
        <v>45374</v>
      </c>
      <c r="C2884" t="s">
        <v>439</v>
      </c>
      <c r="D2884" t="s">
        <v>31</v>
      </c>
      <c r="E2884" t="s">
        <v>69</v>
      </c>
      <c r="F2884" t="s">
        <v>70</v>
      </c>
      <c r="G2884">
        <v>24</v>
      </c>
      <c r="H2884" t="s">
        <v>146</v>
      </c>
      <c r="I2884" t="s">
        <v>147</v>
      </c>
      <c r="J2884" t="s">
        <v>36</v>
      </c>
      <c r="K2884" t="s">
        <v>323</v>
      </c>
      <c r="L2884" t="s">
        <v>91</v>
      </c>
      <c r="M2884" t="s">
        <v>83</v>
      </c>
      <c r="N2884" t="s">
        <v>53</v>
      </c>
      <c r="O2884">
        <v>1</v>
      </c>
      <c r="P2884" s="4">
        <v>17244</v>
      </c>
      <c r="Q2884" s="4">
        <v>12588</v>
      </c>
      <c r="R2884" s="3">
        <v>0.05</v>
      </c>
      <c r="S2884" s="4">
        <v>16382</v>
      </c>
      <c r="T2884" s="4">
        <v>12588</v>
      </c>
      <c r="U2884" s="4">
        <v>3794</v>
      </c>
      <c r="V2884" s="3">
        <v>0.2315956537663289</v>
      </c>
      <c r="W2884" t="s">
        <v>41</v>
      </c>
      <c r="X2884" t="s">
        <v>76</v>
      </c>
      <c r="Y2884" t="s">
        <v>156</v>
      </c>
      <c r="Z2884">
        <v>0</v>
      </c>
      <c r="AA2884" t="s">
        <v>108</v>
      </c>
      <c r="AB2884" t="s">
        <v>150</v>
      </c>
      <c r="AC2884">
        <v>1.9</v>
      </c>
      <c r="AD2884">
        <v>2024</v>
      </c>
      <c r="AE2884">
        <v>3</v>
      </c>
      <c r="AF2884" t="s">
        <v>5534</v>
      </c>
      <c r="AG2884" t="s">
        <v>5528</v>
      </c>
      <c r="AH2884" t="s">
        <v>5519</v>
      </c>
      <c r="AI2884" t="s">
        <v>5520</v>
      </c>
    </row>
    <row r="2885" spans="1:35">
      <c r="A2885" t="s">
        <v>3387</v>
      </c>
      <c r="B2885" s="2">
        <v>45303</v>
      </c>
      <c r="C2885" t="s">
        <v>478</v>
      </c>
      <c r="D2885" t="s">
        <v>31</v>
      </c>
      <c r="E2885" t="s">
        <v>98</v>
      </c>
      <c r="F2885" t="s">
        <v>70</v>
      </c>
      <c r="G2885">
        <v>39</v>
      </c>
      <c r="H2885" t="s">
        <v>71</v>
      </c>
      <c r="I2885" t="s">
        <v>72</v>
      </c>
      <c r="J2885" t="s">
        <v>73</v>
      </c>
      <c r="K2885" t="s">
        <v>199</v>
      </c>
      <c r="L2885" t="s">
        <v>131</v>
      </c>
      <c r="M2885" t="s">
        <v>39</v>
      </c>
      <c r="N2885" t="s">
        <v>93</v>
      </c>
      <c r="O2885">
        <v>7</v>
      </c>
      <c r="P2885" s="4">
        <v>20194</v>
      </c>
      <c r="Q2885" s="4">
        <v>12318</v>
      </c>
      <c r="R2885" s="3">
        <v>0</v>
      </c>
      <c r="S2885" s="4">
        <v>141358</v>
      </c>
      <c r="T2885" s="4">
        <v>86226</v>
      </c>
      <c r="U2885" s="4">
        <v>55132</v>
      </c>
      <c r="V2885" s="3">
        <v>0.39001683668416359</v>
      </c>
      <c r="W2885" t="s">
        <v>75</v>
      </c>
      <c r="X2885" t="s">
        <v>55</v>
      </c>
      <c r="Y2885" t="s">
        <v>56</v>
      </c>
      <c r="Z2885">
        <v>4</v>
      </c>
      <c r="AA2885" t="s">
        <v>85</v>
      </c>
      <c r="AB2885" t="s">
        <v>194</v>
      </c>
      <c r="AC2885">
        <v>3.7</v>
      </c>
      <c r="AD2885">
        <v>2024</v>
      </c>
      <c r="AE2885">
        <v>1</v>
      </c>
      <c r="AF2885" t="s">
        <v>5532</v>
      </c>
      <c r="AG2885" t="s">
        <v>5528</v>
      </c>
      <c r="AH2885" t="s">
        <v>5515</v>
      </c>
      <c r="AI2885" t="s">
        <v>5526</v>
      </c>
    </row>
    <row r="2886" spans="1:35">
      <c r="A2886" t="s">
        <v>3388</v>
      </c>
      <c r="B2886" s="2">
        <v>45222</v>
      </c>
      <c r="C2886" t="s">
        <v>1193</v>
      </c>
      <c r="D2886" t="s">
        <v>31</v>
      </c>
      <c r="E2886" t="s">
        <v>60</v>
      </c>
      <c r="F2886" t="s">
        <v>70</v>
      </c>
      <c r="G2886">
        <v>20</v>
      </c>
      <c r="H2886" t="s">
        <v>105</v>
      </c>
      <c r="I2886" t="s">
        <v>89</v>
      </c>
      <c r="J2886" t="s">
        <v>82</v>
      </c>
      <c r="K2886" t="s">
        <v>37</v>
      </c>
      <c r="L2886" t="s">
        <v>131</v>
      </c>
      <c r="M2886" t="s">
        <v>92</v>
      </c>
      <c r="N2886" t="s">
        <v>53</v>
      </c>
      <c r="O2886">
        <v>2</v>
      </c>
      <c r="P2886" s="4">
        <v>6035</v>
      </c>
      <c r="Q2886" s="4">
        <v>3621</v>
      </c>
      <c r="R2886" s="3">
        <v>0.2</v>
      </c>
      <c r="S2886" s="4">
        <v>9656</v>
      </c>
      <c r="T2886" s="4">
        <v>7242</v>
      </c>
      <c r="U2886" s="4">
        <v>2414</v>
      </c>
      <c r="V2886" s="3">
        <v>0.25</v>
      </c>
      <c r="W2886" t="s">
        <v>84</v>
      </c>
      <c r="X2886" t="s">
        <v>55</v>
      </c>
      <c r="Y2886" t="s">
        <v>56</v>
      </c>
      <c r="Z2886">
        <v>2</v>
      </c>
      <c r="AA2886" t="s">
        <v>65</v>
      </c>
      <c r="AB2886" t="s">
        <v>194</v>
      </c>
      <c r="AC2886">
        <v>5</v>
      </c>
      <c r="AD2886">
        <v>2023</v>
      </c>
      <c r="AE2886">
        <v>10</v>
      </c>
      <c r="AF2886" t="s">
        <v>5517</v>
      </c>
      <c r="AG2886" t="s">
        <v>5518</v>
      </c>
      <c r="AH2886" t="s">
        <v>5519</v>
      </c>
      <c r="AI2886" t="s">
        <v>5520</v>
      </c>
    </row>
    <row r="2887" spans="1:35">
      <c r="A2887" t="s">
        <v>3389</v>
      </c>
      <c r="B2887" s="2">
        <v>45111</v>
      </c>
      <c r="C2887" t="s">
        <v>813</v>
      </c>
      <c r="D2887" t="s">
        <v>31</v>
      </c>
      <c r="E2887" t="s">
        <v>50</v>
      </c>
      <c r="F2887" t="s">
        <v>33</v>
      </c>
      <c r="G2887">
        <v>35</v>
      </c>
      <c r="H2887" t="s">
        <v>153</v>
      </c>
      <c r="I2887" t="s">
        <v>154</v>
      </c>
      <c r="J2887" t="s">
        <v>36</v>
      </c>
      <c r="K2887" t="s">
        <v>37</v>
      </c>
      <c r="L2887" t="s">
        <v>131</v>
      </c>
      <c r="M2887" t="s">
        <v>92</v>
      </c>
      <c r="N2887" t="s">
        <v>40</v>
      </c>
      <c r="O2887">
        <v>4</v>
      </c>
      <c r="P2887" s="4">
        <v>14214</v>
      </c>
      <c r="Q2887" s="4">
        <v>8671</v>
      </c>
      <c r="R2887" s="3">
        <v>0</v>
      </c>
      <c r="S2887" s="4">
        <v>56856</v>
      </c>
      <c r="T2887" s="4">
        <v>34684</v>
      </c>
      <c r="U2887" s="4">
        <v>22172</v>
      </c>
      <c r="V2887" s="3">
        <v>0.38996763754045305</v>
      </c>
      <c r="W2887" t="s">
        <v>84</v>
      </c>
      <c r="X2887" t="s">
        <v>76</v>
      </c>
      <c r="Y2887" t="s">
        <v>56</v>
      </c>
      <c r="Z2887">
        <v>2</v>
      </c>
      <c r="AA2887" t="s">
        <v>185</v>
      </c>
      <c r="AB2887" t="s">
        <v>150</v>
      </c>
      <c r="AC2887">
        <v>4.5999999999999996</v>
      </c>
      <c r="AD2887">
        <v>2023</v>
      </c>
      <c r="AE2887">
        <v>7</v>
      </c>
      <c r="AF2887" t="s">
        <v>5533</v>
      </c>
      <c r="AG2887" t="s">
        <v>5514</v>
      </c>
      <c r="AH2887" t="s">
        <v>5515</v>
      </c>
      <c r="AI2887" t="s">
        <v>5526</v>
      </c>
    </row>
    <row r="2888" spans="1:35">
      <c r="A2888" t="s">
        <v>3390</v>
      </c>
      <c r="B2888" s="2">
        <v>45477</v>
      </c>
      <c r="C2888" t="s">
        <v>1144</v>
      </c>
      <c r="D2888" t="s">
        <v>31</v>
      </c>
      <c r="E2888" t="s">
        <v>135</v>
      </c>
      <c r="F2888" t="s">
        <v>33</v>
      </c>
      <c r="G2888">
        <v>51</v>
      </c>
      <c r="H2888" t="s">
        <v>88</v>
      </c>
      <c r="I2888" t="s">
        <v>89</v>
      </c>
      <c r="J2888" t="s">
        <v>82</v>
      </c>
      <c r="K2888" t="s">
        <v>184</v>
      </c>
      <c r="L2888" t="s">
        <v>101</v>
      </c>
      <c r="M2888" t="s">
        <v>39</v>
      </c>
      <c r="N2888" t="s">
        <v>53</v>
      </c>
      <c r="O2888">
        <v>5</v>
      </c>
      <c r="P2888" s="4">
        <v>11792</v>
      </c>
      <c r="Q2888" s="4">
        <v>7311</v>
      </c>
      <c r="R2888" s="3">
        <v>0.05</v>
      </c>
      <c r="S2888" s="4">
        <v>56012</v>
      </c>
      <c r="T2888" s="4">
        <v>36555</v>
      </c>
      <c r="U2888" s="4">
        <v>19457</v>
      </c>
      <c r="V2888" s="3">
        <v>0.34737199171606087</v>
      </c>
      <c r="W2888" t="s">
        <v>75</v>
      </c>
      <c r="X2888" t="s">
        <v>55</v>
      </c>
      <c r="Y2888" t="s">
        <v>43</v>
      </c>
      <c r="Z2888">
        <v>0</v>
      </c>
      <c r="AA2888" t="s">
        <v>229</v>
      </c>
      <c r="AB2888" t="s">
        <v>132</v>
      </c>
      <c r="AC2888" t="s">
        <v>46</v>
      </c>
      <c r="AD2888">
        <v>2024</v>
      </c>
      <c r="AE2888">
        <v>7</v>
      </c>
      <c r="AF2888" t="s">
        <v>5533</v>
      </c>
      <c r="AG2888" t="s">
        <v>5514</v>
      </c>
      <c r="AH2888" t="s">
        <v>5515</v>
      </c>
      <c r="AI2888" t="s">
        <v>5523</v>
      </c>
    </row>
    <row r="2889" spans="1:35">
      <c r="A2889" t="s">
        <v>3391</v>
      </c>
      <c r="B2889" s="2">
        <v>45627</v>
      </c>
      <c r="C2889" t="s">
        <v>732</v>
      </c>
      <c r="D2889" t="s">
        <v>31</v>
      </c>
      <c r="E2889" t="s">
        <v>111</v>
      </c>
      <c r="F2889" t="s">
        <v>70</v>
      </c>
      <c r="G2889">
        <v>50</v>
      </c>
      <c r="H2889" t="s">
        <v>99</v>
      </c>
      <c r="I2889" t="s">
        <v>99</v>
      </c>
      <c r="J2889" t="s">
        <v>100</v>
      </c>
      <c r="K2889" t="s">
        <v>37</v>
      </c>
      <c r="L2889" t="s">
        <v>91</v>
      </c>
      <c r="M2889" t="s">
        <v>83</v>
      </c>
      <c r="N2889" t="s">
        <v>40</v>
      </c>
      <c r="O2889">
        <v>3</v>
      </c>
      <c r="P2889" s="4">
        <v>14637</v>
      </c>
      <c r="Q2889" s="4">
        <v>9807</v>
      </c>
      <c r="R2889" s="3">
        <v>0.05</v>
      </c>
      <c r="S2889" s="4">
        <v>41715</v>
      </c>
      <c r="T2889" s="4">
        <v>29421</v>
      </c>
      <c r="U2889" s="4">
        <v>12294</v>
      </c>
      <c r="V2889" s="3">
        <v>0.29471413160733551</v>
      </c>
      <c r="W2889" t="s">
        <v>54</v>
      </c>
      <c r="X2889" t="s">
        <v>42</v>
      </c>
      <c r="Y2889" t="s">
        <v>56</v>
      </c>
      <c r="Z2889">
        <v>4</v>
      </c>
      <c r="AA2889" t="s">
        <v>185</v>
      </c>
      <c r="AB2889" t="s">
        <v>45</v>
      </c>
      <c r="AC2889">
        <v>5</v>
      </c>
      <c r="AD2889">
        <v>2024</v>
      </c>
      <c r="AE2889">
        <v>12</v>
      </c>
      <c r="AF2889" t="s">
        <v>5521</v>
      </c>
      <c r="AG2889" t="s">
        <v>5518</v>
      </c>
      <c r="AH2889" t="s">
        <v>5522</v>
      </c>
      <c r="AI2889" t="s">
        <v>5523</v>
      </c>
    </row>
    <row r="2890" spans="1:35">
      <c r="A2890" t="s">
        <v>3392</v>
      </c>
      <c r="B2890" s="2">
        <v>44939</v>
      </c>
      <c r="C2890" t="s">
        <v>1436</v>
      </c>
      <c r="D2890" t="s">
        <v>31</v>
      </c>
      <c r="E2890" t="s">
        <v>60</v>
      </c>
      <c r="F2890" t="s">
        <v>70</v>
      </c>
      <c r="G2890">
        <v>56</v>
      </c>
      <c r="H2890" t="s">
        <v>105</v>
      </c>
      <c r="I2890" t="s">
        <v>89</v>
      </c>
      <c r="J2890" t="s">
        <v>82</v>
      </c>
      <c r="K2890" t="s">
        <v>166</v>
      </c>
      <c r="L2890" t="s">
        <v>155</v>
      </c>
      <c r="M2890" t="s">
        <v>92</v>
      </c>
      <c r="N2890" t="s">
        <v>64</v>
      </c>
      <c r="O2890">
        <v>3</v>
      </c>
      <c r="P2890" s="4">
        <v>6602</v>
      </c>
      <c r="Q2890" s="4">
        <v>3631</v>
      </c>
      <c r="R2890" s="3">
        <v>0.05</v>
      </c>
      <c r="S2890" s="4">
        <v>18816</v>
      </c>
      <c r="T2890" s="4">
        <v>10893</v>
      </c>
      <c r="U2890" s="4">
        <v>7923</v>
      </c>
      <c r="V2890" s="3">
        <v>0.42107780612244899</v>
      </c>
      <c r="W2890" t="s">
        <v>54</v>
      </c>
      <c r="X2890" t="s">
        <v>55</v>
      </c>
      <c r="Y2890" t="s">
        <v>56</v>
      </c>
      <c r="Z2890">
        <v>6</v>
      </c>
      <c r="AA2890" t="s">
        <v>77</v>
      </c>
      <c r="AB2890" t="s">
        <v>150</v>
      </c>
      <c r="AC2890">
        <v>3</v>
      </c>
      <c r="AD2890">
        <v>2023</v>
      </c>
      <c r="AE2890">
        <v>1</v>
      </c>
      <c r="AF2890" t="s">
        <v>5532</v>
      </c>
      <c r="AG2890" t="s">
        <v>5528</v>
      </c>
      <c r="AH2890" t="s">
        <v>5519</v>
      </c>
      <c r="AI2890" t="s">
        <v>5523</v>
      </c>
    </row>
    <row r="2891" spans="1:35">
      <c r="A2891" t="s">
        <v>3393</v>
      </c>
      <c r="B2891" s="2">
        <v>44971</v>
      </c>
      <c r="C2891" t="s">
        <v>241</v>
      </c>
      <c r="D2891" t="s">
        <v>31</v>
      </c>
      <c r="E2891" t="s">
        <v>188</v>
      </c>
      <c r="F2891" t="s">
        <v>33</v>
      </c>
      <c r="G2891">
        <v>43</v>
      </c>
      <c r="H2891" t="s">
        <v>88</v>
      </c>
      <c r="I2891" t="s">
        <v>89</v>
      </c>
      <c r="J2891" t="s">
        <v>82</v>
      </c>
      <c r="K2891" t="s">
        <v>148</v>
      </c>
      <c r="L2891" t="s">
        <v>155</v>
      </c>
      <c r="M2891" t="s">
        <v>92</v>
      </c>
      <c r="N2891" t="s">
        <v>64</v>
      </c>
      <c r="O2891">
        <v>3</v>
      </c>
      <c r="P2891" s="4">
        <v>7657</v>
      </c>
      <c r="Q2891" s="4">
        <v>5207</v>
      </c>
      <c r="R2891" s="3">
        <v>0</v>
      </c>
      <c r="S2891" s="4">
        <v>22971</v>
      </c>
      <c r="T2891" s="4">
        <v>15621</v>
      </c>
      <c r="U2891" s="4">
        <v>7350</v>
      </c>
      <c r="V2891" s="3">
        <v>0.31996865613164427</v>
      </c>
      <c r="W2891" t="s">
        <v>41</v>
      </c>
      <c r="X2891" t="s">
        <v>76</v>
      </c>
      <c r="Y2891" t="s">
        <v>56</v>
      </c>
      <c r="Z2891">
        <v>2</v>
      </c>
      <c r="AA2891" t="s">
        <v>181</v>
      </c>
      <c r="AB2891" t="s">
        <v>45</v>
      </c>
      <c r="AC2891">
        <v>4.9000000000000004</v>
      </c>
      <c r="AD2891">
        <v>2023</v>
      </c>
      <c r="AE2891">
        <v>2</v>
      </c>
      <c r="AF2891" t="s">
        <v>5527</v>
      </c>
      <c r="AG2891" t="s">
        <v>5528</v>
      </c>
      <c r="AH2891" t="s">
        <v>5522</v>
      </c>
      <c r="AI2891" t="s">
        <v>5526</v>
      </c>
    </row>
    <row r="2892" spans="1:35">
      <c r="A2892" t="s">
        <v>3394</v>
      </c>
      <c r="B2892" s="2">
        <v>45027</v>
      </c>
      <c r="C2892" t="s">
        <v>1035</v>
      </c>
      <c r="D2892" t="s">
        <v>49</v>
      </c>
      <c r="E2892" t="s">
        <v>111</v>
      </c>
      <c r="F2892" t="s">
        <v>70</v>
      </c>
      <c r="G2892">
        <v>24</v>
      </c>
      <c r="H2892" t="s">
        <v>34</v>
      </c>
      <c r="I2892" t="s">
        <v>35</v>
      </c>
      <c r="J2892" t="s">
        <v>36</v>
      </c>
      <c r="K2892" t="s">
        <v>116</v>
      </c>
      <c r="L2892" t="s">
        <v>112</v>
      </c>
      <c r="M2892" t="s">
        <v>39</v>
      </c>
      <c r="N2892" t="s">
        <v>40</v>
      </c>
      <c r="O2892">
        <v>2</v>
      </c>
      <c r="P2892" s="4">
        <v>365</v>
      </c>
      <c r="Q2892" s="4">
        <v>259</v>
      </c>
      <c r="R2892" s="3">
        <v>0.1</v>
      </c>
      <c r="S2892" s="4">
        <v>657</v>
      </c>
      <c r="T2892" s="4">
        <v>518</v>
      </c>
      <c r="U2892" s="4">
        <v>139</v>
      </c>
      <c r="V2892" s="3">
        <v>0.21156773211567731</v>
      </c>
      <c r="W2892" t="s">
        <v>75</v>
      </c>
      <c r="X2892" t="s">
        <v>55</v>
      </c>
      <c r="Y2892" t="s">
        <v>43</v>
      </c>
      <c r="Z2892">
        <v>0</v>
      </c>
      <c r="AA2892" t="s">
        <v>167</v>
      </c>
      <c r="AB2892" t="s">
        <v>189</v>
      </c>
      <c r="AC2892" t="s">
        <v>46</v>
      </c>
      <c r="AD2892">
        <v>2023</v>
      </c>
      <c r="AE2892">
        <v>4</v>
      </c>
      <c r="AF2892" t="s">
        <v>5524</v>
      </c>
      <c r="AG2892" t="s">
        <v>5525</v>
      </c>
      <c r="AH2892" t="s">
        <v>5519</v>
      </c>
      <c r="AI2892" t="s">
        <v>5520</v>
      </c>
    </row>
    <row r="2893" spans="1:35">
      <c r="A2893" t="s">
        <v>3395</v>
      </c>
      <c r="B2893" s="2">
        <v>44928</v>
      </c>
      <c r="C2893" t="s">
        <v>281</v>
      </c>
      <c r="D2893" t="s">
        <v>31</v>
      </c>
      <c r="E2893" t="s">
        <v>170</v>
      </c>
      <c r="F2893" t="s">
        <v>33</v>
      </c>
      <c r="G2893">
        <v>45</v>
      </c>
      <c r="H2893" t="s">
        <v>88</v>
      </c>
      <c r="I2893" t="s">
        <v>89</v>
      </c>
      <c r="J2893" t="s">
        <v>82</v>
      </c>
      <c r="K2893" t="s">
        <v>214</v>
      </c>
      <c r="L2893" t="s">
        <v>38</v>
      </c>
      <c r="M2893" t="s">
        <v>63</v>
      </c>
      <c r="N2893" t="s">
        <v>64</v>
      </c>
      <c r="O2893">
        <v>5</v>
      </c>
      <c r="P2893" s="4">
        <v>12225</v>
      </c>
      <c r="Q2893" s="4">
        <v>9780</v>
      </c>
      <c r="R2893" s="3">
        <v>0.1</v>
      </c>
      <c r="S2893" s="4">
        <v>55013</v>
      </c>
      <c r="T2893" s="4">
        <v>48900</v>
      </c>
      <c r="U2893" s="4">
        <v>6113</v>
      </c>
      <c r="V2893" s="3">
        <v>0.11111919000963409</v>
      </c>
      <c r="W2893" t="s">
        <v>54</v>
      </c>
      <c r="X2893" t="s">
        <v>42</v>
      </c>
      <c r="Y2893" t="s">
        <v>43</v>
      </c>
      <c r="Z2893">
        <v>0</v>
      </c>
      <c r="AA2893" t="s">
        <v>108</v>
      </c>
      <c r="AB2893" t="s">
        <v>45</v>
      </c>
      <c r="AC2893" t="s">
        <v>46</v>
      </c>
      <c r="AD2893">
        <v>2023</v>
      </c>
      <c r="AE2893">
        <v>1</v>
      </c>
      <c r="AF2893" t="s">
        <v>5532</v>
      </c>
      <c r="AG2893" t="s">
        <v>5528</v>
      </c>
      <c r="AH2893" t="s">
        <v>5515</v>
      </c>
      <c r="AI2893" t="s">
        <v>5523</v>
      </c>
    </row>
    <row r="2894" spans="1:35">
      <c r="A2894" t="s">
        <v>3396</v>
      </c>
      <c r="B2894" s="2">
        <v>45142</v>
      </c>
      <c r="C2894" t="s">
        <v>447</v>
      </c>
      <c r="D2894" t="s">
        <v>31</v>
      </c>
      <c r="E2894" t="s">
        <v>129</v>
      </c>
      <c r="F2894" t="s">
        <v>33</v>
      </c>
      <c r="G2894">
        <v>23</v>
      </c>
      <c r="H2894" t="s">
        <v>80</v>
      </c>
      <c r="I2894" t="s">
        <v>81</v>
      </c>
      <c r="J2894" t="s">
        <v>82</v>
      </c>
      <c r="K2894" t="s">
        <v>302</v>
      </c>
      <c r="L2894" t="s">
        <v>52</v>
      </c>
      <c r="M2894" t="s">
        <v>107</v>
      </c>
      <c r="N2894" t="s">
        <v>113</v>
      </c>
      <c r="O2894">
        <v>1</v>
      </c>
      <c r="P2894" s="4">
        <v>23205</v>
      </c>
      <c r="Q2894" s="4">
        <v>12995</v>
      </c>
      <c r="R2894" s="3">
        <v>0.2</v>
      </c>
      <c r="S2894" s="4">
        <v>18564</v>
      </c>
      <c r="T2894" s="4">
        <v>12995</v>
      </c>
      <c r="U2894" s="4">
        <v>5569</v>
      </c>
      <c r="V2894" s="3">
        <v>0.29998922645981468</v>
      </c>
      <c r="W2894" t="s">
        <v>84</v>
      </c>
      <c r="X2894" t="s">
        <v>42</v>
      </c>
      <c r="Y2894" t="s">
        <v>56</v>
      </c>
      <c r="Z2894">
        <v>5</v>
      </c>
      <c r="AA2894" t="s">
        <v>149</v>
      </c>
      <c r="AB2894" t="s">
        <v>132</v>
      </c>
      <c r="AC2894">
        <v>4</v>
      </c>
      <c r="AD2894">
        <v>2023</v>
      </c>
      <c r="AE2894">
        <v>8</v>
      </c>
      <c r="AF2894" t="s">
        <v>5513</v>
      </c>
      <c r="AG2894" t="s">
        <v>5514</v>
      </c>
      <c r="AH2894" t="s">
        <v>5519</v>
      </c>
      <c r="AI2894" t="s">
        <v>5520</v>
      </c>
    </row>
    <row r="2895" spans="1:35">
      <c r="A2895" t="s">
        <v>3397</v>
      </c>
      <c r="B2895" s="2">
        <v>45155</v>
      </c>
      <c r="C2895" t="s">
        <v>811</v>
      </c>
      <c r="D2895" t="s">
        <v>31</v>
      </c>
      <c r="E2895" t="s">
        <v>135</v>
      </c>
      <c r="F2895" t="s">
        <v>33</v>
      </c>
      <c r="G2895">
        <v>26</v>
      </c>
      <c r="H2895" t="s">
        <v>146</v>
      </c>
      <c r="I2895" t="s">
        <v>147</v>
      </c>
      <c r="J2895" t="s">
        <v>36</v>
      </c>
      <c r="K2895" t="s">
        <v>199</v>
      </c>
      <c r="L2895" t="s">
        <v>101</v>
      </c>
      <c r="M2895" t="s">
        <v>83</v>
      </c>
      <c r="N2895" t="s">
        <v>113</v>
      </c>
      <c r="O2895">
        <v>8</v>
      </c>
      <c r="P2895" s="4">
        <v>17918</v>
      </c>
      <c r="Q2895" s="4">
        <v>10034</v>
      </c>
      <c r="R2895" s="3">
        <v>0.15</v>
      </c>
      <c r="S2895" s="4">
        <v>121842</v>
      </c>
      <c r="T2895" s="4">
        <v>80272</v>
      </c>
      <c r="U2895" s="4">
        <v>41570</v>
      </c>
      <c r="V2895" s="3">
        <v>0.34117956041430703</v>
      </c>
      <c r="W2895" t="s">
        <v>41</v>
      </c>
      <c r="X2895" t="s">
        <v>76</v>
      </c>
      <c r="Y2895" t="s">
        <v>56</v>
      </c>
      <c r="Z2895">
        <v>1</v>
      </c>
      <c r="AA2895" t="s">
        <v>167</v>
      </c>
      <c r="AB2895" t="s">
        <v>121</v>
      </c>
      <c r="AC2895">
        <v>4.5</v>
      </c>
      <c r="AD2895">
        <v>2023</v>
      </c>
      <c r="AE2895">
        <v>8</v>
      </c>
      <c r="AF2895" t="s">
        <v>5513</v>
      </c>
      <c r="AG2895" t="s">
        <v>5514</v>
      </c>
      <c r="AH2895" t="s">
        <v>5515</v>
      </c>
      <c r="AI2895" t="s">
        <v>5516</v>
      </c>
    </row>
    <row r="2896" spans="1:35">
      <c r="A2896" t="s">
        <v>3398</v>
      </c>
      <c r="B2896" s="2">
        <v>45393</v>
      </c>
      <c r="C2896" t="s">
        <v>460</v>
      </c>
      <c r="D2896" t="s">
        <v>31</v>
      </c>
      <c r="E2896" t="s">
        <v>69</v>
      </c>
      <c r="F2896" t="s">
        <v>70</v>
      </c>
      <c r="G2896">
        <v>29</v>
      </c>
      <c r="H2896" t="s">
        <v>71</v>
      </c>
      <c r="I2896" t="s">
        <v>72</v>
      </c>
      <c r="J2896" t="s">
        <v>73</v>
      </c>
      <c r="K2896" t="s">
        <v>225</v>
      </c>
      <c r="L2896" t="s">
        <v>101</v>
      </c>
      <c r="M2896" t="s">
        <v>83</v>
      </c>
      <c r="N2896" t="s">
        <v>93</v>
      </c>
      <c r="O2896">
        <v>1</v>
      </c>
      <c r="P2896" s="4">
        <v>9896</v>
      </c>
      <c r="Q2896" s="4">
        <v>5542</v>
      </c>
      <c r="R2896" s="3">
        <v>0</v>
      </c>
      <c r="S2896" s="4">
        <v>9896</v>
      </c>
      <c r="T2896" s="4">
        <v>5542</v>
      </c>
      <c r="U2896" s="4">
        <v>4354</v>
      </c>
      <c r="V2896" s="3">
        <v>0.43997574777687953</v>
      </c>
      <c r="W2896" t="s">
        <v>75</v>
      </c>
      <c r="X2896" t="s">
        <v>76</v>
      </c>
      <c r="Y2896" t="s">
        <v>56</v>
      </c>
      <c r="Z2896">
        <v>6</v>
      </c>
      <c r="AA2896" t="s">
        <v>65</v>
      </c>
      <c r="AB2896" t="s">
        <v>66</v>
      </c>
      <c r="AC2896">
        <v>3.3</v>
      </c>
      <c r="AD2896">
        <v>2024</v>
      </c>
      <c r="AE2896">
        <v>4</v>
      </c>
      <c r="AF2896" t="s">
        <v>5524</v>
      </c>
      <c r="AG2896" t="s">
        <v>5525</v>
      </c>
      <c r="AH2896" t="s">
        <v>5519</v>
      </c>
      <c r="AI2896" t="s">
        <v>5516</v>
      </c>
    </row>
    <row r="2897" spans="1:35">
      <c r="A2897" t="s">
        <v>3399</v>
      </c>
      <c r="B2897" s="2">
        <v>45484</v>
      </c>
      <c r="C2897" t="s">
        <v>1193</v>
      </c>
      <c r="D2897" t="s">
        <v>31</v>
      </c>
      <c r="E2897" t="s">
        <v>111</v>
      </c>
      <c r="F2897" t="s">
        <v>70</v>
      </c>
      <c r="G2897">
        <v>57</v>
      </c>
      <c r="H2897" t="s">
        <v>88</v>
      </c>
      <c r="I2897" t="s">
        <v>89</v>
      </c>
      <c r="J2897" t="s">
        <v>82</v>
      </c>
      <c r="K2897" t="s">
        <v>225</v>
      </c>
      <c r="L2897" t="s">
        <v>137</v>
      </c>
      <c r="M2897" t="s">
        <v>92</v>
      </c>
      <c r="N2897" t="s">
        <v>93</v>
      </c>
      <c r="O2897">
        <v>3</v>
      </c>
      <c r="P2897" s="4">
        <v>14928</v>
      </c>
      <c r="Q2897" s="4">
        <v>10151</v>
      </c>
      <c r="R2897" s="3">
        <v>0.1</v>
      </c>
      <c r="S2897" s="4">
        <v>40306</v>
      </c>
      <c r="T2897" s="4">
        <v>30453</v>
      </c>
      <c r="U2897" s="4">
        <v>9853</v>
      </c>
      <c r="V2897" s="3">
        <v>0.24445491986304768</v>
      </c>
      <c r="W2897" t="s">
        <v>41</v>
      </c>
      <c r="X2897" t="s">
        <v>76</v>
      </c>
      <c r="Y2897" t="s">
        <v>56</v>
      </c>
      <c r="Z2897">
        <v>1</v>
      </c>
      <c r="AA2897" t="s">
        <v>149</v>
      </c>
      <c r="AB2897" t="s">
        <v>189</v>
      </c>
      <c r="AC2897">
        <v>3.4</v>
      </c>
      <c r="AD2897">
        <v>2024</v>
      </c>
      <c r="AE2897">
        <v>7</v>
      </c>
      <c r="AF2897" t="s">
        <v>5533</v>
      </c>
      <c r="AG2897" t="s">
        <v>5514</v>
      </c>
      <c r="AH2897" t="s">
        <v>5522</v>
      </c>
      <c r="AI2897" t="s">
        <v>5523</v>
      </c>
    </row>
    <row r="2898" spans="1:35">
      <c r="A2898" t="s">
        <v>3400</v>
      </c>
      <c r="B2898" s="2">
        <v>44945</v>
      </c>
      <c r="C2898" t="s">
        <v>268</v>
      </c>
      <c r="D2898" t="s">
        <v>31</v>
      </c>
      <c r="E2898" t="s">
        <v>69</v>
      </c>
      <c r="F2898" t="s">
        <v>70</v>
      </c>
      <c r="G2898">
        <v>38</v>
      </c>
      <c r="H2898" t="s">
        <v>153</v>
      </c>
      <c r="I2898" t="s">
        <v>154</v>
      </c>
      <c r="J2898" t="s">
        <v>36</v>
      </c>
      <c r="K2898" t="s">
        <v>219</v>
      </c>
      <c r="L2898" t="s">
        <v>52</v>
      </c>
      <c r="M2898" t="s">
        <v>39</v>
      </c>
      <c r="N2898" t="s">
        <v>53</v>
      </c>
      <c r="O2898">
        <v>8</v>
      </c>
      <c r="P2898" s="4">
        <v>7450</v>
      </c>
      <c r="Q2898" s="4">
        <v>4694</v>
      </c>
      <c r="R2898" s="3">
        <v>0.05</v>
      </c>
      <c r="S2898" s="4">
        <v>56620</v>
      </c>
      <c r="T2898" s="4">
        <v>37552</v>
      </c>
      <c r="U2898" s="4">
        <v>19068</v>
      </c>
      <c r="V2898" s="3">
        <v>0.33677145884846343</v>
      </c>
      <c r="W2898" t="s">
        <v>41</v>
      </c>
      <c r="X2898" t="s">
        <v>76</v>
      </c>
      <c r="Y2898" t="s">
        <v>56</v>
      </c>
      <c r="Z2898">
        <v>6</v>
      </c>
      <c r="AA2898" t="s">
        <v>220</v>
      </c>
      <c r="AB2898" t="s">
        <v>150</v>
      </c>
      <c r="AC2898">
        <v>4.5</v>
      </c>
      <c r="AD2898">
        <v>2023</v>
      </c>
      <c r="AE2898">
        <v>1</v>
      </c>
      <c r="AF2898" t="s">
        <v>5532</v>
      </c>
      <c r="AG2898" t="s">
        <v>5528</v>
      </c>
      <c r="AH2898" t="s">
        <v>5515</v>
      </c>
      <c r="AI2898" t="s">
        <v>5526</v>
      </c>
    </row>
    <row r="2899" spans="1:35">
      <c r="A2899" t="s">
        <v>3401</v>
      </c>
      <c r="B2899" s="2">
        <v>45350</v>
      </c>
      <c r="C2899" t="s">
        <v>1394</v>
      </c>
      <c r="D2899" t="s">
        <v>49</v>
      </c>
      <c r="E2899" t="s">
        <v>98</v>
      </c>
      <c r="F2899" t="s">
        <v>70</v>
      </c>
      <c r="G2899">
        <v>37</v>
      </c>
      <c r="H2899" t="s">
        <v>71</v>
      </c>
      <c r="I2899" t="s">
        <v>72</v>
      </c>
      <c r="J2899" t="s">
        <v>73</v>
      </c>
      <c r="K2899" t="s">
        <v>302</v>
      </c>
      <c r="L2899" t="s">
        <v>137</v>
      </c>
      <c r="M2899" t="s">
        <v>83</v>
      </c>
      <c r="N2899" t="s">
        <v>126</v>
      </c>
      <c r="O2899">
        <v>4</v>
      </c>
      <c r="P2899" s="4">
        <v>19943</v>
      </c>
      <c r="Q2899" s="4">
        <v>11766</v>
      </c>
      <c r="R2899" s="3">
        <v>0.2</v>
      </c>
      <c r="S2899" s="4">
        <v>63818</v>
      </c>
      <c r="T2899" s="4">
        <v>47064</v>
      </c>
      <c r="U2899" s="4">
        <v>16754</v>
      </c>
      <c r="V2899" s="3">
        <v>0.26252781346955406</v>
      </c>
      <c r="W2899" t="s">
        <v>84</v>
      </c>
      <c r="X2899" t="s">
        <v>55</v>
      </c>
      <c r="Y2899" t="s">
        <v>43</v>
      </c>
      <c r="Z2899">
        <v>0</v>
      </c>
      <c r="AA2899" t="s">
        <v>220</v>
      </c>
      <c r="AB2899" t="s">
        <v>121</v>
      </c>
      <c r="AC2899" t="s">
        <v>46</v>
      </c>
      <c r="AD2899">
        <v>2024</v>
      </c>
      <c r="AE2899">
        <v>2</v>
      </c>
      <c r="AF2899" t="s">
        <v>5527</v>
      </c>
      <c r="AG2899" t="s">
        <v>5528</v>
      </c>
      <c r="AH2899" t="s">
        <v>5515</v>
      </c>
      <c r="AI2899" t="s">
        <v>5526</v>
      </c>
    </row>
    <row r="2900" spans="1:35">
      <c r="A2900" t="s">
        <v>3402</v>
      </c>
      <c r="B2900" s="2">
        <v>45500</v>
      </c>
      <c r="C2900" t="s">
        <v>689</v>
      </c>
      <c r="D2900" t="s">
        <v>49</v>
      </c>
      <c r="E2900" t="s">
        <v>98</v>
      </c>
      <c r="F2900" t="s">
        <v>70</v>
      </c>
      <c r="G2900">
        <v>19</v>
      </c>
      <c r="H2900" t="s">
        <v>99</v>
      </c>
      <c r="I2900" t="s">
        <v>99</v>
      </c>
      <c r="J2900" t="s">
        <v>100</v>
      </c>
      <c r="K2900" t="s">
        <v>199</v>
      </c>
      <c r="L2900" t="s">
        <v>131</v>
      </c>
      <c r="M2900" t="s">
        <v>83</v>
      </c>
      <c r="N2900" t="s">
        <v>126</v>
      </c>
      <c r="O2900">
        <v>1</v>
      </c>
      <c r="P2900" s="4">
        <v>4754</v>
      </c>
      <c r="Q2900" s="4">
        <v>3280</v>
      </c>
      <c r="R2900" s="3">
        <v>0.1</v>
      </c>
      <c r="S2900" s="4">
        <v>4279</v>
      </c>
      <c r="T2900" s="4">
        <v>3280</v>
      </c>
      <c r="U2900" s="4">
        <v>999</v>
      </c>
      <c r="V2900" s="3">
        <v>0.23346576302874503</v>
      </c>
      <c r="W2900" t="s">
        <v>84</v>
      </c>
      <c r="X2900" t="s">
        <v>76</v>
      </c>
      <c r="Y2900" t="s">
        <v>43</v>
      </c>
      <c r="Z2900">
        <v>0</v>
      </c>
      <c r="AA2900" t="s">
        <v>220</v>
      </c>
      <c r="AB2900" t="s">
        <v>66</v>
      </c>
      <c r="AC2900" t="s">
        <v>46</v>
      </c>
      <c r="AD2900">
        <v>2024</v>
      </c>
      <c r="AE2900">
        <v>7</v>
      </c>
      <c r="AF2900" t="s">
        <v>5533</v>
      </c>
      <c r="AG2900" t="s">
        <v>5514</v>
      </c>
      <c r="AH2900" t="s">
        <v>5519</v>
      </c>
      <c r="AI2900" t="s">
        <v>5520</v>
      </c>
    </row>
    <row r="2901" spans="1:35">
      <c r="A2901" t="s">
        <v>3403</v>
      </c>
      <c r="B2901" s="2">
        <v>45437</v>
      </c>
      <c r="C2901" t="s">
        <v>403</v>
      </c>
      <c r="D2901" t="s">
        <v>31</v>
      </c>
      <c r="E2901" t="s">
        <v>69</v>
      </c>
      <c r="F2901" t="s">
        <v>70</v>
      </c>
      <c r="G2901">
        <v>39</v>
      </c>
      <c r="H2901" t="s">
        <v>99</v>
      </c>
      <c r="I2901" t="s">
        <v>99</v>
      </c>
      <c r="J2901" t="s">
        <v>100</v>
      </c>
      <c r="K2901" t="s">
        <v>269</v>
      </c>
      <c r="L2901" t="s">
        <v>52</v>
      </c>
      <c r="M2901" t="s">
        <v>63</v>
      </c>
      <c r="N2901" t="s">
        <v>64</v>
      </c>
      <c r="O2901">
        <v>7</v>
      </c>
      <c r="P2901" s="4">
        <v>8237</v>
      </c>
      <c r="Q2901" s="4">
        <v>5025</v>
      </c>
      <c r="R2901" s="3">
        <v>0.05</v>
      </c>
      <c r="S2901" s="4">
        <v>54776</v>
      </c>
      <c r="T2901" s="4">
        <v>35175</v>
      </c>
      <c r="U2901" s="4">
        <v>19601</v>
      </c>
      <c r="V2901" s="3">
        <v>0.35783919964948152</v>
      </c>
      <c r="W2901" t="s">
        <v>41</v>
      </c>
      <c r="X2901" t="s">
        <v>76</v>
      </c>
      <c r="Y2901" t="s">
        <v>56</v>
      </c>
      <c r="Z2901">
        <v>3</v>
      </c>
      <c r="AA2901" t="s">
        <v>65</v>
      </c>
      <c r="AB2901" t="s">
        <v>189</v>
      </c>
      <c r="AC2901">
        <v>3.5</v>
      </c>
      <c r="AD2901">
        <v>2024</v>
      </c>
      <c r="AE2901">
        <v>5</v>
      </c>
      <c r="AF2901" t="s">
        <v>5529</v>
      </c>
      <c r="AG2901" t="s">
        <v>5525</v>
      </c>
      <c r="AH2901" t="s">
        <v>5515</v>
      </c>
      <c r="AI2901" t="s">
        <v>5526</v>
      </c>
    </row>
    <row r="2902" spans="1:35">
      <c r="A2902" t="s">
        <v>3404</v>
      </c>
      <c r="B2902" s="2">
        <v>45498</v>
      </c>
      <c r="C2902" t="s">
        <v>910</v>
      </c>
      <c r="D2902" t="s">
        <v>31</v>
      </c>
      <c r="E2902" t="s">
        <v>124</v>
      </c>
      <c r="F2902" t="s">
        <v>70</v>
      </c>
      <c r="G2902">
        <v>35</v>
      </c>
      <c r="H2902" t="s">
        <v>99</v>
      </c>
      <c r="I2902" t="s">
        <v>99</v>
      </c>
      <c r="J2902" t="s">
        <v>100</v>
      </c>
      <c r="K2902" t="s">
        <v>106</v>
      </c>
      <c r="L2902" t="s">
        <v>91</v>
      </c>
      <c r="M2902" t="s">
        <v>63</v>
      </c>
      <c r="N2902" t="s">
        <v>93</v>
      </c>
      <c r="O2902">
        <v>6</v>
      </c>
      <c r="P2902" s="4">
        <v>3224</v>
      </c>
      <c r="Q2902" s="4">
        <v>1805</v>
      </c>
      <c r="R2902" s="3">
        <v>0</v>
      </c>
      <c r="S2902" s="4">
        <v>19344</v>
      </c>
      <c r="T2902" s="4">
        <v>10830</v>
      </c>
      <c r="U2902" s="4">
        <v>8514</v>
      </c>
      <c r="V2902" s="3">
        <v>0.44013647642679898</v>
      </c>
      <c r="W2902" t="s">
        <v>41</v>
      </c>
      <c r="X2902" t="s">
        <v>42</v>
      </c>
      <c r="Y2902" t="s">
        <v>56</v>
      </c>
      <c r="Z2902">
        <v>4</v>
      </c>
      <c r="AA2902" t="s">
        <v>185</v>
      </c>
      <c r="AB2902" t="s">
        <v>121</v>
      </c>
      <c r="AC2902">
        <v>3.9</v>
      </c>
      <c r="AD2902">
        <v>2024</v>
      </c>
      <c r="AE2902">
        <v>7</v>
      </c>
      <c r="AF2902" t="s">
        <v>5533</v>
      </c>
      <c r="AG2902" t="s">
        <v>5514</v>
      </c>
      <c r="AH2902" t="s">
        <v>5519</v>
      </c>
      <c r="AI2902" t="s">
        <v>5526</v>
      </c>
    </row>
    <row r="2903" spans="1:35">
      <c r="A2903" t="s">
        <v>3405</v>
      </c>
      <c r="B2903" s="2">
        <v>45449</v>
      </c>
      <c r="C2903" t="s">
        <v>1037</v>
      </c>
      <c r="D2903" t="s">
        <v>31</v>
      </c>
      <c r="E2903" t="s">
        <v>119</v>
      </c>
      <c r="F2903" t="s">
        <v>70</v>
      </c>
      <c r="G2903">
        <v>53</v>
      </c>
      <c r="H2903" t="s">
        <v>88</v>
      </c>
      <c r="I2903" t="s">
        <v>89</v>
      </c>
      <c r="J2903" t="s">
        <v>82</v>
      </c>
      <c r="K2903" t="s">
        <v>125</v>
      </c>
      <c r="L2903" t="s">
        <v>142</v>
      </c>
      <c r="M2903" t="s">
        <v>83</v>
      </c>
      <c r="N2903" t="s">
        <v>53</v>
      </c>
      <c r="O2903">
        <v>7</v>
      </c>
      <c r="P2903" s="4">
        <v>6091</v>
      </c>
      <c r="Q2903" s="4">
        <v>3776</v>
      </c>
      <c r="R2903" s="3">
        <v>0</v>
      </c>
      <c r="S2903" s="4">
        <v>42637</v>
      </c>
      <c r="T2903" s="4">
        <v>26432</v>
      </c>
      <c r="U2903" s="4">
        <v>16205</v>
      </c>
      <c r="V2903" s="3">
        <v>0.38006895419471354</v>
      </c>
      <c r="W2903" t="s">
        <v>41</v>
      </c>
      <c r="X2903" t="s">
        <v>42</v>
      </c>
      <c r="Y2903" t="s">
        <v>56</v>
      </c>
      <c r="Z2903">
        <v>5</v>
      </c>
      <c r="AA2903" t="s">
        <v>57</v>
      </c>
      <c r="AB2903" t="s">
        <v>45</v>
      </c>
      <c r="AC2903">
        <v>4.3</v>
      </c>
      <c r="AD2903">
        <v>2024</v>
      </c>
      <c r="AE2903">
        <v>6</v>
      </c>
      <c r="AF2903" t="s">
        <v>5530</v>
      </c>
      <c r="AG2903" t="s">
        <v>5525</v>
      </c>
      <c r="AH2903" t="s">
        <v>5522</v>
      </c>
      <c r="AI2903" t="s">
        <v>5523</v>
      </c>
    </row>
    <row r="2904" spans="1:35">
      <c r="A2904" t="s">
        <v>3406</v>
      </c>
      <c r="B2904" s="2">
        <v>45452</v>
      </c>
      <c r="C2904" t="s">
        <v>235</v>
      </c>
      <c r="D2904" t="s">
        <v>31</v>
      </c>
      <c r="E2904" t="s">
        <v>124</v>
      </c>
      <c r="F2904" t="s">
        <v>70</v>
      </c>
      <c r="G2904">
        <v>41</v>
      </c>
      <c r="H2904" t="s">
        <v>80</v>
      </c>
      <c r="I2904" t="s">
        <v>81</v>
      </c>
      <c r="J2904" t="s">
        <v>82</v>
      </c>
      <c r="K2904" t="s">
        <v>184</v>
      </c>
      <c r="L2904" t="s">
        <v>38</v>
      </c>
      <c r="M2904" t="s">
        <v>83</v>
      </c>
      <c r="N2904" t="s">
        <v>40</v>
      </c>
      <c r="O2904">
        <v>5</v>
      </c>
      <c r="P2904" s="4">
        <v>17305</v>
      </c>
      <c r="Q2904" s="4">
        <v>13671</v>
      </c>
      <c r="R2904" s="3">
        <v>0</v>
      </c>
      <c r="S2904" s="4">
        <v>86525</v>
      </c>
      <c r="T2904" s="4">
        <v>68355</v>
      </c>
      <c r="U2904" s="4">
        <v>18170</v>
      </c>
      <c r="V2904" s="3">
        <v>0.20999711066165849</v>
      </c>
      <c r="W2904" t="s">
        <v>54</v>
      </c>
      <c r="X2904" t="s">
        <v>42</v>
      </c>
      <c r="Y2904" t="s">
        <v>56</v>
      </c>
      <c r="Z2904">
        <v>4</v>
      </c>
      <c r="AA2904" t="s">
        <v>159</v>
      </c>
      <c r="AB2904" t="s">
        <v>194</v>
      </c>
      <c r="AC2904">
        <v>3</v>
      </c>
      <c r="AD2904">
        <v>2024</v>
      </c>
      <c r="AE2904">
        <v>6</v>
      </c>
      <c r="AF2904" t="s">
        <v>5530</v>
      </c>
      <c r="AG2904" t="s">
        <v>5525</v>
      </c>
      <c r="AH2904" t="s">
        <v>5515</v>
      </c>
      <c r="AI2904" t="s">
        <v>5526</v>
      </c>
    </row>
    <row r="2905" spans="1:35">
      <c r="A2905" t="s">
        <v>3407</v>
      </c>
      <c r="B2905" s="2">
        <v>45288</v>
      </c>
      <c r="C2905" t="s">
        <v>900</v>
      </c>
      <c r="D2905" t="s">
        <v>49</v>
      </c>
      <c r="E2905" t="s">
        <v>129</v>
      </c>
      <c r="F2905" t="s">
        <v>33</v>
      </c>
      <c r="G2905">
        <v>18</v>
      </c>
      <c r="H2905" t="s">
        <v>71</v>
      </c>
      <c r="I2905" t="s">
        <v>72</v>
      </c>
      <c r="J2905" t="s">
        <v>73</v>
      </c>
      <c r="K2905" t="s">
        <v>302</v>
      </c>
      <c r="L2905" t="s">
        <v>155</v>
      </c>
      <c r="M2905" t="s">
        <v>92</v>
      </c>
      <c r="N2905" t="s">
        <v>40</v>
      </c>
      <c r="O2905">
        <v>3</v>
      </c>
      <c r="P2905" s="4">
        <v>6307</v>
      </c>
      <c r="Q2905" s="4">
        <v>3973</v>
      </c>
      <c r="R2905" s="3">
        <v>0.15</v>
      </c>
      <c r="S2905" s="4">
        <v>16083</v>
      </c>
      <c r="T2905" s="4">
        <v>11919</v>
      </c>
      <c r="U2905" s="4">
        <v>4164</v>
      </c>
      <c r="V2905" s="3">
        <v>0.25890692035068086</v>
      </c>
      <c r="W2905" t="s">
        <v>84</v>
      </c>
      <c r="X2905" t="s">
        <v>55</v>
      </c>
      <c r="Y2905" t="s">
        <v>56</v>
      </c>
      <c r="Z2905">
        <v>2</v>
      </c>
      <c r="AA2905" t="s">
        <v>108</v>
      </c>
      <c r="AB2905" t="s">
        <v>150</v>
      </c>
      <c r="AC2905">
        <v>3.6</v>
      </c>
      <c r="AD2905">
        <v>2023</v>
      </c>
      <c r="AE2905">
        <v>12</v>
      </c>
      <c r="AF2905" t="s">
        <v>5521</v>
      </c>
      <c r="AG2905" t="s">
        <v>5518</v>
      </c>
      <c r="AH2905" t="s">
        <v>5519</v>
      </c>
      <c r="AI2905" t="s">
        <v>5520</v>
      </c>
    </row>
    <row r="2906" spans="1:35">
      <c r="A2906" t="s">
        <v>3408</v>
      </c>
      <c r="B2906" s="2">
        <v>45204</v>
      </c>
      <c r="C2906" t="s">
        <v>261</v>
      </c>
      <c r="D2906" t="s">
        <v>31</v>
      </c>
      <c r="E2906" t="s">
        <v>188</v>
      </c>
      <c r="F2906" t="s">
        <v>33</v>
      </c>
      <c r="G2906">
        <v>36</v>
      </c>
      <c r="H2906" t="s">
        <v>88</v>
      </c>
      <c r="I2906" t="s">
        <v>89</v>
      </c>
      <c r="J2906" t="s">
        <v>82</v>
      </c>
      <c r="K2906" t="s">
        <v>214</v>
      </c>
      <c r="L2906" t="s">
        <v>131</v>
      </c>
      <c r="M2906" t="s">
        <v>39</v>
      </c>
      <c r="N2906" t="s">
        <v>126</v>
      </c>
      <c r="O2906">
        <v>4</v>
      </c>
      <c r="P2906" s="4">
        <v>11383</v>
      </c>
      <c r="Q2906" s="4">
        <v>7399</v>
      </c>
      <c r="R2906" s="3">
        <v>0.2</v>
      </c>
      <c r="S2906" s="4">
        <v>36426</v>
      </c>
      <c r="T2906" s="4">
        <v>29596</v>
      </c>
      <c r="U2906" s="4">
        <v>6830</v>
      </c>
      <c r="V2906" s="3">
        <v>0.18750343161478064</v>
      </c>
      <c r="W2906" t="s">
        <v>54</v>
      </c>
      <c r="X2906" t="s">
        <v>76</v>
      </c>
      <c r="Y2906" t="s">
        <v>56</v>
      </c>
      <c r="Z2906">
        <v>6</v>
      </c>
      <c r="AA2906" t="s">
        <v>149</v>
      </c>
      <c r="AB2906" t="s">
        <v>66</v>
      </c>
      <c r="AC2906">
        <v>4.2</v>
      </c>
      <c r="AD2906">
        <v>2023</v>
      </c>
      <c r="AE2906">
        <v>10</v>
      </c>
      <c r="AF2906" t="s">
        <v>5517</v>
      </c>
      <c r="AG2906" t="s">
        <v>5518</v>
      </c>
      <c r="AH2906" t="s">
        <v>5522</v>
      </c>
      <c r="AI2906" t="s">
        <v>5526</v>
      </c>
    </row>
    <row r="2907" spans="1:35">
      <c r="A2907" t="s">
        <v>3409</v>
      </c>
      <c r="B2907" s="2">
        <v>45021</v>
      </c>
      <c r="C2907" t="s">
        <v>205</v>
      </c>
      <c r="D2907" t="s">
        <v>31</v>
      </c>
      <c r="E2907" t="s">
        <v>98</v>
      </c>
      <c r="F2907" t="s">
        <v>70</v>
      </c>
      <c r="G2907">
        <v>26</v>
      </c>
      <c r="H2907" t="s">
        <v>80</v>
      </c>
      <c r="I2907" t="s">
        <v>81</v>
      </c>
      <c r="J2907" t="s">
        <v>82</v>
      </c>
      <c r="K2907" t="s">
        <v>257</v>
      </c>
      <c r="L2907" t="s">
        <v>101</v>
      </c>
      <c r="M2907" t="s">
        <v>63</v>
      </c>
      <c r="N2907" t="s">
        <v>53</v>
      </c>
      <c r="O2907">
        <v>3</v>
      </c>
      <c r="P2907" s="4">
        <v>23178</v>
      </c>
      <c r="Q2907" s="4">
        <v>16688</v>
      </c>
      <c r="R2907" s="3">
        <v>0</v>
      </c>
      <c r="S2907" s="4">
        <v>69534</v>
      </c>
      <c r="T2907" s="4">
        <v>50064</v>
      </c>
      <c r="U2907" s="4">
        <v>19470</v>
      </c>
      <c r="V2907" s="3">
        <v>0.2800069030977651</v>
      </c>
      <c r="W2907" t="s">
        <v>54</v>
      </c>
      <c r="X2907" t="s">
        <v>76</v>
      </c>
      <c r="Y2907" t="s">
        <v>171</v>
      </c>
      <c r="Z2907">
        <v>15</v>
      </c>
      <c r="AA2907" t="s">
        <v>229</v>
      </c>
      <c r="AB2907" t="s">
        <v>121</v>
      </c>
      <c r="AC2907" t="s">
        <v>46</v>
      </c>
      <c r="AD2907">
        <v>2023</v>
      </c>
      <c r="AE2907">
        <v>4</v>
      </c>
      <c r="AF2907" t="s">
        <v>5524</v>
      </c>
      <c r="AG2907" t="s">
        <v>5525</v>
      </c>
      <c r="AH2907" t="s">
        <v>5515</v>
      </c>
      <c r="AI2907" t="s">
        <v>5516</v>
      </c>
    </row>
    <row r="2908" spans="1:35">
      <c r="A2908" t="s">
        <v>3410</v>
      </c>
      <c r="B2908" s="2">
        <v>44935</v>
      </c>
      <c r="C2908" t="s">
        <v>581</v>
      </c>
      <c r="D2908" t="s">
        <v>31</v>
      </c>
      <c r="E2908" t="s">
        <v>69</v>
      </c>
      <c r="F2908" t="s">
        <v>70</v>
      </c>
      <c r="G2908">
        <v>58</v>
      </c>
      <c r="H2908" t="s">
        <v>88</v>
      </c>
      <c r="I2908" t="s">
        <v>89</v>
      </c>
      <c r="J2908" t="s">
        <v>82</v>
      </c>
      <c r="K2908" t="s">
        <v>192</v>
      </c>
      <c r="L2908" t="s">
        <v>38</v>
      </c>
      <c r="M2908" t="s">
        <v>39</v>
      </c>
      <c r="N2908" t="s">
        <v>64</v>
      </c>
      <c r="O2908">
        <v>5</v>
      </c>
      <c r="P2908" s="4">
        <v>8111</v>
      </c>
      <c r="Q2908" s="4">
        <v>4461</v>
      </c>
      <c r="R2908" s="3">
        <v>0</v>
      </c>
      <c r="S2908" s="4">
        <v>40555</v>
      </c>
      <c r="T2908" s="4">
        <v>22305</v>
      </c>
      <c r="U2908" s="4">
        <v>18250</v>
      </c>
      <c r="V2908" s="3">
        <v>0.4500061644680064</v>
      </c>
      <c r="W2908" t="s">
        <v>41</v>
      </c>
      <c r="X2908" t="s">
        <v>55</v>
      </c>
      <c r="Y2908" t="s">
        <v>43</v>
      </c>
      <c r="Z2908">
        <v>0</v>
      </c>
      <c r="AA2908" t="s">
        <v>94</v>
      </c>
      <c r="AB2908" t="s">
        <v>95</v>
      </c>
      <c r="AC2908" t="s">
        <v>46</v>
      </c>
      <c r="AD2908">
        <v>2023</v>
      </c>
      <c r="AE2908">
        <v>1</v>
      </c>
      <c r="AF2908" t="s">
        <v>5532</v>
      </c>
      <c r="AG2908" t="s">
        <v>5528</v>
      </c>
      <c r="AH2908" t="s">
        <v>5522</v>
      </c>
      <c r="AI2908" t="s">
        <v>5523</v>
      </c>
    </row>
    <row r="2909" spans="1:35">
      <c r="A2909" t="s">
        <v>3411</v>
      </c>
      <c r="B2909" s="2">
        <v>45192</v>
      </c>
      <c r="C2909" t="s">
        <v>316</v>
      </c>
      <c r="D2909" t="s">
        <v>31</v>
      </c>
      <c r="E2909" t="s">
        <v>60</v>
      </c>
      <c r="F2909" t="s">
        <v>70</v>
      </c>
      <c r="G2909">
        <v>27</v>
      </c>
      <c r="H2909" t="s">
        <v>105</v>
      </c>
      <c r="I2909" t="s">
        <v>89</v>
      </c>
      <c r="J2909" t="s">
        <v>82</v>
      </c>
      <c r="K2909" t="s">
        <v>162</v>
      </c>
      <c r="L2909" t="s">
        <v>62</v>
      </c>
      <c r="M2909" t="s">
        <v>83</v>
      </c>
      <c r="N2909" t="s">
        <v>113</v>
      </c>
      <c r="O2909">
        <v>3</v>
      </c>
      <c r="P2909" s="4">
        <v>2598</v>
      </c>
      <c r="Q2909" s="4">
        <v>1741</v>
      </c>
      <c r="R2909" s="3">
        <v>0.1</v>
      </c>
      <c r="S2909" s="4">
        <v>7015</v>
      </c>
      <c r="T2909" s="4">
        <v>5223</v>
      </c>
      <c r="U2909" s="4">
        <v>1792</v>
      </c>
      <c r="V2909" s="3">
        <v>0.25545260156806843</v>
      </c>
      <c r="W2909" t="s">
        <v>41</v>
      </c>
      <c r="X2909" t="s">
        <v>42</v>
      </c>
      <c r="Y2909" t="s">
        <v>156</v>
      </c>
      <c r="Z2909">
        <v>0</v>
      </c>
      <c r="AA2909" t="s">
        <v>94</v>
      </c>
      <c r="AB2909" t="s">
        <v>95</v>
      </c>
      <c r="AC2909">
        <v>2.2000000000000002</v>
      </c>
      <c r="AD2909">
        <v>2023</v>
      </c>
      <c r="AE2909">
        <v>9</v>
      </c>
      <c r="AF2909" t="s">
        <v>5531</v>
      </c>
      <c r="AG2909" t="s">
        <v>5514</v>
      </c>
      <c r="AH2909" t="s">
        <v>5519</v>
      </c>
      <c r="AI2909" t="s">
        <v>5516</v>
      </c>
    </row>
    <row r="2910" spans="1:35">
      <c r="A2910" t="s">
        <v>3412</v>
      </c>
      <c r="B2910" s="2">
        <v>45179</v>
      </c>
      <c r="C2910" t="s">
        <v>1606</v>
      </c>
      <c r="D2910" t="s">
        <v>49</v>
      </c>
      <c r="E2910" t="s">
        <v>60</v>
      </c>
      <c r="F2910" t="s">
        <v>70</v>
      </c>
      <c r="G2910">
        <v>41</v>
      </c>
      <c r="H2910" t="s">
        <v>88</v>
      </c>
      <c r="I2910" t="s">
        <v>89</v>
      </c>
      <c r="J2910" t="s">
        <v>82</v>
      </c>
      <c r="K2910" t="s">
        <v>219</v>
      </c>
      <c r="L2910" t="s">
        <v>52</v>
      </c>
      <c r="M2910" t="s">
        <v>39</v>
      </c>
      <c r="N2910" t="s">
        <v>53</v>
      </c>
      <c r="O2910">
        <v>3</v>
      </c>
      <c r="P2910" s="4">
        <v>23680</v>
      </c>
      <c r="Q2910" s="4">
        <v>14445</v>
      </c>
      <c r="R2910" s="3">
        <v>0</v>
      </c>
      <c r="S2910" s="4">
        <v>71040</v>
      </c>
      <c r="T2910" s="4">
        <v>43335</v>
      </c>
      <c r="U2910" s="4">
        <v>27705</v>
      </c>
      <c r="V2910" s="3">
        <v>0.38999155405405406</v>
      </c>
      <c r="W2910" t="s">
        <v>75</v>
      </c>
      <c r="X2910" t="s">
        <v>76</v>
      </c>
      <c r="Y2910" t="s">
        <v>56</v>
      </c>
      <c r="Z2910">
        <v>1</v>
      </c>
      <c r="AA2910" t="s">
        <v>167</v>
      </c>
      <c r="AB2910" t="s">
        <v>66</v>
      </c>
      <c r="AC2910">
        <v>4.3</v>
      </c>
      <c r="AD2910">
        <v>2023</v>
      </c>
      <c r="AE2910">
        <v>9</v>
      </c>
      <c r="AF2910" t="s">
        <v>5531</v>
      </c>
      <c r="AG2910" t="s">
        <v>5514</v>
      </c>
      <c r="AH2910" t="s">
        <v>5515</v>
      </c>
      <c r="AI2910" t="s">
        <v>5526</v>
      </c>
    </row>
    <row r="2911" spans="1:35">
      <c r="A2911" t="s">
        <v>3413</v>
      </c>
      <c r="B2911" s="2">
        <v>45547</v>
      </c>
      <c r="C2911" t="s">
        <v>676</v>
      </c>
      <c r="D2911" t="s">
        <v>49</v>
      </c>
      <c r="E2911" t="s">
        <v>135</v>
      </c>
      <c r="F2911" t="s">
        <v>33</v>
      </c>
      <c r="G2911">
        <v>25</v>
      </c>
      <c r="H2911" t="s">
        <v>105</v>
      </c>
      <c r="I2911" t="s">
        <v>89</v>
      </c>
      <c r="J2911" t="s">
        <v>82</v>
      </c>
      <c r="K2911" t="s">
        <v>257</v>
      </c>
      <c r="L2911" t="s">
        <v>112</v>
      </c>
      <c r="M2911" t="s">
        <v>107</v>
      </c>
      <c r="N2911" t="s">
        <v>53</v>
      </c>
      <c r="O2911">
        <v>8</v>
      </c>
      <c r="P2911" s="4">
        <v>15571</v>
      </c>
      <c r="Q2911" s="4">
        <v>10588</v>
      </c>
      <c r="R2911" s="3">
        <v>0.2</v>
      </c>
      <c r="S2911" s="4">
        <v>99654</v>
      </c>
      <c r="T2911" s="4">
        <v>84704</v>
      </c>
      <c r="U2911" s="4">
        <v>14950</v>
      </c>
      <c r="V2911" s="3">
        <v>0.15001906596825015</v>
      </c>
      <c r="W2911" t="s">
        <v>54</v>
      </c>
      <c r="X2911" t="s">
        <v>42</v>
      </c>
      <c r="Y2911" t="s">
        <v>56</v>
      </c>
      <c r="Z2911">
        <v>6</v>
      </c>
      <c r="AA2911" t="s">
        <v>220</v>
      </c>
      <c r="AB2911" t="s">
        <v>132</v>
      </c>
      <c r="AC2911">
        <v>4.8</v>
      </c>
      <c r="AD2911">
        <v>2024</v>
      </c>
      <c r="AE2911">
        <v>9</v>
      </c>
      <c r="AF2911" t="s">
        <v>5531</v>
      </c>
      <c r="AG2911" t="s">
        <v>5514</v>
      </c>
      <c r="AH2911" t="s">
        <v>5515</v>
      </c>
      <c r="AI2911" t="s">
        <v>5516</v>
      </c>
    </row>
    <row r="2912" spans="1:35">
      <c r="A2912" t="s">
        <v>3414</v>
      </c>
      <c r="B2912" s="2">
        <v>45324</v>
      </c>
      <c r="C2912" t="s">
        <v>224</v>
      </c>
      <c r="D2912" t="s">
        <v>49</v>
      </c>
      <c r="E2912" t="s">
        <v>135</v>
      </c>
      <c r="F2912" t="s">
        <v>33</v>
      </c>
      <c r="G2912">
        <v>38</v>
      </c>
      <c r="H2912" t="s">
        <v>153</v>
      </c>
      <c r="I2912" t="s">
        <v>154</v>
      </c>
      <c r="J2912" t="s">
        <v>36</v>
      </c>
      <c r="K2912" t="s">
        <v>106</v>
      </c>
      <c r="L2912" t="s">
        <v>101</v>
      </c>
      <c r="M2912" t="s">
        <v>39</v>
      </c>
      <c r="N2912" t="s">
        <v>64</v>
      </c>
      <c r="O2912">
        <v>4</v>
      </c>
      <c r="P2912" s="4">
        <v>1244</v>
      </c>
      <c r="Q2912" s="4">
        <v>921</v>
      </c>
      <c r="R2912" s="3">
        <v>0.15</v>
      </c>
      <c r="S2912" s="4">
        <v>4230</v>
      </c>
      <c r="T2912" s="4">
        <v>3684</v>
      </c>
      <c r="U2912" s="4">
        <v>546</v>
      </c>
      <c r="V2912" s="3">
        <v>0.12907801418439716</v>
      </c>
      <c r="W2912" t="s">
        <v>84</v>
      </c>
      <c r="X2912" t="s">
        <v>76</v>
      </c>
      <c r="Y2912" t="s">
        <v>56</v>
      </c>
      <c r="Z2912">
        <v>5</v>
      </c>
      <c r="AA2912" t="s">
        <v>172</v>
      </c>
      <c r="AB2912" t="s">
        <v>132</v>
      </c>
      <c r="AC2912">
        <v>4.3</v>
      </c>
      <c r="AD2912">
        <v>2024</v>
      </c>
      <c r="AE2912">
        <v>2</v>
      </c>
      <c r="AF2912" t="s">
        <v>5527</v>
      </c>
      <c r="AG2912" t="s">
        <v>5528</v>
      </c>
      <c r="AH2912" t="s">
        <v>5519</v>
      </c>
      <c r="AI2912" t="s">
        <v>5526</v>
      </c>
    </row>
    <row r="2913" spans="1:35">
      <c r="A2913" t="s">
        <v>3415</v>
      </c>
      <c r="B2913" s="2">
        <v>45559</v>
      </c>
      <c r="C2913" t="s">
        <v>263</v>
      </c>
      <c r="D2913" t="s">
        <v>31</v>
      </c>
      <c r="E2913" t="s">
        <v>60</v>
      </c>
      <c r="F2913" t="s">
        <v>70</v>
      </c>
      <c r="G2913">
        <v>18</v>
      </c>
      <c r="H2913" t="s">
        <v>80</v>
      </c>
      <c r="I2913" t="s">
        <v>81</v>
      </c>
      <c r="J2913" t="s">
        <v>82</v>
      </c>
      <c r="K2913" t="s">
        <v>291</v>
      </c>
      <c r="L2913" t="s">
        <v>101</v>
      </c>
      <c r="M2913" t="s">
        <v>92</v>
      </c>
      <c r="N2913" t="s">
        <v>93</v>
      </c>
      <c r="O2913">
        <v>5</v>
      </c>
      <c r="P2913" s="4">
        <v>17915</v>
      </c>
      <c r="Q2913" s="4">
        <v>10928</v>
      </c>
      <c r="R2913" s="3">
        <v>0.05</v>
      </c>
      <c r="S2913" s="4">
        <v>85096</v>
      </c>
      <c r="T2913" s="4">
        <v>54640</v>
      </c>
      <c r="U2913" s="4">
        <v>30456</v>
      </c>
      <c r="V2913" s="3">
        <v>0.35790166400300838</v>
      </c>
      <c r="W2913" t="s">
        <v>75</v>
      </c>
      <c r="X2913" t="s">
        <v>55</v>
      </c>
      <c r="Y2913" t="s">
        <v>56</v>
      </c>
      <c r="Z2913">
        <v>4</v>
      </c>
      <c r="AA2913" t="s">
        <v>220</v>
      </c>
      <c r="AB2913" t="s">
        <v>150</v>
      </c>
      <c r="AC2913">
        <v>5</v>
      </c>
      <c r="AD2913">
        <v>2024</v>
      </c>
      <c r="AE2913">
        <v>9</v>
      </c>
      <c r="AF2913" t="s">
        <v>5531</v>
      </c>
      <c r="AG2913" t="s">
        <v>5514</v>
      </c>
      <c r="AH2913" t="s">
        <v>5515</v>
      </c>
      <c r="AI2913" t="s">
        <v>5520</v>
      </c>
    </row>
    <row r="2914" spans="1:35">
      <c r="A2914" t="s">
        <v>3416</v>
      </c>
      <c r="B2914" s="2">
        <v>45501</v>
      </c>
      <c r="C2914" t="s">
        <v>1023</v>
      </c>
      <c r="D2914" t="s">
        <v>49</v>
      </c>
      <c r="E2914" t="s">
        <v>50</v>
      </c>
      <c r="F2914" t="s">
        <v>33</v>
      </c>
      <c r="G2914">
        <v>45</v>
      </c>
      <c r="H2914" t="s">
        <v>71</v>
      </c>
      <c r="I2914" t="s">
        <v>72</v>
      </c>
      <c r="J2914" t="s">
        <v>73</v>
      </c>
      <c r="K2914" t="s">
        <v>199</v>
      </c>
      <c r="L2914" t="s">
        <v>91</v>
      </c>
      <c r="M2914" t="s">
        <v>92</v>
      </c>
      <c r="N2914" t="s">
        <v>64</v>
      </c>
      <c r="O2914">
        <v>6</v>
      </c>
      <c r="P2914" s="4">
        <v>5077</v>
      </c>
      <c r="Q2914" s="4">
        <v>3148</v>
      </c>
      <c r="R2914" s="3">
        <v>0.1</v>
      </c>
      <c r="S2914" s="4">
        <v>27416</v>
      </c>
      <c r="T2914" s="4">
        <v>18888</v>
      </c>
      <c r="U2914" s="4">
        <v>8528</v>
      </c>
      <c r="V2914" s="3">
        <v>0.31105923548292969</v>
      </c>
      <c r="W2914" t="s">
        <v>41</v>
      </c>
      <c r="X2914" t="s">
        <v>76</v>
      </c>
      <c r="Y2914" t="s">
        <v>56</v>
      </c>
      <c r="Z2914">
        <v>6</v>
      </c>
      <c r="AA2914" t="s">
        <v>108</v>
      </c>
      <c r="AB2914" t="s">
        <v>189</v>
      </c>
      <c r="AC2914">
        <v>4.5999999999999996</v>
      </c>
      <c r="AD2914">
        <v>2024</v>
      </c>
      <c r="AE2914">
        <v>7</v>
      </c>
      <c r="AF2914" t="s">
        <v>5533</v>
      </c>
      <c r="AG2914" t="s">
        <v>5514</v>
      </c>
      <c r="AH2914" t="s">
        <v>5522</v>
      </c>
      <c r="AI2914" t="s">
        <v>5523</v>
      </c>
    </row>
    <row r="2915" spans="1:35">
      <c r="A2915" t="s">
        <v>3417</v>
      </c>
      <c r="B2915" s="2">
        <v>45633</v>
      </c>
      <c r="C2915" t="s">
        <v>628</v>
      </c>
      <c r="D2915" t="s">
        <v>49</v>
      </c>
      <c r="E2915" t="s">
        <v>69</v>
      </c>
      <c r="F2915" t="s">
        <v>70</v>
      </c>
      <c r="G2915">
        <v>47</v>
      </c>
      <c r="H2915" t="s">
        <v>71</v>
      </c>
      <c r="I2915" t="s">
        <v>72</v>
      </c>
      <c r="J2915" t="s">
        <v>73</v>
      </c>
      <c r="K2915" t="s">
        <v>269</v>
      </c>
      <c r="L2915" t="s">
        <v>142</v>
      </c>
      <c r="M2915" t="s">
        <v>63</v>
      </c>
      <c r="N2915" t="s">
        <v>93</v>
      </c>
      <c r="O2915">
        <v>8</v>
      </c>
      <c r="P2915" s="4">
        <v>5874</v>
      </c>
      <c r="Q2915" s="4">
        <v>3642</v>
      </c>
      <c r="R2915" s="3">
        <v>0.05</v>
      </c>
      <c r="S2915" s="4">
        <v>44642</v>
      </c>
      <c r="T2915" s="4">
        <v>29136</v>
      </c>
      <c r="U2915" s="4">
        <v>15506</v>
      </c>
      <c r="V2915" s="3">
        <v>0.34734106894852379</v>
      </c>
      <c r="W2915" t="s">
        <v>84</v>
      </c>
      <c r="X2915" t="s">
        <v>55</v>
      </c>
      <c r="Y2915" t="s">
        <v>56</v>
      </c>
      <c r="Z2915">
        <v>1</v>
      </c>
      <c r="AA2915" t="s">
        <v>226</v>
      </c>
      <c r="AB2915" t="s">
        <v>194</v>
      </c>
      <c r="AC2915">
        <v>4.2</v>
      </c>
      <c r="AD2915">
        <v>2024</v>
      </c>
      <c r="AE2915">
        <v>12</v>
      </c>
      <c r="AF2915" t="s">
        <v>5521</v>
      </c>
      <c r="AG2915" t="s">
        <v>5518</v>
      </c>
      <c r="AH2915" t="s">
        <v>5522</v>
      </c>
      <c r="AI2915" t="s">
        <v>5523</v>
      </c>
    </row>
    <row r="2916" spans="1:35">
      <c r="A2916" t="s">
        <v>3418</v>
      </c>
      <c r="B2916" s="2">
        <v>45090</v>
      </c>
      <c r="C2916" t="s">
        <v>271</v>
      </c>
      <c r="D2916" t="s">
        <v>31</v>
      </c>
      <c r="E2916" t="s">
        <v>129</v>
      </c>
      <c r="F2916" t="s">
        <v>33</v>
      </c>
      <c r="G2916">
        <v>48</v>
      </c>
      <c r="H2916" t="s">
        <v>34</v>
      </c>
      <c r="I2916" t="s">
        <v>35</v>
      </c>
      <c r="J2916" t="s">
        <v>36</v>
      </c>
      <c r="K2916" t="s">
        <v>302</v>
      </c>
      <c r="L2916" t="s">
        <v>142</v>
      </c>
      <c r="M2916" t="s">
        <v>83</v>
      </c>
      <c r="N2916" t="s">
        <v>53</v>
      </c>
      <c r="O2916">
        <v>7</v>
      </c>
      <c r="P2916" s="4">
        <v>18997</v>
      </c>
      <c r="Q2916" s="4">
        <v>11398</v>
      </c>
      <c r="R2916" s="3">
        <v>0</v>
      </c>
      <c r="S2916" s="4">
        <v>132979</v>
      </c>
      <c r="T2916" s="4">
        <v>79786</v>
      </c>
      <c r="U2916" s="4">
        <v>53193</v>
      </c>
      <c r="V2916" s="3">
        <v>0.40001052797810183</v>
      </c>
      <c r="W2916" t="s">
        <v>75</v>
      </c>
      <c r="X2916" t="s">
        <v>42</v>
      </c>
      <c r="Y2916" t="s">
        <v>56</v>
      </c>
      <c r="Z2916">
        <v>7</v>
      </c>
      <c r="AA2916" t="s">
        <v>149</v>
      </c>
      <c r="AB2916" t="s">
        <v>121</v>
      </c>
      <c r="AC2916">
        <v>3.4</v>
      </c>
      <c r="AD2916">
        <v>2023</v>
      </c>
      <c r="AE2916">
        <v>6</v>
      </c>
      <c r="AF2916" t="s">
        <v>5530</v>
      </c>
      <c r="AG2916" t="s">
        <v>5525</v>
      </c>
      <c r="AH2916" t="s">
        <v>5515</v>
      </c>
      <c r="AI2916" t="s">
        <v>5523</v>
      </c>
    </row>
    <row r="2917" spans="1:35">
      <c r="A2917" t="s">
        <v>3419</v>
      </c>
      <c r="B2917" s="2">
        <v>45162</v>
      </c>
      <c r="C2917" t="s">
        <v>608</v>
      </c>
      <c r="D2917" t="s">
        <v>31</v>
      </c>
      <c r="E2917" t="s">
        <v>111</v>
      </c>
      <c r="F2917" t="s">
        <v>70</v>
      </c>
      <c r="G2917">
        <v>24</v>
      </c>
      <c r="H2917" t="s">
        <v>153</v>
      </c>
      <c r="I2917" t="s">
        <v>154</v>
      </c>
      <c r="J2917" t="s">
        <v>36</v>
      </c>
      <c r="K2917" t="s">
        <v>162</v>
      </c>
      <c r="L2917" t="s">
        <v>131</v>
      </c>
      <c r="M2917" t="s">
        <v>63</v>
      </c>
      <c r="N2917" t="s">
        <v>113</v>
      </c>
      <c r="O2917">
        <v>8</v>
      </c>
      <c r="P2917" s="4">
        <v>16571</v>
      </c>
      <c r="Q2917" s="4">
        <v>11765</v>
      </c>
      <c r="R2917" s="3">
        <v>0.2</v>
      </c>
      <c r="S2917" s="4">
        <v>106054</v>
      </c>
      <c r="T2917" s="4">
        <v>94120</v>
      </c>
      <c r="U2917" s="4">
        <v>11934</v>
      </c>
      <c r="V2917" s="3">
        <v>0.1125275802892866</v>
      </c>
      <c r="W2917" t="s">
        <v>54</v>
      </c>
      <c r="X2917" t="s">
        <v>42</v>
      </c>
      <c r="Y2917" t="s">
        <v>56</v>
      </c>
      <c r="Z2917">
        <v>1</v>
      </c>
      <c r="AA2917" t="s">
        <v>149</v>
      </c>
      <c r="AB2917" t="s">
        <v>189</v>
      </c>
      <c r="AC2917">
        <v>4.9000000000000004</v>
      </c>
      <c r="AD2917">
        <v>2023</v>
      </c>
      <c r="AE2917">
        <v>8</v>
      </c>
      <c r="AF2917" t="s">
        <v>5513</v>
      </c>
      <c r="AG2917" t="s">
        <v>5514</v>
      </c>
      <c r="AH2917" t="s">
        <v>5515</v>
      </c>
      <c r="AI2917" t="s">
        <v>5520</v>
      </c>
    </row>
    <row r="2918" spans="1:35">
      <c r="A2918" t="s">
        <v>3420</v>
      </c>
      <c r="B2918" s="2">
        <v>45140</v>
      </c>
      <c r="C2918" t="s">
        <v>637</v>
      </c>
      <c r="D2918" t="s">
        <v>31</v>
      </c>
      <c r="E2918" t="s">
        <v>32</v>
      </c>
      <c r="F2918" t="s">
        <v>33</v>
      </c>
      <c r="G2918">
        <v>26</v>
      </c>
      <c r="H2918" t="s">
        <v>34</v>
      </c>
      <c r="I2918" t="s">
        <v>35</v>
      </c>
      <c r="J2918" t="s">
        <v>36</v>
      </c>
      <c r="K2918" t="s">
        <v>179</v>
      </c>
      <c r="L2918" t="s">
        <v>137</v>
      </c>
      <c r="M2918" t="s">
        <v>63</v>
      </c>
      <c r="N2918" t="s">
        <v>64</v>
      </c>
      <c r="O2918">
        <v>2</v>
      </c>
      <c r="P2918" s="4">
        <v>23052</v>
      </c>
      <c r="Q2918" s="4">
        <v>15445</v>
      </c>
      <c r="R2918" s="3">
        <v>0</v>
      </c>
      <c r="S2918" s="4">
        <v>46104</v>
      </c>
      <c r="T2918" s="4">
        <v>30890</v>
      </c>
      <c r="U2918" s="4">
        <v>15214</v>
      </c>
      <c r="V2918" s="3">
        <v>0.32999305917057087</v>
      </c>
      <c r="W2918" t="s">
        <v>75</v>
      </c>
      <c r="X2918" t="s">
        <v>55</v>
      </c>
      <c r="Y2918" t="s">
        <v>56</v>
      </c>
      <c r="Z2918">
        <v>1</v>
      </c>
      <c r="AA2918" t="s">
        <v>163</v>
      </c>
      <c r="AB2918" t="s">
        <v>121</v>
      </c>
      <c r="AC2918">
        <v>4.7</v>
      </c>
      <c r="AD2918">
        <v>2023</v>
      </c>
      <c r="AE2918">
        <v>8</v>
      </c>
      <c r="AF2918" t="s">
        <v>5513</v>
      </c>
      <c r="AG2918" t="s">
        <v>5514</v>
      </c>
      <c r="AH2918" t="s">
        <v>5522</v>
      </c>
      <c r="AI2918" t="s">
        <v>5516</v>
      </c>
    </row>
    <row r="2919" spans="1:35">
      <c r="A2919" t="s">
        <v>3421</v>
      </c>
      <c r="B2919" s="2">
        <v>45543</v>
      </c>
      <c r="C2919" t="s">
        <v>626</v>
      </c>
      <c r="D2919" t="s">
        <v>31</v>
      </c>
      <c r="E2919" t="s">
        <v>119</v>
      </c>
      <c r="F2919" t="s">
        <v>70</v>
      </c>
      <c r="G2919">
        <v>27</v>
      </c>
      <c r="H2919" t="s">
        <v>80</v>
      </c>
      <c r="I2919" t="s">
        <v>81</v>
      </c>
      <c r="J2919" t="s">
        <v>82</v>
      </c>
      <c r="K2919" t="s">
        <v>368</v>
      </c>
      <c r="L2919" t="s">
        <v>142</v>
      </c>
      <c r="M2919" t="s">
        <v>107</v>
      </c>
      <c r="N2919" t="s">
        <v>53</v>
      </c>
      <c r="O2919">
        <v>1</v>
      </c>
      <c r="P2919" s="4">
        <v>609</v>
      </c>
      <c r="Q2919" s="4">
        <v>451</v>
      </c>
      <c r="R2919" s="3">
        <v>0</v>
      </c>
      <c r="S2919" s="4">
        <v>609</v>
      </c>
      <c r="T2919" s="4">
        <v>451</v>
      </c>
      <c r="U2919" s="4">
        <v>158</v>
      </c>
      <c r="V2919" s="3">
        <v>0.2594417077175698</v>
      </c>
      <c r="W2919" t="s">
        <v>84</v>
      </c>
      <c r="X2919" t="s">
        <v>55</v>
      </c>
      <c r="Y2919" t="s">
        <v>156</v>
      </c>
      <c r="Z2919">
        <v>0</v>
      </c>
      <c r="AA2919" t="s">
        <v>167</v>
      </c>
      <c r="AB2919" t="s">
        <v>194</v>
      </c>
      <c r="AC2919">
        <v>1.1000000000000001</v>
      </c>
      <c r="AD2919">
        <v>2024</v>
      </c>
      <c r="AE2919">
        <v>9</v>
      </c>
      <c r="AF2919" t="s">
        <v>5531</v>
      </c>
      <c r="AG2919" t="s">
        <v>5514</v>
      </c>
      <c r="AH2919" t="s">
        <v>5519</v>
      </c>
      <c r="AI2919" t="s">
        <v>5516</v>
      </c>
    </row>
    <row r="2920" spans="1:35">
      <c r="A2920" t="s">
        <v>3422</v>
      </c>
      <c r="B2920" s="2">
        <v>45379</v>
      </c>
      <c r="C2920" t="s">
        <v>661</v>
      </c>
      <c r="D2920" t="s">
        <v>31</v>
      </c>
      <c r="E2920" t="s">
        <v>50</v>
      </c>
      <c r="F2920" t="s">
        <v>33</v>
      </c>
      <c r="G2920">
        <v>45</v>
      </c>
      <c r="H2920" t="s">
        <v>153</v>
      </c>
      <c r="I2920" t="s">
        <v>154</v>
      </c>
      <c r="J2920" t="s">
        <v>36</v>
      </c>
      <c r="K2920" t="s">
        <v>74</v>
      </c>
      <c r="L2920" t="s">
        <v>91</v>
      </c>
      <c r="M2920" t="s">
        <v>92</v>
      </c>
      <c r="N2920" t="s">
        <v>113</v>
      </c>
      <c r="O2920">
        <v>2</v>
      </c>
      <c r="P2920" s="4">
        <v>7646</v>
      </c>
      <c r="Q2920" s="4">
        <v>4205</v>
      </c>
      <c r="R2920" s="3">
        <v>0</v>
      </c>
      <c r="S2920" s="4">
        <v>15292</v>
      </c>
      <c r="T2920" s="4">
        <v>8410</v>
      </c>
      <c r="U2920" s="4">
        <v>6882</v>
      </c>
      <c r="V2920" s="3">
        <v>0.45003923620193564</v>
      </c>
      <c r="W2920" t="s">
        <v>54</v>
      </c>
      <c r="X2920" t="s">
        <v>42</v>
      </c>
      <c r="Y2920" t="s">
        <v>56</v>
      </c>
      <c r="Z2920">
        <v>2</v>
      </c>
      <c r="AA2920" t="s">
        <v>102</v>
      </c>
      <c r="AB2920" t="s">
        <v>66</v>
      </c>
      <c r="AC2920">
        <v>3.3</v>
      </c>
      <c r="AD2920">
        <v>2024</v>
      </c>
      <c r="AE2920">
        <v>3</v>
      </c>
      <c r="AF2920" t="s">
        <v>5534</v>
      </c>
      <c r="AG2920" t="s">
        <v>5528</v>
      </c>
      <c r="AH2920" t="s">
        <v>5519</v>
      </c>
      <c r="AI2920" t="s">
        <v>5523</v>
      </c>
    </row>
    <row r="2921" spans="1:35">
      <c r="A2921" t="s">
        <v>3423</v>
      </c>
      <c r="B2921" s="2">
        <v>45026</v>
      </c>
      <c r="C2921" t="s">
        <v>862</v>
      </c>
      <c r="D2921" t="s">
        <v>49</v>
      </c>
      <c r="E2921" t="s">
        <v>32</v>
      </c>
      <c r="F2921" t="s">
        <v>33</v>
      </c>
      <c r="G2921">
        <v>44</v>
      </c>
      <c r="H2921" t="s">
        <v>153</v>
      </c>
      <c r="I2921" t="s">
        <v>154</v>
      </c>
      <c r="J2921" t="s">
        <v>36</v>
      </c>
      <c r="K2921" t="s">
        <v>326</v>
      </c>
      <c r="L2921" t="s">
        <v>112</v>
      </c>
      <c r="M2921" t="s">
        <v>92</v>
      </c>
      <c r="N2921" t="s">
        <v>40</v>
      </c>
      <c r="O2921">
        <v>2</v>
      </c>
      <c r="P2921" s="4">
        <v>13833</v>
      </c>
      <c r="Q2921" s="4">
        <v>7746</v>
      </c>
      <c r="R2921" s="3">
        <v>0</v>
      </c>
      <c r="S2921" s="4">
        <v>27666</v>
      </c>
      <c r="T2921" s="4">
        <v>15492</v>
      </c>
      <c r="U2921" s="4">
        <v>12174</v>
      </c>
      <c r="V2921" s="3">
        <v>0.44003469963131642</v>
      </c>
      <c r="W2921" t="s">
        <v>41</v>
      </c>
      <c r="X2921" t="s">
        <v>42</v>
      </c>
      <c r="Y2921" t="s">
        <v>56</v>
      </c>
      <c r="Z2921">
        <v>1</v>
      </c>
      <c r="AA2921" t="s">
        <v>172</v>
      </c>
      <c r="AB2921" t="s">
        <v>150</v>
      </c>
      <c r="AC2921">
        <v>4.5</v>
      </c>
      <c r="AD2921">
        <v>2023</v>
      </c>
      <c r="AE2921">
        <v>4</v>
      </c>
      <c r="AF2921" t="s">
        <v>5524</v>
      </c>
      <c r="AG2921" t="s">
        <v>5525</v>
      </c>
      <c r="AH2921" t="s">
        <v>5522</v>
      </c>
      <c r="AI2921" t="s">
        <v>5526</v>
      </c>
    </row>
    <row r="2922" spans="1:35">
      <c r="A2922" t="s">
        <v>3424</v>
      </c>
      <c r="B2922" s="2">
        <v>45318</v>
      </c>
      <c r="C2922" t="s">
        <v>1011</v>
      </c>
      <c r="D2922" t="s">
        <v>31</v>
      </c>
      <c r="E2922" t="s">
        <v>188</v>
      </c>
      <c r="F2922" t="s">
        <v>33</v>
      </c>
      <c r="G2922">
        <v>35</v>
      </c>
      <c r="H2922" t="s">
        <v>153</v>
      </c>
      <c r="I2922" t="s">
        <v>154</v>
      </c>
      <c r="J2922" t="s">
        <v>36</v>
      </c>
      <c r="K2922" t="s">
        <v>184</v>
      </c>
      <c r="L2922" t="s">
        <v>52</v>
      </c>
      <c r="M2922" t="s">
        <v>83</v>
      </c>
      <c r="N2922" t="s">
        <v>40</v>
      </c>
      <c r="O2922">
        <v>5</v>
      </c>
      <c r="P2922" s="4">
        <v>23806</v>
      </c>
      <c r="Q2922" s="4">
        <v>13807</v>
      </c>
      <c r="R2922" s="3">
        <v>0.2</v>
      </c>
      <c r="S2922" s="4">
        <v>95224</v>
      </c>
      <c r="T2922" s="4">
        <v>69035</v>
      </c>
      <c r="U2922" s="4">
        <v>26189</v>
      </c>
      <c r="V2922" s="3">
        <v>0.27502520373015205</v>
      </c>
      <c r="W2922" t="s">
        <v>54</v>
      </c>
      <c r="X2922" t="s">
        <v>55</v>
      </c>
      <c r="Y2922" t="s">
        <v>56</v>
      </c>
      <c r="Z2922">
        <v>4</v>
      </c>
      <c r="AA2922" t="s">
        <v>94</v>
      </c>
      <c r="AB2922" t="s">
        <v>189</v>
      </c>
      <c r="AC2922">
        <v>4.5</v>
      </c>
      <c r="AD2922">
        <v>2024</v>
      </c>
      <c r="AE2922">
        <v>1</v>
      </c>
      <c r="AF2922" t="s">
        <v>5532</v>
      </c>
      <c r="AG2922" t="s">
        <v>5528</v>
      </c>
      <c r="AH2922" t="s">
        <v>5515</v>
      </c>
      <c r="AI2922" t="s">
        <v>5526</v>
      </c>
    </row>
    <row r="2923" spans="1:35">
      <c r="A2923" t="s">
        <v>3425</v>
      </c>
      <c r="B2923" s="2">
        <v>45137</v>
      </c>
      <c r="C2923" t="s">
        <v>804</v>
      </c>
      <c r="D2923" t="s">
        <v>31</v>
      </c>
      <c r="E2923" t="s">
        <v>135</v>
      </c>
      <c r="F2923" t="s">
        <v>33</v>
      </c>
      <c r="G2923">
        <v>56</v>
      </c>
      <c r="H2923" t="s">
        <v>88</v>
      </c>
      <c r="I2923" t="s">
        <v>89</v>
      </c>
      <c r="J2923" t="s">
        <v>82</v>
      </c>
      <c r="K2923" t="s">
        <v>61</v>
      </c>
      <c r="L2923" t="s">
        <v>142</v>
      </c>
      <c r="M2923" t="s">
        <v>63</v>
      </c>
      <c r="N2923" t="s">
        <v>64</v>
      </c>
      <c r="O2923">
        <v>3</v>
      </c>
      <c r="P2923" s="4">
        <v>17086</v>
      </c>
      <c r="Q2923" s="4">
        <v>12815</v>
      </c>
      <c r="R2923" s="3">
        <v>0.2</v>
      </c>
      <c r="S2923" s="4">
        <v>41006</v>
      </c>
      <c r="T2923" s="4">
        <v>38445</v>
      </c>
      <c r="U2923" s="4">
        <v>2561</v>
      </c>
      <c r="V2923" s="3">
        <v>6.2454274984148662E-2</v>
      </c>
      <c r="W2923" t="s">
        <v>75</v>
      </c>
      <c r="X2923" t="s">
        <v>42</v>
      </c>
      <c r="Y2923" t="s">
        <v>56</v>
      </c>
      <c r="Z2923">
        <v>6</v>
      </c>
      <c r="AA2923" t="s">
        <v>226</v>
      </c>
      <c r="AB2923" t="s">
        <v>66</v>
      </c>
      <c r="AC2923">
        <v>4.2</v>
      </c>
      <c r="AD2923">
        <v>2023</v>
      </c>
      <c r="AE2923">
        <v>7</v>
      </c>
      <c r="AF2923" t="s">
        <v>5533</v>
      </c>
      <c r="AG2923" t="s">
        <v>5514</v>
      </c>
      <c r="AH2923" t="s">
        <v>5522</v>
      </c>
      <c r="AI2923" t="s">
        <v>5523</v>
      </c>
    </row>
    <row r="2924" spans="1:35">
      <c r="A2924" t="s">
        <v>3426</v>
      </c>
      <c r="B2924" s="2">
        <v>45184</v>
      </c>
      <c r="C2924" t="s">
        <v>205</v>
      </c>
      <c r="D2924" t="s">
        <v>31</v>
      </c>
      <c r="E2924" t="s">
        <v>69</v>
      </c>
      <c r="F2924" t="s">
        <v>70</v>
      </c>
      <c r="G2924">
        <v>28</v>
      </c>
      <c r="H2924" t="s">
        <v>99</v>
      </c>
      <c r="I2924" t="s">
        <v>99</v>
      </c>
      <c r="J2924" t="s">
        <v>100</v>
      </c>
      <c r="K2924" t="s">
        <v>225</v>
      </c>
      <c r="L2924" t="s">
        <v>101</v>
      </c>
      <c r="M2924" t="s">
        <v>83</v>
      </c>
      <c r="N2924" t="s">
        <v>93</v>
      </c>
      <c r="O2924">
        <v>6</v>
      </c>
      <c r="P2924" s="4">
        <v>20399</v>
      </c>
      <c r="Q2924" s="4">
        <v>11627</v>
      </c>
      <c r="R2924" s="3">
        <v>0.15</v>
      </c>
      <c r="S2924" s="4">
        <v>104035</v>
      </c>
      <c r="T2924" s="4">
        <v>69762</v>
      </c>
      <c r="U2924" s="4">
        <v>34273</v>
      </c>
      <c r="V2924" s="3">
        <v>0.3294372086317105</v>
      </c>
      <c r="W2924" t="s">
        <v>84</v>
      </c>
      <c r="X2924" t="s">
        <v>76</v>
      </c>
      <c r="Y2924" t="s">
        <v>56</v>
      </c>
      <c r="Z2924">
        <v>5</v>
      </c>
      <c r="AA2924" t="s">
        <v>185</v>
      </c>
      <c r="AB2924" t="s">
        <v>95</v>
      </c>
      <c r="AC2924">
        <v>4</v>
      </c>
      <c r="AD2924">
        <v>2023</v>
      </c>
      <c r="AE2924">
        <v>9</v>
      </c>
      <c r="AF2924" t="s">
        <v>5531</v>
      </c>
      <c r="AG2924" t="s">
        <v>5514</v>
      </c>
      <c r="AH2924" t="s">
        <v>5515</v>
      </c>
      <c r="AI2924" t="s">
        <v>5516</v>
      </c>
    </row>
    <row r="2925" spans="1:35">
      <c r="A2925" t="s">
        <v>3427</v>
      </c>
      <c r="B2925" s="2">
        <v>45574</v>
      </c>
      <c r="C2925" t="s">
        <v>365</v>
      </c>
      <c r="D2925" t="s">
        <v>31</v>
      </c>
      <c r="E2925" t="s">
        <v>50</v>
      </c>
      <c r="F2925" t="s">
        <v>33</v>
      </c>
      <c r="G2925">
        <v>21</v>
      </c>
      <c r="H2925" t="s">
        <v>99</v>
      </c>
      <c r="I2925" t="s">
        <v>99</v>
      </c>
      <c r="J2925" t="s">
        <v>100</v>
      </c>
      <c r="K2925" t="s">
        <v>323</v>
      </c>
      <c r="L2925" t="s">
        <v>101</v>
      </c>
      <c r="M2925" t="s">
        <v>92</v>
      </c>
      <c r="N2925" t="s">
        <v>53</v>
      </c>
      <c r="O2925">
        <v>7</v>
      </c>
      <c r="P2925" s="4">
        <v>8187</v>
      </c>
      <c r="Q2925" s="4">
        <v>5322</v>
      </c>
      <c r="R2925" s="3">
        <v>0.15</v>
      </c>
      <c r="S2925" s="4">
        <v>48713</v>
      </c>
      <c r="T2925" s="4">
        <v>37254</v>
      </c>
      <c r="U2925" s="4">
        <v>11459</v>
      </c>
      <c r="V2925" s="3">
        <v>0.23523494754993535</v>
      </c>
      <c r="W2925" t="s">
        <v>54</v>
      </c>
      <c r="X2925" t="s">
        <v>55</v>
      </c>
      <c r="Y2925" t="s">
        <v>56</v>
      </c>
      <c r="Z2925">
        <v>6</v>
      </c>
      <c r="AA2925" t="s">
        <v>220</v>
      </c>
      <c r="AB2925" t="s">
        <v>95</v>
      </c>
      <c r="AC2925">
        <v>4.7</v>
      </c>
      <c r="AD2925">
        <v>2024</v>
      </c>
      <c r="AE2925">
        <v>10</v>
      </c>
      <c r="AF2925" t="s">
        <v>5517</v>
      </c>
      <c r="AG2925" t="s">
        <v>5518</v>
      </c>
      <c r="AH2925" t="s">
        <v>5522</v>
      </c>
      <c r="AI2925" t="s">
        <v>5520</v>
      </c>
    </row>
    <row r="2926" spans="1:35">
      <c r="A2926" t="s">
        <v>3428</v>
      </c>
      <c r="B2926" s="2">
        <v>45052</v>
      </c>
      <c r="C2926" t="s">
        <v>581</v>
      </c>
      <c r="D2926" t="s">
        <v>31</v>
      </c>
      <c r="E2926" t="s">
        <v>129</v>
      </c>
      <c r="F2926" t="s">
        <v>33</v>
      </c>
      <c r="G2926">
        <v>26</v>
      </c>
      <c r="H2926" t="s">
        <v>88</v>
      </c>
      <c r="I2926" t="s">
        <v>89</v>
      </c>
      <c r="J2926" t="s">
        <v>82</v>
      </c>
      <c r="K2926" t="s">
        <v>326</v>
      </c>
      <c r="L2926" t="s">
        <v>142</v>
      </c>
      <c r="M2926" t="s">
        <v>83</v>
      </c>
      <c r="N2926" t="s">
        <v>40</v>
      </c>
      <c r="O2926">
        <v>6</v>
      </c>
      <c r="P2926" s="4">
        <v>13026</v>
      </c>
      <c r="Q2926" s="4">
        <v>9900</v>
      </c>
      <c r="R2926" s="3">
        <v>0</v>
      </c>
      <c r="S2926" s="4">
        <v>78156</v>
      </c>
      <c r="T2926" s="4">
        <v>59400</v>
      </c>
      <c r="U2926" s="4">
        <v>18756</v>
      </c>
      <c r="V2926" s="3">
        <v>0.23998157531091663</v>
      </c>
      <c r="W2926" t="s">
        <v>84</v>
      </c>
      <c r="X2926" t="s">
        <v>42</v>
      </c>
      <c r="Y2926" t="s">
        <v>56</v>
      </c>
      <c r="Z2926">
        <v>4</v>
      </c>
      <c r="AA2926" t="s">
        <v>181</v>
      </c>
      <c r="AB2926" t="s">
        <v>132</v>
      </c>
      <c r="AC2926">
        <v>4.4000000000000004</v>
      </c>
      <c r="AD2926">
        <v>2023</v>
      </c>
      <c r="AE2926">
        <v>5</v>
      </c>
      <c r="AF2926" t="s">
        <v>5529</v>
      </c>
      <c r="AG2926" t="s">
        <v>5525</v>
      </c>
      <c r="AH2926" t="s">
        <v>5515</v>
      </c>
      <c r="AI2926" t="s">
        <v>5516</v>
      </c>
    </row>
    <row r="2927" spans="1:35">
      <c r="A2927" t="s">
        <v>3429</v>
      </c>
      <c r="B2927" s="2">
        <v>45227</v>
      </c>
      <c r="C2927" t="s">
        <v>279</v>
      </c>
      <c r="D2927" t="s">
        <v>49</v>
      </c>
      <c r="E2927" t="s">
        <v>129</v>
      </c>
      <c r="F2927" t="s">
        <v>33</v>
      </c>
      <c r="G2927">
        <v>48</v>
      </c>
      <c r="H2927" t="s">
        <v>146</v>
      </c>
      <c r="I2927" t="s">
        <v>147</v>
      </c>
      <c r="J2927" t="s">
        <v>36</v>
      </c>
      <c r="K2927" t="s">
        <v>225</v>
      </c>
      <c r="L2927" t="s">
        <v>137</v>
      </c>
      <c r="M2927" t="s">
        <v>92</v>
      </c>
      <c r="N2927" t="s">
        <v>126</v>
      </c>
      <c r="O2927">
        <v>5</v>
      </c>
      <c r="P2927" s="4">
        <v>895</v>
      </c>
      <c r="Q2927" s="4">
        <v>519</v>
      </c>
      <c r="R2927" s="3">
        <v>0.15</v>
      </c>
      <c r="S2927" s="4">
        <v>3804</v>
      </c>
      <c r="T2927" s="4">
        <v>2595</v>
      </c>
      <c r="U2927" s="4">
        <v>1209</v>
      </c>
      <c r="V2927" s="3">
        <v>0.31782334384858046</v>
      </c>
      <c r="W2927" t="s">
        <v>84</v>
      </c>
      <c r="X2927" t="s">
        <v>76</v>
      </c>
      <c r="Y2927" t="s">
        <v>56</v>
      </c>
      <c r="Z2927">
        <v>1</v>
      </c>
      <c r="AA2927" t="s">
        <v>181</v>
      </c>
      <c r="AB2927" t="s">
        <v>66</v>
      </c>
      <c r="AC2927">
        <v>4.5999999999999996</v>
      </c>
      <c r="AD2927">
        <v>2023</v>
      </c>
      <c r="AE2927">
        <v>10</v>
      </c>
      <c r="AF2927" t="s">
        <v>5517</v>
      </c>
      <c r="AG2927" t="s">
        <v>5518</v>
      </c>
      <c r="AH2927" t="s">
        <v>5519</v>
      </c>
      <c r="AI2927" t="s">
        <v>5523</v>
      </c>
    </row>
    <row r="2928" spans="1:35">
      <c r="A2928" t="s">
        <v>3430</v>
      </c>
      <c r="B2928" s="2">
        <v>45587</v>
      </c>
      <c r="C2928" t="s">
        <v>699</v>
      </c>
      <c r="D2928" t="s">
        <v>31</v>
      </c>
      <c r="E2928" t="s">
        <v>60</v>
      </c>
      <c r="F2928" t="s">
        <v>70</v>
      </c>
      <c r="G2928">
        <v>54</v>
      </c>
      <c r="H2928" t="s">
        <v>71</v>
      </c>
      <c r="I2928" t="s">
        <v>72</v>
      </c>
      <c r="J2928" t="s">
        <v>73</v>
      </c>
      <c r="K2928" t="s">
        <v>51</v>
      </c>
      <c r="L2928" t="s">
        <v>52</v>
      </c>
      <c r="M2928" t="s">
        <v>83</v>
      </c>
      <c r="N2928" t="s">
        <v>64</v>
      </c>
      <c r="O2928">
        <v>1</v>
      </c>
      <c r="P2928" s="4">
        <v>2771</v>
      </c>
      <c r="Q2928" s="4">
        <v>2023</v>
      </c>
      <c r="R2928" s="3">
        <v>0.15</v>
      </c>
      <c r="S2928" s="4">
        <v>2355</v>
      </c>
      <c r="T2928" s="4">
        <v>2023</v>
      </c>
      <c r="U2928" s="4">
        <v>332</v>
      </c>
      <c r="V2928" s="3">
        <v>0.14097664543524416</v>
      </c>
      <c r="W2928" t="s">
        <v>84</v>
      </c>
      <c r="X2928" t="s">
        <v>76</v>
      </c>
      <c r="Y2928" t="s">
        <v>56</v>
      </c>
      <c r="Z2928">
        <v>2</v>
      </c>
      <c r="AA2928" t="s">
        <v>226</v>
      </c>
      <c r="AB2928" t="s">
        <v>189</v>
      </c>
      <c r="AC2928">
        <v>3.2</v>
      </c>
      <c r="AD2928">
        <v>2024</v>
      </c>
      <c r="AE2928">
        <v>10</v>
      </c>
      <c r="AF2928" t="s">
        <v>5517</v>
      </c>
      <c r="AG2928" t="s">
        <v>5518</v>
      </c>
      <c r="AH2928" t="s">
        <v>5519</v>
      </c>
      <c r="AI2928" t="s">
        <v>5523</v>
      </c>
    </row>
    <row r="2929" spans="1:35">
      <c r="A2929" t="s">
        <v>3431</v>
      </c>
      <c r="B2929" s="2">
        <v>45171</v>
      </c>
      <c r="C2929" t="s">
        <v>1643</v>
      </c>
      <c r="D2929" t="s">
        <v>31</v>
      </c>
      <c r="E2929" t="s">
        <v>32</v>
      </c>
      <c r="F2929" t="s">
        <v>33</v>
      </c>
      <c r="G2929">
        <v>33</v>
      </c>
      <c r="H2929" t="s">
        <v>34</v>
      </c>
      <c r="I2929" t="s">
        <v>35</v>
      </c>
      <c r="J2929" t="s">
        <v>36</v>
      </c>
      <c r="K2929" t="s">
        <v>219</v>
      </c>
      <c r="L2929" t="s">
        <v>142</v>
      </c>
      <c r="M2929" t="s">
        <v>83</v>
      </c>
      <c r="N2929" t="s">
        <v>93</v>
      </c>
      <c r="O2929">
        <v>8</v>
      </c>
      <c r="P2929" s="4">
        <v>24175</v>
      </c>
      <c r="Q2929" s="4">
        <v>13780</v>
      </c>
      <c r="R2929" s="3">
        <v>0.2</v>
      </c>
      <c r="S2929" s="4">
        <v>154720</v>
      </c>
      <c r="T2929" s="4">
        <v>110240</v>
      </c>
      <c r="U2929" s="4">
        <v>44480</v>
      </c>
      <c r="V2929" s="3">
        <v>0.2874870734229576</v>
      </c>
      <c r="W2929" t="s">
        <v>54</v>
      </c>
      <c r="X2929" t="s">
        <v>76</v>
      </c>
      <c r="Y2929" t="s">
        <v>156</v>
      </c>
      <c r="Z2929">
        <v>0</v>
      </c>
      <c r="AA2929" t="s">
        <v>143</v>
      </c>
      <c r="AB2929" t="s">
        <v>121</v>
      </c>
      <c r="AC2929">
        <v>2.4</v>
      </c>
      <c r="AD2929">
        <v>2023</v>
      </c>
      <c r="AE2929">
        <v>9</v>
      </c>
      <c r="AF2929" t="s">
        <v>5531</v>
      </c>
      <c r="AG2929" t="s">
        <v>5514</v>
      </c>
      <c r="AH2929" t="s">
        <v>5515</v>
      </c>
      <c r="AI2929" t="s">
        <v>5516</v>
      </c>
    </row>
    <row r="2930" spans="1:35">
      <c r="A2930" t="s">
        <v>3432</v>
      </c>
      <c r="B2930" s="2">
        <v>45296</v>
      </c>
      <c r="C2930" t="s">
        <v>1186</v>
      </c>
      <c r="D2930" t="s">
        <v>31</v>
      </c>
      <c r="E2930" t="s">
        <v>188</v>
      </c>
      <c r="F2930" t="s">
        <v>33</v>
      </c>
      <c r="G2930">
        <v>51</v>
      </c>
      <c r="H2930" t="s">
        <v>99</v>
      </c>
      <c r="I2930" t="s">
        <v>99</v>
      </c>
      <c r="J2930" t="s">
        <v>100</v>
      </c>
      <c r="K2930" t="s">
        <v>219</v>
      </c>
      <c r="L2930" t="s">
        <v>155</v>
      </c>
      <c r="M2930" t="s">
        <v>107</v>
      </c>
      <c r="N2930" t="s">
        <v>40</v>
      </c>
      <c r="O2930">
        <v>2</v>
      </c>
      <c r="P2930" s="4">
        <v>6456</v>
      </c>
      <c r="Q2930" s="4">
        <v>3809</v>
      </c>
      <c r="R2930" s="3">
        <v>0.2</v>
      </c>
      <c r="S2930" s="4">
        <v>10330</v>
      </c>
      <c r="T2930" s="4">
        <v>7618</v>
      </c>
      <c r="U2930" s="4">
        <v>2712</v>
      </c>
      <c r="V2930" s="3">
        <v>0.26253630203291384</v>
      </c>
      <c r="W2930" t="s">
        <v>54</v>
      </c>
      <c r="X2930" t="s">
        <v>55</v>
      </c>
      <c r="Y2930" t="s">
        <v>171</v>
      </c>
      <c r="Z2930">
        <v>10</v>
      </c>
      <c r="AA2930" t="s">
        <v>193</v>
      </c>
      <c r="AB2930" t="s">
        <v>95</v>
      </c>
      <c r="AC2930" t="s">
        <v>46</v>
      </c>
      <c r="AD2930">
        <v>2024</v>
      </c>
      <c r="AE2930">
        <v>1</v>
      </c>
      <c r="AF2930" t="s">
        <v>5532</v>
      </c>
      <c r="AG2930" t="s">
        <v>5528</v>
      </c>
      <c r="AH2930" t="s">
        <v>5519</v>
      </c>
      <c r="AI2930" t="s">
        <v>5523</v>
      </c>
    </row>
    <row r="2931" spans="1:35">
      <c r="A2931" t="s">
        <v>3433</v>
      </c>
      <c r="B2931" s="2">
        <v>45437</v>
      </c>
      <c r="C2931" t="s">
        <v>882</v>
      </c>
      <c r="D2931" t="s">
        <v>49</v>
      </c>
      <c r="E2931" t="s">
        <v>98</v>
      </c>
      <c r="F2931" t="s">
        <v>70</v>
      </c>
      <c r="G2931">
        <v>18</v>
      </c>
      <c r="H2931" t="s">
        <v>34</v>
      </c>
      <c r="I2931" t="s">
        <v>35</v>
      </c>
      <c r="J2931" t="s">
        <v>36</v>
      </c>
      <c r="K2931" t="s">
        <v>136</v>
      </c>
      <c r="L2931" t="s">
        <v>91</v>
      </c>
      <c r="M2931" t="s">
        <v>107</v>
      </c>
      <c r="N2931" t="s">
        <v>53</v>
      </c>
      <c r="O2931">
        <v>8</v>
      </c>
      <c r="P2931" s="4">
        <v>9932</v>
      </c>
      <c r="Q2931" s="4">
        <v>7449</v>
      </c>
      <c r="R2931" s="3">
        <v>0</v>
      </c>
      <c r="S2931" s="4">
        <v>79456</v>
      </c>
      <c r="T2931" s="4">
        <v>59592</v>
      </c>
      <c r="U2931" s="4">
        <v>19864</v>
      </c>
      <c r="V2931" s="3">
        <v>0.25</v>
      </c>
      <c r="W2931" t="s">
        <v>41</v>
      </c>
      <c r="X2931" t="s">
        <v>76</v>
      </c>
      <c r="Y2931" t="s">
        <v>56</v>
      </c>
      <c r="Z2931">
        <v>6</v>
      </c>
      <c r="AA2931" t="s">
        <v>181</v>
      </c>
      <c r="AB2931" t="s">
        <v>132</v>
      </c>
      <c r="AC2931">
        <v>3.3</v>
      </c>
      <c r="AD2931">
        <v>2024</v>
      </c>
      <c r="AE2931">
        <v>5</v>
      </c>
      <c r="AF2931" t="s">
        <v>5529</v>
      </c>
      <c r="AG2931" t="s">
        <v>5525</v>
      </c>
      <c r="AH2931" t="s">
        <v>5515</v>
      </c>
      <c r="AI2931" t="s">
        <v>5520</v>
      </c>
    </row>
    <row r="2932" spans="1:35">
      <c r="A2932" t="s">
        <v>3434</v>
      </c>
      <c r="B2932" s="2">
        <v>45043</v>
      </c>
      <c r="C2932" t="s">
        <v>618</v>
      </c>
      <c r="D2932" t="s">
        <v>49</v>
      </c>
      <c r="E2932" t="s">
        <v>32</v>
      </c>
      <c r="F2932" t="s">
        <v>33</v>
      </c>
      <c r="G2932">
        <v>36</v>
      </c>
      <c r="H2932" t="s">
        <v>153</v>
      </c>
      <c r="I2932" t="s">
        <v>154</v>
      </c>
      <c r="J2932" t="s">
        <v>36</v>
      </c>
      <c r="K2932" t="s">
        <v>184</v>
      </c>
      <c r="L2932" t="s">
        <v>155</v>
      </c>
      <c r="M2932" t="s">
        <v>92</v>
      </c>
      <c r="N2932" t="s">
        <v>126</v>
      </c>
      <c r="O2932">
        <v>6</v>
      </c>
      <c r="P2932" s="4">
        <v>17602</v>
      </c>
      <c r="Q2932" s="4">
        <v>10033</v>
      </c>
      <c r="R2932" s="3">
        <v>0</v>
      </c>
      <c r="S2932" s="4">
        <v>105612</v>
      </c>
      <c r="T2932" s="4">
        <v>60198</v>
      </c>
      <c r="U2932" s="4">
        <v>45414</v>
      </c>
      <c r="V2932" s="3">
        <v>0.43000795364163164</v>
      </c>
      <c r="W2932" t="s">
        <v>54</v>
      </c>
      <c r="X2932" t="s">
        <v>42</v>
      </c>
      <c r="Y2932" t="s">
        <v>171</v>
      </c>
      <c r="Z2932">
        <v>13</v>
      </c>
      <c r="AA2932" t="s">
        <v>57</v>
      </c>
      <c r="AB2932" t="s">
        <v>45</v>
      </c>
      <c r="AC2932" t="s">
        <v>46</v>
      </c>
      <c r="AD2932">
        <v>2023</v>
      </c>
      <c r="AE2932">
        <v>4</v>
      </c>
      <c r="AF2932" t="s">
        <v>5524</v>
      </c>
      <c r="AG2932" t="s">
        <v>5525</v>
      </c>
      <c r="AH2932" t="s">
        <v>5515</v>
      </c>
      <c r="AI2932" t="s">
        <v>5526</v>
      </c>
    </row>
    <row r="2933" spans="1:35">
      <c r="A2933" t="s">
        <v>3435</v>
      </c>
      <c r="B2933" s="2">
        <v>45187</v>
      </c>
      <c r="C2933" t="s">
        <v>471</v>
      </c>
      <c r="D2933" t="s">
        <v>31</v>
      </c>
      <c r="E2933" t="s">
        <v>69</v>
      </c>
      <c r="F2933" t="s">
        <v>70</v>
      </c>
      <c r="G2933">
        <v>24</v>
      </c>
      <c r="H2933" t="s">
        <v>71</v>
      </c>
      <c r="I2933" t="s">
        <v>72</v>
      </c>
      <c r="J2933" t="s">
        <v>73</v>
      </c>
      <c r="K2933" t="s">
        <v>326</v>
      </c>
      <c r="L2933" t="s">
        <v>52</v>
      </c>
      <c r="M2933" t="s">
        <v>39</v>
      </c>
      <c r="N2933" t="s">
        <v>64</v>
      </c>
      <c r="O2933">
        <v>4</v>
      </c>
      <c r="P2933" s="4">
        <v>23809</v>
      </c>
      <c r="Q2933" s="4">
        <v>19047</v>
      </c>
      <c r="R2933" s="3">
        <v>0.05</v>
      </c>
      <c r="S2933" s="4">
        <v>90474</v>
      </c>
      <c r="T2933" s="4">
        <v>76188</v>
      </c>
      <c r="U2933" s="4">
        <v>14286</v>
      </c>
      <c r="V2933" s="3">
        <v>0.15790171762053187</v>
      </c>
      <c r="W2933" t="s">
        <v>84</v>
      </c>
      <c r="X2933" t="s">
        <v>76</v>
      </c>
      <c r="Y2933" t="s">
        <v>56</v>
      </c>
      <c r="Z2933">
        <v>7</v>
      </c>
      <c r="AA2933" t="s">
        <v>65</v>
      </c>
      <c r="AB2933" t="s">
        <v>150</v>
      </c>
      <c r="AC2933">
        <v>4.9000000000000004</v>
      </c>
      <c r="AD2933">
        <v>2023</v>
      </c>
      <c r="AE2933">
        <v>9</v>
      </c>
      <c r="AF2933" t="s">
        <v>5531</v>
      </c>
      <c r="AG2933" t="s">
        <v>5514</v>
      </c>
      <c r="AH2933" t="s">
        <v>5515</v>
      </c>
      <c r="AI2933" t="s">
        <v>5520</v>
      </c>
    </row>
    <row r="2934" spans="1:35">
      <c r="A2934" t="s">
        <v>3436</v>
      </c>
      <c r="B2934" s="2">
        <v>45281</v>
      </c>
      <c r="C2934" t="s">
        <v>532</v>
      </c>
      <c r="D2934" t="s">
        <v>31</v>
      </c>
      <c r="E2934" t="s">
        <v>129</v>
      </c>
      <c r="F2934" t="s">
        <v>33</v>
      </c>
      <c r="G2934">
        <v>38</v>
      </c>
      <c r="H2934" t="s">
        <v>153</v>
      </c>
      <c r="I2934" t="s">
        <v>154</v>
      </c>
      <c r="J2934" t="s">
        <v>36</v>
      </c>
      <c r="K2934" t="s">
        <v>116</v>
      </c>
      <c r="L2934" t="s">
        <v>38</v>
      </c>
      <c r="M2934" t="s">
        <v>63</v>
      </c>
      <c r="N2934" t="s">
        <v>64</v>
      </c>
      <c r="O2934">
        <v>1</v>
      </c>
      <c r="P2934" s="4">
        <v>1651</v>
      </c>
      <c r="Q2934" s="4">
        <v>1090</v>
      </c>
      <c r="R2934" s="3">
        <v>0.05</v>
      </c>
      <c r="S2934" s="4">
        <v>1568</v>
      </c>
      <c r="T2934" s="4">
        <v>1090</v>
      </c>
      <c r="U2934" s="4">
        <v>478</v>
      </c>
      <c r="V2934" s="3">
        <v>0.30484693877551022</v>
      </c>
      <c r="W2934" t="s">
        <v>41</v>
      </c>
      <c r="X2934" t="s">
        <v>42</v>
      </c>
      <c r="Y2934" t="s">
        <v>56</v>
      </c>
      <c r="Z2934">
        <v>4</v>
      </c>
      <c r="AA2934" t="s">
        <v>172</v>
      </c>
      <c r="AB2934" t="s">
        <v>150</v>
      </c>
      <c r="AC2934">
        <v>3.1</v>
      </c>
      <c r="AD2934">
        <v>2023</v>
      </c>
      <c r="AE2934">
        <v>12</v>
      </c>
      <c r="AF2934" t="s">
        <v>5521</v>
      </c>
      <c r="AG2934" t="s">
        <v>5518</v>
      </c>
      <c r="AH2934" t="s">
        <v>5519</v>
      </c>
      <c r="AI2934" t="s">
        <v>5526</v>
      </c>
    </row>
    <row r="2935" spans="1:35">
      <c r="A2935" t="s">
        <v>3437</v>
      </c>
      <c r="B2935" s="2">
        <v>45090</v>
      </c>
      <c r="C2935" t="s">
        <v>118</v>
      </c>
      <c r="D2935" t="s">
        <v>31</v>
      </c>
      <c r="E2935" t="s">
        <v>135</v>
      </c>
      <c r="F2935" t="s">
        <v>33</v>
      </c>
      <c r="G2935">
        <v>38</v>
      </c>
      <c r="H2935" t="s">
        <v>99</v>
      </c>
      <c r="I2935" t="s">
        <v>99</v>
      </c>
      <c r="J2935" t="s">
        <v>100</v>
      </c>
      <c r="K2935" t="s">
        <v>130</v>
      </c>
      <c r="L2935" t="s">
        <v>112</v>
      </c>
      <c r="M2935" t="s">
        <v>63</v>
      </c>
      <c r="N2935" t="s">
        <v>93</v>
      </c>
      <c r="O2935">
        <v>3</v>
      </c>
      <c r="P2935" s="4">
        <v>3466</v>
      </c>
      <c r="Q2935" s="4">
        <v>2496</v>
      </c>
      <c r="R2935" s="3">
        <v>0.1</v>
      </c>
      <c r="S2935" s="4">
        <v>9358</v>
      </c>
      <c r="T2935" s="4">
        <v>7488</v>
      </c>
      <c r="U2935" s="4">
        <v>1870</v>
      </c>
      <c r="V2935" s="3">
        <v>0.19982902329557597</v>
      </c>
      <c r="W2935" t="s">
        <v>41</v>
      </c>
      <c r="X2935" t="s">
        <v>55</v>
      </c>
      <c r="Y2935" t="s">
        <v>56</v>
      </c>
      <c r="Z2935">
        <v>3</v>
      </c>
      <c r="AA2935" t="s">
        <v>181</v>
      </c>
      <c r="AB2935" t="s">
        <v>45</v>
      </c>
      <c r="AC2935">
        <v>3.5</v>
      </c>
      <c r="AD2935">
        <v>2023</v>
      </c>
      <c r="AE2935">
        <v>6</v>
      </c>
      <c r="AF2935" t="s">
        <v>5530</v>
      </c>
      <c r="AG2935" t="s">
        <v>5525</v>
      </c>
      <c r="AH2935" t="s">
        <v>5519</v>
      </c>
      <c r="AI2935" t="s">
        <v>5526</v>
      </c>
    </row>
    <row r="2936" spans="1:35">
      <c r="A2936" t="s">
        <v>3438</v>
      </c>
      <c r="B2936" s="2">
        <v>45369</v>
      </c>
      <c r="C2936" t="s">
        <v>621</v>
      </c>
      <c r="D2936" t="s">
        <v>31</v>
      </c>
      <c r="E2936" t="s">
        <v>135</v>
      </c>
      <c r="F2936" t="s">
        <v>33</v>
      </c>
      <c r="G2936">
        <v>20</v>
      </c>
      <c r="H2936" t="s">
        <v>80</v>
      </c>
      <c r="I2936" t="s">
        <v>81</v>
      </c>
      <c r="J2936" t="s">
        <v>82</v>
      </c>
      <c r="K2936" t="s">
        <v>337</v>
      </c>
      <c r="L2936" t="s">
        <v>62</v>
      </c>
      <c r="M2936" t="s">
        <v>92</v>
      </c>
      <c r="N2936" t="s">
        <v>113</v>
      </c>
      <c r="O2936">
        <v>6</v>
      </c>
      <c r="P2936" s="4">
        <v>8369</v>
      </c>
      <c r="Q2936" s="4">
        <v>6360</v>
      </c>
      <c r="R2936" s="3">
        <v>0.15</v>
      </c>
      <c r="S2936" s="4">
        <v>42682</v>
      </c>
      <c r="T2936" s="4">
        <v>38160</v>
      </c>
      <c r="U2936" s="4">
        <v>4522</v>
      </c>
      <c r="V2936" s="3">
        <v>0.10594630054824047</v>
      </c>
      <c r="W2936" t="s">
        <v>75</v>
      </c>
      <c r="X2936" t="s">
        <v>76</v>
      </c>
      <c r="Y2936" t="s">
        <v>56</v>
      </c>
      <c r="Z2936">
        <v>5</v>
      </c>
      <c r="AA2936" t="s">
        <v>229</v>
      </c>
      <c r="AB2936" t="s">
        <v>189</v>
      </c>
      <c r="AC2936">
        <v>3.8</v>
      </c>
      <c r="AD2936">
        <v>2024</v>
      </c>
      <c r="AE2936">
        <v>3</v>
      </c>
      <c r="AF2936" t="s">
        <v>5534</v>
      </c>
      <c r="AG2936" t="s">
        <v>5528</v>
      </c>
      <c r="AH2936" t="s">
        <v>5522</v>
      </c>
      <c r="AI2936" t="s">
        <v>5520</v>
      </c>
    </row>
    <row r="2937" spans="1:35">
      <c r="A2937" t="s">
        <v>3439</v>
      </c>
      <c r="B2937" s="2">
        <v>45369</v>
      </c>
      <c r="C2937" t="s">
        <v>649</v>
      </c>
      <c r="D2937" t="s">
        <v>31</v>
      </c>
      <c r="E2937" t="s">
        <v>60</v>
      </c>
      <c r="F2937" t="s">
        <v>70</v>
      </c>
      <c r="G2937">
        <v>54</v>
      </c>
      <c r="H2937" t="s">
        <v>153</v>
      </c>
      <c r="I2937" t="s">
        <v>154</v>
      </c>
      <c r="J2937" t="s">
        <v>36</v>
      </c>
      <c r="K2937" t="s">
        <v>51</v>
      </c>
      <c r="L2937" t="s">
        <v>52</v>
      </c>
      <c r="M2937" t="s">
        <v>83</v>
      </c>
      <c r="N2937" t="s">
        <v>40</v>
      </c>
      <c r="O2937">
        <v>2</v>
      </c>
      <c r="P2937" s="4">
        <v>18829</v>
      </c>
      <c r="Q2937" s="4">
        <v>11674</v>
      </c>
      <c r="R2937" s="3">
        <v>0</v>
      </c>
      <c r="S2937" s="4">
        <v>37658</v>
      </c>
      <c r="T2937" s="4">
        <v>23348</v>
      </c>
      <c r="U2937" s="4">
        <v>14310</v>
      </c>
      <c r="V2937" s="3">
        <v>0.37999893780869937</v>
      </c>
      <c r="W2937" t="s">
        <v>41</v>
      </c>
      <c r="X2937" t="s">
        <v>76</v>
      </c>
      <c r="Y2937" t="s">
        <v>56</v>
      </c>
      <c r="Z2937">
        <v>7</v>
      </c>
      <c r="AA2937" t="s">
        <v>108</v>
      </c>
      <c r="AB2937" t="s">
        <v>194</v>
      </c>
      <c r="AC2937">
        <v>5</v>
      </c>
      <c r="AD2937">
        <v>2024</v>
      </c>
      <c r="AE2937">
        <v>3</v>
      </c>
      <c r="AF2937" t="s">
        <v>5534</v>
      </c>
      <c r="AG2937" t="s">
        <v>5528</v>
      </c>
      <c r="AH2937" t="s">
        <v>5522</v>
      </c>
      <c r="AI2937" t="s">
        <v>5523</v>
      </c>
    </row>
    <row r="2938" spans="1:35">
      <c r="A2938" t="s">
        <v>3440</v>
      </c>
      <c r="B2938" s="2">
        <v>45081</v>
      </c>
      <c r="C2938" t="s">
        <v>800</v>
      </c>
      <c r="D2938" t="s">
        <v>49</v>
      </c>
      <c r="E2938" t="s">
        <v>135</v>
      </c>
      <c r="F2938" t="s">
        <v>33</v>
      </c>
      <c r="G2938">
        <v>40</v>
      </c>
      <c r="H2938" t="s">
        <v>71</v>
      </c>
      <c r="I2938" t="s">
        <v>72</v>
      </c>
      <c r="J2938" t="s">
        <v>73</v>
      </c>
      <c r="K2938" t="s">
        <v>125</v>
      </c>
      <c r="L2938" t="s">
        <v>62</v>
      </c>
      <c r="M2938" t="s">
        <v>83</v>
      </c>
      <c r="N2938" t="s">
        <v>93</v>
      </c>
      <c r="O2938">
        <v>3</v>
      </c>
      <c r="P2938" s="4">
        <v>9812</v>
      </c>
      <c r="Q2938" s="4">
        <v>6378</v>
      </c>
      <c r="R2938" s="3">
        <v>0</v>
      </c>
      <c r="S2938" s="4">
        <v>29436</v>
      </c>
      <c r="T2938" s="4">
        <v>19134</v>
      </c>
      <c r="U2938" s="4">
        <v>10302</v>
      </c>
      <c r="V2938" s="3">
        <v>0.34997961679576028</v>
      </c>
      <c r="W2938" t="s">
        <v>84</v>
      </c>
      <c r="X2938" t="s">
        <v>76</v>
      </c>
      <c r="Y2938" t="s">
        <v>56</v>
      </c>
      <c r="Z2938">
        <v>1</v>
      </c>
      <c r="AA2938" t="s">
        <v>163</v>
      </c>
      <c r="AB2938" t="s">
        <v>132</v>
      </c>
      <c r="AC2938">
        <v>4.4000000000000004</v>
      </c>
      <c r="AD2938">
        <v>2023</v>
      </c>
      <c r="AE2938">
        <v>6</v>
      </c>
      <c r="AF2938" t="s">
        <v>5530</v>
      </c>
      <c r="AG2938" t="s">
        <v>5525</v>
      </c>
      <c r="AH2938" t="s">
        <v>5522</v>
      </c>
      <c r="AI2938" t="s">
        <v>5526</v>
      </c>
    </row>
    <row r="2939" spans="1:35">
      <c r="A2939" t="s">
        <v>3441</v>
      </c>
      <c r="B2939" s="2">
        <v>44985</v>
      </c>
      <c r="C2939" t="s">
        <v>141</v>
      </c>
      <c r="D2939" t="s">
        <v>31</v>
      </c>
      <c r="E2939" t="s">
        <v>60</v>
      </c>
      <c r="F2939" t="s">
        <v>70</v>
      </c>
      <c r="G2939">
        <v>46</v>
      </c>
      <c r="H2939" t="s">
        <v>99</v>
      </c>
      <c r="I2939" t="s">
        <v>99</v>
      </c>
      <c r="J2939" t="s">
        <v>100</v>
      </c>
      <c r="K2939" t="s">
        <v>214</v>
      </c>
      <c r="L2939" t="s">
        <v>52</v>
      </c>
      <c r="M2939" t="s">
        <v>83</v>
      </c>
      <c r="N2939" t="s">
        <v>113</v>
      </c>
      <c r="O2939">
        <v>6</v>
      </c>
      <c r="P2939" s="4">
        <v>23208</v>
      </c>
      <c r="Q2939" s="4">
        <v>18102</v>
      </c>
      <c r="R2939" s="3">
        <v>0.05</v>
      </c>
      <c r="S2939" s="4">
        <v>132286</v>
      </c>
      <c r="T2939" s="4">
        <v>108612</v>
      </c>
      <c r="U2939" s="4">
        <v>23674</v>
      </c>
      <c r="V2939" s="3">
        <v>0.1789607365858821</v>
      </c>
      <c r="W2939" t="s">
        <v>84</v>
      </c>
      <c r="X2939" t="s">
        <v>55</v>
      </c>
      <c r="Y2939" t="s">
        <v>43</v>
      </c>
      <c r="Z2939">
        <v>0</v>
      </c>
      <c r="AA2939" t="s">
        <v>65</v>
      </c>
      <c r="AB2939" t="s">
        <v>66</v>
      </c>
      <c r="AC2939" t="s">
        <v>46</v>
      </c>
      <c r="AD2939">
        <v>2023</v>
      </c>
      <c r="AE2939">
        <v>2</v>
      </c>
      <c r="AF2939" t="s">
        <v>5527</v>
      </c>
      <c r="AG2939" t="s">
        <v>5528</v>
      </c>
      <c r="AH2939" t="s">
        <v>5515</v>
      </c>
      <c r="AI2939" t="s">
        <v>5523</v>
      </c>
    </row>
    <row r="2940" spans="1:35">
      <c r="A2940" t="s">
        <v>3442</v>
      </c>
      <c r="B2940" s="2">
        <v>45374</v>
      </c>
      <c r="C2940" t="s">
        <v>393</v>
      </c>
      <c r="D2940" t="s">
        <v>31</v>
      </c>
      <c r="E2940" t="s">
        <v>50</v>
      </c>
      <c r="F2940" t="s">
        <v>33</v>
      </c>
      <c r="G2940">
        <v>24</v>
      </c>
      <c r="H2940" t="s">
        <v>99</v>
      </c>
      <c r="I2940" t="s">
        <v>99</v>
      </c>
      <c r="J2940" t="s">
        <v>100</v>
      </c>
      <c r="K2940" t="s">
        <v>166</v>
      </c>
      <c r="L2940" t="s">
        <v>52</v>
      </c>
      <c r="M2940" t="s">
        <v>107</v>
      </c>
      <c r="N2940" t="s">
        <v>40</v>
      </c>
      <c r="O2940">
        <v>3</v>
      </c>
      <c r="P2940" s="4">
        <v>1746</v>
      </c>
      <c r="Q2940" s="4">
        <v>1065</v>
      </c>
      <c r="R2940" s="3">
        <v>0</v>
      </c>
      <c r="S2940" s="4">
        <v>5238</v>
      </c>
      <c r="T2940" s="4">
        <v>3195</v>
      </c>
      <c r="U2940" s="4">
        <v>2043</v>
      </c>
      <c r="V2940" s="3">
        <v>0.39003436426116839</v>
      </c>
      <c r="W2940" t="s">
        <v>84</v>
      </c>
      <c r="X2940" t="s">
        <v>76</v>
      </c>
      <c r="Y2940" t="s">
        <v>56</v>
      </c>
      <c r="Z2940">
        <v>7</v>
      </c>
      <c r="AA2940" t="s">
        <v>77</v>
      </c>
      <c r="AB2940" t="s">
        <v>194</v>
      </c>
      <c r="AC2940">
        <v>3.2</v>
      </c>
      <c r="AD2940">
        <v>2024</v>
      </c>
      <c r="AE2940">
        <v>3</v>
      </c>
      <c r="AF2940" t="s">
        <v>5534</v>
      </c>
      <c r="AG2940" t="s">
        <v>5528</v>
      </c>
      <c r="AH2940" t="s">
        <v>5519</v>
      </c>
      <c r="AI2940" t="s">
        <v>5520</v>
      </c>
    </row>
    <row r="2941" spans="1:35">
      <c r="A2941" t="s">
        <v>3443</v>
      </c>
      <c r="B2941" s="2">
        <v>45315</v>
      </c>
      <c r="C2941" t="s">
        <v>396</v>
      </c>
      <c r="D2941" t="s">
        <v>49</v>
      </c>
      <c r="E2941" t="s">
        <v>111</v>
      </c>
      <c r="F2941" t="s">
        <v>70</v>
      </c>
      <c r="G2941">
        <v>53</v>
      </c>
      <c r="H2941" t="s">
        <v>146</v>
      </c>
      <c r="I2941" t="s">
        <v>147</v>
      </c>
      <c r="J2941" t="s">
        <v>36</v>
      </c>
      <c r="K2941" t="s">
        <v>302</v>
      </c>
      <c r="L2941" t="s">
        <v>101</v>
      </c>
      <c r="M2941" t="s">
        <v>83</v>
      </c>
      <c r="N2941" t="s">
        <v>126</v>
      </c>
      <c r="O2941">
        <v>7</v>
      </c>
      <c r="P2941" s="4">
        <v>3414</v>
      </c>
      <c r="Q2941" s="4">
        <v>1980</v>
      </c>
      <c r="R2941" s="3">
        <v>0.2</v>
      </c>
      <c r="S2941" s="4">
        <v>19118</v>
      </c>
      <c r="T2941" s="4">
        <v>13860</v>
      </c>
      <c r="U2941" s="4">
        <v>5258</v>
      </c>
      <c r="V2941" s="3">
        <v>0.27502876869965476</v>
      </c>
      <c r="W2941" t="s">
        <v>41</v>
      </c>
      <c r="X2941" t="s">
        <v>55</v>
      </c>
      <c r="Y2941" t="s">
        <v>56</v>
      </c>
      <c r="Z2941">
        <v>2</v>
      </c>
      <c r="AA2941" t="s">
        <v>77</v>
      </c>
      <c r="AB2941" t="s">
        <v>66</v>
      </c>
      <c r="AC2941">
        <v>3.3</v>
      </c>
      <c r="AD2941">
        <v>2024</v>
      </c>
      <c r="AE2941">
        <v>1</v>
      </c>
      <c r="AF2941" t="s">
        <v>5532</v>
      </c>
      <c r="AG2941" t="s">
        <v>5528</v>
      </c>
      <c r="AH2941" t="s">
        <v>5519</v>
      </c>
      <c r="AI2941" t="s">
        <v>5523</v>
      </c>
    </row>
    <row r="2942" spans="1:35">
      <c r="A2942" t="s">
        <v>3444</v>
      </c>
      <c r="B2942" s="2">
        <v>45657</v>
      </c>
      <c r="C2942" t="s">
        <v>118</v>
      </c>
      <c r="D2942" t="s">
        <v>31</v>
      </c>
      <c r="E2942" t="s">
        <v>119</v>
      </c>
      <c r="F2942" t="s">
        <v>70</v>
      </c>
      <c r="G2942">
        <v>31</v>
      </c>
      <c r="H2942" t="s">
        <v>146</v>
      </c>
      <c r="I2942" t="s">
        <v>147</v>
      </c>
      <c r="J2942" t="s">
        <v>36</v>
      </c>
      <c r="K2942" t="s">
        <v>291</v>
      </c>
      <c r="L2942" t="s">
        <v>101</v>
      </c>
      <c r="M2942" t="s">
        <v>83</v>
      </c>
      <c r="N2942" t="s">
        <v>53</v>
      </c>
      <c r="O2942">
        <v>2</v>
      </c>
      <c r="P2942" s="4">
        <v>11340</v>
      </c>
      <c r="Q2942" s="4">
        <v>6237</v>
      </c>
      <c r="R2942" s="3">
        <v>0</v>
      </c>
      <c r="S2942" s="4">
        <v>22680</v>
      </c>
      <c r="T2942" s="4">
        <v>12474</v>
      </c>
      <c r="U2942" s="4">
        <v>10206</v>
      </c>
      <c r="V2942" s="3">
        <v>0.45</v>
      </c>
      <c r="W2942" t="s">
        <v>84</v>
      </c>
      <c r="X2942" t="s">
        <v>42</v>
      </c>
      <c r="Y2942" t="s">
        <v>56</v>
      </c>
      <c r="Z2942">
        <v>5</v>
      </c>
      <c r="AA2942" t="s">
        <v>149</v>
      </c>
      <c r="AB2942" t="s">
        <v>194</v>
      </c>
      <c r="AC2942">
        <v>4.0999999999999996</v>
      </c>
      <c r="AD2942">
        <v>2024</v>
      </c>
      <c r="AE2942">
        <v>12</v>
      </c>
      <c r="AF2942" t="s">
        <v>5521</v>
      </c>
      <c r="AG2942" t="s">
        <v>5518</v>
      </c>
      <c r="AH2942" t="s">
        <v>5522</v>
      </c>
      <c r="AI2942" t="s">
        <v>5516</v>
      </c>
    </row>
    <row r="2943" spans="1:35">
      <c r="A2943" t="s">
        <v>3445</v>
      </c>
      <c r="B2943" s="2">
        <v>45194</v>
      </c>
      <c r="C2943" t="s">
        <v>1446</v>
      </c>
      <c r="D2943" t="s">
        <v>31</v>
      </c>
      <c r="E2943" t="s">
        <v>170</v>
      </c>
      <c r="F2943" t="s">
        <v>33</v>
      </c>
      <c r="G2943">
        <v>31</v>
      </c>
      <c r="H2943" t="s">
        <v>146</v>
      </c>
      <c r="I2943" t="s">
        <v>147</v>
      </c>
      <c r="J2943" t="s">
        <v>36</v>
      </c>
      <c r="K2943" t="s">
        <v>120</v>
      </c>
      <c r="L2943" t="s">
        <v>155</v>
      </c>
      <c r="M2943" t="s">
        <v>39</v>
      </c>
      <c r="N2943" t="s">
        <v>113</v>
      </c>
      <c r="O2943">
        <v>5</v>
      </c>
      <c r="P2943" s="4">
        <v>15362</v>
      </c>
      <c r="Q2943" s="4">
        <v>11061</v>
      </c>
      <c r="R2943" s="3">
        <v>0</v>
      </c>
      <c r="S2943" s="4">
        <v>76810</v>
      </c>
      <c r="T2943" s="4">
        <v>55305</v>
      </c>
      <c r="U2943" s="4">
        <v>21505</v>
      </c>
      <c r="V2943" s="3">
        <v>0.27997656555136052</v>
      </c>
      <c r="W2943" t="s">
        <v>84</v>
      </c>
      <c r="X2943" t="s">
        <v>42</v>
      </c>
      <c r="Y2943" t="s">
        <v>56</v>
      </c>
      <c r="Z2943">
        <v>6</v>
      </c>
      <c r="AA2943" t="s">
        <v>94</v>
      </c>
      <c r="AB2943" t="s">
        <v>95</v>
      </c>
      <c r="AC2943">
        <v>4.8</v>
      </c>
      <c r="AD2943">
        <v>2023</v>
      </c>
      <c r="AE2943">
        <v>9</v>
      </c>
      <c r="AF2943" t="s">
        <v>5531</v>
      </c>
      <c r="AG2943" t="s">
        <v>5514</v>
      </c>
      <c r="AH2943" t="s">
        <v>5515</v>
      </c>
      <c r="AI2943" t="s">
        <v>5516</v>
      </c>
    </row>
    <row r="2944" spans="1:35">
      <c r="A2944" t="s">
        <v>3446</v>
      </c>
      <c r="B2944" s="2">
        <v>45582</v>
      </c>
      <c r="C2944" t="s">
        <v>1700</v>
      </c>
      <c r="D2944" t="s">
        <v>31</v>
      </c>
      <c r="E2944" t="s">
        <v>124</v>
      </c>
      <c r="F2944" t="s">
        <v>70</v>
      </c>
      <c r="G2944">
        <v>36</v>
      </c>
      <c r="H2944" t="s">
        <v>105</v>
      </c>
      <c r="I2944" t="s">
        <v>89</v>
      </c>
      <c r="J2944" t="s">
        <v>82</v>
      </c>
      <c r="K2944" t="s">
        <v>130</v>
      </c>
      <c r="L2944" t="s">
        <v>137</v>
      </c>
      <c r="M2944" t="s">
        <v>83</v>
      </c>
      <c r="N2944" t="s">
        <v>64</v>
      </c>
      <c r="O2944">
        <v>5</v>
      </c>
      <c r="P2944" s="4">
        <v>5915</v>
      </c>
      <c r="Q2944" s="4">
        <v>4614</v>
      </c>
      <c r="R2944" s="3">
        <v>0.15</v>
      </c>
      <c r="S2944" s="4">
        <v>25139</v>
      </c>
      <c r="T2944" s="4">
        <v>23070</v>
      </c>
      <c r="U2944" s="4">
        <v>2069</v>
      </c>
      <c r="V2944" s="3">
        <v>8.2302398663431323E-2</v>
      </c>
      <c r="W2944" t="s">
        <v>75</v>
      </c>
      <c r="X2944" t="s">
        <v>55</v>
      </c>
      <c r="Y2944" t="s">
        <v>43</v>
      </c>
      <c r="Z2944">
        <v>0</v>
      </c>
      <c r="AA2944" t="s">
        <v>57</v>
      </c>
      <c r="AB2944" t="s">
        <v>189</v>
      </c>
      <c r="AC2944" t="s">
        <v>46</v>
      </c>
      <c r="AD2944">
        <v>2024</v>
      </c>
      <c r="AE2944">
        <v>10</v>
      </c>
      <c r="AF2944" t="s">
        <v>5517</v>
      </c>
      <c r="AG2944" t="s">
        <v>5518</v>
      </c>
      <c r="AH2944" t="s">
        <v>5522</v>
      </c>
      <c r="AI2944" t="s">
        <v>5526</v>
      </c>
    </row>
    <row r="2945" spans="1:35">
      <c r="A2945" t="s">
        <v>3447</v>
      </c>
      <c r="B2945" s="2">
        <v>45345</v>
      </c>
      <c r="C2945" t="s">
        <v>1060</v>
      </c>
      <c r="D2945" t="s">
        <v>31</v>
      </c>
      <c r="E2945" t="s">
        <v>129</v>
      </c>
      <c r="F2945" t="s">
        <v>33</v>
      </c>
      <c r="G2945">
        <v>52</v>
      </c>
      <c r="H2945" t="s">
        <v>34</v>
      </c>
      <c r="I2945" t="s">
        <v>35</v>
      </c>
      <c r="J2945" t="s">
        <v>36</v>
      </c>
      <c r="K2945" t="s">
        <v>130</v>
      </c>
      <c r="L2945" t="s">
        <v>52</v>
      </c>
      <c r="M2945" t="s">
        <v>92</v>
      </c>
      <c r="N2945" t="s">
        <v>113</v>
      </c>
      <c r="O2945">
        <v>3</v>
      </c>
      <c r="P2945" s="4">
        <v>7191</v>
      </c>
      <c r="Q2945" s="4">
        <v>4171</v>
      </c>
      <c r="R2945" s="3">
        <v>0.15</v>
      </c>
      <c r="S2945" s="4">
        <v>18337</v>
      </c>
      <c r="T2945" s="4">
        <v>12513</v>
      </c>
      <c r="U2945" s="4">
        <v>5824</v>
      </c>
      <c r="V2945" s="3">
        <v>0.31760920543164095</v>
      </c>
      <c r="W2945" t="s">
        <v>54</v>
      </c>
      <c r="X2945" t="s">
        <v>76</v>
      </c>
      <c r="Y2945" t="s">
        <v>56</v>
      </c>
      <c r="Z2945">
        <v>6</v>
      </c>
      <c r="AA2945" t="s">
        <v>172</v>
      </c>
      <c r="AB2945" t="s">
        <v>121</v>
      </c>
      <c r="AC2945">
        <v>3.9</v>
      </c>
      <c r="AD2945">
        <v>2024</v>
      </c>
      <c r="AE2945">
        <v>2</v>
      </c>
      <c r="AF2945" t="s">
        <v>5527</v>
      </c>
      <c r="AG2945" t="s">
        <v>5528</v>
      </c>
      <c r="AH2945" t="s">
        <v>5519</v>
      </c>
      <c r="AI2945" t="s">
        <v>5523</v>
      </c>
    </row>
    <row r="2946" spans="1:35">
      <c r="A2946" t="s">
        <v>3448</v>
      </c>
      <c r="B2946" s="2">
        <v>45150</v>
      </c>
      <c r="C2946" t="s">
        <v>134</v>
      </c>
      <c r="D2946" t="s">
        <v>31</v>
      </c>
      <c r="E2946" t="s">
        <v>98</v>
      </c>
      <c r="F2946" t="s">
        <v>70</v>
      </c>
      <c r="G2946">
        <v>25</v>
      </c>
      <c r="H2946" t="s">
        <v>88</v>
      </c>
      <c r="I2946" t="s">
        <v>89</v>
      </c>
      <c r="J2946" t="s">
        <v>82</v>
      </c>
      <c r="K2946" t="s">
        <v>192</v>
      </c>
      <c r="L2946" t="s">
        <v>62</v>
      </c>
      <c r="M2946" t="s">
        <v>39</v>
      </c>
      <c r="N2946" t="s">
        <v>126</v>
      </c>
      <c r="O2946">
        <v>2</v>
      </c>
      <c r="P2946" s="4">
        <v>15454</v>
      </c>
      <c r="Q2946" s="4">
        <v>11900</v>
      </c>
      <c r="R2946" s="3">
        <v>0</v>
      </c>
      <c r="S2946" s="4">
        <v>30908</v>
      </c>
      <c r="T2946" s="4">
        <v>23800</v>
      </c>
      <c r="U2946" s="4">
        <v>7108</v>
      </c>
      <c r="V2946" s="3">
        <v>0.22997282257020837</v>
      </c>
      <c r="W2946" t="s">
        <v>41</v>
      </c>
      <c r="X2946" t="s">
        <v>42</v>
      </c>
      <c r="Y2946" t="s">
        <v>56</v>
      </c>
      <c r="Z2946">
        <v>4</v>
      </c>
      <c r="AA2946" t="s">
        <v>149</v>
      </c>
      <c r="AB2946" t="s">
        <v>132</v>
      </c>
      <c r="AC2946">
        <v>3.1</v>
      </c>
      <c r="AD2946">
        <v>2023</v>
      </c>
      <c r="AE2946">
        <v>8</v>
      </c>
      <c r="AF2946" t="s">
        <v>5513</v>
      </c>
      <c r="AG2946" t="s">
        <v>5514</v>
      </c>
      <c r="AH2946" t="s">
        <v>5522</v>
      </c>
      <c r="AI2946" t="s">
        <v>5516</v>
      </c>
    </row>
    <row r="2947" spans="1:35">
      <c r="A2947" t="s">
        <v>3449</v>
      </c>
      <c r="B2947" s="2">
        <v>45624</v>
      </c>
      <c r="C2947" t="s">
        <v>740</v>
      </c>
      <c r="D2947" t="s">
        <v>31</v>
      </c>
      <c r="E2947" t="s">
        <v>32</v>
      </c>
      <c r="F2947" t="s">
        <v>33</v>
      </c>
      <c r="G2947">
        <v>46</v>
      </c>
      <c r="H2947" t="s">
        <v>153</v>
      </c>
      <c r="I2947" t="s">
        <v>154</v>
      </c>
      <c r="J2947" t="s">
        <v>36</v>
      </c>
      <c r="K2947" t="s">
        <v>120</v>
      </c>
      <c r="L2947" t="s">
        <v>142</v>
      </c>
      <c r="M2947" t="s">
        <v>107</v>
      </c>
      <c r="N2947" t="s">
        <v>113</v>
      </c>
      <c r="O2947">
        <v>7</v>
      </c>
      <c r="P2947" s="4">
        <v>12423</v>
      </c>
      <c r="Q2947" s="4">
        <v>7205</v>
      </c>
      <c r="R2947" s="3">
        <v>0.2</v>
      </c>
      <c r="S2947" s="4">
        <v>69569</v>
      </c>
      <c r="T2947" s="4">
        <v>50435</v>
      </c>
      <c r="U2947" s="4">
        <v>19134</v>
      </c>
      <c r="V2947" s="3">
        <v>0.27503629490146475</v>
      </c>
      <c r="W2947" t="s">
        <v>54</v>
      </c>
      <c r="X2947" t="s">
        <v>55</v>
      </c>
      <c r="Y2947" t="s">
        <v>56</v>
      </c>
      <c r="Z2947">
        <v>2</v>
      </c>
      <c r="AA2947" t="s">
        <v>65</v>
      </c>
      <c r="AB2947" t="s">
        <v>45</v>
      </c>
      <c r="AC2947">
        <v>4.3</v>
      </c>
      <c r="AD2947">
        <v>2024</v>
      </c>
      <c r="AE2947">
        <v>11</v>
      </c>
      <c r="AF2947" t="s">
        <v>5535</v>
      </c>
      <c r="AG2947" t="s">
        <v>5518</v>
      </c>
      <c r="AH2947" t="s">
        <v>5515</v>
      </c>
      <c r="AI2947" t="s">
        <v>5523</v>
      </c>
    </row>
    <row r="2948" spans="1:35">
      <c r="A2948" t="s">
        <v>3450</v>
      </c>
      <c r="B2948" s="2">
        <v>45126</v>
      </c>
      <c r="C2948" t="s">
        <v>287</v>
      </c>
      <c r="D2948" t="s">
        <v>31</v>
      </c>
      <c r="E2948" t="s">
        <v>111</v>
      </c>
      <c r="F2948" t="s">
        <v>70</v>
      </c>
      <c r="G2948">
        <v>59</v>
      </c>
      <c r="H2948" t="s">
        <v>146</v>
      </c>
      <c r="I2948" t="s">
        <v>147</v>
      </c>
      <c r="J2948" t="s">
        <v>36</v>
      </c>
      <c r="K2948" t="s">
        <v>219</v>
      </c>
      <c r="L2948" t="s">
        <v>137</v>
      </c>
      <c r="M2948" t="s">
        <v>107</v>
      </c>
      <c r="N2948" t="s">
        <v>93</v>
      </c>
      <c r="O2948">
        <v>1</v>
      </c>
      <c r="P2948" s="4">
        <v>12624</v>
      </c>
      <c r="Q2948" s="4">
        <v>7701</v>
      </c>
      <c r="R2948" s="3">
        <v>0.2</v>
      </c>
      <c r="S2948" s="4">
        <v>10099</v>
      </c>
      <c r="T2948" s="4">
        <v>7701</v>
      </c>
      <c r="U2948" s="4">
        <v>2398</v>
      </c>
      <c r="V2948" s="3">
        <v>0.23744925240122786</v>
      </c>
      <c r="W2948" t="s">
        <v>75</v>
      </c>
      <c r="X2948" t="s">
        <v>76</v>
      </c>
      <c r="Y2948" t="s">
        <v>56</v>
      </c>
      <c r="Z2948">
        <v>4</v>
      </c>
      <c r="AA2948" t="s">
        <v>77</v>
      </c>
      <c r="AB2948" t="s">
        <v>189</v>
      </c>
      <c r="AC2948">
        <v>4.4000000000000004</v>
      </c>
      <c r="AD2948">
        <v>2023</v>
      </c>
      <c r="AE2948">
        <v>7</v>
      </c>
      <c r="AF2948" t="s">
        <v>5533</v>
      </c>
      <c r="AG2948" t="s">
        <v>5514</v>
      </c>
      <c r="AH2948" t="s">
        <v>5519</v>
      </c>
      <c r="AI2948" t="s">
        <v>5523</v>
      </c>
    </row>
    <row r="2949" spans="1:35">
      <c r="A2949" t="s">
        <v>3451</v>
      </c>
      <c r="B2949" s="2">
        <v>45336</v>
      </c>
      <c r="C2949" t="s">
        <v>1732</v>
      </c>
      <c r="D2949" t="s">
        <v>49</v>
      </c>
      <c r="E2949" t="s">
        <v>135</v>
      </c>
      <c r="F2949" t="s">
        <v>33</v>
      </c>
      <c r="G2949">
        <v>45</v>
      </c>
      <c r="H2949" t="s">
        <v>105</v>
      </c>
      <c r="I2949" t="s">
        <v>89</v>
      </c>
      <c r="J2949" t="s">
        <v>82</v>
      </c>
      <c r="K2949" t="s">
        <v>239</v>
      </c>
      <c r="L2949" t="s">
        <v>101</v>
      </c>
      <c r="M2949" t="s">
        <v>83</v>
      </c>
      <c r="N2949" t="s">
        <v>53</v>
      </c>
      <c r="O2949">
        <v>4</v>
      </c>
      <c r="P2949" s="4">
        <v>11643</v>
      </c>
      <c r="Q2949" s="4">
        <v>6753</v>
      </c>
      <c r="R2949" s="3">
        <v>0</v>
      </c>
      <c r="S2949" s="4">
        <v>46572</v>
      </c>
      <c r="T2949" s="4">
        <v>27012</v>
      </c>
      <c r="U2949" s="4">
        <v>19560</v>
      </c>
      <c r="V2949" s="3">
        <v>0.41999484668899767</v>
      </c>
      <c r="W2949" t="s">
        <v>41</v>
      </c>
      <c r="X2949" t="s">
        <v>76</v>
      </c>
      <c r="Y2949" t="s">
        <v>43</v>
      </c>
      <c r="Z2949">
        <v>0</v>
      </c>
      <c r="AA2949" t="s">
        <v>77</v>
      </c>
      <c r="AB2949" t="s">
        <v>66</v>
      </c>
      <c r="AC2949" t="s">
        <v>46</v>
      </c>
      <c r="AD2949">
        <v>2024</v>
      </c>
      <c r="AE2949">
        <v>2</v>
      </c>
      <c r="AF2949" t="s">
        <v>5527</v>
      </c>
      <c r="AG2949" t="s">
        <v>5528</v>
      </c>
      <c r="AH2949" t="s">
        <v>5522</v>
      </c>
      <c r="AI2949" t="s">
        <v>5523</v>
      </c>
    </row>
    <row r="2950" spans="1:35">
      <c r="A2950" t="s">
        <v>3452</v>
      </c>
      <c r="B2950" s="2">
        <v>45146</v>
      </c>
      <c r="C2950" t="s">
        <v>1178</v>
      </c>
      <c r="D2950" t="s">
        <v>49</v>
      </c>
      <c r="E2950" t="s">
        <v>32</v>
      </c>
      <c r="F2950" t="s">
        <v>33</v>
      </c>
      <c r="G2950">
        <v>56</v>
      </c>
      <c r="H2950" t="s">
        <v>80</v>
      </c>
      <c r="I2950" t="s">
        <v>81</v>
      </c>
      <c r="J2950" t="s">
        <v>82</v>
      </c>
      <c r="K2950" t="s">
        <v>225</v>
      </c>
      <c r="L2950" t="s">
        <v>131</v>
      </c>
      <c r="M2950" t="s">
        <v>39</v>
      </c>
      <c r="N2950" t="s">
        <v>53</v>
      </c>
      <c r="O2950">
        <v>2</v>
      </c>
      <c r="P2950" s="4">
        <v>13561</v>
      </c>
      <c r="Q2950" s="4">
        <v>8137</v>
      </c>
      <c r="R2950" s="3">
        <v>0.2</v>
      </c>
      <c r="S2950" s="4">
        <v>21698</v>
      </c>
      <c r="T2950" s="4">
        <v>16274</v>
      </c>
      <c r="U2950" s="4">
        <v>5424</v>
      </c>
      <c r="V2950" s="3">
        <v>0.24997695640151166</v>
      </c>
      <c r="W2950" t="s">
        <v>75</v>
      </c>
      <c r="X2950" t="s">
        <v>55</v>
      </c>
      <c r="Y2950" t="s">
        <v>43</v>
      </c>
      <c r="Z2950">
        <v>0</v>
      </c>
      <c r="AA2950" t="s">
        <v>77</v>
      </c>
      <c r="AB2950" t="s">
        <v>194</v>
      </c>
      <c r="AC2950" t="s">
        <v>46</v>
      </c>
      <c r="AD2950">
        <v>2023</v>
      </c>
      <c r="AE2950">
        <v>8</v>
      </c>
      <c r="AF2950" t="s">
        <v>5513</v>
      </c>
      <c r="AG2950" t="s">
        <v>5514</v>
      </c>
      <c r="AH2950" t="s">
        <v>5522</v>
      </c>
      <c r="AI2950" t="s">
        <v>5523</v>
      </c>
    </row>
    <row r="2951" spans="1:35">
      <c r="A2951" t="s">
        <v>3453</v>
      </c>
      <c r="B2951" s="2">
        <v>45566</v>
      </c>
      <c r="C2951" t="s">
        <v>1468</v>
      </c>
      <c r="D2951" t="s">
        <v>49</v>
      </c>
      <c r="E2951" t="s">
        <v>124</v>
      </c>
      <c r="F2951" t="s">
        <v>70</v>
      </c>
      <c r="G2951">
        <v>34</v>
      </c>
      <c r="H2951" t="s">
        <v>146</v>
      </c>
      <c r="I2951" t="s">
        <v>147</v>
      </c>
      <c r="J2951" t="s">
        <v>36</v>
      </c>
      <c r="K2951" t="s">
        <v>61</v>
      </c>
      <c r="L2951" t="s">
        <v>137</v>
      </c>
      <c r="M2951" t="s">
        <v>39</v>
      </c>
      <c r="N2951" t="s">
        <v>126</v>
      </c>
      <c r="O2951">
        <v>3</v>
      </c>
      <c r="P2951" s="4">
        <v>18622</v>
      </c>
      <c r="Q2951" s="4">
        <v>10242</v>
      </c>
      <c r="R2951" s="3">
        <v>0.2</v>
      </c>
      <c r="S2951" s="4">
        <v>44693</v>
      </c>
      <c r="T2951" s="4">
        <v>30726</v>
      </c>
      <c r="U2951" s="4">
        <v>13967</v>
      </c>
      <c r="V2951" s="3">
        <v>0.3125097890049896</v>
      </c>
      <c r="W2951" t="s">
        <v>41</v>
      </c>
      <c r="X2951" t="s">
        <v>76</v>
      </c>
      <c r="Y2951" t="s">
        <v>43</v>
      </c>
      <c r="Z2951">
        <v>0</v>
      </c>
      <c r="AA2951" t="s">
        <v>44</v>
      </c>
      <c r="AB2951" t="s">
        <v>66</v>
      </c>
      <c r="AC2951" t="s">
        <v>46</v>
      </c>
      <c r="AD2951">
        <v>2024</v>
      </c>
      <c r="AE2951">
        <v>10</v>
      </c>
      <c r="AF2951" t="s">
        <v>5517</v>
      </c>
      <c r="AG2951" t="s">
        <v>5518</v>
      </c>
      <c r="AH2951" t="s">
        <v>5522</v>
      </c>
      <c r="AI2951" t="s">
        <v>5516</v>
      </c>
    </row>
    <row r="2952" spans="1:35">
      <c r="A2952" t="s">
        <v>3454</v>
      </c>
      <c r="B2952" s="2">
        <v>45553</v>
      </c>
      <c r="C2952" t="s">
        <v>517</v>
      </c>
      <c r="D2952" t="s">
        <v>31</v>
      </c>
      <c r="E2952" t="s">
        <v>32</v>
      </c>
      <c r="F2952" t="s">
        <v>33</v>
      </c>
      <c r="G2952">
        <v>49</v>
      </c>
      <c r="H2952" t="s">
        <v>146</v>
      </c>
      <c r="I2952" t="s">
        <v>147</v>
      </c>
      <c r="J2952" t="s">
        <v>36</v>
      </c>
      <c r="K2952" t="s">
        <v>323</v>
      </c>
      <c r="L2952" t="s">
        <v>131</v>
      </c>
      <c r="M2952" t="s">
        <v>83</v>
      </c>
      <c r="N2952" t="s">
        <v>126</v>
      </c>
      <c r="O2952">
        <v>3</v>
      </c>
      <c r="P2952" s="4">
        <v>16641</v>
      </c>
      <c r="Q2952" s="4">
        <v>12314</v>
      </c>
      <c r="R2952" s="3">
        <v>0.1</v>
      </c>
      <c r="S2952" s="4">
        <v>44931</v>
      </c>
      <c r="T2952" s="4">
        <v>36942</v>
      </c>
      <c r="U2952" s="4">
        <v>7989</v>
      </c>
      <c r="V2952" s="3">
        <v>0.1778059691527008</v>
      </c>
      <c r="W2952" t="s">
        <v>41</v>
      </c>
      <c r="X2952" t="s">
        <v>55</v>
      </c>
      <c r="Y2952" t="s">
        <v>56</v>
      </c>
      <c r="Z2952">
        <v>2</v>
      </c>
      <c r="AA2952" t="s">
        <v>57</v>
      </c>
      <c r="AB2952" t="s">
        <v>150</v>
      </c>
      <c r="AC2952">
        <v>4.7</v>
      </c>
      <c r="AD2952">
        <v>2024</v>
      </c>
      <c r="AE2952">
        <v>9</v>
      </c>
      <c r="AF2952" t="s">
        <v>5531</v>
      </c>
      <c r="AG2952" t="s">
        <v>5514</v>
      </c>
      <c r="AH2952" t="s">
        <v>5522</v>
      </c>
      <c r="AI2952" t="s">
        <v>5523</v>
      </c>
    </row>
    <row r="2953" spans="1:35">
      <c r="A2953" t="s">
        <v>3455</v>
      </c>
      <c r="B2953" s="2">
        <v>45140</v>
      </c>
      <c r="C2953" t="s">
        <v>951</v>
      </c>
      <c r="D2953" t="s">
        <v>31</v>
      </c>
      <c r="E2953" t="s">
        <v>124</v>
      </c>
      <c r="F2953" t="s">
        <v>70</v>
      </c>
      <c r="G2953">
        <v>40</v>
      </c>
      <c r="H2953" t="s">
        <v>146</v>
      </c>
      <c r="I2953" t="s">
        <v>147</v>
      </c>
      <c r="J2953" t="s">
        <v>36</v>
      </c>
      <c r="K2953" t="s">
        <v>74</v>
      </c>
      <c r="L2953" t="s">
        <v>38</v>
      </c>
      <c r="M2953" t="s">
        <v>92</v>
      </c>
      <c r="N2953" t="s">
        <v>93</v>
      </c>
      <c r="O2953">
        <v>5</v>
      </c>
      <c r="P2953" s="4">
        <v>12549</v>
      </c>
      <c r="Q2953" s="4">
        <v>7906</v>
      </c>
      <c r="R2953" s="3">
        <v>0.15</v>
      </c>
      <c r="S2953" s="4">
        <v>53333</v>
      </c>
      <c r="T2953" s="4">
        <v>39530</v>
      </c>
      <c r="U2953" s="4">
        <v>13803</v>
      </c>
      <c r="V2953" s="3">
        <v>0.25880786754917218</v>
      </c>
      <c r="W2953" t="s">
        <v>54</v>
      </c>
      <c r="X2953" t="s">
        <v>55</v>
      </c>
      <c r="Y2953" t="s">
        <v>56</v>
      </c>
      <c r="Z2953">
        <v>2</v>
      </c>
      <c r="AA2953" t="s">
        <v>193</v>
      </c>
      <c r="AB2953" t="s">
        <v>189</v>
      </c>
      <c r="AC2953">
        <v>4.5</v>
      </c>
      <c r="AD2953">
        <v>2023</v>
      </c>
      <c r="AE2953">
        <v>8</v>
      </c>
      <c r="AF2953" t="s">
        <v>5513</v>
      </c>
      <c r="AG2953" t="s">
        <v>5514</v>
      </c>
      <c r="AH2953" t="s">
        <v>5515</v>
      </c>
      <c r="AI2953" t="s">
        <v>5526</v>
      </c>
    </row>
    <row r="2954" spans="1:35">
      <c r="A2954" t="s">
        <v>3456</v>
      </c>
      <c r="B2954" s="2">
        <v>44993</v>
      </c>
      <c r="C2954" t="s">
        <v>295</v>
      </c>
      <c r="D2954" t="s">
        <v>31</v>
      </c>
      <c r="E2954" t="s">
        <v>111</v>
      </c>
      <c r="F2954" t="s">
        <v>70</v>
      </c>
      <c r="G2954">
        <v>54</v>
      </c>
      <c r="H2954" t="s">
        <v>88</v>
      </c>
      <c r="I2954" t="s">
        <v>89</v>
      </c>
      <c r="J2954" t="s">
        <v>82</v>
      </c>
      <c r="K2954" t="s">
        <v>51</v>
      </c>
      <c r="L2954" t="s">
        <v>38</v>
      </c>
      <c r="M2954" t="s">
        <v>63</v>
      </c>
      <c r="N2954" t="s">
        <v>64</v>
      </c>
      <c r="O2954">
        <v>8</v>
      </c>
      <c r="P2954" s="4">
        <v>14355</v>
      </c>
      <c r="Q2954" s="4">
        <v>9618</v>
      </c>
      <c r="R2954" s="3">
        <v>0</v>
      </c>
      <c r="S2954" s="4">
        <v>114840</v>
      </c>
      <c r="T2954" s="4">
        <v>76944</v>
      </c>
      <c r="U2954" s="4">
        <v>37896</v>
      </c>
      <c r="V2954" s="3">
        <v>0.32998955067920588</v>
      </c>
      <c r="W2954" t="s">
        <v>54</v>
      </c>
      <c r="X2954" t="s">
        <v>55</v>
      </c>
      <c r="Y2954" t="s">
        <v>56</v>
      </c>
      <c r="Z2954">
        <v>3</v>
      </c>
      <c r="AA2954" t="s">
        <v>226</v>
      </c>
      <c r="AB2954" t="s">
        <v>66</v>
      </c>
      <c r="AC2954">
        <v>4.9000000000000004</v>
      </c>
      <c r="AD2954">
        <v>2023</v>
      </c>
      <c r="AE2954">
        <v>3</v>
      </c>
      <c r="AF2954" t="s">
        <v>5534</v>
      </c>
      <c r="AG2954" t="s">
        <v>5528</v>
      </c>
      <c r="AH2954" t="s">
        <v>5515</v>
      </c>
      <c r="AI2954" t="s">
        <v>5523</v>
      </c>
    </row>
    <row r="2955" spans="1:35">
      <c r="A2955" t="s">
        <v>3457</v>
      </c>
      <c r="B2955" s="2">
        <v>44933</v>
      </c>
      <c r="C2955" t="s">
        <v>538</v>
      </c>
      <c r="D2955" t="s">
        <v>49</v>
      </c>
      <c r="E2955" t="s">
        <v>98</v>
      </c>
      <c r="F2955" t="s">
        <v>70</v>
      </c>
      <c r="G2955">
        <v>54</v>
      </c>
      <c r="H2955" t="s">
        <v>105</v>
      </c>
      <c r="I2955" t="s">
        <v>89</v>
      </c>
      <c r="J2955" t="s">
        <v>82</v>
      </c>
      <c r="K2955" t="s">
        <v>125</v>
      </c>
      <c r="L2955" t="s">
        <v>91</v>
      </c>
      <c r="M2955" t="s">
        <v>39</v>
      </c>
      <c r="N2955" t="s">
        <v>40</v>
      </c>
      <c r="O2955">
        <v>7</v>
      </c>
      <c r="P2955" s="4">
        <v>15361</v>
      </c>
      <c r="Q2955" s="4">
        <v>10445</v>
      </c>
      <c r="R2955" s="3">
        <v>0.05</v>
      </c>
      <c r="S2955" s="4">
        <v>102151</v>
      </c>
      <c r="T2955" s="4">
        <v>73115</v>
      </c>
      <c r="U2955" s="4">
        <v>29036</v>
      </c>
      <c r="V2955" s="3">
        <v>0.28424587130816142</v>
      </c>
      <c r="W2955" t="s">
        <v>41</v>
      </c>
      <c r="X2955" t="s">
        <v>42</v>
      </c>
      <c r="Y2955" t="s">
        <v>56</v>
      </c>
      <c r="Z2955">
        <v>6</v>
      </c>
      <c r="AA2955" t="s">
        <v>44</v>
      </c>
      <c r="AB2955" t="s">
        <v>194</v>
      </c>
      <c r="AC2955">
        <v>4.5999999999999996</v>
      </c>
      <c r="AD2955">
        <v>2023</v>
      </c>
      <c r="AE2955">
        <v>1</v>
      </c>
      <c r="AF2955" t="s">
        <v>5532</v>
      </c>
      <c r="AG2955" t="s">
        <v>5528</v>
      </c>
      <c r="AH2955" t="s">
        <v>5515</v>
      </c>
      <c r="AI2955" t="s">
        <v>5523</v>
      </c>
    </row>
    <row r="2956" spans="1:35">
      <c r="A2956" t="s">
        <v>3458</v>
      </c>
      <c r="B2956" s="2">
        <v>45442</v>
      </c>
      <c r="C2956" t="s">
        <v>1096</v>
      </c>
      <c r="D2956" t="s">
        <v>31</v>
      </c>
      <c r="E2956" t="s">
        <v>124</v>
      </c>
      <c r="F2956" t="s">
        <v>70</v>
      </c>
      <c r="G2956">
        <v>38</v>
      </c>
      <c r="H2956" t="s">
        <v>34</v>
      </c>
      <c r="I2956" t="s">
        <v>35</v>
      </c>
      <c r="J2956" t="s">
        <v>36</v>
      </c>
      <c r="K2956" t="s">
        <v>130</v>
      </c>
      <c r="L2956" t="s">
        <v>112</v>
      </c>
      <c r="M2956" t="s">
        <v>39</v>
      </c>
      <c r="N2956" t="s">
        <v>126</v>
      </c>
      <c r="O2956">
        <v>5</v>
      </c>
      <c r="P2956" s="4">
        <v>24379</v>
      </c>
      <c r="Q2956" s="4">
        <v>15115</v>
      </c>
      <c r="R2956" s="3">
        <v>0.2</v>
      </c>
      <c r="S2956" s="4">
        <v>97516</v>
      </c>
      <c r="T2956" s="4">
        <v>75575</v>
      </c>
      <c r="U2956" s="4">
        <v>21941</v>
      </c>
      <c r="V2956" s="3">
        <v>0.22499897452725706</v>
      </c>
      <c r="W2956" t="s">
        <v>84</v>
      </c>
      <c r="X2956" t="s">
        <v>42</v>
      </c>
      <c r="Y2956" t="s">
        <v>56</v>
      </c>
      <c r="Z2956">
        <v>6</v>
      </c>
      <c r="AA2956" t="s">
        <v>102</v>
      </c>
      <c r="AB2956" t="s">
        <v>194</v>
      </c>
      <c r="AC2956">
        <v>4.3</v>
      </c>
      <c r="AD2956">
        <v>2024</v>
      </c>
      <c r="AE2956">
        <v>5</v>
      </c>
      <c r="AF2956" t="s">
        <v>5529</v>
      </c>
      <c r="AG2956" t="s">
        <v>5525</v>
      </c>
      <c r="AH2956" t="s">
        <v>5515</v>
      </c>
      <c r="AI2956" t="s">
        <v>5526</v>
      </c>
    </row>
    <row r="2957" spans="1:35">
      <c r="A2957" t="s">
        <v>3459</v>
      </c>
      <c r="B2957" s="2">
        <v>45226</v>
      </c>
      <c r="C2957" t="s">
        <v>750</v>
      </c>
      <c r="D2957" t="s">
        <v>49</v>
      </c>
      <c r="E2957" t="s">
        <v>50</v>
      </c>
      <c r="F2957" t="s">
        <v>33</v>
      </c>
      <c r="G2957">
        <v>44</v>
      </c>
      <c r="H2957" t="s">
        <v>99</v>
      </c>
      <c r="I2957" t="s">
        <v>99</v>
      </c>
      <c r="J2957" t="s">
        <v>100</v>
      </c>
      <c r="K2957" t="s">
        <v>74</v>
      </c>
      <c r="L2957" t="s">
        <v>62</v>
      </c>
      <c r="M2957" t="s">
        <v>107</v>
      </c>
      <c r="N2957" t="s">
        <v>64</v>
      </c>
      <c r="O2957">
        <v>1</v>
      </c>
      <c r="P2957" s="4">
        <v>11542</v>
      </c>
      <c r="Q2957" s="4">
        <v>8426</v>
      </c>
      <c r="R2957" s="3">
        <v>0.1</v>
      </c>
      <c r="S2957" s="4">
        <v>10388</v>
      </c>
      <c r="T2957" s="4">
        <v>8426</v>
      </c>
      <c r="U2957" s="4">
        <v>1962</v>
      </c>
      <c r="V2957" s="3">
        <v>0.18887177512514439</v>
      </c>
      <c r="W2957" t="s">
        <v>54</v>
      </c>
      <c r="X2957" t="s">
        <v>76</v>
      </c>
      <c r="Y2957" t="s">
        <v>56</v>
      </c>
      <c r="Z2957">
        <v>6</v>
      </c>
      <c r="AA2957" t="s">
        <v>143</v>
      </c>
      <c r="AB2957" t="s">
        <v>132</v>
      </c>
      <c r="AC2957">
        <v>4.2</v>
      </c>
      <c r="AD2957">
        <v>2023</v>
      </c>
      <c r="AE2957">
        <v>10</v>
      </c>
      <c r="AF2957" t="s">
        <v>5517</v>
      </c>
      <c r="AG2957" t="s">
        <v>5518</v>
      </c>
      <c r="AH2957" t="s">
        <v>5519</v>
      </c>
      <c r="AI2957" t="s">
        <v>5526</v>
      </c>
    </row>
    <row r="2958" spans="1:35">
      <c r="A2958" t="s">
        <v>3460</v>
      </c>
      <c r="B2958" s="2">
        <v>45432</v>
      </c>
      <c r="C2958" t="s">
        <v>176</v>
      </c>
      <c r="D2958" t="s">
        <v>49</v>
      </c>
      <c r="E2958" t="s">
        <v>111</v>
      </c>
      <c r="F2958" t="s">
        <v>70</v>
      </c>
      <c r="G2958">
        <v>18</v>
      </c>
      <c r="H2958" t="s">
        <v>71</v>
      </c>
      <c r="I2958" t="s">
        <v>72</v>
      </c>
      <c r="J2958" t="s">
        <v>73</v>
      </c>
      <c r="K2958" t="s">
        <v>125</v>
      </c>
      <c r="L2958" t="s">
        <v>38</v>
      </c>
      <c r="M2958" t="s">
        <v>92</v>
      </c>
      <c r="N2958" t="s">
        <v>64</v>
      </c>
      <c r="O2958">
        <v>1</v>
      </c>
      <c r="P2958" s="4">
        <v>20399</v>
      </c>
      <c r="Q2958" s="4">
        <v>12443</v>
      </c>
      <c r="R2958" s="3">
        <v>0</v>
      </c>
      <c r="S2958" s="4">
        <v>20399</v>
      </c>
      <c r="T2958" s="4">
        <v>12443</v>
      </c>
      <c r="U2958" s="4">
        <v>7956</v>
      </c>
      <c r="V2958" s="3">
        <v>0.39001911858424432</v>
      </c>
      <c r="W2958" t="s">
        <v>84</v>
      </c>
      <c r="X2958" t="s">
        <v>42</v>
      </c>
      <c r="Y2958" t="s">
        <v>56</v>
      </c>
      <c r="Z2958">
        <v>3</v>
      </c>
      <c r="AA2958" t="s">
        <v>185</v>
      </c>
      <c r="AB2958" t="s">
        <v>66</v>
      </c>
      <c r="AC2958">
        <v>4.5999999999999996</v>
      </c>
      <c r="AD2958">
        <v>2024</v>
      </c>
      <c r="AE2958">
        <v>5</v>
      </c>
      <c r="AF2958" t="s">
        <v>5529</v>
      </c>
      <c r="AG2958" t="s">
        <v>5525</v>
      </c>
      <c r="AH2958" t="s">
        <v>5522</v>
      </c>
      <c r="AI2958" t="s">
        <v>5520</v>
      </c>
    </row>
    <row r="2959" spans="1:35">
      <c r="A2959" t="s">
        <v>3461</v>
      </c>
      <c r="B2959" s="2">
        <v>45405</v>
      </c>
      <c r="C2959" t="s">
        <v>403</v>
      </c>
      <c r="D2959" t="s">
        <v>49</v>
      </c>
      <c r="E2959" t="s">
        <v>135</v>
      </c>
      <c r="F2959" t="s">
        <v>33</v>
      </c>
      <c r="G2959">
        <v>18</v>
      </c>
      <c r="H2959" t="s">
        <v>34</v>
      </c>
      <c r="I2959" t="s">
        <v>35</v>
      </c>
      <c r="J2959" t="s">
        <v>36</v>
      </c>
      <c r="K2959" t="s">
        <v>125</v>
      </c>
      <c r="L2959" t="s">
        <v>131</v>
      </c>
      <c r="M2959" t="s">
        <v>92</v>
      </c>
      <c r="N2959" t="s">
        <v>93</v>
      </c>
      <c r="O2959">
        <v>7</v>
      </c>
      <c r="P2959" s="4">
        <v>11623</v>
      </c>
      <c r="Q2959" s="4">
        <v>6509</v>
      </c>
      <c r="R2959" s="3">
        <v>0</v>
      </c>
      <c r="S2959" s="4">
        <v>81361</v>
      </c>
      <c r="T2959" s="4">
        <v>45563</v>
      </c>
      <c r="U2959" s="4">
        <v>35798</v>
      </c>
      <c r="V2959" s="3">
        <v>0.43998967564312141</v>
      </c>
      <c r="W2959" t="s">
        <v>84</v>
      </c>
      <c r="X2959" t="s">
        <v>55</v>
      </c>
      <c r="Y2959" t="s">
        <v>56</v>
      </c>
      <c r="Z2959">
        <v>1</v>
      </c>
      <c r="AA2959" t="s">
        <v>57</v>
      </c>
      <c r="AB2959" t="s">
        <v>66</v>
      </c>
      <c r="AC2959">
        <v>4.4000000000000004</v>
      </c>
      <c r="AD2959">
        <v>2024</v>
      </c>
      <c r="AE2959">
        <v>4</v>
      </c>
      <c r="AF2959" t="s">
        <v>5524</v>
      </c>
      <c r="AG2959" t="s">
        <v>5525</v>
      </c>
      <c r="AH2959" t="s">
        <v>5515</v>
      </c>
      <c r="AI2959" t="s">
        <v>5520</v>
      </c>
    </row>
    <row r="2960" spans="1:35">
      <c r="A2960" t="s">
        <v>3462</v>
      </c>
      <c r="B2960" s="2">
        <v>44949</v>
      </c>
      <c r="C2960" t="s">
        <v>1017</v>
      </c>
      <c r="D2960" t="s">
        <v>31</v>
      </c>
      <c r="E2960" t="s">
        <v>135</v>
      </c>
      <c r="F2960" t="s">
        <v>33</v>
      </c>
      <c r="G2960">
        <v>51</v>
      </c>
      <c r="H2960" t="s">
        <v>34</v>
      </c>
      <c r="I2960" t="s">
        <v>35</v>
      </c>
      <c r="J2960" t="s">
        <v>36</v>
      </c>
      <c r="K2960" t="s">
        <v>323</v>
      </c>
      <c r="L2960" t="s">
        <v>91</v>
      </c>
      <c r="M2960" t="s">
        <v>63</v>
      </c>
      <c r="N2960" t="s">
        <v>64</v>
      </c>
      <c r="O2960">
        <v>6</v>
      </c>
      <c r="P2960" s="4">
        <v>21372</v>
      </c>
      <c r="Q2960" s="4">
        <v>16670</v>
      </c>
      <c r="R2960" s="3">
        <v>0.15</v>
      </c>
      <c r="S2960" s="4">
        <v>108997</v>
      </c>
      <c r="T2960" s="4">
        <v>100020</v>
      </c>
      <c r="U2960" s="4">
        <v>8977</v>
      </c>
      <c r="V2960" s="3">
        <v>8.2360064955916218E-2</v>
      </c>
      <c r="W2960" t="s">
        <v>84</v>
      </c>
      <c r="X2960" t="s">
        <v>55</v>
      </c>
      <c r="Y2960" t="s">
        <v>43</v>
      </c>
      <c r="Z2960">
        <v>0</v>
      </c>
      <c r="AA2960" t="s">
        <v>163</v>
      </c>
      <c r="AB2960" t="s">
        <v>194</v>
      </c>
      <c r="AC2960" t="s">
        <v>46</v>
      </c>
      <c r="AD2960">
        <v>2023</v>
      </c>
      <c r="AE2960">
        <v>1</v>
      </c>
      <c r="AF2960" t="s">
        <v>5532</v>
      </c>
      <c r="AG2960" t="s">
        <v>5528</v>
      </c>
      <c r="AH2960" t="s">
        <v>5515</v>
      </c>
      <c r="AI2960" t="s">
        <v>5523</v>
      </c>
    </row>
    <row r="2961" spans="1:35">
      <c r="A2961" t="s">
        <v>3463</v>
      </c>
      <c r="B2961" s="2">
        <v>45384</v>
      </c>
      <c r="C2961" t="s">
        <v>304</v>
      </c>
      <c r="D2961" t="s">
        <v>49</v>
      </c>
      <c r="E2961" t="s">
        <v>98</v>
      </c>
      <c r="F2961" t="s">
        <v>70</v>
      </c>
      <c r="G2961">
        <v>52</v>
      </c>
      <c r="H2961" t="s">
        <v>88</v>
      </c>
      <c r="I2961" t="s">
        <v>89</v>
      </c>
      <c r="J2961" t="s">
        <v>82</v>
      </c>
      <c r="K2961" t="s">
        <v>61</v>
      </c>
      <c r="L2961" t="s">
        <v>38</v>
      </c>
      <c r="M2961" t="s">
        <v>83</v>
      </c>
      <c r="N2961" t="s">
        <v>126</v>
      </c>
      <c r="O2961">
        <v>3</v>
      </c>
      <c r="P2961" s="4">
        <v>6711</v>
      </c>
      <c r="Q2961" s="4">
        <v>4228</v>
      </c>
      <c r="R2961" s="3">
        <v>0.15</v>
      </c>
      <c r="S2961" s="4">
        <v>17113</v>
      </c>
      <c r="T2961" s="4">
        <v>12684</v>
      </c>
      <c r="U2961" s="4">
        <v>4429</v>
      </c>
      <c r="V2961" s="3">
        <v>0.25880909250277567</v>
      </c>
      <c r="W2961" t="s">
        <v>75</v>
      </c>
      <c r="X2961" t="s">
        <v>42</v>
      </c>
      <c r="Y2961" t="s">
        <v>56</v>
      </c>
      <c r="Z2961">
        <v>2</v>
      </c>
      <c r="AA2961" t="s">
        <v>193</v>
      </c>
      <c r="AB2961" t="s">
        <v>95</v>
      </c>
      <c r="AC2961">
        <v>3.8</v>
      </c>
      <c r="AD2961">
        <v>2024</v>
      </c>
      <c r="AE2961">
        <v>4</v>
      </c>
      <c r="AF2961" t="s">
        <v>5524</v>
      </c>
      <c r="AG2961" t="s">
        <v>5525</v>
      </c>
      <c r="AH2961" t="s">
        <v>5519</v>
      </c>
      <c r="AI2961" t="s">
        <v>5523</v>
      </c>
    </row>
    <row r="2962" spans="1:35">
      <c r="A2962" t="s">
        <v>3464</v>
      </c>
      <c r="B2962" s="2">
        <v>44991</v>
      </c>
      <c r="C2962" t="s">
        <v>464</v>
      </c>
      <c r="D2962" t="s">
        <v>31</v>
      </c>
      <c r="E2962" t="s">
        <v>111</v>
      </c>
      <c r="F2962" t="s">
        <v>70</v>
      </c>
      <c r="G2962">
        <v>56</v>
      </c>
      <c r="H2962" t="s">
        <v>88</v>
      </c>
      <c r="I2962" t="s">
        <v>89</v>
      </c>
      <c r="J2962" t="s">
        <v>82</v>
      </c>
      <c r="K2962" t="s">
        <v>225</v>
      </c>
      <c r="L2962" t="s">
        <v>101</v>
      </c>
      <c r="M2962" t="s">
        <v>83</v>
      </c>
      <c r="N2962" t="s">
        <v>113</v>
      </c>
      <c r="O2962">
        <v>3</v>
      </c>
      <c r="P2962" s="4">
        <v>21948</v>
      </c>
      <c r="Q2962" s="4">
        <v>13827</v>
      </c>
      <c r="R2962" s="3">
        <v>0.15</v>
      </c>
      <c r="S2962" s="4">
        <v>55967</v>
      </c>
      <c r="T2962" s="4">
        <v>41481</v>
      </c>
      <c r="U2962" s="4">
        <v>14486</v>
      </c>
      <c r="V2962" s="3">
        <v>0.25883109689638539</v>
      </c>
      <c r="W2962" t="s">
        <v>84</v>
      </c>
      <c r="X2962" t="s">
        <v>55</v>
      </c>
      <c r="Y2962" t="s">
        <v>43</v>
      </c>
      <c r="Z2962">
        <v>0</v>
      </c>
      <c r="AA2962" t="s">
        <v>181</v>
      </c>
      <c r="AB2962" t="s">
        <v>95</v>
      </c>
      <c r="AC2962" t="s">
        <v>46</v>
      </c>
      <c r="AD2962">
        <v>2023</v>
      </c>
      <c r="AE2962">
        <v>3</v>
      </c>
      <c r="AF2962" t="s">
        <v>5534</v>
      </c>
      <c r="AG2962" t="s">
        <v>5528</v>
      </c>
      <c r="AH2962" t="s">
        <v>5515</v>
      </c>
      <c r="AI2962" t="s">
        <v>5523</v>
      </c>
    </row>
    <row r="2963" spans="1:35">
      <c r="A2963" t="s">
        <v>3465</v>
      </c>
      <c r="B2963" s="2">
        <v>45177</v>
      </c>
      <c r="C2963" t="s">
        <v>377</v>
      </c>
      <c r="D2963" t="s">
        <v>31</v>
      </c>
      <c r="E2963" t="s">
        <v>124</v>
      </c>
      <c r="F2963" t="s">
        <v>70</v>
      </c>
      <c r="G2963">
        <v>51</v>
      </c>
      <c r="H2963" t="s">
        <v>146</v>
      </c>
      <c r="I2963" t="s">
        <v>147</v>
      </c>
      <c r="J2963" t="s">
        <v>36</v>
      </c>
      <c r="K2963" t="s">
        <v>219</v>
      </c>
      <c r="L2963" t="s">
        <v>112</v>
      </c>
      <c r="M2963" t="s">
        <v>63</v>
      </c>
      <c r="N2963" t="s">
        <v>93</v>
      </c>
      <c r="O2963">
        <v>4</v>
      </c>
      <c r="P2963" s="4">
        <v>9114</v>
      </c>
      <c r="Q2963" s="4">
        <v>6744</v>
      </c>
      <c r="R2963" s="3">
        <v>0.05</v>
      </c>
      <c r="S2963" s="4">
        <v>34633</v>
      </c>
      <c r="T2963" s="4">
        <v>26976</v>
      </c>
      <c r="U2963" s="4">
        <v>7657</v>
      </c>
      <c r="V2963" s="3">
        <v>0.22108971212427453</v>
      </c>
      <c r="W2963" t="s">
        <v>75</v>
      </c>
      <c r="X2963" t="s">
        <v>42</v>
      </c>
      <c r="Y2963" t="s">
        <v>56</v>
      </c>
      <c r="Z2963">
        <v>1</v>
      </c>
      <c r="AA2963" t="s">
        <v>163</v>
      </c>
      <c r="AB2963" t="s">
        <v>95</v>
      </c>
      <c r="AC2963">
        <v>4.4000000000000004</v>
      </c>
      <c r="AD2963">
        <v>2023</v>
      </c>
      <c r="AE2963">
        <v>9</v>
      </c>
      <c r="AF2963" t="s">
        <v>5531</v>
      </c>
      <c r="AG2963" t="s">
        <v>5514</v>
      </c>
      <c r="AH2963" t="s">
        <v>5522</v>
      </c>
      <c r="AI2963" t="s">
        <v>5523</v>
      </c>
    </row>
    <row r="2964" spans="1:35">
      <c r="A2964" t="s">
        <v>3466</v>
      </c>
      <c r="B2964" s="2">
        <v>44956</v>
      </c>
      <c r="C2964" t="s">
        <v>447</v>
      </c>
      <c r="D2964" t="s">
        <v>31</v>
      </c>
      <c r="E2964" t="s">
        <v>188</v>
      </c>
      <c r="F2964" t="s">
        <v>33</v>
      </c>
      <c r="G2964">
        <v>38</v>
      </c>
      <c r="H2964" t="s">
        <v>153</v>
      </c>
      <c r="I2964" t="s">
        <v>154</v>
      </c>
      <c r="J2964" t="s">
        <v>36</v>
      </c>
      <c r="K2964" t="s">
        <v>179</v>
      </c>
      <c r="L2964" t="s">
        <v>142</v>
      </c>
      <c r="M2964" t="s">
        <v>63</v>
      </c>
      <c r="N2964" t="s">
        <v>113</v>
      </c>
      <c r="O2964">
        <v>2</v>
      </c>
      <c r="P2964" s="4">
        <v>4171</v>
      </c>
      <c r="Q2964" s="4">
        <v>2503</v>
      </c>
      <c r="R2964" s="3">
        <v>0.2</v>
      </c>
      <c r="S2964" s="4">
        <v>6674</v>
      </c>
      <c r="T2964" s="4">
        <v>5006</v>
      </c>
      <c r="U2964" s="4">
        <v>1668</v>
      </c>
      <c r="V2964" s="3">
        <v>0.24992508240934971</v>
      </c>
      <c r="W2964" t="s">
        <v>75</v>
      </c>
      <c r="X2964" t="s">
        <v>55</v>
      </c>
      <c r="Y2964" t="s">
        <v>156</v>
      </c>
      <c r="Z2964">
        <v>0</v>
      </c>
      <c r="AA2964" t="s">
        <v>102</v>
      </c>
      <c r="AB2964" t="s">
        <v>121</v>
      </c>
      <c r="AC2964">
        <v>2.2999999999999998</v>
      </c>
      <c r="AD2964">
        <v>2023</v>
      </c>
      <c r="AE2964">
        <v>1</v>
      </c>
      <c r="AF2964" t="s">
        <v>5532</v>
      </c>
      <c r="AG2964" t="s">
        <v>5528</v>
      </c>
      <c r="AH2964" t="s">
        <v>5519</v>
      </c>
      <c r="AI2964" t="s">
        <v>5526</v>
      </c>
    </row>
    <row r="2965" spans="1:35">
      <c r="A2965" t="s">
        <v>3467</v>
      </c>
      <c r="B2965" s="2">
        <v>45638</v>
      </c>
      <c r="C2965" t="s">
        <v>283</v>
      </c>
      <c r="D2965" t="s">
        <v>49</v>
      </c>
      <c r="E2965" t="s">
        <v>50</v>
      </c>
      <c r="F2965" t="s">
        <v>33</v>
      </c>
      <c r="G2965">
        <v>37</v>
      </c>
      <c r="H2965" t="s">
        <v>71</v>
      </c>
      <c r="I2965" t="s">
        <v>72</v>
      </c>
      <c r="J2965" t="s">
        <v>73</v>
      </c>
      <c r="K2965" t="s">
        <v>225</v>
      </c>
      <c r="L2965" t="s">
        <v>62</v>
      </c>
      <c r="M2965" t="s">
        <v>63</v>
      </c>
      <c r="N2965" t="s">
        <v>113</v>
      </c>
      <c r="O2965">
        <v>8</v>
      </c>
      <c r="P2965" s="4">
        <v>13291</v>
      </c>
      <c r="Q2965" s="4">
        <v>7709</v>
      </c>
      <c r="R2965" s="3">
        <v>0</v>
      </c>
      <c r="S2965" s="4">
        <v>106328</v>
      </c>
      <c r="T2965" s="4">
        <v>61672</v>
      </c>
      <c r="U2965" s="4">
        <v>44656</v>
      </c>
      <c r="V2965" s="3">
        <v>0.41998344744563992</v>
      </c>
      <c r="W2965" t="s">
        <v>41</v>
      </c>
      <c r="X2965" t="s">
        <v>55</v>
      </c>
      <c r="Y2965" t="s">
        <v>156</v>
      </c>
      <c r="Z2965">
        <v>0</v>
      </c>
      <c r="AA2965" t="s">
        <v>149</v>
      </c>
      <c r="AB2965" t="s">
        <v>150</v>
      </c>
      <c r="AC2965">
        <v>1.8</v>
      </c>
      <c r="AD2965">
        <v>2024</v>
      </c>
      <c r="AE2965">
        <v>12</v>
      </c>
      <c r="AF2965" t="s">
        <v>5521</v>
      </c>
      <c r="AG2965" t="s">
        <v>5518</v>
      </c>
      <c r="AH2965" t="s">
        <v>5515</v>
      </c>
      <c r="AI2965" t="s">
        <v>5526</v>
      </c>
    </row>
    <row r="2966" spans="1:35">
      <c r="A2966" t="s">
        <v>3468</v>
      </c>
      <c r="B2966" s="2">
        <v>45373</v>
      </c>
      <c r="C2966" t="s">
        <v>158</v>
      </c>
      <c r="D2966" t="s">
        <v>31</v>
      </c>
      <c r="E2966" t="s">
        <v>60</v>
      </c>
      <c r="F2966" t="s">
        <v>70</v>
      </c>
      <c r="G2966">
        <v>32</v>
      </c>
      <c r="H2966" t="s">
        <v>34</v>
      </c>
      <c r="I2966" t="s">
        <v>35</v>
      </c>
      <c r="J2966" t="s">
        <v>36</v>
      </c>
      <c r="K2966" t="s">
        <v>257</v>
      </c>
      <c r="L2966" t="s">
        <v>142</v>
      </c>
      <c r="M2966" t="s">
        <v>107</v>
      </c>
      <c r="N2966" t="s">
        <v>93</v>
      </c>
      <c r="O2966">
        <v>7</v>
      </c>
      <c r="P2966" s="4">
        <v>20539</v>
      </c>
      <c r="Q2966" s="4">
        <v>14377</v>
      </c>
      <c r="R2966" s="3">
        <v>0</v>
      </c>
      <c r="S2966" s="4">
        <v>143773</v>
      </c>
      <c r="T2966" s="4">
        <v>100639</v>
      </c>
      <c r="U2966" s="4">
        <v>43134</v>
      </c>
      <c r="V2966" s="3">
        <v>0.30001460635863481</v>
      </c>
      <c r="W2966" t="s">
        <v>75</v>
      </c>
      <c r="X2966" t="s">
        <v>55</v>
      </c>
      <c r="Y2966" t="s">
        <v>56</v>
      </c>
      <c r="Z2966">
        <v>6</v>
      </c>
      <c r="AA2966" t="s">
        <v>149</v>
      </c>
      <c r="AB2966" t="s">
        <v>66</v>
      </c>
      <c r="AC2966">
        <v>4</v>
      </c>
      <c r="AD2966">
        <v>2024</v>
      </c>
      <c r="AE2966">
        <v>3</v>
      </c>
      <c r="AF2966" t="s">
        <v>5534</v>
      </c>
      <c r="AG2966" t="s">
        <v>5528</v>
      </c>
      <c r="AH2966" t="s">
        <v>5515</v>
      </c>
      <c r="AI2966" t="s">
        <v>5516</v>
      </c>
    </row>
    <row r="2967" spans="1:35">
      <c r="A2967" t="s">
        <v>3469</v>
      </c>
      <c r="B2967" s="2">
        <v>45173</v>
      </c>
      <c r="C2967" t="s">
        <v>992</v>
      </c>
      <c r="D2967" t="s">
        <v>31</v>
      </c>
      <c r="E2967" t="s">
        <v>135</v>
      </c>
      <c r="F2967" t="s">
        <v>33</v>
      </c>
      <c r="G2967">
        <v>54</v>
      </c>
      <c r="H2967" t="s">
        <v>34</v>
      </c>
      <c r="I2967" t="s">
        <v>35</v>
      </c>
      <c r="J2967" t="s">
        <v>36</v>
      </c>
      <c r="K2967" t="s">
        <v>90</v>
      </c>
      <c r="L2967" t="s">
        <v>142</v>
      </c>
      <c r="M2967" t="s">
        <v>39</v>
      </c>
      <c r="N2967" t="s">
        <v>93</v>
      </c>
      <c r="O2967">
        <v>4</v>
      </c>
      <c r="P2967" s="4">
        <v>7901</v>
      </c>
      <c r="Q2967" s="4">
        <v>6005</v>
      </c>
      <c r="R2967" s="3">
        <v>0.2</v>
      </c>
      <c r="S2967" s="4">
        <v>25283</v>
      </c>
      <c r="T2967" s="4">
        <v>24020</v>
      </c>
      <c r="U2967" s="4">
        <v>1263</v>
      </c>
      <c r="V2967" s="3">
        <v>4.9954514891429026E-2</v>
      </c>
      <c r="W2967" t="s">
        <v>41</v>
      </c>
      <c r="X2967" t="s">
        <v>76</v>
      </c>
      <c r="Y2967" t="s">
        <v>56</v>
      </c>
      <c r="Z2967">
        <v>6</v>
      </c>
      <c r="AA2967" t="s">
        <v>85</v>
      </c>
      <c r="AB2967" t="s">
        <v>194</v>
      </c>
      <c r="AC2967">
        <v>3.1</v>
      </c>
      <c r="AD2967">
        <v>2023</v>
      </c>
      <c r="AE2967">
        <v>9</v>
      </c>
      <c r="AF2967" t="s">
        <v>5531</v>
      </c>
      <c r="AG2967" t="s">
        <v>5514</v>
      </c>
      <c r="AH2967" t="s">
        <v>5522</v>
      </c>
      <c r="AI2967" t="s">
        <v>5523</v>
      </c>
    </row>
    <row r="2968" spans="1:35">
      <c r="A2968" t="s">
        <v>3470</v>
      </c>
      <c r="B2968" s="2">
        <v>45461</v>
      </c>
      <c r="C2968" t="s">
        <v>48</v>
      </c>
      <c r="D2968" t="s">
        <v>31</v>
      </c>
      <c r="E2968" t="s">
        <v>119</v>
      </c>
      <c r="F2968" t="s">
        <v>70</v>
      </c>
      <c r="G2968">
        <v>18</v>
      </c>
      <c r="H2968" t="s">
        <v>71</v>
      </c>
      <c r="I2968" t="s">
        <v>72</v>
      </c>
      <c r="J2968" t="s">
        <v>73</v>
      </c>
      <c r="K2968" t="s">
        <v>225</v>
      </c>
      <c r="L2968" t="s">
        <v>142</v>
      </c>
      <c r="M2968" t="s">
        <v>92</v>
      </c>
      <c r="N2968" t="s">
        <v>126</v>
      </c>
      <c r="O2968">
        <v>3</v>
      </c>
      <c r="P2968" s="4">
        <v>11324</v>
      </c>
      <c r="Q2968" s="4">
        <v>7134</v>
      </c>
      <c r="R2968" s="3">
        <v>0</v>
      </c>
      <c r="S2968" s="4">
        <v>33972</v>
      </c>
      <c r="T2968" s="4">
        <v>21402</v>
      </c>
      <c r="U2968" s="4">
        <v>12570</v>
      </c>
      <c r="V2968" s="3">
        <v>0.37001059696220417</v>
      </c>
      <c r="W2968" t="s">
        <v>41</v>
      </c>
      <c r="X2968" t="s">
        <v>55</v>
      </c>
      <c r="Y2968" t="s">
        <v>56</v>
      </c>
      <c r="Z2968">
        <v>2</v>
      </c>
      <c r="AA2968" t="s">
        <v>143</v>
      </c>
      <c r="AB2968" t="s">
        <v>45</v>
      </c>
      <c r="AC2968">
        <v>4.7</v>
      </c>
      <c r="AD2968">
        <v>2024</v>
      </c>
      <c r="AE2968">
        <v>6</v>
      </c>
      <c r="AF2968" t="s">
        <v>5530</v>
      </c>
      <c r="AG2968" t="s">
        <v>5525</v>
      </c>
      <c r="AH2968" t="s">
        <v>5522</v>
      </c>
      <c r="AI2968" t="s">
        <v>5520</v>
      </c>
    </row>
    <row r="2969" spans="1:35">
      <c r="A2969" t="s">
        <v>3471</v>
      </c>
      <c r="B2969" s="2">
        <v>45144</v>
      </c>
      <c r="C2969" t="s">
        <v>587</v>
      </c>
      <c r="D2969" t="s">
        <v>31</v>
      </c>
      <c r="E2969" t="s">
        <v>135</v>
      </c>
      <c r="F2969" t="s">
        <v>33</v>
      </c>
      <c r="G2969">
        <v>59</v>
      </c>
      <c r="H2969" t="s">
        <v>71</v>
      </c>
      <c r="I2969" t="s">
        <v>72</v>
      </c>
      <c r="J2969" t="s">
        <v>73</v>
      </c>
      <c r="K2969" t="s">
        <v>90</v>
      </c>
      <c r="L2969" t="s">
        <v>38</v>
      </c>
      <c r="M2969" t="s">
        <v>83</v>
      </c>
      <c r="N2969" t="s">
        <v>93</v>
      </c>
      <c r="O2969">
        <v>8</v>
      </c>
      <c r="P2969" s="4">
        <v>7226</v>
      </c>
      <c r="Q2969" s="4">
        <v>5709</v>
      </c>
      <c r="R2969" s="3">
        <v>0.15</v>
      </c>
      <c r="S2969" s="4">
        <v>49137</v>
      </c>
      <c r="T2969" s="4">
        <v>45672</v>
      </c>
      <c r="U2969" s="4">
        <v>3465</v>
      </c>
      <c r="V2969" s="3">
        <v>7.0517125587642712E-2</v>
      </c>
      <c r="W2969" t="s">
        <v>41</v>
      </c>
      <c r="X2969" t="s">
        <v>76</v>
      </c>
      <c r="Y2969" t="s">
        <v>156</v>
      </c>
      <c r="Z2969">
        <v>0</v>
      </c>
      <c r="AA2969" t="s">
        <v>193</v>
      </c>
      <c r="AB2969" t="s">
        <v>45</v>
      </c>
      <c r="AC2969">
        <v>1.1000000000000001</v>
      </c>
      <c r="AD2969">
        <v>2023</v>
      </c>
      <c r="AE2969">
        <v>8</v>
      </c>
      <c r="AF2969" t="s">
        <v>5513</v>
      </c>
      <c r="AG2969" t="s">
        <v>5514</v>
      </c>
      <c r="AH2969" t="s">
        <v>5522</v>
      </c>
      <c r="AI2969" t="s">
        <v>5523</v>
      </c>
    </row>
    <row r="2970" spans="1:35">
      <c r="A2970" t="s">
        <v>3472</v>
      </c>
      <c r="B2970" s="2">
        <v>45618</v>
      </c>
      <c r="C2970" t="s">
        <v>355</v>
      </c>
      <c r="D2970" t="s">
        <v>31</v>
      </c>
      <c r="E2970" t="s">
        <v>135</v>
      </c>
      <c r="F2970" t="s">
        <v>33</v>
      </c>
      <c r="G2970">
        <v>43</v>
      </c>
      <c r="H2970" t="s">
        <v>105</v>
      </c>
      <c r="I2970" t="s">
        <v>89</v>
      </c>
      <c r="J2970" t="s">
        <v>82</v>
      </c>
      <c r="K2970" t="s">
        <v>323</v>
      </c>
      <c r="L2970" t="s">
        <v>131</v>
      </c>
      <c r="M2970" t="s">
        <v>63</v>
      </c>
      <c r="N2970" t="s">
        <v>64</v>
      </c>
      <c r="O2970">
        <v>4</v>
      </c>
      <c r="P2970" s="4">
        <v>7949</v>
      </c>
      <c r="Q2970" s="4">
        <v>5405</v>
      </c>
      <c r="R2970" s="3">
        <v>0.15</v>
      </c>
      <c r="S2970" s="4">
        <v>27027</v>
      </c>
      <c r="T2970" s="4">
        <v>21620</v>
      </c>
      <c r="U2970" s="4">
        <v>5407</v>
      </c>
      <c r="V2970" s="3">
        <v>0.20005920005920005</v>
      </c>
      <c r="W2970" t="s">
        <v>41</v>
      </c>
      <c r="X2970" t="s">
        <v>76</v>
      </c>
      <c r="Y2970" t="s">
        <v>171</v>
      </c>
      <c r="Z2970">
        <v>14</v>
      </c>
      <c r="AA2970" t="s">
        <v>65</v>
      </c>
      <c r="AB2970" t="s">
        <v>132</v>
      </c>
      <c r="AC2970" t="s">
        <v>46</v>
      </c>
      <c r="AD2970">
        <v>2024</v>
      </c>
      <c r="AE2970">
        <v>11</v>
      </c>
      <c r="AF2970" t="s">
        <v>5535</v>
      </c>
      <c r="AG2970" t="s">
        <v>5518</v>
      </c>
      <c r="AH2970" t="s">
        <v>5522</v>
      </c>
      <c r="AI2970" t="s">
        <v>5526</v>
      </c>
    </row>
    <row r="2971" spans="1:35">
      <c r="A2971" t="s">
        <v>3473</v>
      </c>
      <c r="B2971" s="2">
        <v>45424</v>
      </c>
      <c r="C2971" t="s">
        <v>279</v>
      </c>
      <c r="D2971" t="s">
        <v>31</v>
      </c>
      <c r="E2971" t="s">
        <v>50</v>
      </c>
      <c r="F2971" t="s">
        <v>33</v>
      </c>
      <c r="G2971">
        <v>38</v>
      </c>
      <c r="H2971" t="s">
        <v>105</v>
      </c>
      <c r="I2971" t="s">
        <v>89</v>
      </c>
      <c r="J2971" t="s">
        <v>82</v>
      </c>
      <c r="K2971" t="s">
        <v>166</v>
      </c>
      <c r="L2971" t="s">
        <v>62</v>
      </c>
      <c r="M2971" t="s">
        <v>63</v>
      </c>
      <c r="N2971" t="s">
        <v>64</v>
      </c>
      <c r="O2971">
        <v>8</v>
      </c>
      <c r="P2971" s="4">
        <v>17118</v>
      </c>
      <c r="Q2971" s="4">
        <v>10100</v>
      </c>
      <c r="R2971" s="3">
        <v>0.05</v>
      </c>
      <c r="S2971" s="4">
        <v>130097</v>
      </c>
      <c r="T2971" s="4">
        <v>80800</v>
      </c>
      <c r="U2971" s="4">
        <v>49297</v>
      </c>
      <c r="V2971" s="3">
        <v>0.37892495599437342</v>
      </c>
      <c r="W2971" t="s">
        <v>75</v>
      </c>
      <c r="X2971" t="s">
        <v>55</v>
      </c>
      <c r="Y2971" t="s">
        <v>56</v>
      </c>
      <c r="Z2971">
        <v>7</v>
      </c>
      <c r="AA2971" t="s">
        <v>57</v>
      </c>
      <c r="AB2971" t="s">
        <v>121</v>
      </c>
      <c r="AC2971">
        <v>3.7</v>
      </c>
      <c r="AD2971">
        <v>2024</v>
      </c>
      <c r="AE2971">
        <v>5</v>
      </c>
      <c r="AF2971" t="s">
        <v>5529</v>
      </c>
      <c r="AG2971" t="s">
        <v>5525</v>
      </c>
      <c r="AH2971" t="s">
        <v>5515</v>
      </c>
      <c r="AI2971" t="s">
        <v>5526</v>
      </c>
    </row>
    <row r="2972" spans="1:35">
      <c r="A2972" t="s">
        <v>3474</v>
      </c>
      <c r="B2972" s="2">
        <v>45232</v>
      </c>
      <c r="C2972" t="s">
        <v>139</v>
      </c>
      <c r="D2972" t="s">
        <v>31</v>
      </c>
      <c r="E2972" t="s">
        <v>50</v>
      </c>
      <c r="F2972" t="s">
        <v>33</v>
      </c>
      <c r="G2972">
        <v>35</v>
      </c>
      <c r="H2972" t="s">
        <v>146</v>
      </c>
      <c r="I2972" t="s">
        <v>147</v>
      </c>
      <c r="J2972" t="s">
        <v>36</v>
      </c>
      <c r="K2972" t="s">
        <v>37</v>
      </c>
      <c r="L2972" t="s">
        <v>101</v>
      </c>
      <c r="M2972" t="s">
        <v>39</v>
      </c>
      <c r="N2972" t="s">
        <v>126</v>
      </c>
      <c r="O2972">
        <v>3</v>
      </c>
      <c r="P2972" s="4">
        <v>5023</v>
      </c>
      <c r="Q2972" s="4">
        <v>3717</v>
      </c>
      <c r="R2972" s="3">
        <v>0.1</v>
      </c>
      <c r="S2972" s="4">
        <v>13562</v>
      </c>
      <c r="T2972" s="4">
        <v>11151</v>
      </c>
      <c r="U2972" s="4">
        <v>2411</v>
      </c>
      <c r="V2972" s="3">
        <v>0.17777613921250554</v>
      </c>
      <c r="W2972" t="s">
        <v>41</v>
      </c>
      <c r="X2972" t="s">
        <v>42</v>
      </c>
      <c r="Y2972" t="s">
        <v>56</v>
      </c>
      <c r="Z2972">
        <v>2</v>
      </c>
      <c r="AA2972" t="s">
        <v>143</v>
      </c>
      <c r="AB2972" t="s">
        <v>194</v>
      </c>
      <c r="AC2972">
        <v>4.8</v>
      </c>
      <c r="AD2972">
        <v>2023</v>
      </c>
      <c r="AE2972">
        <v>11</v>
      </c>
      <c r="AF2972" t="s">
        <v>5535</v>
      </c>
      <c r="AG2972" t="s">
        <v>5518</v>
      </c>
      <c r="AH2972" t="s">
        <v>5519</v>
      </c>
      <c r="AI2972" t="s">
        <v>5526</v>
      </c>
    </row>
    <row r="2973" spans="1:35">
      <c r="A2973" t="s">
        <v>3475</v>
      </c>
      <c r="B2973" s="2">
        <v>45122</v>
      </c>
      <c r="C2973" t="s">
        <v>1522</v>
      </c>
      <c r="D2973" t="s">
        <v>49</v>
      </c>
      <c r="E2973" t="s">
        <v>119</v>
      </c>
      <c r="F2973" t="s">
        <v>70</v>
      </c>
      <c r="G2973">
        <v>32</v>
      </c>
      <c r="H2973" t="s">
        <v>99</v>
      </c>
      <c r="I2973" t="s">
        <v>99</v>
      </c>
      <c r="J2973" t="s">
        <v>100</v>
      </c>
      <c r="K2973" t="s">
        <v>214</v>
      </c>
      <c r="L2973" t="s">
        <v>112</v>
      </c>
      <c r="M2973" t="s">
        <v>39</v>
      </c>
      <c r="N2973" t="s">
        <v>113</v>
      </c>
      <c r="O2973">
        <v>5</v>
      </c>
      <c r="P2973" s="4">
        <v>10766</v>
      </c>
      <c r="Q2973" s="4">
        <v>6029</v>
      </c>
      <c r="R2973" s="3">
        <v>0.05</v>
      </c>
      <c r="S2973" s="4">
        <v>51139</v>
      </c>
      <c r="T2973" s="4">
        <v>30145</v>
      </c>
      <c r="U2973" s="4">
        <v>20994</v>
      </c>
      <c r="V2973" s="3">
        <v>0.41052816832554412</v>
      </c>
      <c r="W2973" t="s">
        <v>84</v>
      </c>
      <c r="X2973" t="s">
        <v>42</v>
      </c>
      <c r="Y2973" t="s">
        <v>56</v>
      </c>
      <c r="Z2973">
        <v>6</v>
      </c>
      <c r="AA2973" t="s">
        <v>193</v>
      </c>
      <c r="AB2973" t="s">
        <v>150</v>
      </c>
      <c r="AC2973">
        <v>3.8</v>
      </c>
      <c r="AD2973">
        <v>2023</v>
      </c>
      <c r="AE2973">
        <v>7</v>
      </c>
      <c r="AF2973" t="s">
        <v>5533</v>
      </c>
      <c r="AG2973" t="s">
        <v>5514</v>
      </c>
      <c r="AH2973" t="s">
        <v>5515</v>
      </c>
      <c r="AI2973" t="s">
        <v>5516</v>
      </c>
    </row>
    <row r="2974" spans="1:35">
      <c r="A2974" t="s">
        <v>3476</v>
      </c>
      <c r="B2974" s="2">
        <v>45590</v>
      </c>
      <c r="C2974" t="s">
        <v>1039</v>
      </c>
      <c r="D2974" t="s">
        <v>49</v>
      </c>
      <c r="E2974" t="s">
        <v>124</v>
      </c>
      <c r="F2974" t="s">
        <v>70</v>
      </c>
      <c r="G2974">
        <v>38</v>
      </c>
      <c r="H2974" t="s">
        <v>105</v>
      </c>
      <c r="I2974" t="s">
        <v>89</v>
      </c>
      <c r="J2974" t="s">
        <v>82</v>
      </c>
      <c r="K2974" t="s">
        <v>90</v>
      </c>
      <c r="L2974" t="s">
        <v>131</v>
      </c>
      <c r="M2974" t="s">
        <v>83</v>
      </c>
      <c r="N2974" t="s">
        <v>53</v>
      </c>
      <c r="O2974">
        <v>2</v>
      </c>
      <c r="P2974" s="4">
        <v>2342</v>
      </c>
      <c r="Q2974" s="4">
        <v>1569</v>
      </c>
      <c r="R2974" s="3">
        <v>0</v>
      </c>
      <c r="S2974" s="4">
        <v>4684</v>
      </c>
      <c r="T2974" s="4">
        <v>3138</v>
      </c>
      <c r="U2974" s="4">
        <v>1546</v>
      </c>
      <c r="V2974" s="3">
        <v>0.3300597779675491</v>
      </c>
      <c r="W2974" t="s">
        <v>41</v>
      </c>
      <c r="X2974" t="s">
        <v>76</v>
      </c>
      <c r="Y2974" t="s">
        <v>56</v>
      </c>
      <c r="Z2974">
        <v>1</v>
      </c>
      <c r="AA2974" t="s">
        <v>181</v>
      </c>
      <c r="AB2974" t="s">
        <v>66</v>
      </c>
      <c r="AC2974">
        <v>3.8</v>
      </c>
      <c r="AD2974">
        <v>2024</v>
      </c>
      <c r="AE2974">
        <v>10</v>
      </c>
      <c r="AF2974" t="s">
        <v>5517</v>
      </c>
      <c r="AG2974" t="s">
        <v>5518</v>
      </c>
      <c r="AH2974" t="s">
        <v>5519</v>
      </c>
      <c r="AI2974" t="s">
        <v>5526</v>
      </c>
    </row>
    <row r="2975" spans="1:35">
      <c r="A2975" t="s">
        <v>3477</v>
      </c>
      <c r="B2975" s="2">
        <v>45074</v>
      </c>
      <c r="C2975" t="s">
        <v>572</v>
      </c>
      <c r="D2975" t="s">
        <v>31</v>
      </c>
      <c r="E2975" t="s">
        <v>98</v>
      </c>
      <c r="F2975" t="s">
        <v>70</v>
      </c>
      <c r="G2975">
        <v>41</v>
      </c>
      <c r="H2975" t="s">
        <v>99</v>
      </c>
      <c r="I2975" t="s">
        <v>99</v>
      </c>
      <c r="J2975" t="s">
        <v>100</v>
      </c>
      <c r="K2975" t="s">
        <v>130</v>
      </c>
      <c r="L2975" t="s">
        <v>62</v>
      </c>
      <c r="M2975" t="s">
        <v>83</v>
      </c>
      <c r="N2975" t="s">
        <v>93</v>
      </c>
      <c r="O2975">
        <v>3</v>
      </c>
      <c r="P2975" s="4">
        <v>9419</v>
      </c>
      <c r="Q2975" s="4">
        <v>5934</v>
      </c>
      <c r="R2975" s="3">
        <v>0</v>
      </c>
      <c r="S2975" s="4">
        <v>28257</v>
      </c>
      <c r="T2975" s="4">
        <v>17802</v>
      </c>
      <c r="U2975" s="4">
        <v>10455</v>
      </c>
      <c r="V2975" s="3">
        <v>0.36999681494850833</v>
      </c>
      <c r="W2975" t="s">
        <v>54</v>
      </c>
      <c r="X2975" t="s">
        <v>76</v>
      </c>
      <c r="Y2975" t="s">
        <v>56</v>
      </c>
      <c r="Z2975">
        <v>1</v>
      </c>
      <c r="AA2975" t="s">
        <v>102</v>
      </c>
      <c r="AB2975" t="s">
        <v>189</v>
      </c>
      <c r="AC2975">
        <v>3.8</v>
      </c>
      <c r="AD2975">
        <v>2023</v>
      </c>
      <c r="AE2975">
        <v>5</v>
      </c>
      <c r="AF2975" t="s">
        <v>5529</v>
      </c>
      <c r="AG2975" t="s">
        <v>5525</v>
      </c>
      <c r="AH2975" t="s">
        <v>5522</v>
      </c>
      <c r="AI2975" t="s">
        <v>5526</v>
      </c>
    </row>
    <row r="2976" spans="1:35">
      <c r="A2976" t="s">
        <v>3478</v>
      </c>
      <c r="B2976" s="2">
        <v>45100</v>
      </c>
      <c r="C2976" t="s">
        <v>503</v>
      </c>
      <c r="D2976" t="s">
        <v>31</v>
      </c>
      <c r="E2976" t="s">
        <v>111</v>
      </c>
      <c r="F2976" t="s">
        <v>70</v>
      </c>
      <c r="G2976">
        <v>57</v>
      </c>
      <c r="H2976" t="s">
        <v>105</v>
      </c>
      <c r="I2976" t="s">
        <v>89</v>
      </c>
      <c r="J2976" t="s">
        <v>82</v>
      </c>
      <c r="K2976" t="s">
        <v>179</v>
      </c>
      <c r="L2976" t="s">
        <v>131</v>
      </c>
      <c r="M2976" t="s">
        <v>83</v>
      </c>
      <c r="N2976" t="s">
        <v>40</v>
      </c>
      <c r="O2976">
        <v>3</v>
      </c>
      <c r="P2976" s="4">
        <v>2901</v>
      </c>
      <c r="Q2976" s="4">
        <v>1944</v>
      </c>
      <c r="R2976" s="3">
        <v>0.15</v>
      </c>
      <c r="S2976" s="4">
        <v>7398</v>
      </c>
      <c r="T2976" s="4">
        <v>5832</v>
      </c>
      <c r="U2976" s="4">
        <v>1566</v>
      </c>
      <c r="V2976" s="3">
        <v>0.21167883211678831</v>
      </c>
      <c r="W2976" t="s">
        <v>54</v>
      </c>
      <c r="X2976" t="s">
        <v>55</v>
      </c>
      <c r="Y2976" t="s">
        <v>56</v>
      </c>
      <c r="Z2976">
        <v>2</v>
      </c>
      <c r="AA2976" t="s">
        <v>149</v>
      </c>
      <c r="AB2976" t="s">
        <v>189</v>
      </c>
      <c r="AC2976">
        <v>5</v>
      </c>
      <c r="AD2976">
        <v>2023</v>
      </c>
      <c r="AE2976">
        <v>6</v>
      </c>
      <c r="AF2976" t="s">
        <v>5530</v>
      </c>
      <c r="AG2976" t="s">
        <v>5525</v>
      </c>
      <c r="AH2976" t="s">
        <v>5519</v>
      </c>
      <c r="AI2976" t="s">
        <v>5523</v>
      </c>
    </row>
    <row r="2977" spans="1:35">
      <c r="A2977" t="s">
        <v>3479</v>
      </c>
      <c r="B2977" s="2">
        <v>45260</v>
      </c>
      <c r="C2977" t="s">
        <v>285</v>
      </c>
      <c r="D2977" t="s">
        <v>31</v>
      </c>
      <c r="E2977" t="s">
        <v>135</v>
      </c>
      <c r="F2977" t="s">
        <v>33</v>
      </c>
      <c r="G2977">
        <v>55</v>
      </c>
      <c r="H2977" t="s">
        <v>99</v>
      </c>
      <c r="I2977" t="s">
        <v>99</v>
      </c>
      <c r="J2977" t="s">
        <v>100</v>
      </c>
      <c r="K2977" t="s">
        <v>337</v>
      </c>
      <c r="L2977" t="s">
        <v>101</v>
      </c>
      <c r="M2977" t="s">
        <v>92</v>
      </c>
      <c r="N2977" t="s">
        <v>53</v>
      </c>
      <c r="O2977">
        <v>1</v>
      </c>
      <c r="P2977" s="4">
        <v>14830</v>
      </c>
      <c r="Q2977" s="4">
        <v>10084</v>
      </c>
      <c r="R2977" s="3">
        <v>0.1</v>
      </c>
      <c r="S2977" s="4">
        <v>13347</v>
      </c>
      <c r="T2977" s="4">
        <v>10084</v>
      </c>
      <c r="U2977" s="4">
        <v>3263</v>
      </c>
      <c r="V2977" s="3">
        <v>0.24447441372593093</v>
      </c>
      <c r="W2977" t="s">
        <v>84</v>
      </c>
      <c r="X2977" t="s">
        <v>42</v>
      </c>
      <c r="Y2977" t="s">
        <v>56</v>
      </c>
      <c r="Z2977">
        <v>6</v>
      </c>
      <c r="AA2977" t="s">
        <v>226</v>
      </c>
      <c r="AB2977" t="s">
        <v>45</v>
      </c>
      <c r="AC2977">
        <v>3.1</v>
      </c>
      <c r="AD2977">
        <v>2023</v>
      </c>
      <c r="AE2977">
        <v>11</v>
      </c>
      <c r="AF2977" t="s">
        <v>5535</v>
      </c>
      <c r="AG2977" t="s">
        <v>5518</v>
      </c>
      <c r="AH2977" t="s">
        <v>5519</v>
      </c>
      <c r="AI2977" t="s">
        <v>5523</v>
      </c>
    </row>
    <row r="2978" spans="1:35">
      <c r="A2978" t="s">
        <v>3480</v>
      </c>
      <c r="B2978" s="2">
        <v>45068</v>
      </c>
      <c r="C2978" t="s">
        <v>203</v>
      </c>
      <c r="D2978" t="s">
        <v>31</v>
      </c>
      <c r="E2978" t="s">
        <v>32</v>
      </c>
      <c r="F2978" t="s">
        <v>33</v>
      </c>
      <c r="G2978">
        <v>60</v>
      </c>
      <c r="H2978" t="s">
        <v>146</v>
      </c>
      <c r="I2978" t="s">
        <v>147</v>
      </c>
      <c r="J2978" t="s">
        <v>36</v>
      </c>
      <c r="K2978" t="s">
        <v>116</v>
      </c>
      <c r="L2978" t="s">
        <v>137</v>
      </c>
      <c r="M2978" t="s">
        <v>92</v>
      </c>
      <c r="N2978" t="s">
        <v>64</v>
      </c>
      <c r="O2978">
        <v>6</v>
      </c>
      <c r="P2978" s="4">
        <v>19406</v>
      </c>
      <c r="Q2978" s="4">
        <v>10673</v>
      </c>
      <c r="R2978" s="3">
        <v>0.15</v>
      </c>
      <c r="S2978" s="4">
        <v>98971</v>
      </c>
      <c r="T2978" s="4">
        <v>64038</v>
      </c>
      <c r="U2978" s="4">
        <v>34933</v>
      </c>
      <c r="V2978" s="3">
        <v>0.35296197876145535</v>
      </c>
      <c r="W2978" t="s">
        <v>41</v>
      </c>
      <c r="X2978" t="s">
        <v>76</v>
      </c>
      <c r="Y2978" t="s">
        <v>56</v>
      </c>
      <c r="Z2978">
        <v>4</v>
      </c>
      <c r="AA2978" t="s">
        <v>159</v>
      </c>
      <c r="AB2978" t="s">
        <v>194</v>
      </c>
      <c r="AC2978">
        <v>4.8</v>
      </c>
      <c r="AD2978">
        <v>2023</v>
      </c>
      <c r="AE2978">
        <v>5</v>
      </c>
      <c r="AF2978" t="s">
        <v>5529</v>
      </c>
      <c r="AG2978" t="s">
        <v>5525</v>
      </c>
      <c r="AH2978" t="s">
        <v>5515</v>
      </c>
      <c r="AI2978" t="s">
        <v>5523</v>
      </c>
    </row>
    <row r="2979" spans="1:35">
      <c r="A2979" t="s">
        <v>3481</v>
      </c>
      <c r="B2979" s="2">
        <v>45125</v>
      </c>
      <c r="C2979" t="s">
        <v>346</v>
      </c>
      <c r="D2979" t="s">
        <v>31</v>
      </c>
      <c r="E2979" t="s">
        <v>129</v>
      </c>
      <c r="F2979" t="s">
        <v>33</v>
      </c>
      <c r="G2979">
        <v>30</v>
      </c>
      <c r="H2979" t="s">
        <v>153</v>
      </c>
      <c r="I2979" t="s">
        <v>154</v>
      </c>
      <c r="J2979" t="s">
        <v>36</v>
      </c>
      <c r="K2979" t="s">
        <v>199</v>
      </c>
      <c r="L2979" t="s">
        <v>62</v>
      </c>
      <c r="M2979" t="s">
        <v>92</v>
      </c>
      <c r="N2979" t="s">
        <v>64</v>
      </c>
      <c r="O2979">
        <v>8</v>
      </c>
      <c r="P2979" s="4">
        <v>9709</v>
      </c>
      <c r="Q2979" s="4">
        <v>7282</v>
      </c>
      <c r="R2979" s="3">
        <v>0.05</v>
      </c>
      <c r="S2979" s="4">
        <v>73788</v>
      </c>
      <c r="T2979" s="4">
        <v>58256</v>
      </c>
      <c r="U2979" s="4">
        <v>15532</v>
      </c>
      <c r="V2979" s="3">
        <v>0.21049493142516398</v>
      </c>
      <c r="W2979" t="s">
        <v>84</v>
      </c>
      <c r="X2979" t="s">
        <v>42</v>
      </c>
      <c r="Y2979" t="s">
        <v>56</v>
      </c>
      <c r="Z2979">
        <v>3</v>
      </c>
      <c r="AA2979" t="s">
        <v>167</v>
      </c>
      <c r="AB2979" t="s">
        <v>150</v>
      </c>
      <c r="AC2979">
        <v>3.8</v>
      </c>
      <c r="AD2979">
        <v>2023</v>
      </c>
      <c r="AE2979">
        <v>7</v>
      </c>
      <c r="AF2979" t="s">
        <v>5533</v>
      </c>
      <c r="AG2979" t="s">
        <v>5514</v>
      </c>
      <c r="AH2979" t="s">
        <v>5515</v>
      </c>
      <c r="AI2979" t="s">
        <v>5516</v>
      </c>
    </row>
    <row r="2980" spans="1:35">
      <c r="A2980" t="s">
        <v>3482</v>
      </c>
      <c r="B2980" s="2">
        <v>45564</v>
      </c>
      <c r="C2980" t="s">
        <v>574</v>
      </c>
      <c r="D2980" t="s">
        <v>49</v>
      </c>
      <c r="E2980" t="s">
        <v>60</v>
      </c>
      <c r="F2980" t="s">
        <v>70</v>
      </c>
      <c r="G2980">
        <v>28</v>
      </c>
      <c r="H2980" t="s">
        <v>99</v>
      </c>
      <c r="I2980" t="s">
        <v>99</v>
      </c>
      <c r="J2980" t="s">
        <v>100</v>
      </c>
      <c r="K2980" t="s">
        <v>106</v>
      </c>
      <c r="L2980" t="s">
        <v>142</v>
      </c>
      <c r="M2980" t="s">
        <v>83</v>
      </c>
      <c r="N2980" t="s">
        <v>64</v>
      </c>
      <c r="O2980">
        <v>2</v>
      </c>
      <c r="P2980" s="4">
        <v>6350</v>
      </c>
      <c r="Q2980" s="4">
        <v>5017</v>
      </c>
      <c r="R2980" s="3">
        <v>0.2</v>
      </c>
      <c r="S2980" s="4">
        <v>10160</v>
      </c>
      <c r="T2980" s="4">
        <v>10034</v>
      </c>
      <c r="U2980" s="4">
        <v>126</v>
      </c>
      <c r="V2980" s="3">
        <v>1.2401574803149606E-2</v>
      </c>
      <c r="W2980" t="s">
        <v>84</v>
      </c>
      <c r="X2980" t="s">
        <v>55</v>
      </c>
      <c r="Y2980" t="s">
        <v>56</v>
      </c>
      <c r="Z2980">
        <v>3</v>
      </c>
      <c r="AA2980" t="s">
        <v>44</v>
      </c>
      <c r="AB2980" t="s">
        <v>95</v>
      </c>
      <c r="AC2980">
        <v>3.4</v>
      </c>
      <c r="AD2980">
        <v>2024</v>
      </c>
      <c r="AE2980">
        <v>9</v>
      </c>
      <c r="AF2980" t="s">
        <v>5531</v>
      </c>
      <c r="AG2980" t="s">
        <v>5514</v>
      </c>
      <c r="AH2980" t="s">
        <v>5519</v>
      </c>
      <c r="AI2980" t="s">
        <v>5516</v>
      </c>
    </row>
    <row r="2981" spans="1:35">
      <c r="A2981" t="s">
        <v>3483</v>
      </c>
      <c r="B2981" s="2">
        <v>45592</v>
      </c>
      <c r="C2981" t="s">
        <v>434</v>
      </c>
      <c r="D2981" t="s">
        <v>49</v>
      </c>
      <c r="E2981" t="s">
        <v>50</v>
      </c>
      <c r="F2981" t="s">
        <v>33</v>
      </c>
      <c r="G2981">
        <v>46</v>
      </c>
      <c r="H2981" t="s">
        <v>88</v>
      </c>
      <c r="I2981" t="s">
        <v>89</v>
      </c>
      <c r="J2981" t="s">
        <v>82</v>
      </c>
      <c r="K2981" t="s">
        <v>219</v>
      </c>
      <c r="L2981" t="s">
        <v>112</v>
      </c>
      <c r="M2981" t="s">
        <v>107</v>
      </c>
      <c r="N2981" t="s">
        <v>126</v>
      </c>
      <c r="O2981">
        <v>3</v>
      </c>
      <c r="P2981" s="4">
        <v>23521</v>
      </c>
      <c r="Q2981" s="4">
        <v>13642</v>
      </c>
      <c r="R2981" s="3">
        <v>0.15</v>
      </c>
      <c r="S2981" s="4">
        <v>59979</v>
      </c>
      <c r="T2981" s="4">
        <v>40926</v>
      </c>
      <c r="U2981" s="4">
        <v>19053</v>
      </c>
      <c r="V2981" s="3">
        <v>0.3176611814134947</v>
      </c>
      <c r="W2981" t="s">
        <v>41</v>
      </c>
      <c r="X2981" t="s">
        <v>55</v>
      </c>
      <c r="Y2981" t="s">
        <v>56</v>
      </c>
      <c r="Z2981">
        <v>7</v>
      </c>
      <c r="AA2981" t="s">
        <v>149</v>
      </c>
      <c r="AB2981" t="s">
        <v>95</v>
      </c>
      <c r="AC2981">
        <v>3.2</v>
      </c>
      <c r="AD2981">
        <v>2024</v>
      </c>
      <c r="AE2981">
        <v>10</v>
      </c>
      <c r="AF2981" t="s">
        <v>5517</v>
      </c>
      <c r="AG2981" t="s">
        <v>5518</v>
      </c>
      <c r="AH2981" t="s">
        <v>5515</v>
      </c>
      <c r="AI2981" t="s">
        <v>5523</v>
      </c>
    </row>
    <row r="2982" spans="1:35">
      <c r="A2982" t="s">
        <v>3484</v>
      </c>
      <c r="B2982" s="2">
        <v>45459</v>
      </c>
      <c r="C2982" t="s">
        <v>196</v>
      </c>
      <c r="D2982" t="s">
        <v>31</v>
      </c>
      <c r="E2982" t="s">
        <v>60</v>
      </c>
      <c r="F2982" t="s">
        <v>70</v>
      </c>
      <c r="G2982">
        <v>52</v>
      </c>
      <c r="H2982" t="s">
        <v>99</v>
      </c>
      <c r="I2982" t="s">
        <v>99</v>
      </c>
      <c r="J2982" t="s">
        <v>100</v>
      </c>
      <c r="K2982" t="s">
        <v>323</v>
      </c>
      <c r="L2982" t="s">
        <v>137</v>
      </c>
      <c r="M2982" t="s">
        <v>92</v>
      </c>
      <c r="N2982" t="s">
        <v>126</v>
      </c>
      <c r="O2982">
        <v>7</v>
      </c>
      <c r="P2982" s="4">
        <v>16297</v>
      </c>
      <c r="Q2982" s="4">
        <v>11245</v>
      </c>
      <c r="R2982" s="3">
        <v>0</v>
      </c>
      <c r="S2982" s="4">
        <v>114079</v>
      </c>
      <c r="T2982" s="4">
        <v>78715</v>
      </c>
      <c r="U2982" s="4">
        <v>35364</v>
      </c>
      <c r="V2982" s="3">
        <v>0.30999570473093208</v>
      </c>
      <c r="W2982" t="s">
        <v>54</v>
      </c>
      <c r="X2982" t="s">
        <v>55</v>
      </c>
      <c r="Y2982" t="s">
        <v>56</v>
      </c>
      <c r="Z2982">
        <v>5</v>
      </c>
      <c r="AA2982" t="s">
        <v>102</v>
      </c>
      <c r="AB2982" t="s">
        <v>189</v>
      </c>
      <c r="AC2982">
        <v>4.7</v>
      </c>
      <c r="AD2982">
        <v>2024</v>
      </c>
      <c r="AE2982">
        <v>6</v>
      </c>
      <c r="AF2982" t="s">
        <v>5530</v>
      </c>
      <c r="AG2982" t="s">
        <v>5525</v>
      </c>
      <c r="AH2982" t="s">
        <v>5515</v>
      </c>
      <c r="AI2982" t="s">
        <v>5523</v>
      </c>
    </row>
    <row r="2983" spans="1:35">
      <c r="A2983" t="s">
        <v>3485</v>
      </c>
      <c r="B2983" s="2">
        <v>45286</v>
      </c>
      <c r="C2983" t="s">
        <v>786</v>
      </c>
      <c r="D2983" t="s">
        <v>31</v>
      </c>
      <c r="E2983" t="s">
        <v>188</v>
      </c>
      <c r="F2983" t="s">
        <v>33</v>
      </c>
      <c r="G2983">
        <v>50</v>
      </c>
      <c r="H2983" t="s">
        <v>99</v>
      </c>
      <c r="I2983" t="s">
        <v>99</v>
      </c>
      <c r="J2983" t="s">
        <v>100</v>
      </c>
      <c r="K2983" t="s">
        <v>326</v>
      </c>
      <c r="L2983" t="s">
        <v>131</v>
      </c>
      <c r="M2983" t="s">
        <v>92</v>
      </c>
      <c r="N2983" t="s">
        <v>113</v>
      </c>
      <c r="O2983">
        <v>6</v>
      </c>
      <c r="P2983" s="4">
        <v>12273</v>
      </c>
      <c r="Q2983" s="4">
        <v>7609</v>
      </c>
      <c r="R2983" s="3">
        <v>0.2</v>
      </c>
      <c r="S2983" s="4">
        <v>58910</v>
      </c>
      <c r="T2983" s="4">
        <v>45654</v>
      </c>
      <c r="U2983" s="4">
        <v>13256</v>
      </c>
      <c r="V2983" s="3">
        <v>0.22502121880835171</v>
      </c>
      <c r="W2983" t="s">
        <v>84</v>
      </c>
      <c r="X2983" t="s">
        <v>42</v>
      </c>
      <c r="Y2983" t="s">
        <v>43</v>
      </c>
      <c r="Z2983">
        <v>0</v>
      </c>
      <c r="AA2983" t="s">
        <v>181</v>
      </c>
      <c r="AB2983" t="s">
        <v>150</v>
      </c>
      <c r="AC2983" t="s">
        <v>46</v>
      </c>
      <c r="AD2983">
        <v>2023</v>
      </c>
      <c r="AE2983">
        <v>12</v>
      </c>
      <c r="AF2983" t="s">
        <v>5521</v>
      </c>
      <c r="AG2983" t="s">
        <v>5518</v>
      </c>
      <c r="AH2983" t="s">
        <v>5515</v>
      </c>
      <c r="AI2983" t="s">
        <v>5523</v>
      </c>
    </row>
    <row r="2984" spans="1:35">
      <c r="A2984" t="s">
        <v>3486</v>
      </c>
      <c r="B2984" s="2">
        <v>45498</v>
      </c>
      <c r="C2984" t="s">
        <v>1275</v>
      </c>
      <c r="D2984" t="s">
        <v>31</v>
      </c>
      <c r="E2984" t="s">
        <v>69</v>
      </c>
      <c r="F2984" t="s">
        <v>70</v>
      </c>
      <c r="G2984">
        <v>27</v>
      </c>
      <c r="H2984" t="s">
        <v>34</v>
      </c>
      <c r="I2984" t="s">
        <v>35</v>
      </c>
      <c r="J2984" t="s">
        <v>36</v>
      </c>
      <c r="K2984" t="s">
        <v>214</v>
      </c>
      <c r="L2984" t="s">
        <v>142</v>
      </c>
      <c r="M2984" t="s">
        <v>83</v>
      </c>
      <c r="N2984" t="s">
        <v>64</v>
      </c>
      <c r="O2984">
        <v>3</v>
      </c>
      <c r="P2984" s="4">
        <v>10174</v>
      </c>
      <c r="Q2984" s="4">
        <v>8139</v>
      </c>
      <c r="R2984" s="3">
        <v>0.1</v>
      </c>
      <c r="S2984" s="4">
        <v>27470</v>
      </c>
      <c r="T2984" s="4">
        <v>24417</v>
      </c>
      <c r="U2984" s="4">
        <v>3053</v>
      </c>
      <c r="V2984" s="3">
        <v>0.1111394248270841</v>
      </c>
      <c r="W2984" t="s">
        <v>54</v>
      </c>
      <c r="X2984" t="s">
        <v>55</v>
      </c>
      <c r="Y2984" t="s">
        <v>43</v>
      </c>
      <c r="Z2984">
        <v>0</v>
      </c>
      <c r="AA2984" t="s">
        <v>226</v>
      </c>
      <c r="AB2984" t="s">
        <v>150</v>
      </c>
      <c r="AC2984" t="s">
        <v>46</v>
      </c>
      <c r="AD2984">
        <v>2024</v>
      </c>
      <c r="AE2984">
        <v>7</v>
      </c>
      <c r="AF2984" t="s">
        <v>5533</v>
      </c>
      <c r="AG2984" t="s">
        <v>5514</v>
      </c>
      <c r="AH2984" t="s">
        <v>5522</v>
      </c>
      <c r="AI2984" t="s">
        <v>5516</v>
      </c>
    </row>
    <row r="2985" spans="1:35">
      <c r="A2985" t="s">
        <v>3487</v>
      </c>
      <c r="B2985" s="2">
        <v>45327</v>
      </c>
      <c r="C2985" t="s">
        <v>275</v>
      </c>
      <c r="D2985" t="s">
        <v>49</v>
      </c>
      <c r="E2985" t="s">
        <v>60</v>
      </c>
      <c r="F2985" t="s">
        <v>70</v>
      </c>
      <c r="G2985">
        <v>26</v>
      </c>
      <c r="H2985" t="s">
        <v>146</v>
      </c>
      <c r="I2985" t="s">
        <v>147</v>
      </c>
      <c r="J2985" t="s">
        <v>36</v>
      </c>
      <c r="K2985" t="s">
        <v>199</v>
      </c>
      <c r="L2985" t="s">
        <v>155</v>
      </c>
      <c r="M2985" t="s">
        <v>63</v>
      </c>
      <c r="N2985" t="s">
        <v>126</v>
      </c>
      <c r="O2985">
        <v>6</v>
      </c>
      <c r="P2985" s="4">
        <v>4034</v>
      </c>
      <c r="Q2985" s="4">
        <v>2259</v>
      </c>
      <c r="R2985" s="3">
        <v>0.15</v>
      </c>
      <c r="S2985" s="4">
        <v>20573</v>
      </c>
      <c r="T2985" s="4">
        <v>13554</v>
      </c>
      <c r="U2985" s="4">
        <v>7019</v>
      </c>
      <c r="V2985" s="3">
        <v>0.34117532688475188</v>
      </c>
      <c r="W2985" t="s">
        <v>84</v>
      </c>
      <c r="X2985" t="s">
        <v>55</v>
      </c>
      <c r="Y2985" t="s">
        <v>56</v>
      </c>
      <c r="Z2985">
        <v>7</v>
      </c>
      <c r="AA2985" t="s">
        <v>181</v>
      </c>
      <c r="AB2985" t="s">
        <v>189</v>
      </c>
      <c r="AC2985">
        <v>4.2</v>
      </c>
      <c r="AD2985">
        <v>2024</v>
      </c>
      <c r="AE2985">
        <v>2</v>
      </c>
      <c r="AF2985" t="s">
        <v>5527</v>
      </c>
      <c r="AG2985" t="s">
        <v>5528</v>
      </c>
      <c r="AH2985" t="s">
        <v>5522</v>
      </c>
      <c r="AI2985" t="s">
        <v>5516</v>
      </c>
    </row>
    <row r="2986" spans="1:35">
      <c r="A2986" t="s">
        <v>3488</v>
      </c>
      <c r="B2986" s="2">
        <v>45573</v>
      </c>
      <c r="C2986" t="s">
        <v>1011</v>
      </c>
      <c r="D2986" t="s">
        <v>31</v>
      </c>
      <c r="E2986" t="s">
        <v>188</v>
      </c>
      <c r="F2986" t="s">
        <v>33</v>
      </c>
      <c r="G2986">
        <v>31</v>
      </c>
      <c r="H2986" t="s">
        <v>105</v>
      </c>
      <c r="I2986" t="s">
        <v>89</v>
      </c>
      <c r="J2986" t="s">
        <v>82</v>
      </c>
      <c r="K2986" t="s">
        <v>337</v>
      </c>
      <c r="L2986" t="s">
        <v>52</v>
      </c>
      <c r="M2986" t="s">
        <v>39</v>
      </c>
      <c r="N2986" t="s">
        <v>53</v>
      </c>
      <c r="O2986">
        <v>7</v>
      </c>
      <c r="P2986" s="4">
        <v>21821</v>
      </c>
      <c r="Q2986" s="4">
        <v>17020</v>
      </c>
      <c r="R2986" s="3">
        <v>0.1</v>
      </c>
      <c r="S2986" s="4">
        <v>137472</v>
      </c>
      <c r="T2986" s="4">
        <v>119140</v>
      </c>
      <c r="U2986" s="4">
        <v>18332</v>
      </c>
      <c r="V2986" s="3">
        <v>0.133350791433892</v>
      </c>
      <c r="W2986" t="s">
        <v>54</v>
      </c>
      <c r="X2986" t="s">
        <v>76</v>
      </c>
      <c r="Y2986" t="s">
        <v>56</v>
      </c>
      <c r="Z2986">
        <v>6</v>
      </c>
      <c r="AA2986" t="s">
        <v>159</v>
      </c>
      <c r="AB2986" t="s">
        <v>95</v>
      </c>
      <c r="AC2986">
        <v>3.8</v>
      </c>
      <c r="AD2986">
        <v>2024</v>
      </c>
      <c r="AE2986">
        <v>10</v>
      </c>
      <c r="AF2986" t="s">
        <v>5517</v>
      </c>
      <c r="AG2986" t="s">
        <v>5518</v>
      </c>
      <c r="AH2986" t="s">
        <v>5515</v>
      </c>
      <c r="AI2986" t="s">
        <v>5516</v>
      </c>
    </row>
    <row r="2987" spans="1:35">
      <c r="A2987" t="s">
        <v>3489</v>
      </c>
      <c r="B2987" s="2">
        <v>45076</v>
      </c>
      <c r="C2987" t="s">
        <v>968</v>
      </c>
      <c r="D2987" t="s">
        <v>31</v>
      </c>
      <c r="E2987" t="s">
        <v>129</v>
      </c>
      <c r="F2987" t="s">
        <v>33</v>
      </c>
      <c r="G2987">
        <v>39</v>
      </c>
      <c r="H2987" t="s">
        <v>153</v>
      </c>
      <c r="I2987" t="s">
        <v>154</v>
      </c>
      <c r="J2987" t="s">
        <v>36</v>
      </c>
      <c r="K2987" t="s">
        <v>219</v>
      </c>
      <c r="L2987" t="s">
        <v>131</v>
      </c>
      <c r="M2987" t="s">
        <v>39</v>
      </c>
      <c r="N2987" t="s">
        <v>93</v>
      </c>
      <c r="O2987">
        <v>4</v>
      </c>
      <c r="P2987" s="4">
        <v>7561</v>
      </c>
      <c r="Q2987" s="4">
        <v>4537</v>
      </c>
      <c r="R2987" s="3">
        <v>0.05</v>
      </c>
      <c r="S2987" s="4">
        <v>28732</v>
      </c>
      <c r="T2987" s="4">
        <v>18148</v>
      </c>
      <c r="U2987" s="4">
        <v>10584</v>
      </c>
      <c r="V2987" s="3">
        <v>0.36836976193790893</v>
      </c>
      <c r="W2987" t="s">
        <v>54</v>
      </c>
      <c r="X2987" t="s">
        <v>42</v>
      </c>
      <c r="Y2987" t="s">
        <v>56</v>
      </c>
      <c r="Z2987">
        <v>4</v>
      </c>
      <c r="AA2987" t="s">
        <v>65</v>
      </c>
      <c r="AB2987" t="s">
        <v>66</v>
      </c>
      <c r="AC2987">
        <v>3.6</v>
      </c>
      <c r="AD2987">
        <v>2023</v>
      </c>
      <c r="AE2987">
        <v>5</v>
      </c>
      <c r="AF2987" t="s">
        <v>5529</v>
      </c>
      <c r="AG2987" t="s">
        <v>5525</v>
      </c>
      <c r="AH2987" t="s">
        <v>5522</v>
      </c>
      <c r="AI2987" t="s">
        <v>5526</v>
      </c>
    </row>
    <row r="2988" spans="1:35">
      <c r="A2988" t="s">
        <v>3490</v>
      </c>
      <c r="B2988" s="2">
        <v>45401</v>
      </c>
      <c r="C2988" t="s">
        <v>769</v>
      </c>
      <c r="D2988" t="s">
        <v>49</v>
      </c>
      <c r="E2988" t="s">
        <v>60</v>
      </c>
      <c r="F2988" t="s">
        <v>70</v>
      </c>
      <c r="G2988">
        <v>39</v>
      </c>
      <c r="H2988" t="s">
        <v>146</v>
      </c>
      <c r="I2988" t="s">
        <v>147</v>
      </c>
      <c r="J2988" t="s">
        <v>36</v>
      </c>
      <c r="K2988" t="s">
        <v>326</v>
      </c>
      <c r="L2988" t="s">
        <v>131</v>
      </c>
      <c r="M2988" t="s">
        <v>107</v>
      </c>
      <c r="N2988" t="s">
        <v>126</v>
      </c>
      <c r="O2988">
        <v>7</v>
      </c>
      <c r="P2988" s="4">
        <v>15721</v>
      </c>
      <c r="Q2988" s="4">
        <v>9904</v>
      </c>
      <c r="R2988" s="3">
        <v>0.2</v>
      </c>
      <c r="S2988" s="4">
        <v>88038</v>
      </c>
      <c r="T2988" s="4">
        <v>69328</v>
      </c>
      <c r="U2988" s="4">
        <v>18710</v>
      </c>
      <c r="V2988" s="3">
        <v>0.21252186555805447</v>
      </c>
      <c r="W2988" t="s">
        <v>41</v>
      </c>
      <c r="X2988" t="s">
        <v>42</v>
      </c>
      <c r="Y2988" t="s">
        <v>56</v>
      </c>
      <c r="Z2988">
        <v>6</v>
      </c>
      <c r="AA2988" t="s">
        <v>65</v>
      </c>
      <c r="AB2988" t="s">
        <v>95</v>
      </c>
      <c r="AC2988">
        <v>3.3</v>
      </c>
      <c r="AD2988">
        <v>2024</v>
      </c>
      <c r="AE2988">
        <v>4</v>
      </c>
      <c r="AF2988" t="s">
        <v>5524</v>
      </c>
      <c r="AG2988" t="s">
        <v>5525</v>
      </c>
      <c r="AH2988" t="s">
        <v>5515</v>
      </c>
      <c r="AI2988" t="s">
        <v>5526</v>
      </c>
    </row>
    <row r="2989" spans="1:35">
      <c r="A2989" t="s">
        <v>3491</v>
      </c>
      <c r="B2989" s="2">
        <v>45608</v>
      </c>
      <c r="C2989" t="s">
        <v>1005</v>
      </c>
      <c r="D2989" t="s">
        <v>49</v>
      </c>
      <c r="E2989" t="s">
        <v>170</v>
      </c>
      <c r="F2989" t="s">
        <v>33</v>
      </c>
      <c r="G2989">
        <v>24</v>
      </c>
      <c r="H2989" t="s">
        <v>34</v>
      </c>
      <c r="I2989" t="s">
        <v>35</v>
      </c>
      <c r="J2989" t="s">
        <v>36</v>
      </c>
      <c r="K2989" t="s">
        <v>257</v>
      </c>
      <c r="L2989" t="s">
        <v>62</v>
      </c>
      <c r="M2989" t="s">
        <v>92</v>
      </c>
      <c r="N2989" t="s">
        <v>93</v>
      </c>
      <c r="O2989">
        <v>7</v>
      </c>
      <c r="P2989" s="4">
        <v>20227</v>
      </c>
      <c r="Q2989" s="4">
        <v>15575</v>
      </c>
      <c r="R2989" s="3">
        <v>0.05</v>
      </c>
      <c r="S2989" s="4">
        <v>134510</v>
      </c>
      <c r="T2989" s="4">
        <v>109025</v>
      </c>
      <c r="U2989" s="4">
        <v>25485</v>
      </c>
      <c r="V2989" s="3">
        <v>0.18946546725150545</v>
      </c>
      <c r="W2989" t="s">
        <v>75</v>
      </c>
      <c r="X2989" t="s">
        <v>76</v>
      </c>
      <c r="Y2989" t="s">
        <v>56</v>
      </c>
      <c r="Z2989">
        <v>6</v>
      </c>
      <c r="AA2989" t="s">
        <v>167</v>
      </c>
      <c r="AB2989" t="s">
        <v>95</v>
      </c>
      <c r="AC2989">
        <v>4.5</v>
      </c>
      <c r="AD2989">
        <v>2024</v>
      </c>
      <c r="AE2989">
        <v>11</v>
      </c>
      <c r="AF2989" t="s">
        <v>5535</v>
      </c>
      <c r="AG2989" t="s">
        <v>5518</v>
      </c>
      <c r="AH2989" t="s">
        <v>5515</v>
      </c>
      <c r="AI2989" t="s">
        <v>5520</v>
      </c>
    </row>
    <row r="2990" spans="1:35">
      <c r="A2990" t="s">
        <v>3492</v>
      </c>
      <c r="B2990" s="2">
        <v>45269</v>
      </c>
      <c r="C2990" t="s">
        <v>712</v>
      </c>
      <c r="D2990" t="s">
        <v>31</v>
      </c>
      <c r="E2990" t="s">
        <v>124</v>
      </c>
      <c r="F2990" t="s">
        <v>70</v>
      </c>
      <c r="G2990">
        <v>21</v>
      </c>
      <c r="H2990" t="s">
        <v>34</v>
      </c>
      <c r="I2990" t="s">
        <v>35</v>
      </c>
      <c r="J2990" t="s">
        <v>36</v>
      </c>
      <c r="K2990" t="s">
        <v>199</v>
      </c>
      <c r="L2990" t="s">
        <v>155</v>
      </c>
      <c r="M2990" t="s">
        <v>39</v>
      </c>
      <c r="N2990" t="s">
        <v>126</v>
      </c>
      <c r="O2990">
        <v>6</v>
      </c>
      <c r="P2990" s="4">
        <v>24687</v>
      </c>
      <c r="Q2990" s="4">
        <v>14318</v>
      </c>
      <c r="R2990" s="3">
        <v>0.1</v>
      </c>
      <c r="S2990" s="4">
        <v>133310</v>
      </c>
      <c r="T2990" s="4">
        <v>85908</v>
      </c>
      <c r="U2990" s="4">
        <v>47402</v>
      </c>
      <c r="V2990" s="3">
        <v>0.35557722601455255</v>
      </c>
      <c r="W2990" t="s">
        <v>75</v>
      </c>
      <c r="X2990" t="s">
        <v>42</v>
      </c>
      <c r="Y2990" t="s">
        <v>56</v>
      </c>
      <c r="Z2990">
        <v>6</v>
      </c>
      <c r="AA2990" t="s">
        <v>181</v>
      </c>
      <c r="AB2990" t="s">
        <v>194</v>
      </c>
      <c r="AC2990">
        <v>4.3</v>
      </c>
      <c r="AD2990">
        <v>2023</v>
      </c>
      <c r="AE2990">
        <v>12</v>
      </c>
      <c r="AF2990" t="s">
        <v>5521</v>
      </c>
      <c r="AG2990" t="s">
        <v>5518</v>
      </c>
      <c r="AH2990" t="s">
        <v>5515</v>
      </c>
      <c r="AI2990" t="s">
        <v>5520</v>
      </c>
    </row>
    <row r="2991" spans="1:35">
      <c r="A2991" t="s">
        <v>3493</v>
      </c>
      <c r="B2991" s="2">
        <v>45572</v>
      </c>
      <c r="C2991" t="s">
        <v>1307</v>
      </c>
      <c r="D2991" t="s">
        <v>31</v>
      </c>
      <c r="E2991" t="s">
        <v>188</v>
      </c>
      <c r="F2991" t="s">
        <v>33</v>
      </c>
      <c r="G2991">
        <v>35</v>
      </c>
      <c r="H2991" t="s">
        <v>99</v>
      </c>
      <c r="I2991" t="s">
        <v>99</v>
      </c>
      <c r="J2991" t="s">
        <v>100</v>
      </c>
      <c r="K2991" t="s">
        <v>291</v>
      </c>
      <c r="L2991" t="s">
        <v>155</v>
      </c>
      <c r="M2991" t="s">
        <v>39</v>
      </c>
      <c r="N2991" t="s">
        <v>93</v>
      </c>
      <c r="O2991">
        <v>8</v>
      </c>
      <c r="P2991" s="4">
        <v>1298</v>
      </c>
      <c r="Q2991" s="4">
        <v>883</v>
      </c>
      <c r="R2991" s="3">
        <v>0.2</v>
      </c>
      <c r="S2991" s="4">
        <v>8307</v>
      </c>
      <c r="T2991" s="4">
        <v>7064</v>
      </c>
      <c r="U2991" s="4">
        <v>1243</v>
      </c>
      <c r="V2991" s="3">
        <v>0.14963283977368486</v>
      </c>
      <c r="W2991" t="s">
        <v>41</v>
      </c>
      <c r="X2991" t="s">
        <v>42</v>
      </c>
      <c r="Y2991" t="s">
        <v>56</v>
      </c>
      <c r="Z2991">
        <v>7</v>
      </c>
      <c r="AA2991" t="s">
        <v>85</v>
      </c>
      <c r="AB2991" t="s">
        <v>194</v>
      </c>
      <c r="AC2991">
        <v>4.5</v>
      </c>
      <c r="AD2991">
        <v>2024</v>
      </c>
      <c r="AE2991">
        <v>10</v>
      </c>
      <c r="AF2991" t="s">
        <v>5517</v>
      </c>
      <c r="AG2991" t="s">
        <v>5518</v>
      </c>
      <c r="AH2991" t="s">
        <v>5519</v>
      </c>
      <c r="AI2991" t="s">
        <v>5526</v>
      </c>
    </row>
    <row r="2992" spans="1:35">
      <c r="A2992" t="s">
        <v>3494</v>
      </c>
      <c r="B2992" s="2">
        <v>45479</v>
      </c>
      <c r="C2992" t="s">
        <v>273</v>
      </c>
      <c r="D2992" t="s">
        <v>49</v>
      </c>
      <c r="E2992" t="s">
        <v>69</v>
      </c>
      <c r="F2992" t="s">
        <v>70</v>
      </c>
      <c r="G2992">
        <v>27</v>
      </c>
      <c r="H2992" t="s">
        <v>99</v>
      </c>
      <c r="I2992" t="s">
        <v>99</v>
      </c>
      <c r="J2992" t="s">
        <v>100</v>
      </c>
      <c r="K2992" t="s">
        <v>214</v>
      </c>
      <c r="L2992" t="s">
        <v>112</v>
      </c>
      <c r="M2992" t="s">
        <v>107</v>
      </c>
      <c r="N2992" t="s">
        <v>64</v>
      </c>
      <c r="O2992">
        <v>6</v>
      </c>
      <c r="P2992" s="4">
        <v>12392</v>
      </c>
      <c r="Q2992" s="4">
        <v>7683</v>
      </c>
      <c r="R2992" s="3">
        <v>0.05</v>
      </c>
      <c r="S2992" s="4">
        <v>70634</v>
      </c>
      <c r="T2992" s="4">
        <v>46098</v>
      </c>
      <c r="U2992" s="4">
        <v>24536</v>
      </c>
      <c r="V2992" s="3">
        <v>0.34736812300025482</v>
      </c>
      <c r="W2992" t="s">
        <v>41</v>
      </c>
      <c r="X2992" t="s">
        <v>55</v>
      </c>
      <c r="Y2992" t="s">
        <v>156</v>
      </c>
      <c r="Z2992">
        <v>0</v>
      </c>
      <c r="AA2992" t="s">
        <v>159</v>
      </c>
      <c r="AB2992" t="s">
        <v>121</v>
      </c>
      <c r="AC2992">
        <v>1.4</v>
      </c>
      <c r="AD2992">
        <v>2024</v>
      </c>
      <c r="AE2992">
        <v>7</v>
      </c>
      <c r="AF2992" t="s">
        <v>5533</v>
      </c>
      <c r="AG2992" t="s">
        <v>5514</v>
      </c>
      <c r="AH2992" t="s">
        <v>5515</v>
      </c>
      <c r="AI2992" t="s">
        <v>5516</v>
      </c>
    </row>
    <row r="2993" spans="1:35">
      <c r="A2993" t="s">
        <v>3495</v>
      </c>
      <c r="B2993" s="2">
        <v>45000</v>
      </c>
      <c r="C2993" t="s">
        <v>118</v>
      </c>
      <c r="D2993" t="s">
        <v>49</v>
      </c>
      <c r="E2993" t="s">
        <v>69</v>
      </c>
      <c r="F2993" t="s">
        <v>70</v>
      </c>
      <c r="G2993">
        <v>20</v>
      </c>
      <c r="H2993" t="s">
        <v>146</v>
      </c>
      <c r="I2993" t="s">
        <v>147</v>
      </c>
      <c r="J2993" t="s">
        <v>36</v>
      </c>
      <c r="K2993" t="s">
        <v>51</v>
      </c>
      <c r="L2993" t="s">
        <v>101</v>
      </c>
      <c r="M2993" t="s">
        <v>83</v>
      </c>
      <c r="N2993" t="s">
        <v>126</v>
      </c>
      <c r="O2993">
        <v>1</v>
      </c>
      <c r="P2993" s="4">
        <v>2018</v>
      </c>
      <c r="Q2993" s="4">
        <v>1332</v>
      </c>
      <c r="R2993" s="3">
        <v>0</v>
      </c>
      <c r="S2993" s="4">
        <v>2018</v>
      </c>
      <c r="T2993" s="4">
        <v>1332</v>
      </c>
      <c r="U2993" s="4">
        <v>686</v>
      </c>
      <c r="V2993" s="3">
        <v>0.33994053518334988</v>
      </c>
      <c r="W2993" t="s">
        <v>84</v>
      </c>
      <c r="X2993" t="s">
        <v>42</v>
      </c>
      <c r="Y2993" t="s">
        <v>56</v>
      </c>
      <c r="Z2993">
        <v>3</v>
      </c>
      <c r="AA2993" t="s">
        <v>226</v>
      </c>
      <c r="AB2993" t="s">
        <v>194</v>
      </c>
      <c r="AC2993">
        <v>4.5999999999999996</v>
      </c>
      <c r="AD2993">
        <v>2023</v>
      </c>
      <c r="AE2993">
        <v>3</v>
      </c>
      <c r="AF2993" t="s">
        <v>5534</v>
      </c>
      <c r="AG2993" t="s">
        <v>5528</v>
      </c>
      <c r="AH2993" t="s">
        <v>5519</v>
      </c>
      <c r="AI2993" t="s">
        <v>5520</v>
      </c>
    </row>
    <row r="2994" spans="1:35">
      <c r="A2994" t="s">
        <v>3496</v>
      </c>
      <c r="B2994" s="2">
        <v>45189</v>
      </c>
      <c r="C2994" t="s">
        <v>982</v>
      </c>
      <c r="D2994" t="s">
        <v>31</v>
      </c>
      <c r="E2994" t="s">
        <v>32</v>
      </c>
      <c r="F2994" t="s">
        <v>33</v>
      </c>
      <c r="G2994">
        <v>25</v>
      </c>
      <c r="H2994" t="s">
        <v>71</v>
      </c>
      <c r="I2994" t="s">
        <v>72</v>
      </c>
      <c r="J2994" t="s">
        <v>73</v>
      </c>
      <c r="K2994" t="s">
        <v>269</v>
      </c>
      <c r="L2994" t="s">
        <v>131</v>
      </c>
      <c r="M2994" t="s">
        <v>92</v>
      </c>
      <c r="N2994" t="s">
        <v>126</v>
      </c>
      <c r="O2994">
        <v>7</v>
      </c>
      <c r="P2994" s="4">
        <v>883</v>
      </c>
      <c r="Q2994" s="4">
        <v>662</v>
      </c>
      <c r="R2994" s="3">
        <v>0</v>
      </c>
      <c r="S2994" s="4">
        <v>6181</v>
      </c>
      <c r="T2994" s="4">
        <v>4634</v>
      </c>
      <c r="U2994" s="4">
        <v>1547</v>
      </c>
      <c r="V2994" s="3">
        <v>0.25028312570781425</v>
      </c>
      <c r="W2994" t="s">
        <v>54</v>
      </c>
      <c r="X2994" t="s">
        <v>42</v>
      </c>
      <c r="Y2994" t="s">
        <v>56</v>
      </c>
      <c r="Z2994">
        <v>2</v>
      </c>
      <c r="AA2994" t="s">
        <v>229</v>
      </c>
      <c r="AB2994" t="s">
        <v>194</v>
      </c>
      <c r="AC2994">
        <v>3.8</v>
      </c>
      <c r="AD2994">
        <v>2023</v>
      </c>
      <c r="AE2994">
        <v>9</v>
      </c>
      <c r="AF2994" t="s">
        <v>5531</v>
      </c>
      <c r="AG2994" t="s">
        <v>5514</v>
      </c>
      <c r="AH2994" t="s">
        <v>5519</v>
      </c>
      <c r="AI2994" t="s">
        <v>5516</v>
      </c>
    </row>
    <row r="2995" spans="1:35">
      <c r="A2995" t="s">
        <v>3497</v>
      </c>
      <c r="B2995" s="2">
        <v>45387</v>
      </c>
      <c r="C2995" t="s">
        <v>1023</v>
      </c>
      <c r="D2995" t="s">
        <v>49</v>
      </c>
      <c r="E2995" t="s">
        <v>129</v>
      </c>
      <c r="F2995" t="s">
        <v>33</v>
      </c>
      <c r="G2995">
        <v>49</v>
      </c>
      <c r="H2995" t="s">
        <v>99</v>
      </c>
      <c r="I2995" t="s">
        <v>99</v>
      </c>
      <c r="J2995" t="s">
        <v>100</v>
      </c>
      <c r="K2995" t="s">
        <v>130</v>
      </c>
      <c r="L2995" t="s">
        <v>62</v>
      </c>
      <c r="M2995" t="s">
        <v>92</v>
      </c>
      <c r="N2995" t="s">
        <v>93</v>
      </c>
      <c r="O2995">
        <v>2</v>
      </c>
      <c r="P2995" s="4">
        <v>9953</v>
      </c>
      <c r="Q2995" s="4">
        <v>6669</v>
      </c>
      <c r="R2995" s="3">
        <v>0</v>
      </c>
      <c r="S2995" s="4">
        <v>19906</v>
      </c>
      <c r="T2995" s="4">
        <v>13338</v>
      </c>
      <c r="U2995" s="4">
        <v>6568</v>
      </c>
      <c r="V2995" s="3">
        <v>0.32995076861247863</v>
      </c>
      <c r="W2995" t="s">
        <v>54</v>
      </c>
      <c r="X2995" t="s">
        <v>55</v>
      </c>
      <c r="Y2995" t="s">
        <v>56</v>
      </c>
      <c r="Z2995">
        <v>6</v>
      </c>
      <c r="AA2995" t="s">
        <v>172</v>
      </c>
      <c r="AB2995" t="s">
        <v>194</v>
      </c>
      <c r="AC2995">
        <v>4.2</v>
      </c>
      <c r="AD2995">
        <v>2024</v>
      </c>
      <c r="AE2995">
        <v>4</v>
      </c>
      <c r="AF2995" t="s">
        <v>5524</v>
      </c>
      <c r="AG2995" t="s">
        <v>5525</v>
      </c>
      <c r="AH2995" t="s">
        <v>5519</v>
      </c>
      <c r="AI2995" t="s">
        <v>5523</v>
      </c>
    </row>
    <row r="2996" spans="1:35">
      <c r="A2996" t="s">
        <v>3498</v>
      </c>
      <c r="B2996" s="2">
        <v>45595</v>
      </c>
      <c r="C2996" t="s">
        <v>572</v>
      </c>
      <c r="D2996" t="s">
        <v>49</v>
      </c>
      <c r="E2996" t="s">
        <v>170</v>
      </c>
      <c r="F2996" t="s">
        <v>33</v>
      </c>
      <c r="G2996">
        <v>56</v>
      </c>
      <c r="H2996" t="s">
        <v>88</v>
      </c>
      <c r="I2996" t="s">
        <v>89</v>
      </c>
      <c r="J2996" t="s">
        <v>82</v>
      </c>
      <c r="K2996" t="s">
        <v>106</v>
      </c>
      <c r="L2996" t="s">
        <v>131</v>
      </c>
      <c r="M2996" t="s">
        <v>39</v>
      </c>
      <c r="N2996" t="s">
        <v>126</v>
      </c>
      <c r="O2996">
        <v>4</v>
      </c>
      <c r="P2996" s="4">
        <v>23772</v>
      </c>
      <c r="Q2996" s="4">
        <v>17116</v>
      </c>
      <c r="R2996" s="3">
        <v>0.1</v>
      </c>
      <c r="S2996" s="4">
        <v>85579</v>
      </c>
      <c r="T2996" s="4">
        <v>68464</v>
      </c>
      <c r="U2996" s="4">
        <v>17115</v>
      </c>
      <c r="V2996" s="3">
        <v>0.1999906519122682</v>
      </c>
      <c r="W2996" t="s">
        <v>41</v>
      </c>
      <c r="X2996" t="s">
        <v>55</v>
      </c>
      <c r="Y2996" t="s">
        <v>171</v>
      </c>
      <c r="Z2996">
        <v>13</v>
      </c>
      <c r="AA2996" t="s">
        <v>229</v>
      </c>
      <c r="AB2996" t="s">
        <v>66</v>
      </c>
      <c r="AC2996" t="s">
        <v>46</v>
      </c>
      <c r="AD2996">
        <v>2024</v>
      </c>
      <c r="AE2996">
        <v>10</v>
      </c>
      <c r="AF2996" t="s">
        <v>5517</v>
      </c>
      <c r="AG2996" t="s">
        <v>5518</v>
      </c>
      <c r="AH2996" t="s">
        <v>5515</v>
      </c>
      <c r="AI2996" t="s">
        <v>5523</v>
      </c>
    </row>
    <row r="2997" spans="1:35">
      <c r="A2997" t="s">
        <v>3499</v>
      </c>
      <c r="B2997" s="2">
        <v>45367</v>
      </c>
      <c r="C2997" t="s">
        <v>141</v>
      </c>
      <c r="D2997" t="s">
        <v>49</v>
      </c>
      <c r="E2997" t="s">
        <v>50</v>
      </c>
      <c r="F2997" t="s">
        <v>33</v>
      </c>
      <c r="G2997">
        <v>35</v>
      </c>
      <c r="H2997" t="s">
        <v>99</v>
      </c>
      <c r="I2997" t="s">
        <v>99</v>
      </c>
      <c r="J2997" t="s">
        <v>100</v>
      </c>
      <c r="K2997" t="s">
        <v>61</v>
      </c>
      <c r="L2997" t="s">
        <v>52</v>
      </c>
      <c r="M2997" t="s">
        <v>107</v>
      </c>
      <c r="N2997" t="s">
        <v>40</v>
      </c>
      <c r="O2997">
        <v>3</v>
      </c>
      <c r="P2997" s="4">
        <v>10419</v>
      </c>
      <c r="Q2997" s="4">
        <v>5835</v>
      </c>
      <c r="R2997" s="3">
        <v>0.15</v>
      </c>
      <c r="S2997" s="4">
        <v>26568</v>
      </c>
      <c r="T2997" s="4">
        <v>17505</v>
      </c>
      <c r="U2997" s="4">
        <v>9063</v>
      </c>
      <c r="V2997" s="3">
        <v>0.34112466124661245</v>
      </c>
      <c r="W2997" t="s">
        <v>41</v>
      </c>
      <c r="X2997" t="s">
        <v>42</v>
      </c>
      <c r="Y2997" t="s">
        <v>56</v>
      </c>
      <c r="Z2997">
        <v>4</v>
      </c>
      <c r="AA2997" t="s">
        <v>159</v>
      </c>
      <c r="AB2997" t="s">
        <v>66</v>
      </c>
      <c r="AC2997">
        <v>4.5999999999999996</v>
      </c>
      <c r="AD2997">
        <v>2024</v>
      </c>
      <c r="AE2997">
        <v>3</v>
      </c>
      <c r="AF2997" t="s">
        <v>5534</v>
      </c>
      <c r="AG2997" t="s">
        <v>5528</v>
      </c>
      <c r="AH2997" t="s">
        <v>5522</v>
      </c>
      <c r="AI2997" t="s">
        <v>5526</v>
      </c>
    </row>
    <row r="2998" spans="1:35">
      <c r="A2998" t="s">
        <v>3500</v>
      </c>
      <c r="B2998" s="2">
        <v>45184</v>
      </c>
      <c r="C2998" t="s">
        <v>460</v>
      </c>
      <c r="D2998" t="s">
        <v>49</v>
      </c>
      <c r="E2998" t="s">
        <v>69</v>
      </c>
      <c r="F2998" t="s">
        <v>70</v>
      </c>
      <c r="G2998">
        <v>35</v>
      </c>
      <c r="H2998" t="s">
        <v>88</v>
      </c>
      <c r="I2998" t="s">
        <v>89</v>
      </c>
      <c r="J2998" t="s">
        <v>82</v>
      </c>
      <c r="K2998" t="s">
        <v>302</v>
      </c>
      <c r="L2998" t="s">
        <v>62</v>
      </c>
      <c r="M2998" t="s">
        <v>83</v>
      </c>
      <c r="N2998" t="s">
        <v>126</v>
      </c>
      <c r="O2998">
        <v>8</v>
      </c>
      <c r="P2998" s="4">
        <v>5970</v>
      </c>
      <c r="Q2998" s="4">
        <v>4597</v>
      </c>
      <c r="R2998" s="3">
        <v>0.2</v>
      </c>
      <c r="S2998" s="4">
        <v>38208</v>
      </c>
      <c r="T2998" s="4">
        <v>36776</v>
      </c>
      <c r="U2998" s="4">
        <v>1432</v>
      </c>
      <c r="V2998" s="3">
        <v>3.7479061976549412E-2</v>
      </c>
      <c r="W2998" t="s">
        <v>75</v>
      </c>
      <c r="X2998" t="s">
        <v>42</v>
      </c>
      <c r="Y2998" t="s">
        <v>156</v>
      </c>
      <c r="Z2998">
        <v>0</v>
      </c>
      <c r="AA2998" t="s">
        <v>57</v>
      </c>
      <c r="AB2998" t="s">
        <v>150</v>
      </c>
      <c r="AC2998">
        <v>2.4</v>
      </c>
      <c r="AD2998">
        <v>2023</v>
      </c>
      <c r="AE2998">
        <v>9</v>
      </c>
      <c r="AF2998" t="s">
        <v>5531</v>
      </c>
      <c r="AG2998" t="s">
        <v>5514</v>
      </c>
      <c r="AH2998" t="s">
        <v>5522</v>
      </c>
      <c r="AI2998" t="s">
        <v>5526</v>
      </c>
    </row>
    <row r="2999" spans="1:35">
      <c r="A2999" t="s">
        <v>3501</v>
      </c>
      <c r="B2999" s="2">
        <v>45458</v>
      </c>
      <c r="C2999" t="s">
        <v>703</v>
      </c>
      <c r="D2999" t="s">
        <v>31</v>
      </c>
      <c r="E2999" t="s">
        <v>188</v>
      </c>
      <c r="F2999" t="s">
        <v>33</v>
      </c>
      <c r="G2999">
        <v>39</v>
      </c>
      <c r="H2999" t="s">
        <v>34</v>
      </c>
      <c r="I2999" t="s">
        <v>35</v>
      </c>
      <c r="J2999" t="s">
        <v>36</v>
      </c>
      <c r="K2999" t="s">
        <v>179</v>
      </c>
      <c r="L2999" t="s">
        <v>142</v>
      </c>
      <c r="M2999" t="s">
        <v>83</v>
      </c>
      <c r="N2999" t="s">
        <v>40</v>
      </c>
      <c r="O2999">
        <v>5</v>
      </c>
      <c r="P2999" s="4">
        <v>24281</v>
      </c>
      <c r="Q2999" s="4">
        <v>17240</v>
      </c>
      <c r="R2999" s="3">
        <v>0</v>
      </c>
      <c r="S2999" s="4">
        <v>121405</v>
      </c>
      <c r="T2999" s="4">
        <v>86200</v>
      </c>
      <c r="U2999" s="4">
        <v>35205</v>
      </c>
      <c r="V2999" s="3">
        <v>0.28997981961204233</v>
      </c>
      <c r="W2999" t="s">
        <v>84</v>
      </c>
      <c r="X2999" t="s">
        <v>55</v>
      </c>
      <c r="Y2999" t="s">
        <v>156</v>
      </c>
      <c r="Z2999">
        <v>0</v>
      </c>
      <c r="AA2999" t="s">
        <v>94</v>
      </c>
      <c r="AB2999" t="s">
        <v>95</v>
      </c>
      <c r="AC2999">
        <v>1.1000000000000001</v>
      </c>
      <c r="AD2999">
        <v>2024</v>
      </c>
      <c r="AE2999">
        <v>6</v>
      </c>
      <c r="AF2999" t="s">
        <v>5530</v>
      </c>
      <c r="AG2999" t="s">
        <v>5525</v>
      </c>
      <c r="AH2999" t="s">
        <v>5515</v>
      </c>
      <c r="AI2999" t="s">
        <v>5526</v>
      </c>
    </row>
    <row r="3000" spans="1:35">
      <c r="A3000" t="s">
        <v>3502</v>
      </c>
      <c r="B3000" s="2">
        <v>45455</v>
      </c>
      <c r="C3000" t="s">
        <v>1487</v>
      </c>
      <c r="D3000" t="s">
        <v>31</v>
      </c>
      <c r="E3000" t="s">
        <v>50</v>
      </c>
      <c r="F3000" t="s">
        <v>33</v>
      </c>
      <c r="G3000">
        <v>41</v>
      </c>
      <c r="H3000" t="s">
        <v>71</v>
      </c>
      <c r="I3000" t="s">
        <v>72</v>
      </c>
      <c r="J3000" t="s">
        <v>73</v>
      </c>
      <c r="K3000" t="s">
        <v>239</v>
      </c>
      <c r="L3000" t="s">
        <v>112</v>
      </c>
      <c r="M3000" t="s">
        <v>92</v>
      </c>
      <c r="N3000" t="s">
        <v>40</v>
      </c>
      <c r="O3000">
        <v>4</v>
      </c>
      <c r="P3000" s="4">
        <v>21629</v>
      </c>
      <c r="Q3000" s="4">
        <v>15140</v>
      </c>
      <c r="R3000" s="3">
        <v>0.15</v>
      </c>
      <c r="S3000" s="4">
        <v>73539</v>
      </c>
      <c r="T3000" s="4">
        <v>60560</v>
      </c>
      <c r="U3000" s="4">
        <v>12979</v>
      </c>
      <c r="V3000" s="3">
        <v>0.17649138552332777</v>
      </c>
      <c r="W3000" t="s">
        <v>75</v>
      </c>
      <c r="X3000" t="s">
        <v>76</v>
      </c>
      <c r="Y3000" t="s">
        <v>56</v>
      </c>
      <c r="Z3000">
        <v>5</v>
      </c>
      <c r="AA3000" t="s">
        <v>85</v>
      </c>
      <c r="AB3000" t="s">
        <v>66</v>
      </c>
      <c r="AC3000">
        <v>3.9</v>
      </c>
      <c r="AD3000">
        <v>2024</v>
      </c>
      <c r="AE3000">
        <v>6</v>
      </c>
      <c r="AF3000" t="s">
        <v>5530</v>
      </c>
      <c r="AG3000" t="s">
        <v>5525</v>
      </c>
      <c r="AH3000" t="s">
        <v>5515</v>
      </c>
      <c r="AI3000" t="s">
        <v>5526</v>
      </c>
    </row>
    <row r="3001" spans="1:35">
      <c r="A3001" t="s">
        <v>3503</v>
      </c>
      <c r="B3001" s="2">
        <v>45517</v>
      </c>
      <c r="C3001" t="s">
        <v>483</v>
      </c>
      <c r="D3001" t="s">
        <v>31</v>
      </c>
      <c r="E3001" t="s">
        <v>69</v>
      </c>
      <c r="F3001" t="s">
        <v>70</v>
      </c>
      <c r="G3001">
        <v>42</v>
      </c>
      <c r="H3001" t="s">
        <v>88</v>
      </c>
      <c r="I3001" t="s">
        <v>89</v>
      </c>
      <c r="J3001" t="s">
        <v>82</v>
      </c>
      <c r="K3001" t="s">
        <v>51</v>
      </c>
      <c r="L3001" t="s">
        <v>38</v>
      </c>
      <c r="M3001" t="s">
        <v>107</v>
      </c>
      <c r="N3001" t="s">
        <v>64</v>
      </c>
      <c r="O3001">
        <v>8</v>
      </c>
      <c r="P3001" s="4">
        <v>6936</v>
      </c>
      <c r="Q3001" s="4">
        <v>5479</v>
      </c>
      <c r="R3001" s="3">
        <v>0.2</v>
      </c>
      <c r="S3001" s="4">
        <v>44390</v>
      </c>
      <c r="T3001" s="4">
        <v>43832</v>
      </c>
      <c r="U3001" s="4">
        <v>558</v>
      </c>
      <c r="V3001" s="3">
        <v>1.2570398738454606E-2</v>
      </c>
      <c r="W3001" t="s">
        <v>75</v>
      </c>
      <c r="X3001" t="s">
        <v>42</v>
      </c>
      <c r="Y3001" t="s">
        <v>56</v>
      </c>
      <c r="Z3001">
        <v>4</v>
      </c>
      <c r="AA3001" t="s">
        <v>65</v>
      </c>
      <c r="AB3001" t="s">
        <v>66</v>
      </c>
      <c r="AC3001">
        <v>3.8</v>
      </c>
      <c r="AD3001">
        <v>2024</v>
      </c>
      <c r="AE3001">
        <v>8</v>
      </c>
      <c r="AF3001" t="s">
        <v>5513</v>
      </c>
      <c r="AG3001" t="s">
        <v>5514</v>
      </c>
      <c r="AH3001" t="s">
        <v>5522</v>
      </c>
      <c r="AI3001" t="s">
        <v>5526</v>
      </c>
    </row>
    <row r="3002" spans="1:35">
      <c r="A3002" t="s">
        <v>3504</v>
      </c>
      <c r="B3002" s="2">
        <v>45447</v>
      </c>
      <c r="C3002" t="s">
        <v>888</v>
      </c>
      <c r="D3002" t="s">
        <v>31</v>
      </c>
      <c r="E3002" t="s">
        <v>60</v>
      </c>
      <c r="F3002" t="s">
        <v>70</v>
      </c>
      <c r="G3002">
        <v>43</v>
      </c>
      <c r="H3002" t="s">
        <v>34</v>
      </c>
      <c r="I3002" t="s">
        <v>35</v>
      </c>
      <c r="J3002" t="s">
        <v>36</v>
      </c>
      <c r="K3002" t="s">
        <v>90</v>
      </c>
      <c r="L3002" t="s">
        <v>91</v>
      </c>
      <c r="M3002" t="s">
        <v>107</v>
      </c>
      <c r="N3002" t="s">
        <v>93</v>
      </c>
      <c r="O3002">
        <v>3</v>
      </c>
      <c r="P3002" s="4">
        <v>10341</v>
      </c>
      <c r="Q3002" s="4">
        <v>6722</v>
      </c>
      <c r="R3002" s="3">
        <v>0</v>
      </c>
      <c r="S3002" s="4">
        <v>31023</v>
      </c>
      <c r="T3002" s="4">
        <v>20166</v>
      </c>
      <c r="U3002" s="4">
        <v>10857</v>
      </c>
      <c r="V3002" s="3">
        <v>0.34996615414369986</v>
      </c>
      <c r="W3002" t="s">
        <v>41</v>
      </c>
      <c r="X3002" t="s">
        <v>42</v>
      </c>
      <c r="Y3002" t="s">
        <v>156</v>
      </c>
      <c r="Z3002">
        <v>0</v>
      </c>
      <c r="AA3002" t="s">
        <v>149</v>
      </c>
      <c r="AB3002" t="s">
        <v>150</v>
      </c>
      <c r="AC3002">
        <v>2.2999999999999998</v>
      </c>
      <c r="AD3002">
        <v>2024</v>
      </c>
      <c r="AE3002">
        <v>6</v>
      </c>
      <c r="AF3002" t="s">
        <v>5530</v>
      </c>
      <c r="AG3002" t="s">
        <v>5525</v>
      </c>
      <c r="AH3002" t="s">
        <v>5522</v>
      </c>
      <c r="AI3002" t="s">
        <v>5526</v>
      </c>
    </row>
    <row r="3003" spans="1:35">
      <c r="A3003" t="s">
        <v>3505</v>
      </c>
      <c r="B3003" s="2">
        <v>45356</v>
      </c>
      <c r="C3003" t="s">
        <v>732</v>
      </c>
      <c r="D3003" t="s">
        <v>31</v>
      </c>
      <c r="E3003" t="s">
        <v>135</v>
      </c>
      <c r="F3003" t="s">
        <v>33</v>
      </c>
      <c r="G3003">
        <v>33</v>
      </c>
      <c r="H3003" t="s">
        <v>153</v>
      </c>
      <c r="I3003" t="s">
        <v>154</v>
      </c>
      <c r="J3003" t="s">
        <v>36</v>
      </c>
      <c r="K3003" t="s">
        <v>239</v>
      </c>
      <c r="L3003" t="s">
        <v>142</v>
      </c>
      <c r="M3003" t="s">
        <v>92</v>
      </c>
      <c r="N3003" t="s">
        <v>93</v>
      </c>
      <c r="O3003">
        <v>2</v>
      </c>
      <c r="P3003" s="4">
        <v>979</v>
      </c>
      <c r="Q3003" s="4">
        <v>734</v>
      </c>
      <c r="R3003" s="3">
        <v>0.2</v>
      </c>
      <c r="S3003" s="4">
        <v>1566</v>
      </c>
      <c r="T3003" s="4">
        <v>1468</v>
      </c>
      <c r="U3003" s="4">
        <v>98</v>
      </c>
      <c r="V3003" s="3">
        <v>6.2579821200510852E-2</v>
      </c>
      <c r="W3003" t="s">
        <v>75</v>
      </c>
      <c r="X3003" t="s">
        <v>76</v>
      </c>
      <c r="Y3003" t="s">
        <v>56</v>
      </c>
      <c r="Z3003">
        <v>4</v>
      </c>
      <c r="AA3003" t="s">
        <v>85</v>
      </c>
      <c r="AB3003" t="s">
        <v>189</v>
      </c>
      <c r="AC3003">
        <v>3.1</v>
      </c>
      <c r="AD3003">
        <v>2024</v>
      </c>
      <c r="AE3003">
        <v>3</v>
      </c>
      <c r="AF3003" t="s">
        <v>5534</v>
      </c>
      <c r="AG3003" t="s">
        <v>5528</v>
      </c>
      <c r="AH3003" t="s">
        <v>5519</v>
      </c>
      <c r="AI3003" t="s">
        <v>5516</v>
      </c>
    </row>
    <row r="3004" spans="1:35">
      <c r="A3004" t="s">
        <v>3506</v>
      </c>
      <c r="B3004" s="2">
        <v>45616</v>
      </c>
      <c r="C3004" t="s">
        <v>275</v>
      </c>
      <c r="D3004" t="s">
        <v>31</v>
      </c>
      <c r="E3004" t="s">
        <v>60</v>
      </c>
      <c r="F3004" t="s">
        <v>70</v>
      </c>
      <c r="G3004">
        <v>41</v>
      </c>
      <c r="H3004" t="s">
        <v>105</v>
      </c>
      <c r="I3004" t="s">
        <v>89</v>
      </c>
      <c r="J3004" t="s">
        <v>82</v>
      </c>
      <c r="K3004" t="s">
        <v>106</v>
      </c>
      <c r="L3004" t="s">
        <v>155</v>
      </c>
      <c r="M3004" t="s">
        <v>39</v>
      </c>
      <c r="N3004" t="s">
        <v>53</v>
      </c>
      <c r="O3004">
        <v>2</v>
      </c>
      <c r="P3004" s="4">
        <v>8575</v>
      </c>
      <c r="Q3004" s="4">
        <v>6346</v>
      </c>
      <c r="R3004" s="3">
        <v>0</v>
      </c>
      <c r="S3004" s="4">
        <v>17150</v>
      </c>
      <c r="T3004" s="4">
        <v>12692</v>
      </c>
      <c r="U3004" s="4">
        <v>4458</v>
      </c>
      <c r="V3004" s="3">
        <v>0.25994169096209913</v>
      </c>
      <c r="W3004" t="s">
        <v>41</v>
      </c>
      <c r="X3004" t="s">
        <v>76</v>
      </c>
      <c r="Y3004" t="s">
        <v>171</v>
      </c>
      <c r="Z3004">
        <v>12</v>
      </c>
      <c r="AA3004" t="s">
        <v>172</v>
      </c>
      <c r="AB3004" t="s">
        <v>194</v>
      </c>
      <c r="AC3004" t="s">
        <v>46</v>
      </c>
      <c r="AD3004">
        <v>2024</v>
      </c>
      <c r="AE3004">
        <v>11</v>
      </c>
      <c r="AF3004" t="s">
        <v>5535</v>
      </c>
      <c r="AG3004" t="s">
        <v>5518</v>
      </c>
      <c r="AH3004" t="s">
        <v>5519</v>
      </c>
      <c r="AI3004" t="s">
        <v>5526</v>
      </c>
    </row>
    <row r="3005" spans="1:35">
      <c r="A3005" t="s">
        <v>3507</v>
      </c>
      <c r="B3005" s="2">
        <v>45522</v>
      </c>
      <c r="C3005" t="s">
        <v>161</v>
      </c>
      <c r="D3005" t="s">
        <v>49</v>
      </c>
      <c r="E3005" t="s">
        <v>124</v>
      </c>
      <c r="F3005" t="s">
        <v>70</v>
      </c>
      <c r="G3005">
        <v>41</v>
      </c>
      <c r="H3005" t="s">
        <v>153</v>
      </c>
      <c r="I3005" t="s">
        <v>154</v>
      </c>
      <c r="J3005" t="s">
        <v>36</v>
      </c>
      <c r="K3005" t="s">
        <v>37</v>
      </c>
      <c r="L3005" t="s">
        <v>155</v>
      </c>
      <c r="M3005" t="s">
        <v>39</v>
      </c>
      <c r="N3005" t="s">
        <v>40</v>
      </c>
      <c r="O3005">
        <v>6</v>
      </c>
      <c r="P3005" s="4">
        <v>22437</v>
      </c>
      <c r="Q3005" s="4">
        <v>16155</v>
      </c>
      <c r="R3005" s="3">
        <v>0.1</v>
      </c>
      <c r="S3005" s="4">
        <v>121160</v>
      </c>
      <c r="T3005" s="4">
        <v>96930</v>
      </c>
      <c r="U3005" s="4">
        <v>24230</v>
      </c>
      <c r="V3005" s="3">
        <v>0.19998349290194783</v>
      </c>
      <c r="W3005" t="s">
        <v>84</v>
      </c>
      <c r="X3005" t="s">
        <v>55</v>
      </c>
      <c r="Y3005" t="s">
        <v>156</v>
      </c>
      <c r="Z3005">
        <v>0</v>
      </c>
      <c r="AA3005" t="s">
        <v>220</v>
      </c>
      <c r="AB3005" t="s">
        <v>121</v>
      </c>
      <c r="AC3005">
        <v>1.5</v>
      </c>
      <c r="AD3005">
        <v>2024</v>
      </c>
      <c r="AE3005">
        <v>8</v>
      </c>
      <c r="AF3005" t="s">
        <v>5513</v>
      </c>
      <c r="AG3005" t="s">
        <v>5514</v>
      </c>
      <c r="AH3005" t="s">
        <v>5515</v>
      </c>
      <c r="AI3005" t="s">
        <v>5526</v>
      </c>
    </row>
    <row r="3006" spans="1:35">
      <c r="A3006" t="s">
        <v>3508</v>
      </c>
      <c r="B3006" s="2">
        <v>45190</v>
      </c>
      <c r="C3006" t="s">
        <v>968</v>
      </c>
      <c r="D3006" t="s">
        <v>31</v>
      </c>
      <c r="E3006" t="s">
        <v>119</v>
      </c>
      <c r="F3006" t="s">
        <v>70</v>
      </c>
      <c r="G3006">
        <v>22</v>
      </c>
      <c r="H3006" t="s">
        <v>80</v>
      </c>
      <c r="I3006" t="s">
        <v>81</v>
      </c>
      <c r="J3006" t="s">
        <v>82</v>
      </c>
      <c r="K3006" t="s">
        <v>269</v>
      </c>
      <c r="L3006" t="s">
        <v>101</v>
      </c>
      <c r="M3006" t="s">
        <v>83</v>
      </c>
      <c r="N3006" t="s">
        <v>40</v>
      </c>
      <c r="O3006">
        <v>1</v>
      </c>
      <c r="P3006" s="4">
        <v>8607</v>
      </c>
      <c r="Q3006" s="4">
        <v>5422</v>
      </c>
      <c r="R3006" s="3">
        <v>0.1</v>
      </c>
      <c r="S3006" s="4">
        <v>7746</v>
      </c>
      <c r="T3006" s="4">
        <v>5422</v>
      </c>
      <c r="U3006" s="4">
        <v>2324</v>
      </c>
      <c r="V3006" s="3">
        <v>0.3000258197779499</v>
      </c>
      <c r="W3006" t="s">
        <v>84</v>
      </c>
      <c r="X3006" t="s">
        <v>55</v>
      </c>
      <c r="Y3006" t="s">
        <v>56</v>
      </c>
      <c r="Z3006">
        <v>4</v>
      </c>
      <c r="AA3006" t="s">
        <v>44</v>
      </c>
      <c r="AB3006" t="s">
        <v>194</v>
      </c>
      <c r="AC3006">
        <v>4</v>
      </c>
      <c r="AD3006">
        <v>2023</v>
      </c>
      <c r="AE3006">
        <v>9</v>
      </c>
      <c r="AF3006" t="s">
        <v>5531</v>
      </c>
      <c r="AG3006" t="s">
        <v>5514</v>
      </c>
      <c r="AH3006" t="s">
        <v>5519</v>
      </c>
      <c r="AI3006" t="s">
        <v>5520</v>
      </c>
    </row>
    <row r="3007" spans="1:35">
      <c r="A3007" t="s">
        <v>3509</v>
      </c>
      <c r="B3007" s="2">
        <v>45605</v>
      </c>
      <c r="C3007" t="s">
        <v>115</v>
      </c>
      <c r="D3007" t="s">
        <v>31</v>
      </c>
      <c r="E3007" t="s">
        <v>119</v>
      </c>
      <c r="F3007" t="s">
        <v>70</v>
      </c>
      <c r="G3007">
        <v>34</v>
      </c>
      <c r="H3007" t="s">
        <v>88</v>
      </c>
      <c r="I3007" t="s">
        <v>89</v>
      </c>
      <c r="J3007" t="s">
        <v>82</v>
      </c>
      <c r="K3007" t="s">
        <v>120</v>
      </c>
      <c r="L3007" t="s">
        <v>38</v>
      </c>
      <c r="M3007" t="s">
        <v>92</v>
      </c>
      <c r="N3007" t="s">
        <v>53</v>
      </c>
      <c r="O3007">
        <v>7</v>
      </c>
      <c r="P3007" s="4">
        <v>16472</v>
      </c>
      <c r="Q3007" s="4">
        <v>10377</v>
      </c>
      <c r="R3007" s="3">
        <v>0</v>
      </c>
      <c r="S3007" s="4">
        <v>115304</v>
      </c>
      <c r="T3007" s="4">
        <v>72639</v>
      </c>
      <c r="U3007" s="4">
        <v>42665</v>
      </c>
      <c r="V3007" s="3">
        <v>0.37002185526954834</v>
      </c>
      <c r="W3007" t="s">
        <v>54</v>
      </c>
      <c r="X3007" t="s">
        <v>42</v>
      </c>
      <c r="Y3007" t="s">
        <v>56</v>
      </c>
      <c r="Z3007">
        <v>5</v>
      </c>
      <c r="AA3007" t="s">
        <v>163</v>
      </c>
      <c r="AB3007" t="s">
        <v>45</v>
      </c>
      <c r="AC3007">
        <v>4.9000000000000004</v>
      </c>
      <c r="AD3007">
        <v>2024</v>
      </c>
      <c r="AE3007">
        <v>11</v>
      </c>
      <c r="AF3007" t="s">
        <v>5535</v>
      </c>
      <c r="AG3007" t="s">
        <v>5518</v>
      </c>
      <c r="AH3007" t="s">
        <v>5515</v>
      </c>
      <c r="AI3007" t="s">
        <v>5516</v>
      </c>
    </row>
    <row r="3008" spans="1:35">
      <c r="A3008" t="s">
        <v>3510</v>
      </c>
      <c r="B3008" s="2">
        <v>45390</v>
      </c>
      <c r="C3008" t="s">
        <v>1732</v>
      </c>
      <c r="D3008" t="s">
        <v>31</v>
      </c>
      <c r="E3008" t="s">
        <v>124</v>
      </c>
      <c r="F3008" t="s">
        <v>70</v>
      </c>
      <c r="G3008">
        <v>59</v>
      </c>
      <c r="H3008" t="s">
        <v>80</v>
      </c>
      <c r="I3008" t="s">
        <v>81</v>
      </c>
      <c r="J3008" t="s">
        <v>82</v>
      </c>
      <c r="K3008" t="s">
        <v>136</v>
      </c>
      <c r="L3008" t="s">
        <v>62</v>
      </c>
      <c r="M3008" t="s">
        <v>63</v>
      </c>
      <c r="N3008" t="s">
        <v>126</v>
      </c>
      <c r="O3008">
        <v>4</v>
      </c>
      <c r="P3008" s="4">
        <v>7433</v>
      </c>
      <c r="Q3008" s="4">
        <v>4088</v>
      </c>
      <c r="R3008" s="3">
        <v>0.2</v>
      </c>
      <c r="S3008" s="4">
        <v>23786</v>
      </c>
      <c r="T3008" s="4">
        <v>16352</v>
      </c>
      <c r="U3008" s="4">
        <v>7434</v>
      </c>
      <c r="V3008" s="3">
        <v>0.31253678634490878</v>
      </c>
      <c r="W3008" t="s">
        <v>41</v>
      </c>
      <c r="X3008" t="s">
        <v>55</v>
      </c>
      <c r="Y3008" t="s">
        <v>56</v>
      </c>
      <c r="Z3008">
        <v>2</v>
      </c>
      <c r="AA3008" t="s">
        <v>172</v>
      </c>
      <c r="AB3008" t="s">
        <v>189</v>
      </c>
      <c r="AC3008">
        <v>3.6</v>
      </c>
      <c r="AD3008">
        <v>2024</v>
      </c>
      <c r="AE3008">
        <v>4</v>
      </c>
      <c r="AF3008" t="s">
        <v>5524</v>
      </c>
      <c r="AG3008" t="s">
        <v>5525</v>
      </c>
      <c r="AH3008" t="s">
        <v>5522</v>
      </c>
      <c r="AI3008" t="s">
        <v>5523</v>
      </c>
    </row>
    <row r="3009" spans="1:35">
      <c r="A3009" t="s">
        <v>3511</v>
      </c>
      <c r="B3009" s="2">
        <v>45529</v>
      </c>
      <c r="C3009" t="s">
        <v>365</v>
      </c>
      <c r="D3009" t="s">
        <v>49</v>
      </c>
      <c r="E3009" t="s">
        <v>98</v>
      </c>
      <c r="F3009" t="s">
        <v>70</v>
      </c>
      <c r="G3009">
        <v>57</v>
      </c>
      <c r="H3009" t="s">
        <v>80</v>
      </c>
      <c r="I3009" t="s">
        <v>81</v>
      </c>
      <c r="J3009" t="s">
        <v>82</v>
      </c>
      <c r="K3009" t="s">
        <v>269</v>
      </c>
      <c r="L3009" t="s">
        <v>131</v>
      </c>
      <c r="M3009" t="s">
        <v>39</v>
      </c>
      <c r="N3009" t="s">
        <v>113</v>
      </c>
      <c r="O3009">
        <v>1</v>
      </c>
      <c r="P3009" s="4">
        <v>2013</v>
      </c>
      <c r="Q3009" s="4">
        <v>1530</v>
      </c>
      <c r="R3009" s="3">
        <v>0</v>
      </c>
      <c r="S3009" s="4">
        <v>2013</v>
      </c>
      <c r="T3009" s="4">
        <v>1530</v>
      </c>
      <c r="U3009" s="4">
        <v>483</v>
      </c>
      <c r="V3009" s="3">
        <v>0.23994038748137109</v>
      </c>
      <c r="W3009" t="s">
        <v>41</v>
      </c>
      <c r="X3009" t="s">
        <v>42</v>
      </c>
      <c r="Y3009" t="s">
        <v>56</v>
      </c>
      <c r="Z3009">
        <v>2</v>
      </c>
      <c r="AA3009" t="s">
        <v>229</v>
      </c>
      <c r="AB3009" t="s">
        <v>121</v>
      </c>
      <c r="AC3009">
        <v>3.5</v>
      </c>
      <c r="AD3009">
        <v>2024</v>
      </c>
      <c r="AE3009">
        <v>8</v>
      </c>
      <c r="AF3009" t="s">
        <v>5513</v>
      </c>
      <c r="AG3009" t="s">
        <v>5514</v>
      </c>
      <c r="AH3009" t="s">
        <v>5519</v>
      </c>
      <c r="AI3009" t="s">
        <v>5523</v>
      </c>
    </row>
    <row r="3010" spans="1:35">
      <c r="A3010" t="s">
        <v>3512</v>
      </c>
      <c r="B3010" s="2">
        <v>45647</v>
      </c>
      <c r="C3010" t="s">
        <v>183</v>
      </c>
      <c r="D3010" t="s">
        <v>31</v>
      </c>
      <c r="E3010" t="s">
        <v>50</v>
      </c>
      <c r="F3010" t="s">
        <v>33</v>
      </c>
      <c r="G3010">
        <v>58</v>
      </c>
      <c r="H3010" t="s">
        <v>80</v>
      </c>
      <c r="I3010" t="s">
        <v>81</v>
      </c>
      <c r="J3010" t="s">
        <v>82</v>
      </c>
      <c r="K3010" t="s">
        <v>162</v>
      </c>
      <c r="L3010" t="s">
        <v>62</v>
      </c>
      <c r="M3010" t="s">
        <v>63</v>
      </c>
      <c r="N3010" t="s">
        <v>113</v>
      </c>
      <c r="O3010">
        <v>2</v>
      </c>
      <c r="P3010" s="4">
        <v>10637</v>
      </c>
      <c r="Q3010" s="4">
        <v>6808</v>
      </c>
      <c r="R3010" s="3">
        <v>0</v>
      </c>
      <c r="S3010" s="4">
        <v>21274</v>
      </c>
      <c r="T3010" s="4">
        <v>13616</v>
      </c>
      <c r="U3010" s="4">
        <v>7658</v>
      </c>
      <c r="V3010" s="3">
        <v>0.35996991632979225</v>
      </c>
      <c r="W3010" t="s">
        <v>41</v>
      </c>
      <c r="X3010" t="s">
        <v>55</v>
      </c>
      <c r="Y3010" t="s">
        <v>56</v>
      </c>
      <c r="Z3010">
        <v>3</v>
      </c>
      <c r="AA3010" t="s">
        <v>220</v>
      </c>
      <c r="AB3010" t="s">
        <v>95</v>
      </c>
      <c r="AC3010">
        <v>4.4000000000000004</v>
      </c>
      <c r="AD3010">
        <v>2024</v>
      </c>
      <c r="AE3010">
        <v>12</v>
      </c>
      <c r="AF3010" t="s">
        <v>5521</v>
      </c>
      <c r="AG3010" t="s">
        <v>5518</v>
      </c>
      <c r="AH3010" t="s">
        <v>5522</v>
      </c>
      <c r="AI3010" t="s">
        <v>5523</v>
      </c>
    </row>
    <row r="3011" spans="1:35">
      <c r="A3011" t="s">
        <v>3513</v>
      </c>
      <c r="B3011" s="2">
        <v>45379</v>
      </c>
      <c r="C3011" t="s">
        <v>139</v>
      </c>
      <c r="D3011" t="s">
        <v>31</v>
      </c>
      <c r="E3011" t="s">
        <v>98</v>
      </c>
      <c r="F3011" t="s">
        <v>70</v>
      </c>
      <c r="G3011">
        <v>51</v>
      </c>
      <c r="H3011" t="s">
        <v>153</v>
      </c>
      <c r="I3011" t="s">
        <v>154</v>
      </c>
      <c r="J3011" t="s">
        <v>36</v>
      </c>
      <c r="K3011" t="s">
        <v>74</v>
      </c>
      <c r="L3011" t="s">
        <v>112</v>
      </c>
      <c r="M3011" t="s">
        <v>63</v>
      </c>
      <c r="N3011" t="s">
        <v>113</v>
      </c>
      <c r="O3011">
        <v>3</v>
      </c>
      <c r="P3011" s="4">
        <v>11589</v>
      </c>
      <c r="Q3011" s="4">
        <v>6953</v>
      </c>
      <c r="R3011" s="3">
        <v>0.05</v>
      </c>
      <c r="S3011" s="4">
        <v>33029</v>
      </c>
      <c r="T3011" s="4">
        <v>20859</v>
      </c>
      <c r="U3011" s="4">
        <v>12170</v>
      </c>
      <c r="V3011" s="3">
        <v>0.36846407702322204</v>
      </c>
      <c r="W3011" t="s">
        <v>54</v>
      </c>
      <c r="X3011" t="s">
        <v>76</v>
      </c>
      <c r="Y3011" t="s">
        <v>56</v>
      </c>
      <c r="Z3011">
        <v>4</v>
      </c>
      <c r="AA3011" t="s">
        <v>193</v>
      </c>
      <c r="AB3011" t="s">
        <v>45</v>
      </c>
      <c r="AC3011">
        <v>4.8</v>
      </c>
      <c r="AD3011">
        <v>2024</v>
      </c>
      <c r="AE3011">
        <v>3</v>
      </c>
      <c r="AF3011" t="s">
        <v>5534</v>
      </c>
      <c r="AG3011" t="s">
        <v>5528</v>
      </c>
      <c r="AH3011" t="s">
        <v>5522</v>
      </c>
      <c r="AI3011" t="s">
        <v>5523</v>
      </c>
    </row>
    <row r="3012" spans="1:35">
      <c r="A3012" t="s">
        <v>3514</v>
      </c>
      <c r="B3012" s="2">
        <v>45163</v>
      </c>
      <c r="C3012" t="s">
        <v>328</v>
      </c>
      <c r="D3012" t="s">
        <v>31</v>
      </c>
      <c r="E3012" t="s">
        <v>32</v>
      </c>
      <c r="F3012" t="s">
        <v>33</v>
      </c>
      <c r="G3012">
        <v>35</v>
      </c>
      <c r="H3012" t="s">
        <v>146</v>
      </c>
      <c r="I3012" t="s">
        <v>147</v>
      </c>
      <c r="J3012" t="s">
        <v>36</v>
      </c>
      <c r="K3012" t="s">
        <v>219</v>
      </c>
      <c r="L3012" t="s">
        <v>137</v>
      </c>
      <c r="M3012" t="s">
        <v>83</v>
      </c>
      <c r="N3012" t="s">
        <v>113</v>
      </c>
      <c r="O3012">
        <v>5</v>
      </c>
      <c r="P3012" s="4">
        <v>15901</v>
      </c>
      <c r="Q3012" s="4">
        <v>10654</v>
      </c>
      <c r="R3012" s="3">
        <v>0.05</v>
      </c>
      <c r="S3012" s="4">
        <v>75530</v>
      </c>
      <c r="T3012" s="4">
        <v>53270</v>
      </c>
      <c r="U3012" s="4">
        <v>22260</v>
      </c>
      <c r="V3012" s="3">
        <v>0.29471733086190915</v>
      </c>
      <c r="W3012" t="s">
        <v>84</v>
      </c>
      <c r="X3012" t="s">
        <v>55</v>
      </c>
      <c r="Y3012" t="s">
        <v>171</v>
      </c>
      <c r="Z3012">
        <v>12</v>
      </c>
      <c r="AA3012" t="s">
        <v>229</v>
      </c>
      <c r="AB3012" t="s">
        <v>45</v>
      </c>
      <c r="AC3012" t="s">
        <v>46</v>
      </c>
      <c r="AD3012">
        <v>2023</v>
      </c>
      <c r="AE3012">
        <v>8</v>
      </c>
      <c r="AF3012" t="s">
        <v>5513</v>
      </c>
      <c r="AG3012" t="s">
        <v>5514</v>
      </c>
      <c r="AH3012" t="s">
        <v>5515</v>
      </c>
      <c r="AI3012" t="s">
        <v>5526</v>
      </c>
    </row>
    <row r="3013" spans="1:35">
      <c r="A3013" t="s">
        <v>3515</v>
      </c>
      <c r="B3013" s="2">
        <v>45395</v>
      </c>
      <c r="C3013" t="s">
        <v>862</v>
      </c>
      <c r="D3013" t="s">
        <v>31</v>
      </c>
      <c r="E3013" t="s">
        <v>60</v>
      </c>
      <c r="F3013" t="s">
        <v>70</v>
      </c>
      <c r="G3013">
        <v>53</v>
      </c>
      <c r="H3013" t="s">
        <v>80</v>
      </c>
      <c r="I3013" t="s">
        <v>81</v>
      </c>
      <c r="J3013" t="s">
        <v>82</v>
      </c>
      <c r="K3013" t="s">
        <v>257</v>
      </c>
      <c r="L3013" t="s">
        <v>155</v>
      </c>
      <c r="M3013" t="s">
        <v>92</v>
      </c>
      <c r="N3013" t="s">
        <v>113</v>
      </c>
      <c r="O3013">
        <v>4</v>
      </c>
      <c r="P3013" s="4">
        <v>2138</v>
      </c>
      <c r="Q3013" s="4">
        <v>1710</v>
      </c>
      <c r="R3013" s="3">
        <v>0.1</v>
      </c>
      <c r="S3013" s="4">
        <v>7697</v>
      </c>
      <c r="T3013" s="4">
        <v>6840</v>
      </c>
      <c r="U3013" s="4">
        <v>857</v>
      </c>
      <c r="V3013" s="3">
        <v>0.11134208133038846</v>
      </c>
      <c r="W3013" t="s">
        <v>84</v>
      </c>
      <c r="X3013" t="s">
        <v>42</v>
      </c>
      <c r="Y3013" t="s">
        <v>56</v>
      </c>
      <c r="Z3013">
        <v>6</v>
      </c>
      <c r="AA3013" t="s">
        <v>85</v>
      </c>
      <c r="AB3013" t="s">
        <v>132</v>
      </c>
      <c r="AC3013">
        <v>4.5999999999999996</v>
      </c>
      <c r="AD3013">
        <v>2024</v>
      </c>
      <c r="AE3013">
        <v>4</v>
      </c>
      <c r="AF3013" t="s">
        <v>5524</v>
      </c>
      <c r="AG3013" t="s">
        <v>5525</v>
      </c>
      <c r="AH3013" t="s">
        <v>5519</v>
      </c>
      <c r="AI3013" t="s">
        <v>5523</v>
      </c>
    </row>
    <row r="3014" spans="1:35">
      <c r="A3014" t="s">
        <v>3516</v>
      </c>
      <c r="B3014" s="2">
        <v>45026</v>
      </c>
      <c r="C3014" t="s">
        <v>550</v>
      </c>
      <c r="D3014" t="s">
        <v>31</v>
      </c>
      <c r="E3014" t="s">
        <v>135</v>
      </c>
      <c r="F3014" t="s">
        <v>33</v>
      </c>
      <c r="G3014">
        <v>34</v>
      </c>
      <c r="H3014" t="s">
        <v>153</v>
      </c>
      <c r="I3014" t="s">
        <v>154</v>
      </c>
      <c r="J3014" t="s">
        <v>36</v>
      </c>
      <c r="K3014" t="s">
        <v>125</v>
      </c>
      <c r="L3014" t="s">
        <v>38</v>
      </c>
      <c r="M3014" t="s">
        <v>107</v>
      </c>
      <c r="N3014" t="s">
        <v>53</v>
      </c>
      <c r="O3014">
        <v>1</v>
      </c>
      <c r="P3014" s="4">
        <v>10222</v>
      </c>
      <c r="Q3014" s="4">
        <v>5622</v>
      </c>
      <c r="R3014" s="3">
        <v>0</v>
      </c>
      <c r="S3014" s="4">
        <v>10222</v>
      </c>
      <c r="T3014" s="4">
        <v>5622</v>
      </c>
      <c r="U3014" s="4">
        <v>4600</v>
      </c>
      <c r="V3014" s="3">
        <v>0.45000978282136567</v>
      </c>
      <c r="W3014" t="s">
        <v>84</v>
      </c>
      <c r="X3014" t="s">
        <v>76</v>
      </c>
      <c r="Y3014" t="s">
        <v>56</v>
      </c>
      <c r="Z3014">
        <v>3</v>
      </c>
      <c r="AA3014" t="s">
        <v>226</v>
      </c>
      <c r="AB3014" t="s">
        <v>189</v>
      </c>
      <c r="AC3014">
        <v>3.1</v>
      </c>
      <c r="AD3014">
        <v>2023</v>
      </c>
      <c r="AE3014">
        <v>4</v>
      </c>
      <c r="AF3014" t="s">
        <v>5524</v>
      </c>
      <c r="AG3014" t="s">
        <v>5525</v>
      </c>
      <c r="AH3014" t="s">
        <v>5519</v>
      </c>
      <c r="AI3014" t="s">
        <v>5516</v>
      </c>
    </row>
    <row r="3015" spans="1:35">
      <c r="A3015" t="s">
        <v>3517</v>
      </c>
      <c r="B3015" s="2">
        <v>45022</v>
      </c>
      <c r="C3015" t="s">
        <v>295</v>
      </c>
      <c r="D3015" t="s">
        <v>31</v>
      </c>
      <c r="E3015" t="s">
        <v>98</v>
      </c>
      <c r="F3015" t="s">
        <v>70</v>
      </c>
      <c r="G3015">
        <v>37</v>
      </c>
      <c r="H3015" t="s">
        <v>105</v>
      </c>
      <c r="I3015" t="s">
        <v>89</v>
      </c>
      <c r="J3015" t="s">
        <v>82</v>
      </c>
      <c r="K3015" t="s">
        <v>51</v>
      </c>
      <c r="L3015" t="s">
        <v>91</v>
      </c>
      <c r="M3015" t="s">
        <v>92</v>
      </c>
      <c r="N3015" t="s">
        <v>40</v>
      </c>
      <c r="O3015">
        <v>2</v>
      </c>
      <c r="P3015" s="4">
        <v>13949</v>
      </c>
      <c r="Q3015" s="4">
        <v>7951</v>
      </c>
      <c r="R3015" s="3">
        <v>0.15</v>
      </c>
      <c r="S3015" s="4">
        <v>23713</v>
      </c>
      <c r="T3015" s="4">
        <v>15902</v>
      </c>
      <c r="U3015" s="4">
        <v>7811</v>
      </c>
      <c r="V3015" s="3">
        <v>0.32939737696622107</v>
      </c>
      <c r="W3015" t="s">
        <v>75</v>
      </c>
      <c r="X3015" t="s">
        <v>76</v>
      </c>
      <c r="Y3015" t="s">
        <v>56</v>
      </c>
      <c r="Z3015">
        <v>7</v>
      </c>
      <c r="AA3015" t="s">
        <v>172</v>
      </c>
      <c r="AB3015" t="s">
        <v>66</v>
      </c>
      <c r="AC3015">
        <v>3.1</v>
      </c>
      <c r="AD3015">
        <v>2023</v>
      </c>
      <c r="AE3015">
        <v>4</v>
      </c>
      <c r="AF3015" t="s">
        <v>5524</v>
      </c>
      <c r="AG3015" t="s">
        <v>5525</v>
      </c>
      <c r="AH3015" t="s">
        <v>5522</v>
      </c>
      <c r="AI3015" t="s">
        <v>5526</v>
      </c>
    </row>
    <row r="3016" spans="1:35">
      <c r="A3016" t="s">
        <v>3518</v>
      </c>
      <c r="B3016" s="2">
        <v>45484</v>
      </c>
      <c r="C3016" t="s">
        <v>455</v>
      </c>
      <c r="D3016" t="s">
        <v>31</v>
      </c>
      <c r="E3016" t="s">
        <v>124</v>
      </c>
      <c r="F3016" t="s">
        <v>70</v>
      </c>
      <c r="G3016">
        <v>23</v>
      </c>
      <c r="H3016" t="s">
        <v>146</v>
      </c>
      <c r="I3016" t="s">
        <v>147</v>
      </c>
      <c r="J3016" t="s">
        <v>36</v>
      </c>
      <c r="K3016" t="s">
        <v>192</v>
      </c>
      <c r="L3016" t="s">
        <v>142</v>
      </c>
      <c r="M3016" t="s">
        <v>83</v>
      </c>
      <c r="N3016" t="s">
        <v>40</v>
      </c>
      <c r="O3016">
        <v>7</v>
      </c>
      <c r="P3016" s="4">
        <v>9516</v>
      </c>
      <c r="Q3016" s="4">
        <v>5995</v>
      </c>
      <c r="R3016" s="3">
        <v>0</v>
      </c>
      <c r="S3016" s="4">
        <v>66612</v>
      </c>
      <c r="T3016" s="4">
        <v>41965</v>
      </c>
      <c r="U3016" s="4">
        <v>24647</v>
      </c>
      <c r="V3016" s="3">
        <v>0.37000840689365277</v>
      </c>
      <c r="W3016" t="s">
        <v>41</v>
      </c>
      <c r="X3016" t="s">
        <v>55</v>
      </c>
      <c r="Y3016" t="s">
        <v>171</v>
      </c>
      <c r="Z3016">
        <v>5</v>
      </c>
      <c r="AA3016" t="s">
        <v>102</v>
      </c>
      <c r="AB3016" t="s">
        <v>189</v>
      </c>
      <c r="AC3016" t="s">
        <v>46</v>
      </c>
      <c r="AD3016">
        <v>2024</v>
      </c>
      <c r="AE3016">
        <v>7</v>
      </c>
      <c r="AF3016" t="s">
        <v>5533</v>
      </c>
      <c r="AG3016" t="s">
        <v>5514</v>
      </c>
      <c r="AH3016" t="s">
        <v>5515</v>
      </c>
      <c r="AI3016" t="s">
        <v>5520</v>
      </c>
    </row>
    <row r="3017" spans="1:35">
      <c r="A3017" t="s">
        <v>3519</v>
      </c>
      <c r="B3017" s="2">
        <v>45602</v>
      </c>
      <c r="C3017" t="s">
        <v>295</v>
      </c>
      <c r="D3017" t="s">
        <v>31</v>
      </c>
      <c r="E3017" t="s">
        <v>119</v>
      </c>
      <c r="F3017" t="s">
        <v>70</v>
      </c>
      <c r="G3017">
        <v>22</v>
      </c>
      <c r="H3017" t="s">
        <v>105</v>
      </c>
      <c r="I3017" t="s">
        <v>89</v>
      </c>
      <c r="J3017" t="s">
        <v>82</v>
      </c>
      <c r="K3017" t="s">
        <v>184</v>
      </c>
      <c r="L3017" t="s">
        <v>131</v>
      </c>
      <c r="M3017" t="s">
        <v>107</v>
      </c>
      <c r="N3017" t="s">
        <v>53</v>
      </c>
      <c r="O3017">
        <v>5</v>
      </c>
      <c r="P3017" s="4">
        <v>22901</v>
      </c>
      <c r="Q3017" s="4">
        <v>16260</v>
      </c>
      <c r="R3017" s="3">
        <v>0.1</v>
      </c>
      <c r="S3017" s="4">
        <v>103055</v>
      </c>
      <c r="T3017" s="4">
        <v>81300</v>
      </c>
      <c r="U3017" s="4">
        <v>21755</v>
      </c>
      <c r="V3017" s="3">
        <v>0.21110086846829362</v>
      </c>
      <c r="W3017" t="s">
        <v>54</v>
      </c>
      <c r="X3017" t="s">
        <v>76</v>
      </c>
      <c r="Y3017" t="s">
        <v>56</v>
      </c>
      <c r="Z3017">
        <v>1</v>
      </c>
      <c r="AA3017" t="s">
        <v>94</v>
      </c>
      <c r="AB3017" t="s">
        <v>150</v>
      </c>
      <c r="AC3017">
        <v>4.3</v>
      </c>
      <c r="AD3017">
        <v>2024</v>
      </c>
      <c r="AE3017">
        <v>11</v>
      </c>
      <c r="AF3017" t="s">
        <v>5535</v>
      </c>
      <c r="AG3017" t="s">
        <v>5518</v>
      </c>
      <c r="AH3017" t="s">
        <v>5515</v>
      </c>
      <c r="AI3017" t="s">
        <v>5520</v>
      </c>
    </row>
    <row r="3018" spans="1:35">
      <c r="A3018" t="s">
        <v>3520</v>
      </c>
      <c r="B3018" s="2">
        <v>45542</v>
      </c>
      <c r="C3018" t="s">
        <v>918</v>
      </c>
      <c r="D3018" t="s">
        <v>31</v>
      </c>
      <c r="E3018" t="s">
        <v>124</v>
      </c>
      <c r="F3018" t="s">
        <v>70</v>
      </c>
      <c r="G3018">
        <v>51</v>
      </c>
      <c r="H3018" t="s">
        <v>153</v>
      </c>
      <c r="I3018" t="s">
        <v>154</v>
      </c>
      <c r="J3018" t="s">
        <v>36</v>
      </c>
      <c r="K3018" t="s">
        <v>166</v>
      </c>
      <c r="L3018" t="s">
        <v>38</v>
      </c>
      <c r="M3018" t="s">
        <v>92</v>
      </c>
      <c r="N3018" t="s">
        <v>64</v>
      </c>
      <c r="O3018">
        <v>8</v>
      </c>
      <c r="P3018" s="4">
        <v>4194</v>
      </c>
      <c r="Q3018" s="4">
        <v>2474</v>
      </c>
      <c r="R3018" s="3">
        <v>0.1</v>
      </c>
      <c r="S3018" s="4">
        <v>30197</v>
      </c>
      <c r="T3018" s="4">
        <v>19792</v>
      </c>
      <c r="U3018" s="4">
        <v>10405</v>
      </c>
      <c r="V3018" s="3">
        <v>0.34457065271384574</v>
      </c>
      <c r="W3018" t="s">
        <v>84</v>
      </c>
      <c r="X3018" t="s">
        <v>76</v>
      </c>
      <c r="Y3018" t="s">
        <v>56</v>
      </c>
      <c r="Z3018">
        <v>3</v>
      </c>
      <c r="AA3018" t="s">
        <v>159</v>
      </c>
      <c r="AB3018" t="s">
        <v>95</v>
      </c>
      <c r="AC3018">
        <v>3.1</v>
      </c>
      <c r="AD3018">
        <v>2024</v>
      </c>
      <c r="AE3018">
        <v>9</v>
      </c>
      <c r="AF3018" t="s">
        <v>5531</v>
      </c>
      <c r="AG3018" t="s">
        <v>5514</v>
      </c>
      <c r="AH3018" t="s">
        <v>5522</v>
      </c>
      <c r="AI3018" t="s">
        <v>5523</v>
      </c>
    </row>
    <row r="3019" spans="1:35">
      <c r="A3019" t="s">
        <v>3521</v>
      </c>
      <c r="B3019" s="2">
        <v>45414</v>
      </c>
      <c r="C3019" t="s">
        <v>128</v>
      </c>
      <c r="D3019" t="s">
        <v>49</v>
      </c>
      <c r="E3019" t="s">
        <v>170</v>
      </c>
      <c r="F3019" t="s">
        <v>33</v>
      </c>
      <c r="G3019">
        <v>46</v>
      </c>
      <c r="H3019" t="s">
        <v>153</v>
      </c>
      <c r="I3019" t="s">
        <v>154</v>
      </c>
      <c r="J3019" t="s">
        <v>36</v>
      </c>
      <c r="K3019" t="s">
        <v>239</v>
      </c>
      <c r="L3019" t="s">
        <v>38</v>
      </c>
      <c r="M3019" t="s">
        <v>63</v>
      </c>
      <c r="N3019" t="s">
        <v>93</v>
      </c>
      <c r="O3019">
        <v>1</v>
      </c>
      <c r="P3019" s="4">
        <v>6860</v>
      </c>
      <c r="Q3019" s="4">
        <v>4047</v>
      </c>
      <c r="R3019" s="3">
        <v>0.05</v>
      </c>
      <c r="S3019" s="4">
        <v>6517</v>
      </c>
      <c r="T3019" s="4">
        <v>4047</v>
      </c>
      <c r="U3019" s="4">
        <v>2470</v>
      </c>
      <c r="V3019" s="3">
        <v>0.37900874635568516</v>
      </c>
      <c r="W3019" t="s">
        <v>75</v>
      </c>
      <c r="X3019" t="s">
        <v>55</v>
      </c>
      <c r="Y3019" t="s">
        <v>56</v>
      </c>
      <c r="Z3019">
        <v>6</v>
      </c>
      <c r="AA3019" t="s">
        <v>163</v>
      </c>
      <c r="AB3019" t="s">
        <v>45</v>
      </c>
      <c r="AC3019">
        <v>4</v>
      </c>
      <c r="AD3019">
        <v>2024</v>
      </c>
      <c r="AE3019">
        <v>5</v>
      </c>
      <c r="AF3019" t="s">
        <v>5529</v>
      </c>
      <c r="AG3019" t="s">
        <v>5525</v>
      </c>
      <c r="AH3019" t="s">
        <v>5519</v>
      </c>
      <c r="AI3019" t="s">
        <v>5523</v>
      </c>
    </row>
    <row r="3020" spans="1:35">
      <c r="A3020" t="s">
        <v>3522</v>
      </c>
      <c r="B3020" s="2">
        <v>44940</v>
      </c>
      <c r="C3020" t="s">
        <v>238</v>
      </c>
      <c r="D3020" t="s">
        <v>49</v>
      </c>
      <c r="E3020" t="s">
        <v>111</v>
      </c>
      <c r="F3020" t="s">
        <v>70</v>
      </c>
      <c r="G3020">
        <v>24</v>
      </c>
      <c r="H3020" t="s">
        <v>88</v>
      </c>
      <c r="I3020" t="s">
        <v>89</v>
      </c>
      <c r="J3020" t="s">
        <v>82</v>
      </c>
      <c r="K3020" t="s">
        <v>225</v>
      </c>
      <c r="L3020" t="s">
        <v>62</v>
      </c>
      <c r="M3020" t="s">
        <v>63</v>
      </c>
      <c r="N3020" t="s">
        <v>126</v>
      </c>
      <c r="O3020">
        <v>1</v>
      </c>
      <c r="P3020" s="4">
        <v>6421</v>
      </c>
      <c r="Q3020" s="4">
        <v>4238</v>
      </c>
      <c r="R3020" s="3">
        <v>0.05</v>
      </c>
      <c r="S3020" s="4">
        <v>6100</v>
      </c>
      <c r="T3020" s="4">
        <v>4238</v>
      </c>
      <c r="U3020" s="4">
        <v>1862</v>
      </c>
      <c r="V3020" s="3">
        <v>0.30524590163934429</v>
      </c>
      <c r="W3020" t="s">
        <v>84</v>
      </c>
      <c r="X3020" t="s">
        <v>76</v>
      </c>
      <c r="Y3020" t="s">
        <v>56</v>
      </c>
      <c r="Z3020">
        <v>1</v>
      </c>
      <c r="AA3020" t="s">
        <v>220</v>
      </c>
      <c r="AB3020" t="s">
        <v>95</v>
      </c>
      <c r="AC3020">
        <v>4.0999999999999996</v>
      </c>
      <c r="AD3020">
        <v>2023</v>
      </c>
      <c r="AE3020">
        <v>1</v>
      </c>
      <c r="AF3020" t="s">
        <v>5532</v>
      </c>
      <c r="AG3020" t="s">
        <v>5528</v>
      </c>
      <c r="AH3020" t="s">
        <v>5519</v>
      </c>
      <c r="AI3020" t="s">
        <v>5520</v>
      </c>
    </row>
    <row r="3021" spans="1:35">
      <c r="A3021" t="s">
        <v>3523</v>
      </c>
      <c r="B3021" s="2">
        <v>45127</v>
      </c>
      <c r="C3021" t="s">
        <v>483</v>
      </c>
      <c r="D3021" t="s">
        <v>31</v>
      </c>
      <c r="E3021" t="s">
        <v>111</v>
      </c>
      <c r="F3021" t="s">
        <v>70</v>
      </c>
      <c r="G3021">
        <v>49</v>
      </c>
      <c r="H3021" t="s">
        <v>146</v>
      </c>
      <c r="I3021" t="s">
        <v>147</v>
      </c>
      <c r="J3021" t="s">
        <v>36</v>
      </c>
      <c r="K3021" t="s">
        <v>239</v>
      </c>
      <c r="L3021" t="s">
        <v>52</v>
      </c>
      <c r="M3021" t="s">
        <v>107</v>
      </c>
      <c r="N3021" t="s">
        <v>126</v>
      </c>
      <c r="O3021">
        <v>5</v>
      </c>
      <c r="P3021" s="4">
        <v>18689</v>
      </c>
      <c r="Q3021" s="4">
        <v>11400</v>
      </c>
      <c r="R3021" s="3">
        <v>0.05</v>
      </c>
      <c r="S3021" s="4">
        <v>88773</v>
      </c>
      <c r="T3021" s="4">
        <v>57000</v>
      </c>
      <c r="U3021" s="4">
        <v>31773</v>
      </c>
      <c r="V3021" s="3">
        <v>0.35791287891588658</v>
      </c>
      <c r="W3021" t="s">
        <v>84</v>
      </c>
      <c r="X3021" t="s">
        <v>42</v>
      </c>
      <c r="Y3021" t="s">
        <v>43</v>
      </c>
      <c r="Z3021">
        <v>0</v>
      </c>
      <c r="AA3021" t="s">
        <v>65</v>
      </c>
      <c r="AB3021" t="s">
        <v>189</v>
      </c>
      <c r="AC3021" t="s">
        <v>46</v>
      </c>
      <c r="AD3021">
        <v>2023</v>
      </c>
      <c r="AE3021">
        <v>7</v>
      </c>
      <c r="AF3021" t="s">
        <v>5533</v>
      </c>
      <c r="AG3021" t="s">
        <v>5514</v>
      </c>
      <c r="AH3021" t="s">
        <v>5515</v>
      </c>
      <c r="AI3021" t="s">
        <v>5523</v>
      </c>
    </row>
    <row r="3022" spans="1:35">
      <c r="A3022" t="s">
        <v>3524</v>
      </c>
      <c r="B3022" s="2">
        <v>45451</v>
      </c>
      <c r="C3022" t="s">
        <v>222</v>
      </c>
      <c r="D3022" t="s">
        <v>31</v>
      </c>
      <c r="E3022" t="s">
        <v>119</v>
      </c>
      <c r="F3022" t="s">
        <v>70</v>
      </c>
      <c r="G3022">
        <v>21</v>
      </c>
      <c r="H3022" t="s">
        <v>88</v>
      </c>
      <c r="I3022" t="s">
        <v>89</v>
      </c>
      <c r="J3022" t="s">
        <v>82</v>
      </c>
      <c r="K3022" t="s">
        <v>162</v>
      </c>
      <c r="L3022" t="s">
        <v>101</v>
      </c>
      <c r="M3022" t="s">
        <v>92</v>
      </c>
      <c r="N3022" t="s">
        <v>93</v>
      </c>
      <c r="O3022">
        <v>8</v>
      </c>
      <c r="P3022" s="4">
        <v>5833</v>
      </c>
      <c r="Q3022" s="4">
        <v>4083</v>
      </c>
      <c r="R3022" s="3">
        <v>0</v>
      </c>
      <c r="S3022" s="4">
        <v>46664</v>
      </c>
      <c r="T3022" s="4">
        <v>32664</v>
      </c>
      <c r="U3022" s="4">
        <v>14000</v>
      </c>
      <c r="V3022" s="3">
        <v>0.30001714383679068</v>
      </c>
      <c r="W3022" t="s">
        <v>41</v>
      </c>
      <c r="X3022" t="s">
        <v>42</v>
      </c>
      <c r="Y3022" t="s">
        <v>56</v>
      </c>
      <c r="Z3022">
        <v>2</v>
      </c>
      <c r="AA3022" t="s">
        <v>94</v>
      </c>
      <c r="AB3022" t="s">
        <v>132</v>
      </c>
      <c r="AC3022">
        <v>4.5999999999999996</v>
      </c>
      <c r="AD3022">
        <v>2024</v>
      </c>
      <c r="AE3022">
        <v>6</v>
      </c>
      <c r="AF3022" t="s">
        <v>5530</v>
      </c>
      <c r="AG3022" t="s">
        <v>5525</v>
      </c>
      <c r="AH3022" t="s">
        <v>5522</v>
      </c>
      <c r="AI3022" t="s">
        <v>5520</v>
      </c>
    </row>
    <row r="3023" spans="1:35">
      <c r="A3023" t="s">
        <v>3525</v>
      </c>
      <c r="B3023" s="2">
        <v>45171</v>
      </c>
      <c r="C3023" t="s">
        <v>245</v>
      </c>
      <c r="D3023" t="s">
        <v>31</v>
      </c>
      <c r="E3023" t="s">
        <v>32</v>
      </c>
      <c r="F3023" t="s">
        <v>33</v>
      </c>
      <c r="G3023">
        <v>34</v>
      </c>
      <c r="H3023" t="s">
        <v>105</v>
      </c>
      <c r="I3023" t="s">
        <v>89</v>
      </c>
      <c r="J3023" t="s">
        <v>82</v>
      </c>
      <c r="K3023" t="s">
        <v>37</v>
      </c>
      <c r="L3023" t="s">
        <v>91</v>
      </c>
      <c r="M3023" t="s">
        <v>63</v>
      </c>
      <c r="N3023" t="s">
        <v>40</v>
      </c>
      <c r="O3023">
        <v>3</v>
      </c>
      <c r="P3023" s="4">
        <v>17565</v>
      </c>
      <c r="Q3023" s="4">
        <v>13525</v>
      </c>
      <c r="R3023" s="3">
        <v>0.15</v>
      </c>
      <c r="S3023" s="4">
        <v>44791</v>
      </c>
      <c r="T3023" s="4">
        <v>40575</v>
      </c>
      <c r="U3023" s="4">
        <v>4216</v>
      </c>
      <c r="V3023" s="3">
        <v>9.4126052108682551E-2</v>
      </c>
      <c r="W3023" t="s">
        <v>41</v>
      </c>
      <c r="X3023" t="s">
        <v>76</v>
      </c>
      <c r="Y3023" t="s">
        <v>56</v>
      </c>
      <c r="Z3023">
        <v>6</v>
      </c>
      <c r="AA3023" t="s">
        <v>193</v>
      </c>
      <c r="AB3023" t="s">
        <v>121</v>
      </c>
      <c r="AC3023">
        <v>4</v>
      </c>
      <c r="AD3023">
        <v>2023</v>
      </c>
      <c r="AE3023">
        <v>9</v>
      </c>
      <c r="AF3023" t="s">
        <v>5531</v>
      </c>
      <c r="AG3023" t="s">
        <v>5514</v>
      </c>
      <c r="AH3023" t="s">
        <v>5522</v>
      </c>
      <c r="AI3023" t="s">
        <v>5516</v>
      </c>
    </row>
    <row r="3024" spans="1:35">
      <c r="A3024" t="s">
        <v>3526</v>
      </c>
      <c r="B3024" s="2">
        <v>45258</v>
      </c>
      <c r="C3024" t="s">
        <v>235</v>
      </c>
      <c r="D3024" t="s">
        <v>31</v>
      </c>
      <c r="E3024" t="s">
        <v>69</v>
      </c>
      <c r="F3024" t="s">
        <v>70</v>
      </c>
      <c r="G3024">
        <v>30</v>
      </c>
      <c r="H3024" t="s">
        <v>88</v>
      </c>
      <c r="I3024" t="s">
        <v>89</v>
      </c>
      <c r="J3024" t="s">
        <v>82</v>
      </c>
      <c r="K3024" t="s">
        <v>179</v>
      </c>
      <c r="L3024" t="s">
        <v>52</v>
      </c>
      <c r="M3024" t="s">
        <v>107</v>
      </c>
      <c r="N3024" t="s">
        <v>93</v>
      </c>
      <c r="O3024">
        <v>4</v>
      </c>
      <c r="P3024" s="4">
        <v>24521</v>
      </c>
      <c r="Q3024" s="4">
        <v>14958</v>
      </c>
      <c r="R3024" s="3">
        <v>0.15</v>
      </c>
      <c r="S3024" s="4">
        <v>83371</v>
      </c>
      <c r="T3024" s="4">
        <v>59832</v>
      </c>
      <c r="U3024" s="4">
        <v>23539</v>
      </c>
      <c r="V3024" s="3">
        <v>0.28234038214726942</v>
      </c>
      <c r="W3024" t="s">
        <v>54</v>
      </c>
      <c r="X3024" t="s">
        <v>42</v>
      </c>
      <c r="Y3024" t="s">
        <v>56</v>
      </c>
      <c r="Z3024">
        <v>2</v>
      </c>
      <c r="AA3024" t="s">
        <v>57</v>
      </c>
      <c r="AB3024" t="s">
        <v>121</v>
      </c>
      <c r="AC3024">
        <v>4.7</v>
      </c>
      <c r="AD3024">
        <v>2023</v>
      </c>
      <c r="AE3024">
        <v>11</v>
      </c>
      <c r="AF3024" t="s">
        <v>5535</v>
      </c>
      <c r="AG3024" t="s">
        <v>5518</v>
      </c>
      <c r="AH3024" t="s">
        <v>5515</v>
      </c>
      <c r="AI3024" t="s">
        <v>5516</v>
      </c>
    </row>
    <row r="3025" spans="1:35">
      <c r="A3025" t="s">
        <v>3527</v>
      </c>
      <c r="B3025" s="2">
        <v>45328</v>
      </c>
      <c r="C3025" t="s">
        <v>201</v>
      </c>
      <c r="D3025" t="s">
        <v>49</v>
      </c>
      <c r="E3025" t="s">
        <v>32</v>
      </c>
      <c r="F3025" t="s">
        <v>33</v>
      </c>
      <c r="G3025">
        <v>19</v>
      </c>
      <c r="H3025" t="s">
        <v>99</v>
      </c>
      <c r="I3025" t="s">
        <v>99</v>
      </c>
      <c r="J3025" t="s">
        <v>100</v>
      </c>
      <c r="K3025" t="s">
        <v>90</v>
      </c>
      <c r="L3025" t="s">
        <v>137</v>
      </c>
      <c r="M3025" t="s">
        <v>107</v>
      </c>
      <c r="N3025" t="s">
        <v>40</v>
      </c>
      <c r="O3025">
        <v>3</v>
      </c>
      <c r="P3025" s="4">
        <v>16048</v>
      </c>
      <c r="Q3025" s="4">
        <v>12678</v>
      </c>
      <c r="R3025" s="3">
        <v>0</v>
      </c>
      <c r="S3025" s="4">
        <v>48144</v>
      </c>
      <c r="T3025" s="4">
        <v>38034</v>
      </c>
      <c r="U3025" s="4">
        <v>10110</v>
      </c>
      <c r="V3025" s="3">
        <v>0.20999501495513459</v>
      </c>
      <c r="W3025" t="s">
        <v>84</v>
      </c>
      <c r="X3025" t="s">
        <v>55</v>
      </c>
      <c r="Y3025" t="s">
        <v>56</v>
      </c>
      <c r="Z3025">
        <v>3</v>
      </c>
      <c r="AA3025" t="s">
        <v>220</v>
      </c>
      <c r="AB3025" t="s">
        <v>189</v>
      </c>
      <c r="AC3025">
        <v>3.1</v>
      </c>
      <c r="AD3025">
        <v>2024</v>
      </c>
      <c r="AE3025">
        <v>2</v>
      </c>
      <c r="AF3025" t="s">
        <v>5527</v>
      </c>
      <c r="AG3025" t="s">
        <v>5528</v>
      </c>
      <c r="AH3025" t="s">
        <v>5522</v>
      </c>
      <c r="AI3025" t="s">
        <v>5520</v>
      </c>
    </row>
    <row r="3026" spans="1:35">
      <c r="A3026" t="s">
        <v>3528</v>
      </c>
      <c r="B3026" s="2">
        <v>45274</v>
      </c>
      <c r="C3026" t="s">
        <v>882</v>
      </c>
      <c r="D3026" t="s">
        <v>31</v>
      </c>
      <c r="E3026" t="s">
        <v>119</v>
      </c>
      <c r="F3026" t="s">
        <v>70</v>
      </c>
      <c r="G3026">
        <v>52</v>
      </c>
      <c r="H3026" t="s">
        <v>80</v>
      </c>
      <c r="I3026" t="s">
        <v>81</v>
      </c>
      <c r="J3026" t="s">
        <v>82</v>
      </c>
      <c r="K3026" t="s">
        <v>269</v>
      </c>
      <c r="L3026" t="s">
        <v>62</v>
      </c>
      <c r="M3026" t="s">
        <v>39</v>
      </c>
      <c r="N3026" t="s">
        <v>113</v>
      </c>
      <c r="O3026">
        <v>2</v>
      </c>
      <c r="P3026" s="4">
        <v>14455</v>
      </c>
      <c r="Q3026" s="4">
        <v>9251</v>
      </c>
      <c r="R3026" s="3">
        <v>0</v>
      </c>
      <c r="S3026" s="4">
        <v>28910</v>
      </c>
      <c r="T3026" s="4">
        <v>18502</v>
      </c>
      <c r="U3026" s="4">
        <v>10408</v>
      </c>
      <c r="V3026" s="3">
        <v>0.36001383604289172</v>
      </c>
      <c r="W3026" t="s">
        <v>54</v>
      </c>
      <c r="X3026" t="s">
        <v>76</v>
      </c>
      <c r="Y3026" t="s">
        <v>56</v>
      </c>
      <c r="Z3026">
        <v>6</v>
      </c>
      <c r="AA3026" t="s">
        <v>163</v>
      </c>
      <c r="AB3026" t="s">
        <v>121</v>
      </c>
      <c r="AC3026">
        <v>3.8</v>
      </c>
      <c r="AD3026">
        <v>2023</v>
      </c>
      <c r="AE3026">
        <v>12</v>
      </c>
      <c r="AF3026" t="s">
        <v>5521</v>
      </c>
      <c r="AG3026" t="s">
        <v>5518</v>
      </c>
      <c r="AH3026" t="s">
        <v>5522</v>
      </c>
      <c r="AI3026" t="s">
        <v>5523</v>
      </c>
    </row>
    <row r="3027" spans="1:35">
      <c r="A3027" t="s">
        <v>3529</v>
      </c>
      <c r="B3027" s="2">
        <v>44969</v>
      </c>
      <c r="C3027" t="s">
        <v>301</v>
      </c>
      <c r="D3027" t="s">
        <v>31</v>
      </c>
      <c r="E3027" t="s">
        <v>32</v>
      </c>
      <c r="F3027" t="s">
        <v>33</v>
      </c>
      <c r="G3027">
        <v>30</v>
      </c>
      <c r="H3027" t="s">
        <v>80</v>
      </c>
      <c r="I3027" t="s">
        <v>81</v>
      </c>
      <c r="J3027" t="s">
        <v>82</v>
      </c>
      <c r="K3027" t="s">
        <v>192</v>
      </c>
      <c r="L3027" t="s">
        <v>137</v>
      </c>
      <c r="M3027" t="s">
        <v>39</v>
      </c>
      <c r="N3027" t="s">
        <v>53</v>
      </c>
      <c r="O3027">
        <v>2</v>
      </c>
      <c r="P3027" s="4">
        <v>17258</v>
      </c>
      <c r="Q3027" s="4">
        <v>10355</v>
      </c>
      <c r="R3027" s="3">
        <v>0</v>
      </c>
      <c r="S3027" s="4">
        <v>34516</v>
      </c>
      <c r="T3027" s="4">
        <v>20710</v>
      </c>
      <c r="U3027" s="4">
        <v>13806</v>
      </c>
      <c r="V3027" s="3">
        <v>0.39998841117163053</v>
      </c>
      <c r="W3027" t="s">
        <v>41</v>
      </c>
      <c r="X3027" t="s">
        <v>76</v>
      </c>
      <c r="Y3027" t="s">
        <v>56</v>
      </c>
      <c r="Z3027">
        <v>5</v>
      </c>
      <c r="AA3027" t="s">
        <v>226</v>
      </c>
      <c r="AB3027" t="s">
        <v>66</v>
      </c>
      <c r="AC3027">
        <v>4.7</v>
      </c>
      <c r="AD3027">
        <v>2023</v>
      </c>
      <c r="AE3027">
        <v>2</v>
      </c>
      <c r="AF3027" t="s">
        <v>5527</v>
      </c>
      <c r="AG3027" t="s">
        <v>5528</v>
      </c>
      <c r="AH3027" t="s">
        <v>5522</v>
      </c>
      <c r="AI3027" t="s">
        <v>5516</v>
      </c>
    </row>
    <row r="3028" spans="1:35">
      <c r="A3028" t="s">
        <v>3530</v>
      </c>
      <c r="B3028" s="2">
        <v>45618</v>
      </c>
      <c r="C3028" t="s">
        <v>290</v>
      </c>
      <c r="D3028" t="s">
        <v>49</v>
      </c>
      <c r="E3028" t="s">
        <v>69</v>
      </c>
      <c r="F3028" t="s">
        <v>70</v>
      </c>
      <c r="G3028">
        <v>35</v>
      </c>
      <c r="H3028" t="s">
        <v>105</v>
      </c>
      <c r="I3028" t="s">
        <v>89</v>
      </c>
      <c r="J3028" t="s">
        <v>82</v>
      </c>
      <c r="K3028" t="s">
        <v>192</v>
      </c>
      <c r="L3028" t="s">
        <v>101</v>
      </c>
      <c r="M3028" t="s">
        <v>107</v>
      </c>
      <c r="N3028" t="s">
        <v>40</v>
      </c>
      <c r="O3028">
        <v>8</v>
      </c>
      <c r="P3028" s="4">
        <v>3739</v>
      </c>
      <c r="Q3028" s="4">
        <v>2056</v>
      </c>
      <c r="R3028" s="3">
        <v>0</v>
      </c>
      <c r="S3028" s="4">
        <v>29912</v>
      </c>
      <c r="T3028" s="4">
        <v>16448</v>
      </c>
      <c r="U3028" s="4">
        <v>13464</v>
      </c>
      <c r="V3028" s="3">
        <v>0.45012035303557102</v>
      </c>
      <c r="W3028" t="s">
        <v>54</v>
      </c>
      <c r="X3028" t="s">
        <v>76</v>
      </c>
      <c r="Y3028" t="s">
        <v>56</v>
      </c>
      <c r="Z3028">
        <v>7</v>
      </c>
      <c r="AA3028" t="s">
        <v>85</v>
      </c>
      <c r="AB3028" t="s">
        <v>95</v>
      </c>
      <c r="AC3028">
        <v>3.1</v>
      </c>
      <c r="AD3028">
        <v>2024</v>
      </c>
      <c r="AE3028">
        <v>11</v>
      </c>
      <c r="AF3028" t="s">
        <v>5535</v>
      </c>
      <c r="AG3028" t="s">
        <v>5518</v>
      </c>
      <c r="AH3028" t="s">
        <v>5522</v>
      </c>
      <c r="AI3028" t="s">
        <v>5526</v>
      </c>
    </row>
    <row r="3029" spans="1:35">
      <c r="A3029" t="s">
        <v>3531</v>
      </c>
      <c r="B3029" s="2">
        <v>45223</v>
      </c>
      <c r="C3029" t="s">
        <v>1203</v>
      </c>
      <c r="D3029" t="s">
        <v>49</v>
      </c>
      <c r="E3029" t="s">
        <v>98</v>
      </c>
      <c r="F3029" t="s">
        <v>70</v>
      </c>
      <c r="G3029">
        <v>49</v>
      </c>
      <c r="H3029" t="s">
        <v>153</v>
      </c>
      <c r="I3029" t="s">
        <v>154</v>
      </c>
      <c r="J3029" t="s">
        <v>36</v>
      </c>
      <c r="K3029" t="s">
        <v>192</v>
      </c>
      <c r="L3029" t="s">
        <v>112</v>
      </c>
      <c r="M3029" t="s">
        <v>63</v>
      </c>
      <c r="N3029" t="s">
        <v>126</v>
      </c>
      <c r="O3029">
        <v>5</v>
      </c>
      <c r="P3029" s="4">
        <v>5719</v>
      </c>
      <c r="Q3029" s="4">
        <v>3431</v>
      </c>
      <c r="R3029" s="3">
        <v>0.15</v>
      </c>
      <c r="S3029" s="4">
        <v>24306</v>
      </c>
      <c r="T3029" s="4">
        <v>17155</v>
      </c>
      <c r="U3029" s="4">
        <v>7151</v>
      </c>
      <c r="V3029" s="3">
        <v>0.29420719163992431</v>
      </c>
      <c r="W3029" t="s">
        <v>54</v>
      </c>
      <c r="X3029" t="s">
        <v>55</v>
      </c>
      <c r="Y3029" t="s">
        <v>56</v>
      </c>
      <c r="Z3029">
        <v>1</v>
      </c>
      <c r="AA3029" t="s">
        <v>57</v>
      </c>
      <c r="AB3029" t="s">
        <v>66</v>
      </c>
      <c r="AC3029">
        <v>3.2</v>
      </c>
      <c r="AD3029">
        <v>2023</v>
      </c>
      <c r="AE3029">
        <v>10</v>
      </c>
      <c r="AF3029" t="s">
        <v>5517</v>
      </c>
      <c r="AG3029" t="s">
        <v>5518</v>
      </c>
      <c r="AH3029" t="s">
        <v>5522</v>
      </c>
      <c r="AI3029" t="s">
        <v>5523</v>
      </c>
    </row>
    <row r="3030" spans="1:35">
      <c r="A3030" t="s">
        <v>3532</v>
      </c>
      <c r="B3030" s="2">
        <v>45230</v>
      </c>
      <c r="C3030" t="s">
        <v>572</v>
      </c>
      <c r="D3030" t="s">
        <v>31</v>
      </c>
      <c r="E3030" t="s">
        <v>188</v>
      </c>
      <c r="F3030" t="s">
        <v>33</v>
      </c>
      <c r="G3030">
        <v>59</v>
      </c>
      <c r="H3030" t="s">
        <v>146</v>
      </c>
      <c r="I3030" t="s">
        <v>147</v>
      </c>
      <c r="J3030" t="s">
        <v>36</v>
      </c>
      <c r="K3030" t="s">
        <v>239</v>
      </c>
      <c r="L3030" t="s">
        <v>101</v>
      </c>
      <c r="M3030" t="s">
        <v>39</v>
      </c>
      <c r="N3030" t="s">
        <v>40</v>
      </c>
      <c r="O3030">
        <v>7</v>
      </c>
      <c r="P3030" s="4">
        <v>14799</v>
      </c>
      <c r="Q3030" s="4">
        <v>9471</v>
      </c>
      <c r="R3030" s="3">
        <v>0.05</v>
      </c>
      <c r="S3030" s="4">
        <v>98413</v>
      </c>
      <c r="T3030" s="4">
        <v>66297</v>
      </c>
      <c r="U3030" s="4">
        <v>32116</v>
      </c>
      <c r="V3030" s="3">
        <v>0.32633899992887117</v>
      </c>
      <c r="W3030" t="s">
        <v>75</v>
      </c>
      <c r="X3030" t="s">
        <v>42</v>
      </c>
      <c r="Y3030" t="s">
        <v>156</v>
      </c>
      <c r="Z3030">
        <v>0</v>
      </c>
      <c r="AA3030" t="s">
        <v>159</v>
      </c>
      <c r="AB3030" t="s">
        <v>95</v>
      </c>
      <c r="AC3030">
        <v>1.6</v>
      </c>
      <c r="AD3030">
        <v>2023</v>
      </c>
      <c r="AE3030">
        <v>10</v>
      </c>
      <c r="AF3030" t="s">
        <v>5517</v>
      </c>
      <c r="AG3030" t="s">
        <v>5518</v>
      </c>
      <c r="AH3030" t="s">
        <v>5515</v>
      </c>
      <c r="AI3030" t="s">
        <v>5523</v>
      </c>
    </row>
    <row r="3031" spans="1:35">
      <c r="A3031" t="s">
        <v>3533</v>
      </c>
      <c r="B3031" s="2">
        <v>45234</v>
      </c>
      <c r="C3031" t="s">
        <v>666</v>
      </c>
      <c r="D3031" t="s">
        <v>31</v>
      </c>
      <c r="E3031" t="s">
        <v>69</v>
      </c>
      <c r="F3031" t="s">
        <v>70</v>
      </c>
      <c r="G3031">
        <v>33</v>
      </c>
      <c r="H3031" t="s">
        <v>99</v>
      </c>
      <c r="I3031" t="s">
        <v>99</v>
      </c>
      <c r="J3031" t="s">
        <v>100</v>
      </c>
      <c r="K3031" t="s">
        <v>125</v>
      </c>
      <c r="L3031" t="s">
        <v>131</v>
      </c>
      <c r="M3031" t="s">
        <v>83</v>
      </c>
      <c r="N3031" t="s">
        <v>93</v>
      </c>
      <c r="O3031">
        <v>6</v>
      </c>
      <c r="P3031" s="4">
        <v>5581</v>
      </c>
      <c r="Q3031" s="4">
        <v>4186</v>
      </c>
      <c r="R3031" s="3">
        <v>0.05</v>
      </c>
      <c r="S3031" s="4">
        <v>31812</v>
      </c>
      <c r="T3031" s="4">
        <v>25116</v>
      </c>
      <c r="U3031" s="4">
        <v>6696</v>
      </c>
      <c r="V3031" s="3">
        <v>0.2104866088268578</v>
      </c>
      <c r="W3031" t="s">
        <v>75</v>
      </c>
      <c r="X3031" t="s">
        <v>55</v>
      </c>
      <c r="Y3031" t="s">
        <v>171</v>
      </c>
      <c r="Z3031">
        <v>3</v>
      </c>
      <c r="AA3031" t="s">
        <v>94</v>
      </c>
      <c r="AB3031" t="s">
        <v>194</v>
      </c>
      <c r="AC3031" t="s">
        <v>46</v>
      </c>
      <c r="AD3031">
        <v>2023</v>
      </c>
      <c r="AE3031">
        <v>11</v>
      </c>
      <c r="AF3031" t="s">
        <v>5535</v>
      </c>
      <c r="AG3031" t="s">
        <v>5518</v>
      </c>
      <c r="AH3031" t="s">
        <v>5522</v>
      </c>
      <c r="AI3031" t="s">
        <v>5516</v>
      </c>
    </row>
    <row r="3032" spans="1:35">
      <c r="A3032" t="s">
        <v>3534</v>
      </c>
      <c r="B3032" s="2">
        <v>45072</v>
      </c>
      <c r="C3032" t="s">
        <v>725</v>
      </c>
      <c r="D3032" t="s">
        <v>31</v>
      </c>
      <c r="E3032" t="s">
        <v>98</v>
      </c>
      <c r="F3032" t="s">
        <v>70</v>
      </c>
      <c r="G3032">
        <v>22</v>
      </c>
      <c r="H3032" t="s">
        <v>80</v>
      </c>
      <c r="I3032" t="s">
        <v>81</v>
      </c>
      <c r="J3032" t="s">
        <v>82</v>
      </c>
      <c r="K3032" t="s">
        <v>61</v>
      </c>
      <c r="L3032" t="s">
        <v>38</v>
      </c>
      <c r="M3032" t="s">
        <v>92</v>
      </c>
      <c r="N3032" t="s">
        <v>40</v>
      </c>
      <c r="O3032">
        <v>7</v>
      </c>
      <c r="P3032" s="4">
        <v>21574</v>
      </c>
      <c r="Q3032" s="4">
        <v>16181</v>
      </c>
      <c r="R3032" s="3">
        <v>0.1</v>
      </c>
      <c r="S3032" s="4">
        <v>135916</v>
      </c>
      <c r="T3032" s="4">
        <v>113267</v>
      </c>
      <c r="U3032" s="4">
        <v>22649</v>
      </c>
      <c r="V3032" s="3">
        <v>0.16663968921981223</v>
      </c>
      <c r="W3032" t="s">
        <v>41</v>
      </c>
      <c r="X3032" t="s">
        <v>76</v>
      </c>
      <c r="Y3032" t="s">
        <v>171</v>
      </c>
      <c r="Z3032">
        <v>8</v>
      </c>
      <c r="AA3032" t="s">
        <v>57</v>
      </c>
      <c r="AB3032" t="s">
        <v>194</v>
      </c>
      <c r="AC3032" t="s">
        <v>46</v>
      </c>
      <c r="AD3032">
        <v>2023</v>
      </c>
      <c r="AE3032">
        <v>5</v>
      </c>
      <c r="AF3032" t="s">
        <v>5529</v>
      </c>
      <c r="AG3032" t="s">
        <v>5525</v>
      </c>
      <c r="AH3032" t="s">
        <v>5515</v>
      </c>
      <c r="AI3032" t="s">
        <v>5520</v>
      </c>
    </row>
    <row r="3033" spans="1:35">
      <c r="A3033" t="s">
        <v>3535</v>
      </c>
      <c r="B3033" s="2">
        <v>45545</v>
      </c>
      <c r="C3033" t="s">
        <v>1144</v>
      </c>
      <c r="D3033" t="s">
        <v>49</v>
      </c>
      <c r="E3033" t="s">
        <v>188</v>
      </c>
      <c r="F3033" t="s">
        <v>33</v>
      </c>
      <c r="G3033">
        <v>37</v>
      </c>
      <c r="H3033" t="s">
        <v>71</v>
      </c>
      <c r="I3033" t="s">
        <v>72</v>
      </c>
      <c r="J3033" t="s">
        <v>73</v>
      </c>
      <c r="K3033" t="s">
        <v>74</v>
      </c>
      <c r="L3033" t="s">
        <v>137</v>
      </c>
      <c r="M3033" t="s">
        <v>83</v>
      </c>
      <c r="N3033" t="s">
        <v>113</v>
      </c>
      <c r="O3033">
        <v>2</v>
      </c>
      <c r="P3033" s="4">
        <v>9457</v>
      </c>
      <c r="Q3033" s="4">
        <v>6525</v>
      </c>
      <c r="R3033" s="3">
        <v>0</v>
      </c>
      <c r="S3033" s="4">
        <v>18914</v>
      </c>
      <c r="T3033" s="4">
        <v>13050</v>
      </c>
      <c r="U3033" s="4">
        <v>5864</v>
      </c>
      <c r="V3033" s="3">
        <v>0.3100348947869303</v>
      </c>
      <c r="W3033" t="s">
        <v>41</v>
      </c>
      <c r="X3033" t="s">
        <v>55</v>
      </c>
      <c r="Y3033" t="s">
        <v>56</v>
      </c>
      <c r="Z3033">
        <v>2</v>
      </c>
      <c r="AA3033" t="s">
        <v>167</v>
      </c>
      <c r="AB3033" t="s">
        <v>45</v>
      </c>
      <c r="AC3033">
        <v>4.7</v>
      </c>
      <c r="AD3033">
        <v>2024</v>
      </c>
      <c r="AE3033">
        <v>9</v>
      </c>
      <c r="AF3033" t="s">
        <v>5531</v>
      </c>
      <c r="AG3033" t="s">
        <v>5514</v>
      </c>
      <c r="AH3033" t="s">
        <v>5519</v>
      </c>
      <c r="AI3033" t="s">
        <v>5526</v>
      </c>
    </row>
    <row r="3034" spans="1:35">
      <c r="A3034" t="s">
        <v>3536</v>
      </c>
      <c r="B3034" s="2">
        <v>45617</v>
      </c>
      <c r="C3034" t="s">
        <v>178</v>
      </c>
      <c r="D3034" t="s">
        <v>49</v>
      </c>
      <c r="E3034" t="s">
        <v>60</v>
      </c>
      <c r="F3034" t="s">
        <v>70</v>
      </c>
      <c r="G3034">
        <v>25</v>
      </c>
      <c r="H3034" t="s">
        <v>153</v>
      </c>
      <c r="I3034" t="s">
        <v>154</v>
      </c>
      <c r="J3034" t="s">
        <v>36</v>
      </c>
      <c r="K3034" t="s">
        <v>90</v>
      </c>
      <c r="L3034" t="s">
        <v>91</v>
      </c>
      <c r="M3034" t="s">
        <v>63</v>
      </c>
      <c r="N3034" t="s">
        <v>40</v>
      </c>
      <c r="O3034">
        <v>4</v>
      </c>
      <c r="P3034" s="4">
        <v>13759</v>
      </c>
      <c r="Q3034" s="4">
        <v>7705</v>
      </c>
      <c r="R3034" s="3">
        <v>0.05</v>
      </c>
      <c r="S3034" s="4">
        <v>52284</v>
      </c>
      <c r="T3034" s="4">
        <v>30820</v>
      </c>
      <c r="U3034" s="4">
        <v>21464</v>
      </c>
      <c r="V3034" s="3">
        <v>0.41052712110779588</v>
      </c>
      <c r="W3034" t="s">
        <v>41</v>
      </c>
      <c r="X3034" t="s">
        <v>76</v>
      </c>
      <c r="Y3034" t="s">
        <v>56</v>
      </c>
      <c r="Z3034">
        <v>2</v>
      </c>
      <c r="AA3034" t="s">
        <v>44</v>
      </c>
      <c r="AB3034" t="s">
        <v>121</v>
      </c>
      <c r="AC3034">
        <v>4.9000000000000004</v>
      </c>
      <c r="AD3034">
        <v>2024</v>
      </c>
      <c r="AE3034">
        <v>11</v>
      </c>
      <c r="AF3034" t="s">
        <v>5535</v>
      </c>
      <c r="AG3034" t="s">
        <v>5518</v>
      </c>
      <c r="AH3034" t="s">
        <v>5515</v>
      </c>
      <c r="AI3034" t="s">
        <v>5516</v>
      </c>
    </row>
    <row r="3035" spans="1:35">
      <c r="A3035" t="s">
        <v>3537</v>
      </c>
      <c r="B3035" s="2">
        <v>45327</v>
      </c>
      <c r="C3035" t="s">
        <v>436</v>
      </c>
      <c r="D3035" t="s">
        <v>31</v>
      </c>
      <c r="E3035" t="s">
        <v>98</v>
      </c>
      <c r="F3035" t="s">
        <v>70</v>
      </c>
      <c r="G3035">
        <v>41</v>
      </c>
      <c r="H3035" t="s">
        <v>146</v>
      </c>
      <c r="I3035" t="s">
        <v>147</v>
      </c>
      <c r="J3035" t="s">
        <v>36</v>
      </c>
      <c r="K3035" t="s">
        <v>337</v>
      </c>
      <c r="L3035" t="s">
        <v>142</v>
      </c>
      <c r="M3035" t="s">
        <v>83</v>
      </c>
      <c r="N3035" t="s">
        <v>53</v>
      </c>
      <c r="O3035">
        <v>5</v>
      </c>
      <c r="P3035" s="4">
        <v>16405</v>
      </c>
      <c r="Q3035" s="4">
        <v>9515</v>
      </c>
      <c r="R3035" s="3">
        <v>0.1</v>
      </c>
      <c r="S3035" s="4">
        <v>73823</v>
      </c>
      <c r="T3035" s="4">
        <v>47575</v>
      </c>
      <c r="U3035" s="4">
        <v>26248</v>
      </c>
      <c r="V3035" s="3">
        <v>0.35555314739308885</v>
      </c>
      <c r="W3035" t="s">
        <v>75</v>
      </c>
      <c r="X3035" t="s">
        <v>76</v>
      </c>
      <c r="Y3035" t="s">
        <v>156</v>
      </c>
      <c r="Z3035">
        <v>0</v>
      </c>
      <c r="AA3035" t="s">
        <v>149</v>
      </c>
      <c r="AB3035" t="s">
        <v>132</v>
      </c>
      <c r="AC3035">
        <v>1.3</v>
      </c>
      <c r="AD3035">
        <v>2024</v>
      </c>
      <c r="AE3035">
        <v>2</v>
      </c>
      <c r="AF3035" t="s">
        <v>5527</v>
      </c>
      <c r="AG3035" t="s">
        <v>5528</v>
      </c>
      <c r="AH3035" t="s">
        <v>5515</v>
      </c>
      <c r="AI3035" t="s">
        <v>5526</v>
      </c>
    </row>
    <row r="3036" spans="1:35">
      <c r="A3036" t="s">
        <v>3538</v>
      </c>
      <c r="B3036" s="2">
        <v>45039</v>
      </c>
      <c r="C3036" t="s">
        <v>514</v>
      </c>
      <c r="D3036" t="s">
        <v>49</v>
      </c>
      <c r="E3036" t="s">
        <v>98</v>
      </c>
      <c r="F3036" t="s">
        <v>70</v>
      </c>
      <c r="G3036">
        <v>29</v>
      </c>
      <c r="H3036" t="s">
        <v>80</v>
      </c>
      <c r="I3036" t="s">
        <v>81</v>
      </c>
      <c r="J3036" t="s">
        <v>82</v>
      </c>
      <c r="K3036" t="s">
        <v>225</v>
      </c>
      <c r="L3036" t="s">
        <v>91</v>
      </c>
      <c r="M3036" t="s">
        <v>63</v>
      </c>
      <c r="N3036" t="s">
        <v>113</v>
      </c>
      <c r="O3036">
        <v>5</v>
      </c>
      <c r="P3036" s="4">
        <v>19681</v>
      </c>
      <c r="Q3036" s="4">
        <v>14564</v>
      </c>
      <c r="R3036" s="3">
        <v>0</v>
      </c>
      <c r="S3036" s="4">
        <v>98405</v>
      </c>
      <c r="T3036" s="4">
        <v>72820</v>
      </c>
      <c r="U3036" s="4">
        <v>25585</v>
      </c>
      <c r="V3036" s="3">
        <v>0.25999695137442203</v>
      </c>
      <c r="W3036" t="s">
        <v>41</v>
      </c>
      <c r="X3036" t="s">
        <v>42</v>
      </c>
      <c r="Y3036" t="s">
        <v>56</v>
      </c>
      <c r="Z3036">
        <v>3</v>
      </c>
      <c r="AA3036" t="s">
        <v>102</v>
      </c>
      <c r="AB3036" t="s">
        <v>45</v>
      </c>
      <c r="AC3036">
        <v>3.2</v>
      </c>
      <c r="AD3036">
        <v>2023</v>
      </c>
      <c r="AE3036">
        <v>4</v>
      </c>
      <c r="AF3036" t="s">
        <v>5524</v>
      </c>
      <c r="AG3036" t="s">
        <v>5525</v>
      </c>
      <c r="AH3036" t="s">
        <v>5515</v>
      </c>
      <c r="AI3036" t="s">
        <v>5516</v>
      </c>
    </row>
    <row r="3037" spans="1:35">
      <c r="A3037" t="s">
        <v>3539</v>
      </c>
      <c r="B3037" s="2">
        <v>45357</v>
      </c>
      <c r="C3037" t="s">
        <v>265</v>
      </c>
      <c r="D3037" t="s">
        <v>49</v>
      </c>
      <c r="E3037" t="s">
        <v>50</v>
      </c>
      <c r="F3037" t="s">
        <v>33</v>
      </c>
      <c r="G3037">
        <v>36</v>
      </c>
      <c r="H3037" t="s">
        <v>34</v>
      </c>
      <c r="I3037" t="s">
        <v>35</v>
      </c>
      <c r="J3037" t="s">
        <v>36</v>
      </c>
      <c r="K3037" t="s">
        <v>136</v>
      </c>
      <c r="L3037" t="s">
        <v>137</v>
      </c>
      <c r="M3037" t="s">
        <v>107</v>
      </c>
      <c r="N3037" t="s">
        <v>64</v>
      </c>
      <c r="O3037">
        <v>6</v>
      </c>
      <c r="P3037" s="4">
        <v>11633</v>
      </c>
      <c r="Q3037" s="4">
        <v>6747</v>
      </c>
      <c r="R3037" s="3">
        <v>0.2</v>
      </c>
      <c r="S3037" s="4">
        <v>55838</v>
      </c>
      <c r="T3037" s="4">
        <v>40482</v>
      </c>
      <c r="U3037" s="4">
        <v>15356</v>
      </c>
      <c r="V3037" s="3">
        <v>0.27500984992299149</v>
      </c>
      <c r="W3037" t="s">
        <v>41</v>
      </c>
      <c r="X3037" t="s">
        <v>55</v>
      </c>
      <c r="Y3037" t="s">
        <v>43</v>
      </c>
      <c r="Z3037">
        <v>0</v>
      </c>
      <c r="AA3037" t="s">
        <v>159</v>
      </c>
      <c r="AB3037" t="s">
        <v>95</v>
      </c>
      <c r="AC3037" t="s">
        <v>46</v>
      </c>
      <c r="AD3037">
        <v>2024</v>
      </c>
      <c r="AE3037">
        <v>3</v>
      </c>
      <c r="AF3037" t="s">
        <v>5534</v>
      </c>
      <c r="AG3037" t="s">
        <v>5528</v>
      </c>
      <c r="AH3037" t="s">
        <v>5515</v>
      </c>
      <c r="AI3037" t="s">
        <v>5526</v>
      </c>
    </row>
    <row r="3038" spans="1:35">
      <c r="A3038" t="s">
        <v>3540</v>
      </c>
      <c r="B3038" s="2">
        <v>44976</v>
      </c>
      <c r="C3038" t="s">
        <v>680</v>
      </c>
      <c r="D3038" t="s">
        <v>49</v>
      </c>
      <c r="E3038" t="s">
        <v>119</v>
      </c>
      <c r="F3038" t="s">
        <v>70</v>
      </c>
      <c r="G3038">
        <v>18</v>
      </c>
      <c r="H3038" t="s">
        <v>80</v>
      </c>
      <c r="I3038" t="s">
        <v>81</v>
      </c>
      <c r="J3038" t="s">
        <v>82</v>
      </c>
      <c r="K3038" t="s">
        <v>302</v>
      </c>
      <c r="L3038" t="s">
        <v>131</v>
      </c>
      <c r="M3038" t="s">
        <v>92</v>
      </c>
      <c r="N3038" t="s">
        <v>40</v>
      </c>
      <c r="O3038">
        <v>1</v>
      </c>
      <c r="P3038" s="4">
        <v>378</v>
      </c>
      <c r="Q3038" s="4">
        <v>280</v>
      </c>
      <c r="R3038" s="3">
        <v>0</v>
      </c>
      <c r="S3038" s="4">
        <v>378</v>
      </c>
      <c r="T3038" s="4">
        <v>280</v>
      </c>
      <c r="U3038" s="4">
        <v>98</v>
      </c>
      <c r="V3038" s="3">
        <v>0.25925925925925924</v>
      </c>
      <c r="W3038" t="s">
        <v>75</v>
      </c>
      <c r="X3038" t="s">
        <v>42</v>
      </c>
      <c r="Y3038" t="s">
        <v>43</v>
      </c>
      <c r="Z3038">
        <v>0</v>
      </c>
      <c r="AA3038" t="s">
        <v>65</v>
      </c>
      <c r="AB3038" t="s">
        <v>189</v>
      </c>
      <c r="AC3038" t="s">
        <v>46</v>
      </c>
      <c r="AD3038">
        <v>2023</v>
      </c>
      <c r="AE3038">
        <v>2</v>
      </c>
      <c r="AF3038" t="s">
        <v>5527</v>
      </c>
      <c r="AG3038" t="s">
        <v>5528</v>
      </c>
      <c r="AH3038" t="s">
        <v>5519</v>
      </c>
      <c r="AI3038" t="s">
        <v>5520</v>
      </c>
    </row>
    <row r="3039" spans="1:35">
      <c r="A3039" t="s">
        <v>3541</v>
      </c>
      <c r="B3039" s="2">
        <v>45286</v>
      </c>
      <c r="C3039" t="s">
        <v>255</v>
      </c>
      <c r="D3039" t="s">
        <v>31</v>
      </c>
      <c r="E3039" t="s">
        <v>69</v>
      </c>
      <c r="F3039" t="s">
        <v>70</v>
      </c>
      <c r="G3039">
        <v>39</v>
      </c>
      <c r="H3039" t="s">
        <v>105</v>
      </c>
      <c r="I3039" t="s">
        <v>89</v>
      </c>
      <c r="J3039" t="s">
        <v>82</v>
      </c>
      <c r="K3039" t="s">
        <v>148</v>
      </c>
      <c r="L3039" t="s">
        <v>91</v>
      </c>
      <c r="M3039" t="s">
        <v>83</v>
      </c>
      <c r="N3039" t="s">
        <v>93</v>
      </c>
      <c r="O3039">
        <v>1</v>
      </c>
      <c r="P3039" s="4">
        <v>13158</v>
      </c>
      <c r="Q3039" s="4">
        <v>7500</v>
      </c>
      <c r="R3039" s="3">
        <v>0.15</v>
      </c>
      <c r="S3039" s="4">
        <v>11184</v>
      </c>
      <c r="T3039" s="4">
        <v>7500</v>
      </c>
      <c r="U3039" s="4">
        <v>3684</v>
      </c>
      <c r="V3039" s="3">
        <v>0.32939914163090128</v>
      </c>
      <c r="W3039" t="s">
        <v>75</v>
      </c>
      <c r="X3039" t="s">
        <v>76</v>
      </c>
      <c r="Y3039" t="s">
        <v>56</v>
      </c>
      <c r="Z3039">
        <v>4</v>
      </c>
      <c r="AA3039" t="s">
        <v>65</v>
      </c>
      <c r="AB3039" t="s">
        <v>66</v>
      </c>
      <c r="AC3039">
        <v>4.7</v>
      </c>
      <c r="AD3039">
        <v>2023</v>
      </c>
      <c r="AE3039">
        <v>12</v>
      </c>
      <c r="AF3039" t="s">
        <v>5521</v>
      </c>
      <c r="AG3039" t="s">
        <v>5518</v>
      </c>
      <c r="AH3039" t="s">
        <v>5519</v>
      </c>
      <c r="AI3039" t="s">
        <v>5526</v>
      </c>
    </row>
    <row r="3040" spans="1:35">
      <c r="A3040" t="s">
        <v>3542</v>
      </c>
      <c r="B3040" s="2">
        <v>45647</v>
      </c>
      <c r="C3040" t="s">
        <v>1468</v>
      </c>
      <c r="D3040" t="s">
        <v>31</v>
      </c>
      <c r="E3040" t="s">
        <v>60</v>
      </c>
      <c r="F3040" t="s">
        <v>70</v>
      </c>
      <c r="G3040">
        <v>32</v>
      </c>
      <c r="H3040" t="s">
        <v>34</v>
      </c>
      <c r="I3040" t="s">
        <v>35</v>
      </c>
      <c r="J3040" t="s">
        <v>36</v>
      </c>
      <c r="K3040" t="s">
        <v>337</v>
      </c>
      <c r="L3040" t="s">
        <v>112</v>
      </c>
      <c r="M3040" t="s">
        <v>39</v>
      </c>
      <c r="N3040" t="s">
        <v>40</v>
      </c>
      <c r="O3040">
        <v>6</v>
      </c>
      <c r="P3040" s="4">
        <v>4561</v>
      </c>
      <c r="Q3040" s="4">
        <v>2965</v>
      </c>
      <c r="R3040" s="3">
        <v>0.05</v>
      </c>
      <c r="S3040" s="4">
        <v>25998</v>
      </c>
      <c r="T3040" s="4">
        <v>17790</v>
      </c>
      <c r="U3040" s="4">
        <v>8208</v>
      </c>
      <c r="V3040" s="3">
        <v>0.31571659358412185</v>
      </c>
      <c r="W3040" t="s">
        <v>84</v>
      </c>
      <c r="X3040" t="s">
        <v>76</v>
      </c>
      <c r="Y3040" t="s">
        <v>56</v>
      </c>
      <c r="Z3040">
        <v>7</v>
      </c>
      <c r="AA3040" t="s">
        <v>185</v>
      </c>
      <c r="AB3040" t="s">
        <v>95</v>
      </c>
      <c r="AC3040">
        <v>3.7</v>
      </c>
      <c r="AD3040">
        <v>2024</v>
      </c>
      <c r="AE3040">
        <v>12</v>
      </c>
      <c r="AF3040" t="s">
        <v>5521</v>
      </c>
      <c r="AG3040" t="s">
        <v>5518</v>
      </c>
      <c r="AH3040" t="s">
        <v>5522</v>
      </c>
      <c r="AI3040" t="s">
        <v>5516</v>
      </c>
    </row>
    <row r="3041" spans="1:35">
      <c r="A3041" t="s">
        <v>3543</v>
      </c>
      <c r="B3041" s="2">
        <v>45330</v>
      </c>
      <c r="C3041" t="s">
        <v>804</v>
      </c>
      <c r="D3041" t="s">
        <v>31</v>
      </c>
      <c r="E3041" t="s">
        <v>135</v>
      </c>
      <c r="F3041" t="s">
        <v>33</v>
      </c>
      <c r="G3041">
        <v>44</v>
      </c>
      <c r="H3041" t="s">
        <v>105</v>
      </c>
      <c r="I3041" t="s">
        <v>89</v>
      </c>
      <c r="J3041" t="s">
        <v>82</v>
      </c>
      <c r="K3041" t="s">
        <v>192</v>
      </c>
      <c r="L3041" t="s">
        <v>112</v>
      </c>
      <c r="M3041" t="s">
        <v>92</v>
      </c>
      <c r="N3041" t="s">
        <v>126</v>
      </c>
      <c r="O3041">
        <v>7</v>
      </c>
      <c r="P3041" s="4">
        <v>1324</v>
      </c>
      <c r="Q3041" s="4">
        <v>914</v>
      </c>
      <c r="R3041" s="3">
        <v>0.2</v>
      </c>
      <c r="S3041" s="4">
        <v>7414</v>
      </c>
      <c r="T3041" s="4">
        <v>6398</v>
      </c>
      <c r="U3041" s="4">
        <v>1016</v>
      </c>
      <c r="V3041" s="3">
        <v>0.13703803614782845</v>
      </c>
      <c r="W3041" t="s">
        <v>75</v>
      </c>
      <c r="X3041" t="s">
        <v>76</v>
      </c>
      <c r="Y3041" t="s">
        <v>56</v>
      </c>
      <c r="Z3041">
        <v>6</v>
      </c>
      <c r="AA3041" t="s">
        <v>65</v>
      </c>
      <c r="AB3041" t="s">
        <v>189</v>
      </c>
      <c r="AC3041">
        <v>3.5</v>
      </c>
      <c r="AD3041">
        <v>2024</v>
      </c>
      <c r="AE3041">
        <v>2</v>
      </c>
      <c r="AF3041" t="s">
        <v>5527</v>
      </c>
      <c r="AG3041" t="s">
        <v>5528</v>
      </c>
      <c r="AH3041" t="s">
        <v>5519</v>
      </c>
      <c r="AI3041" t="s">
        <v>5526</v>
      </c>
    </row>
    <row r="3042" spans="1:35">
      <c r="A3042" t="s">
        <v>3544</v>
      </c>
      <c r="B3042" s="2">
        <v>45048</v>
      </c>
      <c r="C3042" t="s">
        <v>710</v>
      </c>
      <c r="D3042" t="s">
        <v>49</v>
      </c>
      <c r="E3042" t="s">
        <v>135</v>
      </c>
      <c r="F3042" t="s">
        <v>33</v>
      </c>
      <c r="G3042">
        <v>33</v>
      </c>
      <c r="H3042" t="s">
        <v>105</v>
      </c>
      <c r="I3042" t="s">
        <v>89</v>
      </c>
      <c r="J3042" t="s">
        <v>82</v>
      </c>
      <c r="K3042" t="s">
        <v>192</v>
      </c>
      <c r="L3042" t="s">
        <v>112</v>
      </c>
      <c r="M3042" t="s">
        <v>92</v>
      </c>
      <c r="N3042" t="s">
        <v>64</v>
      </c>
      <c r="O3042">
        <v>1</v>
      </c>
      <c r="P3042" s="4">
        <v>5183</v>
      </c>
      <c r="Q3042" s="4">
        <v>3784</v>
      </c>
      <c r="R3042" s="3">
        <v>0</v>
      </c>
      <c r="S3042" s="4">
        <v>5183</v>
      </c>
      <c r="T3042" s="4">
        <v>3784</v>
      </c>
      <c r="U3042" s="4">
        <v>1399</v>
      </c>
      <c r="V3042" s="3">
        <v>0.2699208952344202</v>
      </c>
      <c r="W3042" t="s">
        <v>41</v>
      </c>
      <c r="X3042" t="s">
        <v>42</v>
      </c>
      <c r="Y3042" t="s">
        <v>56</v>
      </c>
      <c r="Z3042">
        <v>1</v>
      </c>
      <c r="AA3042" t="s">
        <v>229</v>
      </c>
      <c r="AB3042" t="s">
        <v>121</v>
      </c>
      <c r="AC3042">
        <v>3.7</v>
      </c>
      <c r="AD3042">
        <v>2023</v>
      </c>
      <c r="AE3042">
        <v>5</v>
      </c>
      <c r="AF3042" t="s">
        <v>5529</v>
      </c>
      <c r="AG3042" t="s">
        <v>5525</v>
      </c>
      <c r="AH3042" t="s">
        <v>5519</v>
      </c>
      <c r="AI3042" t="s">
        <v>5516</v>
      </c>
    </row>
    <row r="3043" spans="1:35">
      <c r="A3043" t="s">
        <v>3545</v>
      </c>
      <c r="B3043" s="2">
        <v>45197</v>
      </c>
      <c r="C3043" t="s">
        <v>176</v>
      </c>
      <c r="D3043" t="s">
        <v>31</v>
      </c>
      <c r="E3043" t="s">
        <v>32</v>
      </c>
      <c r="F3043" t="s">
        <v>33</v>
      </c>
      <c r="G3043">
        <v>27</v>
      </c>
      <c r="H3043" t="s">
        <v>88</v>
      </c>
      <c r="I3043" t="s">
        <v>89</v>
      </c>
      <c r="J3043" t="s">
        <v>82</v>
      </c>
      <c r="K3043" t="s">
        <v>116</v>
      </c>
      <c r="L3043" t="s">
        <v>91</v>
      </c>
      <c r="M3043" t="s">
        <v>92</v>
      </c>
      <c r="N3043" t="s">
        <v>113</v>
      </c>
      <c r="O3043">
        <v>7</v>
      </c>
      <c r="P3043" s="4">
        <v>17931</v>
      </c>
      <c r="Q3043" s="4">
        <v>10579</v>
      </c>
      <c r="R3043" s="3">
        <v>0.15</v>
      </c>
      <c r="S3043" s="4">
        <v>106689</v>
      </c>
      <c r="T3043" s="4">
        <v>74053</v>
      </c>
      <c r="U3043" s="4">
        <v>32636</v>
      </c>
      <c r="V3043" s="3">
        <v>0.30589845251150538</v>
      </c>
      <c r="W3043" t="s">
        <v>54</v>
      </c>
      <c r="X3043" t="s">
        <v>55</v>
      </c>
      <c r="Y3043" t="s">
        <v>43</v>
      </c>
      <c r="Z3043">
        <v>0</v>
      </c>
      <c r="AA3043" t="s">
        <v>159</v>
      </c>
      <c r="AB3043" t="s">
        <v>45</v>
      </c>
      <c r="AC3043" t="s">
        <v>46</v>
      </c>
      <c r="AD3043">
        <v>2023</v>
      </c>
      <c r="AE3043">
        <v>9</v>
      </c>
      <c r="AF3043" t="s">
        <v>5531</v>
      </c>
      <c r="AG3043" t="s">
        <v>5514</v>
      </c>
      <c r="AH3043" t="s">
        <v>5515</v>
      </c>
      <c r="AI3043" t="s">
        <v>5516</v>
      </c>
    </row>
    <row r="3044" spans="1:35">
      <c r="A3044" t="s">
        <v>3546</v>
      </c>
      <c r="B3044" s="2">
        <v>45444</v>
      </c>
      <c r="C3044" t="s">
        <v>522</v>
      </c>
      <c r="D3044" t="s">
        <v>31</v>
      </c>
      <c r="E3044" t="s">
        <v>50</v>
      </c>
      <c r="F3044" t="s">
        <v>33</v>
      </c>
      <c r="G3044">
        <v>44</v>
      </c>
      <c r="H3044" t="s">
        <v>153</v>
      </c>
      <c r="I3044" t="s">
        <v>154</v>
      </c>
      <c r="J3044" t="s">
        <v>36</v>
      </c>
      <c r="K3044" t="s">
        <v>302</v>
      </c>
      <c r="L3044" t="s">
        <v>155</v>
      </c>
      <c r="M3044" t="s">
        <v>83</v>
      </c>
      <c r="N3044" t="s">
        <v>93</v>
      </c>
      <c r="O3044">
        <v>4</v>
      </c>
      <c r="P3044" s="4">
        <v>9856</v>
      </c>
      <c r="Q3044" s="4">
        <v>6209</v>
      </c>
      <c r="R3044" s="3">
        <v>0.1</v>
      </c>
      <c r="S3044" s="4">
        <v>35482</v>
      </c>
      <c r="T3044" s="4">
        <v>24836</v>
      </c>
      <c r="U3044" s="4">
        <v>10646</v>
      </c>
      <c r="V3044" s="3">
        <v>0.30003945662589482</v>
      </c>
      <c r="W3044" t="s">
        <v>54</v>
      </c>
      <c r="X3044" t="s">
        <v>76</v>
      </c>
      <c r="Y3044" t="s">
        <v>56</v>
      </c>
      <c r="Z3044">
        <v>6</v>
      </c>
      <c r="AA3044" t="s">
        <v>57</v>
      </c>
      <c r="AB3044" t="s">
        <v>45</v>
      </c>
      <c r="AC3044">
        <v>4.7</v>
      </c>
      <c r="AD3044">
        <v>2024</v>
      </c>
      <c r="AE3044">
        <v>6</v>
      </c>
      <c r="AF3044" t="s">
        <v>5530</v>
      </c>
      <c r="AG3044" t="s">
        <v>5525</v>
      </c>
      <c r="AH3044" t="s">
        <v>5522</v>
      </c>
      <c r="AI3044" t="s">
        <v>5526</v>
      </c>
    </row>
    <row r="3045" spans="1:35">
      <c r="A3045" t="s">
        <v>3547</v>
      </c>
      <c r="B3045" s="2">
        <v>45548</v>
      </c>
      <c r="C3045" t="s">
        <v>379</v>
      </c>
      <c r="D3045" t="s">
        <v>31</v>
      </c>
      <c r="E3045" t="s">
        <v>32</v>
      </c>
      <c r="F3045" t="s">
        <v>33</v>
      </c>
      <c r="G3045">
        <v>42</v>
      </c>
      <c r="H3045" t="s">
        <v>80</v>
      </c>
      <c r="I3045" t="s">
        <v>81</v>
      </c>
      <c r="J3045" t="s">
        <v>82</v>
      </c>
      <c r="K3045" t="s">
        <v>239</v>
      </c>
      <c r="L3045" t="s">
        <v>38</v>
      </c>
      <c r="M3045" t="s">
        <v>63</v>
      </c>
      <c r="N3045" t="s">
        <v>53</v>
      </c>
      <c r="O3045">
        <v>6</v>
      </c>
      <c r="P3045" s="4">
        <v>3694</v>
      </c>
      <c r="Q3045" s="4">
        <v>2512</v>
      </c>
      <c r="R3045" s="3">
        <v>0.1</v>
      </c>
      <c r="S3045" s="4">
        <v>19948</v>
      </c>
      <c r="T3045" s="4">
        <v>15072</v>
      </c>
      <c r="U3045" s="4">
        <v>4876</v>
      </c>
      <c r="V3045" s="3">
        <v>0.24443553238419891</v>
      </c>
      <c r="W3045" t="s">
        <v>41</v>
      </c>
      <c r="X3045" t="s">
        <v>55</v>
      </c>
      <c r="Y3045" t="s">
        <v>56</v>
      </c>
      <c r="Z3045">
        <v>4</v>
      </c>
      <c r="AA3045" t="s">
        <v>172</v>
      </c>
      <c r="AB3045" t="s">
        <v>95</v>
      </c>
      <c r="AC3045">
        <v>4.9000000000000004</v>
      </c>
      <c r="AD3045">
        <v>2024</v>
      </c>
      <c r="AE3045">
        <v>9</v>
      </c>
      <c r="AF3045" t="s">
        <v>5531</v>
      </c>
      <c r="AG3045" t="s">
        <v>5514</v>
      </c>
      <c r="AH3045" t="s">
        <v>5519</v>
      </c>
      <c r="AI3045" t="s">
        <v>5526</v>
      </c>
    </row>
    <row r="3046" spans="1:35">
      <c r="A3046" t="s">
        <v>3548</v>
      </c>
      <c r="B3046" s="2">
        <v>45279</v>
      </c>
      <c r="C3046" t="s">
        <v>534</v>
      </c>
      <c r="D3046" t="s">
        <v>31</v>
      </c>
      <c r="E3046" t="s">
        <v>188</v>
      </c>
      <c r="F3046" t="s">
        <v>33</v>
      </c>
      <c r="G3046">
        <v>24</v>
      </c>
      <c r="H3046" t="s">
        <v>34</v>
      </c>
      <c r="I3046" t="s">
        <v>35</v>
      </c>
      <c r="J3046" t="s">
        <v>36</v>
      </c>
      <c r="K3046" t="s">
        <v>51</v>
      </c>
      <c r="L3046" t="s">
        <v>101</v>
      </c>
      <c r="M3046" t="s">
        <v>107</v>
      </c>
      <c r="N3046" t="s">
        <v>126</v>
      </c>
      <c r="O3046">
        <v>8</v>
      </c>
      <c r="P3046" s="4">
        <v>12544</v>
      </c>
      <c r="Q3046" s="4">
        <v>6899</v>
      </c>
      <c r="R3046" s="3">
        <v>0</v>
      </c>
      <c r="S3046" s="4">
        <v>100352</v>
      </c>
      <c r="T3046" s="4">
        <v>55192</v>
      </c>
      <c r="U3046" s="4">
        <v>45160</v>
      </c>
      <c r="V3046" s="3">
        <v>0.45001594387755101</v>
      </c>
      <c r="W3046" t="s">
        <v>75</v>
      </c>
      <c r="X3046" t="s">
        <v>42</v>
      </c>
      <c r="Y3046" t="s">
        <v>56</v>
      </c>
      <c r="Z3046">
        <v>7</v>
      </c>
      <c r="AA3046" t="s">
        <v>65</v>
      </c>
      <c r="AB3046" t="s">
        <v>66</v>
      </c>
      <c r="AC3046">
        <v>3.5</v>
      </c>
      <c r="AD3046">
        <v>2023</v>
      </c>
      <c r="AE3046">
        <v>12</v>
      </c>
      <c r="AF3046" t="s">
        <v>5521</v>
      </c>
      <c r="AG3046" t="s">
        <v>5518</v>
      </c>
      <c r="AH3046" t="s">
        <v>5515</v>
      </c>
      <c r="AI3046" t="s">
        <v>5520</v>
      </c>
    </row>
    <row r="3047" spans="1:35">
      <c r="A3047" t="s">
        <v>3549</v>
      </c>
      <c r="B3047" s="2">
        <v>45108</v>
      </c>
      <c r="C3047" t="s">
        <v>833</v>
      </c>
      <c r="D3047" t="s">
        <v>31</v>
      </c>
      <c r="E3047" t="s">
        <v>119</v>
      </c>
      <c r="F3047" t="s">
        <v>70</v>
      </c>
      <c r="G3047">
        <v>52</v>
      </c>
      <c r="H3047" t="s">
        <v>34</v>
      </c>
      <c r="I3047" t="s">
        <v>35</v>
      </c>
      <c r="J3047" t="s">
        <v>36</v>
      </c>
      <c r="K3047" t="s">
        <v>199</v>
      </c>
      <c r="L3047" t="s">
        <v>101</v>
      </c>
      <c r="M3047" t="s">
        <v>107</v>
      </c>
      <c r="N3047" t="s">
        <v>53</v>
      </c>
      <c r="O3047">
        <v>3</v>
      </c>
      <c r="P3047" s="4">
        <v>20494</v>
      </c>
      <c r="Q3047" s="4">
        <v>14141</v>
      </c>
      <c r="R3047" s="3">
        <v>0.2</v>
      </c>
      <c r="S3047" s="4">
        <v>49186</v>
      </c>
      <c r="T3047" s="4">
        <v>42423</v>
      </c>
      <c r="U3047" s="4">
        <v>6763</v>
      </c>
      <c r="V3047" s="3">
        <v>0.13749847517586306</v>
      </c>
      <c r="W3047" t="s">
        <v>54</v>
      </c>
      <c r="X3047" t="s">
        <v>76</v>
      </c>
      <c r="Y3047" t="s">
        <v>56</v>
      </c>
      <c r="Z3047">
        <v>4</v>
      </c>
      <c r="AA3047" t="s">
        <v>44</v>
      </c>
      <c r="AB3047" t="s">
        <v>189</v>
      </c>
      <c r="AC3047">
        <v>3.4</v>
      </c>
      <c r="AD3047">
        <v>2023</v>
      </c>
      <c r="AE3047">
        <v>7</v>
      </c>
      <c r="AF3047" t="s">
        <v>5533</v>
      </c>
      <c r="AG3047" t="s">
        <v>5514</v>
      </c>
      <c r="AH3047" t="s">
        <v>5522</v>
      </c>
      <c r="AI3047" t="s">
        <v>5523</v>
      </c>
    </row>
    <row r="3048" spans="1:35">
      <c r="A3048" t="s">
        <v>3550</v>
      </c>
      <c r="B3048" s="2">
        <v>44967</v>
      </c>
      <c r="C3048" t="s">
        <v>888</v>
      </c>
      <c r="D3048" t="s">
        <v>31</v>
      </c>
      <c r="E3048" t="s">
        <v>188</v>
      </c>
      <c r="F3048" t="s">
        <v>33</v>
      </c>
      <c r="G3048">
        <v>52</v>
      </c>
      <c r="H3048" t="s">
        <v>99</v>
      </c>
      <c r="I3048" t="s">
        <v>99</v>
      </c>
      <c r="J3048" t="s">
        <v>100</v>
      </c>
      <c r="K3048" t="s">
        <v>199</v>
      </c>
      <c r="L3048" t="s">
        <v>155</v>
      </c>
      <c r="M3048" t="s">
        <v>107</v>
      </c>
      <c r="N3048" t="s">
        <v>126</v>
      </c>
      <c r="O3048">
        <v>8</v>
      </c>
      <c r="P3048" s="4">
        <v>22713</v>
      </c>
      <c r="Q3048" s="4">
        <v>14082</v>
      </c>
      <c r="R3048" s="3">
        <v>0.05</v>
      </c>
      <c r="S3048" s="4">
        <v>172619</v>
      </c>
      <c r="T3048" s="4">
        <v>112656</v>
      </c>
      <c r="U3048" s="4">
        <v>59963</v>
      </c>
      <c r="V3048" s="3">
        <v>0.34737195789571251</v>
      </c>
      <c r="W3048" t="s">
        <v>41</v>
      </c>
      <c r="X3048" t="s">
        <v>76</v>
      </c>
      <c r="Y3048" t="s">
        <v>171</v>
      </c>
      <c r="Z3048">
        <v>4</v>
      </c>
      <c r="AA3048" t="s">
        <v>108</v>
      </c>
      <c r="AB3048" t="s">
        <v>150</v>
      </c>
      <c r="AC3048" t="s">
        <v>46</v>
      </c>
      <c r="AD3048">
        <v>2023</v>
      </c>
      <c r="AE3048">
        <v>2</v>
      </c>
      <c r="AF3048" t="s">
        <v>5527</v>
      </c>
      <c r="AG3048" t="s">
        <v>5528</v>
      </c>
      <c r="AH3048" t="s">
        <v>5515</v>
      </c>
      <c r="AI3048" t="s">
        <v>5523</v>
      </c>
    </row>
    <row r="3049" spans="1:35">
      <c r="A3049" t="s">
        <v>3551</v>
      </c>
      <c r="B3049" s="2">
        <v>45049</v>
      </c>
      <c r="C3049" t="s">
        <v>1155</v>
      </c>
      <c r="D3049" t="s">
        <v>49</v>
      </c>
      <c r="E3049" t="s">
        <v>129</v>
      </c>
      <c r="F3049" t="s">
        <v>33</v>
      </c>
      <c r="G3049">
        <v>49</v>
      </c>
      <c r="H3049" t="s">
        <v>34</v>
      </c>
      <c r="I3049" t="s">
        <v>35</v>
      </c>
      <c r="J3049" t="s">
        <v>36</v>
      </c>
      <c r="K3049" t="s">
        <v>51</v>
      </c>
      <c r="L3049" t="s">
        <v>38</v>
      </c>
      <c r="M3049" t="s">
        <v>83</v>
      </c>
      <c r="N3049" t="s">
        <v>126</v>
      </c>
      <c r="O3049">
        <v>5</v>
      </c>
      <c r="P3049" s="4">
        <v>15926</v>
      </c>
      <c r="Q3049" s="4">
        <v>9396</v>
      </c>
      <c r="R3049" s="3">
        <v>0.15</v>
      </c>
      <c r="S3049" s="4">
        <v>67686</v>
      </c>
      <c r="T3049" s="4">
        <v>46980</v>
      </c>
      <c r="U3049" s="4">
        <v>20706</v>
      </c>
      <c r="V3049" s="3">
        <v>0.3059125964010283</v>
      </c>
      <c r="W3049" t="s">
        <v>54</v>
      </c>
      <c r="X3049" t="s">
        <v>76</v>
      </c>
      <c r="Y3049" t="s">
        <v>56</v>
      </c>
      <c r="Z3049">
        <v>7</v>
      </c>
      <c r="AA3049" t="s">
        <v>94</v>
      </c>
      <c r="AB3049" t="s">
        <v>95</v>
      </c>
      <c r="AC3049">
        <v>3.3</v>
      </c>
      <c r="AD3049">
        <v>2023</v>
      </c>
      <c r="AE3049">
        <v>5</v>
      </c>
      <c r="AF3049" t="s">
        <v>5529</v>
      </c>
      <c r="AG3049" t="s">
        <v>5525</v>
      </c>
      <c r="AH3049" t="s">
        <v>5515</v>
      </c>
      <c r="AI3049" t="s">
        <v>5523</v>
      </c>
    </row>
    <row r="3050" spans="1:35">
      <c r="A3050" t="s">
        <v>3552</v>
      </c>
      <c r="B3050" s="2">
        <v>45531</v>
      </c>
      <c r="C3050" t="s">
        <v>263</v>
      </c>
      <c r="D3050" t="s">
        <v>31</v>
      </c>
      <c r="E3050" t="s">
        <v>69</v>
      </c>
      <c r="F3050" t="s">
        <v>70</v>
      </c>
      <c r="G3050">
        <v>43</v>
      </c>
      <c r="H3050" t="s">
        <v>99</v>
      </c>
      <c r="I3050" t="s">
        <v>99</v>
      </c>
      <c r="J3050" t="s">
        <v>100</v>
      </c>
      <c r="K3050" t="s">
        <v>199</v>
      </c>
      <c r="L3050" t="s">
        <v>38</v>
      </c>
      <c r="M3050" t="s">
        <v>63</v>
      </c>
      <c r="N3050" t="s">
        <v>53</v>
      </c>
      <c r="O3050">
        <v>2</v>
      </c>
      <c r="P3050" s="4">
        <v>18459</v>
      </c>
      <c r="Q3050" s="4">
        <v>10891</v>
      </c>
      <c r="R3050" s="3">
        <v>0</v>
      </c>
      <c r="S3050" s="4">
        <v>36918</v>
      </c>
      <c r="T3050" s="4">
        <v>21782</v>
      </c>
      <c r="U3050" s="4">
        <v>15136</v>
      </c>
      <c r="V3050" s="3">
        <v>0.40998970691803455</v>
      </c>
      <c r="W3050" t="s">
        <v>75</v>
      </c>
      <c r="X3050" t="s">
        <v>55</v>
      </c>
      <c r="Y3050" t="s">
        <v>43</v>
      </c>
      <c r="Z3050">
        <v>0</v>
      </c>
      <c r="AA3050" t="s">
        <v>77</v>
      </c>
      <c r="AB3050" t="s">
        <v>194</v>
      </c>
      <c r="AC3050" t="s">
        <v>46</v>
      </c>
      <c r="AD3050">
        <v>2024</v>
      </c>
      <c r="AE3050">
        <v>8</v>
      </c>
      <c r="AF3050" t="s">
        <v>5513</v>
      </c>
      <c r="AG3050" t="s">
        <v>5514</v>
      </c>
      <c r="AH3050" t="s">
        <v>5522</v>
      </c>
      <c r="AI3050" t="s">
        <v>5526</v>
      </c>
    </row>
    <row r="3051" spans="1:35">
      <c r="A3051" t="s">
        <v>3553</v>
      </c>
      <c r="B3051" s="2">
        <v>44986</v>
      </c>
      <c r="C3051" t="s">
        <v>1384</v>
      </c>
      <c r="D3051" t="s">
        <v>31</v>
      </c>
      <c r="E3051" t="s">
        <v>50</v>
      </c>
      <c r="F3051" t="s">
        <v>33</v>
      </c>
      <c r="G3051">
        <v>29</v>
      </c>
      <c r="H3051" t="s">
        <v>105</v>
      </c>
      <c r="I3051" t="s">
        <v>89</v>
      </c>
      <c r="J3051" t="s">
        <v>82</v>
      </c>
      <c r="K3051" t="s">
        <v>120</v>
      </c>
      <c r="L3051" t="s">
        <v>52</v>
      </c>
      <c r="M3051" t="s">
        <v>39</v>
      </c>
      <c r="N3051" t="s">
        <v>126</v>
      </c>
      <c r="O3051">
        <v>6</v>
      </c>
      <c r="P3051" s="4">
        <v>4638</v>
      </c>
      <c r="Q3051" s="4">
        <v>3710</v>
      </c>
      <c r="R3051" s="3">
        <v>0</v>
      </c>
      <c r="S3051" s="4">
        <v>27828</v>
      </c>
      <c r="T3051" s="4">
        <v>22260</v>
      </c>
      <c r="U3051" s="4">
        <v>5568</v>
      </c>
      <c r="V3051" s="3">
        <v>0.20008624407072015</v>
      </c>
      <c r="W3051" t="s">
        <v>84</v>
      </c>
      <c r="X3051" t="s">
        <v>55</v>
      </c>
      <c r="Y3051" t="s">
        <v>56</v>
      </c>
      <c r="Z3051">
        <v>2</v>
      </c>
      <c r="AA3051" t="s">
        <v>94</v>
      </c>
      <c r="AB3051" t="s">
        <v>121</v>
      </c>
      <c r="AC3051">
        <v>3.2</v>
      </c>
      <c r="AD3051">
        <v>2023</v>
      </c>
      <c r="AE3051">
        <v>3</v>
      </c>
      <c r="AF3051" t="s">
        <v>5534</v>
      </c>
      <c r="AG3051" t="s">
        <v>5528</v>
      </c>
      <c r="AH3051" t="s">
        <v>5522</v>
      </c>
      <c r="AI3051" t="s">
        <v>5516</v>
      </c>
    </row>
    <row r="3052" spans="1:35">
      <c r="A3052" t="s">
        <v>3554</v>
      </c>
      <c r="B3052" s="2">
        <v>44984</v>
      </c>
      <c r="C3052" t="s">
        <v>2232</v>
      </c>
      <c r="D3052" t="s">
        <v>31</v>
      </c>
      <c r="E3052" t="s">
        <v>60</v>
      </c>
      <c r="F3052" t="s">
        <v>70</v>
      </c>
      <c r="G3052">
        <v>57</v>
      </c>
      <c r="H3052" t="s">
        <v>80</v>
      </c>
      <c r="I3052" t="s">
        <v>81</v>
      </c>
      <c r="J3052" t="s">
        <v>82</v>
      </c>
      <c r="K3052" t="s">
        <v>136</v>
      </c>
      <c r="L3052" t="s">
        <v>52</v>
      </c>
      <c r="M3052" t="s">
        <v>83</v>
      </c>
      <c r="N3052" t="s">
        <v>64</v>
      </c>
      <c r="O3052">
        <v>3</v>
      </c>
      <c r="P3052" s="4">
        <v>4877</v>
      </c>
      <c r="Q3052" s="4">
        <v>3609</v>
      </c>
      <c r="R3052" s="3">
        <v>0.15</v>
      </c>
      <c r="S3052" s="4">
        <v>12436</v>
      </c>
      <c r="T3052" s="4">
        <v>10827</v>
      </c>
      <c r="U3052" s="4">
        <v>1609</v>
      </c>
      <c r="V3052" s="3">
        <v>0.12938243808298489</v>
      </c>
      <c r="W3052" t="s">
        <v>75</v>
      </c>
      <c r="X3052" t="s">
        <v>42</v>
      </c>
      <c r="Y3052" t="s">
        <v>171</v>
      </c>
      <c r="Z3052">
        <v>6</v>
      </c>
      <c r="AA3052" t="s">
        <v>143</v>
      </c>
      <c r="AB3052" t="s">
        <v>189</v>
      </c>
      <c r="AC3052" t="s">
        <v>46</v>
      </c>
      <c r="AD3052">
        <v>2023</v>
      </c>
      <c r="AE3052">
        <v>2</v>
      </c>
      <c r="AF3052" t="s">
        <v>5527</v>
      </c>
      <c r="AG3052" t="s">
        <v>5528</v>
      </c>
      <c r="AH3052" t="s">
        <v>5519</v>
      </c>
      <c r="AI3052" t="s">
        <v>5523</v>
      </c>
    </row>
    <row r="3053" spans="1:35">
      <c r="A3053" t="s">
        <v>3555</v>
      </c>
      <c r="B3053" s="2">
        <v>44992</v>
      </c>
      <c r="C3053" t="s">
        <v>626</v>
      </c>
      <c r="D3053" t="s">
        <v>31</v>
      </c>
      <c r="E3053" t="s">
        <v>170</v>
      </c>
      <c r="F3053" t="s">
        <v>33</v>
      </c>
      <c r="G3053">
        <v>18</v>
      </c>
      <c r="H3053" t="s">
        <v>34</v>
      </c>
      <c r="I3053" t="s">
        <v>35</v>
      </c>
      <c r="J3053" t="s">
        <v>36</v>
      </c>
      <c r="K3053" t="s">
        <v>130</v>
      </c>
      <c r="L3053" t="s">
        <v>38</v>
      </c>
      <c r="M3053" t="s">
        <v>39</v>
      </c>
      <c r="N3053" t="s">
        <v>126</v>
      </c>
      <c r="O3053">
        <v>1</v>
      </c>
      <c r="P3053" s="4">
        <v>11055</v>
      </c>
      <c r="Q3053" s="4">
        <v>8733</v>
      </c>
      <c r="R3053" s="3">
        <v>0.1</v>
      </c>
      <c r="S3053" s="4">
        <v>9950</v>
      </c>
      <c r="T3053" s="4">
        <v>8733</v>
      </c>
      <c r="U3053" s="4">
        <v>1217</v>
      </c>
      <c r="V3053" s="3">
        <v>0.12231155778894473</v>
      </c>
      <c r="W3053" t="s">
        <v>54</v>
      </c>
      <c r="X3053" t="s">
        <v>76</v>
      </c>
      <c r="Y3053" t="s">
        <v>56</v>
      </c>
      <c r="Z3053">
        <v>4</v>
      </c>
      <c r="AA3053" t="s">
        <v>85</v>
      </c>
      <c r="AB3053" t="s">
        <v>95</v>
      </c>
      <c r="AC3053">
        <v>3.4</v>
      </c>
      <c r="AD3053">
        <v>2023</v>
      </c>
      <c r="AE3053">
        <v>3</v>
      </c>
      <c r="AF3053" t="s">
        <v>5534</v>
      </c>
      <c r="AG3053" t="s">
        <v>5528</v>
      </c>
      <c r="AH3053" t="s">
        <v>5519</v>
      </c>
      <c r="AI3053" t="s">
        <v>5520</v>
      </c>
    </row>
    <row r="3054" spans="1:35">
      <c r="A3054" t="s">
        <v>3556</v>
      </c>
      <c r="B3054" s="2">
        <v>45332</v>
      </c>
      <c r="C3054" t="s">
        <v>632</v>
      </c>
      <c r="D3054" t="s">
        <v>31</v>
      </c>
      <c r="E3054" t="s">
        <v>124</v>
      </c>
      <c r="F3054" t="s">
        <v>70</v>
      </c>
      <c r="G3054">
        <v>39</v>
      </c>
      <c r="H3054" t="s">
        <v>105</v>
      </c>
      <c r="I3054" t="s">
        <v>89</v>
      </c>
      <c r="J3054" t="s">
        <v>82</v>
      </c>
      <c r="K3054" t="s">
        <v>90</v>
      </c>
      <c r="L3054" t="s">
        <v>62</v>
      </c>
      <c r="M3054" t="s">
        <v>83</v>
      </c>
      <c r="N3054" t="s">
        <v>40</v>
      </c>
      <c r="O3054">
        <v>1</v>
      </c>
      <c r="P3054" s="4">
        <v>14806</v>
      </c>
      <c r="Q3054" s="4">
        <v>9328</v>
      </c>
      <c r="R3054" s="3">
        <v>0.05</v>
      </c>
      <c r="S3054" s="4">
        <v>14066</v>
      </c>
      <c r="T3054" s="4">
        <v>9328</v>
      </c>
      <c r="U3054" s="4">
        <v>4738</v>
      </c>
      <c r="V3054" s="3">
        <v>0.33684060855964737</v>
      </c>
      <c r="W3054" t="s">
        <v>75</v>
      </c>
      <c r="X3054" t="s">
        <v>55</v>
      </c>
      <c r="Y3054" t="s">
        <v>56</v>
      </c>
      <c r="Z3054">
        <v>1</v>
      </c>
      <c r="AA3054" t="s">
        <v>167</v>
      </c>
      <c r="AB3054" t="s">
        <v>150</v>
      </c>
      <c r="AC3054">
        <v>4.9000000000000004</v>
      </c>
      <c r="AD3054">
        <v>2024</v>
      </c>
      <c r="AE3054">
        <v>2</v>
      </c>
      <c r="AF3054" t="s">
        <v>5527</v>
      </c>
      <c r="AG3054" t="s">
        <v>5528</v>
      </c>
      <c r="AH3054" t="s">
        <v>5519</v>
      </c>
      <c r="AI3054" t="s">
        <v>5526</v>
      </c>
    </row>
    <row r="3055" spans="1:35">
      <c r="A3055" t="s">
        <v>3557</v>
      </c>
      <c r="B3055" s="2">
        <v>45362</v>
      </c>
      <c r="C3055" t="s">
        <v>763</v>
      </c>
      <c r="D3055" t="s">
        <v>49</v>
      </c>
      <c r="E3055" t="s">
        <v>98</v>
      </c>
      <c r="F3055" t="s">
        <v>70</v>
      </c>
      <c r="G3055">
        <v>31</v>
      </c>
      <c r="H3055" t="s">
        <v>80</v>
      </c>
      <c r="I3055" t="s">
        <v>81</v>
      </c>
      <c r="J3055" t="s">
        <v>82</v>
      </c>
      <c r="K3055" t="s">
        <v>106</v>
      </c>
      <c r="L3055" t="s">
        <v>137</v>
      </c>
      <c r="M3055" t="s">
        <v>92</v>
      </c>
      <c r="N3055" t="s">
        <v>93</v>
      </c>
      <c r="O3055">
        <v>8</v>
      </c>
      <c r="P3055" s="4">
        <v>22445</v>
      </c>
      <c r="Q3055" s="4">
        <v>13243</v>
      </c>
      <c r="R3055" s="3">
        <v>0.15</v>
      </c>
      <c r="S3055" s="4">
        <v>152626</v>
      </c>
      <c r="T3055" s="4">
        <v>105944</v>
      </c>
      <c r="U3055" s="4">
        <v>46682</v>
      </c>
      <c r="V3055" s="3">
        <v>0.3058587658721319</v>
      </c>
      <c r="W3055" t="s">
        <v>75</v>
      </c>
      <c r="X3055" t="s">
        <v>76</v>
      </c>
      <c r="Y3055" t="s">
        <v>56</v>
      </c>
      <c r="Z3055">
        <v>5</v>
      </c>
      <c r="AA3055" t="s">
        <v>94</v>
      </c>
      <c r="AB3055" t="s">
        <v>194</v>
      </c>
      <c r="AC3055">
        <v>4.2</v>
      </c>
      <c r="AD3055">
        <v>2024</v>
      </c>
      <c r="AE3055">
        <v>3</v>
      </c>
      <c r="AF3055" t="s">
        <v>5534</v>
      </c>
      <c r="AG3055" t="s">
        <v>5528</v>
      </c>
      <c r="AH3055" t="s">
        <v>5515</v>
      </c>
      <c r="AI3055" t="s">
        <v>5516</v>
      </c>
    </row>
    <row r="3056" spans="1:35">
      <c r="A3056" t="s">
        <v>3558</v>
      </c>
      <c r="B3056" s="2">
        <v>45395</v>
      </c>
      <c r="C3056" t="s">
        <v>466</v>
      </c>
      <c r="D3056" t="s">
        <v>31</v>
      </c>
      <c r="E3056" t="s">
        <v>111</v>
      </c>
      <c r="F3056" t="s">
        <v>70</v>
      </c>
      <c r="G3056">
        <v>20</v>
      </c>
      <c r="H3056" t="s">
        <v>153</v>
      </c>
      <c r="I3056" t="s">
        <v>154</v>
      </c>
      <c r="J3056" t="s">
        <v>36</v>
      </c>
      <c r="K3056" t="s">
        <v>257</v>
      </c>
      <c r="L3056" t="s">
        <v>91</v>
      </c>
      <c r="M3056" t="s">
        <v>107</v>
      </c>
      <c r="N3056" t="s">
        <v>93</v>
      </c>
      <c r="O3056">
        <v>1</v>
      </c>
      <c r="P3056" s="4">
        <v>9001</v>
      </c>
      <c r="Q3056" s="4">
        <v>7021</v>
      </c>
      <c r="R3056" s="3">
        <v>0.2</v>
      </c>
      <c r="S3056" s="4">
        <v>7201</v>
      </c>
      <c r="T3056" s="4">
        <v>7021</v>
      </c>
      <c r="U3056" s="4">
        <v>180</v>
      </c>
      <c r="V3056" s="3">
        <v>2.4996528259963895E-2</v>
      </c>
      <c r="W3056" t="s">
        <v>75</v>
      </c>
      <c r="X3056" t="s">
        <v>76</v>
      </c>
      <c r="Y3056" t="s">
        <v>56</v>
      </c>
      <c r="Z3056">
        <v>7</v>
      </c>
      <c r="AA3056" t="s">
        <v>185</v>
      </c>
      <c r="AB3056" t="s">
        <v>194</v>
      </c>
      <c r="AC3056">
        <v>3.1</v>
      </c>
      <c r="AD3056">
        <v>2024</v>
      </c>
      <c r="AE3056">
        <v>4</v>
      </c>
      <c r="AF3056" t="s">
        <v>5524</v>
      </c>
      <c r="AG3056" t="s">
        <v>5525</v>
      </c>
      <c r="AH3056" t="s">
        <v>5519</v>
      </c>
      <c r="AI3056" t="s">
        <v>5520</v>
      </c>
    </row>
    <row r="3057" spans="1:35">
      <c r="A3057" t="s">
        <v>3559</v>
      </c>
      <c r="B3057" s="2">
        <v>44957</v>
      </c>
      <c r="C3057" t="s">
        <v>695</v>
      </c>
      <c r="D3057" t="s">
        <v>49</v>
      </c>
      <c r="E3057" t="s">
        <v>124</v>
      </c>
      <c r="F3057" t="s">
        <v>70</v>
      </c>
      <c r="G3057">
        <v>32</v>
      </c>
      <c r="H3057" t="s">
        <v>99</v>
      </c>
      <c r="I3057" t="s">
        <v>99</v>
      </c>
      <c r="J3057" t="s">
        <v>100</v>
      </c>
      <c r="K3057" t="s">
        <v>166</v>
      </c>
      <c r="L3057" t="s">
        <v>155</v>
      </c>
      <c r="M3057" t="s">
        <v>92</v>
      </c>
      <c r="N3057" t="s">
        <v>126</v>
      </c>
      <c r="O3057">
        <v>7</v>
      </c>
      <c r="P3057" s="4">
        <v>11226</v>
      </c>
      <c r="Q3057" s="4">
        <v>6174</v>
      </c>
      <c r="R3057" s="3">
        <v>0.15</v>
      </c>
      <c r="S3057" s="4">
        <v>66795</v>
      </c>
      <c r="T3057" s="4">
        <v>43218</v>
      </c>
      <c r="U3057" s="4">
        <v>23577</v>
      </c>
      <c r="V3057" s="3">
        <v>0.35297552211991917</v>
      </c>
      <c r="W3057" t="s">
        <v>41</v>
      </c>
      <c r="X3057" t="s">
        <v>76</v>
      </c>
      <c r="Y3057" t="s">
        <v>56</v>
      </c>
      <c r="Z3057">
        <v>1</v>
      </c>
      <c r="AA3057" t="s">
        <v>94</v>
      </c>
      <c r="AB3057" t="s">
        <v>194</v>
      </c>
      <c r="AC3057">
        <v>3.8</v>
      </c>
      <c r="AD3057">
        <v>2023</v>
      </c>
      <c r="AE3057">
        <v>1</v>
      </c>
      <c r="AF3057" t="s">
        <v>5532</v>
      </c>
      <c r="AG3057" t="s">
        <v>5528</v>
      </c>
      <c r="AH3057" t="s">
        <v>5515</v>
      </c>
      <c r="AI3057" t="s">
        <v>5516</v>
      </c>
    </row>
    <row r="3058" spans="1:35">
      <c r="A3058" t="s">
        <v>3560</v>
      </c>
      <c r="B3058" s="2">
        <v>45290</v>
      </c>
      <c r="C3058" t="s">
        <v>293</v>
      </c>
      <c r="D3058" t="s">
        <v>31</v>
      </c>
      <c r="E3058" t="s">
        <v>119</v>
      </c>
      <c r="F3058" t="s">
        <v>70</v>
      </c>
      <c r="G3058">
        <v>47</v>
      </c>
      <c r="H3058" t="s">
        <v>88</v>
      </c>
      <c r="I3058" t="s">
        <v>89</v>
      </c>
      <c r="J3058" t="s">
        <v>82</v>
      </c>
      <c r="K3058" t="s">
        <v>225</v>
      </c>
      <c r="L3058" t="s">
        <v>131</v>
      </c>
      <c r="M3058" t="s">
        <v>107</v>
      </c>
      <c r="N3058" t="s">
        <v>64</v>
      </c>
      <c r="O3058">
        <v>1</v>
      </c>
      <c r="P3058" s="4">
        <v>12013</v>
      </c>
      <c r="Q3058" s="4">
        <v>8049</v>
      </c>
      <c r="R3058" s="3">
        <v>0.2</v>
      </c>
      <c r="S3058" s="4">
        <v>9610</v>
      </c>
      <c r="T3058" s="4">
        <v>8049</v>
      </c>
      <c r="U3058" s="4">
        <v>1561</v>
      </c>
      <c r="V3058" s="3">
        <v>0.16243496357960457</v>
      </c>
      <c r="W3058" t="s">
        <v>54</v>
      </c>
      <c r="X3058" t="s">
        <v>42</v>
      </c>
      <c r="Y3058" t="s">
        <v>171</v>
      </c>
      <c r="Z3058">
        <v>7</v>
      </c>
      <c r="AA3058" t="s">
        <v>149</v>
      </c>
      <c r="AB3058" t="s">
        <v>194</v>
      </c>
      <c r="AC3058" t="s">
        <v>46</v>
      </c>
      <c r="AD3058">
        <v>2023</v>
      </c>
      <c r="AE3058">
        <v>12</v>
      </c>
      <c r="AF3058" t="s">
        <v>5521</v>
      </c>
      <c r="AG3058" t="s">
        <v>5518</v>
      </c>
      <c r="AH3058" t="s">
        <v>5519</v>
      </c>
      <c r="AI3058" t="s">
        <v>5523</v>
      </c>
    </row>
    <row r="3059" spans="1:35">
      <c r="A3059" t="s">
        <v>3561</v>
      </c>
      <c r="B3059" s="2">
        <v>45343</v>
      </c>
      <c r="C3059" t="s">
        <v>1342</v>
      </c>
      <c r="D3059" t="s">
        <v>31</v>
      </c>
      <c r="E3059" t="s">
        <v>60</v>
      </c>
      <c r="F3059" t="s">
        <v>70</v>
      </c>
      <c r="G3059">
        <v>18</v>
      </c>
      <c r="H3059" t="s">
        <v>88</v>
      </c>
      <c r="I3059" t="s">
        <v>89</v>
      </c>
      <c r="J3059" t="s">
        <v>82</v>
      </c>
      <c r="K3059" t="s">
        <v>239</v>
      </c>
      <c r="L3059" t="s">
        <v>142</v>
      </c>
      <c r="M3059" t="s">
        <v>83</v>
      </c>
      <c r="N3059" t="s">
        <v>64</v>
      </c>
      <c r="O3059">
        <v>1</v>
      </c>
      <c r="P3059" s="4">
        <v>5444</v>
      </c>
      <c r="Q3059" s="4">
        <v>3756</v>
      </c>
      <c r="R3059" s="3">
        <v>0.2</v>
      </c>
      <c r="S3059" s="4">
        <v>4355</v>
      </c>
      <c r="T3059" s="4">
        <v>3756</v>
      </c>
      <c r="U3059" s="4">
        <v>599</v>
      </c>
      <c r="V3059" s="3">
        <v>0.13754305396096442</v>
      </c>
      <c r="W3059" t="s">
        <v>84</v>
      </c>
      <c r="X3059" t="s">
        <v>55</v>
      </c>
      <c r="Y3059" t="s">
        <v>56</v>
      </c>
      <c r="Z3059">
        <v>4</v>
      </c>
      <c r="AA3059" t="s">
        <v>149</v>
      </c>
      <c r="AB3059" t="s">
        <v>121</v>
      </c>
      <c r="AC3059">
        <v>3.2</v>
      </c>
      <c r="AD3059">
        <v>2024</v>
      </c>
      <c r="AE3059">
        <v>2</v>
      </c>
      <c r="AF3059" t="s">
        <v>5527</v>
      </c>
      <c r="AG3059" t="s">
        <v>5528</v>
      </c>
      <c r="AH3059" t="s">
        <v>5519</v>
      </c>
      <c r="AI3059" t="s">
        <v>5520</v>
      </c>
    </row>
    <row r="3060" spans="1:35">
      <c r="A3060" t="s">
        <v>3562</v>
      </c>
      <c r="B3060" s="2">
        <v>45183</v>
      </c>
      <c r="C3060" t="s">
        <v>141</v>
      </c>
      <c r="D3060" t="s">
        <v>49</v>
      </c>
      <c r="E3060" t="s">
        <v>188</v>
      </c>
      <c r="F3060" t="s">
        <v>33</v>
      </c>
      <c r="G3060">
        <v>22</v>
      </c>
      <c r="H3060" t="s">
        <v>105</v>
      </c>
      <c r="I3060" t="s">
        <v>89</v>
      </c>
      <c r="J3060" t="s">
        <v>82</v>
      </c>
      <c r="K3060" t="s">
        <v>337</v>
      </c>
      <c r="L3060" t="s">
        <v>62</v>
      </c>
      <c r="M3060" t="s">
        <v>63</v>
      </c>
      <c r="N3060" t="s">
        <v>40</v>
      </c>
      <c r="O3060">
        <v>8</v>
      </c>
      <c r="P3060" s="4">
        <v>19174</v>
      </c>
      <c r="Q3060" s="4">
        <v>10737</v>
      </c>
      <c r="R3060" s="3">
        <v>0</v>
      </c>
      <c r="S3060" s="4">
        <v>153392</v>
      </c>
      <c r="T3060" s="4">
        <v>85896</v>
      </c>
      <c r="U3060" s="4">
        <v>67496</v>
      </c>
      <c r="V3060" s="3">
        <v>0.44002294774173362</v>
      </c>
      <c r="W3060" t="s">
        <v>75</v>
      </c>
      <c r="X3060" t="s">
        <v>76</v>
      </c>
      <c r="Y3060" t="s">
        <v>56</v>
      </c>
      <c r="Z3060">
        <v>2</v>
      </c>
      <c r="AA3060" t="s">
        <v>143</v>
      </c>
      <c r="AB3060" t="s">
        <v>45</v>
      </c>
      <c r="AC3060">
        <v>3.7</v>
      </c>
      <c r="AD3060">
        <v>2023</v>
      </c>
      <c r="AE3060">
        <v>9</v>
      </c>
      <c r="AF3060" t="s">
        <v>5531</v>
      </c>
      <c r="AG3060" t="s">
        <v>5514</v>
      </c>
      <c r="AH3060" t="s">
        <v>5515</v>
      </c>
      <c r="AI3060" t="s">
        <v>5520</v>
      </c>
    </row>
    <row r="3061" spans="1:35">
      <c r="A3061" t="s">
        <v>3563</v>
      </c>
      <c r="B3061" s="2">
        <v>45143</v>
      </c>
      <c r="C3061" t="s">
        <v>352</v>
      </c>
      <c r="D3061" t="s">
        <v>31</v>
      </c>
      <c r="E3061" t="s">
        <v>124</v>
      </c>
      <c r="F3061" t="s">
        <v>70</v>
      </c>
      <c r="G3061">
        <v>48</v>
      </c>
      <c r="H3061" t="s">
        <v>71</v>
      </c>
      <c r="I3061" t="s">
        <v>72</v>
      </c>
      <c r="J3061" t="s">
        <v>73</v>
      </c>
      <c r="K3061" t="s">
        <v>148</v>
      </c>
      <c r="L3061" t="s">
        <v>131</v>
      </c>
      <c r="M3061" t="s">
        <v>92</v>
      </c>
      <c r="N3061" t="s">
        <v>53</v>
      </c>
      <c r="O3061">
        <v>2</v>
      </c>
      <c r="P3061" s="4">
        <v>21639</v>
      </c>
      <c r="Q3061" s="4">
        <v>12334</v>
      </c>
      <c r="R3061" s="3">
        <v>0.1</v>
      </c>
      <c r="S3061" s="4">
        <v>38950</v>
      </c>
      <c r="T3061" s="4">
        <v>24668</v>
      </c>
      <c r="U3061" s="4">
        <v>14282</v>
      </c>
      <c r="V3061" s="3">
        <v>0.36667522464698332</v>
      </c>
      <c r="W3061" t="s">
        <v>54</v>
      </c>
      <c r="X3061" t="s">
        <v>42</v>
      </c>
      <c r="Y3061" t="s">
        <v>56</v>
      </c>
      <c r="Z3061">
        <v>7</v>
      </c>
      <c r="AA3061" t="s">
        <v>163</v>
      </c>
      <c r="AB3061" t="s">
        <v>150</v>
      </c>
      <c r="AC3061">
        <v>4.7</v>
      </c>
      <c r="AD3061">
        <v>2023</v>
      </c>
      <c r="AE3061">
        <v>8</v>
      </c>
      <c r="AF3061" t="s">
        <v>5513</v>
      </c>
      <c r="AG3061" t="s">
        <v>5514</v>
      </c>
      <c r="AH3061" t="s">
        <v>5522</v>
      </c>
      <c r="AI3061" t="s">
        <v>5523</v>
      </c>
    </row>
    <row r="3062" spans="1:35">
      <c r="A3062" t="s">
        <v>3564</v>
      </c>
      <c r="B3062" s="2">
        <v>45202</v>
      </c>
      <c r="C3062" t="s">
        <v>1201</v>
      </c>
      <c r="D3062" t="s">
        <v>49</v>
      </c>
      <c r="E3062" t="s">
        <v>50</v>
      </c>
      <c r="F3062" t="s">
        <v>33</v>
      </c>
      <c r="G3062">
        <v>46</v>
      </c>
      <c r="H3062" t="s">
        <v>71</v>
      </c>
      <c r="I3062" t="s">
        <v>72</v>
      </c>
      <c r="J3062" t="s">
        <v>73</v>
      </c>
      <c r="K3062" t="s">
        <v>148</v>
      </c>
      <c r="L3062" t="s">
        <v>52</v>
      </c>
      <c r="M3062" t="s">
        <v>39</v>
      </c>
      <c r="N3062" t="s">
        <v>64</v>
      </c>
      <c r="O3062">
        <v>2</v>
      </c>
      <c r="P3062" s="4">
        <v>20371</v>
      </c>
      <c r="Q3062" s="4">
        <v>15686</v>
      </c>
      <c r="R3062" s="3">
        <v>0</v>
      </c>
      <c r="S3062" s="4">
        <v>40742</v>
      </c>
      <c r="T3062" s="4">
        <v>31372</v>
      </c>
      <c r="U3062" s="4">
        <v>9370</v>
      </c>
      <c r="V3062" s="3">
        <v>0.22998380050071179</v>
      </c>
      <c r="W3062" t="s">
        <v>41</v>
      </c>
      <c r="X3062" t="s">
        <v>76</v>
      </c>
      <c r="Y3062" t="s">
        <v>43</v>
      </c>
      <c r="Z3062">
        <v>0</v>
      </c>
      <c r="AA3062" t="s">
        <v>149</v>
      </c>
      <c r="AB3062" t="s">
        <v>121</v>
      </c>
      <c r="AC3062" t="s">
        <v>46</v>
      </c>
      <c r="AD3062">
        <v>2023</v>
      </c>
      <c r="AE3062">
        <v>10</v>
      </c>
      <c r="AF3062" t="s">
        <v>5517</v>
      </c>
      <c r="AG3062" t="s">
        <v>5518</v>
      </c>
      <c r="AH3062" t="s">
        <v>5522</v>
      </c>
      <c r="AI3062" t="s">
        <v>5523</v>
      </c>
    </row>
    <row r="3063" spans="1:35">
      <c r="A3063" t="s">
        <v>3565</v>
      </c>
      <c r="B3063" s="2">
        <v>45254</v>
      </c>
      <c r="C3063" t="s">
        <v>263</v>
      </c>
      <c r="D3063" t="s">
        <v>31</v>
      </c>
      <c r="E3063" t="s">
        <v>60</v>
      </c>
      <c r="F3063" t="s">
        <v>70</v>
      </c>
      <c r="G3063">
        <v>32</v>
      </c>
      <c r="H3063" t="s">
        <v>146</v>
      </c>
      <c r="I3063" t="s">
        <v>147</v>
      </c>
      <c r="J3063" t="s">
        <v>36</v>
      </c>
      <c r="K3063" t="s">
        <v>61</v>
      </c>
      <c r="L3063" t="s">
        <v>101</v>
      </c>
      <c r="M3063" t="s">
        <v>107</v>
      </c>
      <c r="N3063" t="s">
        <v>40</v>
      </c>
      <c r="O3063">
        <v>4</v>
      </c>
      <c r="P3063" s="4">
        <v>23162</v>
      </c>
      <c r="Q3063" s="4">
        <v>14129</v>
      </c>
      <c r="R3063" s="3">
        <v>0</v>
      </c>
      <c r="S3063" s="4">
        <v>92648</v>
      </c>
      <c r="T3063" s="4">
        <v>56516</v>
      </c>
      <c r="U3063" s="4">
        <v>36132</v>
      </c>
      <c r="V3063" s="3">
        <v>0.38999222865037564</v>
      </c>
      <c r="W3063" t="s">
        <v>84</v>
      </c>
      <c r="X3063" t="s">
        <v>42</v>
      </c>
      <c r="Y3063" t="s">
        <v>56</v>
      </c>
      <c r="Z3063">
        <v>5</v>
      </c>
      <c r="AA3063" t="s">
        <v>108</v>
      </c>
      <c r="AB3063" t="s">
        <v>95</v>
      </c>
      <c r="AC3063">
        <v>3.8</v>
      </c>
      <c r="AD3063">
        <v>2023</v>
      </c>
      <c r="AE3063">
        <v>11</v>
      </c>
      <c r="AF3063" t="s">
        <v>5535</v>
      </c>
      <c r="AG3063" t="s">
        <v>5518</v>
      </c>
      <c r="AH3063" t="s">
        <v>5515</v>
      </c>
      <c r="AI3063" t="s">
        <v>5516</v>
      </c>
    </row>
    <row r="3064" spans="1:35">
      <c r="A3064" t="s">
        <v>3566</v>
      </c>
      <c r="B3064" s="2">
        <v>45141</v>
      </c>
      <c r="C3064" t="s">
        <v>1672</v>
      </c>
      <c r="D3064" t="s">
        <v>31</v>
      </c>
      <c r="E3064" t="s">
        <v>119</v>
      </c>
      <c r="F3064" t="s">
        <v>70</v>
      </c>
      <c r="G3064">
        <v>37</v>
      </c>
      <c r="H3064" t="s">
        <v>105</v>
      </c>
      <c r="I3064" t="s">
        <v>89</v>
      </c>
      <c r="J3064" t="s">
        <v>82</v>
      </c>
      <c r="K3064" t="s">
        <v>337</v>
      </c>
      <c r="L3064" t="s">
        <v>112</v>
      </c>
      <c r="M3064" t="s">
        <v>83</v>
      </c>
      <c r="N3064" t="s">
        <v>113</v>
      </c>
      <c r="O3064">
        <v>3</v>
      </c>
      <c r="P3064" s="4">
        <v>8962</v>
      </c>
      <c r="Q3064" s="4">
        <v>5019</v>
      </c>
      <c r="R3064" s="3">
        <v>0.1</v>
      </c>
      <c r="S3064" s="4">
        <v>24197</v>
      </c>
      <c r="T3064" s="4">
        <v>15057</v>
      </c>
      <c r="U3064" s="4">
        <v>9140</v>
      </c>
      <c r="V3064" s="3">
        <v>0.3777327767905112</v>
      </c>
      <c r="W3064" t="s">
        <v>41</v>
      </c>
      <c r="X3064" t="s">
        <v>42</v>
      </c>
      <c r="Y3064" t="s">
        <v>56</v>
      </c>
      <c r="Z3064">
        <v>3</v>
      </c>
      <c r="AA3064" t="s">
        <v>172</v>
      </c>
      <c r="AB3064" t="s">
        <v>194</v>
      </c>
      <c r="AC3064">
        <v>4.3</v>
      </c>
      <c r="AD3064">
        <v>2023</v>
      </c>
      <c r="AE3064">
        <v>8</v>
      </c>
      <c r="AF3064" t="s">
        <v>5513</v>
      </c>
      <c r="AG3064" t="s">
        <v>5514</v>
      </c>
      <c r="AH3064" t="s">
        <v>5522</v>
      </c>
      <c r="AI3064" t="s">
        <v>5526</v>
      </c>
    </row>
    <row r="3065" spans="1:35">
      <c r="A3065" t="s">
        <v>3567</v>
      </c>
      <c r="B3065" s="2">
        <v>45465</v>
      </c>
      <c r="C3065" t="s">
        <v>811</v>
      </c>
      <c r="D3065" t="s">
        <v>49</v>
      </c>
      <c r="E3065" t="s">
        <v>170</v>
      </c>
      <c r="F3065" t="s">
        <v>33</v>
      </c>
      <c r="G3065">
        <v>19</v>
      </c>
      <c r="H3065" t="s">
        <v>34</v>
      </c>
      <c r="I3065" t="s">
        <v>35</v>
      </c>
      <c r="J3065" t="s">
        <v>36</v>
      </c>
      <c r="K3065" t="s">
        <v>166</v>
      </c>
      <c r="L3065" t="s">
        <v>52</v>
      </c>
      <c r="M3065" t="s">
        <v>92</v>
      </c>
      <c r="N3065" t="s">
        <v>113</v>
      </c>
      <c r="O3065">
        <v>2</v>
      </c>
      <c r="P3065" s="4">
        <v>1647</v>
      </c>
      <c r="Q3065" s="4">
        <v>1186</v>
      </c>
      <c r="R3065" s="3">
        <v>0</v>
      </c>
      <c r="S3065" s="4">
        <v>3294</v>
      </c>
      <c r="T3065" s="4">
        <v>2372</v>
      </c>
      <c r="U3065" s="4">
        <v>922</v>
      </c>
      <c r="V3065" s="3">
        <v>0.2799028536733455</v>
      </c>
      <c r="W3065" t="s">
        <v>75</v>
      </c>
      <c r="X3065" t="s">
        <v>42</v>
      </c>
      <c r="Y3065" t="s">
        <v>43</v>
      </c>
      <c r="Z3065">
        <v>0</v>
      </c>
      <c r="AA3065" t="s">
        <v>77</v>
      </c>
      <c r="AB3065" t="s">
        <v>150</v>
      </c>
      <c r="AC3065" t="s">
        <v>46</v>
      </c>
      <c r="AD3065">
        <v>2024</v>
      </c>
      <c r="AE3065">
        <v>6</v>
      </c>
      <c r="AF3065" t="s">
        <v>5530</v>
      </c>
      <c r="AG3065" t="s">
        <v>5525</v>
      </c>
      <c r="AH3065" t="s">
        <v>5519</v>
      </c>
      <c r="AI3065" t="s">
        <v>5520</v>
      </c>
    </row>
    <row r="3066" spans="1:35">
      <c r="A3066" t="s">
        <v>3568</v>
      </c>
      <c r="B3066" s="2">
        <v>45274</v>
      </c>
      <c r="C3066" t="s">
        <v>1134</v>
      </c>
      <c r="D3066" t="s">
        <v>31</v>
      </c>
      <c r="E3066" t="s">
        <v>119</v>
      </c>
      <c r="F3066" t="s">
        <v>70</v>
      </c>
      <c r="G3066">
        <v>31</v>
      </c>
      <c r="H3066" t="s">
        <v>153</v>
      </c>
      <c r="I3066" t="s">
        <v>154</v>
      </c>
      <c r="J3066" t="s">
        <v>36</v>
      </c>
      <c r="K3066" t="s">
        <v>130</v>
      </c>
      <c r="L3066" t="s">
        <v>91</v>
      </c>
      <c r="M3066" t="s">
        <v>92</v>
      </c>
      <c r="N3066" t="s">
        <v>40</v>
      </c>
      <c r="O3066">
        <v>2</v>
      </c>
      <c r="P3066" s="4">
        <v>16776</v>
      </c>
      <c r="Q3066" s="4">
        <v>11240</v>
      </c>
      <c r="R3066" s="3">
        <v>0</v>
      </c>
      <c r="S3066" s="4">
        <v>33552</v>
      </c>
      <c r="T3066" s="4">
        <v>22480</v>
      </c>
      <c r="U3066" s="4">
        <v>11072</v>
      </c>
      <c r="V3066" s="3">
        <v>0.32999523128278491</v>
      </c>
      <c r="W3066" t="s">
        <v>75</v>
      </c>
      <c r="X3066" t="s">
        <v>76</v>
      </c>
      <c r="Y3066" t="s">
        <v>56</v>
      </c>
      <c r="Z3066">
        <v>4</v>
      </c>
      <c r="AA3066" t="s">
        <v>44</v>
      </c>
      <c r="AB3066" t="s">
        <v>66</v>
      </c>
      <c r="AC3066">
        <v>3</v>
      </c>
      <c r="AD3066">
        <v>2023</v>
      </c>
      <c r="AE3066">
        <v>12</v>
      </c>
      <c r="AF3066" t="s">
        <v>5521</v>
      </c>
      <c r="AG3066" t="s">
        <v>5518</v>
      </c>
      <c r="AH3066" t="s">
        <v>5522</v>
      </c>
      <c r="AI3066" t="s">
        <v>5516</v>
      </c>
    </row>
    <row r="3067" spans="1:35">
      <c r="A3067" t="s">
        <v>3569</v>
      </c>
      <c r="B3067" s="2">
        <v>45243</v>
      </c>
      <c r="C3067" t="s">
        <v>921</v>
      </c>
      <c r="D3067" t="s">
        <v>31</v>
      </c>
      <c r="E3067" t="s">
        <v>135</v>
      </c>
      <c r="F3067" t="s">
        <v>33</v>
      </c>
      <c r="G3067">
        <v>37</v>
      </c>
      <c r="H3067" t="s">
        <v>153</v>
      </c>
      <c r="I3067" t="s">
        <v>154</v>
      </c>
      <c r="J3067" t="s">
        <v>36</v>
      </c>
      <c r="K3067" t="s">
        <v>106</v>
      </c>
      <c r="L3067" t="s">
        <v>142</v>
      </c>
      <c r="M3067" t="s">
        <v>39</v>
      </c>
      <c r="N3067" t="s">
        <v>93</v>
      </c>
      <c r="O3067">
        <v>2</v>
      </c>
      <c r="P3067" s="4">
        <v>11961</v>
      </c>
      <c r="Q3067" s="4">
        <v>8253</v>
      </c>
      <c r="R3067" s="3">
        <v>0</v>
      </c>
      <c r="S3067" s="4">
        <v>23922</v>
      </c>
      <c r="T3067" s="4">
        <v>16506</v>
      </c>
      <c r="U3067" s="4">
        <v>7416</v>
      </c>
      <c r="V3067" s="3">
        <v>0.31000752445447705</v>
      </c>
      <c r="W3067" t="s">
        <v>54</v>
      </c>
      <c r="X3067" t="s">
        <v>42</v>
      </c>
      <c r="Y3067" t="s">
        <v>43</v>
      </c>
      <c r="Z3067">
        <v>0</v>
      </c>
      <c r="AA3067" t="s">
        <v>77</v>
      </c>
      <c r="AB3067" t="s">
        <v>121</v>
      </c>
      <c r="AC3067" t="s">
        <v>46</v>
      </c>
      <c r="AD3067">
        <v>2023</v>
      </c>
      <c r="AE3067">
        <v>11</v>
      </c>
      <c r="AF3067" t="s">
        <v>5535</v>
      </c>
      <c r="AG3067" t="s">
        <v>5518</v>
      </c>
      <c r="AH3067" t="s">
        <v>5522</v>
      </c>
      <c r="AI3067" t="s">
        <v>5526</v>
      </c>
    </row>
    <row r="3068" spans="1:35">
      <c r="A3068" t="s">
        <v>3570</v>
      </c>
      <c r="B3068" s="2">
        <v>45033</v>
      </c>
      <c r="C3068" t="s">
        <v>247</v>
      </c>
      <c r="D3068" t="s">
        <v>49</v>
      </c>
      <c r="E3068" t="s">
        <v>135</v>
      </c>
      <c r="F3068" t="s">
        <v>33</v>
      </c>
      <c r="G3068">
        <v>42</v>
      </c>
      <c r="H3068" t="s">
        <v>105</v>
      </c>
      <c r="I3068" t="s">
        <v>89</v>
      </c>
      <c r="J3068" t="s">
        <v>82</v>
      </c>
      <c r="K3068" t="s">
        <v>291</v>
      </c>
      <c r="L3068" t="s">
        <v>142</v>
      </c>
      <c r="M3068" t="s">
        <v>107</v>
      </c>
      <c r="N3068" t="s">
        <v>64</v>
      </c>
      <c r="O3068">
        <v>7</v>
      </c>
      <c r="P3068" s="4">
        <v>23759</v>
      </c>
      <c r="Q3068" s="4">
        <v>17106</v>
      </c>
      <c r="R3068" s="3">
        <v>0.05</v>
      </c>
      <c r="S3068" s="4">
        <v>157997</v>
      </c>
      <c r="T3068" s="4">
        <v>119742</v>
      </c>
      <c r="U3068" s="4">
        <v>38255</v>
      </c>
      <c r="V3068" s="3">
        <v>0.2421248504718444</v>
      </c>
      <c r="W3068" t="s">
        <v>54</v>
      </c>
      <c r="X3068" t="s">
        <v>55</v>
      </c>
      <c r="Y3068" t="s">
        <v>56</v>
      </c>
      <c r="Z3068">
        <v>5</v>
      </c>
      <c r="AA3068" t="s">
        <v>226</v>
      </c>
      <c r="AB3068" t="s">
        <v>45</v>
      </c>
      <c r="AC3068">
        <v>4</v>
      </c>
      <c r="AD3068">
        <v>2023</v>
      </c>
      <c r="AE3068">
        <v>4</v>
      </c>
      <c r="AF3068" t="s">
        <v>5524</v>
      </c>
      <c r="AG3068" t="s">
        <v>5525</v>
      </c>
      <c r="AH3068" t="s">
        <v>5515</v>
      </c>
      <c r="AI3068" t="s">
        <v>5526</v>
      </c>
    </row>
    <row r="3069" spans="1:35">
      <c r="A3069" t="s">
        <v>3571</v>
      </c>
      <c r="B3069" s="2">
        <v>45605</v>
      </c>
      <c r="C3069" t="s">
        <v>251</v>
      </c>
      <c r="D3069" t="s">
        <v>49</v>
      </c>
      <c r="E3069" t="s">
        <v>135</v>
      </c>
      <c r="F3069" t="s">
        <v>33</v>
      </c>
      <c r="G3069">
        <v>25</v>
      </c>
      <c r="H3069" t="s">
        <v>34</v>
      </c>
      <c r="I3069" t="s">
        <v>35</v>
      </c>
      <c r="J3069" t="s">
        <v>36</v>
      </c>
      <c r="K3069" t="s">
        <v>214</v>
      </c>
      <c r="L3069" t="s">
        <v>91</v>
      </c>
      <c r="M3069" t="s">
        <v>92</v>
      </c>
      <c r="N3069" t="s">
        <v>53</v>
      </c>
      <c r="O3069">
        <v>3</v>
      </c>
      <c r="P3069" s="4">
        <v>5071</v>
      </c>
      <c r="Q3069" s="4">
        <v>3905</v>
      </c>
      <c r="R3069" s="3">
        <v>0</v>
      </c>
      <c r="S3069" s="4">
        <v>15213</v>
      </c>
      <c r="T3069" s="4">
        <v>11715</v>
      </c>
      <c r="U3069" s="4">
        <v>3498</v>
      </c>
      <c r="V3069" s="3">
        <v>0.2299349240780911</v>
      </c>
      <c r="W3069" t="s">
        <v>84</v>
      </c>
      <c r="X3069" t="s">
        <v>55</v>
      </c>
      <c r="Y3069" t="s">
        <v>56</v>
      </c>
      <c r="Z3069">
        <v>6</v>
      </c>
      <c r="AA3069" t="s">
        <v>77</v>
      </c>
      <c r="AB3069" t="s">
        <v>95</v>
      </c>
      <c r="AC3069">
        <v>4.8</v>
      </c>
      <c r="AD3069">
        <v>2024</v>
      </c>
      <c r="AE3069">
        <v>11</v>
      </c>
      <c r="AF3069" t="s">
        <v>5535</v>
      </c>
      <c r="AG3069" t="s">
        <v>5518</v>
      </c>
      <c r="AH3069" t="s">
        <v>5519</v>
      </c>
      <c r="AI3069" t="s">
        <v>5516</v>
      </c>
    </row>
    <row r="3070" spans="1:35">
      <c r="A3070" t="s">
        <v>3572</v>
      </c>
      <c r="B3070" s="2">
        <v>45357</v>
      </c>
      <c r="C3070" t="s">
        <v>579</v>
      </c>
      <c r="D3070" t="s">
        <v>31</v>
      </c>
      <c r="E3070" t="s">
        <v>170</v>
      </c>
      <c r="F3070" t="s">
        <v>33</v>
      </c>
      <c r="G3070">
        <v>60</v>
      </c>
      <c r="H3070" t="s">
        <v>153</v>
      </c>
      <c r="I3070" t="s">
        <v>154</v>
      </c>
      <c r="J3070" t="s">
        <v>36</v>
      </c>
      <c r="K3070" t="s">
        <v>130</v>
      </c>
      <c r="L3070" t="s">
        <v>52</v>
      </c>
      <c r="M3070" t="s">
        <v>63</v>
      </c>
      <c r="N3070" t="s">
        <v>126</v>
      </c>
      <c r="O3070">
        <v>7</v>
      </c>
      <c r="P3070" s="4">
        <v>13372</v>
      </c>
      <c r="Q3070" s="4">
        <v>9628</v>
      </c>
      <c r="R3070" s="3">
        <v>0.05</v>
      </c>
      <c r="S3070" s="4">
        <v>88924</v>
      </c>
      <c r="T3070" s="4">
        <v>67396</v>
      </c>
      <c r="U3070" s="4">
        <v>21528</v>
      </c>
      <c r="V3070" s="3">
        <v>0.24209437272277451</v>
      </c>
      <c r="W3070" t="s">
        <v>75</v>
      </c>
      <c r="X3070" t="s">
        <v>42</v>
      </c>
      <c r="Y3070" t="s">
        <v>56</v>
      </c>
      <c r="Z3070">
        <v>6</v>
      </c>
      <c r="AA3070" t="s">
        <v>57</v>
      </c>
      <c r="AB3070" t="s">
        <v>132</v>
      </c>
      <c r="AC3070">
        <v>4.8</v>
      </c>
      <c r="AD3070">
        <v>2024</v>
      </c>
      <c r="AE3070">
        <v>3</v>
      </c>
      <c r="AF3070" t="s">
        <v>5534</v>
      </c>
      <c r="AG3070" t="s">
        <v>5528</v>
      </c>
      <c r="AH3070" t="s">
        <v>5515</v>
      </c>
      <c r="AI3070" t="s">
        <v>5523</v>
      </c>
    </row>
    <row r="3071" spans="1:35">
      <c r="A3071" t="s">
        <v>3573</v>
      </c>
      <c r="B3071" s="2">
        <v>45311</v>
      </c>
      <c r="C3071" t="s">
        <v>534</v>
      </c>
      <c r="D3071" t="s">
        <v>31</v>
      </c>
      <c r="E3071" t="s">
        <v>98</v>
      </c>
      <c r="F3071" t="s">
        <v>70</v>
      </c>
      <c r="G3071">
        <v>30</v>
      </c>
      <c r="H3071" t="s">
        <v>105</v>
      </c>
      <c r="I3071" t="s">
        <v>89</v>
      </c>
      <c r="J3071" t="s">
        <v>82</v>
      </c>
      <c r="K3071" t="s">
        <v>291</v>
      </c>
      <c r="L3071" t="s">
        <v>112</v>
      </c>
      <c r="M3071" t="s">
        <v>39</v>
      </c>
      <c r="N3071" t="s">
        <v>40</v>
      </c>
      <c r="O3071">
        <v>1</v>
      </c>
      <c r="P3071" s="4">
        <v>9969</v>
      </c>
      <c r="Q3071" s="4">
        <v>7576</v>
      </c>
      <c r="R3071" s="3">
        <v>0</v>
      </c>
      <c r="S3071" s="4">
        <v>9969</v>
      </c>
      <c r="T3071" s="4">
        <v>7576</v>
      </c>
      <c r="U3071" s="4">
        <v>2393</v>
      </c>
      <c r="V3071" s="3">
        <v>0.24004413682415487</v>
      </c>
      <c r="W3071" t="s">
        <v>75</v>
      </c>
      <c r="X3071" t="s">
        <v>42</v>
      </c>
      <c r="Y3071" t="s">
        <v>56</v>
      </c>
      <c r="Z3071">
        <v>1</v>
      </c>
      <c r="AA3071" t="s">
        <v>85</v>
      </c>
      <c r="AB3071" t="s">
        <v>132</v>
      </c>
      <c r="AC3071">
        <v>4.2</v>
      </c>
      <c r="AD3071">
        <v>2024</v>
      </c>
      <c r="AE3071">
        <v>1</v>
      </c>
      <c r="AF3071" t="s">
        <v>5532</v>
      </c>
      <c r="AG3071" t="s">
        <v>5528</v>
      </c>
      <c r="AH3071" t="s">
        <v>5519</v>
      </c>
      <c r="AI3071" t="s">
        <v>5516</v>
      </c>
    </row>
    <row r="3072" spans="1:35">
      <c r="A3072" t="s">
        <v>3574</v>
      </c>
      <c r="B3072" s="2">
        <v>45139</v>
      </c>
      <c r="C3072" t="s">
        <v>141</v>
      </c>
      <c r="D3072" t="s">
        <v>49</v>
      </c>
      <c r="E3072" t="s">
        <v>32</v>
      </c>
      <c r="F3072" t="s">
        <v>33</v>
      </c>
      <c r="G3072">
        <v>56</v>
      </c>
      <c r="H3072" t="s">
        <v>99</v>
      </c>
      <c r="I3072" t="s">
        <v>99</v>
      </c>
      <c r="J3072" t="s">
        <v>100</v>
      </c>
      <c r="K3072" t="s">
        <v>162</v>
      </c>
      <c r="L3072" t="s">
        <v>137</v>
      </c>
      <c r="M3072" t="s">
        <v>83</v>
      </c>
      <c r="N3072" t="s">
        <v>64</v>
      </c>
      <c r="O3072">
        <v>4</v>
      </c>
      <c r="P3072" s="4">
        <v>14700</v>
      </c>
      <c r="Q3072" s="4">
        <v>8820</v>
      </c>
      <c r="R3072" s="3">
        <v>0</v>
      </c>
      <c r="S3072" s="4">
        <v>58800</v>
      </c>
      <c r="T3072" s="4">
        <v>35280</v>
      </c>
      <c r="U3072" s="4">
        <v>23520</v>
      </c>
      <c r="V3072" s="3">
        <v>0.4</v>
      </c>
      <c r="W3072" t="s">
        <v>75</v>
      </c>
      <c r="X3072" t="s">
        <v>76</v>
      </c>
      <c r="Y3072" t="s">
        <v>56</v>
      </c>
      <c r="Z3072">
        <v>6</v>
      </c>
      <c r="AA3072" t="s">
        <v>193</v>
      </c>
      <c r="AB3072" t="s">
        <v>121</v>
      </c>
      <c r="AC3072">
        <v>3.3</v>
      </c>
      <c r="AD3072">
        <v>2023</v>
      </c>
      <c r="AE3072">
        <v>8</v>
      </c>
      <c r="AF3072" t="s">
        <v>5513</v>
      </c>
      <c r="AG3072" t="s">
        <v>5514</v>
      </c>
      <c r="AH3072" t="s">
        <v>5515</v>
      </c>
      <c r="AI3072" t="s">
        <v>5523</v>
      </c>
    </row>
    <row r="3073" spans="1:35">
      <c r="A3073" t="s">
        <v>3575</v>
      </c>
      <c r="B3073" s="2">
        <v>45523</v>
      </c>
      <c r="C3073" t="s">
        <v>424</v>
      </c>
      <c r="D3073" t="s">
        <v>31</v>
      </c>
      <c r="E3073" t="s">
        <v>129</v>
      </c>
      <c r="F3073" t="s">
        <v>33</v>
      </c>
      <c r="G3073">
        <v>35</v>
      </c>
      <c r="H3073" t="s">
        <v>105</v>
      </c>
      <c r="I3073" t="s">
        <v>89</v>
      </c>
      <c r="J3073" t="s">
        <v>82</v>
      </c>
      <c r="K3073" t="s">
        <v>214</v>
      </c>
      <c r="L3073" t="s">
        <v>137</v>
      </c>
      <c r="M3073" t="s">
        <v>63</v>
      </c>
      <c r="N3073" t="s">
        <v>40</v>
      </c>
      <c r="O3073">
        <v>2</v>
      </c>
      <c r="P3073" s="4">
        <v>16161</v>
      </c>
      <c r="Q3073" s="4">
        <v>9858</v>
      </c>
      <c r="R3073" s="3">
        <v>0.1</v>
      </c>
      <c r="S3073" s="4">
        <v>29090</v>
      </c>
      <c r="T3073" s="4">
        <v>19716</v>
      </c>
      <c r="U3073" s="4">
        <v>9374</v>
      </c>
      <c r="V3073" s="3">
        <v>0.32224132004125128</v>
      </c>
      <c r="W3073" t="s">
        <v>75</v>
      </c>
      <c r="X3073" t="s">
        <v>55</v>
      </c>
      <c r="Y3073" t="s">
        <v>171</v>
      </c>
      <c r="Z3073">
        <v>15</v>
      </c>
      <c r="AA3073" t="s">
        <v>167</v>
      </c>
      <c r="AB3073" t="s">
        <v>66</v>
      </c>
      <c r="AC3073" t="s">
        <v>46</v>
      </c>
      <c r="AD3073">
        <v>2024</v>
      </c>
      <c r="AE3073">
        <v>8</v>
      </c>
      <c r="AF3073" t="s">
        <v>5513</v>
      </c>
      <c r="AG3073" t="s">
        <v>5514</v>
      </c>
      <c r="AH3073" t="s">
        <v>5522</v>
      </c>
      <c r="AI3073" t="s">
        <v>5526</v>
      </c>
    </row>
    <row r="3074" spans="1:35">
      <c r="A3074" t="s">
        <v>3576</v>
      </c>
      <c r="B3074" s="2">
        <v>45602</v>
      </c>
      <c r="C3074" t="s">
        <v>626</v>
      </c>
      <c r="D3074" t="s">
        <v>31</v>
      </c>
      <c r="E3074" t="s">
        <v>98</v>
      </c>
      <c r="F3074" t="s">
        <v>70</v>
      </c>
      <c r="G3074">
        <v>49</v>
      </c>
      <c r="H3074" t="s">
        <v>153</v>
      </c>
      <c r="I3074" t="s">
        <v>154</v>
      </c>
      <c r="J3074" t="s">
        <v>36</v>
      </c>
      <c r="K3074" t="s">
        <v>166</v>
      </c>
      <c r="L3074" t="s">
        <v>62</v>
      </c>
      <c r="M3074" t="s">
        <v>92</v>
      </c>
      <c r="N3074" t="s">
        <v>113</v>
      </c>
      <c r="O3074">
        <v>4</v>
      </c>
      <c r="P3074" s="4">
        <v>11950</v>
      </c>
      <c r="Q3074" s="4">
        <v>9560</v>
      </c>
      <c r="R3074" s="3">
        <v>0</v>
      </c>
      <c r="S3074" s="4">
        <v>47800</v>
      </c>
      <c r="T3074" s="4">
        <v>38240</v>
      </c>
      <c r="U3074" s="4">
        <v>9560</v>
      </c>
      <c r="V3074" s="3">
        <v>0.2</v>
      </c>
      <c r="W3074" t="s">
        <v>84</v>
      </c>
      <c r="X3074" t="s">
        <v>42</v>
      </c>
      <c r="Y3074" t="s">
        <v>56</v>
      </c>
      <c r="Z3074">
        <v>7</v>
      </c>
      <c r="AA3074" t="s">
        <v>65</v>
      </c>
      <c r="AB3074" t="s">
        <v>189</v>
      </c>
      <c r="AC3074">
        <v>3.3</v>
      </c>
      <c r="AD3074">
        <v>2024</v>
      </c>
      <c r="AE3074">
        <v>11</v>
      </c>
      <c r="AF3074" t="s">
        <v>5535</v>
      </c>
      <c r="AG3074" t="s">
        <v>5518</v>
      </c>
      <c r="AH3074" t="s">
        <v>5522</v>
      </c>
      <c r="AI3074" t="s">
        <v>5523</v>
      </c>
    </row>
    <row r="3075" spans="1:35">
      <c r="A3075" t="s">
        <v>3577</v>
      </c>
      <c r="B3075" s="2">
        <v>44946</v>
      </c>
      <c r="C3075" t="s">
        <v>943</v>
      </c>
      <c r="D3075" t="s">
        <v>31</v>
      </c>
      <c r="E3075" t="s">
        <v>170</v>
      </c>
      <c r="F3075" t="s">
        <v>33</v>
      </c>
      <c r="G3075">
        <v>30</v>
      </c>
      <c r="H3075" t="s">
        <v>105</v>
      </c>
      <c r="I3075" t="s">
        <v>89</v>
      </c>
      <c r="J3075" t="s">
        <v>82</v>
      </c>
      <c r="K3075" t="s">
        <v>90</v>
      </c>
      <c r="L3075" t="s">
        <v>112</v>
      </c>
      <c r="M3075" t="s">
        <v>92</v>
      </c>
      <c r="N3075" t="s">
        <v>53</v>
      </c>
      <c r="O3075">
        <v>4</v>
      </c>
      <c r="P3075" s="4">
        <v>22130</v>
      </c>
      <c r="Q3075" s="4">
        <v>12614</v>
      </c>
      <c r="R3075" s="3">
        <v>0.15</v>
      </c>
      <c r="S3075" s="4">
        <v>75242</v>
      </c>
      <c r="T3075" s="4">
        <v>50456</v>
      </c>
      <c r="U3075" s="4">
        <v>24786</v>
      </c>
      <c r="V3075" s="3">
        <v>0.32941708088567556</v>
      </c>
      <c r="W3075" t="s">
        <v>84</v>
      </c>
      <c r="X3075" t="s">
        <v>55</v>
      </c>
      <c r="Y3075" t="s">
        <v>56</v>
      </c>
      <c r="Z3075">
        <v>3</v>
      </c>
      <c r="AA3075" t="s">
        <v>102</v>
      </c>
      <c r="AB3075" t="s">
        <v>121</v>
      </c>
      <c r="AC3075">
        <v>4.2</v>
      </c>
      <c r="AD3075">
        <v>2023</v>
      </c>
      <c r="AE3075">
        <v>1</v>
      </c>
      <c r="AF3075" t="s">
        <v>5532</v>
      </c>
      <c r="AG3075" t="s">
        <v>5528</v>
      </c>
      <c r="AH3075" t="s">
        <v>5515</v>
      </c>
      <c r="AI3075" t="s">
        <v>5516</v>
      </c>
    </row>
    <row r="3076" spans="1:35">
      <c r="A3076" t="s">
        <v>3578</v>
      </c>
      <c r="B3076" s="2">
        <v>45527</v>
      </c>
      <c r="C3076" t="s">
        <v>375</v>
      </c>
      <c r="D3076" t="s">
        <v>31</v>
      </c>
      <c r="E3076" t="s">
        <v>60</v>
      </c>
      <c r="F3076" t="s">
        <v>70</v>
      </c>
      <c r="G3076">
        <v>59</v>
      </c>
      <c r="H3076" t="s">
        <v>71</v>
      </c>
      <c r="I3076" t="s">
        <v>72</v>
      </c>
      <c r="J3076" t="s">
        <v>73</v>
      </c>
      <c r="K3076" t="s">
        <v>214</v>
      </c>
      <c r="L3076" t="s">
        <v>52</v>
      </c>
      <c r="M3076" t="s">
        <v>39</v>
      </c>
      <c r="N3076" t="s">
        <v>64</v>
      </c>
      <c r="O3076">
        <v>8</v>
      </c>
      <c r="P3076" s="4">
        <v>6411</v>
      </c>
      <c r="Q3076" s="4">
        <v>3975</v>
      </c>
      <c r="R3076" s="3">
        <v>0.15</v>
      </c>
      <c r="S3076" s="4">
        <v>43595</v>
      </c>
      <c r="T3076" s="4">
        <v>31800</v>
      </c>
      <c r="U3076" s="4">
        <v>11795</v>
      </c>
      <c r="V3076" s="3">
        <v>0.27055855029246473</v>
      </c>
      <c r="W3076" t="s">
        <v>41</v>
      </c>
      <c r="X3076" t="s">
        <v>55</v>
      </c>
      <c r="Y3076" t="s">
        <v>56</v>
      </c>
      <c r="Z3076">
        <v>2</v>
      </c>
      <c r="AA3076" t="s">
        <v>163</v>
      </c>
      <c r="AB3076" t="s">
        <v>121</v>
      </c>
      <c r="AC3076">
        <v>3.5</v>
      </c>
      <c r="AD3076">
        <v>2024</v>
      </c>
      <c r="AE3076">
        <v>8</v>
      </c>
      <c r="AF3076" t="s">
        <v>5513</v>
      </c>
      <c r="AG3076" t="s">
        <v>5514</v>
      </c>
      <c r="AH3076" t="s">
        <v>5522</v>
      </c>
      <c r="AI3076" t="s">
        <v>5523</v>
      </c>
    </row>
    <row r="3077" spans="1:35">
      <c r="A3077" t="s">
        <v>3579</v>
      </c>
      <c r="B3077" s="2">
        <v>44987</v>
      </c>
      <c r="C3077" t="s">
        <v>379</v>
      </c>
      <c r="D3077" t="s">
        <v>49</v>
      </c>
      <c r="E3077" t="s">
        <v>135</v>
      </c>
      <c r="F3077" t="s">
        <v>33</v>
      </c>
      <c r="G3077">
        <v>43</v>
      </c>
      <c r="H3077" t="s">
        <v>99</v>
      </c>
      <c r="I3077" t="s">
        <v>99</v>
      </c>
      <c r="J3077" t="s">
        <v>100</v>
      </c>
      <c r="K3077" t="s">
        <v>116</v>
      </c>
      <c r="L3077" t="s">
        <v>137</v>
      </c>
      <c r="M3077" t="s">
        <v>92</v>
      </c>
      <c r="N3077" t="s">
        <v>53</v>
      </c>
      <c r="O3077">
        <v>3</v>
      </c>
      <c r="P3077" s="4">
        <v>12360</v>
      </c>
      <c r="Q3077" s="4">
        <v>9641</v>
      </c>
      <c r="R3077" s="3">
        <v>0.2</v>
      </c>
      <c r="S3077" s="4">
        <v>29664</v>
      </c>
      <c r="T3077" s="4">
        <v>28923</v>
      </c>
      <c r="U3077" s="4">
        <v>741</v>
      </c>
      <c r="V3077" s="3">
        <v>2.4979773462783173E-2</v>
      </c>
      <c r="W3077" t="s">
        <v>75</v>
      </c>
      <c r="X3077" t="s">
        <v>42</v>
      </c>
      <c r="Y3077" t="s">
        <v>56</v>
      </c>
      <c r="Z3077">
        <v>1</v>
      </c>
      <c r="AA3077" t="s">
        <v>172</v>
      </c>
      <c r="AB3077" t="s">
        <v>121</v>
      </c>
      <c r="AC3077">
        <v>4.5999999999999996</v>
      </c>
      <c r="AD3077">
        <v>2023</v>
      </c>
      <c r="AE3077">
        <v>3</v>
      </c>
      <c r="AF3077" t="s">
        <v>5534</v>
      </c>
      <c r="AG3077" t="s">
        <v>5528</v>
      </c>
      <c r="AH3077" t="s">
        <v>5522</v>
      </c>
      <c r="AI3077" t="s">
        <v>5526</v>
      </c>
    </row>
    <row r="3078" spans="1:35">
      <c r="A3078" t="s">
        <v>3580</v>
      </c>
      <c r="B3078" s="2">
        <v>45501</v>
      </c>
      <c r="C3078" t="s">
        <v>505</v>
      </c>
      <c r="D3078" t="s">
        <v>31</v>
      </c>
      <c r="E3078" t="s">
        <v>60</v>
      </c>
      <c r="F3078" t="s">
        <v>70</v>
      </c>
      <c r="G3078">
        <v>30</v>
      </c>
      <c r="H3078" t="s">
        <v>146</v>
      </c>
      <c r="I3078" t="s">
        <v>147</v>
      </c>
      <c r="J3078" t="s">
        <v>36</v>
      </c>
      <c r="K3078" t="s">
        <v>199</v>
      </c>
      <c r="L3078" t="s">
        <v>155</v>
      </c>
      <c r="M3078" t="s">
        <v>83</v>
      </c>
      <c r="N3078" t="s">
        <v>53</v>
      </c>
      <c r="O3078">
        <v>5</v>
      </c>
      <c r="P3078" s="4">
        <v>7544</v>
      </c>
      <c r="Q3078" s="4">
        <v>4979</v>
      </c>
      <c r="R3078" s="3">
        <v>0.1</v>
      </c>
      <c r="S3078" s="4">
        <v>33948</v>
      </c>
      <c r="T3078" s="4">
        <v>24895</v>
      </c>
      <c r="U3078" s="4">
        <v>9053</v>
      </c>
      <c r="V3078" s="3">
        <v>0.26667255802992812</v>
      </c>
      <c r="W3078" t="s">
        <v>84</v>
      </c>
      <c r="X3078" t="s">
        <v>55</v>
      </c>
      <c r="Y3078" t="s">
        <v>56</v>
      </c>
      <c r="Z3078">
        <v>7</v>
      </c>
      <c r="AA3078" t="s">
        <v>94</v>
      </c>
      <c r="AB3078" t="s">
        <v>150</v>
      </c>
      <c r="AC3078">
        <v>4.5</v>
      </c>
      <c r="AD3078">
        <v>2024</v>
      </c>
      <c r="AE3078">
        <v>7</v>
      </c>
      <c r="AF3078" t="s">
        <v>5533</v>
      </c>
      <c r="AG3078" t="s">
        <v>5514</v>
      </c>
      <c r="AH3078" t="s">
        <v>5522</v>
      </c>
      <c r="AI3078" t="s">
        <v>5516</v>
      </c>
    </row>
    <row r="3079" spans="1:35">
      <c r="A3079" t="s">
        <v>3581</v>
      </c>
      <c r="B3079" s="2">
        <v>45200</v>
      </c>
      <c r="C3079" t="s">
        <v>632</v>
      </c>
      <c r="D3079" t="s">
        <v>31</v>
      </c>
      <c r="E3079" t="s">
        <v>50</v>
      </c>
      <c r="F3079" t="s">
        <v>33</v>
      </c>
      <c r="G3079">
        <v>36</v>
      </c>
      <c r="H3079" t="s">
        <v>105</v>
      </c>
      <c r="I3079" t="s">
        <v>89</v>
      </c>
      <c r="J3079" t="s">
        <v>82</v>
      </c>
      <c r="K3079" t="s">
        <v>239</v>
      </c>
      <c r="L3079" t="s">
        <v>101</v>
      </c>
      <c r="M3079" t="s">
        <v>92</v>
      </c>
      <c r="N3079" t="s">
        <v>93</v>
      </c>
      <c r="O3079">
        <v>8</v>
      </c>
      <c r="P3079" s="4">
        <v>13420</v>
      </c>
      <c r="Q3079" s="4">
        <v>7784</v>
      </c>
      <c r="R3079" s="3">
        <v>0.15</v>
      </c>
      <c r="S3079" s="4">
        <v>91256</v>
      </c>
      <c r="T3079" s="4">
        <v>62272</v>
      </c>
      <c r="U3079" s="4">
        <v>28984</v>
      </c>
      <c r="V3079" s="3">
        <v>0.31761199263610063</v>
      </c>
      <c r="W3079" t="s">
        <v>84</v>
      </c>
      <c r="X3079" t="s">
        <v>42</v>
      </c>
      <c r="Y3079" t="s">
        <v>56</v>
      </c>
      <c r="Z3079">
        <v>7</v>
      </c>
      <c r="AA3079" t="s">
        <v>226</v>
      </c>
      <c r="AB3079" t="s">
        <v>66</v>
      </c>
      <c r="AC3079">
        <v>3.8</v>
      </c>
      <c r="AD3079">
        <v>2023</v>
      </c>
      <c r="AE3079">
        <v>10</v>
      </c>
      <c r="AF3079" t="s">
        <v>5517</v>
      </c>
      <c r="AG3079" t="s">
        <v>5518</v>
      </c>
      <c r="AH3079" t="s">
        <v>5515</v>
      </c>
      <c r="AI3079" t="s">
        <v>5526</v>
      </c>
    </row>
    <row r="3080" spans="1:35">
      <c r="A3080" t="s">
        <v>3582</v>
      </c>
      <c r="B3080" s="2">
        <v>45247</v>
      </c>
      <c r="C3080" t="s">
        <v>325</v>
      </c>
      <c r="D3080" t="s">
        <v>49</v>
      </c>
      <c r="E3080" t="s">
        <v>69</v>
      </c>
      <c r="F3080" t="s">
        <v>70</v>
      </c>
      <c r="G3080">
        <v>33</v>
      </c>
      <c r="H3080" t="s">
        <v>71</v>
      </c>
      <c r="I3080" t="s">
        <v>72</v>
      </c>
      <c r="J3080" t="s">
        <v>73</v>
      </c>
      <c r="K3080" t="s">
        <v>61</v>
      </c>
      <c r="L3080" t="s">
        <v>52</v>
      </c>
      <c r="M3080" t="s">
        <v>92</v>
      </c>
      <c r="N3080" t="s">
        <v>40</v>
      </c>
      <c r="O3080">
        <v>5</v>
      </c>
      <c r="P3080" s="4">
        <v>2541</v>
      </c>
      <c r="Q3080" s="4">
        <v>1728</v>
      </c>
      <c r="R3080" s="3">
        <v>0</v>
      </c>
      <c r="S3080" s="4">
        <v>12705</v>
      </c>
      <c r="T3080" s="4">
        <v>8640</v>
      </c>
      <c r="U3080" s="4">
        <v>4065</v>
      </c>
      <c r="V3080" s="3">
        <v>0.31995277449822906</v>
      </c>
      <c r="W3080" t="s">
        <v>54</v>
      </c>
      <c r="X3080" t="s">
        <v>55</v>
      </c>
      <c r="Y3080" t="s">
        <v>56</v>
      </c>
      <c r="Z3080">
        <v>4</v>
      </c>
      <c r="AA3080" t="s">
        <v>167</v>
      </c>
      <c r="AB3080" t="s">
        <v>150</v>
      </c>
      <c r="AC3080">
        <v>3.2</v>
      </c>
      <c r="AD3080">
        <v>2023</v>
      </c>
      <c r="AE3080">
        <v>11</v>
      </c>
      <c r="AF3080" t="s">
        <v>5535</v>
      </c>
      <c r="AG3080" t="s">
        <v>5518</v>
      </c>
      <c r="AH3080" t="s">
        <v>5519</v>
      </c>
      <c r="AI3080" t="s">
        <v>5516</v>
      </c>
    </row>
    <row r="3081" spans="1:35">
      <c r="A3081" t="s">
        <v>3583</v>
      </c>
      <c r="B3081" s="2">
        <v>45322</v>
      </c>
      <c r="C3081" t="s">
        <v>249</v>
      </c>
      <c r="D3081" t="s">
        <v>31</v>
      </c>
      <c r="E3081" t="s">
        <v>135</v>
      </c>
      <c r="F3081" t="s">
        <v>33</v>
      </c>
      <c r="G3081">
        <v>27</v>
      </c>
      <c r="H3081" t="s">
        <v>88</v>
      </c>
      <c r="I3081" t="s">
        <v>89</v>
      </c>
      <c r="J3081" t="s">
        <v>82</v>
      </c>
      <c r="K3081" t="s">
        <v>326</v>
      </c>
      <c r="L3081" t="s">
        <v>91</v>
      </c>
      <c r="M3081" t="s">
        <v>107</v>
      </c>
      <c r="N3081" t="s">
        <v>93</v>
      </c>
      <c r="O3081">
        <v>5</v>
      </c>
      <c r="P3081" s="4">
        <v>10130</v>
      </c>
      <c r="Q3081" s="4">
        <v>6483</v>
      </c>
      <c r="R3081" s="3">
        <v>0.2</v>
      </c>
      <c r="S3081" s="4">
        <v>40520</v>
      </c>
      <c r="T3081" s="4">
        <v>32415</v>
      </c>
      <c r="U3081" s="4">
        <v>8105</v>
      </c>
      <c r="V3081" s="3">
        <v>0.20002467917077987</v>
      </c>
      <c r="W3081" t="s">
        <v>75</v>
      </c>
      <c r="X3081" t="s">
        <v>55</v>
      </c>
      <c r="Y3081" t="s">
        <v>171</v>
      </c>
      <c r="Z3081">
        <v>10</v>
      </c>
      <c r="AA3081" t="s">
        <v>163</v>
      </c>
      <c r="AB3081" t="s">
        <v>45</v>
      </c>
      <c r="AC3081" t="s">
        <v>46</v>
      </c>
      <c r="AD3081">
        <v>2024</v>
      </c>
      <c r="AE3081">
        <v>1</v>
      </c>
      <c r="AF3081" t="s">
        <v>5532</v>
      </c>
      <c r="AG3081" t="s">
        <v>5528</v>
      </c>
      <c r="AH3081" t="s">
        <v>5522</v>
      </c>
      <c r="AI3081" t="s">
        <v>5516</v>
      </c>
    </row>
    <row r="3082" spans="1:35">
      <c r="A3082" t="s">
        <v>3584</v>
      </c>
      <c r="B3082" s="2">
        <v>45040</v>
      </c>
      <c r="C3082" t="s">
        <v>139</v>
      </c>
      <c r="D3082" t="s">
        <v>31</v>
      </c>
      <c r="E3082" t="s">
        <v>111</v>
      </c>
      <c r="F3082" t="s">
        <v>70</v>
      </c>
      <c r="G3082">
        <v>35</v>
      </c>
      <c r="H3082" t="s">
        <v>71</v>
      </c>
      <c r="I3082" t="s">
        <v>72</v>
      </c>
      <c r="J3082" t="s">
        <v>73</v>
      </c>
      <c r="K3082" t="s">
        <v>302</v>
      </c>
      <c r="L3082" t="s">
        <v>91</v>
      </c>
      <c r="M3082" t="s">
        <v>83</v>
      </c>
      <c r="N3082" t="s">
        <v>40</v>
      </c>
      <c r="O3082">
        <v>3</v>
      </c>
      <c r="P3082" s="4">
        <v>9232</v>
      </c>
      <c r="Q3082" s="4">
        <v>6093</v>
      </c>
      <c r="R3082" s="3">
        <v>0.05</v>
      </c>
      <c r="S3082" s="4">
        <v>26311</v>
      </c>
      <c r="T3082" s="4">
        <v>18279</v>
      </c>
      <c r="U3082" s="4">
        <v>8032</v>
      </c>
      <c r="V3082" s="3">
        <v>0.30527155942381512</v>
      </c>
      <c r="W3082" t="s">
        <v>54</v>
      </c>
      <c r="X3082" t="s">
        <v>42</v>
      </c>
      <c r="Y3082" t="s">
        <v>56</v>
      </c>
      <c r="Z3082">
        <v>6</v>
      </c>
      <c r="AA3082" t="s">
        <v>226</v>
      </c>
      <c r="AB3082" t="s">
        <v>45</v>
      </c>
      <c r="AC3082">
        <v>3.8</v>
      </c>
      <c r="AD3082">
        <v>2023</v>
      </c>
      <c r="AE3082">
        <v>4</v>
      </c>
      <c r="AF3082" t="s">
        <v>5524</v>
      </c>
      <c r="AG3082" t="s">
        <v>5525</v>
      </c>
      <c r="AH3082" t="s">
        <v>5522</v>
      </c>
      <c r="AI3082" t="s">
        <v>5526</v>
      </c>
    </row>
    <row r="3083" spans="1:35">
      <c r="A3083" t="s">
        <v>3585</v>
      </c>
      <c r="B3083" s="2">
        <v>45225</v>
      </c>
      <c r="C3083" t="s">
        <v>1606</v>
      </c>
      <c r="D3083" t="s">
        <v>31</v>
      </c>
      <c r="E3083" t="s">
        <v>119</v>
      </c>
      <c r="F3083" t="s">
        <v>70</v>
      </c>
      <c r="G3083">
        <v>22</v>
      </c>
      <c r="H3083" t="s">
        <v>34</v>
      </c>
      <c r="I3083" t="s">
        <v>35</v>
      </c>
      <c r="J3083" t="s">
        <v>36</v>
      </c>
      <c r="K3083" t="s">
        <v>51</v>
      </c>
      <c r="L3083" t="s">
        <v>101</v>
      </c>
      <c r="M3083" t="s">
        <v>63</v>
      </c>
      <c r="N3083" t="s">
        <v>53</v>
      </c>
      <c r="O3083">
        <v>4</v>
      </c>
      <c r="P3083" s="4">
        <v>1743</v>
      </c>
      <c r="Q3083" s="4">
        <v>1203</v>
      </c>
      <c r="R3083" s="3">
        <v>0.1</v>
      </c>
      <c r="S3083" s="4">
        <v>6275</v>
      </c>
      <c r="T3083" s="4">
        <v>4812</v>
      </c>
      <c r="U3083" s="4">
        <v>1463</v>
      </c>
      <c r="V3083" s="3">
        <v>0.23314741035856573</v>
      </c>
      <c r="W3083" t="s">
        <v>75</v>
      </c>
      <c r="X3083" t="s">
        <v>76</v>
      </c>
      <c r="Y3083" t="s">
        <v>56</v>
      </c>
      <c r="Z3083">
        <v>5</v>
      </c>
      <c r="AA3083" t="s">
        <v>220</v>
      </c>
      <c r="AB3083" t="s">
        <v>95</v>
      </c>
      <c r="AC3083">
        <v>3.2</v>
      </c>
      <c r="AD3083">
        <v>2023</v>
      </c>
      <c r="AE3083">
        <v>10</v>
      </c>
      <c r="AF3083" t="s">
        <v>5517</v>
      </c>
      <c r="AG3083" t="s">
        <v>5518</v>
      </c>
      <c r="AH3083" t="s">
        <v>5519</v>
      </c>
      <c r="AI3083" t="s">
        <v>5520</v>
      </c>
    </row>
    <row r="3084" spans="1:35">
      <c r="A3084" t="s">
        <v>3586</v>
      </c>
      <c r="B3084" s="2">
        <v>45202</v>
      </c>
      <c r="C3084" t="s">
        <v>730</v>
      </c>
      <c r="D3084" t="s">
        <v>31</v>
      </c>
      <c r="E3084" t="s">
        <v>119</v>
      </c>
      <c r="F3084" t="s">
        <v>70</v>
      </c>
      <c r="G3084">
        <v>38</v>
      </c>
      <c r="H3084" t="s">
        <v>153</v>
      </c>
      <c r="I3084" t="s">
        <v>154</v>
      </c>
      <c r="J3084" t="s">
        <v>36</v>
      </c>
      <c r="K3084" t="s">
        <v>302</v>
      </c>
      <c r="L3084" t="s">
        <v>112</v>
      </c>
      <c r="M3084" t="s">
        <v>107</v>
      </c>
      <c r="N3084" t="s">
        <v>126</v>
      </c>
      <c r="O3084">
        <v>3</v>
      </c>
      <c r="P3084" s="4">
        <v>22056</v>
      </c>
      <c r="Q3084" s="4">
        <v>16983</v>
      </c>
      <c r="R3084" s="3">
        <v>0.05</v>
      </c>
      <c r="S3084" s="4">
        <v>62860</v>
      </c>
      <c r="T3084" s="4">
        <v>50949</v>
      </c>
      <c r="U3084" s="4">
        <v>11911</v>
      </c>
      <c r="V3084" s="3">
        <v>0.18948456888323259</v>
      </c>
      <c r="W3084" t="s">
        <v>84</v>
      </c>
      <c r="X3084" t="s">
        <v>42</v>
      </c>
      <c r="Y3084" t="s">
        <v>156</v>
      </c>
      <c r="Z3084">
        <v>0</v>
      </c>
      <c r="AA3084" t="s">
        <v>172</v>
      </c>
      <c r="AB3084" t="s">
        <v>194</v>
      </c>
      <c r="AC3084">
        <v>2</v>
      </c>
      <c r="AD3084">
        <v>2023</v>
      </c>
      <c r="AE3084">
        <v>10</v>
      </c>
      <c r="AF3084" t="s">
        <v>5517</v>
      </c>
      <c r="AG3084" t="s">
        <v>5518</v>
      </c>
      <c r="AH3084" t="s">
        <v>5515</v>
      </c>
      <c r="AI3084" t="s">
        <v>5526</v>
      </c>
    </row>
    <row r="3085" spans="1:35">
      <c r="A3085" t="s">
        <v>3587</v>
      </c>
      <c r="B3085" s="2">
        <v>45588</v>
      </c>
      <c r="C3085" t="s">
        <v>837</v>
      </c>
      <c r="D3085" t="s">
        <v>31</v>
      </c>
      <c r="E3085" t="s">
        <v>124</v>
      </c>
      <c r="F3085" t="s">
        <v>70</v>
      </c>
      <c r="G3085">
        <v>36</v>
      </c>
      <c r="H3085" t="s">
        <v>88</v>
      </c>
      <c r="I3085" t="s">
        <v>89</v>
      </c>
      <c r="J3085" t="s">
        <v>82</v>
      </c>
      <c r="K3085" t="s">
        <v>120</v>
      </c>
      <c r="L3085" t="s">
        <v>112</v>
      </c>
      <c r="M3085" t="s">
        <v>92</v>
      </c>
      <c r="N3085" t="s">
        <v>113</v>
      </c>
      <c r="O3085">
        <v>5</v>
      </c>
      <c r="P3085" s="4">
        <v>4329</v>
      </c>
      <c r="Q3085" s="4">
        <v>2987</v>
      </c>
      <c r="R3085" s="3">
        <v>0</v>
      </c>
      <c r="S3085" s="4">
        <v>21645</v>
      </c>
      <c r="T3085" s="4">
        <v>14935</v>
      </c>
      <c r="U3085" s="4">
        <v>6710</v>
      </c>
      <c r="V3085" s="3">
        <v>0.31000231000230999</v>
      </c>
      <c r="W3085" t="s">
        <v>75</v>
      </c>
      <c r="X3085" t="s">
        <v>42</v>
      </c>
      <c r="Y3085" t="s">
        <v>56</v>
      </c>
      <c r="Z3085">
        <v>3</v>
      </c>
      <c r="AA3085" t="s">
        <v>77</v>
      </c>
      <c r="AB3085" t="s">
        <v>132</v>
      </c>
      <c r="AC3085">
        <v>3</v>
      </c>
      <c r="AD3085">
        <v>2024</v>
      </c>
      <c r="AE3085">
        <v>10</v>
      </c>
      <c r="AF3085" t="s">
        <v>5517</v>
      </c>
      <c r="AG3085" t="s">
        <v>5518</v>
      </c>
      <c r="AH3085" t="s">
        <v>5522</v>
      </c>
      <c r="AI3085" t="s">
        <v>5526</v>
      </c>
    </row>
    <row r="3086" spans="1:35">
      <c r="A3086" t="s">
        <v>3588</v>
      </c>
      <c r="B3086" s="2">
        <v>45566</v>
      </c>
      <c r="C3086" t="s">
        <v>110</v>
      </c>
      <c r="D3086" t="s">
        <v>31</v>
      </c>
      <c r="E3086" t="s">
        <v>135</v>
      </c>
      <c r="F3086" t="s">
        <v>33</v>
      </c>
      <c r="G3086">
        <v>23</v>
      </c>
      <c r="H3086" t="s">
        <v>88</v>
      </c>
      <c r="I3086" t="s">
        <v>89</v>
      </c>
      <c r="J3086" t="s">
        <v>82</v>
      </c>
      <c r="K3086" t="s">
        <v>179</v>
      </c>
      <c r="L3086" t="s">
        <v>101</v>
      </c>
      <c r="M3086" t="s">
        <v>39</v>
      </c>
      <c r="N3086" t="s">
        <v>53</v>
      </c>
      <c r="O3086">
        <v>8</v>
      </c>
      <c r="P3086" s="4">
        <v>10668</v>
      </c>
      <c r="Q3086" s="4">
        <v>7681</v>
      </c>
      <c r="R3086" s="3">
        <v>0.1</v>
      </c>
      <c r="S3086" s="4">
        <v>76810</v>
      </c>
      <c r="T3086" s="4">
        <v>61448</v>
      </c>
      <c r="U3086" s="4">
        <v>15362</v>
      </c>
      <c r="V3086" s="3">
        <v>0.2</v>
      </c>
      <c r="W3086" t="s">
        <v>84</v>
      </c>
      <c r="X3086" t="s">
        <v>42</v>
      </c>
      <c r="Y3086" t="s">
        <v>156</v>
      </c>
      <c r="Z3086">
        <v>0</v>
      </c>
      <c r="AA3086" t="s">
        <v>102</v>
      </c>
      <c r="AB3086" t="s">
        <v>194</v>
      </c>
      <c r="AC3086">
        <v>1.7</v>
      </c>
      <c r="AD3086">
        <v>2024</v>
      </c>
      <c r="AE3086">
        <v>10</v>
      </c>
      <c r="AF3086" t="s">
        <v>5517</v>
      </c>
      <c r="AG3086" t="s">
        <v>5518</v>
      </c>
      <c r="AH3086" t="s">
        <v>5515</v>
      </c>
      <c r="AI3086" t="s">
        <v>5520</v>
      </c>
    </row>
    <row r="3087" spans="1:35">
      <c r="A3087" t="s">
        <v>3589</v>
      </c>
      <c r="B3087" s="2">
        <v>45522</v>
      </c>
      <c r="C3087" t="s">
        <v>145</v>
      </c>
      <c r="D3087" t="s">
        <v>31</v>
      </c>
      <c r="E3087" t="s">
        <v>98</v>
      </c>
      <c r="F3087" t="s">
        <v>70</v>
      </c>
      <c r="G3087">
        <v>53</v>
      </c>
      <c r="H3087" t="s">
        <v>71</v>
      </c>
      <c r="I3087" t="s">
        <v>72</v>
      </c>
      <c r="J3087" t="s">
        <v>73</v>
      </c>
      <c r="K3087" t="s">
        <v>90</v>
      </c>
      <c r="L3087" t="s">
        <v>101</v>
      </c>
      <c r="M3087" t="s">
        <v>83</v>
      </c>
      <c r="N3087" t="s">
        <v>64</v>
      </c>
      <c r="O3087">
        <v>3</v>
      </c>
      <c r="P3087" s="4">
        <v>17998</v>
      </c>
      <c r="Q3087" s="4">
        <v>13858</v>
      </c>
      <c r="R3087" s="3">
        <v>0</v>
      </c>
      <c r="S3087" s="4">
        <v>53994</v>
      </c>
      <c r="T3087" s="4">
        <v>41574</v>
      </c>
      <c r="U3087" s="4">
        <v>12420</v>
      </c>
      <c r="V3087" s="3">
        <v>0.23002555839537728</v>
      </c>
      <c r="W3087" t="s">
        <v>84</v>
      </c>
      <c r="X3087" t="s">
        <v>55</v>
      </c>
      <c r="Y3087" t="s">
        <v>56</v>
      </c>
      <c r="Z3087">
        <v>1</v>
      </c>
      <c r="AA3087" t="s">
        <v>57</v>
      </c>
      <c r="AB3087" t="s">
        <v>194</v>
      </c>
      <c r="AC3087">
        <v>4.7</v>
      </c>
      <c r="AD3087">
        <v>2024</v>
      </c>
      <c r="AE3087">
        <v>8</v>
      </c>
      <c r="AF3087" t="s">
        <v>5513</v>
      </c>
      <c r="AG3087" t="s">
        <v>5514</v>
      </c>
      <c r="AH3087" t="s">
        <v>5515</v>
      </c>
      <c r="AI3087" t="s">
        <v>5523</v>
      </c>
    </row>
    <row r="3088" spans="1:35">
      <c r="A3088" t="s">
        <v>3590</v>
      </c>
      <c r="B3088" s="2">
        <v>45101</v>
      </c>
      <c r="C3088" t="s">
        <v>908</v>
      </c>
      <c r="D3088" t="s">
        <v>49</v>
      </c>
      <c r="E3088" t="s">
        <v>50</v>
      </c>
      <c r="F3088" t="s">
        <v>33</v>
      </c>
      <c r="G3088">
        <v>47</v>
      </c>
      <c r="H3088" t="s">
        <v>153</v>
      </c>
      <c r="I3088" t="s">
        <v>154</v>
      </c>
      <c r="J3088" t="s">
        <v>36</v>
      </c>
      <c r="K3088" t="s">
        <v>184</v>
      </c>
      <c r="L3088" t="s">
        <v>91</v>
      </c>
      <c r="M3088" t="s">
        <v>92</v>
      </c>
      <c r="N3088" t="s">
        <v>126</v>
      </c>
      <c r="O3088">
        <v>5</v>
      </c>
      <c r="P3088" s="4">
        <v>22125</v>
      </c>
      <c r="Q3088" s="4">
        <v>15930</v>
      </c>
      <c r="R3088" s="3">
        <v>0.15</v>
      </c>
      <c r="S3088" s="4">
        <v>94031</v>
      </c>
      <c r="T3088" s="4">
        <v>79650</v>
      </c>
      <c r="U3088" s="4">
        <v>14381</v>
      </c>
      <c r="V3088" s="3">
        <v>0.15293892439727325</v>
      </c>
      <c r="W3088" t="s">
        <v>75</v>
      </c>
      <c r="X3088" t="s">
        <v>42</v>
      </c>
      <c r="Y3088" t="s">
        <v>56</v>
      </c>
      <c r="Z3088">
        <v>3</v>
      </c>
      <c r="AA3088" t="s">
        <v>85</v>
      </c>
      <c r="AB3088" t="s">
        <v>150</v>
      </c>
      <c r="AC3088">
        <v>3.2</v>
      </c>
      <c r="AD3088">
        <v>2023</v>
      </c>
      <c r="AE3088">
        <v>6</v>
      </c>
      <c r="AF3088" t="s">
        <v>5530</v>
      </c>
      <c r="AG3088" t="s">
        <v>5525</v>
      </c>
      <c r="AH3088" t="s">
        <v>5515</v>
      </c>
      <c r="AI3088" t="s">
        <v>5523</v>
      </c>
    </row>
    <row r="3089" spans="1:35">
      <c r="A3089" t="s">
        <v>3591</v>
      </c>
      <c r="B3089" s="2">
        <v>45018</v>
      </c>
      <c r="C3089" t="s">
        <v>348</v>
      </c>
      <c r="D3089" t="s">
        <v>31</v>
      </c>
      <c r="E3089" t="s">
        <v>170</v>
      </c>
      <c r="F3089" t="s">
        <v>33</v>
      </c>
      <c r="G3089">
        <v>26</v>
      </c>
      <c r="H3089" t="s">
        <v>146</v>
      </c>
      <c r="I3089" t="s">
        <v>147</v>
      </c>
      <c r="J3089" t="s">
        <v>36</v>
      </c>
      <c r="K3089" t="s">
        <v>257</v>
      </c>
      <c r="L3089" t="s">
        <v>131</v>
      </c>
      <c r="M3089" t="s">
        <v>63</v>
      </c>
      <c r="N3089" t="s">
        <v>40</v>
      </c>
      <c r="O3089">
        <v>7</v>
      </c>
      <c r="P3089" s="4">
        <v>22251</v>
      </c>
      <c r="Q3089" s="4">
        <v>13573</v>
      </c>
      <c r="R3089" s="3">
        <v>0.15</v>
      </c>
      <c r="S3089" s="4">
        <v>132393</v>
      </c>
      <c r="T3089" s="4">
        <v>95011</v>
      </c>
      <c r="U3089" s="4">
        <v>37382</v>
      </c>
      <c r="V3089" s="3">
        <v>0.28235631793221694</v>
      </c>
      <c r="W3089" t="s">
        <v>41</v>
      </c>
      <c r="X3089" t="s">
        <v>55</v>
      </c>
      <c r="Y3089" t="s">
        <v>56</v>
      </c>
      <c r="Z3089">
        <v>3</v>
      </c>
      <c r="AA3089" t="s">
        <v>185</v>
      </c>
      <c r="AB3089" t="s">
        <v>95</v>
      </c>
      <c r="AC3089">
        <v>4.0999999999999996</v>
      </c>
      <c r="AD3089">
        <v>2023</v>
      </c>
      <c r="AE3089">
        <v>4</v>
      </c>
      <c r="AF3089" t="s">
        <v>5524</v>
      </c>
      <c r="AG3089" t="s">
        <v>5525</v>
      </c>
      <c r="AH3089" t="s">
        <v>5515</v>
      </c>
      <c r="AI3089" t="s">
        <v>5516</v>
      </c>
    </row>
    <row r="3090" spans="1:35">
      <c r="A3090" t="s">
        <v>3592</v>
      </c>
      <c r="B3090" s="2">
        <v>45441</v>
      </c>
      <c r="C3090" t="s">
        <v>213</v>
      </c>
      <c r="D3090" t="s">
        <v>31</v>
      </c>
      <c r="E3090" t="s">
        <v>60</v>
      </c>
      <c r="F3090" t="s">
        <v>70</v>
      </c>
      <c r="G3090">
        <v>46</v>
      </c>
      <c r="H3090" t="s">
        <v>153</v>
      </c>
      <c r="I3090" t="s">
        <v>154</v>
      </c>
      <c r="J3090" t="s">
        <v>36</v>
      </c>
      <c r="K3090" t="s">
        <v>192</v>
      </c>
      <c r="L3090" t="s">
        <v>52</v>
      </c>
      <c r="M3090" t="s">
        <v>107</v>
      </c>
      <c r="N3090" t="s">
        <v>53</v>
      </c>
      <c r="O3090">
        <v>4</v>
      </c>
      <c r="P3090" s="4">
        <v>9722</v>
      </c>
      <c r="Q3090" s="4">
        <v>6028</v>
      </c>
      <c r="R3090" s="3">
        <v>0</v>
      </c>
      <c r="S3090" s="4">
        <v>38888</v>
      </c>
      <c r="T3090" s="4">
        <v>24112</v>
      </c>
      <c r="U3090" s="4">
        <v>14776</v>
      </c>
      <c r="V3090" s="3">
        <v>0.37996297058218476</v>
      </c>
      <c r="W3090" t="s">
        <v>41</v>
      </c>
      <c r="X3090" t="s">
        <v>76</v>
      </c>
      <c r="Y3090" t="s">
        <v>56</v>
      </c>
      <c r="Z3090">
        <v>7</v>
      </c>
      <c r="AA3090" t="s">
        <v>229</v>
      </c>
      <c r="AB3090" t="s">
        <v>194</v>
      </c>
      <c r="AC3090">
        <v>3.9</v>
      </c>
      <c r="AD3090">
        <v>2024</v>
      </c>
      <c r="AE3090">
        <v>5</v>
      </c>
      <c r="AF3090" t="s">
        <v>5529</v>
      </c>
      <c r="AG3090" t="s">
        <v>5525</v>
      </c>
      <c r="AH3090" t="s">
        <v>5522</v>
      </c>
      <c r="AI3090" t="s">
        <v>5523</v>
      </c>
    </row>
    <row r="3091" spans="1:35">
      <c r="A3091" t="s">
        <v>3593</v>
      </c>
      <c r="B3091" s="2">
        <v>45481</v>
      </c>
      <c r="C3091" t="s">
        <v>367</v>
      </c>
      <c r="D3091" t="s">
        <v>31</v>
      </c>
      <c r="E3091" t="s">
        <v>50</v>
      </c>
      <c r="F3091" t="s">
        <v>33</v>
      </c>
      <c r="G3091">
        <v>37</v>
      </c>
      <c r="H3091" t="s">
        <v>80</v>
      </c>
      <c r="I3091" t="s">
        <v>81</v>
      </c>
      <c r="J3091" t="s">
        <v>82</v>
      </c>
      <c r="K3091" t="s">
        <v>162</v>
      </c>
      <c r="L3091" t="s">
        <v>112</v>
      </c>
      <c r="M3091" t="s">
        <v>83</v>
      </c>
      <c r="N3091" t="s">
        <v>40</v>
      </c>
      <c r="O3091">
        <v>7</v>
      </c>
      <c r="P3091" s="4">
        <v>17723</v>
      </c>
      <c r="Q3091" s="4">
        <v>10457</v>
      </c>
      <c r="R3091" s="3">
        <v>0.2</v>
      </c>
      <c r="S3091" s="4">
        <v>99249</v>
      </c>
      <c r="T3091" s="4">
        <v>73199</v>
      </c>
      <c r="U3091" s="4">
        <v>26050</v>
      </c>
      <c r="V3091" s="3">
        <v>0.26247115839958085</v>
      </c>
      <c r="W3091" t="s">
        <v>41</v>
      </c>
      <c r="X3091" t="s">
        <v>76</v>
      </c>
      <c r="Y3091" t="s">
        <v>43</v>
      </c>
      <c r="Z3091">
        <v>0</v>
      </c>
      <c r="AA3091" t="s">
        <v>185</v>
      </c>
      <c r="AB3091" t="s">
        <v>194</v>
      </c>
      <c r="AC3091" t="s">
        <v>46</v>
      </c>
      <c r="AD3091">
        <v>2024</v>
      </c>
      <c r="AE3091">
        <v>7</v>
      </c>
      <c r="AF3091" t="s">
        <v>5533</v>
      </c>
      <c r="AG3091" t="s">
        <v>5514</v>
      </c>
      <c r="AH3091" t="s">
        <v>5515</v>
      </c>
      <c r="AI3091" t="s">
        <v>5526</v>
      </c>
    </row>
    <row r="3092" spans="1:35">
      <c r="A3092" t="s">
        <v>3594</v>
      </c>
      <c r="B3092" s="2">
        <v>45262</v>
      </c>
      <c r="C3092" t="s">
        <v>436</v>
      </c>
      <c r="D3092" t="s">
        <v>49</v>
      </c>
      <c r="E3092" t="s">
        <v>50</v>
      </c>
      <c r="F3092" t="s">
        <v>33</v>
      </c>
      <c r="G3092">
        <v>37</v>
      </c>
      <c r="H3092" t="s">
        <v>153</v>
      </c>
      <c r="I3092" t="s">
        <v>154</v>
      </c>
      <c r="J3092" t="s">
        <v>36</v>
      </c>
      <c r="K3092" t="s">
        <v>37</v>
      </c>
      <c r="L3092" t="s">
        <v>101</v>
      </c>
      <c r="M3092" t="s">
        <v>63</v>
      </c>
      <c r="N3092" t="s">
        <v>64</v>
      </c>
      <c r="O3092">
        <v>8</v>
      </c>
      <c r="P3092" s="4">
        <v>2992</v>
      </c>
      <c r="Q3092" s="4">
        <v>2154</v>
      </c>
      <c r="R3092" s="3">
        <v>0.05</v>
      </c>
      <c r="S3092" s="4">
        <v>22739</v>
      </c>
      <c r="T3092" s="4">
        <v>17232</v>
      </c>
      <c r="U3092" s="4">
        <v>5507</v>
      </c>
      <c r="V3092" s="3">
        <v>0.24218303355468579</v>
      </c>
      <c r="W3092" t="s">
        <v>75</v>
      </c>
      <c r="X3092" t="s">
        <v>55</v>
      </c>
      <c r="Y3092" t="s">
        <v>56</v>
      </c>
      <c r="Z3092">
        <v>1</v>
      </c>
      <c r="AA3092" t="s">
        <v>149</v>
      </c>
      <c r="AB3092" t="s">
        <v>132</v>
      </c>
      <c r="AC3092">
        <v>4</v>
      </c>
      <c r="AD3092">
        <v>2023</v>
      </c>
      <c r="AE3092">
        <v>12</v>
      </c>
      <c r="AF3092" t="s">
        <v>5521</v>
      </c>
      <c r="AG3092" t="s">
        <v>5518</v>
      </c>
      <c r="AH3092" t="s">
        <v>5522</v>
      </c>
      <c r="AI3092" t="s">
        <v>5526</v>
      </c>
    </row>
    <row r="3093" spans="1:35">
      <c r="A3093" t="s">
        <v>3595</v>
      </c>
      <c r="B3093" s="2">
        <v>45262</v>
      </c>
      <c r="C3093" t="s">
        <v>1039</v>
      </c>
      <c r="D3093" t="s">
        <v>31</v>
      </c>
      <c r="E3093" t="s">
        <v>50</v>
      </c>
      <c r="F3093" t="s">
        <v>33</v>
      </c>
      <c r="G3093">
        <v>52</v>
      </c>
      <c r="H3093" t="s">
        <v>71</v>
      </c>
      <c r="I3093" t="s">
        <v>72</v>
      </c>
      <c r="J3093" t="s">
        <v>73</v>
      </c>
      <c r="K3093" t="s">
        <v>148</v>
      </c>
      <c r="L3093" t="s">
        <v>101</v>
      </c>
      <c r="M3093" t="s">
        <v>39</v>
      </c>
      <c r="N3093" t="s">
        <v>64</v>
      </c>
      <c r="O3093">
        <v>7</v>
      </c>
      <c r="P3093" s="4">
        <v>24594</v>
      </c>
      <c r="Q3093" s="4">
        <v>18691</v>
      </c>
      <c r="R3093" s="3">
        <v>0.2</v>
      </c>
      <c r="S3093" s="4">
        <v>137726</v>
      </c>
      <c r="T3093" s="4">
        <v>130837</v>
      </c>
      <c r="U3093" s="4">
        <v>6889</v>
      </c>
      <c r="V3093" s="3">
        <v>5.0019604141556422E-2</v>
      </c>
      <c r="W3093" t="s">
        <v>84</v>
      </c>
      <c r="X3093" t="s">
        <v>76</v>
      </c>
      <c r="Y3093" t="s">
        <v>171</v>
      </c>
      <c r="Z3093">
        <v>11</v>
      </c>
      <c r="AA3093" t="s">
        <v>77</v>
      </c>
      <c r="AB3093" t="s">
        <v>121</v>
      </c>
      <c r="AC3093" t="s">
        <v>46</v>
      </c>
      <c r="AD3093">
        <v>2023</v>
      </c>
      <c r="AE3093">
        <v>12</v>
      </c>
      <c r="AF3093" t="s">
        <v>5521</v>
      </c>
      <c r="AG3093" t="s">
        <v>5518</v>
      </c>
      <c r="AH3093" t="s">
        <v>5515</v>
      </c>
      <c r="AI3093" t="s">
        <v>5523</v>
      </c>
    </row>
    <row r="3094" spans="1:35">
      <c r="A3094" t="s">
        <v>3596</v>
      </c>
      <c r="B3094" s="2">
        <v>45390</v>
      </c>
      <c r="C3094" t="s">
        <v>567</v>
      </c>
      <c r="D3094" t="s">
        <v>49</v>
      </c>
      <c r="E3094" t="s">
        <v>124</v>
      </c>
      <c r="F3094" t="s">
        <v>70</v>
      </c>
      <c r="G3094">
        <v>49</v>
      </c>
      <c r="H3094" t="s">
        <v>153</v>
      </c>
      <c r="I3094" t="s">
        <v>154</v>
      </c>
      <c r="J3094" t="s">
        <v>36</v>
      </c>
      <c r="K3094" t="s">
        <v>148</v>
      </c>
      <c r="L3094" t="s">
        <v>112</v>
      </c>
      <c r="M3094" t="s">
        <v>83</v>
      </c>
      <c r="N3094" t="s">
        <v>93</v>
      </c>
      <c r="O3094">
        <v>6</v>
      </c>
      <c r="P3094" s="4">
        <v>24677</v>
      </c>
      <c r="Q3094" s="4">
        <v>14806</v>
      </c>
      <c r="R3094" s="3">
        <v>0.1</v>
      </c>
      <c r="S3094" s="4">
        <v>133256</v>
      </c>
      <c r="T3094" s="4">
        <v>88836</v>
      </c>
      <c r="U3094" s="4">
        <v>44420</v>
      </c>
      <c r="V3094" s="3">
        <v>0.33334333913669928</v>
      </c>
      <c r="W3094" t="s">
        <v>41</v>
      </c>
      <c r="X3094" t="s">
        <v>76</v>
      </c>
      <c r="Y3094" t="s">
        <v>56</v>
      </c>
      <c r="Z3094">
        <v>3</v>
      </c>
      <c r="AA3094" t="s">
        <v>229</v>
      </c>
      <c r="AB3094" t="s">
        <v>189</v>
      </c>
      <c r="AC3094">
        <v>4.0999999999999996</v>
      </c>
      <c r="AD3094">
        <v>2024</v>
      </c>
      <c r="AE3094">
        <v>4</v>
      </c>
      <c r="AF3094" t="s">
        <v>5524</v>
      </c>
      <c r="AG3094" t="s">
        <v>5525</v>
      </c>
      <c r="AH3094" t="s">
        <v>5515</v>
      </c>
      <c r="AI3094" t="s">
        <v>5523</v>
      </c>
    </row>
    <row r="3095" spans="1:35">
      <c r="A3095" t="s">
        <v>3597</v>
      </c>
      <c r="B3095" s="2">
        <v>45586</v>
      </c>
      <c r="C3095" t="s">
        <v>243</v>
      </c>
      <c r="D3095" t="s">
        <v>31</v>
      </c>
      <c r="E3095" t="s">
        <v>135</v>
      </c>
      <c r="F3095" t="s">
        <v>33</v>
      </c>
      <c r="G3095">
        <v>23</v>
      </c>
      <c r="H3095" t="s">
        <v>146</v>
      </c>
      <c r="I3095" t="s">
        <v>147</v>
      </c>
      <c r="J3095" t="s">
        <v>36</v>
      </c>
      <c r="K3095" t="s">
        <v>323</v>
      </c>
      <c r="L3095" t="s">
        <v>38</v>
      </c>
      <c r="M3095" t="s">
        <v>83</v>
      </c>
      <c r="N3095" t="s">
        <v>53</v>
      </c>
      <c r="O3095">
        <v>6</v>
      </c>
      <c r="P3095" s="4">
        <v>4380</v>
      </c>
      <c r="Q3095" s="4">
        <v>2497</v>
      </c>
      <c r="R3095" s="3">
        <v>0.15</v>
      </c>
      <c r="S3095" s="4">
        <v>22338</v>
      </c>
      <c r="T3095" s="4">
        <v>14982</v>
      </c>
      <c r="U3095" s="4">
        <v>7356</v>
      </c>
      <c r="V3095" s="3">
        <v>0.32930432446951385</v>
      </c>
      <c r="W3095" t="s">
        <v>41</v>
      </c>
      <c r="X3095" t="s">
        <v>55</v>
      </c>
      <c r="Y3095" t="s">
        <v>56</v>
      </c>
      <c r="Z3095">
        <v>5</v>
      </c>
      <c r="AA3095" t="s">
        <v>65</v>
      </c>
      <c r="AB3095" t="s">
        <v>66</v>
      </c>
      <c r="AC3095">
        <v>3.3</v>
      </c>
      <c r="AD3095">
        <v>2024</v>
      </c>
      <c r="AE3095">
        <v>10</v>
      </c>
      <c r="AF3095" t="s">
        <v>5517</v>
      </c>
      <c r="AG3095" t="s">
        <v>5518</v>
      </c>
      <c r="AH3095" t="s">
        <v>5522</v>
      </c>
      <c r="AI3095" t="s">
        <v>5520</v>
      </c>
    </row>
    <row r="3096" spans="1:35">
      <c r="A3096" t="s">
        <v>3598</v>
      </c>
      <c r="B3096" s="2">
        <v>45602</v>
      </c>
      <c r="C3096" t="s">
        <v>123</v>
      </c>
      <c r="D3096" t="s">
        <v>31</v>
      </c>
      <c r="E3096" t="s">
        <v>50</v>
      </c>
      <c r="F3096" t="s">
        <v>33</v>
      </c>
      <c r="G3096">
        <v>43</v>
      </c>
      <c r="H3096" t="s">
        <v>88</v>
      </c>
      <c r="I3096" t="s">
        <v>89</v>
      </c>
      <c r="J3096" t="s">
        <v>82</v>
      </c>
      <c r="K3096" t="s">
        <v>199</v>
      </c>
      <c r="L3096" t="s">
        <v>38</v>
      </c>
      <c r="M3096" t="s">
        <v>63</v>
      </c>
      <c r="N3096" t="s">
        <v>113</v>
      </c>
      <c r="O3096">
        <v>3</v>
      </c>
      <c r="P3096" s="4">
        <v>20326</v>
      </c>
      <c r="Q3096" s="4">
        <v>14025</v>
      </c>
      <c r="R3096" s="3">
        <v>0</v>
      </c>
      <c r="S3096" s="4">
        <v>60978</v>
      </c>
      <c r="T3096" s="4">
        <v>42075</v>
      </c>
      <c r="U3096" s="4">
        <v>18903</v>
      </c>
      <c r="V3096" s="3">
        <v>0.30999704811571388</v>
      </c>
      <c r="W3096" t="s">
        <v>84</v>
      </c>
      <c r="X3096" t="s">
        <v>42</v>
      </c>
      <c r="Y3096" t="s">
        <v>56</v>
      </c>
      <c r="Z3096">
        <v>4</v>
      </c>
      <c r="AA3096" t="s">
        <v>226</v>
      </c>
      <c r="AB3096" t="s">
        <v>66</v>
      </c>
      <c r="AC3096">
        <v>3.5</v>
      </c>
      <c r="AD3096">
        <v>2024</v>
      </c>
      <c r="AE3096">
        <v>11</v>
      </c>
      <c r="AF3096" t="s">
        <v>5535</v>
      </c>
      <c r="AG3096" t="s">
        <v>5518</v>
      </c>
      <c r="AH3096" t="s">
        <v>5515</v>
      </c>
      <c r="AI3096" t="s">
        <v>5526</v>
      </c>
    </row>
    <row r="3097" spans="1:35">
      <c r="A3097" t="s">
        <v>3599</v>
      </c>
      <c r="B3097" s="2">
        <v>45353</v>
      </c>
      <c r="C3097" t="s">
        <v>222</v>
      </c>
      <c r="D3097" t="s">
        <v>31</v>
      </c>
      <c r="E3097" t="s">
        <v>32</v>
      </c>
      <c r="F3097" t="s">
        <v>33</v>
      </c>
      <c r="G3097">
        <v>45</v>
      </c>
      <c r="H3097" t="s">
        <v>105</v>
      </c>
      <c r="I3097" t="s">
        <v>89</v>
      </c>
      <c r="J3097" t="s">
        <v>82</v>
      </c>
      <c r="K3097" t="s">
        <v>120</v>
      </c>
      <c r="L3097" t="s">
        <v>38</v>
      </c>
      <c r="M3097" t="s">
        <v>92</v>
      </c>
      <c r="N3097" t="s">
        <v>64</v>
      </c>
      <c r="O3097">
        <v>6</v>
      </c>
      <c r="P3097" s="4">
        <v>21866</v>
      </c>
      <c r="Q3097" s="4">
        <v>13120</v>
      </c>
      <c r="R3097" s="3">
        <v>0.05</v>
      </c>
      <c r="S3097" s="4">
        <v>124636</v>
      </c>
      <c r="T3097" s="4">
        <v>78720</v>
      </c>
      <c r="U3097" s="4">
        <v>45916</v>
      </c>
      <c r="V3097" s="3">
        <v>0.36840078308032992</v>
      </c>
      <c r="W3097" t="s">
        <v>54</v>
      </c>
      <c r="X3097" t="s">
        <v>55</v>
      </c>
      <c r="Y3097" t="s">
        <v>43</v>
      </c>
      <c r="Z3097">
        <v>0</v>
      </c>
      <c r="AA3097" t="s">
        <v>229</v>
      </c>
      <c r="AB3097" t="s">
        <v>189</v>
      </c>
      <c r="AC3097" t="s">
        <v>46</v>
      </c>
      <c r="AD3097">
        <v>2024</v>
      </c>
      <c r="AE3097">
        <v>3</v>
      </c>
      <c r="AF3097" t="s">
        <v>5534</v>
      </c>
      <c r="AG3097" t="s">
        <v>5528</v>
      </c>
      <c r="AH3097" t="s">
        <v>5515</v>
      </c>
      <c r="AI3097" t="s">
        <v>5523</v>
      </c>
    </row>
    <row r="3098" spans="1:35">
      <c r="A3098" t="s">
        <v>3600</v>
      </c>
      <c r="B3098" s="2">
        <v>45005</v>
      </c>
      <c r="C3098" t="s">
        <v>400</v>
      </c>
      <c r="D3098" t="s">
        <v>49</v>
      </c>
      <c r="E3098" t="s">
        <v>135</v>
      </c>
      <c r="F3098" t="s">
        <v>33</v>
      </c>
      <c r="G3098">
        <v>54</v>
      </c>
      <c r="H3098" t="s">
        <v>88</v>
      </c>
      <c r="I3098" t="s">
        <v>89</v>
      </c>
      <c r="J3098" t="s">
        <v>82</v>
      </c>
      <c r="K3098" t="s">
        <v>130</v>
      </c>
      <c r="L3098" t="s">
        <v>112</v>
      </c>
      <c r="M3098" t="s">
        <v>107</v>
      </c>
      <c r="N3098" t="s">
        <v>40</v>
      </c>
      <c r="O3098">
        <v>5</v>
      </c>
      <c r="P3098" s="4">
        <v>13657</v>
      </c>
      <c r="Q3098" s="4">
        <v>8877</v>
      </c>
      <c r="R3098" s="3">
        <v>0.05</v>
      </c>
      <c r="S3098" s="4">
        <v>64871</v>
      </c>
      <c r="T3098" s="4">
        <v>44385</v>
      </c>
      <c r="U3098" s="4">
        <v>20486</v>
      </c>
      <c r="V3098" s="3">
        <v>0.31579596429837675</v>
      </c>
      <c r="W3098" t="s">
        <v>75</v>
      </c>
      <c r="X3098" t="s">
        <v>76</v>
      </c>
      <c r="Y3098" t="s">
        <v>156</v>
      </c>
      <c r="Z3098">
        <v>0</v>
      </c>
      <c r="AA3098" t="s">
        <v>44</v>
      </c>
      <c r="AB3098" t="s">
        <v>132</v>
      </c>
      <c r="AC3098">
        <v>1</v>
      </c>
      <c r="AD3098">
        <v>2023</v>
      </c>
      <c r="AE3098">
        <v>3</v>
      </c>
      <c r="AF3098" t="s">
        <v>5534</v>
      </c>
      <c r="AG3098" t="s">
        <v>5528</v>
      </c>
      <c r="AH3098" t="s">
        <v>5515</v>
      </c>
      <c r="AI3098" t="s">
        <v>5523</v>
      </c>
    </row>
    <row r="3099" spans="1:35">
      <c r="A3099" t="s">
        <v>3601</v>
      </c>
      <c r="B3099" s="2">
        <v>45197</v>
      </c>
      <c r="C3099" t="s">
        <v>478</v>
      </c>
      <c r="D3099" t="s">
        <v>31</v>
      </c>
      <c r="E3099" t="s">
        <v>188</v>
      </c>
      <c r="F3099" t="s">
        <v>33</v>
      </c>
      <c r="G3099">
        <v>30</v>
      </c>
      <c r="H3099" t="s">
        <v>146</v>
      </c>
      <c r="I3099" t="s">
        <v>147</v>
      </c>
      <c r="J3099" t="s">
        <v>36</v>
      </c>
      <c r="K3099" t="s">
        <v>51</v>
      </c>
      <c r="L3099" t="s">
        <v>155</v>
      </c>
      <c r="M3099" t="s">
        <v>63</v>
      </c>
      <c r="N3099" t="s">
        <v>40</v>
      </c>
      <c r="O3099">
        <v>1</v>
      </c>
      <c r="P3099" s="4">
        <v>13478</v>
      </c>
      <c r="Q3099" s="4">
        <v>8761</v>
      </c>
      <c r="R3099" s="3">
        <v>0.15</v>
      </c>
      <c r="S3099" s="4">
        <v>11456</v>
      </c>
      <c r="T3099" s="4">
        <v>8761</v>
      </c>
      <c r="U3099" s="4">
        <v>2695</v>
      </c>
      <c r="V3099" s="3">
        <v>0.23524790502793297</v>
      </c>
      <c r="W3099" t="s">
        <v>75</v>
      </c>
      <c r="X3099" t="s">
        <v>76</v>
      </c>
      <c r="Y3099" t="s">
        <v>56</v>
      </c>
      <c r="Z3099">
        <v>2</v>
      </c>
      <c r="AA3099" t="s">
        <v>185</v>
      </c>
      <c r="AB3099" t="s">
        <v>121</v>
      </c>
      <c r="AC3099">
        <v>3.6</v>
      </c>
      <c r="AD3099">
        <v>2023</v>
      </c>
      <c r="AE3099">
        <v>9</v>
      </c>
      <c r="AF3099" t="s">
        <v>5531</v>
      </c>
      <c r="AG3099" t="s">
        <v>5514</v>
      </c>
      <c r="AH3099" t="s">
        <v>5519</v>
      </c>
      <c r="AI3099" t="s">
        <v>5516</v>
      </c>
    </row>
    <row r="3100" spans="1:35">
      <c r="A3100" t="s">
        <v>3602</v>
      </c>
      <c r="B3100" s="2">
        <v>45335</v>
      </c>
      <c r="C3100" t="s">
        <v>522</v>
      </c>
      <c r="D3100" t="s">
        <v>49</v>
      </c>
      <c r="E3100" t="s">
        <v>69</v>
      </c>
      <c r="F3100" t="s">
        <v>70</v>
      </c>
      <c r="G3100">
        <v>51</v>
      </c>
      <c r="H3100" t="s">
        <v>71</v>
      </c>
      <c r="I3100" t="s">
        <v>72</v>
      </c>
      <c r="J3100" t="s">
        <v>73</v>
      </c>
      <c r="K3100" t="s">
        <v>106</v>
      </c>
      <c r="L3100" t="s">
        <v>142</v>
      </c>
      <c r="M3100" t="s">
        <v>107</v>
      </c>
      <c r="N3100" t="s">
        <v>53</v>
      </c>
      <c r="O3100">
        <v>3</v>
      </c>
      <c r="P3100" s="4">
        <v>14776</v>
      </c>
      <c r="Q3100" s="4">
        <v>10639</v>
      </c>
      <c r="R3100" s="3">
        <v>0</v>
      </c>
      <c r="S3100" s="4">
        <v>44328</v>
      </c>
      <c r="T3100" s="4">
        <v>31917</v>
      </c>
      <c r="U3100" s="4">
        <v>12411</v>
      </c>
      <c r="V3100" s="3">
        <v>0.27998105035192206</v>
      </c>
      <c r="W3100" t="s">
        <v>75</v>
      </c>
      <c r="X3100" t="s">
        <v>55</v>
      </c>
      <c r="Y3100" t="s">
        <v>56</v>
      </c>
      <c r="Z3100">
        <v>7</v>
      </c>
      <c r="AA3100" t="s">
        <v>181</v>
      </c>
      <c r="AB3100" t="s">
        <v>121</v>
      </c>
      <c r="AC3100">
        <v>3.5</v>
      </c>
      <c r="AD3100">
        <v>2024</v>
      </c>
      <c r="AE3100">
        <v>2</v>
      </c>
      <c r="AF3100" t="s">
        <v>5527</v>
      </c>
      <c r="AG3100" t="s">
        <v>5528</v>
      </c>
      <c r="AH3100" t="s">
        <v>5522</v>
      </c>
      <c r="AI3100" t="s">
        <v>5523</v>
      </c>
    </row>
    <row r="3101" spans="1:35">
      <c r="A3101" t="s">
        <v>3603</v>
      </c>
      <c r="B3101" s="2">
        <v>45203</v>
      </c>
      <c r="C3101" t="s">
        <v>139</v>
      </c>
      <c r="D3101" t="s">
        <v>31</v>
      </c>
      <c r="E3101" t="s">
        <v>32</v>
      </c>
      <c r="F3101" t="s">
        <v>33</v>
      </c>
      <c r="G3101">
        <v>19</v>
      </c>
      <c r="H3101" t="s">
        <v>153</v>
      </c>
      <c r="I3101" t="s">
        <v>154</v>
      </c>
      <c r="J3101" t="s">
        <v>36</v>
      </c>
      <c r="K3101" t="s">
        <v>179</v>
      </c>
      <c r="L3101" t="s">
        <v>155</v>
      </c>
      <c r="M3101" t="s">
        <v>39</v>
      </c>
      <c r="N3101" t="s">
        <v>126</v>
      </c>
      <c r="O3101">
        <v>5</v>
      </c>
      <c r="P3101" s="4">
        <v>22287</v>
      </c>
      <c r="Q3101" s="4">
        <v>14264</v>
      </c>
      <c r="R3101" s="3">
        <v>0.1</v>
      </c>
      <c r="S3101" s="4">
        <v>100292</v>
      </c>
      <c r="T3101" s="4">
        <v>71320</v>
      </c>
      <c r="U3101" s="4">
        <v>28972</v>
      </c>
      <c r="V3101" s="3">
        <v>0.28887648067642485</v>
      </c>
      <c r="W3101" t="s">
        <v>54</v>
      </c>
      <c r="X3101" t="s">
        <v>42</v>
      </c>
      <c r="Y3101" t="s">
        <v>56</v>
      </c>
      <c r="Z3101">
        <v>7</v>
      </c>
      <c r="AA3101" t="s">
        <v>163</v>
      </c>
      <c r="AB3101" t="s">
        <v>121</v>
      </c>
      <c r="AC3101">
        <v>3.4</v>
      </c>
      <c r="AD3101">
        <v>2023</v>
      </c>
      <c r="AE3101">
        <v>10</v>
      </c>
      <c r="AF3101" t="s">
        <v>5517</v>
      </c>
      <c r="AG3101" t="s">
        <v>5518</v>
      </c>
      <c r="AH3101" t="s">
        <v>5515</v>
      </c>
      <c r="AI3101" t="s">
        <v>5520</v>
      </c>
    </row>
    <row r="3102" spans="1:35">
      <c r="A3102" t="s">
        <v>3604</v>
      </c>
      <c r="B3102" s="2">
        <v>44954</v>
      </c>
      <c r="C3102" t="s">
        <v>743</v>
      </c>
      <c r="D3102" t="s">
        <v>31</v>
      </c>
      <c r="E3102" t="s">
        <v>111</v>
      </c>
      <c r="F3102" t="s">
        <v>70</v>
      </c>
      <c r="G3102">
        <v>23</v>
      </c>
      <c r="H3102" t="s">
        <v>80</v>
      </c>
      <c r="I3102" t="s">
        <v>81</v>
      </c>
      <c r="J3102" t="s">
        <v>82</v>
      </c>
      <c r="K3102" t="s">
        <v>192</v>
      </c>
      <c r="L3102" t="s">
        <v>142</v>
      </c>
      <c r="M3102" t="s">
        <v>83</v>
      </c>
      <c r="N3102" t="s">
        <v>64</v>
      </c>
      <c r="O3102">
        <v>7</v>
      </c>
      <c r="P3102" s="4">
        <v>1687</v>
      </c>
      <c r="Q3102" s="4">
        <v>1046</v>
      </c>
      <c r="R3102" s="3">
        <v>0.1</v>
      </c>
      <c r="S3102" s="4">
        <v>10628</v>
      </c>
      <c r="T3102" s="4">
        <v>7322</v>
      </c>
      <c r="U3102" s="4">
        <v>3306</v>
      </c>
      <c r="V3102" s="3">
        <v>0.31106511102747458</v>
      </c>
      <c r="W3102" t="s">
        <v>84</v>
      </c>
      <c r="X3102" t="s">
        <v>55</v>
      </c>
      <c r="Y3102" t="s">
        <v>56</v>
      </c>
      <c r="Z3102">
        <v>1</v>
      </c>
      <c r="AA3102" t="s">
        <v>94</v>
      </c>
      <c r="AB3102" t="s">
        <v>189</v>
      </c>
      <c r="AC3102">
        <v>4.3</v>
      </c>
      <c r="AD3102">
        <v>2023</v>
      </c>
      <c r="AE3102">
        <v>1</v>
      </c>
      <c r="AF3102" t="s">
        <v>5532</v>
      </c>
      <c r="AG3102" t="s">
        <v>5528</v>
      </c>
      <c r="AH3102" t="s">
        <v>5519</v>
      </c>
      <c r="AI3102" t="s">
        <v>5520</v>
      </c>
    </row>
    <row r="3103" spans="1:35">
      <c r="A3103" t="s">
        <v>3605</v>
      </c>
      <c r="B3103" s="2">
        <v>45190</v>
      </c>
      <c r="C3103" t="s">
        <v>285</v>
      </c>
      <c r="D3103" t="s">
        <v>31</v>
      </c>
      <c r="E3103" t="s">
        <v>32</v>
      </c>
      <c r="F3103" t="s">
        <v>33</v>
      </c>
      <c r="G3103">
        <v>50</v>
      </c>
      <c r="H3103" t="s">
        <v>105</v>
      </c>
      <c r="I3103" t="s">
        <v>89</v>
      </c>
      <c r="J3103" t="s">
        <v>82</v>
      </c>
      <c r="K3103" t="s">
        <v>120</v>
      </c>
      <c r="L3103" t="s">
        <v>91</v>
      </c>
      <c r="M3103" t="s">
        <v>107</v>
      </c>
      <c r="N3103" t="s">
        <v>53</v>
      </c>
      <c r="O3103">
        <v>6</v>
      </c>
      <c r="P3103" s="4">
        <v>18714</v>
      </c>
      <c r="Q3103" s="4">
        <v>11416</v>
      </c>
      <c r="R3103" s="3">
        <v>0</v>
      </c>
      <c r="S3103" s="4">
        <v>112284</v>
      </c>
      <c r="T3103" s="4">
        <v>68496</v>
      </c>
      <c r="U3103" s="4">
        <v>43788</v>
      </c>
      <c r="V3103" s="3">
        <v>0.389975419472053</v>
      </c>
      <c r="W3103" t="s">
        <v>84</v>
      </c>
      <c r="X3103" t="s">
        <v>76</v>
      </c>
      <c r="Y3103" t="s">
        <v>56</v>
      </c>
      <c r="Z3103">
        <v>3</v>
      </c>
      <c r="AA3103" t="s">
        <v>172</v>
      </c>
      <c r="AB3103" t="s">
        <v>194</v>
      </c>
      <c r="AC3103">
        <v>5</v>
      </c>
      <c r="AD3103">
        <v>2023</v>
      </c>
      <c r="AE3103">
        <v>9</v>
      </c>
      <c r="AF3103" t="s">
        <v>5531</v>
      </c>
      <c r="AG3103" t="s">
        <v>5514</v>
      </c>
      <c r="AH3103" t="s">
        <v>5515</v>
      </c>
      <c r="AI3103" t="s">
        <v>5523</v>
      </c>
    </row>
    <row r="3104" spans="1:35">
      <c r="A3104" t="s">
        <v>3606</v>
      </c>
      <c r="B3104" s="2">
        <v>45528</v>
      </c>
      <c r="C3104" t="s">
        <v>833</v>
      </c>
      <c r="D3104" t="s">
        <v>31</v>
      </c>
      <c r="E3104" t="s">
        <v>111</v>
      </c>
      <c r="F3104" t="s">
        <v>70</v>
      </c>
      <c r="G3104">
        <v>50</v>
      </c>
      <c r="H3104" t="s">
        <v>153</v>
      </c>
      <c r="I3104" t="s">
        <v>154</v>
      </c>
      <c r="J3104" t="s">
        <v>36</v>
      </c>
      <c r="K3104" t="s">
        <v>269</v>
      </c>
      <c r="L3104" t="s">
        <v>101</v>
      </c>
      <c r="M3104" t="s">
        <v>83</v>
      </c>
      <c r="N3104" t="s">
        <v>64</v>
      </c>
      <c r="O3104">
        <v>1</v>
      </c>
      <c r="P3104" s="4">
        <v>4130</v>
      </c>
      <c r="Q3104" s="4">
        <v>3304</v>
      </c>
      <c r="R3104" s="3">
        <v>0.1</v>
      </c>
      <c r="S3104" s="4">
        <v>3717</v>
      </c>
      <c r="T3104" s="4">
        <v>3304</v>
      </c>
      <c r="U3104" s="4">
        <v>413</v>
      </c>
      <c r="V3104" s="3">
        <v>0.1111111111111111</v>
      </c>
      <c r="W3104" t="s">
        <v>84</v>
      </c>
      <c r="X3104" t="s">
        <v>76</v>
      </c>
      <c r="Y3104" t="s">
        <v>156</v>
      </c>
      <c r="Z3104">
        <v>0</v>
      </c>
      <c r="AA3104" t="s">
        <v>181</v>
      </c>
      <c r="AB3104" t="s">
        <v>121</v>
      </c>
      <c r="AC3104">
        <v>1.9</v>
      </c>
      <c r="AD3104">
        <v>2024</v>
      </c>
      <c r="AE3104">
        <v>8</v>
      </c>
      <c r="AF3104" t="s">
        <v>5513</v>
      </c>
      <c r="AG3104" t="s">
        <v>5514</v>
      </c>
      <c r="AH3104" t="s">
        <v>5519</v>
      </c>
      <c r="AI3104" t="s">
        <v>5523</v>
      </c>
    </row>
    <row r="3105" spans="1:35">
      <c r="A3105" t="s">
        <v>3607</v>
      </c>
      <c r="B3105" s="2">
        <v>45323</v>
      </c>
      <c r="C3105" t="s">
        <v>687</v>
      </c>
      <c r="D3105" t="s">
        <v>31</v>
      </c>
      <c r="E3105" t="s">
        <v>119</v>
      </c>
      <c r="F3105" t="s">
        <v>70</v>
      </c>
      <c r="G3105">
        <v>56</v>
      </c>
      <c r="H3105" t="s">
        <v>34</v>
      </c>
      <c r="I3105" t="s">
        <v>35</v>
      </c>
      <c r="J3105" t="s">
        <v>36</v>
      </c>
      <c r="K3105" t="s">
        <v>225</v>
      </c>
      <c r="L3105" t="s">
        <v>62</v>
      </c>
      <c r="M3105" t="s">
        <v>83</v>
      </c>
      <c r="N3105" t="s">
        <v>93</v>
      </c>
      <c r="O3105">
        <v>7</v>
      </c>
      <c r="P3105" s="4">
        <v>23083</v>
      </c>
      <c r="Q3105" s="4">
        <v>18466</v>
      </c>
      <c r="R3105" s="3">
        <v>0</v>
      </c>
      <c r="S3105" s="4">
        <v>161581</v>
      </c>
      <c r="T3105" s="4">
        <v>129262</v>
      </c>
      <c r="U3105" s="4">
        <v>32319</v>
      </c>
      <c r="V3105" s="3">
        <v>0.20001732877009054</v>
      </c>
      <c r="W3105" t="s">
        <v>54</v>
      </c>
      <c r="X3105" t="s">
        <v>42</v>
      </c>
      <c r="Y3105" t="s">
        <v>56</v>
      </c>
      <c r="Z3105">
        <v>6</v>
      </c>
      <c r="AA3105" t="s">
        <v>77</v>
      </c>
      <c r="AB3105" t="s">
        <v>45</v>
      </c>
      <c r="AC3105">
        <v>3.9</v>
      </c>
      <c r="AD3105">
        <v>2024</v>
      </c>
      <c r="AE3105">
        <v>2</v>
      </c>
      <c r="AF3105" t="s">
        <v>5527</v>
      </c>
      <c r="AG3105" t="s">
        <v>5528</v>
      </c>
      <c r="AH3105" t="s">
        <v>5515</v>
      </c>
      <c r="AI3105" t="s">
        <v>5523</v>
      </c>
    </row>
    <row r="3106" spans="1:35">
      <c r="A3106" t="s">
        <v>3608</v>
      </c>
      <c r="B3106" s="2">
        <v>44943</v>
      </c>
      <c r="C3106" t="s">
        <v>968</v>
      </c>
      <c r="D3106" t="s">
        <v>31</v>
      </c>
      <c r="E3106" t="s">
        <v>60</v>
      </c>
      <c r="F3106" t="s">
        <v>70</v>
      </c>
      <c r="G3106">
        <v>55</v>
      </c>
      <c r="H3106" t="s">
        <v>146</v>
      </c>
      <c r="I3106" t="s">
        <v>147</v>
      </c>
      <c r="J3106" t="s">
        <v>36</v>
      </c>
      <c r="K3106" t="s">
        <v>257</v>
      </c>
      <c r="L3106" t="s">
        <v>101</v>
      </c>
      <c r="M3106" t="s">
        <v>83</v>
      </c>
      <c r="N3106" t="s">
        <v>126</v>
      </c>
      <c r="O3106">
        <v>1</v>
      </c>
      <c r="P3106" s="4">
        <v>15795</v>
      </c>
      <c r="Q3106" s="4">
        <v>11688</v>
      </c>
      <c r="R3106" s="3">
        <v>0.05</v>
      </c>
      <c r="S3106" s="4">
        <v>15005</v>
      </c>
      <c r="T3106" s="4">
        <v>11688</v>
      </c>
      <c r="U3106" s="4">
        <v>3317</v>
      </c>
      <c r="V3106" s="3">
        <v>0.22105964678440521</v>
      </c>
      <c r="W3106" t="s">
        <v>41</v>
      </c>
      <c r="X3106" t="s">
        <v>55</v>
      </c>
      <c r="Y3106" t="s">
        <v>43</v>
      </c>
      <c r="Z3106">
        <v>0</v>
      </c>
      <c r="AA3106" t="s">
        <v>163</v>
      </c>
      <c r="AB3106" t="s">
        <v>150</v>
      </c>
      <c r="AC3106" t="s">
        <v>46</v>
      </c>
      <c r="AD3106">
        <v>2023</v>
      </c>
      <c r="AE3106">
        <v>1</v>
      </c>
      <c r="AF3106" t="s">
        <v>5532</v>
      </c>
      <c r="AG3106" t="s">
        <v>5528</v>
      </c>
      <c r="AH3106" t="s">
        <v>5519</v>
      </c>
      <c r="AI3106" t="s">
        <v>5523</v>
      </c>
    </row>
    <row r="3107" spans="1:35">
      <c r="A3107" t="s">
        <v>3609</v>
      </c>
      <c r="B3107" s="2">
        <v>45043</v>
      </c>
      <c r="C3107" t="s">
        <v>811</v>
      </c>
      <c r="D3107" t="s">
        <v>31</v>
      </c>
      <c r="E3107" t="s">
        <v>111</v>
      </c>
      <c r="F3107" t="s">
        <v>70</v>
      </c>
      <c r="G3107">
        <v>57</v>
      </c>
      <c r="H3107" t="s">
        <v>99</v>
      </c>
      <c r="I3107" t="s">
        <v>99</v>
      </c>
      <c r="J3107" t="s">
        <v>100</v>
      </c>
      <c r="K3107" t="s">
        <v>125</v>
      </c>
      <c r="L3107" t="s">
        <v>137</v>
      </c>
      <c r="M3107" t="s">
        <v>39</v>
      </c>
      <c r="N3107" t="s">
        <v>40</v>
      </c>
      <c r="O3107">
        <v>8</v>
      </c>
      <c r="P3107" s="4">
        <v>9949</v>
      </c>
      <c r="Q3107" s="4">
        <v>5671</v>
      </c>
      <c r="R3107" s="3">
        <v>0.15</v>
      </c>
      <c r="S3107" s="4">
        <v>67653</v>
      </c>
      <c r="T3107" s="4">
        <v>45368</v>
      </c>
      <c r="U3107" s="4">
        <v>22285</v>
      </c>
      <c r="V3107" s="3">
        <v>0.32940150473741003</v>
      </c>
      <c r="W3107" t="s">
        <v>84</v>
      </c>
      <c r="X3107" t="s">
        <v>42</v>
      </c>
      <c r="Y3107" t="s">
        <v>56</v>
      </c>
      <c r="Z3107">
        <v>1</v>
      </c>
      <c r="AA3107" t="s">
        <v>159</v>
      </c>
      <c r="AB3107" t="s">
        <v>121</v>
      </c>
      <c r="AC3107">
        <v>3.1</v>
      </c>
      <c r="AD3107">
        <v>2023</v>
      </c>
      <c r="AE3107">
        <v>4</v>
      </c>
      <c r="AF3107" t="s">
        <v>5524</v>
      </c>
      <c r="AG3107" t="s">
        <v>5525</v>
      </c>
      <c r="AH3107" t="s">
        <v>5515</v>
      </c>
      <c r="AI3107" t="s">
        <v>5523</v>
      </c>
    </row>
    <row r="3108" spans="1:35">
      <c r="A3108" t="s">
        <v>3610</v>
      </c>
      <c r="B3108" s="2">
        <v>45166</v>
      </c>
      <c r="C3108" t="s">
        <v>118</v>
      </c>
      <c r="D3108" t="s">
        <v>31</v>
      </c>
      <c r="E3108" t="s">
        <v>119</v>
      </c>
      <c r="F3108" t="s">
        <v>70</v>
      </c>
      <c r="G3108">
        <v>22</v>
      </c>
      <c r="H3108" t="s">
        <v>71</v>
      </c>
      <c r="I3108" t="s">
        <v>72</v>
      </c>
      <c r="J3108" t="s">
        <v>73</v>
      </c>
      <c r="K3108" t="s">
        <v>74</v>
      </c>
      <c r="L3108" t="s">
        <v>62</v>
      </c>
      <c r="M3108" t="s">
        <v>107</v>
      </c>
      <c r="N3108" t="s">
        <v>93</v>
      </c>
      <c r="O3108">
        <v>3</v>
      </c>
      <c r="P3108" s="4">
        <v>17301</v>
      </c>
      <c r="Q3108" s="4">
        <v>12803</v>
      </c>
      <c r="R3108" s="3">
        <v>0.2</v>
      </c>
      <c r="S3108" s="4">
        <v>41522</v>
      </c>
      <c r="T3108" s="4">
        <v>38409</v>
      </c>
      <c r="U3108" s="4">
        <v>3113</v>
      </c>
      <c r="V3108" s="3">
        <v>7.4972303838928764E-2</v>
      </c>
      <c r="W3108" t="s">
        <v>75</v>
      </c>
      <c r="X3108" t="s">
        <v>55</v>
      </c>
      <c r="Y3108" t="s">
        <v>56</v>
      </c>
      <c r="Z3108">
        <v>1</v>
      </c>
      <c r="AA3108" t="s">
        <v>108</v>
      </c>
      <c r="AB3108" t="s">
        <v>189</v>
      </c>
      <c r="AC3108">
        <v>4.4000000000000004</v>
      </c>
      <c r="AD3108">
        <v>2023</v>
      </c>
      <c r="AE3108">
        <v>8</v>
      </c>
      <c r="AF3108" t="s">
        <v>5513</v>
      </c>
      <c r="AG3108" t="s">
        <v>5514</v>
      </c>
      <c r="AH3108" t="s">
        <v>5522</v>
      </c>
      <c r="AI3108" t="s">
        <v>5520</v>
      </c>
    </row>
    <row r="3109" spans="1:35">
      <c r="A3109" t="s">
        <v>3611</v>
      </c>
      <c r="B3109" s="2">
        <v>45428</v>
      </c>
      <c r="C3109" t="s">
        <v>295</v>
      </c>
      <c r="D3109" t="s">
        <v>31</v>
      </c>
      <c r="E3109" t="s">
        <v>32</v>
      </c>
      <c r="F3109" t="s">
        <v>33</v>
      </c>
      <c r="G3109">
        <v>59</v>
      </c>
      <c r="H3109" t="s">
        <v>34</v>
      </c>
      <c r="I3109" t="s">
        <v>35</v>
      </c>
      <c r="J3109" t="s">
        <v>36</v>
      </c>
      <c r="K3109" t="s">
        <v>269</v>
      </c>
      <c r="L3109" t="s">
        <v>142</v>
      </c>
      <c r="M3109" t="s">
        <v>92</v>
      </c>
      <c r="N3109" t="s">
        <v>64</v>
      </c>
      <c r="O3109">
        <v>5</v>
      </c>
      <c r="P3109" s="4">
        <v>3764</v>
      </c>
      <c r="Q3109" s="4">
        <v>2484</v>
      </c>
      <c r="R3109" s="3">
        <v>0</v>
      </c>
      <c r="S3109" s="4">
        <v>18820</v>
      </c>
      <c r="T3109" s="4">
        <v>12420</v>
      </c>
      <c r="U3109" s="4">
        <v>6400</v>
      </c>
      <c r="V3109" s="3">
        <v>0.34006376195536664</v>
      </c>
      <c r="W3109" t="s">
        <v>75</v>
      </c>
      <c r="X3109" t="s">
        <v>42</v>
      </c>
      <c r="Y3109" t="s">
        <v>56</v>
      </c>
      <c r="Z3109">
        <v>5</v>
      </c>
      <c r="AA3109" t="s">
        <v>57</v>
      </c>
      <c r="AB3109" t="s">
        <v>189</v>
      </c>
      <c r="AC3109">
        <v>3.6</v>
      </c>
      <c r="AD3109">
        <v>2024</v>
      </c>
      <c r="AE3109">
        <v>5</v>
      </c>
      <c r="AF3109" t="s">
        <v>5529</v>
      </c>
      <c r="AG3109" t="s">
        <v>5525</v>
      </c>
      <c r="AH3109" t="s">
        <v>5519</v>
      </c>
      <c r="AI3109" t="s">
        <v>5523</v>
      </c>
    </row>
    <row r="3110" spans="1:35">
      <c r="A3110" t="s">
        <v>3612</v>
      </c>
      <c r="B3110" s="2">
        <v>45593</v>
      </c>
      <c r="C3110" t="s">
        <v>890</v>
      </c>
      <c r="D3110" t="s">
        <v>31</v>
      </c>
      <c r="E3110" t="s">
        <v>69</v>
      </c>
      <c r="F3110" t="s">
        <v>70</v>
      </c>
      <c r="G3110">
        <v>21</v>
      </c>
      <c r="H3110" t="s">
        <v>153</v>
      </c>
      <c r="I3110" t="s">
        <v>154</v>
      </c>
      <c r="J3110" t="s">
        <v>36</v>
      </c>
      <c r="K3110" t="s">
        <v>37</v>
      </c>
      <c r="L3110" t="s">
        <v>62</v>
      </c>
      <c r="M3110" t="s">
        <v>107</v>
      </c>
      <c r="N3110" t="s">
        <v>93</v>
      </c>
      <c r="O3110">
        <v>3</v>
      </c>
      <c r="P3110" s="4">
        <v>16026</v>
      </c>
      <c r="Q3110" s="4">
        <v>12180</v>
      </c>
      <c r="R3110" s="3">
        <v>0</v>
      </c>
      <c r="S3110" s="4">
        <v>48078</v>
      </c>
      <c r="T3110" s="4">
        <v>36540</v>
      </c>
      <c r="U3110" s="4">
        <v>11538</v>
      </c>
      <c r="V3110" s="3">
        <v>0.23998502433545488</v>
      </c>
      <c r="W3110" t="s">
        <v>41</v>
      </c>
      <c r="X3110" t="s">
        <v>42</v>
      </c>
      <c r="Y3110" t="s">
        <v>56</v>
      </c>
      <c r="Z3110">
        <v>1</v>
      </c>
      <c r="AA3110" t="s">
        <v>149</v>
      </c>
      <c r="AB3110" t="s">
        <v>194</v>
      </c>
      <c r="AC3110">
        <v>3.6</v>
      </c>
      <c r="AD3110">
        <v>2024</v>
      </c>
      <c r="AE3110">
        <v>10</v>
      </c>
      <c r="AF3110" t="s">
        <v>5517</v>
      </c>
      <c r="AG3110" t="s">
        <v>5518</v>
      </c>
      <c r="AH3110" t="s">
        <v>5522</v>
      </c>
      <c r="AI3110" t="s">
        <v>5520</v>
      </c>
    </row>
    <row r="3111" spans="1:35">
      <c r="A3111" t="s">
        <v>3613</v>
      </c>
      <c r="B3111" s="2">
        <v>45609</v>
      </c>
      <c r="C3111" t="s">
        <v>1051</v>
      </c>
      <c r="D3111" t="s">
        <v>49</v>
      </c>
      <c r="E3111" t="s">
        <v>119</v>
      </c>
      <c r="F3111" t="s">
        <v>70</v>
      </c>
      <c r="G3111">
        <v>53</v>
      </c>
      <c r="H3111" t="s">
        <v>99</v>
      </c>
      <c r="I3111" t="s">
        <v>99</v>
      </c>
      <c r="J3111" t="s">
        <v>100</v>
      </c>
      <c r="K3111" t="s">
        <v>166</v>
      </c>
      <c r="L3111" t="s">
        <v>52</v>
      </c>
      <c r="M3111" t="s">
        <v>107</v>
      </c>
      <c r="N3111" t="s">
        <v>126</v>
      </c>
      <c r="O3111">
        <v>4</v>
      </c>
      <c r="P3111" s="4">
        <v>16596</v>
      </c>
      <c r="Q3111" s="4">
        <v>10290</v>
      </c>
      <c r="R3111" s="3">
        <v>0</v>
      </c>
      <c r="S3111" s="4">
        <v>66384</v>
      </c>
      <c r="T3111" s="4">
        <v>41160</v>
      </c>
      <c r="U3111" s="4">
        <v>25224</v>
      </c>
      <c r="V3111" s="3">
        <v>0.37997107736804048</v>
      </c>
      <c r="W3111" t="s">
        <v>54</v>
      </c>
      <c r="X3111" t="s">
        <v>55</v>
      </c>
      <c r="Y3111" t="s">
        <v>56</v>
      </c>
      <c r="Z3111">
        <v>6</v>
      </c>
      <c r="AA3111" t="s">
        <v>65</v>
      </c>
      <c r="AB3111" t="s">
        <v>66</v>
      </c>
      <c r="AC3111">
        <v>4.5999999999999996</v>
      </c>
      <c r="AD3111">
        <v>2024</v>
      </c>
      <c r="AE3111">
        <v>11</v>
      </c>
      <c r="AF3111" t="s">
        <v>5535</v>
      </c>
      <c r="AG3111" t="s">
        <v>5518</v>
      </c>
      <c r="AH3111" t="s">
        <v>5515</v>
      </c>
      <c r="AI3111" t="s">
        <v>5523</v>
      </c>
    </row>
    <row r="3112" spans="1:35">
      <c r="A3112" t="s">
        <v>3614</v>
      </c>
      <c r="B3112" s="2">
        <v>45220</v>
      </c>
      <c r="C3112" t="s">
        <v>910</v>
      </c>
      <c r="D3112" t="s">
        <v>31</v>
      </c>
      <c r="E3112" t="s">
        <v>32</v>
      </c>
      <c r="F3112" t="s">
        <v>33</v>
      </c>
      <c r="G3112">
        <v>26</v>
      </c>
      <c r="H3112" t="s">
        <v>105</v>
      </c>
      <c r="I3112" t="s">
        <v>89</v>
      </c>
      <c r="J3112" t="s">
        <v>82</v>
      </c>
      <c r="K3112" t="s">
        <v>326</v>
      </c>
      <c r="L3112" t="s">
        <v>137</v>
      </c>
      <c r="M3112" t="s">
        <v>83</v>
      </c>
      <c r="N3112" t="s">
        <v>126</v>
      </c>
      <c r="O3112">
        <v>6</v>
      </c>
      <c r="P3112" s="4">
        <v>18664</v>
      </c>
      <c r="Q3112" s="4">
        <v>10638</v>
      </c>
      <c r="R3112" s="3">
        <v>0</v>
      </c>
      <c r="S3112" s="4">
        <v>111984</v>
      </c>
      <c r="T3112" s="4">
        <v>63828</v>
      </c>
      <c r="U3112" s="4">
        <v>48156</v>
      </c>
      <c r="V3112" s="3">
        <v>0.43002571795970851</v>
      </c>
      <c r="W3112" t="s">
        <v>75</v>
      </c>
      <c r="X3112" t="s">
        <v>55</v>
      </c>
      <c r="Y3112" t="s">
        <v>56</v>
      </c>
      <c r="Z3112">
        <v>2</v>
      </c>
      <c r="AA3112" t="s">
        <v>159</v>
      </c>
      <c r="AB3112" t="s">
        <v>45</v>
      </c>
      <c r="AC3112">
        <v>4.2</v>
      </c>
      <c r="AD3112">
        <v>2023</v>
      </c>
      <c r="AE3112">
        <v>10</v>
      </c>
      <c r="AF3112" t="s">
        <v>5517</v>
      </c>
      <c r="AG3112" t="s">
        <v>5518</v>
      </c>
      <c r="AH3112" t="s">
        <v>5515</v>
      </c>
      <c r="AI3112" t="s">
        <v>5516</v>
      </c>
    </row>
    <row r="3113" spans="1:35">
      <c r="A3113" t="s">
        <v>3615</v>
      </c>
      <c r="B3113" s="2">
        <v>45016</v>
      </c>
      <c r="C3113" t="s">
        <v>462</v>
      </c>
      <c r="D3113" t="s">
        <v>31</v>
      </c>
      <c r="E3113" t="s">
        <v>60</v>
      </c>
      <c r="F3113" t="s">
        <v>70</v>
      </c>
      <c r="G3113">
        <v>59</v>
      </c>
      <c r="H3113" t="s">
        <v>99</v>
      </c>
      <c r="I3113" t="s">
        <v>99</v>
      </c>
      <c r="J3113" t="s">
        <v>100</v>
      </c>
      <c r="K3113" t="s">
        <v>61</v>
      </c>
      <c r="L3113" t="s">
        <v>112</v>
      </c>
      <c r="M3113" t="s">
        <v>83</v>
      </c>
      <c r="N3113" t="s">
        <v>64</v>
      </c>
      <c r="O3113">
        <v>4</v>
      </c>
      <c r="P3113" s="4">
        <v>7613</v>
      </c>
      <c r="Q3113" s="4">
        <v>6014</v>
      </c>
      <c r="R3113" s="3">
        <v>0</v>
      </c>
      <c r="S3113" s="4">
        <v>30452</v>
      </c>
      <c r="T3113" s="4">
        <v>24056</v>
      </c>
      <c r="U3113" s="4">
        <v>6396</v>
      </c>
      <c r="V3113" s="3">
        <v>0.21003546565086037</v>
      </c>
      <c r="W3113" t="s">
        <v>41</v>
      </c>
      <c r="X3113" t="s">
        <v>55</v>
      </c>
      <c r="Y3113" t="s">
        <v>56</v>
      </c>
      <c r="Z3113">
        <v>2</v>
      </c>
      <c r="AA3113" t="s">
        <v>65</v>
      </c>
      <c r="AB3113" t="s">
        <v>194</v>
      </c>
      <c r="AC3113">
        <v>3.7</v>
      </c>
      <c r="AD3113">
        <v>2023</v>
      </c>
      <c r="AE3113">
        <v>3</v>
      </c>
      <c r="AF3113" t="s">
        <v>5534</v>
      </c>
      <c r="AG3113" t="s">
        <v>5528</v>
      </c>
      <c r="AH3113" t="s">
        <v>5522</v>
      </c>
      <c r="AI3113" t="s">
        <v>5523</v>
      </c>
    </row>
    <row r="3114" spans="1:35">
      <c r="A3114" t="s">
        <v>3616</v>
      </c>
      <c r="B3114" s="2">
        <v>45503</v>
      </c>
      <c r="C3114" t="s">
        <v>494</v>
      </c>
      <c r="D3114" t="s">
        <v>49</v>
      </c>
      <c r="E3114" t="s">
        <v>135</v>
      </c>
      <c r="F3114" t="s">
        <v>33</v>
      </c>
      <c r="G3114">
        <v>20</v>
      </c>
      <c r="H3114" t="s">
        <v>34</v>
      </c>
      <c r="I3114" t="s">
        <v>35</v>
      </c>
      <c r="J3114" t="s">
        <v>36</v>
      </c>
      <c r="K3114" t="s">
        <v>61</v>
      </c>
      <c r="L3114" t="s">
        <v>112</v>
      </c>
      <c r="M3114" t="s">
        <v>63</v>
      </c>
      <c r="N3114" t="s">
        <v>53</v>
      </c>
      <c r="O3114">
        <v>4</v>
      </c>
      <c r="P3114" s="4">
        <v>13096</v>
      </c>
      <c r="Q3114" s="4">
        <v>7727</v>
      </c>
      <c r="R3114" s="3">
        <v>0.15</v>
      </c>
      <c r="S3114" s="4">
        <v>44526</v>
      </c>
      <c r="T3114" s="4">
        <v>30908</v>
      </c>
      <c r="U3114" s="4">
        <v>13618</v>
      </c>
      <c r="V3114" s="3">
        <v>0.30584377666981089</v>
      </c>
      <c r="W3114" t="s">
        <v>84</v>
      </c>
      <c r="X3114" t="s">
        <v>55</v>
      </c>
      <c r="Y3114" t="s">
        <v>56</v>
      </c>
      <c r="Z3114">
        <v>2</v>
      </c>
      <c r="AA3114" t="s">
        <v>193</v>
      </c>
      <c r="AB3114" t="s">
        <v>66</v>
      </c>
      <c r="AC3114">
        <v>3.3</v>
      </c>
      <c r="AD3114">
        <v>2024</v>
      </c>
      <c r="AE3114">
        <v>7</v>
      </c>
      <c r="AF3114" t="s">
        <v>5533</v>
      </c>
      <c r="AG3114" t="s">
        <v>5514</v>
      </c>
      <c r="AH3114" t="s">
        <v>5522</v>
      </c>
      <c r="AI3114" t="s">
        <v>5520</v>
      </c>
    </row>
    <row r="3115" spans="1:35">
      <c r="A3115" t="s">
        <v>3617</v>
      </c>
      <c r="B3115" s="2">
        <v>45089</v>
      </c>
      <c r="C3115" t="s">
        <v>895</v>
      </c>
      <c r="D3115" t="s">
        <v>31</v>
      </c>
      <c r="E3115" t="s">
        <v>188</v>
      </c>
      <c r="F3115" t="s">
        <v>33</v>
      </c>
      <c r="G3115">
        <v>41</v>
      </c>
      <c r="H3115" t="s">
        <v>34</v>
      </c>
      <c r="I3115" t="s">
        <v>35</v>
      </c>
      <c r="J3115" t="s">
        <v>36</v>
      </c>
      <c r="K3115" t="s">
        <v>326</v>
      </c>
      <c r="L3115" t="s">
        <v>137</v>
      </c>
      <c r="M3115" t="s">
        <v>107</v>
      </c>
      <c r="N3115" t="s">
        <v>53</v>
      </c>
      <c r="O3115">
        <v>5</v>
      </c>
      <c r="P3115" s="4">
        <v>18518</v>
      </c>
      <c r="Q3115" s="4">
        <v>10555</v>
      </c>
      <c r="R3115" s="3">
        <v>0.2</v>
      </c>
      <c r="S3115" s="4">
        <v>74072</v>
      </c>
      <c r="T3115" s="4">
        <v>52775</v>
      </c>
      <c r="U3115" s="4">
        <v>21297</v>
      </c>
      <c r="V3115" s="3">
        <v>0.28751755049141375</v>
      </c>
      <c r="W3115" t="s">
        <v>54</v>
      </c>
      <c r="X3115" t="s">
        <v>42</v>
      </c>
      <c r="Y3115" t="s">
        <v>56</v>
      </c>
      <c r="Z3115">
        <v>3</v>
      </c>
      <c r="AA3115" t="s">
        <v>65</v>
      </c>
      <c r="AB3115" t="s">
        <v>189</v>
      </c>
      <c r="AC3115">
        <v>3.1</v>
      </c>
      <c r="AD3115">
        <v>2023</v>
      </c>
      <c r="AE3115">
        <v>6</v>
      </c>
      <c r="AF3115" t="s">
        <v>5530</v>
      </c>
      <c r="AG3115" t="s">
        <v>5525</v>
      </c>
      <c r="AH3115" t="s">
        <v>5515</v>
      </c>
      <c r="AI3115" t="s">
        <v>5526</v>
      </c>
    </row>
    <row r="3116" spans="1:35">
      <c r="A3116" t="s">
        <v>3618</v>
      </c>
      <c r="B3116" s="2">
        <v>45647</v>
      </c>
      <c r="C3116" t="s">
        <v>1394</v>
      </c>
      <c r="D3116" t="s">
        <v>31</v>
      </c>
      <c r="E3116" t="s">
        <v>50</v>
      </c>
      <c r="F3116" t="s">
        <v>33</v>
      </c>
      <c r="G3116">
        <v>25</v>
      </c>
      <c r="H3116" t="s">
        <v>146</v>
      </c>
      <c r="I3116" t="s">
        <v>147</v>
      </c>
      <c r="J3116" t="s">
        <v>36</v>
      </c>
      <c r="K3116" t="s">
        <v>106</v>
      </c>
      <c r="L3116" t="s">
        <v>112</v>
      </c>
      <c r="M3116" t="s">
        <v>107</v>
      </c>
      <c r="N3116" t="s">
        <v>40</v>
      </c>
      <c r="O3116">
        <v>2</v>
      </c>
      <c r="P3116" s="4">
        <v>1716</v>
      </c>
      <c r="Q3116" s="4">
        <v>944</v>
      </c>
      <c r="R3116" s="3">
        <v>0.15</v>
      </c>
      <c r="S3116" s="4">
        <v>2917</v>
      </c>
      <c r="T3116" s="4">
        <v>1888</v>
      </c>
      <c r="U3116" s="4">
        <v>1029</v>
      </c>
      <c r="V3116" s="3">
        <v>0.35275968460747342</v>
      </c>
      <c r="W3116" t="s">
        <v>41</v>
      </c>
      <c r="X3116" t="s">
        <v>55</v>
      </c>
      <c r="Y3116" t="s">
        <v>156</v>
      </c>
      <c r="Z3116">
        <v>0</v>
      </c>
      <c r="AA3116" t="s">
        <v>229</v>
      </c>
      <c r="AB3116" t="s">
        <v>121</v>
      </c>
      <c r="AC3116">
        <v>1.9</v>
      </c>
      <c r="AD3116">
        <v>2024</v>
      </c>
      <c r="AE3116">
        <v>12</v>
      </c>
      <c r="AF3116" t="s">
        <v>5521</v>
      </c>
      <c r="AG3116" t="s">
        <v>5518</v>
      </c>
      <c r="AH3116" t="s">
        <v>5519</v>
      </c>
      <c r="AI3116" t="s">
        <v>5516</v>
      </c>
    </row>
    <row r="3117" spans="1:35">
      <c r="A3117" t="s">
        <v>3619</v>
      </c>
      <c r="B3117" s="2">
        <v>45515</v>
      </c>
      <c r="C3117" t="s">
        <v>689</v>
      </c>
      <c r="D3117" t="s">
        <v>31</v>
      </c>
      <c r="E3117" t="s">
        <v>135</v>
      </c>
      <c r="F3117" t="s">
        <v>33</v>
      </c>
      <c r="G3117">
        <v>35</v>
      </c>
      <c r="H3117" t="s">
        <v>105</v>
      </c>
      <c r="I3117" t="s">
        <v>89</v>
      </c>
      <c r="J3117" t="s">
        <v>82</v>
      </c>
      <c r="K3117" t="s">
        <v>225</v>
      </c>
      <c r="L3117" t="s">
        <v>137</v>
      </c>
      <c r="M3117" t="s">
        <v>63</v>
      </c>
      <c r="N3117" t="s">
        <v>93</v>
      </c>
      <c r="O3117">
        <v>2</v>
      </c>
      <c r="P3117" s="4">
        <v>21037</v>
      </c>
      <c r="Q3117" s="4">
        <v>16198</v>
      </c>
      <c r="R3117" s="3">
        <v>0</v>
      </c>
      <c r="S3117" s="4">
        <v>42074</v>
      </c>
      <c r="T3117" s="4">
        <v>32396</v>
      </c>
      <c r="U3117" s="4">
        <v>9678</v>
      </c>
      <c r="V3117" s="3">
        <v>0.2300232922945287</v>
      </c>
      <c r="W3117" t="s">
        <v>75</v>
      </c>
      <c r="X3117" t="s">
        <v>76</v>
      </c>
      <c r="Y3117" t="s">
        <v>56</v>
      </c>
      <c r="Z3117">
        <v>7</v>
      </c>
      <c r="AA3117" t="s">
        <v>149</v>
      </c>
      <c r="AB3117" t="s">
        <v>150</v>
      </c>
      <c r="AC3117">
        <v>3.9</v>
      </c>
      <c r="AD3117">
        <v>2024</v>
      </c>
      <c r="AE3117">
        <v>8</v>
      </c>
      <c r="AF3117" t="s">
        <v>5513</v>
      </c>
      <c r="AG3117" t="s">
        <v>5514</v>
      </c>
      <c r="AH3117" t="s">
        <v>5522</v>
      </c>
      <c r="AI3117" t="s">
        <v>5526</v>
      </c>
    </row>
    <row r="3118" spans="1:35">
      <c r="A3118" t="s">
        <v>3620</v>
      </c>
      <c r="B3118" s="2">
        <v>45512</v>
      </c>
      <c r="C3118" t="s">
        <v>287</v>
      </c>
      <c r="D3118" t="s">
        <v>31</v>
      </c>
      <c r="E3118" t="s">
        <v>119</v>
      </c>
      <c r="F3118" t="s">
        <v>70</v>
      </c>
      <c r="G3118">
        <v>35</v>
      </c>
      <c r="H3118" t="s">
        <v>153</v>
      </c>
      <c r="I3118" t="s">
        <v>154</v>
      </c>
      <c r="J3118" t="s">
        <v>36</v>
      </c>
      <c r="K3118" t="s">
        <v>225</v>
      </c>
      <c r="L3118" t="s">
        <v>112</v>
      </c>
      <c r="M3118" t="s">
        <v>107</v>
      </c>
      <c r="N3118" t="s">
        <v>64</v>
      </c>
      <c r="O3118">
        <v>2</v>
      </c>
      <c r="P3118" s="4">
        <v>382</v>
      </c>
      <c r="Q3118" s="4">
        <v>252</v>
      </c>
      <c r="R3118" s="3">
        <v>0</v>
      </c>
      <c r="S3118" s="4">
        <v>764</v>
      </c>
      <c r="T3118" s="4">
        <v>504</v>
      </c>
      <c r="U3118" s="4">
        <v>260</v>
      </c>
      <c r="V3118" s="3">
        <v>0.34031413612565448</v>
      </c>
      <c r="W3118" t="s">
        <v>75</v>
      </c>
      <c r="X3118" t="s">
        <v>55</v>
      </c>
      <c r="Y3118" t="s">
        <v>56</v>
      </c>
      <c r="Z3118">
        <v>3</v>
      </c>
      <c r="AA3118" t="s">
        <v>193</v>
      </c>
      <c r="AB3118" t="s">
        <v>189</v>
      </c>
      <c r="AC3118">
        <v>3.6</v>
      </c>
      <c r="AD3118">
        <v>2024</v>
      </c>
      <c r="AE3118">
        <v>8</v>
      </c>
      <c r="AF3118" t="s">
        <v>5513</v>
      </c>
      <c r="AG3118" t="s">
        <v>5514</v>
      </c>
      <c r="AH3118" t="s">
        <v>5519</v>
      </c>
      <c r="AI3118" t="s">
        <v>5526</v>
      </c>
    </row>
    <row r="3119" spans="1:35">
      <c r="A3119" t="s">
        <v>3621</v>
      </c>
      <c r="B3119" s="2">
        <v>45302</v>
      </c>
      <c r="C3119" t="s">
        <v>1014</v>
      </c>
      <c r="D3119" t="s">
        <v>31</v>
      </c>
      <c r="E3119" t="s">
        <v>119</v>
      </c>
      <c r="F3119" t="s">
        <v>70</v>
      </c>
      <c r="G3119">
        <v>35</v>
      </c>
      <c r="H3119" t="s">
        <v>146</v>
      </c>
      <c r="I3119" t="s">
        <v>147</v>
      </c>
      <c r="J3119" t="s">
        <v>36</v>
      </c>
      <c r="K3119" t="s">
        <v>61</v>
      </c>
      <c r="L3119" t="s">
        <v>131</v>
      </c>
      <c r="M3119" t="s">
        <v>39</v>
      </c>
      <c r="N3119" t="s">
        <v>53</v>
      </c>
      <c r="O3119">
        <v>2</v>
      </c>
      <c r="P3119" s="4">
        <v>12220</v>
      </c>
      <c r="Q3119" s="4">
        <v>7088</v>
      </c>
      <c r="R3119" s="3">
        <v>0.15</v>
      </c>
      <c r="S3119" s="4">
        <v>20774</v>
      </c>
      <c r="T3119" s="4">
        <v>14176</v>
      </c>
      <c r="U3119" s="4">
        <v>6598</v>
      </c>
      <c r="V3119" s="3">
        <v>0.31760854914797343</v>
      </c>
      <c r="W3119" t="s">
        <v>75</v>
      </c>
      <c r="X3119" t="s">
        <v>55</v>
      </c>
      <c r="Y3119" t="s">
        <v>56</v>
      </c>
      <c r="Z3119">
        <v>7</v>
      </c>
      <c r="AA3119" t="s">
        <v>102</v>
      </c>
      <c r="AB3119" t="s">
        <v>66</v>
      </c>
      <c r="AC3119">
        <v>4.7</v>
      </c>
      <c r="AD3119">
        <v>2024</v>
      </c>
      <c r="AE3119">
        <v>1</v>
      </c>
      <c r="AF3119" t="s">
        <v>5532</v>
      </c>
      <c r="AG3119" t="s">
        <v>5528</v>
      </c>
      <c r="AH3119" t="s">
        <v>5522</v>
      </c>
      <c r="AI3119" t="s">
        <v>5526</v>
      </c>
    </row>
    <row r="3120" spans="1:35">
      <c r="A3120" t="s">
        <v>3622</v>
      </c>
      <c r="B3120" s="2">
        <v>45387</v>
      </c>
      <c r="C3120" t="s">
        <v>707</v>
      </c>
      <c r="D3120" t="s">
        <v>31</v>
      </c>
      <c r="E3120" t="s">
        <v>129</v>
      </c>
      <c r="F3120" t="s">
        <v>33</v>
      </c>
      <c r="G3120">
        <v>57</v>
      </c>
      <c r="H3120" t="s">
        <v>71</v>
      </c>
      <c r="I3120" t="s">
        <v>72</v>
      </c>
      <c r="J3120" t="s">
        <v>73</v>
      </c>
      <c r="K3120" t="s">
        <v>192</v>
      </c>
      <c r="L3120" t="s">
        <v>62</v>
      </c>
      <c r="M3120" t="s">
        <v>92</v>
      </c>
      <c r="N3120" t="s">
        <v>93</v>
      </c>
      <c r="O3120">
        <v>1</v>
      </c>
      <c r="P3120" s="4">
        <v>22310</v>
      </c>
      <c r="Q3120" s="4">
        <v>12940</v>
      </c>
      <c r="R3120" s="3">
        <v>0.1</v>
      </c>
      <c r="S3120" s="4">
        <v>20079</v>
      </c>
      <c r="T3120" s="4">
        <v>12940</v>
      </c>
      <c r="U3120" s="4">
        <v>7139</v>
      </c>
      <c r="V3120" s="3">
        <v>0.35554559490014442</v>
      </c>
      <c r="W3120" t="s">
        <v>41</v>
      </c>
      <c r="X3120" t="s">
        <v>42</v>
      </c>
      <c r="Y3120" t="s">
        <v>43</v>
      </c>
      <c r="Z3120">
        <v>0</v>
      </c>
      <c r="AA3120" t="s">
        <v>57</v>
      </c>
      <c r="AB3120" t="s">
        <v>189</v>
      </c>
      <c r="AC3120" t="s">
        <v>46</v>
      </c>
      <c r="AD3120">
        <v>2024</v>
      </c>
      <c r="AE3120">
        <v>4</v>
      </c>
      <c r="AF3120" t="s">
        <v>5524</v>
      </c>
      <c r="AG3120" t="s">
        <v>5525</v>
      </c>
      <c r="AH3120" t="s">
        <v>5522</v>
      </c>
      <c r="AI3120" t="s">
        <v>5523</v>
      </c>
    </row>
    <row r="3121" spans="1:35">
      <c r="A3121" t="s">
        <v>3623</v>
      </c>
      <c r="B3121" s="2">
        <v>45346</v>
      </c>
      <c r="C3121" t="s">
        <v>403</v>
      </c>
      <c r="D3121" t="s">
        <v>49</v>
      </c>
      <c r="E3121" t="s">
        <v>50</v>
      </c>
      <c r="F3121" t="s">
        <v>33</v>
      </c>
      <c r="G3121">
        <v>38</v>
      </c>
      <c r="H3121" t="s">
        <v>34</v>
      </c>
      <c r="I3121" t="s">
        <v>35</v>
      </c>
      <c r="J3121" t="s">
        <v>36</v>
      </c>
      <c r="K3121" t="s">
        <v>136</v>
      </c>
      <c r="L3121" t="s">
        <v>91</v>
      </c>
      <c r="M3121" t="s">
        <v>83</v>
      </c>
      <c r="N3121" t="s">
        <v>93</v>
      </c>
      <c r="O3121">
        <v>6</v>
      </c>
      <c r="P3121" s="4">
        <v>22701</v>
      </c>
      <c r="Q3121" s="4">
        <v>15210</v>
      </c>
      <c r="R3121" s="3">
        <v>0</v>
      </c>
      <c r="S3121" s="4">
        <v>136206</v>
      </c>
      <c r="T3121" s="4">
        <v>91260</v>
      </c>
      <c r="U3121" s="4">
        <v>44946</v>
      </c>
      <c r="V3121" s="3">
        <v>0.32998546319545397</v>
      </c>
      <c r="W3121" t="s">
        <v>54</v>
      </c>
      <c r="X3121" t="s">
        <v>76</v>
      </c>
      <c r="Y3121" t="s">
        <v>56</v>
      </c>
      <c r="Z3121">
        <v>5</v>
      </c>
      <c r="AA3121" t="s">
        <v>44</v>
      </c>
      <c r="AB3121" t="s">
        <v>194</v>
      </c>
      <c r="AC3121">
        <v>4.7</v>
      </c>
      <c r="AD3121">
        <v>2024</v>
      </c>
      <c r="AE3121">
        <v>2</v>
      </c>
      <c r="AF3121" t="s">
        <v>5527</v>
      </c>
      <c r="AG3121" t="s">
        <v>5528</v>
      </c>
      <c r="AH3121" t="s">
        <v>5515</v>
      </c>
      <c r="AI3121" t="s">
        <v>5526</v>
      </c>
    </row>
    <row r="3122" spans="1:35">
      <c r="A3122" t="s">
        <v>3624</v>
      </c>
      <c r="B3122" s="2">
        <v>45256</v>
      </c>
      <c r="C3122" t="s">
        <v>689</v>
      </c>
      <c r="D3122" t="s">
        <v>31</v>
      </c>
      <c r="E3122" t="s">
        <v>124</v>
      </c>
      <c r="F3122" t="s">
        <v>70</v>
      </c>
      <c r="G3122">
        <v>58</v>
      </c>
      <c r="H3122" t="s">
        <v>80</v>
      </c>
      <c r="I3122" t="s">
        <v>81</v>
      </c>
      <c r="J3122" t="s">
        <v>82</v>
      </c>
      <c r="K3122" t="s">
        <v>323</v>
      </c>
      <c r="L3122" t="s">
        <v>38</v>
      </c>
      <c r="M3122" t="s">
        <v>92</v>
      </c>
      <c r="N3122" t="s">
        <v>40</v>
      </c>
      <c r="O3122">
        <v>3</v>
      </c>
      <c r="P3122" s="4">
        <v>20124</v>
      </c>
      <c r="Q3122" s="4">
        <v>14288</v>
      </c>
      <c r="R3122" s="3">
        <v>0</v>
      </c>
      <c r="S3122" s="4">
        <v>60372</v>
      </c>
      <c r="T3122" s="4">
        <v>42864</v>
      </c>
      <c r="U3122" s="4">
        <v>17508</v>
      </c>
      <c r="V3122" s="3">
        <v>0.29000198767640628</v>
      </c>
      <c r="W3122" t="s">
        <v>41</v>
      </c>
      <c r="X3122" t="s">
        <v>76</v>
      </c>
      <c r="Y3122" t="s">
        <v>56</v>
      </c>
      <c r="Z3122">
        <v>1</v>
      </c>
      <c r="AA3122" t="s">
        <v>193</v>
      </c>
      <c r="AB3122" t="s">
        <v>194</v>
      </c>
      <c r="AC3122">
        <v>4.4000000000000004</v>
      </c>
      <c r="AD3122">
        <v>2023</v>
      </c>
      <c r="AE3122">
        <v>11</v>
      </c>
      <c r="AF3122" t="s">
        <v>5535</v>
      </c>
      <c r="AG3122" t="s">
        <v>5518</v>
      </c>
      <c r="AH3122" t="s">
        <v>5515</v>
      </c>
      <c r="AI3122" t="s">
        <v>5523</v>
      </c>
    </row>
    <row r="3123" spans="1:35">
      <c r="A3123" t="s">
        <v>3625</v>
      </c>
      <c r="B3123" s="2">
        <v>45052</v>
      </c>
      <c r="C3123" t="s">
        <v>581</v>
      </c>
      <c r="D3123" t="s">
        <v>31</v>
      </c>
      <c r="E3123" t="s">
        <v>111</v>
      </c>
      <c r="F3123" t="s">
        <v>70</v>
      </c>
      <c r="G3123">
        <v>34</v>
      </c>
      <c r="H3123" t="s">
        <v>34</v>
      </c>
      <c r="I3123" t="s">
        <v>35</v>
      </c>
      <c r="J3123" t="s">
        <v>36</v>
      </c>
      <c r="K3123" t="s">
        <v>302</v>
      </c>
      <c r="L3123" t="s">
        <v>38</v>
      </c>
      <c r="M3123" t="s">
        <v>107</v>
      </c>
      <c r="N3123" t="s">
        <v>53</v>
      </c>
      <c r="O3123">
        <v>7</v>
      </c>
      <c r="P3123" s="4">
        <v>11409</v>
      </c>
      <c r="Q3123" s="4">
        <v>8214</v>
      </c>
      <c r="R3123" s="3">
        <v>0.15</v>
      </c>
      <c r="S3123" s="4">
        <v>67884</v>
      </c>
      <c r="T3123" s="4">
        <v>57498</v>
      </c>
      <c r="U3123" s="4">
        <v>10386</v>
      </c>
      <c r="V3123" s="3">
        <v>0.15299628778504507</v>
      </c>
      <c r="W3123" t="s">
        <v>84</v>
      </c>
      <c r="X3123" t="s">
        <v>42</v>
      </c>
      <c r="Y3123" t="s">
        <v>156</v>
      </c>
      <c r="Z3123">
        <v>0</v>
      </c>
      <c r="AA3123" t="s">
        <v>172</v>
      </c>
      <c r="AB3123" t="s">
        <v>132</v>
      </c>
      <c r="AC3123">
        <v>1.3</v>
      </c>
      <c r="AD3123">
        <v>2023</v>
      </c>
      <c r="AE3123">
        <v>5</v>
      </c>
      <c r="AF3123" t="s">
        <v>5529</v>
      </c>
      <c r="AG3123" t="s">
        <v>5525</v>
      </c>
      <c r="AH3123" t="s">
        <v>5515</v>
      </c>
      <c r="AI3123" t="s">
        <v>5516</v>
      </c>
    </row>
    <row r="3124" spans="1:35">
      <c r="A3124" t="s">
        <v>3626</v>
      </c>
      <c r="B3124" s="2">
        <v>45057</v>
      </c>
      <c r="C3124" t="s">
        <v>786</v>
      </c>
      <c r="D3124" t="s">
        <v>31</v>
      </c>
      <c r="E3124" t="s">
        <v>124</v>
      </c>
      <c r="F3124" t="s">
        <v>70</v>
      </c>
      <c r="G3124">
        <v>31</v>
      </c>
      <c r="H3124" t="s">
        <v>99</v>
      </c>
      <c r="I3124" t="s">
        <v>99</v>
      </c>
      <c r="J3124" t="s">
        <v>100</v>
      </c>
      <c r="K3124" t="s">
        <v>125</v>
      </c>
      <c r="L3124" t="s">
        <v>131</v>
      </c>
      <c r="M3124" t="s">
        <v>63</v>
      </c>
      <c r="N3124" t="s">
        <v>113</v>
      </c>
      <c r="O3124">
        <v>5</v>
      </c>
      <c r="P3124" s="4">
        <v>16278</v>
      </c>
      <c r="Q3124" s="4">
        <v>9930</v>
      </c>
      <c r="R3124" s="3">
        <v>0.05</v>
      </c>
      <c r="S3124" s="4">
        <v>77321</v>
      </c>
      <c r="T3124" s="4">
        <v>49650</v>
      </c>
      <c r="U3124" s="4">
        <v>27671</v>
      </c>
      <c r="V3124" s="3">
        <v>0.35787172954307367</v>
      </c>
      <c r="W3124" t="s">
        <v>41</v>
      </c>
      <c r="X3124" t="s">
        <v>76</v>
      </c>
      <c r="Y3124" t="s">
        <v>56</v>
      </c>
      <c r="Z3124">
        <v>5</v>
      </c>
      <c r="AA3124" t="s">
        <v>167</v>
      </c>
      <c r="AB3124" t="s">
        <v>45</v>
      </c>
      <c r="AC3124">
        <v>4</v>
      </c>
      <c r="AD3124">
        <v>2023</v>
      </c>
      <c r="AE3124">
        <v>5</v>
      </c>
      <c r="AF3124" t="s">
        <v>5529</v>
      </c>
      <c r="AG3124" t="s">
        <v>5525</v>
      </c>
      <c r="AH3124" t="s">
        <v>5515</v>
      </c>
      <c r="AI3124" t="s">
        <v>5516</v>
      </c>
    </row>
    <row r="3125" spans="1:35">
      <c r="A3125" t="s">
        <v>3627</v>
      </c>
      <c r="B3125" s="2">
        <v>44951</v>
      </c>
      <c r="C3125" t="s">
        <v>930</v>
      </c>
      <c r="D3125" t="s">
        <v>49</v>
      </c>
      <c r="E3125" t="s">
        <v>98</v>
      </c>
      <c r="F3125" t="s">
        <v>70</v>
      </c>
      <c r="G3125">
        <v>27</v>
      </c>
      <c r="H3125" t="s">
        <v>71</v>
      </c>
      <c r="I3125" t="s">
        <v>72</v>
      </c>
      <c r="J3125" t="s">
        <v>73</v>
      </c>
      <c r="K3125" t="s">
        <v>368</v>
      </c>
      <c r="L3125" t="s">
        <v>91</v>
      </c>
      <c r="M3125" t="s">
        <v>92</v>
      </c>
      <c r="N3125" t="s">
        <v>53</v>
      </c>
      <c r="O3125">
        <v>3</v>
      </c>
      <c r="P3125" s="4">
        <v>4796</v>
      </c>
      <c r="Q3125" s="4">
        <v>3309</v>
      </c>
      <c r="R3125" s="3">
        <v>0.15</v>
      </c>
      <c r="S3125" s="4">
        <v>12230</v>
      </c>
      <c r="T3125" s="4">
        <v>9927</v>
      </c>
      <c r="U3125" s="4">
        <v>2303</v>
      </c>
      <c r="V3125" s="3">
        <v>0.18830744071954211</v>
      </c>
      <c r="W3125" t="s">
        <v>75</v>
      </c>
      <c r="X3125" t="s">
        <v>76</v>
      </c>
      <c r="Y3125" t="s">
        <v>56</v>
      </c>
      <c r="Z3125">
        <v>1</v>
      </c>
      <c r="AA3125" t="s">
        <v>185</v>
      </c>
      <c r="AB3125" t="s">
        <v>132</v>
      </c>
      <c r="AC3125">
        <v>3.4</v>
      </c>
      <c r="AD3125">
        <v>2023</v>
      </c>
      <c r="AE3125">
        <v>1</v>
      </c>
      <c r="AF3125" t="s">
        <v>5532</v>
      </c>
      <c r="AG3125" t="s">
        <v>5528</v>
      </c>
      <c r="AH3125" t="s">
        <v>5519</v>
      </c>
      <c r="AI3125" t="s">
        <v>5516</v>
      </c>
    </row>
    <row r="3126" spans="1:35">
      <c r="A3126" t="s">
        <v>3628</v>
      </c>
      <c r="B3126" s="2">
        <v>45363</v>
      </c>
      <c r="C3126" t="s">
        <v>492</v>
      </c>
      <c r="D3126" t="s">
        <v>31</v>
      </c>
      <c r="E3126" t="s">
        <v>50</v>
      </c>
      <c r="F3126" t="s">
        <v>33</v>
      </c>
      <c r="G3126">
        <v>60</v>
      </c>
      <c r="H3126" t="s">
        <v>146</v>
      </c>
      <c r="I3126" t="s">
        <v>147</v>
      </c>
      <c r="J3126" t="s">
        <v>36</v>
      </c>
      <c r="K3126" t="s">
        <v>269</v>
      </c>
      <c r="L3126" t="s">
        <v>38</v>
      </c>
      <c r="M3126" t="s">
        <v>63</v>
      </c>
      <c r="N3126" t="s">
        <v>93</v>
      </c>
      <c r="O3126">
        <v>2</v>
      </c>
      <c r="P3126" s="4">
        <v>9066</v>
      </c>
      <c r="Q3126" s="4">
        <v>5258</v>
      </c>
      <c r="R3126" s="3">
        <v>0.05</v>
      </c>
      <c r="S3126" s="4">
        <v>17225</v>
      </c>
      <c r="T3126" s="4">
        <v>10516</v>
      </c>
      <c r="U3126" s="4">
        <v>6709</v>
      </c>
      <c r="V3126" s="3">
        <v>0.38949201741654571</v>
      </c>
      <c r="W3126" t="s">
        <v>75</v>
      </c>
      <c r="X3126" t="s">
        <v>76</v>
      </c>
      <c r="Y3126" t="s">
        <v>56</v>
      </c>
      <c r="Z3126">
        <v>7</v>
      </c>
      <c r="AA3126" t="s">
        <v>65</v>
      </c>
      <c r="AB3126" t="s">
        <v>45</v>
      </c>
      <c r="AC3126">
        <v>3.7</v>
      </c>
      <c r="AD3126">
        <v>2024</v>
      </c>
      <c r="AE3126">
        <v>3</v>
      </c>
      <c r="AF3126" t="s">
        <v>5534</v>
      </c>
      <c r="AG3126" t="s">
        <v>5528</v>
      </c>
      <c r="AH3126" t="s">
        <v>5519</v>
      </c>
      <c r="AI3126" t="s">
        <v>5523</v>
      </c>
    </row>
    <row r="3127" spans="1:35">
      <c r="A3127" t="s">
        <v>3629</v>
      </c>
      <c r="B3127" s="2">
        <v>45573</v>
      </c>
      <c r="C3127" t="s">
        <v>640</v>
      </c>
      <c r="D3127" t="s">
        <v>31</v>
      </c>
      <c r="E3127" t="s">
        <v>98</v>
      </c>
      <c r="F3127" t="s">
        <v>70</v>
      </c>
      <c r="G3127">
        <v>19</v>
      </c>
      <c r="H3127" t="s">
        <v>105</v>
      </c>
      <c r="I3127" t="s">
        <v>89</v>
      </c>
      <c r="J3127" t="s">
        <v>82</v>
      </c>
      <c r="K3127" t="s">
        <v>125</v>
      </c>
      <c r="L3127" t="s">
        <v>137</v>
      </c>
      <c r="M3127" t="s">
        <v>92</v>
      </c>
      <c r="N3127" t="s">
        <v>93</v>
      </c>
      <c r="O3127">
        <v>7</v>
      </c>
      <c r="P3127" s="4">
        <v>21969</v>
      </c>
      <c r="Q3127" s="4">
        <v>15159</v>
      </c>
      <c r="R3127" s="3">
        <v>0.2</v>
      </c>
      <c r="S3127" s="4">
        <v>123026</v>
      </c>
      <c r="T3127" s="4">
        <v>106113</v>
      </c>
      <c r="U3127" s="4">
        <v>16913</v>
      </c>
      <c r="V3127" s="3">
        <v>0.13747500528343601</v>
      </c>
      <c r="W3127" t="s">
        <v>75</v>
      </c>
      <c r="X3127" t="s">
        <v>55</v>
      </c>
      <c r="Y3127" t="s">
        <v>56</v>
      </c>
      <c r="Z3127">
        <v>2</v>
      </c>
      <c r="AA3127" t="s">
        <v>167</v>
      </c>
      <c r="AB3127" t="s">
        <v>66</v>
      </c>
      <c r="AC3127">
        <v>3.7</v>
      </c>
      <c r="AD3127">
        <v>2024</v>
      </c>
      <c r="AE3127">
        <v>10</v>
      </c>
      <c r="AF3127" t="s">
        <v>5517</v>
      </c>
      <c r="AG3127" t="s">
        <v>5518</v>
      </c>
      <c r="AH3127" t="s">
        <v>5515</v>
      </c>
      <c r="AI3127" t="s">
        <v>5520</v>
      </c>
    </row>
    <row r="3128" spans="1:35">
      <c r="A3128" t="s">
        <v>3630</v>
      </c>
      <c r="B3128" s="2">
        <v>45387</v>
      </c>
      <c r="C3128" t="s">
        <v>1307</v>
      </c>
      <c r="D3128" t="s">
        <v>31</v>
      </c>
      <c r="E3128" t="s">
        <v>188</v>
      </c>
      <c r="F3128" t="s">
        <v>33</v>
      </c>
      <c r="G3128">
        <v>32</v>
      </c>
      <c r="H3128" t="s">
        <v>99</v>
      </c>
      <c r="I3128" t="s">
        <v>99</v>
      </c>
      <c r="J3128" t="s">
        <v>100</v>
      </c>
      <c r="K3128" t="s">
        <v>148</v>
      </c>
      <c r="L3128" t="s">
        <v>101</v>
      </c>
      <c r="M3128" t="s">
        <v>39</v>
      </c>
      <c r="N3128" t="s">
        <v>126</v>
      </c>
      <c r="O3128">
        <v>4</v>
      </c>
      <c r="P3128" s="4">
        <v>16318</v>
      </c>
      <c r="Q3128" s="4">
        <v>9138</v>
      </c>
      <c r="R3128" s="3">
        <v>0.15</v>
      </c>
      <c r="S3128" s="4">
        <v>55481</v>
      </c>
      <c r="T3128" s="4">
        <v>36552</v>
      </c>
      <c r="U3128" s="4">
        <v>18929</v>
      </c>
      <c r="V3128" s="3">
        <v>0.34117986337665146</v>
      </c>
      <c r="W3128" t="s">
        <v>84</v>
      </c>
      <c r="X3128" t="s">
        <v>76</v>
      </c>
      <c r="Y3128" t="s">
        <v>156</v>
      </c>
      <c r="Z3128">
        <v>0</v>
      </c>
      <c r="AA3128" t="s">
        <v>220</v>
      </c>
      <c r="AB3128" t="s">
        <v>150</v>
      </c>
      <c r="AC3128">
        <v>1</v>
      </c>
      <c r="AD3128">
        <v>2024</v>
      </c>
      <c r="AE3128">
        <v>4</v>
      </c>
      <c r="AF3128" t="s">
        <v>5524</v>
      </c>
      <c r="AG3128" t="s">
        <v>5525</v>
      </c>
      <c r="AH3128" t="s">
        <v>5515</v>
      </c>
      <c r="AI3128" t="s">
        <v>5516</v>
      </c>
    </row>
    <row r="3129" spans="1:35">
      <c r="A3129" t="s">
        <v>3631</v>
      </c>
      <c r="B3129" s="2">
        <v>45208</v>
      </c>
      <c r="C3129" t="s">
        <v>600</v>
      </c>
      <c r="D3129" t="s">
        <v>31</v>
      </c>
      <c r="E3129" t="s">
        <v>69</v>
      </c>
      <c r="F3129" t="s">
        <v>70</v>
      </c>
      <c r="G3129">
        <v>29</v>
      </c>
      <c r="H3129" t="s">
        <v>71</v>
      </c>
      <c r="I3129" t="s">
        <v>72</v>
      </c>
      <c r="J3129" t="s">
        <v>73</v>
      </c>
      <c r="K3129" t="s">
        <v>74</v>
      </c>
      <c r="L3129" t="s">
        <v>101</v>
      </c>
      <c r="M3129" t="s">
        <v>83</v>
      </c>
      <c r="N3129" t="s">
        <v>64</v>
      </c>
      <c r="O3129">
        <v>2</v>
      </c>
      <c r="P3129" s="4">
        <v>15778</v>
      </c>
      <c r="Q3129" s="4">
        <v>12465</v>
      </c>
      <c r="R3129" s="3">
        <v>0.05</v>
      </c>
      <c r="S3129" s="4">
        <v>29978</v>
      </c>
      <c r="T3129" s="4">
        <v>24930</v>
      </c>
      <c r="U3129" s="4">
        <v>5048</v>
      </c>
      <c r="V3129" s="3">
        <v>0.16839015277870439</v>
      </c>
      <c r="W3129" t="s">
        <v>41</v>
      </c>
      <c r="X3129" t="s">
        <v>76</v>
      </c>
      <c r="Y3129" t="s">
        <v>56</v>
      </c>
      <c r="Z3129">
        <v>3</v>
      </c>
      <c r="AA3129" t="s">
        <v>193</v>
      </c>
      <c r="AB3129" t="s">
        <v>132</v>
      </c>
      <c r="AC3129">
        <v>4.8</v>
      </c>
      <c r="AD3129">
        <v>2023</v>
      </c>
      <c r="AE3129">
        <v>10</v>
      </c>
      <c r="AF3129" t="s">
        <v>5517</v>
      </c>
      <c r="AG3129" t="s">
        <v>5518</v>
      </c>
      <c r="AH3129" t="s">
        <v>5522</v>
      </c>
      <c r="AI3129" t="s">
        <v>5516</v>
      </c>
    </row>
    <row r="3130" spans="1:35">
      <c r="A3130" t="s">
        <v>3632</v>
      </c>
      <c r="B3130" s="2">
        <v>45492</v>
      </c>
      <c r="C3130" t="s">
        <v>308</v>
      </c>
      <c r="D3130" t="s">
        <v>31</v>
      </c>
      <c r="E3130" t="s">
        <v>50</v>
      </c>
      <c r="F3130" t="s">
        <v>33</v>
      </c>
      <c r="G3130">
        <v>60</v>
      </c>
      <c r="H3130" t="s">
        <v>34</v>
      </c>
      <c r="I3130" t="s">
        <v>35</v>
      </c>
      <c r="J3130" t="s">
        <v>36</v>
      </c>
      <c r="K3130" t="s">
        <v>257</v>
      </c>
      <c r="L3130" t="s">
        <v>142</v>
      </c>
      <c r="M3130" t="s">
        <v>92</v>
      </c>
      <c r="N3130" t="s">
        <v>126</v>
      </c>
      <c r="O3130">
        <v>3</v>
      </c>
      <c r="P3130" s="4">
        <v>9139</v>
      </c>
      <c r="Q3130" s="4">
        <v>6946</v>
      </c>
      <c r="R3130" s="3">
        <v>0.2</v>
      </c>
      <c r="S3130" s="4">
        <v>21934</v>
      </c>
      <c r="T3130" s="4">
        <v>20838</v>
      </c>
      <c r="U3130" s="4">
        <v>1096</v>
      </c>
      <c r="V3130" s="3">
        <v>4.9968086076411053E-2</v>
      </c>
      <c r="W3130" t="s">
        <v>84</v>
      </c>
      <c r="X3130" t="s">
        <v>42</v>
      </c>
      <c r="Y3130" t="s">
        <v>56</v>
      </c>
      <c r="Z3130">
        <v>4</v>
      </c>
      <c r="AA3130" t="s">
        <v>108</v>
      </c>
      <c r="AB3130" t="s">
        <v>66</v>
      </c>
      <c r="AC3130">
        <v>4.3</v>
      </c>
      <c r="AD3130">
        <v>2024</v>
      </c>
      <c r="AE3130">
        <v>7</v>
      </c>
      <c r="AF3130" t="s">
        <v>5533</v>
      </c>
      <c r="AG3130" t="s">
        <v>5514</v>
      </c>
      <c r="AH3130" t="s">
        <v>5522</v>
      </c>
      <c r="AI3130" t="s">
        <v>5523</v>
      </c>
    </row>
    <row r="3131" spans="1:35">
      <c r="A3131" t="s">
        <v>3633</v>
      </c>
      <c r="B3131" s="2">
        <v>45225</v>
      </c>
      <c r="C3131" t="s">
        <v>268</v>
      </c>
      <c r="D3131" t="s">
        <v>49</v>
      </c>
      <c r="E3131" t="s">
        <v>129</v>
      </c>
      <c r="F3131" t="s">
        <v>33</v>
      </c>
      <c r="G3131">
        <v>33</v>
      </c>
      <c r="H3131" t="s">
        <v>88</v>
      </c>
      <c r="I3131" t="s">
        <v>89</v>
      </c>
      <c r="J3131" t="s">
        <v>82</v>
      </c>
      <c r="K3131" t="s">
        <v>291</v>
      </c>
      <c r="L3131" t="s">
        <v>52</v>
      </c>
      <c r="M3131" t="s">
        <v>39</v>
      </c>
      <c r="N3131" t="s">
        <v>53</v>
      </c>
      <c r="O3131">
        <v>7</v>
      </c>
      <c r="P3131" s="4">
        <v>22918</v>
      </c>
      <c r="Q3131" s="4">
        <v>13063</v>
      </c>
      <c r="R3131" s="3">
        <v>0</v>
      </c>
      <c r="S3131" s="4">
        <v>160426</v>
      </c>
      <c r="T3131" s="4">
        <v>91441</v>
      </c>
      <c r="U3131" s="4">
        <v>68985</v>
      </c>
      <c r="V3131" s="3">
        <v>0.43001134479448466</v>
      </c>
      <c r="W3131" t="s">
        <v>84</v>
      </c>
      <c r="X3131" t="s">
        <v>55</v>
      </c>
      <c r="Y3131" t="s">
        <v>56</v>
      </c>
      <c r="Z3131">
        <v>3</v>
      </c>
      <c r="AA3131" t="s">
        <v>167</v>
      </c>
      <c r="AB3131" t="s">
        <v>45</v>
      </c>
      <c r="AC3131">
        <v>4.4000000000000004</v>
      </c>
      <c r="AD3131">
        <v>2023</v>
      </c>
      <c r="AE3131">
        <v>10</v>
      </c>
      <c r="AF3131" t="s">
        <v>5517</v>
      </c>
      <c r="AG3131" t="s">
        <v>5518</v>
      </c>
      <c r="AH3131" t="s">
        <v>5515</v>
      </c>
      <c r="AI3131" t="s">
        <v>5516</v>
      </c>
    </row>
    <row r="3132" spans="1:35">
      <c r="A3132" t="s">
        <v>3634</v>
      </c>
      <c r="B3132" s="2">
        <v>45139</v>
      </c>
      <c r="C3132" t="s">
        <v>427</v>
      </c>
      <c r="D3132" t="s">
        <v>31</v>
      </c>
      <c r="E3132" t="s">
        <v>111</v>
      </c>
      <c r="F3132" t="s">
        <v>70</v>
      </c>
      <c r="G3132">
        <v>46</v>
      </c>
      <c r="H3132" t="s">
        <v>80</v>
      </c>
      <c r="I3132" t="s">
        <v>81</v>
      </c>
      <c r="J3132" t="s">
        <v>82</v>
      </c>
      <c r="K3132" t="s">
        <v>184</v>
      </c>
      <c r="L3132" t="s">
        <v>142</v>
      </c>
      <c r="M3132" t="s">
        <v>83</v>
      </c>
      <c r="N3132" t="s">
        <v>64</v>
      </c>
      <c r="O3132">
        <v>3</v>
      </c>
      <c r="P3132" s="4">
        <v>9477</v>
      </c>
      <c r="Q3132" s="4">
        <v>5402</v>
      </c>
      <c r="R3132" s="3">
        <v>0.2</v>
      </c>
      <c r="S3132" s="4">
        <v>22745</v>
      </c>
      <c r="T3132" s="4">
        <v>16206</v>
      </c>
      <c r="U3132" s="4">
        <v>6539</v>
      </c>
      <c r="V3132" s="3">
        <v>0.28749175642998459</v>
      </c>
      <c r="W3132" t="s">
        <v>84</v>
      </c>
      <c r="X3132" t="s">
        <v>76</v>
      </c>
      <c r="Y3132" t="s">
        <v>56</v>
      </c>
      <c r="Z3132">
        <v>4</v>
      </c>
      <c r="AA3132" t="s">
        <v>181</v>
      </c>
      <c r="AB3132" t="s">
        <v>121</v>
      </c>
      <c r="AC3132">
        <v>3.6</v>
      </c>
      <c r="AD3132">
        <v>2023</v>
      </c>
      <c r="AE3132">
        <v>8</v>
      </c>
      <c r="AF3132" t="s">
        <v>5513</v>
      </c>
      <c r="AG3132" t="s">
        <v>5514</v>
      </c>
      <c r="AH3132" t="s">
        <v>5522</v>
      </c>
      <c r="AI3132" t="s">
        <v>5523</v>
      </c>
    </row>
    <row r="3133" spans="1:35">
      <c r="A3133" t="s">
        <v>3635</v>
      </c>
      <c r="B3133" s="2">
        <v>45385</v>
      </c>
      <c r="C3133" t="s">
        <v>590</v>
      </c>
      <c r="D3133" t="s">
        <v>49</v>
      </c>
      <c r="E3133" t="s">
        <v>50</v>
      </c>
      <c r="F3133" t="s">
        <v>33</v>
      </c>
      <c r="G3133">
        <v>32</v>
      </c>
      <c r="H3133" t="s">
        <v>146</v>
      </c>
      <c r="I3133" t="s">
        <v>147</v>
      </c>
      <c r="J3133" t="s">
        <v>36</v>
      </c>
      <c r="K3133" t="s">
        <v>106</v>
      </c>
      <c r="L3133" t="s">
        <v>91</v>
      </c>
      <c r="M3133" t="s">
        <v>83</v>
      </c>
      <c r="N3133" t="s">
        <v>40</v>
      </c>
      <c r="O3133">
        <v>3</v>
      </c>
      <c r="P3133" s="4">
        <v>5344</v>
      </c>
      <c r="Q3133" s="4">
        <v>4008</v>
      </c>
      <c r="R3133" s="3">
        <v>0</v>
      </c>
      <c r="S3133" s="4">
        <v>16032</v>
      </c>
      <c r="T3133" s="4">
        <v>12024</v>
      </c>
      <c r="U3133" s="4">
        <v>4008</v>
      </c>
      <c r="V3133" s="3">
        <v>0.25</v>
      </c>
      <c r="W3133" t="s">
        <v>75</v>
      </c>
      <c r="X3133" t="s">
        <v>76</v>
      </c>
      <c r="Y3133" t="s">
        <v>171</v>
      </c>
      <c r="Z3133">
        <v>12</v>
      </c>
      <c r="AA3133" t="s">
        <v>167</v>
      </c>
      <c r="AB3133" t="s">
        <v>45</v>
      </c>
      <c r="AC3133" t="s">
        <v>46</v>
      </c>
      <c r="AD3133">
        <v>2024</v>
      </c>
      <c r="AE3133">
        <v>4</v>
      </c>
      <c r="AF3133" t="s">
        <v>5524</v>
      </c>
      <c r="AG3133" t="s">
        <v>5525</v>
      </c>
      <c r="AH3133" t="s">
        <v>5519</v>
      </c>
      <c r="AI3133" t="s">
        <v>5516</v>
      </c>
    </row>
    <row r="3134" spans="1:35">
      <c r="A3134" t="s">
        <v>3636</v>
      </c>
      <c r="B3134" s="2">
        <v>45157</v>
      </c>
      <c r="C3134" t="s">
        <v>605</v>
      </c>
      <c r="D3134" t="s">
        <v>31</v>
      </c>
      <c r="E3134" t="s">
        <v>119</v>
      </c>
      <c r="F3134" t="s">
        <v>70</v>
      </c>
      <c r="G3134">
        <v>36</v>
      </c>
      <c r="H3134" t="s">
        <v>105</v>
      </c>
      <c r="I3134" t="s">
        <v>89</v>
      </c>
      <c r="J3134" t="s">
        <v>82</v>
      </c>
      <c r="K3134" t="s">
        <v>106</v>
      </c>
      <c r="L3134" t="s">
        <v>101</v>
      </c>
      <c r="M3134" t="s">
        <v>107</v>
      </c>
      <c r="N3134" t="s">
        <v>113</v>
      </c>
      <c r="O3134">
        <v>8</v>
      </c>
      <c r="P3134" s="4">
        <v>23643</v>
      </c>
      <c r="Q3134" s="4">
        <v>15132</v>
      </c>
      <c r="R3134" s="3">
        <v>0.2</v>
      </c>
      <c r="S3134" s="4">
        <v>151315</v>
      </c>
      <c r="T3134" s="4">
        <v>121056</v>
      </c>
      <c r="U3134" s="4">
        <v>30259</v>
      </c>
      <c r="V3134" s="3">
        <v>0.19997356507946998</v>
      </c>
      <c r="W3134" t="s">
        <v>41</v>
      </c>
      <c r="X3134" t="s">
        <v>55</v>
      </c>
      <c r="Y3134" t="s">
        <v>56</v>
      </c>
      <c r="Z3134">
        <v>2</v>
      </c>
      <c r="AA3134" t="s">
        <v>85</v>
      </c>
      <c r="AB3134" t="s">
        <v>194</v>
      </c>
      <c r="AC3134">
        <v>3.6</v>
      </c>
      <c r="AD3134">
        <v>2023</v>
      </c>
      <c r="AE3134">
        <v>8</v>
      </c>
      <c r="AF3134" t="s">
        <v>5513</v>
      </c>
      <c r="AG3134" t="s">
        <v>5514</v>
      </c>
      <c r="AH3134" t="s">
        <v>5515</v>
      </c>
      <c r="AI3134" t="s">
        <v>5526</v>
      </c>
    </row>
    <row r="3135" spans="1:35">
      <c r="A3135" t="s">
        <v>3637</v>
      </c>
      <c r="B3135" s="2">
        <v>45402</v>
      </c>
      <c r="C3135" t="s">
        <v>951</v>
      </c>
      <c r="D3135" t="s">
        <v>31</v>
      </c>
      <c r="E3135" t="s">
        <v>170</v>
      </c>
      <c r="F3135" t="s">
        <v>33</v>
      </c>
      <c r="G3135">
        <v>29</v>
      </c>
      <c r="H3135" t="s">
        <v>80</v>
      </c>
      <c r="I3135" t="s">
        <v>81</v>
      </c>
      <c r="J3135" t="s">
        <v>82</v>
      </c>
      <c r="K3135" t="s">
        <v>192</v>
      </c>
      <c r="L3135" t="s">
        <v>137</v>
      </c>
      <c r="M3135" t="s">
        <v>39</v>
      </c>
      <c r="N3135" t="s">
        <v>113</v>
      </c>
      <c r="O3135">
        <v>1</v>
      </c>
      <c r="P3135" s="4">
        <v>14053</v>
      </c>
      <c r="Q3135" s="4">
        <v>11242</v>
      </c>
      <c r="R3135" s="3">
        <v>0</v>
      </c>
      <c r="S3135" s="4">
        <v>14053</v>
      </c>
      <c r="T3135" s="4">
        <v>11242</v>
      </c>
      <c r="U3135" s="4">
        <v>2811</v>
      </c>
      <c r="V3135" s="3">
        <v>0.20002846367323704</v>
      </c>
      <c r="W3135" t="s">
        <v>84</v>
      </c>
      <c r="X3135" t="s">
        <v>76</v>
      </c>
      <c r="Y3135" t="s">
        <v>56</v>
      </c>
      <c r="Z3135">
        <v>4</v>
      </c>
      <c r="AA3135" t="s">
        <v>226</v>
      </c>
      <c r="AB3135" t="s">
        <v>194</v>
      </c>
      <c r="AC3135">
        <v>3.4</v>
      </c>
      <c r="AD3135">
        <v>2024</v>
      </c>
      <c r="AE3135">
        <v>4</v>
      </c>
      <c r="AF3135" t="s">
        <v>5524</v>
      </c>
      <c r="AG3135" t="s">
        <v>5525</v>
      </c>
      <c r="AH3135" t="s">
        <v>5519</v>
      </c>
      <c r="AI3135" t="s">
        <v>5516</v>
      </c>
    </row>
    <row r="3136" spans="1:35">
      <c r="A3136" t="s">
        <v>3638</v>
      </c>
      <c r="B3136" s="2">
        <v>45276</v>
      </c>
      <c r="C3136" t="s">
        <v>336</v>
      </c>
      <c r="D3136" t="s">
        <v>31</v>
      </c>
      <c r="E3136" t="s">
        <v>188</v>
      </c>
      <c r="F3136" t="s">
        <v>33</v>
      </c>
      <c r="G3136">
        <v>25</v>
      </c>
      <c r="H3136" t="s">
        <v>99</v>
      </c>
      <c r="I3136" t="s">
        <v>99</v>
      </c>
      <c r="J3136" t="s">
        <v>100</v>
      </c>
      <c r="K3136" t="s">
        <v>199</v>
      </c>
      <c r="L3136" t="s">
        <v>155</v>
      </c>
      <c r="M3136" t="s">
        <v>107</v>
      </c>
      <c r="N3136" t="s">
        <v>64</v>
      </c>
      <c r="O3136">
        <v>6</v>
      </c>
      <c r="P3136" s="4">
        <v>18689</v>
      </c>
      <c r="Q3136" s="4">
        <v>10279</v>
      </c>
      <c r="R3136" s="3">
        <v>0</v>
      </c>
      <c r="S3136" s="4">
        <v>112134</v>
      </c>
      <c r="T3136" s="4">
        <v>61674</v>
      </c>
      <c r="U3136" s="4">
        <v>50460</v>
      </c>
      <c r="V3136" s="3">
        <v>0.44999732462946118</v>
      </c>
      <c r="W3136" t="s">
        <v>41</v>
      </c>
      <c r="X3136" t="s">
        <v>76</v>
      </c>
      <c r="Y3136" t="s">
        <v>56</v>
      </c>
      <c r="Z3136">
        <v>7</v>
      </c>
      <c r="AA3136" t="s">
        <v>149</v>
      </c>
      <c r="AB3136" t="s">
        <v>45</v>
      </c>
      <c r="AC3136">
        <v>3.7</v>
      </c>
      <c r="AD3136">
        <v>2023</v>
      </c>
      <c r="AE3136">
        <v>12</v>
      </c>
      <c r="AF3136" t="s">
        <v>5521</v>
      </c>
      <c r="AG3136" t="s">
        <v>5518</v>
      </c>
      <c r="AH3136" t="s">
        <v>5515</v>
      </c>
      <c r="AI3136" t="s">
        <v>5516</v>
      </c>
    </row>
    <row r="3137" spans="1:35">
      <c r="A3137" t="s">
        <v>3639</v>
      </c>
      <c r="B3137" s="2">
        <v>45367</v>
      </c>
      <c r="C3137" t="s">
        <v>2287</v>
      </c>
      <c r="D3137" t="s">
        <v>31</v>
      </c>
      <c r="E3137" t="s">
        <v>188</v>
      </c>
      <c r="F3137" t="s">
        <v>33</v>
      </c>
      <c r="G3137">
        <v>56</v>
      </c>
      <c r="H3137" t="s">
        <v>105</v>
      </c>
      <c r="I3137" t="s">
        <v>89</v>
      </c>
      <c r="J3137" t="s">
        <v>82</v>
      </c>
      <c r="K3137" t="s">
        <v>74</v>
      </c>
      <c r="L3137" t="s">
        <v>101</v>
      </c>
      <c r="M3137" t="s">
        <v>92</v>
      </c>
      <c r="N3137" t="s">
        <v>40</v>
      </c>
      <c r="O3137">
        <v>3</v>
      </c>
      <c r="P3137" s="4">
        <v>18072</v>
      </c>
      <c r="Q3137" s="4">
        <v>11024</v>
      </c>
      <c r="R3137" s="3">
        <v>0.2</v>
      </c>
      <c r="S3137" s="4">
        <v>43373</v>
      </c>
      <c r="T3137" s="4">
        <v>33072</v>
      </c>
      <c r="U3137" s="4">
        <v>10301</v>
      </c>
      <c r="V3137" s="3">
        <v>0.23749798261591312</v>
      </c>
      <c r="W3137" t="s">
        <v>75</v>
      </c>
      <c r="X3137" t="s">
        <v>42</v>
      </c>
      <c r="Y3137" t="s">
        <v>56</v>
      </c>
      <c r="Z3137">
        <v>2</v>
      </c>
      <c r="AA3137" t="s">
        <v>77</v>
      </c>
      <c r="AB3137" t="s">
        <v>150</v>
      </c>
      <c r="AC3137">
        <v>3.4</v>
      </c>
      <c r="AD3137">
        <v>2024</v>
      </c>
      <c r="AE3137">
        <v>3</v>
      </c>
      <c r="AF3137" t="s">
        <v>5534</v>
      </c>
      <c r="AG3137" t="s">
        <v>5528</v>
      </c>
      <c r="AH3137" t="s">
        <v>5522</v>
      </c>
      <c r="AI3137" t="s">
        <v>5523</v>
      </c>
    </row>
    <row r="3138" spans="1:35">
      <c r="A3138" t="s">
        <v>3640</v>
      </c>
      <c r="B3138" s="2">
        <v>45159</v>
      </c>
      <c r="C3138" t="s">
        <v>79</v>
      </c>
      <c r="D3138" t="s">
        <v>31</v>
      </c>
      <c r="E3138" t="s">
        <v>60</v>
      </c>
      <c r="F3138" t="s">
        <v>70</v>
      </c>
      <c r="G3138">
        <v>50</v>
      </c>
      <c r="H3138" t="s">
        <v>71</v>
      </c>
      <c r="I3138" t="s">
        <v>72</v>
      </c>
      <c r="J3138" t="s">
        <v>73</v>
      </c>
      <c r="K3138" t="s">
        <v>368</v>
      </c>
      <c r="L3138" t="s">
        <v>112</v>
      </c>
      <c r="M3138" t="s">
        <v>107</v>
      </c>
      <c r="N3138" t="s">
        <v>53</v>
      </c>
      <c r="O3138">
        <v>7</v>
      </c>
      <c r="P3138" s="4">
        <v>13940</v>
      </c>
      <c r="Q3138" s="4">
        <v>8503</v>
      </c>
      <c r="R3138" s="3">
        <v>0.05</v>
      </c>
      <c r="S3138" s="4">
        <v>92701</v>
      </c>
      <c r="T3138" s="4">
        <v>59521</v>
      </c>
      <c r="U3138" s="4">
        <v>33180</v>
      </c>
      <c r="V3138" s="3">
        <v>0.35792494147851694</v>
      </c>
      <c r="W3138" t="s">
        <v>54</v>
      </c>
      <c r="X3138" t="s">
        <v>55</v>
      </c>
      <c r="Y3138" t="s">
        <v>156</v>
      </c>
      <c r="Z3138">
        <v>0</v>
      </c>
      <c r="AA3138" t="s">
        <v>85</v>
      </c>
      <c r="AB3138" t="s">
        <v>45</v>
      </c>
      <c r="AC3138">
        <v>2</v>
      </c>
      <c r="AD3138">
        <v>2023</v>
      </c>
      <c r="AE3138">
        <v>8</v>
      </c>
      <c r="AF3138" t="s">
        <v>5513</v>
      </c>
      <c r="AG3138" t="s">
        <v>5514</v>
      </c>
      <c r="AH3138" t="s">
        <v>5515</v>
      </c>
      <c r="AI3138" t="s">
        <v>5523</v>
      </c>
    </row>
    <row r="3139" spans="1:35">
      <c r="A3139" t="s">
        <v>3641</v>
      </c>
      <c r="B3139" s="2">
        <v>45619</v>
      </c>
      <c r="C3139" t="s">
        <v>2287</v>
      </c>
      <c r="D3139" t="s">
        <v>49</v>
      </c>
      <c r="E3139" t="s">
        <v>111</v>
      </c>
      <c r="F3139" t="s">
        <v>70</v>
      </c>
      <c r="G3139">
        <v>60</v>
      </c>
      <c r="H3139" t="s">
        <v>88</v>
      </c>
      <c r="I3139" t="s">
        <v>89</v>
      </c>
      <c r="J3139" t="s">
        <v>82</v>
      </c>
      <c r="K3139" t="s">
        <v>90</v>
      </c>
      <c r="L3139" t="s">
        <v>101</v>
      </c>
      <c r="M3139" t="s">
        <v>107</v>
      </c>
      <c r="N3139" t="s">
        <v>53</v>
      </c>
      <c r="O3139">
        <v>6</v>
      </c>
      <c r="P3139" s="4">
        <v>20202</v>
      </c>
      <c r="Q3139" s="4">
        <v>14949</v>
      </c>
      <c r="R3139" s="3">
        <v>0</v>
      </c>
      <c r="S3139" s="4">
        <v>121212</v>
      </c>
      <c r="T3139" s="4">
        <v>89694</v>
      </c>
      <c r="U3139" s="4">
        <v>31518</v>
      </c>
      <c r="V3139" s="3">
        <v>0.26002376002376004</v>
      </c>
      <c r="W3139" t="s">
        <v>41</v>
      </c>
      <c r="X3139" t="s">
        <v>76</v>
      </c>
      <c r="Y3139" t="s">
        <v>56</v>
      </c>
      <c r="Z3139">
        <v>7</v>
      </c>
      <c r="AA3139" t="s">
        <v>108</v>
      </c>
      <c r="AB3139" t="s">
        <v>132</v>
      </c>
      <c r="AC3139">
        <v>3.6</v>
      </c>
      <c r="AD3139">
        <v>2024</v>
      </c>
      <c r="AE3139">
        <v>11</v>
      </c>
      <c r="AF3139" t="s">
        <v>5535</v>
      </c>
      <c r="AG3139" t="s">
        <v>5518</v>
      </c>
      <c r="AH3139" t="s">
        <v>5515</v>
      </c>
      <c r="AI3139" t="s">
        <v>5523</v>
      </c>
    </row>
    <row r="3140" spans="1:35">
      <c r="A3140" t="s">
        <v>3642</v>
      </c>
      <c r="B3140" s="2">
        <v>45392</v>
      </c>
      <c r="C3140" t="s">
        <v>1060</v>
      </c>
      <c r="D3140" t="s">
        <v>31</v>
      </c>
      <c r="E3140" t="s">
        <v>129</v>
      </c>
      <c r="F3140" t="s">
        <v>33</v>
      </c>
      <c r="G3140">
        <v>21</v>
      </c>
      <c r="H3140" t="s">
        <v>80</v>
      </c>
      <c r="I3140" t="s">
        <v>81</v>
      </c>
      <c r="J3140" t="s">
        <v>82</v>
      </c>
      <c r="K3140" t="s">
        <v>368</v>
      </c>
      <c r="L3140" t="s">
        <v>112</v>
      </c>
      <c r="M3140" t="s">
        <v>63</v>
      </c>
      <c r="N3140" t="s">
        <v>64</v>
      </c>
      <c r="O3140">
        <v>4</v>
      </c>
      <c r="P3140" s="4">
        <v>8954</v>
      </c>
      <c r="Q3140" s="4">
        <v>6178</v>
      </c>
      <c r="R3140" s="3">
        <v>0.1</v>
      </c>
      <c r="S3140" s="4">
        <v>32234</v>
      </c>
      <c r="T3140" s="4">
        <v>24712</v>
      </c>
      <c r="U3140" s="4">
        <v>7522</v>
      </c>
      <c r="V3140" s="3">
        <v>0.23335608363839425</v>
      </c>
      <c r="W3140" t="s">
        <v>84</v>
      </c>
      <c r="X3140" t="s">
        <v>76</v>
      </c>
      <c r="Y3140" t="s">
        <v>156</v>
      </c>
      <c r="Z3140">
        <v>0</v>
      </c>
      <c r="AA3140" t="s">
        <v>94</v>
      </c>
      <c r="AB3140" t="s">
        <v>95</v>
      </c>
      <c r="AC3140">
        <v>1.9</v>
      </c>
      <c r="AD3140">
        <v>2024</v>
      </c>
      <c r="AE3140">
        <v>4</v>
      </c>
      <c r="AF3140" t="s">
        <v>5524</v>
      </c>
      <c r="AG3140" t="s">
        <v>5525</v>
      </c>
      <c r="AH3140" t="s">
        <v>5522</v>
      </c>
      <c r="AI3140" t="s">
        <v>5520</v>
      </c>
    </row>
    <row r="3141" spans="1:35">
      <c r="A3141" t="s">
        <v>3643</v>
      </c>
      <c r="B3141" s="2">
        <v>45135</v>
      </c>
      <c r="C3141" t="s">
        <v>718</v>
      </c>
      <c r="D3141" t="s">
        <v>31</v>
      </c>
      <c r="E3141" t="s">
        <v>50</v>
      </c>
      <c r="F3141" t="s">
        <v>33</v>
      </c>
      <c r="G3141">
        <v>45</v>
      </c>
      <c r="H3141" t="s">
        <v>88</v>
      </c>
      <c r="I3141" t="s">
        <v>89</v>
      </c>
      <c r="J3141" t="s">
        <v>82</v>
      </c>
      <c r="K3141" t="s">
        <v>125</v>
      </c>
      <c r="L3141" t="s">
        <v>38</v>
      </c>
      <c r="M3141" t="s">
        <v>63</v>
      </c>
      <c r="N3141" t="s">
        <v>126</v>
      </c>
      <c r="O3141">
        <v>8</v>
      </c>
      <c r="P3141" s="4">
        <v>3312</v>
      </c>
      <c r="Q3141" s="4">
        <v>2385</v>
      </c>
      <c r="R3141" s="3">
        <v>0.05</v>
      </c>
      <c r="S3141" s="4">
        <v>25171</v>
      </c>
      <c r="T3141" s="4">
        <v>19080</v>
      </c>
      <c r="U3141" s="4">
        <v>6091</v>
      </c>
      <c r="V3141" s="3">
        <v>0.24198482380517261</v>
      </c>
      <c r="W3141" t="s">
        <v>41</v>
      </c>
      <c r="X3141" t="s">
        <v>55</v>
      </c>
      <c r="Y3141" t="s">
        <v>56</v>
      </c>
      <c r="Z3141">
        <v>3</v>
      </c>
      <c r="AA3141" t="s">
        <v>143</v>
      </c>
      <c r="AB3141" t="s">
        <v>150</v>
      </c>
      <c r="AC3141">
        <v>4.4000000000000004</v>
      </c>
      <c r="AD3141">
        <v>2023</v>
      </c>
      <c r="AE3141">
        <v>7</v>
      </c>
      <c r="AF3141" t="s">
        <v>5533</v>
      </c>
      <c r="AG3141" t="s">
        <v>5514</v>
      </c>
      <c r="AH3141" t="s">
        <v>5522</v>
      </c>
      <c r="AI3141" t="s">
        <v>5523</v>
      </c>
    </row>
    <row r="3142" spans="1:35">
      <c r="A3142" t="s">
        <v>3644</v>
      </c>
      <c r="B3142" s="2">
        <v>45077</v>
      </c>
      <c r="C3142" t="s">
        <v>496</v>
      </c>
      <c r="D3142" t="s">
        <v>31</v>
      </c>
      <c r="E3142" t="s">
        <v>129</v>
      </c>
      <c r="F3142" t="s">
        <v>33</v>
      </c>
      <c r="G3142">
        <v>52</v>
      </c>
      <c r="H3142" t="s">
        <v>146</v>
      </c>
      <c r="I3142" t="s">
        <v>147</v>
      </c>
      <c r="J3142" t="s">
        <v>36</v>
      </c>
      <c r="K3142" t="s">
        <v>219</v>
      </c>
      <c r="L3142" t="s">
        <v>137</v>
      </c>
      <c r="M3142" t="s">
        <v>63</v>
      </c>
      <c r="N3142" t="s">
        <v>40</v>
      </c>
      <c r="O3142">
        <v>8</v>
      </c>
      <c r="P3142" s="4">
        <v>8757</v>
      </c>
      <c r="Q3142" s="4">
        <v>4991</v>
      </c>
      <c r="R3142" s="3">
        <v>0.05</v>
      </c>
      <c r="S3142" s="4">
        <v>66553</v>
      </c>
      <c r="T3142" s="4">
        <v>39928</v>
      </c>
      <c r="U3142" s="4">
        <v>26625</v>
      </c>
      <c r="V3142" s="3">
        <v>0.40005709735098344</v>
      </c>
      <c r="W3142" t="s">
        <v>41</v>
      </c>
      <c r="X3142" t="s">
        <v>76</v>
      </c>
      <c r="Y3142" t="s">
        <v>56</v>
      </c>
      <c r="Z3142">
        <v>6</v>
      </c>
      <c r="AA3142" t="s">
        <v>226</v>
      </c>
      <c r="AB3142" t="s">
        <v>194</v>
      </c>
      <c r="AC3142">
        <v>3.5</v>
      </c>
      <c r="AD3142">
        <v>2023</v>
      </c>
      <c r="AE3142">
        <v>5</v>
      </c>
      <c r="AF3142" t="s">
        <v>5529</v>
      </c>
      <c r="AG3142" t="s">
        <v>5525</v>
      </c>
      <c r="AH3142" t="s">
        <v>5515</v>
      </c>
      <c r="AI3142" t="s">
        <v>5523</v>
      </c>
    </row>
    <row r="3143" spans="1:35">
      <c r="A3143" t="s">
        <v>3645</v>
      </c>
      <c r="B3143" s="2">
        <v>45226</v>
      </c>
      <c r="C3143" t="s">
        <v>574</v>
      </c>
      <c r="D3143" t="s">
        <v>31</v>
      </c>
      <c r="E3143" t="s">
        <v>119</v>
      </c>
      <c r="F3143" t="s">
        <v>70</v>
      </c>
      <c r="G3143">
        <v>34</v>
      </c>
      <c r="H3143" t="s">
        <v>71</v>
      </c>
      <c r="I3143" t="s">
        <v>72</v>
      </c>
      <c r="J3143" t="s">
        <v>73</v>
      </c>
      <c r="K3143" t="s">
        <v>199</v>
      </c>
      <c r="L3143" t="s">
        <v>142</v>
      </c>
      <c r="M3143" t="s">
        <v>63</v>
      </c>
      <c r="N3143" t="s">
        <v>126</v>
      </c>
      <c r="O3143">
        <v>3</v>
      </c>
      <c r="P3143" s="4">
        <v>22585</v>
      </c>
      <c r="Q3143" s="4">
        <v>15810</v>
      </c>
      <c r="R3143" s="3">
        <v>0</v>
      </c>
      <c r="S3143" s="4">
        <v>67755</v>
      </c>
      <c r="T3143" s="4">
        <v>47430</v>
      </c>
      <c r="U3143" s="4">
        <v>20325</v>
      </c>
      <c r="V3143" s="3">
        <v>0.29997786141244187</v>
      </c>
      <c r="W3143" t="s">
        <v>75</v>
      </c>
      <c r="X3143" t="s">
        <v>55</v>
      </c>
      <c r="Y3143" t="s">
        <v>56</v>
      </c>
      <c r="Z3143">
        <v>2</v>
      </c>
      <c r="AA3143" t="s">
        <v>220</v>
      </c>
      <c r="AB3143" t="s">
        <v>132</v>
      </c>
      <c r="AC3143">
        <v>4.2</v>
      </c>
      <c r="AD3143">
        <v>2023</v>
      </c>
      <c r="AE3143">
        <v>10</v>
      </c>
      <c r="AF3143" t="s">
        <v>5517</v>
      </c>
      <c r="AG3143" t="s">
        <v>5518</v>
      </c>
      <c r="AH3143" t="s">
        <v>5515</v>
      </c>
      <c r="AI3143" t="s">
        <v>5516</v>
      </c>
    </row>
    <row r="3144" spans="1:35">
      <c r="A3144" t="s">
        <v>3646</v>
      </c>
      <c r="B3144" s="2">
        <v>45050</v>
      </c>
      <c r="C3144" t="s">
        <v>361</v>
      </c>
      <c r="D3144" t="s">
        <v>31</v>
      </c>
      <c r="E3144" t="s">
        <v>129</v>
      </c>
      <c r="F3144" t="s">
        <v>33</v>
      </c>
      <c r="G3144">
        <v>26</v>
      </c>
      <c r="H3144" t="s">
        <v>105</v>
      </c>
      <c r="I3144" t="s">
        <v>89</v>
      </c>
      <c r="J3144" t="s">
        <v>82</v>
      </c>
      <c r="K3144" t="s">
        <v>239</v>
      </c>
      <c r="L3144" t="s">
        <v>52</v>
      </c>
      <c r="M3144" t="s">
        <v>107</v>
      </c>
      <c r="N3144" t="s">
        <v>64</v>
      </c>
      <c r="O3144">
        <v>2</v>
      </c>
      <c r="P3144" s="4">
        <v>16351</v>
      </c>
      <c r="Q3144" s="4">
        <v>12427</v>
      </c>
      <c r="R3144" s="3">
        <v>0.05</v>
      </c>
      <c r="S3144" s="4">
        <v>31067</v>
      </c>
      <c r="T3144" s="4">
        <v>24854</v>
      </c>
      <c r="U3144" s="4">
        <v>6213</v>
      </c>
      <c r="V3144" s="3">
        <v>0.19998712460166737</v>
      </c>
      <c r="W3144" t="s">
        <v>41</v>
      </c>
      <c r="X3144" t="s">
        <v>76</v>
      </c>
      <c r="Y3144" t="s">
        <v>56</v>
      </c>
      <c r="Z3144">
        <v>2</v>
      </c>
      <c r="AA3144" t="s">
        <v>172</v>
      </c>
      <c r="AB3144" t="s">
        <v>121</v>
      </c>
      <c r="AC3144">
        <v>3.6</v>
      </c>
      <c r="AD3144">
        <v>2023</v>
      </c>
      <c r="AE3144">
        <v>5</v>
      </c>
      <c r="AF3144" t="s">
        <v>5529</v>
      </c>
      <c r="AG3144" t="s">
        <v>5525</v>
      </c>
      <c r="AH3144" t="s">
        <v>5522</v>
      </c>
      <c r="AI3144" t="s">
        <v>5516</v>
      </c>
    </row>
    <row r="3145" spans="1:35">
      <c r="A3145" t="s">
        <v>3647</v>
      </c>
      <c r="B3145" s="2">
        <v>45425</v>
      </c>
      <c r="C3145" t="s">
        <v>769</v>
      </c>
      <c r="D3145" t="s">
        <v>49</v>
      </c>
      <c r="E3145" t="s">
        <v>111</v>
      </c>
      <c r="F3145" t="s">
        <v>70</v>
      </c>
      <c r="G3145">
        <v>59</v>
      </c>
      <c r="H3145" t="s">
        <v>34</v>
      </c>
      <c r="I3145" t="s">
        <v>35</v>
      </c>
      <c r="J3145" t="s">
        <v>36</v>
      </c>
      <c r="K3145" t="s">
        <v>337</v>
      </c>
      <c r="L3145" t="s">
        <v>137</v>
      </c>
      <c r="M3145" t="s">
        <v>39</v>
      </c>
      <c r="N3145" t="s">
        <v>53</v>
      </c>
      <c r="O3145">
        <v>6</v>
      </c>
      <c r="P3145" s="4">
        <v>9934</v>
      </c>
      <c r="Q3145" s="4">
        <v>6656</v>
      </c>
      <c r="R3145" s="3">
        <v>0.15</v>
      </c>
      <c r="S3145" s="4">
        <v>50663</v>
      </c>
      <c r="T3145" s="4">
        <v>39936</v>
      </c>
      <c r="U3145" s="4">
        <v>10727</v>
      </c>
      <c r="V3145" s="3">
        <v>0.21173242800465822</v>
      </c>
      <c r="W3145" t="s">
        <v>54</v>
      </c>
      <c r="X3145" t="s">
        <v>42</v>
      </c>
      <c r="Y3145" t="s">
        <v>43</v>
      </c>
      <c r="Z3145">
        <v>0</v>
      </c>
      <c r="AA3145" t="s">
        <v>57</v>
      </c>
      <c r="AB3145" t="s">
        <v>189</v>
      </c>
      <c r="AC3145" t="s">
        <v>46</v>
      </c>
      <c r="AD3145">
        <v>2024</v>
      </c>
      <c r="AE3145">
        <v>5</v>
      </c>
      <c r="AF3145" t="s">
        <v>5529</v>
      </c>
      <c r="AG3145" t="s">
        <v>5525</v>
      </c>
      <c r="AH3145" t="s">
        <v>5515</v>
      </c>
      <c r="AI3145" t="s">
        <v>5523</v>
      </c>
    </row>
    <row r="3146" spans="1:35">
      <c r="A3146" t="s">
        <v>3648</v>
      </c>
      <c r="B3146" s="2">
        <v>45182</v>
      </c>
      <c r="C3146" t="s">
        <v>992</v>
      </c>
      <c r="D3146" t="s">
        <v>31</v>
      </c>
      <c r="E3146" t="s">
        <v>69</v>
      </c>
      <c r="F3146" t="s">
        <v>70</v>
      </c>
      <c r="G3146">
        <v>20</v>
      </c>
      <c r="H3146" t="s">
        <v>71</v>
      </c>
      <c r="I3146" t="s">
        <v>72</v>
      </c>
      <c r="J3146" t="s">
        <v>73</v>
      </c>
      <c r="K3146" t="s">
        <v>302</v>
      </c>
      <c r="L3146" t="s">
        <v>112</v>
      </c>
      <c r="M3146" t="s">
        <v>63</v>
      </c>
      <c r="N3146" t="s">
        <v>113</v>
      </c>
      <c r="O3146">
        <v>5</v>
      </c>
      <c r="P3146" s="4">
        <v>10574</v>
      </c>
      <c r="Q3146" s="4">
        <v>8142</v>
      </c>
      <c r="R3146" s="3">
        <v>0</v>
      </c>
      <c r="S3146" s="4">
        <v>52870</v>
      </c>
      <c r="T3146" s="4">
        <v>40710</v>
      </c>
      <c r="U3146" s="4">
        <v>12160</v>
      </c>
      <c r="V3146" s="3">
        <v>0.22999810856818612</v>
      </c>
      <c r="W3146" t="s">
        <v>54</v>
      </c>
      <c r="X3146" t="s">
        <v>42</v>
      </c>
      <c r="Y3146" t="s">
        <v>171</v>
      </c>
      <c r="Z3146">
        <v>5</v>
      </c>
      <c r="AA3146" t="s">
        <v>143</v>
      </c>
      <c r="AB3146" t="s">
        <v>121</v>
      </c>
      <c r="AC3146" t="s">
        <v>46</v>
      </c>
      <c r="AD3146">
        <v>2023</v>
      </c>
      <c r="AE3146">
        <v>9</v>
      </c>
      <c r="AF3146" t="s">
        <v>5531</v>
      </c>
      <c r="AG3146" t="s">
        <v>5514</v>
      </c>
      <c r="AH3146" t="s">
        <v>5515</v>
      </c>
      <c r="AI3146" t="s">
        <v>5520</v>
      </c>
    </row>
    <row r="3147" spans="1:35">
      <c r="A3147" t="s">
        <v>3649</v>
      </c>
      <c r="B3147" s="2">
        <v>45265</v>
      </c>
      <c r="C3147" t="s">
        <v>314</v>
      </c>
      <c r="D3147" t="s">
        <v>31</v>
      </c>
      <c r="E3147" t="s">
        <v>32</v>
      </c>
      <c r="F3147" t="s">
        <v>33</v>
      </c>
      <c r="G3147">
        <v>34</v>
      </c>
      <c r="H3147" t="s">
        <v>34</v>
      </c>
      <c r="I3147" t="s">
        <v>35</v>
      </c>
      <c r="J3147" t="s">
        <v>36</v>
      </c>
      <c r="K3147" t="s">
        <v>214</v>
      </c>
      <c r="L3147" t="s">
        <v>101</v>
      </c>
      <c r="M3147" t="s">
        <v>92</v>
      </c>
      <c r="N3147" t="s">
        <v>93</v>
      </c>
      <c r="O3147">
        <v>6</v>
      </c>
      <c r="P3147" s="4">
        <v>24477</v>
      </c>
      <c r="Q3147" s="4">
        <v>16889</v>
      </c>
      <c r="R3147" s="3">
        <v>0</v>
      </c>
      <c r="S3147" s="4">
        <v>146862</v>
      </c>
      <c r="T3147" s="4">
        <v>101334</v>
      </c>
      <c r="U3147" s="4">
        <v>45528</v>
      </c>
      <c r="V3147" s="3">
        <v>0.31000531110838747</v>
      </c>
      <c r="W3147" t="s">
        <v>75</v>
      </c>
      <c r="X3147" t="s">
        <v>55</v>
      </c>
      <c r="Y3147" t="s">
        <v>56</v>
      </c>
      <c r="Z3147">
        <v>1</v>
      </c>
      <c r="AA3147" t="s">
        <v>149</v>
      </c>
      <c r="AB3147" t="s">
        <v>150</v>
      </c>
      <c r="AC3147">
        <v>3.7</v>
      </c>
      <c r="AD3147">
        <v>2023</v>
      </c>
      <c r="AE3147">
        <v>12</v>
      </c>
      <c r="AF3147" t="s">
        <v>5521</v>
      </c>
      <c r="AG3147" t="s">
        <v>5518</v>
      </c>
      <c r="AH3147" t="s">
        <v>5515</v>
      </c>
      <c r="AI3147" t="s">
        <v>5516</v>
      </c>
    </row>
    <row r="3148" spans="1:35">
      <c r="A3148" t="s">
        <v>3650</v>
      </c>
      <c r="B3148" s="2">
        <v>45628</v>
      </c>
      <c r="C3148" t="s">
        <v>115</v>
      </c>
      <c r="D3148" t="s">
        <v>49</v>
      </c>
      <c r="E3148" t="s">
        <v>119</v>
      </c>
      <c r="F3148" t="s">
        <v>70</v>
      </c>
      <c r="G3148">
        <v>22</v>
      </c>
      <c r="H3148" t="s">
        <v>153</v>
      </c>
      <c r="I3148" t="s">
        <v>154</v>
      </c>
      <c r="J3148" t="s">
        <v>36</v>
      </c>
      <c r="K3148" t="s">
        <v>302</v>
      </c>
      <c r="L3148" t="s">
        <v>155</v>
      </c>
      <c r="M3148" t="s">
        <v>107</v>
      </c>
      <c r="N3148" t="s">
        <v>53</v>
      </c>
      <c r="O3148">
        <v>8</v>
      </c>
      <c r="P3148" s="4">
        <v>15459</v>
      </c>
      <c r="Q3148" s="4">
        <v>9585</v>
      </c>
      <c r="R3148" s="3">
        <v>0.1</v>
      </c>
      <c r="S3148" s="4">
        <v>111305</v>
      </c>
      <c r="T3148" s="4">
        <v>76680</v>
      </c>
      <c r="U3148" s="4">
        <v>34625</v>
      </c>
      <c r="V3148" s="3">
        <v>0.31108216162795921</v>
      </c>
      <c r="W3148" t="s">
        <v>84</v>
      </c>
      <c r="X3148" t="s">
        <v>76</v>
      </c>
      <c r="Y3148" t="s">
        <v>56</v>
      </c>
      <c r="Z3148">
        <v>2</v>
      </c>
      <c r="AA3148" t="s">
        <v>85</v>
      </c>
      <c r="AB3148" t="s">
        <v>45</v>
      </c>
      <c r="AC3148">
        <v>3.4</v>
      </c>
      <c r="AD3148">
        <v>2024</v>
      </c>
      <c r="AE3148">
        <v>12</v>
      </c>
      <c r="AF3148" t="s">
        <v>5521</v>
      </c>
      <c r="AG3148" t="s">
        <v>5518</v>
      </c>
      <c r="AH3148" t="s">
        <v>5515</v>
      </c>
      <c r="AI3148" t="s">
        <v>5520</v>
      </c>
    </row>
    <row r="3149" spans="1:35">
      <c r="A3149" t="s">
        <v>3651</v>
      </c>
      <c r="B3149" s="2">
        <v>45334</v>
      </c>
      <c r="C3149" t="s">
        <v>958</v>
      </c>
      <c r="D3149" t="s">
        <v>49</v>
      </c>
      <c r="E3149" t="s">
        <v>188</v>
      </c>
      <c r="F3149" t="s">
        <v>33</v>
      </c>
      <c r="G3149">
        <v>47</v>
      </c>
      <c r="H3149" t="s">
        <v>105</v>
      </c>
      <c r="I3149" t="s">
        <v>89</v>
      </c>
      <c r="J3149" t="s">
        <v>82</v>
      </c>
      <c r="K3149" t="s">
        <v>37</v>
      </c>
      <c r="L3149" t="s">
        <v>62</v>
      </c>
      <c r="M3149" t="s">
        <v>83</v>
      </c>
      <c r="N3149" t="s">
        <v>126</v>
      </c>
      <c r="O3149">
        <v>6</v>
      </c>
      <c r="P3149" s="4">
        <v>4945</v>
      </c>
      <c r="Q3149" s="4">
        <v>3313</v>
      </c>
      <c r="R3149" s="3">
        <v>0</v>
      </c>
      <c r="S3149" s="4">
        <v>29670</v>
      </c>
      <c r="T3149" s="4">
        <v>19878</v>
      </c>
      <c r="U3149" s="4">
        <v>9792</v>
      </c>
      <c r="V3149" s="3">
        <v>0.3300303336703741</v>
      </c>
      <c r="W3149" t="s">
        <v>41</v>
      </c>
      <c r="X3149" t="s">
        <v>42</v>
      </c>
      <c r="Y3149" t="s">
        <v>56</v>
      </c>
      <c r="Z3149">
        <v>1</v>
      </c>
      <c r="AA3149" t="s">
        <v>229</v>
      </c>
      <c r="AB3149" t="s">
        <v>132</v>
      </c>
      <c r="AC3149">
        <v>3.1</v>
      </c>
      <c r="AD3149">
        <v>2024</v>
      </c>
      <c r="AE3149">
        <v>2</v>
      </c>
      <c r="AF3149" t="s">
        <v>5527</v>
      </c>
      <c r="AG3149" t="s">
        <v>5528</v>
      </c>
      <c r="AH3149" t="s">
        <v>5522</v>
      </c>
      <c r="AI3149" t="s">
        <v>5523</v>
      </c>
    </row>
    <row r="3150" spans="1:35">
      <c r="A3150" t="s">
        <v>3652</v>
      </c>
      <c r="B3150" s="2">
        <v>45066</v>
      </c>
      <c r="C3150" t="s">
        <v>1014</v>
      </c>
      <c r="D3150" t="s">
        <v>31</v>
      </c>
      <c r="E3150" t="s">
        <v>129</v>
      </c>
      <c r="F3150" t="s">
        <v>33</v>
      </c>
      <c r="G3150">
        <v>55</v>
      </c>
      <c r="H3150" t="s">
        <v>80</v>
      </c>
      <c r="I3150" t="s">
        <v>81</v>
      </c>
      <c r="J3150" t="s">
        <v>82</v>
      </c>
      <c r="K3150" t="s">
        <v>116</v>
      </c>
      <c r="L3150" t="s">
        <v>52</v>
      </c>
      <c r="M3150" t="s">
        <v>83</v>
      </c>
      <c r="N3150" t="s">
        <v>53</v>
      </c>
      <c r="O3150">
        <v>1</v>
      </c>
      <c r="P3150" s="4">
        <v>20177</v>
      </c>
      <c r="Q3150" s="4">
        <v>14124</v>
      </c>
      <c r="R3150" s="3">
        <v>0</v>
      </c>
      <c r="S3150" s="4">
        <v>20177</v>
      </c>
      <c r="T3150" s="4">
        <v>14124</v>
      </c>
      <c r="U3150" s="4">
        <v>6053</v>
      </c>
      <c r="V3150" s="3">
        <v>0.29999504386182285</v>
      </c>
      <c r="W3150" t="s">
        <v>75</v>
      </c>
      <c r="X3150" t="s">
        <v>76</v>
      </c>
      <c r="Y3150" t="s">
        <v>56</v>
      </c>
      <c r="Z3150">
        <v>1</v>
      </c>
      <c r="AA3150" t="s">
        <v>226</v>
      </c>
      <c r="AB3150" t="s">
        <v>132</v>
      </c>
      <c r="AC3150">
        <v>3.5</v>
      </c>
      <c r="AD3150">
        <v>2023</v>
      </c>
      <c r="AE3150">
        <v>5</v>
      </c>
      <c r="AF3150" t="s">
        <v>5529</v>
      </c>
      <c r="AG3150" t="s">
        <v>5525</v>
      </c>
      <c r="AH3150" t="s">
        <v>5522</v>
      </c>
      <c r="AI3150" t="s">
        <v>5523</v>
      </c>
    </row>
    <row r="3151" spans="1:35">
      <c r="A3151" t="s">
        <v>3653</v>
      </c>
      <c r="B3151" s="2">
        <v>45614</v>
      </c>
      <c r="C3151" t="s">
        <v>486</v>
      </c>
      <c r="D3151" t="s">
        <v>31</v>
      </c>
      <c r="E3151" t="s">
        <v>50</v>
      </c>
      <c r="F3151" t="s">
        <v>33</v>
      </c>
      <c r="G3151">
        <v>60</v>
      </c>
      <c r="H3151" t="s">
        <v>34</v>
      </c>
      <c r="I3151" t="s">
        <v>35</v>
      </c>
      <c r="J3151" t="s">
        <v>36</v>
      </c>
      <c r="K3151" t="s">
        <v>192</v>
      </c>
      <c r="L3151" t="s">
        <v>155</v>
      </c>
      <c r="M3151" t="s">
        <v>63</v>
      </c>
      <c r="N3151" t="s">
        <v>113</v>
      </c>
      <c r="O3151">
        <v>6</v>
      </c>
      <c r="P3151" s="4">
        <v>19100</v>
      </c>
      <c r="Q3151" s="4">
        <v>12033</v>
      </c>
      <c r="R3151" s="3">
        <v>0</v>
      </c>
      <c r="S3151" s="4">
        <v>114600</v>
      </c>
      <c r="T3151" s="4">
        <v>72198</v>
      </c>
      <c r="U3151" s="4">
        <v>42402</v>
      </c>
      <c r="V3151" s="3">
        <v>0.37</v>
      </c>
      <c r="W3151" t="s">
        <v>41</v>
      </c>
      <c r="X3151" t="s">
        <v>76</v>
      </c>
      <c r="Y3151" t="s">
        <v>56</v>
      </c>
      <c r="Z3151">
        <v>1</v>
      </c>
      <c r="AA3151" t="s">
        <v>181</v>
      </c>
      <c r="AB3151" t="s">
        <v>150</v>
      </c>
      <c r="AC3151">
        <v>4.5999999999999996</v>
      </c>
      <c r="AD3151">
        <v>2024</v>
      </c>
      <c r="AE3151">
        <v>11</v>
      </c>
      <c r="AF3151" t="s">
        <v>5535</v>
      </c>
      <c r="AG3151" t="s">
        <v>5518</v>
      </c>
      <c r="AH3151" t="s">
        <v>5515</v>
      </c>
      <c r="AI3151" t="s">
        <v>5523</v>
      </c>
    </row>
    <row r="3152" spans="1:35">
      <c r="A3152" t="s">
        <v>3654</v>
      </c>
      <c r="B3152" s="2">
        <v>45115</v>
      </c>
      <c r="C3152" t="s">
        <v>161</v>
      </c>
      <c r="D3152" t="s">
        <v>49</v>
      </c>
      <c r="E3152" t="s">
        <v>135</v>
      </c>
      <c r="F3152" t="s">
        <v>33</v>
      </c>
      <c r="G3152">
        <v>48</v>
      </c>
      <c r="H3152" t="s">
        <v>146</v>
      </c>
      <c r="I3152" t="s">
        <v>147</v>
      </c>
      <c r="J3152" t="s">
        <v>36</v>
      </c>
      <c r="K3152" t="s">
        <v>37</v>
      </c>
      <c r="L3152" t="s">
        <v>142</v>
      </c>
      <c r="M3152" t="s">
        <v>83</v>
      </c>
      <c r="N3152" t="s">
        <v>113</v>
      </c>
      <c r="O3152">
        <v>4</v>
      </c>
      <c r="P3152" s="4">
        <v>5288</v>
      </c>
      <c r="Q3152" s="4">
        <v>2908</v>
      </c>
      <c r="R3152" s="3">
        <v>0.15</v>
      </c>
      <c r="S3152" s="4">
        <v>17979</v>
      </c>
      <c r="T3152" s="4">
        <v>11632</v>
      </c>
      <c r="U3152" s="4">
        <v>6347</v>
      </c>
      <c r="V3152" s="3">
        <v>0.35302297124422938</v>
      </c>
      <c r="W3152" t="s">
        <v>84</v>
      </c>
      <c r="X3152" t="s">
        <v>76</v>
      </c>
      <c r="Y3152" t="s">
        <v>43</v>
      </c>
      <c r="Z3152">
        <v>0</v>
      </c>
      <c r="AA3152" t="s">
        <v>181</v>
      </c>
      <c r="AB3152" t="s">
        <v>150</v>
      </c>
      <c r="AC3152" t="s">
        <v>46</v>
      </c>
      <c r="AD3152">
        <v>2023</v>
      </c>
      <c r="AE3152">
        <v>7</v>
      </c>
      <c r="AF3152" t="s">
        <v>5533</v>
      </c>
      <c r="AG3152" t="s">
        <v>5514</v>
      </c>
      <c r="AH3152" t="s">
        <v>5519</v>
      </c>
      <c r="AI3152" t="s">
        <v>5523</v>
      </c>
    </row>
    <row r="3153" spans="1:35">
      <c r="A3153" t="s">
        <v>3655</v>
      </c>
      <c r="B3153" s="2">
        <v>45181</v>
      </c>
      <c r="C3153" t="s">
        <v>1023</v>
      </c>
      <c r="D3153" t="s">
        <v>31</v>
      </c>
      <c r="E3153" t="s">
        <v>60</v>
      </c>
      <c r="F3153" t="s">
        <v>70</v>
      </c>
      <c r="G3153">
        <v>45</v>
      </c>
      <c r="H3153" t="s">
        <v>105</v>
      </c>
      <c r="I3153" t="s">
        <v>89</v>
      </c>
      <c r="J3153" t="s">
        <v>82</v>
      </c>
      <c r="K3153" t="s">
        <v>166</v>
      </c>
      <c r="L3153" t="s">
        <v>131</v>
      </c>
      <c r="M3153" t="s">
        <v>92</v>
      </c>
      <c r="N3153" t="s">
        <v>126</v>
      </c>
      <c r="O3153">
        <v>1</v>
      </c>
      <c r="P3153" s="4">
        <v>5617</v>
      </c>
      <c r="Q3153" s="4">
        <v>4157</v>
      </c>
      <c r="R3153" s="3">
        <v>0.2</v>
      </c>
      <c r="S3153" s="4">
        <v>4494</v>
      </c>
      <c r="T3153" s="4">
        <v>4157</v>
      </c>
      <c r="U3153" s="4">
        <v>337</v>
      </c>
      <c r="V3153" s="3">
        <v>7.4988874054294621E-2</v>
      </c>
      <c r="W3153" t="s">
        <v>41</v>
      </c>
      <c r="X3153" t="s">
        <v>76</v>
      </c>
      <c r="Y3153" t="s">
        <v>56</v>
      </c>
      <c r="Z3153">
        <v>4</v>
      </c>
      <c r="AA3153" t="s">
        <v>102</v>
      </c>
      <c r="AB3153" t="s">
        <v>95</v>
      </c>
      <c r="AC3153">
        <v>4</v>
      </c>
      <c r="AD3153">
        <v>2023</v>
      </c>
      <c r="AE3153">
        <v>9</v>
      </c>
      <c r="AF3153" t="s">
        <v>5531</v>
      </c>
      <c r="AG3153" t="s">
        <v>5514</v>
      </c>
      <c r="AH3153" t="s">
        <v>5519</v>
      </c>
      <c r="AI3153" t="s">
        <v>5523</v>
      </c>
    </row>
    <row r="3154" spans="1:35">
      <c r="A3154" t="s">
        <v>3656</v>
      </c>
      <c r="B3154" s="2">
        <v>45180</v>
      </c>
      <c r="C3154" t="s">
        <v>228</v>
      </c>
      <c r="D3154" t="s">
        <v>49</v>
      </c>
      <c r="E3154" t="s">
        <v>32</v>
      </c>
      <c r="F3154" t="s">
        <v>33</v>
      </c>
      <c r="G3154">
        <v>31</v>
      </c>
      <c r="H3154" t="s">
        <v>146</v>
      </c>
      <c r="I3154" t="s">
        <v>147</v>
      </c>
      <c r="J3154" t="s">
        <v>36</v>
      </c>
      <c r="K3154" t="s">
        <v>337</v>
      </c>
      <c r="L3154" t="s">
        <v>137</v>
      </c>
      <c r="M3154" t="s">
        <v>107</v>
      </c>
      <c r="N3154" t="s">
        <v>53</v>
      </c>
      <c r="O3154">
        <v>1</v>
      </c>
      <c r="P3154" s="4">
        <v>4095</v>
      </c>
      <c r="Q3154" s="4">
        <v>2744</v>
      </c>
      <c r="R3154" s="3">
        <v>0</v>
      </c>
      <c r="S3154" s="4">
        <v>4095</v>
      </c>
      <c r="T3154" s="4">
        <v>2744</v>
      </c>
      <c r="U3154" s="4">
        <v>1351</v>
      </c>
      <c r="V3154" s="3">
        <v>0.32991452991452991</v>
      </c>
      <c r="W3154" t="s">
        <v>84</v>
      </c>
      <c r="X3154" t="s">
        <v>76</v>
      </c>
      <c r="Y3154" t="s">
        <v>56</v>
      </c>
      <c r="Z3154">
        <v>1</v>
      </c>
      <c r="AA3154" t="s">
        <v>94</v>
      </c>
      <c r="AB3154" t="s">
        <v>66</v>
      </c>
      <c r="AC3154">
        <v>3.7</v>
      </c>
      <c r="AD3154">
        <v>2023</v>
      </c>
      <c r="AE3154">
        <v>9</v>
      </c>
      <c r="AF3154" t="s">
        <v>5531</v>
      </c>
      <c r="AG3154" t="s">
        <v>5514</v>
      </c>
      <c r="AH3154" t="s">
        <v>5519</v>
      </c>
      <c r="AI3154" t="s">
        <v>5516</v>
      </c>
    </row>
    <row r="3155" spans="1:35">
      <c r="A3155" t="s">
        <v>3657</v>
      </c>
      <c r="B3155" s="2">
        <v>45377</v>
      </c>
      <c r="C3155" t="s">
        <v>458</v>
      </c>
      <c r="D3155" t="s">
        <v>31</v>
      </c>
      <c r="E3155" t="s">
        <v>124</v>
      </c>
      <c r="F3155" t="s">
        <v>70</v>
      </c>
      <c r="G3155">
        <v>42</v>
      </c>
      <c r="H3155" t="s">
        <v>146</v>
      </c>
      <c r="I3155" t="s">
        <v>147</v>
      </c>
      <c r="J3155" t="s">
        <v>36</v>
      </c>
      <c r="K3155" t="s">
        <v>130</v>
      </c>
      <c r="L3155" t="s">
        <v>91</v>
      </c>
      <c r="M3155" t="s">
        <v>39</v>
      </c>
      <c r="N3155" t="s">
        <v>40</v>
      </c>
      <c r="O3155">
        <v>5</v>
      </c>
      <c r="P3155" s="4">
        <v>14562</v>
      </c>
      <c r="Q3155" s="4">
        <v>9465</v>
      </c>
      <c r="R3155" s="3">
        <v>0.05</v>
      </c>
      <c r="S3155" s="4">
        <v>69170</v>
      </c>
      <c r="T3155" s="4">
        <v>47325</v>
      </c>
      <c r="U3155" s="4">
        <v>21845</v>
      </c>
      <c r="V3155" s="3">
        <v>0.31581610524793985</v>
      </c>
      <c r="W3155" t="s">
        <v>41</v>
      </c>
      <c r="X3155" t="s">
        <v>42</v>
      </c>
      <c r="Y3155" t="s">
        <v>56</v>
      </c>
      <c r="Z3155">
        <v>7</v>
      </c>
      <c r="AA3155" t="s">
        <v>226</v>
      </c>
      <c r="AB3155" t="s">
        <v>95</v>
      </c>
      <c r="AC3155">
        <v>4.7</v>
      </c>
      <c r="AD3155">
        <v>2024</v>
      </c>
      <c r="AE3155">
        <v>3</v>
      </c>
      <c r="AF3155" t="s">
        <v>5534</v>
      </c>
      <c r="AG3155" t="s">
        <v>5528</v>
      </c>
      <c r="AH3155" t="s">
        <v>5515</v>
      </c>
      <c r="AI3155" t="s">
        <v>5526</v>
      </c>
    </row>
    <row r="3156" spans="1:35">
      <c r="A3156" t="s">
        <v>3658</v>
      </c>
      <c r="B3156" s="2">
        <v>45598</v>
      </c>
      <c r="C3156" t="s">
        <v>350</v>
      </c>
      <c r="D3156" t="s">
        <v>31</v>
      </c>
      <c r="E3156" t="s">
        <v>50</v>
      </c>
      <c r="F3156" t="s">
        <v>33</v>
      </c>
      <c r="G3156">
        <v>53</v>
      </c>
      <c r="H3156" t="s">
        <v>99</v>
      </c>
      <c r="I3156" t="s">
        <v>99</v>
      </c>
      <c r="J3156" t="s">
        <v>100</v>
      </c>
      <c r="K3156" t="s">
        <v>136</v>
      </c>
      <c r="L3156" t="s">
        <v>131</v>
      </c>
      <c r="M3156" t="s">
        <v>63</v>
      </c>
      <c r="N3156" t="s">
        <v>40</v>
      </c>
      <c r="O3156">
        <v>7</v>
      </c>
      <c r="P3156" s="4">
        <v>12461</v>
      </c>
      <c r="Q3156" s="4">
        <v>9470</v>
      </c>
      <c r="R3156" s="3">
        <v>0.1</v>
      </c>
      <c r="S3156" s="4">
        <v>78504</v>
      </c>
      <c r="T3156" s="4">
        <v>66290</v>
      </c>
      <c r="U3156" s="4">
        <v>12214</v>
      </c>
      <c r="V3156" s="3">
        <v>0.15558442881891368</v>
      </c>
      <c r="W3156" t="s">
        <v>54</v>
      </c>
      <c r="X3156" t="s">
        <v>42</v>
      </c>
      <c r="Y3156" t="s">
        <v>56</v>
      </c>
      <c r="Z3156">
        <v>5</v>
      </c>
      <c r="AA3156" t="s">
        <v>85</v>
      </c>
      <c r="AB3156" t="s">
        <v>189</v>
      </c>
      <c r="AC3156">
        <v>4.5999999999999996</v>
      </c>
      <c r="AD3156">
        <v>2024</v>
      </c>
      <c r="AE3156">
        <v>11</v>
      </c>
      <c r="AF3156" t="s">
        <v>5535</v>
      </c>
      <c r="AG3156" t="s">
        <v>5518</v>
      </c>
      <c r="AH3156" t="s">
        <v>5515</v>
      </c>
      <c r="AI3156" t="s">
        <v>5523</v>
      </c>
    </row>
    <row r="3157" spans="1:35">
      <c r="A3157" t="s">
        <v>3659</v>
      </c>
      <c r="B3157" s="2">
        <v>45254</v>
      </c>
      <c r="C3157" t="s">
        <v>776</v>
      </c>
      <c r="D3157" t="s">
        <v>49</v>
      </c>
      <c r="E3157" t="s">
        <v>50</v>
      </c>
      <c r="F3157" t="s">
        <v>33</v>
      </c>
      <c r="G3157">
        <v>53</v>
      </c>
      <c r="H3157" t="s">
        <v>88</v>
      </c>
      <c r="I3157" t="s">
        <v>89</v>
      </c>
      <c r="J3157" t="s">
        <v>82</v>
      </c>
      <c r="K3157" t="s">
        <v>162</v>
      </c>
      <c r="L3157" t="s">
        <v>142</v>
      </c>
      <c r="M3157" t="s">
        <v>83</v>
      </c>
      <c r="N3157" t="s">
        <v>40</v>
      </c>
      <c r="O3157">
        <v>2</v>
      </c>
      <c r="P3157" s="4">
        <v>12444</v>
      </c>
      <c r="Q3157" s="4">
        <v>9333</v>
      </c>
      <c r="R3157" s="3">
        <v>0.15</v>
      </c>
      <c r="S3157" s="4">
        <v>21155</v>
      </c>
      <c r="T3157" s="4">
        <v>18666</v>
      </c>
      <c r="U3157" s="4">
        <v>2489</v>
      </c>
      <c r="V3157" s="3">
        <v>0.11765540061451193</v>
      </c>
      <c r="W3157" t="s">
        <v>54</v>
      </c>
      <c r="X3157" t="s">
        <v>76</v>
      </c>
      <c r="Y3157" t="s">
        <v>56</v>
      </c>
      <c r="Z3157">
        <v>2</v>
      </c>
      <c r="AA3157" t="s">
        <v>149</v>
      </c>
      <c r="AB3157" t="s">
        <v>194</v>
      </c>
      <c r="AC3157">
        <v>3.5</v>
      </c>
      <c r="AD3157">
        <v>2023</v>
      </c>
      <c r="AE3157">
        <v>11</v>
      </c>
      <c r="AF3157" t="s">
        <v>5535</v>
      </c>
      <c r="AG3157" t="s">
        <v>5518</v>
      </c>
      <c r="AH3157" t="s">
        <v>5522</v>
      </c>
      <c r="AI3157" t="s">
        <v>5523</v>
      </c>
    </row>
    <row r="3158" spans="1:35">
      <c r="A3158" t="s">
        <v>3660</v>
      </c>
      <c r="B3158" s="2">
        <v>45241</v>
      </c>
      <c r="C3158" t="s">
        <v>1132</v>
      </c>
      <c r="D3158" t="s">
        <v>31</v>
      </c>
      <c r="E3158" t="s">
        <v>50</v>
      </c>
      <c r="F3158" t="s">
        <v>33</v>
      </c>
      <c r="G3158">
        <v>36</v>
      </c>
      <c r="H3158" t="s">
        <v>34</v>
      </c>
      <c r="I3158" t="s">
        <v>35</v>
      </c>
      <c r="J3158" t="s">
        <v>36</v>
      </c>
      <c r="K3158" t="s">
        <v>225</v>
      </c>
      <c r="L3158" t="s">
        <v>52</v>
      </c>
      <c r="M3158" t="s">
        <v>83</v>
      </c>
      <c r="N3158" t="s">
        <v>113</v>
      </c>
      <c r="O3158">
        <v>5</v>
      </c>
      <c r="P3158" s="4">
        <v>15164</v>
      </c>
      <c r="Q3158" s="4">
        <v>10312</v>
      </c>
      <c r="R3158" s="3">
        <v>0</v>
      </c>
      <c r="S3158" s="4">
        <v>75820</v>
      </c>
      <c r="T3158" s="4">
        <v>51560</v>
      </c>
      <c r="U3158" s="4">
        <v>24260</v>
      </c>
      <c r="V3158" s="3">
        <v>0.31996834608282776</v>
      </c>
      <c r="W3158" t="s">
        <v>84</v>
      </c>
      <c r="X3158" t="s">
        <v>76</v>
      </c>
      <c r="Y3158" t="s">
        <v>56</v>
      </c>
      <c r="Z3158">
        <v>6</v>
      </c>
      <c r="AA3158" t="s">
        <v>163</v>
      </c>
      <c r="AB3158" t="s">
        <v>194</v>
      </c>
      <c r="AC3158">
        <v>3.5</v>
      </c>
      <c r="AD3158">
        <v>2023</v>
      </c>
      <c r="AE3158">
        <v>11</v>
      </c>
      <c r="AF3158" t="s">
        <v>5535</v>
      </c>
      <c r="AG3158" t="s">
        <v>5518</v>
      </c>
      <c r="AH3158" t="s">
        <v>5515</v>
      </c>
      <c r="AI3158" t="s">
        <v>5526</v>
      </c>
    </row>
    <row r="3159" spans="1:35">
      <c r="A3159" t="s">
        <v>3661</v>
      </c>
      <c r="B3159" s="2">
        <v>45618</v>
      </c>
      <c r="C3159" t="s">
        <v>377</v>
      </c>
      <c r="D3159" t="s">
        <v>31</v>
      </c>
      <c r="E3159" t="s">
        <v>111</v>
      </c>
      <c r="F3159" t="s">
        <v>70</v>
      </c>
      <c r="G3159">
        <v>26</v>
      </c>
      <c r="H3159" t="s">
        <v>146</v>
      </c>
      <c r="I3159" t="s">
        <v>147</v>
      </c>
      <c r="J3159" t="s">
        <v>36</v>
      </c>
      <c r="K3159" t="s">
        <v>302</v>
      </c>
      <c r="L3159" t="s">
        <v>91</v>
      </c>
      <c r="M3159" t="s">
        <v>63</v>
      </c>
      <c r="N3159" t="s">
        <v>53</v>
      </c>
      <c r="O3159">
        <v>3</v>
      </c>
      <c r="P3159" s="4">
        <v>13949</v>
      </c>
      <c r="Q3159" s="4">
        <v>8230</v>
      </c>
      <c r="R3159" s="3">
        <v>0.05</v>
      </c>
      <c r="S3159" s="4">
        <v>39755</v>
      </c>
      <c r="T3159" s="4">
        <v>24690</v>
      </c>
      <c r="U3159" s="4">
        <v>15065</v>
      </c>
      <c r="V3159" s="3">
        <v>0.37894604452270153</v>
      </c>
      <c r="W3159" t="s">
        <v>54</v>
      </c>
      <c r="X3159" t="s">
        <v>55</v>
      </c>
      <c r="Y3159" t="s">
        <v>56</v>
      </c>
      <c r="Z3159">
        <v>1</v>
      </c>
      <c r="AA3159" t="s">
        <v>193</v>
      </c>
      <c r="AB3159" t="s">
        <v>45</v>
      </c>
      <c r="AC3159">
        <v>4.5</v>
      </c>
      <c r="AD3159">
        <v>2024</v>
      </c>
      <c r="AE3159">
        <v>11</v>
      </c>
      <c r="AF3159" t="s">
        <v>5535</v>
      </c>
      <c r="AG3159" t="s">
        <v>5518</v>
      </c>
      <c r="AH3159" t="s">
        <v>5522</v>
      </c>
      <c r="AI3159" t="s">
        <v>5516</v>
      </c>
    </row>
    <row r="3160" spans="1:35">
      <c r="A3160" t="s">
        <v>3662</v>
      </c>
      <c r="B3160" s="2">
        <v>45161</v>
      </c>
      <c r="C3160" t="s">
        <v>813</v>
      </c>
      <c r="D3160" t="s">
        <v>31</v>
      </c>
      <c r="E3160" t="s">
        <v>111</v>
      </c>
      <c r="F3160" t="s">
        <v>70</v>
      </c>
      <c r="G3160">
        <v>49</v>
      </c>
      <c r="H3160" t="s">
        <v>88</v>
      </c>
      <c r="I3160" t="s">
        <v>89</v>
      </c>
      <c r="J3160" t="s">
        <v>82</v>
      </c>
      <c r="K3160" t="s">
        <v>219</v>
      </c>
      <c r="L3160" t="s">
        <v>131</v>
      </c>
      <c r="M3160" t="s">
        <v>107</v>
      </c>
      <c r="N3160" t="s">
        <v>113</v>
      </c>
      <c r="O3160">
        <v>3</v>
      </c>
      <c r="P3160" s="4">
        <v>17169</v>
      </c>
      <c r="Q3160" s="4">
        <v>11160</v>
      </c>
      <c r="R3160" s="3">
        <v>0</v>
      </c>
      <c r="S3160" s="4">
        <v>51507</v>
      </c>
      <c r="T3160" s="4">
        <v>33480</v>
      </c>
      <c r="U3160" s="4">
        <v>18027</v>
      </c>
      <c r="V3160" s="3">
        <v>0.34999126332343178</v>
      </c>
      <c r="W3160" t="s">
        <v>84</v>
      </c>
      <c r="X3160" t="s">
        <v>42</v>
      </c>
      <c r="Y3160" t="s">
        <v>56</v>
      </c>
      <c r="Z3160">
        <v>2</v>
      </c>
      <c r="AA3160" t="s">
        <v>181</v>
      </c>
      <c r="AB3160" t="s">
        <v>189</v>
      </c>
      <c r="AC3160">
        <v>4.3</v>
      </c>
      <c r="AD3160">
        <v>2023</v>
      </c>
      <c r="AE3160">
        <v>8</v>
      </c>
      <c r="AF3160" t="s">
        <v>5513</v>
      </c>
      <c r="AG3160" t="s">
        <v>5514</v>
      </c>
      <c r="AH3160" t="s">
        <v>5515</v>
      </c>
      <c r="AI3160" t="s">
        <v>5523</v>
      </c>
    </row>
    <row r="3161" spans="1:35">
      <c r="A3161" t="s">
        <v>3663</v>
      </c>
      <c r="B3161" s="2">
        <v>45377</v>
      </c>
      <c r="C3161" t="s">
        <v>299</v>
      </c>
      <c r="D3161" t="s">
        <v>49</v>
      </c>
      <c r="E3161" t="s">
        <v>135</v>
      </c>
      <c r="F3161" t="s">
        <v>33</v>
      </c>
      <c r="G3161">
        <v>55</v>
      </c>
      <c r="H3161" t="s">
        <v>153</v>
      </c>
      <c r="I3161" t="s">
        <v>154</v>
      </c>
      <c r="J3161" t="s">
        <v>36</v>
      </c>
      <c r="K3161" t="s">
        <v>74</v>
      </c>
      <c r="L3161" t="s">
        <v>137</v>
      </c>
      <c r="M3161" t="s">
        <v>63</v>
      </c>
      <c r="N3161" t="s">
        <v>126</v>
      </c>
      <c r="O3161">
        <v>3</v>
      </c>
      <c r="P3161" s="4">
        <v>16804</v>
      </c>
      <c r="Q3161" s="4">
        <v>9914</v>
      </c>
      <c r="R3161" s="3">
        <v>0</v>
      </c>
      <c r="S3161" s="4">
        <v>50412</v>
      </c>
      <c r="T3161" s="4">
        <v>29742</v>
      </c>
      <c r="U3161" s="4">
        <v>20670</v>
      </c>
      <c r="V3161" s="3">
        <v>0.41002142347060222</v>
      </c>
      <c r="W3161" t="s">
        <v>54</v>
      </c>
      <c r="X3161" t="s">
        <v>42</v>
      </c>
      <c r="Y3161" t="s">
        <v>56</v>
      </c>
      <c r="Z3161">
        <v>2</v>
      </c>
      <c r="AA3161" t="s">
        <v>181</v>
      </c>
      <c r="AB3161" t="s">
        <v>66</v>
      </c>
      <c r="AC3161">
        <v>4.5</v>
      </c>
      <c r="AD3161">
        <v>2024</v>
      </c>
      <c r="AE3161">
        <v>3</v>
      </c>
      <c r="AF3161" t="s">
        <v>5534</v>
      </c>
      <c r="AG3161" t="s">
        <v>5528</v>
      </c>
      <c r="AH3161" t="s">
        <v>5515</v>
      </c>
      <c r="AI3161" t="s">
        <v>5523</v>
      </c>
    </row>
    <row r="3162" spans="1:35">
      <c r="A3162" t="s">
        <v>3664</v>
      </c>
      <c r="B3162" s="2">
        <v>45448</v>
      </c>
      <c r="C3162" t="s">
        <v>782</v>
      </c>
      <c r="D3162" t="s">
        <v>31</v>
      </c>
      <c r="E3162" t="s">
        <v>32</v>
      </c>
      <c r="F3162" t="s">
        <v>33</v>
      </c>
      <c r="G3162">
        <v>31</v>
      </c>
      <c r="H3162" t="s">
        <v>80</v>
      </c>
      <c r="I3162" t="s">
        <v>81</v>
      </c>
      <c r="J3162" t="s">
        <v>82</v>
      </c>
      <c r="K3162" t="s">
        <v>199</v>
      </c>
      <c r="L3162" t="s">
        <v>101</v>
      </c>
      <c r="M3162" t="s">
        <v>83</v>
      </c>
      <c r="N3162" t="s">
        <v>93</v>
      </c>
      <c r="O3162">
        <v>2</v>
      </c>
      <c r="P3162" s="4">
        <v>11777</v>
      </c>
      <c r="Q3162" s="4">
        <v>8833</v>
      </c>
      <c r="R3162" s="3">
        <v>0.2</v>
      </c>
      <c r="S3162" s="4">
        <v>18843</v>
      </c>
      <c r="T3162" s="4">
        <v>17666</v>
      </c>
      <c r="U3162" s="4">
        <v>1177</v>
      </c>
      <c r="V3162" s="3">
        <v>6.2463514302393462E-2</v>
      </c>
      <c r="W3162" t="s">
        <v>84</v>
      </c>
      <c r="X3162" t="s">
        <v>76</v>
      </c>
      <c r="Y3162" t="s">
        <v>156</v>
      </c>
      <c r="Z3162">
        <v>0</v>
      </c>
      <c r="AA3162" t="s">
        <v>159</v>
      </c>
      <c r="AB3162" t="s">
        <v>132</v>
      </c>
      <c r="AC3162">
        <v>1.7</v>
      </c>
      <c r="AD3162">
        <v>2024</v>
      </c>
      <c r="AE3162">
        <v>6</v>
      </c>
      <c r="AF3162" t="s">
        <v>5530</v>
      </c>
      <c r="AG3162" t="s">
        <v>5525</v>
      </c>
      <c r="AH3162" t="s">
        <v>5519</v>
      </c>
      <c r="AI3162" t="s">
        <v>5516</v>
      </c>
    </row>
    <row r="3163" spans="1:35">
      <c r="A3163" t="s">
        <v>3665</v>
      </c>
      <c r="B3163" s="2">
        <v>45251</v>
      </c>
      <c r="C3163" t="s">
        <v>632</v>
      </c>
      <c r="D3163" t="s">
        <v>31</v>
      </c>
      <c r="E3163" t="s">
        <v>98</v>
      </c>
      <c r="F3163" t="s">
        <v>70</v>
      </c>
      <c r="G3163">
        <v>30</v>
      </c>
      <c r="H3163" t="s">
        <v>71</v>
      </c>
      <c r="I3163" t="s">
        <v>72</v>
      </c>
      <c r="J3163" t="s">
        <v>73</v>
      </c>
      <c r="K3163" t="s">
        <v>106</v>
      </c>
      <c r="L3163" t="s">
        <v>101</v>
      </c>
      <c r="M3163" t="s">
        <v>63</v>
      </c>
      <c r="N3163" t="s">
        <v>113</v>
      </c>
      <c r="O3163">
        <v>3</v>
      </c>
      <c r="P3163" s="4">
        <v>6254</v>
      </c>
      <c r="Q3163" s="4">
        <v>4878</v>
      </c>
      <c r="R3163" s="3">
        <v>0</v>
      </c>
      <c r="S3163" s="4">
        <v>18762</v>
      </c>
      <c r="T3163" s="4">
        <v>14634</v>
      </c>
      <c r="U3163" s="4">
        <v>4128</v>
      </c>
      <c r="V3163" s="3">
        <v>0.22001918771985929</v>
      </c>
      <c r="W3163" t="s">
        <v>75</v>
      </c>
      <c r="X3163" t="s">
        <v>55</v>
      </c>
      <c r="Y3163" t="s">
        <v>56</v>
      </c>
      <c r="Z3163">
        <v>3</v>
      </c>
      <c r="AA3163" t="s">
        <v>57</v>
      </c>
      <c r="AB3163" t="s">
        <v>189</v>
      </c>
      <c r="AC3163">
        <v>3.7</v>
      </c>
      <c r="AD3163">
        <v>2023</v>
      </c>
      <c r="AE3163">
        <v>11</v>
      </c>
      <c r="AF3163" t="s">
        <v>5535</v>
      </c>
      <c r="AG3163" t="s">
        <v>5518</v>
      </c>
      <c r="AH3163" t="s">
        <v>5519</v>
      </c>
      <c r="AI3163" t="s">
        <v>5516</v>
      </c>
    </row>
    <row r="3164" spans="1:35">
      <c r="A3164" t="s">
        <v>3666</v>
      </c>
      <c r="B3164" s="2">
        <v>44962</v>
      </c>
      <c r="C3164" t="s">
        <v>534</v>
      </c>
      <c r="D3164" t="s">
        <v>31</v>
      </c>
      <c r="E3164" t="s">
        <v>50</v>
      </c>
      <c r="F3164" t="s">
        <v>33</v>
      </c>
      <c r="G3164">
        <v>58</v>
      </c>
      <c r="H3164" t="s">
        <v>146</v>
      </c>
      <c r="I3164" t="s">
        <v>147</v>
      </c>
      <c r="J3164" t="s">
        <v>36</v>
      </c>
      <c r="K3164" t="s">
        <v>116</v>
      </c>
      <c r="L3164" t="s">
        <v>38</v>
      </c>
      <c r="M3164" t="s">
        <v>92</v>
      </c>
      <c r="N3164" t="s">
        <v>126</v>
      </c>
      <c r="O3164">
        <v>3</v>
      </c>
      <c r="P3164" s="4">
        <v>11622</v>
      </c>
      <c r="Q3164" s="4">
        <v>8368</v>
      </c>
      <c r="R3164" s="3">
        <v>0.15</v>
      </c>
      <c r="S3164" s="4">
        <v>29636</v>
      </c>
      <c r="T3164" s="4">
        <v>25104</v>
      </c>
      <c r="U3164" s="4">
        <v>4532</v>
      </c>
      <c r="V3164" s="3">
        <v>0.15292212174382508</v>
      </c>
      <c r="W3164" t="s">
        <v>75</v>
      </c>
      <c r="X3164" t="s">
        <v>55</v>
      </c>
      <c r="Y3164" t="s">
        <v>56</v>
      </c>
      <c r="Z3164">
        <v>7</v>
      </c>
      <c r="AA3164" t="s">
        <v>102</v>
      </c>
      <c r="AB3164" t="s">
        <v>121</v>
      </c>
      <c r="AC3164">
        <v>3.7</v>
      </c>
      <c r="AD3164">
        <v>2023</v>
      </c>
      <c r="AE3164">
        <v>2</v>
      </c>
      <c r="AF3164" t="s">
        <v>5527</v>
      </c>
      <c r="AG3164" t="s">
        <v>5528</v>
      </c>
      <c r="AH3164" t="s">
        <v>5522</v>
      </c>
      <c r="AI3164" t="s">
        <v>5523</v>
      </c>
    </row>
    <row r="3165" spans="1:35">
      <c r="A3165" t="s">
        <v>3667</v>
      </c>
      <c r="B3165" s="2">
        <v>45003</v>
      </c>
      <c r="C3165" t="s">
        <v>475</v>
      </c>
      <c r="D3165" t="s">
        <v>31</v>
      </c>
      <c r="E3165" t="s">
        <v>50</v>
      </c>
      <c r="F3165" t="s">
        <v>33</v>
      </c>
      <c r="G3165">
        <v>50</v>
      </c>
      <c r="H3165" t="s">
        <v>105</v>
      </c>
      <c r="I3165" t="s">
        <v>89</v>
      </c>
      <c r="J3165" t="s">
        <v>82</v>
      </c>
      <c r="K3165" t="s">
        <v>148</v>
      </c>
      <c r="L3165" t="s">
        <v>91</v>
      </c>
      <c r="M3165" t="s">
        <v>63</v>
      </c>
      <c r="N3165" t="s">
        <v>40</v>
      </c>
      <c r="O3165">
        <v>8</v>
      </c>
      <c r="P3165" s="4">
        <v>23839</v>
      </c>
      <c r="Q3165" s="4">
        <v>18356</v>
      </c>
      <c r="R3165" s="3">
        <v>0</v>
      </c>
      <c r="S3165" s="4">
        <v>190712</v>
      </c>
      <c r="T3165" s="4">
        <v>146848</v>
      </c>
      <c r="U3165" s="4">
        <v>43864</v>
      </c>
      <c r="V3165" s="3">
        <v>0.23000125844204874</v>
      </c>
      <c r="W3165" t="s">
        <v>84</v>
      </c>
      <c r="X3165" t="s">
        <v>76</v>
      </c>
      <c r="Y3165" t="s">
        <v>56</v>
      </c>
      <c r="Z3165">
        <v>3</v>
      </c>
      <c r="AA3165" t="s">
        <v>163</v>
      </c>
      <c r="AB3165" t="s">
        <v>189</v>
      </c>
      <c r="AC3165">
        <v>3</v>
      </c>
      <c r="AD3165">
        <v>2023</v>
      </c>
      <c r="AE3165">
        <v>3</v>
      </c>
      <c r="AF3165" t="s">
        <v>5534</v>
      </c>
      <c r="AG3165" t="s">
        <v>5528</v>
      </c>
      <c r="AH3165" t="s">
        <v>5515</v>
      </c>
      <c r="AI3165" t="s">
        <v>5523</v>
      </c>
    </row>
    <row r="3166" spans="1:35">
      <c r="A3166" t="s">
        <v>3668</v>
      </c>
      <c r="B3166" s="2">
        <v>45368</v>
      </c>
      <c r="C3166" t="s">
        <v>1342</v>
      </c>
      <c r="D3166" t="s">
        <v>31</v>
      </c>
      <c r="E3166" t="s">
        <v>50</v>
      </c>
      <c r="F3166" t="s">
        <v>33</v>
      </c>
      <c r="G3166">
        <v>36</v>
      </c>
      <c r="H3166" t="s">
        <v>146</v>
      </c>
      <c r="I3166" t="s">
        <v>147</v>
      </c>
      <c r="J3166" t="s">
        <v>36</v>
      </c>
      <c r="K3166" t="s">
        <v>192</v>
      </c>
      <c r="L3166" t="s">
        <v>62</v>
      </c>
      <c r="M3166" t="s">
        <v>83</v>
      </c>
      <c r="N3166" t="s">
        <v>40</v>
      </c>
      <c r="O3166">
        <v>4</v>
      </c>
      <c r="P3166" s="4">
        <v>6569</v>
      </c>
      <c r="Q3166" s="4">
        <v>4138</v>
      </c>
      <c r="R3166" s="3">
        <v>0.1</v>
      </c>
      <c r="S3166" s="4">
        <v>23648</v>
      </c>
      <c r="T3166" s="4">
        <v>16552</v>
      </c>
      <c r="U3166" s="4">
        <v>7096</v>
      </c>
      <c r="V3166" s="3">
        <v>0.30006765899864685</v>
      </c>
      <c r="W3166" t="s">
        <v>84</v>
      </c>
      <c r="X3166" t="s">
        <v>76</v>
      </c>
      <c r="Y3166" t="s">
        <v>56</v>
      </c>
      <c r="Z3166">
        <v>6</v>
      </c>
      <c r="AA3166" t="s">
        <v>94</v>
      </c>
      <c r="AB3166" t="s">
        <v>66</v>
      </c>
      <c r="AC3166">
        <v>4.2</v>
      </c>
      <c r="AD3166">
        <v>2024</v>
      </c>
      <c r="AE3166">
        <v>3</v>
      </c>
      <c r="AF3166" t="s">
        <v>5534</v>
      </c>
      <c r="AG3166" t="s">
        <v>5528</v>
      </c>
      <c r="AH3166" t="s">
        <v>5522</v>
      </c>
      <c r="AI3166" t="s">
        <v>5526</v>
      </c>
    </row>
    <row r="3167" spans="1:35">
      <c r="A3167" t="s">
        <v>3669</v>
      </c>
      <c r="B3167" s="2">
        <v>45453</v>
      </c>
      <c r="C3167" t="s">
        <v>1182</v>
      </c>
      <c r="D3167" t="s">
        <v>31</v>
      </c>
      <c r="E3167" t="s">
        <v>129</v>
      </c>
      <c r="F3167" t="s">
        <v>33</v>
      </c>
      <c r="G3167">
        <v>37</v>
      </c>
      <c r="H3167" t="s">
        <v>71</v>
      </c>
      <c r="I3167" t="s">
        <v>72</v>
      </c>
      <c r="J3167" t="s">
        <v>73</v>
      </c>
      <c r="K3167" t="s">
        <v>326</v>
      </c>
      <c r="L3167" t="s">
        <v>91</v>
      </c>
      <c r="M3167" t="s">
        <v>39</v>
      </c>
      <c r="N3167" t="s">
        <v>40</v>
      </c>
      <c r="O3167">
        <v>1</v>
      </c>
      <c r="P3167" s="4">
        <v>18126</v>
      </c>
      <c r="Q3167" s="4">
        <v>11782</v>
      </c>
      <c r="R3167" s="3">
        <v>0</v>
      </c>
      <c r="S3167" s="4">
        <v>18126</v>
      </c>
      <c r="T3167" s="4">
        <v>11782</v>
      </c>
      <c r="U3167" s="4">
        <v>6344</v>
      </c>
      <c r="V3167" s="3">
        <v>0.3499944830630034</v>
      </c>
      <c r="W3167" t="s">
        <v>75</v>
      </c>
      <c r="X3167" t="s">
        <v>42</v>
      </c>
      <c r="Y3167" t="s">
        <v>156</v>
      </c>
      <c r="Z3167">
        <v>0</v>
      </c>
      <c r="AA3167" t="s">
        <v>94</v>
      </c>
      <c r="AB3167" t="s">
        <v>95</v>
      </c>
      <c r="AC3167">
        <v>1.3</v>
      </c>
      <c r="AD3167">
        <v>2024</v>
      </c>
      <c r="AE3167">
        <v>6</v>
      </c>
      <c r="AF3167" t="s">
        <v>5530</v>
      </c>
      <c r="AG3167" t="s">
        <v>5525</v>
      </c>
      <c r="AH3167" t="s">
        <v>5519</v>
      </c>
      <c r="AI3167" t="s">
        <v>5526</v>
      </c>
    </row>
    <row r="3168" spans="1:35">
      <c r="A3168" t="s">
        <v>3670</v>
      </c>
      <c r="B3168" s="2">
        <v>45156</v>
      </c>
      <c r="C3168" t="s">
        <v>363</v>
      </c>
      <c r="D3168" t="s">
        <v>31</v>
      </c>
      <c r="E3168" t="s">
        <v>69</v>
      </c>
      <c r="F3168" t="s">
        <v>70</v>
      </c>
      <c r="G3168">
        <v>52</v>
      </c>
      <c r="H3168" t="s">
        <v>71</v>
      </c>
      <c r="I3168" t="s">
        <v>72</v>
      </c>
      <c r="J3168" t="s">
        <v>73</v>
      </c>
      <c r="K3168" t="s">
        <v>239</v>
      </c>
      <c r="L3168" t="s">
        <v>131</v>
      </c>
      <c r="M3168" t="s">
        <v>63</v>
      </c>
      <c r="N3168" t="s">
        <v>53</v>
      </c>
      <c r="O3168">
        <v>3</v>
      </c>
      <c r="P3168" s="4">
        <v>1123</v>
      </c>
      <c r="Q3168" s="4">
        <v>853</v>
      </c>
      <c r="R3168" s="3">
        <v>0.05</v>
      </c>
      <c r="S3168" s="4">
        <v>3201</v>
      </c>
      <c r="T3168" s="4">
        <v>2559</v>
      </c>
      <c r="U3168" s="4">
        <v>642</v>
      </c>
      <c r="V3168" s="3">
        <v>0.20056232427366447</v>
      </c>
      <c r="W3168" t="s">
        <v>84</v>
      </c>
      <c r="X3168" t="s">
        <v>42</v>
      </c>
      <c r="Y3168" t="s">
        <v>43</v>
      </c>
      <c r="Z3168">
        <v>0</v>
      </c>
      <c r="AA3168" t="s">
        <v>143</v>
      </c>
      <c r="AB3168" t="s">
        <v>194</v>
      </c>
      <c r="AC3168" t="s">
        <v>46</v>
      </c>
      <c r="AD3168">
        <v>2023</v>
      </c>
      <c r="AE3168">
        <v>8</v>
      </c>
      <c r="AF3168" t="s">
        <v>5513</v>
      </c>
      <c r="AG3168" t="s">
        <v>5514</v>
      </c>
      <c r="AH3168" t="s">
        <v>5519</v>
      </c>
      <c r="AI3168" t="s">
        <v>5523</v>
      </c>
    </row>
    <row r="3169" spans="1:35">
      <c r="A3169" t="s">
        <v>3671</v>
      </c>
      <c r="B3169" s="2">
        <v>45638</v>
      </c>
      <c r="C3169" t="s">
        <v>403</v>
      </c>
      <c r="D3169" t="s">
        <v>31</v>
      </c>
      <c r="E3169" t="s">
        <v>135</v>
      </c>
      <c r="F3169" t="s">
        <v>33</v>
      </c>
      <c r="G3169">
        <v>26</v>
      </c>
      <c r="H3169" t="s">
        <v>146</v>
      </c>
      <c r="I3169" t="s">
        <v>147</v>
      </c>
      <c r="J3169" t="s">
        <v>36</v>
      </c>
      <c r="K3169" t="s">
        <v>51</v>
      </c>
      <c r="L3169" t="s">
        <v>112</v>
      </c>
      <c r="M3169" t="s">
        <v>39</v>
      </c>
      <c r="N3169" t="s">
        <v>113</v>
      </c>
      <c r="O3169">
        <v>1</v>
      </c>
      <c r="P3169" s="4">
        <v>19025</v>
      </c>
      <c r="Q3169" s="4">
        <v>11605</v>
      </c>
      <c r="R3169" s="3">
        <v>0</v>
      </c>
      <c r="S3169" s="4">
        <v>19025</v>
      </c>
      <c r="T3169" s="4">
        <v>11605</v>
      </c>
      <c r="U3169" s="4">
        <v>7420</v>
      </c>
      <c r="V3169" s="3">
        <v>0.39001314060446779</v>
      </c>
      <c r="W3169" t="s">
        <v>41</v>
      </c>
      <c r="X3169" t="s">
        <v>42</v>
      </c>
      <c r="Y3169" t="s">
        <v>56</v>
      </c>
      <c r="Z3169">
        <v>7</v>
      </c>
      <c r="AA3169" t="s">
        <v>108</v>
      </c>
      <c r="AB3169" t="s">
        <v>132</v>
      </c>
      <c r="AC3169">
        <v>4.0999999999999996</v>
      </c>
      <c r="AD3169">
        <v>2024</v>
      </c>
      <c r="AE3169">
        <v>12</v>
      </c>
      <c r="AF3169" t="s">
        <v>5521</v>
      </c>
      <c r="AG3169" t="s">
        <v>5518</v>
      </c>
      <c r="AH3169" t="s">
        <v>5519</v>
      </c>
      <c r="AI3169" t="s">
        <v>5516</v>
      </c>
    </row>
    <row r="3170" spans="1:35">
      <c r="A3170" t="s">
        <v>3672</v>
      </c>
      <c r="B3170" s="2">
        <v>45552</v>
      </c>
      <c r="C3170" t="s">
        <v>191</v>
      </c>
      <c r="D3170" t="s">
        <v>49</v>
      </c>
      <c r="E3170" t="s">
        <v>50</v>
      </c>
      <c r="F3170" t="s">
        <v>33</v>
      </c>
      <c r="G3170">
        <v>37</v>
      </c>
      <c r="H3170" t="s">
        <v>80</v>
      </c>
      <c r="I3170" t="s">
        <v>81</v>
      </c>
      <c r="J3170" t="s">
        <v>82</v>
      </c>
      <c r="K3170" t="s">
        <v>125</v>
      </c>
      <c r="L3170" t="s">
        <v>131</v>
      </c>
      <c r="M3170" t="s">
        <v>107</v>
      </c>
      <c r="N3170" t="s">
        <v>53</v>
      </c>
      <c r="O3170">
        <v>7</v>
      </c>
      <c r="P3170" s="4">
        <v>21998</v>
      </c>
      <c r="Q3170" s="4">
        <v>12539</v>
      </c>
      <c r="R3170" s="3">
        <v>0</v>
      </c>
      <c r="S3170" s="4">
        <v>153986</v>
      </c>
      <c r="T3170" s="4">
        <v>87773</v>
      </c>
      <c r="U3170" s="4">
        <v>66213</v>
      </c>
      <c r="V3170" s="3">
        <v>0.42999363578507138</v>
      </c>
      <c r="W3170" t="s">
        <v>75</v>
      </c>
      <c r="X3170" t="s">
        <v>76</v>
      </c>
      <c r="Y3170" t="s">
        <v>56</v>
      </c>
      <c r="Z3170">
        <v>4</v>
      </c>
      <c r="AA3170" t="s">
        <v>193</v>
      </c>
      <c r="AB3170" t="s">
        <v>132</v>
      </c>
      <c r="AC3170">
        <v>5</v>
      </c>
      <c r="AD3170">
        <v>2024</v>
      </c>
      <c r="AE3170">
        <v>9</v>
      </c>
      <c r="AF3170" t="s">
        <v>5531</v>
      </c>
      <c r="AG3170" t="s">
        <v>5514</v>
      </c>
      <c r="AH3170" t="s">
        <v>5515</v>
      </c>
      <c r="AI3170" t="s">
        <v>5526</v>
      </c>
    </row>
    <row r="3171" spans="1:35">
      <c r="A3171" t="s">
        <v>3673</v>
      </c>
      <c r="B3171" s="2">
        <v>45559</v>
      </c>
      <c r="C3171" t="s">
        <v>403</v>
      </c>
      <c r="D3171" t="s">
        <v>31</v>
      </c>
      <c r="E3171" t="s">
        <v>69</v>
      </c>
      <c r="F3171" t="s">
        <v>70</v>
      </c>
      <c r="G3171">
        <v>28</v>
      </c>
      <c r="H3171" t="s">
        <v>146</v>
      </c>
      <c r="I3171" t="s">
        <v>147</v>
      </c>
      <c r="J3171" t="s">
        <v>36</v>
      </c>
      <c r="K3171" t="s">
        <v>120</v>
      </c>
      <c r="L3171" t="s">
        <v>155</v>
      </c>
      <c r="M3171" t="s">
        <v>107</v>
      </c>
      <c r="N3171" t="s">
        <v>64</v>
      </c>
      <c r="O3171">
        <v>4</v>
      </c>
      <c r="P3171" s="4">
        <v>11799</v>
      </c>
      <c r="Q3171" s="4">
        <v>9085</v>
      </c>
      <c r="R3171" s="3">
        <v>0.1</v>
      </c>
      <c r="S3171" s="4">
        <v>42476</v>
      </c>
      <c r="T3171" s="4">
        <v>36340</v>
      </c>
      <c r="U3171" s="4">
        <v>6136</v>
      </c>
      <c r="V3171" s="3">
        <v>0.14445804689707128</v>
      </c>
      <c r="W3171" t="s">
        <v>75</v>
      </c>
      <c r="X3171" t="s">
        <v>42</v>
      </c>
      <c r="Y3171" t="s">
        <v>56</v>
      </c>
      <c r="Z3171">
        <v>4</v>
      </c>
      <c r="AA3171" t="s">
        <v>163</v>
      </c>
      <c r="AB3171" t="s">
        <v>150</v>
      </c>
      <c r="AC3171">
        <v>3.4</v>
      </c>
      <c r="AD3171">
        <v>2024</v>
      </c>
      <c r="AE3171">
        <v>9</v>
      </c>
      <c r="AF3171" t="s">
        <v>5531</v>
      </c>
      <c r="AG3171" t="s">
        <v>5514</v>
      </c>
      <c r="AH3171" t="s">
        <v>5522</v>
      </c>
      <c r="AI3171" t="s">
        <v>5516</v>
      </c>
    </row>
    <row r="3172" spans="1:35">
      <c r="A3172" t="s">
        <v>3674</v>
      </c>
      <c r="B3172" s="2">
        <v>45272</v>
      </c>
      <c r="C3172" t="s">
        <v>1259</v>
      </c>
      <c r="D3172" t="s">
        <v>31</v>
      </c>
      <c r="E3172" t="s">
        <v>98</v>
      </c>
      <c r="F3172" t="s">
        <v>70</v>
      </c>
      <c r="G3172">
        <v>39</v>
      </c>
      <c r="H3172" t="s">
        <v>99</v>
      </c>
      <c r="I3172" t="s">
        <v>99</v>
      </c>
      <c r="J3172" t="s">
        <v>100</v>
      </c>
      <c r="K3172" t="s">
        <v>166</v>
      </c>
      <c r="L3172" t="s">
        <v>155</v>
      </c>
      <c r="M3172" t="s">
        <v>63</v>
      </c>
      <c r="N3172" t="s">
        <v>126</v>
      </c>
      <c r="O3172">
        <v>5</v>
      </c>
      <c r="P3172" s="4">
        <v>1001</v>
      </c>
      <c r="Q3172" s="4">
        <v>741</v>
      </c>
      <c r="R3172" s="3">
        <v>0</v>
      </c>
      <c r="S3172" s="4">
        <v>5005</v>
      </c>
      <c r="T3172" s="4">
        <v>3705</v>
      </c>
      <c r="U3172" s="4">
        <v>1300</v>
      </c>
      <c r="V3172" s="3">
        <v>0.25974025974025972</v>
      </c>
      <c r="W3172" t="s">
        <v>84</v>
      </c>
      <c r="X3172" t="s">
        <v>55</v>
      </c>
      <c r="Y3172" t="s">
        <v>56</v>
      </c>
      <c r="Z3172">
        <v>7</v>
      </c>
      <c r="AA3172" t="s">
        <v>85</v>
      </c>
      <c r="AB3172" t="s">
        <v>45</v>
      </c>
      <c r="AC3172">
        <v>3.5</v>
      </c>
      <c r="AD3172">
        <v>2023</v>
      </c>
      <c r="AE3172">
        <v>12</v>
      </c>
      <c r="AF3172" t="s">
        <v>5521</v>
      </c>
      <c r="AG3172" t="s">
        <v>5518</v>
      </c>
      <c r="AH3172" t="s">
        <v>5519</v>
      </c>
      <c r="AI3172" t="s">
        <v>5526</v>
      </c>
    </row>
    <row r="3173" spans="1:35">
      <c r="A3173" t="s">
        <v>3675</v>
      </c>
      <c r="B3173" s="2">
        <v>45096</v>
      </c>
      <c r="C3173" t="s">
        <v>512</v>
      </c>
      <c r="D3173" t="s">
        <v>31</v>
      </c>
      <c r="E3173" t="s">
        <v>32</v>
      </c>
      <c r="F3173" t="s">
        <v>33</v>
      </c>
      <c r="G3173">
        <v>37</v>
      </c>
      <c r="H3173" t="s">
        <v>80</v>
      </c>
      <c r="I3173" t="s">
        <v>81</v>
      </c>
      <c r="J3173" t="s">
        <v>82</v>
      </c>
      <c r="K3173" t="s">
        <v>61</v>
      </c>
      <c r="L3173" t="s">
        <v>91</v>
      </c>
      <c r="M3173" t="s">
        <v>83</v>
      </c>
      <c r="N3173" t="s">
        <v>126</v>
      </c>
      <c r="O3173">
        <v>6</v>
      </c>
      <c r="P3173" s="4">
        <v>14772</v>
      </c>
      <c r="Q3173" s="4">
        <v>9750</v>
      </c>
      <c r="R3173" s="3">
        <v>0</v>
      </c>
      <c r="S3173" s="4">
        <v>88632</v>
      </c>
      <c r="T3173" s="4">
        <v>58500</v>
      </c>
      <c r="U3173" s="4">
        <v>30132</v>
      </c>
      <c r="V3173" s="3">
        <v>0.33996750609260762</v>
      </c>
      <c r="W3173" t="s">
        <v>75</v>
      </c>
      <c r="X3173" t="s">
        <v>42</v>
      </c>
      <c r="Y3173" t="s">
        <v>56</v>
      </c>
      <c r="Z3173">
        <v>7</v>
      </c>
      <c r="AA3173" t="s">
        <v>159</v>
      </c>
      <c r="AB3173" t="s">
        <v>150</v>
      </c>
      <c r="AC3173">
        <v>3.2</v>
      </c>
      <c r="AD3173">
        <v>2023</v>
      </c>
      <c r="AE3173">
        <v>6</v>
      </c>
      <c r="AF3173" t="s">
        <v>5530</v>
      </c>
      <c r="AG3173" t="s">
        <v>5525</v>
      </c>
      <c r="AH3173" t="s">
        <v>5515</v>
      </c>
      <c r="AI3173" t="s">
        <v>5526</v>
      </c>
    </row>
    <row r="3174" spans="1:35">
      <c r="A3174" t="s">
        <v>3676</v>
      </c>
      <c r="B3174" s="2">
        <v>45094</v>
      </c>
      <c r="C3174" t="s">
        <v>728</v>
      </c>
      <c r="D3174" t="s">
        <v>49</v>
      </c>
      <c r="E3174" t="s">
        <v>135</v>
      </c>
      <c r="F3174" t="s">
        <v>33</v>
      </c>
      <c r="G3174">
        <v>23</v>
      </c>
      <c r="H3174" t="s">
        <v>34</v>
      </c>
      <c r="I3174" t="s">
        <v>35</v>
      </c>
      <c r="J3174" t="s">
        <v>36</v>
      </c>
      <c r="K3174" t="s">
        <v>269</v>
      </c>
      <c r="L3174" t="s">
        <v>38</v>
      </c>
      <c r="M3174" t="s">
        <v>83</v>
      </c>
      <c r="N3174" t="s">
        <v>113</v>
      </c>
      <c r="O3174">
        <v>4</v>
      </c>
      <c r="P3174" s="4">
        <v>13366</v>
      </c>
      <c r="Q3174" s="4">
        <v>10559</v>
      </c>
      <c r="R3174" s="3">
        <v>0</v>
      </c>
      <c r="S3174" s="4">
        <v>53464</v>
      </c>
      <c r="T3174" s="4">
        <v>42236</v>
      </c>
      <c r="U3174" s="4">
        <v>11228</v>
      </c>
      <c r="V3174" s="3">
        <v>0.2100104743378722</v>
      </c>
      <c r="W3174" t="s">
        <v>84</v>
      </c>
      <c r="X3174" t="s">
        <v>55</v>
      </c>
      <c r="Y3174" t="s">
        <v>56</v>
      </c>
      <c r="Z3174">
        <v>5</v>
      </c>
      <c r="AA3174" t="s">
        <v>102</v>
      </c>
      <c r="AB3174" t="s">
        <v>194</v>
      </c>
      <c r="AC3174">
        <v>3.9</v>
      </c>
      <c r="AD3174">
        <v>2023</v>
      </c>
      <c r="AE3174">
        <v>6</v>
      </c>
      <c r="AF3174" t="s">
        <v>5530</v>
      </c>
      <c r="AG3174" t="s">
        <v>5525</v>
      </c>
      <c r="AH3174" t="s">
        <v>5515</v>
      </c>
      <c r="AI3174" t="s">
        <v>5520</v>
      </c>
    </row>
    <row r="3175" spans="1:35">
      <c r="A3175" t="s">
        <v>3677</v>
      </c>
      <c r="B3175" s="2">
        <v>45113</v>
      </c>
      <c r="C3175" t="s">
        <v>110</v>
      </c>
      <c r="D3175" t="s">
        <v>31</v>
      </c>
      <c r="E3175" t="s">
        <v>98</v>
      </c>
      <c r="F3175" t="s">
        <v>70</v>
      </c>
      <c r="G3175">
        <v>55</v>
      </c>
      <c r="H3175" t="s">
        <v>71</v>
      </c>
      <c r="I3175" t="s">
        <v>72</v>
      </c>
      <c r="J3175" t="s">
        <v>73</v>
      </c>
      <c r="K3175" t="s">
        <v>269</v>
      </c>
      <c r="L3175" t="s">
        <v>131</v>
      </c>
      <c r="M3175" t="s">
        <v>83</v>
      </c>
      <c r="N3175" t="s">
        <v>53</v>
      </c>
      <c r="O3175">
        <v>5</v>
      </c>
      <c r="P3175" s="4">
        <v>10357</v>
      </c>
      <c r="Q3175" s="4">
        <v>6628</v>
      </c>
      <c r="R3175" s="3">
        <v>0.15</v>
      </c>
      <c r="S3175" s="4">
        <v>44017</v>
      </c>
      <c r="T3175" s="4">
        <v>33140</v>
      </c>
      <c r="U3175" s="4">
        <v>10877</v>
      </c>
      <c r="V3175" s="3">
        <v>0.24710907149510417</v>
      </c>
      <c r="W3175" t="s">
        <v>54</v>
      </c>
      <c r="X3175" t="s">
        <v>55</v>
      </c>
      <c r="Y3175" t="s">
        <v>156</v>
      </c>
      <c r="Z3175">
        <v>0</v>
      </c>
      <c r="AA3175" t="s">
        <v>229</v>
      </c>
      <c r="AB3175" t="s">
        <v>150</v>
      </c>
      <c r="AC3175">
        <v>2.4</v>
      </c>
      <c r="AD3175">
        <v>2023</v>
      </c>
      <c r="AE3175">
        <v>7</v>
      </c>
      <c r="AF3175" t="s">
        <v>5533</v>
      </c>
      <c r="AG3175" t="s">
        <v>5514</v>
      </c>
      <c r="AH3175" t="s">
        <v>5522</v>
      </c>
      <c r="AI3175" t="s">
        <v>5523</v>
      </c>
    </row>
    <row r="3176" spans="1:35">
      <c r="A3176" t="s">
        <v>3678</v>
      </c>
      <c r="B3176" s="2">
        <v>45001</v>
      </c>
      <c r="C3176" t="s">
        <v>447</v>
      </c>
      <c r="D3176" t="s">
        <v>31</v>
      </c>
      <c r="E3176" t="s">
        <v>170</v>
      </c>
      <c r="F3176" t="s">
        <v>33</v>
      </c>
      <c r="G3176">
        <v>44</v>
      </c>
      <c r="H3176" t="s">
        <v>153</v>
      </c>
      <c r="I3176" t="s">
        <v>154</v>
      </c>
      <c r="J3176" t="s">
        <v>36</v>
      </c>
      <c r="K3176" t="s">
        <v>337</v>
      </c>
      <c r="L3176" t="s">
        <v>38</v>
      </c>
      <c r="M3176" t="s">
        <v>83</v>
      </c>
      <c r="N3176" t="s">
        <v>113</v>
      </c>
      <c r="O3176">
        <v>6</v>
      </c>
      <c r="P3176" s="4">
        <v>24636</v>
      </c>
      <c r="Q3176" s="4">
        <v>15521</v>
      </c>
      <c r="R3176" s="3">
        <v>0.05</v>
      </c>
      <c r="S3176" s="4">
        <v>140425</v>
      </c>
      <c r="T3176" s="4">
        <v>93126</v>
      </c>
      <c r="U3176" s="4">
        <v>47299</v>
      </c>
      <c r="V3176" s="3">
        <v>0.33682748798290901</v>
      </c>
      <c r="W3176" t="s">
        <v>54</v>
      </c>
      <c r="X3176" t="s">
        <v>42</v>
      </c>
      <c r="Y3176" t="s">
        <v>56</v>
      </c>
      <c r="Z3176">
        <v>5</v>
      </c>
      <c r="AA3176" t="s">
        <v>102</v>
      </c>
      <c r="AB3176" t="s">
        <v>45</v>
      </c>
      <c r="AC3176">
        <v>3.9</v>
      </c>
      <c r="AD3176">
        <v>2023</v>
      </c>
      <c r="AE3176">
        <v>3</v>
      </c>
      <c r="AF3176" t="s">
        <v>5534</v>
      </c>
      <c r="AG3176" t="s">
        <v>5528</v>
      </c>
      <c r="AH3176" t="s">
        <v>5515</v>
      </c>
      <c r="AI3176" t="s">
        <v>5526</v>
      </c>
    </row>
    <row r="3177" spans="1:35">
      <c r="A3177" t="s">
        <v>3679</v>
      </c>
      <c r="B3177" s="2">
        <v>44973</v>
      </c>
      <c r="C3177" t="s">
        <v>1055</v>
      </c>
      <c r="D3177" t="s">
        <v>31</v>
      </c>
      <c r="E3177" t="s">
        <v>69</v>
      </c>
      <c r="F3177" t="s">
        <v>70</v>
      </c>
      <c r="G3177">
        <v>42</v>
      </c>
      <c r="H3177" t="s">
        <v>153</v>
      </c>
      <c r="I3177" t="s">
        <v>154</v>
      </c>
      <c r="J3177" t="s">
        <v>36</v>
      </c>
      <c r="K3177" t="s">
        <v>225</v>
      </c>
      <c r="L3177" t="s">
        <v>142</v>
      </c>
      <c r="M3177" t="s">
        <v>63</v>
      </c>
      <c r="N3177" t="s">
        <v>64</v>
      </c>
      <c r="O3177">
        <v>3</v>
      </c>
      <c r="P3177" s="4">
        <v>2044</v>
      </c>
      <c r="Q3177" s="4">
        <v>1472</v>
      </c>
      <c r="R3177" s="3">
        <v>0.05</v>
      </c>
      <c r="S3177" s="4">
        <v>5825</v>
      </c>
      <c r="T3177" s="4">
        <v>4416</v>
      </c>
      <c r="U3177" s="4">
        <v>1409</v>
      </c>
      <c r="V3177" s="3">
        <v>0.24188841201716738</v>
      </c>
      <c r="W3177" t="s">
        <v>41</v>
      </c>
      <c r="X3177" t="s">
        <v>42</v>
      </c>
      <c r="Y3177" t="s">
        <v>43</v>
      </c>
      <c r="Z3177">
        <v>0</v>
      </c>
      <c r="AA3177" t="s">
        <v>102</v>
      </c>
      <c r="AB3177" t="s">
        <v>189</v>
      </c>
      <c r="AC3177" t="s">
        <v>46</v>
      </c>
      <c r="AD3177">
        <v>2023</v>
      </c>
      <c r="AE3177">
        <v>2</v>
      </c>
      <c r="AF3177" t="s">
        <v>5527</v>
      </c>
      <c r="AG3177" t="s">
        <v>5528</v>
      </c>
      <c r="AH3177" t="s">
        <v>5519</v>
      </c>
      <c r="AI3177" t="s">
        <v>5526</v>
      </c>
    </row>
    <row r="3178" spans="1:35">
      <c r="A3178" t="s">
        <v>3680</v>
      </c>
      <c r="B3178" s="2">
        <v>45089</v>
      </c>
      <c r="C3178" t="s">
        <v>1505</v>
      </c>
      <c r="D3178" t="s">
        <v>31</v>
      </c>
      <c r="E3178" t="s">
        <v>170</v>
      </c>
      <c r="F3178" t="s">
        <v>33</v>
      </c>
      <c r="G3178">
        <v>48</v>
      </c>
      <c r="H3178" t="s">
        <v>88</v>
      </c>
      <c r="I3178" t="s">
        <v>89</v>
      </c>
      <c r="J3178" t="s">
        <v>82</v>
      </c>
      <c r="K3178" t="s">
        <v>125</v>
      </c>
      <c r="L3178" t="s">
        <v>155</v>
      </c>
      <c r="M3178" t="s">
        <v>92</v>
      </c>
      <c r="N3178" t="s">
        <v>40</v>
      </c>
      <c r="O3178">
        <v>1</v>
      </c>
      <c r="P3178" s="4">
        <v>18822</v>
      </c>
      <c r="Q3178" s="4">
        <v>13364</v>
      </c>
      <c r="R3178" s="3">
        <v>0.15</v>
      </c>
      <c r="S3178" s="4">
        <v>15999</v>
      </c>
      <c r="T3178" s="4">
        <v>13364</v>
      </c>
      <c r="U3178" s="4">
        <v>2635</v>
      </c>
      <c r="V3178" s="3">
        <v>0.16469779361210077</v>
      </c>
      <c r="W3178" t="s">
        <v>41</v>
      </c>
      <c r="X3178" t="s">
        <v>42</v>
      </c>
      <c r="Y3178" t="s">
        <v>56</v>
      </c>
      <c r="Z3178">
        <v>6</v>
      </c>
      <c r="AA3178" t="s">
        <v>159</v>
      </c>
      <c r="AB3178" t="s">
        <v>121</v>
      </c>
      <c r="AC3178">
        <v>4.7</v>
      </c>
      <c r="AD3178">
        <v>2023</v>
      </c>
      <c r="AE3178">
        <v>6</v>
      </c>
      <c r="AF3178" t="s">
        <v>5530</v>
      </c>
      <c r="AG3178" t="s">
        <v>5525</v>
      </c>
      <c r="AH3178" t="s">
        <v>5519</v>
      </c>
      <c r="AI3178" t="s">
        <v>5523</v>
      </c>
    </row>
    <row r="3179" spans="1:35">
      <c r="A3179" t="s">
        <v>3681</v>
      </c>
      <c r="B3179" s="2">
        <v>45633</v>
      </c>
      <c r="C3179" t="s">
        <v>427</v>
      </c>
      <c r="D3179" t="s">
        <v>31</v>
      </c>
      <c r="E3179" t="s">
        <v>119</v>
      </c>
      <c r="F3179" t="s">
        <v>70</v>
      </c>
      <c r="G3179">
        <v>28</v>
      </c>
      <c r="H3179" t="s">
        <v>153</v>
      </c>
      <c r="I3179" t="s">
        <v>154</v>
      </c>
      <c r="J3179" t="s">
        <v>36</v>
      </c>
      <c r="K3179" t="s">
        <v>302</v>
      </c>
      <c r="L3179" t="s">
        <v>131</v>
      </c>
      <c r="M3179" t="s">
        <v>63</v>
      </c>
      <c r="N3179" t="s">
        <v>113</v>
      </c>
      <c r="O3179">
        <v>3</v>
      </c>
      <c r="P3179" s="4">
        <v>3915</v>
      </c>
      <c r="Q3179" s="4">
        <v>2897</v>
      </c>
      <c r="R3179" s="3">
        <v>0.2</v>
      </c>
      <c r="S3179" s="4">
        <v>9396</v>
      </c>
      <c r="T3179" s="4">
        <v>8691</v>
      </c>
      <c r="U3179" s="4">
        <v>705</v>
      </c>
      <c r="V3179" s="3">
        <v>7.5031928480204346E-2</v>
      </c>
      <c r="W3179" t="s">
        <v>84</v>
      </c>
      <c r="X3179" t="s">
        <v>76</v>
      </c>
      <c r="Y3179" t="s">
        <v>56</v>
      </c>
      <c r="Z3179">
        <v>6</v>
      </c>
      <c r="AA3179" t="s">
        <v>220</v>
      </c>
      <c r="AB3179" t="s">
        <v>150</v>
      </c>
      <c r="AC3179">
        <v>5</v>
      </c>
      <c r="AD3179">
        <v>2024</v>
      </c>
      <c r="AE3179">
        <v>12</v>
      </c>
      <c r="AF3179" t="s">
        <v>5521</v>
      </c>
      <c r="AG3179" t="s">
        <v>5518</v>
      </c>
      <c r="AH3179" t="s">
        <v>5519</v>
      </c>
      <c r="AI3179" t="s">
        <v>5516</v>
      </c>
    </row>
    <row r="3180" spans="1:35">
      <c r="A3180" t="s">
        <v>3682</v>
      </c>
      <c r="B3180" s="2">
        <v>45505</v>
      </c>
      <c r="C3180" t="s">
        <v>207</v>
      </c>
      <c r="D3180" t="s">
        <v>31</v>
      </c>
      <c r="E3180" t="s">
        <v>129</v>
      </c>
      <c r="F3180" t="s">
        <v>33</v>
      </c>
      <c r="G3180">
        <v>48</v>
      </c>
      <c r="H3180" t="s">
        <v>80</v>
      </c>
      <c r="I3180" t="s">
        <v>81</v>
      </c>
      <c r="J3180" t="s">
        <v>82</v>
      </c>
      <c r="K3180" t="s">
        <v>148</v>
      </c>
      <c r="L3180" t="s">
        <v>131</v>
      </c>
      <c r="M3180" t="s">
        <v>92</v>
      </c>
      <c r="N3180" t="s">
        <v>53</v>
      </c>
      <c r="O3180">
        <v>3</v>
      </c>
      <c r="P3180" s="4">
        <v>1121</v>
      </c>
      <c r="Q3180" s="4">
        <v>852</v>
      </c>
      <c r="R3180" s="3">
        <v>0</v>
      </c>
      <c r="S3180" s="4">
        <v>3363</v>
      </c>
      <c r="T3180" s="4">
        <v>2556</v>
      </c>
      <c r="U3180" s="4">
        <v>807</v>
      </c>
      <c r="V3180" s="3">
        <v>0.23996431757359502</v>
      </c>
      <c r="W3180" t="s">
        <v>54</v>
      </c>
      <c r="X3180" t="s">
        <v>42</v>
      </c>
      <c r="Y3180" t="s">
        <v>56</v>
      </c>
      <c r="Z3180">
        <v>7</v>
      </c>
      <c r="AA3180" t="s">
        <v>57</v>
      </c>
      <c r="AB3180" t="s">
        <v>194</v>
      </c>
      <c r="AC3180">
        <v>3.3</v>
      </c>
      <c r="AD3180">
        <v>2024</v>
      </c>
      <c r="AE3180">
        <v>8</v>
      </c>
      <c r="AF3180" t="s">
        <v>5513</v>
      </c>
      <c r="AG3180" t="s">
        <v>5514</v>
      </c>
      <c r="AH3180" t="s">
        <v>5519</v>
      </c>
      <c r="AI3180" t="s">
        <v>5523</v>
      </c>
    </row>
    <row r="3181" spans="1:35">
      <c r="A3181" t="s">
        <v>3683</v>
      </c>
      <c r="B3181" s="2">
        <v>45096</v>
      </c>
      <c r="C3181" t="s">
        <v>1182</v>
      </c>
      <c r="D3181" t="s">
        <v>31</v>
      </c>
      <c r="E3181" t="s">
        <v>170</v>
      </c>
      <c r="F3181" t="s">
        <v>33</v>
      </c>
      <c r="G3181">
        <v>53</v>
      </c>
      <c r="H3181" t="s">
        <v>99</v>
      </c>
      <c r="I3181" t="s">
        <v>99</v>
      </c>
      <c r="J3181" t="s">
        <v>100</v>
      </c>
      <c r="K3181" t="s">
        <v>257</v>
      </c>
      <c r="L3181" t="s">
        <v>137</v>
      </c>
      <c r="M3181" t="s">
        <v>83</v>
      </c>
      <c r="N3181" t="s">
        <v>64</v>
      </c>
      <c r="O3181">
        <v>7</v>
      </c>
      <c r="P3181" s="4">
        <v>19116</v>
      </c>
      <c r="Q3181" s="4">
        <v>11661</v>
      </c>
      <c r="R3181" s="3">
        <v>0</v>
      </c>
      <c r="S3181" s="4">
        <v>133812</v>
      </c>
      <c r="T3181" s="4">
        <v>81627</v>
      </c>
      <c r="U3181" s="4">
        <v>52185</v>
      </c>
      <c r="V3181" s="3">
        <v>0.38998744507219085</v>
      </c>
      <c r="W3181" t="s">
        <v>75</v>
      </c>
      <c r="X3181" t="s">
        <v>55</v>
      </c>
      <c r="Y3181" t="s">
        <v>56</v>
      </c>
      <c r="Z3181">
        <v>5</v>
      </c>
      <c r="AA3181" t="s">
        <v>172</v>
      </c>
      <c r="AB3181" t="s">
        <v>45</v>
      </c>
      <c r="AC3181">
        <v>3.3</v>
      </c>
      <c r="AD3181">
        <v>2023</v>
      </c>
      <c r="AE3181">
        <v>6</v>
      </c>
      <c r="AF3181" t="s">
        <v>5530</v>
      </c>
      <c r="AG3181" t="s">
        <v>5525</v>
      </c>
      <c r="AH3181" t="s">
        <v>5515</v>
      </c>
      <c r="AI3181" t="s">
        <v>5523</v>
      </c>
    </row>
    <row r="3182" spans="1:35">
      <c r="A3182" t="s">
        <v>3684</v>
      </c>
      <c r="B3182" s="2">
        <v>45444</v>
      </c>
      <c r="C3182" t="s">
        <v>247</v>
      </c>
      <c r="D3182" t="s">
        <v>31</v>
      </c>
      <c r="E3182" t="s">
        <v>69</v>
      </c>
      <c r="F3182" t="s">
        <v>70</v>
      </c>
      <c r="G3182">
        <v>19</v>
      </c>
      <c r="H3182" t="s">
        <v>88</v>
      </c>
      <c r="I3182" t="s">
        <v>89</v>
      </c>
      <c r="J3182" t="s">
        <v>82</v>
      </c>
      <c r="K3182" t="s">
        <v>291</v>
      </c>
      <c r="L3182" t="s">
        <v>131</v>
      </c>
      <c r="M3182" t="s">
        <v>92</v>
      </c>
      <c r="N3182" t="s">
        <v>40</v>
      </c>
      <c r="O3182">
        <v>3</v>
      </c>
      <c r="P3182" s="4">
        <v>12382</v>
      </c>
      <c r="Q3182" s="4">
        <v>7553</v>
      </c>
      <c r="R3182" s="3">
        <v>0.15</v>
      </c>
      <c r="S3182" s="4">
        <v>31574</v>
      </c>
      <c r="T3182" s="4">
        <v>22659</v>
      </c>
      <c r="U3182" s="4">
        <v>8915</v>
      </c>
      <c r="V3182" s="3">
        <v>0.28235256856907581</v>
      </c>
      <c r="W3182" t="s">
        <v>54</v>
      </c>
      <c r="X3182" t="s">
        <v>76</v>
      </c>
      <c r="Y3182" t="s">
        <v>56</v>
      </c>
      <c r="Z3182">
        <v>4</v>
      </c>
      <c r="AA3182" t="s">
        <v>167</v>
      </c>
      <c r="AB3182" t="s">
        <v>66</v>
      </c>
      <c r="AC3182">
        <v>4.2</v>
      </c>
      <c r="AD3182">
        <v>2024</v>
      </c>
      <c r="AE3182">
        <v>6</v>
      </c>
      <c r="AF3182" t="s">
        <v>5530</v>
      </c>
      <c r="AG3182" t="s">
        <v>5525</v>
      </c>
      <c r="AH3182" t="s">
        <v>5522</v>
      </c>
      <c r="AI3182" t="s">
        <v>5520</v>
      </c>
    </row>
    <row r="3183" spans="1:35">
      <c r="A3183" t="s">
        <v>3685</v>
      </c>
      <c r="B3183" s="2">
        <v>45470</v>
      </c>
      <c r="C3183" t="s">
        <v>680</v>
      </c>
      <c r="D3183" t="s">
        <v>31</v>
      </c>
      <c r="E3183" t="s">
        <v>111</v>
      </c>
      <c r="F3183" t="s">
        <v>70</v>
      </c>
      <c r="G3183">
        <v>52</v>
      </c>
      <c r="H3183" t="s">
        <v>146</v>
      </c>
      <c r="I3183" t="s">
        <v>147</v>
      </c>
      <c r="J3183" t="s">
        <v>36</v>
      </c>
      <c r="K3183" t="s">
        <v>90</v>
      </c>
      <c r="L3183" t="s">
        <v>131</v>
      </c>
      <c r="M3183" t="s">
        <v>92</v>
      </c>
      <c r="N3183" t="s">
        <v>93</v>
      </c>
      <c r="O3183">
        <v>4</v>
      </c>
      <c r="P3183" s="4">
        <v>1261</v>
      </c>
      <c r="Q3183" s="4">
        <v>883</v>
      </c>
      <c r="R3183" s="3">
        <v>0.15</v>
      </c>
      <c r="S3183" s="4">
        <v>4287</v>
      </c>
      <c r="T3183" s="4">
        <v>3532</v>
      </c>
      <c r="U3183" s="4">
        <v>755</v>
      </c>
      <c r="V3183" s="3">
        <v>0.17611383251691159</v>
      </c>
      <c r="W3183" t="s">
        <v>54</v>
      </c>
      <c r="X3183" t="s">
        <v>55</v>
      </c>
      <c r="Y3183" t="s">
        <v>156</v>
      </c>
      <c r="Z3183">
        <v>0</v>
      </c>
      <c r="AA3183" t="s">
        <v>163</v>
      </c>
      <c r="AB3183" t="s">
        <v>66</v>
      </c>
      <c r="AC3183">
        <v>1.6</v>
      </c>
      <c r="AD3183">
        <v>2024</v>
      </c>
      <c r="AE3183">
        <v>6</v>
      </c>
      <c r="AF3183" t="s">
        <v>5530</v>
      </c>
      <c r="AG3183" t="s">
        <v>5525</v>
      </c>
      <c r="AH3183" t="s">
        <v>5519</v>
      </c>
      <c r="AI3183" t="s">
        <v>5523</v>
      </c>
    </row>
    <row r="3184" spans="1:35">
      <c r="A3184" t="s">
        <v>3686</v>
      </c>
      <c r="B3184" s="2">
        <v>45097</v>
      </c>
      <c r="C3184" t="s">
        <v>730</v>
      </c>
      <c r="D3184" t="s">
        <v>49</v>
      </c>
      <c r="E3184" t="s">
        <v>135</v>
      </c>
      <c r="F3184" t="s">
        <v>33</v>
      </c>
      <c r="G3184">
        <v>20</v>
      </c>
      <c r="H3184" t="s">
        <v>34</v>
      </c>
      <c r="I3184" t="s">
        <v>35</v>
      </c>
      <c r="J3184" t="s">
        <v>36</v>
      </c>
      <c r="K3184" t="s">
        <v>214</v>
      </c>
      <c r="L3184" t="s">
        <v>62</v>
      </c>
      <c r="M3184" t="s">
        <v>39</v>
      </c>
      <c r="N3184" t="s">
        <v>40</v>
      </c>
      <c r="O3184">
        <v>3</v>
      </c>
      <c r="P3184" s="4">
        <v>16860</v>
      </c>
      <c r="Q3184" s="4">
        <v>11128</v>
      </c>
      <c r="R3184" s="3">
        <v>0</v>
      </c>
      <c r="S3184" s="4">
        <v>50580</v>
      </c>
      <c r="T3184" s="4">
        <v>33384</v>
      </c>
      <c r="U3184" s="4">
        <v>17196</v>
      </c>
      <c r="V3184" s="3">
        <v>0.33997627520759194</v>
      </c>
      <c r="W3184" t="s">
        <v>41</v>
      </c>
      <c r="X3184" t="s">
        <v>55</v>
      </c>
      <c r="Y3184" t="s">
        <v>43</v>
      </c>
      <c r="Z3184">
        <v>0</v>
      </c>
      <c r="AA3184" t="s">
        <v>143</v>
      </c>
      <c r="AB3184" t="s">
        <v>45</v>
      </c>
      <c r="AC3184" t="s">
        <v>46</v>
      </c>
      <c r="AD3184">
        <v>2023</v>
      </c>
      <c r="AE3184">
        <v>6</v>
      </c>
      <c r="AF3184" t="s">
        <v>5530</v>
      </c>
      <c r="AG3184" t="s">
        <v>5525</v>
      </c>
      <c r="AH3184" t="s">
        <v>5515</v>
      </c>
      <c r="AI3184" t="s">
        <v>5520</v>
      </c>
    </row>
    <row r="3185" spans="1:35">
      <c r="A3185" t="s">
        <v>3687</v>
      </c>
      <c r="B3185" s="2">
        <v>45010</v>
      </c>
      <c r="C3185" t="s">
        <v>218</v>
      </c>
      <c r="D3185" t="s">
        <v>31</v>
      </c>
      <c r="E3185" t="s">
        <v>50</v>
      </c>
      <c r="F3185" t="s">
        <v>33</v>
      </c>
      <c r="G3185">
        <v>20</v>
      </c>
      <c r="H3185" t="s">
        <v>80</v>
      </c>
      <c r="I3185" t="s">
        <v>81</v>
      </c>
      <c r="J3185" t="s">
        <v>82</v>
      </c>
      <c r="K3185" t="s">
        <v>37</v>
      </c>
      <c r="L3185" t="s">
        <v>142</v>
      </c>
      <c r="M3185" t="s">
        <v>83</v>
      </c>
      <c r="N3185" t="s">
        <v>53</v>
      </c>
      <c r="O3185">
        <v>7</v>
      </c>
      <c r="P3185" s="4">
        <v>13048</v>
      </c>
      <c r="Q3185" s="4">
        <v>9525</v>
      </c>
      <c r="R3185" s="3">
        <v>0</v>
      </c>
      <c r="S3185" s="4">
        <v>91336</v>
      </c>
      <c r="T3185" s="4">
        <v>66675</v>
      </c>
      <c r="U3185" s="4">
        <v>24661</v>
      </c>
      <c r="V3185" s="3">
        <v>0.27000306560392395</v>
      </c>
      <c r="W3185" t="s">
        <v>84</v>
      </c>
      <c r="X3185" t="s">
        <v>42</v>
      </c>
      <c r="Y3185" t="s">
        <v>56</v>
      </c>
      <c r="Z3185">
        <v>4</v>
      </c>
      <c r="AA3185" t="s">
        <v>167</v>
      </c>
      <c r="AB3185" t="s">
        <v>189</v>
      </c>
      <c r="AC3185">
        <v>4.4000000000000004</v>
      </c>
      <c r="AD3185">
        <v>2023</v>
      </c>
      <c r="AE3185">
        <v>3</v>
      </c>
      <c r="AF3185" t="s">
        <v>5534</v>
      </c>
      <c r="AG3185" t="s">
        <v>5528</v>
      </c>
      <c r="AH3185" t="s">
        <v>5515</v>
      </c>
      <c r="AI3185" t="s">
        <v>5520</v>
      </c>
    </row>
    <row r="3186" spans="1:35">
      <c r="A3186" t="s">
        <v>3688</v>
      </c>
      <c r="B3186" s="2">
        <v>45232</v>
      </c>
      <c r="C3186" t="s">
        <v>161</v>
      </c>
      <c r="D3186" t="s">
        <v>31</v>
      </c>
      <c r="E3186" t="s">
        <v>170</v>
      </c>
      <c r="F3186" t="s">
        <v>33</v>
      </c>
      <c r="G3186">
        <v>47</v>
      </c>
      <c r="H3186" t="s">
        <v>105</v>
      </c>
      <c r="I3186" t="s">
        <v>89</v>
      </c>
      <c r="J3186" t="s">
        <v>82</v>
      </c>
      <c r="K3186" t="s">
        <v>116</v>
      </c>
      <c r="L3186" t="s">
        <v>91</v>
      </c>
      <c r="M3186" t="s">
        <v>83</v>
      </c>
      <c r="N3186" t="s">
        <v>113</v>
      </c>
      <c r="O3186">
        <v>5</v>
      </c>
      <c r="P3186" s="4">
        <v>7012</v>
      </c>
      <c r="Q3186" s="4">
        <v>5259</v>
      </c>
      <c r="R3186" s="3">
        <v>0.05</v>
      </c>
      <c r="S3186" s="4">
        <v>33307</v>
      </c>
      <c r="T3186" s="4">
        <v>26295</v>
      </c>
      <c r="U3186" s="4">
        <v>7012</v>
      </c>
      <c r="V3186" s="3">
        <v>0.21052631578947367</v>
      </c>
      <c r="W3186" t="s">
        <v>54</v>
      </c>
      <c r="X3186" t="s">
        <v>55</v>
      </c>
      <c r="Y3186" t="s">
        <v>56</v>
      </c>
      <c r="Z3186">
        <v>1</v>
      </c>
      <c r="AA3186" t="s">
        <v>44</v>
      </c>
      <c r="AB3186" t="s">
        <v>189</v>
      </c>
      <c r="AC3186">
        <v>3.1</v>
      </c>
      <c r="AD3186">
        <v>2023</v>
      </c>
      <c r="AE3186">
        <v>11</v>
      </c>
      <c r="AF3186" t="s">
        <v>5535</v>
      </c>
      <c r="AG3186" t="s">
        <v>5518</v>
      </c>
      <c r="AH3186" t="s">
        <v>5522</v>
      </c>
      <c r="AI3186" t="s">
        <v>5523</v>
      </c>
    </row>
    <row r="3187" spans="1:35">
      <c r="A3187" t="s">
        <v>3689</v>
      </c>
      <c r="B3187" s="2">
        <v>45165</v>
      </c>
      <c r="C3187" t="s">
        <v>666</v>
      </c>
      <c r="D3187" t="s">
        <v>31</v>
      </c>
      <c r="E3187" t="s">
        <v>60</v>
      </c>
      <c r="F3187" t="s">
        <v>70</v>
      </c>
      <c r="G3187">
        <v>24</v>
      </c>
      <c r="H3187" t="s">
        <v>153</v>
      </c>
      <c r="I3187" t="s">
        <v>154</v>
      </c>
      <c r="J3187" t="s">
        <v>36</v>
      </c>
      <c r="K3187" t="s">
        <v>125</v>
      </c>
      <c r="L3187" t="s">
        <v>137</v>
      </c>
      <c r="M3187" t="s">
        <v>92</v>
      </c>
      <c r="N3187" t="s">
        <v>64</v>
      </c>
      <c r="O3187">
        <v>5</v>
      </c>
      <c r="P3187" s="4">
        <v>15733</v>
      </c>
      <c r="Q3187" s="4">
        <v>9754</v>
      </c>
      <c r="R3187" s="3">
        <v>0.15</v>
      </c>
      <c r="S3187" s="4">
        <v>66865</v>
      </c>
      <c r="T3187" s="4">
        <v>48770</v>
      </c>
      <c r="U3187" s="4">
        <v>18095</v>
      </c>
      <c r="V3187" s="3">
        <v>0.27061990578030359</v>
      </c>
      <c r="W3187" t="s">
        <v>75</v>
      </c>
      <c r="X3187" t="s">
        <v>42</v>
      </c>
      <c r="Y3187" t="s">
        <v>43</v>
      </c>
      <c r="Z3187">
        <v>0</v>
      </c>
      <c r="AA3187" t="s">
        <v>167</v>
      </c>
      <c r="AB3187" t="s">
        <v>132</v>
      </c>
      <c r="AC3187" t="s">
        <v>46</v>
      </c>
      <c r="AD3187">
        <v>2023</v>
      </c>
      <c r="AE3187">
        <v>8</v>
      </c>
      <c r="AF3187" t="s">
        <v>5513</v>
      </c>
      <c r="AG3187" t="s">
        <v>5514</v>
      </c>
      <c r="AH3187" t="s">
        <v>5515</v>
      </c>
      <c r="AI3187" t="s">
        <v>5520</v>
      </c>
    </row>
    <row r="3188" spans="1:35">
      <c r="A3188" t="s">
        <v>3690</v>
      </c>
      <c r="B3188" s="2">
        <v>45074</v>
      </c>
      <c r="C3188" t="s">
        <v>1096</v>
      </c>
      <c r="D3188" t="s">
        <v>31</v>
      </c>
      <c r="E3188" t="s">
        <v>124</v>
      </c>
      <c r="F3188" t="s">
        <v>70</v>
      </c>
      <c r="G3188">
        <v>46</v>
      </c>
      <c r="H3188" t="s">
        <v>34</v>
      </c>
      <c r="I3188" t="s">
        <v>35</v>
      </c>
      <c r="J3188" t="s">
        <v>36</v>
      </c>
      <c r="K3188" t="s">
        <v>116</v>
      </c>
      <c r="L3188" t="s">
        <v>52</v>
      </c>
      <c r="M3188" t="s">
        <v>63</v>
      </c>
      <c r="N3188" t="s">
        <v>53</v>
      </c>
      <c r="O3188">
        <v>3</v>
      </c>
      <c r="P3188" s="4">
        <v>15025</v>
      </c>
      <c r="Q3188" s="4">
        <v>10367</v>
      </c>
      <c r="R3188" s="3">
        <v>0.1</v>
      </c>
      <c r="S3188" s="4">
        <v>40568</v>
      </c>
      <c r="T3188" s="4">
        <v>31101</v>
      </c>
      <c r="U3188" s="4">
        <v>9467</v>
      </c>
      <c r="V3188" s="3">
        <v>0.23336126996647605</v>
      </c>
      <c r="W3188" t="s">
        <v>75</v>
      </c>
      <c r="X3188" t="s">
        <v>76</v>
      </c>
      <c r="Y3188" t="s">
        <v>56</v>
      </c>
      <c r="Z3188">
        <v>3</v>
      </c>
      <c r="AA3188" t="s">
        <v>163</v>
      </c>
      <c r="AB3188" t="s">
        <v>121</v>
      </c>
      <c r="AC3188">
        <v>5</v>
      </c>
      <c r="AD3188">
        <v>2023</v>
      </c>
      <c r="AE3188">
        <v>5</v>
      </c>
      <c r="AF3188" t="s">
        <v>5529</v>
      </c>
      <c r="AG3188" t="s">
        <v>5525</v>
      </c>
      <c r="AH3188" t="s">
        <v>5522</v>
      </c>
      <c r="AI3188" t="s">
        <v>5523</v>
      </c>
    </row>
    <row r="3189" spans="1:35">
      <c r="A3189" t="s">
        <v>3691</v>
      </c>
      <c r="B3189" s="2">
        <v>44942</v>
      </c>
      <c r="C3189" t="s">
        <v>332</v>
      </c>
      <c r="D3189" t="s">
        <v>31</v>
      </c>
      <c r="E3189" t="s">
        <v>129</v>
      </c>
      <c r="F3189" t="s">
        <v>33</v>
      </c>
      <c r="G3189">
        <v>38</v>
      </c>
      <c r="H3189" t="s">
        <v>105</v>
      </c>
      <c r="I3189" t="s">
        <v>89</v>
      </c>
      <c r="J3189" t="s">
        <v>82</v>
      </c>
      <c r="K3189" t="s">
        <v>257</v>
      </c>
      <c r="L3189" t="s">
        <v>131</v>
      </c>
      <c r="M3189" t="s">
        <v>92</v>
      </c>
      <c r="N3189" t="s">
        <v>53</v>
      </c>
      <c r="O3189">
        <v>8</v>
      </c>
      <c r="P3189" s="4">
        <v>18681</v>
      </c>
      <c r="Q3189" s="4">
        <v>10835</v>
      </c>
      <c r="R3189" s="3">
        <v>0.1</v>
      </c>
      <c r="S3189" s="4">
        <v>134503</v>
      </c>
      <c r="T3189" s="4">
        <v>86680</v>
      </c>
      <c r="U3189" s="4">
        <v>47823</v>
      </c>
      <c r="V3189" s="3">
        <v>0.35555340773068261</v>
      </c>
      <c r="W3189" t="s">
        <v>84</v>
      </c>
      <c r="X3189" t="s">
        <v>76</v>
      </c>
      <c r="Y3189" t="s">
        <v>56</v>
      </c>
      <c r="Z3189">
        <v>4</v>
      </c>
      <c r="AA3189" t="s">
        <v>181</v>
      </c>
      <c r="AB3189" t="s">
        <v>189</v>
      </c>
      <c r="AC3189">
        <v>3.7</v>
      </c>
      <c r="AD3189">
        <v>2023</v>
      </c>
      <c r="AE3189">
        <v>1</v>
      </c>
      <c r="AF3189" t="s">
        <v>5532</v>
      </c>
      <c r="AG3189" t="s">
        <v>5528</v>
      </c>
      <c r="AH3189" t="s">
        <v>5515</v>
      </c>
      <c r="AI3189" t="s">
        <v>5526</v>
      </c>
    </row>
    <row r="3190" spans="1:35">
      <c r="A3190" t="s">
        <v>3692</v>
      </c>
      <c r="B3190" s="2">
        <v>45616</v>
      </c>
      <c r="C3190" t="s">
        <v>608</v>
      </c>
      <c r="D3190" t="s">
        <v>31</v>
      </c>
      <c r="E3190" t="s">
        <v>170</v>
      </c>
      <c r="F3190" t="s">
        <v>33</v>
      </c>
      <c r="G3190">
        <v>32</v>
      </c>
      <c r="H3190" t="s">
        <v>153</v>
      </c>
      <c r="I3190" t="s">
        <v>154</v>
      </c>
      <c r="J3190" t="s">
        <v>36</v>
      </c>
      <c r="K3190" t="s">
        <v>192</v>
      </c>
      <c r="L3190" t="s">
        <v>38</v>
      </c>
      <c r="M3190" t="s">
        <v>83</v>
      </c>
      <c r="N3190" t="s">
        <v>40</v>
      </c>
      <c r="O3190">
        <v>6</v>
      </c>
      <c r="P3190" s="4">
        <v>20572</v>
      </c>
      <c r="Q3190" s="4">
        <v>12960</v>
      </c>
      <c r="R3190" s="3">
        <v>0.1</v>
      </c>
      <c r="S3190" s="4">
        <v>111089</v>
      </c>
      <c r="T3190" s="4">
        <v>77760</v>
      </c>
      <c r="U3190" s="4">
        <v>33329</v>
      </c>
      <c r="V3190" s="3">
        <v>0.30002070412011989</v>
      </c>
      <c r="W3190" t="s">
        <v>75</v>
      </c>
      <c r="X3190" t="s">
        <v>76</v>
      </c>
      <c r="Y3190" t="s">
        <v>56</v>
      </c>
      <c r="Z3190">
        <v>4</v>
      </c>
      <c r="AA3190" t="s">
        <v>181</v>
      </c>
      <c r="AB3190" t="s">
        <v>150</v>
      </c>
      <c r="AC3190">
        <v>3.4</v>
      </c>
      <c r="AD3190">
        <v>2024</v>
      </c>
      <c r="AE3190">
        <v>11</v>
      </c>
      <c r="AF3190" t="s">
        <v>5535</v>
      </c>
      <c r="AG3190" t="s">
        <v>5518</v>
      </c>
      <c r="AH3190" t="s">
        <v>5515</v>
      </c>
      <c r="AI3190" t="s">
        <v>5516</v>
      </c>
    </row>
    <row r="3191" spans="1:35">
      <c r="A3191" t="s">
        <v>3693</v>
      </c>
      <c r="B3191" s="2">
        <v>45126</v>
      </c>
      <c r="C3191" t="s">
        <v>453</v>
      </c>
      <c r="D3191" t="s">
        <v>31</v>
      </c>
      <c r="E3191" t="s">
        <v>129</v>
      </c>
      <c r="F3191" t="s">
        <v>33</v>
      </c>
      <c r="G3191">
        <v>46</v>
      </c>
      <c r="H3191" t="s">
        <v>88</v>
      </c>
      <c r="I3191" t="s">
        <v>89</v>
      </c>
      <c r="J3191" t="s">
        <v>82</v>
      </c>
      <c r="K3191" t="s">
        <v>106</v>
      </c>
      <c r="L3191" t="s">
        <v>137</v>
      </c>
      <c r="M3191" t="s">
        <v>92</v>
      </c>
      <c r="N3191" t="s">
        <v>40</v>
      </c>
      <c r="O3191">
        <v>1</v>
      </c>
      <c r="P3191" s="4">
        <v>7187</v>
      </c>
      <c r="Q3191" s="4">
        <v>4025</v>
      </c>
      <c r="R3191" s="3">
        <v>0.05</v>
      </c>
      <c r="S3191" s="4">
        <v>6828</v>
      </c>
      <c r="T3191" s="4">
        <v>4025</v>
      </c>
      <c r="U3191" s="4">
        <v>2803</v>
      </c>
      <c r="V3191" s="3">
        <v>0.41051552431165789</v>
      </c>
      <c r="W3191" t="s">
        <v>84</v>
      </c>
      <c r="X3191" t="s">
        <v>42</v>
      </c>
      <c r="Y3191" t="s">
        <v>171</v>
      </c>
      <c r="Z3191">
        <v>15</v>
      </c>
      <c r="AA3191" t="s">
        <v>159</v>
      </c>
      <c r="AB3191" t="s">
        <v>194</v>
      </c>
      <c r="AC3191" t="s">
        <v>46</v>
      </c>
      <c r="AD3191">
        <v>2023</v>
      </c>
      <c r="AE3191">
        <v>7</v>
      </c>
      <c r="AF3191" t="s">
        <v>5533</v>
      </c>
      <c r="AG3191" t="s">
        <v>5514</v>
      </c>
      <c r="AH3191" t="s">
        <v>5519</v>
      </c>
      <c r="AI3191" t="s">
        <v>5523</v>
      </c>
    </row>
    <row r="3192" spans="1:35">
      <c r="A3192" t="s">
        <v>3694</v>
      </c>
      <c r="B3192" s="2">
        <v>45329</v>
      </c>
      <c r="C3192" t="s">
        <v>992</v>
      </c>
      <c r="D3192" t="s">
        <v>31</v>
      </c>
      <c r="E3192" t="s">
        <v>32</v>
      </c>
      <c r="F3192" t="s">
        <v>33</v>
      </c>
      <c r="G3192">
        <v>26</v>
      </c>
      <c r="H3192" t="s">
        <v>71</v>
      </c>
      <c r="I3192" t="s">
        <v>72</v>
      </c>
      <c r="J3192" t="s">
        <v>73</v>
      </c>
      <c r="K3192" t="s">
        <v>90</v>
      </c>
      <c r="L3192" t="s">
        <v>131</v>
      </c>
      <c r="M3192" t="s">
        <v>83</v>
      </c>
      <c r="N3192" t="s">
        <v>53</v>
      </c>
      <c r="O3192">
        <v>8</v>
      </c>
      <c r="P3192" s="4">
        <v>22286</v>
      </c>
      <c r="Q3192" s="4">
        <v>14709</v>
      </c>
      <c r="R3192" s="3">
        <v>0</v>
      </c>
      <c r="S3192" s="4">
        <v>178288</v>
      </c>
      <c r="T3192" s="4">
        <v>117672</v>
      </c>
      <c r="U3192" s="4">
        <v>60616</v>
      </c>
      <c r="V3192" s="3">
        <v>0.33998923090729605</v>
      </c>
      <c r="W3192" t="s">
        <v>84</v>
      </c>
      <c r="X3192" t="s">
        <v>42</v>
      </c>
      <c r="Y3192" t="s">
        <v>56</v>
      </c>
      <c r="Z3192">
        <v>4</v>
      </c>
      <c r="AA3192" t="s">
        <v>163</v>
      </c>
      <c r="AB3192" t="s">
        <v>150</v>
      </c>
      <c r="AC3192">
        <v>3.1</v>
      </c>
      <c r="AD3192">
        <v>2024</v>
      </c>
      <c r="AE3192">
        <v>2</v>
      </c>
      <c r="AF3192" t="s">
        <v>5527</v>
      </c>
      <c r="AG3192" t="s">
        <v>5528</v>
      </c>
      <c r="AH3192" t="s">
        <v>5515</v>
      </c>
      <c r="AI3192" t="s">
        <v>5516</v>
      </c>
    </row>
    <row r="3193" spans="1:35">
      <c r="A3193" t="s">
        <v>3695</v>
      </c>
      <c r="B3193" s="2">
        <v>45517</v>
      </c>
      <c r="C3193" t="s">
        <v>946</v>
      </c>
      <c r="D3193" t="s">
        <v>31</v>
      </c>
      <c r="E3193" t="s">
        <v>60</v>
      </c>
      <c r="F3193" t="s">
        <v>70</v>
      </c>
      <c r="G3193">
        <v>32</v>
      </c>
      <c r="H3193" t="s">
        <v>80</v>
      </c>
      <c r="I3193" t="s">
        <v>81</v>
      </c>
      <c r="J3193" t="s">
        <v>82</v>
      </c>
      <c r="K3193" t="s">
        <v>337</v>
      </c>
      <c r="L3193" t="s">
        <v>131</v>
      </c>
      <c r="M3193" t="s">
        <v>107</v>
      </c>
      <c r="N3193" t="s">
        <v>113</v>
      </c>
      <c r="O3193">
        <v>5</v>
      </c>
      <c r="P3193" s="4">
        <v>20816</v>
      </c>
      <c r="Q3193" s="4">
        <v>13322</v>
      </c>
      <c r="R3193" s="3">
        <v>0</v>
      </c>
      <c r="S3193" s="4">
        <v>104080</v>
      </c>
      <c r="T3193" s="4">
        <v>66610</v>
      </c>
      <c r="U3193" s="4">
        <v>37470</v>
      </c>
      <c r="V3193" s="3">
        <v>0.36001152959262106</v>
      </c>
      <c r="W3193" t="s">
        <v>41</v>
      </c>
      <c r="X3193" t="s">
        <v>42</v>
      </c>
      <c r="Y3193" t="s">
        <v>56</v>
      </c>
      <c r="Z3193">
        <v>4</v>
      </c>
      <c r="AA3193" t="s">
        <v>193</v>
      </c>
      <c r="AB3193" t="s">
        <v>121</v>
      </c>
      <c r="AC3193">
        <v>3.9</v>
      </c>
      <c r="AD3193">
        <v>2024</v>
      </c>
      <c r="AE3193">
        <v>8</v>
      </c>
      <c r="AF3193" t="s">
        <v>5513</v>
      </c>
      <c r="AG3193" t="s">
        <v>5514</v>
      </c>
      <c r="AH3193" t="s">
        <v>5515</v>
      </c>
      <c r="AI3193" t="s">
        <v>5516</v>
      </c>
    </row>
    <row r="3194" spans="1:35">
      <c r="A3194" t="s">
        <v>3696</v>
      </c>
      <c r="B3194" s="2">
        <v>45603</v>
      </c>
      <c r="C3194" t="s">
        <v>297</v>
      </c>
      <c r="D3194" t="s">
        <v>31</v>
      </c>
      <c r="E3194" t="s">
        <v>135</v>
      </c>
      <c r="F3194" t="s">
        <v>33</v>
      </c>
      <c r="G3194">
        <v>50</v>
      </c>
      <c r="H3194" t="s">
        <v>146</v>
      </c>
      <c r="I3194" t="s">
        <v>147</v>
      </c>
      <c r="J3194" t="s">
        <v>36</v>
      </c>
      <c r="K3194" t="s">
        <v>61</v>
      </c>
      <c r="L3194" t="s">
        <v>137</v>
      </c>
      <c r="M3194" t="s">
        <v>39</v>
      </c>
      <c r="N3194" t="s">
        <v>93</v>
      </c>
      <c r="O3194">
        <v>1</v>
      </c>
      <c r="P3194" s="4">
        <v>10754</v>
      </c>
      <c r="Q3194" s="4">
        <v>8281</v>
      </c>
      <c r="R3194" s="3">
        <v>0</v>
      </c>
      <c r="S3194" s="4">
        <v>10754</v>
      </c>
      <c r="T3194" s="4">
        <v>8281</v>
      </c>
      <c r="U3194" s="4">
        <v>2473</v>
      </c>
      <c r="V3194" s="3">
        <v>0.22996094476473869</v>
      </c>
      <c r="W3194" t="s">
        <v>75</v>
      </c>
      <c r="X3194" t="s">
        <v>76</v>
      </c>
      <c r="Y3194" t="s">
        <v>43</v>
      </c>
      <c r="Z3194">
        <v>0</v>
      </c>
      <c r="AA3194" t="s">
        <v>181</v>
      </c>
      <c r="AB3194" t="s">
        <v>189</v>
      </c>
      <c r="AC3194" t="s">
        <v>46</v>
      </c>
      <c r="AD3194">
        <v>2024</v>
      </c>
      <c r="AE3194">
        <v>11</v>
      </c>
      <c r="AF3194" t="s">
        <v>5535</v>
      </c>
      <c r="AG3194" t="s">
        <v>5518</v>
      </c>
      <c r="AH3194" t="s">
        <v>5519</v>
      </c>
      <c r="AI3194" t="s">
        <v>5523</v>
      </c>
    </row>
    <row r="3195" spans="1:35">
      <c r="A3195" t="s">
        <v>3697</v>
      </c>
      <c r="B3195" s="2">
        <v>45162</v>
      </c>
      <c r="C3195" t="s">
        <v>782</v>
      </c>
      <c r="D3195" t="s">
        <v>31</v>
      </c>
      <c r="E3195" t="s">
        <v>98</v>
      </c>
      <c r="F3195" t="s">
        <v>70</v>
      </c>
      <c r="G3195">
        <v>34</v>
      </c>
      <c r="H3195" t="s">
        <v>80</v>
      </c>
      <c r="I3195" t="s">
        <v>81</v>
      </c>
      <c r="J3195" t="s">
        <v>82</v>
      </c>
      <c r="K3195" t="s">
        <v>179</v>
      </c>
      <c r="L3195" t="s">
        <v>142</v>
      </c>
      <c r="M3195" t="s">
        <v>39</v>
      </c>
      <c r="N3195" t="s">
        <v>113</v>
      </c>
      <c r="O3195">
        <v>4</v>
      </c>
      <c r="P3195" s="4">
        <v>17856</v>
      </c>
      <c r="Q3195" s="4">
        <v>13392</v>
      </c>
      <c r="R3195" s="3">
        <v>0.1</v>
      </c>
      <c r="S3195" s="4">
        <v>64282</v>
      </c>
      <c r="T3195" s="4">
        <v>53568</v>
      </c>
      <c r="U3195" s="4">
        <v>10714</v>
      </c>
      <c r="V3195" s="3">
        <v>0.16667185215145763</v>
      </c>
      <c r="W3195" t="s">
        <v>54</v>
      </c>
      <c r="X3195" t="s">
        <v>42</v>
      </c>
      <c r="Y3195" t="s">
        <v>56</v>
      </c>
      <c r="Z3195">
        <v>7</v>
      </c>
      <c r="AA3195" t="s">
        <v>102</v>
      </c>
      <c r="AB3195" t="s">
        <v>121</v>
      </c>
      <c r="AC3195">
        <v>3.2</v>
      </c>
      <c r="AD3195">
        <v>2023</v>
      </c>
      <c r="AE3195">
        <v>8</v>
      </c>
      <c r="AF3195" t="s">
        <v>5513</v>
      </c>
      <c r="AG3195" t="s">
        <v>5514</v>
      </c>
      <c r="AH3195" t="s">
        <v>5515</v>
      </c>
      <c r="AI3195" t="s">
        <v>5516</v>
      </c>
    </row>
    <row r="3196" spans="1:35">
      <c r="A3196" t="s">
        <v>3698</v>
      </c>
      <c r="B3196" s="2">
        <v>45425</v>
      </c>
      <c r="C3196" t="s">
        <v>1700</v>
      </c>
      <c r="D3196" t="s">
        <v>31</v>
      </c>
      <c r="E3196" t="s">
        <v>135</v>
      </c>
      <c r="F3196" t="s">
        <v>33</v>
      </c>
      <c r="G3196">
        <v>51</v>
      </c>
      <c r="H3196" t="s">
        <v>153</v>
      </c>
      <c r="I3196" t="s">
        <v>154</v>
      </c>
      <c r="J3196" t="s">
        <v>36</v>
      </c>
      <c r="K3196" t="s">
        <v>51</v>
      </c>
      <c r="L3196" t="s">
        <v>131</v>
      </c>
      <c r="M3196" t="s">
        <v>63</v>
      </c>
      <c r="N3196" t="s">
        <v>113</v>
      </c>
      <c r="O3196">
        <v>1</v>
      </c>
      <c r="P3196" s="4">
        <v>24879</v>
      </c>
      <c r="Q3196" s="4">
        <v>19903</v>
      </c>
      <c r="R3196" s="3">
        <v>0</v>
      </c>
      <c r="S3196" s="4">
        <v>24879</v>
      </c>
      <c r="T3196" s="4">
        <v>19903</v>
      </c>
      <c r="U3196" s="4">
        <v>4976</v>
      </c>
      <c r="V3196" s="3">
        <v>0.20000803890831625</v>
      </c>
      <c r="W3196" t="s">
        <v>75</v>
      </c>
      <c r="X3196" t="s">
        <v>55</v>
      </c>
      <c r="Y3196" t="s">
        <v>56</v>
      </c>
      <c r="Z3196">
        <v>2</v>
      </c>
      <c r="AA3196" t="s">
        <v>226</v>
      </c>
      <c r="AB3196" t="s">
        <v>95</v>
      </c>
      <c r="AC3196">
        <v>4.8</v>
      </c>
      <c r="AD3196">
        <v>2024</v>
      </c>
      <c r="AE3196">
        <v>5</v>
      </c>
      <c r="AF3196" t="s">
        <v>5529</v>
      </c>
      <c r="AG3196" t="s">
        <v>5525</v>
      </c>
      <c r="AH3196" t="s">
        <v>5522</v>
      </c>
      <c r="AI3196" t="s">
        <v>5523</v>
      </c>
    </row>
    <row r="3197" spans="1:35">
      <c r="A3197" t="s">
        <v>3699</v>
      </c>
      <c r="B3197" s="2">
        <v>45400</v>
      </c>
      <c r="C3197" t="s">
        <v>811</v>
      </c>
      <c r="D3197" t="s">
        <v>49</v>
      </c>
      <c r="E3197" t="s">
        <v>124</v>
      </c>
      <c r="F3197" t="s">
        <v>70</v>
      </c>
      <c r="G3197">
        <v>35</v>
      </c>
      <c r="H3197" t="s">
        <v>71</v>
      </c>
      <c r="I3197" t="s">
        <v>72</v>
      </c>
      <c r="J3197" t="s">
        <v>73</v>
      </c>
      <c r="K3197" t="s">
        <v>37</v>
      </c>
      <c r="L3197" t="s">
        <v>52</v>
      </c>
      <c r="M3197" t="s">
        <v>107</v>
      </c>
      <c r="N3197" t="s">
        <v>126</v>
      </c>
      <c r="O3197">
        <v>5</v>
      </c>
      <c r="P3197" s="4">
        <v>24408</v>
      </c>
      <c r="Q3197" s="4">
        <v>13913</v>
      </c>
      <c r="R3197" s="3">
        <v>0.1</v>
      </c>
      <c r="S3197" s="4">
        <v>109836</v>
      </c>
      <c r="T3197" s="4">
        <v>69565</v>
      </c>
      <c r="U3197" s="4">
        <v>40271</v>
      </c>
      <c r="V3197" s="3">
        <v>0.36664663680396226</v>
      </c>
      <c r="W3197" t="s">
        <v>41</v>
      </c>
      <c r="X3197" t="s">
        <v>76</v>
      </c>
      <c r="Y3197" t="s">
        <v>56</v>
      </c>
      <c r="Z3197">
        <v>4</v>
      </c>
      <c r="AA3197" t="s">
        <v>44</v>
      </c>
      <c r="AB3197" t="s">
        <v>194</v>
      </c>
      <c r="AC3197">
        <v>3.9</v>
      </c>
      <c r="AD3197">
        <v>2024</v>
      </c>
      <c r="AE3197">
        <v>4</v>
      </c>
      <c r="AF3197" t="s">
        <v>5524</v>
      </c>
      <c r="AG3197" t="s">
        <v>5525</v>
      </c>
      <c r="AH3197" t="s">
        <v>5515</v>
      </c>
      <c r="AI3197" t="s">
        <v>5526</v>
      </c>
    </row>
    <row r="3198" spans="1:35">
      <c r="A3198" t="s">
        <v>3700</v>
      </c>
      <c r="B3198" s="2">
        <v>45419</v>
      </c>
      <c r="C3198" t="s">
        <v>747</v>
      </c>
      <c r="D3198" t="s">
        <v>31</v>
      </c>
      <c r="E3198" t="s">
        <v>119</v>
      </c>
      <c r="F3198" t="s">
        <v>70</v>
      </c>
      <c r="G3198">
        <v>60</v>
      </c>
      <c r="H3198" t="s">
        <v>88</v>
      </c>
      <c r="I3198" t="s">
        <v>89</v>
      </c>
      <c r="J3198" t="s">
        <v>82</v>
      </c>
      <c r="K3198" t="s">
        <v>214</v>
      </c>
      <c r="L3198" t="s">
        <v>52</v>
      </c>
      <c r="M3198" t="s">
        <v>92</v>
      </c>
      <c r="N3198" t="s">
        <v>40</v>
      </c>
      <c r="O3198">
        <v>1</v>
      </c>
      <c r="P3198" s="4">
        <v>14312</v>
      </c>
      <c r="Q3198" s="4">
        <v>9160</v>
      </c>
      <c r="R3198" s="3">
        <v>0.2</v>
      </c>
      <c r="S3198" s="4">
        <v>11450</v>
      </c>
      <c r="T3198" s="4">
        <v>9160</v>
      </c>
      <c r="U3198" s="4">
        <v>2290</v>
      </c>
      <c r="V3198" s="3">
        <v>0.2</v>
      </c>
      <c r="W3198" t="s">
        <v>75</v>
      </c>
      <c r="X3198" t="s">
        <v>42</v>
      </c>
      <c r="Y3198" t="s">
        <v>56</v>
      </c>
      <c r="Z3198">
        <v>4</v>
      </c>
      <c r="AA3198" t="s">
        <v>229</v>
      </c>
      <c r="AB3198" t="s">
        <v>150</v>
      </c>
      <c r="AC3198">
        <v>4.7</v>
      </c>
      <c r="AD3198">
        <v>2024</v>
      </c>
      <c r="AE3198">
        <v>5</v>
      </c>
      <c r="AF3198" t="s">
        <v>5529</v>
      </c>
      <c r="AG3198" t="s">
        <v>5525</v>
      </c>
      <c r="AH3198" t="s">
        <v>5519</v>
      </c>
      <c r="AI3198" t="s">
        <v>5523</v>
      </c>
    </row>
    <row r="3199" spans="1:35">
      <c r="A3199" t="s">
        <v>3701</v>
      </c>
      <c r="B3199" s="2">
        <v>45029</v>
      </c>
      <c r="C3199" t="s">
        <v>228</v>
      </c>
      <c r="D3199" t="s">
        <v>31</v>
      </c>
      <c r="E3199" t="s">
        <v>119</v>
      </c>
      <c r="F3199" t="s">
        <v>70</v>
      </c>
      <c r="G3199">
        <v>52</v>
      </c>
      <c r="H3199" t="s">
        <v>105</v>
      </c>
      <c r="I3199" t="s">
        <v>89</v>
      </c>
      <c r="J3199" t="s">
        <v>82</v>
      </c>
      <c r="K3199" t="s">
        <v>90</v>
      </c>
      <c r="L3199" t="s">
        <v>38</v>
      </c>
      <c r="M3199" t="s">
        <v>92</v>
      </c>
      <c r="N3199" t="s">
        <v>93</v>
      </c>
      <c r="O3199">
        <v>3</v>
      </c>
      <c r="P3199" s="4">
        <v>19240</v>
      </c>
      <c r="Q3199" s="4">
        <v>12506</v>
      </c>
      <c r="R3199" s="3">
        <v>0</v>
      </c>
      <c r="S3199" s="4">
        <v>57720</v>
      </c>
      <c r="T3199" s="4">
        <v>37518</v>
      </c>
      <c r="U3199" s="4">
        <v>20202</v>
      </c>
      <c r="V3199" s="3">
        <v>0.35</v>
      </c>
      <c r="W3199" t="s">
        <v>54</v>
      </c>
      <c r="X3199" t="s">
        <v>76</v>
      </c>
      <c r="Y3199" t="s">
        <v>43</v>
      </c>
      <c r="Z3199">
        <v>0</v>
      </c>
      <c r="AA3199" t="s">
        <v>77</v>
      </c>
      <c r="AB3199" t="s">
        <v>66</v>
      </c>
      <c r="AC3199" t="s">
        <v>46</v>
      </c>
      <c r="AD3199">
        <v>2023</v>
      </c>
      <c r="AE3199">
        <v>4</v>
      </c>
      <c r="AF3199" t="s">
        <v>5524</v>
      </c>
      <c r="AG3199" t="s">
        <v>5525</v>
      </c>
      <c r="AH3199" t="s">
        <v>5515</v>
      </c>
      <c r="AI3199" t="s">
        <v>5523</v>
      </c>
    </row>
    <row r="3200" spans="1:35">
      <c r="A3200" t="s">
        <v>3702</v>
      </c>
      <c r="B3200" s="2">
        <v>45278</v>
      </c>
      <c r="C3200" t="s">
        <v>1062</v>
      </c>
      <c r="D3200" t="s">
        <v>31</v>
      </c>
      <c r="E3200" t="s">
        <v>32</v>
      </c>
      <c r="F3200" t="s">
        <v>33</v>
      </c>
      <c r="G3200">
        <v>44</v>
      </c>
      <c r="H3200" t="s">
        <v>71</v>
      </c>
      <c r="I3200" t="s">
        <v>72</v>
      </c>
      <c r="J3200" t="s">
        <v>73</v>
      </c>
      <c r="K3200" t="s">
        <v>302</v>
      </c>
      <c r="L3200" t="s">
        <v>131</v>
      </c>
      <c r="M3200" t="s">
        <v>107</v>
      </c>
      <c r="N3200" t="s">
        <v>64</v>
      </c>
      <c r="O3200">
        <v>3</v>
      </c>
      <c r="P3200" s="4">
        <v>17395</v>
      </c>
      <c r="Q3200" s="4">
        <v>13916</v>
      </c>
      <c r="R3200" s="3">
        <v>0</v>
      </c>
      <c r="S3200" s="4">
        <v>52185</v>
      </c>
      <c r="T3200" s="4">
        <v>41748</v>
      </c>
      <c r="U3200" s="4">
        <v>10437</v>
      </c>
      <c r="V3200" s="3">
        <v>0.2</v>
      </c>
      <c r="W3200" t="s">
        <v>41</v>
      </c>
      <c r="X3200" t="s">
        <v>55</v>
      </c>
      <c r="Y3200" t="s">
        <v>156</v>
      </c>
      <c r="Z3200">
        <v>0</v>
      </c>
      <c r="AA3200" t="s">
        <v>65</v>
      </c>
      <c r="AB3200" t="s">
        <v>150</v>
      </c>
      <c r="AC3200">
        <v>1.4</v>
      </c>
      <c r="AD3200">
        <v>2023</v>
      </c>
      <c r="AE3200">
        <v>12</v>
      </c>
      <c r="AF3200" t="s">
        <v>5521</v>
      </c>
      <c r="AG3200" t="s">
        <v>5518</v>
      </c>
      <c r="AH3200" t="s">
        <v>5515</v>
      </c>
      <c r="AI3200" t="s">
        <v>5526</v>
      </c>
    </row>
    <row r="3201" spans="1:35">
      <c r="A3201" t="s">
        <v>3703</v>
      </c>
      <c r="B3201" s="2">
        <v>45199</v>
      </c>
      <c r="C3201" t="s">
        <v>1275</v>
      </c>
      <c r="D3201" t="s">
        <v>31</v>
      </c>
      <c r="E3201" t="s">
        <v>111</v>
      </c>
      <c r="F3201" t="s">
        <v>70</v>
      </c>
      <c r="G3201">
        <v>28</v>
      </c>
      <c r="H3201" t="s">
        <v>105</v>
      </c>
      <c r="I3201" t="s">
        <v>89</v>
      </c>
      <c r="J3201" t="s">
        <v>82</v>
      </c>
      <c r="K3201" t="s">
        <v>130</v>
      </c>
      <c r="L3201" t="s">
        <v>137</v>
      </c>
      <c r="M3201" t="s">
        <v>107</v>
      </c>
      <c r="N3201" t="s">
        <v>64</v>
      </c>
      <c r="O3201">
        <v>1</v>
      </c>
      <c r="P3201" s="4">
        <v>7715</v>
      </c>
      <c r="Q3201" s="4">
        <v>6095</v>
      </c>
      <c r="R3201" s="3">
        <v>0.2</v>
      </c>
      <c r="S3201" s="4">
        <v>6172</v>
      </c>
      <c r="T3201" s="4">
        <v>6095</v>
      </c>
      <c r="U3201" s="4">
        <v>77</v>
      </c>
      <c r="V3201" s="3">
        <v>1.2475696694750486E-2</v>
      </c>
      <c r="W3201" t="s">
        <v>75</v>
      </c>
      <c r="X3201" t="s">
        <v>55</v>
      </c>
      <c r="Y3201" t="s">
        <v>156</v>
      </c>
      <c r="Z3201">
        <v>0</v>
      </c>
      <c r="AA3201" t="s">
        <v>226</v>
      </c>
      <c r="AB3201" t="s">
        <v>95</v>
      </c>
      <c r="AC3201">
        <v>1.6</v>
      </c>
      <c r="AD3201">
        <v>2023</v>
      </c>
      <c r="AE3201">
        <v>9</v>
      </c>
      <c r="AF3201" t="s">
        <v>5531</v>
      </c>
      <c r="AG3201" t="s">
        <v>5514</v>
      </c>
      <c r="AH3201" t="s">
        <v>5519</v>
      </c>
      <c r="AI3201" t="s">
        <v>5516</v>
      </c>
    </row>
    <row r="3202" spans="1:35">
      <c r="A3202" t="s">
        <v>3704</v>
      </c>
      <c r="B3202" s="2">
        <v>45151</v>
      </c>
      <c r="C3202" t="s">
        <v>320</v>
      </c>
      <c r="D3202" t="s">
        <v>49</v>
      </c>
      <c r="E3202" t="s">
        <v>129</v>
      </c>
      <c r="F3202" t="s">
        <v>33</v>
      </c>
      <c r="G3202">
        <v>35</v>
      </c>
      <c r="H3202" t="s">
        <v>71</v>
      </c>
      <c r="I3202" t="s">
        <v>72</v>
      </c>
      <c r="J3202" t="s">
        <v>73</v>
      </c>
      <c r="K3202" t="s">
        <v>326</v>
      </c>
      <c r="L3202" t="s">
        <v>112</v>
      </c>
      <c r="M3202" t="s">
        <v>39</v>
      </c>
      <c r="N3202" t="s">
        <v>64</v>
      </c>
      <c r="O3202">
        <v>3</v>
      </c>
      <c r="P3202" s="4">
        <v>17672</v>
      </c>
      <c r="Q3202" s="4">
        <v>11133</v>
      </c>
      <c r="R3202" s="3">
        <v>0</v>
      </c>
      <c r="S3202" s="4">
        <v>53016</v>
      </c>
      <c r="T3202" s="4">
        <v>33399</v>
      </c>
      <c r="U3202" s="4">
        <v>19617</v>
      </c>
      <c r="V3202" s="3">
        <v>0.37002037120869169</v>
      </c>
      <c r="W3202" t="s">
        <v>75</v>
      </c>
      <c r="X3202" t="s">
        <v>42</v>
      </c>
      <c r="Y3202" t="s">
        <v>56</v>
      </c>
      <c r="Z3202">
        <v>2</v>
      </c>
      <c r="AA3202" t="s">
        <v>77</v>
      </c>
      <c r="AB3202" t="s">
        <v>189</v>
      </c>
      <c r="AC3202">
        <v>4.7</v>
      </c>
      <c r="AD3202">
        <v>2023</v>
      </c>
      <c r="AE3202">
        <v>8</v>
      </c>
      <c r="AF3202" t="s">
        <v>5513</v>
      </c>
      <c r="AG3202" t="s">
        <v>5514</v>
      </c>
      <c r="AH3202" t="s">
        <v>5515</v>
      </c>
      <c r="AI3202" t="s">
        <v>5526</v>
      </c>
    </row>
    <row r="3203" spans="1:35">
      <c r="A3203" t="s">
        <v>3705</v>
      </c>
      <c r="B3203" s="2">
        <v>44974</v>
      </c>
      <c r="C3203" t="s">
        <v>1342</v>
      </c>
      <c r="D3203" t="s">
        <v>31</v>
      </c>
      <c r="E3203" t="s">
        <v>98</v>
      </c>
      <c r="F3203" t="s">
        <v>70</v>
      </c>
      <c r="G3203">
        <v>45</v>
      </c>
      <c r="H3203" t="s">
        <v>146</v>
      </c>
      <c r="I3203" t="s">
        <v>147</v>
      </c>
      <c r="J3203" t="s">
        <v>36</v>
      </c>
      <c r="K3203" t="s">
        <v>184</v>
      </c>
      <c r="L3203" t="s">
        <v>101</v>
      </c>
      <c r="M3203" t="s">
        <v>92</v>
      </c>
      <c r="N3203" t="s">
        <v>40</v>
      </c>
      <c r="O3203">
        <v>8</v>
      </c>
      <c r="P3203" s="4">
        <v>8645</v>
      </c>
      <c r="Q3203" s="4">
        <v>6484</v>
      </c>
      <c r="R3203" s="3">
        <v>0</v>
      </c>
      <c r="S3203" s="4">
        <v>69160</v>
      </c>
      <c r="T3203" s="4">
        <v>51872</v>
      </c>
      <c r="U3203" s="4">
        <v>17288</v>
      </c>
      <c r="V3203" s="3">
        <v>0.24997108155002892</v>
      </c>
      <c r="W3203" t="s">
        <v>84</v>
      </c>
      <c r="X3203" t="s">
        <v>55</v>
      </c>
      <c r="Y3203" t="s">
        <v>56</v>
      </c>
      <c r="Z3203">
        <v>1</v>
      </c>
      <c r="AA3203" t="s">
        <v>185</v>
      </c>
      <c r="AB3203" t="s">
        <v>66</v>
      </c>
      <c r="AC3203">
        <v>3.4</v>
      </c>
      <c r="AD3203">
        <v>2023</v>
      </c>
      <c r="AE3203">
        <v>2</v>
      </c>
      <c r="AF3203" t="s">
        <v>5527</v>
      </c>
      <c r="AG3203" t="s">
        <v>5528</v>
      </c>
      <c r="AH3203" t="s">
        <v>5515</v>
      </c>
      <c r="AI3203" t="s">
        <v>5523</v>
      </c>
    </row>
    <row r="3204" spans="1:35">
      <c r="A3204" t="s">
        <v>3706</v>
      </c>
      <c r="B3204" s="2">
        <v>45240</v>
      </c>
      <c r="C3204" t="s">
        <v>1277</v>
      </c>
      <c r="D3204" t="s">
        <v>49</v>
      </c>
      <c r="E3204" t="s">
        <v>50</v>
      </c>
      <c r="F3204" t="s">
        <v>33</v>
      </c>
      <c r="G3204">
        <v>21</v>
      </c>
      <c r="H3204" t="s">
        <v>153</v>
      </c>
      <c r="I3204" t="s">
        <v>154</v>
      </c>
      <c r="J3204" t="s">
        <v>36</v>
      </c>
      <c r="K3204" t="s">
        <v>337</v>
      </c>
      <c r="L3204" t="s">
        <v>91</v>
      </c>
      <c r="M3204" t="s">
        <v>92</v>
      </c>
      <c r="N3204" t="s">
        <v>126</v>
      </c>
      <c r="O3204">
        <v>8</v>
      </c>
      <c r="P3204" s="4">
        <v>9775</v>
      </c>
      <c r="Q3204" s="4">
        <v>7331</v>
      </c>
      <c r="R3204" s="3">
        <v>0.15</v>
      </c>
      <c r="S3204" s="4">
        <v>66470</v>
      </c>
      <c r="T3204" s="4">
        <v>58648</v>
      </c>
      <c r="U3204" s="4">
        <v>7822</v>
      </c>
      <c r="V3204" s="3">
        <v>0.11767714758537687</v>
      </c>
      <c r="W3204" t="s">
        <v>54</v>
      </c>
      <c r="X3204" t="s">
        <v>76</v>
      </c>
      <c r="Y3204" t="s">
        <v>56</v>
      </c>
      <c r="Z3204">
        <v>2</v>
      </c>
      <c r="AA3204" t="s">
        <v>185</v>
      </c>
      <c r="AB3204" t="s">
        <v>132</v>
      </c>
      <c r="AC3204">
        <v>4.7</v>
      </c>
      <c r="AD3204">
        <v>2023</v>
      </c>
      <c r="AE3204">
        <v>11</v>
      </c>
      <c r="AF3204" t="s">
        <v>5535</v>
      </c>
      <c r="AG3204" t="s">
        <v>5518</v>
      </c>
      <c r="AH3204" t="s">
        <v>5515</v>
      </c>
      <c r="AI3204" t="s">
        <v>5520</v>
      </c>
    </row>
    <row r="3205" spans="1:35">
      <c r="A3205" t="s">
        <v>3707</v>
      </c>
      <c r="B3205" s="2">
        <v>45646</v>
      </c>
      <c r="C3205" t="s">
        <v>410</v>
      </c>
      <c r="D3205" t="s">
        <v>31</v>
      </c>
      <c r="E3205" t="s">
        <v>188</v>
      </c>
      <c r="F3205" t="s">
        <v>33</v>
      </c>
      <c r="G3205">
        <v>30</v>
      </c>
      <c r="H3205" t="s">
        <v>146</v>
      </c>
      <c r="I3205" t="s">
        <v>147</v>
      </c>
      <c r="J3205" t="s">
        <v>36</v>
      </c>
      <c r="K3205" t="s">
        <v>225</v>
      </c>
      <c r="L3205" t="s">
        <v>112</v>
      </c>
      <c r="M3205" t="s">
        <v>39</v>
      </c>
      <c r="N3205" t="s">
        <v>113</v>
      </c>
      <c r="O3205">
        <v>5</v>
      </c>
      <c r="P3205" s="4">
        <v>15204</v>
      </c>
      <c r="Q3205" s="4">
        <v>9579</v>
      </c>
      <c r="R3205" s="3">
        <v>0.1</v>
      </c>
      <c r="S3205" s="4">
        <v>68418</v>
      </c>
      <c r="T3205" s="4">
        <v>47895</v>
      </c>
      <c r="U3205" s="4">
        <v>20523</v>
      </c>
      <c r="V3205" s="3">
        <v>0.29996492151188286</v>
      </c>
      <c r="W3205" t="s">
        <v>84</v>
      </c>
      <c r="X3205" t="s">
        <v>76</v>
      </c>
      <c r="Y3205" t="s">
        <v>56</v>
      </c>
      <c r="Z3205">
        <v>5</v>
      </c>
      <c r="AA3205" t="s">
        <v>149</v>
      </c>
      <c r="AB3205" t="s">
        <v>95</v>
      </c>
      <c r="AC3205">
        <v>3.8</v>
      </c>
      <c r="AD3205">
        <v>2024</v>
      </c>
      <c r="AE3205">
        <v>12</v>
      </c>
      <c r="AF3205" t="s">
        <v>5521</v>
      </c>
      <c r="AG3205" t="s">
        <v>5518</v>
      </c>
      <c r="AH3205" t="s">
        <v>5515</v>
      </c>
      <c r="AI3205" t="s">
        <v>5516</v>
      </c>
    </row>
    <row r="3206" spans="1:35">
      <c r="A3206" t="s">
        <v>3708</v>
      </c>
      <c r="B3206" s="2">
        <v>45244</v>
      </c>
      <c r="C3206" t="s">
        <v>1098</v>
      </c>
      <c r="D3206" t="s">
        <v>49</v>
      </c>
      <c r="E3206" t="s">
        <v>98</v>
      </c>
      <c r="F3206" t="s">
        <v>70</v>
      </c>
      <c r="G3206">
        <v>54</v>
      </c>
      <c r="H3206" t="s">
        <v>88</v>
      </c>
      <c r="I3206" t="s">
        <v>89</v>
      </c>
      <c r="J3206" t="s">
        <v>82</v>
      </c>
      <c r="K3206" t="s">
        <v>291</v>
      </c>
      <c r="L3206" t="s">
        <v>131</v>
      </c>
      <c r="M3206" t="s">
        <v>39</v>
      </c>
      <c r="N3206" t="s">
        <v>53</v>
      </c>
      <c r="O3206">
        <v>7</v>
      </c>
      <c r="P3206" s="4">
        <v>23396</v>
      </c>
      <c r="Q3206" s="4">
        <v>14973</v>
      </c>
      <c r="R3206" s="3">
        <v>0.2</v>
      </c>
      <c r="S3206" s="4">
        <v>131018</v>
      </c>
      <c r="T3206" s="4">
        <v>104811</v>
      </c>
      <c r="U3206" s="4">
        <v>26207</v>
      </c>
      <c r="V3206" s="3">
        <v>0.20002595063273748</v>
      </c>
      <c r="W3206" t="s">
        <v>75</v>
      </c>
      <c r="X3206" t="s">
        <v>55</v>
      </c>
      <c r="Y3206" t="s">
        <v>43</v>
      </c>
      <c r="Z3206">
        <v>0</v>
      </c>
      <c r="AA3206" t="s">
        <v>229</v>
      </c>
      <c r="AB3206" t="s">
        <v>194</v>
      </c>
      <c r="AC3206" t="s">
        <v>46</v>
      </c>
      <c r="AD3206">
        <v>2023</v>
      </c>
      <c r="AE3206">
        <v>11</v>
      </c>
      <c r="AF3206" t="s">
        <v>5535</v>
      </c>
      <c r="AG3206" t="s">
        <v>5518</v>
      </c>
      <c r="AH3206" t="s">
        <v>5515</v>
      </c>
      <c r="AI3206" t="s">
        <v>5523</v>
      </c>
    </row>
    <row r="3207" spans="1:35">
      <c r="A3207" t="s">
        <v>3709</v>
      </c>
      <c r="B3207" s="2">
        <v>45406</v>
      </c>
      <c r="C3207" t="s">
        <v>1144</v>
      </c>
      <c r="D3207" t="s">
        <v>31</v>
      </c>
      <c r="E3207" t="s">
        <v>111</v>
      </c>
      <c r="F3207" t="s">
        <v>70</v>
      </c>
      <c r="G3207">
        <v>59</v>
      </c>
      <c r="H3207" t="s">
        <v>105</v>
      </c>
      <c r="I3207" t="s">
        <v>89</v>
      </c>
      <c r="J3207" t="s">
        <v>82</v>
      </c>
      <c r="K3207" t="s">
        <v>61</v>
      </c>
      <c r="L3207" t="s">
        <v>112</v>
      </c>
      <c r="M3207" t="s">
        <v>63</v>
      </c>
      <c r="N3207" t="s">
        <v>53</v>
      </c>
      <c r="O3207">
        <v>1</v>
      </c>
      <c r="P3207" s="4">
        <v>3616</v>
      </c>
      <c r="Q3207" s="4">
        <v>2278</v>
      </c>
      <c r="R3207" s="3">
        <v>0.1</v>
      </c>
      <c r="S3207" s="4">
        <v>3254</v>
      </c>
      <c r="T3207" s="4">
        <v>2278</v>
      </c>
      <c r="U3207" s="4">
        <v>976</v>
      </c>
      <c r="V3207" s="3">
        <v>0.29993853718500307</v>
      </c>
      <c r="W3207" t="s">
        <v>41</v>
      </c>
      <c r="X3207" t="s">
        <v>76</v>
      </c>
      <c r="Y3207" t="s">
        <v>56</v>
      </c>
      <c r="Z3207">
        <v>4</v>
      </c>
      <c r="AA3207" t="s">
        <v>85</v>
      </c>
      <c r="AB3207" t="s">
        <v>45</v>
      </c>
      <c r="AC3207">
        <v>4.0999999999999996</v>
      </c>
      <c r="AD3207">
        <v>2024</v>
      </c>
      <c r="AE3207">
        <v>4</v>
      </c>
      <c r="AF3207" t="s">
        <v>5524</v>
      </c>
      <c r="AG3207" t="s">
        <v>5525</v>
      </c>
      <c r="AH3207" t="s">
        <v>5519</v>
      </c>
      <c r="AI3207" t="s">
        <v>5523</v>
      </c>
    </row>
    <row r="3208" spans="1:35">
      <c r="A3208" t="s">
        <v>3710</v>
      </c>
      <c r="B3208" s="2">
        <v>45512</v>
      </c>
      <c r="C3208" t="s">
        <v>187</v>
      </c>
      <c r="D3208" t="s">
        <v>31</v>
      </c>
      <c r="E3208" t="s">
        <v>50</v>
      </c>
      <c r="F3208" t="s">
        <v>33</v>
      </c>
      <c r="G3208">
        <v>49</v>
      </c>
      <c r="H3208" t="s">
        <v>71</v>
      </c>
      <c r="I3208" t="s">
        <v>72</v>
      </c>
      <c r="J3208" t="s">
        <v>73</v>
      </c>
      <c r="K3208" t="s">
        <v>326</v>
      </c>
      <c r="L3208" t="s">
        <v>101</v>
      </c>
      <c r="M3208" t="s">
        <v>92</v>
      </c>
      <c r="N3208" t="s">
        <v>64</v>
      </c>
      <c r="O3208">
        <v>5</v>
      </c>
      <c r="P3208" s="4">
        <v>4452</v>
      </c>
      <c r="Q3208" s="4">
        <v>2760</v>
      </c>
      <c r="R3208" s="3">
        <v>0.1</v>
      </c>
      <c r="S3208" s="4">
        <v>20034</v>
      </c>
      <c r="T3208" s="4">
        <v>13800</v>
      </c>
      <c r="U3208" s="4">
        <v>6234</v>
      </c>
      <c r="V3208" s="3">
        <v>0.31117100928421682</v>
      </c>
      <c r="W3208" t="s">
        <v>41</v>
      </c>
      <c r="X3208" t="s">
        <v>42</v>
      </c>
      <c r="Y3208" t="s">
        <v>56</v>
      </c>
      <c r="Z3208">
        <v>1</v>
      </c>
      <c r="AA3208" t="s">
        <v>108</v>
      </c>
      <c r="AB3208" t="s">
        <v>132</v>
      </c>
      <c r="AC3208">
        <v>3.4</v>
      </c>
      <c r="AD3208">
        <v>2024</v>
      </c>
      <c r="AE3208">
        <v>8</v>
      </c>
      <c r="AF3208" t="s">
        <v>5513</v>
      </c>
      <c r="AG3208" t="s">
        <v>5514</v>
      </c>
      <c r="AH3208" t="s">
        <v>5522</v>
      </c>
      <c r="AI3208" t="s">
        <v>5523</v>
      </c>
    </row>
    <row r="3209" spans="1:35">
      <c r="A3209" t="s">
        <v>3711</v>
      </c>
      <c r="B3209" s="2">
        <v>45467</v>
      </c>
      <c r="C3209" t="s">
        <v>618</v>
      </c>
      <c r="D3209" t="s">
        <v>31</v>
      </c>
      <c r="E3209" t="s">
        <v>135</v>
      </c>
      <c r="F3209" t="s">
        <v>33</v>
      </c>
      <c r="G3209">
        <v>41</v>
      </c>
      <c r="H3209" t="s">
        <v>105</v>
      </c>
      <c r="I3209" t="s">
        <v>89</v>
      </c>
      <c r="J3209" t="s">
        <v>82</v>
      </c>
      <c r="K3209" t="s">
        <v>116</v>
      </c>
      <c r="L3209" t="s">
        <v>91</v>
      </c>
      <c r="M3209" t="s">
        <v>63</v>
      </c>
      <c r="N3209" t="s">
        <v>64</v>
      </c>
      <c r="O3209">
        <v>8</v>
      </c>
      <c r="P3209" s="4">
        <v>2075</v>
      </c>
      <c r="Q3209" s="4">
        <v>1349</v>
      </c>
      <c r="R3209" s="3">
        <v>0</v>
      </c>
      <c r="S3209" s="4">
        <v>16600</v>
      </c>
      <c r="T3209" s="4">
        <v>10792</v>
      </c>
      <c r="U3209" s="4">
        <v>5808</v>
      </c>
      <c r="V3209" s="3">
        <v>0.34987951807228918</v>
      </c>
      <c r="W3209" t="s">
        <v>75</v>
      </c>
      <c r="X3209" t="s">
        <v>55</v>
      </c>
      <c r="Y3209" t="s">
        <v>56</v>
      </c>
      <c r="Z3209">
        <v>4</v>
      </c>
      <c r="AA3209" t="s">
        <v>229</v>
      </c>
      <c r="AB3209" t="s">
        <v>95</v>
      </c>
      <c r="AC3209">
        <v>3.2</v>
      </c>
      <c r="AD3209">
        <v>2024</v>
      </c>
      <c r="AE3209">
        <v>6</v>
      </c>
      <c r="AF3209" t="s">
        <v>5530</v>
      </c>
      <c r="AG3209" t="s">
        <v>5525</v>
      </c>
      <c r="AH3209" t="s">
        <v>5519</v>
      </c>
      <c r="AI3209" t="s">
        <v>5526</v>
      </c>
    </row>
    <row r="3210" spans="1:35">
      <c r="A3210" t="s">
        <v>3712</v>
      </c>
      <c r="B3210" s="2">
        <v>45653</v>
      </c>
      <c r="C3210" t="s">
        <v>786</v>
      </c>
      <c r="D3210" t="s">
        <v>31</v>
      </c>
      <c r="E3210" t="s">
        <v>50</v>
      </c>
      <c r="F3210" t="s">
        <v>33</v>
      </c>
      <c r="G3210">
        <v>60</v>
      </c>
      <c r="H3210" t="s">
        <v>34</v>
      </c>
      <c r="I3210" t="s">
        <v>35</v>
      </c>
      <c r="J3210" t="s">
        <v>36</v>
      </c>
      <c r="K3210" t="s">
        <v>368</v>
      </c>
      <c r="L3210" t="s">
        <v>112</v>
      </c>
      <c r="M3210" t="s">
        <v>63</v>
      </c>
      <c r="N3210" t="s">
        <v>64</v>
      </c>
      <c r="O3210">
        <v>1</v>
      </c>
      <c r="P3210" s="4">
        <v>23016</v>
      </c>
      <c r="Q3210" s="4">
        <v>14960</v>
      </c>
      <c r="R3210" s="3">
        <v>0.15</v>
      </c>
      <c r="S3210" s="4">
        <v>19564</v>
      </c>
      <c r="T3210" s="4">
        <v>14960</v>
      </c>
      <c r="U3210" s="4">
        <v>4604</v>
      </c>
      <c r="V3210" s="3">
        <v>0.23533019832345123</v>
      </c>
      <c r="W3210" t="s">
        <v>54</v>
      </c>
      <c r="X3210" t="s">
        <v>76</v>
      </c>
      <c r="Y3210" t="s">
        <v>56</v>
      </c>
      <c r="Z3210">
        <v>7</v>
      </c>
      <c r="AA3210" t="s">
        <v>143</v>
      </c>
      <c r="AB3210" t="s">
        <v>45</v>
      </c>
      <c r="AC3210">
        <v>5</v>
      </c>
      <c r="AD3210">
        <v>2024</v>
      </c>
      <c r="AE3210">
        <v>12</v>
      </c>
      <c r="AF3210" t="s">
        <v>5521</v>
      </c>
      <c r="AG3210" t="s">
        <v>5518</v>
      </c>
      <c r="AH3210" t="s">
        <v>5519</v>
      </c>
      <c r="AI3210" t="s">
        <v>5523</v>
      </c>
    </row>
    <row r="3211" spans="1:35">
      <c r="A3211" t="s">
        <v>3713</v>
      </c>
      <c r="B3211" s="2">
        <v>45545</v>
      </c>
      <c r="C3211" t="s">
        <v>1499</v>
      </c>
      <c r="D3211" t="s">
        <v>49</v>
      </c>
      <c r="E3211" t="s">
        <v>188</v>
      </c>
      <c r="F3211" t="s">
        <v>33</v>
      </c>
      <c r="G3211">
        <v>34</v>
      </c>
      <c r="H3211" t="s">
        <v>80</v>
      </c>
      <c r="I3211" t="s">
        <v>81</v>
      </c>
      <c r="J3211" t="s">
        <v>82</v>
      </c>
      <c r="K3211" t="s">
        <v>239</v>
      </c>
      <c r="L3211" t="s">
        <v>142</v>
      </c>
      <c r="M3211" t="s">
        <v>39</v>
      </c>
      <c r="N3211" t="s">
        <v>113</v>
      </c>
      <c r="O3211">
        <v>7</v>
      </c>
      <c r="P3211" s="4">
        <v>11783</v>
      </c>
      <c r="Q3211" s="4">
        <v>9309</v>
      </c>
      <c r="R3211" s="3">
        <v>0.1</v>
      </c>
      <c r="S3211" s="4">
        <v>74233</v>
      </c>
      <c r="T3211" s="4">
        <v>65163</v>
      </c>
      <c r="U3211" s="4">
        <v>9070</v>
      </c>
      <c r="V3211" s="3">
        <v>0.12218285668099094</v>
      </c>
      <c r="W3211" t="s">
        <v>75</v>
      </c>
      <c r="X3211" t="s">
        <v>42</v>
      </c>
      <c r="Y3211" t="s">
        <v>56</v>
      </c>
      <c r="Z3211">
        <v>3</v>
      </c>
      <c r="AA3211" t="s">
        <v>220</v>
      </c>
      <c r="AB3211" t="s">
        <v>189</v>
      </c>
      <c r="AC3211">
        <v>4.0999999999999996</v>
      </c>
      <c r="AD3211">
        <v>2024</v>
      </c>
      <c r="AE3211">
        <v>9</v>
      </c>
      <c r="AF3211" t="s">
        <v>5531</v>
      </c>
      <c r="AG3211" t="s">
        <v>5514</v>
      </c>
      <c r="AH3211" t="s">
        <v>5515</v>
      </c>
      <c r="AI3211" t="s">
        <v>5516</v>
      </c>
    </row>
    <row r="3212" spans="1:35">
      <c r="A3212" t="s">
        <v>3714</v>
      </c>
      <c r="B3212" s="2">
        <v>45093</v>
      </c>
      <c r="C3212" t="s">
        <v>287</v>
      </c>
      <c r="D3212" t="s">
        <v>31</v>
      </c>
      <c r="E3212" t="s">
        <v>135</v>
      </c>
      <c r="F3212" t="s">
        <v>33</v>
      </c>
      <c r="G3212">
        <v>21</v>
      </c>
      <c r="H3212" t="s">
        <v>34</v>
      </c>
      <c r="I3212" t="s">
        <v>35</v>
      </c>
      <c r="J3212" t="s">
        <v>36</v>
      </c>
      <c r="K3212" t="s">
        <v>219</v>
      </c>
      <c r="L3212" t="s">
        <v>137</v>
      </c>
      <c r="M3212" t="s">
        <v>107</v>
      </c>
      <c r="N3212" t="s">
        <v>40</v>
      </c>
      <c r="O3212">
        <v>3</v>
      </c>
      <c r="P3212" s="4">
        <v>3391</v>
      </c>
      <c r="Q3212" s="4">
        <v>2001</v>
      </c>
      <c r="R3212" s="3">
        <v>0.05</v>
      </c>
      <c r="S3212" s="4">
        <v>9664</v>
      </c>
      <c r="T3212" s="4">
        <v>6003</v>
      </c>
      <c r="U3212" s="4">
        <v>3661</v>
      </c>
      <c r="V3212" s="3">
        <v>0.37882864238410596</v>
      </c>
      <c r="W3212" t="s">
        <v>75</v>
      </c>
      <c r="X3212" t="s">
        <v>55</v>
      </c>
      <c r="Y3212" t="s">
        <v>43</v>
      </c>
      <c r="Z3212">
        <v>0</v>
      </c>
      <c r="AA3212" t="s">
        <v>220</v>
      </c>
      <c r="AB3212" t="s">
        <v>189</v>
      </c>
      <c r="AC3212" t="s">
        <v>46</v>
      </c>
      <c r="AD3212">
        <v>2023</v>
      </c>
      <c r="AE3212">
        <v>6</v>
      </c>
      <c r="AF3212" t="s">
        <v>5530</v>
      </c>
      <c r="AG3212" t="s">
        <v>5525</v>
      </c>
      <c r="AH3212" t="s">
        <v>5519</v>
      </c>
      <c r="AI3212" t="s">
        <v>5520</v>
      </c>
    </row>
    <row r="3213" spans="1:35">
      <c r="A3213" t="s">
        <v>3715</v>
      </c>
      <c r="B3213" s="2">
        <v>45257</v>
      </c>
      <c r="C3213" t="s">
        <v>228</v>
      </c>
      <c r="D3213" t="s">
        <v>31</v>
      </c>
      <c r="E3213" t="s">
        <v>188</v>
      </c>
      <c r="F3213" t="s">
        <v>33</v>
      </c>
      <c r="G3213">
        <v>56</v>
      </c>
      <c r="H3213" t="s">
        <v>99</v>
      </c>
      <c r="I3213" t="s">
        <v>99</v>
      </c>
      <c r="J3213" t="s">
        <v>100</v>
      </c>
      <c r="K3213" t="s">
        <v>302</v>
      </c>
      <c r="L3213" t="s">
        <v>52</v>
      </c>
      <c r="M3213" t="s">
        <v>39</v>
      </c>
      <c r="N3213" t="s">
        <v>113</v>
      </c>
      <c r="O3213">
        <v>4</v>
      </c>
      <c r="P3213" s="4">
        <v>16987</v>
      </c>
      <c r="Q3213" s="4">
        <v>9343</v>
      </c>
      <c r="R3213" s="3">
        <v>0.15</v>
      </c>
      <c r="S3213" s="4">
        <v>57756</v>
      </c>
      <c r="T3213" s="4">
        <v>37372</v>
      </c>
      <c r="U3213" s="4">
        <v>20384</v>
      </c>
      <c r="V3213" s="3">
        <v>0.35293302860308884</v>
      </c>
      <c r="W3213" t="s">
        <v>41</v>
      </c>
      <c r="X3213" t="s">
        <v>55</v>
      </c>
      <c r="Y3213" t="s">
        <v>171</v>
      </c>
      <c r="Z3213">
        <v>10</v>
      </c>
      <c r="AA3213" t="s">
        <v>181</v>
      </c>
      <c r="AB3213" t="s">
        <v>121</v>
      </c>
      <c r="AC3213" t="s">
        <v>46</v>
      </c>
      <c r="AD3213">
        <v>2023</v>
      </c>
      <c r="AE3213">
        <v>11</v>
      </c>
      <c r="AF3213" t="s">
        <v>5535</v>
      </c>
      <c r="AG3213" t="s">
        <v>5518</v>
      </c>
      <c r="AH3213" t="s">
        <v>5515</v>
      </c>
      <c r="AI3213" t="s">
        <v>5523</v>
      </c>
    </row>
    <row r="3214" spans="1:35">
      <c r="A3214" t="s">
        <v>3716</v>
      </c>
      <c r="B3214" s="2">
        <v>45040</v>
      </c>
      <c r="C3214" t="s">
        <v>856</v>
      </c>
      <c r="D3214" t="s">
        <v>31</v>
      </c>
      <c r="E3214" t="s">
        <v>135</v>
      </c>
      <c r="F3214" t="s">
        <v>33</v>
      </c>
      <c r="G3214">
        <v>45</v>
      </c>
      <c r="H3214" t="s">
        <v>105</v>
      </c>
      <c r="I3214" t="s">
        <v>89</v>
      </c>
      <c r="J3214" t="s">
        <v>82</v>
      </c>
      <c r="K3214" t="s">
        <v>219</v>
      </c>
      <c r="L3214" t="s">
        <v>142</v>
      </c>
      <c r="M3214" t="s">
        <v>83</v>
      </c>
      <c r="N3214" t="s">
        <v>40</v>
      </c>
      <c r="O3214">
        <v>8</v>
      </c>
      <c r="P3214" s="4">
        <v>8749</v>
      </c>
      <c r="Q3214" s="4">
        <v>6562</v>
      </c>
      <c r="R3214" s="3">
        <v>0</v>
      </c>
      <c r="S3214" s="4">
        <v>69992</v>
      </c>
      <c r="T3214" s="4">
        <v>52496</v>
      </c>
      <c r="U3214" s="4">
        <v>17496</v>
      </c>
      <c r="V3214" s="3">
        <v>0.24997142530574923</v>
      </c>
      <c r="W3214" t="s">
        <v>41</v>
      </c>
      <c r="X3214" t="s">
        <v>76</v>
      </c>
      <c r="Y3214" t="s">
        <v>56</v>
      </c>
      <c r="Z3214">
        <v>6</v>
      </c>
      <c r="AA3214" t="s">
        <v>229</v>
      </c>
      <c r="AB3214" t="s">
        <v>121</v>
      </c>
      <c r="AC3214">
        <v>3.2</v>
      </c>
      <c r="AD3214">
        <v>2023</v>
      </c>
      <c r="AE3214">
        <v>4</v>
      </c>
      <c r="AF3214" t="s">
        <v>5524</v>
      </c>
      <c r="AG3214" t="s">
        <v>5525</v>
      </c>
      <c r="AH3214" t="s">
        <v>5515</v>
      </c>
      <c r="AI3214" t="s">
        <v>5523</v>
      </c>
    </row>
    <row r="3215" spans="1:35">
      <c r="A3215" t="s">
        <v>3717</v>
      </c>
      <c r="B3215" s="2">
        <v>45130</v>
      </c>
      <c r="C3215" t="s">
        <v>2232</v>
      </c>
      <c r="D3215" t="s">
        <v>49</v>
      </c>
      <c r="E3215" t="s">
        <v>124</v>
      </c>
      <c r="F3215" t="s">
        <v>70</v>
      </c>
      <c r="G3215">
        <v>39</v>
      </c>
      <c r="H3215" t="s">
        <v>80</v>
      </c>
      <c r="I3215" t="s">
        <v>81</v>
      </c>
      <c r="J3215" t="s">
        <v>82</v>
      </c>
      <c r="K3215" t="s">
        <v>214</v>
      </c>
      <c r="L3215" t="s">
        <v>137</v>
      </c>
      <c r="M3215" t="s">
        <v>63</v>
      </c>
      <c r="N3215" t="s">
        <v>93</v>
      </c>
      <c r="O3215">
        <v>1</v>
      </c>
      <c r="P3215" s="4">
        <v>22774</v>
      </c>
      <c r="Q3215" s="4">
        <v>16397</v>
      </c>
      <c r="R3215" s="3">
        <v>0.15</v>
      </c>
      <c r="S3215" s="4">
        <v>19358</v>
      </c>
      <c r="T3215" s="4">
        <v>16397</v>
      </c>
      <c r="U3215" s="4">
        <v>2961</v>
      </c>
      <c r="V3215" s="3">
        <v>0.15296001653063332</v>
      </c>
      <c r="W3215" t="s">
        <v>54</v>
      </c>
      <c r="X3215" t="s">
        <v>55</v>
      </c>
      <c r="Y3215" t="s">
        <v>43</v>
      </c>
      <c r="Z3215">
        <v>0</v>
      </c>
      <c r="AA3215" t="s">
        <v>185</v>
      </c>
      <c r="AB3215" t="s">
        <v>150</v>
      </c>
      <c r="AC3215" t="s">
        <v>46</v>
      </c>
      <c r="AD3215">
        <v>2023</v>
      </c>
      <c r="AE3215">
        <v>7</v>
      </c>
      <c r="AF3215" t="s">
        <v>5533</v>
      </c>
      <c r="AG3215" t="s">
        <v>5514</v>
      </c>
      <c r="AH3215" t="s">
        <v>5519</v>
      </c>
      <c r="AI3215" t="s">
        <v>5526</v>
      </c>
    </row>
    <row r="3216" spans="1:35">
      <c r="A3216" t="s">
        <v>3718</v>
      </c>
      <c r="B3216" s="2">
        <v>45407</v>
      </c>
      <c r="C3216" t="s">
        <v>304</v>
      </c>
      <c r="D3216" t="s">
        <v>31</v>
      </c>
      <c r="E3216" t="s">
        <v>111</v>
      </c>
      <c r="F3216" t="s">
        <v>70</v>
      </c>
      <c r="G3216">
        <v>19</v>
      </c>
      <c r="H3216" t="s">
        <v>71</v>
      </c>
      <c r="I3216" t="s">
        <v>72</v>
      </c>
      <c r="J3216" t="s">
        <v>73</v>
      </c>
      <c r="K3216" t="s">
        <v>120</v>
      </c>
      <c r="L3216" t="s">
        <v>38</v>
      </c>
      <c r="M3216" t="s">
        <v>83</v>
      </c>
      <c r="N3216" t="s">
        <v>126</v>
      </c>
      <c r="O3216">
        <v>3</v>
      </c>
      <c r="P3216" s="4">
        <v>15898</v>
      </c>
      <c r="Q3216" s="4">
        <v>8744</v>
      </c>
      <c r="R3216" s="3">
        <v>0.05</v>
      </c>
      <c r="S3216" s="4">
        <v>45309</v>
      </c>
      <c r="T3216" s="4">
        <v>26232</v>
      </c>
      <c r="U3216" s="4">
        <v>19077</v>
      </c>
      <c r="V3216" s="3">
        <v>0.42104217705091701</v>
      </c>
      <c r="W3216" t="s">
        <v>54</v>
      </c>
      <c r="X3216" t="s">
        <v>55</v>
      </c>
      <c r="Y3216" t="s">
        <v>171</v>
      </c>
      <c r="Z3216">
        <v>4</v>
      </c>
      <c r="AA3216" t="s">
        <v>44</v>
      </c>
      <c r="AB3216" t="s">
        <v>150</v>
      </c>
      <c r="AC3216" t="s">
        <v>46</v>
      </c>
      <c r="AD3216">
        <v>2024</v>
      </c>
      <c r="AE3216">
        <v>4</v>
      </c>
      <c r="AF3216" t="s">
        <v>5524</v>
      </c>
      <c r="AG3216" t="s">
        <v>5525</v>
      </c>
      <c r="AH3216" t="s">
        <v>5522</v>
      </c>
      <c r="AI3216" t="s">
        <v>5520</v>
      </c>
    </row>
    <row r="3217" spans="1:35">
      <c r="A3217" t="s">
        <v>3719</v>
      </c>
      <c r="B3217" s="2">
        <v>44972</v>
      </c>
      <c r="C3217" t="s">
        <v>862</v>
      </c>
      <c r="D3217" t="s">
        <v>31</v>
      </c>
      <c r="E3217" t="s">
        <v>124</v>
      </c>
      <c r="F3217" t="s">
        <v>70</v>
      </c>
      <c r="G3217">
        <v>49</v>
      </c>
      <c r="H3217" t="s">
        <v>146</v>
      </c>
      <c r="I3217" t="s">
        <v>147</v>
      </c>
      <c r="J3217" t="s">
        <v>36</v>
      </c>
      <c r="K3217" t="s">
        <v>323</v>
      </c>
      <c r="L3217" t="s">
        <v>142</v>
      </c>
      <c r="M3217" t="s">
        <v>39</v>
      </c>
      <c r="N3217" t="s">
        <v>40</v>
      </c>
      <c r="O3217">
        <v>8</v>
      </c>
      <c r="P3217" s="4">
        <v>4123</v>
      </c>
      <c r="Q3217" s="4">
        <v>2556</v>
      </c>
      <c r="R3217" s="3">
        <v>0</v>
      </c>
      <c r="S3217" s="4">
        <v>32984</v>
      </c>
      <c r="T3217" s="4">
        <v>20448</v>
      </c>
      <c r="U3217" s="4">
        <v>12536</v>
      </c>
      <c r="V3217" s="3">
        <v>0.38006306087800146</v>
      </c>
      <c r="W3217" t="s">
        <v>75</v>
      </c>
      <c r="X3217" t="s">
        <v>76</v>
      </c>
      <c r="Y3217" t="s">
        <v>56</v>
      </c>
      <c r="Z3217">
        <v>7</v>
      </c>
      <c r="AA3217" t="s">
        <v>57</v>
      </c>
      <c r="AB3217" t="s">
        <v>121</v>
      </c>
      <c r="AC3217">
        <v>3</v>
      </c>
      <c r="AD3217">
        <v>2023</v>
      </c>
      <c r="AE3217">
        <v>2</v>
      </c>
      <c r="AF3217" t="s">
        <v>5527</v>
      </c>
      <c r="AG3217" t="s">
        <v>5528</v>
      </c>
      <c r="AH3217" t="s">
        <v>5522</v>
      </c>
      <c r="AI3217" t="s">
        <v>5523</v>
      </c>
    </row>
    <row r="3218" spans="1:35">
      <c r="A3218" t="s">
        <v>3720</v>
      </c>
      <c r="B3218" s="2">
        <v>45472</v>
      </c>
      <c r="C3218" t="s">
        <v>1384</v>
      </c>
      <c r="D3218" t="s">
        <v>49</v>
      </c>
      <c r="E3218" t="s">
        <v>32</v>
      </c>
      <c r="F3218" t="s">
        <v>33</v>
      </c>
      <c r="G3218">
        <v>37</v>
      </c>
      <c r="H3218" t="s">
        <v>146</v>
      </c>
      <c r="I3218" t="s">
        <v>147</v>
      </c>
      <c r="J3218" t="s">
        <v>36</v>
      </c>
      <c r="K3218" t="s">
        <v>192</v>
      </c>
      <c r="L3218" t="s">
        <v>38</v>
      </c>
      <c r="M3218" t="s">
        <v>63</v>
      </c>
      <c r="N3218" t="s">
        <v>113</v>
      </c>
      <c r="O3218">
        <v>2</v>
      </c>
      <c r="P3218" s="4">
        <v>20538</v>
      </c>
      <c r="Q3218" s="4">
        <v>13966</v>
      </c>
      <c r="R3218" s="3">
        <v>0.15</v>
      </c>
      <c r="S3218" s="4">
        <v>34915</v>
      </c>
      <c r="T3218" s="4">
        <v>27932</v>
      </c>
      <c r="U3218" s="4">
        <v>6983</v>
      </c>
      <c r="V3218" s="3">
        <v>0.2</v>
      </c>
      <c r="W3218" t="s">
        <v>54</v>
      </c>
      <c r="X3218" t="s">
        <v>76</v>
      </c>
      <c r="Y3218" t="s">
        <v>156</v>
      </c>
      <c r="Z3218">
        <v>0</v>
      </c>
      <c r="AA3218" t="s">
        <v>102</v>
      </c>
      <c r="AB3218" t="s">
        <v>45</v>
      </c>
      <c r="AC3218">
        <v>1.6</v>
      </c>
      <c r="AD3218">
        <v>2024</v>
      </c>
      <c r="AE3218">
        <v>6</v>
      </c>
      <c r="AF3218" t="s">
        <v>5530</v>
      </c>
      <c r="AG3218" t="s">
        <v>5525</v>
      </c>
      <c r="AH3218" t="s">
        <v>5522</v>
      </c>
      <c r="AI3218" t="s">
        <v>5526</v>
      </c>
    </row>
    <row r="3219" spans="1:35">
      <c r="A3219" t="s">
        <v>3721</v>
      </c>
      <c r="B3219" s="2">
        <v>45608</v>
      </c>
      <c r="C3219" t="s">
        <v>462</v>
      </c>
      <c r="D3219" t="s">
        <v>49</v>
      </c>
      <c r="E3219" t="s">
        <v>119</v>
      </c>
      <c r="F3219" t="s">
        <v>70</v>
      </c>
      <c r="G3219">
        <v>36</v>
      </c>
      <c r="H3219" t="s">
        <v>88</v>
      </c>
      <c r="I3219" t="s">
        <v>89</v>
      </c>
      <c r="J3219" t="s">
        <v>82</v>
      </c>
      <c r="K3219" t="s">
        <v>125</v>
      </c>
      <c r="L3219" t="s">
        <v>52</v>
      </c>
      <c r="M3219" t="s">
        <v>39</v>
      </c>
      <c r="N3219" t="s">
        <v>40</v>
      </c>
      <c r="O3219">
        <v>2</v>
      </c>
      <c r="P3219" s="4">
        <v>20514</v>
      </c>
      <c r="Q3219" s="4">
        <v>15386</v>
      </c>
      <c r="R3219" s="3">
        <v>0</v>
      </c>
      <c r="S3219" s="4">
        <v>41028</v>
      </c>
      <c r="T3219" s="4">
        <v>30772</v>
      </c>
      <c r="U3219" s="4">
        <v>10256</v>
      </c>
      <c r="V3219" s="3">
        <v>0.24997562640148191</v>
      </c>
      <c r="W3219" t="s">
        <v>54</v>
      </c>
      <c r="X3219" t="s">
        <v>55</v>
      </c>
      <c r="Y3219" t="s">
        <v>56</v>
      </c>
      <c r="Z3219">
        <v>4</v>
      </c>
      <c r="AA3219" t="s">
        <v>220</v>
      </c>
      <c r="AB3219" t="s">
        <v>150</v>
      </c>
      <c r="AC3219">
        <v>4.9000000000000004</v>
      </c>
      <c r="AD3219">
        <v>2024</v>
      </c>
      <c r="AE3219">
        <v>11</v>
      </c>
      <c r="AF3219" t="s">
        <v>5535</v>
      </c>
      <c r="AG3219" t="s">
        <v>5518</v>
      </c>
      <c r="AH3219" t="s">
        <v>5522</v>
      </c>
      <c r="AI3219" t="s">
        <v>5526</v>
      </c>
    </row>
    <row r="3220" spans="1:35">
      <c r="A3220" t="s">
        <v>3722</v>
      </c>
      <c r="B3220" s="2">
        <v>45103</v>
      </c>
      <c r="C3220" t="s">
        <v>483</v>
      </c>
      <c r="D3220" t="s">
        <v>31</v>
      </c>
      <c r="E3220" t="s">
        <v>188</v>
      </c>
      <c r="F3220" t="s">
        <v>33</v>
      </c>
      <c r="G3220">
        <v>26</v>
      </c>
      <c r="H3220" t="s">
        <v>88</v>
      </c>
      <c r="I3220" t="s">
        <v>89</v>
      </c>
      <c r="J3220" t="s">
        <v>82</v>
      </c>
      <c r="K3220" t="s">
        <v>269</v>
      </c>
      <c r="L3220" t="s">
        <v>101</v>
      </c>
      <c r="M3220" t="s">
        <v>107</v>
      </c>
      <c r="N3220" t="s">
        <v>93</v>
      </c>
      <c r="O3220">
        <v>1</v>
      </c>
      <c r="P3220" s="4">
        <v>7469</v>
      </c>
      <c r="Q3220" s="4">
        <v>5378</v>
      </c>
      <c r="R3220" s="3">
        <v>0.05</v>
      </c>
      <c r="S3220" s="4">
        <v>7096</v>
      </c>
      <c r="T3220" s="4">
        <v>5378</v>
      </c>
      <c r="U3220" s="4">
        <v>1718</v>
      </c>
      <c r="V3220" s="3">
        <v>0.24210822998872605</v>
      </c>
      <c r="W3220" t="s">
        <v>41</v>
      </c>
      <c r="X3220" t="s">
        <v>55</v>
      </c>
      <c r="Y3220" t="s">
        <v>56</v>
      </c>
      <c r="Z3220">
        <v>5</v>
      </c>
      <c r="AA3220" t="s">
        <v>143</v>
      </c>
      <c r="AB3220" t="s">
        <v>95</v>
      </c>
      <c r="AC3220">
        <v>4.5</v>
      </c>
      <c r="AD3220">
        <v>2023</v>
      </c>
      <c r="AE3220">
        <v>6</v>
      </c>
      <c r="AF3220" t="s">
        <v>5530</v>
      </c>
      <c r="AG3220" t="s">
        <v>5525</v>
      </c>
      <c r="AH3220" t="s">
        <v>5519</v>
      </c>
      <c r="AI3220" t="s">
        <v>5516</v>
      </c>
    </row>
    <row r="3221" spans="1:35">
      <c r="A3221" t="s">
        <v>3723</v>
      </c>
      <c r="B3221" s="2">
        <v>45159</v>
      </c>
      <c r="C3221" t="s">
        <v>97</v>
      </c>
      <c r="D3221" t="s">
        <v>31</v>
      </c>
      <c r="E3221" t="s">
        <v>69</v>
      </c>
      <c r="F3221" t="s">
        <v>70</v>
      </c>
      <c r="G3221">
        <v>60</v>
      </c>
      <c r="H3221" t="s">
        <v>88</v>
      </c>
      <c r="I3221" t="s">
        <v>89</v>
      </c>
      <c r="J3221" t="s">
        <v>82</v>
      </c>
      <c r="K3221" t="s">
        <v>192</v>
      </c>
      <c r="L3221" t="s">
        <v>62</v>
      </c>
      <c r="M3221" t="s">
        <v>107</v>
      </c>
      <c r="N3221" t="s">
        <v>113</v>
      </c>
      <c r="O3221">
        <v>5</v>
      </c>
      <c r="P3221" s="4">
        <v>3535</v>
      </c>
      <c r="Q3221" s="4">
        <v>2475</v>
      </c>
      <c r="R3221" s="3">
        <v>0.05</v>
      </c>
      <c r="S3221" s="4">
        <v>16791</v>
      </c>
      <c r="T3221" s="4">
        <v>12375</v>
      </c>
      <c r="U3221" s="4">
        <v>4416</v>
      </c>
      <c r="V3221" s="3">
        <v>0.26299803466142574</v>
      </c>
      <c r="W3221" t="s">
        <v>54</v>
      </c>
      <c r="X3221" t="s">
        <v>42</v>
      </c>
      <c r="Y3221" t="s">
        <v>171</v>
      </c>
      <c r="Z3221">
        <v>5</v>
      </c>
      <c r="AA3221" t="s">
        <v>77</v>
      </c>
      <c r="AB3221" t="s">
        <v>189</v>
      </c>
      <c r="AC3221" t="s">
        <v>46</v>
      </c>
      <c r="AD3221">
        <v>2023</v>
      </c>
      <c r="AE3221">
        <v>8</v>
      </c>
      <c r="AF3221" t="s">
        <v>5513</v>
      </c>
      <c r="AG3221" t="s">
        <v>5514</v>
      </c>
      <c r="AH3221" t="s">
        <v>5519</v>
      </c>
      <c r="AI3221" t="s">
        <v>5523</v>
      </c>
    </row>
    <row r="3222" spans="1:35">
      <c r="A3222" t="s">
        <v>3724</v>
      </c>
      <c r="B3222" s="2">
        <v>45258</v>
      </c>
      <c r="C3222" t="s">
        <v>178</v>
      </c>
      <c r="D3222" t="s">
        <v>49</v>
      </c>
      <c r="E3222" t="s">
        <v>69</v>
      </c>
      <c r="F3222" t="s">
        <v>70</v>
      </c>
      <c r="G3222">
        <v>33</v>
      </c>
      <c r="H3222" t="s">
        <v>146</v>
      </c>
      <c r="I3222" t="s">
        <v>147</v>
      </c>
      <c r="J3222" t="s">
        <v>36</v>
      </c>
      <c r="K3222" t="s">
        <v>368</v>
      </c>
      <c r="L3222" t="s">
        <v>62</v>
      </c>
      <c r="M3222" t="s">
        <v>107</v>
      </c>
      <c r="N3222" t="s">
        <v>64</v>
      </c>
      <c r="O3222">
        <v>6</v>
      </c>
      <c r="P3222" s="4">
        <v>15505</v>
      </c>
      <c r="Q3222" s="4">
        <v>8528</v>
      </c>
      <c r="R3222" s="3">
        <v>0</v>
      </c>
      <c r="S3222" s="4">
        <v>93030</v>
      </c>
      <c r="T3222" s="4">
        <v>51168</v>
      </c>
      <c r="U3222" s="4">
        <v>41862</v>
      </c>
      <c r="V3222" s="3">
        <v>0.44998387616897773</v>
      </c>
      <c r="W3222" t="s">
        <v>54</v>
      </c>
      <c r="X3222" t="s">
        <v>42</v>
      </c>
      <c r="Y3222" t="s">
        <v>56</v>
      </c>
      <c r="Z3222">
        <v>4</v>
      </c>
      <c r="AA3222" t="s">
        <v>229</v>
      </c>
      <c r="AB3222" t="s">
        <v>66</v>
      </c>
      <c r="AC3222">
        <v>3.7</v>
      </c>
      <c r="AD3222">
        <v>2023</v>
      </c>
      <c r="AE3222">
        <v>11</v>
      </c>
      <c r="AF3222" t="s">
        <v>5535</v>
      </c>
      <c r="AG3222" t="s">
        <v>5518</v>
      </c>
      <c r="AH3222" t="s">
        <v>5515</v>
      </c>
      <c r="AI3222" t="s">
        <v>5516</v>
      </c>
    </row>
    <row r="3223" spans="1:35">
      <c r="A3223" t="s">
        <v>3725</v>
      </c>
      <c r="B3223" s="2">
        <v>44927</v>
      </c>
      <c r="C3223" t="s">
        <v>676</v>
      </c>
      <c r="D3223" t="s">
        <v>31</v>
      </c>
      <c r="E3223" t="s">
        <v>111</v>
      </c>
      <c r="F3223" t="s">
        <v>70</v>
      </c>
      <c r="G3223">
        <v>39</v>
      </c>
      <c r="H3223" t="s">
        <v>34</v>
      </c>
      <c r="I3223" t="s">
        <v>35</v>
      </c>
      <c r="J3223" t="s">
        <v>36</v>
      </c>
      <c r="K3223" t="s">
        <v>291</v>
      </c>
      <c r="L3223" t="s">
        <v>131</v>
      </c>
      <c r="M3223" t="s">
        <v>63</v>
      </c>
      <c r="N3223" t="s">
        <v>64</v>
      </c>
      <c r="O3223">
        <v>7</v>
      </c>
      <c r="P3223" s="4">
        <v>2360</v>
      </c>
      <c r="Q3223" s="4">
        <v>1770</v>
      </c>
      <c r="R3223" s="3">
        <v>0</v>
      </c>
      <c r="S3223" s="4">
        <v>16520</v>
      </c>
      <c r="T3223" s="4">
        <v>12390</v>
      </c>
      <c r="U3223" s="4">
        <v>4130</v>
      </c>
      <c r="V3223" s="3">
        <v>0.25</v>
      </c>
      <c r="W3223" t="s">
        <v>54</v>
      </c>
      <c r="X3223" t="s">
        <v>42</v>
      </c>
      <c r="Y3223" t="s">
        <v>56</v>
      </c>
      <c r="Z3223">
        <v>2</v>
      </c>
      <c r="AA3223" t="s">
        <v>159</v>
      </c>
      <c r="AB3223" t="s">
        <v>132</v>
      </c>
      <c r="AC3223">
        <v>3.8</v>
      </c>
      <c r="AD3223">
        <v>2023</v>
      </c>
      <c r="AE3223">
        <v>1</v>
      </c>
      <c r="AF3223" t="s">
        <v>5532</v>
      </c>
      <c r="AG3223" t="s">
        <v>5528</v>
      </c>
      <c r="AH3223" t="s">
        <v>5519</v>
      </c>
      <c r="AI3223" t="s">
        <v>5526</v>
      </c>
    </row>
    <row r="3224" spans="1:35">
      <c r="A3224" t="s">
        <v>3726</v>
      </c>
      <c r="B3224" s="2">
        <v>45376</v>
      </c>
      <c r="C3224" t="s">
        <v>128</v>
      </c>
      <c r="D3224" t="s">
        <v>31</v>
      </c>
      <c r="E3224" t="s">
        <v>129</v>
      </c>
      <c r="F3224" t="s">
        <v>33</v>
      </c>
      <c r="G3224">
        <v>27</v>
      </c>
      <c r="H3224" t="s">
        <v>99</v>
      </c>
      <c r="I3224" t="s">
        <v>99</v>
      </c>
      <c r="J3224" t="s">
        <v>100</v>
      </c>
      <c r="K3224" t="s">
        <v>74</v>
      </c>
      <c r="L3224" t="s">
        <v>142</v>
      </c>
      <c r="M3224" t="s">
        <v>92</v>
      </c>
      <c r="N3224" t="s">
        <v>126</v>
      </c>
      <c r="O3224">
        <v>2</v>
      </c>
      <c r="P3224" s="4">
        <v>19233</v>
      </c>
      <c r="Q3224" s="4">
        <v>11924</v>
      </c>
      <c r="R3224" s="3">
        <v>0.05</v>
      </c>
      <c r="S3224" s="4">
        <v>36543</v>
      </c>
      <c r="T3224" s="4">
        <v>23848</v>
      </c>
      <c r="U3224" s="4">
        <v>12695</v>
      </c>
      <c r="V3224" s="3">
        <v>0.3473989546561585</v>
      </c>
      <c r="W3224" t="s">
        <v>84</v>
      </c>
      <c r="X3224" t="s">
        <v>76</v>
      </c>
      <c r="Y3224" t="s">
        <v>56</v>
      </c>
      <c r="Z3224">
        <v>4</v>
      </c>
      <c r="AA3224" t="s">
        <v>172</v>
      </c>
      <c r="AB3224" t="s">
        <v>45</v>
      </c>
      <c r="AC3224">
        <v>4.8</v>
      </c>
      <c r="AD3224">
        <v>2024</v>
      </c>
      <c r="AE3224">
        <v>3</v>
      </c>
      <c r="AF3224" t="s">
        <v>5534</v>
      </c>
      <c r="AG3224" t="s">
        <v>5528</v>
      </c>
      <c r="AH3224" t="s">
        <v>5522</v>
      </c>
      <c r="AI3224" t="s">
        <v>5516</v>
      </c>
    </row>
    <row r="3225" spans="1:35">
      <c r="A3225" t="s">
        <v>3727</v>
      </c>
      <c r="B3225" s="2">
        <v>45618</v>
      </c>
      <c r="C3225" t="s">
        <v>1499</v>
      </c>
      <c r="D3225" t="s">
        <v>31</v>
      </c>
      <c r="E3225" t="s">
        <v>170</v>
      </c>
      <c r="F3225" t="s">
        <v>33</v>
      </c>
      <c r="G3225">
        <v>48</v>
      </c>
      <c r="H3225" t="s">
        <v>146</v>
      </c>
      <c r="I3225" t="s">
        <v>147</v>
      </c>
      <c r="J3225" t="s">
        <v>36</v>
      </c>
      <c r="K3225" t="s">
        <v>166</v>
      </c>
      <c r="L3225" t="s">
        <v>112</v>
      </c>
      <c r="M3225" t="s">
        <v>92</v>
      </c>
      <c r="N3225" t="s">
        <v>113</v>
      </c>
      <c r="O3225">
        <v>4</v>
      </c>
      <c r="P3225" s="4">
        <v>4890</v>
      </c>
      <c r="Q3225" s="4">
        <v>3227</v>
      </c>
      <c r="R3225" s="3">
        <v>0</v>
      </c>
      <c r="S3225" s="4">
        <v>19560</v>
      </c>
      <c r="T3225" s="4">
        <v>12908</v>
      </c>
      <c r="U3225" s="4">
        <v>6652</v>
      </c>
      <c r="V3225" s="3">
        <v>0.34008179959100204</v>
      </c>
      <c r="W3225" t="s">
        <v>54</v>
      </c>
      <c r="X3225" t="s">
        <v>55</v>
      </c>
      <c r="Y3225" t="s">
        <v>56</v>
      </c>
      <c r="Z3225">
        <v>3</v>
      </c>
      <c r="AA3225" t="s">
        <v>185</v>
      </c>
      <c r="AB3225" t="s">
        <v>132</v>
      </c>
      <c r="AC3225">
        <v>4.2</v>
      </c>
      <c r="AD3225">
        <v>2024</v>
      </c>
      <c r="AE3225">
        <v>11</v>
      </c>
      <c r="AF3225" t="s">
        <v>5535</v>
      </c>
      <c r="AG3225" t="s">
        <v>5518</v>
      </c>
      <c r="AH3225" t="s">
        <v>5519</v>
      </c>
      <c r="AI3225" t="s">
        <v>5523</v>
      </c>
    </row>
    <row r="3226" spans="1:35">
      <c r="A3226" t="s">
        <v>3728</v>
      </c>
      <c r="B3226" s="2">
        <v>45330</v>
      </c>
      <c r="C3226" t="s">
        <v>684</v>
      </c>
      <c r="D3226" t="s">
        <v>31</v>
      </c>
      <c r="E3226" t="s">
        <v>50</v>
      </c>
      <c r="F3226" t="s">
        <v>33</v>
      </c>
      <c r="G3226">
        <v>36</v>
      </c>
      <c r="H3226" t="s">
        <v>105</v>
      </c>
      <c r="I3226" t="s">
        <v>89</v>
      </c>
      <c r="J3226" t="s">
        <v>82</v>
      </c>
      <c r="K3226" t="s">
        <v>192</v>
      </c>
      <c r="L3226" t="s">
        <v>91</v>
      </c>
      <c r="M3226" t="s">
        <v>107</v>
      </c>
      <c r="N3226" t="s">
        <v>93</v>
      </c>
      <c r="O3226">
        <v>3</v>
      </c>
      <c r="P3226" s="4">
        <v>5763</v>
      </c>
      <c r="Q3226" s="4">
        <v>3515</v>
      </c>
      <c r="R3226" s="3">
        <v>0.15</v>
      </c>
      <c r="S3226" s="4">
        <v>14696</v>
      </c>
      <c r="T3226" s="4">
        <v>10545</v>
      </c>
      <c r="U3226" s="4">
        <v>4151</v>
      </c>
      <c r="V3226" s="3">
        <v>0.2824578116494284</v>
      </c>
      <c r="W3226" t="s">
        <v>54</v>
      </c>
      <c r="X3226" t="s">
        <v>42</v>
      </c>
      <c r="Y3226" t="s">
        <v>56</v>
      </c>
      <c r="Z3226">
        <v>2</v>
      </c>
      <c r="AA3226" t="s">
        <v>226</v>
      </c>
      <c r="AB3226" t="s">
        <v>121</v>
      </c>
      <c r="AC3226">
        <v>4.0999999999999996</v>
      </c>
      <c r="AD3226">
        <v>2024</v>
      </c>
      <c r="AE3226">
        <v>2</v>
      </c>
      <c r="AF3226" t="s">
        <v>5527</v>
      </c>
      <c r="AG3226" t="s">
        <v>5528</v>
      </c>
      <c r="AH3226" t="s">
        <v>5519</v>
      </c>
      <c r="AI3226" t="s">
        <v>5526</v>
      </c>
    </row>
    <row r="3227" spans="1:35">
      <c r="A3227" t="s">
        <v>3729</v>
      </c>
      <c r="B3227" s="2">
        <v>45483</v>
      </c>
      <c r="C3227" t="s">
        <v>1035</v>
      </c>
      <c r="D3227" t="s">
        <v>49</v>
      </c>
      <c r="E3227" t="s">
        <v>135</v>
      </c>
      <c r="F3227" t="s">
        <v>33</v>
      </c>
      <c r="G3227">
        <v>49</v>
      </c>
      <c r="H3227" t="s">
        <v>153</v>
      </c>
      <c r="I3227" t="s">
        <v>154</v>
      </c>
      <c r="J3227" t="s">
        <v>36</v>
      </c>
      <c r="K3227" t="s">
        <v>136</v>
      </c>
      <c r="L3227" t="s">
        <v>112</v>
      </c>
      <c r="M3227" t="s">
        <v>39</v>
      </c>
      <c r="N3227" t="s">
        <v>53</v>
      </c>
      <c r="O3227">
        <v>4</v>
      </c>
      <c r="P3227" s="4">
        <v>10612</v>
      </c>
      <c r="Q3227" s="4">
        <v>6049</v>
      </c>
      <c r="R3227" s="3">
        <v>0.15</v>
      </c>
      <c r="S3227" s="4">
        <v>36081</v>
      </c>
      <c r="T3227" s="4">
        <v>24196</v>
      </c>
      <c r="U3227" s="4">
        <v>11885</v>
      </c>
      <c r="V3227" s="3">
        <v>0.32939774396496774</v>
      </c>
      <c r="W3227" t="s">
        <v>75</v>
      </c>
      <c r="X3227" t="s">
        <v>55</v>
      </c>
      <c r="Y3227" t="s">
        <v>56</v>
      </c>
      <c r="Z3227">
        <v>1</v>
      </c>
      <c r="AA3227" t="s">
        <v>44</v>
      </c>
      <c r="AB3227" t="s">
        <v>95</v>
      </c>
      <c r="AC3227">
        <v>4.2</v>
      </c>
      <c r="AD3227">
        <v>2024</v>
      </c>
      <c r="AE3227">
        <v>7</v>
      </c>
      <c r="AF3227" t="s">
        <v>5533</v>
      </c>
      <c r="AG3227" t="s">
        <v>5514</v>
      </c>
      <c r="AH3227" t="s">
        <v>5522</v>
      </c>
      <c r="AI3227" t="s">
        <v>5523</v>
      </c>
    </row>
    <row r="3228" spans="1:35">
      <c r="A3228" t="s">
        <v>3730</v>
      </c>
      <c r="B3228" s="2">
        <v>45117</v>
      </c>
      <c r="C3228" t="s">
        <v>769</v>
      </c>
      <c r="D3228" t="s">
        <v>31</v>
      </c>
      <c r="E3228" t="s">
        <v>69</v>
      </c>
      <c r="F3228" t="s">
        <v>70</v>
      </c>
      <c r="G3228">
        <v>22</v>
      </c>
      <c r="H3228" t="s">
        <v>105</v>
      </c>
      <c r="I3228" t="s">
        <v>89</v>
      </c>
      <c r="J3228" t="s">
        <v>82</v>
      </c>
      <c r="K3228" t="s">
        <v>106</v>
      </c>
      <c r="L3228" t="s">
        <v>91</v>
      </c>
      <c r="M3228" t="s">
        <v>92</v>
      </c>
      <c r="N3228" t="s">
        <v>93</v>
      </c>
      <c r="O3228">
        <v>6</v>
      </c>
      <c r="P3228" s="4">
        <v>11586</v>
      </c>
      <c r="Q3228" s="4">
        <v>7531</v>
      </c>
      <c r="R3228" s="3">
        <v>0</v>
      </c>
      <c r="S3228" s="4">
        <v>69516</v>
      </c>
      <c r="T3228" s="4">
        <v>45186</v>
      </c>
      <c r="U3228" s="4">
        <v>24330</v>
      </c>
      <c r="V3228" s="3">
        <v>0.34999136889349214</v>
      </c>
      <c r="W3228" t="s">
        <v>75</v>
      </c>
      <c r="X3228" t="s">
        <v>55</v>
      </c>
      <c r="Y3228" t="s">
        <v>171</v>
      </c>
      <c r="Z3228">
        <v>15</v>
      </c>
      <c r="AA3228" t="s">
        <v>94</v>
      </c>
      <c r="AB3228" t="s">
        <v>66</v>
      </c>
      <c r="AC3228" t="s">
        <v>46</v>
      </c>
      <c r="AD3228">
        <v>2023</v>
      </c>
      <c r="AE3228">
        <v>7</v>
      </c>
      <c r="AF3228" t="s">
        <v>5533</v>
      </c>
      <c r="AG3228" t="s">
        <v>5514</v>
      </c>
      <c r="AH3228" t="s">
        <v>5515</v>
      </c>
      <c r="AI3228" t="s">
        <v>5520</v>
      </c>
    </row>
    <row r="3229" spans="1:35">
      <c r="A3229" t="s">
        <v>3731</v>
      </c>
      <c r="B3229" s="2">
        <v>44983</v>
      </c>
      <c r="C3229" t="s">
        <v>1144</v>
      </c>
      <c r="D3229" t="s">
        <v>49</v>
      </c>
      <c r="E3229" t="s">
        <v>188</v>
      </c>
      <c r="F3229" t="s">
        <v>33</v>
      </c>
      <c r="G3229">
        <v>30</v>
      </c>
      <c r="H3229" t="s">
        <v>71</v>
      </c>
      <c r="I3229" t="s">
        <v>72</v>
      </c>
      <c r="J3229" t="s">
        <v>73</v>
      </c>
      <c r="K3229" t="s">
        <v>199</v>
      </c>
      <c r="L3229" t="s">
        <v>62</v>
      </c>
      <c r="M3229" t="s">
        <v>63</v>
      </c>
      <c r="N3229" t="s">
        <v>40</v>
      </c>
      <c r="O3229">
        <v>2</v>
      </c>
      <c r="P3229" s="4">
        <v>1343</v>
      </c>
      <c r="Q3229" s="4">
        <v>940</v>
      </c>
      <c r="R3229" s="3">
        <v>0.15</v>
      </c>
      <c r="S3229" s="4">
        <v>2283</v>
      </c>
      <c r="T3229" s="4">
        <v>1880</v>
      </c>
      <c r="U3229" s="4">
        <v>403</v>
      </c>
      <c r="V3229" s="3">
        <v>0.17652212001752079</v>
      </c>
      <c r="W3229" t="s">
        <v>54</v>
      </c>
      <c r="X3229" t="s">
        <v>42</v>
      </c>
      <c r="Y3229" t="s">
        <v>56</v>
      </c>
      <c r="Z3229">
        <v>2</v>
      </c>
      <c r="AA3229" t="s">
        <v>149</v>
      </c>
      <c r="AB3229" t="s">
        <v>66</v>
      </c>
      <c r="AC3229">
        <v>4.5</v>
      </c>
      <c r="AD3229">
        <v>2023</v>
      </c>
      <c r="AE3229">
        <v>2</v>
      </c>
      <c r="AF3229" t="s">
        <v>5527</v>
      </c>
      <c r="AG3229" t="s">
        <v>5528</v>
      </c>
      <c r="AH3229" t="s">
        <v>5519</v>
      </c>
      <c r="AI3229" t="s">
        <v>5516</v>
      </c>
    </row>
    <row r="3230" spans="1:35">
      <c r="A3230" t="s">
        <v>3732</v>
      </c>
      <c r="B3230" s="2">
        <v>45107</v>
      </c>
      <c r="C3230" t="s">
        <v>1011</v>
      </c>
      <c r="D3230" t="s">
        <v>31</v>
      </c>
      <c r="E3230" t="s">
        <v>98</v>
      </c>
      <c r="F3230" t="s">
        <v>70</v>
      </c>
      <c r="G3230">
        <v>25</v>
      </c>
      <c r="H3230" t="s">
        <v>80</v>
      </c>
      <c r="I3230" t="s">
        <v>81</v>
      </c>
      <c r="J3230" t="s">
        <v>82</v>
      </c>
      <c r="K3230" t="s">
        <v>106</v>
      </c>
      <c r="L3230" t="s">
        <v>131</v>
      </c>
      <c r="M3230" t="s">
        <v>83</v>
      </c>
      <c r="N3230" t="s">
        <v>53</v>
      </c>
      <c r="O3230">
        <v>7</v>
      </c>
      <c r="P3230" s="4">
        <v>24469</v>
      </c>
      <c r="Q3230" s="4">
        <v>13458</v>
      </c>
      <c r="R3230" s="3">
        <v>0.1</v>
      </c>
      <c r="S3230" s="4">
        <v>154155</v>
      </c>
      <c r="T3230" s="4">
        <v>94206</v>
      </c>
      <c r="U3230" s="4">
        <v>59949</v>
      </c>
      <c r="V3230" s="3">
        <v>0.38888780772599008</v>
      </c>
      <c r="W3230" t="s">
        <v>75</v>
      </c>
      <c r="X3230" t="s">
        <v>55</v>
      </c>
      <c r="Y3230" t="s">
        <v>43</v>
      </c>
      <c r="Z3230">
        <v>0</v>
      </c>
      <c r="AA3230" t="s">
        <v>159</v>
      </c>
      <c r="AB3230" t="s">
        <v>132</v>
      </c>
      <c r="AC3230" t="s">
        <v>46</v>
      </c>
      <c r="AD3230">
        <v>2023</v>
      </c>
      <c r="AE3230">
        <v>6</v>
      </c>
      <c r="AF3230" t="s">
        <v>5530</v>
      </c>
      <c r="AG3230" t="s">
        <v>5525</v>
      </c>
      <c r="AH3230" t="s">
        <v>5515</v>
      </c>
      <c r="AI3230" t="s">
        <v>5516</v>
      </c>
    </row>
    <row r="3231" spans="1:35">
      <c r="A3231" t="s">
        <v>3733</v>
      </c>
      <c r="B3231" s="2">
        <v>45110</v>
      </c>
      <c r="C3231" t="s">
        <v>712</v>
      </c>
      <c r="D3231" t="s">
        <v>31</v>
      </c>
      <c r="E3231" t="s">
        <v>111</v>
      </c>
      <c r="F3231" t="s">
        <v>70</v>
      </c>
      <c r="G3231">
        <v>37</v>
      </c>
      <c r="H3231" t="s">
        <v>88</v>
      </c>
      <c r="I3231" t="s">
        <v>89</v>
      </c>
      <c r="J3231" t="s">
        <v>82</v>
      </c>
      <c r="K3231" t="s">
        <v>74</v>
      </c>
      <c r="L3231" t="s">
        <v>91</v>
      </c>
      <c r="M3231" t="s">
        <v>107</v>
      </c>
      <c r="N3231" t="s">
        <v>53</v>
      </c>
      <c r="O3231">
        <v>6</v>
      </c>
      <c r="P3231" s="4">
        <v>13363</v>
      </c>
      <c r="Q3231" s="4">
        <v>9488</v>
      </c>
      <c r="R3231" s="3">
        <v>0.1</v>
      </c>
      <c r="S3231" s="4">
        <v>72160</v>
      </c>
      <c r="T3231" s="4">
        <v>56928</v>
      </c>
      <c r="U3231" s="4">
        <v>15232</v>
      </c>
      <c r="V3231" s="3">
        <v>0.21108647450110865</v>
      </c>
      <c r="W3231" t="s">
        <v>84</v>
      </c>
      <c r="X3231" t="s">
        <v>76</v>
      </c>
      <c r="Y3231" t="s">
        <v>43</v>
      </c>
      <c r="Z3231">
        <v>0</v>
      </c>
      <c r="AA3231" t="s">
        <v>57</v>
      </c>
      <c r="AB3231" t="s">
        <v>121</v>
      </c>
      <c r="AC3231" t="s">
        <v>46</v>
      </c>
      <c r="AD3231">
        <v>2023</v>
      </c>
      <c r="AE3231">
        <v>7</v>
      </c>
      <c r="AF3231" t="s">
        <v>5533</v>
      </c>
      <c r="AG3231" t="s">
        <v>5514</v>
      </c>
      <c r="AH3231" t="s">
        <v>5515</v>
      </c>
      <c r="AI3231" t="s">
        <v>5526</v>
      </c>
    </row>
    <row r="3232" spans="1:35">
      <c r="A3232" t="s">
        <v>3734</v>
      </c>
      <c r="B3232" s="2">
        <v>45644</v>
      </c>
      <c r="C3232" t="s">
        <v>750</v>
      </c>
      <c r="D3232" t="s">
        <v>31</v>
      </c>
      <c r="E3232" t="s">
        <v>129</v>
      </c>
      <c r="F3232" t="s">
        <v>33</v>
      </c>
      <c r="G3232">
        <v>40</v>
      </c>
      <c r="H3232" t="s">
        <v>99</v>
      </c>
      <c r="I3232" t="s">
        <v>99</v>
      </c>
      <c r="J3232" t="s">
        <v>100</v>
      </c>
      <c r="K3232" t="s">
        <v>239</v>
      </c>
      <c r="L3232" t="s">
        <v>52</v>
      </c>
      <c r="M3232" t="s">
        <v>39</v>
      </c>
      <c r="N3232" t="s">
        <v>126</v>
      </c>
      <c r="O3232">
        <v>5</v>
      </c>
      <c r="P3232" s="4">
        <v>5104</v>
      </c>
      <c r="Q3232" s="4">
        <v>2960</v>
      </c>
      <c r="R3232" s="3">
        <v>0.2</v>
      </c>
      <c r="S3232" s="4">
        <v>20416</v>
      </c>
      <c r="T3232" s="4">
        <v>14800</v>
      </c>
      <c r="U3232" s="4">
        <v>5616</v>
      </c>
      <c r="V3232" s="3">
        <v>0.27507836990595613</v>
      </c>
      <c r="W3232" t="s">
        <v>84</v>
      </c>
      <c r="X3232" t="s">
        <v>55</v>
      </c>
      <c r="Y3232" t="s">
        <v>156</v>
      </c>
      <c r="Z3232">
        <v>0</v>
      </c>
      <c r="AA3232" t="s">
        <v>57</v>
      </c>
      <c r="AB3232" t="s">
        <v>66</v>
      </c>
      <c r="AC3232">
        <v>1.9</v>
      </c>
      <c r="AD3232">
        <v>2024</v>
      </c>
      <c r="AE3232">
        <v>12</v>
      </c>
      <c r="AF3232" t="s">
        <v>5521</v>
      </c>
      <c r="AG3232" t="s">
        <v>5518</v>
      </c>
      <c r="AH3232" t="s">
        <v>5522</v>
      </c>
      <c r="AI3232" t="s">
        <v>5526</v>
      </c>
    </row>
    <row r="3233" spans="1:35">
      <c r="A3233" t="s">
        <v>3735</v>
      </c>
      <c r="B3233" s="2">
        <v>45125</v>
      </c>
      <c r="C3233" t="s">
        <v>597</v>
      </c>
      <c r="D3233" t="s">
        <v>31</v>
      </c>
      <c r="E3233" t="s">
        <v>129</v>
      </c>
      <c r="F3233" t="s">
        <v>33</v>
      </c>
      <c r="G3233">
        <v>20</v>
      </c>
      <c r="H3233" t="s">
        <v>34</v>
      </c>
      <c r="I3233" t="s">
        <v>35</v>
      </c>
      <c r="J3233" t="s">
        <v>36</v>
      </c>
      <c r="K3233" t="s">
        <v>130</v>
      </c>
      <c r="L3233" t="s">
        <v>137</v>
      </c>
      <c r="M3233" t="s">
        <v>63</v>
      </c>
      <c r="N3233" t="s">
        <v>40</v>
      </c>
      <c r="O3233">
        <v>6</v>
      </c>
      <c r="P3233" s="4">
        <v>14384</v>
      </c>
      <c r="Q3233" s="4">
        <v>9925</v>
      </c>
      <c r="R3233" s="3">
        <v>0</v>
      </c>
      <c r="S3233" s="4">
        <v>86304</v>
      </c>
      <c r="T3233" s="4">
        <v>59550</v>
      </c>
      <c r="U3233" s="4">
        <v>26754</v>
      </c>
      <c r="V3233" s="3">
        <v>0.30999721913236927</v>
      </c>
      <c r="W3233" t="s">
        <v>75</v>
      </c>
      <c r="X3233" t="s">
        <v>42</v>
      </c>
      <c r="Y3233" t="s">
        <v>56</v>
      </c>
      <c r="Z3233">
        <v>7</v>
      </c>
      <c r="AA3233" t="s">
        <v>57</v>
      </c>
      <c r="AB3233" t="s">
        <v>194</v>
      </c>
      <c r="AC3233">
        <v>4.5</v>
      </c>
      <c r="AD3233">
        <v>2023</v>
      </c>
      <c r="AE3233">
        <v>7</v>
      </c>
      <c r="AF3233" t="s">
        <v>5533</v>
      </c>
      <c r="AG3233" t="s">
        <v>5514</v>
      </c>
      <c r="AH3233" t="s">
        <v>5515</v>
      </c>
      <c r="AI3233" t="s">
        <v>5520</v>
      </c>
    </row>
    <row r="3234" spans="1:35">
      <c r="A3234" t="s">
        <v>3736</v>
      </c>
      <c r="B3234" s="2">
        <v>45565</v>
      </c>
      <c r="C3234" t="s">
        <v>776</v>
      </c>
      <c r="D3234" t="s">
        <v>31</v>
      </c>
      <c r="E3234" t="s">
        <v>170</v>
      </c>
      <c r="F3234" t="s">
        <v>33</v>
      </c>
      <c r="G3234">
        <v>40</v>
      </c>
      <c r="H3234" t="s">
        <v>99</v>
      </c>
      <c r="I3234" t="s">
        <v>99</v>
      </c>
      <c r="J3234" t="s">
        <v>100</v>
      </c>
      <c r="K3234" t="s">
        <v>269</v>
      </c>
      <c r="L3234" t="s">
        <v>62</v>
      </c>
      <c r="M3234" t="s">
        <v>107</v>
      </c>
      <c r="N3234" t="s">
        <v>93</v>
      </c>
      <c r="O3234">
        <v>1</v>
      </c>
      <c r="P3234" s="4">
        <v>11758</v>
      </c>
      <c r="Q3234" s="4">
        <v>7408</v>
      </c>
      <c r="R3234" s="3">
        <v>0</v>
      </c>
      <c r="S3234" s="4">
        <v>11758</v>
      </c>
      <c r="T3234" s="4">
        <v>7408</v>
      </c>
      <c r="U3234" s="4">
        <v>4350</v>
      </c>
      <c r="V3234" s="3">
        <v>0.36996087770028918</v>
      </c>
      <c r="W3234" t="s">
        <v>84</v>
      </c>
      <c r="X3234" t="s">
        <v>55</v>
      </c>
      <c r="Y3234" t="s">
        <v>56</v>
      </c>
      <c r="Z3234">
        <v>4</v>
      </c>
      <c r="AA3234" t="s">
        <v>57</v>
      </c>
      <c r="AB3234" t="s">
        <v>45</v>
      </c>
      <c r="AC3234">
        <v>5</v>
      </c>
      <c r="AD3234">
        <v>2024</v>
      </c>
      <c r="AE3234">
        <v>9</v>
      </c>
      <c r="AF3234" t="s">
        <v>5531</v>
      </c>
      <c r="AG3234" t="s">
        <v>5514</v>
      </c>
      <c r="AH3234" t="s">
        <v>5519</v>
      </c>
      <c r="AI3234" t="s">
        <v>5526</v>
      </c>
    </row>
    <row r="3235" spans="1:35">
      <c r="A3235" t="s">
        <v>3737</v>
      </c>
      <c r="B3235" s="2">
        <v>45223</v>
      </c>
      <c r="C3235" t="s">
        <v>389</v>
      </c>
      <c r="D3235" t="s">
        <v>49</v>
      </c>
      <c r="E3235" t="s">
        <v>188</v>
      </c>
      <c r="F3235" t="s">
        <v>33</v>
      </c>
      <c r="G3235">
        <v>37</v>
      </c>
      <c r="H3235" t="s">
        <v>146</v>
      </c>
      <c r="I3235" t="s">
        <v>147</v>
      </c>
      <c r="J3235" t="s">
        <v>36</v>
      </c>
      <c r="K3235" t="s">
        <v>326</v>
      </c>
      <c r="L3235" t="s">
        <v>131</v>
      </c>
      <c r="M3235" t="s">
        <v>83</v>
      </c>
      <c r="N3235" t="s">
        <v>93</v>
      </c>
      <c r="O3235">
        <v>4</v>
      </c>
      <c r="P3235" s="4">
        <v>12579</v>
      </c>
      <c r="Q3235" s="4">
        <v>7673</v>
      </c>
      <c r="R3235" s="3">
        <v>0.05</v>
      </c>
      <c r="S3235" s="4">
        <v>47800</v>
      </c>
      <c r="T3235" s="4">
        <v>30692</v>
      </c>
      <c r="U3235" s="4">
        <v>17108</v>
      </c>
      <c r="V3235" s="3">
        <v>0.35790794979079499</v>
      </c>
      <c r="W3235" t="s">
        <v>75</v>
      </c>
      <c r="X3235" t="s">
        <v>55</v>
      </c>
      <c r="Y3235" t="s">
        <v>56</v>
      </c>
      <c r="Z3235">
        <v>4</v>
      </c>
      <c r="AA3235" t="s">
        <v>185</v>
      </c>
      <c r="AB3235" t="s">
        <v>132</v>
      </c>
      <c r="AC3235">
        <v>4.7</v>
      </c>
      <c r="AD3235">
        <v>2023</v>
      </c>
      <c r="AE3235">
        <v>10</v>
      </c>
      <c r="AF3235" t="s">
        <v>5517</v>
      </c>
      <c r="AG3235" t="s">
        <v>5518</v>
      </c>
      <c r="AH3235" t="s">
        <v>5522</v>
      </c>
      <c r="AI3235" t="s">
        <v>5526</v>
      </c>
    </row>
    <row r="3236" spans="1:35">
      <c r="A3236" t="s">
        <v>3738</v>
      </c>
      <c r="B3236" s="2">
        <v>45291</v>
      </c>
      <c r="C3236" t="s">
        <v>689</v>
      </c>
      <c r="D3236" t="s">
        <v>31</v>
      </c>
      <c r="E3236" t="s">
        <v>129</v>
      </c>
      <c r="F3236" t="s">
        <v>33</v>
      </c>
      <c r="G3236">
        <v>55</v>
      </c>
      <c r="H3236" t="s">
        <v>71</v>
      </c>
      <c r="I3236" t="s">
        <v>72</v>
      </c>
      <c r="J3236" t="s">
        <v>73</v>
      </c>
      <c r="K3236" t="s">
        <v>125</v>
      </c>
      <c r="L3236" t="s">
        <v>101</v>
      </c>
      <c r="M3236" t="s">
        <v>92</v>
      </c>
      <c r="N3236" t="s">
        <v>113</v>
      </c>
      <c r="O3236">
        <v>4</v>
      </c>
      <c r="P3236" s="4">
        <v>24928</v>
      </c>
      <c r="Q3236" s="4">
        <v>18696</v>
      </c>
      <c r="R3236" s="3">
        <v>0.15</v>
      </c>
      <c r="S3236" s="4">
        <v>84755</v>
      </c>
      <c r="T3236" s="4">
        <v>74784</v>
      </c>
      <c r="U3236" s="4">
        <v>9971</v>
      </c>
      <c r="V3236" s="3">
        <v>0.11764497669753997</v>
      </c>
      <c r="W3236" t="s">
        <v>84</v>
      </c>
      <c r="X3236" t="s">
        <v>42</v>
      </c>
      <c r="Y3236" t="s">
        <v>56</v>
      </c>
      <c r="Z3236">
        <v>1</v>
      </c>
      <c r="AA3236" t="s">
        <v>94</v>
      </c>
      <c r="AB3236" t="s">
        <v>45</v>
      </c>
      <c r="AC3236">
        <v>3.3</v>
      </c>
      <c r="AD3236">
        <v>2023</v>
      </c>
      <c r="AE3236">
        <v>12</v>
      </c>
      <c r="AF3236" t="s">
        <v>5521</v>
      </c>
      <c r="AG3236" t="s">
        <v>5518</v>
      </c>
      <c r="AH3236" t="s">
        <v>5515</v>
      </c>
      <c r="AI3236" t="s">
        <v>5523</v>
      </c>
    </row>
    <row r="3237" spans="1:35">
      <c r="A3237" t="s">
        <v>3739</v>
      </c>
      <c r="B3237" s="2">
        <v>45169</v>
      </c>
      <c r="C3237" t="s">
        <v>541</v>
      </c>
      <c r="D3237" t="s">
        <v>31</v>
      </c>
      <c r="E3237" t="s">
        <v>129</v>
      </c>
      <c r="F3237" t="s">
        <v>33</v>
      </c>
      <c r="G3237">
        <v>35</v>
      </c>
      <c r="H3237" t="s">
        <v>105</v>
      </c>
      <c r="I3237" t="s">
        <v>89</v>
      </c>
      <c r="J3237" t="s">
        <v>82</v>
      </c>
      <c r="K3237" t="s">
        <v>106</v>
      </c>
      <c r="L3237" t="s">
        <v>52</v>
      </c>
      <c r="M3237" t="s">
        <v>83</v>
      </c>
      <c r="N3237" t="s">
        <v>53</v>
      </c>
      <c r="O3237">
        <v>6</v>
      </c>
      <c r="P3237" s="4">
        <v>3219</v>
      </c>
      <c r="Q3237" s="4">
        <v>1931</v>
      </c>
      <c r="R3237" s="3">
        <v>0</v>
      </c>
      <c r="S3237" s="4">
        <v>19314</v>
      </c>
      <c r="T3237" s="4">
        <v>11586</v>
      </c>
      <c r="U3237" s="4">
        <v>7728</v>
      </c>
      <c r="V3237" s="3">
        <v>0.40012426219322772</v>
      </c>
      <c r="W3237" t="s">
        <v>54</v>
      </c>
      <c r="X3237" t="s">
        <v>76</v>
      </c>
      <c r="Y3237" t="s">
        <v>56</v>
      </c>
      <c r="Z3237">
        <v>1</v>
      </c>
      <c r="AA3237" t="s">
        <v>108</v>
      </c>
      <c r="AB3237" t="s">
        <v>132</v>
      </c>
      <c r="AC3237">
        <v>4.5999999999999996</v>
      </c>
      <c r="AD3237">
        <v>2023</v>
      </c>
      <c r="AE3237">
        <v>8</v>
      </c>
      <c r="AF3237" t="s">
        <v>5513</v>
      </c>
      <c r="AG3237" t="s">
        <v>5514</v>
      </c>
      <c r="AH3237" t="s">
        <v>5519</v>
      </c>
      <c r="AI3237" t="s">
        <v>5526</v>
      </c>
    </row>
    <row r="3238" spans="1:35">
      <c r="A3238" t="s">
        <v>3740</v>
      </c>
      <c r="B3238" s="2">
        <v>45433</v>
      </c>
      <c r="C3238" t="s">
        <v>634</v>
      </c>
      <c r="D3238" t="s">
        <v>49</v>
      </c>
      <c r="E3238" t="s">
        <v>119</v>
      </c>
      <c r="F3238" t="s">
        <v>70</v>
      </c>
      <c r="G3238">
        <v>32</v>
      </c>
      <c r="H3238" t="s">
        <v>146</v>
      </c>
      <c r="I3238" t="s">
        <v>147</v>
      </c>
      <c r="J3238" t="s">
        <v>36</v>
      </c>
      <c r="K3238" t="s">
        <v>184</v>
      </c>
      <c r="L3238" t="s">
        <v>91</v>
      </c>
      <c r="M3238" t="s">
        <v>39</v>
      </c>
      <c r="N3238" t="s">
        <v>113</v>
      </c>
      <c r="O3238">
        <v>6</v>
      </c>
      <c r="P3238" s="4">
        <v>17077</v>
      </c>
      <c r="Q3238" s="4">
        <v>9392</v>
      </c>
      <c r="R3238" s="3">
        <v>0.2</v>
      </c>
      <c r="S3238" s="4">
        <v>81970</v>
      </c>
      <c r="T3238" s="4">
        <v>56352</v>
      </c>
      <c r="U3238" s="4">
        <v>25618</v>
      </c>
      <c r="V3238" s="3">
        <v>0.3125289740148835</v>
      </c>
      <c r="W3238" t="s">
        <v>84</v>
      </c>
      <c r="X3238" t="s">
        <v>55</v>
      </c>
      <c r="Y3238" t="s">
        <v>56</v>
      </c>
      <c r="Z3238">
        <v>5</v>
      </c>
      <c r="AA3238" t="s">
        <v>77</v>
      </c>
      <c r="AB3238" t="s">
        <v>194</v>
      </c>
      <c r="AC3238">
        <v>3</v>
      </c>
      <c r="AD3238">
        <v>2024</v>
      </c>
      <c r="AE3238">
        <v>5</v>
      </c>
      <c r="AF3238" t="s">
        <v>5529</v>
      </c>
      <c r="AG3238" t="s">
        <v>5525</v>
      </c>
      <c r="AH3238" t="s">
        <v>5515</v>
      </c>
      <c r="AI3238" t="s">
        <v>5516</v>
      </c>
    </row>
    <row r="3239" spans="1:35">
      <c r="A3239" t="s">
        <v>3741</v>
      </c>
      <c r="B3239" s="2">
        <v>45422</v>
      </c>
      <c r="C3239" t="s">
        <v>612</v>
      </c>
      <c r="D3239" t="s">
        <v>31</v>
      </c>
      <c r="E3239" t="s">
        <v>124</v>
      </c>
      <c r="F3239" t="s">
        <v>70</v>
      </c>
      <c r="G3239">
        <v>50</v>
      </c>
      <c r="H3239" t="s">
        <v>88</v>
      </c>
      <c r="I3239" t="s">
        <v>89</v>
      </c>
      <c r="J3239" t="s">
        <v>82</v>
      </c>
      <c r="K3239" t="s">
        <v>184</v>
      </c>
      <c r="L3239" t="s">
        <v>137</v>
      </c>
      <c r="M3239" t="s">
        <v>63</v>
      </c>
      <c r="N3239" t="s">
        <v>64</v>
      </c>
      <c r="O3239">
        <v>8</v>
      </c>
      <c r="P3239" s="4">
        <v>1337</v>
      </c>
      <c r="Q3239" s="4">
        <v>869</v>
      </c>
      <c r="R3239" s="3">
        <v>0.1</v>
      </c>
      <c r="S3239" s="4">
        <v>9626</v>
      </c>
      <c r="T3239" s="4">
        <v>6952</v>
      </c>
      <c r="U3239" s="4">
        <v>2674</v>
      </c>
      <c r="V3239" s="3">
        <v>0.27778932059006856</v>
      </c>
      <c r="W3239" t="s">
        <v>54</v>
      </c>
      <c r="X3239" t="s">
        <v>42</v>
      </c>
      <c r="Y3239" t="s">
        <v>56</v>
      </c>
      <c r="Z3239">
        <v>6</v>
      </c>
      <c r="AA3239" t="s">
        <v>229</v>
      </c>
      <c r="AB3239" t="s">
        <v>95</v>
      </c>
      <c r="AC3239">
        <v>5</v>
      </c>
      <c r="AD3239">
        <v>2024</v>
      </c>
      <c r="AE3239">
        <v>5</v>
      </c>
      <c r="AF3239" t="s">
        <v>5529</v>
      </c>
      <c r="AG3239" t="s">
        <v>5525</v>
      </c>
      <c r="AH3239" t="s">
        <v>5519</v>
      </c>
      <c r="AI3239" t="s">
        <v>5523</v>
      </c>
    </row>
    <row r="3240" spans="1:35">
      <c r="A3240" t="s">
        <v>3742</v>
      </c>
      <c r="B3240" s="2">
        <v>45309</v>
      </c>
      <c r="C3240" t="s">
        <v>68</v>
      </c>
      <c r="D3240" t="s">
        <v>31</v>
      </c>
      <c r="E3240" t="s">
        <v>111</v>
      </c>
      <c r="F3240" t="s">
        <v>70</v>
      </c>
      <c r="G3240">
        <v>46</v>
      </c>
      <c r="H3240" t="s">
        <v>99</v>
      </c>
      <c r="I3240" t="s">
        <v>99</v>
      </c>
      <c r="J3240" t="s">
        <v>100</v>
      </c>
      <c r="K3240" t="s">
        <v>166</v>
      </c>
      <c r="L3240" t="s">
        <v>131</v>
      </c>
      <c r="M3240" t="s">
        <v>39</v>
      </c>
      <c r="N3240" t="s">
        <v>64</v>
      </c>
      <c r="O3240">
        <v>6</v>
      </c>
      <c r="P3240" s="4">
        <v>15847</v>
      </c>
      <c r="Q3240" s="4">
        <v>10301</v>
      </c>
      <c r="R3240" s="3">
        <v>0</v>
      </c>
      <c r="S3240" s="4">
        <v>95082</v>
      </c>
      <c r="T3240" s="4">
        <v>61806</v>
      </c>
      <c r="U3240" s="4">
        <v>33276</v>
      </c>
      <c r="V3240" s="3">
        <v>0.34997160345806777</v>
      </c>
      <c r="W3240" t="s">
        <v>75</v>
      </c>
      <c r="X3240" t="s">
        <v>42</v>
      </c>
      <c r="Y3240" t="s">
        <v>156</v>
      </c>
      <c r="Z3240">
        <v>0</v>
      </c>
      <c r="AA3240" t="s">
        <v>85</v>
      </c>
      <c r="AB3240" t="s">
        <v>132</v>
      </c>
      <c r="AC3240">
        <v>2.5</v>
      </c>
      <c r="AD3240">
        <v>2024</v>
      </c>
      <c r="AE3240">
        <v>1</v>
      </c>
      <c r="AF3240" t="s">
        <v>5532</v>
      </c>
      <c r="AG3240" t="s">
        <v>5528</v>
      </c>
      <c r="AH3240" t="s">
        <v>5515</v>
      </c>
      <c r="AI3240" t="s">
        <v>5523</v>
      </c>
    </row>
    <row r="3241" spans="1:35">
      <c r="A3241" t="s">
        <v>3743</v>
      </c>
      <c r="B3241" s="2">
        <v>45355</v>
      </c>
      <c r="C3241" t="s">
        <v>379</v>
      </c>
      <c r="D3241" t="s">
        <v>31</v>
      </c>
      <c r="E3241" t="s">
        <v>119</v>
      </c>
      <c r="F3241" t="s">
        <v>70</v>
      </c>
      <c r="G3241">
        <v>37</v>
      </c>
      <c r="H3241" t="s">
        <v>71</v>
      </c>
      <c r="I3241" t="s">
        <v>72</v>
      </c>
      <c r="J3241" t="s">
        <v>73</v>
      </c>
      <c r="K3241" t="s">
        <v>116</v>
      </c>
      <c r="L3241" t="s">
        <v>131</v>
      </c>
      <c r="M3241" t="s">
        <v>107</v>
      </c>
      <c r="N3241" t="s">
        <v>93</v>
      </c>
      <c r="O3241">
        <v>2</v>
      </c>
      <c r="P3241" s="4">
        <v>16231</v>
      </c>
      <c r="Q3241" s="4">
        <v>9739</v>
      </c>
      <c r="R3241" s="3">
        <v>0</v>
      </c>
      <c r="S3241" s="4">
        <v>32462</v>
      </c>
      <c r="T3241" s="4">
        <v>19478</v>
      </c>
      <c r="U3241" s="4">
        <v>12984</v>
      </c>
      <c r="V3241" s="3">
        <v>0.39997535580062843</v>
      </c>
      <c r="W3241" t="s">
        <v>54</v>
      </c>
      <c r="X3241" t="s">
        <v>76</v>
      </c>
      <c r="Y3241" t="s">
        <v>56</v>
      </c>
      <c r="Z3241">
        <v>5</v>
      </c>
      <c r="AA3241" t="s">
        <v>163</v>
      </c>
      <c r="AB3241" t="s">
        <v>150</v>
      </c>
      <c r="AC3241">
        <v>4.7</v>
      </c>
      <c r="AD3241">
        <v>2024</v>
      </c>
      <c r="AE3241">
        <v>3</v>
      </c>
      <c r="AF3241" t="s">
        <v>5534</v>
      </c>
      <c r="AG3241" t="s">
        <v>5528</v>
      </c>
      <c r="AH3241" t="s">
        <v>5522</v>
      </c>
      <c r="AI3241" t="s">
        <v>5526</v>
      </c>
    </row>
    <row r="3242" spans="1:35">
      <c r="A3242" t="s">
        <v>3744</v>
      </c>
      <c r="B3242" s="2">
        <v>45207</v>
      </c>
      <c r="C3242" t="s">
        <v>318</v>
      </c>
      <c r="D3242" t="s">
        <v>49</v>
      </c>
      <c r="E3242" t="s">
        <v>69</v>
      </c>
      <c r="F3242" t="s">
        <v>70</v>
      </c>
      <c r="G3242">
        <v>56</v>
      </c>
      <c r="H3242" t="s">
        <v>146</v>
      </c>
      <c r="I3242" t="s">
        <v>147</v>
      </c>
      <c r="J3242" t="s">
        <v>36</v>
      </c>
      <c r="K3242" t="s">
        <v>225</v>
      </c>
      <c r="L3242" t="s">
        <v>62</v>
      </c>
      <c r="M3242" t="s">
        <v>83</v>
      </c>
      <c r="N3242" t="s">
        <v>93</v>
      </c>
      <c r="O3242">
        <v>5</v>
      </c>
      <c r="P3242" s="4">
        <v>3670</v>
      </c>
      <c r="Q3242" s="4">
        <v>2275</v>
      </c>
      <c r="R3242" s="3">
        <v>0.15</v>
      </c>
      <c r="S3242" s="4">
        <v>15598</v>
      </c>
      <c r="T3242" s="4">
        <v>11375</v>
      </c>
      <c r="U3242" s="4">
        <v>4223</v>
      </c>
      <c r="V3242" s="3">
        <v>0.27073983844082572</v>
      </c>
      <c r="W3242" t="s">
        <v>41</v>
      </c>
      <c r="X3242" t="s">
        <v>76</v>
      </c>
      <c r="Y3242" t="s">
        <v>56</v>
      </c>
      <c r="Z3242">
        <v>1</v>
      </c>
      <c r="AA3242" t="s">
        <v>44</v>
      </c>
      <c r="AB3242" t="s">
        <v>66</v>
      </c>
      <c r="AC3242">
        <v>3.7</v>
      </c>
      <c r="AD3242">
        <v>2023</v>
      </c>
      <c r="AE3242">
        <v>10</v>
      </c>
      <c r="AF3242" t="s">
        <v>5517</v>
      </c>
      <c r="AG3242" t="s">
        <v>5518</v>
      </c>
      <c r="AH3242" t="s">
        <v>5519</v>
      </c>
      <c r="AI3242" t="s">
        <v>5523</v>
      </c>
    </row>
    <row r="3243" spans="1:35">
      <c r="A3243" t="s">
        <v>3745</v>
      </c>
      <c r="B3243" s="2">
        <v>45313</v>
      </c>
      <c r="C3243" t="s">
        <v>222</v>
      </c>
      <c r="D3243" t="s">
        <v>31</v>
      </c>
      <c r="E3243" t="s">
        <v>170</v>
      </c>
      <c r="F3243" t="s">
        <v>33</v>
      </c>
      <c r="G3243">
        <v>36</v>
      </c>
      <c r="H3243" t="s">
        <v>146</v>
      </c>
      <c r="I3243" t="s">
        <v>147</v>
      </c>
      <c r="J3243" t="s">
        <v>36</v>
      </c>
      <c r="K3243" t="s">
        <v>368</v>
      </c>
      <c r="L3243" t="s">
        <v>91</v>
      </c>
      <c r="M3243" t="s">
        <v>39</v>
      </c>
      <c r="N3243" t="s">
        <v>53</v>
      </c>
      <c r="O3243">
        <v>6</v>
      </c>
      <c r="P3243" s="4">
        <v>6081</v>
      </c>
      <c r="Q3243" s="4">
        <v>4804</v>
      </c>
      <c r="R3243" s="3">
        <v>0.15</v>
      </c>
      <c r="S3243" s="4">
        <v>31013</v>
      </c>
      <c r="T3243" s="4">
        <v>28824</v>
      </c>
      <c r="U3243" s="4">
        <v>2189</v>
      </c>
      <c r="V3243" s="3">
        <v>7.0583303775835937E-2</v>
      </c>
      <c r="W3243" t="s">
        <v>84</v>
      </c>
      <c r="X3243" t="s">
        <v>42</v>
      </c>
      <c r="Y3243" t="s">
        <v>56</v>
      </c>
      <c r="Z3243">
        <v>2</v>
      </c>
      <c r="AA3243" t="s">
        <v>185</v>
      </c>
      <c r="AB3243" t="s">
        <v>66</v>
      </c>
      <c r="AC3243">
        <v>3.6</v>
      </c>
      <c r="AD3243">
        <v>2024</v>
      </c>
      <c r="AE3243">
        <v>1</v>
      </c>
      <c r="AF3243" t="s">
        <v>5532</v>
      </c>
      <c r="AG3243" t="s">
        <v>5528</v>
      </c>
      <c r="AH3243" t="s">
        <v>5522</v>
      </c>
      <c r="AI3243" t="s">
        <v>5526</v>
      </c>
    </row>
    <row r="3244" spans="1:35">
      <c r="A3244" t="s">
        <v>3746</v>
      </c>
      <c r="B3244" s="2">
        <v>45022</v>
      </c>
      <c r="C3244" t="s">
        <v>251</v>
      </c>
      <c r="D3244" t="s">
        <v>31</v>
      </c>
      <c r="E3244" t="s">
        <v>111</v>
      </c>
      <c r="F3244" t="s">
        <v>70</v>
      </c>
      <c r="G3244">
        <v>51</v>
      </c>
      <c r="H3244" t="s">
        <v>80</v>
      </c>
      <c r="I3244" t="s">
        <v>81</v>
      </c>
      <c r="J3244" t="s">
        <v>82</v>
      </c>
      <c r="K3244" t="s">
        <v>337</v>
      </c>
      <c r="L3244" t="s">
        <v>101</v>
      </c>
      <c r="M3244" t="s">
        <v>107</v>
      </c>
      <c r="N3244" t="s">
        <v>113</v>
      </c>
      <c r="O3244">
        <v>1</v>
      </c>
      <c r="P3244" s="4">
        <v>7044</v>
      </c>
      <c r="Q3244" s="4">
        <v>5353</v>
      </c>
      <c r="R3244" s="3">
        <v>0.15</v>
      </c>
      <c r="S3244" s="4">
        <v>5987</v>
      </c>
      <c r="T3244" s="4">
        <v>5353</v>
      </c>
      <c r="U3244" s="4">
        <v>634</v>
      </c>
      <c r="V3244" s="3">
        <v>0.1058961082345081</v>
      </c>
      <c r="W3244" t="s">
        <v>84</v>
      </c>
      <c r="X3244" t="s">
        <v>76</v>
      </c>
      <c r="Y3244" t="s">
        <v>56</v>
      </c>
      <c r="Z3244">
        <v>4</v>
      </c>
      <c r="AA3244" t="s">
        <v>159</v>
      </c>
      <c r="AB3244" t="s">
        <v>194</v>
      </c>
      <c r="AC3244">
        <v>4.5999999999999996</v>
      </c>
      <c r="AD3244">
        <v>2023</v>
      </c>
      <c r="AE3244">
        <v>4</v>
      </c>
      <c r="AF3244" t="s">
        <v>5524</v>
      </c>
      <c r="AG3244" t="s">
        <v>5525</v>
      </c>
      <c r="AH3244" t="s">
        <v>5519</v>
      </c>
      <c r="AI3244" t="s">
        <v>5523</v>
      </c>
    </row>
    <row r="3245" spans="1:35">
      <c r="A3245" t="s">
        <v>3747</v>
      </c>
      <c r="B3245" s="2">
        <v>45363</v>
      </c>
      <c r="C3245" t="s">
        <v>769</v>
      </c>
      <c r="D3245" t="s">
        <v>31</v>
      </c>
      <c r="E3245" t="s">
        <v>111</v>
      </c>
      <c r="F3245" t="s">
        <v>70</v>
      </c>
      <c r="G3245">
        <v>50</v>
      </c>
      <c r="H3245" t="s">
        <v>153</v>
      </c>
      <c r="I3245" t="s">
        <v>154</v>
      </c>
      <c r="J3245" t="s">
        <v>36</v>
      </c>
      <c r="K3245" t="s">
        <v>291</v>
      </c>
      <c r="L3245" t="s">
        <v>101</v>
      </c>
      <c r="M3245" t="s">
        <v>92</v>
      </c>
      <c r="N3245" t="s">
        <v>40</v>
      </c>
      <c r="O3245">
        <v>7</v>
      </c>
      <c r="P3245" s="4">
        <v>13620</v>
      </c>
      <c r="Q3245" s="4">
        <v>10624</v>
      </c>
      <c r="R3245" s="3">
        <v>0.05</v>
      </c>
      <c r="S3245" s="4">
        <v>90573</v>
      </c>
      <c r="T3245" s="4">
        <v>74368</v>
      </c>
      <c r="U3245" s="4">
        <v>16205</v>
      </c>
      <c r="V3245" s="3">
        <v>0.17891645413092203</v>
      </c>
      <c r="W3245" t="s">
        <v>54</v>
      </c>
      <c r="X3245" t="s">
        <v>76</v>
      </c>
      <c r="Y3245" t="s">
        <v>56</v>
      </c>
      <c r="Z3245">
        <v>5</v>
      </c>
      <c r="AA3245" t="s">
        <v>181</v>
      </c>
      <c r="AB3245" t="s">
        <v>45</v>
      </c>
      <c r="AC3245">
        <v>3.2</v>
      </c>
      <c r="AD3245">
        <v>2024</v>
      </c>
      <c r="AE3245">
        <v>3</v>
      </c>
      <c r="AF3245" t="s">
        <v>5534</v>
      </c>
      <c r="AG3245" t="s">
        <v>5528</v>
      </c>
      <c r="AH3245" t="s">
        <v>5515</v>
      </c>
      <c r="AI3245" t="s">
        <v>5523</v>
      </c>
    </row>
    <row r="3246" spans="1:35">
      <c r="A3246" t="s">
        <v>3748</v>
      </c>
      <c r="B3246" s="2">
        <v>45179</v>
      </c>
      <c r="C3246" t="s">
        <v>590</v>
      </c>
      <c r="D3246" t="s">
        <v>31</v>
      </c>
      <c r="E3246" t="s">
        <v>129</v>
      </c>
      <c r="F3246" t="s">
        <v>33</v>
      </c>
      <c r="G3246">
        <v>43</v>
      </c>
      <c r="H3246" t="s">
        <v>105</v>
      </c>
      <c r="I3246" t="s">
        <v>89</v>
      </c>
      <c r="J3246" t="s">
        <v>82</v>
      </c>
      <c r="K3246" t="s">
        <v>179</v>
      </c>
      <c r="L3246" t="s">
        <v>101</v>
      </c>
      <c r="M3246" t="s">
        <v>83</v>
      </c>
      <c r="N3246" t="s">
        <v>93</v>
      </c>
      <c r="O3246">
        <v>2</v>
      </c>
      <c r="P3246" s="4">
        <v>17504</v>
      </c>
      <c r="Q3246" s="4">
        <v>10677</v>
      </c>
      <c r="R3246" s="3">
        <v>0.15</v>
      </c>
      <c r="S3246" s="4">
        <v>29757</v>
      </c>
      <c r="T3246" s="4">
        <v>21354</v>
      </c>
      <c r="U3246" s="4">
        <v>8403</v>
      </c>
      <c r="V3246" s="3">
        <v>0.28238733743320898</v>
      </c>
      <c r="W3246" t="s">
        <v>75</v>
      </c>
      <c r="X3246" t="s">
        <v>76</v>
      </c>
      <c r="Y3246" t="s">
        <v>156</v>
      </c>
      <c r="Z3246">
        <v>0</v>
      </c>
      <c r="AA3246" t="s">
        <v>220</v>
      </c>
      <c r="AB3246" t="s">
        <v>66</v>
      </c>
      <c r="AC3246">
        <v>2.1</v>
      </c>
      <c r="AD3246">
        <v>2023</v>
      </c>
      <c r="AE3246">
        <v>9</v>
      </c>
      <c r="AF3246" t="s">
        <v>5531</v>
      </c>
      <c r="AG3246" t="s">
        <v>5514</v>
      </c>
      <c r="AH3246" t="s">
        <v>5522</v>
      </c>
      <c r="AI3246" t="s">
        <v>5526</v>
      </c>
    </row>
    <row r="3247" spans="1:35">
      <c r="A3247" t="s">
        <v>3749</v>
      </c>
      <c r="B3247" s="2">
        <v>45165</v>
      </c>
      <c r="C3247" t="s">
        <v>255</v>
      </c>
      <c r="D3247" t="s">
        <v>31</v>
      </c>
      <c r="E3247" t="s">
        <v>69</v>
      </c>
      <c r="F3247" t="s">
        <v>70</v>
      </c>
      <c r="G3247">
        <v>27</v>
      </c>
      <c r="H3247" t="s">
        <v>99</v>
      </c>
      <c r="I3247" t="s">
        <v>99</v>
      </c>
      <c r="J3247" t="s">
        <v>100</v>
      </c>
      <c r="K3247" t="s">
        <v>74</v>
      </c>
      <c r="L3247" t="s">
        <v>131</v>
      </c>
      <c r="M3247" t="s">
        <v>83</v>
      </c>
      <c r="N3247" t="s">
        <v>113</v>
      </c>
      <c r="O3247">
        <v>7</v>
      </c>
      <c r="P3247" s="4">
        <v>7031</v>
      </c>
      <c r="Q3247" s="4">
        <v>5203</v>
      </c>
      <c r="R3247" s="3">
        <v>0</v>
      </c>
      <c r="S3247" s="4">
        <v>49217</v>
      </c>
      <c r="T3247" s="4">
        <v>36421</v>
      </c>
      <c r="U3247" s="4">
        <v>12796</v>
      </c>
      <c r="V3247" s="3">
        <v>0.25999146636324849</v>
      </c>
      <c r="W3247" t="s">
        <v>41</v>
      </c>
      <c r="X3247" t="s">
        <v>76</v>
      </c>
      <c r="Y3247" t="s">
        <v>56</v>
      </c>
      <c r="Z3247">
        <v>7</v>
      </c>
      <c r="AA3247" t="s">
        <v>143</v>
      </c>
      <c r="AB3247" t="s">
        <v>194</v>
      </c>
      <c r="AC3247">
        <v>4.2</v>
      </c>
      <c r="AD3247">
        <v>2023</v>
      </c>
      <c r="AE3247">
        <v>8</v>
      </c>
      <c r="AF3247" t="s">
        <v>5513</v>
      </c>
      <c r="AG3247" t="s">
        <v>5514</v>
      </c>
      <c r="AH3247" t="s">
        <v>5522</v>
      </c>
      <c r="AI3247" t="s">
        <v>5516</v>
      </c>
    </row>
    <row r="3248" spans="1:35">
      <c r="A3248" t="s">
        <v>3750</v>
      </c>
      <c r="B3248" s="2">
        <v>45092</v>
      </c>
      <c r="C3248" t="s">
        <v>231</v>
      </c>
      <c r="D3248" t="s">
        <v>31</v>
      </c>
      <c r="E3248" t="s">
        <v>119</v>
      </c>
      <c r="F3248" t="s">
        <v>70</v>
      </c>
      <c r="G3248">
        <v>28</v>
      </c>
      <c r="H3248" t="s">
        <v>99</v>
      </c>
      <c r="I3248" t="s">
        <v>99</v>
      </c>
      <c r="J3248" t="s">
        <v>100</v>
      </c>
      <c r="K3248" t="s">
        <v>214</v>
      </c>
      <c r="L3248" t="s">
        <v>112</v>
      </c>
      <c r="M3248" t="s">
        <v>39</v>
      </c>
      <c r="N3248" t="s">
        <v>93</v>
      </c>
      <c r="O3248">
        <v>3</v>
      </c>
      <c r="P3248" s="4">
        <v>23280</v>
      </c>
      <c r="Q3248" s="4">
        <v>13270</v>
      </c>
      <c r="R3248" s="3">
        <v>0.15</v>
      </c>
      <c r="S3248" s="4">
        <v>59364</v>
      </c>
      <c r="T3248" s="4">
        <v>39810</v>
      </c>
      <c r="U3248" s="4">
        <v>19554</v>
      </c>
      <c r="V3248" s="3">
        <v>0.32939155043460683</v>
      </c>
      <c r="W3248" t="s">
        <v>84</v>
      </c>
      <c r="X3248" t="s">
        <v>76</v>
      </c>
      <c r="Y3248" t="s">
        <v>56</v>
      </c>
      <c r="Z3248">
        <v>1</v>
      </c>
      <c r="AA3248" t="s">
        <v>159</v>
      </c>
      <c r="AB3248" t="s">
        <v>66</v>
      </c>
      <c r="AC3248">
        <v>4.4000000000000004</v>
      </c>
      <c r="AD3248">
        <v>2023</v>
      </c>
      <c r="AE3248">
        <v>6</v>
      </c>
      <c r="AF3248" t="s">
        <v>5530</v>
      </c>
      <c r="AG3248" t="s">
        <v>5525</v>
      </c>
      <c r="AH3248" t="s">
        <v>5515</v>
      </c>
      <c r="AI3248" t="s">
        <v>5516</v>
      </c>
    </row>
    <row r="3249" spans="1:35">
      <c r="A3249" t="s">
        <v>3751</v>
      </c>
      <c r="B3249" s="2">
        <v>45196</v>
      </c>
      <c r="C3249" t="s">
        <v>1155</v>
      </c>
      <c r="D3249" t="s">
        <v>31</v>
      </c>
      <c r="E3249" t="s">
        <v>124</v>
      </c>
      <c r="F3249" t="s">
        <v>70</v>
      </c>
      <c r="G3249">
        <v>53</v>
      </c>
      <c r="H3249" t="s">
        <v>99</v>
      </c>
      <c r="I3249" t="s">
        <v>99</v>
      </c>
      <c r="J3249" t="s">
        <v>100</v>
      </c>
      <c r="K3249" t="s">
        <v>257</v>
      </c>
      <c r="L3249" t="s">
        <v>112</v>
      </c>
      <c r="M3249" t="s">
        <v>107</v>
      </c>
      <c r="N3249" t="s">
        <v>53</v>
      </c>
      <c r="O3249">
        <v>4</v>
      </c>
      <c r="P3249" s="4">
        <v>18799</v>
      </c>
      <c r="Q3249" s="4">
        <v>14287</v>
      </c>
      <c r="R3249" s="3">
        <v>0.1</v>
      </c>
      <c r="S3249" s="4">
        <v>67676</v>
      </c>
      <c r="T3249" s="4">
        <v>57148</v>
      </c>
      <c r="U3249" s="4">
        <v>10528</v>
      </c>
      <c r="V3249" s="3">
        <v>0.15556474968969797</v>
      </c>
      <c r="W3249" t="s">
        <v>41</v>
      </c>
      <c r="X3249" t="s">
        <v>42</v>
      </c>
      <c r="Y3249" t="s">
        <v>56</v>
      </c>
      <c r="Z3249">
        <v>7</v>
      </c>
      <c r="AA3249" t="s">
        <v>181</v>
      </c>
      <c r="AB3249" t="s">
        <v>150</v>
      </c>
      <c r="AC3249">
        <v>3.9</v>
      </c>
      <c r="AD3249">
        <v>2023</v>
      </c>
      <c r="AE3249">
        <v>9</v>
      </c>
      <c r="AF3249" t="s">
        <v>5531</v>
      </c>
      <c r="AG3249" t="s">
        <v>5514</v>
      </c>
      <c r="AH3249" t="s">
        <v>5515</v>
      </c>
      <c r="AI3249" t="s">
        <v>5523</v>
      </c>
    </row>
    <row r="3250" spans="1:35">
      <c r="A3250" t="s">
        <v>3752</v>
      </c>
      <c r="B3250" s="2">
        <v>45158</v>
      </c>
      <c r="C3250" t="s">
        <v>247</v>
      </c>
      <c r="D3250" t="s">
        <v>31</v>
      </c>
      <c r="E3250" t="s">
        <v>124</v>
      </c>
      <c r="F3250" t="s">
        <v>70</v>
      </c>
      <c r="G3250">
        <v>45</v>
      </c>
      <c r="H3250" t="s">
        <v>88</v>
      </c>
      <c r="I3250" t="s">
        <v>89</v>
      </c>
      <c r="J3250" t="s">
        <v>82</v>
      </c>
      <c r="K3250" t="s">
        <v>125</v>
      </c>
      <c r="L3250" t="s">
        <v>101</v>
      </c>
      <c r="M3250" t="s">
        <v>83</v>
      </c>
      <c r="N3250" t="s">
        <v>53</v>
      </c>
      <c r="O3250">
        <v>1</v>
      </c>
      <c r="P3250" s="4">
        <v>24899</v>
      </c>
      <c r="Q3250" s="4">
        <v>17429</v>
      </c>
      <c r="R3250" s="3">
        <v>0.2</v>
      </c>
      <c r="S3250" s="4">
        <v>19919</v>
      </c>
      <c r="T3250" s="4">
        <v>17429</v>
      </c>
      <c r="U3250" s="4">
        <v>2490</v>
      </c>
      <c r="V3250" s="3">
        <v>0.12500627541543249</v>
      </c>
      <c r="W3250" t="s">
        <v>41</v>
      </c>
      <c r="X3250" t="s">
        <v>76</v>
      </c>
      <c r="Y3250" t="s">
        <v>56</v>
      </c>
      <c r="Z3250">
        <v>6</v>
      </c>
      <c r="AA3250" t="s">
        <v>85</v>
      </c>
      <c r="AB3250" t="s">
        <v>66</v>
      </c>
      <c r="AC3250">
        <v>4.2</v>
      </c>
      <c r="AD3250">
        <v>2023</v>
      </c>
      <c r="AE3250">
        <v>8</v>
      </c>
      <c r="AF3250" t="s">
        <v>5513</v>
      </c>
      <c r="AG3250" t="s">
        <v>5514</v>
      </c>
      <c r="AH3250" t="s">
        <v>5519</v>
      </c>
      <c r="AI3250" t="s">
        <v>5523</v>
      </c>
    </row>
    <row r="3251" spans="1:35">
      <c r="A3251" t="s">
        <v>3753</v>
      </c>
      <c r="B3251" s="2">
        <v>44981</v>
      </c>
      <c r="C3251" t="s">
        <v>325</v>
      </c>
      <c r="D3251" t="s">
        <v>49</v>
      </c>
      <c r="E3251" t="s">
        <v>170</v>
      </c>
      <c r="F3251" t="s">
        <v>33</v>
      </c>
      <c r="G3251">
        <v>58</v>
      </c>
      <c r="H3251" t="s">
        <v>153</v>
      </c>
      <c r="I3251" t="s">
        <v>154</v>
      </c>
      <c r="J3251" t="s">
        <v>36</v>
      </c>
      <c r="K3251" t="s">
        <v>219</v>
      </c>
      <c r="L3251" t="s">
        <v>101</v>
      </c>
      <c r="M3251" t="s">
        <v>83</v>
      </c>
      <c r="N3251" t="s">
        <v>64</v>
      </c>
      <c r="O3251">
        <v>7</v>
      </c>
      <c r="P3251" s="4">
        <v>14414</v>
      </c>
      <c r="Q3251" s="4">
        <v>11387</v>
      </c>
      <c r="R3251" s="3">
        <v>0.1</v>
      </c>
      <c r="S3251" s="4">
        <v>90808</v>
      </c>
      <c r="T3251" s="4">
        <v>79709</v>
      </c>
      <c r="U3251" s="4">
        <v>11099</v>
      </c>
      <c r="V3251" s="3">
        <v>0.12222491410448419</v>
      </c>
      <c r="W3251" t="s">
        <v>84</v>
      </c>
      <c r="X3251" t="s">
        <v>76</v>
      </c>
      <c r="Y3251" t="s">
        <v>171</v>
      </c>
      <c r="Z3251">
        <v>6</v>
      </c>
      <c r="AA3251" t="s">
        <v>85</v>
      </c>
      <c r="AB3251" t="s">
        <v>95</v>
      </c>
      <c r="AC3251" t="s">
        <v>46</v>
      </c>
      <c r="AD3251">
        <v>2023</v>
      </c>
      <c r="AE3251">
        <v>2</v>
      </c>
      <c r="AF3251" t="s">
        <v>5527</v>
      </c>
      <c r="AG3251" t="s">
        <v>5528</v>
      </c>
      <c r="AH3251" t="s">
        <v>5515</v>
      </c>
      <c r="AI3251" t="s">
        <v>5523</v>
      </c>
    </row>
    <row r="3252" spans="1:35">
      <c r="A3252" t="s">
        <v>3754</v>
      </c>
      <c r="B3252" s="2">
        <v>45365</v>
      </c>
      <c r="C3252" t="s">
        <v>1051</v>
      </c>
      <c r="D3252" t="s">
        <v>31</v>
      </c>
      <c r="E3252" t="s">
        <v>188</v>
      </c>
      <c r="F3252" t="s">
        <v>33</v>
      </c>
      <c r="G3252">
        <v>42</v>
      </c>
      <c r="H3252" t="s">
        <v>105</v>
      </c>
      <c r="I3252" t="s">
        <v>89</v>
      </c>
      <c r="J3252" t="s">
        <v>82</v>
      </c>
      <c r="K3252" t="s">
        <v>368</v>
      </c>
      <c r="L3252" t="s">
        <v>112</v>
      </c>
      <c r="M3252" t="s">
        <v>83</v>
      </c>
      <c r="N3252" t="s">
        <v>40</v>
      </c>
      <c r="O3252">
        <v>8</v>
      </c>
      <c r="P3252" s="4">
        <v>17390</v>
      </c>
      <c r="Q3252" s="4">
        <v>10434</v>
      </c>
      <c r="R3252" s="3">
        <v>0</v>
      </c>
      <c r="S3252" s="4">
        <v>139120</v>
      </c>
      <c r="T3252" s="4">
        <v>83472</v>
      </c>
      <c r="U3252" s="4">
        <v>55648</v>
      </c>
      <c r="V3252" s="3">
        <v>0.4</v>
      </c>
      <c r="W3252" t="s">
        <v>75</v>
      </c>
      <c r="X3252" t="s">
        <v>76</v>
      </c>
      <c r="Y3252" t="s">
        <v>43</v>
      </c>
      <c r="Z3252">
        <v>0</v>
      </c>
      <c r="AA3252" t="s">
        <v>57</v>
      </c>
      <c r="AB3252" t="s">
        <v>45</v>
      </c>
      <c r="AC3252" t="s">
        <v>46</v>
      </c>
      <c r="AD3252">
        <v>2024</v>
      </c>
      <c r="AE3252">
        <v>3</v>
      </c>
      <c r="AF3252" t="s">
        <v>5534</v>
      </c>
      <c r="AG3252" t="s">
        <v>5528</v>
      </c>
      <c r="AH3252" t="s">
        <v>5515</v>
      </c>
      <c r="AI3252" t="s">
        <v>5526</v>
      </c>
    </row>
    <row r="3253" spans="1:35">
      <c r="A3253" t="s">
        <v>3755</v>
      </c>
      <c r="B3253" s="2">
        <v>45544</v>
      </c>
      <c r="C3253" t="s">
        <v>431</v>
      </c>
      <c r="D3253" t="s">
        <v>31</v>
      </c>
      <c r="E3253" t="s">
        <v>111</v>
      </c>
      <c r="F3253" t="s">
        <v>70</v>
      </c>
      <c r="G3253">
        <v>39</v>
      </c>
      <c r="H3253" t="s">
        <v>71</v>
      </c>
      <c r="I3253" t="s">
        <v>72</v>
      </c>
      <c r="J3253" t="s">
        <v>73</v>
      </c>
      <c r="K3253" t="s">
        <v>184</v>
      </c>
      <c r="L3253" t="s">
        <v>101</v>
      </c>
      <c r="M3253" t="s">
        <v>39</v>
      </c>
      <c r="N3253" t="s">
        <v>40</v>
      </c>
      <c r="O3253">
        <v>6</v>
      </c>
      <c r="P3253" s="4">
        <v>12708</v>
      </c>
      <c r="Q3253" s="4">
        <v>8514</v>
      </c>
      <c r="R3253" s="3">
        <v>0.05</v>
      </c>
      <c r="S3253" s="4">
        <v>72436</v>
      </c>
      <c r="T3253" s="4">
        <v>51084</v>
      </c>
      <c r="U3253" s="4">
        <v>21352</v>
      </c>
      <c r="V3253" s="3">
        <v>0.29477055607708874</v>
      </c>
      <c r="W3253" t="s">
        <v>84</v>
      </c>
      <c r="X3253" t="s">
        <v>55</v>
      </c>
      <c r="Y3253" t="s">
        <v>56</v>
      </c>
      <c r="Z3253">
        <v>4</v>
      </c>
      <c r="AA3253" t="s">
        <v>108</v>
      </c>
      <c r="AB3253" t="s">
        <v>66</v>
      </c>
      <c r="AC3253">
        <v>4.3</v>
      </c>
      <c r="AD3253">
        <v>2024</v>
      </c>
      <c r="AE3253">
        <v>9</v>
      </c>
      <c r="AF3253" t="s">
        <v>5531</v>
      </c>
      <c r="AG3253" t="s">
        <v>5514</v>
      </c>
      <c r="AH3253" t="s">
        <v>5515</v>
      </c>
      <c r="AI3253" t="s">
        <v>5526</v>
      </c>
    </row>
    <row r="3254" spans="1:35">
      <c r="A3254" t="s">
        <v>3756</v>
      </c>
      <c r="B3254" s="2">
        <v>45278</v>
      </c>
      <c r="C3254" t="s">
        <v>418</v>
      </c>
      <c r="D3254" t="s">
        <v>49</v>
      </c>
      <c r="E3254" t="s">
        <v>60</v>
      </c>
      <c r="F3254" t="s">
        <v>70</v>
      </c>
      <c r="G3254">
        <v>50</v>
      </c>
      <c r="H3254" t="s">
        <v>80</v>
      </c>
      <c r="I3254" t="s">
        <v>81</v>
      </c>
      <c r="J3254" t="s">
        <v>82</v>
      </c>
      <c r="K3254" t="s">
        <v>291</v>
      </c>
      <c r="L3254" t="s">
        <v>155</v>
      </c>
      <c r="M3254" t="s">
        <v>92</v>
      </c>
      <c r="N3254" t="s">
        <v>40</v>
      </c>
      <c r="O3254">
        <v>8</v>
      </c>
      <c r="P3254" s="4">
        <v>12748</v>
      </c>
      <c r="Q3254" s="4">
        <v>9051</v>
      </c>
      <c r="R3254" s="3">
        <v>0.05</v>
      </c>
      <c r="S3254" s="4">
        <v>96885</v>
      </c>
      <c r="T3254" s="4">
        <v>72408</v>
      </c>
      <c r="U3254" s="4">
        <v>24477</v>
      </c>
      <c r="V3254" s="3">
        <v>0.25263972751199876</v>
      </c>
      <c r="W3254" t="s">
        <v>75</v>
      </c>
      <c r="X3254" t="s">
        <v>42</v>
      </c>
      <c r="Y3254" t="s">
        <v>156</v>
      </c>
      <c r="Z3254">
        <v>0</v>
      </c>
      <c r="AA3254" t="s">
        <v>159</v>
      </c>
      <c r="AB3254" t="s">
        <v>45</v>
      </c>
      <c r="AC3254">
        <v>1.4</v>
      </c>
      <c r="AD3254">
        <v>2023</v>
      </c>
      <c r="AE3254">
        <v>12</v>
      </c>
      <c r="AF3254" t="s">
        <v>5521</v>
      </c>
      <c r="AG3254" t="s">
        <v>5518</v>
      </c>
      <c r="AH3254" t="s">
        <v>5515</v>
      </c>
      <c r="AI3254" t="s">
        <v>5523</v>
      </c>
    </row>
    <row r="3255" spans="1:35">
      <c r="A3255" t="s">
        <v>3757</v>
      </c>
      <c r="B3255" s="2">
        <v>45323</v>
      </c>
      <c r="C3255" t="s">
        <v>123</v>
      </c>
      <c r="D3255" t="s">
        <v>31</v>
      </c>
      <c r="E3255" t="s">
        <v>129</v>
      </c>
      <c r="F3255" t="s">
        <v>33</v>
      </c>
      <c r="G3255">
        <v>43</v>
      </c>
      <c r="H3255" t="s">
        <v>153</v>
      </c>
      <c r="I3255" t="s">
        <v>154</v>
      </c>
      <c r="J3255" t="s">
        <v>36</v>
      </c>
      <c r="K3255" t="s">
        <v>337</v>
      </c>
      <c r="L3255" t="s">
        <v>155</v>
      </c>
      <c r="M3255" t="s">
        <v>39</v>
      </c>
      <c r="N3255" t="s">
        <v>93</v>
      </c>
      <c r="O3255">
        <v>5</v>
      </c>
      <c r="P3255" s="4">
        <v>21606</v>
      </c>
      <c r="Q3255" s="4">
        <v>15772</v>
      </c>
      <c r="R3255" s="3">
        <v>0</v>
      </c>
      <c r="S3255" s="4">
        <v>108030</v>
      </c>
      <c r="T3255" s="4">
        <v>78860</v>
      </c>
      <c r="U3255" s="4">
        <v>29170</v>
      </c>
      <c r="V3255" s="3">
        <v>0.27001758770711837</v>
      </c>
      <c r="W3255" t="s">
        <v>41</v>
      </c>
      <c r="X3255" t="s">
        <v>42</v>
      </c>
      <c r="Y3255" t="s">
        <v>56</v>
      </c>
      <c r="Z3255">
        <v>7</v>
      </c>
      <c r="AA3255" t="s">
        <v>167</v>
      </c>
      <c r="AB3255" t="s">
        <v>121</v>
      </c>
      <c r="AC3255">
        <v>4.2</v>
      </c>
      <c r="AD3255">
        <v>2024</v>
      </c>
      <c r="AE3255">
        <v>2</v>
      </c>
      <c r="AF3255" t="s">
        <v>5527</v>
      </c>
      <c r="AG3255" t="s">
        <v>5528</v>
      </c>
      <c r="AH3255" t="s">
        <v>5515</v>
      </c>
      <c r="AI3255" t="s">
        <v>5526</v>
      </c>
    </row>
    <row r="3256" spans="1:35">
      <c r="A3256" t="s">
        <v>3758</v>
      </c>
      <c r="B3256" s="2">
        <v>44940</v>
      </c>
      <c r="C3256" t="s">
        <v>671</v>
      </c>
      <c r="D3256" t="s">
        <v>31</v>
      </c>
      <c r="E3256" t="s">
        <v>129</v>
      </c>
      <c r="F3256" t="s">
        <v>33</v>
      </c>
      <c r="G3256">
        <v>49</v>
      </c>
      <c r="H3256" t="s">
        <v>105</v>
      </c>
      <c r="I3256" t="s">
        <v>89</v>
      </c>
      <c r="J3256" t="s">
        <v>82</v>
      </c>
      <c r="K3256" t="s">
        <v>162</v>
      </c>
      <c r="L3256" t="s">
        <v>38</v>
      </c>
      <c r="M3256" t="s">
        <v>107</v>
      </c>
      <c r="N3256" t="s">
        <v>64</v>
      </c>
      <c r="O3256">
        <v>4</v>
      </c>
      <c r="P3256" s="4">
        <v>12348</v>
      </c>
      <c r="Q3256" s="4">
        <v>9878</v>
      </c>
      <c r="R3256" s="3">
        <v>0</v>
      </c>
      <c r="S3256" s="4">
        <v>49392</v>
      </c>
      <c r="T3256" s="4">
        <v>39512</v>
      </c>
      <c r="U3256" s="4">
        <v>9880</v>
      </c>
      <c r="V3256" s="3">
        <v>0.20003239390994493</v>
      </c>
      <c r="W3256" t="s">
        <v>54</v>
      </c>
      <c r="X3256" t="s">
        <v>76</v>
      </c>
      <c r="Y3256" t="s">
        <v>171</v>
      </c>
      <c r="Z3256">
        <v>11</v>
      </c>
      <c r="AA3256" t="s">
        <v>77</v>
      </c>
      <c r="AB3256" t="s">
        <v>132</v>
      </c>
      <c r="AC3256" t="s">
        <v>46</v>
      </c>
      <c r="AD3256">
        <v>2023</v>
      </c>
      <c r="AE3256">
        <v>1</v>
      </c>
      <c r="AF3256" t="s">
        <v>5532</v>
      </c>
      <c r="AG3256" t="s">
        <v>5528</v>
      </c>
      <c r="AH3256" t="s">
        <v>5522</v>
      </c>
      <c r="AI3256" t="s">
        <v>5523</v>
      </c>
    </row>
    <row r="3257" spans="1:35">
      <c r="A3257" t="s">
        <v>3759</v>
      </c>
      <c r="B3257" s="2">
        <v>45405</v>
      </c>
      <c r="C3257" t="s">
        <v>1446</v>
      </c>
      <c r="D3257" t="s">
        <v>31</v>
      </c>
      <c r="E3257" t="s">
        <v>98</v>
      </c>
      <c r="F3257" t="s">
        <v>70</v>
      </c>
      <c r="G3257">
        <v>26</v>
      </c>
      <c r="H3257" t="s">
        <v>99</v>
      </c>
      <c r="I3257" t="s">
        <v>99</v>
      </c>
      <c r="J3257" t="s">
        <v>100</v>
      </c>
      <c r="K3257" t="s">
        <v>106</v>
      </c>
      <c r="L3257" t="s">
        <v>62</v>
      </c>
      <c r="M3257" t="s">
        <v>107</v>
      </c>
      <c r="N3257" t="s">
        <v>113</v>
      </c>
      <c r="O3257">
        <v>3</v>
      </c>
      <c r="P3257" s="4">
        <v>13903</v>
      </c>
      <c r="Q3257" s="4">
        <v>9037</v>
      </c>
      <c r="R3257" s="3">
        <v>0.05</v>
      </c>
      <c r="S3257" s="4">
        <v>39624</v>
      </c>
      <c r="T3257" s="4">
        <v>27111</v>
      </c>
      <c r="U3257" s="4">
        <v>12513</v>
      </c>
      <c r="V3257" s="3">
        <v>0.31579345850999396</v>
      </c>
      <c r="W3257" t="s">
        <v>41</v>
      </c>
      <c r="X3257" t="s">
        <v>55</v>
      </c>
      <c r="Y3257" t="s">
        <v>56</v>
      </c>
      <c r="Z3257">
        <v>7</v>
      </c>
      <c r="AA3257" t="s">
        <v>94</v>
      </c>
      <c r="AB3257" t="s">
        <v>95</v>
      </c>
      <c r="AC3257">
        <v>5</v>
      </c>
      <c r="AD3257">
        <v>2024</v>
      </c>
      <c r="AE3257">
        <v>4</v>
      </c>
      <c r="AF3257" t="s">
        <v>5524</v>
      </c>
      <c r="AG3257" t="s">
        <v>5525</v>
      </c>
      <c r="AH3257" t="s">
        <v>5522</v>
      </c>
      <c r="AI3257" t="s">
        <v>5516</v>
      </c>
    </row>
    <row r="3258" spans="1:35">
      <c r="A3258" t="s">
        <v>3760</v>
      </c>
      <c r="B3258" s="2">
        <v>45273</v>
      </c>
      <c r="C3258" t="s">
        <v>87</v>
      </c>
      <c r="D3258" t="s">
        <v>31</v>
      </c>
      <c r="E3258" t="s">
        <v>32</v>
      </c>
      <c r="F3258" t="s">
        <v>33</v>
      </c>
      <c r="G3258">
        <v>34</v>
      </c>
      <c r="H3258" t="s">
        <v>34</v>
      </c>
      <c r="I3258" t="s">
        <v>35</v>
      </c>
      <c r="J3258" t="s">
        <v>36</v>
      </c>
      <c r="K3258" t="s">
        <v>291</v>
      </c>
      <c r="L3258" t="s">
        <v>131</v>
      </c>
      <c r="M3258" t="s">
        <v>92</v>
      </c>
      <c r="N3258" t="s">
        <v>64</v>
      </c>
      <c r="O3258">
        <v>5</v>
      </c>
      <c r="P3258" s="4">
        <v>1066</v>
      </c>
      <c r="Q3258" s="4">
        <v>682</v>
      </c>
      <c r="R3258" s="3">
        <v>0.05</v>
      </c>
      <c r="S3258" s="4">
        <v>5064</v>
      </c>
      <c r="T3258" s="4">
        <v>3410</v>
      </c>
      <c r="U3258" s="4">
        <v>1654</v>
      </c>
      <c r="V3258" s="3">
        <v>0.32661927330173773</v>
      </c>
      <c r="W3258" t="s">
        <v>84</v>
      </c>
      <c r="X3258" t="s">
        <v>55</v>
      </c>
      <c r="Y3258" t="s">
        <v>56</v>
      </c>
      <c r="Z3258">
        <v>4</v>
      </c>
      <c r="AA3258" t="s">
        <v>159</v>
      </c>
      <c r="AB3258" t="s">
        <v>150</v>
      </c>
      <c r="AC3258">
        <v>4.8</v>
      </c>
      <c r="AD3258">
        <v>2023</v>
      </c>
      <c r="AE3258">
        <v>12</v>
      </c>
      <c r="AF3258" t="s">
        <v>5521</v>
      </c>
      <c r="AG3258" t="s">
        <v>5518</v>
      </c>
      <c r="AH3258" t="s">
        <v>5519</v>
      </c>
      <c r="AI3258" t="s">
        <v>5516</v>
      </c>
    </row>
    <row r="3259" spans="1:35">
      <c r="A3259" t="s">
        <v>3761</v>
      </c>
      <c r="B3259" s="2">
        <v>45029</v>
      </c>
      <c r="C3259" t="s">
        <v>819</v>
      </c>
      <c r="D3259" t="s">
        <v>49</v>
      </c>
      <c r="E3259" t="s">
        <v>50</v>
      </c>
      <c r="F3259" t="s">
        <v>33</v>
      </c>
      <c r="G3259">
        <v>39</v>
      </c>
      <c r="H3259" t="s">
        <v>99</v>
      </c>
      <c r="I3259" t="s">
        <v>99</v>
      </c>
      <c r="J3259" t="s">
        <v>100</v>
      </c>
      <c r="K3259" t="s">
        <v>125</v>
      </c>
      <c r="L3259" t="s">
        <v>155</v>
      </c>
      <c r="M3259" t="s">
        <v>39</v>
      </c>
      <c r="N3259" t="s">
        <v>126</v>
      </c>
      <c r="O3259">
        <v>5</v>
      </c>
      <c r="P3259" s="4">
        <v>7507</v>
      </c>
      <c r="Q3259" s="4">
        <v>4804</v>
      </c>
      <c r="R3259" s="3">
        <v>0.05</v>
      </c>
      <c r="S3259" s="4">
        <v>35658</v>
      </c>
      <c r="T3259" s="4">
        <v>24020</v>
      </c>
      <c r="U3259" s="4">
        <v>11638</v>
      </c>
      <c r="V3259" s="3">
        <v>0.32637837231476807</v>
      </c>
      <c r="W3259" t="s">
        <v>84</v>
      </c>
      <c r="X3259" t="s">
        <v>76</v>
      </c>
      <c r="Y3259" t="s">
        <v>171</v>
      </c>
      <c r="Z3259">
        <v>7</v>
      </c>
      <c r="AA3259" t="s">
        <v>167</v>
      </c>
      <c r="AB3259" t="s">
        <v>132</v>
      </c>
      <c r="AC3259" t="s">
        <v>46</v>
      </c>
      <c r="AD3259">
        <v>2023</v>
      </c>
      <c r="AE3259">
        <v>4</v>
      </c>
      <c r="AF3259" t="s">
        <v>5524</v>
      </c>
      <c r="AG3259" t="s">
        <v>5525</v>
      </c>
      <c r="AH3259" t="s">
        <v>5522</v>
      </c>
      <c r="AI3259" t="s">
        <v>5526</v>
      </c>
    </row>
    <row r="3260" spans="1:35">
      <c r="A3260" t="s">
        <v>3762</v>
      </c>
      <c r="B3260" s="2">
        <v>45173</v>
      </c>
      <c r="C3260" t="s">
        <v>429</v>
      </c>
      <c r="D3260" t="s">
        <v>31</v>
      </c>
      <c r="E3260" t="s">
        <v>50</v>
      </c>
      <c r="F3260" t="s">
        <v>33</v>
      </c>
      <c r="G3260">
        <v>26</v>
      </c>
      <c r="H3260" t="s">
        <v>146</v>
      </c>
      <c r="I3260" t="s">
        <v>147</v>
      </c>
      <c r="J3260" t="s">
        <v>36</v>
      </c>
      <c r="K3260" t="s">
        <v>136</v>
      </c>
      <c r="L3260" t="s">
        <v>101</v>
      </c>
      <c r="M3260" t="s">
        <v>39</v>
      </c>
      <c r="N3260" t="s">
        <v>93</v>
      </c>
      <c r="O3260">
        <v>8</v>
      </c>
      <c r="P3260" s="4">
        <v>24090</v>
      </c>
      <c r="Q3260" s="4">
        <v>17827</v>
      </c>
      <c r="R3260" s="3">
        <v>0.1</v>
      </c>
      <c r="S3260" s="4">
        <v>173448</v>
      </c>
      <c r="T3260" s="4">
        <v>142616</v>
      </c>
      <c r="U3260" s="4">
        <v>30832</v>
      </c>
      <c r="V3260" s="3">
        <v>0.17775932844425996</v>
      </c>
      <c r="W3260" t="s">
        <v>75</v>
      </c>
      <c r="X3260" t="s">
        <v>55</v>
      </c>
      <c r="Y3260" t="s">
        <v>56</v>
      </c>
      <c r="Z3260">
        <v>3</v>
      </c>
      <c r="AA3260" t="s">
        <v>226</v>
      </c>
      <c r="AB3260" t="s">
        <v>194</v>
      </c>
      <c r="AC3260">
        <v>3.5</v>
      </c>
      <c r="AD3260">
        <v>2023</v>
      </c>
      <c r="AE3260">
        <v>9</v>
      </c>
      <c r="AF3260" t="s">
        <v>5531</v>
      </c>
      <c r="AG3260" t="s">
        <v>5514</v>
      </c>
      <c r="AH3260" t="s">
        <v>5515</v>
      </c>
      <c r="AI3260" t="s">
        <v>5516</v>
      </c>
    </row>
    <row r="3261" spans="1:35">
      <c r="A3261" t="s">
        <v>3763</v>
      </c>
      <c r="B3261" s="2">
        <v>45069</v>
      </c>
      <c r="C3261" t="s">
        <v>1541</v>
      </c>
      <c r="D3261" t="s">
        <v>31</v>
      </c>
      <c r="E3261" t="s">
        <v>129</v>
      </c>
      <c r="F3261" t="s">
        <v>33</v>
      </c>
      <c r="G3261">
        <v>39</v>
      </c>
      <c r="H3261" t="s">
        <v>146</v>
      </c>
      <c r="I3261" t="s">
        <v>147</v>
      </c>
      <c r="J3261" t="s">
        <v>36</v>
      </c>
      <c r="K3261" t="s">
        <v>179</v>
      </c>
      <c r="L3261" t="s">
        <v>137</v>
      </c>
      <c r="M3261" t="s">
        <v>39</v>
      </c>
      <c r="N3261" t="s">
        <v>126</v>
      </c>
      <c r="O3261">
        <v>5</v>
      </c>
      <c r="P3261" s="4">
        <v>20755</v>
      </c>
      <c r="Q3261" s="4">
        <v>15359</v>
      </c>
      <c r="R3261" s="3">
        <v>0.1</v>
      </c>
      <c r="S3261" s="4">
        <v>93398</v>
      </c>
      <c r="T3261" s="4">
        <v>76795</v>
      </c>
      <c r="U3261" s="4">
        <v>16603</v>
      </c>
      <c r="V3261" s="3">
        <v>0.17776611918884772</v>
      </c>
      <c r="W3261" t="s">
        <v>75</v>
      </c>
      <c r="X3261" t="s">
        <v>42</v>
      </c>
      <c r="Y3261" t="s">
        <v>56</v>
      </c>
      <c r="Z3261">
        <v>1</v>
      </c>
      <c r="AA3261" t="s">
        <v>85</v>
      </c>
      <c r="AB3261" t="s">
        <v>95</v>
      </c>
      <c r="AC3261">
        <v>3.3</v>
      </c>
      <c r="AD3261">
        <v>2023</v>
      </c>
      <c r="AE3261">
        <v>5</v>
      </c>
      <c r="AF3261" t="s">
        <v>5529</v>
      </c>
      <c r="AG3261" t="s">
        <v>5525</v>
      </c>
      <c r="AH3261" t="s">
        <v>5515</v>
      </c>
      <c r="AI3261" t="s">
        <v>5526</v>
      </c>
    </row>
    <row r="3262" spans="1:35">
      <c r="A3262" t="s">
        <v>3764</v>
      </c>
      <c r="B3262" s="2">
        <v>45569</v>
      </c>
      <c r="C3262" t="s">
        <v>710</v>
      </c>
      <c r="D3262" t="s">
        <v>31</v>
      </c>
      <c r="E3262" t="s">
        <v>129</v>
      </c>
      <c r="F3262" t="s">
        <v>33</v>
      </c>
      <c r="G3262">
        <v>45</v>
      </c>
      <c r="H3262" t="s">
        <v>99</v>
      </c>
      <c r="I3262" t="s">
        <v>99</v>
      </c>
      <c r="J3262" t="s">
        <v>100</v>
      </c>
      <c r="K3262" t="s">
        <v>291</v>
      </c>
      <c r="L3262" t="s">
        <v>52</v>
      </c>
      <c r="M3262" t="s">
        <v>39</v>
      </c>
      <c r="N3262" t="s">
        <v>64</v>
      </c>
      <c r="O3262">
        <v>5</v>
      </c>
      <c r="P3262" s="4">
        <v>325</v>
      </c>
      <c r="Q3262" s="4">
        <v>244</v>
      </c>
      <c r="R3262" s="3">
        <v>0</v>
      </c>
      <c r="S3262" s="4">
        <v>1625</v>
      </c>
      <c r="T3262" s="4">
        <v>1220</v>
      </c>
      <c r="U3262" s="4">
        <v>405</v>
      </c>
      <c r="V3262" s="3">
        <v>0.24923076923076923</v>
      </c>
      <c r="W3262" t="s">
        <v>75</v>
      </c>
      <c r="X3262" t="s">
        <v>76</v>
      </c>
      <c r="Y3262" t="s">
        <v>56</v>
      </c>
      <c r="Z3262">
        <v>5</v>
      </c>
      <c r="AA3262" t="s">
        <v>94</v>
      </c>
      <c r="AB3262" t="s">
        <v>95</v>
      </c>
      <c r="AC3262">
        <v>5</v>
      </c>
      <c r="AD3262">
        <v>2024</v>
      </c>
      <c r="AE3262">
        <v>10</v>
      </c>
      <c r="AF3262" t="s">
        <v>5517</v>
      </c>
      <c r="AG3262" t="s">
        <v>5518</v>
      </c>
      <c r="AH3262" t="s">
        <v>5519</v>
      </c>
      <c r="AI3262" t="s">
        <v>5523</v>
      </c>
    </row>
    <row r="3263" spans="1:35">
      <c r="A3263" t="s">
        <v>3765</v>
      </c>
      <c r="B3263" s="2">
        <v>45652</v>
      </c>
      <c r="C3263" t="s">
        <v>735</v>
      </c>
      <c r="D3263" t="s">
        <v>31</v>
      </c>
      <c r="E3263" t="s">
        <v>135</v>
      </c>
      <c r="F3263" t="s">
        <v>33</v>
      </c>
      <c r="G3263">
        <v>19</v>
      </c>
      <c r="H3263" t="s">
        <v>88</v>
      </c>
      <c r="I3263" t="s">
        <v>89</v>
      </c>
      <c r="J3263" t="s">
        <v>82</v>
      </c>
      <c r="K3263" t="s">
        <v>368</v>
      </c>
      <c r="L3263" t="s">
        <v>112</v>
      </c>
      <c r="M3263" t="s">
        <v>107</v>
      </c>
      <c r="N3263" t="s">
        <v>64</v>
      </c>
      <c r="O3263">
        <v>3</v>
      </c>
      <c r="P3263" s="4">
        <v>15028</v>
      </c>
      <c r="Q3263" s="4">
        <v>9167</v>
      </c>
      <c r="R3263" s="3">
        <v>0.1</v>
      </c>
      <c r="S3263" s="4">
        <v>40576</v>
      </c>
      <c r="T3263" s="4">
        <v>27501</v>
      </c>
      <c r="U3263" s="4">
        <v>13075</v>
      </c>
      <c r="V3263" s="3">
        <v>0.32223481861198738</v>
      </c>
      <c r="W3263" t="s">
        <v>75</v>
      </c>
      <c r="X3263" t="s">
        <v>42</v>
      </c>
      <c r="Y3263" t="s">
        <v>156</v>
      </c>
      <c r="Z3263">
        <v>0</v>
      </c>
      <c r="AA3263" t="s">
        <v>226</v>
      </c>
      <c r="AB3263" t="s">
        <v>45</v>
      </c>
      <c r="AC3263">
        <v>2.5</v>
      </c>
      <c r="AD3263">
        <v>2024</v>
      </c>
      <c r="AE3263">
        <v>12</v>
      </c>
      <c r="AF3263" t="s">
        <v>5521</v>
      </c>
      <c r="AG3263" t="s">
        <v>5518</v>
      </c>
      <c r="AH3263" t="s">
        <v>5522</v>
      </c>
      <c r="AI3263" t="s">
        <v>5520</v>
      </c>
    </row>
    <row r="3264" spans="1:35">
      <c r="A3264" t="s">
        <v>3766</v>
      </c>
      <c r="B3264" s="2">
        <v>45430</v>
      </c>
      <c r="C3264" t="s">
        <v>228</v>
      </c>
      <c r="D3264" t="s">
        <v>31</v>
      </c>
      <c r="E3264" t="s">
        <v>50</v>
      </c>
      <c r="F3264" t="s">
        <v>33</v>
      </c>
      <c r="G3264">
        <v>58</v>
      </c>
      <c r="H3264" t="s">
        <v>80</v>
      </c>
      <c r="I3264" t="s">
        <v>81</v>
      </c>
      <c r="J3264" t="s">
        <v>82</v>
      </c>
      <c r="K3264" t="s">
        <v>239</v>
      </c>
      <c r="L3264" t="s">
        <v>155</v>
      </c>
      <c r="M3264" t="s">
        <v>92</v>
      </c>
      <c r="N3264" t="s">
        <v>93</v>
      </c>
      <c r="O3264">
        <v>5</v>
      </c>
      <c r="P3264" s="4">
        <v>13797</v>
      </c>
      <c r="Q3264" s="4">
        <v>9658</v>
      </c>
      <c r="R3264" s="3">
        <v>0.1</v>
      </c>
      <c r="S3264" s="4">
        <v>62087</v>
      </c>
      <c r="T3264" s="4">
        <v>48290</v>
      </c>
      <c r="U3264" s="4">
        <v>13797</v>
      </c>
      <c r="V3264" s="3">
        <v>0.22222043261874466</v>
      </c>
      <c r="W3264" t="s">
        <v>75</v>
      </c>
      <c r="X3264" t="s">
        <v>42</v>
      </c>
      <c r="Y3264" t="s">
        <v>56</v>
      </c>
      <c r="Z3264">
        <v>4</v>
      </c>
      <c r="AA3264" t="s">
        <v>85</v>
      </c>
      <c r="AB3264" t="s">
        <v>189</v>
      </c>
      <c r="AC3264">
        <v>4.2</v>
      </c>
      <c r="AD3264">
        <v>2024</v>
      </c>
      <c r="AE3264">
        <v>5</v>
      </c>
      <c r="AF3264" t="s">
        <v>5529</v>
      </c>
      <c r="AG3264" t="s">
        <v>5525</v>
      </c>
      <c r="AH3264" t="s">
        <v>5515</v>
      </c>
      <c r="AI3264" t="s">
        <v>5523</v>
      </c>
    </row>
    <row r="3265" spans="1:35">
      <c r="A3265" t="s">
        <v>3767</v>
      </c>
      <c r="B3265" s="2">
        <v>45395</v>
      </c>
      <c r="C3265" t="s">
        <v>436</v>
      </c>
      <c r="D3265" t="s">
        <v>49</v>
      </c>
      <c r="E3265" t="s">
        <v>69</v>
      </c>
      <c r="F3265" t="s">
        <v>70</v>
      </c>
      <c r="G3265">
        <v>60</v>
      </c>
      <c r="H3265" t="s">
        <v>34</v>
      </c>
      <c r="I3265" t="s">
        <v>35</v>
      </c>
      <c r="J3265" t="s">
        <v>36</v>
      </c>
      <c r="K3265" t="s">
        <v>199</v>
      </c>
      <c r="L3265" t="s">
        <v>155</v>
      </c>
      <c r="M3265" t="s">
        <v>92</v>
      </c>
      <c r="N3265" t="s">
        <v>40</v>
      </c>
      <c r="O3265">
        <v>2</v>
      </c>
      <c r="P3265" s="4">
        <v>7460</v>
      </c>
      <c r="Q3265" s="4">
        <v>4327</v>
      </c>
      <c r="R3265" s="3">
        <v>0</v>
      </c>
      <c r="S3265" s="4">
        <v>14920</v>
      </c>
      <c r="T3265" s="4">
        <v>8654</v>
      </c>
      <c r="U3265" s="4">
        <v>6266</v>
      </c>
      <c r="V3265" s="3">
        <v>0.41997319034852548</v>
      </c>
      <c r="W3265" t="s">
        <v>41</v>
      </c>
      <c r="X3265" t="s">
        <v>42</v>
      </c>
      <c r="Y3265" t="s">
        <v>56</v>
      </c>
      <c r="Z3265">
        <v>7</v>
      </c>
      <c r="AA3265" t="s">
        <v>167</v>
      </c>
      <c r="AB3265" t="s">
        <v>66</v>
      </c>
      <c r="AC3265">
        <v>5</v>
      </c>
      <c r="AD3265">
        <v>2024</v>
      </c>
      <c r="AE3265">
        <v>4</v>
      </c>
      <c r="AF3265" t="s">
        <v>5524</v>
      </c>
      <c r="AG3265" t="s">
        <v>5525</v>
      </c>
      <c r="AH3265" t="s">
        <v>5519</v>
      </c>
      <c r="AI3265" t="s">
        <v>5523</v>
      </c>
    </row>
    <row r="3266" spans="1:35">
      <c r="A3266" t="s">
        <v>3768</v>
      </c>
      <c r="B3266" s="2">
        <v>45196</v>
      </c>
      <c r="C3266" t="s">
        <v>310</v>
      </c>
      <c r="D3266" t="s">
        <v>31</v>
      </c>
      <c r="E3266" t="s">
        <v>32</v>
      </c>
      <c r="F3266" t="s">
        <v>33</v>
      </c>
      <c r="G3266">
        <v>37</v>
      </c>
      <c r="H3266" t="s">
        <v>80</v>
      </c>
      <c r="I3266" t="s">
        <v>81</v>
      </c>
      <c r="J3266" t="s">
        <v>82</v>
      </c>
      <c r="K3266" t="s">
        <v>239</v>
      </c>
      <c r="L3266" t="s">
        <v>101</v>
      </c>
      <c r="M3266" t="s">
        <v>63</v>
      </c>
      <c r="N3266" t="s">
        <v>113</v>
      </c>
      <c r="O3266">
        <v>5</v>
      </c>
      <c r="P3266" s="4">
        <v>24647</v>
      </c>
      <c r="Q3266" s="4">
        <v>15281</v>
      </c>
      <c r="R3266" s="3">
        <v>0.2</v>
      </c>
      <c r="S3266" s="4">
        <v>98588</v>
      </c>
      <c r="T3266" s="4">
        <v>76405</v>
      </c>
      <c r="U3266" s="4">
        <v>22183</v>
      </c>
      <c r="V3266" s="3">
        <v>0.22500710025560919</v>
      </c>
      <c r="W3266" t="s">
        <v>75</v>
      </c>
      <c r="X3266" t="s">
        <v>42</v>
      </c>
      <c r="Y3266" t="s">
        <v>171</v>
      </c>
      <c r="Z3266">
        <v>8</v>
      </c>
      <c r="AA3266" t="s">
        <v>193</v>
      </c>
      <c r="AB3266" t="s">
        <v>121</v>
      </c>
      <c r="AC3266" t="s">
        <v>46</v>
      </c>
      <c r="AD3266">
        <v>2023</v>
      </c>
      <c r="AE3266">
        <v>9</v>
      </c>
      <c r="AF3266" t="s">
        <v>5531</v>
      </c>
      <c r="AG3266" t="s">
        <v>5514</v>
      </c>
      <c r="AH3266" t="s">
        <v>5515</v>
      </c>
      <c r="AI3266" t="s">
        <v>5526</v>
      </c>
    </row>
    <row r="3267" spans="1:35">
      <c r="A3267" t="s">
        <v>3769</v>
      </c>
      <c r="B3267" s="2">
        <v>44957</v>
      </c>
      <c r="C3267" t="s">
        <v>695</v>
      </c>
      <c r="D3267" t="s">
        <v>49</v>
      </c>
      <c r="E3267" t="s">
        <v>50</v>
      </c>
      <c r="F3267" t="s">
        <v>33</v>
      </c>
      <c r="G3267">
        <v>33</v>
      </c>
      <c r="H3267" t="s">
        <v>105</v>
      </c>
      <c r="I3267" t="s">
        <v>89</v>
      </c>
      <c r="J3267" t="s">
        <v>82</v>
      </c>
      <c r="K3267" t="s">
        <v>337</v>
      </c>
      <c r="L3267" t="s">
        <v>52</v>
      </c>
      <c r="M3267" t="s">
        <v>83</v>
      </c>
      <c r="N3267" t="s">
        <v>40</v>
      </c>
      <c r="O3267">
        <v>7</v>
      </c>
      <c r="P3267" s="4">
        <v>4231</v>
      </c>
      <c r="Q3267" s="4">
        <v>3089</v>
      </c>
      <c r="R3267" s="3">
        <v>0.2</v>
      </c>
      <c r="S3267" s="4">
        <v>23694</v>
      </c>
      <c r="T3267" s="4">
        <v>21623</v>
      </c>
      <c r="U3267" s="4">
        <v>2071</v>
      </c>
      <c r="V3267" s="3">
        <v>8.740609436988267E-2</v>
      </c>
      <c r="W3267" t="s">
        <v>84</v>
      </c>
      <c r="X3267" t="s">
        <v>42</v>
      </c>
      <c r="Y3267" t="s">
        <v>43</v>
      </c>
      <c r="Z3267">
        <v>0</v>
      </c>
      <c r="AA3267" t="s">
        <v>57</v>
      </c>
      <c r="AB3267" t="s">
        <v>150</v>
      </c>
      <c r="AC3267" t="s">
        <v>46</v>
      </c>
      <c r="AD3267">
        <v>2023</v>
      </c>
      <c r="AE3267">
        <v>1</v>
      </c>
      <c r="AF3267" t="s">
        <v>5532</v>
      </c>
      <c r="AG3267" t="s">
        <v>5528</v>
      </c>
      <c r="AH3267" t="s">
        <v>5522</v>
      </c>
      <c r="AI3267" t="s">
        <v>5516</v>
      </c>
    </row>
    <row r="3268" spans="1:35">
      <c r="A3268" t="s">
        <v>3770</v>
      </c>
      <c r="B3268" s="2">
        <v>45328</v>
      </c>
      <c r="C3268" t="s">
        <v>165</v>
      </c>
      <c r="D3268" t="s">
        <v>49</v>
      </c>
      <c r="E3268" t="s">
        <v>98</v>
      </c>
      <c r="F3268" t="s">
        <v>70</v>
      </c>
      <c r="G3268">
        <v>27</v>
      </c>
      <c r="H3268" t="s">
        <v>146</v>
      </c>
      <c r="I3268" t="s">
        <v>147</v>
      </c>
      <c r="J3268" t="s">
        <v>36</v>
      </c>
      <c r="K3268" t="s">
        <v>192</v>
      </c>
      <c r="L3268" t="s">
        <v>131</v>
      </c>
      <c r="M3268" t="s">
        <v>63</v>
      </c>
      <c r="N3268" t="s">
        <v>113</v>
      </c>
      <c r="O3268">
        <v>3</v>
      </c>
      <c r="P3268" s="4">
        <v>15029</v>
      </c>
      <c r="Q3268" s="4">
        <v>11723</v>
      </c>
      <c r="R3268" s="3">
        <v>0</v>
      </c>
      <c r="S3268" s="4">
        <v>45087</v>
      </c>
      <c r="T3268" s="4">
        <v>35169</v>
      </c>
      <c r="U3268" s="4">
        <v>9918</v>
      </c>
      <c r="V3268" s="3">
        <v>0.21997471554993678</v>
      </c>
      <c r="W3268" t="s">
        <v>84</v>
      </c>
      <c r="X3268" t="s">
        <v>55</v>
      </c>
      <c r="Y3268" t="s">
        <v>43</v>
      </c>
      <c r="Z3268">
        <v>0</v>
      </c>
      <c r="AA3268" t="s">
        <v>143</v>
      </c>
      <c r="AB3268" t="s">
        <v>194</v>
      </c>
      <c r="AC3268" t="s">
        <v>46</v>
      </c>
      <c r="AD3268">
        <v>2024</v>
      </c>
      <c r="AE3268">
        <v>2</v>
      </c>
      <c r="AF3268" t="s">
        <v>5527</v>
      </c>
      <c r="AG3268" t="s">
        <v>5528</v>
      </c>
      <c r="AH3268" t="s">
        <v>5522</v>
      </c>
      <c r="AI3268" t="s">
        <v>5516</v>
      </c>
    </row>
    <row r="3269" spans="1:35">
      <c r="A3269" t="s">
        <v>3771</v>
      </c>
      <c r="B3269" s="2">
        <v>45059</v>
      </c>
      <c r="C3269" t="s">
        <v>406</v>
      </c>
      <c r="D3269" t="s">
        <v>31</v>
      </c>
      <c r="E3269" t="s">
        <v>98</v>
      </c>
      <c r="F3269" t="s">
        <v>70</v>
      </c>
      <c r="G3269">
        <v>19</v>
      </c>
      <c r="H3269" t="s">
        <v>153</v>
      </c>
      <c r="I3269" t="s">
        <v>154</v>
      </c>
      <c r="J3269" t="s">
        <v>36</v>
      </c>
      <c r="K3269" t="s">
        <v>90</v>
      </c>
      <c r="L3269" t="s">
        <v>52</v>
      </c>
      <c r="M3269" t="s">
        <v>39</v>
      </c>
      <c r="N3269" t="s">
        <v>126</v>
      </c>
      <c r="O3269">
        <v>2</v>
      </c>
      <c r="P3269" s="4">
        <v>18635</v>
      </c>
      <c r="Q3269" s="4">
        <v>10622</v>
      </c>
      <c r="R3269" s="3">
        <v>0.1</v>
      </c>
      <c r="S3269" s="4">
        <v>33543</v>
      </c>
      <c r="T3269" s="4">
        <v>21244</v>
      </c>
      <c r="U3269" s="4">
        <v>12299</v>
      </c>
      <c r="V3269" s="3">
        <v>0.3666636854187163</v>
      </c>
      <c r="W3269" t="s">
        <v>54</v>
      </c>
      <c r="X3269" t="s">
        <v>76</v>
      </c>
      <c r="Y3269" t="s">
        <v>56</v>
      </c>
      <c r="Z3269">
        <v>6</v>
      </c>
      <c r="AA3269" t="s">
        <v>102</v>
      </c>
      <c r="AB3269" t="s">
        <v>121</v>
      </c>
      <c r="AC3269">
        <v>4.4000000000000004</v>
      </c>
      <c r="AD3269">
        <v>2023</v>
      </c>
      <c r="AE3269">
        <v>5</v>
      </c>
      <c r="AF3269" t="s">
        <v>5529</v>
      </c>
      <c r="AG3269" t="s">
        <v>5525</v>
      </c>
      <c r="AH3269" t="s">
        <v>5522</v>
      </c>
      <c r="AI3269" t="s">
        <v>5520</v>
      </c>
    </row>
    <row r="3270" spans="1:35">
      <c r="A3270" t="s">
        <v>3772</v>
      </c>
      <c r="B3270" s="2">
        <v>45636</v>
      </c>
      <c r="C3270" t="s">
        <v>97</v>
      </c>
      <c r="D3270" t="s">
        <v>49</v>
      </c>
      <c r="E3270" t="s">
        <v>170</v>
      </c>
      <c r="F3270" t="s">
        <v>33</v>
      </c>
      <c r="G3270">
        <v>46</v>
      </c>
      <c r="H3270" t="s">
        <v>146</v>
      </c>
      <c r="I3270" t="s">
        <v>147</v>
      </c>
      <c r="J3270" t="s">
        <v>36</v>
      </c>
      <c r="K3270" t="s">
        <v>51</v>
      </c>
      <c r="L3270" t="s">
        <v>142</v>
      </c>
      <c r="M3270" t="s">
        <v>83</v>
      </c>
      <c r="N3270" t="s">
        <v>93</v>
      </c>
      <c r="O3270">
        <v>3</v>
      </c>
      <c r="P3270" s="4">
        <v>8738</v>
      </c>
      <c r="Q3270" s="4">
        <v>5068</v>
      </c>
      <c r="R3270" s="3">
        <v>0.2</v>
      </c>
      <c r="S3270" s="4">
        <v>20971</v>
      </c>
      <c r="T3270" s="4">
        <v>15204</v>
      </c>
      <c r="U3270" s="4">
        <v>5767</v>
      </c>
      <c r="V3270" s="3">
        <v>0.27499880787754516</v>
      </c>
      <c r="W3270" t="s">
        <v>75</v>
      </c>
      <c r="X3270" t="s">
        <v>42</v>
      </c>
      <c r="Y3270" t="s">
        <v>56</v>
      </c>
      <c r="Z3270">
        <v>7</v>
      </c>
      <c r="AA3270" t="s">
        <v>167</v>
      </c>
      <c r="AB3270" t="s">
        <v>132</v>
      </c>
      <c r="AC3270">
        <v>3.9</v>
      </c>
      <c r="AD3270">
        <v>2024</v>
      </c>
      <c r="AE3270">
        <v>12</v>
      </c>
      <c r="AF3270" t="s">
        <v>5521</v>
      </c>
      <c r="AG3270" t="s">
        <v>5518</v>
      </c>
      <c r="AH3270" t="s">
        <v>5522</v>
      </c>
      <c r="AI3270" t="s">
        <v>5523</v>
      </c>
    </row>
    <row r="3271" spans="1:35">
      <c r="A3271" t="s">
        <v>3773</v>
      </c>
      <c r="B3271" s="2">
        <v>45122</v>
      </c>
      <c r="C3271" t="s">
        <v>1281</v>
      </c>
      <c r="D3271" t="s">
        <v>31</v>
      </c>
      <c r="E3271" t="s">
        <v>69</v>
      </c>
      <c r="F3271" t="s">
        <v>70</v>
      </c>
      <c r="G3271">
        <v>53</v>
      </c>
      <c r="H3271" t="s">
        <v>153</v>
      </c>
      <c r="I3271" t="s">
        <v>154</v>
      </c>
      <c r="J3271" t="s">
        <v>36</v>
      </c>
      <c r="K3271" t="s">
        <v>368</v>
      </c>
      <c r="L3271" t="s">
        <v>62</v>
      </c>
      <c r="M3271" t="s">
        <v>63</v>
      </c>
      <c r="N3271" t="s">
        <v>93</v>
      </c>
      <c r="O3271">
        <v>8</v>
      </c>
      <c r="P3271" s="4">
        <v>24898</v>
      </c>
      <c r="Q3271" s="4">
        <v>14939</v>
      </c>
      <c r="R3271" s="3">
        <v>0</v>
      </c>
      <c r="S3271" s="4">
        <v>199184</v>
      </c>
      <c r="T3271" s="4">
        <v>119512</v>
      </c>
      <c r="U3271" s="4">
        <v>79672</v>
      </c>
      <c r="V3271" s="3">
        <v>0.39999196722628322</v>
      </c>
      <c r="W3271" t="s">
        <v>54</v>
      </c>
      <c r="X3271" t="s">
        <v>42</v>
      </c>
      <c r="Y3271" t="s">
        <v>56</v>
      </c>
      <c r="Z3271">
        <v>7</v>
      </c>
      <c r="AA3271" t="s">
        <v>149</v>
      </c>
      <c r="AB3271" t="s">
        <v>150</v>
      </c>
      <c r="AC3271">
        <v>3.1</v>
      </c>
      <c r="AD3271">
        <v>2023</v>
      </c>
      <c r="AE3271">
        <v>7</v>
      </c>
      <c r="AF3271" t="s">
        <v>5533</v>
      </c>
      <c r="AG3271" t="s">
        <v>5514</v>
      </c>
      <c r="AH3271" t="s">
        <v>5515</v>
      </c>
      <c r="AI3271" t="s">
        <v>5523</v>
      </c>
    </row>
    <row r="3272" spans="1:35">
      <c r="A3272" t="s">
        <v>3774</v>
      </c>
      <c r="B3272" s="2">
        <v>45533</v>
      </c>
      <c r="C3272" t="s">
        <v>293</v>
      </c>
      <c r="D3272" t="s">
        <v>31</v>
      </c>
      <c r="E3272" t="s">
        <v>170</v>
      </c>
      <c r="F3272" t="s">
        <v>33</v>
      </c>
      <c r="G3272">
        <v>34</v>
      </c>
      <c r="H3272" t="s">
        <v>153</v>
      </c>
      <c r="I3272" t="s">
        <v>154</v>
      </c>
      <c r="J3272" t="s">
        <v>36</v>
      </c>
      <c r="K3272" t="s">
        <v>37</v>
      </c>
      <c r="L3272" t="s">
        <v>101</v>
      </c>
      <c r="M3272" t="s">
        <v>39</v>
      </c>
      <c r="N3272" t="s">
        <v>126</v>
      </c>
      <c r="O3272">
        <v>6</v>
      </c>
      <c r="P3272" s="4">
        <v>8775</v>
      </c>
      <c r="Q3272" s="4">
        <v>6669</v>
      </c>
      <c r="R3272" s="3">
        <v>0</v>
      </c>
      <c r="S3272" s="4">
        <v>52650</v>
      </c>
      <c r="T3272" s="4">
        <v>40014</v>
      </c>
      <c r="U3272" s="4">
        <v>12636</v>
      </c>
      <c r="V3272" s="3">
        <v>0.24</v>
      </c>
      <c r="W3272" t="s">
        <v>75</v>
      </c>
      <c r="X3272" t="s">
        <v>42</v>
      </c>
      <c r="Y3272" t="s">
        <v>56</v>
      </c>
      <c r="Z3272">
        <v>6</v>
      </c>
      <c r="AA3272" t="s">
        <v>77</v>
      </c>
      <c r="AB3272" t="s">
        <v>132</v>
      </c>
      <c r="AC3272">
        <v>4.5</v>
      </c>
      <c r="AD3272">
        <v>2024</v>
      </c>
      <c r="AE3272">
        <v>8</v>
      </c>
      <c r="AF3272" t="s">
        <v>5513</v>
      </c>
      <c r="AG3272" t="s">
        <v>5514</v>
      </c>
      <c r="AH3272" t="s">
        <v>5515</v>
      </c>
      <c r="AI3272" t="s">
        <v>5516</v>
      </c>
    </row>
    <row r="3273" spans="1:35">
      <c r="A3273" t="s">
        <v>3775</v>
      </c>
      <c r="B3273" s="2">
        <v>45557</v>
      </c>
      <c r="C3273" t="s">
        <v>862</v>
      </c>
      <c r="D3273" t="s">
        <v>31</v>
      </c>
      <c r="E3273" t="s">
        <v>98</v>
      </c>
      <c r="F3273" t="s">
        <v>70</v>
      </c>
      <c r="G3273">
        <v>29</v>
      </c>
      <c r="H3273" t="s">
        <v>88</v>
      </c>
      <c r="I3273" t="s">
        <v>89</v>
      </c>
      <c r="J3273" t="s">
        <v>82</v>
      </c>
      <c r="K3273" t="s">
        <v>323</v>
      </c>
      <c r="L3273" t="s">
        <v>38</v>
      </c>
      <c r="M3273" t="s">
        <v>39</v>
      </c>
      <c r="N3273" t="s">
        <v>113</v>
      </c>
      <c r="O3273">
        <v>1</v>
      </c>
      <c r="P3273" s="4">
        <v>15071</v>
      </c>
      <c r="Q3273" s="4">
        <v>9043</v>
      </c>
      <c r="R3273" s="3">
        <v>0.1</v>
      </c>
      <c r="S3273" s="4">
        <v>13564</v>
      </c>
      <c r="T3273" s="4">
        <v>9043</v>
      </c>
      <c r="U3273" s="4">
        <v>4521</v>
      </c>
      <c r="V3273" s="3">
        <v>0.33330875847832497</v>
      </c>
      <c r="W3273" t="s">
        <v>84</v>
      </c>
      <c r="X3273" t="s">
        <v>76</v>
      </c>
      <c r="Y3273" t="s">
        <v>156</v>
      </c>
      <c r="Z3273">
        <v>0</v>
      </c>
      <c r="AA3273" t="s">
        <v>65</v>
      </c>
      <c r="AB3273" t="s">
        <v>150</v>
      </c>
      <c r="AC3273">
        <v>1.3</v>
      </c>
      <c r="AD3273">
        <v>2024</v>
      </c>
      <c r="AE3273">
        <v>9</v>
      </c>
      <c r="AF3273" t="s">
        <v>5531</v>
      </c>
      <c r="AG3273" t="s">
        <v>5514</v>
      </c>
      <c r="AH3273" t="s">
        <v>5519</v>
      </c>
      <c r="AI3273" t="s">
        <v>5516</v>
      </c>
    </row>
    <row r="3274" spans="1:35">
      <c r="A3274" t="s">
        <v>3776</v>
      </c>
      <c r="B3274" s="2">
        <v>45599</v>
      </c>
      <c r="C3274" t="s">
        <v>1394</v>
      </c>
      <c r="D3274" t="s">
        <v>31</v>
      </c>
      <c r="E3274" t="s">
        <v>188</v>
      </c>
      <c r="F3274" t="s">
        <v>33</v>
      </c>
      <c r="G3274">
        <v>56</v>
      </c>
      <c r="H3274" t="s">
        <v>71</v>
      </c>
      <c r="I3274" t="s">
        <v>72</v>
      </c>
      <c r="J3274" t="s">
        <v>73</v>
      </c>
      <c r="K3274" t="s">
        <v>61</v>
      </c>
      <c r="L3274" t="s">
        <v>155</v>
      </c>
      <c r="M3274" t="s">
        <v>83</v>
      </c>
      <c r="N3274" t="s">
        <v>126</v>
      </c>
      <c r="O3274">
        <v>3</v>
      </c>
      <c r="P3274" s="4">
        <v>19531</v>
      </c>
      <c r="Q3274" s="4">
        <v>10742</v>
      </c>
      <c r="R3274" s="3">
        <v>0</v>
      </c>
      <c r="S3274" s="4">
        <v>58593</v>
      </c>
      <c r="T3274" s="4">
        <v>32226</v>
      </c>
      <c r="U3274" s="4">
        <v>26367</v>
      </c>
      <c r="V3274" s="3">
        <v>0.4500025600327684</v>
      </c>
      <c r="W3274" t="s">
        <v>75</v>
      </c>
      <c r="X3274" t="s">
        <v>42</v>
      </c>
      <c r="Y3274" t="s">
        <v>56</v>
      </c>
      <c r="Z3274">
        <v>5</v>
      </c>
      <c r="AA3274" t="s">
        <v>77</v>
      </c>
      <c r="AB3274" t="s">
        <v>66</v>
      </c>
      <c r="AC3274">
        <v>3.5</v>
      </c>
      <c r="AD3274">
        <v>2024</v>
      </c>
      <c r="AE3274">
        <v>11</v>
      </c>
      <c r="AF3274" t="s">
        <v>5535</v>
      </c>
      <c r="AG3274" t="s">
        <v>5518</v>
      </c>
      <c r="AH3274" t="s">
        <v>5515</v>
      </c>
      <c r="AI3274" t="s">
        <v>5523</v>
      </c>
    </row>
    <row r="3275" spans="1:35">
      <c r="A3275" t="s">
        <v>3777</v>
      </c>
      <c r="B3275" s="2">
        <v>45088</v>
      </c>
      <c r="C3275" t="s">
        <v>572</v>
      </c>
      <c r="D3275" t="s">
        <v>31</v>
      </c>
      <c r="E3275" t="s">
        <v>50</v>
      </c>
      <c r="F3275" t="s">
        <v>33</v>
      </c>
      <c r="G3275">
        <v>34</v>
      </c>
      <c r="H3275" t="s">
        <v>71</v>
      </c>
      <c r="I3275" t="s">
        <v>72</v>
      </c>
      <c r="J3275" t="s">
        <v>73</v>
      </c>
      <c r="K3275" t="s">
        <v>136</v>
      </c>
      <c r="L3275" t="s">
        <v>155</v>
      </c>
      <c r="M3275" t="s">
        <v>39</v>
      </c>
      <c r="N3275" t="s">
        <v>64</v>
      </c>
      <c r="O3275">
        <v>7</v>
      </c>
      <c r="P3275" s="4">
        <v>4060</v>
      </c>
      <c r="Q3275" s="4">
        <v>3167</v>
      </c>
      <c r="R3275" s="3">
        <v>0.15</v>
      </c>
      <c r="S3275" s="4">
        <v>24157</v>
      </c>
      <c r="T3275" s="4">
        <v>22169</v>
      </c>
      <c r="U3275" s="4">
        <v>1988</v>
      </c>
      <c r="V3275" s="3">
        <v>8.2294986960301367E-2</v>
      </c>
      <c r="W3275" t="s">
        <v>41</v>
      </c>
      <c r="X3275" t="s">
        <v>42</v>
      </c>
      <c r="Y3275" t="s">
        <v>56</v>
      </c>
      <c r="Z3275">
        <v>5</v>
      </c>
      <c r="AA3275" t="s">
        <v>229</v>
      </c>
      <c r="AB3275" t="s">
        <v>45</v>
      </c>
      <c r="AC3275">
        <v>4.9000000000000004</v>
      </c>
      <c r="AD3275">
        <v>2023</v>
      </c>
      <c r="AE3275">
        <v>6</v>
      </c>
      <c r="AF3275" t="s">
        <v>5530</v>
      </c>
      <c r="AG3275" t="s">
        <v>5525</v>
      </c>
      <c r="AH3275" t="s">
        <v>5522</v>
      </c>
      <c r="AI3275" t="s">
        <v>5516</v>
      </c>
    </row>
    <row r="3276" spans="1:35">
      <c r="A3276" t="s">
        <v>3778</v>
      </c>
      <c r="B3276" s="2">
        <v>45077</v>
      </c>
      <c r="C3276" t="s">
        <v>228</v>
      </c>
      <c r="D3276" t="s">
        <v>31</v>
      </c>
      <c r="E3276" t="s">
        <v>170</v>
      </c>
      <c r="F3276" t="s">
        <v>33</v>
      </c>
      <c r="G3276">
        <v>22</v>
      </c>
      <c r="H3276" t="s">
        <v>146</v>
      </c>
      <c r="I3276" t="s">
        <v>147</v>
      </c>
      <c r="J3276" t="s">
        <v>36</v>
      </c>
      <c r="K3276" t="s">
        <v>184</v>
      </c>
      <c r="L3276" t="s">
        <v>101</v>
      </c>
      <c r="M3276" t="s">
        <v>92</v>
      </c>
      <c r="N3276" t="s">
        <v>64</v>
      </c>
      <c r="O3276">
        <v>5</v>
      </c>
      <c r="P3276" s="4">
        <v>7701</v>
      </c>
      <c r="Q3276" s="4">
        <v>5314</v>
      </c>
      <c r="R3276" s="3">
        <v>0.05</v>
      </c>
      <c r="S3276" s="4">
        <v>36580</v>
      </c>
      <c r="T3276" s="4">
        <v>26570</v>
      </c>
      <c r="U3276" s="4">
        <v>10010</v>
      </c>
      <c r="V3276" s="3">
        <v>0.27364680153089121</v>
      </c>
      <c r="W3276" t="s">
        <v>41</v>
      </c>
      <c r="X3276" t="s">
        <v>42</v>
      </c>
      <c r="Y3276" t="s">
        <v>156</v>
      </c>
      <c r="Z3276">
        <v>0</v>
      </c>
      <c r="AA3276" t="s">
        <v>94</v>
      </c>
      <c r="AB3276" t="s">
        <v>95</v>
      </c>
      <c r="AC3276">
        <v>1.4</v>
      </c>
      <c r="AD3276">
        <v>2023</v>
      </c>
      <c r="AE3276">
        <v>5</v>
      </c>
      <c r="AF3276" t="s">
        <v>5529</v>
      </c>
      <c r="AG3276" t="s">
        <v>5525</v>
      </c>
      <c r="AH3276" t="s">
        <v>5522</v>
      </c>
      <c r="AI3276" t="s">
        <v>5520</v>
      </c>
    </row>
    <row r="3277" spans="1:35">
      <c r="A3277" t="s">
        <v>3779</v>
      </c>
      <c r="B3277" s="2">
        <v>45224</v>
      </c>
      <c r="C3277" t="s">
        <v>261</v>
      </c>
      <c r="D3277" t="s">
        <v>31</v>
      </c>
      <c r="E3277" t="s">
        <v>32</v>
      </c>
      <c r="F3277" t="s">
        <v>33</v>
      </c>
      <c r="G3277">
        <v>59</v>
      </c>
      <c r="H3277" t="s">
        <v>34</v>
      </c>
      <c r="I3277" t="s">
        <v>35</v>
      </c>
      <c r="J3277" t="s">
        <v>36</v>
      </c>
      <c r="K3277" t="s">
        <v>326</v>
      </c>
      <c r="L3277" t="s">
        <v>91</v>
      </c>
      <c r="M3277" t="s">
        <v>92</v>
      </c>
      <c r="N3277" t="s">
        <v>53</v>
      </c>
      <c r="O3277">
        <v>8</v>
      </c>
      <c r="P3277" s="4">
        <v>18749</v>
      </c>
      <c r="Q3277" s="4">
        <v>14249</v>
      </c>
      <c r="R3277" s="3">
        <v>0</v>
      </c>
      <c r="S3277" s="4">
        <v>149992</v>
      </c>
      <c r="T3277" s="4">
        <v>113992</v>
      </c>
      <c r="U3277" s="4">
        <v>36000</v>
      </c>
      <c r="V3277" s="3">
        <v>0.24001280068270309</v>
      </c>
      <c r="W3277" t="s">
        <v>84</v>
      </c>
      <c r="X3277" t="s">
        <v>42</v>
      </c>
      <c r="Y3277" t="s">
        <v>56</v>
      </c>
      <c r="Z3277">
        <v>5</v>
      </c>
      <c r="AA3277" t="s">
        <v>44</v>
      </c>
      <c r="AB3277" t="s">
        <v>45</v>
      </c>
      <c r="AC3277">
        <v>4.4000000000000004</v>
      </c>
      <c r="AD3277">
        <v>2023</v>
      </c>
      <c r="AE3277">
        <v>10</v>
      </c>
      <c r="AF3277" t="s">
        <v>5517</v>
      </c>
      <c r="AG3277" t="s">
        <v>5518</v>
      </c>
      <c r="AH3277" t="s">
        <v>5515</v>
      </c>
      <c r="AI3277" t="s">
        <v>5523</v>
      </c>
    </row>
    <row r="3278" spans="1:35">
      <c r="A3278" t="s">
        <v>3780</v>
      </c>
      <c r="B3278" s="2">
        <v>45458</v>
      </c>
      <c r="C3278" t="s">
        <v>165</v>
      </c>
      <c r="D3278" t="s">
        <v>49</v>
      </c>
      <c r="E3278" t="s">
        <v>50</v>
      </c>
      <c r="F3278" t="s">
        <v>33</v>
      </c>
      <c r="G3278">
        <v>42</v>
      </c>
      <c r="H3278" t="s">
        <v>105</v>
      </c>
      <c r="I3278" t="s">
        <v>89</v>
      </c>
      <c r="J3278" t="s">
        <v>82</v>
      </c>
      <c r="K3278" t="s">
        <v>148</v>
      </c>
      <c r="L3278" t="s">
        <v>91</v>
      </c>
      <c r="M3278" t="s">
        <v>107</v>
      </c>
      <c r="N3278" t="s">
        <v>53</v>
      </c>
      <c r="O3278">
        <v>1</v>
      </c>
      <c r="P3278" s="4">
        <v>15680</v>
      </c>
      <c r="Q3278" s="4">
        <v>12544</v>
      </c>
      <c r="R3278" s="3">
        <v>0.1</v>
      </c>
      <c r="S3278" s="4">
        <v>14112</v>
      </c>
      <c r="T3278" s="4">
        <v>12544</v>
      </c>
      <c r="U3278" s="4">
        <v>1568</v>
      </c>
      <c r="V3278" s="3">
        <v>0.1111111111111111</v>
      </c>
      <c r="W3278" t="s">
        <v>84</v>
      </c>
      <c r="X3278" t="s">
        <v>42</v>
      </c>
      <c r="Y3278" t="s">
        <v>56</v>
      </c>
      <c r="Z3278">
        <v>5</v>
      </c>
      <c r="AA3278" t="s">
        <v>149</v>
      </c>
      <c r="AB3278" t="s">
        <v>132</v>
      </c>
      <c r="AC3278">
        <v>4.0999999999999996</v>
      </c>
      <c r="AD3278">
        <v>2024</v>
      </c>
      <c r="AE3278">
        <v>6</v>
      </c>
      <c r="AF3278" t="s">
        <v>5530</v>
      </c>
      <c r="AG3278" t="s">
        <v>5525</v>
      </c>
      <c r="AH3278" t="s">
        <v>5519</v>
      </c>
      <c r="AI3278" t="s">
        <v>5526</v>
      </c>
    </row>
    <row r="3279" spans="1:35">
      <c r="A3279" t="s">
        <v>3781</v>
      </c>
      <c r="B3279" s="2">
        <v>45070</v>
      </c>
      <c r="C3279" t="s">
        <v>350</v>
      </c>
      <c r="D3279" t="s">
        <v>49</v>
      </c>
      <c r="E3279" t="s">
        <v>124</v>
      </c>
      <c r="F3279" t="s">
        <v>70</v>
      </c>
      <c r="G3279">
        <v>49</v>
      </c>
      <c r="H3279" t="s">
        <v>99</v>
      </c>
      <c r="I3279" t="s">
        <v>99</v>
      </c>
      <c r="J3279" t="s">
        <v>100</v>
      </c>
      <c r="K3279" t="s">
        <v>61</v>
      </c>
      <c r="L3279" t="s">
        <v>142</v>
      </c>
      <c r="M3279" t="s">
        <v>107</v>
      </c>
      <c r="N3279" t="s">
        <v>64</v>
      </c>
      <c r="O3279">
        <v>1</v>
      </c>
      <c r="P3279" s="4">
        <v>8245</v>
      </c>
      <c r="Q3279" s="4">
        <v>5277</v>
      </c>
      <c r="R3279" s="3">
        <v>0.2</v>
      </c>
      <c r="S3279" s="4">
        <v>6596</v>
      </c>
      <c r="T3279" s="4">
        <v>5277</v>
      </c>
      <c r="U3279" s="4">
        <v>1319</v>
      </c>
      <c r="V3279" s="3">
        <v>0.19996967859308673</v>
      </c>
      <c r="W3279" t="s">
        <v>84</v>
      </c>
      <c r="X3279" t="s">
        <v>76</v>
      </c>
      <c r="Y3279" t="s">
        <v>56</v>
      </c>
      <c r="Z3279">
        <v>5</v>
      </c>
      <c r="AA3279" t="s">
        <v>172</v>
      </c>
      <c r="AB3279" t="s">
        <v>189</v>
      </c>
      <c r="AC3279">
        <v>4.7</v>
      </c>
      <c r="AD3279">
        <v>2023</v>
      </c>
      <c r="AE3279">
        <v>5</v>
      </c>
      <c r="AF3279" t="s">
        <v>5529</v>
      </c>
      <c r="AG3279" t="s">
        <v>5525</v>
      </c>
      <c r="AH3279" t="s">
        <v>5519</v>
      </c>
      <c r="AI3279" t="s">
        <v>5523</v>
      </c>
    </row>
    <row r="3280" spans="1:35">
      <c r="A3280" t="s">
        <v>3782</v>
      </c>
      <c r="B3280" s="2">
        <v>45384</v>
      </c>
      <c r="C3280" t="s">
        <v>314</v>
      </c>
      <c r="D3280" t="s">
        <v>49</v>
      </c>
      <c r="E3280" t="s">
        <v>69</v>
      </c>
      <c r="F3280" t="s">
        <v>70</v>
      </c>
      <c r="G3280">
        <v>47</v>
      </c>
      <c r="H3280" t="s">
        <v>34</v>
      </c>
      <c r="I3280" t="s">
        <v>35</v>
      </c>
      <c r="J3280" t="s">
        <v>36</v>
      </c>
      <c r="K3280" t="s">
        <v>166</v>
      </c>
      <c r="L3280" t="s">
        <v>101</v>
      </c>
      <c r="M3280" t="s">
        <v>83</v>
      </c>
      <c r="N3280" t="s">
        <v>93</v>
      </c>
      <c r="O3280">
        <v>5</v>
      </c>
      <c r="P3280" s="4">
        <v>22621</v>
      </c>
      <c r="Q3280" s="4">
        <v>12668</v>
      </c>
      <c r="R3280" s="3">
        <v>0</v>
      </c>
      <c r="S3280" s="4">
        <v>113105</v>
      </c>
      <c r="T3280" s="4">
        <v>63340</v>
      </c>
      <c r="U3280" s="4">
        <v>49765</v>
      </c>
      <c r="V3280" s="3">
        <v>0.43998939038946111</v>
      </c>
      <c r="W3280" t="s">
        <v>41</v>
      </c>
      <c r="X3280" t="s">
        <v>55</v>
      </c>
      <c r="Y3280" t="s">
        <v>56</v>
      </c>
      <c r="Z3280">
        <v>6</v>
      </c>
      <c r="AA3280" t="s">
        <v>159</v>
      </c>
      <c r="AB3280" t="s">
        <v>45</v>
      </c>
      <c r="AC3280">
        <v>4.3</v>
      </c>
      <c r="AD3280">
        <v>2024</v>
      </c>
      <c r="AE3280">
        <v>4</v>
      </c>
      <c r="AF3280" t="s">
        <v>5524</v>
      </c>
      <c r="AG3280" t="s">
        <v>5525</v>
      </c>
      <c r="AH3280" t="s">
        <v>5515</v>
      </c>
      <c r="AI3280" t="s">
        <v>5523</v>
      </c>
    </row>
    <row r="3281" spans="1:35">
      <c r="A3281" t="s">
        <v>3783</v>
      </c>
      <c r="B3281" s="2">
        <v>45642</v>
      </c>
      <c r="C3281" t="s">
        <v>538</v>
      </c>
      <c r="D3281" t="s">
        <v>31</v>
      </c>
      <c r="E3281" t="s">
        <v>188</v>
      </c>
      <c r="F3281" t="s">
        <v>33</v>
      </c>
      <c r="G3281">
        <v>57</v>
      </c>
      <c r="H3281" t="s">
        <v>34</v>
      </c>
      <c r="I3281" t="s">
        <v>35</v>
      </c>
      <c r="J3281" t="s">
        <v>36</v>
      </c>
      <c r="K3281" t="s">
        <v>269</v>
      </c>
      <c r="L3281" t="s">
        <v>155</v>
      </c>
      <c r="M3281" t="s">
        <v>39</v>
      </c>
      <c r="N3281" t="s">
        <v>40</v>
      </c>
      <c r="O3281">
        <v>1</v>
      </c>
      <c r="P3281" s="4">
        <v>17005</v>
      </c>
      <c r="Q3281" s="4">
        <v>11393</v>
      </c>
      <c r="R3281" s="3">
        <v>0</v>
      </c>
      <c r="S3281" s="4">
        <v>17005</v>
      </c>
      <c r="T3281" s="4">
        <v>11393</v>
      </c>
      <c r="U3281" s="4">
        <v>5612</v>
      </c>
      <c r="V3281" s="3">
        <v>0.33002058218171126</v>
      </c>
      <c r="W3281" t="s">
        <v>84</v>
      </c>
      <c r="X3281" t="s">
        <v>55</v>
      </c>
      <c r="Y3281" t="s">
        <v>56</v>
      </c>
      <c r="Z3281">
        <v>5</v>
      </c>
      <c r="AA3281" t="s">
        <v>159</v>
      </c>
      <c r="AB3281" t="s">
        <v>95</v>
      </c>
      <c r="AC3281">
        <v>3.9</v>
      </c>
      <c r="AD3281">
        <v>2024</v>
      </c>
      <c r="AE3281">
        <v>12</v>
      </c>
      <c r="AF3281" t="s">
        <v>5521</v>
      </c>
      <c r="AG3281" t="s">
        <v>5518</v>
      </c>
      <c r="AH3281" t="s">
        <v>5519</v>
      </c>
      <c r="AI3281" t="s">
        <v>5523</v>
      </c>
    </row>
    <row r="3282" spans="1:35">
      <c r="A3282" t="s">
        <v>3784</v>
      </c>
      <c r="B3282" s="2">
        <v>45574</v>
      </c>
      <c r="C3282" t="s">
        <v>161</v>
      </c>
      <c r="D3282" t="s">
        <v>31</v>
      </c>
      <c r="E3282" t="s">
        <v>98</v>
      </c>
      <c r="F3282" t="s">
        <v>70</v>
      </c>
      <c r="G3282">
        <v>48</v>
      </c>
      <c r="H3282" t="s">
        <v>99</v>
      </c>
      <c r="I3282" t="s">
        <v>99</v>
      </c>
      <c r="J3282" t="s">
        <v>100</v>
      </c>
      <c r="K3282" t="s">
        <v>162</v>
      </c>
      <c r="L3282" t="s">
        <v>155</v>
      </c>
      <c r="M3282" t="s">
        <v>39</v>
      </c>
      <c r="N3282" t="s">
        <v>93</v>
      </c>
      <c r="O3282">
        <v>2</v>
      </c>
      <c r="P3282" s="4">
        <v>8991</v>
      </c>
      <c r="Q3282" s="4">
        <v>5125</v>
      </c>
      <c r="R3282" s="3">
        <v>0</v>
      </c>
      <c r="S3282" s="4">
        <v>17982</v>
      </c>
      <c r="T3282" s="4">
        <v>10250</v>
      </c>
      <c r="U3282" s="4">
        <v>7732</v>
      </c>
      <c r="V3282" s="3">
        <v>0.42998554109665221</v>
      </c>
      <c r="W3282" t="s">
        <v>84</v>
      </c>
      <c r="X3282" t="s">
        <v>76</v>
      </c>
      <c r="Y3282" t="s">
        <v>56</v>
      </c>
      <c r="Z3282">
        <v>3</v>
      </c>
      <c r="AA3282" t="s">
        <v>220</v>
      </c>
      <c r="AB3282" t="s">
        <v>121</v>
      </c>
      <c r="AC3282">
        <v>3.4</v>
      </c>
      <c r="AD3282">
        <v>2024</v>
      </c>
      <c r="AE3282">
        <v>10</v>
      </c>
      <c r="AF3282" t="s">
        <v>5517</v>
      </c>
      <c r="AG3282" t="s">
        <v>5518</v>
      </c>
      <c r="AH3282" t="s">
        <v>5519</v>
      </c>
      <c r="AI3282" t="s">
        <v>5523</v>
      </c>
    </row>
    <row r="3283" spans="1:35">
      <c r="A3283" t="s">
        <v>3785</v>
      </c>
      <c r="B3283" s="2">
        <v>45515</v>
      </c>
      <c r="C3283" t="s">
        <v>287</v>
      </c>
      <c r="D3283" t="s">
        <v>49</v>
      </c>
      <c r="E3283" t="s">
        <v>98</v>
      </c>
      <c r="F3283" t="s">
        <v>70</v>
      </c>
      <c r="G3283">
        <v>31</v>
      </c>
      <c r="H3283" t="s">
        <v>99</v>
      </c>
      <c r="I3283" t="s">
        <v>99</v>
      </c>
      <c r="J3283" t="s">
        <v>100</v>
      </c>
      <c r="K3283" t="s">
        <v>337</v>
      </c>
      <c r="L3283" t="s">
        <v>91</v>
      </c>
      <c r="M3283" t="s">
        <v>83</v>
      </c>
      <c r="N3283" t="s">
        <v>64</v>
      </c>
      <c r="O3283">
        <v>3</v>
      </c>
      <c r="P3283" s="4">
        <v>3952</v>
      </c>
      <c r="Q3283" s="4">
        <v>3004</v>
      </c>
      <c r="R3283" s="3">
        <v>0</v>
      </c>
      <c r="S3283" s="4">
        <v>11856</v>
      </c>
      <c r="T3283" s="4">
        <v>9012</v>
      </c>
      <c r="U3283" s="4">
        <v>2844</v>
      </c>
      <c r="V3283" s="3">
        <v>0.23987854251012145</v>
      </c>
      <c r="W3283" t="s">
        <v>84</v>
      </c>
      <c r="X3283" t="s">
        <v>42</v>
      </c>
      <c r="Y3283" t="s">
        <v>43</v>
      </c>
      <c r="Z3283">
        <v>0</v>
      </c>
      <c r="AA3283" t="s">
        <v>220</v>
      </c>
      <c r="AB3283" t="s">
        <v>121</v>
      </c>
      <c r="AC3283" t="s">
        <v>46</v>
      </c>
      <c r="AD3283">
        <v>2024</v>
      </c>
      <c r="AE3283">
        <v>8</v>
      </c>
      <c r="AF3283" t="s">
        <v>5513</v>
      </c>
      <c r="AG3283" t="s">
        <v>5514</v>
      </c>
      <c r="AH3283" t="s">
        <v>5519</v>
      </c>
      <c r="AI3283" t="s">
        <v>5516</v>
      </c>
    </row>
    <row r="3284" spans="1:35">
      <c r="A3284" t="s">
        <v>3786</v>
      </c>
      <c r="B3284" s="2">
        <v>45031</v>
      </c>
      <c r="C3284" t="s">
        <v>328</v>
      </c>
      <c r="D3284" t="s">
        <v>31</v>
      </c>
      <c r="E3284" t="s">
        <v>69</v>
      </c>
      <c r="F3284" t="s">
        <v>70</v>
      </c>
      <c r="G3284">
        <v>39</v>
      </c>
      <c r="H3284" t="s">
        <v>88</v>
      </c>
      <c r="I3284" t="s">
        <v>89</v>
      </c>
      <c r="J3284" t="s">
        <v>82</v>
      </c>
      <c r="K3284" t="s">
        <v>136</v>
      </c>
      <c r="L3284" t="s">
        <v>112</v>
      </c>
      <c r="M3284" t="s">
        <v>39</v>
      </c>
      <c r="N3284" t="s">
        <v>53</v>
      </c>
      <c r="O3284">
        <v>2</v>
      </c>
      <c r="P3284" s="4">
        <v>11913</v>
      </c>
      <c r="Q3284" s="4">
        <v>7386</v>
      </c>
      <c r="R3284" s="3">
        <v>0</v>
      </c>
      <c r="S3284" s="4">
        <v>23826</v>
      </c>
      <c r="T3284" s="4">
        <v>14772</v>
      </c>
      <c r="U3284" s="4">
        <v>9054</v>
      </c>
      <c r="V3284" s="3">
        <v>0.38000503651473183</v>
      </c>
      <c r="W3284" t="s">
        <v>41</v>
      </c>
      <c r="X3284" t="s">
        <v>55</v>
      </c>
      <c r="Y3284" t="s">
        <v>56</v>
      </c>
      <c r="Z3284">
        <v>1</v>
      </c>
      <c r="AA3284" t="s">
        <v>44</v>
      </c>
      <c r="AB3284" t="s">
        <v>66</v>
      </c>
      <c r="AC3284">
        <v>4.2</v>
      </c>
      <c r="AD3284">
        <v>2023</v>
      </c>
      <c r="AE3284">
        <v>4</v>
      </c>
      <c r="AF3284" t="s">
        <v>5524</v>
      </c>
      <c r="AG3284" t="s">
        <v>5525</v>
      </c>
      <c r="AH3284" t="s">
        <v>5522</v>
      </c>
      <c r="AI3284" t="s">
        <v>5526</v>
      </c>
    </row>
    <row r="3285" spans="1:35">
      <c r="A3285" t="s">
        <v>3787</v>
      </c>
      <c r="B3285" s="2">
        <v>45217</v>
      </c>
      <c r="C3285" t="s">
        <v>1023</v>
      </c>
      <c r="D3285" t="s">
        <v>31</v>
      </c>
      <c r="E3285" t="s">
        <v>98</v>
      </c>
      <c r="F3285" t="s">
        <v>70</v>
      </c>
      <c r="G3285">
        <v>29</v>
      </c>
      <c r="H3285" t="s">
        <v>34</v>
      </c>
      <c r="I3285" t="s">
        <v>35</v>
      </c>
      <c r="J3285" t="s">
        <v>36</v>
      </c>
      <c r="K3285" t="s">
        <v>162</v>
      </c>
      <c r="L3285" t="s">
        <v>142</v>
      </c>
      <c r="M3285" t="s">
        <v>92</v>
      </c>
      <c r="N3285" t="s">
        <v>113</v>
      </c>
      <c r="O3285">
        <v>2</v>
      </c>
      <c r="P3285" s="4">
        <v>17417</v>
      </c>
      <c r="Q3285" s="4">
        <v>13585</v>
      </c>
      <c r="R3285" s="3">
        <v>0.05</v>
      </c>
      <c r="S3285" s="4">
        <v>33092</v>
      </c>
      <c r="T3285" s="4">
        <v>27170</v>
      </c>
      <c r="U3285" s="4">
        <v>5922</v>
      </c>
      <c r="V3285" s="3">
        <v>0.17895563882509369</v>
      </c>
      <c r="W3285" t="s">
        <v>84</v>
      </c>
      <c r="X3285" t="s">
        <v>55</v>
      </c>
      <c r="Y3285" t="s">
        <v>56</v>
      </c>
      <c r="Z3285">
        <v>3</v>
      </c>
      <c r="AA3285" t="s">
        <v>143</v>
      </c>
      <c r="AB3285" t="s">
        <v>121</v>
      </c>
      <c r="AC3285">
        <v>3.8</v>
      </c>
      <c r="AD3285">
        <v>2023</v>
      </c>
      <c r="AE3285">
        <v>10</v>
      </c>
      <c r="AF3285" t="s">
        <v>5517</v>
      </c>
      <c r="AG3285" t="s">
        <v>5518</v>
      </c>
      <c r="AH3285" t="s">
        <v>5522</v>
      </c>
      <c r="AI3285" t="s">
        <v>5516</v>
      </c>
    </row>
    <row r="3286" spans="1:35">
      <c r="A3286" t="s">
        <v>3788</v>
      </c>
      <c r="B3286" s="2">
        <v>45427</v>
      </c>
      <c r="C3286" t="s">
        <v>1348</v>
      </c>
      <c r="D3286" t="s">
        <v>49</v>
      </c>
      <c r="E3286" t="s">
        <v>69</v>
      </c>
      <c r="F3286" t="s">
        <v>70</v>
      </c>
      <c r="G3286">
        <v>42</v>
      </c>
      <c r="H3286" t="s">
        <v>105</v>
      </c>
      <c r="I3286" t="s">
        <v>89</v>
      </c>
      <c r="J3286" t="s">
        <v>82</v>
      </c>
      <c r="K3286" t="s">
        <v>214</v>
      </c>
      <c r="L3286" t="s">
        <v>38</v>
      </c>
      <c r="M3286" t="s">
        <v>83</v>
      </c>
      <c r="N3286" t="s">
        <v>64</v>
      </c>
      <c r="O3286">
        <v>4</v>
      </c>
      <c r="P3286" s="4">
        <v>10068</v>
      </c>
      <c r="Q3286" s="4">
        <v>6041</v>
      </c>
      <c r="R3286" s="3">
        <v>0.1</v>
      </c>
      <c r="S3286" s="4">
        <v>36245</v>
      </c>
      <c r="T3286" s="4">
        <v>24164</v>
      </c>
      <c r="U3286" s="4">
        <v>12081</v>
      </c>
      <c r="V3286" s="3">
        <v>0.33331493999172301</v>
      </c>
      <c r="W3286" t="s">
        <v>84</v>
      </c>
      <c r="X3286" t="s">
        <v>55</v>
      </c>
      <c r="Y3286" t="s">
        <v>43</v>
      </c>
      <c r="Z3286">
        <v>0</v>
      </c>
      <c r="AA3286" t="s">
        <v>181</v>
      </c>
      <c r="AB3286" t="s">
        <v>121</v>
      </c>
      <c r="AC3286" t="s">
        <v>46</v>
      </c>
      <c r="AD3286">
        <v>2024</v>
      </c>
      <c r="AE3286">
        <v>5</v>
      </c>
      <c r="AF3286" t="s">
        <v>5529</v>
      </c>
      <c r="AG3286" t="s">
        <v>5525</v>
      </c>
      <c r="AH3286" t="s">
        <v>5522</v>
      </c>
      <c r="AI3286" t="s">
        <v>5526</v>
      </c>
    </row>
    <row r="3287" spans="1:35">
      <c r="A3287" t="s">
        <v>3789</v>
      </c>
      <c r="B3287" s="2">
        <v>44988</v>
      </c>
      <c r="C3287" t="s">
        <v>245</v>
      </c>
      <c r="D3287" t="s">
        <v>49</v>
      </c>
      <c r="E3287" t="s">
        <v>188</v>
      </c>
      <c r="F3287" t="s">
        <v>33</v>
      </c>
      <c r="G3287">
        <v>40</v>
      </c>
      <c r="H3287" t="s">
        <v>71</v>
      </c>
      <c r="I3287" t="s">
        <v>72</v>
      </c>
      <c r="J3287" t="s">
        <v>73</v>
      </c>
      <c r="K3287" t="s">
        <v>269</v>
      </c>
      <c r="L3287" t="s">
        <v>155</v>
      </c>
      <c r="M3287" t="s">
        <v>63</v>
      </c>
      <c r="N3287" t="s">
        <v>64</v>
      </c>
      <c r="O3287">
        <v>3</v>
      </c>
      <c r="P3287" s="4">
        <v>23806</v>
      </c>
      <c r="Q3287" s="4">
        <v>15474</v>
      </c>
      <c r="R3287" s="3">
        <v>0.05</v>
      </c>
      <c r="S3287" s="4">
        <v>67847</v>
      </c>
      <c r="T3287" s="4">
        <v>46422</v>
      </c>
      <c r="U3287" s="4">
        <v>21425</v>
      </c>
      <c r="V3287" s="3">
        <v>0.31578404350966144</v>
      </c>
      <c r="W3287" t="s">
        <v>54</v>
      </c>
      <c r="X3287" t="s">
        <v>42</v>
      </c>
      <c r="Y3287" t="s">
        <v>171</v>
      </c>
      <c r="Z3287">
        <v>12</v>
      </c>
      <c r="AA3287" t="s">
        <v>102</v>
      </c>
      <c r="AB3287" t="s">
        <v>194</v>
      </c>
      <c r="AC3287" t="s">
        <v>46</v>
      </c>
      <c r="AD3287">
        <v>2023</v>
      </c>
      <c r="AE3287">
        <v>3</v>
      </c>
      <c r="AF3287" t="s">
        <v>5534</v>
      </c>
      <c r="AG3287" t="s">
        <v>5528</v>
      </c>
      <c r="AH3287" t="s">
        <v>5515</v>
      </c>
      <c r="AI3287" t="s">
        <v>5526</v>
      </c>
    </row>
    <row r="3288" spans="1:35">
      <c r="A3288" t="s">
        <v>3790</v>
      </c>
      <c r="B3288" s="2">
        <v>45108</v>
      </c>
      <c r="C3288" t="s">
        <v>786</v>
      </c>
      <c r="D3288" t="s">
        <v>31</v>
      </c>
      <c r="E3288" t="s">
        <v>50</v>
      </c>
      <c r="F3288" t="s">
        <v>33</v>
      </c>
      <c r="G3288">
        <v>35</v>
      </c>
      <c r="H3288" t="s">
        <v>71</v>
      </c>
      <c r="I3288" t="s">
        <v>72</v>
      </c>
      <c r="J3288" t="s">
        <v>73</v>
      </c>
      <c r="K3288" t="s">
        <v>337</v>
      </c>
      <c r="L3288" t="s">
        <v>91</v>
      </c>
      <c r="M3288" t="s">
        <v>83</v>
      </c>
      <c r="N3288" t="s">
        <v>93</v>
      </c>
      <c r="O3288">
        <v>3</v>
      </c>
      <c r="P3288" s="4">
        <v>10054</v>
      </c>
      <c r="Q3288" s="4">
        <v>7038</v>
      </c>
      <c r="R3288" s="3">
        <v>0.15</v>
      </c>
      <c r="S3288" s="4">
        <v>25638</v>
      </c>
      <c r="T3288" s="4">
        <v>21114</v>
      </c>
      <c r="U3288" s="4">
        <v>4524</v>
      </c>
      <c r="V3288" s="3">
        <v>0.1764568219049848</v>
      </c>
      <c r="W3288" t="s">
        <v>41</v>
      </c>
      <c r="X3288" t="s">
        <v>42</v>
      </c>
      <c r="Y3288" t="s">
        <v>156</v>
      </c>
      <c r="Z3288">
        <v>0</v>
      </c>
      <c r="AA3288" t="s">
        <v>143</v>
      </c>
      <c r="AB3288" t="s">
        <v>45</v>
      </c>
      <c r="AC3288">
        <v>1.1000000000000001</v>
      </c>
      <c r="AD3288">
        <v>2023</v>
      </c>
      <c r="AE3288">
        <v>7</v>
      </c>
      <c r="AF3288" t="s">
        <v>5533</v>
      </c>
      <c r="AG3288" t="s">
        <v>5514</v>
      </c>
      <c r="AH3288" t="s">
        <v>5522</v>
      </c>
      <c r="AI3288" t="s">
        <v>5526</v>
      </c>
    </row>
    <row r="3289" spans="1:35">
      <c r="A3289" t="s">
        <v>3791</v>
      </c>
      <c r="B3289" s="2">
        <v>45639</v>
      </c>
      <c r="C3289" t="s">
        <v>946</v>
      </c>
      <c r="D3289" t="s">
        <v>49</v>
      </c>
      <c r="E3289" t="s">
        <v>129</v>
      </c>
      <c r="F3289" t="s">
        <v>33</v>
      </c>
      <c r="G3289">
        <v>60</v>
      </c>
      <c r="H3289" t="s">
        <v>146</v>
      </c>
      <c r="I3289" t="s">
        <v>147</v>
      </c>
      <c r="J3289" t="s">
        <v>36</v>
      </c>
      <c r="K3289" t="s">
        <v>116</v>
      </c>
      <c r="L3289" t="s">
        <v>91</v>
      </c>
      <c r="M3289" t="s">
        <v>39</v>
      </c>
      <c r="N3289" t="s">
        <v>113</v>
      </c>
      <c r="O3289">
        <v>8</v>
      </c>
      <c r="P3289" s="4">
        <v>17949</v>
      </c>
      <c r="Q3289" s="4">
        <v>12385</v>
      </c>
      <c r="R3289" s="3">
        <v>0</v>
      </c>
      <c r="S3289" s="4">
        <v>143592</v>
      </c>
      <c r="T3289" s="4">
        <v>99080</v>
      </c>
      <c r="U3289" s="4">
        <v>44512</v>
      </c>
      <c r="V3289" s="3">
        <v>0.30998941445205863</v>
      </c>
      <c r="W3289" t="s">
        <v>41</v>
      </c>
      <c r="X3289" t="s">
        <v>42</v>
      </c>
      <c r="Y3289" t="s">
        <v>56</v>
      </c>
      <c r="Z3289">
        <v>2</v>
      </c>
      <c r="AA3289" t="s">
        <v>226</v>
      </c>
      <c r="AB3289" t="s">
        <v>189</v>
      </c>
      <c r="AC3289">
        <v>4.2</v>
      </c>
      <c r="AD3289">
        <v>2024</v>
      </c>
      <c r="AE3289">
        <v>12</v>
      </c>
      <c r="AF3289" t="s">
        <v>5521</v>
      </c>
      <c r="AG3289" t="s">
        <v>5518</v>
      </c>
      <c r="AH3289" t="s">
        <v>5515</v>
      </c>
      <c r="AI3289" t="s">
        <v>5523</v>
      </c>
    </row>
    <row r="3290" spans="1:35">
      <c r="A3290" t="s">
        <v>3792</v>
      </c>
      <c r="B3290" s="2">
        <v>45510</v>
      </c>
      <c r="C3290" t="s">
        <v>436</v>
      </c>
      <c r="D3290" t="s">
        <v>49</v>
      </c>
      <c r="E3290" t="s">
        <v>119</v>
      </c>
      <c r="F3290" t="s">
        <v>70</v>
      </c>
      <c r="G3290">
        <v>38</v>
      </c>
      <c r="H3290" t="s">
        <v>80</v>
      </c>
      <c r="I3290" t="s">
        <v>81</v>
      </c>
      <c r="J3290" t="s">
        <v>82</v>
      </c>
      <c r="K3290" t="s">
        <v>257</v>
      </c>
      <c r="L3290" t="s">
        <v>101</v>
      </c>
      <c r="M3290" t="s">
        <v>39</v>
      </c>
      <c r="N3290" t="s">
        <v>113</v>
      </c>
      <c r="O3290">
        <v>1</v>
      </c>
      <c r="P3290" s="4">
        <v>15560</v>
      </c>
      <c r="Q3290" s="4">
        <v>11359</v>
      </c>
      <c r="R3290" s="3">
        <v>0</v>
      </c>
      <c r="S3290" s="4">
        <v>15560</v>
      </c>
      <c r="T3290" s="4">
        <v>11359</v>
      </c>
      <c r="U3290" s="4">
        <v>4201</v>
      </c>
      <c r="V3290" s="3">
        <v>0.26998714652956296</v>
      </c>
      <c r="W3290" t="s">
        <v>75</v>
      </c>
      <c r="X3290" t="s">
        <v>55</v>
      </c>
      <c r="Y3290" t="s">
        <v>56</v>
      </c>
      <c r="Z3290">
        <v>6</v>
      </c>
      <c r="AA3290" t="s">
        <v>44</v>
      </c>
      <c r="AB3290" t="s">
        <v>150</v>
      </c>
      <c r="AC3290">
        <v>4.4000000000000004</v>
      </c>
      <c r="AD3290">
        <v>2024</v>
      </c>
      <c r="AE3290">
        <v>8</v>
      </c>
      <c r="AF3290" t="s">
        <v>5513</v>
      </c>
      <c r="AG3290" t="s">
        <v>5514</v>
      </c>
      <c r="AH3290" t="s">
        <v>5519</v>
      </c>
      <c r="AI3290" t="s">
        <v>5526</v>
      </c>
    </row>
    <row r="3291" spans="1:35">
      <c r="A3291" t="s">
        <v>3793</v>
      </c>
      <c r="B3291" s="2">
        <v>45056</v>
      </c>
      <c r="C3291" t="s">
        <v>363</v>
      </c>
      <c r="D3291" t="s">
        <v>49</v>
      </c>
      <c r="E3291" t="s">
        <v>32</v>
      </c>
      <c r="F3291" t="s">
        <v>33</v>
      </c>
      <c r="G3291">
        <v>56</v>
      </c>
      <c r="H3291" t="s">
        <v>71</v>
      </c>
      <c r="I3291" t="s">
        <v>72</v>
      </c>
      <c r="J3291" t="s">
        <v>73</v>
      </c>
      <c r="K3291" t="s">
        <v>302</v>
      </c>
      <c r="L3291" t="s">
        <v>112</v>
      </c>
      <c r="M3291" t="s">
        <v>63</v>
      </c>
      <c r="N3291" t="s">
        <v>93</v>
      </c>
      <c r="O3291">
        <v>4</v>
      </c>
      <c r="P3291" s="4">
        <v>9180</v>
      </c>
      <c r="Q3291" s="4">
        <v>6059</v>
      </c>
      <c r="R3291" s="3">
        <v>0</v>
      </c>
      <c r="S3291" s="4">
        <v>36720</v>
      </c>
      <c r="T3291" s="4">
        <v>24236</v>
      </c>
      <c r="U3291" s="4">
        <v>12484</v>
      </c>
      <c r="V3291" s="3">
        <v>0.33997821350762525</v>
      </c>
      <c r="W3291" t="s">
        <v>54</v>
      </c>
      <c r="X3291" t="s">
        <v>42</v>
      </c>
      <c r="Y3291" t="s">
        <v>56</v>
      </c>
      <c r="Z3291">
        <v>5</v>
      </c>
      <c r="AA3291" t="s">
        <v>163</v>
      </c>
      <c r="AB3291" t="s">
        <v>45</v>
      </c>
      <c r="AC3291">
        <v>3.5</v>
      </c>
      <c r="AD3291">
        <v>2023</v>
      </c>
      <c r="AE3291">
        <v>5</v>
      </c>
      <c r="AF3291" t="s">
        <v>5529</v>
      </c>
      <c r="AG3291" t="s">
        <v>5525</v>
      </c>
      <c r="AH3291" t="s">
        <v>5522</v>
      </c>
      <c r="AI3291" t="s">
        <v>5523</v>
      </c>
    </row>
    <row r="3292" spans="1:35">
      <c r="A3292" t="s">
        <v>3794</v>
      </c>
      <c r="B3292" s="2">
        <v>45345</v>
      </c>
      <c r="C3292" t="s">
        <v>211</v>
      </c>
      <c r="D3292" t="s">
        <v>31</v>
      </c>
      <c r="E3292" t="s">
        <v>60</v>
      </c>
      <c r="F3292" t="s">
        <v>70</v>
      </c>
      <c r="G3292">
        <v>27</v>
      </c>
      <c r="H3292" t="s">
        <v>88</v>
      </c>
      <c r="I3292" t="s">
        <v>89</v>
      </c>
      <c r="J3292" t="s">
        <v>82</v>
      </c>
      <c r="K3292" t="s">
        <v>116</v>
      </c>
      <c r="L3292" t="s">
        <v>101</v>
      </c>
      <c r="M3292" t="s">
        <v>63</v>
      </c>
      <c r="N3292" t="s">
        <v>126</v>
      </c>
      <c r="O3292">
        <v>6</v>
      </c>
      <c r="P3292" s="4">
        <v>7017</v>
      </c>
      <c r="Q3292" s="4">
        <v>4210</v>
      </c>
      <c r="R3292" s="3">
        <v>0</v>
      </c>
      <c r="S3292" s="4">
        <v>42102</v>
      </c>
      <c r="T3292" s="4">
        <v>25260</v>
      </c>
      <c r="U3292" s="4">
        <v>16842</v>
      </c>
      <c r="V3292" s="3">
        <v>0.40002850220892117</v>
      </c>
      <c r="W3292" t="s">
        <v>84</v>
      </c>
      <c r="X3292" t="s">
        <v>76</v>
      </c>
      <c r="Y3292" t="s">
        <v>43</v>
      </c>
      <c r="Z3292">
        <v>0</v>
      </c>
      <c r="AA3292" t="s">
        <v>163</v>
      </c>
      <c r="AB3292" t="s">
        <v>132</v>
      </c>
      <c r="AC3292" t="s">
        <v>46</v>
      </c>
      <c r="AD3292">
        <v>2024</v>
      </c>
      <c r="AE3292">
        <v>2</v>
      </c>
      <c r="AF3292" t="s">
        <v>5527</v>
      </c>
      <c r="AG3292" t="s">
        <v>5528</v>
      </c>
      <c r="AH3292" t="s">
        <v>5522</v>
      </c>
      <c r="AI3292" t="s">
        <v>5516</v>
      </c>
    </row>
    <row r="3293" spans="1:35">
      <c r="A3293" t="s">
        <v>3795</v>
      </c>
      <c r="B3293" s="2">
        <v>45111</v>
      </c>
      <c r="C3293" t="s">
        <v>503</v>
      </c>
      <c r="D3293" t="s">
        <v>31</v>
      </c>
      <c r="E3293" t="s">
        <v>124</v>
      </c>
      <c r="F3293" t="s">
        <v>70</v>
      </c>
      <c r="G3293">
        <v>33</v>
      </c>
      <c r="H3293" t="s">
        <v>153</v>
      </c>
      <c r="I3293" t="s">
        <v>154</v>
      </c>
      <c r="J3293" t="s">
        <v>36</v>
      </c>
      <c r="K3293" t="s">
        <v>130</v>
      </c>
      <c r="L3293" t="s">
        <v>142</v>
      </c>
      <c r="M3293" t="s">
        <v>39</v>
      </c>
      <c r="N3293" t="s">
        <v>53</v>
      </c>
      <c r="O3293">
        <v>5</v>
      </c>
      <c r="P3293" s="4">
        <v>5326</v>
      </c>
      <c r="Q3293" s="4">
        <v>3249</v>
      </c>
      <c r="R3293" s="3">
        <v>0.15</v>
      </c>
      <c r="S3293" s="4">
        <v>22636</v>
      </c>
      <c r="T3293" s="4">
        <v>16245</v>
      </c>
      <c r="U3293" s="4">
        <v>6391</v>
      </c>
      <c r="V3293" s="3">
        <v>0.28233786888142781</v>
      </c>
      <c r="W3293" t="s">
        <v>41</v>
      </c>
      <c r="X3293" t="s">
        <v>42</v>
      </c>
      <c r="Y3293" t="s">
        <v>171</v>
      </c>
      <c r="Z3293">
        <v>15</v>
      </c>
      <c r="AA3293" t="s">
        <v>94</v>
      </c>
      <c r="AB3293" t="s">
        <v>95</v>
      </c>
      <c r="AC3293" t="s">
        <v>46</v>
      </c>
      <c r="AD3293">
        <v>2023</v>
      </c>
      <c r="AE3293">
        <v>7</v>
      </c>
      <c r="AF3293" t="s">
        <v>5533</v>
      </c>
      <c r="AG3293" t="s">
        <v>5514</v>
      </c>
      <c r="AH3293" t="s">
        <v>5522</v>
      </c>
      <c r="AI3293" t="s">
        <v>5516</v>
      </c>
    </row>
    <row r="3294" spans="1:35">
      <c r="A3294" t="s">
        <v>3796</v>
      </c>
      <c r="B3294" s="2">
        <v>45523</v>
      </c>
      <c r="C3294" t="s">
        <v>816</v>
      </c>
      <c r="D3294" t="s">
        <v>49</v>
      </c>
      <c r="E3294" t="s">
        <v>188</v>
      </c>
      <c r="F3294" t="s">
        <v>33</v>
      </c>
      <c r="G3294">
        <v>39</v>
      </c>
      <c r="H3294" t="s">
        <v>71</v>
      </c>
      <c r="I3294" t="s">
        <v>72</v>
      </c>
      <c r="J3294" t="s">
        <v>73</v>
      </c>
      <c r="K3294" t="s">
        <v>192</v>
      </c>
      <c r="L3294" t="s">
        <v>101</v>
      </c>
      <c r="M3294" t="s">
        <v>107</v>
      </c>
      <c r="N3294" t="s">
        <v>64</v>
      </c>
      <c r="O3294">
        <v>5</v>
      </c>
      <c r="P3294" s="4">
        <v>8429</v>
      </c>
      <c r="Q3294" s="4">
        <v>4720</v>
      </c>
      <c r="R3294" s="3">
        <v>0.1</v>
      </c>
      <c r="S3294" s="4">
        <v>37931</v>
      </c>
      <c r="T3294" s="4">
        <v>23600</v>
      </c>
      <c r="U3294" s="4">
        <v>14331</v>
      </c>
      <c r="V3294" s="3">
        <v>0.37781761619783288</v>
      </c>
      <c r="W3294" t="s">
        <v>54</v>
      </c>
      <c r="X3294" t="s">
        <v>42</v>
      </c>
      <c r="Y3294" t="s">
        <v>56</v>
      </c>
      <c r="Z3294">
        <v>4</v>
      </c>
      <c r="AA3294" t="s">
        <v>167</v>
      </c>
      <c r="AB3294" t="s">
        <v>132</v>
      </c>
      <c r="AC3294">
        <v>3.4</v>
      </c>
      <c r="AD3294">
        <v>2024</v>
      </c>
      <c r="AE3294">
        <v>8</v>
      </c>
      <c r="AF3294" t="s">
        <v>5513</v>
      </c>
      <c r="AG3294" t="s">
        <v>5514</v>
      </c>
      <c r="AH3294" t="s">
        <v>5522</v>
      </c>
      <c r="AI3294" t="s">
        <v>5526</v>
      </c>
    </row>
    <row r="3295" spans="1:35">
      <c r="A3295" t="s">
        <v>3797</v>
      </c>
      <c r="B3295" s="2">
        <v>45006</v>
      </c>
      <c r="C3295" t="s">
        <v>908</v>
      </c>
      <c r="D3295" t="s">
        <v>31</v>
      </c>
      <c r="E3295" t="s">
        <v>69</v>
      </c>
      <c r="F3295" t="s">
        <v>70</v>
      </c>
      <c r="G3295">
        <v>32</v>
      </c>
      <c r="H3295" t="s">
        <v>153</v>
      </c>
      <c r="I3295" t="s">
        <v>154</v>
      </c>
      <c r="J3295" t="s">
        <v>36</v>
      </c>
      <c r="K3295" t="s">
        <v>51</v>
      </c>
      <c r="L3295" t="s">
        <v>155</v>
      </c>
      <c r="M3295" t="s">
        <v>83</v>
      </c>
      <c r="N3295" t="s">
        <v>93</v>
      </c>
      <c r="O3295">
        <v>7</v>
      </c>
      <c r="P3295" s="4">
        <v>14950</v>
      </c>
      <c r="Q3295" s="4">
        <v>10316</v>
      </c>
      <c r="R3295" s="3">
        <v>0.05</v>
      </c>
      <c r="S3295" s="4">
        <v>99418</v>
      </c>
      <c r="T3295" s="4">
        <v>72212</v>
      </c>
      <c r="U3295" s="4">
        <v>27206</v>
      </c>
      <c r="V3295" s="3">
        <v>0.27365265847230885</v>
      </c>
      <c r="W3295" t="s">
        <v>54</v>
      </c>
      <c r="X3295" t="s">
        <v>55</v>
      </c>
      <c r="Y3295" t="s">
        <v>56</v>
      </c>
      <c r="Z3295">
        <v>6</v>
      </c>
      <c r="AA3295" t="s">
        <v>149</v>
      </c>
      <c r="AB3295" t="s">
        <v>189</v>
      </c>
      <c r="AC3295">
        <v>3.5</v>
      </c>
      <c r="AD3295">
        <v>2023</v>
      </c>
      <c r="AE3295">
        <v>3</v>
      </c>
      <c r="AF3295" t="s">
        <v>5534</v>
      </c>
      <c r="AG3295" t="s">
        <v>5528</v>
      </c>
      <c r="AH3295" t="s">
        <v>5515</v>
      </c>
      <c r="AI3295" t="s">
        <v>5516</v>
      </c>
    </row>
    <row r="3296" spans="1:35">
      <c r="A3296" t="s">
        <v>3798</v>
      </c>
      <c r="B3296" s="2">
        <v>45488</v>
      </c>
      <c r="C3296" t="s">
        <v>216</v>
      </c>
      <c r="D3296" t="s">
        <v>31</v>
      </c>
      <c r="E3296" t="s">
        <v>170</v>
      </c>
      <c r="F3296" t="s">
        <v>33</v>
      </c>
      <c r="G3296">
        <v>57</v>
      </c>
      <c r="H3296" t="s">
        <v>105</v>
      </c>
      <c r="I3296" t="s">
        <v>89</v>
      </c>
      <c r="J3296" t="s">
        <v>82</v>
      </c>
      <c r="K3296" t="s">
        <v>116</v>
      </c>
      <c r="L3296" t="s">
        <v>137</v>
      </c>
      <c r="M3296" t="s">
        <v>63</v>
      </c>
      <c r="N3296" t="s">
        <v>53</v>
      </c>
      <c r="O3296">
        <v>1</v>
      </c>
      <c r="P3296" s="4">
        <v>13926</v>
      </c>
      <c r="Q3296" s="4">
        <v>8634</v>
      </c>
      <c r="R3296" s="3">
        <v>0.1</v>
      </c>
      <c r="S3296" s="4">
        <v>12533</v>
      </c>
      <c r="T3296" s="4">
        <v>8634</v>
      </c>
      <c r="U3296" s="4">
        <v>3899</v>
      </c>
      <c r="V3296" s="3">
        <v>0.31109869943349555</v>
      </c>
      <c r="W3296" t="s">
        <v>41</v>
      </c>
      <c r="X3296" t="s">
        <v>42</v>
      </c>
      <c r="Y3296" t="s">
        <v>56</v>
      </c>
      <c r="Z3296">
        <v>1</v>
      </c>
      <c r="AA3296" t="s">
        <v>163</v>
      </c>
      <c r="AB3296" t="s">
        <v>66</v>
      </c>
      <c r="AC3296">
        <v>4.5</v>
      </c>
      <c r="AD3296">
        <v>2024</v>
      </c>
      <c r="AE3296">
        <v>7</v>
      </c>
      <c r="AF3296" t="s">
        <v>5533</v>
      </c>
      <c r="AG3296" t="s">
        <v>5514</v>
      </c>
      <c r="AH3296" t="s">
        <v>5519</v>
      </c>
      <c r="AI3296" t="s">
        <v>5523</v>
      </c>
    </row>
    <row r="3297" spans="1:35">
      <c r="A3297" t="s">
        <v>3799</v>
      </c>
      <c r="B3297" s="2">
        <v>45552</v>
      </c>
      <c r="C3297" t="s">
        <v>290</v>
      </c>
      <c r="D3297" t="s">
        <v>49</v>
      </c>
      <c r="E3297" t="s">
        <v>50</v>
      </c>
      <c r="F3297" t="s">
        <v>33</v>
      </c>
      <c r="G3297">
        <v>51</v>
      </c>
      <c r="H3297" t="s">
        <v>80</v>
      </c>
      <c r="I3297" t="s">
        <v>81</v>
      </c>
      <c r="J3297" t="s">
        <v>82</v>
      </c>
      <c r="K3297" t="s">
        <v>74</v>
      </c>
      <c r="L3297" t="s">
        <v>142</v>
      </c>
      <c r="M3297" t="s">
        <v>83</v>
      </c>
      <c r="N3297" t="s">
        <v>93</v>
      </c>
      <c r="O3297">
        <v>3</v>
      </c>
      <c r="P3297" s="4">
        <v>9521</v>
      </c>
      <c r="Q3297" s="4">
        <v>7331</v>
      </c>
      <c r="R3297" s="3">
        <v>0</v>
      </c>
      <c r="S3297" s="4">
        <v>28563</v>
      </c>
      <c r="T3297" s="4">
        <v>21993</v>
      </c>
      <c r="U3297" s="4">
        <v>6570</v>
      </c>
      <c r="V3297" s="3">
        <v>0.23001785526730387</v>
      </c>
      <c r="W3297" t="s">
        <v>54</v>
      </c>
      <c r="X3297" t="s">
        <v>76</v>
      </c>
      <c r="Y3297" t="s">
        <v>56</v>
      </c>
      <c r="Z3297">
        <v>2</v>
      </c>
      <c r="AA3297" t="s">
        <v>57</v>
      </c>
      <c r="AB3297" t="s">
        <v>150</v>
      </c>
      <c r="AC3297">
        <v>4.3</v>
      </c>
      <c r="AD3297">
        <v>2024</v>
      </c>
      <c r="AE3297">
        <v>9</v>
      </c>
      <c r="AF3297" t="s">
        <v>5531</v>
      </c>
      <c r="AG3297" t="s">
        <v>5514</v>
      </c>
      <c r="AH3297" t="s">
        <v>5522</v>
      </c>
      <c r="AI3297" t="s">
        <v>5523</v>
      </c>
    </row>
    <row r="3298" spans="1:35">
      <c r="A3298" t="s">
        <v>3800</v>
      </c>
      <c r="B3298" s="2">
        <v>45226</v>
      </c>
      <c r="C3298" t="s">
        <v>418</v>
      </c>
      <c r="D3298" t="s">
        <v>31</v>
      </c>
      <c r="E3298" t="s">
        <v>69</v>
      </c>
      <c r="F3298" t="s">
        <v>70</v>
      </c>
      <c r="G3298">
        <v>25</v>
      </c>
      <c r="H3298" t="s">
        <v>71</v>
      </c>
      <c r="I3298" t="s">
        <v>72</v>
      </c>
      <c r="J3298" t="s">
        <v>73</v>
      </c>
      <c r="K3298" t="s">
        <v>239</v>
      </c>
      <c r="L3298" t="s">
        <v>52</v>
      </c>
      <c r="M3298" t="s">
        <v>83</v>
      </c>
      <c r="N3298" t="s">
        <v>53</v>
      </c>
      <c r="O3298">
        <v>6</v>
      </c>
      <c r="P3298" s="4">
        <v>8352</v>
      </c>
      <c r="Q3298" s="4">
        <v>5679</v>
      </c>
      <c r="R3298" s="3">
        <v>0.1</v>
      </c>
      <c r="S3298" s="4">
        <v>45101</v>
      </c>
      <c r="T3298" s="4">
        <v>34074</v>
      </c>
      <c r="U3298" s="4">
        <v>11027</v>
      </c>
      <c r="V3298" s="3">
        <v>0.24449568745704087</v>
      </c>
      <c r="W3298" t="s">
        <v>41</v>
      </c>
      <c r="X3298" t="s">
        <v>42</v>
      </c>
      <c r="Y3298" t="s">
        <v>56</v>
      </c>
      <c r="Z3298">
        <v>5</v>
      </c>
      <c r="AA3298" t="s">
        <v>193</v>
      </c>
      <c r="AB3298" t="s">
        <v>194</v>
      </c>
      <c r="AC3298">
        <v>4.8</v>
      </c>
      <c r="AD3298">
        <v>2023</v>
      </c>
      <c r="AE3298">
        <v>10</v>
      </c>
      <c r="AF3298" t="s">
        <v>5517</v>
      </c>
      <c r="AG3298" t="s">
        <v>5518</v>
      </c>
      <c r="AH3298" t="s">
        <v>5522</v>
      </c>
      <c r="AI3298" t="s">
        <v>5516</v>
      </c>
    </row>
    <row r="3299" spans="1:35">
      <c r="A3299" t="s">
        <v>3801</v>
      </c>
      <c r="B3299" s="2">
        <v>45247</v>
      </c>
      <c r="C3299" t="s">
        <v>856</v>
      </c>
      <c r="D3299" t="s">
        <v>31</v>
      </c>
      <c r="E3299" t="s">
        <v>188</v>
      </c>
      <c r="F3299" t="s">
        <v>33</v>
      </c>
      <c r="G3299">
        <v>19</v>
      </c>
      <c r="H3299" t="s">
        <v>153</v>
      </c>
      <c r="I3299" t="s">
        <v>154</v>
      </c>
      <c r="J3299" t="s">
        <v>36</v>
      </c>
      <c r="K3299" t="s">
        <v>326</v>
      </c>
      <c r="L3299" t="s">
        <v>91</v>
      </c>
      <c r="M3299" t="s">
        <v>63</v>
      </c>
      <c r="N3299" t="s">
        <v>53</v>
      </c>
      <c r="O3299">
        <v>7</v>
      </c>
      <c r="P3299" s="4">
        <v>7391</v>
      </c>
      <c r="Q3299" s="4">
        <v>4287</v>
      </c>
      <c r="R3299" s="3">
        <v>0.15</v>
      </c>
      <c r="S3299" s="4">
        <v>43976</v>
      </c>
      <c r="T3299" s="4">
        <v>30009</v>
      </c>
      <c r="U3299" s="4">
        <v>13967</v>
      </c>
      <c r="V3299" s="3">
        <v>0.31760505730398397</v>
      </c>
      <c r="W3299" t="s">
        <v>41</v>
      </c>
      <c r="X3299" t="s">
        <v>55</v>
      </c>
      <c r="Y3299" t="s">
        <v>56</v>
      </c>
      <c r="Z3299">
        <v>7</v>
      </c>
      <c r="AA3299" t="s">
        <v>193</v>
      </c>
      <c r="AB3299" t="s">
        <v>150</v>
      </c>
      <c r="AC3299">
        <v>3.7</v>
      </c>
      <c r="AD3299">
        <v>2023</v>
      </c>
      <c r="AE3299">
        <v>11</v>
      </c>
      <c r="AF3299" t="s">
        <v>5535</v>
      </c>
      <c r="AG3299" t="s">
        <v>5518</v>
      </c>
      <c r="AH3299" t="s">
        <v>5522</v>
      </c>
      <c r="AI3299" t="s">
        <v>5520</v>
      </c>
    </row>
    <row r="3300" spans="1:35">
      <c r="A3300" t="s">
        <v>3802</v>
      </c>
      <c r="B3300" s="2">
        <v>45590</v>
      </c>
      <c r="C3300" t="s">
        <v>735</v>
      </c>
      <c r="D3300" t="s">
        <v>31</v>
      </c>
      <c r="E3300" t="s">
        <v>111</v>
      </c>
      <c r="F3300" t="s">
        <v>70</v>
      </c>
      <c r="G3300">
        <v>27</v>
      </c>
      <c r="H3300" t="s">
        <v>71</v>
      </c>
      <c r="I3300" t="s">
        <v>72</v>
      </c>
      <c r="J3300" t="s">
        <v>73</v>
      </c>
      <c r="K3300" t="s">
        <v>269</v>
      </c>
      <c r="L3300" t="s">
        <v>38</v>
      </c>
      <c r="M3300" t="s">
        <v>39</v>
      </c>
      <c r="N3300" t="s">
        <v>93</v>
      </c>
      <c r="O3300">
        <v>5</v>
      </c>
      <c r="P3300" s="4">
        <v>3248</v>
      </c>
      <c r="Q3300" s="4">
        <v>1949</v>
      </c>
      <c r="R3300" s="3">
        <v>0.2</v>
      </c>
      <c r="S3300" s="4">
        <v>12992</v>
      </c>
      <c r="T3300" s="4">
        <v>9745</v>
      </c>
      <c r="U3300" s="4">
        <v>3247</v>
      </c>
      <c r="V3300" s="3">
        <v>0.24992302955665024</v>
      </c>
      <c r="W3300" t="s">
        <v>41</v>
      </c>
      <c r="X3300" t="s">
        <v>76</v>
      </c>
      <c r="Y3300" t="s">
        <v>156</v>
      </c>
      <c r="Z3300">
        <v>0</v>
      </c>
      <c r="AA3300" t="s">
        <v>159</v>
      </c>
      <c r="AB3300" t="s">
        <v>95</v>
      </c>
      <c r="AC3300">
        <v>1.7</v>
      </c>
      <c r="AD3300">
        <v>2024</v>
      </c>
      <c r="AE3300">
        <v>10</v>
      </c>
      <c r="AF3300" t="s">
        <v>5517</v>
      </c>
      <c r="AG3300" t="s">
        <v>5518</v>
      </c>
      <c r="AH3300" t="s">
        <v>5519</v>
      </c>
      <c r="AI3300" t="s">
        <v>5516</v>
      </c>
    </row>
    <row r="3301" spans="1:35">
      <c r="A3301" t="s">
        <v>3803</v>
      </c>
      <c r="B3301" s="2">
        <v>45380</v>
      </c>
      <c r="C3301" t="s">
        <v>640</v>
      </c>
      <c r="D3301" t="s">
        <v>31</v>
      </c>
      <c r="E3301" t="s">
        <v>32</v>
      </c>
      <c r="F3301" t="s">
        <v>33</v>
      </c>
      <c r="G3301">
        <v>58</v>
      </c>
      <c r="H3301" t="s">
        <v>99</v>
      </c>
      <c r="I3301" t="s">
        <v>99</v>
      </c>
      <c r="J3301" t="s">
        <v>100</v>
      </c>
      <c r="K3301" t="s">
        <v>125</v>
      </c>
      <c r="L3301" t="s">
        <v>137</v>
      </c>
      <c r="M3301" t="s">
        <v>92</v>
      </c>
      <c r="N3301" t="s">
        <v>40</v>
      </c>
      <c r="O3301">
        <v>6</v>
      </c>
      <c r="P3301" s="4">
        <v>9706</v>
      </c>
      <c r="Q3301" s="4">
        <v>6600</v>
      </c>
      <c r="R3301" s="3">
        <v>0</v>
      </c>
      <c r="S3301" s="4">
        <v>58236</v>
      </c>
      <c r="T3301" s="4">
        <v>39600</v>
      </c>
      <c r="U3301" s="4">
        <v>18636</v>
      </c>
      <c r="V3301" s="3">
        <v>0.32000824232433545</v>
      </c>
      <c r="W3301" t="s">
        <v>41</v>
      </c>
      <c r="X3301" t="s">
        <v>55</v>
      </c>
      <c r="Y3301" t="s">
        <v>171</v>
      </c>
      <c r="Z3301">
        <v>13</v>
      </c>
      <c r="AA3301" t="s">
        <v>65</v>
      </c>
      <c r="AB3301" t="s">
        <v>150</v>
      </c>
      <c r="AC3301" t="s">
        <v>46</v>
      </c>
      <c r="AD3301">
        <v>2024</v>
      </c>
      <c r="AE3301">
        <v>3</v>
      </c>
      <c r="AF3301" t="s">
        <v>5534</v>
      </c>
      <c r="AG3301" t="s">
        <v>5528</v>
      </c>
      <c r="AH3301" t="s">
        <v>5515</v>
      </c>
      <c r="AI3301" t="s">
        <v>5523</v>
      </c>
    </row>
    <row r="3302" spans="1:35">
      <c r="A3302" t="s">
        <v>3804</v>
      </c>
      <c r="B3302" s="2">
        <v>44970</v>
      </c>
      <c r="C3302" t="s">
        <v>676</v>
      </c>
      <c r="D3302" t="s">
        <v>31</v>
      </c>
      <c r="E3302" t="s">
        <v>32</v>
      </c>
      <c r="F3302" t="s">
        <v>33</v>
      </c>
      <c r="G3302">
        <v>41</v>
      </c>
      <c r="H3302" t="s">
        <v>88</v>
      </c>
      <c r="I3302" t="s">
        <v>89</v>
      </c>
      <c r="J3302" t="s">
        <v>82</v>
      </c>
      <c r="K3302" t="s">
        <v>192</v>
      </c>
      <c r="L3302" t="s">
        <v>155</v>
      </c>
      <c r="M3302" t="s">
        <v>83</v>
      </c>
      <c r="N3302" t="s">
        <v>113</v>
      </c>
      <c r="O3302">
        <v>8</v>
      </c>
      <c r="P3302" s="4">
        <v>7914</v>
      </c>
      <c r="Q3302" s="4">
        <v>5223</v>
      </c>
      <c r="R3302" s="3">
        <v>0.05</v>
      </c>
      <c r="S3302" s="4">
        <v>60146</v>
      </c>
      <c r="T3302" s="4">
        <v>41784</v>
      </c>
      <c r="U3302" s="4">
        <v>18362</v>
      </c>
      <c r="V3302" s="3">
        <v>0.30529045988095632</v>
      </c>
      <c r="W3302" t="s">
        <v>75</v>
      </c>
      <c r="X3302" t="s">
        <v>76</v>
      </c>
      <c r="Y3302" t="s">
        <v>171</v>
      </c>
      <c r="Z3302">
        <v>14</v>
      </c>
      <c r="AA3302" t="s">
        <v>77</v>
      </c>
      <c r="AB3302" t="s">
        <v>66</v>
      </c>
      <c r="AC3302" t="s">
        <v>46</v>
      </c>
      <c r="AD3302">
        <v>2023</v>
      </c>
      <c r="AE3302">
        <v>2</v>
      </c>
      <c r="AF3302" t="s">
        <v>5527</v>
      </c>
      <c r="AG3302" t="s">
        <v>5528</v>
      </c>
      <c r="AH3302" t="s">
        <v>5515</v>
      </c>
      <c r="AI3302" t="s">
        <v>5526</v>
      </c>
    </row>
    <row r="3303" spans="1:35">
      <c r="A3303" t="s">
        <v>3805</v>
      </c>
      <c r="B3303" s="2">
        <v>45221</v>
      </c>
      <c r="C3303" t="s">
        <v>358</v>
      </c>
      <c r="D3303" t="s">
        <v>31</v>
      </c>
      <c r="E3303" t="s">
        <v>188</v>
      </c>
      <c r="F3303" t="s">
        <v>33</v>
      </c>
      <c r="G3303">
        <v>33</v>
      </c>
      <c r="H3303" t="s">
        <v>146</v>
      </c>
      <c r="I3303" t="s">
        <v>147</v>
      </c>
      <c r="J3303" t="s">
        <v>36</v>
      </c>
      <c r="K3303" t="s">
        <v>61</v>
      </c>
      <c r="L3303" t="s">
        <v>101</v>
      </c>
      <c r="M3303" t="s">
        <v>39</v>
      </c>
      <c r="N3303" t="s">
        <v>113</v>
      </c>
      <c r="O3303">
        <v>5</v>
      </c>
      <c r="P3303" s="4">
        <v>13030</v>
      </c>
      <c r="Q3303" s="4">
        <v>9121</v>
      </c>
      <c r="R3303" s="3">
        <v>0.2</v>
      </c>
      <c r="S3303" s="4">
        <v>52120</v>
      </c>
      <c r="T3303" s="4">
        <v>45605</v>
      </c>
      <c r="U3303" s="4">
        <v>6515</v>
      </c>
      <c r="V3303" s="3">
        <v>0.125</v>
      </c>
      <c r="W3303" t="s">
        <v>84</v>
      </c>
      <c r="X3303" t="s">
        <v>42</v>
      </c>
      <c r="Y3303" t="s">
        <v>156</v>
      </c>
      <c r="Z3303">
        <v>0</v>
      </c>
      <c r="AA3303" t="s">
        <v>229</v>
      </c>
      <c r="AB3303" t="s">
        <v>45</v>
      </c>
      <c r="AC3303">
        <v>1.1000000000000001</v>
      </c>
      <c r="AD3303">
        <v>2023</v>
      </c>
      <c r="AE3303">
        <v>10</v>
      </c>
      <c r="AF3303" t="s">
        <v>5517</v>
      </c>
      <c r="AG3303" t="s">
        <v>5518</v>
      </c>
      <c r="AH3303" t="s">
        <v>5515</v>
      </c>
      <c r="AI3303" t="s">
        <v>5516</v>
      </c>
    </row>
    <row r="3304" spans="1:35">
      <c r="A3304" t="s">
        <v>3806</v>
      </c>
      <c r="B3304" s="2">
        <v>45606</v>
      </c>
      <c r="C3304" t="s">
        <v>483</v>
      </c>
      <c r="D3304" t="s">
        <v>31</v>
      </c>
      <c r="E3304" t="s">
        <v>32</v>
      </c>
      <c r="F3304" t="s">
        <v>33</v>
      </c>
      <c r="G3304">
        <v>32</v>
      </c>
      <c r="H3304" t="s">
        <v>99</v>
      </c>
      <c r="I3304" t="s">
        <v>99</v>
      </c>
      <c r="J3304" t="s">
        <v>100</v>
      </c>
      <c r="K3304" t="s">
        <v>148</v>
      </c>
      <c r="L3304" t="s">
        <v>137</v>
      </c>
      <c r="M3304" t="s">
        <v>39</v>
      </c>
      <c r="N3304" t="s">
        <v>126</v>
      </c>
      <c r="O3304">
        <v>6</v>
      </c>
      <c r="P3304" s="4">
        <v>868</v>
      </c>
      <c r="Q3304" s="4">
        <v>495</v>
      </c>
      <c r="R3304" s="3">
        <v>0.15</v>
      </c>
      <c r="S3304" s="4">
        <v>4427</v>
      </c>
      <c r="T3304" s="4">
        <v>2970</v>
      </c>
      <c r="U3304" s="4">
        <v>1457</v>
      </c>
      <c r="V3304" s="3">
        <v>0.32911678337474587</v>
      </c>
      <c r="W3304" t="s">
        <v>84</v>
      </c>
      <c r="X3304" t="s">
        <v>55</v>
      </c>
      <c r="Y3304" t="s">
        <v>171</v>
      </c>
      <c r="Z3304">
        <v>10</v>
      </c>
      <c r="AA3304" t="s">
        <v>172</v>
      </c>
      <c r="AB3304" t="s">
        <v>189</v>
      </c>
      <c r="AC3304" t="s">
        <v>46</v>
      </c>
      <c r="AD3304">
        <v>2024</v>
      </c>
      <c r="AE3304">
        <v>11</v>
      </c>
      <c r="AF3304" t="s">
        <v>5535</v>
      </c>
      <c r="AG3304" t="s">
        <v>5518</v>
      </c>
      <c r="AH3304" t="s">
        <v>5519</v>
      </c>
      <c r="AI3304" t="s">
        <v>5516</v>
      </c>
    </row>
    <row r="3305" spans="1:35">
      <c r="A3305" t="s">
        <v>3807</v>
      </c>
      <c r="B3305" s="2">
        <v>45545</v>
      </c>
      <c r="C3305" t="s">
        <v>1613</v>
      </c>
      <c r="D3305" t="s">
        <v>31</v>
      </c>
      <c r="E3305" t="s">
        <v>60</v>
      </c>
      <c r="F3305" t="s">
        <v>70</v>
      </c>
      <c r="G3305">
        <v>37</v>
      </c>
      <c r="H3305" t="s">
        <v>105</v>
      </c>
      <c r="I3305" t="s">
        <v>89</v>
      </c>
      <c r="J3305" t="s">
        <v>82</v>
      </c>
      <c r="K3305" t="s">
        <v>179</v>
      </c>
      <c r="L3305" t="s">
        <v>38</v>
      </c>
      <c r="M3305" t="s">
        <v>92</v>
      </c>
      <c r="N3305" t="s">
        <v>113</v>
      </c>
      <c r="O3305">
        <v>3</v>
      </c>
      <c r="P3305" s="4">
        <v>4282</v>
      </c>
      <c r="Q3305" s="4">
        <v>2955</v>
      </c>
      <c r="R3305" s="3">
        <v>0</v>
      </c>
      <c r="S3305" s="4">
        <v>12846</v>
      </c>
      <c r="T3305" s="4">
        <v>8865</v>
      </c>
      <c r="U3305" s="4">
        <v>3981</v>
      </c>
      <c r="V3305" s="3">
        <v>0.30990191499299391</v>
      </c>
      <c r="W3305" t="s">
        <v>84</v>
      </c>
      <c r="X3305" t="s">
        <v>76</v>
      </c>
      <c r="Y3305" t="s">
        <v>56</v>
      </c>
      <c r="Z3305">
        <v>2</v>
      </c>
      <c r="AA3305" t="s">
        <v>44</v>
      </c>
      <c r="AB3305" t="s">
        <v>150</v>
      </c>
      <c r="AC3305">
        <v>4.5999999999999996</v>
      </c>
      <c r="AD3305">
        <v>2024</v>
      </c>
      <c r="AE3305">
        <v>9</v>
      </c>
      <c r="AF3305" t="s">
        <v>5531</v>
      </c>
      <c r="AG3305" t="s">
        <v>5514</v>
      </c>
      <c r="AH3305" t="s">
        <v>5519</v>
      </c>
      <c r="AI3305" t="s">
        <v>5526</v>
      </c>
    </row>
    <row r="3306" spans="1:35">
      <c r="A3306" t="s">
        <v>3808</v>
      </c>
      <c r="B3306" s="2">
        <v>45538</v>
      </c>
      <c r="C3306" t="s">
        <v>418</v>
      </c>
      <c r="D3306" t="s">
        <v>49</v>
      </c>
      <c r="E3306" t="s">
        <v>50</v>
      </c>
      <c r="F3306" t="s">
        <v>33</v>
      </c>
      <c r="G3306">
        <v>19</v>
      </c>
      <c r="H3306" t="s">
        <v>34</v>
      </c>
      <c r="I3306" t="s">
        <v>35</v>
      </c>
      <c r="J3306" t="s">
        <v>36</v>
      </c>
      <c r="K3306" t="s">
        <v>148</v>
      </c>
      <c r="L3306" t="s">
        <v>101</v>
      </c>
      <c r="M3306" t="s">
        <v>107</v>
      </c>
      <c r="N3306" t="s">
        <v>113</v>
      </c>
      <c r="O3306">
        <v>8</v>
      </c>
      <c r="P3306" s="4">
        <v>15973</v>
      </c>
      <c r="Q3306" s="4">
        <v>12778</v>
      </c>
      <c r="R3306" s="3">
        <v>0</v>
      </c>
      <c r="S3306" s="4">
        <v>127784</v>
      </c>
      <c r="T3306" s="4">
        <v>102224</v>
      </c>
      <c r="U3306" s="4">
        <v>25560</v>
      </c>
      <c r="V3306" s="3">
        <v>0.20002504225881174</v>
      </c>
      <c r="W3306" t="s">
        <v>75</v>
      </c>
      <c r="X3306" t="s">
        <v>42</v>
      </c>
      <c r="Y3306" t="s">
        <v>56</v>
      </c>
      <c r="Z3306">
        <v>6</v>
      </c>
      <c r="AA3306" t="s">
        <v>172</v>
      </c>
      <c r="AB3306" t="s">
        <v>150</v>
      </c>
      <c r="AC3306">
        <v>4.5</v>
      </c>
      <c r="AD3306">
        <v>2024</v>
      </c>
      <c r="AE3306">
        <v>9</v>
      </c>
      <c r="AF3306" t="s">
        <v>5531</v>
      </c>
      <c r="AG3306" t="s">
        <v>5514</v>
      </c>
      <c r="AH3306" t="s">
        <v>5515</v>
      </c>
      <c r="AI3306" t="s">
        <v>5520</v>
      </c>
    </row>
    <row r="3307" spans="1:35">
      <c r="A3307" t="s">
        <v>3809</v>
      </c>
      <c r="B3307" s="2">
        <v>44971</v>
      </c>
      <c r="C3307" t="s">
        <v>134</v>
      </c>
      <c r="D3307" t="s">
        <v>31</v>
      </c>
      <c r="E3307" t="s">
        <v>119</v>
      </c>
      <c r="F3307" t="s">
        <v>70</v>
      </c>
      <c r="G3307">
        <v>44</v>
      </c>
      <c r="H3307" t="s">
        <v>153</v>
      </c>
      <c r="I3307" t="s">
        <v>154</v>
      </c>
      <c r="J3307" t="s">
        <v>36</v>
      </c>
      <c r="K3307" t="s">
        <v>179</v>
      </c>
      <c r="L3307" t="s">
        <v>62</v>
      </c>
      <c r="M3307" t="s">
        <v>92</v>
      </c>
      <c r="N3307" t="s">
        <v>64</v>
      </c>
      <c r="O3307">
        <v>2</v>
      </c>
      <c r="P3307" s="4">
        <v>13037</v>
      </c>
      <c r="Q3307" s="4">
        <v>9126</v>
      </c>
      <c r="R3307" s="3">
        <v>0.15</v>
      </c>
      <c r="S3307" s="4">
        <v>22163</v>
      </c>
      <c r="T3307" s="4">
        <v>18252</v>
      </c>
      <c r="U3307" s="4">
        <v>3911</v>
      </c>
      <c r="V3307" s="3">
        <v>0.17646527997112305</v>
      </c>
      <c r="W3307" t="s">
        <v>41</v>
      </c>
      <c r="X3307" t="s">
        <v>76</v>
      </c>
      <c r="Y3307" t="s">
        <v>171</v>
      </c>
      <c r="Z3307">
        <v>15</v>
      </c>
      <c r="AA3307" t="s">
        <v>229</v>
      </c>
      <c r="AB3307" t="s">
        <v>189</v>
      </c>
      <c r="AC3307" t="s">
        <v>46</v>
      </c>
      <c r="AD3307">
        <v>2023</v>
      </c>
      <c r="AE3307">
        <v>2</v>
      </c>
      <c r="AF3307" t="s">
        <v>5527</v>
      </c>
      <c r="AG3307" t="s">
        <v>5528</v>
      </c>
      <c r="AH3307" t="s">
        <v>5522</v>
      </c>
      <c r="AI3307" t="s">
        <v>5526</v>
      </c>
    </row>
    <row r="3308" spans="1:35">
      <c r="A3308" t="s">
        <v>3810</v>
      </c>
      <c r="B3308" s="2">
        <v>45398</v>
      </c>
      <c r="C3308" t="s">
        <v>684</v>
      </c>
      <c r="D3308" t="s">
        <v>49</v>
      </c>
      <c r="E3308" t="s">
        <v>135</v>
      </c>
      <c r="F3308" t="s">
        <v>33</v>
      </c>
      <c r="G3308">
        <v>31</v>
      </c>
      <c r="H3308" t="s">
        <v>88</v>
      </c>
      <c r="I3308" t="s">
        <v>89</v>
      </c>
      <c r="J3308" t="s">
        <v>82</v>
      </c>
      <c r="K3308" t="s">
        <v>225</v>
      </c>
      <c r="L3308" t="s">
        <v>137</v>
      </c>
      <c r="M3308" t="s">
        <v>92</v>
      </c>
      <c r="N3308" t="s">
        <v>93</v>
      </c>
      <c r="O3308">
        <v>7</v>
      </c>
      <c r="P3308" s="4">
        <v>4705</v>
      </c>
      <c r="Q3308" s="4">
        <v>3011</v>
      </c>
      <c r="R3308" s="3">
        <v>0</v>
      </c>
      <c r="S3308" s="4">
        <v>32935</v>
      </c>
      <c r="T3308" s="4">
        <v>21077</v>
      </c>
      <c r="U3308" s="4">
        <v>11858</v>
      </c>
      <c r="V3308" s="3">
        <v>0.3600425079702444</v>
      </c>
      <c r="W3308" t="s">
        <v>41</v>
      </c>
      <c r="X3308" t="s">
        <v>76</v>
      </c>
      <c r="Y3308" t="s">
        <v>56</v>
      </c>
      <c r="Z3308">
        <v>6</v>
      </c>
      <c r="AA3308" t="s">
        <v>77</v>
      </c>
      <c r="AB3308" t="s">
        <v>132</v>
      </c>
      <c r="AC3308">
        <v>3.5</v>
      </c>
      <c r="AD3308">
        <v>2024</v>
      </c>
      <c r="AE3308">
        <v>4</v>
      </c>
      <c r="AF3308" t="s">
        <v>5524</v>
      </c>
      <c r="AG3308" t="s">
        <v>5525</v>
      </c>
      <c r="AH3308" t="s">
        <v>5522</v>
      </c>
      <c r="AI3308" t="s">
        <v>5516</v>
      </c>
    </row>
    <row r="3309" spans="1:35">
      <c r="A3309" t="s">
        <v>3811</v>
      </c>
      <c r="B3309" s="2">
        <v>45429</v>
      </c>
      <c r="C3309" t="s">
        <v>439</v>
      </c>
      <c r="D3309" t="s">
        <v>31</v>
      </c>
      <c r="E3309" t="s">
        <v>69</v>
      </c>
      <c r="F3309" t="s">
        <v>70</v>
      </c>
      <c r="G3309">
        <v>30</v>
      </c>
      <c r="H3309" t="s">
        <v>105</v>
      </c>
      <c r="I3309" t="s">
        <v>89</v>
      </c>
      <c r="J3309" t="s">
        <v>82</v>
      </c>
      <c r="K3309" t="s">
        <v>179</v>
      </c>
      <c r="L3309" t="s">
        <v>38</v>
      </c>
      <c r="M3309" t="s">
        <v>107</v>
      </c>
      <c r="N3309" t="s">
        <v>53</v>
      </c>
      <c r="O3309">
        <v>1</v>
      </c>
      <c r="P3309" s="4">
        <v>3492</v>
      </c>
      <c r="Q3309" s="4">
        <v>1990</v>
      </c>
      <c r="R3309" s="3">
        <v>0</v>
      </c>
      <c r="S3309" s="4">
        <v>3492</v>
      </c>
      <c r="T3309" s="4">
        <v>1990</v>
      </c>
      <c r="U3309" s="4">
        <v>1502</v>
      </c>
      <c r="V3309" s="3">
        <v>0.43012600229095077</v>
      </c>
      <c r="W3309" t="s">
        <v>54</v>
      </c>
      <c r="X3309" t="s">
        <v>42</v>
      </c>
      <c r="Y3309" t="s">
        <v>56</v>
      </c>
      <c r="Z3309">
        <v>5</v>
      </c>
      <c r="AA3309" t="s">
        <v>57</v>
      </c>
      <c r="AB3309" t="s">
        <v>189</v>
      </c>
      <c r="AC3309">
        <v>3.5</v>
      </c>
      <c r="AD3309">
        <v>2024</v>
      </c>
      <c r="AE3309">
        <v>5</v>
      </c>
      <c r="AF3309" t="s">
        <v>5529</v>
      </c>
      <c r="AG3309" t="s">
        <v>5525</v>
      </c>
      <c r="AH3309" t="s">
        <v>5519</v>
      </c>
      <c r="AI3309" t="s">
        <v>5516</v>
      </c>
    </row>
    <row r="3310" spans="1:35">
      <c r="A3310" t="s">
        <v>3812</v>
      </c>
      <c r="B3310" s="2">
        <v>45469</v>
      </c>
      <c r="C3310" t="s">
        <v>583</v>
      </c>
      <c r="D3310" t="s">
        <v>49</v>
      </c>
      <c r="E3310" t="s">
        <v>135</v>
      </c>
      <c r="F3310" t="s">
        <v>33</v>
      </c>
      <c r="G3310">
        <v>58</v>
      </c>
      <c r="H3310" t="s">
        <v>34</v>
      </c>
      <c r="I3310" t="s">
        <v>35</v>
      </c>
      <c r="J3310" t="s">
        <v>36</v>
      </c>
      <c r="K3310" t="s">
        <v>323</v>
      </c>
      <c r="L3310" t="s">
        <v>52</v>
      </c>
      <c r="M3310" t="s">
        <v>63</v>
      </c>
      <c r="N3310" t="s">
        <v>53</v>
      </c>
      <c r="O3310">
        <v>3</v>
      </c>
      <c r="P3310" s="4">
        <v>18157</v>
      </c>
      <c r="Q3310" s="4">
        <v>11620</v>
      </c>
      <c r="R3310" s="3">
        <v>0.15</v>
      </c>
      <c r="S3310" s="4">
        <v>46300</v>
      </c>
      <c r="T3310" s="4">
        <v>34860</v>
      </c>
      <c r="U3310" s="4">
        <v>11440</v>
      </c>
      <c r="V3310" s="3">
        <v>0.2470842332613391</v>
      </c>
      <c r="W3310" t="s">
        <v>41</v>
      </c>
      <c r="X3310" t="s">
        <v>42</v>
      </c>
      <c r="Y3310" t="s">
        <v>171</v>
      </c>
      <c r="Z3310">
        <v>9</v>
      </c>
      <c r="AA3310" t="s">
        <v>185</v>
      </c>
      <c r="AB3310" t="s">
        <v>121</v>
      </c>
      <c r="AC3310" t="s">
        <v>46</v>
      </c>
      <c r="AD3310">
        <v>2024</v>
      </c>
      <c r="AE3310">
        <v>6</v>
      </c>
      <c r="AF3310" t="s">
        <v>5530</v>
      </c>
      <c r="AG3310" t="s">
        <v>5525</v>
      </c>
      <c r="AH3310" t="s">
        <v>5522</v>
      </c>
      <c r="AI3310" t="s">
        <v>5523</v>
      </c>
    </row>
    <row r="3311" spans="1:35">
      <c r="A3311" t="s">
        <v>3813</v>
      </c>
      <c r="B3311" s="2">
        <v>45620</v>
      </c>
      <c r="C3311" t="s">
        <v>676</v>
      </c>
      <c r="D3311" t="s">
        <v>31</v>
      </c>
      <c r="E3311" t="s">
        <v>119</v>
      </c>
      <c r="F3311" t="s">
        <v>70</v>
      </c>
      <c r="G3311">
        <v>37</v>
      </c>
      <c r="H3311" t="s">
        <v>88</v>
      </c>
      <c r="I3311" t="s">
        <v>89</v>
      </c>
      <c r="J3311" t="s">
        <v>82</v>
      </c>
      <c r="K3311" t="s">
        <v>61</v>
      </c>
      <c r="L3311" t="s">
        <v>131</v>
      </c>
      <c r="M3311" t="s">
        <v>92</v>
      </c>
      <c r="N3311" t="s">
        <v>126</v>
      </c>
      <c r="O3311">
        <v>7</v>
      </c>
      <c r="P3311" s="4">
        <v>5830</v>
      </c>
      <c r="Q3311" s="4">
        <v>4256</v>
      </c>
      <c r="R3311" s="3">
        <v>0.15</v>
      </c>
      <c r="S3311" s="4">
        <v>34689</v>
      </c>
      <c r="T3311" s="4">
        <v>29792</v>
      </c>
      <c r="U3311" s="4">
        <v>4897</v>
      </c>
      <c r="V3311" s="3">
        <v>0.14116867018363169</v>
      </c>
      <c r="W3311" t="s">
        <v>54</v>
      </c>
      <c r="X3311" t="s">
        <v>76</v>
      </c>
      <c r="Y3311" t="s">
        <v>56</v>
      </c>
      <c r="Z3311">
        <v>5</v>
      </c>
      <c r="AA3311" t="s">
        <v>185</v>
      </c>
      <c r="AB3311" t="s">
        <v>66</v>
      </c>
      <c r="AC3311">
        <v>3.6</v>
      </c>
      <c r="AD3311">
        <v>2024</v>
      </c>
      <c r="AE3311">
        <v>11</v>
      </c>
      <c r="AF3311" t="s">
        <v>5535</v>
      </c>
      <c r="AG3311" t="s">
        <v>5518</v>
      </c>
      <c r="AH3311" t="s">
        <v>5522</v>
      </c>
      <c r="AI3311" t="s">
        <v>5526</v>
      </c>
    </row>
    <row r="3312" spans="1:35">
      <c r="A3312" t="s">
        <v>3814</v>
      </c>
      <c r="B3312" s="2">
        <v>45493</v>
      </c>
      <c r="C3312" t="s">
        <v>1522</v>
      </c>
      <c r="D3312" t="s">
        <v>31</v>
      </c>
      <c r="E3312" t="s">
        <v>129</v>
      </c>
      <c r="F3312" t="s">
        <v>33</v>
      </c>
      <c r="G3312">
        <v>52</v>
      </c>
      <c r="H3312" t="s">
        <v>99</v>
      </c>
      <c r="I3312" t="s">
        <v>99</v>
      </c>
      <c r="J3312" t="s">
        <v>100</v>
      </c>
      <c r="K3312" t="s">
        <v>130</v>
      </c>
      <c r="L3312" t="s">
        <v>142</v>
      </c>
      <c r="M3312" t="s">
        <v>92</v>
      </c>
      <c r="N3312" t="s">
        <v>53</v>
      </c>
      <c r="O3312">
        <v>2</v>
      </c>
      <c r="P3312" s="4">
        <v>24815</v>
      </c>
      <c r="Q3312" s="4">
        <v>14393</v>
      </c>
      <c r="R3312" s="3">
        <v>0.1</v>
      </c>
      <c r="S3312" s="4">
        <v>44667</v>
      </c>
      <c r="T3312" s="4">
        <v>28786</v>
      </c>
      <c r="U3312" s="4">
        <v>15881</v>
      </c>
      <c r="V3312" s="3">
        <v>0.35554212281997893</v>
      </c>
      <c r="W3312" t="s">
        <v>75</v>
      </c>
      <c r="X3312" t="s">
        <v>76</v>
      </c>
      <c r="Y3312" t="s">
        <v>171</v>
      </c>
      <c r="Z3312">
        <v>5</v>
      </c>
      <c r="AA3312" t="s">
        <v>167</v>
      </c>
      <c r="AB3312" t="s">
        <v>45</v>
      </c>
      <c r="AC3312" t="s">
        <v>46</v>
      </c>
      <c r="AD3312">
        <v>2024</v>
      </c>
      <c r="AE3312">
        <v>7</v>
      </c>
      <c r="AF3312" t="s">
        <v>5533</v>
      </c>
      <c r="AG3312" t="s">
        <v>5514</v>
      </c>
      <c r="AH3312" t="s">
        <v>5522</v>
      </c>
      <c r="AI3312" t="s">
        <v>5523</v>
      </c>
    </row>
    <row r="3313" spans="1:35">
      <c r="A3313" t="s">
        <v>3815</v>
      </c>
      <c r="B3313" s="2">
        <v>45113</v>
      </c>
      <c r="C3313" t="s">
        <v>389</v>
      </c>
      <c r="D3313" t="s">
        <v>31</v>
      </c>
      <c r="E3313" t="s">
        <v>135</v>
      </c>
      <c r="F3313" t="s">
        <v>33</v>
      </c>
      <c r="G3313">
        <v>38</v>
      </c>
      <c r="H3313" t="s">
        <v>153</v>
      </c>
      <c r="I3313" t="s">
        <v>154</v>
      </c>
      <c r="J3313" t="s">
        <v>36</v>
      </c>
      <c r="K3313" t="s">
        <v>120</v>
      </c>
      <c r="L3313" t="s">
        <v>112</v>
      </c>
      <c r="M3313" t="s">
        <v>83</v>
      </c>
      <c r="N3313" t="s">
        <v>93</v>
      </c>
      <c r="O3313">
        <v>4</v>
      </c>
      <c r="P3313" s="4">
        <v>3147</v>
      </c>
      <c r="Q3313" s="4">
        <v>1794</v>
      </c>
      <c r="R3313" s="3">
        <v>0</v>
      </c>
      <c r="S3313" s="4">
        <v>12588</v>
      </c>
      <c r="T3313" s="4">
        <v>7176</v>
      </c>
      <c r="U3313" s="4">
        <v>5412</v>
      </c>
      <c r="V3313" s="3">
        <v>0.42993326978074359</v>
      </c>
      <c r="W3313" t="s">
        <v>41</v>
      </c>
      <c r="X3313" t="s">
        <v>55</v>
      </c>
      <c r="Y3313" t="s">
        <v>56</v>
      </c>
      <c r="Z3313">
        <v>2</v>
      </c>
      <c r="AA3313" t="s">
        <v>193</v>
      </c>
      <c r="AB3313" t="s">
        <v>66</v>
      </c>
      <c r="AC3313">
        <v>4.2</v>
      </c>
      <c r="AD3313">
        <v>2023</v>
      </c>
      <c r="AE3313">
        <v>7</v>
      </c>
      <c r="AF3313" t="s">
        <v>5533</v>
      </c>
      <c r="AG3313" t="s">
        <v>5514</v>
      </c>
      <c r="AH3313" t="s">
        <v>5519</v>
      </c>
      <c r="AI3313" t="s">
        <v>5526</v>
      </c>
    </row>
    <row r="3314" spans="1:35">
      <c r="A3314" t="s">
        <v>3816</v>
      </c>
      <c r="B3314" s="2">
        <v>44962</v>
      </c>
      <c r="C3314" t="s">
        <v>490</v>
      </c>
      <c r="D3314" t="s">
        <v>31</v>
      </c>
      <c r="E3314" t="s">
        <v>50</v>
      </c>
      <c r="F3314" t="s">
        <v>33</v>
      </c>
      <c r="G3314">
        <v>28</v>
      </c>
      <c r="H3314" t="s">
        <v>153</v>
      </c>
      <c r="I3314" t="s">
        <v>154</v>
      </c>
      <c r="J3314" t="s">
        <v>36</v>
      </c>
      <c r="K3314" t="s">
        <v>192</v>
      </c>
      <c r="L3314" t="s">
        <v>142</v>
      </c>
      <c r="M3314" t="s">
        <v>92</v>
      </c>
      <c r="N3314" t="s">
        <v>53</v>
      </c>
      <c r="O3314">
        <v>3</v>
      </c>
      <c r="P3314" s="4">
        <v>21807</v>
      </c>
      <c r="Q3314" s="4">
        <v>16355</v>
      </c>
      <c r="R3314" s="3">
        <v>0.1</v>
      </c>
      <c r="S3314" s="4">
        <v>58879</v>
      </c>
      <c r="T3314" s="4">
        <v>49065</v>
      </c>
      <c r="U3314" s="4">
        <v>9814</v>
      </c>
      <c r="V3314" s="3">
        <v>0.16668081998675249</v>
      </c>
      <c r="W3314" t="s">
        <v>84</v>
      </c>
      <c r="X3314" t="s">
        <v>76</v>
      </c>
      <c r="Y3314" t="s">
        <v>56</v>
      </c>
      <c r="Z3314">
        <v>1</v>
      </c>
      <c r="AA3314" t="s">
        <v>57</v>
      </c>
      <c r="AB3314" t="s">
        <v>121</v>
      </c>
      <c r="AC3314">
        <v>3.3</v>
      </c>
      <c r="AD3314">
        <v>2023</v>
      </c>
      <c r="AE3314">
        <v>2</v>
      </c>
      <c r="AF3314" t="s">
        <v>5527</v>
      </c>
      <c r="AG3314" t="s">
        <v>5528</v>
      </c>
      <c r="AH3314" t="s">
        <v>5515</v>
      </c>
      <c r="AI3314" t="s">
        <v>5516</v>
      </c>
    </row>
    <row r="3315" spans="1:35">
      <c r="A3315" t="s">
        <v>3817</v>
      </c>
      <c r="B3315" s="2">
        <v>45393</v>
      </c>
      <c r="C3315" t="s">
        <v>492</v>
      </c>
      <c r="D3315" t="s">
        <v>31</v>
      </c>
      <c r="E3315" t="s">
        <v>111</v>
      </c>
      <c r="F3315" t="s">
        <v>70</v>
      </c>
      <c r="G3315">
        <v>55</v>
      </c>
      <c r="H3315" t="s">
        <v>34</v>
      </c>
      <c r="I3315" t="s">
        <v>35</v>
      </c>
      <c r="J3315" t="s">
        <v>36</v>
      </c>
      <c r="K3315" t="s">
        <v>136</v>
      </c>
      <c r="L3315" t="s">
        <v>101</v>
      </c>
      <c r="M3315" t="s">
        <v>83</v>
      </c>
      <c r="N3315" t="s">
        <v>93</v>
      </c>
      <c r="O3315">
        <v>3</v>
      </c>
      <c r="P3315" s="4">
        <v>24994</v>
      </c>
      <c r="Q3315" s="4">
        <v>14996</v>
      </c>
      <c r="R3315" s="3">
        <v>0.2</v>
      </c>
      <c r="S3315" s="4">
        <v>59986</v>
      </c>
      <c r="T3315" s="4">
        <v>44988</v>
      </c>
      <c r="U3315" s="4">
        <v>14998</v>
      </c>
      <c r="V3315" s="3">
        <v>0.25002500583469478</v>
      </c>
      <c r="W3315" t="s">
        <v>41</v>
      </c>
      <c r="X3315" t="s">
        <v>55</v>
      </c>
      <c r="Y3315" t="s">
        <v>56</v>
      </c>
      <c r="Z3315">
        <v>3</v>
      </c>
      <c r="AA3315" t="s">
        <v>102</v>
      </c>
      <c r="AB3315" t="s">
        <v>95</v>
      </c>
      <c r="AC3315">
        <v>3.4</v>
      </c>
      <c r="AD3315">
        <v>2024</v>
      </c>
      <c r="AE3315">
        <v>4</v>
      </c>
      <c r="AF3315" t="s">
        <v>5524</v>
      </c>
      <c r="AG3315" t="s">
        <v>5525</v>
      </c>
      <c r="AH3315" t="s">
        <v>5515</v>
      </c>
      <c r="AI3315" t="s">
        <v>5523</v>
      </c>
    </row>
    <row r="3316" spans="1:35">
      <c r="A3316" t="s">
        <v>3818</v>
      </c>
      <c r="B3316" s="2">
        <v>45053</v>
      </c>
      <c r="C3316" t="s">
        <v>831</v>
      </c>
      <c r="D3316" t="s">
        <v>49</v>
      </c>
      <c r="E3316" t="s">
        <v>188</v>
      </c>
      <c r="F3316" t="s">
        <v>33</v>
      </c>
      <c r="G3316">
        <v>37</v>
      </c>
      <c r="H3316" t="s">
        <v>146</v>
      </c>
      <c r="I3316" t="s">
        <v>147</v>
      </c>
      <c r="J3316" t="s">
        <v>36</v>
      </c>
      <c r="K3316" t="s">
        <v>51</v>
      </c>
      <c r="L3316" t="s">
        <v>52</v>
      </c>
      <c r="M3316" t="s">
        <v>83</v>
      </c>
      <c r="N3316" t="s">
        <v>64</v>
      </c>
      <c r="O3316">
        <v>3</v>
      </c>
      <c r="P3316" s="4">
        <v>7290</v>
      </c>
      <c r="Q3316" s="4">
        <v>4884</v>
      </c>
      <c r="R3316" s="3">
        <v>0</v>
      </c>
      <c r="S3316" s="4">
        <v>21870</v>
      </c>
      <c r="T3316" s="4">
        <v>14652</v>
      </c>
      <c r="U3316" s="4">
        <v>7218</v>
      </c>
      <c r="V3316" s="3">
        <v>0.33004115226337449</v>
      </c>
      <c r="W3316" t="s">
        <v>75</v>
      </c>
      <c r="X3316" t="s">
        <v>55</v>
      </c>
      <c r="Y3316" t="s">
        <v>56</v>
      </c>
      <c r="Z3316">
        <v>5</v>
      </c>
      <c r="AA3316" t="s">
        <v>185</v>
      </c>
      <c r="AB3316" t="s">
        <v>194</v>
      </c>
      <c r="AC3316">
        <v>3.1</v>
      </c>
      <c r="AD3316">
        <v>2023</v>
      </c>
      <c r="AE3316">
        <v>5</v>
      </c>
      <c r="AF3316" t="s">
        <v>5529</v>
      </c>
      <c r="AG3316" t="s">
        <v>5525</v>
      </c>
      <c r="AH3316" t="s">
        <v>5522</v>
      </c>
      <c r="AI3316" t="s">
        <v>5526</v>
      </c>
    </row>
    <row r="3317" spans="1:35">
      <c r="A3317" t="s">
        <v>3819</v>
      </c>
      <c r="B3317" s="2">
        <v>45040</v>
      </c>
      <c r="C3317" t="s">
        <v>932</v>
      </c>
      <c r="D3317" t="s">
        <v>49</v>
      </c>
      <c r="E3317" t="s">
        <v>69</v>
      </c>
      <c r="F3317" t="s">
        <v>70</v>
      </c>
      <c r="G3317">
        <v>24</v>
      </c>
      <c r="H3317" t="s">
        <v>71</v>
      </c>
      <c r="I3317" t="s">
        <v>72</v>
      </c>
      <c r="J3317" t="s">
        <v>73</v>
      </c>
      <c r="K3317" t="s">
        <v>37</v>
      </c>
      <c r="L3317" t="s">
        <v>38</v>
      </c>
      <c r="M3317" t="s">
        <v>63</v>
      </c>
      <c r="N3317" t="s">
        <v>113</v>
      </c>
      <c r="O3317">
        <v>7</v>
      </c>
      <c r="P3317" s="4">
        <v>14477</v>
      </c>
      <c r="Q3317" s="4">
        <v>8397</v>
      </c>
      <c r="R3317" s="3">
        <v>0</v>
      </c>
      <c r="S3317" s="4">
        <v>101339</v>
      </c>
      <c r="T3317" s="4">
        <v>58779</v>
      </c>
      <c r="U3317" s="4">
        <v>42560</v>
      </c>
      <c r="V3317" s="3">
        <v>0.41997651447123024</v>
      </c>
      <c r="W3317" t="s">
        <v>75</v>
      </c>
      <c r="X3317" t="s">
        <v>76</v>
      </c>
      <c r="Y3317" t="s">
        <v>56</v>
      </c>
      <c r="Z3317">
        <v>2</v>
      </c>
      <c r="AA3317" t="s">
        <v>65</v>
      </c>
      <c r="AB3317" t="s">
        <v>121</v>
      </c>
      <c r="AC3317">
        <v>4.7</v>
      </c>
      <c r="AD3317">
        <v>2023</v>
      </c>
      <c r="AE3317">
        <v>4</v>
      </c>
      <c r="AF3317" t="s">
        <v>5524</v>
      </c>
      <c r="AG3317" t="s">
        <v>5525</v>
      </c>
      <c r="AH3317" t="s">
        <v>5515</v>
      </c>
      <c r="AI3317" t="s">
        <v>5520</v>
      </c>
    </row>
    <row r="3318" spans="1:35">
      <c r="A3318" t="s">
        <v>3820</v>
      </c>
      <c r="B3318" s="2">
        <v>45370</v>
      </c>
      <c r="C3318" t="s">
        <v>275</v>
      </c>
      <c r="D3318" t="s">
        <v>31</v>
      </c>
      <c r="E3318" t="s">
        <v>129</v>
      </c>
      <c r="F3318" t="s">
        <v>33</v>
      </c>
      <c r="G3318">
        <v>42</v>
      </c>
      <c r="H3318" t="s">
        <v>80</v>
      </c>
      <c r="I3318" t="s">
        <v>81</v>
      </c>
      <c r="J3318" t="s">
        <v>82</v>
      </c>
      <c r="K3318" t="s">
        <v>130</v>
      </c>
      <c r="L3318" t="s">
        <v>112</v>
      </c>
      <c r="M3318" t="s">
        <v>107</v>
      </c>
      <c r="N3318" t="s">
        <v>113</v>
      </c>
      <c r="O3318">
        <v>7</v>
      </c>
      <c r="P3318" s="4">
        <v>10012</v>
      </c>
      <c r="Q3318" s="4">
        <v>7309</v>
      </c>
      <c r="R3318" s="3">
        <v>0.1</v>
      </c>
      <c r="S3318" s="4">
        <v>63076</v>
      </c>
      <c r="T3318" s="4">
        <v>51163</v>
      </c>
      <c r="U3318" s="4">
        <v>11913</v>
      </c>
      <c r="V3318" s="3">
        <v>0.1888673980594838</v>
      </c>
      <c r="W3318" t="s">
        <v>84</v>
      </c>
      <c r="X3318" t="s">
        <v>42</v>
      </c>
      <c r="Y3318" t="s">
        <v>56</v>
      </c>
      <c r="Z3318">
        <v>1</v>
      </c>
      <c r="AA3318" t="s">
        <v>65</v>
      </c>
      <c r="AB3318" t="s">
        <v>66</v>
      </c>
      <c r="AC3318">
        <v>4</v>
      </c>
      <c r="AD3318">
        <v>2024</v>
      </c>
      <c r="AE3318">
        <v>3</v>
      </c>
      <c r="AF3318" t="s">
        <v>5534</v>
      </c>
      <c r="AG3318" t="s">
        <v>5528</v>
      </c>
      <c r="AH3318" t="s">
        <v>5515</v>
      </c>
      <c r="AI3318" t="s">
        <v>5526</v>
      </c>
    </row>
    <row r="3319" spans="1:35">
      <c r="A3319" t="s">
        <v>3821</v>
      </c>
      <c r="B3319" s="2">
        <v>45530</v>
      </c>
      <c r="C3319" t="s">
        <v>712</v>
      </c>
      <c r="D3319" t="s">
        <v>31</v>
      </c>
      <c r="E3319" t="s">
        <v>60</v>
      </c>
      <c r="F3319" t="s">
        <v>70</v>
      </c>
      <c r="G3319">
        <v>52</v>
      </c>
      <c r="H3319" t="s">
        <v>99</v>
      </c>
      <c r="I3319" t="s">
        <v>99</v>
      </c>
      <c r="J3319" t="s">
        <v>100</v>
      </c>
      <c r="K3319" t="s">
        <v>125</v>
      </c>
      <c r="L3319" t="s">
        <v>155</v>
      </c>
      <c r="M3319" t="s">
        <v>63</v>
      </c>
      <c r="N3319" t="s">
        <v>113</v>
      </c>
      <c r="O3319">
        <v>8</v>
      </c>
      <c r="P3319" s="4">
        <v>8361</v>
      </c>
      <c r="Q3319" s="4">
        <v>6438</v>
      </c>
      <c r="R3319" s="3">
        <v>0</v>
      </c>
      <c r="S3319" s="4">
        <v>66888</v>
      </c>
      <c r="T3319" s="4">
        <v>51504</v>
      </c>
      <c r="U3319" s="4">
        <v>15384</v>
      </c>
      <c r="V3319" s="3">
        <v>0.22999641191245065</v>
      </c>
      <c r="W3319" t="s">
        <v>41</v>
      </c>
      <c r="X3319" t="s">
        <v>42</v>
      </c>
      <c r="Y3319" t="s">
        <v>56</v>
      </c>
      <c r="Z3319">
        <v>5</v>
      </c>
      <c r="AA3319" t="s">
        <v>193</v>
      </c>
      <c r="AB3319" t="s">
        <v>132</v>
      </c>
      <c r="AC3319">
        <v>3.4</v>
      </c>
      <c r="AD3319">
        <v>2024</v>
      </c>
      <c r="AE3319">
        <v>8</v>
      </c>
      <c r="AF3319" t="s">
        <v>5513</v>
      </c>
      <c r="AG3319" t="s">
        <v>5514</v>
      </c>
      <c r="AH3319" t="s">
        <v>5515</v>
      </c>
      <c r="AI3319" t="s">
        <v>5523</v>
      </c>
    </row>
    <row r="3320" spans="1:35">
      <c r="A3320" t="s">
        <v>3822</v>
      </c>
      <c r="B3320" s="2">
        <v>45607</v>
      </c>
      <c r="C3320" t="s">
        <v>937</v>
      </c>
      <c r="D3320" t="s">
        <v>31</v>
      </c>
      <c r="E3320" t="s">
        <v>170</v>
      </c>
      <c r="F3320" t="s">
        <v>33</v>
      </c>
      <c r="G3320">
        <v>46</v>
      </c>
      <c r="H3320" t="s">
        <v>146</v>
      </c>
      <c r="I3320" t="s">
        <v>147</v>
      </c>
      <c r="J3320" t="s">
        <v>36</v>
      </c>
      <c r="K3320" t="s">
        <v>179</v>
      </c>
      <c r="L3320" t="s">
        <v>38</v>
      </c>
      <c r="M3320" t="s">
        <v>92</v>
      </c>
      <c r="N3320" t="s">
        <v>113</v>
      </c>
      <c r="O3320">
        <v>6</v>
      </c>
      <c r="P3320" s="4">
        <v>10505</v>
      </c>
      <c r="Q3320" s="4">
        <v>6933</v>
      </c>
      <c r="R3320" s="3">
        <v>0.15</v>
      </c>
      <c r="S3320" s="4">
        <v>53576</v>
      </c>
      <c r="T3320" s="4">
        <v>41598</v>
      </c>
      <c r="U3320" s="4">
        <v>11978</v>
      </c>
      <c r="V3320" s="3">
        <v>0.22357025533821115</v>
      </c>
      <c r="W3320" t="s">
        <v>84</v>
      </c>
      <c r="X3320" t="s">
        <v>42</v>
      </c>
      <c r="Y3320" t="s">
        <v>56</v>
      </c>
      <c r="Z3320">
        <v>5</v>
      </c>
      <c r="AA3320" t="s">
        <v>102</v>
      </c>
      <c r="AB3320" t="s">
        <v>121</v>
      </c>
      <c r="AC3320">
        <v>4.4000000000000004</v>
      </c>
      <c r="AD3320">
        <v>2024</v>
      </c>
      <c r="AE3320">
        <v>11</v>
      </c>
      <c r="AF3320" t="s">
        <v>5535</v>
      </c>
      <c r="AG3320" t="s">
        <v>5518</v>
      </c>
      <c r="AH3320" t="s">
        <v>5515</v>
      </c>
      <c r="AI3320" t="s">
        <v>5523</v>
      </c>
    </row>
    <row r="3321" spans="1:35">
      <c r="A3321" t="s">
        <v>3823</v>
      </c>
      <c r="B3321" s="2">
        <v>45587</v>
      </c>
      <c r="C3321" t="s">
        <v>615</v>
      </c>
      <c r="D3321" t="s">
        <v>31</v>
      </c>
      <c r="E3321" t="s">
        <v>170</v>
      </c>
      <c r="F3321" t="s">
        <v>33</v>
      </c>
      <c r="G3321">
        <v>18</v>
      </c>
      <c r="H3321" t="s">
        <v>105</v>
      </c>
      <c r="I3321" t="s">
        <v>89</v>
      </c>
      <c r="J3321" t="s">
        <v>82</v>
      </c>
      <c r="K3321" t="s">
        <v>125</v>
      </c>
      <c r="L3321" t="s">
        <v>62</v>
      </c>
      <c r="M3321" t="s">
        <v>63</v>
      </c>
      <c r="N3321" t="s">
        <v>113</v>
      </c>
      <c r="O3321">
        <v>3</v>
      </c>
      <c r="P3321" s="4">
        <v>21904</v>
      </c>
      <c r="Q3321" s="4">
        <v>12485</v>
      </c>
      <c r="R3321" s="3">
        <v>0.2</v>
      </c>
      <c r="S3321" s="4">
        <v>52570</v>
      </c>
      <c r="T3321" s="4">
        <v>37455</v>
      </c>
      <c r="U3321" s="4">
        <v>15115</v>
      </c>
      <c r="V3321" s="3">
        <v>0.28752140003804449</v>
      </c>
      <c r="W3321" t="s">
        <v>84</v>
      </c>
      <c r="X3321" t="s">
        <v>76</v>
      </c>
      <c r="Y3321" t="s">
        <v>56</v>
      </c>
      <c r="Z3321">
        <v>1</v>
      </c>
      <c r="AA3321" t="s">
        <v>77</v>
      </c>
      <c r="AB3321" t="s">
        <v>132</v>
      </c>
      <c r="AC3321">
        <v>3.9</v>
      </c>
      <c r="AD3321">
        <v>2024</v>
      </c>
      <c r="AE3321">
        <v>10</v>
      </c>
      <c r="AF3321" t="s">
        <v>5517</v>
      </c>
      <c r="AG3321" t="s">
        <v>5518</v>
      </c>
      <c r="AH3321" t="s">
        <v>5515</v>
      </c>
      <c r="AI3321" t="s">
        <v>5520</v>
      </c>
    </row>
    <row r="3322" spans="1:35">
      <c r="A3322" t="s">
        <v>3824</v>
      </c>
      <c r="B3322" s="2">
        <v>45359</v>
      </c>
      <c r="C3322" t="s">
        <v>560</v>
      </c>
      <c r="D3322" t="s">
        <v>31</v>
      </c>
      <c r="E3322" t="s">
        <v>124</v>
      </c>
      <c r="F3322" t="s">
        <v>70</v>
      </c>
      <c r="G3322">
        <v>55</v>
      </c>
      <c r="H3322" t="s">
        <v>34</v>
      </c>
      <c r="I3322" t="s">
        <v>35</v>
      </c>
      <c r="J3322" t="s">
        <v>36</v>
      </c>
      <c r="K3322" t="s">
        <v>120</v>
      </c>
      <c r="L3322" t="s">
        <v>38</v>
      </c>
      <c r="M3322" t="s">
        <v>39</v>
      </c>
      <c r="N3322" t="s">
        <v>126</v>
      </c>
      <c r="O3322">
        <v>4</v>
      </c>
      <c r="P3322" s="4">
        <v>7750</v>
      </c>
      <c r="Q3322" s="4">
        <v>5193</v>
      </c>
      <c r="R3322" s="3">
        <v>0.1</v>
      </c>
      <c r="S3322" s="4">
        <v>27900</v>
      </c>
      <c r="T3322" s="4">
        <v>20772</v>
      </c>
      <c r="U3322" s="4">
        <v>7128</v>
      </c>
      <c r="V3322" s="3">
        <v>0.25548387096774194</v>
      </c>
      <c r="W3322" t="s">
        <v>75</v>
      </c>
      <c r="X3322" t="s">
        <v>55</v>
      </c>
      <c r="Y3322" t="s">
        <v>56</v>
      </c>
      <c r="Z3322">
        <v>5</v>
      </c>
      <c r="AA3322" t="s">
        <v>163</v>
      </c>
      <c r="AB3322" t="s">
        <v>189</v>
      </c>
      <c r="AC3322">
        <v>3.5</v>
      </c>
      <c r="AD3322">
        <v>2024</v>
      </c>
      <c r="AE3322">
        <v>3</v>
      </c>
      <c r="AF3322" t="s">
        <v>5534</v>
      </c>
      <c r="AG3322" t="s">
        <v>5528</v>
      </c>
      <c r="AH3322" t="s">
        <v>5522</v>
      </c>
      <c r="AI3322" t="s">
        <v>5523</v>
      </c>
    </row>
    <row r="3323" spans="1:35">
      <c r="A3323" t="s">
        <v>3825</v>
      </c>
      <c r="B3323" s="2">
        <v>45544</v>
      </c>
      <c r="C3323" t="s">
        <v>1134</v>
      </c>
      <c r="D3323" t="s">
        <v>31</v>
      </c>
      <c r="E3323" t="s">
        <v>32</v>
      </c>
      <c r="F3323" t="s">
        <v>33</v>
      </c>
      <c r="G3323">
        <v>34</v>
      </c>
      <c r="H3323" t="s">
        <v>153</v>
      </c>
      <c r="I3323" t="s">
        <v>154</v>
      </c>
      <c r="J3323" t="s">
        <v>36</v>
      </c>
      <c r="K3323" t="s">
        <v>166</v>
      </c>
      <c r="L3323" t="s">
        <v>131</v>
      </c>
      <c r="M3323" t="s">
        <v>63</v>
      </c>
      <c r="N3323" t="s">
        <v>53</v>
      </c>
      <c r="O3323">
        <v>3</v>
      </c>
      <c r="P3323" s="4">
        <v>7067</v>
      </c>
      <c r="Q3323" s="4">
        <v>5583</v>
      </c>
      <c r="R3323" s="3">
        <v>0</v>
      </c>
      <c r="S3323" s="4">
        <v>21201</v>
      </c>
      <c r="T3323" s="4">
        <v>16749</v>
      </c>
      <c r="U3323" s="4">
        <v>4452</v>
      </c>
      <c r="V3323" s="3">
        <v>0.20999009480684874</v>
      </c>
      <c r="W3323" t="s">
        <v>41</v>
      </c>
      <c r="X3323" t="s">
        <v>55</v>
      </c>
      <c r="Y3323" t="s">
        <v>56</v>
      </c>
      <c r="Z3323">
        <v>2</v>
      </c>
      <c r="AA3323" t="s">
        <v>226</v>
      </c>
      <c r="AB3323" t="s">
        <v>121</v>
      </c>
      <c r="AC3323">
        <v>4.5999999999999996</v>
      </c>
      <c r="AD3323">
        <v>2024</v>
      </c>
      <c r="AE3323">
        <v>9</v>
      </c>
      <c r="AF3323" t="s">
        <v>5531</v>
      </c>
      <c r="AG3323" t="s">
        <v>5514</v>
      </c>
      <c r="AH3323" t="s">
        <v>5522</v>
      </c>
      <c r="AI3323" t="s">
        <v>5516</v>
      </c>
    </row>
    <row r="3324" spans="1:35">
      <c r="A3324" t="s">
        <v>3826</v>
      </c>
      <c r="B3324" s="2">
        <v>44953</v>
      </c>
      <c r="C3324" t="s">
        <v>1062</v>
      </c>
      <c r="D3324" t="s">
        <v>49</v>
      </c>
      <c r="E3324" t="s">
        <v>50</v>
      </c>
      <c r="F3324" t="s">
        <v>33</v>
      </c>
      <c r="G3324">
        <v>29</v>
      </c>
      <c r="H3324" t="s">
        <v>146</v>
      </c>
      <c r="I3324" t="s">
        <v>147</v>
      </c>
      <c r="J3324" t="s">
        <v>36</v>
      </c>
      <c r="K3324" t="s">
        <v>74</v>
      </c>
      <c r="L3324" t="s">
        <v>62</v>
      </c>
      <c r="M3324" t="s">
        <v>107</v>
      </c>
      <c r="N3324" t="s">
        <v>64</v>
      </c>
      <c r="O3324">
        <v>2</v>
      </c>
      <c r="P3324" s="4">
        <v>6242</v>
      </c>
      <c r="Q3324" s="4">
        <v>4432</v>
      </c>
      <c r="R3324" s="3">
        <v>0.2</v>
      </c>
      <c r="S3324" s="4">
        <v>9987</v>
      </c>
      <c r="T3324" s="4">
        <v>8864</v>
      </c>
      <c r="U3324" s="4">
        <v>1123</v>
      </c>
      <c r="V3324" s="3">
        <v>0.11244618003404426</v>
      </c>
      <c r="W3324" t="s">
        <v>84</v>
      </c>
      <c r="X3324" t="s">
        <v>42</v>
      </c>
      <c r="Y3324" t="s">
        <v>56</v>
      </c>
      <c r="Z3324">
        <v>7</v>
      </c>
      <c r="AA3324" t="s">
        <v>185</v>
      </c>
      <c r="AB3324" t="s">
        <v>189</v>
      </c>
      <c r="AC3324">
        <v>3.7</v>
      </c>
      <c r="AD3324">
        <v>2023</v>
      </c>
      <c r="AE3324">
        <v>1</v>
      </c>
      <c r="AF3324" t="s">
        <v>5532</v>
      </c>
      <c r="AG3324" t="s">
        <v>5528</v>
      </c>
      <c r="AH3324" t="s">
        <v>5519</v>
      </c>
      <c r="AI3324" t="s">
        <v>5516</v>
      </c>
    </row>
    <row r="3325" spans="1:35">
      <c r="A3325" t="s">
        <v>3827</v>
      </c>
      <c r="B3325" s="2">
        <v>45388</v>
      </c>
      <c r="C3325" t="s">
        <v>115</v>
      </c>
      <c r="D3325" t="s">
        <v>49</v>
      </c>
      <c r="E3325" t="s">
        <v>129</v>
      </c>
      <c r="F3325" t="s">
        <v>33</v>
      </c>
      <c r="G3325">
        <v>57</v>
      </c>
      <c r="H3325" t="s">
        <v>88</v>
      </c>
      <c r="I3325" t="s">
        <v>89</v>
      </c>
      <c r="J3325" t="s">
        <v>82</v>
      </c>
      <c r="K3325" t="s">
        <v>120</v>
      </c>
      <c r="L3325" t="s">
        <v>91</v>
      </c>
      <c r="M3325" t="s">
        <v>107</v>
      </c>
      <c r="N3325" t="s">
        <v>53</v>
      </c>
      <c r="O3325">
        <v>4</v>
      </c>
      <c r="P3325" s="4">
        <v>19941</v>
      </c>
      <c r="Q3325" s="4">
        <v>13759</v>
      </c>
      <c r="R3325" s="3">
        <v>0.1</v>
      </c>
      <c r="S3325" s="4">
        <v>71788</v>
      </c>
      <c r="T3325" s="4">
        <v>55036</v>
      </c>
      <c r="U3325" s="4">
        <v>16752</v>
      </c>
      <c r="V3325" s="3">
        <v>0.23335376386025519</v>
      </c>
      <c r="W3325" t="s">
        <v>84</v>
      </c>
      <c r="X3325" t="s">
        <v>76</v>
      </c>
      <c r="Y3325" t="s">
        <v>56</v>
      </c>
      <c r="Z3325">
        <v>1</v>
      </c>
      <c r="AA3325" t="s">
        <v>94</v>
      </c>
      <c r="AB3325" t="s">
        <v>189</v>
      </c>
      <c r="AC3325">
        <v>3</v>
      </c>
      <c r="AD3325">
        <v>2024</v>
      </c>
      <c r="AE3325">
        <v>4</v>
      </c>
      <c r="AF3325" t="s">
        <v>5524</v>
      </c>
      <c r="AG3325" t="s">
        <v>5525</v>
      </c>
      <c r="AH3325" t="s">
        <v>5515</v>
      </c>
      <c r="AI3325" t="s">
        <v>5523</v>
      </c>
    </row>
    <row r="3326" spans="1:35">
      <c r="A3326" t="s">
        <v>3828</v>
      </c>
      <c r="B3326" s="2">
        <v>45464</v>
      </c>
      <c r="C3326" t="s">
        <v>597</v>
      </c>
      <c r="D3326" t="s">
        <v>31</v>
      </c>
      <c r="E3326" t="s">
        <v>170</v>
      </c>
      <c r="F3326" t="s">
        <v>33</v>
      </c>
      <c r="G3326">
        <v>37</v>
      </c>
      <c r="H3326" t="s">
        <v>34</v>
      </c>
      <c r="I3326" t="s">
        <v>35</v>
      </c>
      <c r="J3326" t="s">
        <v>36</v>
      </c>
      <c r="K3326" t="s">
        <v>130</v>
      </c>
      <c r="L3326" t="s">
        <v>112</v>
      </c>
      <c r="M3326" t="s">
        <v>83</v>
      </c>
      <c r="N3326" t="s">
        <v>40</v>
      </c>
      <c r="O3326">
        <v>4</v>
      </c>
      <c r="P3326" s="4">
        <v>18665</v>
      </c>
      <c r="Q3326" s="4">
        <v>11572</v>
      </c>
      <c r="R3326" s="3">
        <v>0.1</v>
      </c>
      <c r="S3326" s="4">
        <v>67194</v>
      </c>
      <c r="T3326" s="4">
        <v>46288</v>
      </c>
      <c r="U3326" s="4">
        <v>20906</v>
      </c>
      <c r="V3326" s="3">
        <v>0.31112896984849836</v>
      </c>
      <c r="W3326" t="s">
        <v>41</v>
      </c>
      <c r="X3326" t="s">
        <v>55</v>
      </c>
      <c r="Y3326" t="s">
        <v>156</v>
      </c>
      <c r="Z3326">
        <v>0</v>
      </c>
      <c r="AA3326" t="s">
        <v>65</v>
      </c>
      <c r="AB3326" t="s">
        <v>189</v>
      </c>
      <c r="AC3326">
        <v>2.2000000000000002</v>
      </c>
      <c r="AD3326">
        <v>2024</v>
      </c>
      <c r="AE3326">
        <v>6</v>
      </c>
      <c r="AF3326" t="s">
        <v>5530</v>
      </c>
      <c r="AG3326" t="s">
        <v>5525</v>
      </c>
      <c r="AH3326" t="s">
        <v>5515</v>
      </c>
      <c r="AI3326" t="s">
        <v>5526</v>
      </c>
    </row>
    <row r="3327" spans="1:35">
      <c r="A3327" t="s">
        <v>3829</v>
      </c>
      <c r="B3327" s="2">
        <v>45607</v>
      </c>
      <c r="C3327" t="s">
        <v>532</v>
      </c>
      <c r="D3327" t="s">
        <v>31</v>
      </c>
      <c r="E3327" t="s">
        <v>111</v>
      </c>
      <c r="F3327" t="s">
        <v>70</v>
      </c>
      <c r="G3327">
        <v>30</v>
      </c>
      <c r="H3327" t="s">
        <v>88</v>
      </c>
      <c r="I3327" t="s">
        <v>89</v>
      </c>
      <c r="J3327" t="s">
        <v>82</v>
      </c>
      <c r="K3327" t="s">
        <v>37</v>
      </c>
      <c r="L3327" t="s">
        <v>142</v>
      </c>
      <c r="M3327" t="s">
        <v>39</v>
      </c>
      <c r="N3327" t="s">
        <v>64</v>
      </c>
      <c r="O3327">
        <v>3</v>
      </c>
      <c r="P3327" s="4">
        <v>16763</v>
      </c>
      <c r="Q3327" s="4">
        <v>10225</v>
      </c>
      <c r="R3327" s="3">
        <v>0.1</v>
      </c>
      <c r="S3327" s="4">
        <v>45260</v>
      </c>
      <c r="T3327" s="4">
        <v>30675</v>
      </c>
      <c r="U3327" s="4">
        <v>14585</v>
      </c>
      <c r="V3327" s="3">
        <v>0.3222492266902342</v>
      </c>
      <c r="W3327" t="s">
        <v>54</v>
      </c>
      <c r="X3327" t="s">
        <v>55</v>
      </c>
      <c r="Y3327" t="s">
        <v>56</v>
      </c>
      <c r="Z3327">
        <v>4</v>
      </c>
      <c r="AA3327" t="s">
        <v>102</v>
      </c>
      <c r="AB3327" t="s">
        <v>66</v>
      </c>
      <c r="AC3327">
        <v>3.9</v>
      </c>
      <c r="AD3327">
        <v>2024</v>
      </c>
      <c r="AE3327">
        <v>11</v>
      </c>
      <c r="AF3327" t="s">
        <v>5535</v>
      </c>
      <c r="AG3327" t="s">
        <v>5518</v>
      </c>
      <c r="AH3327" t="s">
        <v>5522</v>
      </c>
      <c r="AI3327" t="s">
        <v>5516</v>
      </c>
    </row>
    <row r="3328" spans="1:35">
      <c r="A3328" t="s">
        <v>3830</v>
      </c>
      <c r="B3328" s="2">
        <v>45591</v>
      </c>
      <c r="C3328" t="s">
        <v>1277</v>
      </c>
      <c r="D3328" t="s">
        <v>31</v>
      </c>
      <c r="E3328" t="s">
        <v>69</v>
      </c>
      <c r="F3328" t="s">
        <v>70</v>
      </c>
      <c r="G3328">
        <v>58</v>
      </c>
      <c r="H3328" t="s">
        <v>71</v>
      </c>
      <c r="I3328" t="s">
        <v>72</v>
      </c>
      <c r="J3328" t="s">
        <v>73</v>
      </c>
      <c r="K3328" t="s">
        <v>214</v>
      </c>
      <c r="L3328" t="s">
        <v>137</v>
      </c>
      <c r="M3328" t="s">
        <v>63</v>
      </c>
      <c r="N3328" t="s">
        <v>93</v>
      </c>
      <c r="O3328">
        <v>7</v>
      </c>
      <c r="P3328" s="4">
        <v>24062</v>
      </c>
      <c r="Q3328" s="4">
        <v>16843</v>
      </c>
      <c r="R3328" s="3">
        <v>0.05</v>
      </c>
      <c r="S3328" s="4">
        <v>160012</v>
      </c>
      <c r="T3328" s="4">
        <v>117901</v>
      </c>
      <c r="U3328" s="4">
        <v>42111</v>
      </c>
      <c r="V3328" s="3">
        <v>0.26317401194910384</v>
      </c>
      <c r="W3328" t="s">
        <v>75</v>
      </c>
      <c r="X3328" t="s">
        <v>42</v>
      </c>
      <c r="Y3328" t="s">
        <v>56</v>
      </c>
      <c r="Z3328">
        <v>6</v>
      </c>
      <c r="AA3328" t="s">
        <v>57</v>
      </c>
      <c r="AB3328" t="s">
        <v>189</v>
      </c>
      <c r="AC3328">
        <v>4.5999999999999996</v>
      </c>
      <c r="AD3328">
        <v>2024</v>
      </c>
      <c r="AE3328">
        <v>10</v>
      </c>
      <c r="AF3328" t="s">
        <v>5517</v>
      </c>
      <c r="AG3328" t="s">
        <v>5518</v>
      </c>
      <c r="AH3328" t="s">
        <v>5515</v>
      </c>
      <c r="AI3328" t="s">
        <v>5523</v>
      </c>
    </row>
    <row r="3329" spans="1:35">
      <c r="A3329" t="s">
        <v>3831</v>
      </c>
      <c r="B3329" s="2">
        <v>45599</v>
      </c>
      <c r="C3329" t="s">
        <v>290</v>
      </c>
      <c r="D3329" t="s">
        <v>31</v>
      </c>
      <c r="E3329" t="s">
        <v>119</v>
      </c>
      <c r="F3329" t="s">
        <v>70</v>
      </c>
      <c r="G3329">
        <v>56</v>
      </c>
      <c r="H3329" t="s">
        <v>34</v>
      </c>
      <c r="I3329" t="s">
        <v>35</v>
      </c>
      <c r="J3329" t="s">
        <v>36</v>
      </c>
      <c r="K3329" t="s">
        <v>136</v>
      </c>
      <c r="L3329" t="s">
        <v>52</v>
      </c>
      <c r="M3329" t="s">
        <v>39</v>
      </c>
      <c r="N3329" t="s">
        <v>53</v>
      </c>
      <c r="O3329">
        <v>1</v>
      </c>
      <c r="P3329" s="4">
        <v>5682</v>
      </c>
      <c r="Q3329" s="4">
        <v>4034</v>
      </c>
      <c r="R3329" s="3">
        <v>0</v>
      </c>
      <c r="S3329" s="4">
        <v>5682</v>
      </c>
      <c r="T3329" s="4">
        <v>4034</v>
      </c>
      <c r="U3329" s="4">
        <v>1648</v>
      </c>
      <c r="V3329" s="3">
        <v>0.29003871876099963</v>
      </c>
      <c r="W3329" t="s">
        <v>75</v>
      </c>
      <c r="X3329" t="s">
        <v>42</v>
      </c>
      <c r="Y3329" t="s">
        <v>56</v>
      </c>
      <c r="Z3329">
        <v>2</v>
      </c>
      <c r="AA3329" t="s">
        <v>77</v>
      </c>
      <c r="AB3329" t="s">
        <v>132</v>
      </c>
      <c r="AC3329">
        <v>4.9000000000000004</v>
      </c>
      <c r="AD3329">
        <v>2024</v>
      </c>
      <c r="AE3329">
        <v>11</v>
      </c>
      <c r="AF3329" t="s">
        <v>5535</v>
      </c>
      <c r="AG3329" t="s">
        <v>5518</v>
      </c>
      <c r="AH3329" t="s">
        <v>5519</v>
      </c>
      <c r="AI3329" t="s">
        <v>5523</v>
      </c>
    </row>
    <row r="3330" spans="1:35">
      <c r="A3330" t="s">
        <v>3832</v>
      </c>
      <c r="B3330" s="2">
        <v>45568</v>
      </c>
      <c r="C3330" t="s">
        <v>1448</v>
      </c>
      <c r="D3330" t="s">
        <v>31</v>
      </c>
      <c r="E3330" t="s">
        <v>111</v>
      </c>
      <c r="F3330" t="s">
        <v>70</v>
      </c>
      <c r="G3330">
        <v>34</v>
      </c>
      <c r="H3330" t="s">
        <v>88</v>
      </c>
      <c r="I3330" t="s">
        <v>89</v>
      </c>
      <c r="J3330" t="s">
        <v>82</v>
      </c>
      <c r="K3330" t="s">
        <v>257</v>
      </c>
      <c r="L3330" t="s">
        <v>155</v>
      </c>
      <c r="M3330" t="s">
        <v>63</v>
      </c>
      <c r="N3330" t="s">
        <v>93</v>
      </c>
      <c r="O3330">
        <v>4</v>
      </c>
      <c r="P3330" s="4">
        <v>23083</v>
      </c>
      <c r="Q3330" s="4">
        <v>14542</v>
      </c>
      <c r="R3330" s="3">
        <v>0.2</v>
      </c>
      <c r="S3330" s="4">
        <v>73866</v>
      </c>
      <c r="T3330" s="4">
        <v>58168</v>
      </c>
      <c r="U3330" s="4">
        <v>15698</v>
      </c>
      <c r="V3330" s="3">
        <v>0.2125199685917743</v>
      </c>
      <c r="W3330" t="s">
        <v>84</v>
      </c>
      <c r="X3330" t="s">
        <v>55</v>
      </c>
      <c r="Y3330" t="s">
        <v>43</v>
      </c>
      <c r="Z3330">
        <v>0</v>
      </c>
      <c r="AA3330" t="s">
        <v>94</v>
      </c>
      <c r="AB3330" t="s">
        <v>121</v>
      </c>
      <c r="AC3330" t="s">
        <v>46</v>
      </c>
      <c r="AD3330">
        <v>2024</v>
      </c>
      <c r="AE3330">
        <v>10</v>
      </c>
      <c r="AF3330" t="s">
        <v>5517</v>
      </c>
      <c r="AG3330" t="s">
        <v>5518</v>
      </c>
      <c r="AH3330" t="s">
        <v>5515</v>
      </c>
      <c r="AI3330" t="s">
        <v>5516</v>
      </c>
    </row>
    <row r="3331" spans="1:35">
      <c r="A3331" t="s">
        <v>3833</v>
      </c>
      <c r="B3331" s="2">
        <v>45423</v>
      </c>
      <c r="C3331" t="s">
        <v>1833</v>
      </c>
      <c r="D3331" t="s">
        <v>31</v>
      </c>
      <c r="E3331" t="s">
        <v>98</v>
      </c>
      <c r="F3331" t="s">
        <v>70</v>
      </c>
      <c r="G3331">
        <v>39</v>
      </c>
      <c r="H3331" t="s">
        <v>34</v>
      </c>
      <c r="I3331" t="s">
        <v>35</v>
      </c>
      <c r="J3331" t="s">
        <v>36</v>
      </c>
      <c r="K3331" t="s">
        <v>326</v>
      </c>
      <c r="L3331" t="s">
        <v>112</v>
      </c>
      <c r="M3331" t="s">
        <v>83</v>
      </c>
      <c r="N3331" t="s">
        <v>93</v>
      </c>
      <c r="O3331">
        <v>7</v>
      </c>
      <c r="P3331" s="4">
        <v>3998</v>
      </c>
      <c r="Q3331" s="4">
        <v>2679</v>
      </c>
      <c r="R3331" s="3">
        <v>0.15</v>
      </c>
      <c r="S3331" s="4">
        <v>23788</v>
      </c>
      <c r="T3331" s="4">
        <v>18753</v>
      </c>
      <c r="U3331" s="4">
        <v>5035</v>
      </c>
      <c r="V3331" s="3">
        <v>0.21166134185303515</v>
      </c>
      <c r="W3331" t="s">
        <v>75</v>
      </c>
      <c r="X3331" t="s">
        <v>76</v>
      </c>
      <c r="Y3331" t="s">
        <v>56</v>
      </c>
      <c r="Z3331">
        <v>7</v>
      </c>
      <c r="AA3331" t="s">
        <v>220</v>
      </c>
      <c r="AB3331" t="s">
        <v>132</v>
      </c>
      <c r="AC3331">
        <v>4.3</v>
      </c>
      <c r="AD3331">
        <v>2024</v>
      </c>
      <c r="AE3331">
        <v>5</v>
      </c>
      <c r="AF3331" t="s">
        <v>5529</v>
      </c>
      <c r="AG3331" t="s">
        <v>5525</v>
      </c>
      <c r="AH3331" t="s">
        <v>5522</v>
      </c>
      <c r="AI3331" t="s">
        <v>5526</v>
      </c>
    </row>
    <row r="3332" spans="1:35">
      <c r="A3332" t="s">
        <v>3834</v>
      </c>
      <c r="B3332" s="2">
        <v>45326</v>
      </c>
      <c r="C3332" t="s">
        <v>365</v>
      </c>
      <c r="D3332" t="s">
        <v>31</v>
      </c>
      <c r="E3332" t="s">
        <v>50</v>
      </c>
      <c r="F3332" t="s">
        <v>33</v>
      </c>
      <c r="G3332">
        <v>25</v>
      </c>
      <c r="H3332" t="s">
        <v>88</v>
      </c>
      <c r="I3332" t="s">
        <v>89</v>
      </c>
      <c r="J3332" t="s">
        <v>82</v>
      </c>
      <c r="K3332" t="s">
        <v>257</v>
      </c>
      <c r="L3332" t="s">
        <v>131</v>
      </c>
      <c r="M3332" t="s">
        <v>92</v>
      </c>
      <c r="N3332" t="s">
        <v>64</v>
      </c>
      <c r="O3332">
        <v>7</v>
      </c>
      <c r="P3332" s="4">
        <v>5878</v>
      </c>
      <c r="Q3332" s="4">
        <v>4644</v>
      </c>
      <c r="R3332" s="3">
        <v>0.15</v>
      </c>
      <c r="S3332" s="4">
        <v>34974</v>
      </c>
      <c r="T3332" s="4">
        <v>32508</v>
      </c>
      <c r="U3332" s="4">
        <v>2466</v>
      </c>
      <c r="V3332" s="3">
        <v>7.0509521358723626E-2</v>
      </c>
      <c r="W3332" t="s">
        <v>41</v>
      </c>
      <c r="X3332" t="s">
        <v>55</v>
      </c>
      <c r="Y3332" t="s">
        <v>56</v>
      </c>
      <c r="Z3332">
        <v>3</v>
      </c>
      <c r="AA3332" t="s">
        <v>77</v>
      </c>
      <c r="AB3332" t="s">
        <v>45</v>
      </c>
      <c r="AC3332">
        <v>3.9</v>
      </c>
      <c r="AD3332">
        <v>2024</v>
      </c>
      <c r="AE3332">
        <v>2</v>
      </c>
      <c r="AF3332" t="s">
        <v>5527</v>
      </c>
      <c r="AG3332" t="s">
        <v>5528</v>
      </c>
      <c r="AH3332" t="s">
        <v>5522</v>
      </c>
      <c r="AI3332" t="s">
        <v>5516</v>
      </c>
    </row>
    <row r="3333" spans="1:35">
      <c r="A3333" t="s">
        <v>3835</v>
      </c>
      <c r="B3333" s="2">
        <v>45121</v>
      </c>
      <c r="C3333" t="s">
        <v>712</v>
      </c>
      <c r="D3333" t="s">
        <v>31</v>
      </c>
      <c r="E3333" t="s">
        <v>32</v>
      </c>
      <c r="F3333" t="s">
        <v>33</v>
      </c>
      <c r="G3333">
        <v>28</v>
      </c>
      <c r="H3333" t="s">
        <v>146</v>
      </c>
      <c r="I3333" t="s">
        <v>147</v>
      </c>
      <c r="J3333" t="s">
        <v>36</v>
      </c>
      <c r="K3333" t="s">
        <v>291</v>
      </c>
      <c r="L3333" t="s">
        <v>91</v>
      </c>
      <c r="M3333" t="s">
        <v>83</v>
      </c>
      <c r="N3333" t="s">
        <v>93</v>
      </c>
      <c r="O3333">
        <v>8</v>
      </c>
      <c r="P3333" s="4">
        <v>6188</v>
      </c>
      <c r="Q3333" s="4">
        <v>4579</v>
      </c>
      <c r="R3333" s="3">
        <v>0.15</v>
      </c>
      <c r="S3333" s="4">
        <v>42078</v>
      </c>
      <c r="T3333" s="4">
        <v>36632</v>
      </c>
      <c r="U3333" s="4">
        <v>5446</v>
      </c>
      <c r="V3333" s="3">
        <v>0.12942630353153667</v>
      </c>
      <c r="W3333" t="s">
        <v>54</v>
      </c>
      <c r="X3333" t="s">
        <v>76</v>
      </c>
      <c r="Y3333" t="s">
        <v>171</v>
      </c>
      <c r="Z3333">
        <v>13</v>
      </c>
      <c r="AA3333" t="s">
        <v>77</v>
      </c>
      <c r="AB3333" t="s">
        <v>121</v>
      </c>
      <c r="AC3333" t="s">
        <v>46</v>
      </c>
      <c r="AD3333">
        <v>2023</v>
      </c>
      <c r="AE3333">
        <v>7</v>
      </c>
      <c r="AF3333" t="s">
        <v>5533</v>
      </c>
      <c r="AG3333" t="s">
        <v>5514</v>
      </c>
      <c r="AH3333" t="s">
        <v>5522</v>
      </c>
      <c r="AI3333" t="s">
        <v>5516</v>
      </c>
    </row>
    <row r="3334" spans="1:35">
      <c r="A3334" t="s">
        <v>3836</v>
      </c>
      <c r="B3334" s="2">
        <v>45467</v>
      </c>
      <c r="C3334" t="s">
        <v>445</v>
      </c>
      <c r="D3334" t="s">
        <v>31</v>
      </c>
      <c r="E3334" t="s">
        <v>98</v>
      </c>
      <c r="F3334" t="s">
        <v>70</v>
      </c>
      <c r="G3334">
        <v>46</v>
      </c>
      <c r="H3334" t="s">
        <v>99</v>
      </c>
      <c r="I3334" t="s">
        <v>99</v>
      </c>
      <c r="J3334" t="s">
        <v>100</v>
      </c>
      <c r="K3334" t="s">
        <v>323</v>
      </c>
      <c r="L3334" t="s">
        <v>101</v>
      </c>
      <c r="M3334" t="s">
        <v>83</v>
      </c>
      <c r="N3334" t="s">
        <v>53</v>
      </c>
      <c r="O3334">
        <v>3</v>
      </c>
      <c r="P3334" s="4">
        <v>10876</v>
      </c>
      <c r="Q3334" s="4">
        <v>7069</v>
      </c>
      <c r="R3334" s="3">
        <v>0.1</v>
      </c>
      <c r="S3334" s="4">
        <v>29365</v>
      </c>
      <c r="T3334" s="4">
        <v>21207</v>
      </c>
      <c r="U3334" s="4">
        <v>8158</v>
      </c>
      <c r="V3334" s="3">
        <v>0.27781372382087521</v>
      </c>
      <c r="W3334" t="s">
        <v>54</v>
      </c>
      <c r="X3334" t="s">
        <v>76</v>
      </c>
      <c r="Y3334" t="s">
        <v>43</v>
      </c>
      <c r="Z3334">
        <v>0</v>
      </c>
      <c r="AA3334" t="s">
        <v>163</v>
      </c>
      <c r="AB3334" t="s">
        <v>95</v>
      </c>
      <c r="AC3334" t="s">
        <v>46</v>
      </c>
      <c r="AD3334">
        <v>2024</v>
      </c>
      <c r="AE3334">
        <v>6</v>
      </c>
      <c r="AF3334" t="s">
        <v>5530</v>
      </c>
      <c r="AG3334" t="s">
        <v>5525</v>
      </c>
      <c r="AH3334" t="s">
        <v>5522</v>
      </c>
      <c r="AI3334" t="s">
        <v>5523</v>
      </c>
    </row>
    <row r="3335" spans="1:35">
      <c r="A3335" t="s">
        <v>3837</v>
      </c>
      <c r="B3335" s="2">
        <v>45250</v>
      </c>
      <c r="C3335" t="s">
        <v>466</v>
      </c>
      <c r="D3335" t="s">
        <v>31</v>
      </c>
      <c r="E3335" t="s">
        <v>135</v>
      </c>
      <c r="F3335" t="s">
        <v>33</v>
      </c>
      <c r="G3335">
        <v>34</v>
      </c>
      <c r="H3335" t="s">
        <v>153</v>
      </c>
      <c r="I3335" t="s">
        <v>154</v>
      </c>
      <c r="J3335" t="s">
        <v>36</v>
      </c>
      <c r="K3335" t="s">
        <v>199</v>
      </c>
      <c r="L3335" t="s">
        <v>62</v>
      </c>
      <c r="M3335" t="s">
        <v>92</v>
      </c>
      <c r="N3335" t="s">
        <v>113</v>
      </c>
      <c r="O3335">
        <v>4</v>
      </c>
      <c r="P3335" s="4">
        <v>8067</v>
      </c>
      <c r="Q3335" s="4">
        <v>5082</v>
      </c>
      <c r="R3335" s="3">
        <v>0.15</v>
      </c>
      <c r="S3335" s="4">
        <v>27428</v>
      </c>
      <c r="T3335" s="4">
        <v>20328</v>
      </c>
      <c r="U3335" s="4">
        <v>7100</v>
      </c>
      <c r="V3335" s="3">
        <v>0.25885955957415779</v>
      </c>
      <c r="W3335" t="s">
        <v>84</v>
      </c>
      <c r="X3335" t="s">
        <v>42</v>
      </c>
      <c r="Y3335" t="s">
        <v>156</v>
      </c>
      <c r="Z3335">
        <v>0</v>
      </c>
      <c r="AA3335" t="s">
        <v>44</v>
      </c>
      <c r="AB3335" t="s">
        <v>189</v>
      </c>
      <c r="AC3335">
        <v>1.2</v>
      </c>
      <c r="AD3335">
        <v>2023</v>
      </c>
      <c r="AE3335">
        <v>11</v>
      </c>
      <c r="AF3335" t="s">
        <v>5535</v>
      </c>
      <c r="AG3335" t="s">
        <v>5518</v>
      </c>
      <c r="AH3335" t="s">
        <v>5522</v>
      </c>
      <c r="AI3335" t="s">
        <v>5516</v>
      </c>
    </row>
    <row r="3336" spans="1:35">
      <c r="A3336" t="s">
        <v>3838</v>
      </c>
      <c r="B3336" s="2">
        <v>45382</v>
      </c>
      <c r="C3336" t="s">
        <v>434</v>
      </c>
      <c r="D3336" t="s">
        <v>31</v>
      </c>
      <c r="E3336" t="s">
        <v>98</v>
      </c>
      <c r="F3336" t="s">
        <v>70</v>
      </c>
      <c r="G3336">
        <v>59</v>
      </c>
      <c r="H3336" t="s">
        <v>88</v>
      </c>
      <c r="I3336" t="s">
        <v>89</v>
      </c>
      <c r="J3336" t="s">
        <v>82</v>
      </c>
      <c r="K3336" t="s">
        <v>214</v>
      </c>
      <c r="L3336" t="s">
        <v>137</v>
      </c>
      <c r="M3336" t="s">
        <v>107</v>
      </c>
      <c r="N3336" t="s">
        <v>113</v>
      </c>
      <c r="O3336">
        <v>7</v>
      </c>
      <c r="P3336" s="4">
        <v>12234</v>
      </c>
      <c r="Q3336" s="4">
        <v>6729</v>
      </c>
      <c r="R3336" s="3">
        <v>0</v>
      </c>
      <c r="S3336" s="4">
        <v>85638</v>
      </c>
      <c r="T3336" s="4">
        <v>47103</v>
      </c>
      <c r="U3336" s="4">
        <v>38535</v>
      </c>
      <c r="V3336" s="3">
        <v>0.44997547817557626</v>
      </c>
      <c r="W3336" t="s">
        <v>84</v>
      </c>
      <c r="X3336" t="s">
        <v>42</v>
      </c>
      <c r="Y3336" t="s">
        <v>56</v>
      </c>
      <c r="Z3336">
        <v>6</v>
      </c>
      <c r="AA3336" t="s">
        <v>167</v>
      </c>
      <c r="AB3336" t="s">
        <v>132</v>
      </c>
      <c r="AC3336">
        <v>4.3</v>
      </c>
      <c r="AD3336">
        <v>2024</v>
      </c>
      <c r="AE3336">
        <v>3</v>
      </c>
      <c r="AF3336" t="s">
        <v>5534</v>
      </c>
      <c r="AG3336" t="s">
        <v>5528</v>
      </c>
      <c r="AH3336" t="s">
        <v>5515</v>
      </c>
      <c r="AI3336" t="s">
        <v>5523</v>
      </c>
    </row>
    <row r="3337" spans="1:35">
      <c r="A3337" t="s">
        <v>3839</v>
      </c>
      <c r="B3337" s="2">
        <v>45482</v>
      </c>
      <c r="C3337" t="s">
        <v>1197</v>
      </c>
      <c r="D3337" t="s">
        <v>31</v>
      </c>
      <c r="E3337" t="s">
        <v>98</v>
      </c>
      <c r="F3337" t="s">
        <v>70</v>
      </c>
      <c r="G3337">
        <v>20</v>
      </c>
      <c r="H3337" t="s">
        <v>105</v>
      </c>
      <c r="I3337" t="s">
        <v>89</v>
      </c>
      <c r="J3337" t="s">
        <v>82</v>
      </c>
      <c r="K3337" t="s">
        <v>219</v>
      </c>
      <c r="L3337" t="s">
        <v>101</v>
      </c>
      <c r="M3337" t="s">
        <v>39</v>
      </c>
      <c r="N3337" t="s">
        <v>40</v>
      </c>
      <c r="O3337">
        <v>2</v>
      </c>
      <c r="P3337" s="4">
        <v>1101</v>
      </c>
      <c r="Q3337" s="4">
        <v>804</v>
      </c>
      <c r="R3337" s="3">
        <v>0</v>
      </c>
      <c r="S3337" s="4">
        <v>2202</v>
      </c>
      <c r="T3337" s="4">
        <v>1608</v>
      </c>
      <c r="U3337" s="4">
        <v>594</v>
      </c>
      <c r="V3337" s="3">
        <v>0.26975476839237056</v>
      </c>
      <c r="W3337" t="s">
        <v>54</v>
      </c>
      <c r="X3337" t="s">
        <v>42</v>
      </c>
      <c r="Y3337" t="s">
        <v>171</v>
      </c>
      <c r="Z3337">
        <v>9</v>
      </c>
      <c r="AA3337" t="s">
        <v>185</v>
      </c>
      <c r="AB3337" t="s">
        <v>189</v>
      </c>
      <c r="AC3337" t="s">
        <v>46</v>
      </c>
      <c r="AD3337">
        <v>2024</v>
      </c>
      <c r="AE3337">
        <v>7</v>
      </c>
      <c r="AF3337" t="s">
        <v>5533</v>
      </c>
      <c r="AG3337" t="s">
        <v>5514</v>
      </c>
      <c r="AH3337" t="s">
        <v>5519</v>
      </c>
      <c r="AI3337" t="s">
        <v>5520</v>
      </c>
    </row>
    <row r="3338" spans="1:35">
      <c r="A3338" t="s">
        <v>3840</v>
      </c>
      <c r="B3338" s="2">
        <v>45428</v>
      </c>
      <c r="C3338" t="s">
        <v>567</v>
      </c>
      <c r="D3338" t="s">
        <v>49</v>
      </c>
      <c r="E3338" t="s">
        <v>50</v>
      </c>
      <c r="F3338" t="s">
        <v>33</v>
      </c>
      <c r="G3338">
        <v>48</v>
      </c>
      <c r="H3338" t="s">
        <v>71</v>
      </c>
      <c r="I3338" t="s">
        <v>72</v>
      </c>
      <c r="J3338" t="s">
        <v>73</v>
      </c>
      <c r="K3338" t="s">
        <v>192</v>
      </c>
      <c r="L3338" t="s">
        <v>101</v>
      </c>
      <c r="M3338" t="s">
        <v>83</v>
      </c>
      <c r="N3338" t="s">
        <v>40</v>
      </c>
      <c r="O3338">
        <v>2</v>
      </c>
      <c r="P3338" s="4">
        <v>24417</v>
      </c>
      <c r="Q3338" s="4">
        <v>17092</v>
      </c>
      <c r="R3338" s="3">
        <v>0.15</v>
      </c>
      <c r="S3338" s="4">
        <v>41509</v>
      </c>
      <c r="T3338" s="4">
        <v>34184</v>
      </c>
      <c r="U3338" s="4">
        <v>7325</v>
      </c>
      <c r="V3338" s="3">
        <v>0.17646775398106435</v>
      </c>
      <c r="W3338" t="s">
        <v>41</v>
      </c>
      <c r="X3338" t="s">
        <v>42</v>
      </c>
      <c r="Y3338" t="s">
        <v>56</v>
      </c>
      <c r="Z3338">
        <v>2</v>
      </c>
      <c r="AA3338" t="s">
        <v>65</v>
      </c>
      <c r="AB3338" t="s">
        <v>132</v>
      </c>
      <c r="AC3338">
        <v>3.7</v>
      </c>
      <c r="AD3338">
        <v>2024</v>
      </c>
      <c r="AE3338">
        <v>5</v>
      </c>
      <c r="AF3338" t="s">
        <v>5529</v>
      </c>
      <c r="AG3338" t="s">
        <v>5525</v>
      </c>
      <c r="AH3338" t="s">
        <v>5522</v>
      </c>
      <c r="AI3338" t="s">
        <v>5523</v>
      </c>
    </row>
    <row r="3339" spans="1:35">
      <c r="A3339" t="s">
        <v>3841</v>
      </c>
      <c r="B3339" s="2">
        <v>45236</v>
      </c>
      <c r="C3339" t="s">
        <v>1810</v>
      </c>
      <c r="D3339" t="s">
        <v>31</v>
      </c>
      <c r="E3339" t="s">
        <v>129</v>
      </c>
      <c r="F3339" t="s">
        <v>33</v>
      </c>
      <c r="G3339">
        <v>57</v>
      </c>
      <c r="H3339" t="s">
        <v>80</v>
      </c>
      <c r="I3339" t="s">
        <v>81</v>
      </c>
      <c r="J3339" t="s">
        <v>82</v>
      </c>
      <c r="K3339" t="s">
        <v>125</v>
      </c>
      <c r="L3339" t="s">
        <v>62</v>
      </c>
      <c r="M3339" t="s">
        <v>39</v>
      </c>
      <c r="N3339" t="s">
        <v>53</v>
      </c>
      <c r="O3339">
        <v>3</v>
      </c>
      <c r="P3339" s="4">
        <v>17470</v>
      </c>
      <c r="Q3339" s="4">
        <v>12229</v>
      </c>
      <c r="R3339" s="3">
        <v>0.1</v>
      </c>
      <c r="S3339" s="4">
        <v>47169</v>
      </c>
      <c r="T3339" s="4">
        <v>36687</v>
      </c>
      <c r="U3339" s="4">
        <v>10482</v>
      </c>
      <c r="V3339" s="3">
        <v>0.22222222222222221</v>
      </c>
      <c r="W3339" t="s">
        <v>41</v>
      </c>
      <c r="X3339" t="s">
        <v>55</v>
      </c>
      <c r="Y3339" t="s">
        <v>56</v>
      </c>
      <c r="Z3339">
        <v>4</v>
      </c>
      <c r="AA3339" t="s">
        <v>94</v>
      </c>
      <c r="AB3339" t="s">
        <v>95</v>
      </c>
      <c r="AC3339">
        <v>3.6</v>
      </c>
      <c r="AD3339">
        <v>2023</v>
      </c>
      <c r="AE3339">
        <v>11</v>
      </c>
      <c r="AF3339" t="s">
        <v>5535</v>
      </c>
      <c r="AG3339" t="s">
        <v>5518</v>
      </c>
      <c r="AH3339" t="s">
        <v>5522</v>
      </c>
      <c r="AI3339" t="s">
        <v>5523</v>
      </c>
    </row>
    <row r="3340" spans="1:35">
      <c r="A3340" t="s">
        <v>3842</v>
      </c>
      <c r="B3340" s="2">
        <v>45414</v>
      </c>
      <c r="C3340" t="s">
        <v>243</v>
      </c>
      <c r="D3340" t="s">
        <v>31</v>
      </c>
      <c r="E3340" t="s">
        <v>111</v>
      </c>
      <c r="F3340" t="s">
        <v>70</v>
      </c>
      <c r="G3340">
        <v>49</v>
      </c>
      <c r="H3340" t="s">
        <v>153</v>
      </c>
      <c r="I3340" t="s">
        <v>154</v>
      </c>
      <c r="J3340" t="s">
        <v>36</v>
      </c>
      <c r="K3340" t="s">
        <v>61</v>
      </c>
      <c r="L3340" t="s">
        <v>142</v>
      </c>
      <c r="M3340" t="s">
        <v>63</v>
      </c>
      <c r="N3340" t="s">
        <v>93</v>
      </c>
      <c r="O3340">
        <v>5</v>
      </c>
      <c r="P3340" s="4">
        <v>17487</v>
      </c>
      <c r="Q3340" s="4">
        <v>13290</v>
      </c>
      <c r="R3340" s="3">
        <v>0.05</v>
      </c>
      <c r="S3340" s="4">
        <v>83063</v>
      </c>
      <c r="T3340" s="4">
        <v>66450</v>
      </c>
      <c r="U3340" s="4">
        <v>16613</v>
      </c>
      <c r="V3340" s="3">
        <v>0.20000481562187736</v>
      </c>
      <c r="W3340" t="s">
        <v>41</v>
      </c>
      <c r="X3340" t="s">
        <v>55</v>
      </c>
      <c r="Y3340" t="s">
        <v>56</v>
      </c>
      <c r="Z3340">
        <v>4</v>
      </c>
      <c r="AA3340" t="s">
        <v>181</v>
      </c>
      <c r="AB3340" t="s">
        <v>189</v>
      </c>
      <c r="AC3340">
        <v>4.5999999999999996</v>
      </c>
      <c r="AD3340">
        <v>2024</v>
      </c>
      <c r="AE3340">
        <v>5</v>
      </c>
      <c r="AF3340" t="s">
        <v>5529</v>
      </c>
      <c r="AG3340" t="s">
        <v>5525</v>
      </c>
      <c r="AH3340" t="s">
        <v>5515</v>
      </c>
      <c r="AI3340" t="s">
        <v>5523</v>
      </c>
    </row>
    <row r="3341" spans="1:35">
      <c r="A3341" t="s">
        <v>3843</v>
      </c>
      <c r="B3341" s="2">
        <v>45222</v>
      </c>
      <c r="C3341" t="s">
        <v>231</v>
      </c>
      <c r="D3341" t="s">
        <v>31</v>
      </c>
      <c r="E3341" t="s">
        <v>69</v>
      </c>
      <c r="F3341" t="s">
        <v>70</v>
      </c>
      <c r="G3341">
        <v>31</v>
      </c>
      <c r="H3341" t="s">
        <v>88</v>
      </c>
      <c r="I3341" t="s">
        <v>89</v>
      </c>
      <c r="J3341" t="s">
        <v>82</v>
      </c>
      <c r="K3341" t="s">
        <v>166</v>
      </c>
      <c r="L3341" t="s">
        <v>91</v>
      </c>
      <c r="M3341" t="s">
        <v>92</v>
      </c>
      <c r="N3341" t="s">
        <v>126</v>
      </c>
      <c r="O3341">
        <v>3</v>
      </c>
      <c r="P3341" s="4">
        <v>7958</v>
      </c>
      <c r="Q3341" s="4">
        <v>6207</v>
      </c>
      <c r="R3341" s="3">
        <v>0.2</v>
      </c>
      <c r="S3341" s="4">
        <v>19099</v>
      </c>
      <c r="T3341" s="4">
        <v>18621</v>
      </c>
      <c r="U3341" s="4">
        <v>478</v>
      </c>
      <c r="V3341" s="3">
        <v>2.5027488350175403E-2</v>
      </c>
      <c r="W3341" t="s">
        <v>41</v>
      </c>
      <c r="X3341" t="s">
        <v>76</v>
      </c>
      <c r="Y3341" t="s">
        <v>43</v>
      </c>
      <c r="Z3341">
        <v>0</v>
      </c>
      <c r="AA3341" t="s">
        <v>163</v>
      </c>
      <c r="AB3341" t="s">
        <v>189</v>
      </c>
      <c r="AC3341" t="s">
        <v>46</v>
      </c>
      <c r="AD3341">
        <v>2023</v>
      </c>
      <c r="AE3341">
        <v>10</v>
      </c>
      <c r="AF3341" t="s">
        <v>5517</v>
      </c>
      <c r="AG3341" t="s">
        <v>5518</v>
      </c>
      <c r="AH3341" t="s">
        <v>5519</v>
      </c>
      <c r="AI3341" t="s">
        <v>5516</v>
      </c>
    </row>
    <row r="3342" spans="1:35">
      <c r="A3342" t="s">
        <v>3844</v>
      </c>
      <c r="B3342" s="2">
        <v>45320</v>
      </c>
      <c r="C3342" t="s">
        <v>400</v>
      </c>
      <c r="D3342" t="s">
        <v>31</v>
      </c>
      <c r="E3342" t="s">
        <v>119</v>
      </c>
      <c r="F3342" t="s">
        <v>70</v>
      </c>
      <c r="G3342">
        <v>57</v>
      </c>
      <c r="H3342" t="s">
        <v>88</v>
      </c>
      <c r="I3342" t="s">
        <v>89</v>
      </c>
      <c r="J3342" t="s">
        <v>82</v>
      </c>
      <c r="K3342" t="s">
        <v>225</v>
      </c>
      <c r="L3342" t="s">
        <v>142</v>
      </c>
      <c r="M3342" t="s">
        <v>83</v>
      </c>
      <c r="N3342" t="s">
        <v>53</v>
      </c>
      <c r="O3342">
        <v>1</v>
      </c>
      <c r="P3342" s="4">
        <v>8551</v>
      </c>
      <c r="Q3342" s="4">
        <v>5558</v>
      </c>
      <c r="R3342" s="3">
        <v>0.2</v>
      </c>
      <c r="S3342" s="4">
        <v>6841</v>
      </c>
      <c r="T3342" s="4">
        <v>5558</v>
      </c>
      <c r="U3342" s="4">
        <v>1283</v>
      </c>
      <c r="V3342" s="3">
        <v>0.18754568045607367</v>
      </c>
      <c r="W3342" t="s">
        <v>41</v>
      </c>
      <c r="X3342" t="s">
        <v>55</v>
      </c>
      <c r="Y3342" t="s">
        <v>171</v>
      </c>
      <c r="Z3342">
        <v>5</v>
      </c>
      <c r="AA3342" t="s">
        <v>159</v>
      </c>
      <c r="AB3342" t="s">
        <v>189</v>
      </c>
      <c r="AC3342" t="s">
        <v>46</v>
      </c>
      <c r="AD3342">
        <v>2024</v>
      </c>
      <c r="AE3342">
        <v>1</v>
      </c>
      <c r="AF3342" t="s">
        <v>5532</v>
      </c>
      <c r="AG3342" t="s">
        <v>5528</v>
      </c>
      <c r="AH3342" t="s">
        <v>5519</v>
      </c>
      <c r="AI3342" t="s">
        <v>5523</v>
      </c>
    </row>
    <row r="3343" spans="1:35">
      <c r="A3343" t="s">
        <v>3845</v>
      </c>
      <c r="B3343" s="2">
        <v>45319</v>
      </c>
      <c r="C3343" t="s">
        <v>503</v>
      </c>
      <c r="D3343" t="s">
        <v>49</v>
      </c>
      <c r="E3343" t="s">
        <v>111</v>
      </c>
      <c r="F3343" t="s">
        <v>70</v>
      </c>
      <c r="G3343">
        <v>58</v>
      </c>
      <c r="H3343" t="s">
        <v>146</v>
      </c>
      <c r="I3343" t="s">
        <v>147</v>
      </c>
      <c r="J3343" t="s">
        <v>36</v>
      </c>
      <c r="K3343" t="s">
        <v>166</v>
      </c>
      <c r="L3343" t="s">
        <v>62</v>
      </c>
      <c r="M3343" t="s">
        <v>92</v>
      </c>
      <c r="N3343" t="s">
        <v>40</v>
      </c>
      <c r="O3343">
        <v>4</v>
      </c>
      <c r="P3343" s="4">
        <v>14385</v>
      </c>
      <c r="Q3343" s="4">
        <v>9206</v>
      </c>
      <c r="R3343" s="3">
        <v>0.15</v>
      </c>
      <c r="S3343" s="4">
        <v>48909</v>
      </c>
      <c r="T3343" s="4">
        <v>36824</v>
      </c>
      <c r="U3343" s="4">
        <v>12085</v>
      </c>
      <c r="V3343" s="3">
        <v>0.24709153734486494</v>
      </c>
      <c r="W3343" t="s">
        <v>54</v>
      </c>
      <c r="X3343" t="s">
        <v>42</v>
      </c>
      <c r="Y3343" t="s">
        <v>56</v>
      </c>
      <c r="Z3343">
        <v>2</v>
      </c>
      <c r="AA3343" t="s">
        <v>57</v>
      </c>
      <c r="AB3343" t="s">
        <v>189</v>
      </c>
      <c r="AC3343">
        <v>4.5</v>
      </c>
      <c r="AD3343">
        <v>2024</v>
      </c>
      <c r="AE3343">
        <v>1</v>
      </c>
      <c r="AF3343" t="s">
        <v>5532</v>
      </c>
      <c r="AG3343" t="s">
        <v>5528</v>
      </c>
      <c r="AH3343" t="s">
        <v>5522</v>
      </c>
      <c r="AI3343" t="s">
        <v>5523</v>
      </c>
    </row>
    <row r="3344" spans="1:35">
      <c r="A3344" t="s">
        <v>3846</v>
      </c>
      <c r="B3344" s="2">
        <v>45317</v>
      </c>
      <c r="C3344" t="s">
        <v>1132</v>
      </c>
      <c r="D3344" t="s">
        <v>31</v>
      </c>
      <c r="E3344" t="s">
        <v>69</v>
      </c>
      <c r="F3344" t="s">
        <v>70</v>
      </c>
      <c r="G3344">
        <v>44</v>
      </c>
      <c r="H3344" t="s">
        <v>88</v>
      </c>
      <c r="I3344" t="s">
        <v>89</v>
      </c>
      <c r="J3344" t="s">
        <v>82</v>
      </c>
      <c r="K3344" t="s">
        <v>120</v>
      </c>
      <c r="L3344" t="s">
        <v>112</v>
      </c>
      <c r="M3344" t="s">
        <v>63</v>
      </c>
      <c r="N3344" t="s">
        <v>126</v>
      </c>
      <c r="O3344">
        <v>1</v>
      </c>
      <c r="P3344" s="4">
        <v>14573</v>
      </c>
      <c r="Q3344" s="4">
        <v>10493</v>
      </c>
      <c r="R3344" s="3">
        <v>0.15</v>
      </c>
      <c r="S3344" s="4">
        <v>12387</v>
      </c>
      <c r="T3344" s="4">
        <v>10493</v>
      </c>
      <c r="U3344" s="4">
        <v>1894</v>
      </c>
      <c r="V3344" s="3">
        <v>0.15290223621538709</v>
      </c>
      <c r="W3344" t="s">
        <v>41</v>
      </c>
      <c r="X3344" t="s">
        <v>55</v>
      </c>
      <c r="Y3344" t="s">
        <v>56</v>
      </c>
      <c r="Z3344">
        <v>7</v>
      </c>
      <c r="AA3344" t="s">
        <v>143</v>
      </c>
      <c r="AB3344" t="s">
        <v>121</v>
      </c>
      <c r="AC3344">
        <v>3.3</v>
      </c>
      <c r="AD3344">
        <v>2024</v>
      </c>
      <c r="AE3344">
        <v>1</v>
      </c>
      <c r="AF3344" t="s">
        <v>5532</v>
      </c>
      <c r="AG3344" t="s">
        <v>5528</v>
      </c>
      <c r="AH3344" t="s">
        <v>5519</v>
      </c>
      <c r="AI3344" t="s">
        <v>5526</v>
      </c>
    </row>
    <row r="3345" spans="1:35">
      <c r="A3345" t="s">
        <v>3847</v>
      </c>
      <c r="B3345" s="2">
        <v>45069</v>
      </c>
      <c r="C3345" t="s">
        <v>673</v>
      </c>
      <c r="D3345" t="s">
        <v>31</v>
      </c>
      <c r="E3345" t="s">
        <v>69</v>
      </c>
      <c r="F3345" t="s">
        <v>70</v>
      </c>
      <c r="G3345">
        <v>28</v>
      </c>
      <c r="H3345" t="s">
        <v>99</v>
      </c>
      <c r="I3345" t="s">
        <v>99</v>
      </c>
      <c r="J3345" t="s">
        <v>100</v>
      </c>
      <c r="K3345" t="s">
        <v>116</v>
      </c>
      <c r="L3345" t="s">
        <v>101</v>
      </c>
      <c r="M3345" t="s">
        <v>107</v>
      </c>
      <c r="N3345" t="s">
        <v>53</v>
      </c>
      <c r="O3345">
        <v>3</v>
      </c>
      <c r="P3345" s="4">
        <v>15624</v>
      </c>
      <c r="Q3345" s="4">
        <v>10781</v>
      </c>
      <c r="R3345" s="3">
        <v>0.2</v>
      </c>
      <c r="S3345" s="4">
        <v>37498</v>
      </c>
      <c r="T3345" s="4">
        <v>32343</v>
      </c>
      <c r="U3345" s="4">
        <v>5155</v>
      </c>
      <c r="V3345" s="3">
        <v>0.13747399861325937</v>
      </c>
      <c r="W3345" t="s">
        <v>75</v>
      </c>
      <c r="X3345" t="s">
        <v>42</v>
      </c>
      <c r="Y3345" t="s">
        <v>56</v>
      </c>
      <c r="Z3345">
        <v>2</v>
      </c>
      <c r="AA3345" t="s">
        <v>229</v>
      </c>
      <c r="AB3345" t="s">
        <v>95</v>
      </c>
      <c r="AC3345">
        <v>3.1</v>
      </c>
      <c r="AD3345">
        <v>2023</v>
      </c>
      <c r="AE3345">
        <v>5</v>
      </c>
      <c r="AF3345" t="s">
        <v>5529</v>
      </c>
      <c r="AG3345" t="s">
        <v>5525</v>
      </c>
      <c r="AH3345" t="s">
        <v>5522</v>
      </c>
      <c r="AI3345" t="s">
        <v>5516</v>
      </c>
    </row>
    <row r="3346" spans="1:35">
      <c r="A3346" t="s">
        <v>3848</v>
      </c>
      <c r="B3346" s="2">
        <v>45208</v>
      </c>
      <c r="C3346" t="s">
        <v>1008</v>
      </c>
      <c r="D3346" t="s">
        <v>31</v>
      </c>
      <c r="E3346" t="s">
        <v>129</v>
      </c>
      <c r="F3346" t="s">
        <v>33</v>
      </c>
      <c r="G3346">
        <v>32</v>
      </c>
      <c r="H3346" t="s">
        <v>71</v>
      </c>
      <c r="I3346" t="s">
        <v>72</v>
      </c>
      <c r="J3346" t="s">
        <v>73</v>
      </c>
      <c r="K3346" t="s">
        <v>199</v>
      </c>
      <c r="L3346" t="s">
        <v>52</v>
      </c>
      <c r="M3346" t="s">
        <v>63</v>
      </c>
      <c r="N3346" t="s">
        <v>126</v>
      </c>
      <c r="O3346">
        <v>8</v>
      </c>
      <c r="P3346" s="4">
        <v>13637</v>
      </c>
      <c r="Q3346" s="4">
        <v>9137</v>
      </c>
      <c r="R3346" s="3">
        <v>0.2</v>
      </c>
      <c r="S3346" s="4">
        <v>87277</v>
      </c>
      <c r="T3346" s="4">
        <v>73096</v>
      </c>
      <c r="U3346" s="4">
        <v>14181</v>
      </c>
      <c r="V3346" s="3">
        <v>0.16248267011927542</v>
      </c>
      <c r="W3346" t="s">
        <v>75</v>
      </c>
      <c r="X3346" t="s">
        <v>42</v>
      </c>
      <c r="Y3346" t="s">
        <v>56</v>
      </c>
      <c r="Z3346">
        <v>7</v>
      </c>
      <c r="AA3346" t="s">
        <v>77</v>
      </c>
      <c r="AB3346" t="s">
        <v>150</v>
      </c>
      <c r="AC3346">
        <v>3.9</v>
      </c>
      <c r="AD3346">
        <v>2023</v>
      </c>
      <c r="AE3346">
        <v>10</v>
      </c>
      <c r="AF3346" t="s">
        <v>5517</v>
      </c>
      <c r="AG3346" t="s">
        <v>5518</v>
      </c>
      <c r="AH3346" t="s">
        <v>5515</v>
      </c>
      <c r="AI3346" t="s">
        <v>5516</v>
      </c>
    </row>
    <row r="3347" spans="1:35">
      <c r="A3347" t="s">
        <v>3849</v>
      </c>
      <c r="B3347" s="2">
        <v>45092</v>
      </c>
      <c r="C3347" t="s">
        <v>1732</v>
      </c>
      <c r="D3347" t="s">
        <v>49</v>
      </c>
      <c r="E3347" t="s">
        <v>124</v>
      </c>
      <c r="F3347" t="s">
        <v>70</v>
      </c>
      <c r="G3347">
        <v>18</v>
      </c>
      <c r="H3347" t="s">
        <v>71</v>
      </c>
      <c r="I3347" t="s">
        <v>72</v>
      </c>
      <c r="J3347" t="s">
        <v>73</v>
      </c>
      <c r="K3347" t="s">
        <v>106</v>
      </c>
      <c r="L3347" t="s">
        <v>155</v>
      </c>
      <c r="M3347" t="s">
        <v>39</v>
      </c>
      <c r="N3347" t="s">
        <v>93</v>
      </c>
      <c r="O3347">
        <v>1</v>
      </c>
      <c r="P3347" s="4">
        <v>18680</v>
      </c>
      <c r="Q3347" s="4">
        <v>12142</v>
      </c>
      <c r="R3347" s="3">
        <v>0.15</v>
      </c>
      <c r="S3347" s="4">
        <v>15878</v>
      </c>
      <c r="T3347" s="4">
        <v>12142</v>
      </c>
      <c r="U3347" s="4">
        <v>3736</v>
      </c>
      <c r="V3347" s="3">
        <v>0.23529411764705882</v>
      </c>
      <c r="W3347" t="s">
        <v>41</v>
      </c>
      <c r="X3347" t="s">
        <v>55</v>
      </c>
      <c r="Y3347" t="s">
        <v>56</v>
      </c>
      <c r="Z3347">
        <v>3</v>
      </c>
      <c r="AA3347" t="s">
        <v>108</v>
      </c>
      <c r="AB3347" t="s">
        <v>194</v>
      </c>
      <c r="AC3347">
        <v>4</v>
      </c>
      <c r="AD3347">
        <v>2023</v>
      </c>
      <c r="AE3347">
        <v>6</v>
      </c>
      <c r="AF3347" t="s">
        <v>5530</v>
      </c>
      <c r="AG3347" t="s">
        <v>5525</v>
      </c>
      <c r="AH3347" t="s">
        <v>5519</v>
      </c>
      <c r="AI3347" t="s">
        <v>5520</v>
      </c>
    </row>
    <row r="3348" spans="1:35">
      <c r="A3348" t="s">
        <v>3850</v>
      </c>
      <c r="B3348" s="2">
        <v>45430</v>
      </c>
      <c r="C3348" t="s">
        <v>379</v>
      </c>
      <c r="D3348" t="s">
        <v>31</v>
      </c>
      <c r="E3348" t="s">
        <v>119</v>
      </c>
      <c r="F3348" t="s">
        <v>70</v>
      </c>
      <c r="G3348">
        <v>23</v>
      </c>
      <c r="H3348" t="s">
        <v>34</v>
      </c>
      <c r="I3348" t="s">
        <v>35</v>
      </c>
      <c r="J3348" t="s">
        <v>36</v>
      </c>
      <c r="K3348" t="s">
        <v>323</v>
      </c>
      <c r="L3348" t="s">
        <v>38</v>
      </c>
      <c r="M3348" t="s">
        <v>39</v>
      </c>
      <c r="N3348" t="s">
        <v>40</v>
      </c>
      <c r="O3348">
        <v>7</v>
      </c>
      <c r="P3348" s="4">
        <v>15467</v>
      </c>
      <c r="Q3348" s="4">
        <v>8662</v>
      </c>
      <c r="R3348" s="3">
        <v>0.15</v>
      </c>
      <c r="S3348" s="4">
        <v>92029</v>
      </c>
      <c r="T3348" s="4">
        <v>60634</v>
      </c>
      <c r="U3348" s="4">
        <v>31395</v>
      </c>
      <c r="V3348" s="3">
        <v>0.34114246596181641</v>
      </c>
      <c r="W3348" t="s">
        <v>41</v>
      </c>
      <c r="X3348" t="s">
        <v>55</v>
      </c>
      <c r="Y3348" t="s">
        <v>171</v>
      </c>
      <c r="Z3348">
        <v>10</v>
      </c>
      <c r="AA3348" t="s">
        <v>226</v>
      </c>
      <c r="AB3348" t="s">
        <v>45</v>
      </c>
      <c r="AC3348" t="s">
        <v>46</v>
      </c>
      <c r="AD3348">
        <v>2024</v>
      </c>
      <c r="AE3348">
        <v>5</v>
      </c>
      <c r="AF3348" t="s">
        <v>5529</v>
      </c>
      <c r="AG3348" t="s">
        <v>5525</v>
      </c>
      <c r="AH3348" t="s">
        <v>5515</v>
      </c>
      <c r="AI3348" t="s">
        <v>5520</v>
      </c>
    </row>
    <row r="3349" spans="1:35">
      <c r="A3349" t="s">
        <v>3851</v>
      </c>
      <c r="B3349" s="2">
        <v>45227</v>
      </c>
      <c r="C3349" t="s">
        <v>141</v>
      </c>
      <c r="D3349" t="s">
        <v>31</v>
      </c>
      <c r="E3349" t="s">
        <v>119</v>
      </c>
      <c r="F3349" t="s">
        <v>70</v>
      </c>
      <c r="G3349">
        <v>60</v>
      </c>
      <c r="H3349" t="s">
        <v>71</v>
      </c>
      <c r="I3349" t="s">
        <v>72</v>
      </c>
      <c r="J3349" t="s">
        <v>73</v>
      </c>
      <c r="K3349" t="s">
        <v>269</v>
      </c>
      <c r="L3349" t="s">
        <v>62</v>
      </c>
      <c r="M3349" t="s">
        <v>83</v>
      </c>
      <c r="N3349" t="s">
        <v>40</v>
      </c>
      <c r="O3349">
        <v>4</v>
      </c>
      <c r="P3349" s="4">
        <v>22736</v>
      </c>
      <c r="Q3349" s="4">
        <v>13187</v>
      </c>
      <c r="R3349" s="3">
        <v>0.05</v>
      </c>
      <c r="S3349" s="4">
        <v>86397</v>
      </c>
      <c r="T3349" s="4">
        <v>52748</v>
      </c>
      <c r="U3349" s="4">
        <v>33649</v>
      </c>
      <c r="V3349" s="3">
        <v>0.38946954176649651</v>
      </c>
      <c r="W3349" t="s">
        <v>41</v>
      </c>
      <c r="X3349" t="s">
        <v>42</v>
      </c>
      <c r="Y3349" t="s">
        <v>56</v>
      </c>
      <c r="Z3349">
        <v>7</v>
      </c>
      <c r="AA3349" t="s">
        <v>85</v>
      </c>
      <c r="AB3349" t="s">
        <v>150</v>
      </c>
      <c r="AC3349">
        <v>3.6</v>
      </c>
      <c r="AD3349">
        <v>2023</v>
      </c>
      <c r="AE3349">
        <v>10</v>
      </c>
      <c r="AF3349" t="s">
        <v>5517</v>
      </c>
      <c r="AG3349" t="s">
        <v>5518</v>
      </c>
      <c r="AH3349" t="s">
        <v>5515</v>
      </c>
      <c r="AI3349" t="s">
        <v>5523</v>
      </c>
    </row>
    <row r="3350" spans="1:35">
      <c r="A3350" t="s">
        <v>3852</v>
      </c>
      <c r="B3350" s="2">
        <v>45074</v>
      </c>
      <c r="C3350" t="s">
        <v>344</v>
      </c>
      <c r="D3350" t="s">
        <v>49</v>
      </c>
      <c r="E3350" t="s">
        <v>119</v>
      </c>
      <c r="F3350" t="s">
        <v>70</v>
      </c>
      <c r="G3350">
        <v>29</v>
      </c>
      <c r="H3350" t="s">
        <v>88</v>
      </c>
      <c r="I3350" t="s">
        <v>89</v>
      </c>
      <c r="J3350" t="s">
        <v>82</v>
      </c>
      <c r="K3350" t="s">
        <v>116</v>
      </c>
      <c r="L3350" t="s">
        <v>137</v>
      </c>
      <c r="M3350" t="s">
        <v>92</v>
      </c>
      <c r="N3350" t="s">
        <v>113</v>
      </c>
      <c r="O3350">
        <v>7</v>
      </c>
      <c r="P3350" s="4">
        <v>10925</v>
      </c>
      <c r="Q3350" s="4">
        <v>6992</v>
      </c>
      <c r="R3350" s="3">
        <v>0</v>
      </c>
      <c r="S3350" s="4">
        <v>76475</v>
      </c>
      <c r="T3350" s="4">
        <v>48944</v>
      </c>
      <c r="U3350" s="4">
        <v>27531</v>
      </c>
      <c r="V3350" s="3">
        <v>0.36</v>
      </c>
      <c r="W3350" t="s">
        <v>75</v>
      </c>
      <c r="X3350" t="s">
        <v>76</v>
      </c>
      <c r="Y3350" t="s">
        <v>56</v>
      </c>
      <c r="Z3350">
        <v>6</v>
      </c>
      <c r="AA3350" t="s">
        <v>181</v>
      </c>
      <c r="AB3350" t="s">
        <v>45</v>
      </c>
      <c r="AC3350">
        <v>3.4</v>
      </c>
      <c r="AD3350">
        <v>2023</v>
      </c>
      <c r="AE3350">
        <v>5</v>
      </c>
      <c r="AF3350" t="s">
        <v>5529</v>
      </c>
      <c r="AG3350" t="s">
        <v>5525</v>
      </c>
      <c r="AH3350" t="s">
        <v>5515</v>
      </c>
      <c r="AI3350" t="s">
        <v>5516</v>
      </c>
    </row>
    <row r="3351" spans="1:35">
      <c r="A3351" t="s">
        <v>3853</v>
      </c>
      <c r="B3351" s="2">
        <v>45579</v>
      </c>
      <c r="C3351" t="s">
        <v>361</v>
      </c>
      <c r="D3351" t="s">
        <v>49</v>
      </c>
      <c r="E3351" t="s">
        <v>119</v>
      </c>
      <c r="F3351" t="s">
        <v>70</v>
      </c>
      <c r="G3351">
        <v>19</v>
      </c>
      <c r="H3351" t="s">
        <v>146</v>
      </c>
      <c r="I3351" t="s">
        <v>147</v>
      </c>
      <c r="J3351" t="s">
        <v>36</v>
      </c>
      <c r="K3351" t="s">
        <v>120</v>
      </c>
      <c r="L3351" t="s">
        <v>38</v>
      </c>
      <c r="M3351" t="s">
        <v>92</v>
      </c>
      <c r="N3351" t="s">
        <v>53</v>
      </c>
      <c r="O3351">
        <v>7</v>
      </c>
      <c r="P3351" s="4">
        <v>15250</v>
      </c>
      <c r="Q3351" s="4">
        <v>10980</v>
      </c>
      <c r="R3351" s="3">
        <v>0.05</v>
      </c>
      <c r="S3351" s="4">
        <v>101413</v>
      </c>
      <c r="T3351" s="4">
        <v>76860</v>
      </c>
      <c r="U3351" s="4">
        <v>24553</v>
      </c>
      <c r="V3351" s="3">
        <v>0.24210899983236864</v>
      </c>
      <c r="W3351" t="s">
        <v>84</v>
      </c>
      <c r="X3351" t="s">
        <v>55</v>
      </c>
      <c r="Y3351" t="s">
        <v>156</v>
      </c>
      <c r="Z3351">
        <v>0</v>
      </c>
      <c r="AA3351" t="s">
        <v>229</v>
      </c>
      <c r="AB3351" t="s">
        <v>66</v>
      </c>
      <c r="AC3351">
        <v>1.6</v>
      </c>
      <c r="AD3351">
        <v>2024</v>
      </c>
      <c r="AE3351">
        <v>10</v>
      </c>
      <c r="AF3351" t="s">
        <v>5517</v>
      </c>
      <c r="AG3351" t="s">
        <v>5518</v>
      </c>
      <c r="AH3351" t="s">
        <v>5515</v>
      </c>
      <c r="AI3351" t="s">
        <v>5520</v>
      </c>
    </row>
    <row r="3352" spans="1:35">
      <c r="A3352" t="s">
        <v>3854</v>
      </c>
      <c r="B3352" s="2">
        <v>45261</v>
      </c>
      <c r="C3352" t="s">
        <v>703</v>
      </c>
      <c r="D3352" t="s">
        <v>31</v>
      </c>
      <c r="E3352" t="s">
        <v>111</v>
      </c>
      <c r="F3352" t="s">
        <v>70</v>
      </c>
      <c r="G3352">
        <v>42</v>
      </c>
      <c r="H3352" t="s">
        <v>88</v>
      </c>
      <c r="I3352" t="s">
        <v>89</v>
      </c>
      <c r="J3352" t="s">
        <v>82</v>
      </c>
      <c r="K3352" t="s">
        <v>37</v>
      </c>
      <c r="L3352" t="s">
        <v>62</v>
      </c>
      <c r="M3352" t="s">
        <v>83</v>
      </c>
      <c r="N3352" t="s">
        <v>53</v>
      </c>
      <c r="O3352">
        <v>3</v>
      </c>
      <c r="P3352" s="4">
        <v>12565</v>
      </c>
      <c r="Q3352" s="4">
        <v>8293</v>
      </c>
      <c r="R3352" s="3">
        <v>0</v>
      </c>
      <c r="S3352" s="4">
        <v>37695</v>
      </c>
      <c r="T3352" s="4">
        <v>24879</v>
      </c>
      <c r="U3352" s="4">
        <v>12816</v>
      </c>
      <c r="V3352" s="3">
        <v>0.33999204138479905</v>
      </c>
      <c r="W3352" t="s">
        <v>84</v>
      </c>
      <c r="X3352" t="s">
        <v>76</v>
      </c>
      <c r="Y3352" t="s">
        <v>56</v>
      </c>
      <c r="Z3352">
        <v>6</v>
      </c>
      <c r="AA3352" t="s">
        <v>108</v>
      </c>
      <c r="AB3352" t="s">
        <v>194</v>
      </c>
      <c r="AC3352">
        <v>3.4</v>
      </c>
      <c r="AD3352">
        <v>2023</v>
      </c>
      <c r="AE3352">
        <v>12</v>
      </c>
      <c r="AF3352" t="s">
        <v>5521</v>
      </c>
      <c r="AG3352" t="s">
        <v>5518</v>
      </c>
      <c r="AH3352" t="s">
        <v>5522</v>
      </c>
      <c r="AI3352" t="s">
        <v>5526</v>
      </c>
    </row>
    <row r="3353" spans="1:35">
      <c r="A3353" t="s">
        <v>3855</v>
      </c>
      <c r="B3353" s="2">
        <v>45083</v>
      </c>
      <c r="C3353" t="s">
        <v>251</v>
      </c>
      <c r="D3353" t="s">
        <v>31</v>
      </c>
      <c r="E3353" t="s">
        <v>170</v>
      </c>
      <c r="F3353" t="s">
        <v>33</v>
      </c>
      <c r="G3353">
        <v>54</v>
      </c>
      <c r="H3353" t="s">
        <v>105</v>
      </c>
      <c r="I3353" t="s">
        <v>89</v>
      </c>
      <c r="J3353" t="s">
        <v>82</v>
      </c>
      <c r="K3353" t="s">
        <v>166</v>
      </c>
      <c r="L3353" t="s">
        <v>131</v>
      </c>
      <c r="M3353" t="s">
        <v>107</v>
      </c>
      <c r="N3353" t="s">
        <v>93</v>
      </c>
      <c r="O3353">
        <v>8</v>
      </c>
      <c r="P3353" s="4">
        <v>13036</v>
      </c>
      <c r="Q3353" s="4">
        <v>8082</v>
      </c>
      <c r="R3353" s="3">
        <v>0.05</v>
      </c>
      <c r="S3353" s="4">
        <v>99074</v>
      </c>
      <c r="T3353" s="4">
        <v>64656</v>
      </c>
      <c r="U3353" s="4">
        <v>34418</v>
      </c>
      <c r="V3353" s="3">
        <v>0.34739689525001516</v>
      </c>
      <c r="W3353" t="s">
        <v>84</v>
      </c>
      <c r="X3353" t="s">
        <v>42</v>
      </c>
      <c r="Y3353" t="s">
        <v>56</v>
      </c>
      <c r="Z3353">
        <v>4</v>
      </c>
      <c r="AA3353" t="s">
        <v>229</v>
      </c>
      <c r="AB3353" t="s">
        <v>132</v>
      </c>
      <c r="AC3353">
        <v>4.7</v>
      </c>
      <c r="AD3353">
        <v>2023</v>
      </c>
      <c r="AE3353">
        <v>6</v>
      </c>
      <c r="AF3353" t="s">
        <v>5530</v>
      </c>
      <c r="AG3353" t="s">
        <v>5525</v>
      </c>
      <c r="AH3353" t="s">
        <v>5515</v>
      </c>
      <c r="AI3353" t="s">
        <v>5523</v>
      </c>
    </row>
    <row r="3354" spans="1:35">
      <c r="A3354" t="s">
        <v>3856</v>
      </c>
      <c r="B3354" s="2">
        <v>45281</v>
      </c>
      <c r="C3354" t="s">
        <v>1026</v>
      </c>
      <c r="D3354" t="s">
        <v>31</v>
      </c>
      <c r="E3354" t="s">
        <v>69</v>
      </c>
      <c r="F3354" t="s">
        <v>70</v>
      </c>
      <c r="G3354">
        <v>41</v>
      </c>
      <c r="H3354" t="s">
        <v>88</v>
      </c>
      <c r="I3354" t="s">
        <v>89</v>
      </c>
      <c r="J3354" t="s">
        <v>82</v>
      </c>
      <c r="K3354" t="s">
        <v>302</v>
      </c>
      <c r="L3354" t="s">
        <v>91</v>
      </c>
      <c r="M3354" t="s">
        <v>92</v>
      </c>
      <c r="N3354" t="s">
        <v>64</v>
      </c>
      <c r="O3354">
        <v>3</v>
      </c>
      <c r="P3354" s="4">
        <v>23797</v>
      </c>
      <c r="Q3354" s="4">
        <v>15706</v>
      </c>
      <c r="R3354" s="3">
        <v>0.2</v>
      </c>
      <c r="S3354" s="4">
        <v>57113</v>
      </c>
      <c r="T3354" s="4">
        <v>47118</v>
      </c>
      <c r="U3354" s="4">
        <v>9995</v>
      </c>
      <c r="V3354" s="3">
        <v>0.17500393955841928</v>
      </c>
      <c r="W3354" t="s">
        <v>75</v>
      </c>
      <c r="X3354" t="s">
        <v>42</v>
      </c>
      <c r="Y3354" t="s">
        <v>56</v>
      </c>
      <c r="Z3354">
        <v>1</v>
      </c>
      <c r="AA3354" t="s">
        <v>149</v>
      </c>
      <c r="AB3354" t="s">
        <v>194</v>
      </c>
      <c r="AC3354">
        <v>3.9</v>
      </c>
      <c r="AD3354">
        <v>2023</v>
      </c>
      <c r="AE3354">
        <v>12</v>
      </c>
      <c r="AF3354" t="s">
        <v>5521</v>
      </c>
      <c r="AG3354" t="s">
        <v>5518</v>
      </c>
      <c r="AH3354" t="s">
        <v>5515</v>
      </c>
      <c r="AI3354" t="s">
        <v>5526</v>
      </c>
    </row>
    <row r="3355" spans="1:35">
      <c r="A3355" t="s">
        <v>3857</v>
      </c>
      <c r="B3355" s="2">
        <v>44961</v>
      </c>
      <c r="C3355" t="s">
        <v>699</v>
      </c>
      <c r="D3355" t="s">
        <v>49</v>
      </c>
      <c r="E3355" t="s">
        <v>50</v>
      </c>
      <c r="F3355" t="s">
        <v>33</v>
      </c>
      <c r="G3355">
        <v>29</v>
      </c>
      <c r="H3355" t="s">
        <v>34</v>
      </c>
      <c r="I3355" t="s">
        <v>35</v>
      </c>
      <c r="J3355" t="s">
        <v>36</v>
      </c>
      <c r="K3355" t="s">
        <v>74</v>
      </c>
      <c r="L3355" t="s">
        <v>38</v>
      </c>
      <c r="M3355" t="s">
        <v>92</v>
      </c>
      <c r="N3355" t="s">
        <v>64</v>
      </c>
      <c r="O3355">
        <v>7</v>
      </c>
      <c r="P3355" s="4">
        <v>14136</v>
      </c>
      <c r="Q3355" s="4">
        <v>10885</v>
      </c>
      <c r="R3355" s="3">
        <v>0</v>
      </c>
      <c r="S3355" s="4">
        <v>98952</v>
      </c>
      <c r="T3355" s="4">
        <v>76195</v>
      </c>
      <c r="U3355" s="4">
        <v>22757</v>
      </c>
      <c r="V3355" s="3">
        <v>0.22998019241652518</v>
      </c>
      <c r="W3355" t="s">
        <v>75</v>
      </c>
      <c r="X3355" t="s">
        <v>42</v>
      </c>
      <c r="Y3355" t="s">
        <v>43</v>
      </c>
      <c r="Z3355">
        <v>0</v>
      </c>
      <c r="AA3355" t="s">
        <v>185</v>
      </c>
      <c r="AB3355" t="s">
        <v>132</v>
      </c>
      <c r="AC3355" t="s">
        <v>46</v>
      </c>
      <c r="AD3355">
        <v>2023</v>
      </c>
      <c r="AE3355">
        <v>2</v>
      </c>
      <c r="AF3355" t="s">
        <v>5527</v>
      </c>
      <c r="AG3355" t="s">
        <v>5528</v>
      </c>
      <c r="AH3355" t="s">
        <v>5515</v>
      </c>
      <c r="AI3355" t="s">
        <v>5516</v>
      </c>
    </row>
    <row r="3356" spans="1:35">
      <c r="A3356" t="s">
        <v>3858</v>
      </c>
      <c r="B3356" s="2">
        <v>45068</v>
      </c>
      <c r="C3356" t="s">
        <v>490</v>
      </c>
      <c r="D3356" t="s">
        <v>31</v>
      </c>
      <c r="E3356" t="s">
        <v>124</v>
      </c>
      <c r="F3356" t="s">
        <v>70</v>
      </c>
      <c r="G3356">
        <v>29</v>
      </c>
      <c r="H3356" t="s">
        <v>105</v>
      </c>
      <c r="I3356" t="s">
        <v>89</v>
      </c>
      <c r="J3356" t="s">
        <v>82</v>
      </c>
      <c r="K3356" t="s">
        <v>51</v>
      </c>
      <c r="L3356" t="s">
        <v>142</v>
      </c>
      <c r="M3356" t="s">
        <v>83</v>
      </c>
      <c r="N3356" t="s">
        <v>64</v>
      </c>
      <c r="O3356">
        <v>3</v>
      </c>
      <c r="P3356" s="4">
        <v>9142</v>
      </c>
      <c r="Q3356" s="4">
        <v>6034</v>
      </c>
      <c r="R3356" s="3">
        <v>0.1</v>
      </c>
      <c r="S3356" s="4">
        <v>24683</v>
      </c>
      <c r="T3356" s="4">
        <v>18102</v>
      </c>
      <c r="U3356" s="4">
        <v>6581</v>
      </c>
      <c r="V3356" s="3">
        <v>0.26662075112425554</v>
      </c>
      <c r="W3356" t="s">
        <v>75</v>
      </c>
      <c r="X3356" t="s">
        <v>42</v>
      </c>
      <c r="Y3356" t="s">
        <v>56</v>
      </c>
      <c r="Z3356">
        <v>7</v>
      </c>
      <c r="AA3356" t="s">
        <v>44</v>
      </c>
      <c r="AB3356" t="s">
        <v>132</v>
      </c>
      <c r="AC3356">
        <v>3.7</v>
      </c>
      <c r="AD3356">
        <v>2023</v>
      </c>
      <c r="AE3356">
        <v>5</v>
      </c>
      <c r="AF3356" t="s">
        <v>5529</v>
      </c>
      <c r="AG3356" t="s">
        <v>5525</v>
      </c>
      <c r="AH3356" t="s">
        <v>5522</v>
      </c>
      <c r="AI3356" t="s">
        <v>5516</v>
      </c>
    </row>
    <row r="3357" spans="1:35">
      <c r="A3357" t="s">
        <v>3859</v>
      </c>
      <c r="B3357" s="2">
        <v>45003</v>
      </c>
      <c r="C3357" t="s">
        <v>612</v>
      </c>
      <c r="D3357" t="s">
        <v>31</v>
      </c>
      <c r="E3357" t="s">
        <v>111</v>
      </c>
      <c r="F3357" t="s">
        <v>70</v>
      </c>
      <c r="G3357">
        <v>43</v>
      </c>
      <c r="H3357" t="s">
        <v>105</v>
      </c>
      <c r="I3357" t="s">
        <v>89</v>
      </c>
      <c r="J3357" t="s">
        <v>82</v>
      </c>
      <c r="K3357" t="s">
        <v>106</v>
      </c>
      <c r="L3357" t="s">
        <v>155</v>
      </c>
      <c r="M3357" t="s">
        <v>107</v>
      </c>
      <c r="N3357" t="s">
        <v>64</v>
      </c>
      <c r="O3357">
        <v>1</v>
      </c>
      <c r="P3357" s="4">
        <v>4348</v>
      </c>
      <c r="Q3357" s="4">
        <v>3044</v>
      </c>
      <c r="R3357" s="3">
        <v>0.2</v>
      </c>
      <c r="S3357" s="4">
        <v>3478</v>
      </c>
      <c r="T3357" s="4">
        <v>3044</v>
      </c>
      <c r="U3357" s="4">
        <v>434</v>
      </c>
      <c r="V3357" s="3">
        <v>0.12478435882691202</v>
      </c>
      <c r="W3357" t="s">
        <v>54</v>
      </c>
      <c r="X3357" t="s">
        <v>42</v>
      </c>
      <c r="Y3357" t="s">
        <v>56</v>
      </c>
      <c r="Z3357">
        <v>1</v>
      </c>
      <c r="AA3357" t="s">
        <v>108</v>
      </c>
      <c r="AB3357" t="s">
        <v>194</v>
      </c>
      <c r="AC3357">
        <v>3.7</v>
      </c>
      <c r="AD3357">
        <v>2023</v>
      </c>
      <c r="AE3357">
        <v>3</v>
      </c>
      <c r="AF3357" t="s">
        <v>5534</v>
      </c>
      <c r="AG3357" t="s">
        <v>5528</v>
      </c>
      <c r="AH3357" t="s">
        <v>5519</v>
      </c>
      <c r="AI3357" t="s">
        <v>5526</v>
      </c>
    </row>
    <row r="3358" spans="1:35">
      <c r="A3358" t="s">
        <v>3860</v>
      </c>
      <c r="B3358" s="2">
        <v>44950</v>
      </c>
      <c r="C3358" t="s">
        <v>745</v>
      </c>
      <c r="D3358" t="s">
        <v>31</v>
      </c>
      <c r="E3358" t="s">
        <v>188</v>
      </c>
      <c r="F3358" t="s">
        <v>33</v>
      </c>
      <c r="G3358">
        <v>48</v>
      </c>
      <c r="H3358" t="s">
        <v>105</v>
      </c>
      <c r="I3358" t="s">
        <v>89</v>
      </c>
      <c r="J3358" t="s">
        <v>82</v>
      </c>
      <c r="K3358" t="s">
        <v>120</v>
      </c>
      <c r="L3358" t="s">
        <v>137</v>
      </c>
      <c r="M3358" t="s">
        <v>92</v>
      </c>
      <c r="N3358" t="s">
        <v>40</v>
      </c>
      <c r="O3358">
        <v>6</v>
      </c>
      <c r="P3358" s="4">
        <v>1776</v>
      </c>
      <c r="Q3358" s="4">
        <v>1137</v>
      </c>
      <c r="R3358" s="3">
        <v>0</v>
      </c>
      <c r="S3358" s="4">
        <v>10656</v>
      </c>
      <c r="T3358" s="4">
        <v>6822</v>
      </c>
      <c r="U3358" s="4">
        <v>3834</v>
      </c>
      <c r="V3358" s="3">
        <v>0.35979729729729731</v>
      </c>
      <c r="W3358" t="s">
        <v>75</v>
      </c>
      <c r="X3358" t="s">
        <v>55</v>
      </c>
      <c r="Y3358" t="s">
        <v>171</v>
      </c>
      <c r="Z3358">
        <v>3</v>
      </c>
      <c r="AA3358" t="s">
        <v>220</v>
      </c>
      <c r="AB3358" t="s">
        <v>150</v>
      </c>
      <c r="AC3358" t="s">
        <v>46</v>
      </c>
      <c r="AD3358">
        <v>2023</v>
      </c>
      <c r="AE3358">
        <v>1</v>
      </c>
      <c r="AF3358" t="s">
        <v>5532</v>
      </c>
      <c r="AG3358" t="s">
        <v>5528</v>
      </c>
      <c r="AH3358" t="s">
        <v>5519</v>
      </c>
      <c r="AI3358" t="s">
        <v>5523</v>
      </c>
    </row>
    <row r="3359" spans="1:35">
      <c r="A3359" t="s">
        <v>3861</v>
      </c>
      <c r="B3359" s="2">
        <v>45042</v>
      </c>
      <c r="C3359" t="s">
        <v>447</v>
      </c>
      <c r="D3359" t="s">
        <v>31</v>
      </c>
      <c r="E3359" t="s">
        <v>188</v>
      </c>
      <c r="F3359" t="s">
        <v>33</v>
      </c>
      <c r="G3359">
        <v>27</v>
      </c>
      <c r="H3359" t="s">
        <v>34</v>
      </c>
      <c r="I3359" t="s">
        <v>35</v>
      </c>
      <c r="J3359" t="s">
        <v>36</v>
      </c>
      <c r="K3359" t="s">
        <v>179</v>
      </c>
      <c r="L3359" t="s">
        <v>91</v>
      </c>
      <c r="M3359" t="s">
        <v>83</v>
      </c>
      <c r="N3359" t="s">
        <v>126</v>
      </c>
      <c r="O3359">
        <v>8</v>
      </c>
      <c r="P3359" s="4">
        <v>18881</v>
      </c>
      <c r="Q3359" s="4">
        <v>11517</v>
      </c>
      <c r="R3359" s="3">
        <v>0.05</v>
      </c>
      <c r="S3359" s="4">
        <v>143496</v>
      </c>
      <c r="T3359" s="4">
        <v>92136</v>
      </c>
      <c r="U3359" s="4">
        <v>51360</v>
      </c>
      <c r="V3359" s="3">
        <v>0.3579193845124603</v>
      </c>
      <c r="W3359" t="s">
        <v>84</v>
      </c>
      <c r="X3359" t="s">
        <v>55</v>
      </c>
      <c r="Y3359" t="s">
        <v>56</v>
      </c>
      <c r="Z3359">
        <v>4</v>
      </c>
      <c r="AA3359" t="s">
        <v>229</v>
      </c>
      <c r="AB3359" t="s">
        <v>45</v>
      </c>
      <c r="AC3359">
        <v>5</v>
      </c>
      <c r="AD3359">
        <v>2023</v>
      </c>
      <c r="AE3359">
        <v>4</v>
      </c>
      <c r="AF3359" t="s">
        <v>5524</v>
      </c>
      <c r="AG3359" t="s">
        <v>5525</v>
      </c>
      <c r="AH3359" t="s">
        <v>5515</v>
      </c>
      <c r="AI3359" t="s">
        <v>5516</v>
      </c>
    </row>
    <row r="3360" spans="1:35">
      <c r="A3360" t="s">
        <v>3862</v>
      </c>
      <c r="B3360" s="2">
        <v>45217</v>
      </c>
      <c r="C3360" t="s">
        <v>555</v>
      </c>
      <c r="D3360" t="s">
        <v>31</v>
      </c>
      <c r="E3360" t="s">
        <v>188</v>
      </c>
      <c r="F3360" t="s">
        <v>33</v>
      </c>
      <c r="G3360">
        <v>56</v>
      </c>
      <c r="H3360" t="s">
        <v>34</v>
      </c>
      <c r="I3360" t="s">
        <v>35</v>
      </c>
      <c r="J3360" t="s">
        <v>36</v>
      </c>
      <c r="K3360" t="s">
        <v>291</v>
      </c>
      <c r="L3360" t="s">
        <v>131</v>
      </c>
      <c r="M3360" t="s">
        <v>92</v>
      </c>
      <c r="N3360" t="s">
        <v>64</v>
      </c>
      <c r="O3360">
        <v>1</v>
      </c>
      <c r="P3360" s="4">
        <v>13680</v>
      </c>
      <c r="Q3360" s="4">
        <v>9029</v>
      </c>
      <c r="R3360" s="3">
        <v>0.1</v>
      </c>
      <c r="S3360" s="4">
        <v>12312</v>
      </c>
      <c r="T3360" s="4">
        <v>9029</v>
      </c>
      <c r="U3360" s="4">
        <v>3283</v>
      </c>
      <c r="V3360" s="3">
        <v>0.26665042235217673</v>
      </c>
      <c r="W3360" t="s">
        <v>84</v>
      </c>
      <c r="X3360" t="s">
        <v>42</v>
      </c>
      <c r="Y3360" t="s">
        <v>56</v>
      </c>
      <c r="Z3360">
        <v>4</v>
      </c>
      <c r="AA3360" t="s">
        <v>44</v>
      </c>
      <c r="AB3360" t="s">
        <v>150</v>
      </c>
      <c r="AC3360">
        <v>4.4000000000000004</v>
      </c>
      <c r="AD3360">
        <v>2023</v>
      </c>
      <c r="AE3360">
        <v>10</v>
      </c>
      <c r="AF3360" t="s">
        <v>5517</v>
      </c>
      <c r="AG3360" t="s">
        <v>5518</v>
      </c>
      <c r="AH3360" t="s">
        <v>5519</v>
      </c>
      <c r="AI3360" t="s">
        <v>5523</v>
      </c>
    </row>
    <row r="3361" spans="1:35">
      <c r="A3361" t="s">
        <v>3863</v>
      </c>
      <c r="B3361" s="2">
        <v>45572</v>
      </c>
      <c r="C3361" t="s">
        <v>587</v>
      </c>
      <c r="D3361" t="s">
        <v>49</v>
      </c>
      <c r="E3361" t="s">
        <v>129</v>
      </c>
      <c r="F3361" t="s">
        <v>33</v>
      </c>
      <c r="G3361">
        <v>41</v>
      </c>
      <c r="H3361" t="s">
        <v>99</v>
      </c>
      <c r="I3361" t="s">
        <v>99</v>
      </c>
      <c r="J3361" t="s">
        <v>100</v>
      </c>
      <c r="K3361" t="s">
        <v>106</v>
      </c>
      <c r="L3361" t="s">
        <v>52</v>
      </c>
      <c r="M3361" t="s">
        <v>92</v>
      </c>
      <c r="N3361" t="s">
        <v>113</v>
      </c>
      <c r="O3361">
        <v>7</v>
      </c>
      <c r="P3361" s="4">
        <v>18331</v>
      </c>
      <c r="Q3361" s="4">
        <v>11732</v>
      </c>
      <c r="R3361" s="3">
        <v>0</v>
      </c>
      <c r="S3361" s="4">
        <v>128317</v>
      </c>
      <c r="T3361" s="4">
        <v>82124</v>
      </c>
      <c r="U3361" s="4">
        <v>46193</v>
      </c>
      <c r="V3361" s="3">
        <v>0.35999127161638755</v>
      </c>
      <c r="W3361" t="s">
        <v>75</v>
      </c>
      <c r="X3361" t="s">
        <v>76</v>
      </c>
      <c r="Y3361" t="s">
        <v>156</v>
      </c>
      <c r="Z3361">
        <v>0</v>
      </c>
      <c r="AA3361" t="s">
        <v>185</v>
      </c>
      <c r="AB3361" t="s">
        <v>194</v>
      </c>
      <c r="AC3361">
        <v>2.4</v>
      </c>
      <c r="AD3361">
        <v>2024</v>
      </c>
      <c r="AE3361">
        <v>10</v>
      </c>
      <c r="AF3361" t="s">
        <v>5517</v>
      </c>
      <c r="AG3361" t="s">
        <v>5518</v>
      </c>
      <c r="AH3361" t="s">
        <v>5515</v>
      </c>
      <c r="AI3361" t="s">
        <v>5526</v>
      </c>
    </row>
    <row r="3362" spans="1:35">
      <c r="A3362" t="s">
        <v>3864</v>
      </c>
      <c r="B3362" s="2">
        <v>45052</v>
      </c>
      <c r="C3362" t="s">
        <v>835</v>
      </c>
      <c r="D3362" t="s">
        <v>31</v>
      </c>
      <c r="E3362" t="s">
        <v>98</v>
      </c>
      <c r="F3362" t="s">
        <v>70</v>
      </c>
      <c r="G3362">
        <v>19</v>
      </c>
      <c r="H3362" t="s">
        <v>71</v>
      </c>
      <c r="I3362" t="s">
        <v>72</v>
      </c>
      <c r="J3362" t="s">
        <v>73</v>
      </c>
      <c r="K3362" t="s">
        <v>257</v>
      </c>
      <c r="L3362" t="s">
        <v>38</v>
      </c>
      <c r="M3362" t="s">
        <v>63</v>
      </c>
      <c r="N3362" t="s">
        <v>113</v>
      </c>
      <c r="O3362">
        <v>7</v>
      </c>
      <c r="P3362" s="4">
        <v>19077</v>
      </c>
      <c r="Q3362" s="4">
        <v>14308</v>
      </c>
      <c r="R3362" s="3">
        <v>0</v>
      </c>
      <c r="S3362" s="4">
        <v>133539</v>
      </c>
      <c r="T3362" s="4">
        <v>100156</v>
      </c>
      <c r="U3362" s="4">
        <v>33383</v>
      </c>
      <c r="V3362" s="3">
        <v>0.2499868952141322</v>
      </c>
      <c r="W3362" t="s">
        <v>84</v>
      </c>
      <c r="X3362" t="s">
        <v>76</v>
      </c>
      <c r="Y3362" t="s">
        <v>56</v>
      </c>
      <c r="Z3362">
        <v>2</v>
      </c>
      <c r="AA3362" t="s">
        <v>65</v>
      </c>
      <c r="AB3362" t="s">
        <v>45</v>
      </c>
      <c r="AC3362">
        <v>3.8</v>
      </c>
      <c r="AD3362">
        <v>2023</v>
      </c>
      <c r="AE3362">
        <v>5</v>
      </c>
      <c r="AF3362" t="s">
        <v>5529</v>
      </c>
      <c r="AG3362" t="s">
        <v>5525</v>
      </c>
      <c r="AH3362" t="s">
        <v>5515</v>
      </c>
      <c r="AI3362" t="s">
        <v>5520</v>
      </c>
    </row>
    <row r="3363" spans="1:35">
      <c r="A3363" t="s">
        <v>3865</v>
      </c>
      <c r="B3363" s="2">
        <v>45626</v>
      </c>
      <c r="C3363" t="s">
        <v>1643</v>
      </c>
      <c r="D3363" t="s">
        <v>49</v>
      </c>
      <c r="E3363" t="s">
        <v>170</v>
      </c>
      <c r="F3363" t="s">
        <v>33</v>
      </c>
      <c r="G3363">
        <v>47</v>
      </c>
      <c r="H3363" t="s">
        <v>80</v>
      </c>
      <c r="I3363" t="s">
        <v>81</v>
      </c>
      <c r="J3363" t="s">
        <v>82</v>
      </c>
      <c r="K3363" t="s">
        <v>120</v>
      </c>
      <c r="L3363" t="s">
        <v>91</v>
      </c>
      <c r="M3363" t="s">
        <v>63</v>
      </c>
      <c r="N3363" t="s">
        <v>93</v>
      </c>
      <c r="O3363">
        <v>1</v>
      </c>
      <c r="P3363" s="4">
        <v>20115</v>
      </c>
      <c r="Q3363" s="4">
        <v>11063</v>
      </c>
      <c r="R3363" s="3">
        <v>0</v>
      </c>
      <c r="S3363" s="4">
        <v>20115</v>
      </c>
      <c r="T3363" s="4">
        <v>11063</v>
      </c>
      <c r="U3363" s="4">
        <v>9052</v>
      </c>
      <c r="V3363" s="3">
        <v>0.4500124285359185</v>
      </c>
      <c r="W3363" t="s">
        <v>41</v>
      </c>
      <c r="X3363" t="s">
        <v>42</v>
      </c>
      <c r="Y3363" t="s">
        <v>56</v>
      </c>
      <c r="Z3363">
        <v>4</v>
      </c>
      <c r="AA3363" t="s">
        <v>77</v>
      </c>
      <c r="AB3363" t="s">
        <v>66</v>
      </c>
      <c r="AC3363">
        <v>4.5999999999999996</v>
      </c>
      <c r="AD3363">
        <v>2024</v>
      </c>
      <c r="AE3363">
        <v>11</v>
      </c>
      <c r="AF3363" t="s">
        <v>5535</v>
      </c>
      <c r="AG3363" t="s">
        <v>5518</v>
      </c>
      <c r="AH3363" t="s">
        <v>5522</v>
      </c>
      <c r="AI3363" t="s">
        <v>5523</v>
      </c>
    </row>
    <row r="3364" spans="1:35">
      <c r="A3364" t="s">
        <v>3866</v>
      </c>
      <c r="B3364" s="2">
        <v>45631</v>
      </c>
      <c r="C3364" t="s">
        <v>811</v>
      </c>
      <c r="D3364" t="s">
        <v>49</v>
      </c>
      <c r="E3364" t="s">
        <v>111</v>
      </c>
      <c r="F3364" t="s">
        <v>70</v>
      </c>
      <c r="G3364">
        <v>36</v>
      </c>
      <c r="H3364" t="s">
        <v>105</v>
      </c>
      <c r="I3364" t="s">
        <v>89</v>
      </c>
      <c r="J3364" t="s">
        <v>82</v>
      </c>
      <c r="K3364" t="s">
        <v>37</v>
      </c>
      <c r="L3364" t="s">
        <v>101</v>
      </c>
      <c r="M3364" t="s">
        <v>39</v>
      </c>
      <c r="N3364" t="s">
        <v>93</v>
      </c>
      <c r="O3364">
        <v>3</v>
      </c>
      <c r="P3364" s="4">
        <v>3179</v>
      </c>
      <c r="Q3364" s="4">
        <v>2066</v>
      </c>
      <c r="R3364" s="3">
        <v>0</v>
      </c>
      <c r="S3364" s="4">
        <v>9537</v>
      </c>
      <c r="T3364" s="4">
        <v>6198</v>
      </c>
      <c r="U3364" s="4">
        <v>3339</v>
      </c>
      <c r="V3364" s="3">
        <v>0.35011009751494182</v>
      </c>
      <c r="W3364" t="s">
        <v>41</v>
      </c>
      <c r="X3364" t="s">
        <v>55</v>
      </c>
      <c r="Y3364" t="s">
        <v>171</v>
      </c>
      <c r="Z3364">
        <v>9</v>
      </c>
      <c r="AA3364" t="s">
        <v>77</v>
      </c>
      <c r="AB3364" t="s">
        <v>45</v>
      </c>
      <c r="AC3364" t="s">
        <v>46</v>
      </c>
      <c r="AD3364">
        <v>2024</v>
      </c>
      <c r="AE3364">
        <v>12</v>
      </c>
      <c r="AF3364" t="s">
        <v>5521</v>
      </c>
      <c r="AG3364" t="s">
        <v>5518</v>
      </c>
      <c r="AH3364" t="s">
        <v>5519</v>
      </c>
      <c r="AI3364" t="s">
        <v>5526</v>
      </c>
    </row>
    <row r="3365" spans="1:35">
      <c r="A3365" t="s">
        <v>3867</v>
      </c>
      <c r="B3365" s="2">
        <v>45299</v>
      </c>
      <c r="C3365" t="s">
        <v>462</v>
      </c>
      <c r="D3365" t="s">
        <v>31</v>
      </c>
      <c r="E3365" t="s">
        <v>119</v>
      </c>
      <c r="F3365" t="s">
        <v>70</v>
      </c>
      <c r="G3365">
        <v>55</v>
      </c>
      <c r="H3365" t="s">
        <v>146</v>
      </c>
      <c r="I3365" t="s">
        <v>147</v>
      </c>
      <c r="J3365" t="s">
        <v>36</v>
      </c>
      <c r="K3365" t="s">
        <v>257</v>
      </c>
      <c r="L3365" t="s">
        <v>137</v>
      </c>
      <c r="M3365" t="s">
        <v>92</v>
      </c>
      <c r="N3365" t="s">
        <v>64</v>
      </c>
      <c r="O3365">
        <v>5</v>
      </c>
      <c r="P3365" s="4">
        <v>15110</v>
      </c>
      <c r="Q3365" s="4">
        <v>9973</v>
      </c>
      <c r="R3365" s="3">
        <v>0.05</v>
      </c>
      <c r="S3365" s="4">
        <v>71773</v>
      </c>
      <c r="T3365" s="4">
        <v>49865</v>
      </c>
      <c r="U3365" s="4">
        <v>21908</v>
      </c>
      <c r="V3365" s="3">
        <v>0.30524013208309531</v>
      </c>
      <c r="W3365" t="s">
        <v>84</v>
      </c>
      <c r="X3365" t="s">
        <v>55</v>
      </c>
      <c r="Y3365" t="s">
        <v>56</v>
      </c>
      <c r="Z3365">
        <v>2</v>
      </c>
      <c r="AA3365" t="s">
        <v>229</v>
      </c>
      <c r="AB3365" t="s">
        <v>121</v>
      </c>
      <c r="AC3365">
        <v>4.2</v>
      </c>
      <c r="AD3365">
        <v>2024</v>
      </c>
      <c r="AE3365">
        <v>1</v>
      </c>
      <c r="AF3365" t="s">
        <v>5532</v>
      </c>
      <c r="AG3365" t="s">
        <v>5528</v>
      </c>
      <c r="AH3365" t="s">
        <v>5515</v>
      </c>
      <c r="AI3365" t="s">
        <v>5523</v>
      </c>
    </row>
    <row r="3366" spans="1:35">
      <c r="A3366" t="s">
        <v>3868</v>
      </c>
      <c r="B3366" s="2">
        <v>45201</v>
      </c>
      <c r="C3366" t="s">
        <v>862</v>
      </c>
      <c r="D3366" t="s">
        <v>31</v>
      </c>
      <c r="E3366" t="s">
        <v>129</v>
      </c>
      <c r="F3366" t="s">
        <v>33</v>
      </c>
      <c r="G3366">
        <v>29</v>
      </c>
      <c r="H3366" t="s">
        <v>80</v>
      </c>
      <c r="I3366" t="s">
        <v>81</v>
      </c>
      <c r="J3366" t="s">
        <v>82</v>
      </c>
      <c r="K3366" t="s">
        <v>269</v>
      </c>
      <c r="L3366" t="s">
        <v>155</v>
      </c>
      <c r="M3366" t="s">
        <v>63</v>
      </c>
      <c r="N3366" t="s">
        <v>53</v>
      </c>
      <c r="O3366">
        <v>6</v>
      </c>
      <c r="P3366" s="4">
        <v>5105</v>
      </c>
      <c r="Q3366" s="4">
        <v>3063</v>
      </c>
      <c r="R3366" s="3">
        <v>0.2</v>
      </c>
      <c r="S3366" s="4">
        <v>24504</v>
      </c>
      <c r="T3366" s="4">
        <v>18378</v>
      </c>
      <c r="U3366" s="4">
        <v>6126</v>
      </c>
      <c r="V3366" s="3">
        <v>0.25</v>
      </c>
      <c r="W3366" t="s">
        <v>41</v>
      </c>
      <c r="X3366" t="s">
        <v>42</v>
      </c>
      <c r="Y3366" t="s">
        <v>56</v>
      </c>
      <c r="Z3366">
        <v>2</v>
      </c>
      <c r="AA3366" t="s">
        <v>193</v>
      </c>
      <c r="AB3366" t="s">
        <v>189</v>
      </c>
      <c r="AC3366">
        <v>4</v>
      </c>
      <c r="AD3366">
        <v>2023</v>
      </c>
      <c r="AE3366">
        <v>10</v>
      </c>
      <c r="AF3366" t="s">
        <v>5517</v>
      </c>
      <c r="AG3366" t="s">
        <v>5518</v>
      </c>
      <c r="AH3366" t="s">
        <v>5522</v>
      </c>
      <c r="AI3366" t="s">
        <v>5516</v>
      </c>
    </row>
    <row r="3367" spans="1:35">
      <c r="A3367" t="s">
        <v>3869</v>
      </c>
      <c r="B3367" s="2">
        <v>45184</v>
      </c>
      <c r="C3367" t="s">
        <v>488</v>
      </c>
      <c r="D3367" t="s">
        <v>49</v>
      </c>
      <c r="E3367" t="s">
        <v>135</v>
      </c>
      <c r="F3367" t="s">
        <v>33</v>
      </c>
      <c r="G3367">
        <v>58</v>
      </c>
      <c r="H3367" t="s">
        <v>80</v>
      </c>
      <c r="I3367" t="s">
        <v>81</v>
      </c>
      <c r="J3367" t="s">
        <v>82</v>
      </c>
      <c r="K3367" t="s">
        <v>337</v>
      </c>
      <c r="L3367" t="s">
        <v>142</v>
      </c>
      <c r="M3367" t="s">
        <v>63</v>
      </c>
      <c r="N3367" t="s">
        <v>64</v>
      </c>
      <c r="O3367">
        <v>1</v>
      </c>
      <c r="P3367" s="4">
        <v>17748</v>
      </c>
      <c r="Q3367" s="4">
        <v>13311</v>
      </c>
      <c r="R3367" s="3">
        <v>0.2</v>
      </c>
      <c r="S3367" s="4">
        <v>14198</v>
      </c>
      <c r="T3367" s="4">
        <v>13311</v>
      </c>
      <c r="U3367" s="4">
        <v>887</v>
      </c>
      <c r="V3367" s="3">
        <v>6.2473587829271732E-2</v>
      </c>
      <c r="W3367" t="s">
        <v>54</v>
      </c>
      <c r="X3367" t="s">
        <v>76</v>
      </c>
      <c r="Y3367" t="s">
        <v>56</v>
      </c>
      <c r="Z3367">
        <v>2</v>
      </c>
      <c r="AA3367" t="s">
        <v>57</v>
      </c>
      <c r="AB3367" t="s">
        <v>189</v>
      </c>
      <c r="AC3367">
        <v>4.8</v>
      </c>
      <c r="AD3367">
        <v>2023</v>
      </c>
      <c r="AE3367">
        <v>9</v>
      </c>
      <c r="AF3367" t="s">
        <v>5531</v>
      </c>
      <c r="AG3367" t="s">
        <v>5514</v>
      </c>
      <c r="AH3367" t="s">
        <v>5519</v>
      </c>
      <c r="AI3367" t="s">
        <v>5523</v>
      </c>
    </row>
    <row r="3368" spans="1:35">
      <c r="A3368" t="s">
        <v>3870</v>
      </c>
      <c r="B3368" s="2">
        <v>45389</v>
      </c>
      <c r="C3368" t="s">
        <v>811</v>
      </c>
      <c r="D3368" t="s">
        <v>49</v>
      </c>
      <c r="E3368" t="s">
        <v>32</v>
      </c>
      <c r="F3368" t="s">
        <v>33</v>
      </c>
      <c r="G3368">
        <v>52</v>
      </c>
      <c r="H3368" t="s">
        <v>88</v>
      </c>
      <c r="I3368" t="s">
        <v>89</v>
      </c>
      <c r="J3368" t="s">
        <v>82</v>
      </c>
      <c r="K3368" t="s">
        <v>214</v>
      </c>
      <c r="L3368" t="s">
        <v>62</v>
      </c>
      <c r="M3368" t="s">
        <v>107</v>
      </c>
      <c r="N3368" t="s">
        <v>113</v>
      </c>
      <c r="O3368">
        <v>3</v>
      </c>
      <c r="P3368" s="4">
        <v>1179</v>
      </c>
      <c r="Q3368" s="4">
        <v>814</v>
      </c>
      <c r="R3368" s="3">
        <v>0.2</v>
      </c>
      <c r="S3368" s="4">
        <v>2830</v>
      </c>
      <c r="T3368" s="4">
        <v>2442</v>
      </c>
      <c r="U3368" s="4">
        <v>388</v>
      </c>
      <c r="V3368" s="3">
        <v>0.13710247349823321</v>
      </c>
      <c r="W3368" t="s">
        <v>75</v>
      </c>
      <c r="X3368" t="s">
        <v>55</v>
      </c>
      <c r="Y3368" t="s">
        <v>56</v>
      </c>
      <c r="Z3368">
        <v>6</v>
      </c>
      <c r="AA3368" t="s">
        <v>108</v>
      </c>
      <c r="AB3368" t="s">
        <v>45</v>
      </c>
      <c r="AC3368">
        <v>3.3</v>
      </c>
      <c r="AD3368">
        <v>2024</v>
      </c>
      <c r="AE3368">
        <v>4</v>
      </c>
      <c r="AF3368" t="s">
        <v>5524</v>
      </c>
      <c r="AG3368" t="s">
        <v>5525</v>
      </c>
      <c r="AH3368" t="s">
        <v>5519</v>
      </c>
      <c r="AI3368" t="s">
        <v>5523</v>
      </c>
    </row>
    <row r="3369" spans="1:35">
      <c r="A3369" t="s">
        <v>3871</v>
      </c>
      <c r="B3369" s="2">
        <v>45475</v>
      </c>
      <c r="C3369" t="s">
        <v>1155</v>
      </c>
      <c r="D3369" t="s">
        <v>49</v>
      </c>
      <c r="E3369" t="s">
        <v>170</v>
      </c>
      <c r="F3369" t="s">
        <v>33</v>
      </c>
      <c r="G3369">
        <v>22</v>
      </c>
      <c r="H3369" t="s">
        <v>71</v>
      </c>
      <c r="I3369" t="s">
        <v>72</v>
      </c>
      <c r="J3369" t="s">
        <v>73</v>
      </c>
      <c r="K3369" t="s">
        <v>323</v>
      </c>
      <c r="L3369" t="s">
        <v>101</v>
      </c>
      <c r="M3369" t="s">
        <v>39</v>
      </c>
      <c r="N3369" t="s">
        <v>40</v>
      </c>
      <c r="O3369">
        <v>2</v>
      </c>
      <c r="P3369" s="4">
        <v>3239</v>
      </c>
      <c r="Q3369" s="4">
        <v>2105</v>
      </c>
      <c r="R3369" s="3">
        <v>0</v>
      </c>
      <c r="S3369" s="4">
        <v>6478</v>
      </c>
      <c r="T3369" s="4">
        <v>4210</v>
      </c>
      <c r="U3369" s="4">
        <v>2268</v>
      </c>
      <c r="V3369" s="3">
        <v>0.35010805804260575</v>
      </c>
      <c r="W3369" t="s">
        <v>75</v>
      </c>
      <c r="X3369" t="s">
        <v>42</v>
      </c>
      <c r="Y3369" t="s">
        <v>56</v>
      </c>
      <c r="Z3369">
        <v>5</v>
      </c>
      <c r="AA3369" t="s">
        <v>108</v>
      </c>
      <c r="AB3369" t="s">
        <v>189</v>
      </c>
      <c r="AC3369">
        <v>3</v>
      </c>
      <c r="AD3369">
        <v>2024</v>
      </c>
      <c r="AE3369">
        <v>7</v>
      </c>
      <c r="AF3369" t="s">
        <v>5533</v>
      </c>
      <c r="AG3369" t="s">
        <v>5514</v>
      </c>
      <c r="AH3369" t="s">
        <v>5519</v>
      </c>
      <c r="AI3369" t="s">
        <v>5520</v>
      </c>
    </row>
    <row r="3370" spans="1:35">
      <c r="A3370" t="s">
        <v>3872</v>
      </c>
      <c r="B3370" s="2">
        <v>45424</v>
      </c>
      <c r="C3370" t="s">
        <v>703</v>
      </c>
      <c r="D3370" t="s">
        <v>31</v>
      </c>
      <c r="E3370" t="s">
        <v>129</v>
      </c>
      <c r="F3370" t="s">
        <v>33</v>
      </c>
      <c r="G3370">
        <v>28</v>
      </c>
      <c r="H3370" t="s">
        <v>153</v>
      </c>
      <c r="I3370" t="s">
        <v>154</v>
      </c>
      <c r="J3370" t="s">
        <v>36</v>
      </c>
      <c r="K3370" t="s">
        <v>61</v>
      </c>
      <c r="L3370" t="s">
        <v>62</v>
      </c>
      <c r="M3370" t="s">
        <v>92</v>
      </c>
      <c r="N3370" t="s">
        <v>93</v>
      </c>
      <c r="O3370">
        <v>1</v>
      </c>
      <c r="P3370" s="4">
        <v>22999</v>
      </c>
      <c r="Q3370" s="4">
        <v>14029</v>
      </c>
      <c r="R3370" s="3">
        <v>0</v>
      </c>
      <c r="S3370" s="4">
        <v>22999</v>
      </c>
      <c r="T3370" s="4">
        <v>14029</v>
      </c>
      <c r="U3370" s="4">
        <v>8970</v>
      </c>
      <c r="V3370" s="3">
        <v>0.39001695725901125</v>
      </c>
      <c r="W3370" t="s">
        <v>84</v>
      </c>
      <c r="X3370" t="s">
        <v>55</v>
      </c>
      <c r="Y3370" t="s">
        <v>56</v>
      </c>
      <c r="Z3370">
        <v>3</v>
      </c>
      <c r="AA3370" t="s">
        <v>108</v>
      </c>
      <c r="AB3370" t="s">
        <v>95</v>
      </c>
      <c r="AC3370">
        <v>3.1</v>
      </c>
      <c r="AD3370">
        <v>2024</v>
      </c>
      <c r="AE3370">
        <v>5</v>
      </c>
      <c r="AF3370" t="s">
        <v>5529</v>
      </c>
      <c r="AG3370" t="s">
        <v>5525</v>
      </c>
      <c r="AH3370" t="s">
        <v>5522</v>
      </c>
      <c r="AI3370" t="s">
        <v>5516</v>
      </c>
    </row>
    <row r="3371" spans="1:35">
      <c r="A3371" t="s">
        <v>3873</v>
      </c>
      <c r="B3371" s="2">
        <v>45426</v>
      </c>
      <c r="C3371" t="s">
        <v>475</v>
      </c>
      <c r="D3371" t="s">
        <v>31</v>
      </c>
      <c r="E3371" t="s">
        <v>135</v>
      </c>
      <c r="F3371" t="s">
        <v>33</v>
      </c>
      <c r="G3371">
        <v>45</v>
      </c>
      <c r="H3371" t="s">
        <v>88</v>
      </c>
      <c r="I3371" t="s">
        <v>89</v>
      </c>
      <c r="J3371" t="s">
        <v>82</v>
      </c>
      <c r="K3371" t="s">
        <v>51</v>
      </c>
      <c r="L3371" t="s">
        <v>155</v>
      </c>
      <c r="M3371" t="s">
        <v>92</v>
      </c>
      <c r="N3371" t="s">
        <v>93</v>
      </c>
      <c r="O3371">
        <v>5</v>
      </c>
      <c r="P3371" s="4">
        <v>22122</v>
      </c>
      <c r="Q3371" s="4">
        <v>16592</v>
      </c>
      <c r="R3371" s="3">
        <v>0</v>
      </c>
      <c r="S3371" s="4">
        <v>110610</v>
      </c>
      <c r="T3371" s="4">
        <v>82960</v>
      </c>
      <c r="U3371" s="4">
        <v>27650</v>
      </c>
      <c r="V3371" s="3">
        <v>0.24997739806527439</v>
      </c>
      <c r="W3371" t="s">
        <v>84</v>
      </c>
      <c r="X3371" t="s">
        <v>76</v>
      </c>
      <c r="Y3371" t="s">
        <v>56</v>
      </c>
      <c r="Z3371">
        <v>6</v>
      </c>
      <c r="AA3371" t="s">
        <v>94</v>
      </c>
      <c r="AB3371" t="s">
        <v>45</v>
      </c>
      <c r="AC3371">
        <v>3.2</v>
      </c>
      <c r="AD3371">
        <v>2024</v>
      </c>
      <c r="AE3371">
        <v>5</v>
      </c>
      <c r="AF3371" t="s">
        <v>5529</v>
      </c>
      <c r="AG3371" t="s">
        <v>5525</v>
      </c>
      <c r="AH3371" t="s">
        <v>5515</v>
      </c>
      <c r="AI3371" t="s">
        <v>5523</v>
      </c>
    </row>
    <row r="3372" spans="1:35">
      <c r="A3372" t="s">
        <v>3874</v>
      </c>
      <c r="B3372" s="2">
        <v>45174</v>
      </c>
      <c r="C3372" t="s">
        <v>263</v>
      </c>
      <c r="D3372" t="s">
        <v>31</v>
      </c>
      <c r="E3372" t="s">
        <v>170</v>
      </c>
      <c r="F3372" t="s">
        <v>33</v>
      </c>
      <c r="G3372">
        <v>24</v>
      </c>
      <c r="H3372" t="s">
        <v>88</v>
      </c>
      <c r="I3372" t="s">
        <v>89</v>
      </c>
      <c r="J3372" t="s">
        <v>82</v>
      </c>
      <c r="K3372" t="s">
        <v>214</v>
      </c>
      <c r="L3372" t="s">
        <v>38</v>
      </c>
      <c r="M3372" t="s">
        <v>63</v>
      </c>
      <c r="N3372" t="s">
        <v>126</v>
      </c>
      <c r="O3372">
        <v>8</v>
      </c>
      <c r="P3372" s="4">
        <v>12164</v>
      </c>
      <c r="Q3372" s="4">
        <v>8272</v>
      </c>
      <c r="R3372" s="3">
        <v>0</v>
      </c>
      <c r="S3372" s="4">
        <v>97312</v>
      </c>
      <c r="T3372" s="4">
        <v>66176</v>
      </c>
      <c r="U3372" s="4">
        <v>31136</v>
      </c>
      <c r="V3372" s="3">
        <v>0.3199605392962841</v>
      </c>
      <c r="W3372" t="s">
        <v>84</v>
      </c>
      <c r="X3372" t="s">
        <v>42</v>
      </c>
      <c r="Y3372" t="s">
        <v>56</v>
      </c>
      <c r="Z3372">
        <v>6</v>
      </c>
      <c r="AA3372" t="s">
        <v>77</v>
      </c>
      <c r="AB3372" t="s">
        <v>66</v>
      </c>
      <c r="AC3372">
        <v>5</v>
      </c>
      <c r="AD3372">
        <v>2023</v>
      </c>
      <c r="AE3372">
        <v>9</v>
      </c>
      <c r="AF3372" t="s">
        <v>5531</v>
      </c>
      <c r="AG3372" t="s">
        <v>5514</v>
      </c>
      <c r="AH3372" t="s">
        <v>5515</v>
      </c>
      <c r="AI3372" t="s">
        <v>5520</v>
      </c>
    </row>
    <row r="3373" spans="1:35">
      <c r="A3373" t="s">
        <v>3875</v>
      </c>
      <c r="B3373" s="2">
        <v>45066</v>
      </c>
      <c r="C3373" t="s">
        <v>439</v>
      </c>
      <c r="D3373" t="s">
        <v>31</v>
      </c>
      <c r="E3373" t="s">
        <v>170</v>
      </c>
      <c r="F3373" t="s">
        <v>33</v>
      </c>
      <c r="G3373">
        <v>55</v>
      </c>
      <c r="H3373" t="s">
        <v>80</v>
      </c>
      <c r="I3373" t="s">
        <v>81</v>
      </c>
      <c r="J3373" t="s">
        <v>82</v>
      </c>
      <c r="K3373" t="s">
        <v>130</v>
      </c>
      <c r="L3373" t="s">
        <v>131</v>
      </c>
      <c r="M3373" t="s">
        <v>63</v>
      </c>
      <c r="N3373" t="s">
        <v>64</v>
      </c>
      <c r="O3373">
        <v>6</v>
      </c>
      <c r="P3373" s="4">
        <v>6630</v>
      </c>
      <c r="Q3373" s="4">
        <v>4707</v>
      </c>
      <c r="R3373" s="3">
        <v>0.15</v>
      </c>
      <c r="S3373" s="4">
        <v>33813</v>
      </c>
      <c r="T3373" s="4">
        <v>28242</v>
      </c>
      <c r="U3373" s="4">
        <v>5571</v>
      </c>
      <c r="V3373" s="3">
        <v>0.16475911631620974</v>
      </c>
      <c r="W3373" t="s">
        <v>75</v>
      </c>
      <c r="X3373" t="s">
        <v>42</v>
      </c>
      <c r="Y3373" t="s">
        <v>56</v>
      </c>
      <c r="Z3373">
        <v>2</v>
      </c>
      <c r="AA3373" t="s">
        <v>108</v>
      </c>
      <c r="AB3373" t="s">
        <v>194</v>
      </c>
      <c r="AC3373">
        <v>3.8</v>
      </c>
      <c r="AD3373">
        <v>2023</v>
      </c>
      <c r="AE3373">
        <v>5</v>
      </c>
      <c r="AF3373" t="s">
        <v>5529</v>
      </c>
      <c r="AG3373" t="s">
        <v>5525</v>
      </c>
      <c r="AH3373" t="s">
        <v>5522</v>
      </c>
      <c r="AI3373" t="s">
        <v>5523</v>
      </c>
    </row>
    <row r="3374" spans="1:35">
      <c r="A3374" t="s">
        <v>3876</v>
      </c>
      <c r="B3374" s="2">
        <v>45474</v>
      </c>
      <c r="C3374" t="s">
        <v>808</v>
      </c>
      <c r="D3374" t="s">
        <v>31</v>
      </c>
      <c r="E3374" t="s">
        <v>119</v>
      </c>
      <c r="F3374" t="s">
        <v>70</v>
      </c>
      <c r="G3374">
        <v>19</v>
      </c>
      <c r="H3374" t="s">
        <v>88</v>
      </c>
      <c r="I3374" t="s">
        <v>89</v>
      </c>
      <c r="J3374" t="s">
        <v>82</v>
      </c>
      <c r="K3374" t="s">
        <v>120</v>
      </c>
      <c r="L3374" t="s">
        <v>131</v>
      </c>
      <c r="M3374" t="s">
        <v>92</v>
      </c>
      <c r="N3374" t="s">
        <v>64</v>
      </c>
      <c r="O3374">
        <v>4</v>
      </c>
      <c r="P3374" s="4">
        <v>13607</v>
      </c>
      <c r="Q3374" s="4">
        <v>7892</v>
      </c>
      <c r="R3374" s="3">
        <v>0.15</v>
      </c>
      <c r="S3374" s="4">
        <v>46264</v>
      </c>
      <c r="T3374" s="4">
        <v>31568</v>
      </c>
      <c r="U3374" s="4">
        <v>14696</v>
      </c>
      <c r="V3374" s="3">
        <v>0.3176551962649144</v>
      </c>
      <c r="W3374" t="s">
        <v>84</v>
      </c>
      <c r="X3374" t="s">
        <v>42</v>
      </c>
      <c r="Y3374" t="s">
        <v>56</v>
      </c>
      <c r="Z3374">
        <v>5</v>
      </c>
      <c r="AA3374" t="s">
        <v>167</v>
      </c>
      <c r="AB3374" t="s">
        <v>150</v>
      </c>
      <c r="AC3374">
        <v>3.2</v>
      </c>
      <c r="AD3374">
        <v>2024</v>
      </c>
      <c r="AE3374">
        <v>7</v>
      </c>
      <c r="AF3374" t="s">
        <v>5533</v>
      </c>
      <c r="AG3374" t="s">
        <v>5514</v>
      </c>
      <c r="AH3374" t="s">
        <v>5522</v>
      </c>
      <c r="AI3374" t="s">
        <v>5520</v>
      </c>
    </row>
    <row r="3375" spans="1:35">
      <c r="A3375" t="s">
        <v>3877</v>
      </c>
      <c r="B3375" s="2">
        <v>45158</v>
      </c>
      <c r="C3375" t="s">
        <v>804</v>
      </c>
      <c r="D3375" t="s">
        <v>31</v>
      </c>
      <c r="E3375" t="s">
        <v>60</v>
      </c>
      <c r="F3375" t="s">
        <v>70</v>
      </c>
      <c r="G3375">
        <v>59</v>
      </c>
      <c r="H3375" t="s">
        <v>80</v>
      </c>
      <c r="I3375" t="s">
        <v>81</v>
      </c>
      <c r="J3375" t="s">
        <v>82</v>
      </c>
      <c r="K3375" t="s">
        <v>219</v>
      </c>
      <c r="L3375" t="s">
        <v>52</v>
      </c>
      <c r="M3375" t="s">
        <v>92</v>
      </c>
      <c r="N3375" t="s">
        <v>93</v>
      </c>
      <c r="O3375">
        <v>8</v>
      </c>
      <c r="P3375" s="4">
        <v>8839</v>
      </c>
      <c r="Q3375" s="4">
        <v>6099</v>
      </c>
      <c r="R3375" s="3">
        <v>0</v>
      </c>
      <c r="S3375" s="4">
        <v>70712</v>
      </c>
      <c r="T3375" s="4">
        <v>48792</v>
      </c>
      <c r="U3375" s="4">
        <v>21920</v>
      </c>
      <c r="V3375" s="3">
        <v>0.30998981785269825</v>
      </c>
      <c r="W3375" t="s">
        <v>84</v>
      </c>
      <c r="X3375" t="s">
        <v>76</v>
      </c>
      <c r="Y3375" t="s">
        <v>56</v>
      </c>
      <c r="Z3375">
        <v>4</v>
      </c>
      <c r="AA3375" t="s">
        <v>159</v>
      </c>
      <c r="AB3375" t="s">
        <v>132</v>
      </c>
      <c r="AC3375">
        <v>5</v>
      </c>
      <c r="AD3375">
        <v>2023</v>
      </c>
      <c r="AE3375">
        <v>8</v>
      </c>
      <c r="AF3375" t="s">
        <v>5513</v>
      </c>
      <c r="AG3375" t="s">
        <v>5514</v>
      </c>
      <c r="AH3375" t="s">
        <v>5515</v>
      </c>
      <c r="AI3375" t="s">
        <v>5523</v>
      </c>
    </row>
    <row r="3376" spans="1:35">
      <c r="A3376" t="s">
        <v>3878</v>
      </c>
      <c r="B3376" s="2">
        <v>45072</v>
      </c>
      <c r="C3376" t="s">
        <v>490</v>
      </c>
      <c r="D3376" t="s">
        <v>49</v>
      </c>
      <c r="E3376" t="s">
        <v>50</v>
      </c>
      <c r="F3376" t="s">
        <v>33</v>
      </c>
      <c r="G3376">
        <v>31</v>
      </c>
      <c r="H3376" t="s">
        <v>34</v>
      </c>
      <c r="I3376" t="s">
        <v>35</v>
      </c>
      <c r="J3376" t="s">
        <v>36</v>
      </c>
      <c r="K3376" t="s">
        <v>199</v>
      </c>
      <c r="L3376" t="s">
        <v>101</v>
      </c>
      <c r="M3376" t="s">
        <v>92</v>
      </c>
      <c r="N3376" t="s">
        <v>53</v>
      </c>
      <c r="O3376">
        <v>2</v>
      </c>
      <c r="P3376" s="4">
        <v>4843</v>
      </c>
      <c r="Q3376" s="4">
        <v>3196</v>
      </c>
      <c r="R3376" s="3">
        <v>0</v>
      </c>
      <c r="S3376" s="4">
        <v>9686</v>
      </c>
      <c r="T3376" s="4">
        <v>6392</v>
      </c>
      <c r="U3376" s="4">
        <v>3294</v>
      </c>
      <c r="V3376" s="3">
        <v>0.34007846376213091</v>
      </c>
      <c r="W3376" t="s">
        <v>84</v>
      </c>
      <c r="X3376" t="s">
        <v>55</v>
      </c>
      <c r="Y3376" t="s">
        <v>56</v>
      </c>
      <c r="Z3376">
        <v>7</v>
      </c>
      <c r="AA3376" t="s">
        <v>65</v>
      </c>
      <c r="AB3376" t="s">
        <v>194</v>
      </c>
      <c r="AC3376">
        <v>3.3</v>
      </c>
      <c r="AD3376">
        <v>2023</v>
      </c>
      <c r="AE3376">
        <v>5</v>
      </c>
      <c r="AF3376" t="s">
        <v>5529</v>
      </c>
      <c r="AG3376" t="s">
        <v>5525</v>
      </c>
      <c r="AH3376" t="s">
        <v>5519</v>
      </c>
      <c r="AI3376" t="s">
        <v>5516</v>
      </c>
    </row>
    <row r="3377" spans="1:35">
      <c r="A3377" t="s">
        <v>3879</v>
      </c>
      <c r="B3377" s="2">
        <v>45038</v>
      </c>
      <c r="C3377" t="s">
        <v>403</v>
      </c>
      <c r="D3377" t="s">
        <v>31</v>
      </c>
      <c r="E3377" t="s">
        <v>50</v>
      </c>
      <c r="F3377" t="s">
        <v>33</v>
      </c>
      <c r="G3377">
        <v>24</v>
      </c>
      <c r="H3377" t="s">
        <v>153</v>
      </c>
      <c r="I3377" t="s">
        <v>154</v>
      </c>
      <c r="J3377" t="s">
        <v>36</v>
      </c>
      <c r="K3377" t="s">
        <v>37</v>
      </c>
      <c r="L3377" t="s">
        <v>112</v>
      </c>
      <c r="M3377" t="s">
        <v>92</v>
      </c>
      <c r="N3377" t="s">
        <v>64</v>
      </c>
      <c r="O3377">
        <v>2</v>
      </c>
      <c r="P3377" s="4">
        <v>7767</v>
      </c>
      <c r="Q3377" s="4">
        <v>5670</v>
      </c>
      <c r="R3377" s="3">
        <v>0</v>
      </c>
      <c r="S3377" s="4">
        <v>15534</v>
      </c>
      <c r="T3377" s="4">
        <v>11340</v>
      </c>
      <c r="U3377" s="4">
        <v>4194</v>
      </c>
      <c r="V3377" s="3">
        <v>0.26998841251448435</v>
      </c>
      <c r="W3377" t="s">
        <v>54</v>
      </c>
      <c r="X3377" t="s">
        <v>76</v>
      </c>
      <c r="Y3377" t="s">
        <v>171</v>
      </c>
      <c r="Z3377">
        <v>7</v>
      </c>
      <c r="AA3377" t="s">
        <v>193</v>
      </c>
      <c r="AB3377" t="s">
        <v>66</v>
      </c>
      <c r="AC3377" t="s">
        <v>46</v>
      </c>
      <c r="AD3377">
        <v>2023</v>
      </c>
      <c r="AE3377">
        <v>4</v>
      </c>
      <c r="AF3377" t="s">
        <v>5524</v>
      </c>
      <c r="AG3377" t="s">
        <v>5525</v>
      </c>
      <c r="AH3377" t="s">
        <v>5519</v>
      </c>
      <c r="AI3377" t="s">
        <v>5520</v>
      </c>
    </row>
    <row r="3378" spans="1:35">
      <c r="A3378" t="s">
        <v>3880</v>
      </c>
      <c r="B3378" s="2">
        <v>45126</v>
      </c>
      <c r="C3378" t="s">
        <v>389</v>
      </c>
      <c r="D3378" t="s">
        <v>31</v>
      </c>
      <c r="E3378" t="s">
        <v>119</v>
      </c>
      <c r="F3378" t="s">
        <v>70</v>
      </c>
      <c r="G3378">
        <v>46</v>
      </c>
      <c r="H3378" t="s">
        <v>88</v>
      </c>
      <c r="I3378" t="s">
        <v>89</v>
      </c>
      <c r="J3378" t="s">
        <v>82</v>
      </c>
      <c r="K3378" t="s">
        <v>179</v>
      </c>
      <c r="L3378" t="s">
        <v>101</v>
      </c>
      <c r="M3378" t="s">
        <v>107</v>
      </c>
      <c r="N3378" t="s">
        <v>40</v>
      </c>
      <c r="O3378">
        <v>6</v>
      </c>
      <c r="P3378" s="4">
        <v>20823</v>
      </c>
      <c r="Q3378" s="4">
        <v>12286</v>
      </c>
      <c r="R3378" s="3">
        <v>0</v>
      </c>
      <c r="S3378" s="4">
        <v>124938</v>
      </c>
      <c r="T3378" s="4">
        <v>73716</v>
      </c>
      <c r="U3378" s="4">
        <v>51222</v>
      </c>
      <c r="V3378" s="3">
        <v>0.40997934975747968</v>
      </c>
      <c r="W3378" t="s">
        <v>84</v>
      </c>
      <c r="X3378" t="s">
        <v>76</v>
      </c>
      <c r="Y3378" t="s">
        <v>43</v>
      </c>
      <c r="Z3378">
        <v>0</v>
      </c>
      <c r="AA3378" t="s">
        <v>193</v>
      </c>
      <c r="AB3378" t="s">
        <v>150</v>
      </c>
      <c r="AC3378" t="s">
        <v>46</v>
      </c>
      <c r="AD3378">
        <v>2023</v>
      </c>
      <c r="AE3378">
        <v>7</v>
      </c>
      <c r="AF3378" t="s">
        <v>5533</v>
      </c>
      <c r="AG3378" t="s">
        <v>5514</v>
      </c>
      <c r="AH3378" t="s">
        <v>5515</v>
      </c>
      <c r="AI3378" t="s">
        <v>5523</v>
      </c>
    </row>
    <row r="3379" spans="1:35">
      <c r="A3379" t="s">
        <v>3881</v>
      </c>
      <c r="B3379" s="2">
        <v>45115</v>
      </c>
      <c r="C3379" t="s">
        <v>512</v>
      </c>
      <c r="D3379" t="s">
        <v>31</v>
      </c>
      <c r="E3379" t="s">
        <v>32</v>
      </c>
      <c r="F3379" t="s">
        <v>33</v>
      </c>
      <c r="G3379">
        <v>19</v>
      </c>
      <c r="H3379" t="s">
        <v>34</v>
      </c>
      <c r="I3379" t="s">
        <v>35</v>
      </c>
      <c r="J3379" t="s">
        <v>36</v>
      </c>
      <c r="K3379" t="s">
        <v>166</v>
      </c>
      <c r="L3379" t="s">
        <v>155</v>
      </c>
      <c r="M3379" t="s">
        <v>107</v>
      </c>
      <c r="N3379" t="s">
        <v>113</v>
      </c>
      <c r="O3379">
        <v>4</v>
      </c>
      <c r="P3379" s="4">
        <v>13741</v>
      </c>
      <c r="Q3379" s="4">
        <v>10855</v>
      </c>
      <c r="R3379" s="3">
        <v>0.15</v>
      </c>
      <c r="S3379" s="4">
        <v>46719</v>
      </c>
      <c r="T3379" s="4">
        <v>43420</v>
      </c>
      <c r="U3379" s="4">
        <v>3299</v>
      </c>
      <c r="V3379" s="3">
        <v>7.0613668956955408E-2</v>
      </c>
      <c r="W3379" t="s">
        <v>75</v>
      </c>
      <c r="X3379" t="s">
        <v>55</v>
      </c>
      <c r="Y3379" t="s">
        <v>156</v>
      </c>
      <c r="Z3379">
        <v>0</v>
      </c>
      <c r="AA3379" t="s">
        <v>163</v>
      </c>
      <c r="AB3379" t="s">
        <v>95</v>
      </c>
      <c r="AC3379">
        <v>1.4</v>
      </c>
      <c r="AD3379">
        <v>2023</v>
      </c>
      <c r="AE3379">
        <v>7</v>
      </c>
      <c r="AF3379" t="s">
        <v>5533</v>
      </c>
      <c r="AG3379" t="s">
        <v>5514</v>
      </c>
      <c r="AH3379" t="s">
        <v>5522</v>
      </c>
      <c r="AI3379" t="s">
        <v>5520</v>
      </c>
    </row>
    <row r="3380" spans="1:35">
      <c r="A3380" t="s">
        <v>3882</v>
      </c>
      <c r="B3380" s="2">
        <v>45070</v>
      </c>
      <c r="C3380" t="s">
        <v>361</v>
      </c>
      <c r="D3380" t="s">
        <v>31</v>
      </c>
      <c r="E3380" t="s">
        <v>135</v>
      </c>
      <c r="F3380" t="s">
        <v>33</v>
      </c>
      <c r="G3380">
        <v>38</v>
      </c>
      <c r="H3380" t="s">
        <v>146</v>
      </c>
      <c r="I3380" t="s">
        <v>147</v>
      </c>
      <c r="J3380" t="s">
        <v>36</v>
      </c>
      <c r="K3380" t="s">
        <v>179</v>
      </c>
      <c r="L3380" t="s">
        <v>91</v>
      </c>
      <c r="M3380" t="s">
        <v>83</v>
      </c>
      <c r="N3380" t="s">
        <v>126</v>
      </c>
      <c r="O3380">
        <v>1</v>
      </c>
      <c r="P3380" s="4">
        <v>10414</v>
      </c>
      <c r="Q3380" s="4">
        <v>7498</v>
      </c>
      <c r="R3380" s="3">
        <v>0</v>
      </c>
      <c r="S3380" s="4">
        <v>10414</v>
      </c>
      <c r="T3380" s="4">
        <v>7498</v>
      </c>
      <c r="U3380" s="4">
        <v>2916</v>
      </c>
      <c r="V3380" s="3">
        <v>0.28000768196658343</v>
      </c>
      <c r="W3380" t="s">
        <v>84</v>
      </c>
      <c r="X3380" t="s">
        <v>42</v>
      </c>
      <c r="Y3380" t="s">
        <v>171</v>
      </c>
      <c r="Z3380">
        <v>4</v>
      </c>
      <c r="AA3380" t="s">
        <v>220</v>
      </c>
      <c r="AB3380" t="s">
        <v>150</v>
      </c>
      <c r="AC3380" t="s">
        <v>46</v>
      </c>
      <c r="AD3380">
        <v>2023</v>
      </c>
      <c r="AE3380">
        <v>5</v>
      </c>
      <c r="AF3380" t="s">
        <v>5529</v>
      </c>
      <c r="AG3380" t="s">
        <v>5525</v>
      </c>
      <c r="AH3380" t="s">
        <v>5519</v>
      </c>
      <c r="AI3380" t="s">
        <v>5526</v>
      </c>
    </row>
    <row r="3381" spans="1:35">
      <c r="A3381" t="s">
        <v>3883</v>
      </c>
      <c r="B3381" s="2">
        <v>45618</v>
      </c>
      <c r="C3381" t="s">
        <v>462</v>
      </c>
      <c r="D3381" t="s">
        <v>49</v>
      </c>
      <c r="E3381" t="s">
        <v>170</v>
      </c>
      <c r="F3381" t="s">
        <v>33</v>
      </c>
      <c r="G3381">
        <v>29</v>
      </c>
      <c r="H3381" t="s">
        <v>153</v>
      </c>
      <c r="I3381" t="s">
        <v>154</v>
      </c>
      <c r="J3381" t="s">
        <v>36</v>
      </c>
      <c r="K3381" t="s">
        <v>120</v>
      </c>
      <c r="L3381" t="s">
        <v>62</v>
      </c>
      <c r="M3381" t="s">
        <v>63</v>
      </c>
      <c r="N3381" t="s">
        <v>113</v>
      </c>
      <c r="O3381">
        <v>4</v>
      </c>
      <c r="P3381" s="4">
        <v>13374</v>
      </c>
      <c r="Q3381" s="4">
        <v>10164</v>
      </c>
      <c r="R3381" s="3">
        <v>0</v>
      </c>
      <c r="S3381" s="4">
        <v>53496</v>
      </c>
      <c r="T3381" s="4">
        <v>40656</v>
      </c>
      <c r="U3381" s="4">
        <v>12840</v>
      </c>
      <c r="V3381" s="3">
        <v>0.24001794526693584</v>
      </c>
      <c r="W3381" t="s">
        <v>75</v>
      </c>
      <c r="X3381" t="s">
        <v>76</v>
      </c>
      <c r="Y3381" t="s">
        <v>56</v>
      </c>
      <c r="Z3381">
        <v>3</v>
      </c>
      <c r="AA3381" t="s">
        <v>85</v>
      </c>
      <c r="AB3381" t="s">
        <v>194</v>
      </c>
      <c r="AC3381">
        <v>4.7</v>
      </c>
      <c r="AD3381">
        <v>2024</v>
      </c>
      <c r="AE3381">
        <v>11</v>
      </c>
      <c r="AF3381" t="s">
        <v>5535</v>
      </c>
      <c r="AG3381" t="s">
        <v>5518</v>
      </c>
      <c r="AH3381" t="s">
        <v>5515</v>
      </c>
      <c r="AI3381" t="s">
        <v>5516</v>
      </c>
    </row>
    <row r="3382" spans="1:35">
      <c r="A3382" t="s">
        <v>3884</v>
      </c>
      <c r="B3382" s="2">
        <v>45273</v>
      </c>
      <c r="C3382" t="s">
        <v>273</v>
      </c>
      <c r="D3382" t="s">
        <v>31</v>
      </c>
      <c r="E3382" t="s">
        <v>32</v>
      </c>
      <c r="F3382" t="s">
        <v>33</v>
      </c>
      <c r="G3382">
        <v>45</v>
      </c>
      <c r="H3382" t="s">
        <v>88</v>
      </c>
      <c r="I3382" t="s">
        <v>89</v>
      </c>
      <c r="J3382" t="s">
        <v>82</v>
      </c>
      <c r="K3382" t="s">
        <v>323</v>
      </c>
      <c r="L3382" t="s">
        <v>52</v>
      </c>
      <c r="M3382" t="s">
        <v>92</v>
      </c>
      <c r="N3382" t="s">
        <v>113</v>
      </c>
      <c r="O3382">
        <v>6</v>
      </c>
      <c r="P3382" s="4">
        <v>7799</v>
      </c>
      <c r="Q3382" s="4">
        <v>5927</v>
      </c>
      <c r="R3382" s="3">
        <v>0</v>
      </c>
      <c r="S3382" s="4">
        <v>46794</v>
      </c>
      <c r="T3382" s="4">
        <v>35562</v>
      </c>
      <c r="U3382" s="4">
        <v>11232</v>
      </c>
      <c r="V3382" s="3">
        <v>0.24003077317604821</v>
      </c>
      <c r="W3382" t="s">
        <v>54</v>
      </c>
      <c r="X3382" t="s">
        <v>55</v>
      </c>
      <c r="Y3382" t="s">
        <v>56</v>
      </c>
      <c r="Z3382">
        <v>4</v>
      </c>
      <c r="AA3382" t="s">
        <v>193</v>
      </c>
      <c r="AB3382" t="s">
        <v>66</v>
      </c>
      <c r="AC3382">
        <v>3.8</v>
      </c>
      <c r="AD3382">
        <v>2023</v>
      </c>
      <c r="AE3382">
        <v>12</v>
      </c>
      <c r="AF3382" t="s">
        <v>5521</v>
      </c>
      <c r="AG3382" t="s">
        <v>5518</v>
      </c>
      <c r="AH3382" t="s">
        <v>5522</v>
      </c>
      <c r="AI3382" t="s">
        <v>5523</v>
      </c>
    </row>
    <row r="3383" spans="1:35">
      <c r="A3383" t="s">
        <v>3885</v>
      </c>
      <c r="B3383" s="2">
        <v>45589</v>
      </c>
      <c r="C3383" t="s">
        <v>538</v>
      </c>
      <c r="D3383" t="s">
        <v>31</v>
      </c>
      <c r="E3383" t="s">
        <v>119</v>
      </c>
      <c r="F3383" t="s">
        <v>70</v>
      </c>
      <c r="G3383">
        <v>27</v>
      </c>
      <c r="H3383" t="s">
        <v>88</v>
      </c>
      <c r="I3383" t="s">
        <v>89</v>
      </c>
      <c r="J3383" t="s">
        <v>82</v>
      </c>
      <c r="K3383" t="s">
        <v>239</v>
      </c>
      <c r="L3383" t="s">
        <v>155</v>
      </c>
      <c r="M3383" t="s">
        <v>63</v>
      </c>
      <c r="N3383" t="s">
        <v>64</v>
      </c>
      <c r="O3383">
        <v>8</v>
      </c>
      <c r="P3383" s="4">
        <v>13403</v>
      </c>
      <c r="Q3383" s="4">
        <v>10588</v>
      </c>
      <c r="R3383" s="3">
        <v>0.05</v>
      </c>
      <c r="S3383" s="4">
        <v>101863</v>
      </c>
      <c r="T3383" s="4">
        <v>84704</v>
      </c>
      <c r="U3383" s="4">
        <v>17159</v>
      </c>
      <c r="V3383" s="3">
        <v>0.16845174400911028</v>
      </c>
      <c r="W3383" t="s">
        <v>54</v>
      </c>
      <c r="X3383" t="s">
        <v>76</v>
      </c>
      <c r="Y3383" t="s">
        <v>56</v>
      </c>
      <c r="Z3383">
        <v>4</v>
      </c>
      <c r="AA3383" t="s">
        <v>163</v>
      </c>
      <c r="AB3383" t="s">
        <v>121</v>
      </c>
      <c r="AC3383">
        <v>3</v>
      </c>
      <c r="AD3383">
        <v>2024</v>
      </c>
      <c r="AE3383">
        <v>10</v>
      </c>
      <c r="AF3383" t="s">
        <v>5517</v>
      </c>
      <c r="AG3383" t="s">
        <v>5518</v>
      </c>
      <c r="AH3383" t="s">
        <v>5515</v>
      </c>
      <c r="AI3383" t="s">
        <v>5516</v>
      </c>
    </row>
    <row r="3384" spans="1:35">
      <c r="A3384" t="s">
        <v>3886</v>
      </c>
      <c r="B3384" s="2">
        <v>45152</v>
      </c>
      <c r="C3384" t="s">
        <v>1155</v>
      </c>
      <c r="D3384" t="s">
        <v>31</v>
      </c>
      <c r="E3384" t="s">
        <v>124</v>
      </c>
      <c r="F3384" t="s">
        <v>70</v>
      </c>
      <c r="G3384">
        <v>59</v>
      </c>
      <c r="H3384" t="s">
        <v>105</v>
      </c>
      <c r="I3384" t="s">
        <v>89</v>
      </c>
      <c r="J3384" t="s">
        <v>82</v>
      </c>
      <c r="K3384" t="s">
        <v>74</v>
      </c>
      <c r="L3384" t="s">
        <v>155</v>
      </c>
      <c r="M3384" t="s">
        <v>39</v>
      </c>
      <c r="N3384" t="s">
        <v>64</v>
      </c>
      <c r="O3384">
        <v>8</v>
      </c>
      <c r="P3384" s="4">
        <v>3723</v>
      </c>
      <c r="Q3384" s="4">
        <v>2494</v>
      </c>
      <c r="R3384" s="3">
        <v>0</v>
      </c>
      <c r="S3384" s="4">
        <v>29784</v>
      </c>
      <c r="T3384" s="4">
        <v>19952</v>
      </c>
      <c r="U3384" s="4">
        <v>9832</v>
      </c>
      <c r="V3384" s="3">
        <v>0.33011012624227776</v>
      </c>
      <c r="W3384" t="s">
        <v>41</v>
      </c>
      <c r="X3384" t="s">
        <v>76</v>
      </c>
      <c r="Y3384" t="s">
        <v>156</v>
      </c>
      <c r="Z3384">
        <v>0</v>
      </c>
      <c r="AA3384" t="s">
        <v>102</v>
      </c>
      <c r="AB3384" t="s">
        <v>45</v>
      </c>
      <c r="AC3384">
        <v>2.2000000000000002</v>
      </c>
      <c r="AD3384">
        <v>2023</v>
      </c>
      <c r="AE3384">
        <v>8</v>
      </c>
      <c r="AF3384" t="s">
        <v>5513</v>
      </c>
      <c r="AG3384" t="s">
        <v>5514</v>
      </c>
      <c r="AH3384" t="s">
        <v>5522</v>
      </c>
      <c r="AI3384" t="s">
        <v>5523</v>
      </c>
    </row>
    <row r="3385" spans="1:35">
      <c r="A3385" t="s">
        <v>3887</v>
      </c>
      <c r="B3385" s="2">
        <v>45307</v>
      </c>
      <c r="C3385" t="s">
        <v>565</v>
      </c>
      <c r="D3385" t="s">
        <v>31</v>
      </c>
      <c r="E3385" t="s">
        <v>170</v>
      </c>
      <c r="F3385" t="s">
        <v>33</v>
      </c>
      <c r="G3385">
        <v>40</v>
      </c>
      <c r="H3385" t="s">
        <v>80</v>
      </c>
      <c r="I3385" t="s">
        <v>81</v>
      </c>
      <c r="J3385" t="s">
        <v>82</v>
      </c>
      <c r="K3385" t="s">
        <v>37</v>
      </c>
      <c r="L3385" t="s">
        <v>112</v>
      </c>
      <c r="M3385" t="s">
        <v>39</v>
      </c>
      <c r="N3385" t="s">
        <v>53</v>
      </c>
      <c r="O3385">
        <v>2</v>
      </c>
      <c r="P3385" s="4">
        <v>24196</v>
      </c>
      <c r="Q3385" s="4">
        <v>15969</v>
      </c>
      <c r="R3385" s="3">
        <v>0.1</v>
      </c>
      <c r="S3385" s="4">
        <v>43553</v>
      </c>
      <c r="T3385" s="4">
        <v>31938</v>
      </c>
      <c r="U3385" s="4">
        <v>11615</v>
      </c>
      <c r="V3385" s="3">
        <v>0.26668656579340116</v>
      </c>
      <c r="W3385" t="s">
        <v>75</v>
      </c>
      <c r="X3385" t="s">
        <v>76</v>
      </c>
      <c r="Y3385" t="s">
        <v>171</v>
      </c>
      <c r="Z3385">
        <v>10</v>
      </c>
      <c r="AA3385" t="s">
        <v>94</v>
      </c>
      <c r="AB3385" t="s">
        <v>121</v>
      </c>
      <c r="AC3385" t="s">
        <v>46</v>
      </c>
      <c r="AD3385">
        <v>2024</v>
      </c>
      <c r="AE3385">
        <v>1</v>
      </c>
      <c r="AF3385" t="s">
        <v>5532</v>
      </c>
      <c r="AG3385" t="s">
        <v>5528</v>
      </c>
      <c r="AH3385" t="s">
        <v>5522</v>
      </c>
      <c r="AI3385" t="s">
        <v>5526</v>
      </c>
    </row>
    <row r="3386" spans="1:35">
      <c r="A3386" t="s">
        <v>3888</v>
      </c>
      <c r="B3386" s="2">
        <v>45117</v>
      </c>
      <c r="C3386" t="s">
        <v>1026</v>
      </c>
      <c r="D3386" t="s">
        <v>31</v>
      </c>
      <c r="E3386" t="s">
        <v>129</v>
      </c>
      <c r="F3386" t="s">
        <v>33</v>
      </c>
      <c r="G3386">
        <v>24</v>
      </c>
      <c r="H3386" t="s">
        <v>153</v>
      </c>
      <c r="I3386" t="s">
        <v>154</v>
      </c>
      <c r="J3386" t="s">
        <v>36</v>
      </c>
      <c r="K3386" t="s">
        <v>214</v>
      </c>
      <c r="L3386" t="s">
        <v>38</v>
      </c>
      <c r="M3386" t="s">
        <v>63</v>
      </c>
      <c r="N3386" t="s">
        <v>93</v>
      </c>
      <c r="O3386">
        <v>5</v>
      </c>
      <c r="P3386" s="4">
        <v>10187</v>
      </c>
      <c r="Q3386" s="4">
        <v>6825</v>
      </c>
      <c r="R3386" s="3">
        <v>0</v>
      </c>
      <c r="S3386" s="4">
        <v>50935</v>
      </c>
      <c r="T3386" s="4">
        <v>34125</v>
      </c>
      <c r="U3386" s="4">
        <v>16810</v>
      </c>
      <c r="V3386" s="3">
        <v>0.33002846765485422</v>
      </c>
      <c r="W3386" t="s">
        <v>54</v>
      </c>
      <c r="X3386" t="s">
        <v>55</v>
      </c>
      <c r="Y3386" t="s">
        <v>56</v>
      </c>
      <c r="Z3386">
        <v>3</v>
      </c>
      <c r="AA3386" t="s">
        <v>193</v>
      </c>
      <c r="AB3386" t="s">
        <v>45</v>
      </c>
      <c r="AC3386">
        <v>4.5</v>
      </c>
      <c r="AD3386">
        <v>2023</v>
      </c>
      <c r="AE3386">
        <v>7</v>
      </c>
      <c r="AF3386" t="s">
        <v>5533</v>
      </c>
      <c r="AG3386" t="s">
        <v>5514</v>
      </c>
      <c r="AH3386" t="s">
        <v>5515</v>
      </c>
      <c r="AI3386" t="s">
        <v>5520</v>
      </c>
    </row>
    <row r="3387" spans="1:35">
      <c r="A3387" t="s">
        <v>3889</v>
      </c>
      <c r="B3387" s="2">
        <v>45187</v>
      </c>
      <c r="C3387" t="s">
        <v>1005</v>
      </c>
      <c r="D3387" t="s">
        <v>31</v>
      </c>
      <c r="E3387" t="s">
        <v>129</v>
      </c>
      <c r="F3387" t="s">
        <v>33</v>
      </c>
      <c r="G3387">
        <v>48</v>
      </c>
      <c r="H3387" t="s">
        <v>80</v>
      </c>
      <c r="I3387" t="s">
        <v>81</v>
      </c>
      <c r="J3387" t="s">
        <v>82</v>
      </c>
      <c r="K3387" t="s">
        <v>130</v>
      </c>
      <c r="L3387" t="s">
        <v>142</v>
      </c>
      <c r="M3387" t="s">
        <v>92</v>
      </c>
      <c r="N3387" t="s">
        <v>126</v>
      </c>
      <c r="O3387">
        <v>2</v>
      </c>
      <c r="P3387" s="4">
        <v>23055</v>
      </c>
      <c r="Q3387" s="4">
        <v>12680</v>
      </c>
      <c r="R3387" s="3">
        <v>0.1</v>
      </c>
      <c r="S3387" s="4">
        <v>41499</v>
      </c>
      <c r="T3387" s="4">
        <v>25360</v>
      </c>
      <c r="U3387" s="4">
        <v>16139</v>
      </c>
      <c r="V3387" s="3">
        <v>0.38890093737198489</v>
      </c>
      <c r="W3387" t="s">
        <v>75</v>
      </c>
      <c r="X3387" t="s">
        <v>76</v>
      </c>
      <c r="Y3387" t="s">
        <v>56</v>
      </c>
      <c r="Z3387">
        <v>1</v>
      </c>
      <c r="AA3387" t="s">
        <v>185</v>
      </c>
      <c r="AB3387" t="s">
        <v>150</v>
      </c>
      <c r="AC3387">
        <v>4.0999999999999996</v>
      </c>
      <c r="AD3387">
        <v>2023</v>
      </c>
      <c r="AE3387">
        <v>9</v>
      </c>
      <c r="AF3387" t="s">
        <v>5531</v>
      </c>
      <c r="AG3387" t="s">
        <v>5514</v>
      </c>
      <c r="AH3387" t="s">
        <v>5522</v>
      </c>
      <c r="AI3387" t="s">
        <v>5523</v>
      </c>
    </row>
    <row r="3388" spans="1:35">
      <c r="A3388" t="s">
        <v>3890</v>
      </c>
      <c r="B3388" s="2">
        <v>44965</v>
      </c>
      <c r="C3388" t="s">
        <v>1134</v>
      </c>
      <c r="D3388" t="s">
        <v>31</v>
      </c>
      <c r="E3388" t="s">
        <v>111</v>
      </c>
      <c r="F3388" t="s">
        <v>70</v>
      </c>
      <c r="G3388">
        <v>30</v>
      </c>
      <c r="H3388" t="s">
        <v>146</v>
      </c>
      <c r="I3388" t="s">
        <v>147</v>
      </c>
      <c r="J3388" t="s">
        <v>36</v>
      </c>
      <c r="K3388" t="s">
        <v>192</v>
      </c>
      <c r="L3388" t="s">
        <v>101</v>
      </c>
      <c r="M3388" t="s">
        <v>63</v>
      </c>
      <c r="N3388" t="s">
        <v>40</v>
      </c>
      <c r="O3388">
        <v>4</v>
      </c>
      <c r="P3388" s="4">
        <v>17203</v>
      </c>
      <c r="Q3388" s="4">
        <v>13074</v>
      </c>
      <c r="R3388" s="3">
        <v>0.15</v>
      </c>
      <c r="S3388" s="4">
        <v>58490</v>
      </c>
      <c r="T3388" s="4">
        <v>52296</v>
      </c>
      <c r="U3388" s="4">
        <v>6194</v>
      </c>
      <c r="V3388" s="3">
        <v>0.10589844417849205</v>
      </c>
      <c r="W3388" t="s">
        <v>75</v>
      </c>
      <c r="X3388" t="s">
        <v>76</v>
      </c>
      <c r="Y3388" t="s">
        <v>56</v>
      </c>
      <c r="Z3388">
        <v>3</v>
      </c>
      <c r="AA3388" t="s">
        <v>185</v>
      </c>
      <c r="AB3388" t="s">
        <v>150</v>
      </c>
      <c r="AC3388">
        <v>4.0999999999999996</v>
      </c>
      <c r="AD3388">
        <v>2023</v>
      </c>
      <c r="AE3388">
        <v>2</v>
      </c>
      <c r="AF3388" t="s">
        <v>5527</v>
      </c>
      <c r="AG3388" t="s">
        <v>5528</v>
      </c>
      <c r="AH3388" t="s">
        <v>5515</v>
      </c>
      <c r="AI3388" t="s">
        <v>5516</v>
      </c>
    </row>
    <row r="3389" spans="1:35">
      <c r="A3389" t="s">
        <v>3891</v>
      </c>
      <c r="B3389" s="2">
        <v>45320</v>
      </c>
      <c r="C3389" t="s">
        <v>431</v>
      </c>
      <c r="D3389" t="s">
        <v>49</v>
      </c>
      <c r="E3389" t="s">
        <v>50</v>
      </c>
      <c r="F3389" t="s">
        <v>33</v>
      </c>
      <c r="G3389">
        <v>46</v>
      </c>
      <c r="H3389" t="s">
        <v>34</v>
      </c>
      <c r="I3389" t="s">
        <v>35</v>
      </c>
      <c r="J3389" t="s">
        <v>36</v>
      </c>
      <c r="K3389" t="s">
        <v>162</v>
      </c>
      <c r="L3389" t="s">
        <v>155</v>
      </c>
      <c r="M3389" t="s">
        <v>83</v>
      </c>
      <c r="N3389" t="s">
        <v>40</v>
      </c>
      <c r="O3389">
        <v>2</v>
      </c>
      <c r="P3389" s="4">
        <v>21267</v>
      </c>
      <c r="Q3389" s="4">
        <v>11910</v>
      </c>
      <c r="R3389" s="3">
        <v>0.05</v>
      </c>
      <c r="S3389" s="4">
        <v>40407</v>
      </c>
      <c r="T3389" s="4">
        <v>23820</v>
      </c>
      <c r="U3389" s="4">
        <v>16587</v>
      </c>
      <c r="V3389" s="3">
        <v>0.41049818100824115</v>
      </c>
      <c r="W3389" t="s">
        <v>84</v>
      </c>
      <c r="X3389" t="s">
        <v>42</v>
      </c>
      <c r="Y3389" t="s">
        <v>156</v>
      </c>
      <c r="Z3389">
        <v>0</v>
      </c>
      <c r="AA3389" t="s">
        <v>94</v>
      </c>
      <c r="AB3389" t="s">
        <v>150</v>
      </c>
      <c r="AC3389">
        <v>2.4</v>
      </c>
      <c r="AD3389">
        <v>2024</v>
      </c>
      <c r="AE3389">
        <v>1</v>
      </c>
      <c r="AF3389" t="s">
        <v>5532</v>
      </c>
      <c r="AG3389" t="s">
        <v>5528</v>
      </c>
      <c r="AH3389" t="s">
        <v>5522</v>
      </c>
      <c r="AI3389" t="s">
        <v>5523</v>
      </c>
    </row>
    <row r="3390" spans="1:35">
      <c r="A3390" t="s">
        <v>3892</v>
      </c>
      <c r="B3390" s="2">
        <v>45411</v>
      </c>
      <c r="C3390" t="s">
        <v>587</v>
      </c>
      <c r="D3390" t="s">
        <v>31</v>
      </c>
      <c r="E3390" t="s">
        <v>124</v>
      </c>
      <c r="F3390" t="s">
        <v>70</v>
      </c>
      <c r="G3390">
        <v>30</v>
      </c>
      <c r="H3390" t="s">
        <v>99</v>
      </c>
      <c r="I3390" t="s">
        <v>99</v>
      </c>
      <c r="J3390" t="s">
        <v>100</v>
      </c>
      <c r="K3390" t="s">
        <v>120</v>
      </c>
      <c r="L3390" t="s">
        <v>142</v>
      </c>
      <c r="M3390" t="s">
        <v>63</v>
      </c>
      <c r="N3390" t="s">
        <v>64</v>
      </c>
      <c r="O3390">
        <v>7</v>
      </c>
      <c r="P3390" s="4">
        <v>20999</v>
      </c>
      <c r="Q3390" s="4">
        <v>13019</v>
      </c>
      <c r="R3390" s="3">
        <v>0.15</v>
      </c>
      <c r="S3390" s="4">
        <v>124944</v>
      </c>
      <c r="T3390" s="4">
        <v>91133</v>
      </c>
      <c r="U3390" s="4">
        <v>33811</v>
      </c>
      <c r="V3390" s="3">
        <v>0.27060923293635547</v>
      </c>
      <c r="W3390" t="s">
        <v>75</v>
      </c>
      <c r="X3390" t="s">
        <v>42</v>
      </c>
      <c r="Y3390" t="s">
        <v>56</v>
      </c>
      <c r="Z3390">
        <v>7</v>
      </c>
      <c r="AA3390" t="s">
        <v>143</v>
      </c>
      <c r="AB3390" t="s">
        <v>194</v>
      </c>
      <c r="AC3390">
        <v>4.5999999999999996</v>
      </c>
      <c r="AD3390">
        <v>2024</v>
      </c>
      <c r="AE3390">
        <v>4</v>
      </c>
      <c r="AF3390" t="s">
        <v>5524</v>
      </c>
      <c r="AG3390" t="s">
        <v>5525</v>
      </c>
      <c r="AH3390" t="s">
        <v>5515</v>
      </c>
      <c r="AI3390" t="s">
        <v>5516</v>
      </c>
    </row>
    <row r="3391" spans="1:35">
      <c r="A3391" t="s">
        <v>3893</v>
      </c>
      <c r="B3391" s="2">
        <v>45033</v>
      </c>
      <c r="C3391" t="s">
        <v>301</v>
      </c>
      <c r="D3391" t="s">
        <v>31</v>
      </c>
      <c r="E3391" t="s">
        <v>188</v>
      </c>
      <c r="F3391" t="s">
        <v>33</v>
      </c>
      <c r="G3391">
        <v>23</v>
      </c>
      <c r="H3391" t="s">
        <v>80</v>
      </c>
      <c r="I3391" t="s">
        <v>81</v>
      </c>
      <c r="J3391" t="s">
        <v>82</v>
      </c>
      <c r="K3391" t="s">
        <v>219</v>
      </c>
      <c r="L3391" t="s">
        <v>38</v>
      </c>
      <c r="M3391" t="s">
        <v>83</v>
      </c>
      <c r="N3391" t="s">
        <v>93</v>
      </c>
      <c r="O3391">
        <v>7</v>
      </c>
      <c r="P3391" s="4">
        <v>10074</v>
      </c>
      <c r="Q3391" s="4">
        <v>7958</v>
      </c>
      <c r="R3391" s="3">
        <v>0.05</v>
      </c>
      <c r="S3391" s="4">
        <v>66992</v>
      </c>
      <c r="T3391" s="4">
        <v>55706</v>
      </c>
      <c r="U3391" s="4">
        <v>11286</v>
      </c>
      <c r="V3391" s="3">
        <v>0.16846787676140434</v>
      </c>
      <c r="W3391" t="s">
        <v>54</v>
      </c>
      <c r="X3391" t="s">
        <v>76</v>
      </c>
      <c r="Y3391" t="s">
        <v>56</v>
      </c>
      <c r="Z3391">
        <v>4</v>
      </c>
      <c r="AA3391" t="s">
        <v>167</v>
      </c>
      <c r="AB3391" t="s">
        <v>121</v>
      </c>
      <c r="AC3391">
        <v>4</v>
      </c>
      <c r="AD3391">
        <v>2023</v>
      </c>
      <c r="AE3391">
        <v>4</v>
      </c>
      <c r="AF3391" t="s">
        <v>5524</v>
      </c>
      <c r="AG3391" t="s">
        <v>5525</v>
      </c>
      <c r="AH3391" t="s">
        <v>5515</v>
      </c>
      <c r="AI3391" t="s">
        <v>5520</v>
      </c>
    </row>
    <row r="3392" spans="1:35">
      <c r="A3392" t="s">
        <v>3894</v>
      </c>
      <c r="B3392" s="2">
        <v>45641</v>
      </c>
      <c r="C3392" t="s">
        <v>490</v>
      </c>
      <c r="D3392" t="s">
        <v>31</v>
      </c>
      <c r="E3392" t="s">
        <v>188</v>
      </c>
      <c r="F3392" t="s">
        <v>33</v>
      </c>
      <c r="G3392">
        <v>32</v>
      </c>
      <c r="H3392" t="s">
        <v>146</v>
      </c>
      <c r="I3392" t="s">
        <v>147</v>
      </c>
      <c r="J3392" t="s">
        <v>36</v>
      </c>
      <c r="K3392" t="s">
        <v>214</v>
      </c>
      <c r="L3392" t="s">
        <v>52</v>
      </c>
      <c r="M3392" t="s">
        <v>92</v>
      </c>
      <c r="N3392" t="s">
        <v>53</v>
      </c>
      <c r="O3392">
        <v>3</v>
      </c>
      <c r="P3392" s="4">
        <v>5114</v>
      </c>
      <c r="Q3392" s="4">
        <v>3426</v>
      </c>
      <c r="R3392" s="3">
        <v>0.1</v>
      </c>
      <c r="S3392" s="4">
        <v>13808</v>
      </c>
      <c r="T3392" s="4">
        <v>10278</v>
      </c>
      <c r="U3392" s="4">
        <v>3530</v>
      </c>
      <c r="V3392" s="3">
        <v>0.25564889918887601</v>
      </c>
      <c r="W3392" t="s">
        <v>75</v>
      </c>
      <c r="X3392" t="s">
        <v>42</v>
      </c>
      <c r="Y3392" t="s">
        <v>171</v>
      </c>
      <c r="Z3392">
        <v>13</v>
      </c>
      <c r="AA3392" t="s">
        <v>185</v>
      </c>
      <c r="AB3392" t="s">
        <v>66</v>
      </c>
      <c r="AC3392" t="s">
        <v>46</v>
      </c>
      <c r="AD3392">
        <v>2024</v>
      </c>
      <c r="AE3392">
        <v>12</v>
      </c>
      <c r="AF3392" t="s">
        <v>5521</v>
      </c>
      <c r="AG3392" t="s">
        <v>5518</v>
      </c>
      <c r="AH3392" t="s">
        <v>5519</v>
      </c>
      <c r="AI3392" t="s">
        <v>5516</v>
      </c>
    </row>
    <row r="3393" spans="1:35">
      <c r="A3393" t="s">
        <v>3895</v>
      </c>
      <c r="B3393" s="2">
        <v>45115</v>
      </c>
      <c r="C3393" t="s">
        <v>813</v>
      </c>
      <c r="D3393" t="s">
        <v>31</v>
      </c>
      <c r="E3393" t="s">
        <v>60</v>
      </c>
      <c r="F3393" t="s">
        <v>70</v>
      </c>
      <c r="G3393">
        <v>25</v>
      </c>
      <c r="H3393" t="s">
        <v>71</v>
      </c>
      <c r="I3393" t="s">
        <v>72</v>
      </c>
      <c r="J3393" t="s">
        <v>73</v>
      </c>
      <c r="K3393" t="s">
        <v>51</v>
      </c>
      <c r="L3393" t="s">
        <v>137</v>
      </c>
      <c r="M3393" t="s">
        <v>92</v>
      </c>
      <c r="N3393" t="s">
        <v>126</v>
      </c>
      <c r="O3393">
        <v>2</v>
      </c>
      <c r="P3393" s="4">
        <v>18385</v>
      </c>
      <c r="Q3393" s="4">
        <v>12870</v>
      </c>
      <c r="R3393" s="3">
        <v>0.05</v>
      </c>
      <c r="S3393" s="4">
        <v>34932</v>
      </c>
      <c r="T3393" s="4">
        <v>25740</v>
      </c>
      <c r="U3393" s="4">
        <v>9192</v>
      </c>
      <c r="V3393" s="3">
        <v>0.26313981449673651</v>
      </c>
      <c r="W3393" t="s">
        <v>84</v>
      </c>
      <c r="X3393" t="s">
        <v>76</v>
      </c>
      <c r="Y3393" t="s">
        <v>56</v>
      </c>
      <c r="Z3393">
        <v>6</v>
      </c>
      <c r="AA3393" t="s">
        <v>94</v>
      </c>
      <c r="AB3393" t="s">
        <v>189</v>
      </c>
      <c r="AC3393">
        <v>4.9000000000000004</v>
      </c>
      <c r="AD3393">
        <v>2023</v>
      </c>
      <c r="AE3393">
        <v>7</v>
      </c>
      <c r="AF3393" t="s">
        <v>5533</v>
      </c>
      <c r="AG3393" t="s">
        <v>5514</v>
      </c>
      <c r="AH3393" t="s">
        <v>5522</v>
      </c>
      <c r="AI3393" t="s">
        <v>5516</v>
      </c>
    </row>
    <row r="3394" spans="1:35">
      <c r="A3394" t="s">
        <v>3896</v>
      </c>
      <c r="B3394" s="2">
        <v>45528</v>
      </c>
      <c r="C3394" t="s">
        <v>1051</v>
      </c>
      <c r="D3394" t="s">
        <v>49</v>
      </c>
      <c r="E3394" t="s">
        <v>119</v>
      </c>
      <c r="F3394" t="s">
        <v>70</v>
      </c>
      <c r="G3394">
        <v>41</v>
      </c>
      <c r="H3394" t="s">
        <v>146</v>
      </c>
      <c r="I3394" t="s">
        <v>147</v>
      </c>
      <c r="J3394" t="s">
        <v>36</v>
      </c>
      <c r="K3394" t="s">
        <v>219</v>
      </c>
      <c r="L3394" t="s">
        <v>62</v>
      </c>
      <c r="M3394" t="s">
        <v>92</v>
      </c>
      <c r="N3394" t="s">
        <v>53</v>
      </c>
      <c r="O3394">
        <v>6</v>
      </c>
      <c r="P3394" s="4">
        <v>9404</v>
      </c>
      <c r="Q3394" s="4">
        <v>6301</v>
      </c>
      <c r="R3394" s="3">
        <v>0</v>
      </c>
      <c r="S3394" s="4">
        <v>56424</v>
      </c>
      <c r="T3394" s="4">
        <v>37806</v>
      </c>
      <c r="U3394" s="4">
        <v>18618</v>
      </c>
      <c r="V3394" s="3">
        <v>0.32996597192683963</v>
      </c>
      <c r="W3394" t="s">
        <v>54</v>
      </c>
      <c r="X3394" t="s">
        <v>55</v>
      </c>
      <c r="Y3394" t="s">
        <v>56</v>
      </c>
      <c r="Z3394">
        <v>1</v>
      </c>
      <c r="AA3394" t="s">
        <v>185</v>
      </c>
      <c r="AB3394" t="s">
        <v>66</v>
      </c>
      <c r="AC3394">
        <v>4</v>
      </c>
      <c r="AD3394">
        <v>2024</v>
      </c>
      <c r="AE3394">
        <v>8</v>
      </c>
      <c r="AF3394" t="s">
        <v>5513</v>
      </c>
      <c r="AG3394" t="s">
        <v>5514</v>
      </c>
      <c r="AH3394" t="s">
        <v>5515</v>
      </c>
      <c r="AI3394" t="s">
        <v>5526</v>
      </c>
    </row>
    <row r="3395" spans="1:35">
      <c r="A3395" t="s">
        <v>3897</v>
      </c>
      <c r="B3395" s="2">
        <v>45107</v>
      </c>
      <c r="C3395" t="s">
        <v>367</v>
      </c>
      <c r="D3395" t="s">
        <v>31</v>
      </c>
      <c r="E3395" t="s">
        <v>188</v>
      </c>
      <c r="F3395" t="s">
        <v>33</v>
      </c>
      <c r="G3395">
        <v>57</v>
      </c>
      <c r="H3395" t="s">
        <v>99</v>
      </c>
      <c r="I3395" t="s">
        <v>99</v>
      </c>
      <c r="J3395" t="s">
        <v>100</v>
      </c>
      <c r="K3395" t="s">
        <v>74</v>
      </c>
      <c r="L3395" t="s">
        <v>142</v>
      </c>
      <c r="M3395" t="s">
        <v>83</v>
      </c>
      <c r="N3395" t="s">
        <v>40</v>
      </c>
      <c r="O3395">
        <v>6</v>
      </c>
      <c r="P3395" s="4">
        <v>11927</v>
      </c>
      <c r="Q3395" s="4">
        <v>9065</v>
      </c>
      <c r="R3395" s="3">
        <v>0</v>
      </c>
      <c r="S3395" s="4">
        <v>71562</v>
      </c>
      <c r="T3395" s="4">
        <v>54390</v>
      </c>
      <c r="U3395" s="4">
        <v>17172</v>
      </c>
      <c r="V3395" s="3">
        <v>0.23995975517732876</v>
      </c>
      <c r="W3395" t="s">
        <v>54</v>
      </c>
      <c r="X3395" t="s">
        <v>55</v>
      </c>
      <c r="Y3395" t="s">
        <v>56</v>
      </c>
      <c r="Z3395">
        <v>7</v>
      </c>
      <c r="AA3395" t="s">
        <v>143</v>
      </c>
      <c r="AB3395" t="s">
        <v>189</v>
      </c>
      <c r="AC3395">
        <v>3.7</v>
      </c>
      <c r="AD3395">
        <v>2023</v>
      </c>
      <c r="AE3395">
        <v>6</v>
      </c>
      <c r="AF3395" t="s">
        <v>5530</v>
      </c>
      <c r="AG3395" t="s">
        <v>5525</v>
      </c>
      <c r="AH3395" t="s">
        <v>5515</v>
      </c>
      <c r="AI3395" t="s">
        <v>5523</v>
      </c>
    </row>
    <row r="3396" spans="1:35">
      <c r="A3396" t="s">
        <v>3898</v>
      </c>
      <c r="B3396" s="2">
        <v>45482</v>
      </c>
      <c r="C3396" t="s">
        <v>532</v>
      </c>
      <c r="D3396" t="s">
        <v>31</v>
      </c>
      <c r="E3396" t="s">
        <v>32</v>
      </c>
      <c r="F3396" t="s">
        <v>33</v>
      </c>
      <c r="G3396">
        <v>43</v>
      </c>
      <c r="H3396" t="s">
        <v>88</v>
      </c>
      <c r="I3396" t="s">
        <v>89</v>
      </c>
      <c r="J3396" t="s">
        <v>82</v>
      </c>
      <c r="K3396" t="s">
        <v>148</v>
      </c>
      <c r="L3396" t="s">
        <v>91</v>
      </c>
      <c r="M3396" t="s">
        <v>83</v>
      </c>
      <c r="N3396" t="s">
        <v>53</v>
      </c>
      <c r="O3396">
        <v>6</v>
      </c>
      <c r="P3396" s="4">
        <v>14476</v>
      </c>
      <c r="Q3396" s="4">
        <v>8251</v>
      </c>
      <c r="R3396" s="3">
        <v>0.2</v>
      </c>
      <c r="S3396" s="4">
        <v>69485</v>
      </c>
      <c r="T3396" s="4">
        <v>49506</v>
      </c>
      <c r="U3396" s="4">
        <v>19979</v>
      </c>
      <c r="V3396" s="3">
        <v>0.28752968266532347</v>
      </c>
      <c r="W3396" t="s">
        <v>84</v>
      </c>
      <c r="X3396" t="s">
        <v>76</v>
      </c>
      <c r="Y3396" t="s">
        <v>56</v>
      </c>
      <c r="Z3396">
        <v>7</v>
      </c>
      <c r="AA3396" t="s">
        <v>102</v>
      </c>
      <c r="AB3396" t="s">
        <v>66</v>
      </c>
      <c r="AC3396">
        <v>4.5</v>
      </c>
      <c r="AD3396">
        <v>2024</v>
      </c>
      <c r="AE3396">
        <v>7</v>
      </c>
      <c r="AF3396" t="s">
        <v>5533</v>
      </c>
      <c r="AG3396" t="s">
        <v>5514</v>
      </c>
      <c r="AH3396" t="s">
        <v>5515</v>
      </c>
      <c r="AI3396" t="s">
        <v>5526</v>
      </c>
    </row>
    <row r="3397" spans="1:35">
      <c r="A3397" t="s">
        <v>3899</v>
      </c>
      <c r="B3397" s="2">
        <v>45326</v>
      </c>
      <c r="C3397" t="s">
        <v>59</v>
      </c>
      <c r="D3397" t="s">
        <v>49</v>
      </c>
      <c r="E3397" t="s">
        <v>98</v>
      </c>
      <c r="F3397" t="s">
        <v>70</v>
      </c>
      <c r="G3397">
        <v>44</v>
      </c>
      <c r="H3397" t="s">
        <v>105</v>
      </c>
      <c r="I3397" t="s">
        <v>89</v>
      </c>
      <c r="J3397" t="s">
        <v>82</v>
      </c>
      <c r="K3397" t="s">
        <v>368</v>
      </c>
      <c r="L3397" t="s">
        <v>52</v>
      </c>
      <c r="M3397" t="s">
        <v>63</v>
      </c>
      <c r="N3397" t="s">
        <v>64</v>
      </c>
      <c r="O3397">
        <v>6</v>
      </c>
      <c r="P3397" s="4">
        <v>14426</v>
      </c>
      <c r="Q3397" s="4">
        <v>9810</v>
      </c>
      <c r="R3397" s="3">
        <v>0.05</v>
      </c>
      <c r="S3397" s="4">
        <v>82228</v>
      </c>
      <c r="T3397" s="4">
        <v>58860</v>
      </c>
      <c r="U3397" s="4">
        <v>23368</v>
      </c>
      <c r="V3397" s="3">
        <v>0.28418543561803766</v>
      </c>
      <c r="W3397" t="s">
        <v>41</v>
      </c>
      <c r="X3397" t="s">
        <v>42</v>
      </c>
      <c r="Y3397" t="s">
        <v>171</v>
      </c>
      <c r="Z3397">
        <v>11</v>
      </c>
      <c r="AA3397" t="s">
        <v>163</v>
      </c>
      <c r="AB3397" t="s">
        <v>189</v>
      </c>
      <c r="AC3397" t="s">
        <v>46</v>
      </c>
      <c r="AD3397">
        <v>2024</v>
      </c>
      <c r="AE3397">
        <v>2</v>
      </c>
      <c r="AF3397" t="s">
        <v>5527</v>
      </c>
      <c r="AG3397" t="s">
        <v>5528</v>
      </c>
      <c r="AH3397" t="s">
        <v>5515</v>
      </c>
      <c r="AI3397" t="s">
        <v>5526</v>
      </c>
    </row>
    <row r="3398" spans="1:35">
      <c r="A3398" t="s">
        <v>3900</v>
      </c>
      <c r="B3398" s="2">
        <v>45644</v>
      </c>
      <c r="C3398" t="s">
        <v>937</v>
      </c>
      <c r="D3398" t="s">
        <v>31</v>
      </c>
      <c r="E3398" t="s">
        <v>129</v>
      </c>
      <c r="F3398" t="s">
        <v>33</v>
      </c>
      <c r="G3398">
        <v>56</v>
      </c>
      <c r="H3398" t="s">
        <v>88</v>
      </c>
      <c r="I3398" t="s">
        <v>89</v>
      </c>
      <c r="J3398" t="s">
        <v>82</v>
      </c>
      <c r="K3398" t="s">
        <v>269</v>
      </c>
      <c r="L3398" t="s">
        <v>52</v>
      </c>
      <c r="M3398" t="s">
        <v>107</v>
      </c>
      <c r="N3398" t="s">
        <v>40</v>
      </c>
      <c r="O3398">
        <v>2</v>
      </c>
      <c r="P3398" s="4">
        <v>24024</v>
      </c>
      <c r="Q3398" s="4">
        <v>16817</v>
      </c>
      <c r="R3398" s="3">
        <v>0</v>
      </c>
      <c r="S3398" s="4">
        <v>48048</v>
      </c>
      <c r="T3398" s="4">
        <v>33634</v>
      </c>
      <c r="U3398" s="4">
        <v>14414</v>
      </c>
      <c r="V3398" s="3">
        <v>0.29999167499167501</v>
      </c>
      <c r="W3398" t="s">
        <v>41</v>
      </c>
      <c r="X3398" t="s">
        <v>55</v>
      </c>
      <c r="Y3398" t="s">
        <v>56</v>
      </c>
      <c r="Z3398">
        <v>2</v>
      </c>
      <c r="AA3398" t="s">
        <v>220</v>
      </c>
      <c r="AB3398" t="s">
        <v>150</v>
      </c>
      <c r="AC3398">
        <v>5</v>
      </c>
      <c r="AD3398">
        <v>2024</v>
      </c>
      <c r="AE3398">
        <v>12</v>
      </c>
      <c r="AF3398" t="s">
        <v>5521</v>
      </c>
      <c r="AG3398" t="s">
        <v>5518</v>
      </c>
      <c r="AH3398" t="s">
        <v>5522</v>
      </c>
      <c r="AI3398" t="s">
        <v>5523</v>
      </c>
    </row>
    <row r="3399" spans="1:35">
      <c r="A3399" t="s">
        <v>3901</v>
      </c>
      <c r="B3399" s="2">
        <v>44958</v>
      </c>
      <c r="C3399" t="s">
        <v>1144</v>
      </c>
      <c r="D3399" t="s">
        <v>49</v>
      </c>
      <c r="E3399" t="s">
        <v>129</v>
      </c>
      <c r="F3399" t="s">
        <v>33</v>
      </c>
      <c r="G3399">
        <v>31</v>
      </c>
      <c r="H3399" t="s">
        <v>88</v>
      </c>
      <c r="I3399" t="s">
        <v>89</v>
      </c>
      <c r="J3399" t="s">
        <v>82</v>
      </c>
      <c r="K3399" t="s">
        <v>116</v>
      </c>
      <c r="L3399" t="s">
        <v>155</v>
      </c>
      <c r="M3399" t="s">
        <v>63</v>
      </c>
      <c r="N3399" t="s">
        <v>40</v>
      </c>
      <c r="O3399">
        <v>5</v>
      </c>
      <c r="P3399" s="4">
        <v>14384</v>
      </c>
      <c r="Q3399" s="4">
        <v>10788</v>
      </c>
      <c r="R3399" s="3">
        <v>0.1</v>
      </c>
      <c r="S3399" s="4">
        <v>64728</v>
      </c>
      <c r="T3399" s="4">
        <v>53940</v>
      </c>
      <c r="U3399" s="4">
        <v>10788</v>
      </c>
      <c r="V3399" s="3">
        <v>0.16666666666666666</v>
      </c>
      <c r="W3399" t="s">
        <v>84</v>
      </c>
      <c r="X3399" t="s">
        <v>55</v>
      </c>
      <c r="Y3399" t="s">
        <v>56</v>
      </c>
      <c r="Z3399">
        <v>3</v>
      </c>
      <c r="AA3399" t="s">
        <v>172</v>
      </c>
      <c r="AB3399" t="s">
        <v>132</v>
      </c>
      <c r="AC3399">
        <v>3.5</v>
      </c>
      <c r="AD3399">
        <v>2023</v>
      </c>
      <c r="AE3399">
        <v>2</v>
      </c>
      <c r="AF3399" t="s">
        <v>5527</v>
      </c>
      <c r="AG3399" t="s">
        <v>5528</v>
      </c>
      <c r="AH3399" t="s">
        <v>5515</v>
      </c>
      <c r="AI3399" t="s">
        <v>5516</v>
      </c>
    </row>
    <row r="3400" spans="1:35">
      <c r="A3400" t="s">
        <v>3902</v>
      </c>
      <c r="B3400" s="2">
        <v>45016</v>
      </c>
      <c r="C3400" t="s">
        <v>572</v>
      </c>
      <c r="D3400" t="s">
        <v>31</v>
      </c>
      <c r="E3400" t="s">
        <v>60</v>
      </c>
      <c r="F3400" t="s">
        <v>70</v>
      </c>
      <c r="G3400">
        <v>18</v>
      </c>
      <c r="H3400" t="s">
        <v>153</v>
      </c>
      <c r="I3400" t="s">
        <v>154</v>
      </c>
      <c r="J3400" t="s">
        <v>36</v>
      </c>
      <c r="K3400" t="s">
        <v>302</v>
      </c>
      <c r="L3400" t="s">
        <v>38</v>
      </c>
      <c r="M3400" t="s">
        <v>92</v>
      </c>
      <c r="N3400" t="s">
        <v>40</v>
      </c>
      <c r="O3400">
        <v>3</v>
      </c>
      <c r="P3400" s="4">
        <v>9773</v>
      </c>
      <c r="Q3400" s="4">
        <v>7037</v>
      </c>
      <c r="R3400" s="3">
        <v>0</v>
      </c>
      <c r="S3400" s="4">
        <v>29319</v>
      </c>
      <c r="T3400" s="4">
        <v>21111</v>
      </c>
      <c r="U3400" s="4">
        <v>8208</v>
      </c>
      <c r="V3400" s="3">
        <v>0.27995497800061392</v>
      </c>
      <c r="W3400" t="s">
        <v>54</v>
      </c>
      <c r="X3400" t="s">
        <v>42</v>
      </c>
      <c r="Y3400" t="s">
        <v>56</v>
      </c>
      <c r="Z3400">
        <v>1</v>
      </c>
      <c r="AA3400" t="s">
        <v>220</v>
      </c>
      <c r="AB3400" t="s">
        <v>150</v>
      </c>
      <c r="AC3400">
        <v>4.2</v>
      </c>
      <c r="AD3400">
        <v>2023</v>
      </c>
      <c r="AE3400">
        <v>3</v>
      </c>
      <c r="AF3400" t="s">
        <v>5534</v>
      </c>
      <c r="AG3400" t="s">
        <v>5528</v>
      </c>
      <c r="AH3400" t="s">
        <v>5522</v>
      </c>
      <c r="AI3400" t="s">
        <v>5520</v>
      </c>
    </row>
    <row r="3401" spans="1:35">
      <c r="A3401" t="s">
        <v>3903</v>
      </c>
      <c r="B3401" s="2">
        <v>45161</v>
      </c>
      <c r="C3401" t="s">
        <v>684</v>
      </c>
      <c r="D3401" t="s">
        <v>31</v>
      </c>
      <c r="E3401" t="s">
        <v>119</v>
      </c>
      <c r="F3401" t="s">
        <v>70</v>
      </c>
      <c r="G3401">
        <v>47</v>
      </c>
      <c r="H3401" t="s">
        <v>153</v>
      </c>
      <c r="I3401" t="s">
        <v>154</v>
      </c>
      <c r="J3401" t="s">
        <v>36</v>
      </c>
      <c r="K3401" t="s">
        <v>136</v>
      </c>
      <c r="L3401" t="s">
        <v>112</v>
      </c>
      <c r="M3401" t="s">
        <v>39</v>
      </c>
      <c r="N3401" t="s">
        <v>64</v>
      </c>
      <c r="O3401">
        <v>8</v>
      </c>
      <c r="P3401" s="4">
        <v>24030</v>
      </c>
      <c r="Q3401" s="4">
        <v>18743</v>
      </c>
      <c r="R3401" s="3">
        <v>0.05</v>
      </c>
      <c r="S3401" s="4">
        <v>182628</v>
      </c>
      <c r="T3401" s="4">
        <v>149944</v>
      </c>
      <c r="U3401" s="4">
        <v>32684</v>
      </c>
      <c r="V3401" s="3">
        <v>0.17896489037825525</v>
      </c>
      <c r="W3401" t="s">
        <v>84</v>
      </c>
      <c r="X3401" t="s">
        <v>55</v>
      </c>
      <c r="Y3401" t="s">
        <v>56</v>
      </c>
      <c r="Z3401">
        <v>4</v>
      </c>
      <c r="AA3401" t="s">
        <v>44</v>
      </c>
      <c r="AB3401" t="s">
        <v>66</v>
      </c>
      <c r="AC3401">
        <v>4.9000000000000004</v>
      </c>
      <c r="AD3401">
        <v>2023</v>
      </c>
      <c r="AE3401">
        <v>8</v>
      </c>
      <c r="AF3401" t="s">
        <v>5513</v>
      </c>
      <c r="AG3401" t="s">
        <v>5514</v>
      </c>
      <c r="AH3401" t="s">
        <v>5515</v>
      </c>
      <c r="AI3401" t="s">
        <v>5523</v>
      </c>
    </row>
    <row r="3402" spans="1:35">
      <c r="A3402" t="s">
        <v>3904</v>
      </c>
      <c r="B3402" s="2">
        <v>45353</v>
      </c>
      <c r="C3402" t="s">
        <v>207</v>
      </c>
      <c r="D3402" t="s">
        <v>31</v>
      </c>
      <c r="E3402" t="s">
        <v>129</v>
      </c>
      <c r="F3402" t="s">
        <v>33</v>
      </c>
      <c r="G3402">
        <v>35</v>
      </c>
      <c r="H3402" t="s">
        <v>105</v>
      </c>
      <c r="I3402" t="s">
        <v>89</v>
      </c>
      <c r="J3402" t="s">
        <v>82</v>
      </c>
      <c r="K3402" t="s">
        <v>239</v>
      </c>
      <c r="L3402" t="s">
        <v>155</v>
      </c>
      <c r="M3402" t="s">
        <v>92</v>
      </c>
      <c r="N3402" t="s">
        <v>126</v>
      </c>
      <c r="O3402">
        <v>8</v>
      </c>
      <c r="P3402" s="4">
        <v>6966</v>
      </c>
      <c r="Q3402" s="4">
        <v>4249</v>
      </c>
      <c r="R3402" s="3">
        <v>0.05</v>
      </c>
      <c r="S3402" s="4">
        <v>52942</v>
      </c>
      <c r="T3402" s="4">
        <v>33992</v>
      </c>
      <c r="U3402" s="4">
        <v>18950</v>
      </c>
      <c r="V3402" s="3">
        <v>0.35793887650636547</v>
      </c>
      <c r="W3402" t="s">
        <v>75</v>
      </c>
      <c r="X3402" t="s">
        <v>55</v>
      </c>
      <c r="Y3402" t="s">
        <v>156</v>
      </c>
      <c r="Z3402">
        <v>0</v>
      </c>
      <c r="AA3402" t="s">
        <v>85</v>
      </c>
      <c r="AB3402" t="s">
        <v>66</v>
      </c>
      <c r="AC3402">
        <v>2.1</v>
      </c>
      <c r="AD3402">
        <v>2024</v>
      </c>
      <c r="AE3402">
        <v>3</v>
      </c>
      <c r="AF3402" t="s">
        <v>5534</v>
      </c>
      <c r="AG3402" t="s">
        <v>5528</v>
      </c>
      <c r="AH3402" t="s">
        <v>5515</v>
      </c>
      <c r="AI3402" t="s">
        <v>5526</v>
      </c>
    </row>
    <row r="3403" spans="1:35">
      <c r="A3403" t="s">
        <v>3905</v>
      </c>
      <c r="B3403" s="2">
        <v>45302</v>
      </c>
      <c r="C3403" t="s">
        <v>48</v>
      </c>
      <c r="D3403" t="s">
        <v>31</v>
      </c>
      <c r="E3403" t="s">
        <v>69</v>
      </c>
      <c r="F3403" t="s">
        <v>70</v>
      </c>
      <c r="G3403">
        <v>22</v>
      </c>
      <c r="H3403" t="s">
        <v>80</v>
      </c>
      <c r="I3403" t="s">
        <v>81</v>
      </c>
      <c r="J3403" t="s">
        <v>82</v>
      </c>
      <c r="K3403" t="s">
        <v>257</v>
      </c>
      <c r="L3403" t="s">
        <v>137</v>
      </c>
      <c r="M3403" t="s">
        <v>107</v>
      </c>
      <c r="N3403" t="s">
        <v>126</v>
      </c>
      <c r="O3403">
        <v>4</v>
      </c>
      <c r="P3403" s="4">
        <v>11714</v>
      </c>
      <c r="Q3403" s="4">
        <v>6677</v>
      </c>
      <c r="R3403" s="3">
        <v>0</v>
      </c>
      <c r="S3403" s="4">
        <v>46856</v>
      </c>
      <c r="T3403" s="4">
        <v>26708</v>
      </c>
      <c r="U3403" s="4">
        <v>20148</v>
      </c>
      <c r="V3403" s="3">
        <v>0.42999829264128392</v>
      </c>
      <c r="W3403" t="s">
        <v>84</v>
      </c>
      <c r="X3403" t="s">
        <v>76</v>
      </c>
      <c r="Y3403" t="s">
        <v>156</v>
      </c>
      <c r="Z3403">
        <v>0</v>
      </c>
      <c r="AA3403" t="s">
        <v>220</v>
      </c>
      <c r="AB3403" t="s">
        <v>95</v>
      </c>
      <c r="AC3403">
        <v>1.3</v>
      </c>
      <c r="AD3403">
        <v>2024</v>
      </c>
      <c r="AE3403">
        <v>1</v>
      </c>
      <c r="AF3403" t="s">
        <v>5532</v>
      </c>
      <c r="AG3403" t="s">
        <v>5528</v>
      </c>
      <c r="AH3403" t="s">
        <v>5522</v>
      </c>
      <c r="AI3403" t="s">
        <v>5520</v>
      </c>
    </row>
    <row r="3404" spans="1:35">
      <c r="A3404" t="s">
        <v>3906</v>
      </c>
      <c r="B3404" s="2">
        <v>45101</v>
      </c>
      <c r="C3404" t="s">
        <v>301</v>
      </c>
      <c r="D3404" t="s">
        <v>49</v>
      </c>
      <c r="E3404" t="s">
        <v>111</v>
      </c>
      <c r="F3404" t="s">
        <v>70</v>
      </c>
      <c r="G3404">
        <v>21</v>
      </c>
      <c r="H3404" t="s">
        <v>146</v>
      </c>
      <c r="I3404" t="s">
        <v>147</v>
      </c>
      <c r="J3404" t="s">
        <v>36</v>
      </c>
      <c r="K3404" t="s">
        <v>184</v>
      </c>
      <c r="L3404" t="s">
        <v>131</v>
      </c>
      <c r="M3404" t="s">
        <v>39</v>
      </c>
      <c r="N3404" t="s">
        <v>40</v>
      </c>
      <c r="O3404">
        <v>8</v>
      </c>
      <c r="P3404" s="4">
        <v>1067</v>
      </c>
      <c r="Q3404" s="4">
        <v>747</v>
      </c>
      <c r="R3404" s="3">
        <v>0.1</v>
      </c>
      <c r="S3404" s="4">
        <v>7682</v>
      </c>
      <c r="T3404" s="4">
        <v>5976</v>
      </c>
      <c r="U3404" s="4">
        <v>1706</v>
      </c>
      <c r="V3404" s="3">
        <v>0.22207758396250976</v>
      </c>
      <c r="W3404" t="s">
        <v>41</v>
      </c>
      <c r="X3404" t="s">
        <v>76</v>
      </c>
      <c r="Y3404" t="s">
        <v>56</v>
      </c>
      <c r="Z3404">
        <v>2</v>
      </c>
      <c r="AA3404" t="s">
        <v>220</v>
      </c>
      <c r="AB3404" t="s">
        <v>194</v>
      </c>
      <c r="AC3404">
        <v>4.5999999999999996</v>
      </c>
      <c r="AD3404">
        <v>2023</v>
      </c>
      <c r="AE3404">
        <v>6</v>
      </c>
      <c r="AF3404" t="s">
        <v>5530</v>
      </c>
      <c r="AG3404" t="s">
        <v>5525</v>
      </c>
      <c r="AH3404" t="s">
        <v>5519</v>
      </c>
      <c r="AI3404" t="s">
        <v>5520</v>
      </c>
    </row>
    <row r="3405" spans="1:35">
      <c r="A3405" t="s">
        <v>3907</v>
      </c>
      <c r="B3405" s="2">
        <v>45131</v>
      </c>
      <c r="C3405" t="s">
        <v>471</v>
      </c>
      <c r="D3405" t="s">
        <v>49</v>
      </c>
      <c r="E3405" t="s">
        <v>129</v>
      </c>
      <c r="F3405" t="s">
        <v>33</v>
      </c>
      <c r="G3405">
        <v>41</v>
      </c>
      <c r="H3405" t="s">
        <v>71</v>
      </c>
      <c r="I3405" t="s">
        <v>72</v>
      </c>
      <c r="J3405" t="s">
        <v>73</v>
      </c>
      <c r="K3405" t="s">
        <v>120</v>
      </c>
      <c r="L3405" t="s">
        <v>91</v>
      </c>
      <c r="M3405" t="s">
        <v>83</v>
      </c>
      <c r="N3405" t="s">
        <v>126</v>
      </c>
      <c r="O3405">
        <v>8</v>
      </c>
      <c r="P3405" s="4">
        <v>8995</v>
      </c>
      <c r="Q3405" s="4">
        <v>6926</v>
      </c>
      <c r="R3405" s="3">
        <v>0</v>
      </c>
      <c r="S3405" s="4">
        <v>71960</v>
      </c>
      <c r="T3405" s="4">
        <v>55408</v>
      </c>
      <c r="U3405" s="4">
        <v>16552</v>
      </c>
      <c r="V3405" s="3">
        <v>0.23001667593107281</v>
      </c>
      <c r="W3405" t="s">
        <v>75</v>
      </c>
      <c r="X3405" t="s">
        <v>55</v>
      </c>
      <c r="Y3405" t="s">
        <v>56</v>
      </c>
      <c r="Z3405">
        <v>5</v>
      </c>
      <c r="AA3405" t="s">
        <v>172</v>
      </c>
      <c r="AB3405" t="s">
        <v>121</v>
      </c>
      <c r="AC3405">
        <v>3.7</v>
      </c>
      <c r="AD3405">
        <v>2023</v>
      </c>
      <c r="AE3405">
        <v>7</v>
      </c>
      <c r="AF3405" t="s">
        <v>5533</v>
      </c>
      <c r="AG3405" t="s">
        <v>5514</v>
      </c>
      <c r="AH3405" t="s">
        <v>5515</v>
      </c>
      <c r="AI3405" t="s">
        <v>5526</v>
      </c>
    </row>
    <row r="3406" spans="1:35">
      <c r="A3406" t="s">
        <v>3908</v>
      </c>
      <c r="B3406" s="2">
        <v>45218</v>
      </c>
      <c r="C3406" t="s">
        <v>1275</v>
      </c>
      <c r="D3406" t="s">
        <v>31</v>
      </c>
      <c r="E3406" t="s">
        <v>188</v>
      </c>
      <c r="F3406" t="s">
        <v>33</v>
      </c>
      <c r="G3406">
        <v>28</v>
      </c>
      <c r="H3406" t="s">
        <v>71</v>
      </c>
      <c r="I3406" t="s">
        <v>72</v>
      </c>
      <c r="J3406" t="s">
        <v>73</v>
      </c>
      <c r="K3406" t="s">
        <v>192</v>
      </c>
      <c r="L3406" t="s">
        <v>101</v>
      </c>
      <c r="M3406" t="s">
        <v>107</v>
      </c>
      <c r="N3406" t="s">
        <v>126</v>
      </c>
      <c r="O3406">
        <v>7</v>
      </c>
      <c r="P3406" s="4">
        <v>20343</v>
      </c>
      <c r="Q3406" s="4">
        <v>13426</v>
      </c>
      <c r="R3406" s="3">
        <v>0.05</v>
      </c>
      <c r="S3406" s="4">
        <v>135281</v>
      </c>
      <c r="T3406" s="4">
        <v>93982</v>
      </c>
      <c r="U3406" s="4">
        <v>41299</v>
      </c>
      <c r="V3406" s="3">
        <v>0.30528307744620459</v>
      </c>
      <c r="W3406" t="s">
        <v>54</v>
      </c>
      <c r="X3406" t="s">
        <v>42</v>
      </c>
      <c r="Y3406" t="s">
        <v>56</v>
      </c>
      <c r="Z3406">
        <v>2</v>
      </c>
      <c r="AA3406" t="s">
        <v>143</v>
      </c>
      <c r="AB3406" t="s">
        <v>189</v>
      </c>
      <c r="AC3406">
        <v>3.9</v>
      </c>
      <c r="AD3406">
        <v>2023</v>
      </c>
      <c r="AE3406">
        <v>10</v>
      </c>
      <c r="AF3406" t="s">
        <v>5517</v>
      </c>
      <c r="AG3406" t="s">
        <v>5518</v>
      </c>
      <c r="AH3406" t="s">
        <v>5515</v>
      </c>
      <c r="AI3406" t="s">
        <v>5516</v>
      </c>
    </row>
    <row r="3407" spans="1:35">
      <c r="A3407" t="s">
        <v>3909</v>
      </c>
      <c r="B3407" s="2">
        <v>45348</v>
      </c>
      <c r="C3407" t="s">
        <v>228</v>
      </c>
      <c r="D3407" t="s">
        <v>31</v>
      </c>
      <c r="E3407" t="s">
        <v>119</v>
      </c>
      <c r="F3407" t="s">
        <v>70</v>
      </c>
      <c r="G3407">
        <v>44</v>
      </c>
      <c r="H3407" t="s">
        <v>34</v>
      </c>
      <c r="I3407" t="s">
        <v>35</v>
      </c>
      <c r="J3407" t="s">
        <v>36</v>
      </c>
      <c r="K3407" t="s">
        <v>136</v>
      </c>
      <c r="L3407" t="s">
        <v>131</v>
      </c>
      <c r="M3407" t="s">
        <v>92</v>
      </c>
      <c r="N3407" t="s">
        <v>40</v>
      </c>
      <c r="O3407">
        <v>5</v>
      </c>
      <c r="P3407" s="4">
        <v>4318</v>
      </c>
      <c r="Q3407" s="4">
        <v>3325</v>
      </c>
      <c r="R3407" s="3">
        <v>0</v>
      </c>
      <c r="S3407" s="4">
        <v>21590</v>
      </c>
      <c r="T3407" s="4">
        <v>16625</v>
      </c>
      <c r="U3407" s="4">
        <v>4965</v>
      </c>
      <c r="V3407" s="3">
        <v>0.22996757758221398</v>
      </c>
      <c r="W3407" t="s">
        <v>41</v>
      </c>
      <c r="X3407" t="s">
        <v>55</v>
      </c>
      <c r="Y3407" t="s">
        <v>56</v>
      </c>
      <c r="Z3407">
        <v>5</v>
      </c>
      <c r="AA3407" t="s">
        <v>77</v>
      </c>
      <c r="AB3407" t="s">
        <v>189</v>
      </c>
      <c r="AC3407">
        <v>4.5</v>
      </c>
      <c r="AD3407">
        <v>2024</v>
      </c>
      <c r="AE3407">
        <v>2</v>
      </c>
      <c r="AF3407" t="s">
        <v>5527</v>
      </c>
      <c r="AG3407" t="s">
        <v>5528</v>
      </c>
      <c r="AH3407" t="s">
        <v>5522</v>
      </c>
      <c r="AI3407" t="s">
        <v>5526</v>
      </c>
    </row>
    <row r="3408" spans="1:35">
      <c r="A3408" t="s">
        <v>3910</v>
      </c>
      <c r="B3408" s="2">
        <v>45277</v>
      </c>
      <c r="C3408" t="s">
        <v>295</v>
      </c>
      <c r="D3408" t="s">
        <v>31</v>
      </c>
      <c r="E3408" t="s">
        <v>111</v>
      </c>
      <c r="F3408" t="s">
        <v>70</v>
      </c>
      <c r="G3408">
        <v>20</v>
      </c>
      <c r="H3408" t="s">
        <v>99</v>
      </c>
      <c r="I3408" t="s">
        <v>99</v>
      </c>
      <c r="J3408" t="s">
        <v>100</v>
      </c>
      <c r="K3408" t="s">
        <v>120</v>
      </c>
      <c r="L3408" t="s">
        <v>38</v>
      </c>
      <c r="M3408" t="s">
        <v>107</v>
      </c>
      <c r="N3408" t="s">
        <v>64</v>
      </c>
      <c r="O3408">
        <v>7</v>
      </c>
      <c r="P3408" s="4">
        <v>23375</v>
      </c>
      <c r="Q3408" s="4">
        <v>15428</v>
      </c>
      <c r="R3408" s="3">
        <v>0.15</v>
      </c>
      <c r="S3408" s="4">
        <v>139081</v>
      </c>
      <c r="T3408" s="4">
        <v>107996</v>
      </c>
      <c r="U3408" s="4">
        <v>31085</v>
      </c>
      <c r="V3408" s="3">
        <v>0.22350285085669502</v>
      </c>
      <c r="W3408" t="s">
        <v>84</v>
      </c>
      <c r="X3408" t="s">
        <v>42</v>
      </c>
      <c r="Y3408" t="s">
        <v>56</v>
      </c>
      <c r="Z3408">
        <v>3</v>
      </c>
      <c r="AA3408" t="s">
        <v>44</v>
      </c>
      <c r="AB3408" t="s">
        <v>95</v>
      </c>
      <c r="AC3408">
        <v>3.2</v>
      </c>
      <c r="AD3408">
        <v>2023</v>
      </c>
      <c r="AE3408">
        <v>12</v>
      </c>
      <c r="AF3408" t="s">
        <v>5521</v>
      </c>
      <c r="AG3408" t="s">
        <v>5518</v>
      </c>
      <c r="AH3408" t="s">
        <v>5515</v>
      </c>
      <c r="AI3408" t="s">
        <v>5520</v>
      </c>
    </row>
    <row r="3409" spans="1:35">
      <c r="A3409" t="s">
        <v>3911</v>
      </c>
      <c r="B3409" s="2">
        <v>45494</v>
      </c>
      <c r="C3409" t="s">
        <v>191</v>
      </c>
      <c r="D3409" t="s">
        <v>31</v>
      </c>
      <c r="E3409" t="s">
        <v>124</v>
      </c>
      <c r="F3409" t="s">
        <v>70</v>
      </c>
      <c r="G3409">
        <v>51</v>
      </c>
      <c r="H3409" t="s">
        <v>99</v>
      </c>
      <c r="I3409" t="s">
        <v>99</v>
      </c>
      <c r="J3409" t="s">
        <v>100</v>
      </c>
      <c r="K3409" t="s">
        <v>90</v>
      </c>
      <c r="L3409" t="s">
        <v>155</v>
      </c>
      <c r="M3409" t="s">
        <v>63</v>
      </c>
      <c r="N3409" t="s">
        <v>93</v>
      </c>
      <c r="O3409">
        <v>7</v>
      </c>
      <c r="P3409" s="4">
        <v>4229</v>
      </c>
      <c r="Q3409" s="4">
        <v>2918</v>
      </c>
      <c r="R3409" s="3">
        <v>0.15</v>
      </c>
      <c r="S3409" s="4">
        <v>25163</v>
      </c>
      <c r="T3409" s="4">
        <v>20426</v>
      </c>
      <c r="U3409" s="4">
        <v>4737</v>
      </c>
      <c r="V3409" s="3">
        <v>0.18825259309303341</v>
      </c>
      <c r="W3409" t="s">
        <v>75</v>
      </c>
      <c r="X3409" t="s">
        <v>55</v>
      </c>
      <c r="Y3409" t="s">
        <v>56</v>
      </c>
      <c r="Z3409">
        <v>7</v>
      </c>
      <c r="AA3409" t="s">
        <v>85</v>
      </c>
      <c r="AB3409" t="s">
        <v>189</v>
      </c>
      <c r="AC3409">
        <v>4.5999999999999996</v>
      </c>
      <c r="AD3409">
        <v>2024</v>
      </c>
      <c r="AE3409">
        <v>7</v>
      </c>
      <c r="AF3409" t="s">
        <v>5533</v>
      </c>
      <c r="AG3409" t="s">
        <v>5514</v>
      </c>
      <c r="AH3409" t="s">
        <v>5522</v>
      </c>
      <c r="AI3409" t="s">
        <v>5523</v>
      </c>
    </row>
    <row r="3410" spans="1:35">
      <c r="A3410" t="s">
        <v>3912</v>
      </c>
      <c r="B3410" s="2">
        <v>45653</v>
      </c>
      <c r="C3410" t="s">
        <v>1186</v>
      </c>
      <c r="D3410" t="s">
        <v>49</v>
      </c>
      <c r="E3410" t="s">
        <v>170</v>
      </c>
      <c r="F3410" t="s">
        <v>33</v>
      </c>
      <c r="G3410">
        <v>21</v>
      </c>
      <c r="H3410" t="s">
        <v>146</v>
      </c>
      <c r="I3410" t="s">
        <v>147</v>
      </c>
      <c r="J3410" t="s">
        <v>36</v>
      </c>
      <c r="K3410" t="s">
        <v>199</v>
      </c>
      <c r="L3410" t="s">
        <v>101</v>
      </c>
      <c r="M3410" t="s">
        <v>83</v>
      </c>
      <c r="N3410" t="s">
        <v>40</v>
      </c>
      <c r="O3410">
        <v>8</v>
      </c>
      <c r="P3410" s="4">
        <v>17956</v>
      </c>
      <c r="Q3410" s="4">
        <v>11851</v>
      </c>
      <c r="R3410" s="3">
        <v>0.1</v>
      </c>
      <c r="S3410" s="4">
        <v>129283</v>
      </c>
      <c r="T3410" s="4">
        <v>94808</v>
      </c>
      <c r="U3410" s="4">
        <v>34475</v>
      </c>
      <c r="V3410" s="3">
        <v>0.26666305701445664</v>
      </c>
      <c r="W3410" t="s">
        <v>84</v>
      </c>
      <c r="X3410" t="s">
        <v>55</v>
      </c>
      <c r="Y3410" t="s">
        <v>171</v>
      </c>
      <c r="Z3410">
        <v>12</v>
      </c>
      <c r="AA3410" t="s">
        <v>181</v>
      </c>
      <c r="AB3410" t="s">
        <v>45</v>
      </c>
      <c r="AC3410" t="s">
        <v>46</v>
      </c>
      <c r="AD3410">
        <v>2024</v>
      </c>
      <c r="AE3410">
        <v>12</v>
      </c>
      <c r="AF3410" t="s">
        <v>5521</v>
      </c>
      <c r="AG3410" t="s">
        <v>5518</v>
      </c>
      <c r="AH3410" t="s">
        <v>5515</v>
      </c>
      <c r="AI3410" t="s">
        <v>5520</v>
      </c>
    </row>
    <row r="3411" spans="1:35">
      <c r="A3411" t="s">
        <v>3913</v>
      </c>
      <c r="B3411" s="2">
        <v>44929</v>
      </c>
      <c r="C3411" t="s">
        <v>1275</v>
      </c>
      <c r="D3411" t="s">
        <v>31</v>
      </c>
      <c r="E3411" t="s">
        <v>50</v>
      </c>
      <c r="F3411" t="s">
        <v>33</v>
      </c>
      <c r="G3411">
        <v>28</v>
      </c>
      <c r="H3411" t="s">
        <v>88</v>
      </c>
      <c r="I3411" t="s">
        <v>89</v>
      </c>
      <c r="J3411" t="s">
        <v>82</v>
      </c>
      <c r="K3411" t="s">
        <v>269</v>
      </c>
      <c r="L3411" t="s">
        <v>131</v>
      </c>
      <c r="M3411" t="s">
        <v>107</v>
      </c>
      <c r="N3411" t="s">
        <v>40</v>
      </c>
      <c r="O3411">
        <v>5</v>
      </c>
      <c r="P3411" s="4">
        <v>14202</v>
      </c>
      <c r="Q3411" s="4">
        <v>9799</v>
      </c>
      <c r="R3411" s="3">
        <v>0</v>
      </c>
      <c r="S3411" s="4">
        <v>71010</v>
      </c>
      <c r="T3411" s="4">
        <v>48995</v>
      </c>
      <c r="U3411" s="4">
        <v>22015</v>
      </c>
      <c r="V3411" s="3">
        <v>0.31002675679481762</v>
      </c>
      <c r="W3411" t="s">
        <v>75</v>
      </c>
      <c r="X3411" t="s">
        <v>76</v>
      </c>
      <c r="Y3411" t="s">
        <v>156</v>
      </c>
      <c r="Z3411">
        <v>0</v>
      </c>
      <c r="AA3411" t="s">
        <v>159</v>
      </c>
      <c r="AB3411" t="s">
        <v>189</v>
      </c>
      <c r="AC3411">
        <v>1.2</v>
      </c>
      <c r="AD3411">
        <v>2023</v>
      </c>
      <c r="AE3411">
        <v>1</v>
      </c>
      <c r="AF3411" t="s">
        <v>5532</v>
      </c>
      <c r="AG3411" t="s">
        <v>5528</v>
      </c>
      <c r="AH3411" t="s">
        <v>5515</v>
      </c>
      <c r="AI3411" t="s">
        <v>5516</v>
      </c>
    </row>
    <row r="3412" spans="1:35">
      <c r="A3412" t="s">
        <v>3914</v>
      </c>
      <c r="B3412" s="2">
        <v>45070</v>
      </c>
      <c r="C3412" t="s">
        <v>196</v>
      </c>
      <c r="D3412" t="s">
        <v>31</v>
      </c>
      <c r="E3412" t="s">
        <v>98</v>
      </c>
      <c r="F3412" t="s">
        <v>70</v>
      </c>
      <c r="G3412">
        <v>48</v>
      </c>
      <c r="H3412" t="s">
        <v>80</v>
      </c>
      <c r="I3412" t="s">
        <v>81</v>
      </c>
      <c r="J3412" t="s">
        <v>82</v>
      </c>
      <c r="K3412" t="s">
        <v>179</v>
      </c>
      <c r="L3412" t="s">
        <v>52</v>
      </c>
      <c r="M3412" t="s">
        <v>63</v>
      </c>
      <c r="N3412" t="s">
        <v>126</v>
      </c>
      <c r="O3412">
        <v>2</v>
      </c>
      <c r="P3412" s="4">
        <v>16783</v>
      </c>
      <c r="Q3412" s="4">
        <v>10741</v>
      </c>
      <c r="R3412" s="3">
        <v>0.15</v>
      </c>
      <c r="S3412" s="4">
        <v>28531</v>
      </c>
      <c r="T3412" s="4">
        <v>21482</v>
      </c>
      <c r="U3412" s="4">
        <v>7049</v>
      </c>
      <c r="V3412" s="3">
        <v>0.24706459640391154</v>
      </c>
      <c r="W3412" t="s">
        <v>84</v>
      </c>
      <c r="X3412" t="s">
        <v>76</v>
      </c>
      <c r="Y3412" t="s">
        <v>56</v>
      </c>
      <c r="Z3412">
        <v>5</v>
      </c>
      <c r="AA3412" t="s">
        <v>226</v>
      </c>
      <c r="AB3412" t="s">
        <v>45</v>
      </c>
      <c r="AC3412">
        <v>4.0999999999999996</v>
      </c>
      <c r="AD3412">
        <v>2023</v>
      </c>
      <c r="AE3412">
        <v>5</v>
      </c>
      <c r="AF3412" t="s">
        <v>5529</v>
      </c>
      <c r="AG3412" t="s">
        <v>5525</v>
      </c>
      <c r="AH3412" t="s">
        <v>5522</v>
      </c>
      <c r="AI3412" t="s">
        <v>5523</v>
      </c>
    </row>
    <row r="3413" spans="1:35">
      <c r="A3413" t="s">
        <v>3915</v>
      </c>
      <c r="B3413" s="2">
        <v>45046</v>
      </c>
      <c r="C3413" t="s">
        <v>439</v>
      </c>
      <c r="D3413" t="s">
        <v>31</v>
      </c>
      <c r="E3413" t="s">
        <v>188</v>
      </c>
      <c r="F3413" t="s">
        <v>33</v>
      </c>
      <c r="G3413">
        <v>50</v>
      </c>
      <c r="H3413" t="s">
        <v>146</v>
      </c>
      <c r="I3413" t="s">
        <v>147</v>
      </c>
      <c r="J3413" t="s">
        <v>36</v>
      </c>
      <c r="K3413" t="s">
        <v>162</v>
      </c>
      <c r="L3413" t="s">
        <v>91</v>
      </c>
      <c r="M3413" t="s">
        <v>39</v>
      </c>
      <c r="N3413" t="s">
        <v>93</v>
      </c>
      <c r="O3413">
        <v>8</v>
      </c>
      <c r="P3413" s="4">
        <v>13373</v>
      </c>
      <c r="Q3413" s="4">
        <v>8158</v>
      </c>
      <c r="R3413" s="3">
        <v>0.1</v>
      </c>
      <c r="S3413" s="4">
        <v>96286</v>
      </c>
      <c r="T3413" s="4">
        <v>65264</v>
      </c>
      <c r="U3413" s="4">
        <v>31022</v>
      </c>
      <c r="V3413" s="3">
        <v>0.3221859875786719</v>
      </c>
      <c r="W3413" t="s">
        <v>41</v>
      </c>
      <c r="X3413" t="s">
        <v>76</v>
      </c>
      <c r="Y3413" t="s">
        <v>56</v>
      </c>
      <c r="Z3413">
        <v>4</v>
      </c>
      <c r="AA3413" t="s">
        <v>102</v>
      </c>
      <c r="AB3413" t="s">
        <v>150</v>
      </c>
      <c r="AC3413">
        <v>3.9</v>
      </c>
      <c r="AD3413">
        <v>2023</v>
      </c>
      <c r="AE3413">
        <v>4</v>
      </c>
      <c r="AF3413" t="s">
        <v>5524</v>
      </c>
      <c r="AG3413" t="s">
        <v>5525</v>
      </c>
      <c r="AH3413" t="s">
        <v>5515</v>
      </c>
      <c r="AI3413" t="s">
        <v>5523</v>
      </c>
    </row>
    <row r="3414" spans="1:35">
      <c r="A3414" t="s">
        <v>3916</v>
      </c>
      <c r="B3414" s="2">
        <v>45567</v>
      </c>
      <c r="C3414" t="s">
        <v>1700</v>
      </c>
      <c r="D3414" t="s">
        <v>31</v>
      </c>
      <c r="E3414" t="s">
        <v>98</v>
      </c>
      <c r="F3414" t="s">
        <v>70</v>
      </c>
      <c r="G3414">
        <v>28</v>
      </c>
      <c r="H3414" t="s">
        <v>153</v>
      </c>
      <c r="I3414" t="s">
        <v>154</v>
      </c>
      <c r="J3414" t="s">
        <v>36</v>
      </c>
      <c r="K3414" t="s">
        <v>120</v>
      </c>
      <c r="L3414" t="s">
        <v>52</v>
      </c>
      <c r="M3414" t="s">
        <v>83</v>
      </c>
      <c r="N3414" t="s">
        <v>40</v>
      </c>
      <c r="O3414">
        <v>1</v>
      </c>
      <c r="P3414" s="4">
        <v>4498</v>
      </c>
      <c r="Q3414" s="4">
        <v>3239</v>
      </c>
      <c r="R3414" s="3">
        <v>0.2</v>
      </c>
      <c r="S3414" s="4">
        <v>3598</v>
      </c>
      <c r="T3414" s="4">
        <v>3239</v>
      </c>
      <c r="U3414" s="4">
        <v>359</v>
      </c>
      <c r="V3414" s="3">
        <v>9.977765425236243E-2</v>
      </c>
      <c r="W3414" t="s">
        <v>41</v>
      </c>
      <c r="X3414" t="s">
        <v>55</v>
      </c>
      <c r="Y3414" t="s">
        <v>56</v>
      </c>
      <c r="Z3414">
        <v>4</v>
      </c>
      <c r="AA3414" t="s">
        <v>220</v>
      </c>
      <c r="AB3414" t="s">
        <v>66</v>
      </c>
      <c r="AC3414">
        <v>4.2</v>
      </c>
      <c r="AD3414">
        <v>2024</v>
      </c>
      <c r="AE3414">
        <v>10</v>
      </c>
      <c r="AF3414" t="s">
        <v>5517</v>
      </c>
      <c r="AG3414" t="s">
        <v>5518</v>
      </c>
      <c r="AH3414" t="s">
        <v>5519</v>
      </c>
      <c r="AI3414" t="s">
        <v>5516</v>
      </c>
    </row>
    <row r="3415" spans="1:35">
      <c r="A3415" t="s">
        <v>3917</v>
      </c>
      <c r="B3415" s="2">
        <v>45520</v>
      </c>
      <c r="C3415" t="s">
        <v>707</v>
      </c>
      <c r="D3415" t="s">
        <v>31</v>
      </c>
      <c r="E3415" t="s">
        <v>32</v>
      </c>
      <c r="F3415" t="s">
        <v>33</v>
      </c>
      <c r="G3415">
        <v>36</v>
      </c>
      <c r="H3415" t="s">
        <v>153</v>
      </c>
      <c r="I3415" t="s">
        <v>154</v>
      </c>
      <c r="J3415" t="s">
        <v>36</v>
      </c>
      <c r="K3415" t="s">
        <v>326</v>
      </c>
      <c r="L3415" t="s">
        <v>101</v>
      </c>
      <c r="M3415" t="s">
        <v>63</v>
      </c>
      <c r="N3415" t="s">
        <v>64</v>
      </c>
      <c r="O3415">
        <v>4</v>
      </c>
      <c r="P3415" s="4">
        <v>2495</v>
      </c>
      <c r="Q3415" s="4">
        <v>1796</v>
      </c>
      <c r="R3415" s="3">
        <v>0.15</v>
      </c>
      <c r="S3415" s="4">
        <v>8483</v>
      </c>
      <c r="T3415" s="4">
        <v>7184</v>
      </c>
      <c r="U3415" s="4">
        <v>1299</v>
      </c>
      <c r="V3415" s="3">
        <v>0.15312978898974419</v>
      </c>
      <c r="W3415" t="s">
        <v>84</v>
      </c>
      <c r="X3415" t="s">
        <v>55</v>
      </c>
      <c r="Y3415" t="s">
        <v>171</v>
      </c>
      <c r="Z3415">
        <v>3</v>
      </c>
      <c r="AA3415" t="s">
        <v>220</v>
      </c>
      <c r="AB3415" t="s">
        <v>95</v>
      </c>
      <c r="AC3415" t="s">
        <v>46</v>
      </c>
      <c r="AD3415">
        <v>2024</v>
      </c>
      <c r="AE3415">
        <v>8</v>
      </c>
      <c r="AF3415" t="s">
        <v>5513</v>
      </c>
      <c r="AG3415" t="s">
        <v>5514</v>
      </c>
      <c r="AH3415" t="s">
        <v>5519</v>
      </c>
      <c r="AI3415" t="s">
        <v>5526</v>
      </c>
    </row>
    <row r="3416" spans="1:35">
      <c r="A3416" t="s">
        <v>3918</v>
      </c>
      <c r="B3416" s="2">
        <v>45501</v>
      </c>
      <c r="C3416" t="s">
        <v>1365</v>
      </c>
      <c r="D3416" t="s">
        <v>31</v>
      </c>
      <c r="E3416" t="s">
        <v>98</v>
      </c>
      <c r="F3416" t="s">
        <v>70</v>
      </c>
      <c r="G3416">
        <v>40</v>
      </c>
      <c r="H3416" t="s">
        <v>153</v>
      </c>
      <c r="I3416" t="s">
        <v>154</v>
      </c>
      <c r="J3416" t="s">
        <v>36</v>
      </c>
      <c r="K3416" t="s">
        <v>323</v>
      </c>
      <c r="L3416" t="s">
        <v>155</v>
      </c>
      <c r="M3416" t="s">
        <v>92</v>
      </c>
      <c r="N3416" t="s">
        <v>64</v>
      </c>
      <c r="O3416">
        <v>1</v>
      </c>
      <c r="P3416" s="4">
        <v>16942</v>
      </c>
      <c r="Q3416" s="4">
        <v>12876</v>
      </c>
      <c r="R3416" s="3">
        <v>0.15</v>
      </c>
      <c r="S3416" s="4">
        <v>14401</v>
      </c>
      <c r="T3416" s="4">
        <v>12876</v>
      </c>
      <c r="U3416" s="4">
        <v>1525</v>
      </c>
      <c r="V3416" s="3">
        <v>0.10589542392889383</v>
      </c>
      <c r="W3416" t="s">
        <v>54</v>
      </c>
      <c r="X3416" t="s">
        <v>55</v>
      </c>
      <c r="Y3416" t="s">
        <v>56</v>
      </c>
      <c r="Z3416">
        <v>2</v>
      </c>
      <c r="AA3416" t="s">
        <v>77</v>
      </c>
      <c r="AB3416" t="s">
        <v>194</v>
      </c>
      <c r="AC3416">
        <v>4.4000000000000004</v>
      </c>
      <c r="AD3416">
        <v>2024</v>
      </c>
      <c r="AE3416">
        <v>7</v>
      </c>
      <c r="AF3416" t="s">
        <v>5533</v>
      </c>
      <c r="AG3416" t="s">
        <v>5514</v>
      </c>
      <c r="AH3416" t="s">
        <v>5519</v>
      </c>
      <c r="AI3416" t="s">
        <v>5526</v>
      </c>
    </row>
    <row r="3417" spans="1:35">
      <c r="A3417" t="s">
        <v>3919</v>
      </c>
      <c r="B3417" s="2">
        <v>45461</v>
      </c>
      <c r="C3417" t="s">
        <v>464</v>
      </c>
      <c r="D3417" t="s">
        <v>49</v>
      </c>
      <c r="E3417" t="s">
        <v>32</v>
      </c>
      <c r="F3417" t="s">
        <v>33</v>
      </c>
      <c r="G3417">
        <v>37</v>
      </c>
      <c r="H3417" t="s">
        <v>71</v>
      </c>
      <c r="I3417" t="s">
        <v>72</v>
      </c>
      <c r="J3417" t="s">
        <v>73</v>
      </c>
      <c r="K3417" t="s">
        <v>106</v>
      </c>
      <c r="L3417" t="s">
        <v>101</v>
      </c>
      <c r="M3417" t="s">
        <v>63</v>
      </c>
      <c r="N3417" t="s">
        <v>53</v>
      </c>
      <c r="O3417">
        <v>8</v>
      </c>
      <c r="P3417" s="4">
        <v>23620</v>
      </c>
      <c r="Q3417" s="4">
        <v>15117</v>
      </c>
      <c r="R3417" s="3">
        <v>0.05</v>
      </c>
      <c r="S3417" s="4">
        <v>179512</v>
      </c>
      <c r="T3417" s="4">
        <v>120936</v>
      </c>
      <c r="U3417" s="4">
        <v>58576</v>
      </c>
      <c r="V3417" s="3">
        <v>0.32630687642051787</v>
      </c>
      <c r="W3417" t="s">
        <v>84</v>
      </c>
      <c r="X3417" t="s">
        <v>76</v>
      </c>
      <c r="Y3417" t="s">
        <v>43</v>
      </c>
      <c r="Z3417">
        <v>0</v>
      </c>
      <c r="AA3417" t="s">
        <v>102</v>
      </c>
      <c r="AB3417" t="s">
        <v>95</v>
      </c>
      <c r="AC3417" t="s">
        <v>46</v>
      </c>
      <c r="AD3417">
        <v>2024</v>
      </c>
      <c r="AE3417">
        <v>6</v>
      </c>
      <c r="AF3417" t="s">
        <v>5530</v>
      </c>
      <c r="AG3417" t="s">
        <v>5525</v>
      </c>
      <c r="AH3417" t="s">
        <v>5515</v>
      </c>
      <c r="AI3417" t="s">
        <v>5526</v>
      </c>
    </row>
    <row r="3418" spans="1:35">
      <c r="A3418" t="s">
        <v>3920</v>
      </c>
      <c r="B3418" s="2">
        <v>45062</v>
      </c>
      <c r="C3418" t="s">
        <v>165</v>
      </c>
      <c r="D3418" t="s">
        <v>31</v>
      </c>
      <c r="E3418" t="s">
        <v>60</v>
      </c>
      <c r="F3418" t="s">
        <v>70</v>
      </c>
      <c r="G3418">
        <v>43</v>
      </c>
      <c r="H3418" t="s">
        <v>99</v>
      </c>
      <c r="I3418" t="s">
        <v>99</v>
      </c>
      <c r="J3418" t="s">
        <v>100</v>
      </c>
      <c r="K3418" t="s">
        <v>51</v>
      </c>
      <c r="L3418" t="s">
        <v>142</v>
      </c>
      <c r="M3418" t="s">
        <v>39</v>
      </c>
      <c r="N3418" t="s">
        <v>64</v>
      </c>
      <c r="O3418">
        <v>5</v>
      </c>
      <c r="P3418" s="4">
        <v>17721</v>
      </c>
      <c r="Q3418" s="4">
        <v>11164</v>
      </c>
      <c r="R3418" s="3">
        <v>0.05</v>
      </c>
      <c r="S3418" s="4">
        <v>84175</v>
      </c>
      <c r="T3418" s="4">
        <v>55820</v>
      </c>
      <c r="U3418" s="4">
        <v>28355</v>
      </c>
      <c r="V3418" s="3">
        <v>0.33685773685773684</v>
      </c>
      <c r="W3418" t="s">
        <v>41</v>
      </c>
      <c r="X3418" t="s">
        <v>55</v>
      </c>
      <c r="Y3418" t="s">
        <v>56</v>
      </c>
      <c r="Z3418">
        <v>5</v>
      </c>
      <c r="AA3418" t="s">
        <v>77</v>
      </c>
      <c r="AB3418" t="s">
        <v>95</v>
      </c>
      <c r="AC3418">
        <v>4.3</v>
      </c>
      <c r="AD3418">
        <v>2023</v>
      </c>
      <c r="AE3418">
        <v>5</v>
      </c>
      <c r="AF3418" t="s">
        <v>5529</v>
      </c>
      <c r="AG3418" t="s">
        <v>5525</v>
      </c>
      <c r="AH3418" t="s">
        <v>5515</v>
      </c>
      <c r="AI3418" t="s">
        <v>5526</v>
      </c>
    </row>
    <row r="3419" spans="1:35">
      <c r="A3419" t="s">
        <v>3921</v>
      </c>
      <c r="B3419" s="2">
        <v>45093</v>
      </c>
      <c r="C3419" t="s">
        <v>712</v>
      </c>
      <c r="D3419" t="s">
        <v>31</v>
      </c>
      <c r="E3419" t="s">
        <v>69</v>
      </c>
      <c r="F3419" t="s">
        <v>70</v>
      </c>
      <c r="G3419">
        <v>57</v>
      </c>
      <c r="H3419" t="s">
        <v>153</v>
      </c>
      <c r="I3419" t="s">
        <v>154</v>
      </c>
      <c r="J3419" t="s">
        <v>36</v>
      </c>
      <c r="K3419" t="s">
        <v>136</v>
      </c>
      <c r="L3419" t="s">
        <v>131</v>
      </c>
      <c r="M3419" t="s">
        <v>107</v>
      </c>
      <c r="N3419" t="s">
        <v>53</v>
      </c>
      <c r="O3419">
        <v>3</v>
      </c>
      <c r="P3419" s="4">
        <v>10772</v>
      </c>
      <c r="Q3419" s="4">
        <v>5925</v>
      </c>
      <c r="R3419" s="3">
        <v>0.05</v>
      </c>
      <c r="S3419" s="4">
        <v>30700</v>
      </c>
      <c r="T3419" s="4">
        <v>17775</v>
      </c>
      <c r="U3419" s="4">
        <v>12925</v>
      </c>
      <c r="V3419" s="3">
        <v>0.4210097719869707</v>
      </c>
      <c r="W3419" t="s">
        <v>75</v>
      </c>
      <c r="X3419" t="s">
        <v>55</v>
      </c>
      <c r="Y3419" t="s">
        <v>56</v>
      </c>
      <c r="Z3419">
        <v>1</v>
      </c>
      <c r="AA3419" t="s">
        <v>77</v>
      </c>
      <c r="AB3419" t="s">
        <v>95</v>
      </c>
      <c r="AC3419">
        <v>3.1</v>
      </c>
      <c r="AD3419">
        <v>2023</v>
      </c>
      <c r="AE3419">
        <v>6</v>
      </c>
      <c r="AF3419" t="s">
        <v>5530</v>
      </c>
      <c r="AG3419" t="s">
        <v>5525</v>
      </c>
      <c r="AH3419" t="s">
        <v>5522</v>
      </c>
      <c r="AI3419" t="s">
        <v>5523</v>
      </c>
    </row>
    <row r="3420" spans="1:35">
      <c r="A3420" t="s">
        <v>3922</v>
      </c>
      <c r="B3420" s="2">
        <v>45107</v>
      </c>
      <c r="C3420" t="s">
        <v>268</v>
      </c>
      <c r="D3420" t="s">
        <v>31</v>
      </c>
      <c r="E3420" t="s">
        <v>60</v>
      </c>
      <c r="F3420" t="s">
        <v>70</v>
      </c>
      <c r="G3420">
        <v>56</v>
      </c>
      <c r="H3420" t="s">
        <v>146</v>
      </c>
      <c r="I3420" t="s">
        <v>147</v>
      </c>
      <c r="J3420" t="s">
        <v>36</v>
      </c>
      <c r="K3420" t="s">
        <v>184</v>
      </c>
      <c r="L3420" t="s">
        <v>38</v>
      </c>
      <c r="M3420" t="s">
        <v>83</v>
      </c>
      <c r="N3420" t="s">
        <v>93</v>
      </c>
      <c r="O3420">
        <v>1</v>
      </c>
      <c r="P3420" s="4">
        <v>762</v>
      </c>
      <c r="Q3420" s="4">
        <v>526</v>
      </c>
      <c r="R3420" s="3">
        <v>0.1</v>
      </c>
      <c r="S3420" s="4">
        <v>686</v>
      </c>
      <c r="T3420" s="4">
        <v>526</v>
      </c>
      <c r="U3420" s="4">
        <v>160</v>
      </c>
      <c r="V3420" s="3">
        <v>0.23323615160349853</v>
      </c>
      <c r="W3420" t="s">
        <v>41</v>
      </c>
      <c r="X3420" t="s">
        <v>55</v>
      </c>
      <c r="Y3420" t="s">
        <v>56</v>
      </c>
      <c r="Z3420">
        <v>6</v>
      </c>
      <c r="AA3420" t="s">
        <v>163</v>
      </c>
      <c r="AB3420" t="s">
        <v>150</v>
      </c>
      <c r="AC3420">
        <v>3.7</v>
      </c>
      <c r="AD3420">
        <v>2023</v>
      </c>
      <c r="AE3420">
        <v>6</v>
      </c>
      <c r="AF3420" t="s">
        <v>5530</v>
      </c>
      <c r="AG3420" t="s">
        <v>5525</v>
      </c>
      <c r="AH3420" t="s">
        <v>5519</v>
      </c>
      <c r="AI3420" t="s">
        <v>5523</v>
      </c>
    </row>
    <row r="3421" spans="1:35">
      <c r="A3421" t="s">
        <v>3923</v>
      </c>
      <c r="B3421" s="2">
        <v>45093</v>
      </c>
      <c r="C3421" t="s">
        <v>503</v>
      </c>
      <c r="D3421" t="s">
        <v>31</v>
      </c>
      <c r="E3421" t="s">
        <v>188</v>
      </c>
      <c r="F3421" t="s">
        <v>33</v>
      </c>
      <c r="G3421">
        <v>33</v>
      </c>
      <c r="H3421" t="s">
        <v>153</v>
      </c>
      <c r="I3421" t="s">
        <v>154</v>
      </c>
      <c r="J3421" t="s">
        <v>36</v>
      </c>
      <c r="K3421" t="s">
        <v>199</v>
      </c>
      <c r="L3421" t="s">
        <v>137</v>
      </c>
      <c r="M3421" t="s">
        <v>39</v>
      </c>
      <c r="N3421" t="s">
        <v>53</v>
      </c>
      <c r="O3421">
        <v>3</v>
      </c>
      <c r="P3421" s="4">
        <v>12954</v>
      </c>
      <c r="Q3421" s="4">
        <v>8809</v>
      </c>
      <c r="R3421" s="3">
        <v>0.15</v>
      </c>
      <c r="S3421" s="4">
        <v>33033</v>
      </c>
      <c r="T3421" s="4">
        <v>26427</v>
      </c>
      <c r="U3421" s="4">
        <v>6606</v>
      </c>
      <c r="V3421" s="3">
        <v>0.1999818363454727</v>
      </c>
      <c r="W3421" t="s">
        <v>41</v>
      </c>
      <c r="X3421" t="s">
        <v>76</v>
      </c>
      <c r="Y3421" t="s">
        <v>156</v>
      </c>
      <c r="Z3421">
        <v>0</v>
      </c>
      <c r="AA3421" t="s">
        <v>149</v>
      </c>
      <c r="AB3421" t="s">
        <v>189</v>
      </c>
      <c r="AC3421">
        <v>1.3</v>
      </c>
      <c r="AD3421">
        <v>2023</v>
      </c>
      <c r="AE3421">
        <v>6</v>
      </c>
      <c r="AF3421" t="s">
        <v>5530</v>
      </c>
      <c r="AG3421" t="s">
        <v>5525</v>
      </c>
      <c r="AH3421" t="s">
        <v>5522</v>
      </c>
      <c r="AI3421" t="s">
        <v>5516</v>
      </c>
    </row>
    <row r="3422" spans="1:35">
      <c r="A3422" t="s">
        <v>3924</v>
      </c>
      <c r="B3422" s="2">
        <v>45435</v>
      </c>
      <c r="C3422" t="s">
        <v>1037</v>
      </c>
      <c r="D3422" t="s">
        <v>31</v>
      </c>
      <c r="E3422" t="s">
        <v>98</v>
      </c>
      <c r="F3422" t="s">
        <v>70</v>
      </c>
      <c r="G3422">
        <v>42</v>
      </c>
      <c r="H3422" t="s">
        <v>71</v>
      </c>
      <c r="I3422" t="s">
        <v>72</v>
      </c>
      <c r="J3422" t="s">
        <v>73</v>
      </c>
      <c r="K3422" t="s">
        <v>214</v>
      </c>
      <c r="L3422" t="s">
        <v>52</v>
      </c>
      <c r="M3422" t="s">
        <v>39</v>
      </c>
      <c r="N3422" t="s">
        <v>93</v>
      </c>
      <c r="O3422">
        <v>5</v>
      </c>
      <c r="P3422" s="4">
        <v>1841</v>
      </c>
      <c r="Q3422" s="4">
        <v>1215</v>
      </c>
      <c r="R3422" s="3">
        <v>0</v>
      </c>
      <c r="S3422" s="4">
        <v>9205</v>
      </c>
      <c r="T3422" s="4">
        <v>6075</v>
      </c>
      <c r="U3422" s="4">
        <v>3130</v>
      </c>
      <c r="V3422" s="3">
        <v>0.3400325909831613</v>
      </c>
      <c r="W3422" t="s">
        <v>84</v>
      </c>
      <c r="X3422" t="s">
        <v>76</v>
      </c>
      <c r="Y3422" t="s">
        <v>56</v>
      </c>
      <c r="Z3422">
        <v>2</v>
      </c>
      <c r="AA3422" t="s">
        <v>77</v>
      </c>
      <c r="AB3422" t="s">
        <v>189</v>
      </c>
      <c r="AC3422">
        <v>5</v>
      </c>
      <c r="AD3422">
        <v>2024</v>
      </c>
      <c r="AE3422">
        <v>5</v>
      </c>
      <c r="AF3422" t="s">
        <v>5529</v>
      </c>
      <c r="AG3422" t="s">
        <v>5525</v>
      </c>
      <c r="AH3422" t="s">
        <v>5519</v>
      </c>
      <c r="AI3422" t="s">
        <v>5526</v>
      </c>
    </row>
    <row r="3423" spans="1:35">
      <c r="A3423" t="s">
        <v>3925</v>
      </c>
      <c r="B3423" s="2">
        <v>45412</v>
      </c>
      <c r="C3423" t="s">
        <v>118</v>
      </c>
      <c r="D3423" t="s">
        <v>49</v>
      </c>
      <c r="E3423" t="s">
        <v>124</v>
      </c>
      <c r="F3423" t="s">
        <v>70</v>
      </c>
      <c r="G3423">
        <v>58</v>
      </c>
      <c r="H3423" t="s">
        <v>146</v>
      </c>
      <c r="I3423" t="s">
        <v>147</v>
      </c>
      <c r="J3423" t="s">
        <v>36</v>
      </c>
      <c r="K3423" t="s">
        <v>37</v>
      </c>
      <c r="L3423" t="s">
        <v>101</v>
      </c>
      <c r="M3423" t="s">
        <v>63</v>
      </c>
      <c r="N3423" t="s">
        <v>93</v>
      </c>
      <c r="O3423">
        <v>7</v>
      </c>
      <c r="P3423" s="4">
        <v>22182</v>
      </c>
      <c r="Q3423" s="4">
        <v>17302</v>
      </c>
      <c r="R3423" s="3">
        <v>0.2</v>
      </c>
      <c r="S3423" s="4">
        <v>124219</v>
      </c>
      <c r="T3423" s="4">
        <v>121114</v>
      </c>
      <c r="U3423" s="4">
        <v>3105</v>
      </c>
      <c r="V3423" s="3">
        <v>2.4996176108324813E-2</v>
      </c>
      <c r="W3423" t="s">
        <v>84</v>
      </c>
      <c r="X3423" t="s">
        <v>76</v>
      </c>
      <c r="Y3423" t="s">
        <v>56</v>
      </c>
      <c r="Z3423">
        <v>5</v>
      </c>
      <c r="AA3423" t="s">
        <v>159</v>
      </c>
      <c r="AB3423" t="s">
        <v>66</v>
      </c>
      <c r="AC3423">
        <v>4.9000000000000004</v>
      </c>
      <c r="AD3423">
        <v>2024</v>
      </c>
      <c r="AE3423">
        <v>4</v>
      </c>
      <c r="AF3423" t="s">
        <v>5524</v>
      </c>
      <c r="AG3423" t="s">
        <v>5525</v>
      </c>
      <c r="AH3423" t="s">
        <v>5515</v>
      </c>
      <c r="AI3423" t="s">
        <v>5523</v>
      </c>
    </row>
    <row r="3424" spans="1:35">
      <c r="A3424" t="s">
        <v>3926</v>
      </c>
      <c r="B3424" s="2">
        <v>45316</v>
      </c>
      <c r="C3424" t="s">
        <v>445</v>
      </c>
      <c r="D3424" t="s">
        <v>31</v>
      </c>
      <c r="E3424" t="s">
        <v>135</v>
      </c>
      <c r="F3424" t="s">
        <v>33</v>
      </c>
      <c r="G3424">
        <v>43</v>
      </c>
      <c r="H3424" t="s">
        <v>71</v>
      </c>
      <c r="I3424" t="s">
        <v>72</v>
      </c>
      <c r="J3424" t="s">
        <v>73</v>
      </c>
      <c r="K3424" t="s">
        <v>130</v>
      </c>
      <c r="L3424" t="s">
        <v>91</v>
      </c>
      <c r="M3424" t="s">
        <v>92</v>
      </c>
      <c r="N3424" t="s">
        <v>113</v>
      </c>
      <c r="O3424">
        <v>5</v>
      </c>
      <c r="P3424" s="4">
        <v>4778</v>
      </c>
      <c r="Q3424" s="4">
        <v>2676</v>
      </c>
      <c r="R3424" s="3">
        <v>0.15</v>
      </c>
      <c r="S3424" s="4">
        <v>20307</v>
      </c>
      <c r="T3424" s="4">
        <v>13380</v>
      </c>
      <c r="U3424" s="4">
        <v>6927</v>
      </c>
      <c r="V3424" s="3">
        <v>0.34111390161028216</v>
      </c>
      <c r="W3424" t="s">
        <v>54</v>
      </c>
      <c r="X3424" t="s">
        <v>42</v>
      </c>
      <c r="Y3424" t="s">
        <v>56</v>
      </c>
      <c r="Z3424">
        <v>1</v>
      </c>
      <c r="AA3424" t="s">
        <v>57</v>
      </c>
      <c r="AB3424" t="s">
        <v>95</v>
      </c>
      <c r="AC3424">
        <v>3.5</v>
      </c>
      <c r="AD3424">
        <v>2024</v>
      </c>
      <c r="AE3424">
        <v>1</v>
      </c>
      <c r="AF3424" t="s">
        <v>5532</v>
      </c>
      <c r="AG3424" t="s">
        <v>5528</v>
      </c>
      <c r="AH3424" t="s">
        <v>5522</v>
      </c>
      <c r="AI3424" t="s">
        <v>5526</v>
      </c>
    </row>
    <row r="3425" spans="1:35">
      <c r="A3425" t="s">
        <v>3927</v>
      </c>
      <c r="B3425" s="2">
        <v>45443</v>
      </c>
      <c r="C3425" t="s">
        <v>743</v>
      </c>
      <c r="D3425" t="s">
        <v>49</v>
      </c>
      <c r="E3425" t="s">
        <v>69</v>
      </c>
      <c r="F3425" t="s">
        <v>70</v>
      </c>
      <c r="G3425">
        <v>55</v>
      </c>
      <c r="H3425" t="s">
        <v>146</v>
      </c>
      <c r="I3425" t="s">
        <v>147</v>
      </c>
      <c r="J3425" t="s">
        <v>36</v>
      </c>
      <c r="K3425" t="s">
        <v>291</v>
      </c>
      <c r="L3425" t="s">
        <v>155</v>
      </c>
      <c r="M3425" t="s">
        <v>39</v>
      </c>
      <c r="N3425" t="s">
        <v>40</v>
      </c>
      <c r="O3425">
        <v>2</v>
      </c>
      <c r="P3425" s="4">
        <v>11733</v>
      </c>
      <c r="Q3425" s="4">
        <v>6805</v>
      </c>
      <c r="R3425" s="3">
        <v>0.15</v>
      </c>
      <c r="S3425" s="4">
        <v>19946</v>
      </c>
      <c r="T3425" s="4">
        <v>13610</v>
      </c>
      <c r="U3425" s="4">
        <v>6336</v>
      </c>
      <c r="V3425" s="3">
        <v>0.31765767572445602</v>
      </c>
      <c r="W3425" t="s">
        <v>54</v>
      </c>
      <c r="X3425" t="s">
        <v>42</v>
      </c>
      <c r="Y3425" t="s">
        <v>171</v>
      </c>
      <c r="Z3425">
        <v>9</v>
      </c>
      <c r="AA3425" t="s">
        <v>77</v>
      </c>
      <c r="AB3425" t="s">
        <v>121</v>
      </c>
      <c r="AC3425" t="s">
        <v>46</v>
      </c>
      <c r="AD3425">
        <v>2024</v>
      </c>
      <c r="AE3425">
        <v>5</v>
      </c>
      <c r="AF3425" t="s">
        <v>5529</v>
      </c>
      <c r="AG3425" t="s">
        <v>5525</v>
      </c>
      <c r="AH3425" t="s">
        <v>5519</v>
      </c>
      <c r="AI3425" t="s">
        <v>5523</v>
      </c>
    </row>
    <row r="3426" spans="1:35">
      <c r="A3426" t="s">
        <v>3928</v>
      </c>
      <c r="B3426" s="2">
        <v>45195</v>
      </c>
      <c r="C3426" t="s">
        <v>1613</v>
      </c>
      <c r="D3426" t="s">
        <v>49</v>
      </c>
      <c r="E3426" t="s">
        <v>129</v>
      </c>
      <c r="F3426" t="s">
        <v>33</v>
      </c>
      <c r="G3426">
        <v>53</v>
      </c>
      <c r="H3426" t="s">
        <v>88</v>
      </c>
      <c r="I3426" t="s">
        <v>89</v>
      </c>
      <c r="J3426" t="s">
        <v>82</v>
      </c>
      <c r="K3426" t="s">
        <v>192</v>
      </c>
      <c r="L3426" t="s">
        <v>62</v>
      </c>
      <c r="M3426" t="s">
        <v>63</v>
      </c>
      <c r="N3426" t="s">
        <v>126</v>
      </c>
      <c r="O3426">
        <v>8</v>
      </c>
      <c r="P3426" s="4">
        <v>8807</v>
      </c>
      <c r="Q3426" s="4">
        <v>6429</v>
      </c>
      <c r="R3426" s="3">
        <v>0.1</v>
      </c>
      <c r="S3426" s="4">
        <v>63410</v>
      </c>
      <c r="T3426" s="4">
        <v>51432</v>
      </c>
      <c r="U3426" s="4">
        <v>11978</v>
      </c>
      <c r="V3426" s="3">
        <v>0.18889765021290017</v>
      </c>
      <c r="W3426" t="s">
        <v>75</v>
      </c>
      <c r="X3426" t="s">
        <v>76</v>
      </c>
      <c r="Y3426" t="s">
        <v>156</v>
      </c>
      <c r="Z3426">
        <v>0</v>
      </c>
      <c r="AA3426" t="s">
        <v>108</v>
      </c>
      <c r="AB3426" t="s">
        <v>95</v>
      </c>
      <c r="AC3426">
        <v>1.6</v>
      </c>
      <c r="AD3426">
        <v>2023</v>
      </c>
      <c r="AE3426">
        <v>9</v>
      </c>
      <c r="AF3426" t="s">
        <v>5531</v>
      </c>
      <c r="AG3426" t="s">
        <v>5514</v>
      </c>
      <c r="AH3426" t="s">
        <v>5515</v>
      </c>
      <c r="AI3426" t="s">
        <v>5523</v>
      </c>
    </row>
    <row r="3427" spans="1:35">
      <c r="A3427" t="s">
        <v>3929</v>
      </c>
      <c r="B3427" s="2">
        <v>45054</v>
      </c>
      <c r="C3427" t="s">
        <v>695</v>
      </c>
      <c r="D3427" t="s">
        <v>31</v>
      </c>
      <c r="E3427" t="s">
        <v>129</v>
      </c>
      <c r="F3427" t="s">
        <v>33</v>
      </c>
      <c r="G3427">
        <v>20</v>
      </c>
      <c r="H3427" t="s">
        <v>153</v>
      </c>
      <c r="I3427" t="s">
        <v>154</v>
      </c>
      <c r="J3427" t="s">
        <v>36</v>
      </c>
      <c r="K3427" t="s">
        <v>179</v>
      </c>
      <c r="L3427" t="s">
        <v>112</v>
      </c>
      <c r="M3427" t="s">
        <v>63</v>
      </c>
      <c r="N3427" t="s">
        <v>40</v>
      </c>
      <c r="O3427">
        <v>1</v>
      </c>
      <c r="P3427" s="4">
        <v>3271</v>
      </c>
      <c r="Q3427" s="4">
        <v>2126</v>
      </c>
      <c r="R3427" s="3">
        <v>0.15</v>
      </c>
      <c r="S3427" s="4">
        <v>2780</v>
      </c>
      <c r="T3427" s="4">
        <v>2126</v>
      </c>
      <c r="U3427" s="4">
        <v>654</v>
      </c>
      <c r="V3427" s="3">
        <v>0.23525179856115108</v>
      </c>
      <c r="W3427" t="s">
        <v>84</v>
      </c>
      <c r="X3427" t="s">
        <v>55</v>
      </c>
      <c r="Y3427" t="s">
        <v>43</v>
      </c>
      <c r="Z3427">
        <v>0</v>
      </c>
      <c r="AA3427" t="s">
        <v>102</v>
      </c>
      <c r="AB3427" t="s">
        <v>132</v>
      </c>
      <c r="AC3427" t="s">
        <v>46</v>
      </c>
      <c r="AD3427">
        <v>2023</v>
      </c>
      <c r="AE3427">
        <v>5</v>
      </c>
      <c r="AF3427" t="s">
        <v>5529</v>
      </c>
      <c r="AG3427" t="s">
        <v>5525</v>
      </c>
      <c r="AH3427" t="s">
        <v>5519</v>
      </c>
      <c r="AI3427" t="s">
        <v>5520</v>
      </c>
    </row>
    <row r="3428" spans="1:35">
      <c r="A3428" t="s">
        <v>3930</v>
      </c>
      <c r="B3428" s="2">
        <v>45308</v>
      </c>
      <c r="C3428" t="s">
        <v>932</v>
      </c>
      <c r="D3428" t="s">
        <v>31</v>
      </c>
      <c r="E3428" t="s">
        <v>135</v>
      </c>
      <c r="F3428" t="s">
        <v>33</v>
      </c>
      <c r="G3428">
        <v>46</v>
      </c>
      <c r="H3428" t="s">
        <v>99</v>
      </c>
      <c r="I3428" t="s">
        <v>99</v>
      </c>
      <c r="J3428" t="s">
        <v>100</v>
      </c>
      <c r="K3428" t="s">
        <v>74</v>
      </c>
      <c r="L3428" t="s">
        <v>52</v>
      </c>
      <c r="M3428" t="s">
        <v>107</v>
      </c>
      <c r="N3428" t="s">
        <v>113</v>
      </c>
      <c r="O3428">
        <v>5</v>
      </c>
      <c r="P3428" s="4">
        <v>13194</v>
      </c>
      <c r="Q3428" s="4">
        <v>9896</v>
      </c>
      <c r="R3428" s="3">
        <v>0</v>
      </c>
      <c r="S3428" s="4">
        <v>65970</v>
      </c>
      <c r="T3428" s="4">
        <v>49480</v>
      </c>
      <c r="U3428" s="4">
        <v>16490</v>
      </c>
      <c r="V3428" s="3">
        <v>0.24996210398666061</v>
      </c>
      <c r="W3428" t="s">
        <v>75</v>
      </c>
      <c r="X3428" t="s">
        <v>42</v>
      </c>
      <c r="Y3428" t="s">
        <v>56</v>
      </c>
      <c r="Z3428">
        <v>7</v>
      </c>
      <c r="AA3428" t="s">
        <v>172</v>
      </c>
      <c r="AB3428" t="s">
        <v>194</v>
      </c>
      <c r="AC3428">
        <v>3.4</v>
      </c>
      <c r="AD3428">
        <v>2024</v>
      </c>
      <c r="AE3428">
        <v>1</v>
      </c>
      <c r="AF3428" t="s">
        <v>5532</v>
      </c>
      <c r="AG3428" t="s">
        <v>5528</v>
      </c>
      <c r="AH3428" t="s">
        <v>5515</v>
      </c>
      <c r="AI3428" t="s">
        <v>5523</v>
      </c>
    </row>
    <row r="3429" spans="1:35">
      <c r="A3429" t="s">
        <v>3931</v>
      </c>
      <c r="B3429" s="2">
        <v>45460</v>
      </c>
      <c r="C3429" t="s">
        <v>247</v>
      </c>
      <c r="D3429" t="s">
        <v>31</v>
      </c>
      <c r="E3429" t="s">
        <v>98</v>
      </c>
      <c r="F3429" t="s">
        <v>70</v>
      </c>
      <c r="G3429">
        <v>42</v>
      </c>
      <c r="H3429" t="s">
        <v>105</v>
      </c>
      <c r="I3429" t="s">
        <v>89</v>
      </c>
      <c r="J3429" t="s">
        <v>82</v>
      </c>
      <c r="K3429" t="s">
        <v>37</v>
      </c>
      <c r="L3429" t="s">
        <v>62</v>
      </c>
      <c r="M3429" t="s">
        <v>83</v>
      </c>
      <c r="N3429" t="s">
        <v>40</v>
      </c>
      <c r="O3429">
        <v>5</v>
      </c>
      <c r="P3429" s="4">
        <v>10266</v>
      </c>
      <c r="Q3429" s="4">
        <v>7700</v>
      </c>
      <c r="R3429" s="3">
        <v>0.15</v>
      </c>
      <c r="S3429" s="4">
        <v>43631</v>
      </c>
      <c r="T3429" s="4">
        <v>38500</v>
      </c>
      <c r="U3429" s="4">
        <v>5131</v>
      </c>
      <c r="V3429" s="3">
        <v>0.11759987165089042</v>
      </c>
      <c r="W3429" t="s">
        <v>75</v>
      </c>
      <c r="X3429" t="s">
        <v>55</v>
      </c>
      <c r="Y3429" t="s">
        <v>56</v>
      </c>
      <c r="Z3429">
        <v>5</v>
      </c>
      <c r="AA3429" t="s">
        <v>226</v>
      </c>
      <c r="AB3429" t="s">
        <v>189</v>
      </c>
      <c r="AC3429">
        <v>3.6</v>
      </c>
      <c r="AD3429">
        <v>2024</v>
      </c>
      <c r="AE3429">
        <v>6</v>
      </c>
      <c r="AF3429" t="s">
        <v>5530</v>
      </c>
      <c r="AG3429" t="s">
        <v>5525</v>
      </c>
      <c r="AH3429" t="s">
        <v>5522</v>
      </c>
      <c r="AI3429" t="s">
        <v>5526</v>
      </c>
    </row>
    <row r="3430" spans="1:35">
      <c r="A3430" t="s">
        <v>3932</v>
      </c>
      <c r="B3430" s="2">
        <v>45271</v>
      </c>
      <c r="C3430" t="s">
        <v>273</v>
      </c>
      <c r="D3430" t="s">
        <v>31</v>
      </c>
      <c r="E3430" t="s">
        <v>129</v>
      </c>
      <c r="F3430" t="s">
        <v>33</v>
      </c>
      <c r="G3430">
        <v>53</v>
      </c>
      <c r="H3430" t="s">
        <v>34</v>
      </c>
      <c r="I3430" t="s">
        <v>35</v>
      </c>
      <c r="J3430" t="s">
        <v>36</v>
      </c>
      <c r="K3430" t="s">
        <v>291</v>
      </c>
      <c r="L3430" t="s">
        <v>131</v>
      </c>
      <c r="M3430" t="s">
        <v>107</v>
      </c>
      <c r="N3430" t="s">
        <v>93</v>
      </c>
      <c r="O3430">
        <v>4</v>
      </c>
      <c r="P3430" s="4">
        <v>18533</v>
      </c>
      <c r="Q3430" s="4">
        <v>14826</v>
      </c>
      <c r="R3430" s="3">
        <v>0</v>
      </c>
      <c r="S3430" s="4">
        <v>74132</v>
      </c>
      <c r="T3430" s="4">
        <v>59304</v>
      </c>
      <c r="U3430" s="4">
        <v>14828</v>
      </c>
      <c r="V3430" s="3">
        <v>0.20002158312199861</v>
      </c>
      <c r="W3430" t="s">
        <v>84</v>
      </c>
      <c r="X3430" t="s">
        <v>42</v>
      </c>
      <c r="Y3430" t="s">
        <v>43</v>
      </c>
      <c r="Z3430">
        <v>0</v>
      </c>
      <c r="AA3430" t="s">
        <v>149</v>
      </c>
      <c r="AB3430" t="s">
        <v>45</v>
      </c>
      <c r="AC3430" t="s">
        <v>46</v>
      </c>
      <c r="AD3430">
        <v>2023</v>
      </c>
      <c r="AE3430">
        <v>12</v>
      </c>
      <c r="AF3430" t="s">
        <v>5521</v>
      </c>
      <c r="AG3430" t="s">
        <v>5518</v>
      </c>
      <c r="AH3430" t="s">
        <v>5515</v>
      </c>
      <c r="AI3430" t="s">
        <v>5523</v>
      </c>
    </row>
    <row r="3431" spans="1:35">
      <c r="A3431" t="s">
        <v>3933</v>
      </c>
      <c r="B3431" s="2">
        <v>45223</v>
      </c>
      <c r="C3431" t="s">
        <v>297</v>
      </c>
      <c r="D3431" t="s">
        <v>31</v>
      </c>
      <c r="E3431" t="s">
        <v>188</v>
      </c>
      <c r="F3431" t="s">
        <v>33</v>
      </c>
      <c r="G3431">
        <v>44</v>
      </c>
      <c r="H3431" t="s">
        <v>88</v>
      </c>
      <c r="I3431" t="s">
        <v>89</v>
      </c>
      <c r="J3431" t="s">
        <v>82</v>
      </c>
      <c r="K3431" t="s">
        <v>219</v>
      </c>
      <c r="L3431" t="s">
        <v>142</v>
      </c>
      <c r="M3431" t="s">
        <v>107</v>
      </c>
      <c r="N3431" t="s">
        <v>53</v>
      </c>
      <c r="O3431">
        <v>6</v>
      </c>
      <c r="P3431" s="4">
        <v>17716</v>
      </c>
      <c r="Q3431" s="4">
        <v>13818</v>
      </c>
      <c r="R3431" s="3">
        <v>0.2</v>
      </c>
      <c r="S3431" s="4">
        <v>85037</v>
      </c>
      <c r="T3431" s="4">
        <v>82908</v>
      </c>
      <c r="U3431" s="4">
        <v>2129</v>
      </c>
      <c r="V3431" s="3">
        <v>2.5036160730035163E-2</v>
      </c>
      <c r="W3431" t="s">
        <v>41</v>
      </c>
      <c r="X3431" t="s">
        <v>55</v>
      </c>
      <c r="Y3431" t="s">
        <v>56</v>
      </c>
      <c r="Z3431">
        <v>4</v>
      </c>
      <c r="AA3431" t="s">
        <v>163</v>
      </c>
      <c r="AB3431" t="s">
        <v>150</v>
      </c>
      <c r="AC3431">
        <v>3.5</v>
      </c>
      <c r="AD3431">
        <v>2023</v>
      </c>
      <c r="AE3431">
        <v>10</v>
      </c>
      <c r="AF3431" t="s">
        <v>5517</v>
      </c>
      <c r="AG3431" t="s">
        <v>5518</v>
      </c>
      <c r="AH3431" t="s">
        <v>5515</v>
      </c>
      <c r="AI3431" t="s">
        <v>5526</v>
      </c>
    </row>
    <row r="3432" spans="1:35">
      <c r="A3432" t="s">
        <v>3934</v>
      </c>
      <c r="B3432" s="2">
        <v>45254</v>
      </c>
      <c r="C3432" t="s">
        <v>207</v>
      </c>
      <c r="D3432" t="s">
        <v>31</v>
      </c>
      <c r="E3432" t="s">
        <v>119</v>
      </c>
      <c r="F3432" t="s">
        <v>70</v>
      </c>
      <c r="G3432">
        <v>33</v>
      </c>
      <c r="H3432" t="s">
        <v>146</v>
      </c>
      <c r="I3432" t="s">
        <v>147</v>
      </c>
      <c r="J3432" t="s">
        <v>36</v>
      </c>
      <c r="K3432" t="s">
        <v>90</v>
      </c>
      <c r="L3432" t="s">
        <v>38</v>
      </c>
      <c r="M3432" t="s">
        <v>39</v>
      </c>
      <c r="N3432" t="s">
        <v>64</v>
      </c>
      <c r="O3432">
        <v>2</v>
      </c>
      <c r="P3432" s="4">
        <v>14406</v>
      </c>
      <c r="Q3432" s="4">
        <v>9364</v>
      </c>
      <c r="R3432" s="3">
        <v>0.2</v>
      </c>
      <c r="S3432" s="4">
        <v>23050</v>
      </c>
      <c r="T3432" s="4">
        <v>18728</v>
      </c>
      <c r="U3432" s="4">
        <v>4322</v>
      </c>
      <c r="V3432" s="3">
        <v>0.1875054229934924</v>
      </c>
      <c r="W3432" t="s">
        <v>75</v>
      </c>
      <c r="X3432" t="s">
        <v>76</v>
      </c>
      <c r="Y3432" t="s">
        <v>43</v>
      </c>
      <c r="Z3432">
        <v>0</v>
      </c>
      <c r="AA3432" t="s">
        <v>108</v>
      </c>
      <c r="AB3432" t="s">
        <v>150</v>
      </c>
      <c r="AC3432" t="s">
        <v>46</v>
      </c>
      <c r="AD3432">
        <v>2023</v>
      </c>
      <c r="AE3432">
        <v>11</v>
      </c>
      <c r="AF3432" t="s">
        <v>5535</v>
      </c>
      <c r="AG3432" t="s">
        <v>5518</v>
      </c>
      <c r="AH3432" t="s">
        <v>5522</v>
      </c>
      <c r="AI3432" t="s">
        <v>5516</v>
      </c>
    </row>
    <row r="3433" spans="1:35">
      <c r="A3433" t="s">
        <v>3935</v>
      </c>
      <c r="B3433" s="2">
        <v>45272</v>
      </c>
      <c r="C3433" t="s">
        <v>299</v>
      </c>
      <c r="D3433" t="s">
        <v>31</v>
      </c>
      <c r="E3433" t="s">
        <v>32</v>
      </c>
      <c r="F3433" t="s">
        <v>33</v>
      </c>
      <c r="G3433">
        <v>33</v>
      </c>
      <c r="H3433" t="s">
        <v>71</v>
      </c>
      <c r="I3433" t="s">
        <v>72</v>
      </c>
      <c r="J3433" t="s">
        <v>73</v>
      </c>
      <c r="K3433" t="s">
        <v>120</v>
      </c>
      <c r="L3433" t="s">
        <v>142</v>
      </c>
      <c r="M3433" t="s">
        <v>107</v>
      </c>
      <c r="N3433" t="s">
        <v>126</v>
      </c>
      <c r="O3433">
        <v>1</v>
      </c>
      <c r="P3433" s="4">
        <v>15601</v>
      </c>
      <c r="Q3433" s="4">
        <v>10141</v>
      </c>
      <c r="R3433" s="3">
        <v>0.2</v>
      </c>
      <c r="S3433" s="4">
        <v>12481</v>
      </c>
      <c r="T3433" s="4">
        <v>10141</v>
      </c>
      <c r="U3433" s="4">
        <v>2340</v>
      </c>
      <c r="V3433" s="3">
        <v>0.18748497716529125</v>
      </c>
      <c r="W3433" t="s">
        <v>84</v>
      </c>
      <c r="X3433" t="s">
        <v>76</v>
      </c>
      <c r="Y3433" t="s">
        <v>156</v>
      </c>
      <c r="Z3433">
        <v>0</v>
      </c>
      <c r="AA3433" t="s">
        <v>229</v>
      </c>
      <c r="AB3433" t="s">
        <v>121</v>
      </c>
      <c r="AC3433">
        <v>2.1</v>
      </c>
      <c r="AD3433">
        <v>2023</v>
      </c>
      <c r="AE3433">
        <v>12</v>
      </c>
      <c r="AF3433" t="s">
        <v>5521</v>
      </c>
      <c r="AG3433" t="s">
        <v>5518</v>
      </c>
      <c r="AH3433" t="s">
        <v>5519</v>
      </c>
      <c r="AI3433" t="s">
        <v>5516</v>
      </c>
    </row>
    <row r="3434" spans="1:35">
      <c r="A3434" t="s">
        <v>3936</v>
      </c>
      <c r="B3434" s="2">
        <v>45171</v>
      </c>
      <c r="C3434" t="s">
        <v>590</v>
      </c>
      <c r="D3434" t="s">
        <v>31</v>
      </c>
      <c r="E3434" t="s">
        <v>32</v>
      </c>
      <c r="F3434" t="s">
        <v>33</v>
      </c>
      <c r="G3434">
        <v>33</v>
      </c>
      <c r="H3434" t="s">
        <v>105</v>
      </c>
      <c r="I3434" t="s">
        <v>89</v>
      </c>
      <c r="J3434" t="s">
        <v>82</v>
      </c>
      <c r="K3434" t="s">
        <v>116</v>
      </c>
      <c r="L3434" t="s">
        <v>142</v>
      </c>
      <c r="M3434" t="s">
        <v>107</v>
      </c>
      <c r="N3434" t="s">
        <v>64</v>
      </c>
      <c r="O3434">
        <v>1</v>
      </c>
      <c r="P3434" s="4">
        <v>11347</v>
      </c>
      <c r="Q3434" s="4">
        <v>8737</v>
      </c>
      <c r="R3434" s="3">
        <v>0</v>
      </c>
      <c r="S3434" s="4">
        <v>11347</v>
      </c>
      <c r="T3434" s="4">
        <v>8737</v>
      </c>
      <c r="U3434" s="4">
        <v>2610</v>
      </c>
      <c r="V3434" s="3">
        <v>0.23001674451396845</v>
      </c>
      <c r="W3434" t="s">
        <v>54</v>
      </c>
      <c r="X3434" t="s">
        <v>76</v>
      </c>
      <c r="Y3434" t="s">
        <v>56</v>
      </c>
      <c r="Z3434">
        <v>7</v>
      </c>
      <c r="AA3434" t="s">
        <v>159</v>
      </c>
      <c r="AB3434" t="s">
        <v>150</v>
      </c>
      <c r="AC3434">
        <v>4.0999999999999996</v>
      </c>
      <c r="AD3434">
        <v>2023</v>
      </c>
      <c r="AE3434">
        <v>9</v>
      </c>
      <c r="AF3434" t="s">
        <v>5531</v>
      </c>
      <c r="AG3434" t="s">
        <v>5514</v>
      </c>
      <c r="AH3434" t="s">
        <v>5519</v>
      </c>
      <c r="AI3434" t="s">
        <v>5516</v>
      </c>
    </row>
    <row r="3435" spans="1:35">
      <c r="A3435" t="s">
        <v>3937</v>
      </c>
      <c r="B3435" s="2">
        <v>45192</v>
      </c>
      <c r="C3435" t="s">
        <v>806</v>
      </c>
      <c r="D3435" t="s">
        <v>31</v>
      </c>
      <c r="E3435" t="s">
        <v>69</v>
      </c>
      <c r="F3435" t="s">
        <v>70</v>
      </c>
      <c r="G3435">
        <v>53</v>
      </c>
      <c r="H3435" t="s">
        <v>99</v>
      </c>
      <c r="I3435" t="s">
        <v>99</v>
      </c>
      <c r="J3435" t="s">
        <v>100</v>
      </c>
      <c r="K3435" t="s">
        <v>368</v>
      </c>
      <c r="L3435" t="s">
        <v>137</v>
      </c>
      <c r="M3435" t="s">
        <v>63</v>
      </c>
      <c r="N3435" t="s">
        <v>93</v>
      </c>
      <c r="O3435">
        <v>5</v>
      </c>
      <c r="P3435" s="4">
        <v>13272</v>
      </c>
      <c r="Q3435" s="4">
        <v>9556</v>
      </c>
      <c r="R3435" s="3">
        <v>0.1</v>
      </c>
      <c r="S3435" s="4">
        <v>59724</v>
      </c>
      <c r="T3435" s="4">
        <v>47780</v>
      </c>
      <c r="U3435" s="4">
        <v>11944</v>
      </c>
      <c r="V3435" s="3">
        <v>0.19998660504989618</v>
      </c>
      <c r="W3435" t="s">
        <v>54</v>
      </c>
      <c r="X3435" t="s">
        <v>76</v>
      </c>
      <c r="Y3435" t="s">
        <v>56</v>
      </c>
      <c r="Z3435">
        <v>6</v>
      </c>
      <c r="AA3435" t="s">
        <v>181</v>
      </c>
      <c r="AB3435" t="s">
        <v>45</v>
      </c>
      <c r="AC3435">
        <v>3.5</v>
      </c>
      <c r="AD3435">
        <v>2023</v>
      </c>
      <c r="AE3435">
        <v>9</v>
      </c>
      <c r="AF3435" t="s">
        <v>5531</v>
      </c>
      <c r="AG3435" t="s">
        <v>5514</v>
      </c>
      <c r="AH3435" t="s">
        <v>5515</v>
      </c>
      <c r="AI3435" t="s">
        <v>5523</v>
      </c>
    </row>
    <row r="3436" spans="1:35">
      <c r="A3436" t="s">
        <v>3938</v>
      </c>
      <c r="B3436" s="2">
        <v>45586</v>
      </c>
      <c r="C3436" t="s">
        <v>379</v>
      </c>
      <c r="D3436" t="s">
        <v>31</v>
      </c>
      <c r="E3436" t="s">
        <v>119</v>
      </c>
      <c r="F3436" t="s">
        <v>70</v>
      </c>
      <c r="G3436">
        <v>59</v>
      </c>
      <c r="H3436" t="s">
        <v>146</v>
      </c>
      <c r="I3436" t="s">
        <v>147</v>
      </c>
      <c r="J3436" t="s">
        <v>36</v>
      </c>
      <c r="K3436" t="s">
        <v>269</v>
      </c>
      <c r="L3436" t="s">
        <v>131</v>
      </c>
      <c r="M3436" t="s">
        <v>107</v>
      </c>
      <c r="N3436" t="s">
        <v>126</v>
      </c>
      <c r="O3436">
        <v>8</v>
      </c>
      <c r="P3436" s="4">
        <v>16947</v>
      </c>
      <c r="Q3436" s="4">
        <v>11354</v>
      </c>
      <c r="R3436" s="3">
        <v>0</v>
      </c>
      <c r="S3436" s="4">
        <v>135576</v>
      </c>
      <c r="T3436" s="4">
        <v>90832</v>
      </c>
      <c r="U3436" s="4">
        <v>44744</v>
      </c>
      <c r="V3436" s="3">
        <v>0.33002891367203635</v>
      </c>
      <c r="W3436" t="s">
        <v>54</v>
      </c>
      <c r="X3436" t="s">
        <v>42</v>
      </c>
      <c r="Y3436" t="s">
        <v>56</v>
      </c>
      <c r="Z3436">
        <v>7</v>
      </c>
      <c r="AA3436" t="s">
        <v>65</v>
      </c>
      <c r="AB3436" t="s">
        <v>95</v>
      </c>
      <c r="AC3436">
        <v>3.4</v>
      </c>
      <c r="AD3436">
        <v>2024</v>
      </c>
      <c r="AE3436">
        <v>10</v>
      </c>
      <c r="AF3436" t="s">
        <v>5517</v>
      </c>
      <c r="AG3436" t="s">
        <v>5518</v>
      </c>
      <c r="AH3436" t="s">
        <v>5515</v>
      </c>
      <c r="AI3436" t="s">
        <v>5523</v>
      </c>
    </row>
    <row r="3437" spans="1:35">
      <c r="A3437" t="s">
        <v>3939</v>
      </c>
      <c r="B3437" s="2">
        <v>45218</v>
      </c>
      <c r="C3437" t="s">
        <v>187</v>
      </c>
      <c r="D3437" t="s">
        <v>31</v>
      </c>
      <c r="E3437" t="s">
        <v>111</v>
      </c>
      <c r="F3437" t="s">
        <v>70</v>
      </c>
      <c r="G3437">
        <v>46</v>
      </c>
      <c r="H3437" t="s">
        <v>99</v>
      </c>
      <c r="I3437" t="s">
        <v>99</v>
      </c>
      <c r="J3437" t="s">
        <v>100</v>
      </c>
      <c r="K3437" t="s">
        <v>291</v>
      </c>
      <c r="L3437" t="s">
        <v>52</v>
      </c>
      <c r="M3437" t="s">
        <v>39</v>
      </c>
      <c r="N3437" t="s">
        <v>64</v>
      </c>
      <c r="O3437">
        <v>2</v>
      </c>
      <c r="P3437" s="4">
        <v>24248</v>
      </c>
      <c r="Q3437" s="4">
        <v>15761</v>
      </c>
      <c r="R3437" s="3">
        <v>0</v>
      </c>
      <c r="S3437" s="4">
        <v>48496</v>
      </c>
      <c r="T3437" s="4">
        <v>31522</v>
      </c>
      <c r="U3437" s="4">
        <v>16974</v>
      </c>
      <c r="V3437" s="3">
        <v>0.35000824810293635</v>
      </c>
      <c r="W3437" t="s">
        <v>84</v>
      </c>
      <c r="X3437" t="s">
        <v>42</v>
      </c>
      <c r="Y3437" t="s">
        <v>171</v>
      </c>
      <c r="Z3437">
        <v>13</v>
      </c>
      <c r="AA3437" t="s">
        <v>172</v>
      </c>
      <c r="AB3437" t="s">
        <v>189</v>
      </c>
      <c r="AC3437" t="s">
        <v>46</v>
      </c>
      <c r="AD3437">
        <v>2023</v>
      </c>
      <c r="AE3437">
        <v>10</v>
      </c>
      <c r="AF3437" t="s">
        <v>5517</v>
      </c>
      <c r="AG3437" t="s">
        <v>5518</v>
      </c>
      <c r="AH3437" t="s">
        <v>5522</v>
      </c>
      <c r="AI3437" t="s">
        <v>5523</v>
      </c>
    </row>
    <row r="3438" spans="1:35">
      <c r="A3438" t="s">
        <v>3940</v>
      </c>
      <c r="B3438" s="2">
        <v>45331</v>
      </c>
      <c r="C3438" t="s">
        <v>439</v>
      </c>
      <c r="D3438" t="s">
        <v>49</v>
      </c>
      <c r="E3438" t="s">
        <v>69</v>
      </c>
      <c r="F3438" t="s">
        <v>70</v>
      </c>
      <c r="G3438">
        <v>40</v>
      </c>
      <c r="H3438" t="s">
        <v>146</v>
      </c>
      <c r="I3438" t="s">
        <v>147</v>
      </c>
      <c r="J3438" t="s">
        <v>36</v>
      </c>
      <c r="K3438" t="s">
        <v>106</v>
      </c>
      <c r="L3438" t="s">
        <v>131</v>
      </c>
      <c r="M3438" t="s">
        <v>83</v>
      </c>
      <c r="N3438" t="s">
        <v>53</v>
      </c>
      <c r="O3438">
        <v>8</v>
      </c>
      <c r="P3438" s="4">
        <v>19453</v>
      </c>
      <c r="Q3438" s="4">
        <v>12255</v>
      </c>
      <c r="R3438" s="3">
        <v>0.1</v>
      </c>
      <c r="S3438" s="4">
        <v>140062</v>
      </c>
      <c r="T3438" s="4">
        <v>98040</v>
      </c>
      <c r="U3438" s="4">
        <v>42022</v>
      </c>
      <c r="V3438" s="3">
        <v>0.30002427496394452</v>
      </c>
      <c r="W3438" t="s">
        <v>75</v>
      </c>
      <c r="X3438" t="s">
        <v>42</v>
      </c>
      <c r="Y3438" t="s">
        <v>43</v>
      </c>
      <c r="Z3438">
        <v>0</v>
      </c>
      <c r="AA3438" t="s">
        <v>143</v>
      </c>
      <c r="AB3438" t="s">
        <v>150</v>
      </c>
      <c r="AC3438" t="s">
        <v>46</v>
      </c>
      <c r="AD3438">
        <v>2024</v>
      </c>
      <c r="AE3438">
        <v>2</v>
      </c>
      <c r="AF3438" t="s">
        <v>5527</v>
      </c>
      <c r="AG3438" t="s">
        <v>5528</v>
      </c>
      <c r="AH3438" t="s">
        <v>5515</v>
      </c>
      <c r="AI3438" t="s">
        <v>5526</v>
      </c>
    </row>
    <row r="3439" spans="1:35">
      <c r="A3439" t="s">
        <v>3941</v>
      </c>
      <c r="B3439" s="2">
        <v>45097</v>
      </c>
      <c r="C3439" t="s">
        <v>358</v>
      </c>
      <c r="D3439" t="s">
        <v>31</v>
      </c>
      <c r="E3439" t="s">
        <v>119</v>
      </c>
      <c r="F3439" t="s">
        <v>70</v>
      </c>
      <c r="G3439">
        <v>25</v>
      </c>
      <c r="H3439" t="s">
        <v>34</v>
      </c>
      <c r="I3439" t="s">
        <v>35</v>
      </c>
      <c r="J3439" t="s">
        <v>36</v>
      </c>
      <c r="K3439" t="s">
        <v>257</v>
      </c>
      <c r="L3439" t="s">
        <v>91</v>
      </c>
      <c r="M3439" t="s">
        <v>63</v>
      </c>
      <c r="N3439" t="s">
        <v>126</v>
      </c>
      <c r="O3439">
        <v>2</v>
      </c>
      <c r="P3439" s="4">
        <v>8736</v>
      </c>
      <c r="Q3439" s="4">
        <v>6901</v>
      </c>
      <c r="R3439" s="3">
        <v>0.05</v>
      </c>
      <c r="S3439" s="4">
        <v>16598</v>
      </c>
      <c r="T3439" s="4">
        <v>13802</v>
      </c>
      <c r="U3439" s="4">
        <v>2796</v>
      </c>
      <c r="V3439" s="3">
        <v>0.16845403060609712</v>
      </c>
      <c r="W3439" t="s">
        <v>84</v>
      </c>
      <c r="X3439" t="s">
        <v>76</v>
      </c>
      <c r="Y3439" t="s">
        <v>156</v>
      </c>
      <c r="Z3439">
        <v>0</v>
      </c>
      <c r="AA3439" t="s">
        <v>85</v>
      </c>
      <c r="AB3439" t="s">
        <v>45</v>
      </c>
      <c r="AC3439">
        <v>1.1000000000000001</v>
      </c>
      <c r="AD3439">
        <v>2023</v>
      </c>
      <c r="AE3439">
        <v>6</v>
      </c>
      <c r="AF3439" t="s">
        <v>5530</v>
      </c>
      <c r="AG3439" t="s">
        <v>5525</v>
      </c>
      <c r="AH3439" t="s">
        <v>5519</v>
      </c>
      <c r="AI3439" t="s">
        <v>5516</v>
      </c>
    </row>
    <row r="3440" spans="1:35">
      <c r="A3440" t="s">
        <v>3942</v>
      </c>
      <c r="B3440" s="2">
        <v>45182</v>
      </c>
      <c r="C3440" t="s">
        <v>1348</v>
      </c>
      <c r="D3440" t="s">
        <v>31</v>
      </c>
      <c r="E3440" t="s">
        <v>170</v>
      </c>
      <c r="F3440" t="s">
        <v>33</v>
      </c>
      <c r="G3440">
        <v>51</v>
      </c>
      <c r="H3440" t="s">
        <v>71</v>
      </c>
      <c r="I3440" t="s">
        <v>72</v>
      </c>
      <c r="J3440" t="s">
        <v>73</v>
      </c>
      <c r="K3440" t="s">
        <v>269</v>
      </c>
      <c r="L3440" t="s">
        <v>131</v>
      </c>
      <c r="M3440" t="s">
        <v>107</v>
      </c>
      <c r="N3440" t="s">
        <v>53</v>
      </c>
      <c r="O3440">
        <v>8</v>
      </c>
      <c r="P3440" s="4">
        <v>5312</v>
      </c>
      <c r="Q3440" s="4">
        <v>3400</v>
      </c>
      <c r="R3440" s="3">
        <v>0.1</v>
      </c>
      <c r="S3440" s="4">
        <v>38246</v>
      </c>
      <c r="T3440" s="4">
        <v>27200</v>
      </c>
      <c r="U3440" s="4">
        <v>11046</v>
      </c>
      <c r="V3440" s="3">
        <v>0.28881451655075041</v>
      </c>
      <c r="W3440" t="s">
        <v>75</v>
      </c>
      <c r="X3440" t="s">
        <v>55</v>
      </c>
      <c r="Y3440" t="s">
        <v>156</v>
      </c>
      <c r="Z3440">
        <v>0</v>
      </c>
      <c r="AA3440" t="s">
        <v>163</v>
      </c>
      <c r="AB3440" t="s">
        <v>150</v>
      </c>
      <c r="AC3440">
        <v>1.5</v>
      </c>
      <c r="AD3440">
        <v>2023</v>
      </c>
      <c r="AE3440">
        <v>9</v>
      </c>
      <c r="AF3440" t="s">
        <v>5531</v>
      </c>
      <c r="AG3440" t="s">
        <v>5514</v>
      </c>
      <c r="AH3440" t="s">
        <v>5522</v>
      </c>
      <c r="AI3440" t="s">
        <v>5523</v>
      </c>
    </row>
    <row r="3441" spans="1:35">
      <c r="A3441" t="s">
        <v>3943</v>
      </c>
      <c r="B3441" s="2">
        <v>45037</v>
      </c>
      <c r="C3441" t="s">
        <v>224</v>
      </c>
      <c r="D3441" t="s">
        <v>31</v>
      </c>
      <c r="E3441" t="s">
        <v>32</v>
      </c>
      <c r="F3441" t="s">
        <v>33</v>
      </c>
      <c r="G3441">
        <v>58</v>
      </c>
      <c r="H3441" t="s">
        <v>105</v>
      </c>
      <c r="I3441" t="s">
        <v>89</v>
      </c>
      <c r="J3441" t="s">
        <v>82</v>
      </c>
      <c r="K3441" t="s">
        <v>257</v>
      </c>
      <c r="L3441" t="s">
        <v>91</v>
      </c>
      <c r="M3441" t="s">
        <v>107</v>
      </c>
      <c r="N3441" t="s">
        <v>64</v>
      </c>
      <c r="O3441">
        <v>5</v>
      </c>
      <c r="P3441" s="4">
        <v>875</v>
      </c>
      <c r="Q3441" s="4">
        <v>560</v>
      </c>
      <c r="R3441" s="3">
        <v>0.1</v>
      </c>
      <c r="S3441" s="4">
        <v>3938</v>
      </c>
      <c r="T3441" s="4">
        <v>2800</v>
      </c>
      <c r="U3441" s="4">
        <v>1138</v>
      </c>
      <c r="V3441" s="3">
        <v>0.28897917724733369</v>
      </c>
      <c r="W3441" t="s">
        <v>84</v>
      </c>
      <c r="X3441" t="s">
        <v>42</v>
      </c>
      <c r="Y3441" t="s">
        <v>156</v>
      </c>
      <c r="Z3441">
        <v>0</v>
      </c>
      <c r="AA3441" t="s">
        <v>102</v>
      </c>
      <c r="AB3441" t="s">
        <v>189</v>
      </c>
      <c r="AC3441">
        <v>2.5</v>
      </c>
      <c r="AD3441">
        <v>2023</v>
      </c>
      <c r="AE3441">
        <v>4</v>
      </c>
      <c r="AF3441" t="s">
        <v>5524</v>
      </c>
      <c r="AG3441" t="s">
        <v>5525</v>
      </c>
      <c r="AH3441" t="s">
        <v>5519</v>
      </c>
      <c r="AI3441" t="s">
        <v>5523</v>
      </c>
    </row>
    <row r="3442" spans="1:35">
      <c r="A3442" t="s">
        <v>3944</v>
      </c>
      <c r="B3442" s="2">
        <v>45456</v>
      </c>
      <c r="C3442" t="s">
        <v>216</v>
      </c>
      <c r="D3442" t="s">
        <v>49</v>
      </c>
      <c r="E3442" t="s">
        <v>188</v>
      </c>
      <c r="F3442" t="s">
        <v>33</v>
      </c>
      <c r="G3442">
        <v>21</v>
      </c>
      <c r="H3442" t="s">
        <v>99</v>
      </c>
      <c r="I3442" t="s">
        <v>99</v>
      </c>
      <c r="J3442" t="s">
        <v>100</v>
      </c>
      <c r="K3442" t="s">
        <v>192</v>
      </c>
      <c r="L3442" t="s">
        <v>131</v>
      </c>
      <c r="M3442" t="s">
        <v>83</v>
      </c>
      <c r="N3442" t="s">
        <v>53</v>
      </c>
      <c r="O3442">
        <v>2</v>
      </c>
      <c r="P3442" s="4">
        <v>6597</v>
      </c>
      <c r="Q3442" s="4">
        <v>3958</v>
      </c>
      <c r="R3442" s="3">
        <v>0</v>
      </c>
      <c r="S3442" s="4">
        <v>13194</v>
      </c>
      <c r="T3442" s="4">
        <v>7916</v>
      </c>
      <c r="U3442" s="4">
        <v>5278</v>
      </c>
      <c r="V3442" s="3">
        <v>0.40003031681067153</v>
      </c>
      <c r="W3442" t="s">
        <v>54</v>
      </c>
      <c r="X3442" t="s">
        <v>42</v>
      </c>
      <c r="Y3442" t="s">
        <v>43</v>
      </c>
      <c r="Z3442">
        <v>0</v>
      </c>
      <c r="AA3442" t="s">
        <v>85</v>
      </c>
      <c r="AB3442" t="s">
        <v>150</v>
      </c>
      <c r="AC3442" t="s">
        <v>46</v>
      </c>
      <c r="AD3442">
        <v>2024</v>
      </c>
      <c r="AE3442">
        <v>6</v>
      </c>
      <c r="AF3442" t="s">
        <v>5530</v>
      </c>
      <c r="AG3442" t="s">
        <v>5525</v>
      </c>
      <c r="AH3442" t="s">
        <v>5519</v>
      </c>
      <c r="AI3442" t="s">
        <v>5520</v>
      </c>
    </row>
    <row r="3443" spans="1:35">
      <c r="A3443" t="s">
        <v>3945</v>
      </c>
      <c r="B3443" s="2">
        <v>45303</v>
      </c>
      <c r="C3443" t="s">
        <v>858</v>
      </c>
      <c r="D3443" t="s">
        <v>49</v>
      </c>
      <c r="E3443" t="s">
        <v>50</v>
      </c>
      <c r="F3443" t="s">
        <v>33</v>
      </c>
      <c r="G3443">
        <v>26</v>
      </c>
      <c r="H3443" t="s">
        <v>80</v>
      </c>
      <c r="I3443" t="s">
        <v>81</v>
      </c>
      <c r="J3443" t="s">
        <v>82</v>
      </c>
      <c r="K3443" t="s">
        <v>291</v>
      </c>
      <c r="L3443" t="s">
        <v>142</v>
      </c>
      <c r="M3443" t="s">
        <v>107</v>
      </c>
      <c r="N3443" t="s">
        <v>53</v>
      </c>
      <c r="O3443">
        <v>6</v>
      </c>
      <c r="P3443" s="4">
        <v>17005</v>
      </c>
      <c r="Q3443" s="4">
        <v>12414</v>
      </c>
      <c r="R3443" s="3">
        <v>0</v>
      </c>
      <c r="S3443" s="4">
        <v>102030</v>
      </c>
      <c r="T3443" s="4">
        <v>74484</v>
      </c>
      <c r="U3443" s="4">
        <v>27546</v>
      </c>
      <c r="V3443" s="3">
        <v>0.26997941781828871</v>
      </c>
      <c r="W3443" t="s">
        <v>54</v>
      </c>
      <c r="X3443" t="s">
        <v>55</v>
      </c>
      <c r="Y3443" t="s">
        <v>56</v>
      </c>
      <c r="Z3443">
        <v>2</v>
      </c>
      <c r="AA3443" t="s">
        <v>226</v>
      </c>
      <c r="AB3443" t="s">
        <v>121</v>
      </c>
      <c r="AC3443">
        <v>3</v>
      </c>
      <c r="AD3443">
        <v>2024</v>
      </c>
      <c r="AE3443">
        <v>1</v>
      </c>
      <c r="AF3443" t="s">
        <v>5532</v>
      </c>
      <c r="AG3443" t="s">
        <v>5528</v>
      </c>
      <c r="AH3443" t="s">
        <v>5515</v>
      </c>
      <c r="AI3443" t="s">
        <v>5516</v>
      </c>
    </row>
    <row r="3444" spans="1:35">
      <c r="A3444" t="s">
        <v>3946</v>
      </c>
      <c r="B3444" s="2">
        <v>45028</v>
      </c>
      <c r="C3444" t="s">
        <v>245</v>
      </c>
      <c r="D3444" t="s">
        <v>31</v>
      </c>
      <c r="E3444" t="s">
        <v>124</v>
      </c>
      <c r="F3444" t="s">
        <v>70</v>
      </c>
      <c r="G3444">
        <v>50</v>
      </c>
      <c r="H3444" t="s">
        <v>146</v>
      </c>
      <c r="I3444" t="s">
        <v>147</v>
      </c>
      <c r="J3444" t="s">
        <v>36</v>
      </c>
      <c r="K3444" t="s">
        <v>106</v>
      </c>
      <c r="L3444" t="s">
        <v>62</v>
      </c>
      <c r="M3444" t="s">
        <v>107</v>
      </c>
      <c r="N3444" t="s">
        <v>113</v>
      </c>
      <c r="O3444">
        <v>5</v>
      </c>
      <c r="P3444" s="4">
        <v>16434</v>
      </c>
      <c r="Q3444" s="4">
        <v>11175</v>
      </c>
      <c r="R3444" s="3">
        <v>0.05</v>
      </c>
      <c r="S3444" s="4">
        <v>78062</v>
      </c>
      <c r="T3444" s="4">
        <v>55875</v>
      </c>
      <c r="U3444" s="4">
        <v>22187</v>
      </c>
      <c r="V3444" s="3">
        <v>0.28422279726371347</v>
      </c>
      <c r="W3444" t="s">
        <v>54</v>
      </c>
      <c r="X3444" t="s">
        <v>55</v>
      </c>
      <c r="Y3444" t="s">
        <v>171</v>
      </c>
      <c r="Z3444">
        <v>7</v>
      </c>
      <c r="AA3444" t="s">
        <v>77</v>
      </c>
      <c r="AB3444" t="s">
        <v>95</v>
      </c>
      <c r="AC3444" t="s">
        <v>46</v>
      </c>
      <c r="AD3444">
        <v>2023</v>
      </c>
      <c r="AE3444">
        <v>4</v>
      </c>
      <c r="AF3444" t="s">
        <v>5524</v>
      </c>
      <c r="AG3444" t="s">
        <v>5525</v>
      </c>
      <c r="AH3444" t="s">
        <v>5515</v>
      </c>
      <c r="AI3444" t="s">
        <v>5523</v>
      </c>
    </row>
    <row r="3445" spans="1:35">
      <c r="A3445" t="s">
        <v>3947</v>
      </c>
      <c r="B3445" s="2">
        <v>45474</v>
      </c>
      <c r="C3445" t="s">
        <v>350</v>
      </c>
      <c r="D3445" t="s">
        <v>31</v>
      </c>
      <c r="E3445" t="s">
        <v>119</v>
      </c>
      <c r="F3445" t="s">
        <v>70</v>
      </c>
      <c r="G3445">
        <v>41</v>
      </c>
      <c r="H3445" t="s">
        <v>34</v>
      </c>
      <c r="I3445" t="s">
        <v>35</v>
      </c>
      <c r="J3445" t="s">
        <v>36</v>
      </c>
      <c r="K3445" t="s">
        <v>302</v>
      </c>
      <c r="L3445" t="s">
        <v>131</v>
      </c>
      <c r="M3445" t="s">
        <v>107</v>
      </c>
      <c r="N3445" t="s">
        <v>113</v>
      </c>
      <c r="O3445">
        <v>4</v>
      </c>
      <c r="P3445" s="4">
        <v>21418</v>
      </c>
      <c r="Q3445" s="4">
        <v>15849</v>
      </c>
      <c r="R3445" s="3">
        <v>0</v>
      </c>
      <c r="S3445" s="4">
        <v>85672</v>
      </c>
      <c r="T3445" s="4">
        <v>63396</v>
      </c>
      <c r="U3445" s="4">
        <v>22276</v>
      </c>
      <c r="V3445" s="3">
        <v>0.26001494070408065</v>
      </c>
      <c r="W3445" t="s">
        <v>75</v>
      </c>
      <c r="X3445" t="s">
        <v>76</v>
      </c>
      <c r="Y3445" t="s">
        <v>56</v>
      </c>
      <c r="Z3445">
        <v>2</v>
      </c>
      <c r="AA3445" t="s">
        <v>149</v>
      </c>
      <c r="AB3445" t="s">
        <v>121</v>
      </c>
      <c r="AC3445">
        <v>4</v>
      </c>
      <c r="AD3445">
        <v>2024</v>
      </c>
      <c r="AE3445">
        <v>7</v>
      </c>
      <c r="AF3445" t="s">
        <v>5533</v>
      </c>
      <c r="AG3445" t="s">
        <v>5514</v>
      </c>
      <c r="AH3445" t="s">
        <v>5515</v>
      </c>
      <c r="AI3445" t="s">
        <v>5526</v>
      </c>
    </row>
    <row r="3446" spans="1:35">
      <c r="A3446" t="s">
        <v>3948</v>
      </c>
      <c r="B3446" s="2">
        <v>45182</v>
      </c>
      <c r="C3446" t="s">
        <v>1142</v>
      </c>
      <c r="D3446" t="s">
        <v>31</v>
      </c>
      <c r="E3446" t="s">
        <v>111</v>
      </c>
      <c r="F3446" t="s">
        <v>70</v>
      </c>
      <c r="G3446">
        <v>27</v>
      </c>
      <c r="H3446" t="s">
        <v>80</v>
      </c>
      <c r="I3446" t="s">
        <v>81</v>
      </c>
      <c r="J3446" t="s">
        <v>82</v>
      </c>
      <c r="K3446" t="s">
        <v>337</v>
      </c>
      <c r="L3446" t="s">
        <v>155</v>
      </c>
      <c r="M3446" t="s">
        <v>39</v>
      </c>
      <c r="N3446" t="s">
        <v>93</v>
      </c>
      <c r="O3446">
        <v>6</v>
      </c>
      <c r="P3446" s="4">
        <v>11329</v>
      </c>
      <c r="Q3446" s="4">
        <v>8723</v>
      </c>
      <c r="R3446" s="3">
        <v>0.05</v>
      </c>
      <c r="S3446" s="4">
        <v>64575</v>
      </c>
      <c r="T3446" s="4">
        <v>52338</v>
      </c>
      <c r="U3446" s="4">
        <v>12237</v>
      </c>
      <c r="V3446" s="3">
        <v>0.1895005807200929</v>
      </c>
      <c r="W3446" t="s">
        <v>54</v>
      </c>
      <c r="X3446" t="s">
        <v>42</v>
      </c>
      <c r="Y3446" t="s">
        <v>171</v>
      </c>
      <c r="Z3446">
        <v>4</v>
      </c>
      <c r="AA3446" t="s">
        <v>94</v>
      </c>
      <c r="AB3446" t="s">
        <v>132</v>
      </c>
      <c r="AC3446" t="s">
        <v>46</v>
      </c>
      <c r="AD3446">
        <v>2023</v>
      </c>
      <c r="AE3446">
        <v>9</v>
      </c>
      <c r="AF3446" t="s">
        <v>5531</v>
      </c>
      <c r="AG3446" t="s">
        <v>5514</v>
      </c>
      <c r="AH3446" t="s">
        <v>5515</v>
      </c>
      <c r="AI3446" t="s">
        <v>5516</v>
      </c>
    </row>
    <row r="3447" spans="1:35">
      <c r="A3447" t="s">
        <v>3949</v>
      </c>
      <c r="B3447" s="2">
        <v>45461</v>
      </c>
      <c r="C3447" t="s">
        <v>687</v>
      </c>
      <c r="D3447" t="s">
        <v>49</v>
      </c>
      <c r="E3447" t="s">
        <v>60</v>
      </c>
      <c r="F3447" t="s">
        <v>70</v>
      </c>
      <c r="G3447">
        <v>29</v>
      </c>
      <c r="H3447" t="s">
        <v>105</v>
      </c>
      <c r="I3447" t="s">
        <v>89</v>
      </c>
      <c r="J3447" t="s">
        <v>82</v>
      </c>
      <c r="K3447" t="s">
        <v>51</v>
      </c>
      <c r="L3447" t="s">
        <v>155</v>
      </c>
      <c r="M3447" t="s">
        <v>107</v>
      </c>
      <c r="N3447" t="s">
        <v>126</v>
      </c>
      <c r="O3447">
        <v>1</v>
      </c>
      <c r="P3447" s="4">
        <v>11076</v>
      </c>
      <c r="Q3447" s="4">
        <v>6313</v>
      </c>
      <c r="R3447" s="3">
        <v>0.2</v>
      </c>
      <c r="S3447" s="4">
        <v>8861</v>
      </c>
      <c r="T3447" s="4">
        <v>6313</v>
      </c>
      <c r="U3447" s="4">
        <v>2548</v>
      </c>
      <c r="V3447" s="3">
        <v>0.2875521950118497</v>
      </c>
      <c r="W3447" t="s">
        <v>54</v>
      </c>
      <c r="X3447" t="s">
        <v>55</v>
      </c>
      <c r="Y3447" t="s">
        <v>56</v>
      </c>
      <c r="Z3447">
        <v>6</v>
      </c>
      <c r="AA3447" t="s">
        <v>226</v>
      </c>
      <c r="AB3447" t="s">
        <v>194</v>
      </c>
      <c r="AC3447">
        <v>4.7</v>
      </c>
      <c r="AD3447">
        <v>2024</v>
      </c>
      <c r="AE3447">
        <v>6</v>
      </c>
      <c r="AF3447" t="s">
        <v>5530</v>
      </c>
      <c r="AG3447" t="s">
        <v>5525</v>
      </c>
      <c r="AH3447" t="s">
        <v>5519</v>
      </c>
      <c r="AI3447" t="s">
        <v>5516</v>
      </c>
    </row>
    <row r="3448" spans="1:35">
      <c r="A3448" t="s">
        <v>3950</v>
      </c>
      <c r="B3448" s="2">
        <v>44939</v>
      </c>
      <c r="C3448" t="s">
        <v>946</v>
      </c>
      <c r="D3448" t="s">
        <v>31</v>
      </c>
      <c r="E3448" t="s">
        <v>50</v>
      </c>
      <c r="F3448" t="s">
        <v>33</v>
      </c>
      <c r="G3448">
        <v>34</v>
      </c>
      <c r="H3448" t="s">
        <v>34</v>
      </c>
      <c r="I3448" t="s">
        <v>35</v>
      </c>
      <c r="J3448" t="s">
        <v>36</v>
      </c>
      <c r="K3448" t="s">
        <v>326</v>
      </c>
      <c r="L3448" t="s">
        <v>131</v>
      </c>
      <c r="M3448" t="s">
        <v>107</v>
      </c>
      <c r="N3448" t="s">
        <v>93</v>
      </c>
      <c r="O3448">
        <v>1</v>
      </c>
      <c r="P3448" s="4">
        <v>9842</v>
      </c>
      <c r="Q3448" s="4">
        <v>7874</v>
      </c>
      <c r="R3448" s="3">
        <v>0.1</v>
      </c>
      <c r="S3448" s="4">
        <v>8858</v>
      </c>
      <c r="T3448" s="4">
        <v>7874</v>
      </c>
      <c r="U3448" s="4">
        <v>984</v>
      </c>
      <c r="V3448" s="3">
        <v>0.11108602393316776</v>
      </c>
      <c r="W3448" t="s">
        <v>75</v>
      </c>
      <c r="X3448" t="s">
        <v>76</v>
      </c>
      <c r="Y3448" t="s">
        <v>56</v>
      </c>
      <c r="Z3448">
        <v>3</v>
      </c>
      <c r="AA3448" t="s">
        <v>159</v>
      </c>
      <c r="AB3448" t="s">
        <v>95</v>
      </c>
      <c r="AC3448">
        <v>3.1</v>
      </c>
      <c r="AD3448">
        <v>2023</v>
      </c>
      <c r="AE3448">
        <v>1</v>
      </c>
      <c r="AF3448" t="s">
        <v>5532</v>
      </c>
      <c r="AG3448" t="s">
        <v>5528</v>
      </c>
      <c r="AH3448" t="s">
        <v>5519</v>
      </c>
      <c r="AI3448" t="s">
        <v>5516</v>
      </c>
    </row>
    <row r="3449" spans="1:35">
      <c r="A3449" t="s">
        <v>3951</v>
      </c>
      <c r="B3449" s="2">
        <v>45187</v>
      </c>
      <c r="C3449" t="s">
        <v>579</v>
      </c>
      <c r="D3449" t="s">
        <v>31</v>
      </c>
      <c r="E3449" t="s">
        <v>119</v>
      </c>
      <c r="F3449" t="s">
        <v>70</v>
      </c>
      <c r="G3449">
        <v>20</v>
      </c>
      <c r="H3449" t="s">
        <v>105</v>
      </c>
      <c r="I3449" t="s">
        <v>89</v>
      </c>
      <c r="J3449" t="s">
        <v>82</v>
      </c>
      <c r="K3449" t="s">
        <v>51</v>
      </c>
      <c r="L3449" t="s">
        <v>38</v>
      </c>
      <c r="M3449" t="s">
        <v>92</v>
      </c>
      <c r="N3449" t="s">
        <v>93</v>
      </c>
      <c r="O3449">
        <v>5</v>
      </c>
      <c r="P3449" s="4">
        <v>11581</v>
      </c>
      <c r="Q3449" s="4">
        <v>9149</v>
      </c>
      <c r="R3449" s="3">
        <v>0.15</v>
      </c>
      <c r="S3449" s="4">
        <v>49219</v>
      </c>
      <c r="T3449" s="4">
        <v>45745</v>
      </c>
      <c r="U3449" s="4">
        <v>3474</v>
      </c>
      <c r="V3449" s="3">
        <v>7.0582498628578391E-2</v>
      </c>
      <c r="W3449" t="s">
        <v>84</v>
      </c>
      <c r="X3449" t="s">
        <v>42</v>
      </c>
      <c r="Y3449" t="s">
        <v>56</v>
      </c>
      <c r="Z3449">
        <v>1</v>
      </c>
      <c r="AA3449" t="s">
        <v>172</v>
      </c>
      <c r="AB3449" t="s">
        <v>95</v>
      </c>
      <c r="AC3449">
        <v>3</v>
      </c>
      <c r="AD3449">
        <v>2023</v>
      </c>
      <c r="AE3449">
        <v>9</v>
      </c>
      <c r="AF3449" t="s">
        <v>5531</v>
      </c>
      <c r="AG3449" t="s">
        <v>5514</v>
      </c>
      <c r="AH3449" t="s">
        <v>5522</v>
      </c>
      <c r="AI3449" t="s">
        <v>5520</v>
      </c>
    </row>
    <row r="3450" spans="1:35">
      <c r="A3450" t="s">
        <v>3952</v>
      </c>
      <c r="B3450" s="2">
        <v>45192</v>
      </c>
      <c r="C3450" t="s">
        <v>1487</v>
      </c>
      <c r="D3450" t="s">
        <v>31</v>
      </c>
      <c r="E3450" t="s">
        <v>98</v>
      </c>
      <c r="F3450" t="s">
        <v>70</v>
      </c>
      <c r="G3450">
        <v>49</v>
      </c>
      <c r="H3450" t="s">
        <v>146</v>
      </c>
      <c r="I3450" t="s">
        <v>147</v>
      </c>
      <c r="J3450" t="s">
        <v>36</v>
      </c>
      <c r="K3450" t="s">
        <v>179</v>
      </c>
      <c r="L3450" t="s">
        <v>137</v>
      </c>
      <c r="M3450" t="s">
        <v>63</v>
      </c>
      <c r="N3450" t="s">
        <v>113</v>
      </c>
      <c r="O3450">
        <v>5</v>
      </c>
      <c r="P3450" s="4">
        <v>4253</v>
      </c>
      <c r="Q3450" s="4">
        <v>2552</v>
      </c>
      <c r="R3450" s="3">
        <v>0.15</v>
      </c>
      <c r="S3450" s="4">
        <v>18075</v>
      </c>
      <c r="T3450" s="4">
        <v>12760</v>
      </c>
      <c r="U3450" s="4">
        <v>5315</v>
      </c>
      <c r="V3450" s="3">
        <v>0.29405255878284925</v>
      </c>
      <c r="W3450" t="s">
        <v>41</v>
      </c>
      <c r="X3450" t="s">
        <v>55</v>
      </c>
      <c r="Y3450" t="s">
        <v>56</v>
      </c>
      <c r="Z3450">
        <v>7</v>
      </c>
      <c r="AA3450" t="s">
        <v>149</v>
      </c>
      <c r="AB3450" t="s">
        <v>66</v>
      </c>
      <c r="AC3450">
        <v>3.4</v>
      </c>
      <c r="AD3450">
        <v>2023</v>
      </c>
      <c r="AE3450">
        <v>9</v>
      </c>
      <c r="AF3450" t="s">
        <v>5531</v>
      </c>
      <c r="AG3450" t="s">
        <v>5514</v>
      </c>
      <c r="AH3450" t="s">
        <v>5519</v>
      </c>
      <c r="AI3450" t="s">
        <v>5523</v>
      </c>
    </row>
    <row r="3451" spans="1:35">
      <c r="A3451" t="s">
        <v>3953</v>
      </c>
      <c r="B3451" s="2">
        <v>45388</v>
      </c>
      <c r="C3451" t="s">
        <v>403</v>
      </c>
      <c r="D3451" t="s">
        <v>31</v>
      </c>
      <c r="E3451" t="s">
        <v>111</v>
      </c>
      <c r="F3451" t="s">
        <v>70</v>
      </c>
      <c r="G3451">
        <v>30</v>
      </c>
      <c r="H3451" t="s">
        <v>153</v>
      </c>
      <c r="I3451" t="s">
        <v>154</v>
      </c>
      <c r="J3451" t="s">
        <v>36</v>
      </c>
      <c r="K3451" t="s">
        <v>199</v>
      </c>
      <c r="L3451" t="s">
        <v>91</v>
      </c>
      <c r="M3451" t="s">
        <v>107</v>
      </c>
      <c r="N3451" t="s">
        <v>40</v>
      </c>
      <c r="O3451">
        <v>5</v>
      </c>
      <c r="P3451" s="4">
        <v>12385</v>
      </c>
      <c r="Q3451" s="4">
        <v>8546</v>
      </c>
      <c r="R3451" s="3">
        <v>0</v>
      </c>
      <c r="S3451" s="4">
        <v>61925</v>
      </c>
      <c r="T3451" s="4">
        <v>42730</v>
      </c>
      <c r="U3451" s="4">
        <v>19195</v>
      </c>
      <c r="V3451" s="3">
        <v>0.30997174000807426</v>
      </c>
      <c r="W3451" t="s">
        <v>41</v>
      </c>
      <c r="X3451" t="s">
        <v>76</v>
      </c>
      <c r="Y3451" t="s">
        <v>56</v>
      </c>
      <c r="Z3451">
        <v>1</v>
      </c>
      <c r="AA3451" t="s">
        <v>193</v>
      </c>
      <c r="AB3451" t="s">
        <v>121</v>
      </c>
      <c r="AC3451">
        <v>4.4000000000000004</v>
      </c>
      <c r="AD3451">
        <v>2024</v>
      </c>
      <c r="AE3451">
        <v>4</v>
      </c>
      <c r="AF3451" t="s">
        <v>5524</v>
      </c>
      <c r="AG3451" t="s">
        <v>5525</v>
      </c>
      <c r="AH3451" t="s">
        <v>5515</v>
      </c>
      <c r="AI3451" t="s">
        <v>5516</v>
      </c>
    </row>
    <row r="3452" spans="1:35">
      <c r="A3452" t="s">
        <v>3954</v>
      </c>
      <c r="B3452" s="2">
        <v>45142</v>
      </c>
      <c r="C3452" t="s">
        <v>912</v>
      </c>
      <c r="D3452" t="s">
        <v>31</v>
      </c>
      <c r="E3452" t="s">
        <v>124</v>
      </c>
      <c r="F3452" t="s">
        <v>70</v>
      </c>
      <c r="G3452">
        <v>26</v>
      </c>
      <c r="H3452" t="s">
        <v>146</v>
      </c>
      <c r="I3452" t="s">
        <v>147</v>
      </c>
      <c r="J3452" t="s">
        <v>36</v>
      </c>
      <c r="K3452" t="s">
        <v>120</v>
      </c>
      <c r="L3452" t="s">
        <v>52</v>
      </c>
      <c r="M3452" t="s">
        <v>39</v>
      </c>
      <c r="N3452" t="s">
        <v>64</v>
      </c>
      <c r="O3452">
        <v>3</v>
      </c>
      <c r="P3452" s="4">
        <v>14894</v>
      </c>
      <c r="Q3452" s="4">
        <v>8787</v>
      </c>
      <c r="R3452" s="3">
        <v>0.2</v>
      </c>
      <c r="S3452" s="4">
        <v>35746</v>
      </c>
      <c r="T3452" s="4">
        <v>26361</v>
      </c>
      <c r="U3452" s="4">
        <v>9385</v>
      </c>
      <c r="V3452" s="3">
        <v>0.26254685838974989</v>
      </c>
      <c r="W3452" t="s">
        <v>54</v>
      </c>
      <c r="X3452" t="s">
        <v>42</v>
      </c>
      <c r="Y3452" t="s">
        <v>56</v>
      </c>
      <c r="Z3452">
        <v>2</v>
      </c>
      <c r="AA3452" t="s">
        <v>172</v>
      </c>
      <c r="AB3452" t="s">
        <v>121</v>
      </c>
      <c r="AC3452">
        <v>4.5</v>
      </c>
      <c r="AD3452">
        <v>2023</v>
      </c>
      <c r="AE3452">
        <v>8</v>
      </c>
      <c r="AF3452" t="s">
        <v>5513</v>
      </c>
      <c r="AG3452" t="s">
        <v>5514</v>
      </c>
      <c r="AH3452" t="s">
        <v>5522</v>
      </c>
      <c r="AI3452" t="s">
        <v>5516</v>
      </c>
    </row>
    <row r="3453" spans="1:35">
      <c r="A3453" t="s">
        <v>3955</v>
      </c>
      <c r="B3453" s="2">
        <v>45638</v>
      </c>
      <c r="C3453" t="s">
        <v>522</v>
      </c>
      <c r="D3453" t="s">
        <v>31</v>
      </c>
      <c r="E3453" t="s">
        <v>124</v>
      </c>
      <c r="F3453" t="s">
        <v>70</v>
      </c>
      <c r="G3453">
        <v>34</v>
      </c>
      <c r="H3453" t="s">
        <v>71</v>
      </c>
      <c r="I3453" t="s">
        <v>72</v>
      </c>
      <c r="J3453" t="s">
        <v>73</v>
      </c>
      <c r="K3453" t="s">
        <v>74</v>
      </c>
      <c r="L3453" t="s">
        <v>137</v>
      </c>
      <c r="M3453" t="s">
        <v>83</v>
      </c>
      <c r="N3453" t="s">
        <v>126</v>
      </c>
      <c r="O3453">
        <v>8</v>
      </c>
      <c r="P3453" s="4">
        <v>13535</v>
      </c>
      <c r="Q3453" s="4">
        <v>9339</v>
      </c>
      <c r="R3453" s="3">
        <v>0</v>
      </c>
      <c r="S3453" s="4">
        <v>108280</v>
      </c>
      <c r="T3453" s="4">
        <v>74712</v>
      </c>
      <c r="U3453" s="4">
        <v>33568</v>
      </c>
      <c r="V3453" s="3">
        <v>0.31001108237901737</v>
      </c>
      <c r="W3453" t="s">
        <v>84</v>
      </c>
      <c r="X3453" t="s">
        <v>76</v>
      </c>
      <c r="Y3453" t="s">
        <v>171</v>
      </c>
      <c r="Z3453">
        <v>3</v>
      </c>
      <c r="AA3453" t="s">
        <v>94</v>
      </c>
      <c r="AB3453" t="s">
        <v>45</v>
      </c>
      <c r="AC3453" t="s">
        <v>46</v>
      </c>
      <c r="AD3453">
        <v>2024</v>
      </c>
      <c r="AE3453">
        <v>12</v>
      </c>
      <c r="AF3453" t="s">
        <v>5521</v>
      </c>
      <c r="AG3453" t="s">
        <v>5518</v>
      </c>
      <c r="AH3453" t="s">
        <v>5515</v>
      </c>
      <c r="AI3453" t="s">
        <v>5516</v>
      </c>
    </row>
    <row r="3454" spans="1:35">
      <c r="A3454" t="s">
        <v>3956</v>
      </c>
      <c r="B3454" s="2">
        <v>45197</v>
      </c>
      <c r="C3454" t="s">
        <v>532</v>
      </c>
      <c r="D3454" t="s">
        <v>49</v>
      </c>
      <c r="E3454" t="s">
        <v>124</v>
      </c>
      <c r="F3454" t="s">
        <v>70</v>
      </c>
      <c r="G3454">
        <v>39</v>
      </c>
      <c r="H3454" t="s">
        <v>34</v>
      </c>
      <c r="I3454" t="s">
        <v>35</v>
      </c>
      <c r="J3454" t="s">
        <v>36</v>
      </c>
      <c r="K3454" t="s">
        <v>199</v>
      </c>
      <c r="L3454" t="s">
        <v>91</v>
      </c>
      <c r="M3454" t="s">
        <v>39</v>
      </c>
      <c r="N3454" t="s">
        <v>40</v>
      </c>
      <c r="O3454">
        <v>3</v>
      </c>
      <c r="P3454" s="4">
        <v>2944</v>
      </c>
      <c r="Q3454" s="4">
        <v>2326</v>
      </c>
      <c r="R3454" s="3">
        <v>0</v>
      </c>
      <c r="S3454" s="4">
        <v>8832</v>
      </c>
      <c r="T3454" s="4">
        <v>6978</v>
      </c>
      <c r="U3454" s="4">
        <v>1854</v>
      </c>
      <c r="V3454" s="3">
        <v>0.20991847826086957</v>
      </c>
      <c r="W3454" t="s">
        <v>75</v>
      </c>
      <c r="X3454" t="s">
        <v>42</v>
      </c>
      <c r="Y3454" t="s">
        <v>56</v>
      </c>
      <c r="Z3454">
        <v>5</v>
      </c>
      <c r="AA3454" t="s">
        <v>181</v>
      </c>
      <c r="AB3454" t="s">
        <v>194</v>
      </c>
      <c r="AC3454">
        <v>4.4000000000000004</v>
      </c>
      <c r="AD3454">
        <v>2023</v>
      </c>
      <c r="AE3454">
        <v>9</v>
      </c>
      <c r="AF3454" t="s">
        <v>5531</v>
      </c>
      <c r="AG3454" t="s">
        <v>5514</v>
      </c>
      <c r="AH3454" t="s">
        <v>5519</v>
      </c>
      <c r="AI3454" t="s">
        <v>5526</v>
      </c>
    </row>
    <row r="3455" spans="1:35">
      <c r="A3455" t="s">
        <v>3957</v>
      </c>
      <c r="B3455" s="2">
        <v>45482</v>
      </c>
      <c r="C3455" t="s">
        <v>583</v>
      </c>
      <c r="D3455" t="s">
        <v>31</v>
      </c>
      <c r="E3455" t="s">
        <v>60</v>
      </c>
      <c r="F3455" t="s">
        <v>70</v>
      </c>
      <c r="G3455">
        <v>33</v>
      </c>
      <c r="H3455" t="s">
        <v>153</v>
      </c>
      <c r="I3455" t="s">
        <v>154</v>
      </c>
      <c r="J3455" t="s">
        <v>36</v>
      </c>
      <c r="K3455" t="s">
        <v>214</v>
      </c>
      <c r="L3455" t="s">
        <v>112</v>
      </c>
      <c r="M3455" t="s">
        <v>83</v>
      </c>
      <c r="N3455" t="s">
        <v>40</v>
      </c>
      <c r="O3455">
        <v>4</v>
      </c>
      <c r="P3455" s="4">
        <v>6529</v>
      </c>
      <c r="Q3455" s="4">
        <v>3852</v>
      </c>
      <c r="R3455" s="3">
        <v>0.05</v>
      </c>
      <c r="S3455" s="4">
        <v>24810</v>
      </c>
      <c r="T3455" s="4">
        <v>15408</v>
      </c>
      <c r="U3455" s="4">
        <v>9402</v>
      </c>
      <c r="V3455" s="3">
        <v>0.37896009673518743</v>
      </c>
      <c r="W3455" t="s">
        <v>75</v>
      </c>
      <c r="X3455" t="s">
        <v>55</v>
      </c>
      <c r="Y3455" t="s">
        <v>171</v>
      </c>
      <c r="Z3455">
        <v>14</v>
      </c>
      <c r="AA3455" t="s">
        <v>77</v>
      </c>
      <c r="AB3455" t="s">
        <v>45</v>
      </c>
      <c r="AC3455" t="s">
        <v>46</v>
      </c>
      <c r="AD3455">
        <v>2024</v>
      </c>
      <c r="AE3455">
        <v>7</v>
      </c>
      <c r="AF3455" t="s">
        <v>5533</v>
      </c>
      <c r="AG3455" t="s">
        <v>5514</v>
      </c>
      <c r="AH3455" t="s">
        <v>5522</v>
      </c>
      <c r="AI3455" t="s">
        <v>5516</v>
      </c>
    </row>
    <row r="3456" spans="1:35">
      <c r="A3456" t="s">
        <v>3958</v>
      </c>
      <c r="B3456" s="2">
        <v>45422</v>
      </c>
      <c r="C3456" t="s">
        <v>833</v>
      </c>
      <c r="D3456" t="s">
        <v>31</v>
      </c>
      <c r="E3456" t="s">
        <v>188</v>
      </c>
      <c r="F3456" t="s">
        <v>33</v>
      </c>
      <c r="G3456">
        <v>60</v>
      </c>
      <c r="H3456" t="s">
        <v>88</v>
      </c>
      <c r="I3456" t="s">
        <v>89</v>
      </c>
      <c r="J3456" t="s">
        <v>82</v>
      </c>
      <c r="K3456" t="s">
        <v>302</v>
      </c>
      <c r="L3456" t="s">
        <v>142</v>
      </c>
      <c r="M3456" t="s">
        <v>107</v>
      </c>
      <c r="N3456" t="s">
        <v>64</v>
      </c>
      <c r="O3456">
        <v>4</v>
      </c>
      <c r="P3456" s="4">
        <v>6647</v>
      </c>
      <c r="Q3456" s="4">
        <v>4985</v>
      </c>
      <c r="R3456" s="3">
        <v>0.2</v>
      </c>
      <c r="S3456" s="4">
        <v>21270</v>
      </c>
      <c r="T3456" s="4">
        <v>19940</v>
      </c>
      <c r="U3456" s="4">
        <v>1330</v>
      </c>
      <c r="V3456" s="3">
        <v>6.2529384109073813E-2</v>
      </c>
      <c r="W3456" t="s">
        <v>75</v>
      </c>
      <c r="X3456" t="s">
        <v>76</v>
      </c>
      <c r="Y3456" t="s">
        <v>156</v>
      </c>
      <c r="Z3456">
        <v>0</v>
      </c>
      <c r="AA3456" t="s">
        <v>229</v>
      </c>
      <c r="AB3456" t="s">
        <v>189</v>
      </c>
      <c r="AC3456">
        <v>1.1000000000000001</v>
      </c>
      <c r="AD3456">
        <v>2024</v>
      </c>
      <c r="AE3456">
        <v>5</v>
      </c>
      <c r="AF3456" t="s">
        <v>5529</v>
      </c>
      <c r="AG3456" t="s">
        <v>5525</v>
      </c>
      <c r="AH3456" t="s">
        <v>5522</v>
      </c>
      <c r="AI3456" t="s">
        <v>5523</v>
      </c>
    </row>
    <row r="3457" spans="1:35">
      <c r="A3457" t="s">
        <v>3959</v>
      </c>
      <c r="B3457" s="2">
        <v>45156</v>
      </c>
      <c r="C3457" t="s">
        <v>1186</v>
      </c>
      <c r="D3457" t="s">
        <v>31</v>
      </c>
      <c r="E3457" t="s">
        <v>119</v>
      </c>
      <c r="F3457" t="s">
        <v>70</v>
      </c>
      <c r="G3457">
        <v>35</v>
      </c>
      <c r="H3457" t="s">
        <v>153</v>
      </c>
      <c r="I3457" t="s">
        <v>154</v>
      </c>
      <c r="J3457" t="s">
        <v>36</v>
      </c>
      <c r="K3457" t="s">
        <v>192</v>
      </c>
      <c r="L3457" t="s">
        <v>142</v>
      </c>
      <c r="M3457" t="s">
        <v>107</v>
      </c>
      <c r="N3457" t="s">
        <v>40</v>
      </c>
      <c r="O3457">
        <v>1</v>
      </c>
      <c r="P3457" s="4">
        <v>16582</v>
      </c>
      <c r="Q3457" s="4">
        <v>12768</v>
      </c>
      <c r="R3457" s="3">
        <v>0</v>
      </c>
      <c r="S3457" s="4">
        <v>16582</v>
      </c>
      <c r="T3457" s="4">
        <v>12768</v>
      </c>
      <c r="U3457" s="4">
        <v>3814</v>
      </c>
      <c r="V3457" s="3">
        <v>0.23000844288988059</v>
      </c>
      <c r="W3457" t="s">
        <v>54</v>
      </c>
      <c r="X3457" t="s">
        <v>76</v>
      </c>
      <c r="Y3457" t="s">
        <v>56</v>
      </c>
      <c r="Z3457">
        <v>2</v>
      </c>
      <c r="AA3457" t="s">
        <v>159</v>
      </c>
      <c r="AB3457" t="s">
        <v>194</v>
      </c>
      <c r="AC3457">
        <v>3.9</v>
      </c>
      <c r="AD3457">
        <v>2023</v>
      </c>
      <c r="AE3457">
        <v>8</v>
      </c>
      <c r="AF3457" t="s">
        <v>5513</v>
      </c>
      <c r="AG3457" t="s">
        <v>5514</v>
      </c>
      <c r="AH3457" t="s">
        <v>5519</v>
      </c>
      <c r="AI3457" t="s">
        <v>5526</v>
      </c>
    </row>
    <row r="3458" spans="1:35">
      <c r="A3458" t="s">
        <v>3960</v>
      </c>
      <c r="B3458" s="2">
        <v>45596</v>
      </c>
      <c r="C3458" t="s">
        <v>725</v>
      </c>
      <c r="D3458" t="s">
        <v>31</v>
      </c>
      <c r="E3458" t="s">
        <v>69</v>
      </c>
      <c r="F3458" t="s">
        <v>70</v>
      </c>
      <c r="G3458">
        <v>37</v>
      </c>
      <c r="H3458" t="s">
        <v>88</v>
      </c>
      <c r="I3458" t="s">
        <v>89</v>
      </c>
      <c r="J3458" t="s">
        <v>82</v>
      </c>
      <c r="K3458" t="s">
        <v>337</v>
      </c>
      <c r="L3458" t="s">
        <v>101</v>
      </c>
      <c r="M3458" t="s">
        <v>107</v>
      </c>
      <c r="N3458" t="s">
        <v>93</v>
      </c>
      <c r="O3458">
        <v>8</v>
      </c>
      <c r="P3458" s="4">
        <v>1260</v>
      </c>
      <c r="Q3458" s="4">
        <v>920</v>
      </c>
      <c r="R3458" s="3">
        <v>0.15</v>
      </c>
      <c r="S3458" s="4">
        <v>8568</v>
      </c>
      <c r="T3458" s="4">
        <v>7360</v>
      </c>
      <c r="U3458" s="4">
        <v>1208</v>
      </c>
      <c r="V3458" s="3">
        <v>0.14098972922502334</v>
      </c>
      <c r="W3458" t="s">
        <v>84</v>
      </c>
      <c r="X3458" t="s">
        <v>76</v>
      </c>
      <c r="Y3458" t="s">
        <v>56</v>
      </c>
      <c r="Z3458">
        <v>6</v>
      </c>
      <c r="AA3458" t="s">
        <v>172</v>
      </c>
      <c r="AB3458" t="s">
        <v>95</v>
      </c>
      <c r="AC3458">
        <v>4.3</v>
      </c>
      <c r="AD3458">
        <v>2024</v>
      </c>
      <c r="AE3458">
        <v>10</v>
      </c>
      <c r="AF3458" t="s">
        <v>5517</v>
      </c>
      <c r="AG3458" t="s">
        <v>5518</v>
      </c>
      <c r="AH3458" t="s">
        <v>5519</v>
      </c>
      <c r="AI3458" t="s">
        <v>5526</v>
      </c>
    </row>
    <row r="3459" spans="1:35">
      <c r="A3459" t="s">
        <v>3961</v>
      </c>
      <c r="B3459" s="2">
        <v>45095</v>
      </c>
      <c r="C3459" t="s">
        <v>1672</v>
      </c>
      <c r="D3459" t="s">
        <v>31</v>
      </c>
      <c r="E3459" t="s">
        <v>50</v>
      </c>
      <c r="F3459" t="s">
        <v>33</v>
      </c>
      <c r="G3459">
        <v>27</v>
      </c>
      <c r="H3459" t="s">
        <v>71</v>
      </c>
      <c r="I3459" t="s">
        <v>72</v>
      </c>
      <c r="J3459" t="s">
        <v>73</v>
      </c>
      <c r="K3459" t="s">
        <v>269</v>
      </c>
      <c r="L3459" t="s">
        <v>62</v>
      </c>
      <c r="M3459" t="s">
        <v>107</v>
      </c>
      <c r="N3459" t="s">
        <v>93</v>
      </c>
      <c r="O3459">
        <v>2</v>
      </c>
      <c r="P3459" s="4">
        <v>8374</v>
      </c>
      <c r="Q3459" s="4">
        <v>4606</v>
      </c>
      <c r="R3459" s="3">
        <v>0</v>
      </c>
      <c r="S3459" s="4">
        <v>16748</v>
      </c>
      <c r="T3459" s="4">
        <v>9212</v>
      </c>
      <c r="U3459" s="4">
        <v>7536</v>
      </c>
      <c r="V3459" s="3">
        <v>0.44996417482684498</v>
      </c>
      <c r="W3459" t="s">
        <v>75</v>
      </c>
      <c r="X3459" t="s">
        <v>55</v>
      </c>
      <c r="Y3459" t="s">
        <v>43</v>
      </c>
      <c r="Z3459">
        <v>0</v>
      </c>
      <c r="AA3459" t="s">
        <v>57</v>
      </c>
      <c r="AB3459" t="s">
        <v>189</v>
      </c>
      <c r="AC3459" t="s">
        <v>46</v>
      </c>
      <c r="AD3459">
        <v>2023</v>
      </c>
      <c r="AE3459">
        <v>6</v>
      </c>
      <c r="AF3459" t="s">
        <v>5530</v>
      </c>
      <c r="AG3459" t="s">
        <v>5525</v>
      </c>
      <c r="AH3459" t="s">
        <v>5519</v>
      </c>
      <c r="AI3459" t="s">
        <v>5516</v>
      </c>
    </row>
    <row r="3460" spans="1:35">
      <c r="A3460" t="s">
        <v>3962</v>
      </c>
      <c r="B3460" s="2">
        <v>44940</v>
      </c>
      <c r="C3460" t="s">
        <v>253</v>
      </c>
      <c r="D3460" t="s">
        <v>49</v>
      </c>
      <c r="E3460" t="s">
        <v>188</v>
      </c>
      <c r="F3460" t="s">
        <v>33</v>
      </c>
      <c r="G3460">
        <v>20</v>
      </c>
      <c r="H3460" t="s">
        <v>80</v>
      </c>
      <c r="I3460" t="s">
        <v>81</v>
      </c>
      <c r="J3460" t="s">
        <v>82</v>
      </c>
      <c r="K3460" t="s">
        <v>184</v>
      </c>
      <c r="L3460" t="s">
        <v>155</v>
      </c>
      <c r="M3460" t="s">
        <v>83</v>
      </c>
      <c r="N3460" t="s">
        <v>113</v>
      </c>
      <c r="O3460">
        <v>4</v>
      </c>
      <c r="P3460" s="4">
        <v>19373</v>
      </c>
      <c r="Q3460" s="4">
        <v>13367</v>
      </c>
      <c r="R3460" s="3">
        <v>0</v>
      </c>
      <c r="S3460" s="4">
        <v>77492</v>
      </c>
      <c r="T3460" s="4">
        <v>53468</v>
      </c>
      <c r="U3460" s="4">
        <v>24024</v>
      </c>
      <c r="V3460" s="3">
        <v>0.31001909874567696</v>
      </c>
      <c r="W3460" t="s">
        <v>54</v>
      </c>
      <c r="X3460" t="s">
        <v>76</v>
      </c>
      <c r="Y3460" t="s">
        <v>56</v>
      </c>
      <c r="Z3460">
        <v>4</v>
      </c>
      <c r="AA3460" t="s">
        <v>85</v>
      </c>
      <c r="AB3460" t="s">
        <v>194</v>
      </c>
      <c r="AC3460">
        <v>3.8</v>
      </c>
      <c r="AD3460">
        <v>2023</v>
      </c>
      <c r="AE3460">
        <v>1</v>
      </c>
      <c r="AF3460" t="s">
        <v>5532</v>
      </c>
      <c r="AG3460" t="s">
        <v>5528</v>
      </c>
      <c r="AH3460" t="s">
        <v>5515</v>
      </c>
      <c r="AI3460" t="s">
        <v>5520</v>
      </c>
    </row>
    <row r="3461" spans="1:35">
      <c r="A3461" t="s">
        <v>3963</v>
      </c>
      <c r="B3461" s="2">
        <v>45130</v>
      </c>
      <c r="C3461" t="s">
        <v>769</v>
      </c>
      <c r="D3461" t="s">
        <v>31</v>
      </c>
      <c r="E3461" t="s">
        <v>170</v>
      </c>
      <c r="F3461" t="s">
        <v>33</v>
      </c>
      <c r="G3461">
        <v>40</v>
      </c>
      <c r="H3461" t="s">
        <v>105</v>
      </c>
      <c r="I3461" t="s">
        <v>89</v>
      </c>
      <c r="J3461" t="s">
        <v>82</v>
      </c>
      <c r="K3461" t="s">
        <v>162</v>
      </c>
      <c r="L3461" t="s">
        <v>62</v>
      </c>
      <c r="M3461" t="s">
        <v>92</v>
      </c>
      <c r="N3461" t="s">
        <v>64</v>
      </c>
      <c r="O3461">
        <v>8</v>
      </c>
      <c r="P3461" s="4">
        <v>1212</v>
      </c>
      <c r="Q3461" s="4">
        <v>727</v>
      </c>
      <c r="R3461" s="3">
        <v>0.05</v>
      </c>
      <c r="S3461" s="4">
        <v>9211</v>
      </c>
      <c r="T3461" s="4">
        <v>5816</v>
      </c>
      <c r="U3461" s="4">
        <v>3395</v>
      </c>
      <c r="V3461" s="3">
        <v>0.3685810444034307</v>
      </c>
      <c r="W3461" t="s">
        <v>84</v>
      </c>
      <c r="X3461" t="s">
        <v>42</v>
      </c>
      <c r="Y3461" t="s">
        <v>56</v>
      </c>
      <c r="Z3461">
        <v>4</v>
      </c>
      <c r="AA3461" t="s">
        <v>57</v>
      </c>
      <c r="AB3461" t="s">
        <v>66</v>
      </c>
      <c r="AC3461">
        <v>5</v>
      </c>
      <c r="AD3461">
        <v>2023</v>
      </c>
      <c r="AE3461">
        <v>7</v>
      </c>
      <c r="AF3461" t="s">
        <v>5533</v>
      </c>
      <c r="AG3461" t="s">
        <v>5514</v>
      </c>
      <c r="AH3461" t="s">
        <v>5519</v>
      </c>
      <c r="AI3461" t="s">
        <v>5526</v>
      </c>
    </row>
    <row r="3462" spans="1:35">
      <c r="A3462" t="s">
        <v>3964</v>
      </c>
      <c r="B3462" s="2">
        <v>45077</v>
      </c>
      <c r="C3462" t="s">
        <v>68</v>
      </c>
      <c r="D3462" t="s">
        <v>49</v>
      </c>
      <c r="E3462" t="s">
        <v>124</v>
      </c>
      <c r="F3462" t="s">
        <v>70</v>
      </c>
      <c r="G3462">
        <v>28</v>
      </c>
      <c r="H3462" t="s">
        <v>153</v>
      </c>
      <c r="I3462" t="s">
        <v>154</v>
      </c>
      <c r="J3462" t="s">
        <v>36</v>
      </c>
      <c r="K3462" t="s">
        <v>120</v>
      </c>
      <c r="L3462" t="s">
        <v>142</v>
      </c>
      <c r="M3462" t="s">
        <v>63</v>
      </c>
      <c r="N3462" t="s">
        <v>126</v>
      </c>
      <c r="O3462">
        <v>8</v>
      </c>
      <c r="P3462" s="4">
        <v>19371</v>
      </c>
      <c r="Q3462" s="4">
        <v>11041</v>
      </c>
      <c r="R3462" s="3">
        <v>0.1</v>
      </c>
      <c r="S3462" s="4">
        <v>139471</v>
      </c>
      <c r="T3462" s="4">
        <v>88328</v>
      </c>
      <c r="U3462" s="4">
        <v>51143</v>
      </c>
      <c r="V3462" s="3">
        <v>0.36669271748248738</v>
      </c>
      <c r="W3462" t="s">
        <v>75</v>
      </c>
      <c r="X3462" t="s">
        <v>42</v>
      </c>
      <c r="Y3462" t="s">
        <v>56</v>
      </c>
      <c r="Z3462">
        <v>5</v>
      </c>
      <c r="AA3462" t="s">
        <v>57</v>
      </c>
      <c r="AB3462" t="s">
        <v>150</v>
      </c>
      <c r="AC3462">
        <v>3</v>
      </c>
      <c r="AD3462">
        <v>2023</v>
      </c>
      <c r="AE3462">
        <v>5</v>
      </c>
      <c r="AF3462" t="s">
        <v>5529</v>
      </c>
      <c r="AG3462" t="s">
        <v>5525</v>
      </c>
      <c r="AH3462" t="s">
        <v>5515</v>
      </c>
      <c r="AI3462" t="s">
        <v>5516</v>
      </c>
    </row>
    <row r="3463" spans="1:35">
      <c r="A3463" t="s">
        <v>3965</v>
      </c>
      <c r="B3463" s="2">
        <v>45056</v>
      </c>
      <c r="C3463" t="s">
        <v>379</v>
      </c>
      <c r="D3463" t="s">
        <v>49</v>
      </c>
      <c r="E3463" t="s">
        <v>129</v>
      </c>
      <c r="F3463" t="s">
        <v>33</v>
      </c>
      <c r="G3463">
        <v>57</v>
      </c>
      <c r="H3463" t="s">
        <v>153</v>
      </c>
      <c r="I3463" t="s">
        <v>154</v>
      </c>
      <c r="J3463" t="s">
        <v>36</v>
      </c>
      <c r="K3463" t="s">
        <v>291</v>
      </c>
      <c r="L3463" t="s">
        <v>101</v>
      </c>
      <c r="M3463" t="s">
        <v>39</v>
      </c>
      <c r="N3463" t="s">
        <v>113</v>
      </c>
      <c r="O3463">
        <v>2</v>
      </c>
      <c r="P3463" s="4">
        <v>13738</v>
      </c>
      <c r="Q3463" s="4">
        <v>8792</v>
      </c>
      <c r="R3463" s="3">
        <v>0.05</v>
      </c>
      <c r="S3463" s="4">
        <v>26102</v>
      </c>
      <c r="T3463" s="4">
        <v>17584</v>
      </c>
      <c r="U3463" s="4">
        <v>8518</v>
      </c>
      <c r="V3463" s="3">
        <v>0.32633514673205116</v>
      </c>
      <c r="W3463" t="s">
        <v>41</v>
      </c>
      <c r="X3463" t="s">
        <v>55</v>
      </c>
      <c r="Y3463" t="s">
        <v>56</v>
      </c>
      <c r="Z3463">
        <v>2</v>
      </c>
      <c r="AA3463" t="s">
        <v>65</v>
      </c>
      <c r="AB3463" t="s">
        <v>121</v>
      </c>
      <c r="AC3463">
        <v>3</v>
      </c>
      <c r="AD3463">
        <v>2023</v>
      </c>
      <c r="AE3463">
        <v>5</v>
      </c>
      <c r="AF3463" t="s">
        <v>5529</v>
      </c>
      <c r="AG3463" t="s">
        <v>5525</v>
      </c>
      <c r="AH3463" t="s">
        <v>5522</v>
      </c>
      <c r="AI3463" t="s">
        <v>5523</v>
      </c>
    </row>
    <row r="3464" spans="1:35">
      <c r="A3464" t="s">
        <v>3966</v>
      </c>
      <c r="B3464" s="2">
        <v>45015</v>
      </c>
      <c r="C3464" t="s">
        <v>750</v>
      </c>
      <c r="D3464" t="s">
        <v>31</v>
      </c>
      <c r="E3464" t="s">
        <v>129</v>
      </c>
      <c r="F3464" t="s">
        <v>33</v>
      </c>
      <c r="G3464">
        <v>25</v>
      </c>
      <c r="H3464" t="s">
        <v>71</v>
      </c>
      <c r="I3464" t="s">
        <v>72</v>
      </c>
      <c r="J3464" t="s">
        <v>73</v>
      </c>
      <c r="K3464" t="s">
        <v>37</v>
      </c>
      <c r="L3464" t="s">
        <v>52</v>
      </c>
      <c r="M3464" t="s">
        <v>107</v>
      </c>
      <c r="N3464" t="s">
        <v>126</v>
      </c>
      <c r="O3464">
        <v>5</v>
      </c>
      <c r="P3464" s="4">
        <v>3841</v>
      </c>
      <c r="Q3464" s="4">
        <v>2151</v>
      </c>
      <c r="R3464" s="3">
        <v>0.1</v>
      </c>
      <c r="S3464" s="4">
        <v>17285</v>
      </c>
      <c r="T3464" s="4">
        <v>10755</v>
      </c>
      <c r="U3464" s="4">
        <v>6530</v>
      </c>
      <c r="V3464" s="3">
        <v>0.37778420595892392</v>
      </c>
      <c r="W3464" t="s">
        <v>75</v>
      </c>
      <c r="X3464" t="s">
        <v>55</v>
      </c>
      <c r="Y3464" t="s">
        <v>56</v>
      </c>
      <c r="Z3464">
        <v>6</v>
      </c>
      <c r="AA3464" t="s">
        <v>220</v>
      </c>
      <c r="AB3464" t="s">
        <v>150</v>
      </c>
      <c r="AC3464">
        <v>4.4000000000000004</v>
      </c>
      <c r="AD3464">
        <v>2023</v>
      </c>
      <c r="AE3464">
        <v>3</v>
      </c>
      <c r="AF3464" t="s">
        <v>5534</v>
      </c>
      <c r="AG3464" t="s">
        <v>5528</v>
      </c>
      <c r="AH3464" t="s">
        <v>5519</v>
      </c>
      <c r="AI3464" t="s">
        <v>5516</v>
      </c>
    </row>
    <row r="3465" spans="1:35">
      <c r="A3465" t="s">
        <v>3967</v>
      </c>
      <c r="B3465" s="2">
        <v>45343</v>
      </c>
      <c r="C3465" t="s">
        <v>621</v>
      </c>
      <c r="D3465" t="s">
        <v>49</v>
      </c>
      <c r="E3465" t="s">
        <v>119</v>
      </c>
      <c r="F3465" t="s">
        <v>70</v>
      </c>
      <c r="G3465">
        <v>43</v>
      </c>
      <c r="H3465" t="s">
        <v>153</v>
      </c>
      <c r="I3465" t="s">
        <v>154</v>
      </c>
      <c r="J3465" t="s">
        <v>36</v>
      </c>
      <c r="K3465" t="s">
        <v>106</v>
      </c>
      <c r="L3465" t="s">
        <v>101</v>
      </c>
      <c r="M3465" t="s">
        <v>63</v>
      </c>
      <c r="N3465" t="s">
        <v>53</v>
      </c>
      <c r="O3465">
        <v>4</v>
      </c>
      <c r="P3465" s="4">
        <v>24355</v>
      </c>
      <c r="Q3465" s="4">
        <v>16805</v>
      </c>
      <c r="R3465" s="3">
        <v>0.2</v>
      </c>
      <c r="S3465" s="4">
        <v>77936</v>
      </c>
      <c r="T3465" s="4">
        <v>67220</v>
      </c>
      <c r="U3465" s="4">
        <v>10716</v>
      </c>
      <c r="V3465" s="3">
        <v>0.13749743379182919</v>
      </c>
      <c r="W3465" t="s">
        <v>75</v>
      </c>
      <c r="X3465" t="s">
        <v>42</v>
      </c>
      <c r="Y3465" t="s">
        <v>56</v>
      </c>
      <c r="Z3465">
        <v>4</v>
      </c>
      <c r="AA3465" t="s">
        <v>193</v>
      </c>
      <c r="AB3465" t="s">
        <v>132</v>
      </c>
      <c r="AC3465">
        <v>3.3</v>
      </c>
      <c r="AD3465">
        <v>2024</v>
      </c>
      <c r="AE3465">
        <v>2</v>
      </c>
      <c r="AF3465" t="s">
        <v>5527</v>
      </c>
      <c r="AG3465" t="s">
        <v>5528</v>
      </c>
      <c r="AH3465" t="s">
        <v>5515</v>
      </c>
      <c r="AI3465" t="s">
        <v>5526</v>
      </c>
    </row>
    <row r="3466" spans="1:35">
      <c r="A3466" t="s">
        <v>3968</v>
      </c>
      <c r="B3466" s="2">
        <v>45459</v>
      </c>
      <c r="C3466" t="s">
        <v>730</v>
      </c>
      <c r="D3466" t="s">
        <v>31</v>
      </c>
      <c r="E3466" t="s">
        <v>50</v>
      </c>
      <c r="F3466" t="s">
        <v>33</v>
      </c>
      <c r="G3466">
        <v>45</v>
      </c>
      <c r="H3466" t="s">
        <v>71</v>
      </c>
      <c r="I3466" t="s">
        <v>72</v>
      </c>
      <c r="J3466" t="s">
        <v>73</v>
      </c>
      <c r="K3466" t="s">
        <v>179</v>
      </c>
      <c r="L3466" t="s">
        <v>52</v>
      </c>
      <c r="M3466" t="s">
        <v>39</v>
      </c>
      <c r="N3466" t="s">
        <v>113</v>
      </c>
      <c r="O3466">
        <v>2</v>
      </c>
      <c r="P3466" s="4">
        <v>13018</v>
      </c>
      <c r="Q3466" s="4">
        <v>8592</v>
      </c>
      <c r="R3466" s="3">
        <v>0.15</v>
      </c>
      <c r="S3466" s="4">
        <v>22131</v>
      </c>
      <c r="T3466" s="4">
        <v>17184</v>
      </c>
      <c r="U3466" s="4">
        <v>4947</v>
      </c>
      <c r="V3466" s="3">
        <v>0.22353260132845329</v>
      </c>
      <c r="W3466" t="s">
        <v>75</v>
      </c>
      <c r="X3466" t="s">
        <v>76</v>
      </c>
      <c r="Y3466" t="s">
        <v>56</v>
      </c>
      <c r="Z3466">
        <v>5</v>
      </c>
      <c r="AA3466" t="s">
        <v>44</v>
      </c>
      <c r="AB3466" t="s">
        <v>95</v>
      </c>
      <c r="AC3466">
        <v>3.5</v>
      </c>
      <c r="AD3466">
        <v>2024</v>
      </c>
      <c r="AE3466">
        <v>6</v>
      </c>
      <c r="AF3466" t="s">
        <v>5530</v>
      </c>
      <c r="AG3466" t="s">
        <v>5525</v>
      </c>
      <c r="AH3466" t="s">
        <v>5522</v>
      </c>
      <c r="AI3466" t="s">
        <v>5523</v>
      </c>
    </row>
    <row r="3467" spans="1:35">
      <c r="A3467" t="s">
        <v>3969</v>
      </c>
      <c r="B3467" s="2">
        <v>45386</v>
      </c>
      <c r="C3467" t="s">
        <v>427</v>
      </c>
      <c r="D3467" t="s">
        <v>31</v>
      </c>
      <c r="E3467" t="s">
        <v>50</v>
      </c>
      <c r="F3467" t="s">
        <v>33</v>
      </c>
      <c r="G3467">
        <v>51</v>
      </c>
      <c r="H3467" t="s">
        <v>146</v>
      </c>
      <c r="I3467" t="s">
        <v>147</v>
      </c>
      <c r="J3467" t="s">
        <v>36</v>
      </c>
      <c r="K3467" t="s">
        <v>239</v>
      </c>
      <c r="L3467" t="s">
        <v>62</v>
      </c>
      <c r="M3467" t="s">
        <v>83</v>
      </c>
      <c r="N3467" t="s">
        <v>40</v>
      </c>
      <c r="O3467">
        <v>7</v>
      </c>
      <c r="P3467" s="4">
        <v>2125</v>
      </c>
      <c r="Q3467" s="4">
        <v>1169</v>
      </c>
      <c r="R3467" s="3">
        <v>0.15</v>
      </c>
      <c r="S3467" s="4">
        <v>12644</v>
      </c>
      <c r="T3467" s="4">
        <v>8183</v>
      </c>
      <c r="U3467" s="4">
        <v>4461</v>
      </c>
      <c r="V3467" s="3">
        <v>0.35281556469471687</v>
      </c>
      <c r="W3467" t="s">
        <v>75</v>
      </c>
      <c r="X3467" t="s">
        <v>55</v>
      </c>
      <c r="Y3467" t="s">
        <v>56</v>
      </c>
      <c r="Z3467">
        <v>6</v>
      </c>
      <c r="AA3467" t="s">
        <v>163</v>
      </c>
      <c r="AB3467" t="s">
        <v>189</v>
      </c>
      <c r="AC3467">
        <v>3.2</v>
      </c>
      <c r="AD3467">
        <v>2024</v>
      </c>
      <c r="AE3467">
        <v>4</v>
      </c>
      <c r="AF3467" t="s">
        <v>5524</v>
      </c>
      <c r="AG3467" t="s">
        <v>5525</v>
      </c>
      <c r="AH3467" t="s">
        <v>5519</v>
      </c>
      <c r="AI3467" t="s">
        <v>5523</v>
      </c>
    </row>
    <row r="3468" spans="1:35">
      <c r="A3468" t="s">
        <v>3970</v>
      </c>
      <c r="B3468" s="2">
        <v>45372</v>
      </c>
      <c r="C3468" t="s">
        <v>1096</v>
      </c>
      <c r="D3468" t="s">
        <v>31</v>
      </c>
      <c r="E3468" t="s">
        <v>50</v>
      </c>
      <c r="F3468" t="s">
        <v>33</v>
      </c>
      <c r="G3468">
        <v>52</v>
      </c>
      <c r="H3468" t="s">
        <v>99</v>
      </c>
      <c r="I3468" t="s">
        <v>99</v>
      </c>
      <c r="J3468" t="s">
        <v>100</v>
      </c>
      <c r="K3468" t="s">
        <v>184</v>
      </c>
      <c r="L3468" t="s">
        <v>52</v>
      </c>
      <c r="M3468" t="s">
        <v>63</v>
      </c>
      <c r="N3468" t="s">
        <v>113</v>
      </c>
      <c r="O3468">
        <v>5</v>
      </c>
      <c r="P3468" s="4">
        <v>14710</v>
      </c>
      <c r="Q3468" s="4">
        <v>9267</v>
      </c>
      <c r="R3468" s="3">
        <v>0</v>
      </c>
      <c r="S3468" s="4">
        <v>73550</v>
      </c>
      <c r="T3468" s="4">
        <v>46335</v>
      </c>
      <c r="U3468" s="4">
        <v>27215</v>
      </c>
      <c r="V3468" s="3">
        <v>0.37002039428959893</v>
      </c>
      <c r="W3468" t="s">
        <v>54</v>
      </c>
      <c r="X3468" t="s">
        <v>55</v>
      </c>
      <c r="Y3468" t="s">
        <v>56</v>
      </c>
      <c r="Z3468">
        <v>6</v>
      </c>
      <c r="AA3468" t="s">
        <v>193</v>
      </c>
      <c r="AB3468" t="s">
        <v>121</v>
      </c>
      <c r="AC3468">
        <v>4.3</v>
      </c>
      <c r="AD3468">
        <v>2024</v>
      </c>
      <c r="AE3468">
        <v>3</v>
      </c>
      <c r="AF3468" t="s">
        <v>5534</v>
      </c>
      <c r="AG3468" t="s">
        <v>5528</v>
      </c>
      <c r="AH3468" t="s">
        <v>5515</v>
      </c>
      <c r="AI3468" t="s">
        <v>5523</v>
      </c>
    </row>
    <row r="3469" spans="1:35">
      <c r="A3469" t="s">
        <v>3971</v>
      </c>
      <c r="B3469" s="2">
        <v>45629</v>
      </c>
      <c r="C3469" t="s">
        <v>637</v>
      </c>
      <c r="D3469" t="s">
        <v>31</v>
      </c>
      <c r="E3469" t="s">
        <v>50</v>
      </c>
      <c r="F3469" t="s">
        <v>33</v>
      </c>
      <c r="G3469">
        <v>22</v>
      </c>
      <c r="H3469" t="s">
        <v>34</v>
      </c>
      <c r="I3469" t="s">
        <v>35</v>
      </c>
      <c r="J3469" t="s">
        <v>36</v>
      </c>
      <c r="K3469" t="s">
        <v>125</v>
      </c>
      <c r="L3469" t="s">
        <v>38</v>
      </c>
      <c r="M3469" t="s">
        <v>83</v>
      </c>
      <c r="N3469" t="s">
        <v>93</v>
      </c>
      <c r="O3469">
        <v>8</v>
      </c>
      <c r="P3469" s="4">
        <v>22629</v>
      </c>
      <c r="Q3469" s="4">
        <v>16067</v>
      </c>
      <c r="R3469" s="3">
        <v>0.05</v>
      </c>
      <c r="S3469" s="4">
        <v>171980</v>
      </c>
      <c r="T3469" s="4">
        <v>128536</v>
      </c>
      <c r="U3469" s="4">
        <v>43444</v>
      </c>
      <c r="V3469" s="3">
        <v>0.2526107686940342</v>
      </c>
      <c r="W3469" t="s">
        <v>75</v>
      </c>
      <c r="X3469" t="s">
        <v>55</v>
      </c>
      <c r="Y3469" t="s">
        <v>43</v>
      </c>
      <c r="Z3469">
        <v>0</v>
      </c>
      <c r="AA3469" t="s">
        <v>44</v>
      </c>
      <c r="AB3469" t="s">
        <v>189</v>
      </c>
      <c r="AC3469" t="s">
        <v>46</v>
      </c>
      <c r="AD3469">
        <v>2024</v>
      </c>
      <c r="AE3469">
        <v>12</v>
      </c>
      <c r="AF3469" t="s">
        <v>5521</v>
      </c>
      <c r="AG3469" t="s">
        <v>5518</v>
      </c>
      <c r="AH3469" t="s">
        <v>5515</v>
      </c>
      <c r="AI3469" t="s">
        <v>5520</v>
      </c>
    </row>
    <row r="3470" spans="1:35">
      <c r="A3470" t="s">
        <v>3972</v>
      </c>
      <c r="B3470" s="2">
        <v>45517</v>
      </c>
      <c r="C3470" t="s">
        <v>763</v>
      </c>
      <c r="D3470" t="s">
        <v>49</v>
      </c>
      <c r="E3470" t="s">
        <v>129</v>
      </c>
      <c r="F3470" t="s">
        <v>33</v>
      </c>
      <c r="G3470">
        <v>38</v>
      </c>
      <c r="H3470" t="s">
        <v>105</v>
      </c>
      <c r="I3470" t="s">
        <v>89</v>
      </c>
      <c r="J3470" t="s">
        <v>82</v>
      </c>
      <c r="K3470" t="s">
        <v>368</v>
      </c>
      <c r="L3470" t="s">
        <v>52</v>
      </c>
      <c r="M3470" t="s">
        <v>92</v>
      </c>
      <c r="N3470" t="s">
        <v>126</v>
      </c>
      <c r="O3470">
        <v>1</v>
      </c>
      <c r="P3470" s="4">
        <v>11413</v>
      </c>
      <c r="Q3470" s="4">
        <v>8674</v>
      </c>
      <c r="R3470" s="3">
        <v>0</v>
      </c>
      <c r="S3470" s="4">
        <v>11413</v>
      </c>
      <c r="T3470" s="4">
        <v>8674</v>
      </c>
      <c r="U3470" s="4">
        <v>2739</v>
      </c>
      <c r="V3470" s="3">
        <v>0.23998948567423115</v>
      </c>
      <c r="W3470" t="s">
        <v>75</v>
      </c>
      <c r="X3470" t="s">
        <v>42</v>
      </c>
      <c r="Y3470" t="s">
        <v>56</v>
      </c>
      <c r="Z3470">
        <v>4</v>
      </c>
      <c r="AA3470" t="s">
        <v>102</v>
      </c>
      <c r="AB3470" t="s">
        <v>150</v>
      </c>
      <c r="AC3470">
        <v>3.4</v>
      </c>
      <c r="AD3470">
        <v>2024</v>
      </c>
      <c r="AE3470">
        <v>8</v>
      </c>
      <c r="AF3470" t="s">
        <v>5513</v>
      </c>
      <c r="AG3470" t="s">
        <v>5514</v>
      </c>
      <c r="AH3470" t="s">
        <v>5519</v>
      </c>
      <c r="AI3470" t="s">
        <v>5526</v>
      </c>
    </row>
    <row r="3471" spans="1:35">
      <c r="A3471" t="s">
        <v>3973</v>
      </c>
      <c r="B3471" s="2">
        <v>45301</v>
      </c>
      <c r="C3471" t="s">
        <v>406</v>
      </c>
      <c r="D3471" t="s">
        <v>49</v>
      </c>
      <c r="E3471" t="s">
        <v>98</v>
      </c>
      <c r="F3471" t="s">
        <v>70</v>
      </c>
      <c r="G3471">
        <v>20</v>
      </c>
      <c r="H3471" t="s">
        <v>99</v>
      </c>
      <c r="I3471" t="s">
        <v>99</v>
      </c>
      <c r="J3471" t="s">
        <v>100</v>
      </c>
      <c r="K3471" t="s">
        <v>199</v>
      </c>
      <c r="L3471" t="s">
        <v>52</v>
      </c>
      <c r="M3471" t="s">
        <v>92</v>
      </c>
      <c r="N3471" t="s">
        <v>113</v>
      </c>
      <c r="O3471">
        <v>5</v>
      </c>
      <c r="P3471" s="4">
        <v>21582</v>
      </c>
      <c r="Q3471" s="4">
        <v>13812</v>
      </c>
      <c r="R3471" s="3">
        <v>0.15</v>
      </c>
      <c r="S3471" s="4">
        <v>91724</v>
      </c>
      <c r="T3471" s="4">
        <v>69060</v>
      </c>
      <c r="U3471" s="4">
        <v>22664</v>
      </c>
      <c r="V3471" s="3">
        <v>0.2470890933670577</v>
      </c>
      <c r="W3471" t="s">
        <v>41</v>
      </c>
      <c r="X3471" t="s">
        <v>55</v>
      </c>
      <c r="Y3471" t="s">
        <v>156</v>
      </c>
      <c r="Z3471">
        <v>0</v>
      </c>
      <c r="AA3471" t="s">
        <v>226</v>
      </c>
      <c r="AB3471" t="s">
        <v>95</v>
      </c>
      <c r="AC3471">
        <v>2.4</v>
      </c>
      <c r="AD3471">
        <v>2024</v>
      </c>
      <c r="AE3471">
        <v>1</v>
      </c>
      <c r="AF3471" t="s">
        <v>5532</v>
      </c>
      <c r="AG3471" t="s">
        <v>5528</v>
      </c>
      <c r="AH3471" t="s">
        <v>5515</v>
      </c>
      <c r="AI3471" t="s">
        <v>5520</v>
      </c>
    </row>
    <row r="3472" spans="1:35">
      <c r="A3472" t="s">
        <v>3974</v>
      </c>
      <c r="B3472" s="2">
        <v>45400</v>
      </c>
      <c r="C3472" t="s">
        <v>191</v>
      </c>
      <c r="D3472" t="s">
        <v>31</v>
      </c>
      <c r="E3472" t="s">
        <v>135</v>
      </c>
      <c r="F3472" t="s">
        <v>33</v>
      </c>
      <c r="G3472">
        <v>32</v>
      </c>
      <c r="H3472" t="s">
        <v>88</v>
      </c>
      <c r="I3472" t="s">
        <v>89</v>
      </c>
      <c r="J3472" t="s">
        <v>82</v>
      </c>
      <c r="K3472" t="s">
        <v>125</v>
      </c>
      <c r="L3472" t="s">
        <v>38</v>
      </c>
      <c r="M3472" t="s">
        <v>63</v>
      </c>
      <c r="N3472" t="s">
        <v>113</v>
      </c>
      <c r="O3472">
        <v>3</v>
      </c>
      <c r="P3472" s="4">
        <v>538</v>
      </c>
      <c r="Q3472" s="4">
        <v>371</v>
      </c>
      <c r="R3472" s="3">
        <v>0.15</v>
      </c>
      <c r="S3472" s="4">
        <v>1372</v>
      </c>
      <c r="T3472" s="4">
        <v>1113</v>
      </c>
      <c r="U3472" s="4">
        <v>259</v>
      </c>
      <c r="V3472" s="3">
        <v>0.18877551020408162</v>
      </c>
      <c r="W3472" t="s">
        <v>54</v>
      </c>
      <c r="X3472" t="s">
        <v>76</v>
      </c>
      <c r="Y3472" t="s">
        <v>171</v>
      </c>
      <c r="Z3472">
        <v>13</v>
      </c>
      <c r="AA3472" t="s">
        <v>108</v>
      </c>
      <c r="AB3472" t="s">
        <v>132</v>
      </c>
      <c r="AC3472" t="s">
        <v>46</v>
      </c>
      <c r="AD3472">
        <v>2024</v>
      </c>
      <c r="AE3472">
        <v>4</v>
      </c>
      <c r="AF3472" t="s">
        <v>5524</v>
      </c>
      <c r="AG3472" t="s">
        <v>5525</v>
      </c>
      <c r="AH3472" t="s">
        <v>5519</v>
      </c>
      <c r="AI3472" t="s">
        <v>5516</v>
      </c>
    </row>
    <row r="3473" spans="1:35">
      <c r="A3473" t="s">
        <v>3975</v>
      </c>
      <c r="B3473" s="2">
        <v>45041</v>
      </c>
      <c r="C3473" t="s">
        <v>572</v>
      </c>
      <c r="D3473" t="s">
        <v>31</v>
      </c>
      <c r="E3473" t="s">
        <v>69</v>
      </c>
      <c r="F3473" t="s">
        <v>70</v>
      </c>
      <c r="G3473">
        <v>44</v>
      </c>
      <c r="H3473" t="s">
        <v>153</v>
      </c>
      <c r="I3473" t="s">
        <v>154</v>
      </c>
      <c r="J3473" t="s">
        <v>36</v>
      </c>
      <c r="K3473" t="s">
        <v>192</v>
      </c>
      <c r="L3473" t="s">
        <v>62</v>
      </c>
      <c r="M3473" t="s">
        <v>92</v>
      </c>
      <c r="N3473" t="s">
        <v>113</v>
      </c>
      <c r="O3473">
        <v>8</v>
      </c>
      <c r="P3473" s="4">
        <v>19335</v>
      </c>
      <c r="Q3473" s="4">
        <v>14501</v>
      </c>
      <c r="R3473" s="3">
        <v>0.2</v>
      </c>
      <c r="S3473" s="4">
        <v>123744</v>
      </c>
      <c r="T3473" s="4">
        <v>116008</v>
      </c>
      <c r="U3473" s="4">
        <v>7736</v>
      </c>
      <c r="V3473" s="3">
        <v>6.2516162399793115E-2</v>
      </c>
      <c r="W3473" t="s">
        <v>75</v>
      </c>
      <c r="X3473" t="s">
        <v>76</v>
      </c>
      <c r="Y3473" t="s">
        <v>156</v>
      </c>
      <c r="Z3473">
        <v>0</v>
      </c>
      <c r="AA3473" t="s">
        <v>85</v>
      </c>
      <c r="AB3473" t="s">
        <v>150</v>
      </c>
      <c r="AC3473">
        <v>2.2999999999999998</v>
      </c>
      <c r="AD3473">
        <v>2023</v>
      </c>
      <c r="AE3473">
        <v>4</v>
      </c>
      <c r="AF3473" t="s">
        <v>5524</v>
      </c>
      <c r="AG3473" t="s">
        <v>5525</v>
      </c>
      <c r="AH3473" t="s">
        <v>5515</v>
      </c>
      <c r="AI3473" t="s">
        <v>5526</v>
      </c>
    </row>
    <row r="3474" spans="1:35">
      <c r="A3474" t="s">
        <v>3976</v>
      </c>
      <c r="B3474" s="2">
        <v>45228</v>
      </c>
      <c r="C3474" t="s">
        <v>488</v>
      </c>
      <c r="D3474" t="s">
        <v>31</v>
      </c>
      <c r="E3474" t="s">
        <v>170</v>
      </c>
      <c r="F3474" t="s">
        <v>33</v>
      </c>
      <c r="G3474">
        <v>49</v>
      </c>
      <c r="H3474" t="s">
        <v>88</v>
      </c>
      <c r="I3474" t="s">
        <v>89</v>
      </c>
      <c r="J3474" t="s">
        <v>82</v>
      </c>
      <c r="K3474" t="s">
        <v>130</v>
      </c>
      <c r="L3474" t="s">
        <v>38</v>
      </c>
      <c r="M3474" t="s">
        <v>92</v>
      </c>
      <c r="N3474" t="s">
        <v>126</v>
      </c>
      <c r="O3474">
        <v>4</v>
      </c>
      <c r="P3474" s="4">
        <v>14527</v>
      </c>
      <c r="Q3474" s="4">
        <v>10605</v>
      </c>
      <c r="R3474" s="3">
        <v>0.2</v>
      </c>
      <c r="S3474" s="4">
        <v>46486</v>
      </c>
      <c r="T3474" s="4">
        <v>42420</v>
      </c>
      <c r="U3474" s="4">
        <v>4066</v>
      </c>
      <c r="V3474" s="3">
        <v>8.7467194424127689E-2</v>
      </c>
      <c r="W3474" t="s">
        <v>75</v>
      </c>
      <c r="X3474" t="s">
        <v>42</v>
      </c>
      <c r="Y3474" t="s">
        <v>156</v>
      </c>
      <c r="Z3474">
        <v>0</v>
      </c>
      <c r="AA3474" t="s">
        <v>65</v>
      </c>
      <c r="AB3474" t="s">
        <v>95</v>
      </c>
      <c r="AC3474">
        <v>2.2000000000000002</v>
      </c>
      <c r="AD3474">
        <v>2023</v>
      </c>
      <c r="AE3474">
        <v>10</v>
      </c>
      <c r="AF3474" t="s">
        <v>5517</v>
      </c>
      <c r="AG3474" t="s">
        <v>5518</v>
      </c>
      <c r="AH3474" t="s">
        <v>5522</v>
      </c>
      <c r="AI3474" t="s">
        <v>5523</v>
      </c>
    </row>
    <row r="3475" spans="1:35">
      <c r="A3475" t="s">
        <v>3977</v>
      </c>
      <c r="B3475" s="2">
        <v>45602</v>
      </c>
      <c r="C3475" t="s">
        <v>363</v>
      </c>
      <c r="D3475" t="s">
        <v>31</v>
      </c>
      <c r="E3475" t="s">
        <v>69</v>
      </c>
      <c r="F3475" t="s">
        <v>70</v>
      </c>
      <c r="G3475">
        <v>30</v>
      </c>
      <c r="H3475" t="s">
        <v>153</v>
      </c>
      <c r="I3475" t="s">
        <v>154</v>
      </c>
      <c r="J3475" t="s">
        <v>36</v>
      </c>
      <c r="K3475" t="s">
        <v>219</v>
      </c>
      <c r="L3475" t="s">
        <v>155</v>
      </c>
      <c r="M3475" t="s">
        <v>83</v>
      </c>
      <c r="N3475" t="s">
        <v>93</v>
      </c>
      <c r="O3475">
        <v>6</v>
      </c>
      <c r="P3475" s="4">
        <v>14374</v>
      </c>
      <c r="Q3475" s="4">
        <v>9056</v>
      </c>
      <c r="R3475" s="3">
        <v>0</v>
      </c>
      <c r="S3475" s="4">
        <v>86244</v>
      </c>
      <c r="T3475" s="4">
        <v>54336</v>
      </c>
      <c r="U3475" s="4">
        <v>31908</v>
      </c>
      <c r="V3475" s="3">
        <v>0.36997356337832199</v>
      </c>
      <c r="W3475" t="s">
        <v>84</v>
      </c>
      <c r="X3475" t="s">
        <v>55</v>
      </c>
      <c r="Y3475" t="s">
        <v>43</v>
      </c>
      <c r="Z3475">
        <v>0</v>
      </c>
      <c r="AA3475" t="s">
        <v>193</v>
      </c>
      <c r="AB3475" t="s">
        <v>189</v>
      </c>
      <c r="AC3475" t="s">
        <v>46</v>
      </c>
      <c r="AD3475">
        <v>2024</v>
      </c>
      <c r="AE3475">
        <v>11</v>
      </c>
      <c r="AF3475" t="s">
        <v>5535</v>
      </c>
      <c r="AG3475" t="s">
        <v>5518</v>
      </c>
      <c r="AH3475" t="s">
        <v>5515</v>
      </c>
      <c r="AI3475" t="s">
        <v>5516</v>
      </c>
    </row>
    <row r="3476" spans="1:35">
      <c r="A3476" t="s">
        <v>3978</v>
      </c>
      <c r="B3476" s="2">
        <v>45452</v>
      </c>
      <c r="C3476" t="s">
        <v>562</v>
      </c>
      <c r="D3476" t="s">
        <v>31</v>
      </c>
      <c r="E3476" t="s">
        <v>188</v>
      </c>
      <c r="F3476" t="s">
        <v>33</v>
      </c>
      <c r="G3476">
        <v>18</v>
      </c>
      <c r="H3476" t="s">
        <v>80</v>
      </c>
      <c r="I3476" t="s">
        <v>81</v>
      </c>
      <c r="J3476" t="s">
        <v>82</v>
      </c>
      <c r="K3476" t="s">
        <v>199</v>
      </c>
      <c r="L3476" t="s">
        <v>137</v>
      </c>
      <c r="M3476" t="s">
        <v>39</v>
      </c>
      <c r="N3476" t="s">
        <v>40</v>
      </c>
      <c r="O3476">
        <v>4</v>
      </c>
      <c r="P3476" s="4">
        <v>14797</v>
      </c>
      <c r="Q3476" s="4">
        <v>11394</v>
      </c>
      <c r="R3476" s="3">
        <v>0</v>
      </c>
      <c r="S3476" s="4">
        <v>59188</v>
      </c>
      <c r="T3476" s="4">
        <v>45576</v>
      </c>
      <c r="U3476" s="4">
        <v>13612</v>
      </c>
      <c r="V3476" s="3">
        <v>0.22997904980739339</v>
      </c>
      <c r="W3476" t="s">
        <v>41</v>
      </c>
      <c r="X3476" t="s">
        <v>55</v>
      </c>
      <c r="Y3476" t="s">
        <v>43</v>
      </c>
      <c r="Z3476">
        <v>0</v>
      </c>
      <c r="AA3476" t="s">
        <v>94</v>
      </c>
      <c r="AB3476" t="s">
        <v>95</v>
      </c>
      <c r="AC3476" t="s">
        <v>46</v>
      </c>
      <c r="AD3476">
        <v>2024</v>
      </c>
      <c r="AE3476">
        <v>6</v>
      </c>
      <c r="AF3476" t="s">
        <v>5530</v>
      </c>
      <c r="AG3476" t="s">
        <v>5525</v>
      </c>
      <c r="AH3476" t="s">
        <v>5515</v>
      </c>
      <c r="AI3476" t="s">
        <v>5520</v>
      </c>
    </row>
    <row r="3477" spans="1:35">
      <c r="A3477" t="s">
        <v>3979</v>
      </c>
      <c r="B3477" s="2">
        <v>45288</v>
      </c>
      <c r="C3477" t="s">
        <v>930</v>
      </c>
      <c r="D3477" t="s">
        <v>31</v>
      </c>
      <c r="E3477" t="s">
        <v>60</v>
      </c>
      <c r="F3477" t="s">
        <v>70</v>
      </c>
      <c r="G3477">
        <v>40</v>
      </c>
      <c r="H3477" t="s">
        <v>105</v>
      </c>
      <c r="I3477" t="s">
        <v>89</v>
      </c>
      <c r="J3477" t="s">
        <v>82</v>
      </c>
      <c r="K3477" t="s">
        <v>179</v>
      </c>
      <c r="L3477" t="s">
        <v>137</v>
      </c>
      <c r="M3477" t="s">
        <v>107</v>
      </c>
      <c r="N3477" t="s">
        <v>53</v>
      </c>
      <c r="O3477">
        <v>8</v>
      </c>
      <c r="P3477" s="4">
        <v>5368</v>
      </c>
      <c r="Q3477" s="4">
        <v>3704</v>
      </c>
      <c r="R3477" s="3">
        <v>0.15</v>
      </c>
      <c r="S3477" s="4">
        <v>36502</v>
      </c>
      <c r="T3477" s="4">
        <v>29632</v>
      </c>
      <c r="U3477" s="4">
        <v>6870</v>
      </c>
      <c r="V3477" s="3">
        <v>0.18820886526765657</v>
      </c>
      <c r="W3477" t="s">
        <v>54</v>
      </c>
      <c r="X3477" t="s">
        <v>42</v>
      </c>
      <c r="Y3477" t="s">
        <v>171</v>
      </c>
      <c r="Z3477">
        <v>11</v>
      </c>
      <c r="AA3477" t="s">
        <v>181</v>
      </c>
      <c r="AB3477" t="s">
        <v>132</v>
      </c>
      <c r="AC3477" t="s">
        <v>46</v>
      </c>
      <c r="AD3477">
        <v>2023</v>
      </c>
      <c r="AE3477">
        <v>12</v>
      </c>
      <c r="AF3477" t="s">
        <v>5521</v>
      </c>
      <c r="AG3477" t="s">
        <v>5518</v>
      </c>
      <c r="AH3477" t="s">
        <v>5522</v>
      </c>
      <c r="AI3477" t="s">
        <v>5526</v>
      </c>
    </row>
    <row r="3478" spans="1:35">
      <c r="A3478" t="s">
        <v>3980</v>
      </c>
      <c r="B3478" s="2">
        <v>45123</v>
      </c>
      <c r="C3478" t="s">
        <v>626</v>
      </c>
      <c r="D3478" t="s">
        <v>31</v>
      </c>
      <c r="E3478" t="s">
        <v>32</v>
      </c>
      <c r="F3478" t="s">
        <v>33</v>
      </c>
      <c r="G3478">
        <v>22</v>
      </c>
      <c r="H3478" t="s">
        <v>80</v>
      </c>
      <c r="I3478" t="s">
        <v>81</v>
      </c>
      <c r="J3478" t="s">
        <v>82</v>
      </c>
      <c r="K3478" t="s">
        <v>225</v>
      </c>
      <c r="L3478" t="s">
        <v>155</v>
      </c>
      <c r="M3478" t="s">
        <v>63</v>
      </c>
      <c r="N3478" t="s">
        <v>40</v>
      </c>
      <c r="O3478">
        <v>1</v>
      </c>
      <c r="P3478" s="4">
        <v>20022</v>
      </c>
      <c r="Q3478" s="4">
        <v>15817</v>
      </c>
      <c r="R3478" s="3">
        <v>0.15</v>
      </c>
      <c r="S3478" s="4">
        <v>17019</v>
      </c>
      <c r="T3478" s="4">
        <v>15817</v>
      </c>
      <c r="U3478" s="4">
        <v>1202</v>
      </c>
      <c r="V3478" s="3">
        <v>7.0626946354074863E-2</v>
      </c>
      <c r="W3478" t="s">
        <v>54</v>
      </c>
      <c r="X3478" t="s">
        <v>76</v>
      </c>
      <c r="Y3478" t="s">
        <v>56</v>
      </c>
      <c r="Z3478">
        <v>2</v>
      </c>
      <c r="AA3478" t="s">
        <v>94</v>
      </c>
      <c r="AB3478" t="s">
        <v>66</v>
      </c>
      <c r="AC3478">
        <v>4.2</v>
      </c>
      <c r="AD3478">
        <v>2023</v>
      </c>
      <c r="AE3478">
        <v>7</v>
      </c>
      <c r="AF3478" t="s">
        <v>5533</v>
      </c>
      <c r="AG3478" t="s">
        <v>5514</v>
      </c>
      <c r="AH3478" t="s">
        <v>5519</v>
      </c>
      <c r="AI3478" t="s">
        <v>5520</v>
      </c>
    </row>
    <row r="3479" spans="1:35">
      <c r="A3479" t="s">
        <v>3981</v>
      </c>
      <c r="B3479" s="2">
        <v>45063</v>
      </c>
      <c r="C3479" t="s">
        <v>205</v>
      </c>
      <c r="D3479" t="s">
        <v>31</v>
      </c>
      <c r="E3479" t="s">
        <v>135</v>
      </c>
      <c r="F3479" t="s">
        <v>33</v>
      </c>
      <c r="G3479">
        <v>47</v>
      </c>
      <c r="H3479" t="s">
        <v>146</v>
      </c>
      <c r="I3479" t="s">
        <v>147</v>
      </c>
      <c r="J3479" t="s">
        <v>36</v>
      </c>
      <c r="K3479" t="s">
        <v>326</v>
      </c>
      <c r="L3479" t="s">
        <v>38</v>
      </c>
      <c r="M3479" t="s">
        <v>107</v>
      </c>
      <c r="N3479" t="s">
        <v>93</v>
      </c>
      <c r="O3479">
        <v>1</v>
      </c>
      <c r="P3479" s="4">
        <v>8775</v>
      </c>
      <c r="Q3479" s="4">
        <v>4914</v>
      </c>
      <c r="R3479" s="3">
        <v>0</v>
      </c>
      <c r="S3479" s="4">
        <v>8775</v>
      </c>
      <c r="T3479" s="4">
        <v>4914</v>
      </c>
      <c r="U3479" s="4">
        <v>3861</v>
      </c>
      <c r="V3479" s="3">
        <v>0.44</v>
      </c>
      <c r="W3479" t="s">
        <v>75</v>
      </c>
      <c r="X3479" t="s">
        <v>55</v>
      </c>
      <c r="Y3479" t="s">
        <v>56</v>
      </c>
      <c r="Z3479">
        <v>7</v>
      </c>
      <c r="AA3479" t="s">
        <v>108</v>
      </c>
      <c r="AB3479" t="s">
        <v>189</v>
      </c>
      <c r="AC3479">
        <v>3.4</v>
      </c>
      <c r="AD3479">
        <v>2023</v>
      </c>
      <c r="AE3479">
        <v>5</v>
      </c>
      <c r="AF3479" t="s">
        <v>5529</v>
      </c>
      <c r="AG3479" t="s">
        <v>5525</v>
      </c>
      <c r="AH3479" t="s">
        <v>5519</v>
      </c>
      <c r="AI3479" t="s">
        <v>5523</v>
      </c>
    </row>
    <row r="3480" spans="1:35">
      <c r="A3480" t="s">
        <v>3982</v>
      </c>
      <c r="B3480" s="2">
        <v>45070</v>
      </c>
      <c r="C3480" t="s">
        <v>496</v>
      </c>
      <c r="D3480" t="s">
        <v>49</v>
      </c>
      <c r="E3480" t="s">
        <v>170</v>
      </c>
      <c r="F3480" t="s">
        <v>33</v>
      </c>
      <c r="G3480">
        <v>36</v>
      </c>
      <c r="H3480" t="s">
        <v>71</v>
      </c>
      <c r="I3480" t="s">
        <v>72</v>
      </c>
      <c r="J3480" t="s">
        <v>73</v>
      </c>
      <c r="K3480" t="s">
        <v>166</v>
      </c>
      <c r="L3480" t="s">
        <v>137</v>
      </c>
      <c r="M3480" t="s">
        <v>83</v>
      </c>
      <c r="N3480" t="s">
        <v>113</v>
      </c>
      <c r="O3480">
        <v>4</v>
      </c>
      <c r="P3480" s="4">
        <v>8336</v>
      </c>
      <c r="Q3480" s="4">
        <v>5252</v>
      </c>
      <c r="R3480" s="3">
        <v>0.2</v>
      </c>
      <c r="S3480" s="4">
        <v>26675</v>
      </c>
      <c r="T3480" s="4">
        <v>21008</v>
      </c>
      <c r="U3480" s="4">
        <v>5667</v>
      </c>
      <c r="V3480" s="3">
        <v>0.2124461105904405</v>
      </c>
      <c r="W3480" t="s">
        <v>41</v>
      </c>
      <c r="X3480" t="s">
        <v>76</v>
      </c>
      <c r="Y3480" t="s">
        <v>56</v>
      </c>
      <c r="Z3480">
        <v>2</v>
      </c>
      <c r="AA3480" t="s">
        <v>44</v>
      </c>
      <c r="AB3480" t="s">
        <v>132</v>
      </c>
      <c r="AC3480">
        <v>4.0999999999999996</v>
      </c>
      <c r="AD3480">
        <v>2023</v>
      </c>
      <c r="AE3480">
        <v>5</v>
      </c>
      <c r="AF3480" t="s">
        <v>5529</v>
      </c>
      <c r="AG3480" t="s">
        <v>5525</v>
      </c>
      <c r="AH3480" t="s">
        <v>5522</v>
      </c>
      <c r="AI3480" t="s">
        <v>5526</v>
      </c>
    </row>
    <row r="3481" spans="1:35">
      <c r="A3481" t="s">
        <v>3983</v>
      </c>
      <c r="B3481" s="2">
        <v>45222</v>
      </c>
      <c r="C3481" t="s">
        <v>375</v>
      </c>
      <c r="D3481" t="s">
        <v>49</v>
      </c>
      <c r="E3481" t="s">
        <v>60</v>
      </c>
      <c r="F3481" t="s">
        <v>70</v>
      </c>
      <c r="G3481">
        <v>37</v>
      </c>
      <c r="H3481" t="s">
        <v>71</v>
      </c>
      <c r="I3481" t="s">
        <v>72</v>
      </c>
      <c r="J3481" t="s">
        <v>73</v>
      </c>
      <c r="K3481" t="s">
        <v>130</v>
      </c>
      <c r="L3481" t="s">
        <v>52</v>
      </c>
      <c r="M3481" t="s">
        <v>63</v>
      </c>
      <c r="N3481" t="s">
        <v>53</v>
      </c>
      <c r="O3481">
        <v>4</v>
      </c>
      <c r="P3481" s="4">
        <v>21157</v>
      </c>
      <c r="Q3481" s="4">
        <v>14387</v>
      </c>
      <c r="R3481" s="3">
        <v>0</v>
      </c>
      <c r="S3481" s="4">
        <v>84628</v>
      </c>
      <c r="T3481" s="4">
        <v>57548</v>
      </c>
      <c r="U3481" s="4">
        <v>27080</v>
      </c>
      <c r="V3481" s="3">
        <v>0.31998865623670653</v>
      </c>
      <c r="W3481" t="s">
        <v>54</v>
      </c>
      <c r="X3481" t="s">
        <v>42</v>
      </c>
      <c r="Y3481" t="s">
        <v>156</v>
      </c>
      <c r="Z3481">
        <v>0</v>
      </c>
      <c r="AA3481" t="s">
        <v>77</v>
      </c>
      <c r="AB3481" t="s">
        <v>150</v>
      </c>
      <c r="AC3481">
        <v>2.2999999999999998</v>
      </c>
      <c r="AD3481">
        <v>2023</v>
      </c>
      <c r="AE3481">
        <v>10</v>
      </c>
      <c r="AF3481" t="s">
        <v>5517</v>
      </c>
      <c r="AG3481" t="s">
        <v>5518</v>
      </c>
      <c r="AH3481" t="s">
        <v>5515</v>
      </c>
      <c r="AI3481" t="s">
        <v>5526</v>
      </c>
    </row>
    <row r="3482" spans="1:35">
      <c r="A3482" t="s">
        <v>3984</v>
      </c>
      <c r="B3482" s="2">
        <v>45516</v>
      </c>
      <c r="C3482" t="s">
        <v>1446</v>
      </c>
      <c r="D3482" t="s">
        <v>31</v>
      </c>
      <c r="E3482" t="s">
        <v>170</v>
      </c>
      <c r="F3482" t="s">
        <v>33</v>
      </c>
      <c r="G3482">
        <v>20</v>
      </c>
      <c r="H3482" t="s">
        <v>99</v>
      </c>
      <c r="I3482" t="s">
        <v>99</v>
      </c>
      <c r="J3482" t="s">
        <v>100</v>
      </c>
      <c r="K3482" t="s">
        <v>214</v>
      </c>
      <c r="L3482" t="s">
        <v>112</v>
      </c>
      <c r="M3482" t="s">
        <v>39</v>
      </c>
      <c r="N3482" t="s">
        <v>53</v>
      </c>
      <c r="O3482">
        <v>8</v>
      </c>
      <c r="P3482" s="4">
        <v>597</v>
      </c>
      <c r="Q3482" s="4">
        <v>352</v>
      </c>
      <c r="R3482" s="3">
        <v>0.2</v>
      </c>
      <c r="S3482" s="4">
        <v>3821</v>
      </c>
      <c r="T3482" s="4">
        <v>2816</v>
      </c>
      <c r="U3482" s="4">
        <v>1005</v>
      </c>
      <c r="V3482" s="3">
        <v>0.26302015179272442</v>
      </c>
      <c r="W3482" t="s">
        <v>54</v>
      </c>
      <c r="X3482" t="s">
        <v>76</v>
      </c>
      <c r="Y3482" t="s">
        <v>156</v>
      </c>
      <c r="Z3482">
        <v>0</v>
      </c>
      <c r="AA3482" t="s">
        <v>159</v>
      </c>
      <c r="AB3482" t="s">
        <v>95</v>
      </c>
      <c r="AC3482">
        <v>2</v>
      </c>
      <c r="AD3482">
        <v>2024</v>
      </c>
      <c r="AE3482">
        <v>8</v>
      </c>
      <c r="AF3482" t="s">
        <v>5513</v>
      </c>
      <c r="AG3482" t="s">
        <v>5514</v>
      </c>
      <c r="AH3482" t="s">
        <v>5519</v>
      </c>
      <c r="AI3482" t="s">
        <v>5520</v>
      </c>
    </row>
    <row r="3483" spans="1:35">
      <c r="A3483" t="s">
        <v>3985</v>
      </c>
      <c r="B3483" s="2">
        <v>45009</v>
      </c>
      <c r="C3483" t="s">
        <v>716</v>
      </c>
      <c r="D3483" t="s">
        <v>31</v>
      </c>
      <c r="E3483" t="s">
        <v>135</v>
      </c>
      <c r="F3483" t="s">
        <v>33</v>
      </c>
      <c r="G3483">
        <v>27</v>
      </c>
      <c r="H3483" t="s">
        <v>146</v>
      </c>
      <c r="I3483" t="s">
        <v>147</v>
      </c>
      <c r="J3483" t="s">
        <v>36</v>
      </c>
      <c r="K3483" t="s">
        <v>130</v>
      </c>
      <c r="L3483" t="s">
        <v>62</v>
      </c>
      <c r="M3483" t="s">
        <v>92</v>
      </c>
      <c r="N3483" t="s">
        <v>40</v>
      </c>
      <c r="O3483">
        <v>7</v>
      </c>
      <c r="P3483" s="4">
        <v>15222</v>
      </c>
      <c r="Q3483" s="4">
        <v>9438</v>
      </c>
      <c r="R3483" s="3">
        <v>0.1</v>
      </c>
      <c r="S3483" s="4">
        <v>95899</v>
      </c>
      <c r="T3483" s="4">
        <v>66066</v>
      </c>
      <c r="U3483" s="4">
        <v>29833</v>
      </c>
      <c r="V3483" s="3">
        <v>0.31108770685825715</v>
      </c>
      <c r="W3483" t="s">
        <v>41</v>
      </c>
      <c r="X3483" t="s">
        <v>55</v>
      </c>
      <c r="Y3483" t="s">
        <v>56</v>
      </c>
      <c r="Z3483">
        <v>3</v>
      </c>
      <c r="AA3483" t="s">
        <v>229</v>
      </c>
      <c r="AB3483" t="s">
        <v>95</v>
      </c>
      <c r="AC3483">
        <v>4.8</v>
      </c>
      <c r="AD3483">
        <v>2023</v>
      </c>
      <c r="AE3483">
        <v>3</v>
      </c>
      <c r="AF3483" t="s">
        <v>5534</v>
      </c>
      <c r="AG3483" t="s">
        <v>5528</v>
      </c>
      <c r="AH3483" t="s">
        <v>5515</v>
      </c>
      <c r="AI3483" t="s">
        <v>5516</v>
      </c>
    </row>
    <row r="3484" spans="1:35">
      <c r="A3484" t="s">
        <v>3986</v>
      </c>
      <c r="B3484" s="2">
        <v>45261</v>
      </c>
      <c r="C3484" t="s">
        <v>637</v>
      </c>
      <c r="D3484" t="s">
        <v>31</v>
      </c>
      <c r="E3484" t="s">
        <v>188</v>
      </c>
      <c r="F3484" t="s">
        <v>33</v>
      </c>
      <c r="G3484">
        <v>25</v>
      </c>
      <c r="H3484" t="s">
        <v>153</v>
      </c>
      <c r="I3484" t="s">
        <v>154</v>
      </c>
      <c r="J3484" t="s">
        <v>36</v>
      </c>
      <c r="K3484" t="s">
        <v>166</v>
      </c>
      <c r="L3484" t="s">
        <v>155</v>
      </c>
      <c r="M3484" t="s">
        <v>63</v>
      </c>
      <c r="N3484" t="s">
        <v>126</v>
      </c>
      <c r="O3484">
        <v>4</v>
      </c>
      <c r="P3484" s="4">
        <v>12703</v>
      </c>
      <c r="Q3484" s="4">
        <v>7495</v>
      </c>
      <c r="R3484" s="3">
        <v>0.1</v>
      </c>
      <c r="S3484" s="4">
        <v>45731</v>
      </c>
      <c r="T3484" s="4">
        <v>29980</v>
      </c>
      <c r="U3484" s="4">
        <v>15751</v>
      </c>
      <c r="V3484" s="3">
        <v>0.34442719380726422</v>
      </c>
      <c r="W3484" t="s">
        <v>41</v>
      </c>
      <c r="X3484" t="s">
        <v>76</v>
      </c>
      <c r="Y3484" t="s">
        <v>43</v>
      </c>
      <c r="Z3484">
        <v>0</v>
      </c>
      <c r="AA3484" t="s">
        <v>167</v>
      </c>
      <c r="AB3484" t="s">
        <v>189</v>
      </c>
      <c r="AC3484" t="s">
        <v>46</v>
      </c>
      <c r="AD3484">
        <v>2023</v>
      </c>
      <c r="AE3484">
        <v>12</v>
      </c>
      <c r="AF3484" t="s">
        <v>5521</v>
      </c>
      <c r="AG3484" t="s">
        <v>5518</v>
      </c>
      <c r="AH3484" t="s">
        <v>5522</v>
      </c>
      <c r="AI3484" t="s">
        <v>5516</v>
      </c>
    </row>
    <row r="3485" spans="1:35">
      <c r="A3485" t="s">
        <v>3987</v>
      </c>
      <c r="B3485" s="2">
        <v>45371</v>
      </c>
      <c r="C3485" t="s">
        <v>943</v>
      </c>
      <c r="D3485" t="s">
        <v>49</v>
      </c>
      <c r="E3485" t="s">
        <v>170</v>
      </c>
      <c r="F3485" t="s">
        <v>33</v>
      </c>
      <c r="G3485">
        <v>32</v>
      </c>
      <c r="H3485" t="s">
        <v>99</v>
      </c>
      <c r="I3485" t="s">
        <v>99</v>
      </c>
      <c r="J3485" t="s">
        <v>100</v>
      </c>
      <c r="K3485" t="s">
        <v>291</v>
      </c>
      <c r="L3485" t="s">
        <v>155</v>
      </c>
      <c r="M3485" t="s">
        <v>92</v>
      </c>
      <c r="N3485" t="s">
        <v>93</v>
      </c>
      <c r="O3485">
        <v>4</v>
      </c>
      <c r="P3485" s="4">
        <v>12202</v>
      </c>
      <c r="Q3485" s="4">
        <v>9152</v>
      </c>
      <c r="R3485" s="3">
        <v>0.2</v>
      </c>
      <c r="S3485" s="4">
        <v>39046</v>
      </c>
      <c r="T3485" s="4">
        <v>36608</v>
      </c>
      <c r="U3485" s="4">
        <v>2438</v>
      </c>
      <c r="V3485" s="3">
        <v>6.2439174307227376E-2</v>
      </c>
      <c r="W3485" t="s">
        <v>84</v>
      </c>
      <c r="X3485" t="s">
        <v>76</v>
      </c>
      <c r="Y3485" t="s">
        <v>56</v>
      </c>
      <c r="Z3485">
        <v>5</v>
      </c>
      <c r="AA3485" t="s">
        <v>167</v>
      </c>
      <c r="AB3485" t="s">
        <v>95</v>
      </c>
      <c r="AC3485">
        <v>3</v>
      </c>
      <c r="AD3485">
        <v>2024</v>
      </c>
      <c r="AE3485">
        <v>3</v>
      </c>
      <c r="AF3485" t="s">
        <v>5534</v>
      </c>
      <c r="AG3485" t="s">
        <v>5528</v>
      </c>
      <c r="AH3485" t="s">
        <v>5522</v>
      </c>
      <c r="AI3485" t="s">
        <v>5516</v>
      </c>
    </row>
    <row r="3486" spans="1:35">
      <c r="A3486" t="s">
        <v>3988</v>
      </c>
      <c r="B3486" s="2">
        <v>45547</v>
      </c>
      <c r="C3486" t="s">
        <v>198</v>
      </c>
      <c r="D3486" t="s">
        <v>31</v>
      </c>
      <c r="E3486" t="s">
        <v>124</v>
      </c>
      <c r="F3486" t="s">
        <v>70</v>
      </c>
      <c r="G3486">
        <v>36</v>
      </c>
      <c r="H3486" t="s">
        <v>80</v>
      </c>
      <c r="I3486" t="s">
        <v>81</v>
      </c>
      <c r="J3486" t="s">
        <v>82</v>
      </c>
      <c r="K3486" t="s">
        <v>120</v>
      </c>
      <c r="L3486" t="s">
        <v>131</v>
      </c>
      <c r="M3486" t="s">
        <v>63</v>
      </c>
      <c r="N3486" t="s">
        <v>93</v>
      </c>
      <c r="O3486">
        <v>7</v>
      </c>
      <c r="P3486" s="4">
        <v>15788</v>
      </c>
      <c r="Q3486" s="4">
        <v>9473</v>
      </c>
      <c r="R3486" s="3">
        <v>0</v>
      </c>
      <c r="S3486" s="4">
        <v>110516</v>
      </c>
      <c r="T3486" s="4">
        <v>66311</v>
      </c>
      <c r="U3486" s="4">
        <v>44205</v>
      </c>
      <c r="V3486" s="3">
        <v>0.39998733215100074</v>
      </c>
      <c r="W3486" t="s">
        <v>84</v>
      </c>
      <c r="X3486" t="s">
        <v>76</v>
      </c>
      <c r="Y3486" t="s">
        <v>56</v>
      </c>
      <c r="Z3486">
        <v>2</v>
      </c>
      <c r="AA3486" t="s">
        <v>220</v>
      </c>
      <c r="AB3486" t="s">
        <v>95</v>
      </c>
      <c r="AC3486">
        <v>4.0999999999999996</v>
      </c>
      <c r="AD3486">
        <v>2024</v>
      </c>
      <c r="AE3486">
        <v>9</v>
      </c>
      <c r="AF3486" t="s">
        <v>5531</v>
      </c>
      <c r="AG3486" t="s">
        <v>5514</v>
      </c>
      <c r="AH3486" t="s">
        <v>5515</v>
      </c>
      <c r="AI3486" t="s">
        <v>5526</v>
      </c>
    </row>
    <row r="3487" spans="1:35">
      <c r="A3487" t="s">
        <v>3989</v>
      </c>
      <c r="B3487" s="2">
        <v>45057</v>
      </c>
      <c r="C3487" t="s">
        <v>664</v>
      </c>
      <c r="D3487" t="s">
        <v>31</v>
      </c>
      <c r="E3487" t="s">
        <v>135</v>
      </c>
      <c r="F3487" t="s">
        <v>33</v>
      </c>
      <c r="G3487">
        <v>47</v>
      </c>
      <c r="H3487" t="s">
        <v>71</v>
      </c>
      <c r="I3487" t="s">
        <v>72</v>
      </c>
      <c r="J3487" t="s">
        <v>73</v>
      </c>
      <c r="K3487" t="s">
        <v>130</v>
      </c>
      <c r="L3487" t="s">
        <v>131</v>
      </c>
      <c r="M3487" t="s">
        <v>92</v>
      </c>
      <c r="N3487" t="s">
        <v>126</v>
      </c>
      <c r="O3487">
        <v>7</v>
      </c>
      <c r="P3487" s="4">
        <v>20573</v>
      </c>
      <c r="Q3487" s="4">
        <v>13990</v>
      </c>
      <c r="R3487" s="3">
        <v>0</v>
      </c>
      <c r="S3487" s="4">
        <v>144011</v>
      </c>
      <c r="T3487" s="4">
        <v>97930</v>
      </c>
      <c r="U3487" s="4">
        <v>46081</v>
      </c>
      <c r="V3487" s="3">
        <v>0.31998250133670347</v>
      </c>
      <c r="W3487" t="s">
        <v>41</v>
      </c>
      <c r="X3487" t="s">
        <v>76</v>
      </c>
      <c r="Y3487" t="s">
        <v>43</v>
      </c>
      <c r="Z3487">
        <v>0</v>
      </c>
      <c r="AA3487" t="s">
        <v>149</v>
      </c>
      <c r="AB3487" t="s">
        <v>150</v>
      </c>
      <c r="AC3487" t="s">
        <v>46</v>
      </c>
      <c r="AD3487">
        <v>2023</v>
      </c>
      <c r="AE3487">
        <v>5</v>
      </c>
      <c r="AF3487" t="s">
        <v>5529</v>
      </c>
      <c r="AG3487" t="s">
        <v>5525</v>
      </c>
      <c r="AH3487" t="s">
        <v>5515</v>
      </c>
      <c r="AI3487" t="s">
        <v>5523</v>
      </c>
    </row>
    <row r="3488" spans="1:35">
      <c r="A3488" t="s">
        <v>3990</v>
      </c>
      <c r="B3488" s="2">
        <v>45242</v>
      </c>
      <c r="C3488" t="s">
        <v>1448</v>
      </c>
      <c r="D3488" t="s">
        <v>31</v>
      </c>
      <c r="E3488" t="s">
        <v>32</v>
      </c>
      <c r="F3488" t="s">
        <v>33</v>
      </c>
      <c r="G3488">
        <v>28</v>
      </c>
      <c r="H3488" t="s">
        <v>34</v>
      </c>
      <c r="I3488" t="s">
        <v>35</v>
      </c>
      <c r="J3488" t="s">
        <v>36</v>
      </c>
      <c r="K3488" t="s">
        <v>368</v>
      </c>
      <c r="L3488" t="s">
        <v>101</v>
      </c>
      <c r="M3488" t="s">
        <v>92</v>
      </c>
      <c r="N3488" t="s">
        <v>113</v>
      </c>
      <c r="O3488">
        <v>1</v>
      </c>
      <c r="P3488" s="4">
        <v>17558</v>
      </c>
      <c r="Q3488" s="4">
        <v>10359</v>
      </c>
      <c r="R3488" s="3">
        <v>0</v>
      </c>
      <c r="S3488" s="4">
        <v>17558</v>
      </c>
      <c r="T3488" s="4">
        <v>10359</v>
      </c>
      <c r="U3488" s="4">
        <v>7199</v>
      </c>
      <c r="V3488" s="3">
        <v>0.41001252990089987</v>
      </c>
      <c r="W3488" t="s">
        <v>84</v>
      </c>
      <c r="X3488" t="s">
        <v>55</v>
      </c>
      <c r="Y3488" t="s">
        <v>56</v>
      </c>
      <c r="Z3488">
        <v>2</v>
      </c>
      <c r="AA3488" t="s">
        <v>108</v>
      </c>
      <c r="AB3488" t="s">
        <v>121</v>
      </c>
      <c r="AC3488">
        <v>3.3</v>
      </c>
      <c r="AD3488">
        <v>2023</v>
      </c>
      <c r="AE3488">
        <v>11</v>
      </c>
      <c r="AF3488" t="s">
        <v>5535</v>
      </c>
      <c r="AG3488" t="s">
        <v>5518</v>
      </c>
      <c r="AH3488" t="s">
        <v>5519</v>
      </c>
      <c r="AI3488" t="s">
        <v>5516</v>
      </c>
    </row>
    <row r="3489" spans="1:35">
      <c r="A3489" t="s">
        <v>3991</v>
      </c>
      <c r="B3489" s="2">
        <v>45305</v>
      </c>
      <c r="C3489" t="s">
        <v>524</v>
      </c>
      <c r="D3489" t="s">
        <v>31</v>
      </c>
      <c r="E3489" t="s">
        <v>69</v>
      </c>
      <c r="F3489" t="s">
        <v>70</v>
      </c>
      <c r="G3489">
        <v>29</v>
      </c>
      <c r="H3489" t="s">
        <v>99</v>
      </c>
      <c r="I3489" t="s">
        <v>99</v>
      </c>
      <c r="J3489" t="s">
        <v>100</v>
      </c>
      <c r="K3489" t="s">
        <v>219</v>
      </c>
      <c r="L3489" t="s">
        <v>52</v>
      </c>
      <c r="M3489" t="s">
        <v>83</v>
      </c>
      <c r="N3489" t="s">
        <v>53</v>
      </c>
      <c r="O3489">
        <v>7</v>
      </c>
      <c r="P3489" s="4">
        <v>5571</v>
      </c>
      <c r="Q3489" s="4">
        <v>4123</v>
      </c>
      <c r="R3489" s="3">
        <v>0.05</v>
      </c>
      <c r="S3489" s="4">
        <v>37047</v>
      </c>
      <c r="T3489" s="4">
        <v>28861</v>
      </c>
      <c r="U3489" s="4">
        <v>8186</v>
      </c>
      <c r="V3489" s="3">
        <v>0.22096256107107187</v>
      </c>
      <c r="W3489" t="s">
        <v>75</v>
      </c>
      <c r="X3489" t="s">
        <v>42</v>
      </c>
      <c r="Y3489" t="s">
        <v>56</v>
      </c>
      <c r="Z3489">
        <v>5</v>
      </c>
      <c r="AA3489" t="s">
        <v>226</v>
      </c>
      <c r="AB3489" t="s">
        <v>45</v>
      </c>
      <c r="AC3489">
        <v>4.8</v>
      </c>
      <c r="AD3489">
        <v>2024</v>
      </c>
      <c r="AE3489">
        <v>1</v>
      </c>
      <c r="AF3489" t="s">
        <v>5532</v>
      </c>
      <c r="AG3489" t="s">
        <v>5528</v>
      </c>
      <c r="AH3489" t="s">
        <v>5522</v>
      </c>
      <c r="AI3489" t="s">
        <v>5516</v>
      </c>
    </row>
    <row r="3490" spans="1:35">
      <c r="A3490" t="s">
        <v>3992</v>
      </c>
      <c r="B3490" s="2">
        <v>45038</v>
      </c>
      <c r="C3490" t="s">
        <v>205</v>
      </c>
      <c r="D3490" t="s">
        <v>31</v>
      </c>
      <c r="E3490" t="s">
        <v>188</v>
      </c>
      <c r="F3490" t="s">
        <v>33</v>
      </c>
      <c r="G3490">
        <v>54</v>
      </c>
      <c r="H3490" t="s">
        <v>88</v>
      </c>
      <c r="I3490" t="s">
        <v>89</v>
      </c>
      <c r="J3490" t="s">
        <v>82</v>
      </c>
      <c r="K3490" t="s">
        <v>257</v>
      </c>
      <c r="L3490" t="s">
        <v>142</v>
      </c>
      <c r="M3490" t="s">
        <v>107</v>
      </c>
      <c r="N3490" t="s">
        <v>113</v>
      </c>
      <c r="O3490">
        <v>8</v>
      </c>
      <c r="P3490" s="4">
        <v>15903</v>
      </c>
      <c r="Q3490" s="4">
        <v>10337</v>
      </c>
      <c r="R3490" s="3">
        <v>0</v>
      </c>
      <c r="S3490" s="4">
        <v>127224</v>
      </c>
      <c r="T3490" s="4">
        <v>82696</v>
      </c>
      <c r="U3490" s="4">
        <v>44528</v>
      </c>
      <c r="V3490" s="3">
        <v>0.34999685593913099</v>
      </c>
      <c r="W3490" t="s">
        <v>75</v>
      </c>
      <c r="X3490" t="s">
        <v>55</v>
      </c>
      <c r="Y3490" t="s">
        <v>171</v>
      </c>
      <c r="Z3490">
        <v>10</v>
      </c>
      <c r="AA3490" t="s">
        <v>185</v>
      </c>
      <c r="AB3490" t="s">
        <v>194</v>
      </c>
      <c r="AC3490" t="s">
        <v>46</v>
      </c>
      <c r="AD3490">
        <v>2023</v>
      </c>
      <c r="AE3490">
        <v>4</v>
      </c>
      <c r="AF3490" t="s">
        <v>5524</v>
      </c>
      <c r="AG3490" t="s">
        <v>5525</v>
      </c>
      <c r="AH3490" t="s">
        <v>5515</v>
      </c>
      <c r="AI3490" t="s">
        <v>5523</v>
      </c>
    </row>
    <row r="3491" spans="1:35">
      <c r="A3491" t="s">
        <v>3993</v>
      </c>
      <c r="B3491" s="2">
        <v>45633</v>
      </c>
      <c r="C3491" t="s">
        <v>804</v>
      </c>
      <c r="D3491" t="s">
        <v>31</v>
      </c>
      <c r="E3491" t="s">
        <v>50</v>
      </c>
      <c r="F3491" t="s">
        <v>33</v>
      </c>
      <c r="G3491">
        <v>47</v>
      </c>
      <c r="H3491" t="s">
        <v>34</v>
      </c>
      <c r="I3491" t="s">
        <v>35</v>
      </c>
      <c r="J3491" t="s">
        <v>36</v>
      </c>
      <c r="K3491" t="s">
        <v>106</v>
      </c>
      <c r="L3491" t="s">
        <v>131</v>
      </c>
      <c r="M3491" t="s">
        <v>107</v>
      </c>
      <c r="N3491" t="s">
        <v>126</v>
      </c>
      <c r="O3491">
        <v>8</v>
      </c>
      <c r="P3491" s="4">
        <v>1499</v>
      </c>
      <c r="Q3491" s="4">
        <v>839</v>
      </c>
      <c r="R3491" s="3">
        <v>0.2</v>
      </c>
      <c r="S3491" s="4">
        <v>9594</v>
      </c>
      <c r="T3491" s="4">
        <v>6712</v>
      </c>
      <c r="U3491" s="4">
        <v>2882</v>
      </c>
      <c r="V3491" s="3">
        <v>0.30039608088388575</v>
      </c>
      <c r="W3491" t="s">
        <v>75</v>
      </c>
      <c r="X3491" t="s">
        <v>42</v>
      </c>
      <c r="Y3491" t="s">
        <v>56</v>
      </c>
      <c r="Z3491">
        <v>4</v>
      </c>
      <c r="AA3491" t="s">
        <v>163</v>
      </c>
      <c r="AB3491" t="s">
        <v>194</v>
      </c>
      <c r="AC3491">
        <v>4</v>
      </c>
      <c r="AD3491">
        <v>2024</v>
      </c>
      <c r="AE3491">
        <v>12</v>
      </c>
      <c r="AF3491" t="s">
        <v>5521</v>
      </c>
      <c r="AG3491" t="s">
        <v>5518</v>
      </c>
      <c r="AH3491" t="s">
        <v>5519</v>
      </c>
      <c r="AI3491" t="s">
        <v>5523</v>
      </c>
    </row>
    <row r="3492" spans="1:35">
      <c r="A3492" t="s">
        <v>3994</v>
      </c>
      <c r="B3492" s="2">
        <v>45042</v>
      </c>
      <c r="C3492" t="s">
        <v>387</v>
      </c>
      <c r="D3492" t="s">
        <v>31</v>
      </c>
      <c r="E3492" t="s">
        <v>124</v>
      </c>
      <c r="F3492" t="s">
        <v>70</v>
      </c>
      <c r="G3492">
        <v>58</v>
      </c>
      <c r="H3492" t="s">
        <v>105</v>
      </c>
      <c r="I3492" t="s">
        <v>89</v>
      </c>
      <c r="J3492" t="s">
        <v>82</v>
      </c>
      <c r="K3492" t="s">
        <v>37</v>
      </c>
      <c r="L3492" t="s">
        <v>112</v>
      </c>
      <c r="M3492" t="s">
        <v>92</v>
      </c>
      <c r="N3492" t="s">
        <v>113</v>
      </c>
      <c r="O3492">
        <v>3</v>
      </c>
      <c r="P3492" s="4">
        <v>24365</v>
      </c>
      <c r="Q3492" s="4">
        <v>14132</v>
      </c>
      <c r="R3492" s="3">
        <v>0</v>
      </c>
      <c r="S3492" s="4">
        <v>73095</v>
      </c>
      <c r="T3492" s="4">
        <v>42396</v>
      </c>
      <c r="U3492" s="4">
        <v>30699</v>
      </c>
      <c r="V3492" s="3">
        <v>0.4199876872563103</v>
      </c>
      <c r="W3492" t="s">
        <v>75</v>
      </c>
      <c r="X3492" t="s">
        <v>42</v>
      </c>
      <c r="Y3492" t="s">
        <v>56</v>
      </c>
      <c r="Z3492">
        <v>6</v>
      </c>
      <c r="AA3492" t="s">
        <v>229</v>
      </c>
      <c r="AB3492" t="s">
        <v>45</v>
      </c>
      <c r="AC3492">
        <v>3.9</v>
      </c>
      <c r="AD3492">
        <v>2023</v>
      </c>
      <c r="AE3492">
        <v>4</v>
      </c>
      <c r="AF3492" t="s">
        <v>5524</v>
      </c>
      <c r="AG3492" t="s">
        <v>5525</v>
      </c>
      <c r="AH3492" t="s">
        <v>5515</v>
      </c>
      <c r="AI3492" t="s">
        <v>5523</v>
      </c>
    </row>
    <row r="3493" spans="1:35">
      <c r="A3493" t="s">
        <v>3995</v>
      </c>
      <c r="B3493" s="2">
        <v>45535</v>
      </c>
      <c r="C3493" t="s">
        <v>196</v>
      </c>
      <c r="D3493" t="s">
        <v>31</v>
      </c>
      <c r="E3493" t="s">
        <v>32</v>
      </c>
      <c r="F3493" t="s">
        <v>33</v>
      </c>
      <c r="G3493">
        <v>31</v>
      </c>
      <c r="H3493" t="s">
        <v>71</v>
      </c>
      <c r="I3493" t="s">
        <v>72</v>
      </c>
      <c r="J3493" t="s">
        <v>73</v>
      </c>
      <c r="K3493" t="s">
        <v>184</v>
      </c>
      <c r="L3493" t="s">
        <v>137</v>
      </c>
      <c r="M3493" t="s">
        <v>39</v>
      </c>
      <c r="N3493" t="s">
        <v>113</v>
      </c>
      <c r="O3493">
        <v>6</v>
      </c>
      <c r="P3493" s="4">
        <v>23565</v>
      </c>
      <c r="Q3493" s="4">
        <v>16496</v>
      </c>
      <c r="R3493" s="3">
        <v>0.1</v>
      </c>
      <c r="S3493" s="4">
        <v>127251</v>
      </c>
      <c r="T3493" s="4">
        <v>98976</v>
      </c>
      <c r="U3493" s="4">
        <v>28275</v>
      </c>
      <c r="V3493" s="3">
        <v>0.22219864676898413</v>
      </c>
      <c r="W3493" t="s">
        <v>41</v>
      </c>
      <c r="X3493" t="s">
        <v>55</v>
      </c>
      <c r="Y3493" t="s">
        <v>156</v>
      </c>
      <c r="Z3493">
        <v>0</v>
      </c>
      <c r="AA3493" t="s">
        <v>167</v>
      </c>
      <c r="AB3493" t="s">
        <v>45</v>
      </c>
      <c r="AC3493">
        <v>2.2999999999999998</v>
      </c>
      <c r="AD3493">
        <v>2024</v>
      </c>
      <c r="AE3493">
        <v>8</v>
      </c>
      <c r="AF3493" t="s">
        <v>5513</v>
      </c>
      <c r="AG3493" t="s">
        <v>5514</v>
      </c>
      <c r="AH3493" t="s">
        <v>5515</v>
      </c>
      <c r="AI3493" t="s">
        <v>5516</v>
      </c>
    </row>
    <row r="3494" spans="1:35">
      <c r="A3494" t="s">
        <v>3996</v>
      </c>
      <c r="B3494" s="2">
        <v>45231</v>
      </c>
      <c r="C3494" t="s">
        <v>1062</v>
      </c>
      <c r="D3494" t="s">
        <v>31</v>
      </c>
      <c r="E3494" t="s">
        <v>188</v>
      </c>
      <c r="F3494" t="s">
        <v>33</v>
      </c>
      <c r="G3494">
        <v>35</v>
      </c>
      <c r="H3494" t="s">
        <v>88</v>
      </c>
      <c r="I3494" t="s">
        <v>89</v>
      </c>
      <c r="J3494" t="s">
        <v>82</v>
      </c>
      <c r="K3494" t="s">
        <v>219</v>
      </c>
      <c r="L3494" t="s">
        <v>142</v>
      </c>
      <c r="M3494" t="s">
        <v>107</v>
      </c>
      <c r="N3494" t="s">
        <v>113</v>
      </c>
      <c r="O3494">
        <v>5</v>
      </c>
      <c r="P3494" s="4">
        <v>4970</v>
      </c>
      <c r="Q3494" s="4">
        <v>3976</v>
      </c>
      <c r="R3494" s="3">
        <v>0</v>
      </c>
      <c r="S3494" s="4">
        <v>24850</v>
      </c>
      <c r="T3494" s="4">
        <v>19880</v>
      </c>
      <c r="U3494" s="4">
        <v>4970</v>
      </c>
      <c r="V3494" s="3">
        <v>0.2</v>
      </c>
      <c r="W3494" t="s">
        <v>54</v>
      </c>
      <c r="X3494" t="s">
        <v>42</v>
      </c>
      <c r="Y3494" t="s">
        <v>56</v>
      </c>
      <c r="Z3494">
        <v>2</v>
      </c>
      <c r="AA3494" t="s">
        <v>163</v>
      </c>
      <c r="AB3494" t="s">
        <v>132</v>
      </c>
      <c r="AC3494">
        <v>4.5999999999999996</v>
      </c>
      <c r="AD3494">
        <v>2023</v>
      </c>
      <c r="AE3494">
        <v>11</v>
      </c>
      <c r="AF3494" t="s">
        <v>5535</v>
      </c>
      <c r="AG3494" t="s">
        <v>5518</v>
      </c>
      <c r="AH3494" t="s">
        <v>5522</v>
      </c>
      <c r="AI3494" t="s">
        <v>5526</v>
      </c>
    </row>
    <row r="3495" spans="1:35">
      <c r="A3495" t="s">
        <v>3997</v>
      </c>
      <c r="B3495" s="2">
        <v>45139</v>
      </c>
      <c r="C3495" t="s">
        <v>431</v>
      </c>
      <c r="D3495" t="s">
        <v>31</v>
      </c>
      <c r="E3495" t="s">
        <v>124</v>
      </c>
      <c r="F3495" t="s">
        <v>70</v>
      </c>
      <c r="G3495">
        <v>42</v>
      </c>
      <c r="H3495" t="s">
        <v>71</v>
      </c>
      <c r="I3495" t="s">
        <v>72</v>
      </c>
      <c r="J3495" t="s">
        <v>73</v>
      </c>
      <c r="K3495" t="s">
        <v>120</v>
      </c>
      <c r="L3495" t="s">
        <v>137</v>
      </c>
      <c r="M3495" t="s">
        <v>63</v>
      </c>
      <c r="N3495" t="s">
        <v>53</v>
      </c>
      <c r="O3495">
        <v>2</v>
      </c>
      <c r="P3495" s="4">
        <v>15173</v>
      </c>
      <c r="Q3495" s="4">
        <v>11987</v>
      </c>
      <c r="R3495" s="3">
        <v>0.1</v>
      </c>
      <c r="S3495" s="4">
        <v>27311</v>
      </c>
      <c r="T3495" s="4">
        <v>23974</v>
      </c>
      <c r="U3495" s="4">
        <v>3337</v>
      </c>
      <c r="V3495" s="3">
        <v>0.12218520010252279</v>
      </c>
      <c r="W3495" t="s">
        <v>41</v>
      </c>
      <c r="X3495" t="s">
        <v>42</v>
      </c>
      <c r="Y3495" t="s">
        <v>56</v>
      </c>
      <c r="Z3495">
        <v>2</v>
      </c>
      <c r="AA3495" t="s">
        <v>102</v>
      </c>
      <c r="AB3495" t="s">
        <v>66</v>
      </c>
      <c r="AC3495">
        <v>4.7</v>
      </c>
      <c r="AD3495">
        <v>2023</v>
      </c>
      <c r="AE3495">
        <v>8</v>
      </c>
      <c r="AF3495" t="s">
        <v>5513</v>
      </c>
      <c r="AG3495" t="s">
        <v>5514</v>
      </c>
      <c r="AH3495" t="s">
        <v>5522</v>
      </c>
      <c r="AI3495" t="s">
        <v>5526</v>
      </c>
    </row>
    <row r="3496" spans="1:35">
      <c r="A3496" t="s">
        <v>3998</v>
      </c>
      <c r="B3496" s="2">
        <v>45226</v>
      </c>
      <c r="C3496" t="s">
        <v>261</v>
      </c>
      <c r="D3496" t="s">
        <v>31</v>
      </c>
      <c r="E3496" t="s">
        <v>124</v>
      </c>
      <c r="F3496" t="s">
        <v>70</v>
      </c>
      <c r="G3496">
        <v>30</v>
      </c>
      <c r="H3496" t="s">
        <v>146</v>
      </c>
      <c r="I3496" t="s">
        <v>147</v>
      </c>
      <c r="J3496" t="s">
        <v>36</v>
      </c>
      <c r="K3496" t="s">
        <v>302</v>
      </c>
      <c r="L3496" t="s">
        <v>131</v>
      </c>
      <c r="M3496" t="s">
        <v>92</v>
      </c>
      <c r="N3496" t="s">
        <v>53</v>
      </c>
      <c r="O3496">
        <v>3</v>
      </c>
      <c r="P3496" s="4">
        <v>5531</v>
      </c>
      <c r="Q3496" s="4">
        <v>3429</v>
      </c>
      <c r="R3496" s="3">
        <v>0.05</v>
      </c>
      <c r="S3496" s="4">
        <v>15763</v>
      </c>
      <c r="T3496" s="4">
        <v>10287</v>
      </c>
      <c r="U3496" s="4">
        <v>5476</v>
      </c>
      <c r="V3496" s="3">
        <v>0.3473958002918226</v>
      </c>
      <c r="W3496" t="s">
        <v>54</v>
      </c>
      <c r="X3496" t="s">
        <v>42</v>
      </c>
      <c r="Y3496" t="s">
        <v>56</v>
      </c>
      <c r="Z3496">
        <v>6</v>
      </c>
      <c r="AA3496" t="s">
        <v>44</v>
      </c>
      <c r="AB3496" t="s">
        <v>121</v>
      </c>
      <c r="AC3496">
        <v>3.8</v>
      </c>
      <c r="AD3496">
        <v>2023</v>
      </c>
      <c r="AE3496">
        <v>10</v>
      </c>
      <c r="AF3496" t="s">
        <v>5517</v>
      </c>
      <c r="AG3496" t="s">
        <v>5518</v>
      </c>
      <c r="AH3496" t="s">
        <v>5519</v>
      </c>
      <c r="AI3496" t="s">
        <v>5516</v>
      </c>
    </row>
    <row r="3497" spans="1:35">
      <c r="A3497" t="s">
        <v>3999</v>
      </c>
      <c r="B3497" s="2">
        <v>44973</v>
      </c>
      <c r="C3497" t="s">
        <v>290</v>
      </c>
      <c r="D3497" t="s">
        <v>49</v>
      </c>
      <c r="E3497" t="s">
        <v>129</v>
      </c>
      <c r="F3497" t="s">
        <v>33</v>
      </c>
      <c r="G3497">
        <v>29</v>
      </c>
      <c r="H3497" t="s">
        <v>71</v>
      </c>
      <c r="I3497" t="s">
        <v>72</v>
      </c>
      <c r="J3497" t="s">
        <v>73</v>
      </c>
      <c r="K3497" t="s">
        <v>214</v>
      </c>
      <c r="L3497" t="s">
        <v>101</v>
      </c>
      <c r="M3497" t="s">
        <v>92</v>
      </c>
      <c r="N3497" t="s">
        <v>126</v>
      </c>
      <c r="O3497">
        <v>6</v>
      </c>
      <c r="P3497" s="4">
        <v>10820</v>
      </c>
      <c r="Q3497" s="4">
        <v>6817</v>
      </c>
      <c r="R3497" s="3">
        <v>0.15</v>
      </c>
      <c r="S3497" s="4">
        <v>55182</v>
      </c>
      <c r="T3497" s="4">
        <v>40902</v>
      </c>
      <c r="U3497" s="4">
        <v>14280</v>
      </c>
      <c r="V3497" s="3">
        <v>0.25878003696857671</v>
      </c>
      <c r="W3497" t="s">
        <v>54</v>
      </c>
      <c r="X3497" t="s">
        <v>42</v>
      </c>
      <c r="Y3497" t="s">
        <v>171</v>
      </c>
      <c r="Z3497">
        <v>15</v>
      </c>
      <c r="AA3497" t="s">
        <v>185</v>
      </c>
      <c r="AB3497" t="s">
        <v>95</v>
      </c>
      <c r="AC3497" t="s">
        <v>46</v>
      </c>
      <c r="AD3497">
        <v>2023</v>
      </c>
      <c r="AE3497">
        <v>2</v>
      </c>
      <c r="AF3497" t="s">
        <v>5527</v>
      </c>
      <c r="AG3497" t="s">
        <v>5528</v>
      </c>
      <c r="AH3497" t="s">
        <v>5515</v>
      </c>
      <c r="AI3497" t="s">
        <v>5516</v>
      </c>
    </row>
    <row r="3498" spans="1:35">
      <c r="A3498" t="s">
        <v>4000</v>
      </c>
      <c r="B3498" s="2">
        <v>45126</v>
      </c>
      <c r="C3498" t="s">
        <v>478</v>
      </c>
      <c r="D3498" t="s">
        <v>49</v>
      </c>
      <c r="E3498" t="s">
        <v>170</v>
      </c>
      <c r="F3498" t="s">
        <v>33</v>
      </c>
      <c r="G3498">
        <v>48</v>
      </c>
      <c r="H3498" t="s">
        <v>71</v>
      </c>
      <c r="I3498" t="s">
        <v>72</v>
      </c>
      <c r="J3498" t="s">
        <v>73</v>
      </c>
      <c r="K3498" t="s">
        <v>214</v>
      </c>
      <c r="L3498" t="s">
        <v>112</v>
      </c>
      <c r="M3498" t="s">
        <v>92</v>
      </c>
      <c r="N3498" t="s">
        <v>53</v>
      </c>
      <c r="O3498">
        <v>2</v>
      </c>
      <c r="P3498" s="4">
        <v>9296</v>
      </c>
      <c r="Q3498" s="4">
        <v>7251</v>
      </c>
      <c r="R3498" s="3">
        <v>0.2</v>
      </c>
      <c r="S3498" s="4">
        <v>14874</v>
      </c>
      <c r="T3498" s="4">
        <v>14502</v>
      </c>
      <c r="U3498" s="4">
        <v>372</v>
      </c>
      <c r="V3498" s="3">
        <v>2.501008471157725E-2</v>
      </c>
      <c r="W3498" t="s">
        <v>84</v>
      </c>
      <c r="X3498" t="s">
        <v>55</v>
      </c>
      <c r="Y3498" t="s">
        <v>43</v>
      </c>
      <c r="Z3498">
        <v>0</v>
      </c>
      <c r="AA3498" t="s">
        <v>181</v>
      </c>
      <c r="AB3498" t="s">
        <v>66</v>
      </c>
      <c r="AC3498" t="s">
        <v>46</v>
      </c>
      <c r="AD3498">
        <v>2023</v>
      </c>
      <c r="AE3498">
        <v>7</v>
      </c>
      <c r="AF3498" t="s">
        <v>5533</v>
      </c>
      <c r="AG3498" t="s">
        <v>5514</v>
      </c>
      <c r="AH3498" t="s">
        <v>5519</v>
      </c>
      <c r="AI3498" t="s">
        <v>5523</v>
      </c>
    </row>
    <row r="3499" spans="1:35">
      <c r="A3499" t="s">
        <v>4001</v>
      </c>
      <c r="B3499" s="2">
        <v>45254</v>
      </c>
      <c r="C3499" t="s">
        <v>30</v>
      </c>
      <c r="D3499" t="s">
        <v>31</v>
      </c>
      <c r="E3499" t="s">
        <v>32</v>
      </c>
      <c r="F3499" t="s">
        <v>33</v>
      </c>
      <c r="G3499">
        <v>36</v>
      </c>
      <c r="H3499" t="s">
        <v>71</v>
      </c>
      <c r="I3499" t="s">
        <v>72</v>
      </c>
      <c r="J3499" t="s">
        <v>73</v>
      </c>
      <c r="K3499" t="s">
        <v>199</v>
      </c>
      <c r="L3499" t="s">
        <v>137</v>
      </c>
      <c r="M3499" t="s">
        <v>63</v>
      </c>
      <c r="N3499" t="s">
        <v>53</v>
      </c>
      <c r="O3499">
        <v>6</v>
      </c>
      <c r="P3499" s="4">
        <v>10249</v>
      </c>
      <c r="Q3499" s="4">
        <v>6867</v>
      </c>
      <c r="R3499" s="3">
        <v>0.05</v>
      </c>
      <c r="S3499" s="4">
        <v>58419</v>
      </c>
      <c r="T3499" s="4">
        <v>41202</v>
      </c>
      <c r="U3499" s="4">
        <v>17217</v>
      </c>
      <c r="V3499" s="3">
        <v>0.29471576028346941</v>
      </c>
      <c r="W3499" t="s">
        <v>84</v>
      </c>
      <c r="X3499" t="s">
        <v>42</v>
      </c>
      <c r="Y3499" t="s">
        <v>56</v>
      </c>
      <c r="Z3499">
        <v>6</v>
      </c>
      <c r="AA3499" t="s">
        <v>149</v>
      </c>
      <c r="AB3499" t="s">
        <v>150</v>
      </c>
      <c r="AC3499">
        <v>4.5</v>
      </c>
      <c r="AD3499">
        <v>2023</v>
      </c>
      <c r="AE3499">
        <v>11</v>
      </c>
      <c r="AF3499" t="s">
        <v>5535</v>
      </c>
      <c r="AG3499" t="s">
        <v>5518</v>
      </c>
      <c r="AH3499" t="s">
        <v>5515</v>
      </c>
      <c r="AI3499" t="s">
        <v>5526</v>
      </c>
    </row>
    <row r="3500" spans="1:35">
      <c r="A3500" t="s">
        <v>4002</v>
      </c>
      <c r="B3500" s="2">
        <v>45139</v>
      </c>
      <c r="C3500" t="s">
        <v>363</v>
      </c>
      <c r="D3500" t="s">
        <v>49</v>
      </c>
      <c r="E3500" t="s">
        <v>188</v>
      </c>
      <c r="F3500" t="s">
        <v>33</v>
      </c>
      <c r="G3500">
        <v>50</v>
      </c>
      <c r="H3500" t="s">
        <v>146</v>
      </c>
      <c r="I3500" t="s">
        <v>147</v>
      </c>
      <c r="J3500" t="s">
        <v>36</v>
      </c>
      <c r="K3500" t="s">
        <v>179</v>
      </c>
      <c r="L3500" t="s">
        <v>131</v>
      </c>
      <c r="M3500" t="s">
        <v>39</v>
      </c>
      <c r="N3500" t="s">
        <v>113</v>
      </c>
      <c r="O3500">
        <v>1</v>
      </c>
      <c r="P3500" s="4">
        <v>20657</v>
      </c>
      <c r="Q3500" s="4">
        <v>14666</v>
      </c>
      <c r="R3500" s="3">
        <v>0.2</v>
      </c>
      <c r="S3500" s="4">
        <v>16526</v>
      </c>
      <c r="T3500" s="4">
        <v>14666</v>
      </c>
      <c r="U3500" s="4">
        <v>1860</v>
      </c>
      <c r="V3500" s="3">
        <v>0.11254992133607648</v>
      </c>
      <c r="W3500" t="s">
        <v>84</v>
      </c>
      <c r="X3500" t="s">
        <v>55</v>
      </c>
      <c r="Y3500" t="s">
        <v>56</v>
      </c>
      <c r="Z3500">
        <v>7</v>
      </c>
      <c r="AA3500" t="s">
        <v>172</v>
      </c>
      <c r="AB3500" t="s">
        <v>132</v>
      </c>
      <c r="AC3500">
        <v>3.8</v>
      </c>
      <c r="AD3500">
        <v>2023</v>
      </c>
      <c r="AE3500">
        <v>8</v>
      </c>
      <c r="AF3500" t="s">
        <v>5513</v>
      </c>
      <c r="AG3500" t="s">
        <v>5514</v>
      </c>
      <c r="AH3500" t="s">
        <v>5519</v>
      </c>
      <c r="AI3500" t="s">
        <v>5523</v>
      </c>
    </row>
    <row r="3501" spans="1:35">
      <c r="A3501" t="s">
        <v>4003</v>
      </c>
      <c r="B3501" s="2">
        <v>45072</v>
      </c>
      <c r="C3501" t="s">
        <v>651</v>
      </c>
      <c r="D3501" t="s">
        <v>49</v>
      </c>
      <c r="E3501" t="s">
        <v>98</v>
      </c>
      <c r="F3501" t="s">
        <v>70</v>
      </c>
      <c r="G3501">
        <v>60</v>
      </c>
      <c r="H3501" t="s">
        <v>71</v>
      </c>
      <c r="I3501" t="s">
        <v>72</v>
      </c>
      <c r="J3501" t="s">
        <v>73</v>
      </c>
      <c r="K3501" t="s">
        <v>148</v>
      </c>
      <c r="L3501" t="s">
        <v>52</v>
      </c>
      <c r="M3501" t="s">
        <v>83</v>
      </c>
      <c r="N3501" t="s">
        <v>40</v>
      </c>
      <c r="O3501">
        <v>8</v>
      </c>
      <c r="P3501" s="4">
        <v>4204</v>
      </c>
      <c r="Q3501" s="4">
        <v>2438</v>
      </c>
      <c r="R3501" s="3">
        <v>0</v>
      </c>
      <c r="S3501" s="4">
        <v>33632</v>
      </c>
      <c r="T3501" s="4">
        <v>19504</v>
      </c>
      <c r="U3501" s="4">
        <v>14128</v>
      </c>
      <c r="V3501" s="3">
        <v>0.42007611798287348</v>
      </c>
      <c r="W3501" t="s">
        <v>41</v>
      </c>
      <c r="X3501" t="s">
        <v>42</v>
      </c>
      <c r="Y3501" t="s">
        <v>56</v>
      </c>
      <c r="Z3501">
        <v>3</v>
      </c>
      <c r="AA3501" t="s">
        <v>149</v>
      </c>
      <c r="AB3501" t="s">
        <v>132</v>
      </c>
      <c r="AC3501">
        <v>3</v>
      </c>
      <c r="AD3501">
        <v>2023</v>
      </c>
      <c r="AE3501">
        <v>5</v>
      </c>
      <c r="AF3501" t="s">
        <v>5529</v>
      </c>
      <c r="AG3501" t="s">
        <v>5525</v>
      </c>
      <c r="AH3501" t="s">
        <v>5522</v>
      </c>
      <c r="AI3501" t="s">
        <v>5523</v>
      </c>
    </row>
    <row r="3502" spans="1:35">
      <c r="A3502" t="s">
        <v>4004</v>
      </c>
      <c r="B3502" s="2">
        <v>45408</v>
      </c>
      <c r="C3502" t="s">
        <v>505</v>
      </c>
      <c r="D3502" t="s">
        <v>31</v>
      </c>
      <c r="E3502" t="s">
        <v>170</v>
      </c>
      <c r="F3502" t="s">
        <v>33</v>
      </c>
      <c r="G3502">
        <v>43</v>
      </c>
      <c r="H3502" t="s">
        <v>153</v>
      </c>
      <c r="I3502" t="s">
        <v>154</v>
      </c>
      <c r="J3502" t="s">
        <v>36</v>
      </c>
      <c r="K3502" t="s">
        <v>214</v>
      </c>
      <c r="L3502" t="s">
        <v>112</v>
      </c>
      <c r="M3502" t="s">
        <v>83</v>
      </c>
      <c r="N3502" t="s">
        <v>113</v>
      </c>
      <c r="O3502">
        <v>7</v>
      </c>
      <c r="P3502" s="4">
        <v>17827</v>
      </c>
      <c r="Q3502" s="4">
        <v>10340</v>
      </c>
      <c r="R3502" s="3">
        <v>0.05</v>
      </c>
      <c r="S3502" s="4">
        <v>118550</v>
      </c>
      <c r="T3502" s="4">
        <v>72380</v>
      </c>
      <c r="U3502" s="4">
        <v>46170</v>
      </c>
      <c r="V3502" s="3">
        <v>0.38945592576971744</v>
      </c>
      <c r="W3502" t="s">
        <v>84</v>
      </c>
      <c r="X3502" t="s">
        <v>42</v>
      </c>
      <c r="Y3502" t="s">
        <v>171</v>
      </c>
      <c r="Z3502">
        <v>5</v>
      </c>
      <c r="AA3502" t="s">
        <v>172</v>
      </c>
      <c r="AB3502" t="s">
        <v>95</v>
      </c>
      <c r="AC3502" t="s">
        <v>46</v>
      </c>
      <c r="AD3502">
        <v>2024</v>
      </c>
      <c r="AE3502">
        <v>4</v>
      </c>
      <c r="AF3502" t="s">
        <v>5524</v>
      </c>
      <c r="AG3502" t="s">
        <v>5525</v>
      </c>
      <c r="AH3502" t="s">
        <v>5515</v>
      </c>
      <c r="AI3502" t="s">
        <v>5526</v>
      </c>
    </row>
    <row r="3503" spans="1:35">
      <c r="A3503" t="s">
        <v>4005</v>
      </c>
      <c r="B3503" s="2">
        <v>45275</v>
      </c>
      <c r="C3503" t="s">
        <v>336</v>
      </c>
      <c r="D3503" t="s">
        <v>31</v>
      </c>
      <c r="E3503" t="s">
        <v>129</v>
      </c>
      <c r="F3503" t="s">
        <v>33</v>
      </c>
      <c r="G3503">
        <v>58</v>
      </c>
      <c r="H3503" t="s">
        <v>88</v>
      </c>
      <c r="I3503" t="s">
        <v>89</v>
      </c>
      <c r="J3503" t="s">
        <v>82</v>
      </c>
      <c r="K3503" t="s">
        <v>106</v>
      </c>
      <c r="L3503" t="s">
        <v>38</v>
      </c>
      <c r="M3503" t="s">
        <v>107</v>
      </c>
      <c r="N3503" t="s">
        <v>40</v>
      </c>
      <c r="O3503">
        <v>5</v>
      </c>
      <c r="P3503" s="4">
        <v>18432</v>
      </c>
      <c r="Q3503" s="4">
        <v>13824</v>
      </c>
      <c r="R3503" s="3">
        <v>0</v>
      </c>
      <c r="S3503" s="4">
        <v>92160</v>
      </c>
      <c r="T3503" s="4">
        <v>69120</v>
      </c>
      <c r="U3503" s="4">
        <v>23040</v>
      </c>
      <c r="V3503" s="3">
        <v>0.25</v>
      </c>
      <c r="W3503" t="s">
        <v>75</v>
      </c>
      <c r="X3503" t="s">
        <v>42</v>
      </c>
      <c r="Y3503" t="s">
        <v>56</v>
      </c>
      <c r="Z3503">
        <v>6</v>
      </c>
      <c r="AA3503" t="s">
        <v>108</v>
      </c>
      <c r="AB3503" t="s">
        <v>194</v>
      </c>
      <c r="AC3503">
        <v>4.5</v>
      </c>
      <c r="AD3503">
        <v>2023</v>
      </c>
      <c r="AE3503">
        <v>12</v>
      </c>
      <c r="AF3503" t="s">
        <v>5521</v>
      </c>
      <c r="AG3503" t="s">
        <v>5518</v>
      </c>
      <c r="AH3503" t="s">
        <v>5515</v>
      </c>
      <c r="AI3503" t="s">
        <v>5523</v>
      </c>
    </row>
    <row r="3504" spans="1:35">
      <c r="A3504" t="s">
        <v>4006</v>
      </c>
      <c r="B3504" s="2">
        <v>45447</v>
      </c>
      <c r="C3504" t="s">
        <v>882</v>
      </c>
      <c r="D3504" t="s">
        <v>31</v>
      </c>
      <c r="E3504" t="s">
        <v>111</v>
      </c>
      <c r="F3504" t="s">
        <v>70</v>
      </c>
      <c r="G3504">
        <v>21</v>
      </c>
      <c r="H3504" t="s">
        <v>146</v>
      </c>
      <c r="I3504" t="s">
        <v>147</v>
      </c>
      <c r="J3504" t="s">
        <v>36</v>
      </c>
      <c r="K3504" t="s">
        <v>302</v>
      </c>
      <c r="L3504" t="s">
        <v>155</v>
      </c>
      <c r="M3504" t="s">
        <v>63</v>
      </c>
      <c r="N3504" t="s">
        <v>64</v>
      </c>
      <c r="O3504">
        <v>1</v>
      </c>
      <c r="P3504" s="4">
        <v>17063</v>
      </c>
      <c r="Q3504" s="4">
        <v>12968</v>
      </c>
      <c r="R3504" s="3">
        <v>0.15</v>
      </c>
      <c r="S3504" s="4">
        <v>14504</v>
      </c>
      <c r="T3504" s="4">
        <v>12968</v>
      </c>
      <c r="U3504" s="4">
        <v>1536</v>
      </c>
      <c r="V3504" s="3">
        <v>0.10590182018753447</v>
      </c>
      <c r="W3504" t="s">
        <v>84</v>
      </c>
      <c r="X3504" t="s">
        <v>42</v>
      </c>
      <c r="Y3504" t="s">
        <v>156</v>
      </c>
      <c r="Z3504">
        <v>0</v>
      </c>
      <c r="AA3504" t="s">
        <v>108</v>
      </c>
      <c r="AB3504" t="s">
        <v>95</v>
      </c>
      <c r="AC3504">
        <v>2.4</v>
      </c>
      <c r="AD3504">
        <v>2024</v>
      </c>
      <c r="AE3504">
        <v>6</v>
      </c>
      <c r="AF3504" t="s">
        <v>5530</v>
      </c>
      <c r="AG3504" t="s">
        <v>5525</v>
      </c>
      <c r="AH3504" t="s">
        <v>5519</v>
      </c>
      <c r="AI3504" t="s">
        <v>5520</v>
      </c>
    </row>
    <row r="3505" spans="1:35">
      <c r="A3505" t="s">
        <v>4007</v>
      </c>
      <c r="B3505" s="2">
        <v>45017</v>
      </c>
      <c r="C3505" t="s">
        <v>779</v>
      </c>
      <c r="D3505" t="s">
        <v>31</v>
      </c>
      <c r="E3505" t="s">
        <v>60</v>
      </c>
      <c r="F3505" t="s">
        <v>70</v>
      </c>
      <c r="G3505">
        <v>18</v>
      </c>
      <c r="H3505" t="s">
        <v>71</v>
      </c>
      <c r="I3505" t="s">
        <v>72</v>
      </c>
      <c r="J3505" t="s">
        <v>73</v>
      </c>
      <c r="K3505" t="s">
        <v>120</v>
      </c>
      <c r="L3505" t="s">
        <v>131</v>
      </c>
      <c r="M3505" t="s">
        <v>63</v>
      </c>
      <c r="N3505" t="s">
        <v>126</v>
      </c>
      <c r="O3505">
        <v>6</v>
      </c>
      <c r="P3505" s="4">
        <v>13270</v>
      </c>
      <c r="Q3505" s="4">
        <v>8227</v>
      </c>
      <c r="R3505" s="3">
        <v>0.1</v>
      </c>
      <c r="S3505" s="4">
        <v>71658</v>
      </c>
      <c r="T3505" s="4">
        <v>49362</v>
      </c>
      <c r="U3505" s="4">
        <v>22296</v>
      </c>
      <c r="V3505" s="3">
        <v>0.31114460353345058</v>
      </c>
      <c r="W3505" t="s">
        <v>41</v>
      </c>
      <c r="X3505" t="s">
        <v>76</v>
      </c>
      <c r="Y3505" t="s">
        <v>56</v>
      </c>
      <c r="Z3505">
        <v>2</v>
      </c>
      <c r="AA3505" t="s">
        <v>229</v>
      </c>
      <c r="AB3505" t="s">
        <v>121</v>
      </c>
      <c r="AC3505">
        <v>3.3</v>
      </c>
      <c r="AD3505">
        <v>2023</v>
      </c>
      <c r="AE3505">
        <v>4</v>
      </c>
      <c r="AF3505" t="s">
        <v>5524</v>
      </c>
      <c r="AG3505" t="s">
        <v>5525</v>
      </c>
      <c r="AH3505" t="s">
        <v>5515</v>
      </c>
      <c r="AI3505" t="s">
        <v>5520</v>
      </c>
    </row>
    <row r="3506" spans="1:35">
      <c r="A3506" t="s">
        <v>4008</v>
      </c>
      <c r="B3506" s="2">
        <v>45584</v>
      </c>
      <c r="C3506" t="s">
        <v>835</v>
      </c>
      <c r="D3506" t="s">
        <v>49</v>
      </c>
      <c r="E3506" t="s">
        <v>98</v>
      </c>
      <c r="F3506" t="s">
        <v>70</v>
      </c>
      <c r="G3506">
        <v>58</v>
      </c>
      <c r="H3506" t="s">
        <v>80</v>
      </c>
      <c r="I3506" t="s">
        <v>81</v>
      </c>
      <c r="J3506" t="s">
        <v>82</v>
      </c>
      <c r="K3506" t="s">
        <v>184</v>
      </c>
      <c r="L3506" t="s">
        <v>112</v>
      </c>
      <c r="M3506" t="s">
        <v>39</v>
      </c>
      <c r="N3506" t="s">
        <v>126</v>
      </c>
      <c r="O3506">
        <v>3</v>
      </c>
      <c r="P3506" s="4">
        <v>2998</v>
      </c>
      <c r="Q3506" s="4">
        <v>1889</v>
      </c>
      <c r="R3506" s="3">
        <v>0.15</v>
      </c>
      <c r="S3506" s="4">
        <v>7645</v>
      </c>
      <c r="T3506" s="4">
        <v>5667</v>
      </c>
      <c r="U3506" s="4">
        <v>1978</v>
      </c>
      <c r="V3506" s="3">
        <v>0.25873119686069329</v>
      </c>
      <c r="W3506" t="s">
        <v>54</v>
      </c>
      <c r="X3506" t="s">
        <v>42</v>
      </c>
      <c r="Y3506" t="s">
        <v>156</v>
      </c>
      <c r="Z3506">
        <v>0</v>
      </c>
      <c r="AA3506" t="s">
        <v>185</v>
      </c>
      <c r="AB3506" t="s">
        <v>150</v>
      </c>
      <c r="AC3506">
        <v>1.8</v>
      </c>
      <c r="AD3506">
        <v>2024</v>
      </c>
      <c r="AE3506">
        <v>10</v>
      </c>
      <c r="AF3506" t="s">
        <v>5517</v>
      </c>
      <c r="AG3506" t="s">
        <v>5518</v>
      </c>
      <c r="AH3506" t="s">
        <v>5519</v>
      </c>
      <c r="AI3506" t="s">
        <v>5523</v>
      </c>
    </row>
    <row r="3507" spans="1:35">
      <c r="A3507" t="s">
        <v>4009</v>
      </c>
      <c r="B3507" s="2">
        <v>45347</v>
      </c>
      <c r="C3507" t="s">
        <v>1348</v>
      </c>
      <c r="D3507" t="s">
        <v>31</v>
      </c>
      <c r="E3507" t="s">
        <v>135</v>
      </c>
      <c r="F3507" t="s">
        <v>33</v>
      </c>
      <c r="G3507">
        <v>54</v>
      </c>
      <c r="H3507" t="s">
        <v>99</v>
      </c>
      <c r="I3507" t="s">
        <v>99</v>
      </c>
      <c r="J3507" t="s">
        <v>100</v>
      </c>
      <c r="K3507" t="s">
        <v>323</v>
      </c>
      <c r="L3507" t="s">
        <v>137</v>
      </c>
      <c r="M3507" t="s">
        <v>107</v>
      </c>
      <c r="N3507" t="s">
        <v>64</v>
      </c>
      <c r="O3507">
        <v>5</v>
      </c>
      <c r="P3507" s="4">
        <v>20533</v>
      </c>
      <c r="Q3507" s="4">
        <v>11498</v>
      </c>
      <c r="R3507" s="3">
        <v>0.15</v>
      </c>
      <c r="S3507" s="4">
        <v>87265</v>
      </c>
      <c r="T3507" s="4">
        <v>57490</v>
      </c>
      <c r="U3507" s="4">
        <v>29775</v>
      </c>
      <c r="V3507" s="3">
        <v>0.34120208560132931</v>
      </c>
      <c r="W3507" t="s">
        <v>84</v>
      </c>
      <c r="X3507" t="s">
        <v>55</v>
      </c>
      <c r="Y3507" t="s">
        <v>156</v>
      </c>
      <c r="Z3507">
        <v>0</v>
      </c>
      <c r="AA3507" t="s">
        <v>57</v>
      </c>
      <c r="AB3507" t="s">
        <v>194</v>
      </c>
      <c r="AC3507">
        <v>2.4</v>
      </c>
      <c r="AD3507">
        <v>2024</v>
      </c>
      <c r="AE3507">
        <v>2</v>
      </c>
      <c r="AF3507" t="s">
        <v>5527</v>
      </c>
      <c r="AG3507" t="s">
        <v>5528</v>
      </c>
      <c r="AH3507" t="s">
        <v>5515</v>
      </c>
      <c r="AI3507" t="s">
        <v>5523</v>
      </c>
    </row>
    <row r="3508" spans="1:35">
      <c r="A3508" t="s">
        <v>4010</v>
      </c>
      <c r="B3508" s="2">
        <v>45238</v>
      </c>
      <c r="C3508" t="s">
        <v>350</v>
      </c>
      <c r="D3508" t="s">
        <v>31</v>
      </c>
      <c r="E3508" t="s">
        <v>111</v>
      </c>
      <c r="F3508" t="s">
        <v>70</v>
      </c>
      <c r="G3508">
        <v>47</v>
      </c>
      <c r="H3508" t="s">
        <v>88</v>
      </c>
      <c r="I3508" t="s">
        <v>89</v>
      </c>
      <c r="J3508" t="s">
        <v>82</v>
      </c>
      <c r="K3508" t="s">
        <v>337</v>
      </c>
      <c r="L3508" t="s">
        <v>101</v>
      </c>
      <c r="M3508" t="s">
        <v>92</v>
      </c>
      <c r="N3508" t="s">
        <v>126</v>
      </c>
      <c r="O3508">
        <v>6</v>
      </c>
      <c r="P3508" s="4">
        <v>17854</v>
      </c>
      <c r="Q3508" s="4">
        <v>13748</v>
      </c>
      <c r="R3508" s="3">
        <v>0.2</v>
      </c>
      <c r="S3508" s="4">
        <v>85699</v>
      </c>
      <c r="T3508" s="4">
        <v>82488</v>
      </c>
      <c r="U3508" s="4">
        <v>3211</v>
      </c>
      <c r="V3508" s="3">
        <v>3.7468348522153118E-2</v>
      </c>
      <c r="W3508" t="s">
        <v>75</v>
      </c>
      <c r="X3508" t="s">
        <v>55</v>
      </c>
      <c r="Y3508" t="s">
        <v>171</v>
      </c>
      <c r="Z3508">
        <v>8</v>
      </c>
      <c r="AA3508" t="s">
        <v>226</v>
      </c>
      <c r="AB3508" t="s">
        <v>45</v>
      </c>
      <c r="AC3508" t="s">
        <v>46</v>
      </c>
      <c r="AD3508">
        <v>2023</v>
      </c>
      <c r="AE3508">
        <v>11</v>
      </c>
      <c r="AF3508" t="s">
        <v>5535</v>
      </c>
      <c r="AG3508" t="s">
        <v>5518</v>
      </c>
      <c r="AH3508" t="s">
        <v>5515</v>
      </c>
      <c r="AI3508" t="s">
        <v>5523</v>
      </c>
    </row>
    <row r="3509" spans="1:35">
      <c r="A3509" t="s">
        <v>4011</v>
      </c>
      <c r="B3509" s="2">
        <v>45341</v>
      </c>
      <c r="C3509" t="s">
        <v>576</v>
      </c>
      <c r="D3509" t="s">
        <v>49</v>
      </c>
      <c r="E3509" t="s">
        <v>129</v>
      </c>
      <c r="F3509" t="s">
        <v>33</v>
      </c>
      <c r="G3509">
        <v>59</v>
      </c>
      <c r="H3509" t="s">
        <v>71</v>
      </c>
      <c r="I3509" t="s">
        <v>72</v>
      </c>
      <c r="J3509" t="s">
        <v>73</v>
      </c>
      <c r="K3509" t="s">
        <v>130</v>
      </c>
      <c r="L3509" t="s">
        <v>112</v>
      </c>
      <c r="M3509" t="s">
        <v>39</v>
      </c>
      <c r="N3509" t="s">
        <v>40</v>
      </c>
      <c r="O3509">
        <v>7</v>
      </c>
      <c r="P3509" s="4">
        <v>4485</v>
      </c>
      <c r="Q3509" s="4">
        <v>2915</v>
      </c>
      <c r="R3509" s="3">
        <v>0</v>
      </c>
      <c r="S3509" s="4">
        <v>31395</v>
      </c>
      <c r="T3509" s="4">
        <v>20405</v>
      </c>
      <c r="U3509" s="4">
        <v>10990</v>
      </c>
      <c r="V3509" s="3">
        <v>0.35005574136008921</v>
      </c>
      <c r="W3509" t="s">
        <v>41</v>
      </c>
      <c r="X3509" t="s">
        <v>42</v>
      </c>
      <c r="Y3509" t="s">
        <v>56</v>
      </c>
      <c r="Z3509">
        <v>6</v>
      </c>
      <c r="AA3509" t="s">
        <v>65</v>
      </c>
      <c r="AB3509" t="s">
        <v>66</v>
      </c>
      <c r="AC3509">
        <v>4.4000000000000004</v>
      </c>
      <c r="AD3509">
        <v>2024</v>
      </c>
      <c r="AE3509">
        <v>2</v>
      </c>
      <c r="AF3509" t="s">
        <v>5527</v>
      </c>
      <c r="AG3509" t="s">
        <v>5528</v>
      </c>
      <c r="AH3509" t="s">
        <v>5522</v>
      </c>
      <c r="AI3509" t="s">
        <v>5523</v>
      </c>
    </row>
    <row r="3510" spans="1:35">
      <c r="A3510" t="s">
        <v>4012</v>
      </c>
      <c r="B3510" s="2">
        <v>45333</v>
      </c>
      <c r="C3510" t="s">
        <v>350</v>
      </c>
      <c r="D3510" t="s">
        <v>31</v>
      </c>
      <c r="E3510" t="s">
        <v>124</v>
      </c>
      <c r="F3510" t="s">
        <v>70</v>
      </c>
      <c r="G3510">
        <v>23</v>
      </c>
      <c r="H3510" t="s">
        <v>71</v>
      </c>
      <c r="I3510" t="s">
        <v>72</v>
      </c>
      <c r="J3510" t="s">
        <v>73</v>
      </c>
      <c r="K3510" t="s">
        <v>74</v>
      </c>
      <c r="L3510" t="s">
        <v>52</v>
      </c>
      <c r="M3510" t="s">
        <v>92</v>
      </c>
      <c r="N3510" t="s">
        <v>40</v>
      </c>
      <c r="O3510">
        <v>3</v>
      </c>
      <c r="P3510" s="4">
        <v>6775</v>
      </c>
      <c r="Q3510" s="4">
        <v>4065</v>
      </c>
      <c r="R3510" s="3">
        <v>0.2</v>
      </c>
      <c r="S3510" s="4">
        <v>16260</v>
      </c>
      <c r="T3510" s="4">
        <v>12195</v>
      </c>
      <c r="U3510" s="4">
        <v>4065</v>
      </c>
      <c r="V3510" s="3">
        <v>0.25</v>
      </c>
      <c r="W3510" t="s">
        <v>54</v>
      </c>
      <c r="X3510" t="s">
        <v>42</v>
      </c>
      <c r="Y3510" t="s">
        <v>156</v>
      </c>
      <c r="Z3510">
        <v>0</v>
      </c>
      <c r="AA3510" t="s">
        <v>57</v>
      </c>
      <c r="AB3510" t="s">
        <v>121</v>
      </c>
      <c r="AC3510">
        <v>1.9</v>
      </c>
      <c r="AD3510">
        <v>2024</v>
      </c>
      <c r="AE3510">
        <v>2</v>
      </c>
      <c r="AF3510" t="s">
        <v>5527</v>
      </c>
      <c r="AG3510" t="s">
        <v>5528</v>
      </c>
      <c r="AH3510" t="s">
        <v>5519</v>
      </c>
      <c r="AI3510" t="s">
        <v>5520</v>
      </c>
    </row>
    <row r="3511" spans="1:35">
      <c r="A3511" t="s">
        <v>4013</v>
      </c>
      <c r="B3511" s="2">
        <v>45508</v>
      </c>
      <c r="C3511" t="s">
        <v>664</v>
      </c>
      <c r="D3511" t="s">
        <v>49</v>
      </c>
      <c r="E3511" t="s">
        <v>188</v>
      </c>
      <c r="F3511" t="s">
        <v>33</v>
      </c>
      <c r="G3511">
        <v>32</v>
      </c>
      <c r="H3511" t="s">
        <v>146</v>
      </c>
      <c r="I3511" t="s">
        <v>147</v>
      </c>
      <c r="J3511" t="s">
        <v>36</v>
      </c>
      <c r="K3511" t="s">
        <v>291</v>
      </c>
      <c r="L3511" t="s">
        <v>62</v>
      </c>
      <c r="M3511" t="s">
        <v>83</v>
      </c>
      <c r="N3511" t="s">
        <v>64</v>
      </c>
      <c r="O3511">
        <v>4</v>
      </c>
      <c r="P3511" s="4">
        <v>19516</v>
      </c>
      <c r="Q3511" s="4">
        <v>12685</v>
      </c>
      <c r="R3511" s="3">
        <v>0.05</v>
      </c>
      <c r="S3511" s="4">
        <v>74161</v>
      </c>
      <c r="T3511" s="4">
        <v>50740</v>
      </c>
      <c r="U3511" s="4">
        <v>23421</v>
      </c>
      <c r="V3511" s="3">
        <v>0.31581289356939629</v>
      </c>
      <c r="W3511" t="s">
        <v>84</v>
      </c>
      <c r="X3511" t="s">
        <v>55</v>
      </c>
      <c r="Y3511" t="s">
        <v>56</v>
      </c>
      <c r="Z3511">
        <v>6</v>
      </c>
      <c r="AA3511" t="s">
        <v>108</v>
      </c>
      <c r="AB3511" t="s">
        <v>150</v>
      </c>
      <c r="AC3511">
        <v>3.2</v>
      </c>
      <c r="AD3511">
        <v>2024</v>
      </c>
      <c r="AE3511">
        <v>8</v>
      </c>
      <c r="AF3511" t="s">
        <v>5513</v>
      </c>
      <c r="AG3511" t="s">
        <v>5514</v>
      </c>
      <c r="AH3511" t="s">
        <v>5515</v>
      </c>
      <c r="AI3511" t="s">
        <v>5516</v>
      </c>
    </row>
    <row r="3512" spans="1:35">
      <c r="A3512" t="s">
        <v>4014</v>
      </c>
      <c r="B3512" s="2">
        <v>45149</v>
      </c>
      <c r="C3512" t="s">
        <v>761</v>
      </c>
      <c r="D3512" t="s">
        <v>31</v>
      </c>
      <c r="E3512" t="s">
        <v>111</v>
      </c>
      <c r="F3512" t="s">
        <v>70</v>
      </c>
      <c r="G3512">
        <v>38</v>
      </c>
      <c r="H3512" t="s">
        <v>71</v>
      </c>
      <c r="I3512" t="s">
        <v>72</v>
      </c>
      <c r="J3512" t="s">
        <v>73</v>
      </c>
      <c r="K3512" t="s">
        <v>136</v>
      </c>
      <c r="L3512" t="s">
        <v>91</v>
      </c>
      <c r="M3512" t="s">
        <v>63</v>
      </c>
      <c r="N3512" t="s">
        <v>93</v>
      </c>
      <c r="O3512">
        <v>7</v>
      </c>
      <c r="P3512" s="4">
        <v>22046</v>
      </c>
      <c r="Q3512" s="4">
        <v>15212</v>
      </c>
      <c r="R3512" s="3">
        <v>0.15</v>
      </c>
      <c r="S3512" s="4">
        <v>131174</v>
      </c>
      <c r="T3512" s="4">
        <v>106484</v>
      </c>
      <c r="U3512" s="4">
        <v>24690</v>
      </c>
      <c r="V3512" s="3">
        <v>0.18822327595407626</v>
      </c>
      <c r="W3512" t="s">
        <v>41</v>
      </c>
      <c r="X3512" t="s">
        <v>55</v>
      </c>
      <c r="Y3512" t="s">
        <v>56</v>
      </c>
      <c r="Z3512">
        <v>4</v>
      </c>
      <c r="AA3512" t="s">
        <v>57</v>
      </c>
      <c r="AB3512" t="s">
        <v>189</v>
      </c>
      <c r="AC3512">
        <v>4</v>
      </c>
      <c r="AD3512">
        <v>2023</v>
      </c>
      <c r="AE3512">
        <v>8</v>
      </c>
      <c r="AF3512" t="s">
        <v>5513</v>
      </c>
      <c r="AG3512" t="s">
        <v>5514</v>
      </c>
      <c r="AH3512" t="s">
        <v>5515</v>
      </c>
      <c r="AI3512" t="s">
        <v>5526</v>
      </c>
    </row>
    <row r="3513" spans="1:35">
      <c r="A3513" t="s">
        <v>4015</v>
      </c>
      <c r="B3513" s="2">
        <v>45006</v>
      </c>
      <c r="C3513" t="s">
        <v>336</v>
      </c>
      <c r="D3513" t="s">
        <v>49</v>
      </c>
      <c r="E3513" t="s">
        <v>135</v>
      </c>
      <c r="F3513" t="s">
        <v>33</v>
      </c>
      <c r="G3513">
        <v>58</v>
      </c>
      <c r="H3513" t="s">
        <v>146</v>
      </c>
      <c r="I3513" t="s">
        <v>147</v>
      </c>
      <c r="J3513" t="s">
        <v>36</v>
      </c>
      <c r="K3513" t="s">
        <v>51</v>
      </c>
      <c r="L3513" t="s">
        <v>38</v>
      </c>
      <c r="M3513" t="s">
        <v>39</v>
      </c>
      <c r="N3513" t="s">
        <v>64</v>
      </c>
      <c r="O3513">
        <v>1</v>
      </c>
      <c r="P3513" s="4">
        <v>23059</v>
      </c>
      <c r="Q3513" s="4">
        <v>17294</v>
      </c>
      <c r="R3513" s="3">
        <v>0</v>
      </c>
      <c r="S3513" s="4">
        <v>23059</v>
      </c>
      <c r="T3513" s="4">
        <v>17294</v>
      </c>
      <c r="U3513" s="4">
        <v>5765</v>
      </c>
      <c r="V3513" s="3">
        <v>0.25001084175376209</v>
      </c>
      <c r="W3513" t="s">
        <v>84</v>
      </c>
      <c r="X3513" t="s">
        <v>76</v>
      </c>
      <c r="Y3513" t="s">
        <v>56</v>
      </c>
      <c r="Z3513">
        <v>5</v>
      </c>
      <c r="AA3513" t="s">
        <v>193</v>
      </c>
      <c r="AB3513" t="s">
        <v>45</v>
      </c>
      <c r="AC3513">
        <v>3</v>
      </c>
      <c r="AD3513">
        <v>2023</v>
      </c>
      <c r="AE3513">
        <v>3</v>
      </c>
      <c r="AF3513" t="s">
        <v>5534</v>
      </c>
      <c r="AG3513" t="s">
        <v>5528</v>
      </c>
      <c r="AH3513" t="s">
        <v>5522</v>
      </c>
      <c r="AI3513" t="s">
        <v>5523</v>
      </c>
    </row>
    <row r="3514" spans="1:35">
      <c r="A3514" t="s">
        <v>4016</v>
      </c>
      <c r="B3514" s="2">
        <v>45041</v>
      </c>
      <c r="C3514" t="s">
        <v>1394</v>
      </c>
      <c r="D3514" t="s">
        <v>31</v>
      </c>
      <c r="E3514" t="s">
        <v>60</v>
      </c>
      <c r="F3514" t="s">
        <v>70</v>
      </c>
      <c r="G3514">
        <v>41</v>
      </c>
      <c r="H3514" t="s">
        <v>34</v>
      </c>
      <c r="I3514" t="s">
        <v>35</v>
      </c>
      <c r="J3514" t="s">
        <v>36</v>
      </c>
      <c r="K3514" t="s">
        <v>136</v>
      </c>
      <c r="L3514" t="s">
        <v>62</v>
      </c>
      <c r="M3514" t="s">
        <v>39</v>
      </c>
      <c r="N3514" t="s">
        <v>126</v>
      </c>
      <c r="O3514">
        <v>6</v>
      </c>
      <c r="P3514" s="4">
        <v>12394</v>
      </c>
      <c r="Q3514" s="4">
        <v>7189</v>
      </c>
      <c r="R3514" s="3">
        <v>0.05</v>
      </c>
      <c r="S3514" s="4">
        <v>70646</v>
      </c>
      <c r="T3514" s="4">
        <v>43134</v>
      </c>
      <c r="U3514" s="4">
        <v>27512</v>
      </c>
      <c r="V3514" s="3">
        <v>0.3894346459813719</v>
      </c>
      <c r="W3514" t="s">
        <v>75</v>
      </c>
      <c r="X3514" t="s">
        <v>42</v>
      </c>
      <c r="Y3514" t="s">
        <v>43</v>
      </c>
      <c r="Z3514">
        <v>0</v>
      </c>
      <c r="AA3514" t="s">
        <v>94</v>
      </c>
      <c r="AB3514" t="s">
        <v>121</v>
      </c>
      <c r="AC3514" t="s">
        <v>46</v>
      </c>
      <c r="AD3514">
        <v>2023</v>
      </c>
      <c r="AE3514">
        <v>4</v>
      </c>
      <c r="AF3514" t="s">
        <v>5524</v>
      </c>
      <c r="AG3514" t="s">
        <v>5525</v>
      </c>
      <c r="AH3514" t="s">
        <v>5515</v>
      </c>
      <c r="AI3514" t="s">
        <v>5526</v>
      </c>
    </row>
    <row r="3515" spans="1:35">
      <c r="A3515" t="s">
        <v>4017</v>
      </c>
      <c r="B3515" s="2">
        <v>45317</v>
      </c>
      <c r="C3515" t="s">
        <v>466</v>
      </c>
      <c r="D3515" t="s">
        <v>49</v>
      </c>
      <c r="E3515" t="s">
        <v>111</v>
      </c>
      <c r="F3515" t="s">
        <v>70</v>
      </c>
      <c r="G3515">
        <v>25</v>
      </c>
      <c r="H3515" t="s">
        <v>71</v>
      </c>
      <c r="I3515" t="s">
        <v>72</v>
      </c>
      <c r="J3515" t="s">
        <v>73</v>
      </c>
      <c r="K3515" t="s">
        <v>37</v>
      </c>
      <c r="L3515" t="s">
        <v>38</v>
      </c>
      <c r="M3515" t="s">
        <v>63</v>
      </c>
      <c r="N3515" t="s">
        <v>93</v>
      </c>
      <c r="O3515">
        <v>5</v>
      </c>
      <c r="P3515" s="4">
        <v>17008</v>
      </c>
      <c r="Q3515" s="4">
        <v>13606</v>
      </c>
      <c r="R3515" s="3">
        <v>0</v>
      </c>
      <c r="S3515" s="4">
        <v>85040</v>
      </c>
      <c r="T3515" s="4">
        <v>68030</v>
      </c>
      <c r="U3515" s="4">
        <v>17010</v>
      </c>
      <c r="V3515" s="3">
        <v>0.20002351834430857</v>
      </c>
      <c r="W3515" t="s">
        <v>75</v>
      </c>
      <c r="X3515" t="s">
        <v>42</v>
      </c>
      <c r="Y3515" t="s">
        <v>56</v>
      </c>
      <c r="Z3515">
        <v>5</v>
      </c>
      <c r="AA3515" t="s">
        <v>163</v>
      </c>
      <c r="AB3515" t="s">
        <v>150</v>
      </c>
      <c r="AC3515">
        <v>4.4000000000000004</v>
      </c>
      <c r="AD3515">
        <v>2024</v>
      </c>
      <c r="AE3515">
        <v>1</v>
      </c>
      <c r="AF3515" t="s">
        <v>5532</v>
      </c>
      <c r="AG3515" t="s">
        <v>5528</v>
      </c>
      <c r="AH3515" t="s">
        <v>5515</v>
      </c>
      <c r="AI3515" t="s">
        <v>5516</v>
      </c>
    </row>
    <row r="3516" spans="1:35">
      <c r="A3516" t="s">
        <v>4018</v>
      </c>
      <c r="B3516" s="2">
        <v>45348</v>
      </c>
      <c r="C3516" t="s">
        <v>900</v>
      </c>
      <c r="D3516" t="s">
        <v>49</v>
      </c>
      <c r="E3516" t="s">
        <v>188</v>
      </c>
      <c r="F3516" t="s">
        <v>33</v>
      </c>
      <c r="G3516">
        <v>52</v>
      </c>
      <c r="H3516" t="s">
        <v>71</v>
      </c>
      <c r="I3516" t="s">
        <v>72</v>
      </c>
      <c r="J3516" t="s">
        <v>73</v>
      </c>
      <c r="K3516" t="s">
        <v>125</v>
      </c>
      <c r="L3516" t="s">
        <v>62</v>
      </c>
      <c r="M3516" t="s">
        <v>92</v>
      </c>
      <c r="N3516" t="s">
        <v>40</v>
      </c>
      <c r="O3516">
        <v>8</v>
      </c>
      <c r="P3516" s="4">
        <v>672</v>
      </c>
      <c r="Q3516" s="4">
        <v>383</v>
      </c>
      <c r="R3516" s="3">
        <v>0.05</v>
      </c>
      <c r="S3516" s="4">
        <v>5107</v>
      </c>
      <c r="T3516" s="4">
        <v>3064</v>
      </c>
      <c r="U3516" s="4">
        <v>2043</v>
      </c>
      <c r="V3516" s="3">
        <v>0.4000391619345996</v>
      </c>
      <c r="W3516" t="s">
        <v>54</v>
      </c>
      <c r="X3516" t="s">
        <v>42</v>
      </c>
      <c r="Y3516" t="s">
        <v>56</v>
      </c>
      <c r="Z3516">
        <v>4</v>
      </c>
      <c r="AA3516" t="s">
        <v>193</v>
      </c>
      <c r="AB3516" t="s">
        <v>132</v>
      </c>
      <c r="AC3516">
        <v>3.1</v>
      </c>
      <c r="AD3516">
        <v>2024</v>
      </c>
      <c r="AE3516">
        <v>2</v>
      </c>
      <c r="AF3516" t="s">
        <v>5527</v>
      </c>
      <c r="AG3516" t="s">
        <v>5528</v>
      </c>
      <c r="AH3516" t="s">
        <v>5519</v>
      </c>
      <c r="AI3516" t="s">
        <v>5523</v>
      </c>
    </row>
    <row r="3517" spans="1:35">
      <c r="A3517" t="s">
        <v>4019</v>
      </c>
      <c r="B3517" s="2">
        <v>45404</v>
      </c>
      <c r="C3517" t="s">
        <v>1810</v>
      </c>
      <c r="D3517" t="s">
        <v>31</v>
      </c>
      <c r="E3517" t="s">
        <v>188</v>
      </c>
      <c r="F3517" t="s">
        <v>33</v>
      </c>
      <c r="G3517">
        <v>29</v>
      </c>
      <c r="H3517" t="s">
        <v>80</v>
      </c>
      <c r="I3517" t="s">
        <v>81</v>
      </c>
      <c r="J3517" t="s">
        <v>82</v>
      </c>
      <c r="K3517" t="s">
        <v>116</v>
      </c>
      <c r="L3517" t="s">
        <v>112</v>
      </c>
      <c r="M3517" t="s">
        <v>83</v>
      </c>
      <c r="N3517" t="s">
        <v>53</v>
      </c>
      <c r="O3517">
        <v>5</v>
      </c>
      <c r="P3517" s="4">
        <v>889</v>
      </c>
      <c r="Q3517" s="4">
        <v>516</v>
      </c>
      <c r="R3517" s="3">
        <v>0.15</v>
      </c>
      <c r="S3517" s="4">
        <v>3778</v>
      </c>
      <c r="T3517" s="4">
        <v>2580</v>
      </c>
      <c r="U3517" s="4">
        <v>1198</v>
      </c>
      <c r="V3517" s="3">
        <v>0.31709899417681314</v>
      </c>
      <c r="W3517" t="s">
        <v>54</v>
      </c>
      <c r="X3517" t="s">
        <v>55</v>
      </c>
      <c r="Y3517" t="s">
        <v>56</v>
      </c>
      <c r="Z3517">
        <v>7</v>
      </c>
      <c r="AA3517" t="s">
        <v>167</v>
      </c>
      <c r="AB3517" t="s">
        <v>150</v>
      </c>
      <c r="AC3517">
        <v>3.9</v>
      </c>
      <c r="AD3517">
        <v>2024</v>
      </c>
      <c r="AE3517">
        <v>4</v>
      </c>
      <c r="AF3517" t="s">
        <v>5524</v>
      </c>
      <c r="AG3517" t="s">
        <v>5525</v>
      </c>
      <c r="AH3517" t="s">
        <v>5519</v>
      </c>
      <c r="AI3517" t="s">
        <v>5516</v>
      </c>
    </row>
    <row r="3518" spans="1:35">
      <c r="A3518" t="s">
        <v>4020</v>
      </c>
      <c r="B3518" s="2">
        <v>45392</v>
      </c>
      <c r="C3518" t="s">
        <v>555</v>
      </c>
      <c r="D3518" t="s">
        <v>49</v>
      </c>
      <c r="E3518" t="s">
        <v>124</v>
      </c>
      <c r="F3518" t="s">
        <v>70</v>
      </c>
      <c r="G3518">
        <v>39</v>
      </c>
      <c r="H3518" t="s">
        <v>99</v>
      </c>
      <c r="I3518" t="s">
        <v>99</v>
      </c>
      <c r="J3518" t="s">
        <v>100</v>
      </c>
      <c r="K3518" t="s">
        <v>192</v>
      </c>
      <c r="L3518" t="s">
        <v>142</v>
      </c>
      <c r="M3518" t="s">
        <v>92</v>
      </c>
      <c r="N3518" t="s">
        <v>113</v>
      </c>
      <c r="O3518">
        <v>2</v>
      </c>
      <c r="P3518" s="4">
        <v>19862</v>
      </c>
      <c r="Q3518" s="4">
        <v>15095</v>
      </c>
      <c r="R3518" s="3">
        <v>0.1</v>
      </c>
      <c r="S3518" s="4">
        <v>35752</v>
      </c>
      <c r="T3518" s="4">
        <v>30190</v>
      </c>
      <c r="U3518" s="4">
        <v>5562</v>
      </c>
      <c r="V3518" s="3">
        <v>0.1555717162676214</v>
      </c>
      <c r="W3518" t="s">
        <v>41</v>
      </c>
      <c r="X3518" t="s">
        <v>55</v>
      </c>
      <c r="Y3518" t="s">
        <v>43</v>
      </c>
      <c r="Z3518">
        <v>0</v>
      </c>
      <c r="AA3518" t="s">
        <v>77</v>
      </c>
      <c r="AB3518" t="s">
        <v>189</v>
      </c>
      <c r="AC3518" t="s">
        <v>46</v>
      </c>
      <c r="AD3518">
        <v>2024</v>
      </c>
      <c r="AE3518">
        <v>4</v>
      </c>
      <c r="AF3518" t="s">
        <v>5524</v>
      </c>
      <c r="AG3518" t="s">
        <v>5525</v>
      </c>
      <c r="AH3518" t="s">
        <v>5522</v>
      </c>
      <c r="AI3518" t="s">
        <v>5526</v>
      </c>
    </row>
    <row r="3519" spans="1:35">
      <c r="A3519" t="s">
        <v>4021</v>
      </c>
      <c r="B3519" s="2">
        <v>44931</v>
      </c>
      <c r="C3519" t="s">
        <v>492</v>
      </c>
      <c r="D3519" t="s">
        <v>31</v>
      </c>
      <c r="E3519" t="s">
        <v>50</v>
      </c>
      <c r="F3519" t="s">
        <v>33</v>
      </c>
      <c r="G3519">
        <v>38</v>
      </c>
      <c r="H3519" t="s">
        <v>146</v>
      </c>
      <c r="I3519" t="s">
        <v>147</v>
      </c>
      <c r="J3519" t="s">
        <v>36</v>
      </c>
      <c r="K3519" t="s">
        <v>51</v>
      </c>
      <c r="L3519" t="s">
        <v>131</v>
      </c>
      <c r="M3519" t="s">
        <v>83</v>
      </c>
      <c r="N3519" t="s">
        <v>53</v>
      </c>
      <c r="O3519">
        <v>1</v>
      </c>
      <c r="P3519" s="4">
        <v>7563</v>
      </c>
      <c r="Q3519" s="4">
        <v>5143</v>
      </c>
      <c r="R3519" s="3">
        <v>0</v>
      </c>
      <c r="S3519" s="4">
        <v>7563</v>
      </c>
      <c r="T3519" s="4">
        <v>5143</v>
      </c>
      <c r="U3519" s="4">
        <v>2420</v>
      </c>
      <c r="V3519" s="3">
        <v>0.31997884437392571</v>
      </c>
      <c r="W3519" t="s">
        <v>41</v>
      </c>
      <c r="X3519" t="s">
        <v>55</v>
      </c>
      <c r="Y3519" t="s">
        <v>56</v>
      </c>
      <c r="Z3519">
        <v>3</v>
      </c>
      <c r="AA3519" t="s">
        <v>163</v>
      </c>
      <c r="AB3519" t="s">
        <v>45</v>
      </c>
      <c r="AC3519">
        <v>4.3</v>
      </c>
      <c r="AD3519">
        <v>2023</v>
      </c>
      <c r="AE3519">
        <v>1</v>
      </c>
      <c r="AF3519" t="s">
        <v>5532</v>
      </c>
      <c r="AG3519" t="s">
        <v>5528</v>
      </c>
      <c r="AH3519" t="s">
        <v>5519</v>
      </c>
      <c r="AI3519" t="s">
        <v>5526</v>
      </c>
    </row>
    <row r="3520" spans="1:35">
      <c r="A3520" t="s">
        <v>4022</v>
      </c>
      <c r="B3520" s="2">
        <v>45000</v>
      </c>
      <c r="C3520" t="s">
        <v>602</v>
      </c>
      <c r="D3520" t="s">
        <v>31</v>
      </c>
      <c r="E3520" t="s">
        <v>98</v>
      </c>
      <c r="F3520" t="s">
        <v>70</v>
      </c>
      <c r="G3520">
        <v>27</v>
      </c>
      <c r="H3520" t="s">
        <v>88</v>
      </c>
      <c r="I3520" t="s">
        <v>89</v>
      </c>
      <c r="J3520" t="s">
        <v>82</v>
      </c>
      <c r="K3520" t="s">
        <v>61</v>
      </c>
      <c r="L3520" t="s">
        <v>142</v>
      </c>
      <c r="M3520" t="s">
        <v>39</v>
      </c>
      <c r="N3520" t="s">
        <v>64</v>
      </c>
      <c r="O3520">
        <v>8</v>
      </c>
      <c r="P3520" s="4">
        <v>14270</v>
      </c>
      <c r="Q3520" s="4">
        <v>7991</v>
      </c>
      <c r="R3520" s="3">
        <v>0.1</v>
      </c>
      <c r="S3520" s="4">
        <v>102744</v>
      </c>
      <c r="T3520" s="4">
        <v>63928</v>
      </c>
      <c r="U3520" s="4">
        <v>38816</v>
      </c>
      <c r="V3520" s="3">
        <v>0.37779335046328738</v>
      </c>
      <c r="W3520" t="s">
        <v>75</v>
      </c>
      <c r="X3520" t="s">
        <v>55</v>
      </c>
      <c r="Y3520" t="s">
        <v>56</v>
      </c>
      <c r="Z3520">
        <v>1</v>
      </c>
      <c r="AA3520" t="s">
        <v>149</v>
      </c>
      <c r="AB3520" t="s">
        <v>95</v>
      </c>
      <c r="AC3520">
        <v>3.4</v>
      </c>
      <c r="AD3520">
        <v>2023</v>
      </c>
      <c r="AE3520">
        <v>3</v>
      </c>
      <c r="AF3520" t="s">
        <v>5534</v>
      </c>
      <c r="AG3520" t="s">
        <v>5528</v>
      </c>
      <c r="AH3520" t="s">
        <v>5515</v>
      </c>
      <c r="AI3520" t="s">
        <v>5516</v>
      </c>
    </row>
    <row r="3521" spans="1:35">
      <c r="A3521" t="s">
        <v>4023</v>
      </c>
      <c r="B3521" s="2">
        <v>45536</v>
      </c>
      <c r="C3521" t="s">
        <v>455</v>
      </c>
      <c r="D3521" t="s">
        <v>31</v>
      </c>
      <c r="E3521" t="s">
        <v>135</v>
      </c>
      <c r="F3521" t="s">
        <v>33</v>
      </c>
      <c r="G3521">
        <v>59</v>
      </c>
      <c r="H3521" t="s">
        <v>105</v>
      </c>
      <c r="I3521" t="s">
        <v>89</v>
      </c>
      <c r="J3521" t="s">
        <v>82</v>
      </c>
      <c r="K3521" t="s">
        <v>130</v>
      </c>
      <c r="L3521" t="s">
        <v>62</v>
      </c>
      <c r="M3521" t="s">
        <v>92</v>
      </c>
      <c r="N3521" t="s">
        <v>126</v>
      </c>
      <c r="O3521">
        <v>8</v>
      </c>
      <c r="P3521" s="4">
        <v>18704</v>
      </c>
      <c r="Q3521" s="4">
        <v>14963</v>
      </c>
      <c r="R3521" s="3">
        <v>0</v>
      </c>
      <c r="S3521" s="4">
        <v>149632</v>
      </c>
      <c r="T3521" s="4">
        <v>119704</v>
      </c>
      <c r="U3521" s="4">
        <v>29928</v>
      </c>
      <c r="V3521" s="3">
        <v>0.20001069289991447</v>
      </c>
      <c r="W3521" t="s">
        <v>41</v>
      </c>
      <c r="X3521" t="s">
        <v>55</v>
      </c>
      <c r="Y3521" t="s">
        <v>56</v>
      </c>
      <c r="Z3521">
        <v>5</v>
      </c>
      <c r="AA3521" t="s">
        <v>193</v>
      </c>
      <c r="AB3521" t="s">
        <v>150</v>
      </c>
      <c r="AC3521">
        <v>3.3</v>
      </c>
      <c r="AD3521">
        <v>2024</v>
      </c>
      <c r="AE3521">
        <v>9</v>
      </c>
      <c r="AF3521" t="s">
        <v>5531</v>
      </c>
      <c r="AG3521" t="s">
        <v>5514</v>
      </c>
      <c r="AH3521" t="s">
        <v>5515</v>
      </c>
      <c r="AI3521" t="s">
        <v>5523</v>
      </c>
    </row>
    <row r="3522" spans="1:35">
      <c r="A3522" t="s">
        <v>4024</v>
      </c>
      <c r="B3522" s="2">
        <v>45557</v>
      </c>
      <c r="C3522" t="s">
        <v>281</v>
      </c>
      <c r="D3522" t="s">
        <v>49</v>
      </c>
      <c r="E3522" t="s">
        <v>170</v>
      </c>
      <c r="F3522" t="s">
        <v>33</v>
      </c>
      <c r="G3522">
        <v>26</v>
      </c>
      <c r="H3522" t="s">
        <v>80</v>
      </c>
      <c r="I3522" t="s">
        <v>81</v>
      </c>
      <c r="J3522" t="s">
        <v>82</v>
      </c>
      <c r="K3522" t="s">
        <v>219</v>
      </c>
      <c r="L3522" t="s">
        <v>137</v>
      </c>
      <c r="M3522" t="s">
        <v>83</v>
      </c>
      <c r="N3522" t="s">
        <v>93</v>
      </c>
      <c r="O3522">
        <v>6</v>
      </c>
      <c r="P3522" s="4">
        <v>9196</v>
      </c>
      <c r="Q3522" s="4">
        <v>6161</v>
      </c>
      <c r="R3522" s="3">
        <v>0</v>
      </c>
      <c r="S3522" s="4">
        <v>55176</v>
      </c>
      <c r="T3522" s="4">
        <v>36966</v>
      </c>
      <c r="U3522" s="4">
        <v>18210</v>
      </c>
      <c r="V3522" s="3">
        <v>0.33003479773814703</v>
      </c>
      <c r="W3522" t="s">
        <v>75</v>
      </c>
      <c r="X3522" t="s">
        <v>76</v>
      </c>
      <c r="Y3522" t="s">
        <v>56</v>
      </c>
      <c r="Z3522">
        <v>7</v>
      </c>
      <c r="AA3522" t="s">
        <v>143</v>
      </c>
      <c r="AB3522" t="s">
        <v>132</v>
      </c>
      <c r="AC3522">
        <v>3.5</v>
      </c>
      <c r="AD3522">
        <v>2024</v>
      </c>
      <c r="AE3522">
        <v>9</v>
      </c>
      <c r="AF3522" t="s">
        <v>5531</v>
      </c>
      <c r="AG3522" t="s">
        <v>5514</v>
      </c>
      <c r="AH3522" t="s">
        <v>5515</v>
      </c>
      <c r="AI3522" t="s">
        <v>5516</v>
      </c>
    </row>
    <row r="3523" spans="1:35">
      <c r="A3523" t="s">
        <v>4025</v>
      </c>
      <c r="B3523" s="2">
        <v>45105</v>
      </c>
      <c r="C3523" t="s">
        <v>224</v>
      </c>
      <c r="D3523" t="s">
        <v>31</v>
      </c>
      <c r="E3523" t="s">
        <v>124</v>
      </c>
      <c r="F3523" t="s">
        <v>70</v>
      </c>
      <c r="G3523">
        <v>33</v>
      </c>
      <c r="H3523" t="s">
        <v>99</v>
      </c>
      <c r="I3523" t="s">
        <v>99</v>
      </c>
      <c r="J3523" t="s">
        <v>100</v>
      </c>
      <c r="K3523" t="s">
        <v>257</v>
      </c>
      <c r="L3523" t="s">
        <v>91</v>
      </c>
      <c r="M3523" t="s">
        <v>83</v>
      </c>
      <c r="N3523" t="s">
        <v>126</v>
      </c>
      <c r="O3523">
        <v>5</v>
      </c>
      <c r="P3523" s="4">
        <v>9163</v>
      </c>
      <c r="Q3523" s="4">
        <v>6964</v>
      </c>
      <c r="R3523" s="3">
        <v>0.05</v>
      </c>
      <c r="S3523" s="4">
        <v>43524</v>
      </c>
      <c r="T3523" s="4">
        <v>34820</v>
      </c>
      <c r="U3523" s="4">
        <v>8704</v>
      </c>
      <c r="V3523" s="3">
        <v>0.19998161933645806</v>
      </c>
      <c r="W3523" t="s">
        <v>41</v>
      </c>
      <c r="X3523" t="s">
        <v>42</v>
      </c>
      <c r="Y3523" t="s">
        <v>43</v>
      </c>
      <c r="Z3523">
        <v>0</v>
      </c>
      <c r="AA3523" t="s">
        <v>85</v>
      </c>
      <c r="AB3523" t="s">
        <v>45</v>
      </c>
      <c r="AC3523" t="s">
        <v>46</v>
      </c>
      <c r="AD3523">
        <v>2023</v>
      </c>
      <c r="AE3523">
        <v>6</v>
      </c>
      <c r="AF3523" t="s">
        <v>5530</v>
      </c>
      <c r="AG3523" t="s">
        <v>5525</v>
      </c>
      <c r="AH3523" t="s">
        <v>5522</v>
      </c>
      <c r="AI3523" t="s">
        <v>5516</v>
      </c>
    </row>
    <row r="3524" spans="1:35">
      <c r="A3524" t="s">
        <v>4026</v>
      </c>
      <c r="B3524" s="2">
        <v>45621</v>
      </c>
      <c r="C3524" t="s">
        <v>48</v>
      </c>
      <c r="D3524" t="s">
        <v>31</v>
      </c>
      <c r="E3524" t="s">
        <v>129</v>
      </c>
      <c r="F3524" t="s">
        <v>33</v>
      </c>
      <c r="G3524">
        <v>32</v>
      </c>
      <c r="H3524" t="s">
        <v>80</v>
      </c>
      <c r="I3524" t="s">
        <v>81</v>
      </c>
      <c r="J3524" t="s">
        <v>82</v>
      </c>
      <c r="K3524" t="s">
        <v>326</v>
      </c>
      <c r="L3524" t="s">
        <v>101</v>
      </c>
      <c r="M3524" t="s">
        <v>92</v>
      </c>
      <c r="N3524" t="s">
        <v>64</v>
      </c>
      <c r="O3524">
        <v>7</v>
      </c>
      <c r="P3524" s="4">
        <v>16319</v>
      </c>
      <c r="Q3524" s="4">
        <v>9628</v>
      </c>
      <c r="R3524" s="3">
        <v>0.15</v>
      </c>
      <c r="S3524" s="4">
        <v>97098</v>
      </c>
      <c r="T3524" s="4">
        <v>67396</v>
      </c>
      <c r="U3524" s="4">
        <v>29702</v>
      </c>
      <c r="V3524" s="3">
        <v>0.30589713485344705</v>
      </c>
      <c r="W3524" t="s">
        <v>41</v>
      </c>
      <c r="X3524" t="s">
        <v>42</v>
      </c>
      <c r="Y3524" t="s">
        <v>56</v>
      </c>
      <c r="Z3524">
        <v>2</v>
      </c>
      <c r="AA3524" t="s">
        <v>102</v>
      </c>
      <c r="AB3524" t="s">
        <v>121</v>
      </c>
      <c r="AC3524">
        <v>3</v>
      </c>
      <c r="AD3524">
        <v>2024</v>
      </c>
      <c r="AE3524">
        <v>11</v>
      </c>
      <c r="AF3524" t="s">
        <v>5535</v>
      </c>
      <c r="AG3524" t="s">
        <v>5518</v>
      </c>
      <c r="AH3524" t="s">
        <v>5515</v>
      </c>
      <c r="AI3524" t="s">
        <v>5516</v>
      </c>
    </row>
    <row r="3525" spans="1:35">
      <c r="A3525" t="s">
        <v>4027</v>
      </c>
      <c r="B3525" s="2">
        <v>45007</v>
      </c>
      <c r="C3525" t="s">
        <v>198</v>
      </c>
      <c r="D3525" t="s">
        <v>49</v>
      </c>
      <c r="E3525" t="s">
        <v>124</v>
      </c>
      <c r="F3525" t="s">
        <v>70</v>
      </c>
      <c r="G3525">
        <v>49</v>
      </c>
      <c r="H3525" t="s">
        <v>99</v>
      </c>
      <c r="I3525" t="s">
        <v>99</v>
      </c>
      <c r="J3525" t="s">
        <v>100</v>
      </c>
      <c r="K3525" t="s">
        <v>90</v>
      </c>
      <c r="L3525" t="s">
        <v>91</v>
      </c>
      <c r="M3525" t="s">
        <v>107</v>
      </c>
      <c r="N3525" t="s">
        <v>113</v>
      </c>
      <c r="O3525">
        <v>4</v>
      </c>
      <c r="P3525" s="4">
        <v>4040</v>
      </c>
      <c r="Q3525" s="4">
        <v>2626</v>
      </c>
      <c r="R3525" s="3">
        <v>0</v>
      </c>
      <c r="S3525" s="4">
        <v>16160</v>
      </c>
      <c r="T3525" s="4">
        <v>10504</v>
      </c>
      <c r="U3525" s="4">
        <v>5656</v>
      </c>
      <c r="V3525" s="3">
        <v>0.35</v>
      </c>
      <c r="W3525" t="s">
        <v>84</v>
      </c>
      <c r="X3525" t="s">
        <v>76</v>
      </c>
      <c r="Y3525" t="s">
        <v>43</v>
      </c>
      <c r="Z3525">
        <v>0</v>
      </c>
      <c r="AA3525" t="s">
        <v>226</v>
      </c>
      <c r="AB3525" t="s">
        <v>189</v>
      </c>
      <c r="AC3525" t="s">
        <v>46</v>
      </c>
      <c r="AD3525">
        <v>2023</v>
      </c>
      <c r="AE3525">
        <v>3</v>
      </c>
      <c r="AF3525" t="s">
        <v>5534</v>
      </c>
      <c r="AG3525" t="s">
        <v>5528</v>
      </c>
      <c r="AH3525" t="s">
        <v>5519</v>
      </c>
      <c r="AI3525" t="s">
        <v>5523</v>
      </c>
    </row>
    <row r="3526" spans="1:35">
      <c r="A3526" t="s">
        <v>4028</v>
      </c>
      <c r="B3526" s="2">
        <v>44947</v>
      </c>
      <c r="C3526" t="s">
        <v>1051</v>
      </c>
      <c r="D3526" t="s">
        <v>31</v>
      </c>
      <c r="E3526" t="s">
        <v>50</v>
      </c>
      <c r="F3526" t="s">
        <v>33</v>
      </c>
      <c r="G3526">
        <v>35</v>
      </c>
      <c r="H3526" t="s">
        <v>153</v>
      </c>
      <c r="I3526" t="s">
        <v>154</v>
      </c>
      <c r="J3526" t="s">
        <v>36</v>
      </c>
      <c r="K3526" t="s">
        <v>120</v>
      </c>
      <c r="L3526" t="s">
        <v>38</v>
      </c>
      <c r="M3526" t="s">
        <v>92</v>
      </c>
      <c r="N3526" t="s">
        <v>113</v>
      </c>
      <c r="O3526">
        <v>3</v>
      </c>
      <c r="P3526" s="4">
        <v>1932</v>
      </c>
      <c r="Q3526" s="4">
        <v>1236</v>
      </c>
      <c r="R3526" s="3">
        <v>0</v>
      </c>
      <c r="S3526" s="4">
        <v>5796</v>
      </c>
      <c r="T3526" s="4">
        <v>3708</v>
      </c>
      <c r="U3526" s="4">
        <v>2088</v>
      </c>
      <c r="V3526" s="3">
        <v>0.36024844720496896</v>
      </c>
      <c r="W3526" t="s">
        <v>41</v>
      </c>
      <c r="X3526" t="s">
        <v>42</v>
      </c>
      <c r="Y3526" t="s">
        <v>56</v>
      </c>
      <c r="Z3526">
        <v>4</v>
      </c>
      <c r="AA3526" t="s">
        <v>159</v>
      </c>
      <c r="AB3526" t="s">
        <v>121</v>
      </c>
      <c r="AC3526">
        <v>3.5</v>
      </c>
      <c r="AD3526">
        <v>2023</v>
      </c>
      <c r="AE3526">
        <v>1</v>
      </c>
      <c r="AF3526" t="s">
        <v>5532</v>
      </c>
      <c r="AG3526" t="s">
        <v>5528</v>
      </c>
      <c r="AH3526" t="s">
        <v>5519</v>
      </c>
      <c r="AI3526" t="s">
        <v>5526</v>
      </c>
    </row>
    <row r="3527" spans="1:35">
      <c r="A3527" t="s">
        <v>4029</v>
      </c>
      <c r="B3527" s="2">
        <v>45201</v>
      </c>
      <c r="C3527" t="s">
        <v>671</v>
      </c>
      <c r="D3527" t="s">
        <v>49</v>
      </c>
      <c r="E3527" t="s">
        <v>50</v>
      </c>
      <c r="F3527" t="s">
        <v>33</v>
      </c>
      <c r="G3527">
        <v>38</v>
      </c>
      <c r="H3527" t="s">
        <v>153</v>
      </c>
      <c r="I3527" t="s">
        <v>154</v>
      </c>
      <c r="J3527" t="s">
        <v>36</v>
      </c>
      <c r="K3527" t="s">
        <v>106</v>
      </c>
      <c r="L3527" t="s">
        <v>62</v>
      </c>
      <c r="M3527" t="s">
        <v>39</v>
      </c>
      <c r="N3527" t="s">
        <v>40</v>
      </c>
      <c r="O3527">
        <v>6</v>
      </c>
      <c r="P3527" s="4">
        <v>21453</v>
      </c>
      <c r="Q3527" s="4">
        <v>13301</v>
      </c>
      <c r="R3527" s="3">
        <v>0</v>
      </c>
      <c r="S3527" s="4">
        <v>128718</v>
      </c>
      <c r="T3527" s="4">
        <v>79806</v>
      </c>
      <c r="U3527" s="4">
        <v>48912</v>
      </c>
      <c r="V3527" s="3">
        <v>0.37999347410618561</v>
      </c>
      <c r="W3527" t="s">
        <v>75</v>
      </c>
      <c r="X3527" t="s">
        <v>42</v>
      </c>
      <c r="Y3527" t="s">
        <v>56</v>
      </c>
      <c r="Z3527">
        <v>1</v>
      </c>
      <c r="AA3527" t="s">
        <v>167</v>
      </c>
      <c r="AB3527" t="s">
        <v>121</v>
      </c>
      <c r="AC3527">
        <v>3.8</v>
      </c>
      <c r="AD3527">
        <v>2023</v>
      </c>
      <c r="AE3527">
        <v>10</v>
      </c>
      <c r="AF3527" t="s">
        <v>5517</v>
      </c>
      <c r="AG3527" t="s">
        <v>5518</v>
      </c>
      <c r="AH3527" t="s">
        <v>5515</v>
      </c>
      <c r="AI3527" t="s">
        <v>5526</v>
      </c>
    </row>
    <row r="3528" spans="1:35">
      <c r="A3528" t="s">
        <v>4030</v>
      </c>
      <c r="B3528" s="2">
        <v>45335</v>
      </c>
      <c r="C3528" t="s">
        <v>424</v>
      </c>
      <c r="D3528" t="s">
        <v>49</v>
      </c>
      <c r="E3528" t="s">
        <v>60</v>
      </c>
      <c r="F3528" t="s">
        <v>70</v>
      </c>
      <c r="G3528">
        <v>57</v>
      </c>
      <c r="H3528" t="s">
        <v>105</v>
      </c>
      <c r="I3528" t="s">
        <v>89</v>
      </c>
      <c r="J3528" t="s">
        <v>82</v>
      </c>
      <c r="K3528" t="s">
        <v>106</v>
      </c>
      <c r="L3528" t="s">
        <v>142</v>
      </c>
      <c r="M3528" t="s">
        <v>63</v>
      </c>
      <c r="N3528" t="s">
        <v>53</v>
      </c>
      <c r="O3528">
        <v>3</v>
      </c>
      <c r="P3528" s="4">
        <v>6617</v>
      </c>
      <c r="Q3528" s="4">
        <v>4433</v>
      </c>
      <c r="R3528" s="3">
        <v>0.2</v>
      </c>
      <c r="S3528" s="4">
        <v>15881</v>
      </c>
      <c r="T3528" s="4">
        <v>13299</v>
      </c>
      <c r="U3528" s="4">
        <v>2582</v>
      </c>
      <c r="V3528" s="3">
        <v>0.16258422013727095</v>
      </c>
      <c r="W3528" t="s">
        <v>41</v>
      </c>
      <c r="X3528" t="s">
        <v>55</v>
      </c>
      <c r="Y3528" t="s">
        <v>56</v>
      </c>
      <c r="Z3528">
        <v>7</v>
      </c>
      <c r="AA3528" t="s">
        <v>181</v>
      </c>
      <c r="AB3528" t="s">
        <v>132</v>
      </c>
      <c r="AC3528">
        <v>4</v>
      </c>
      <c r="AD3528">
        <v>2024</v>
      </c>
      <c r="AE3528">
        <v>2</v>
      </c>
      <c r="AF3528" t="s">
        <v>5527</v>
      </c>
      <c r="AG3528" t="s">
        <v>5528</v>
      </c>
      <c r="AH3528" t="s">
        <v>5519</v>
      </c>
      <c r="AI3528" t="s">
        <v>5523</v>
      </c>
    </row>
    <row r="3529" spans="1:35">
      <c r="A3529" t="s">
        <v>4031</v>
      </c>
      <c r="B3529" s="2">
        <v>45408</v>
      </c>
      <c r="C3529" t="s">
        <v>755</v>
      </c>
      <c r="D3529" t="s">
        <v>31</v>
      </c>
      <c r="E3529" t="s">
        <v>111</v>
      </c>
      <c r="F3529" t="s">
        <v>70</v>
      </c>
      <c r="G3529">
        <v>36</v>
      </c>
      <c r="H3529" t="s">
        <v>105</v>
      </c>
      <c r="I3529" t="s">
        <v>89</v>
      </c>
      <c r="J3529" t="s">
        <v>82</v>
      </c>
      <c r="K3529" t="s">
        <v>239</v>
      </c>
      <c r="L3529" t="s">
        <v>137</v>
      </c>
      <c r="M3529" t="s">
        <v>39</v>
      </c>
      <c r="N3529" t="s">
        <v>93</v>
      </c>
      <c r="O3529">
        <v>4</v>
      </c>
      <c r="P3529" s="4">
        <v>12793</v>
      </c>
      <c r="Q3529" s="4">
        <v>8571</v>
      </c>
      <c r="R3529" s="3">
        <v>0.15</v>
      </c>
      <c r="S3529" s="4">
        <v>43496</v>
      </c>
      <c r="T3529" s="4">
        <v>34284</v>
      </c>
      <c r="U3529" s="4">
        <v>9212</v>
      </c>
      <c r="V3529" s="3">
        <v>0.21178958984734228</v>
      </c>
      <c r="W3529" t="s">
        <v>75</v>
      </c>
      <c r="X3529" t="s">
        <v>42</v>
      </c>
      <c r="Y3529" t="s">
        <v>43</v>
      </c>
      <c r="Z3529">
        <v>0</v>
      </c>
      <c r="AA3529" t="s">
        <v>85</v>
      </c>
      <c r="AB3529" t="s">
        <v>189</v>
      </c>
      <c r="AC3529" t="s">
        <v>46</v>
      </c>
      <c r="AD3529">
        <v>2024</v>
      </c>
      <c r="AE3529">
        <v>4</v>
      </c>
      <c r="AF3529" t="s">
        <v>5524</v>
      </c>
      <c r="AG3529" t="s">
        <v>5525</v>
      </c>
      <c r="AH3529" t="s">
        <v>5522</v>
      </c>
      <c r="AI3529" t="s">
        <v>5526</v>
      </c>
    </row>
    <row r="3530" spans="1:35">
      <c r="A3530" t="s">
        <v>4032</v>
      </c>
      <c r="B3530" s="2">
        <v>45608</v>
      </c>
      <c r="C3530" t="s">
        <v>418</v>
      </c>
      <c r="D3530" t="s">
        <v>31</v>
      </c>
      <c r="E3530" t="s">
        <v>188</v>
      </c>
      <c r="F3530" t="s">
        <v>33</v>
      </c>
      <c r="G3530">
        <v>29</v>
      </c>
      <c r="H3530" t="s">
        <v>99</v>
      </c>
      <c r="I3530" t="s">
        <v>99</v>
      </c>
      <c r="J3530" t="s">
        <v>100</v>
      </c>
      <c r="K3530" t="s">
        <v>130</v>
      </c>
      <c r="L3530" t="s">
        <v>62</v>
      </c>
      <c r="M3530" t="s">
        <v>83</v>
      </c>
      <c r="N3530" t="s">
        <v>40</v>
      </c>
      <c r="O3530">
        <v>2</v>
      </c>
      <c r="P3530" s="4">
        <v>17742</v>
      </c>
      <c r="Q3530" s="4">
        <v>13839</v>
      </c>
      <c r="R3530" s="3">
        <v>0.2</v>
      </c>
      <c r="S3530" s="4">
        <v>28387</v>
      </c>
      <c r="T3530" s="4">
        <v>27678</v>
      </c>
      <c r="U3530" s="4">
        <v>709</v>
      </c>
      <c r="V3530" s="3">
        <v>2.4976221509846058E-2</v>
      </c>
      <c r="W3530" t="s">
        <v>75</v>
      </c>
      <c r="X3530" t="s">
        <v>55</v>
      </c>
      <c r="Y3530" t="s">
        <v>56</v>
      </c>
      <c r="Z3530">
        <v>4</v>
      </c>
      <c r="AA3530" t="s">
        <v>85</v>
      </c>
      <c r="AB3530" t="s">
        <v>189</v>
      </c>
      <c r="AC3530">
        <v>4.4000000000000004</v>
      </c>
      <c r="AD3530">
        <v>2024</v>
      </c>
      <c r="AE3530">
        <v>11</v>
      </c>
      <c r="AF3530" t="s">
        <v>5535</v>
      </c>
      <c r="AG3530" t="s">
        <v>5518</v>
      </c>
      <c r="AH3530" t="s">
        <v>5522</v>
      </c>
      <c r="AI3530" t="s">
        <v>5516</v>
      </c>
    </row>
    <row r="3531" spans="1:35">
      <c r="A3531" t="s">
        <v>4033</v>
      </c>
      <c r="B3531" s="2">
        <v>45652</v>
      </c>
      <c r="C3531" t="s">
        <v>1182</v>
      </c>
      <c r="D3531" t="s">
        <v>49</v>
      </c>
      <c r="E3531" t="s">
        <v>32</v>
      </c>
      <c r="F3531" t="s">
        <v>33</v>
      </c>
      <c r="G3531">
        <v>55</v>
      </c>
      <c r="H3531" t="s">
        <v>88</v>
      </c>
      <c r="I3531" t="s">
        <v>89</v>
      </c>
      <c r="J3531" t="s">
        <v>82</v>
      </c>
      <c r="K3531" t="s">
        <v>184</v>
      </c>
      <c r="L3531" t="s">
        <v>91</v>
      </c>
      <c r="M3531" t="s">
        <v>39</v>
      </c>
      <c r="N3531" t="s">
        <v>126</v>
      </c>
      <c r="O3531">
        <v>8</v>
      </c>
      <c r="P3531" s="4">
        <v>17379</v>
      </c>
      <c r="Q3531" s="4">
        <v>10080</v>
      </c>
      <c r="R3531" s="3">
        <v>0.2</v>
      </c>
      <c r="S3531" s="4">
        <v>111226</v>
      </c>
      <c r="T3531" s="4">
        <v>80640</v>
      </c>
      <c r="U3531" s="4">
        <v>30586</v>
      </c>
      <c r="V3531" s="3">
        <v>0.27498966069084568</v>
      </c>
      <c r="W3531" t="s">
        <v>41</v>
      </c>
      <c r="X3531" t="s">
        <v>55</v>
      </c>
      <c r="Y3531" t="s">
        <v>56</v>
      </c>
      <c r="Z3531">
        <v>7</v>
      </c>
      <c r="AA3531" t="s">
        <v>85</v>
      </c>
      <c r="AB3531" t="s">
        <v>95</v>
      </c>
      <c r="AC3531">
        <v>3.3</v>
      </c>
      <c r="AD3531">
        <v>2024</v>
      </c>
      <c r="AE3531">
        <v>12</v>
      </c>
      <c r="AF3531" t="s">
        <v>5521</v>
      </c>
      <c r="AG3531" t="s">
        <v>5518</v>
      </c>
      <c r="AH3531" t="s">
        <v>5515</v>
      </c>
      <c r="AI3531" t="s">
        <v>5523</v>
      </c>
    </row>
    <row r="3532" spans="1:35">
      <c r="A3532" t="s">
        <v>4034</v>
      </c>
      <c r="B3532" s="2">
        <v>45128</v>
      </c>
      <c r="C3532" t="s">
        <v>1178</v>
      </c>
      <c r="D3532" t="s">
        <v>31</v>
      </c>
      <c r="E3532" t="s">
        <v>111</v>
      </c>
      <c r="F3532" t="s">
        <v>70</v>
      </c>
      <c r="G3532">
        <v>36</v>
      </c>
      <c r="H3532" t="s">
        <v>146</v>
      </c>
      <c r="I3532" t="s">
        <v>147</v>
      </c>
      <c r="J3532" t="s">
        <v>36</v>
      </c>
      <c r="K3532" t="s">
        <v>199</v>
      </c>
      <c r="L3532" t="s">
        <v>62</v>
      </c>
      <c r="M3532" t="s">
        <v>83</v>
      </c>
      <c r="N3532" t="s">
        <v>53</v>
      </c>
      <c r="O3532">
        <v>4</v>
      </c>
      <c r="P3532" s="4">
        <v>18470</v>
      </c>
      <c r="Q3532" s="4">
        <v>10897</v>
      </c>
      <c r="R3532" s="3">
        <v>0</v>
      </c>
      <c r="S3532" s="4">
        <v>73880</v>
      </c>
      <c r="T3532" s="4">
        <v>43588</v>
      </c>
      <c r="U3532" s="4">
        <v>30292</v>
      </c>
      <c r="V3532" s="3">
        <v>0.4100162425554954</v>
      </c>
      <c r="W3532" t="s">
        <v>84</v>
      </c>
      <c r="X3532" t="s">
        <v>55</v>
      </c>
      <c r="Y3532" t="s">
        <v>156</v>
      </c>
      <c r="Z3532">
        <v>0</v>
      </c>
      <c r="AA3532" t="s">
        <v>172</v>
      </c>
      <c r="AB3532" t="s">
        <v>150</v>
      </c>
      <c r="AC3532">
        <v>1</v>
      </c>
      <c r="AD3532">
        <v>2023</v>
      </c>
      <c r="AE3532">
        <v>7</v>
      </c>
      <c r="AF3532" t="s">
        <v>5533</v>
      </c>
      <c r="AG3532" t="s">
        <v>5514</v>
      </c>
      <c r="AH3532" t="s">
        <v>5515</v>
      </c>
      <c r="AI3532" t="s">
        <v>5526</v>
      </c>
    </row>
    <row r="3533" spans="1:35">
      <c r="A3533" t="s">
        <v>4035</v>
      </c>
      <c r="B3533" s="2">
        <v>45542</v>
      </c>
      <c r="C3533" t="s">
        <v>328</v>
      </c>
      <c r="D3533" t="s">
        <v>31</v>
      </c>
      <c r="E3533" t="s">
        <v>135</v>
      </c>
      <c r="F3533" t="s">
        <v>33</v>
      </c>
      <c r="G3533">
        <v>39</v>
      </c>
      <c r="H3533" t="s">
        <v>146</v>
      </c>
      <c r="I3533" t="s">
        <v>147</v>
      </c>
      <c r="J3533" t="s">
        <v>36</v>
      </c>
      <c r="K3533" t="s">
        <v>291</v>
      </c>
      <c r="L3533" t="s">
        <v>62</v>
      </c>
      <c r="M3533" t="s">
        <v>107</v>
      </c>
      <c r="N3533" t="s">
        <v>64</v>
      </c>
      <c r="O3533">
        <v>1</v>
      </c>
      <c r="P3533" s="4">
        <v>9141</v>
      </c>
      <c r="Q3533" s="4">
        <v>6673</v>
      </c>
      <c r="R3533" s="3">
        <v>0</v>
      </c>
      <c r="S3533" s="4">
        <v>9141</v>
      </c>
      <c r="T3533" s="4">
        <v>6673</v>
      </c>
      <c r="U3533" s="4">
        <v>2468</v>
      </c>
      <c r="V3533" s="3">
        <v>0.26999234219450824</v>
      </c>
      <c r="W3533" t="s">
        <v>54</v>
      </c>
      <c r="X3533" t="s">
        <v>55</v>
      </c>
      <c r="Y3533" t="s">
        <v>156</v>
      </c>
      <c r="Z3533">
        <v>0</v>
      </c>
      <c r="AA3533" t="s">
        <v>159</v>
      </c>
      <c r="AB3533" t="s">
        <v>66</v>
      </c>
      <c r="AC3533">
        <v>1.1000000000000001</v>
      </c>
      <c r="AD3533">
        <v>2024</v>
      </c>
      <c r="AE3533">
        <v>9</v>
      </c>
      <c r="AF3533" t="s">
        <v>5531</v>
      </c>
      <c r="AG3533" t="s">
        <v>5514</v>
      </c>
      <c r="AH3533" t="s">
        <v>5519</v>
      </c>
      <c r="AI3533" t="s">
        <v>5526</v>
      </c>
    </row>
    <row r="3534" spans="1:35">
      <c r="A3534" t="s">
        <v>4036</v>
      </c>
      <c r="B3534" s="2">
        <v>45134</v>
      </c>
      <c r="C3534" t="s">
        <v>684</v>
      </c>
      <c r="D3534" t="s">
        <v>31</v>
      </c>
      <c r="E3534" t="s">
        <v>50</v>
      </c>
      <c r="F3534" t="s">
        <v>33</v>
      </c>
      <c r="G3534">
        <v>20</v>
      </c>
      <c r="H3534" t="s">
        <v>105</v>
      </c>
      <c r="I3534" t="s">
        <v>89</v>
      </c>
      <c r="J3534" t="s">
        <v>82</v>
      </c>
      <c r="K3534" t="s">
        <v>269</v>
      </c>
      <c r="L3534" t="s">
        <v>112</v>
      </c>
      <c r="M3534" t="s">
        <v>39</v>
      </c>
      <c r="N3534" t="s">
        <v>40</v>
      </c>
      <c r="O3534">
        <v>6</v>
      </c>
      <c r="P3534" s="4">
        <v>21003</v>
      </c>
      <c r="Q3534" s="4">
        <v>12812</v>
      </c>
      <c r="R3534" s="3">
        <v>0.05</v>
      </c>
      <c r="S3534" s="4">
        <v>119717</v>
      </c>
      <c r="T3534" s="4">
        <v>76872</v>
      </c>
      <c r="U3534" s="4">
        <v>42845</v>
      </c>
      <c r="V3534" s="3">
        <v>0.35788568039626789</v>
      </c>
      <c r="W3534" t="s">
        <v>75</v>
      </c>
      <c r="X3534" t="s">
        <v>42</v>
      </c>
      <c r="Y3534" t="s">
        <v>56</v>
      </c>
      <c r="Z3534">
        <v>2</v>
      </c>
      <c r="AA3534" t="s">
        <v>229</v>
      </c>
      <c r="AB3534" t="s">
        <v>194</v>
      </c>
      <c r="AC3534">
        <v>4.0999999999999996</v>
      </c>
      <c r="AD3534">
        <v>2023</v>
      </c>
      <c r="AE3534">
        <v>7</v>
      </c>
      <c r="AF3534" t="s">
        <v>5533</v>
      </c>
      <c r="AG3534" t="s">
        <v>5514</v>
      </c>
      <c r="AH3534" t="s">
        <v>5515</v>
      </c>
      <c r="AI3534" t="s">
        <v>5520</v>
      </c>
    </row>
    <row r="3535" spans="1:35">
      <c r="A3535" t="s">
        <v>4037</v>
      </c>
      <c r="B3535" s="2">
        <v>45640</v>
      </c>
      <c r="C3535" t="s">
        <v>158</v>
      </c>
      <c r="D3535" t="s">
        <v>31</v>
      </c>
      <c r="E3535" t="s">
        <v>170</v>
      </c>
      <c r="F3535" t="s">
        <v>33</v>
      </c>
      <c r="G3535">
        <v>45</v>
      </c>
      <c r="H3535" t="s">
        <v>34</v>
      </c>
      <c r="I3535" t="s">
        <v>35</v>
      </c>
      <c r="J3535" t="s">
        <v>36</v>
      </c>
      <c r="K3535" t="s">
        <v>162</v>
      </c>
      <c r="L3535" t="s">
        <v>131</v>
      </c>
      <c r="M3535" t="s">
        <v>92</v>
      </c>
      <c r="N3535" t="s">
        <v>53</v>
      </c>
      <c r="O3535">
        <v>7</v>
      </c>
      <c r="P3535" s="4">
        <v>485</v>
      </c>
      <c r="Q3535" s="4">
        <v>388</v>
      </c>
      <c r="R3535" s="3">
        <v>0.15</v>
      </c>
      <c r="S3535" s="4">
        <v>2886</v>
      </c>
      <c r="T3535" s="4">
        <v>2716</v>
      </c>
      <c r="U3535" s="4">
        <v>170</v>
      </c>
      <c r="V3535" s="3">
        <v>5.8905058905058906E-2</v>
      </c>
      <c r="W3535" t="s">
        <v>84</v>
      </c>
      <c r="X3535" t="s">
        <v>76</v>
      </c>
      <c r="Y3535" t="s">
        <v>156</v>
      </c>
      <c r="Z3535">
        <v>0</v>
      </c>
      <c r="AA3535" t="s">
        <v>65</v>
      </c>
      <c r="AB3535" t="s">
        <v>132</v>
      </c>
      <c r="AC3535">
        <v>1.2</v>
      </c>
      <c r="AD3535">
        <v>2024</v>
      </c>
      <c r="AE3535">
        <v>12</v>
      </c>
      <c r="AF3535" t="s">
        <v>5521</v>
      </c>
      <c r="AG3535" t="s">
        <v>5518</v>
      </c>
      <c r="AH3535" t="s">
        <v>5519</v>
      </c>
      <c r="AI3535" t="s">
        <v>5523</v>
      </c>
    </row>
    <row r="3536" spans="1:35">
      <c r="A3536" t="s">
        <v>4038</v>
      </c>
      <c r="B3536" s="2">
        <v>45128</v>
      </c>
      <c r="C3536" t="s">
        <v>890</v>
      </c>
      <c r="D3536" t="s">
        <v>49</v>
      </c>
      <c r="E3536" t="s">
        <v>98</v>
      </c>
      <c r="F3536" t="s">
        <v>70</v>
      </c>
      <c r="G3536">
        <v>49</v>
      </c>
      <c r="H3536" t="s">
        <v>34</v>
      </c>
      <c r="I3536" t="s">
        <v>35</v>
      </c>
      <c r="J3536" t="s">
        <v>36</v>
      </c>
      <c r="K3536" t="s">
        <v>90</v>
      </c>
      <c r="L3536" t="s">
        <v>52</v>
      </c>
      <c r="M3536" t="s">
        <v>63</v>
      </c>
      <c r="N3536" t="s">
        <v>113</v>
      </c>
      <c r="O3536">
        <v>3</v>
      </c>
      <c r="P3536" s="4">
        <v>12935</v>
      </c>
      <c r="Q3536" s="4">
        <v>8537</v>
      </c>
      <c r="R3536" s="3">
        <v>0</v>
      </c>
      <c r="S3536" s="4">
        <v>38805</v>
      </c>
      <c r="T3536" s="4">
        <v>25611</v>
      </c>
      <c r="U3536" s="4">
        <v>13194</v>
      </c>
      <c r="V3536" s="3">
        <v>0.34000773096250481</v>
      </c>
      <c r="W3536" t="s">
        <v>41</v>
      </c>
      <c r="X3536" t="s">
        <v>76</v>
      </c>
      <c r="Y3536" t="s">
        <v>56</v>
      </c>
      <c r="Z3536">
        <v>5</v>
      </c>
      <c r="AA3536" t="s">
        <v>172</v>
      </c>
      <c r="AB3536" t="s">
        <v>194</v>
      </c>
      <c r="AC3536">
        <v>3.2</v>
      </c>
      <c r="AD3536">
        <v>2023</v>
      </c>
      <c r="AE3536">
        <v>7</v>
      </c>
      <c r="AF3536" t="s">
        <v>5533</v>
      </c>
      <c r="AG3536" t="s">
        <v>5514</v>
      </c>
      <c r="AH3536" t="s">
        <v>5522</v>
      </c>
      <c r="AI3536" t="s">
        <v>5523</v>
      </c>
    </row>
    <row r="3537" spans="1:35">
      <c r="A3537" t="s">
        <v>4039</v>
      </c>
      <c r="B3537" s="2">
        <v>45642</v>
      </c>
      <c r="C3537" t="s">
        <v>118</v>
      </c>
      <c r="D3537" t="s">
        <v>31</v>
      </c>
      <c r="E3537" t="s">
        <v>129</v>
      </c>
      <c r="F3537" t="s">
        <v>33</v>
      </c>
      <c r="G3537">
        <v>48</v>
      </c>
      <c r="H3537" t="s">
        <v>105</v>
      </c>
      <c r="I3537" t="s">
        <v>89</v>
      </c>
      <c r="J3537" t="s">
        <v>82</v>
      </c>
      <c r="K3537" t="s">
        <v>120</v>
      </c>
      <c r="L3537" t="s">
        <v>142</v>
      </c>
      <c r="M3537" t="s">
        <v>83</v>
      </c>
      <c r="N3537" t="s">
        <v>93</v>
      </c>
      <c r="O3537">
        <v>8</v>
      </c>
      <c r="P3537" s="4">
        <v>7085</v>
      </c>
      <c r="Q3537" s="4">
        <v>5455</v>
      </c>
      <c r="R3537" s="3">
        <v>0.2</v>
      </c>
      <c r="S3537" s="4">
        <v>45344</v>
      </c>
      <c r="T3537" s="4">
        <v>43640</v>
      </c>
      <c r="U3537" s="4">
        <v>1704</v>
      </c>
      <c r="V3537" s="3">
        <v>3.7579393083980242E-2</v>
      </c>
      <c r="W3537" t="s">
        <v>75</v>
      </c>
      <c r="X3537" t="s">
        <v>55</v>
      </c>
      <c r="Y3537" t="s">
        <v>156</v>
      </c>
      <c r="Z3537">
        <v>0</v>
      </c>
      <c r="AA3537" t="s">
        <v>159</v>
      </c>
      <c r="AB3537" t="s">
        <v>132</v>
      </c>
      <c r="AC3537">
        <v>2.5</v>
      </c>
      <c r="AD3537">
        <v>2024</v>
      </c>
      <c r="AE3537">
        <v>12</v>
      </c>
      <c r="AF3537" t="s">
        <v>5521</v>
      </c>
      <c r="AG3537" t="s">
        <v>5518</v>
      </c>
      <c r="AH3537" t="s">
        <v>5522</v>
      </c>
      <c r="AI3537" t="s">
        <v>5523</v>
      </c>
    </row>
    <row r="3538" spans="1:35">
      <c r="A3538" t="s">
        <v>4040</v>
      </c>
      <c r="B3538" s="2">
        <v>45392</v>
      </c>
      <c r="C3538" t="s">
        <v>707</v>
      </c>
      <c r="D3538" t="s">
        <v>31</v>
      </c>
      <c r="E3538" t="s">
        <v>170</v>
      </c>
      <c r="F3538" t="s">
        <v>33</v>
      </c>
      <c r="G3538">
        <v>56</v>
      </c>
      <c r="H3538" t="s">
        <v>146</v>
      </c>
      <c r="I3538" t="s">
        <v>147</v>
      </c>
      <c r="J3538" t="s">
        <v>36</v>
      </c>
      <c r="K3538" t="s">
        <v>214</v>
      </c>
      <c r="L3538" t="s">
        <v>101</v>
      </c>
      <c r="M3538" t="s">
        <v>107</v>
      </c>
      <c r="N3538" t="s">
        <v>113</v>
      </c>
      <c r="O3538">
        <v>2</v>
      </c>
      <c r="P3538" s="4">
        <v>18068</v>
      </c>
      <c r="Q3538" s="4">
        <v>14274</v>
      </c>
      <c r="R3538" s="3">
        <v>0</v>
      </c>
      <c r="S3538" s="4">
        <v>36136</v>
      </c>
      <c r="T3538" s="4">
        <v>28548</v>
      </c>
      <c r="U3538" s="4">
        <v>7588</v>
      </c>
      <c r="V3538" s="3">
        <v>0.20998450298870933</v>
      </c>
      <c r="W3538" t="s">
        <v>75</v>
      </c>
      <c r="X3538" t="s">
        <v>76</v>
      </c>
      <c r="Y3538" t="s">
        <v>56</v>
      </c>
      <c r="Z3538">
        <v>1</v>
      </c>
      <c r="AA3538" t="s">
        <v>229</v>
      </c>
      <c r="AB3538" t="s">
        <v>95</v>
      </c>
      <c r="AC3538">
        <v>4.3</v>
      </c>
      <c r="AD3538">
        <v>2024</v>
      </c>
      <c r="AE3538">
        <v>4</v>
      </c>
      <c r="AF3538" t="s">
        <v>5524</v>
      </c>
      <c r="AG3538" t="s">
        <v>5525</v>
      </c>
      <c r="AH3538" t="s">
        <v>5522</v>
      </c>
      <c r="AI3538" t="s">
        <v>5523</v>
      </c>
    </row>
    <row r="3539" spans="1:35">
      <c r="A3539" t="s">
        <v>4041</v>
      </c>
      <c r="B3539" s="2">
        <v>45455</v>
      </c>
      <c r="C3539" t="s">
        <v>228</v>
      </c>
      <c r="D3539" t="s">
        <v>31</v>
      </c>
      <c r="E3539" t="s">
        <v>50</v>
      </c>
      <c r="F3539" t="s">
        <v>33</v>
      </c>
      <c r="G3539">
        <v>27</v>
      </c>
      <c r="H3539" t="s">
        <v>71</v>
      </c>
      <c r="I3539" t="s">
        <v>72</v>
      </c>
      <c r="J3539" t="s">
        <v>73</v>
      </c>
      <c r="K3539" t="s">
        <v>179</v>
      </c>
      <c r="L3539" t="s">
        <v>91</v>
      </c>
      <c r="M3539" t="s">
        <v>107</v>
      </c>
      <c r="N3539" t="s">
        <v>126</v>
      </c>
      <c r="O3539">
        <v>7</v>
      </c>
      <c r="P3539" s="4">
        <v>1840</v>
      </c>
      <c r="Q3539" s="4">
        <v>1067</v>
      </c>
      <c r="R3539" s="3">
        <v>0.05</v>
      </c>
      <c r="S3539" s="4">
        <v>12236</v>
      </c>
      <c r="T3539" s="4">
        <v>7469</v>
      </c>
      <c r="U3539" s="4">
        <v>4767</v>
      </c>
      <c r="V3539" s="3">
        <v>0.38958810068649885</v>
      </c>
      <c r="W3539" t="s">
        <v>84</v>
      </c>
      <c r="X3539" t="s">
        <v>76</v>
      </c>
      <c r="Y3539" t="s">
        <v>56</v>
      </c>
      <c r="Z3539">
        <v>4</v>
      </c>
      <c r="AA3539" t="s">
        <v>57</v>
      </c>
      <c r="AB3539" t="s">
        <v>121</v>
      </c>
      <c r="AC3539">
        <v>4.4000000000000004</v>
      </c>
      <c r="AD3539">
        <v>2024</v>
      </c>
      <c r="AE3539">
        <v>6</v>
      </c>
      <c r="AF3539" t="s">
        <v>5530</v>
      </c>
      <c r="AG3539" t="s">
        <v>5525</v>
      </c>
      <c r="AH3539" t="s">
        <v>5519</v>
      </c>
      <c r="AI3539" t="s">
        <v>5516</v>
      </c>
    </row>
    <row r="3540" spans="1:35">
      <c r="A3540" t="s">
        <v>4042</v>
      </c>
      <c r="B3540" s="2">
        <v>45102</v>
      </c>
      <c r="C3540" t="s">
        <v>2107</v>
      </c>
      <c r="D3540" t="s">
        <v>49</v>
      </c>
      <c r="E3540" t="s">
        <v>135</v>
      </c>
      <c r="F3540" t="s">
        <v>33</v>
      </c>
      <c r="G3540">
        <v>59</v>
      </c>
      <c r="H3540" t="s">
        <v>105</v>
      </c>
      <c r="I3540" t="s">
        <v>89</v>
      </c>
      <c r="J3540" t="s">
        <v>82</v>
      </c>
      <c r="K3540" t="s">
        <v>214</v>
      </c>
      <c r="L3540" t="s">
        <v>101</v>
      </c>
      <c r="M3540" t="s">
        <v>39</v>
      </c>
      <c r="N3540" t="s">
        <v>40</v>
      </c>
      <c r="O3540">
        <v>2</v>
      </c>
      <c r="P3540" s="4">
        <v>24749</v>
      </c>
      <c r="Q3540" s="4">
        <v>18314</v>
      </c>
      <c r="R3540" s="3">
        <v>0.05</v>
      </c>
      <c r="S3540" s="4">
        <v>47023</v>
      </c>
      <c r="T3540" s="4">
        <v>36628</v>
      </c>
      <c r="U3540" s="4">
        <v>10395</v>
      </c>
      <c r="V3540" s="3">
        <v>0.22106203347298131</v>
      </c>
      <c r="W3540" t="s">
        <v>41</v>
      </c>
      <c r="X3540" t="s">
        <v>76</v>
      </c>
      <c r="Y3540" t="s">
        <v>56</v>
      </c>
      <c r="Z3540">
        <v>1</v>
      </c>
      <c r="AA3540" t="s">
        <v>172</v>
      </c>
      <c r="AB3540" t="s">
        <v>45</v>
      </c>
      <c r="AC3540">
        <v>3.5</v>
      </c>
      <c r="AD3540">
        <v>2023</v>
      </c>
      <c r="AE3540">
        <v>6</v>
      </c>
      <c r="AF3540" t="s">
        <v>5530</v>
      </c>
      <c r="AG3540" t="s">
        <v>5525</v>
      </c>
      <c r="AH3540" t="s">
        <v>5522</v>
      </c>
      <c r="AI3540" t="s">
        <v>5523</v>
      </c>
    </row>
    <row r="3541" spans="1:35">
      <c r="A3541" t="s">
        <v>4043</v>
      </c>
      <c r="B3541" s="2">
        <v>45366</v>
      </c>
      <c r="C3541" t="s">
        <v>651</v>
      </c>
      <c r="D3541" t="s">
        <v>31</v>
      </c>
      <c r="E3541" t="s">
        <v>129</v>
      </c>
      <c r="F3541" t="s">
        <v>33</v>
      </c>
      <c r="G3541">
        <v>26</v>
      </c>
      <c r="H3541" t="s">
        <v>153</v>
      </c>
      <c r="I3541" t="s">
        <v>154</v>
      </c>
      <c r="J3541" t="s">
        <v>36</v>
      </c>
      <c r="K3541" t="s">
        <v>326</v>
      </c>
      <c r="L3541" t="s">
        <v>155</v>
      </c>
      <c r="M3541" t="s">
        <v>63</v>
      </c>
      <c r="N3541" t="s">
        <v>93</v>
      </c>
      <c r="O3541">
        <v>3</v>
      </c>
      <c r="P3541" s="4">
        <v>21792</v>
      </c>
      <c r="Q3541" s="4">
        <v>12204</v>
      </c>
      <c r="R3541" s="3">
        <v>0</v>
      </c>
      <c r="S3541" s="4">
        <v>65376</v>
      </c>
      <c r="T3541" s="4">
        <v>36612</v>
      </c>
      <c r="U3541" s="4">
        <v>28764</v>
      </c>
      <c r="V3541" s="3">
        <v>0.43997797356828194</v>
      </c>
      <c r="W3541" t="s">
        <v>54</v>
      </c>
      <c r="X3541" t="s">
        <v>76</v>
      </c>
      <c r="Y3541" t="s">
        <v>56</v>
      </c>
      <c r="Z3541">
        <v>7</v>
      </c>
      <c r="AA3541" t="s">
        <v>44</v>
      </c>
      <c r="AB3541" t="s">
        <v>95</v>
      </c>
      <c r="AC3541">
        <v>4.8</v>
      </c>
      <c r="AD3541">
        <v>2024</v>
      </c>
      <c r="AE3541">
        <v>3</v>
      </c>
      <c r="AF3541" t="s">
        <v>5534</v>
      </c>
      <c r="AG3541" t="s">
        <v>5528</v>
      </c>
      <c r="AH3541" t="s">
        <v>5515</v>
      </c>
      <c r="AI3541" t="s">
        <v>5516</v>
      </c>
    </row>
    <row r="3542" spans="1:35">
      <c r="A3542" t="s">
        <v>4044</v>
      </c>
      <c r="B3542" s="2">
        <v>45217</v>
      </c>
      <c r="C3542" t="s">
        <v>152</v>
      </c>
      <c r="D3542" t="s">
        <v>49</v>
      </c>
      <c r="E3542" t="s">
        <v>170</v>
      </c>
      <c r="F3542" t="s">
        <v>33</v>
      </c>
      <c r="G3542">
        <v>48</v>
      </c>
      <c r="H3542" t="s">
        <v>88</v>
      </c>
      <c r="I3542" t="s">
        <v>89</v>
      </c>
      <c r="J3542" t="s">
        <v>82</v>
      </c>
      <c r="K3542" t="s">
        <v>219</v>
      </c>
      <c r="L3542" t="s">
        <v>131</v>
      </c>
      <c r="M3542" t="s">
        <v>107</v>
      </c>
      <c r="N3542" t="s">
        <v>113</v>
      </c>
      <c r="O3542">
        <v>6</v>
      </c>
      <c r="P3542" s="4">
        <v>21866</v>
      </c>
      <c r="Q3542" s="4">
        <v>14432</v>
      </c>
      <c r="R3542" s="3">
        <v>0.05</v>
      </c>
      <c r="S3542" s="4">
        <v>124636</v>
      </c>
      <c r="T3542" s="4">
        <v>86592</v>
      </c>
      <c r="U3542" s="4">
        <v>38044</v>
      </c>
      <c r="V3542" s="3">
        <v>0.30524086138836293</v>
      </c>
      <c r="W3542" t="s">
        <v>75</v>
      </c>
      <c r="X3542" t="s">
        <v>76</v>
      </c>
      <c r="Y3542" t="s">
        <v>56</v>
      </c>
      <c r="Z3542">
        <v>3</v>
      </c>
      <c r="AA3542" t="s">
        <v>185</v>
      </c>
      <c r="AB3542" t="s">
        <v>132</v>
      </c>
      <c r="AC3542">
        <v>4.8</v>
      </c>
      <c r="AD3542">
        <v>2023</v>
      </c>
      <c r="AE3542">
        <v>10</v>
      </c>
      <c r="AF3542" t="s">
        <v>5517</v>
      </c>
      <c r="AG3542" t="s">
        <v>5518</v>
      </c>
      <c r="AH3542" t="s">
        <v>5515</v>
      </c>
      <c r="AI3542" t="s">
        <v>5523</v>
      </c>
    </row>
    <row r="3543" spans="1:35">
      <c r="A3543" t="s">
        <v>4045</v>
      </c>
      <c r="B3543" s="2">
        <v>45261</v>
      </c>
      <c r="C3543" t="s">
        <v>1155</v>
      </c>
      <c r="D3543" t="s">
        <v>31</v>
      </c>
      <c r="E3543" t="s">
        <v>98</v>
      </c>
      <c r="F3543" t="s">
        <v>70</v>
      </c>
      <c r="G3543">
        <v>31</v>
      </c>
      <c r="H3543" t="s">
        <v>80</v>
      </c>
      <c r="I3543" t="s">
        <v>81</v>
      </c>
      <c r="J3543" t="s">
        <v>82</v>
      </c>
      <c r="K3543" t="s">
        <v>337</v>
      </c>
      <c r="L3543" t="s">
        <v>155</v>
      </c>
      <c r="M3543" t="s">
        <v>83</v>
      </c>
      <c r="N3543" t="s">
        <v>113</v>
      </c>
      <c r="O3543">
        <v>7</v>
      </c>
      <c r="P3543" s="4">
        <v>18714</v>
      </c>
      <c r="Q3543" s="4">
        <v>14036</v>
      </c>
      <c r="R3543" s="3">
        <v>0</v>
      </c>
      <c r="S3543" s="4">
        <v>130998</v>
      </c>
      <c r="T3543" s="4">
        <v>98252</v>
      </c>
      <c r="U3543" s="4">
        <v>32746</v>
      </c>
      <c r="V3543" s="3">
        <v>0.24997328203484023</v>
      </c>
      <c r="W3543" t="s">
        <v>75</v>
      </c>
      <c r="X3543" t="s">
        <v>76</v>
      </c>
      <c r="Y3543" t="s">
        <v>156</v>
      </c>
      <c r="Z3543">
        <v>0</v>
      </c>
      <c r="AA3543" t="s">
        <v>226</v>
      </c>
      <c r="AB3543" t="s">
        <v>121</v>
      </c>
      <c r="AC3543">
        <v>2.4</v>
      </c>
      <c r="AD3543">
        <v>2023</v>
      </c>
      <c r="AE3543">
        <v>12</v>
      </c>
      <c r="AF3543" t="s">
        <v>5521</v>
      </c>
      <c r="AG3543" t="s">
        <v>5518</v>
      </c>
      <c r="AH3543" t="s">
        <v>5515</v>
      </c>
      <c r="AI3543" t="s">
        <v>5516</v>
      </c>
    </row>
    <row r="3544" spans="1:35">
      <c r="A3544" t="s">
        <v>4046</v>
      </c>
      <c r="B3544" s="2">
        <v>45037</v>
      </c>
      <c r="C3544" t="s">
        <v>579</v>
      </c>
      <c r="D3544" t="s">
        <v>31</v>
      </c>
      <c r="E3544" t="s">
        <v>188</v>
      </c>
      <c r="F3544" t="s">
        <v>33</v>
      </c>
      <c r="G3544">
        <v>26</v>
      </c>
      <c r="H3544" t="s">
        <v>153</v>
      </c>
      <c r="I3544" t="s">
        <v>154</v>
      </c>
      <c r="J3544" t="s">
        <v>36</v>
      </c>
      <c r="K3544" t="s">
        <v>148</v>
      </c>
      <c r="L3544" t="s">
        <v>38</v>
      </c>
      <c r="M3544" t="s">
        <v>92</v>
      </c>
      <c r="N3544" t="s">
        <v>40</v>
      </c>
      <c r="O3544">
        <v>5</v>
      </c>
      <c r="P3544" s="4">
        <v>9227</v>
      </c>
      <c r="Q3544" s="4">
        <v>7013</v>
      </c>
      <c r="R3544" s="3">
        <v>0</v>
      </c>
      <c r="S3544" s="4">
        <v>46135</v>
      </c>
      <c r="T3544" s="4">
        <v>35065</v>
      </c>
      <c r="U3544" s="4">
        <v>11070</v>
      </c>
      <c r="V3544" s="3">
        <v>0.23994797875799284</v>
      </c>
      <c r="W3544" t="s">
        <v>75</v>
      </c>
      <c r="X3544" t="s">
        <v>55</v>
      </c>
      <c r="Y3544" t="s">
        <v>156</v>
      </c>
      <c r="Z3544">
        <v>0</v>
      </c>
      <c r="AA3544" t="s">
        <v>143</v>
      </c>
      <c r="AB3544" t="s">
        <v>45</v>
      </c>
      <c r="AC3544">
        <v>2.4</v>
      </c>
      <c r="AD3544">
        <v>2023</v>
      </c>
      <c r="AE3544">
        <v>4</v>
      </c>
      <c r="AF3544" t="s">
        <v>5524</v>
      </c>
      <c r="AG3544" t="s">
        <v>5525</v>
      </c>
      <c r="AH3544" t="s">
        <v>5522</v>
      </c>
      <c r="AI3544" t="s">
        <v>5516</v>
      </c>
    </row>
    <row r="3545" spans="1:35">
      <c r="A3545" t="s">
        <v>4047</v>
      </c>
      <c r="B3545" s="2">
        <v>45547</v>
      </c>
      <c r="C3545" t="s">
        <v>1446</v>
      </c>
      <c r="D3545" t="s">
        <v>49</v>
      </c>
      <c r="E3545" t="s">
        <v>111</v>
      </c>
      <c r="F3545" t="s">
        <v>70</v>
      </c>
      <c r="G3545">
        <v>22</v>
      </c>
      <c r="H3545" t="s">
        <v>71</v>
      </c>
      <c r="I3545" t="s">
        <v>72</v>
      </c>
      <c r="J3545" t="s">
        <v>73</v>
      </c>
      <c r="K3545" t="s">
        <v>326</v>
      </c>
      <c r="L3545" t="s">
        <v>142</v>
      </c>
      <c r="M3545" t="s">
        <v>63</v>
      </c>
      <c r="N3545" t="s">
        <v>126</v>
      </c>
      <c r="O3545">
        <v>4</v>
      </c>
      <c r="P3545" s="4">
        <v>1117</v>
      </c>
      <c r="Q3545" s="4">
        <v>849</v>
      </c>
      <c r="R3545" s="3">
        <v>0</v>
      </c>
      <c r="S3545" s="4">
        <v>4468</v>
      </c>
      <c r="T3545" s="4">
        <v>3396</v>
      </c>
      <c r="U3545" s="4">
        <v>1072</v>
      </c>
      <c r="V3545" s="3">
        <v>0.23992837958818264</v>
      </c>
      <c r="W3545" t="s">
        <v>84</v>
      </c>
      <c r="X3545" t="s">
        <v>55</v>
      </c>
      <c r="Y3545" t="s">
        <v>56</v>
      </c>
      <c r="Z3545">
        <v>6</v>
      </c>
      <c r="AA3545" t="s">
        <v>163</v>
      </c>
      <c r="AB3545" t="s">
        <v>45</v>
      </c>
      <c r="AC3545">
        <v>4.4000000000000004</v>
      </c>
      <c r="AD3545">
        <v>2024</v>
      </c>
      <c r="AE3545">
        <v>9</v>
      </c>
      <c r="AF3545" t="s">
        <v>5531</v>
      </c>
      <c r="AG3545" t="s">
        <v>5514</v>
      </c>
      <c r="AH3545" t="s">
        <v>5519</v>
      </c>
      <c r="AI3545" t="s">
        <v>5520</v>
      </c>
    </row>
    <row r="3546" spans="1:35">
      <c r="A3546" t="s">
        <v>4048</v>
      </c>
      <c r="B3546" s="2">
        <v>45049</v>
      </c>
      <c r="C3546" t="s">
        <v>213</v>
      </c>
      <c r="D3546" t="s">
        <v>49</v>
      </c>
      <c r="E3546" t="s">
        <v>50</v>
      </c>
      <c r="F3546" t="s">
        <v>33</v>
      </c>
      <c r="G3546">
        <v>51</v>
      </c>
      <c r="H3546" t="s">
        <v>80</v>
      </c>
      <c r="I3546" t="s">
        <v>81</v>
      </c>
      <c r="J3546" t="s">
        <v>82</v>
      </c>
      <c r="K3546" t="s">
        <v>61</v>
      </c>
      <c r="L3546" t="s">
        <v>131</v>
      </c>
      <c r="M3546" t="s">
        <v>63</v>
      </c>
      <c r="N3546" t="s">
        <v>53</v>
      </c>
      <c r="O3546">
        <v>8</v>
      </c>
      <c r="P3546" s="4">
        <v>8565</v>
      </c>
      <c r="Q3546" s="4">
        <v>5910</v>
      </c>
      <c r="R3546" s="3">
        <v>0</v>
      </c>
      <c r="S3546" s="4">
        <v>68520</v>
      </c>
      <c r="T3546" s="4">
        <v>47280</v>
      </c>
      <c r="U3546" s="4">
        <v>21240</v>
      </c>
      <c r="V3546" s="3">
        <v>0.30998248686514884</v>
      </c>
      <c r="W3546" t="s">
        <v>41</v>
      </c>
      <c r="X3546" t="s">
        <v>76</v>
      </c>
      <c r="Y3546" t="s">
        <v>156</v>
      </c>
      <c r="Z3546">
        <v>0</v>
      </c>
      <c r="AA3546" t="s">
        <v>94</v>
      </c>
      <c r="AB3546" t="s">
        <v>66</v>
      </c>
      <c r="AC3546">
        <v>1</v>
      </c>
      <c r="AD3546">
        <v>2023</v>
      </c>
      <c r="AE3546">
        <v>5</v>
      </c>
      <c r="AF3546" t="s">
        <v>5529</v>
      </c>
      <c r="AG3546" t="s">
        <v>5525</v>
      </c>
      <c r="AH3546" t="s">
        <v>5515</v>
      </c>
      <c r="AI3546" t="s">
        <v>5523</v>
      </c>
    </row>
    <row r="3547" spans="1:35">
      <c r="A3547" t="s">
        <v>4049</v>
      </c>
      <c r="B3547" s="2">
        <v>45185</v>
      </c>
      <c r="C3547" t="s">
        <v>565</v>
      </c>
      <c r="D3547" t="s">
        <v>31</v>
      </c>
      <c r="E3547" t="s">
        <v>124</v>
      </c>
      <c r="F3547" t="s">
        <v>70</v>
      </c>
      <c r="G3547">
        <v>52</v>
      </c>
      <c r="H3547" t="s">
        <v>34</v>
      </c>
      <c r="I3547" t="s">
        <v>35</v>
      </c>
      <c r="J3547" t="s">
        <v>36</v>
      </c>
      <c r="K3547" t="s">
        <v>106</v>
      </c>
      <c r="L3547" t="s">
        <v>38</v>
      </c>
      <c r="M3547" t="s">
        <v>107</v>
      </c>
      <c r="N3547" t="s">
        <v>53</v>
      </c>
      <c r="O3547">
        <v>3</v>
      </c>
      <c r="P3547" s="4">
        <v>862</v>
      </c>
      <c r="Q3547" s="4">
        <v>603</v>
      </c>
      <c r="R3547" s="3">
        <v>0</v>
      </c>
      <c r="S3547" s="4">
        <v>2586</v>
      </c>
      <c r="T3547" s="4">
        <v>1809</v>
      </c>
      <c r="U3547" s="4">
        <v>777</v>
      </c>
      <c r="V3547" s="3">
        <v>0.30046403712296982</v>
      </c>
      <c r="W3547" t="s">
        <v>75</v>
      </c>
      <c r="X3547" t="s">
        <v>42</v>
      </c>
      <c r="Y3547" t="s">
        <v>56</v>
      </c>
      <c r="Z3547">
        <v>6</v>
      </c>
      <c r="AA3547" t="s">
        <v>102</v>
      </c>
      <c r="AB3547" t="s">
        <v>95</v>
      </c>
      <c r="AC3547">
        <v>4.3</v>
      </c>
      <c r="AD3547">
        <v>2023</v>
      </c>
      <c r="AE3547">
        <v>9</v>
      </c>
      <c r="AF3547" t="s">
        <v>5531</v>
      </c>
      <c r="AG3547" t="s">
        <v>5514</v>
      </c>
      <c r="AH3547" t="s">
        <v>5519</v>
      </c>
      <c r="AI3547" t="s">
        <v>5523</v>
      </c>
    </row>
    <row r="3548" spans="1:35">
      <c r="A3548" t="s">
        <v>4050</v>
      </c>
      <c r="B3548" s="2">
        <v>44939</v>
      </c>
      <c r="C3548" t="s">
        <v>796</v>
      </c>
      <c r="D3548" t="s">
        <v>31</v>
      </c>
      <c r="E3548" t="s">
        <v>129</v>
      </c>
      <c r="F3548" t="s">
        <v>33</v>
      </c>
      <c r="G3548">
        <v>24</v>
      </c>
      <c r="H3548" t="s">
        <v>34</v>
      </c>
      <c r="I3548" t="s">
        <v>35</v>
      </c>
      <c r="J3548" t="s">
        <v>36</v>
      </c>
      <c r="K3548" t="s">
        <v>166</v>
      </c>
      <c r="L3548" t="s">
        <v>62</v>
      </c>
      <c r="M3548" t="s">
        <v>63</v>
      </c>
      <c r="N3548" t="s">
        <v>93</v>
      </c>
      <c r="O3548">
        <v>6</v>
      </c>
      <c r="P3548" s="4">
        <v>15451</v>
      </c>
      <c r="Q3548" s="4">
        <v>11897</v>
      </c>
      <c r="R3548" s="3">
        <v>0</v>
      </c>
      <c r="S3548" s="4">
        <v>92706</v>
      </c>
      <c r="T3548" s="4">
        <v>71382</v>
      </c>
      <c r="U3548" s="4">
        <v>21324</v>
      </c>
      <c r="V3548" s="3">
        <v>0.23001747459711344</v>
      </c>
      <c r="W3548" t="s">
        <v>41</v>
      </c>
      <c r="X3548" t="s">
        <v>76</v>
      </c>
      <c r="Y3548" t="s">
        <v>56</v>
      </c>
      <c r="Z3548">
        <v>7</v>
      </c>
      <c r="AA3548" t="s">
        <v>108</v>
      </c>
      <c r="AB3548" t="s">
        <v>150</v>
      </c>
      <c r="AC3548">
        <v>4.9000000000000004</v>
      </c>
      <c r="AD3548">
        <v>2023</v>
      </c>
      <c r="AE3548">
        <v>1</v>
      </c>
      <c r="AF3548" t="s">
        <v>5532</v>
      </c>
      <c r="AG3548" t="s">
        <v>5528</v>
      </c>
      <c r="AH3548" t="s">
        <v>5515</v>
      </c>
      <c r="AI3548" t="s">
        <v>5520</v>
      </c>
    </row>
    <row r="3549" spans="1:35">
      <c r="A3549" t="s">
        <v>4051</v>
      </c>
      <c r="B3549" s="2">
        <v>44954</v>
      </c>
      <c r="C3549" t="s">
        <v>222</v>
      </c>
      <c r="D3549" t="s">
        <v>31</v>
      </c>
      <c r="E3549" t="s">
        <v>129</v>
      </c>
      <c r="F3549" t="s">
        <v>33</v>
      </c>
      <c r="G3549">
        <v>23</v>
      </c>
      <c r="H3549" t="s">
        <v>153</v>
      </c>
      <c r="I3549" t="s">
        <v>154</v>
      </c>
      <c r="J3549" t="s">
        <v>36</v>
      </c>
      <c r="K3549" t="s">
        <v>90</v>
      </c>
      <c r="L3549" t="s">
        <v>112</v>
      </c>
      <c r="M3549" t="s">
        <v>63</v>
      </c>
      <c r="N3549" t="s">
        <v>53</v>
      </c>
      <c r="O3549">
        <v>1</v>
      </c>
      <c r="P3549" s="4">
        <v>12005</v>
      </c>
      <c r="Q3549" s="4">
        <v>7323</v>
      </c>
      <c r="R3549" s="3">
        <v>0.1</v>
      </c>
      <c r="S3549" s="4">
        <v>10805</v>
      </c>
      <c r="T3549" s="4">
        <v>7323</v>
      </c>
      <c r="U3549" s="4">
        <v>3482</v>
      </c>
      <c r="V3549" s="3">
        <v>0.3222582137899121</v>
      </c>
      <c r="W3549" t="s">
        <v>75</v>
      </c>
      <c r="X3549" t="s">
        <v>42</v>
      </c>
      <c r="Y3549" t="s">
        <v>171</v>
      </c>
      <c r="Z3549">
        <v>10</v>
      </c>
      <c r="AA3549" t="s">
        <v>85</v>
      </c>
      <c r="AB3549" t="s">
        <v>66</v>
      </c>
      <c r="AC3549" t="s">
        <v>46</v>
      </c>
      <c r="AD3549">
        <v>2023</v>
      </c>
      <c r="AE3549">
        <v>1</v>
      </c>
      <c r="AF3549" t="s">
        <v>5532</v>
      </c>
      <c r="AG3549" t="s">
        <v>5528</v>
      </c>
      <c r="AH3549" t="s">
        <v>5519</v>
      </c>
      <c r="AI3549" t="s">
        <v>5520</v>
      </c>
    </row>
    <row r="3550" spans="1:35">
      <c r="A3550" t="s">
        <v>4052</v>
      </c>
      <c r="B3550" s="2">
        <v>45064</v>
      </c>
      <c r="C3550" t="s">
        <v>592</v>
      </c>
      <c r="D3550" t="s">
        <v>31</v>
      </c>
      <c r="E3550" t="s">
        <v>170</v>
      </c>
      <c r="F3550" t="s">
        <v>33</v>
      </c>
      <c r="G3550">
        <v>35</v>
      </c>
      <c r="H3550" t="s">
        <v>146</v>
      </c>
      <c r="I3550" t="s">
        <v>147</v>
      </c>
      <c r="J3550" t="s">
        <v>36</v>
      </c>
      <c r="K3550" t="s">
        <v>148</v>
      </c>
      <c r="L3550" t="s">
        <v>91</v>
      </c>
      <c r="M3550" t="s">
        <v>92</v>
      </c>
      <c r="N3550" t="s">
        <v>113</v>
      </c>
      <c r="O3550">
        <v>5</v>
      </c>
      <c r="P3550" s="4">
        <v>13240</v>
      </c>
      <c r="Q3550" s="4">
        <v>9268</v>
      </c>
      <c r="R3550" s="3">
        <v>0.05</v>
      </c>
      <c r="S3550" s="4">
        <v>62890</v>
      </c>
      <c r="T3550" s="4">
        <v>46340</v>
      </c>
      <c r="U3550" s="4">
        <v>16550</v>
      </c>
      <c r="V3550" s="3">
        <v>0.26315789473684209</v>
      </c>
      <c r="W3550" t="s">
        <v>84</v>
      </c>
      <c r="X3550" t="s">
        <v>42</v>
      </c>
      <c r="Y3550" t="s">
        <v>56</v>
      </c>
      <c r="Z3550">
        <v>5</v>
      </c>
      <c r="AA3550" t="s">
        <v>102</v>
      </c>
      <c r="AB3550" t="s">
        <v>189</v>
      </c>
      <c r="AC3550">
        <v>3.6</v>
      </c>
      <c r="AD3550">
        <v>2023</v>
      </c>
      <c r="AE3550">
        <v>5</v>
      </c>
      <c r="AF3550" t="s">
        <v>5529</v>
      </c>
      <c r="AG3550" t="s">
        <v>5525</v>
      </c>
      <c r="AH3550" t="s">
        <v>5515</v>
      </c>
      <c r="AI3550" t="s">
        <v>5526</v>
      </c>
    </row>
    <row r="3551" spans="1:35">
      <c r="A3551" t="s">
        <v>4053</v>
      </c>
      <c r="B3551" s="2">
        <v>45328</v>
      </c>
      <c r="C3551" t="s">
        <v>618</v>
      </c>
      <c r="D3551" t="s">
        <v>31</v>
      </c>
      <c r="E3551" t="s">
        <v>129</v>
      </c>
      <c r="F3551" t="s">
        <v>33</v>
      </c>
      <c r="G3551">
        <v>46</v>
      </c>
      <c r="H3551" t="s">
        <v>146</v>
      </c>
      <c r="I3551" t="s">
        <v>147</v>
      </c>
      <c r="J3551" t="s">
        <v>36</v>
      </c>
      <c r="K3551" t="s">
        <v>120</v>
      </c>
      <c r="L3551" t="s">
        <v>38</v>
      </c>
      <c r="M3551" t="s">
        <v>63</v>
      </c>
      <c r="N3551" t="s">
        <v>40</v>
      </c>
      <c r="O3551">
        <v>6</v>
      </c>
      <c r="P3551" s="4">
        <v>970</v>
      </c>
      <c r="Q3551" s="4">
        <v>718</v>
      </c>
      <c r="R3551" s="3">
        <v>0</v>
      </c>
      <c r="S3551" s="4">
        <v>5820</v>
      </c>
      <c r="T3551" s="4">
        <v>4308</v>
      </c>
      <c r="U3551" s="4">
        <v>1512</v>
      </c>
      <c r="V3551" s="3">
        <v>0.25979381443298971</v>
      </c>
      <c r="W3551" t="s">
        <v>41</v>
      </c>
      <c r="X3551" t="s">
        <v>76</v>
      </c>
      <c r="Y3551" t="s">
        <v>56</v>
      </c>
      <c r="Z3551">
        <v>7</v>
      </c>
      <c r="AA3551" t="s">
        <v>172</v>
      </c>
      <c r="AB3551" t="s">
        <v>132</v>
      </c>
      <c r="AC3551">
        <v>3.8</v>
      </c>
      <c r="AD3551">
        <v>2024</v>
      </c>
      <c r="AE3551">
        <v>2</v>
      </c>
      <c r="AF3551" t="s">
        <v>5527</v>
      </c>
      <c r="AG3551" t="s">
        <v>5528</v>
      </c>
      <c r="AH3551" t="s">
        <v>5519</v>
      </c>
      <c r="AI3551" t="s">
        <v>5523</v>
      </c>
    </row>
    <row r="3552" spans="1:35">
      <c r="A3552" t="s">
        <v>4054</v>
      </c>
      <c r="B3552" s="2">
        <v>45499</v>
      </c>
      <c r="C3552" t="s">
        <v>290</v>
      </c>
      <c r="D3552" t="s">
        <v>49</v>
      </c>
      <c r="E3552" t="s">
        <v>111</v>
      </c>
      <c r="F3552" t="s">
        <v>70</v>
      </c>
      <c r="G3552">
        <v>38</v>
      </c>
      <c r="H3552" t="s">
        <v>105</v>
      </c>
      <c r="I3552" t="s">
        <v>89</v>
      </c>
      <c r="J3552" t="s">
        <v>82</v>
      </c>
      <c r="K3552" t="s">
        <v>125</v>
      </c>
      <c r="L3552" t="s">
        <v>131</v>
      </c>
      <c r="M3552" t="s">
        <v>92</v>
      </c>
      <c r="N3552" t="s">
        <v>126</v>
      </c>
      <c r="O3552">
        <v>4</v>
      </c>
      <c r="P3552" s="4">
        <v>11386</v>
      </c>
      <c r="Q3552" s="4">
        <v>8084</v>
      </c>
      <c r="R3552" s="3">
        <v>0.05</v>
      </c>
      <c r="S3552" s="4">
        <v>43267</v>
      </c>
      <c r="T3552" s="4">
        <v>32336</v>
      </c>
      <c r="U3552" s="4">
        <v>10931</v>
      </c>
      <c r="V3552" s="3">
        <v>0.25264058058104327</v>
      </c>
      <c r="W3552" t="s">
        <v>84</v>
      </c>
      <c r="X3552" t="s">
        <v>76</v>
      </c>
      <c r="Y3552" t="s">
        <v>56</v>
      </c>
      <c r="Z3552">
        <v>6</v>
      </c>
      <c r="AA3552" t="s">
        <v>65</v>
      </c>
      <c r="AB3552" t="s">
        <v>45</v>
      </c>
      <c r="AC3552">
        <v>3.1</v>
      </c>
      <c r="AD3552">
        <v>2024</v>
      </c>
      <c r="AE3552">
        <v>7</v>
      </c>
      <c r="AF3552" t="s">
        <v>5533</v>
      </c>
      <c r="AG3552" t="s">
        <v>5514</v>
      </c>
      <c r="AH3552" t="s">
        <v>5522</v>
      </c>
      <c r="AI3552" t="s">
        <v>5526</v>
      </c>
    </row>
    <row r="3553" spans="1:35">
      <c r="A3553" t="s">
        <v>4055</v>
      </c>
      <c r="B3553" s="2">
        <v>45634</v>
      </c>
      <c r="C3553" t="s">
        <v>110</v>
      </c>
      <c r="D3553" t="s">
        <v>31</v>
      </c>
      <c r="E3553" t="s">
        <v>119</v>
      </c>
      <c r="F3553" t="s">
        <v>70</v>
      </c>
      <c r="G3553">
        <v>24</v>
      </c>
      <c r="H3553" t="s">
        <v>146</v>
      </c>
      <c r="I3553" t="s">
        <v>147</v>
      </c>
      <c r="J3553" t="s">
        <v>36</v>
      </c>
      <c r="K3553" t="s">
        <v>90</v>
      </c>
      <c r="L3553" t="s">
        <v>91</v>
      </c>
      <c r="M3553" t="s">
        <v>39</v>
      </c>
      <c r="N3553" t="s">
        <v>113</v>
      </c>
      <c r="O3553">
        <v>2</v>
      </c>
      <c r="P3553" s="4">
        <v>18939</v>
      </c>
      <c r="Q3553" s="4">
        <v>10606</v>
      </c>
      <c r="R3553" s="3">
        <v>0.2</v>
      </c>
      <c r="S3553" s="4">
        <v>30302</v>
      </c>
      <c r="T3553" s="4">
        <v>21212</v>
      </c>
      <c r="U3553" s="4">
        <v>9090</v>
      </c>
      <c r="V3553" s="3">
        <v>0.29998019932677711</v>
      </c>
      <c r="W3553" t="s">
        <v>75</v>
      </c>
      <c r="X3553" t="s">
        <v>55</v>
      </c>
      <c r="Y3553" t="s">
        <v>56</v>
      </c>
      <c r="Z3553">
        <v>3</v>
      </c>
      <c r="AA3553" t="s">
        <v>193</v>
      </c>
      <c r="AB3553" t="s">
        <v>121</v>
      </c>
      <c r="AC3553">
        <v>3.1</v>
      </c>
      <c r="AD3553">
        <v>2024</v>
      </c>
      <c r="AE3553">
        <v>12</v>
      </c>
      <c r="AF3553" t="s">
        <v>5521</v>
      </c>
      <c r="AG3553" t="s">
        <v>5518</v>
      </c>
      <c r="AH3553" t="s">
        <v>5522</v>
      </c>
      <c r="AI3553" t="s">
        <v>5520</v>
      </c>
    </row>
    <row r="3554" spans="1:35">
      <c r="A3554" t="s">
        <v>4056</v>
      </c>
      <c r="B3554" s="2">
        <v>45358</v>
      </c>
      <c r="C3554" t="s">
        <v>1037</v>
      </c>
      <c r="D3554" t="s">
        <v>31</v>
      </c>
      <c r="E3554" t="s">
        <v>135</v>
      </c>
      <c r="F3554" t="s">
        <v>33</v>
      </c>
      <c r="G3554">
        <v>55</v>
      </c>
      <c r="H3554" t="s">
        <v>71</v>
      </c>
      <c r="I3554" t="s">
        <v>72</v>
      </c>
      <c r="J3554" t="s">
        <v>73</v>
      </c>
      <c r="K3554" t="s">
        <v>90</v>
      </c>
      <c r="L3554" t="s">
        <v>62</v>
      </c>
      <c r="M3554" t="s">
        <v>39</v>
      </c>
      <c r="N3554" t="s">
        <v>126</v>
      </c>
      <c r="O3554">
        <v>6</v>
      </c>
      <c r="P3554" s="4">
        <v>21595</v>
      </c>
      <c r="Q3554" s="4">
        <v>11877</v>
      </c>
      <c r="R3554" s="3">
        <v>0.1</v>
      </c>
      <c r="S3554" s="4">
        <v>116613</v>
      </c>
      <c r="T3554" s="4">
        <v>71262</v>
      </c>
      <c r="U3554" s="4">
        <v>45351</v>
      </c>
      <c r="V3554" s="3">
        <v>0.38890175194875359</v>
      </c>
      <c r="W3554" t="s">
        <v>75</v>
      </c>
      <c r="X3554" t="s">
        <v>42</v>
      </c>
      <c r="Y3554" t="s">
        <v>171</v>
      </c>
      <c r="Z3554">
        <v>7</v>
      </c>
      <c r="AA3554" t="s">
        <v>102</v>
      </c>
      <c r="AB3554" t="s">
        <v>121</v>
      </c>
      <c r="AC3554" t="s">
        <v>46</v>
      </c>
      <c r="AD3554">
        <v>2024</v>
      </c>
      <c r="AE3554">
        <v>3</v>
      </c>
      <c r="AF3554" t="s">
        <v>5534</v>
      </c>
      <c r="AG3554" t="s">
        <v>5528</v>
      </c>
      <c r="AH3554" t="s">
        <v>5515</v>
      </c>
      <c r="AI3554" t="s">
        <v>5523</v>
      </c>
    </row>
    <row r="3555" spans="1:35">
      <c r="A3555" t="s">
        <v>4057</v>
      </c>
      <c r="B3555" s="2">
        <v>45093</v>
      </c>
      <c r="C3555" t="s">
        <v>381</v>
      </c>
      <c r="D3555" t="s">
        <v>31</v>
      </c>
      <c r="E3555" t="s">
        <v>129</v>
      </c>
      <c r="F3555" t="s">
        <v>33</v>
      </c>
      <c r="G3555">
        <v>32</v>
      </c>
      <c r="H3555" t="s">
        <v>34</v>
      </c>
      <c r="I3555" t="s">
        <v>35</v>
      </c>
      <c r="J3555" t="s">
        <v>36</v>
      </c>
      <c r="K3555" t="s">
        <v>257</v>
      </c>
      <c r="L3555" t="s">
        <v>52</v>
      </c>
      <c r="M3555" t="s">
        <v>92</v>
      </c>
      <c r="N3555" t="s">
        <v>64</v>
      </c>
      <c r="O3555">
        <v>3</v>
      </c>
      <c r="P3555" s="4">
        <v>5122</v>
      </c>
      <c r="Q3555" s="4">
        <v>3227</v>
      </c>
      <c r="R3555" s="3">
        <v>0</v>
      </c>
      <c r="S3555" s="4">
        <v>15366</v>
      </c>
      <c r="T3555" s="4">
        <v>9681</v>
      </c>
      <c r="U3555" s="4">
        <v>5685</v>
      </c>
      <c r="V3555" s="3">
        <v>0.36997266692698166</v>
      </c>
      <c r="W3555" t="s">
        <v>54</v>
      </c>
      <c r="X3555" t="s">
        <v>42</v>
      </c>
      <c r="Y3555" t="s">
        <v>156</v>
      </c>
      <c r="Z3555">
        <v>0</v>
      </c>
      <c r="AA3555" t="s">
        <v>163</v>
      </c>
      <c r="AB3555" t="s">
        <v>121</v>
      </c>
      <c r="AC3555">
        <v>1</v>
      </c>
      <c r="AD3555">
        <v>2023</v>
      </c>
      <c r="AE3555">
        <v>6</v>
      </c>
      <c r="AF3555" t="s">
        <v>5530</v>
      </c>
      <c r="AG3555" t="s">
        <v>5525</v>
      </c>
      <c r="AH3555" t="s">
        <v>5519</v>
      </c>
      <c r="AI3555" t="s">
        <v>5516</v>
      </c>
    </row>
    <row r="3556" spans="1:35">
      <c r="A3556" t="s">
        <v>4058</v>
      </c>
      <c r="B3556" s="2">
        <v>45334</v>
      </c>
      <c r="C3556" t="s">
        <v>637</v>
      </c>
      <c r="D3556" t="s">
        <v>49</v>
      </c>
      <c r="E3556" t="s">
        <v>170</v>
      </c>
      <c r="F3556" t="s">
        <v>33</v>
      </c>
      <c r="G3556">
        <v>49</v>
      </c>
      <c r="H3556" t="s">
        <v>146</v>
      </c>
      <c r="I3556" t="s">
        <v>147</v>
      </c>
      <c r="J3556" t="s">
        <v>36</v>
      </c>
      <c r="K3556" t="s">
        <v>166</v>
      </c>
      <c r="L3556" t="s">
        <v>52</v>
      </c>
      <c r="M3556" t="s">
        <v>63</v>
      </c>
      <c r="N3556" t="s">
        <v>53</v>
      </c>
      <c r="O3556">
        <v>3</v>
      </c>
      <c r="P3556" s="4">
        <v>7930</v>
      </c>
      <c r="Q3556" s="4">
        <v>4996</v>
      </c>
      <c r="R3556" s="3">
        <v>0.2</v>
      </c>
      <c r="S3556" s="4">
        <v>19032</v>
      </c>
      <c r="T3556" s="4">
        <v>14988</v>
      </c>
      <c r="U3556" s="4">
        <v>4044</v>
      </c>
      <c r="V3556" s="3">
        <v>0.21248423707440101</v>
      </c>
      <c r="W3556" t="s">
        <v>75</v>
      </c>
      <c r="X3556" t="s">
        <v>76</v>
      </c>
      <c r="Y3556" t="s">
        <v>43</v>
      </c>
      <c r="Z3556">
        <v>0</v>
      </c>
      <c r="AA3556" t="s">
        <v>181</v>
      </c>
      <c r="AB3556" t="s">
        <v>45</v>
      </c>
      <c r="AC3556" t="s">
        <v>46</v>
      </c>
      <c r="AD3556">
        <v>2024</v>
      </c>
      <c r="AE3556">
        <v>2</v>
      </c>
      <c r="AF3556" t="s">
        <v>5527</v>
      </c>
      <c r="AG3556" t="s">
        <v>5528</v>
      </c>
      <c r="AH3556" t="s">
        <v>5519</v>
      </c>
      <c r="AI3556" t="s">
        <v>5523</v>
      </c>
    </row>
    <row r="3557" spans="1:35">
      <c r="A3557" t="s">
        <v>4059</v>
      </c>
      <c r="B3557" s="2">
        <v>45039</v>
      </c>
      <c r="C3557" t="s">
        <v>442</v>
      </c>
      <c r="D3557" t="s">
        <v>31</v>
      </c>
      <c r="E3557" t="s">
        <v>50</v>
      </c>
      <c r="F3557" t="s">
        <v>33</v>
      </c>
      <c r="G3557">
        <v>33</v>
      </c>
      <c r="H3557" t="s">
        <v>153</v>
      </c>
      <c r="I3557" t="s">
        <v>154</v>
      </c>
      <c r="J3557" t="s">
        <v>36</v>
      </c>
      <c r="K3557" t="s">
        <v>337</v>
      </c>
      <c r="L3557" t="s">
        <v>137</v>
      </c>
      <c r="M3557" t="s">
        <v>83</v>
      </c>
      <c r="N3557" t="s">
        <v>53</v>
      </c>
      <c r="O3557">
        <v>5</v>
      </c>
      <c r="P3557" s="4">
        <v>21818</v>
      </c>
      <c r="Q3557" s="4">
        <v>13964</v>
      </c>
      <c r="R3557" s="3">
        <v>0.05</v>
      </c>
      <c r="S3557" s="4">
        <v>103636</v>
      </c>
      <c r="T3557" s="4">
        <v>69820</v>
      </c>
      <c r="U3557" s="4">
        <v>33816</v>
      </c>
      <c r="V3557" s="3">
        <v>0.32629588173993596</v>
      </c>
      <c r="W3557" t="s">
        <v>75</v>
      </c>
      <c r="X3557" t="s">
        <v>55</v>
      </c>
      <c r="Y3557" t="s">
        <v>56</v>
      </c>
      <c r="Z3557">
        <v>6</v>
      </c>
      <c r="AA3557" t="s">
        <v>44</v>
      </c>
      <c r="AB3557" t="s">
        <v>189</v>
      </c>
      <c r="AC3557">
        <v>4.7</v>
      </c>
      <c r="AD3557">
        <v>2023</v>
      </c>
      <c r="AE3557">
        <v>4</v>
      </c>
      <c r="AF3557" t="s">
        <v>5524</v>
      </c>
      <c r="AG3557" t="s">
        <v>5525</v>
      </c>
      <c r="AH3557" t="s">
        <v>5515</v>
      </c>
      <c r="AI3557" t="s">
        <v>5516</v>
      </c>
    </row>
    <row r="3558" spans="1:35">
      <c r="A3558" t="s">
        <v>4060</v>
      </c>
      <c r="B3558" s="2">
        <v>44977</v>
      </c>
      <c r="C3558" t="s">
        <v>238</v>
      </c>
      <c r="D3558" t="s">
        <v>31</v>
      </c>
      <c r="E3558" t="s">
        <v>129</v>
      </c>
      <c r="F3558" t="s">
        <v>33</v>
      </c>
      <c r="G3558">
        <v>56</v>
      </c>
      <c r="H3558" t="s">
        <v>88</v>
      </c>
      <c r="I3558" t="s">
        <v>89</v>
      </c>
      <c r="J3558" t="s">
        <v>82</v>
      </c>
      <c r="K3558" t="s">
        <v>74</v>
      </c>
      <c r="L3558" t="s">
        <v>52</v>
      </c>
      <c r="M3558" t="s">
        <v>63</v>
      </c>
      <c r="N3558" t="s">
        <v>53</v>
      </c>
      <c r="O3558">
        <v>1</v>
      </c>
      <c r="P3558" s="4">
        <v>15626</v>
      </c>
      <c r="Q3558" s="4">
        <v>11251</v>
      </c>
      <c r="R3558" s="3">
        <v>0.1</v>
      </c>
      <c r="S3558" s="4">
        <v>14063</v>
      </c>
      <c r="T3558" s="4">
        <v>11251</v>
      </c>
      <c r="U3558" s="4">
        <v>2812</v>
      </c>
      <c r="V3558" s="3">
        <v>0.19995733485031644</v>
      </c>
      <c r="W3558" t="s">
        <v>41</v>
      </c>
      <c r="X3558" t="s">
        <v>42</v>
      </c>
      <c r="Y3558" t="s">
        <v>56</v>
      </c>
      <c r="Z3558">
        <v>3</v>
      </c>
      <c r="AA3558" t="s">
        <v>163</v>
      </c>
      <c r="AB3558" t="s">
        <v>194</v>
      </c>
      <c r="AC3558">
        <v>3.9</v>
      </c>
      <c r="AD3558">
        <v>2023</v>
      </c>
      <c r="AE3558">
        <v>2</v>
      </c>
      <c r="AF3558" t="s">
        <v>5527</v>
      </c>
      <c r="AG3558" t="s">
        <v>5528</v>
      </c>
      <c r="AH3558" t="s">
        <v>5519</v>
      </c>
      <c r="AI3558" t="s">
        <v>5523</v>
      </c>
    </row>
    <row r="3559" spans="1:35">
      <c r="A3559" t="s">
        <v>4061</v>
      </c>
      <c r="B3559" s="2">
        <v>45324</v>
      </c>
      <c r="C3559" t="s">
        <v>475</v>
      </c>
      <c r="D3559" t="s">
        <v>31</v>
      </c>
      <c r="E3559" t="s">
        <v>119</v>
      </c>
      <c r="F3559" t="s">
        <v>70</v>
      </c>
      <c r="G3559">
        <v>41</v>
      </c>
      <c r="H3559" t="s">
        <v>105</v>
      </c>
      <c r="I3559" t="s">
        <v>89</v>
      </c>
      <c r="J3559" t="s">
        <v>82</v>
      </c>
      <c r="K3559" t="s">
        <v>61</v>
      </c>
      <c r="L3559" t="s">
        <v>155</v>
      </c>
      <c r="M3559" t="s">
        <v>92</v>
      </c>
      <c r="N3559" t="s">
        <v>64</v>
      </c>
      <c r="O3559">
        <v>4</v>
      </c>
      <c r="P3559" s="4">
        <v>17165</v>
      </c>
      <c r="Q3559" s="4">
        <v>12874</v>
      </c>
      <c r="R3559" s="3">
        <v>0.15</v>
      </c>
      <c r="S3559" s="4">
        <v>58361</v>
      </c>
      <c r="T3559" s="4">
        <v>51496</v>
      </c>
      <c r="U3559" s="4">
        <v>6865</v>
      </c>
      <c r="V3559" s="3">
        <v>0.11762992409314439</v>
      </c>
      <c r="W3559" t="s">
        <v>41</v>
      </c>
      <c r="X3559" t="s">
        <v>55</v>
      </c>
      <c r="Y3559" t="s">
        <v>171</v>
      </c>
      <c r="Z3559">
        <v>9</v>
      </c>
      <c r="AA3559" t="s">
        <v>108</v>
      </c>
      <c r="AB3559" t="s">
        <v>95</v>
      </c>
      <c r="AC3559" t="s">
        <v>46</v>
      </c>
      <c r="AD3559">
        <v>2024</v>
      </c>
      <c r="AE3559">
        <v>2</v>
      </c>
      <c r="AF3559" t="s">
        <v>5527</v>
      </c>
      <c r="AG3559" t="s">
        <v>5528</v>
      </c>
      <c r="AH3559" t="s">
        <v>5515</v>
      </c>
      <c r="AI3559" t="s">
        <v>5526</v>
      </c>
    </row>
    <row r="3560" spans="1:35">
      <c r="A3560" t="s">
        <v>4062</v>
      </c>
      <c r="B3560" s="2">
        <v>45037</v>
      </c>
      <c r="C3560" t="s">
        <v>301</v>
      </c>
      <c r="D3560" t="s">
        <v>31</v>
      </c>
      <c r="E3560" t="s">
        <v>135</v>
      </c>
      <c r="F3560" t="s">
        <v>33</v>
      </c>
      <c r="G3560">
        <v>31</v>
      </c>
      <c r="H3560" t="s">
        <v>34</v>
      </c>
      <c r="I3560" t="s">
        <v>35</v>
      </c>
      <c r="J3560" t="s">
        <v>36</v>
      </c>
      <c r="K3560" t="s">
        <v>37</v>
      </c>
      <c r="L3560" t="s">
        <v>91</v>
      </c>
      <c r="M3560" t="s">
        <v>92</v>
      </c>
      <c r="N3560" t="s">
        <v>113</v>
      </c>
      <c r="O3560">
        <v>4</v>
      </c>
      <c r="P3560" s="4">
        <v>11326</v>
      </c>
      <c r="Q3560" s="4">
        <v>7362</v>
      </c>
      <c r="R3560" s="3">
        <v>0</v>
      </c>
      <c r="S3560" s="4">
        <v>45304</v>
      </c>
      <c r="T3560" s="4">
        <v>29448</v>
      </c>
      <c r="U3560" s="4">
        <v>15856</v>
      </c>
      <c r="V3560" s="3">
        <v>0.34999117075754899</v>
      </c>
      <c r="W3560" t="s">
        <v>54</v>
      </c>
      <c r="X3560" t="s">
        <v>42</v>
      </c>
      <c r="Y3560" t="s">
        <v>56</v>
      </c>
      <c r="Z3560">
        <v>2</v>
      </c>
      <c r="AA3560" t="s">
        <v>149</v>
      </c>
      <c r="AB3560" t="s">
        <v>45</v>
      </c>
      <c r="AC3560">
        <v>5</v>
      </c>
      <c r="AD3560">
        <v>2023</v>
      </c>
      <c r="AE3560">
        <v>4</v>
      </c>
      <c r="AF3560" t="s">
        <v>5524</v>
      </c>
      <c r="AG3560" t="s">
        <v>5525</v>
      </c>
      <c r="AH3560" t="s">
        <v>5522</v>
      </c>
      <c r="AI3560" t="s">
        <v>5516</v>
      </c>
    </row>
    <row r="3561" spans="1:35">
      <c r="A3561" t="s">
        <v>4063</v>
      </c>
      <c r="B3561" s="2">
        <v>45499</v>
      </c>
      <c r="C3561" t="s">
        <v>361</v>
      </c>
      <c r="D3561" t="s">
        <v>31</v>
      </c>
      <c r="E3561" t="s">
        <v>69</v>
      </c>
      <c r="F3561" t="s">
        <v>70</v>
      </c>
      <c r="G3561">
        <v>21</v>
      </c>
      <c r="H3561" t="s">
        <v>88</v>
      </c>
      <c r="I3561" t="s">
        <v>89</v>
      </c>
      <c r="J3561" t="s">
        <v>82</v>
      </c>
      <c r="K3561" t="s">
        <v>219</v>
      </c>
      <c r="L3561" t="s">
        <v>155</v>
      </c>
      <c r="M3561" t="s">
        <v>107</v>
      </c>
      <c r="N3561" t="s">
        <v>113</v>
      </c>
      <c r="O3561">
        <v>8</v>
      </c>
      <c r="P3561" s="4">
        <v>4508</v>
      </c>
      <c r="Q3561" s="4">
        <v>2524</v>
      </c>
      <c r="R3561" s="3">
        <v>0.1</v>
      </c>
      <c r="S3561" s="4">
        <v>32458</v>
      </c>
      <c r="T3561" s="4">
        <v>20192</v>
      </c>
      <c r="U3561" s="4">
        <v>12266</v>
      </c>
      <c r="V3561" s="3">
        <v>0.37790375254174624</v>
      </c>
      <c r="W3561" t="s">
        <v>84</v>
      </c>
      <c r="X3561" t="s">
        <v>42</v>
      </c>
      <c r="Y3561" t="s">
        <v>156</v>
      </c>
      <c r="Z3561">
        <v>0</v>
      </c>
      <c r="AA3561" t="s">
        <v>149</v>
      </c>
      <c r="AB3561" t="s">
        <v>45</v>
      </c>
      <c r="AC3561">
        <v>1.4</v>
      </c>
      <c r="AD3561">
        <v>2024</v>
      </c>
      <c r="AE3561">
        <v>7</v>
      </c>
      <c r="AF3561" t="s">
        <v>5533</v>
      </c>
      <c r="AG3561" t="s">
        <v>5514</v>
      </c>
      <c r="AH3561" t="s">
        <v>5522</v>
      </c>
      <c r="AI3561" t="s">
        <v>5520</v>
      </c>
    </row>
    <row r="3562" spans="1:35">
      <c r="A3562" t="s">
        <v>4064</v>
      </c>
      <c r="B3562" s="2">
        <v>45106</v>
      </c>
      <c r="C3562" t="s">
        <v>761</v>
      </c>
      <c r="D3562" t="s">
        <v>31</v>
      </c>
      <c r="E3562" t="s">
        <v>124</v>
      </c>
      <c r="F3562" t="s">
        <v>70</v>
      </c>
      <c r="G3562">
        <v>20</v>
      </c>
      <c r="H3562" t="s">
        <v>88</v>
      </c>
      <c r="I3562" t="s">
        <v>89</v>
      </c>
      <c r="J3562" t="s">
        <v>82</v>
      </c>
      <c r="K3562" t="s">
        <v>116</v>
      </c>
      <c r="L3562" t="s">
        <v>131</v>
      </c>
      <c r="M3562" t="s">
        <v>107</v>
      </c>
      <c r="N3562" t="s">
        <v>53</v>
      </c>
      <c r="O3562">
        <v>3</v>
      </c>
      <c r="P3562" s="4">
        <v>13574</v>
      </c>
      <c r="Q3562" s="4">
        <v>7466</v>
      </c>
      <c r="R3562" s="3">
        <v>0</v>
      </c>
      <c r="S3562" s="4">
        <v>40722</v>
      </c>
      <c r="T3562" s="4">
        <v>22398</v>
      </c>
      <c r="U3562" s="4">
        <v>18324</v>
      </c>
      <c r="V3562" s="3">
        <v>0.44997789892441431</v>
      </c>
      <c r="W3562" t="s">
        <v>54</v>
      </c>
      <c r="X3562" t="s">
        <v>76</v>
      </c>
      <c r="Y3562" t="s">
        <v>56</v>
      </c>
      <c r="Z3562">
        <v>4</v>
      </c>
      <c r="AA3562" t="s">
        <v>229</v>
      </c>
      <c r="AB3562" t="s">
        <v>95</v>
      </c>
      <c r="AC3562">
        <v>3.7</v>
      </c>
      <c r="AD3562">
        <v>2023</v>
      </c>
      <c r="AE3562">
        <v>6</v>
      </c>
      <c r="AF3562" t="s">
        <v>5530</v>
      </c>
      <c r="AG3562" t="s">
        <v>5525</v>
      </c>
      <c r="AH3562" t="s">
        <v>5522</v>
      </c>
      <c r="AI3562" t="s">
        <v>5520</v>
      </c>
    </row>
    <row r="3563" spans="1:35">
      <c r="A3563" t="s">
        <v>4065</v>
      </c>
      <c r="B3563" s="2">
        <v>45563</v>
      </c>
      <c r="C3563" t="s">
        <v>259</v>
      </c>
      <c r="D3563" t="s">
        <v>31</v>
      </c>
      <c r="E3563" t="s">
        <v>170</v>
      </c>
      <c r="F3563" t="s">
        <v>33</v>
      </c>
      <c r="G3563">
        <v>43</v>
      </c>
      <c r="H3563" t="s">
        <v>99</v>
      </c>
      <c r="I3563" t="s">
        <v>99</v>
      </c>
      <c r="J3563" t="s">
        <v>100</v>
      </c>
      <c r="K3563" t="s">
        <v>326</v>
      </c>
      <c r="L3563" t="s">
        <v>112</v>
      </c>
      <c r="M3563" t="s">
        <v>39</v>
      </c>
      <c r="N3563" t="s">
        <v>126</v>
      </c>
      <c r="O3563">
        <v>3</v>
      </c>
      <c r="P3563" s="4">
        <v>3478</v>
      </c>
      <c r="Q3563" s="4">
        <v>2782</v>
      </c>
      <c r="R3563" s="3">
        <v>0</v>
      </c>
      <c r="S3563" s="4">
        <v>10434</v>
      </c>
      <c r="T3563" s="4">
        <v>8346</v>
      </c>
      <c r="U3563" s="4">
        <v>2088</v>
      </c>
      <c r="V3563" s="3">
        <v>0.20011500862564693</v>
      </c>
      <c r="W3563" t="s">
        <v>54</v>
      </c>
      <c r="X3563" t="s">
        <v>42</v>
      </c>
      <c r="Y3563" t="s">
        <v>56</v>
      </c>
      <c r="Z3563">
        <v>6</v>
      </c>
      <c r="AA3563" t="s">
        <v>220</v>
      </c>
      <c r="AB3563" t="s">
        <v>194</v>
      </c>
      <c r="AC3563">
        <v>3.8</v>
      </c>
      <c r="AD3563">
        <v>2024</v>
      </c>
      <c r="AE3563">
        <v>9</v>
      </c>
      <c r="AF3563" t="s">
        <v>5531</v>
      </c>
      <c r="AG3563" t="s">
        <v>5514</v>
      </c>
      <c r="AH3563" t="s">
        <v>5519</v>
      </c>
      <c r="AI3563" t="s">
        <v>5526</v>
      </c>
    </row>
    <row r="3564" spans="1:35">
      <c r="A3564" t="s">
        <v>4066</v>
      </c>
      <c r="B3564" s="2">
        <v>45287</v>
      </c>
      <c r="C3564" t="s">
        <v>841</v>
      </c>
      <c r="D3564" t="s">
        <v>31</v>
      </c>
      <c r="E3564" t="s">
        <v>129</v>
      </c>
      <c r="F3564" t="s">
        <v>33</v>
      </c>
      <c r="G3564">
        <v>21</v>
      </c>
      <c r="H3564" t="s">
        <v>71</v>
      </c>
      <c r="I3564" t="s">
        <v>72</v>
      </c>
      <c r="J3564" t="s">
        <v>73</v>
      </c>
      <c r="K3564" t="s">
        <v>214</v>
      </c>
      <c r="L3564" t="s">
        <v>101</v>
      </c>
      <c r="M3564" t="s">
        <v>63</v>
      </c>
      <c r="N3564" t="s">
        <v>126</v>
      </c>
      <c r="O3564">
        <v>8</v>
      </c>
      <c r="P3564" s="4">
        <v>11618</v>
      </c>
      <c r="Q3564" s="4">
        <v>8481</v>
      </c>
      <c r="R3564" s="3">
        <v>0.15</v>
      </c>
      <c r="S3564" s="4">
        <v>79002</v>
      </c>
      <c r="T3564" s="4">
        <v>67848</v>
      </c>
      <c r="U3564" s="4">
        <v>11154</v>
      </c>
      <c r="V3564" s="3">
        <v>0.14118629908103592</v>
      </c>
      <c r="W3564" t="s">
        <v>84</v>
      </c>
      <c r="X3564" t="s">
        <v>55</v>
      </c>
      <c r="Y3564" t="s">
        <v>56</v>
      </c>
      <c r="Z3564">
        <v>2</v>
      </c>
      <c r="AA3564" t="s">
        <v>85</v>
      </c>
      <c r="AB3564" t="s">
        <v>95</v>
      </c>
      <c r="AC3564">
        <v>4.0999999999999996</v>
      </c>
      <c r="AD3564">
        <v>2023</v>
      </c>
      <c r="AE3564">
        <v>12</v>
      </c>
      <c r="AF3564" t="s">
        <v>5521</v>
      </c>
      <c r="AG3564" t="s">
        <v>5518</v>
      </c>
      <c r="AH3564" t="s">
        <v>5515</v>
      </c>
      <c r="AI3564" t="s">
        <v>5520</v>
      </c>
    </row>
    <row r="3565" spans="1:35">
      <c r="A3565" t="s">
        <v>4067</v>
      </c>
      <c r="B3565" s="2">
        <v>45454</v>
      </c>
      <c r="C3565" t="s">
        <v>761</v>
      </c>
      <c r="D3565" t="s">
        <v>49</v>
      </c>
      <c r="E3565" t="s">
        <v>98</v>
      </c>
      <c r="F3565" t="s">
        <v>70</v>
      </c>
      <c r="G3565">
        <v>36</v>
      </c>
      <c r="H3565" t="s">
        <v>34</v>
      </c>
      <c r="I3565" t="s">
        <v>35</v>
      </c>
      <c r="J3565" t="s">
        <v>36</v>
      </c>
      <c r="K3565" t="s">
        <v>136</v>
      </c>
      <c r="L3565" t="s">
        <v>91</v>
      </c>
      <c r="M3565" t="s">
        <v>63</v>
      </c>
      <c r="N3565" t="s">
        <v>64</v>
      </c>
      <c r="O3565">
        <v>8</v>
      </c>
      <c r="P3565" s="4">
        <v>7068</v>
      </c>
      <c r="Q3565" s="4">
        <v>5654</v>
      </c>
      <c r="R3565" s="3">
        <v>0.1</v>
      </c>
      <c r="S3565" s="4">
        <v>50890</v>
      </c>
      <c r="T3565" s="4">
        <v>45232</v>
      </c>
      <c r="U3565" s="4">
        <v>5658</v>
      </c>
      <c r="V3565" s="3">
        <v>0.11118097858125368</v>
      </c>
      <c r="W3565" t="s">
        <v>54</v>
      </c>
      <c r="X3565" t="s">
        <v>76</v>
      </c>
      <c r="Y3565" t="s">
        <v>171</v>
      </c>
      <c r="Z3565">
        <v>9</v>
      </c>
      <c r="AA3565" t="s">
        <v>149</v>
      </c>
      <c r="AB3565" t="s">
        <v>95</v>
      </c>
      <c r="AC3565" t="s">
        <v>46</v>
      </c>
      <c r="AD3565">
        <v>2024</v>
      </c>
      <c r="AE3565">
        <v>6</v>
      </c>
      <c r="AF3565" t="s">
        <v>5530</v>
      </c>
      <c r="AG3565" t="s">
        <v>5525</v>
      </c>
      <c r="AH3565" t="s">
        <v>5515</v>
      </c>
      <c r="AI3565" t="s">
        <v>5526</v>
      </c>
    </row>
    <row r="3566" spans="1:35">
      <c r="A3566" t="s">
        <v>4068</v>
      </c>
      <c r="B3566" s="2">
        <v>45326</v>
      </c>
      <c r="C3566" t="s">
        <v>336</v>
      </c>
      <c r="D3566" t="s">
        <v>31</v>
      </c>
      <c r="E3566" t="s">
        <v>135</v>
      </c>
      <c r="F3566" t="s">
        <v>33</v>
      </c>
      <c r="G3566">
        <v>53</v>
      </c>
      <c r="H3566" t="s">
        <v>88</v>
      </c>
      <c r="I3566" t="s">
        <v>89</v>
      </c>
      <c r="J3566" t="s">
        <v>82</v>
      </c>
      <c r="K3566" t="s">
        <v>219</v>
      </c>
      <c r="L3566" t="s">
        <v>155</v>
      </c>
      <c r="M3566" t="s">
        <v>39</v>
      </c>
      <c r="N3566" t="s">
        <v>113</v>
      </c>
      <c r="O3566">
        <v>1</v>
      </c>
      <c r="P3566" s="4">
        <v>1428</v>
      </c>
      <c r="Q3566" s="4">
        <v>914</v>
      </c>
      <c r="R3566" s="3">
        <v>0.1</v>
      </c>
      <c r="S3566" s="4">
        <v>1285</v>
      </c>
      <c r="T3566" s="4">
        <v>914</v>
      </c>
      <c r="U3566" s="4">
        <v>371</v>
      </c>
      <c r="V3566" s="3">
        <v>0.28871595330739297</v>
      </c>
      <c r="W3566" t="s">
        <v>54</v>
      </c>
      <c r="X3566" t="s">
        <v>55</v>
      </c>
      <c r="Y3566" t="s">
        <v>56</v>
      </c>
      <c r="Z3566">
        <v>6</v>
      </c>
      <c r="AA3566" t="s">
        <v>163</v>
      </c>
      <c r="AB3566" t="s">
        <v>150</v>
      </c>
      <c r="AC3566">
        <v>3.9</v>
      </c>
      <c r="AD3566">
        <v>2024</v>
      </c>
      <c r="AE3566">
        <v>2</v>
      </c>
      <c r="AF3566" t="s">
        <v>5527</v>
      </c>
      <c r="AG3566" t="s">
        <v>5528</v>
      </c>
      <c r="AH3566" t="s">
        <v>5519</v>
      </c>
      <c r="AI3566" t="s">
        <v>5523</v>
      </c>
    </row>
    <row r="3567" spans="1:35">
      <c r="A3567" t="s">
        <v>4069</v>
      </c>
      <c r="B3567" s="2">
        <v>45205</v>
      </c>
      <c r="C3567" t="s">
        <v>475</v>
      </c>
      <c r="D3567" t="s">
        <v>31</v>
      </c>
      <c r="E3567" t="s">
        <v>124</v>
      </c>
      <c r="F3567" t="s">
        <v>70</v>
      </c>
      <c r="G3567">
        <v>53</v>
      </c>
      <c r="H3567" t="s">
        <v>105</v>
      </c>
      <c r="I3567" t="s">
        <v>89</v>
      </c>
      <c r="J3567" t="s">
        <v>82</v>
      </c>
      <c r="K3567" t="s">
        <v>326</v>
      </c>
      <c r="L3567" t="s">
        <v>112</v>
      </c>
      <c r="M3567" t="s">
        <v>63</v>
      </c>
      <c r="N3567" t="s">
        <v>126</v>
      </c>
      <c r="O3567">
        <v>5</v>
      </c>
      <c r="P3567" s="4">
        <v>10302</v>
      </c>
      <c r="Q3567" s="4">
        <v>6902</v>
      </c>
      <c r="R3567" s="3">
        <v>0.15</v>
      </c>
      <c r="S3567" s="4">
        <v>43784</v>
      </c>
      <c r="T3567" s="4">
        <v>34510</v>
      </c>
      <c r="U3567" s="4">
        <v>9274</v>
      </c>
      <c r="V3567" s="3">
        <v>0.21181253425909008</v>
      </c>
      <c r="W3567" t="s">
        <v>75</v>
      </c>
      <c r="X3567" t="s">
        <v>55</v>
      </c>
      <c r="Y3567" t="s">
        <v>56</v>
      </c>
      <c r="Z3567">
        <v>6</v>
      </c>
      <c r="AA3567" t="s">
        <v>226</v>
      </c>
      <c r="AB3567" t="s">
        <v>189</v>
      </c>
      <c r="AC3567">
        <v>3</v>
      </c>
      <c r="AD3567">
        <v>2023</v>
      </c>
      <c r="AE3567">
        <v>10</v>
      </c>
      <c r="AF3567" t="s">
        <v>5517</v>
      </c>
      <c r="AG3567" t="s">
        <v>5518</v>
      </c>
      <c r="AH3567" t="s">
        <v>5522</v>
      </c>
      <c r="AI3567" t="s">
        <v>5523</v>
      </c>
    </row>
    <row r="3568" spans="1:35">
      <c r="A3568" t="s">
        <v>4070</v>
      </c>
      <c r="B3568" s="2">
        <v>45057</v>
      </c>
      <c r="C3568" t="s">
        <v>782</v>
      </c>
      <c r="D3568" t="s">
        <v>31</v>
      </c>
      <c r="E3568" t="s">
        <v>32</v>
      </c>
      <c r="F3568" t="s">
        <v>33</v>
      </c>
      <c r="G3568">
        <v>26</v>
      </c>
      <c r="H3568" t="s">
        <v>146</v>
      </c>
      <c r="I3568" t="s">
        <v>147</v>
      </c>
      <c r="J3568" t="s">
        <v>36</v>
      </c>
      <c r="K3568" t="s">
        <v>326</v>
      </c>
      <c r="L3568" t="s">
        <v>38</v>
      </c>
      <c r="M3568" t="s">
        <v>39</v>
      </c>
      <c r="N3568" t="s">
        <v>113</v>
      </c>
      <c r="O3568">
        <v>1</v>
      </c>
      <c r="P3568" s="4">
        <v>23142</v>
      </c>
      <c r="Q3568" s="4">
        <v>13885</v>
      </c>
      <c r="R3568" s="3">
        <v>0.2</v>
      </c>
      <c r="S3568" s="4">
        <v>18514</v>
      </c>
      <c r="T3568" s="4">
        <v>13885</v>
      </c>
      <c r="U3568" s="4">
        <v>4629</v>
      </c>
      <c r="V3568" s="3">
        <v>0.25002700658960786</v>
      </c>
      <c r="W3568" t="s">
        <v>84</v>
      </c>
      <c r="X3568" t="s">
        <v>76</v>
      </c>
      <c r="Y3568" t="s">
        <v>56</v>
      </c>
      <c r="Z3568">
        <v>6</v>
      </c>
      <c r="AA3568" t="s">
        <v>57</v>
      </c>
      <c r="AB3568" t="s">
        <v>150</v>
      </c>
      <c r="AC3568">
        <v>4.2</v>
      </c>
      <c r="AD3568">
        <v>2023</v>
      </c>
      <c r="AE3568">
        <v>5</v>
      </c>
      <c r="AF3568" t="s">
        <v>5529</v>
      </c>
      <c r="AG3568" t="s">
        <v>5525</v>
      </c>
      <c r="AH3568" t="s">
        <v>5519</v>
      </c>
      <c r="AI3568" t="s">
        <v>5516</v>
      </c>
    </row>
    <row r="3569" spans="1:35">
      <c r="A3569" t="s">
        <v>4071</v>
      </c>
      <c r="B3569" s="2">
        <v>45115</v>
      </c>
      <c r="C3569" t="s">
        <v>367</v>
      </c>
      <c r="D3569" t="s">
        <v>49</v>
      </c>
      <c r="E3569" t="s">
        <v>170</v>
      </c>
      <c r="F3569" t="s">
        <v>33</v>
      </c>
      <c r="G3569">
        <v>46</v>
      </c>
      <c r="H3569" t="s">
        <v>88</v>
      </c>
      <c r="I3569" t="s">
        <v>89</v>
      </c>
      <c r="J3569" t="s">
        <v>82</v>
      </c>
      <c r="K3569" t="s">
        <v>326</v>
      </c>
      <c r="L3569" t="s">
        <v>155</v>
      </c>
      <c r="M3569" t="s">
        <v>92</v>
      </c>
      <c r="N3569" t="s">
        <v>53</v>
      </c>
      <c r="O3569">
        <v>3</v>
      </c>
      <c r="P3569" s="4">
        <v>23971</v>
      </c>
      <c r="Q3569" s="4">
        <v>13184</v>
      </c>
      <c r="R3569" s="3">
        <v>0</v>
      </c>
      <c r="S3569" s="4">
        <v>71913</v>
      </c>
      <c r="T3569" s="4">
        <v>39552</v>
      </c>
      <c r="U3569" s="4">
        <v>32361</v>
      </c>
      <c r="V3569" s="3">
        <v>0.45000208585373991</v>
      </c>
      <c r="W3569" t="s">
        <v>84</v>
      </c>
      <c r="X3569" t="s">
        <v>42</v>
      </c>
      <c r="Y3569" t="s">
        <v>56</v>
      </c>
      <c r="Z3569">
        <v>7</v>
      </c>
      <c r="AA3569" t="s">
        <v>172</v>
      </c>
      <c r="AB3569" t="s">
        <v>45</v>
      </c>
      <c r="AC3569">
        <v>3.2</v>
      </c>
      <c r="AD3569">
        <v>2023</v>
      </c>
      <c r="AE3569">
        <v>7</v>
      </c>
      <c r="AF3569" t="s">
        <v>5533</v>
      </c>
      <c r="AG3569" t="s">
        <v>5514</v>
      </c>
      <c r="AH3569" t="s">
        <v>5515</v>
      </c>
      <c r="AI3569" t="s">
        <v>5523</v>
      </c>
    </row>
    <row r="3570" spans="1:35">
      <c r="A3570" t="s">
        <v>4072</v>
      </c>
      <c r="B3570" s="2">
        <v>45617</v>
      </c>
      <c r="C3570" t="s">
        <v>888</v>
      </c>
      <c r="D3570" t="s">
        <v>31</v>
      </c>
      <c r="E3570" t="s">
        <v>188</v>
      </c>
      <c r="F3570" t="s">
        <v>33</v>
      </c>
      <c r="G3570">
        <v>23</v>
      </c>
      <c r="H3570" t="s">
        <v>146</v>
      </c>
      <c r="I3570" t="s">
        <v>147</v>
      </c>
      <c r="J3570" t="s">
        <v>36</v>
      </c>
      <c r="K3570" t="s">
        <v>179</v>
      </c>
      <c r="L3570" t="s">
        <v>101</v>
      </c>
      <c r="M3570" t="s">
        <v>107</v>
      </c>
      <c r="N3570" t="s">
        <v>113</v>
      </c>
      <c r="O3570">
        <v>2</v>
      </c>
      <c r="P3570" s="4">
        <v>5506</v>
      </c>
      <c r="Q3570" s="4">
        <v>3634</v>
      </c>
      <c r="R3570" s="3">
        <v>0</v>
      </c>
      <c r="S3570" s="4">
        <v>11012</v>
      </c>
      <c r="T3570" s="4">
        <v>7268</v>
      </c>
      <c r="U3570" s="4">
        <v>3744</v>
      </c>
      <c r="V3570" s="3">
        <v>0.33999273519796586</v>
      </c>
      <c r="W3570" t="s">
        <v>54</v>
      </c>
      <c r="X3570" t="s">
        <v>76</v>
      </c>
      <c r="Y3570" t="s">
        <v>56</v>
      </c>
      <c r="Z3570">
        <v>1</v>
      </c>
      <c r="AA3570" t="s">
        <v>159</v>
      </c>
      <c r="AB3570" t="s">
        <v>194</v>
      </c>
      <c r="AC3570">
        <v>3.5</v>
      </c>
      <c r="AD3570">
        <v>2024</v>
      </c>
      <c r="AE3570">
        <v>11</v>
      </c>
      <c r="AF3570" t="s">
        <v>5535</v>
      </c>
      <c r="AG3570" t="s">
        <v>5518</v>
      </c>
      <c r="AH3570" t="s">
        <v>5519</v>
      </c>
      <c r="AI3570" t="s">
        <v>5520</v>
      </c>
    </row>
    <row r="3571" spans="1:35">
      <c r="A3571" t="s">
        <v>4073</v>
      </c>
      <c r="B3571" s="2">
        <v>45604</v>
      </c>
      <c r="C3571" t="s">
        <v>1275</v>
      </c>
      <c r="D3571" t="s">
        <v>49</v>
      </c>
      <c r="E3571" t="s">
        <v>170</v>
      </c>
      <c r="F3571" t="s">
        <v>33</v>
      </c>
      <c r="G3571">
        <v>50</v>
      </c>
      <c r="H3571" t="s">
        <v>105</v>
      </c>
      <c r="I3571" t="s">
        <v>89</v>
      </c>
      <c r="J3571" t="s">
        <v>82</v>
      </c>
      <c r="K3571" t="s">
        <v>214</v>
      </c>
      <c r="L3571" t="s">
        <v>112</v>
      </c>
      <c r="M3571" t="s">
        <v>63</v>
      </c>
      <c r="N3571" t="s">
        <v>40</v>
      </c>
      <c r="O3571">
        <v>8</v>
      </c>
      <c r="P3571" s="4">
        <v>20375</v>
      </c>
      <c r="Q3571" s="4">
        <v>14466</v>
      </c>
      <c r="R3571" s="3">
        <v>0</v>
      </c>
      <c r="S3571" s="4">
        <v>163000</v>
      </c>
      <c r="T3571" s="4">
        <v>115728</v>
      </c>
      <c r="U3571" s="4">
        <v>47272</v>
      </c>
      <c r="V3571" s="3">
        <v>0.29001226993865031</v>
      </c>
      <c r="W3571" t="s">
        <v>75</v>
      </c>
      <c r="X3571" t="s">
        <v>55</v>
      </c>
      <c r="Y3571" t="s">
        <v>156</v>
      </c>
      <c r="Z3571">
        <v>0</v>
      </c>
      <c r="AA3571" t="s">
        <v>44</v>
      </c>
      <c r="AB3571" t="s">
        <v>194</v>
      </c>
      <c r="AC3571">
        <v>1.9</v>
      </c>
      <c r="AD3571">
        <v>2024</v>
      </c>
      <c r="AE3571">
        <v>11</v>
      </c>
      <c r="AF3571" t="s">
        <v>5535</v>
      </c>
      <c r="AG3571" t="s">
        <v>5518</v>
      </c>
      <c r="AH3571" t="s">
        <v>5515</v>
      </c>
      <c r="AI3571" t="s">
        <v>5523</v>
      </c>
    </row>
    <row r="3572" spans="1:35">
      <c r="A3572" t="s">
        <v>4074</v>
      </c>
      <c r="B3572" s="2">
        <v>45261</v>
      </c>
      <c r="C3572" t="s">
        <v>687</v>
      </c>
      <c r="D3572" t="s">
        <v>31</v>
      </c>
      <c r="E3572" t="s">
        <v>60</v>
      </c>
      <c r="F3572" t="s">
        <v>70</v>
      </c>
      <c r="G3572">
        <v>31</v>
      </c>
      <c r="H3572" t="s">
        <v>88</v>
      </c>
      <c r="I3572" t="s">
        <v>89</v>
      </c>
      <c r="J3572" t="s">
        <v>82</v>
      </c>
      <c r="K3572" t="s">
        <v>51</v>
      </c>
      <c r="L3572" t="s">
        <v>131</v>
      </c>
      <c r="M3572" t="s">
        <v>63</v>
      </c>
      <c r="N3572" t="s">
        <v>53</v>
      </c>
      <c r="O3572">
        <v>1</v>
      </c>
      <c r="P3572" s="4">
        <v>15037</v>
      </c>
      <c r="Q3572" s="4">
        <v>8721</v>
      </c>
      <c r="R3572" s="3">
        <v>0.15</v>
      </c>
      <c r="S3572" s="4">
        <v>12781</v>
      </c>
      <c r="T3572" s="4">
        <v>8721</v>
      </c>
      <c r="U3572" s="4">
        <v>4060</v>
      </c>
      <c r="V3572" s="3">
        <v>0.31765902511540567</v>
      </c>
      <c r="W3572" t="s">
        <v>75</v>
      </c>
      <c r="X3572" t="s">
        <v>42</v>
      </c>
      <c r="Y3572" t="s">
        <v>56</v>
      </c>
      <c r="Z3572">
        <v>5</v>
      </c>
      <c r="AA3572" t="s">
        <v>85</v>
      </c>
      <c r="AB3572" t="s">
        <v>66</v>
      </c>
      <c r="AC3572">
        <v>3.5</v>
      </c>
      <c r="AD3572">
        <v>2023</v>
      </c>
      <c r="AE3572">
        <v>12</v>
      </c>
      <c r="AF3572" t="s">
        <v>5521</v>
      </c>
      <c r="AG3572" t="s">
        <v>5518</v>
      </c>
      <c r="AH3572" t="s">
        <v>5519</v>
      </c>
      <c r="AI3572" t="s">
        <v>5516</v>
      </c>
    </row>
    <row r="3573" spans="1:35">
      <c r="A3573" t="s">
        <v>4075</v>
      </c>
      <c r="B3573" s="2">
        <v>45324</v>
      </c>
      <c r="C3573" t="s">
        <v>728</v>
      </c>
      <c r="D3573" t="s">
        <v>31</v>
      </c>
      <c r="E3573" t="s">
        <v>69</v>
      </c>
      <c r="F3573" t="s">
        <v>70</v>
      </c>
      <c r="G3573">
        <v>22</v>
      </c>
      <c r="H3573" t="s">
        <v>80</v>
      </c>
      <c r="I3573" t="s">
        <v>81</v>
      </c>
      <c r="J3573" t="s">
        <v>82</v>
      </c>
      <c r="K3573" t="s">
        <v>192</v>
      </c>
      <c r="L3573" t="s">
        <v>137</v>
      </c>
      <c r="M3573" t="s">
        <v>83</v>
      </c>
      <c r="N3573" t="s">
        <v>64</v>
      </c>
      <c r="O3573">
        <v>1</v>
      </c>
      <c r="P3573" s="4">
        <v>22359</v>
      </c>
      <c r="Q3573" s="4">
        <v>14981</v>
      </c>
      <c r="R3573" s="3">
        <v>0</v>
      </c>
      <c r="S3573" s="4">
        <v>22359</v>
      </c>
      <c r="T3573" s="4">
        <v>14981</v>
      </c>
      <c r="U3573" s="4">
        <v>7378</v>
      </c>
      <c r="V3573" s="3">
        <v>0.3299789793819044</v>
      </c>
      <c r="W3573" t="s">
        <v>54</v>
      </c>
      <c r="X3573" t="s">
        <v>42</v>
      </c>
      <c r="Y3573" t="s">
        <v>56</v>
      </c>
      <c r="Z3573">
        <v>4</v>
      </c>
      <c r="AA3573" t="s">
        <v>85</v>
      </c>
      <c r="AB3573" t="s">
        <v>150</v>
      </c>
      <c r="AC3573">
        <v>4.5999999999999996</v>
      </c>
      <c r="AD3573">
        <v>2024</v>
      </c>
      <c r="AE3573">
        <v>2</v>
      </c>
      <c r="AF3573" t="s">
        <v>5527</v>
      </c>
      <c r="AG3573" t="s">
        <v>5528</v>
      </c>
      <c r="AH3573" t="s">
        <v>5522</v>
      </c>
      <c r="AI3573" t="s">
        <v>5520</v>
      </c>
    </row>
    <row r="3574" spans="1:35">
      <c r="A3574" t="s">
        <v>4076</v>
      </c>
      <c r="B3574" s="2">
        <v>45652</v>
      </c>
      <c r="C3574" t="s">
        <v>247</v>
      </c>
      <c r="D3574" t="s">
        <v>49</v>
      </c>
      <c r="E3574" t="s">
        <v>135</v>
      </c>
      <c r="F3574" t="s">
        <v>33</v>
      </c>
      <c r="G3574">
        <v>34</v>
      </c>
      <c r="H3574" t="s">
        <v>80</v>
      </c>
      <c r="I3574" t="s">
        <v>81</v>
      </c>
      <c r="J3574" t="s">
        <v>82</v>
      </c>
      <c r="K3574" t="s">
        <v>323</v>
      </c>
      <c r="L3574" t="s">
        <v>137</v>
      </c>
      <c r="M3574" t="s">
        <v>92</v>
      </c>
      <c r="N3574" t="s">
        <v>113</v>
      </c>
      <c r="O3574">
        <v>7</v>
      </c>
      <c r="P3574" s="4">
        <v>22929</v>
      </c>
      <c r="Q3574" s="4">
        <v>16280</v>
      </c>
      <c r="R3574" s="3">
        <v>0.1</v>
      </c>
      <c r="S3574" s="4">
        <v>144453</v>
      </c>
      <c r="T3574" s="4">
        <v>113960</v>
      </c>
      <c r="U3574" s="4">
        <v>30493</v>
      </c>
      <c r="V3574" s="3">
        <v>0.21109288142163887</v>
      </c>
      <c r="W3574" t="s">
        <v>41</v>
      </c>
      <c r="X3574" t="s">
        <v>42</v>
      </c>
      <c r="Y3574" t="s">
        <v>156</v>
      </c>
      <c r="Z3574">
        <v>0</v>
      </c>
      <c r="AA3574" t="s">
        <v>149</v>
      </c>
      <c r="AB3574" t="s">
        <v>45</v>
      </c>
      <c r="AC3574">
        <v>2.5</v>
      </c>
      <c r="AD3574">
        <v>2024</v>
      </c>
      <c r="AE3574">
        <v>12</v>
      </c>
      <c r="AF3574" t="s">
        <v>5521</v>
      </c>
      <c r="AG3574" t="s">
        <v>5518</v>
      </c>
      <c r="AH3574" t="s">
        <v>5515</v>
      </c>
      <c r="AI3574" t="s">
        <v>5516</v>
      </c>
    </row>
    <row r="3575" spans="1:35">
      <c r="A3575" t="s">
        <v>4077</v>
      </c>
      <c r="B3575" s="2">
        <v>45234</v>
      </c>
      <c r="C3575" t="s">
        <v>1394</v>
      </c>
      <c r="D3575" t="s">
        <v>49</v>
      </c>
      <c r="E3575" t="s">
        <v>60</v>
      </c>
      <c r="F3575" t="s">
        <v>70</v>
      </c>
      <c r="G3575">
        <v>30</v>
      </c>
      <c r="H3575" t="s">
        <v>80</v>
      </c>
      <c r="I3575" t="s">
        <v>81</v>
      </c>
      <c r="J3575" t="s">
        <v>82</v>
      </c>
      <c r="K3575" t="s">
        <v>199</v>
      </c>
      <c r="L3575" t="s">
        <v>38</v>
      </c>
      <c r="M3575" t="s">
        <v>107</v>
      </c>
      <c r="N3575" t="s">
        <v>126</v>
      </c>
      <c r="O3575">
        <v>8</v>
      </c>
      <c r="P3575" s="4">
        <v>16505</v>
      </c>
      <c r="Q3575" s="4">
        <v>9408</v>
      </c>
      <c r="R3575" s="3">
        <v>0</v>
      </c>
      <c r="S3575" s="4">
        <v>132040</v>
      </c>
      <c r="T3575" s="4">
        <v>75264</v>
      </c>
      <c r="U3575" s="4">
        <v>56776</v>
      </c>
      <c r="V3575" s="3">
        <v>0.42999091184489546</v>
      </c>
      <c r="W3575" t="s">
        <v>41</v>
      </c>
      <c r="X3575" t="s">
        <v>55</v>
      </c>
      <c r="Y3575" t="s">
        <v>56</v>
      </c>
      <c r="Z3575">
        <v>4</v>
      </c>
      <c r="AA3575" t="s">
        <v>44</v>
      </c>
      <c r="AB3575" t="s">
        <v>66</v>
      </c>
      <c r="AC3575">
        <v>3.9</v>
      </c>
      <c r="AD3575">
        <v>2023</v>
      </c>
      <c r="AE3575">
        <v>11</v>
      </c>
      <c r="AF3575" t="s">
        <v>5535</v>
      </c>
      <c r="AG3575" t="s">
        <v>5518</v>
      </c>
      <c r="AH3575" t="s">
        <v>5515</v>
      </c>
      <c r="AI3575" t="s">
        <v>5516</v>
      </c>
    </row>
    <row r="3576" spans="1:35">
      <c r="A3576" t="s">
        <v>4078</v>
      </c>
      <c r="B3576" s="2">
        <v>45529</v>
      </c>
      <c r="C3576" t="s">
        <v>488</v>
      </c>
      <c r="D3576" t="s">
        <v>49</v>
      </c>
      <c r="E3576" t="s">
        <v>69</v>
      </c>
      <c r="F3576" t="s">
        <v>70</v>
      </c>
      <c r="G3576">
        <v>50</v>
      </c>
      <c r="H3576" t="s">
        <v>80</v>
      </c>
      <c r="I3576" t="s">
        <v>81</v>
      </c>
      <c r="J3576" t="s">
        <v>82</v>
      </c>
      <c r="K3576" t="s">
        <v>337</v>
      </c>
      <c r="L3576" t="s">
        <v>52</v>
      </c>
      <c r="M3576" t="s">
        <v>83</v>
      </c>
      <c r="N3576" t="s">
        <v>53</v>
      </c>
      <c r="O3576">
        <v>2</v>
      </c>
      <c r="P3576" s="4">
        <v>24087</v>
      </c>
      <c r="Q3576" s="4">
        <v>13248</v>
      </c>
      <c r="R3576" s="3">
        <v>0</v>
      </c>
      <c r="S3576" s="4">
        <v>48174</v>
      </c>
      <c r="T3576" s="4">
        <v>26496</v>
      </c>
      <c r="U3576" s="4">
        <v>21678</v>
      </c>
      <c r="V3576" s="3">
        <v>0.44999377257441775</v>
      </c>
      <c r="W3576" t="s">
        <v>41</v>
      </c>
      <c r="X3576" t="s">
        <v>76</v>
      </c>
      <c r="Y3576" t="s">
        <v>171</v>
      </c>
      <c r="Z3576">
        <v>6</v>
      </c>
      <c r="AA3576" t="s">
        <v>172</v>
      </c>
      <c r="AB3576" t="s">
        <v>95</v>
      </c>
      <c r="AC3576" t="s">
        <v>46</v>
      </c>
      <c r="AD3576">
        <v>2024</v>
      </c>
      <c r="AE3576">
        <v>8</v>
      </c>
      <c r="AF3576" t="s">
        <v>5513</v>
      </c>
      <c r="AG3576" t="s">
        <v>5514</v>
      </c>
      <c r="AH3576" t="s">
        <v>5522</v>
      </c>
      <c r="AI3576" t="s">
        <v>5523</v>
      </c>
    </row>
    <row r="3577" spans="1:35">
      <c r="A3577" t="s">
        <v>4079</v>
      </c>
      <c r="B3577" s="2">
        <v>45074</v>
      </c>
      <c r="C3577" t="s">
        <v>233</v>
      </c>
      <c r="D3577" t="s">
        <v>49</v>
      </c>
      <c r="E3577" t="s">
        <v>135</v>
      </c>
      <c r="F3577" t="s">
        <v>33</v>
      </c>
      <c r="G3577">
        <v>41</v>
      </c>
      <c r="H3577" t="s">
        <v>34</v>
      </c>
      <c r="I3577" t="s">
        <v>35</v>
      </c>
      <c r="J3577" t="s">
        <v>36</v>
      </c>
      <c r="K3577" t="s">
        <v>323</v>
      </c>
      <c r="L3577" t="s">
        <v>62</v>
      </c>
      <c r="M3577" t="s">
        <v>39</v>
      </c>
      <c r="N3577" t="s">
        <v>113</v>
      </c>
      <c r="O3577">
        <v>8</v>
      </c>
      <c r="P3577" s="4">
        <v>9836</v>
      </c>
      <c r="Q3577" s="4">
        <v>6393</v>
      </c>
      <c r="R3577" s="3">
        <v>0.1</v>
      </c>
      <c r="S3577" s="4">
        <v>70819</v>
      </c>
      <c r="T3577" s="4">
        <v>51144</v>
      </c>
      <c r="U3577" s="4">
        <v>19675</v>
      </c>
      <c r="V3577" s="3">
        <v>0.27782092376339684</v>
      </c>
      <c r="W3577" t="s">
        <v>54</v>
      </c>
      <c r="X3577" t="s">
        <v>42</v>
      </c>
      <c r="Y3577" t="s">
        <v>56</v>
      </c>
      <c r="Z3577">
        <v>3</v>
      </c>
      <c r="AA3577" t="s">
        <v>149</v>
      </c>
      <c r="AB3577" t="s">
        <v>121</v>
      </c>
      <c r="AC3577">
        <v>4.4000000000000004</v>
      </c>
      <c r="AD3577">
        <v>2023</v>
      </c>
      <c r="AE3577">
        <v>5</v>
      </c>
      <c r="AF3577" t="s">
        <v>5529</v>
      </c>
      <c r="AG3577" t="s">
        <v>5525</v>
      </c>
      <c r="AH3577" t="s">
        <v>5515</v>
      </c>
      <c r="AI3577" t="s">
        <v>5526</v>
      </c>
    </row>
    <row r="3578" spans="1:35">
      <c r="A3578" t="s">
        <v>4080</v>
      </c>
      <c r="B3578" s="2">
        <v>45547</v>
      </c>
      <c r="C3578" t="s">
        <v>958</v>
      </c>
      <c r="D3578" t="s">
        <v>49</v>
      </c>
      <c r="E3578" t="s">
        <v>129</v>
      </c>
      <c r="F3578" t="s">
        <v>33</v>
      </c>
      <c r="G3578">
        <v>60</v>
      </c>
      <c r="H3578" t="s">
        <v>99</v>
      </c>
      <c r="I3578" t="s">
        <v>99</v>
      </c>
      <c r="J3578" t="s">
        <v>100</v>
      </c>
      <c r="K3578" t="s">
        <v>179</v>
      </c>
      <c r="L3578" t="s">
        <v>155</v>
      </c>
      <c r="M3578" t="s">
        <v>63</v>
      </c>
      <c r="N3578" t="s">
        <v>53</v>
      </c>
      <c r="O3578">
        <v>4</v>
      </c>
      <c r="P3578" s="4">
        <v>24033</v>
      </c>
      <c r="Q3578" s="4">
        <v>17784</v>
      </c>
      <c r="R3578" s="3">
        <v>0.05</v>
      </c>
      <c r="S3578" s="4">
        <v>91325</v>
      </c>
      <c r="T3578" s="4">
        <v>71136</v>
      </c>
      <c r="U3578" s="4">
        <v>20189</v>
      </c>
      <c r="V3578" s="3">
        <v>0.221067615658363</v>
      </c>
      <c r="W3578" t="s">
        <v>41</v>
      </c>
      <c r="X3578" t="s">
        <v>42</v>
      </c>
      <c r="Y3578" t="s">
        <v>56</v>
      </c>
      <c r="Z3578">
        <v>4</v>
      </c>
      <c r="AA3578" t="s">
        <v>94</v>
      </c>
      <c r="AB3578" t="s">
        <v>132</v>
      </c>
      <c r="AC3578">
        <v>4.9000000000000004</v>
      </c>
      <c r="AD3578">
        <v>2024</v>
      </c>
      <c r="AE3578">
        <v>9</v>
      </c>
      <c r="AF3578" t="s">
        <v>5531</v>
      </c>
      <c r="AG3578" t="s">
        <v>5514</v>
      </c>
      <c r="AH3578" t="s">
        <v>5515</v>
      </c>
      <c r="AI3578" t="s">
        <v>5523</v>
      </c>
    </row>
    <row r="3579" spans="1:35">
      <c r="A3579" t="s">
        <v>4081</v>
      </c>
      <c r="B3579" s="2">
        <v>45637</v>
      </c>
      <c r="C3579" t="s">
        <v>684</v>
      </c>
      <c r="D3579" t="s">
        <v>31</v>
      </c>
      <c r="E3579" t="s">
        <v>129</v>
      </c>
      <c r="F3579" t="s">
        <v>33</v>
      </c>
      <c r="G3579">
        <v>60</v>
      </c>
      <c r="H3579" t="s">
        <v>71</v>
      </c>
      <c r="I3579" t="s">
        <v>72</v>
      </c>
      <c r="J3579" t="s">
        <v>73</v>
      </c>
      <c r="K3579" t="s">
        <v>61</v>
      </c>
      <c r="L3579" t="s">
        <v>131</v>
      </c>
      <c r="M3579" t="s">
        <v>83</v>
      </c>
      <c r="N3579" t="s">
        <v>64</v>
      </c>
      <c r="O3579">
        <v>5</v>
      </c>
      <c r="P3579" s="4">
        <v>16452</v>
      </c>
      <c r="Q3579" s="4">
        <v>12174</v>
      </c>
      <c r="R3579" s="3">
        <v>0</v>
      </c>
      <c r="S3579" s="4">
        <v>82260</v>
      </c>
      <c r="T3579" s="4">
        <v>60870</v>
      </c>
      <c r="U3579" s="4">
        <v>21390</v>
      </c>
      <c r="V3579" s="3">
        <v>0.26002917578409918</v>
      </c>
      <c r="W3579" t="s">
        <v>54</v>
      </c>
      <c r="X3579" t="s">
        <v>76</v>
      </c>
      <c r="Y3579" t="s">
        <v>56</v>
      </c>
      <c r="Z3579">
        <v>4</v>
      </c>
      <c r="AA3579" t="s">
        <v>85</v>
      </c>
      <c r="AB3579" t="s">
        <v>45</v>
      </c>
      <c r="AC3579">
        <v>4.0999999999999996</v>
      </c>
      <c r="AD3579">
        <v>2024</v>
      </c>
      <c r="AE3579">
        <v>12</v>
      </c>
      <c r="AF3579" t="s">
        <v>5521</v>
      </c>
      <c r="AG3579" t="s">
        <v>5518</v>
      </c>
      <c r="AH3579" t="s">
        <v>5515</v>
      </c>
      <c r="AI3579" t="s">
        <v>5523</v>
      </c>
    </row>
    <row r="3580" spans="1:35">
      <c r="A3580" t="s">
        <v>4082</v>
      </c>
      <c r="B3580" s="2">
        <v>45510</v>
      </c>
      <c r="C3580" t="s">
        <v>835</v>
      </c>
      <c r="D3580" t="s">
        <v>31</v>
      </c>
      <c r="E3580" t="s">
        <v>69</v>
      </c>
      <c r="F3580" t="s">
        <v>70</v>
      </c>
      <c r="G3580">
        <v>30</v>
      </c>
      <c r="H3580" t="s">
        <v>99</v>
      </c>
      <c r="I3580" t="s">
        <v>99</v>
      </c>
      <c r="J3580" t="s">
        <v>100</v>
      </c>
      <c r="K3580" t="s">
        <v>269</v>
      </c>
      <c r="L3580" t="s">
        <v>142</v>
      </c>
      <c r="M3580" t="s">
        <v>83</v>
      </c>
      <c r="N3580" t="s">
        <v>126</v>
      </c>
      <c r="O3580">
        <v>6</v>
      </c>
      <c r="P3580" s="4">
        <v>19241</v>
      </c>
      <c r="Q3580" s="4">
        <v>13661</v>
      </c>
      <c r="R3580" s="3">
        <v>0</v>
      </c>
      <c r="S3580" s="4">
        <v>115446</v>
      </c>
      <c r="T3580" s="4">
        <v>81966</v>
      </c>
      <c r="U3580" s="4">
        <v>33480</v>
      </c>
      <c r="V3580" s="3">
        <v>0.29000571695857802</v>
      </c>
      <c r="W3580" t="s">
        <v>41</v>
      </c>
      <c r="X3580" t="s">
        <v>76</v>
      </c>
      <c r="Y3580" t="s">
        <v>56</v>
      </c>
      <c r="Z3580">
        <v>4</v>
      </c>
      <c r="AA3580" t="s">
        <v>163</v>
      </c>
      <c r="AB3580" t="s">
        <v>132</v>
      </c>
      <c r="AC3580">
        <v>3.5</v>
      </c>
      <c r="AD3580">
        <v>2024</v>
      </c>
      <c r="AE3580">
        <v>8</v>
      </c>
      <c r="AF3580" t="s">
        <v>5513</v>
      </c>
      <c r="AG3580" t="s">
        <v>5514</v>
      </c>
      <c r="AH3580" t="s">
        <v>5515</v>
      </c>
      <c r="AI3580" t="s">
        <v>5516</v>
      </c>
    </row>
    <row r="3581" spans="1:35">
      <c r="A3581" t="s">
        <v>4083</v>
      </c>
      <c r="B3581" s="2">
        <v>45549</v>
      </c>
      <c r="C3581" t="s">
        <v>583</v>
      </c>
      <c r="D3581" t="s">
        <v>31</v>
      </c>
      <c r="E3581" t="s">
        <v>119</v>
      </c>
      <c r="F3581" t="s">
        <v>70</v>
      </c>
      <c r="G3581">
        <v>37</v>
      </c>
      <c r="H3581" t="s">
        <v>80</v>
      </c>
      <c r="I3581" t="s">
        <v>81</v>
      </c>
      <c r="J3581" t="s">
        <v>82</v>
      </c>
      <c r="K3581" t="s">
        <v>116</v>
      </c>
      <c r="L3581" t="s">
        <v>137</v>
      </c>
      <c r="M3581" t="s">
        <v>83</v>
      </c>
      <c r="N3581" t="s">
        <v>126</v>
      </c>
      <c r="O3581">
        <v>4</v>
      </c>
      <c r="P3581" s="4">
        <v>3878</v>
      </c>
      <c r="Q3581" s="4">
        <v>2715</v>
      </c>
      <c r="R3581" s="3">
        <v>0.15</v>
      </c>
      <c r="S3581" s="4">
        <v>13185</v>
      </c>
      <c r="T3581" s="4">
        <v>10860</v>
      </c>
      <c r="U3581" s="4">
        <v>2325</v>
      </c>
      <c r="V3581" s="3">
        <v>0.17633674630261661</v>
      </c>
      <c r="W3581" t="s">
        <v>84</v>
      </c>
      <c r="X3581" t="s">
        <v>55</v>
      </c>
      <c r="Y3581" t="s">
        <v>56</v>
      </c>
      <c r="Z3581">
        <v>6</v>
      </c>
      <c r="AA3581" t="s">
        <v>108</v>
      </c>
      <c r="AB3581" t="s">
        <v>121</v>
      </c>
      <c r="AC3581">
        <v>3</v>
      </c>
      <c r="AD3581">
        <v>2024</v>
      </c>
      <c r="AE3581">
        <v>9</v>
      </c>
      <c r="AF3581" t="s">
        <v>5531</v>
      </c>
      <c r="AG3581" t="s">
        <v>5514</v>
      </c>
      <c r="AH3581" t="s">
        <v>5519</v>
      </c>
      <c r="AI3581" t="s">
        <v>5526</v>
      </c>
    </row>
    <row r="3582" spans="1:35">
      <c r="A3582" t="s">
        <v>4084</v>
      </c>
      <c r="B3582" s="2">
        <v>45025</v>
      </c>
      <c r="C3582" t="s">
        <v>903</v>
      </c>
      <c r="D3582" t="s">
        <v>49</v>
      </c>
      <c r="E3582" t="s">
        <v>98</v>
      </c>
      <c r="F3582" t="s">
        <v>70</v>
      </c>
      <c r="G3582">
        <v>22</v>
      </c>
      <c r="H3582" t="s">
        <v>99</v>
      </c>
      <c r="I3582" t="s">
        <v>99</v>
      </c>
      <c r="J3582" t="s">
        <v>100</v>
      </c>
      <c r="K3582" t="s">
        <v>116</v>
      </c>
      <c r="L3582" t="s">
        <v>142</v>
      </c>
      <c r="M3582" t="s">
        <v>39</v>
      </c>
      <c r="N3582" t="s">
        <v>126</v>
      </c>
      <c r="O3582">
        <v>6</v>
      </c>
      <c r="P3582" s="4">
        <v>19940</v>
      </c>
      <c r="Q3582" s="4">
        <v>14955</v>
      </c>
      <c r="R3582" s="3">
        <v>0.05</v>
      </c>
      <c r="S3582" s="4">
        <v>113658</v>
      </c>
      <c r="T3582" s="4">
        <v>89730</v>
      </c>
      <c r="U3582" s="4">
        <v>23928</v>
      </c>
      <c r="V3582" s="3">
        <v>0.21052631578947367</v>
      </c>
      <c r="W3582" t="s">
        <v>75</v>
      </c>
      <c r="X3582" t="s">
        <v>55</v>
      </c>
      <c r="Y3582" t="s">
        <v>56</v>
      </c>
      <c r="Z3582">
        <v>6</v>
      </c>
      <c r="AA3582" t="s">
        <v>193</v>
      </c>
      <c r="AB3582" t="s">
        <v>121</v>
      </c>
      <c r="AC3582">
        <v>4.5</v>
      </c>
      <c r="AD3582">
        <v>2023</v>
      </c>
      <c r="AE3582">
        <v>4</v>
      </c>
      <c r="AF3582" t="s">
        <v>5524</v>
      </c>
      <c r="AG3582" t="s">
        <v>5525</v>
      </c>
      <c r="AH3582" t="s">
        <v>5515</v>
      </c>
      <c r="AI3582" t="s">
        <v>5520</v>
      </c>
    </row>
    <row r="3583" spans="1:35">
      <c r="A3583" t="s">
        <v>4085</v>
      </c>
      <c r="B3583" s="2">
        <v>44990</v>
      </c>
      <c r="C3583" t="s">
        <v>118</v>
      </c>
      <c r="D3583" t="s">
        <v>31</v>
      </c>
      <c r="E3583" t="s">
        <v>129</v>
      </c>
      <c r="F3583" t="s">
        <v>33</v>
      </c>
      <c r="G3583">
        <v>47</v>
      </c>
      <c r="H3583" t="s">
        <v>88</v>
      </c>
      <c r="I3583" t="s">
        <v>89</v>
      </c>
      <c r="J3583" t="s">
        <v>82</v>
      </c>
      <c r="K3583" t="s">
        <v>106</v>
      </c>
      <c r="L3583" t="s">
        <v>52</v>
      </c>
      <c r="M3583" t="s">
        <v>83</v>
      </c>
      <c r="N3583" t="s">
        <v>40</v>
      </c>
      <c r="O3583">
        <v>5</v>
      </c>
      <c r="P3583" s="4">
        <v>2873</v>
      </c>
      <c r="Q3583" s="4">
        <v>2069</v>
      </c>
      <c r="R3583" s="3">
        <v>0</v>
      </c>
      <c r="S3583" s="4">
        <v>14365</v>
      </c>
      <c r="T3583" s="4">
        <v>10345</v>
      </c>
      <c r="U3583" s="4">
        <v>4020</v>
      </c>
      <c r="V3583" s="3">
        <v>0.27984684998259657</v>
      </c>
      <c r="W3583" t="s">
        <v>84</v>
      </c>
      <c r="X3583" t="s">
        <v>76</v>
      </c>
      <c r="Y3583" t="s">
        <v>156</v>
      </c>
      <c r="Z3583">
        <v>0</v>
      </c>
      <c r="AA3583" t="s">
        <v>185</v>
      </c>
      <c r="AB3583" t="s">
        <v>66</v>
      </c>
      <c r="AC3583">
        <v>1.2</v>
      </c>
      <c r="AD3583">
        <v>2023</v>
      </c>
      <c r="AE3583">
        <v>3</v>
      </c>
      <c r="AF3583" t="s">
        <v>5534</v>
      </c>
      <c r="AG3583" t="s">
        <v>5528</v>
      </c>
      <c r="AH3583" t="s">
        <v>5519</v>
      </c>
      <c r="AI3583" t="s">
        <v>5523</v>
      </c>
    </row>
    <row r="3584" spans="1:35">
      <c r="A3584" t="s">
        <v>4086</v>
      </c>
      <c r="B3584" s="2">
        <v>45190</v>
      </c>
      <c r="C3584" t="s">
        <v>782</v>
      </c>
      <c r="D3584" t="s">
        <v>31</v>
      </c>
      <c r="E3584" t="s">
        <v>135</v>
      </c>
      <c r="F3584" t="s">
        <v>33</v>
      </c>
      <c r="G3584">
        <v>54</v>
      </c>
      <c r="H3584" t="s">
        <v>88</v>
      </c>
      <c r="I3584" t="s">
        <v>89</v>
      </c>
      <c r="J3584" t="s">
        <v>82</v>
      </c>
      <c r="K3584" t="s">
        <v>61</v>
      </c>
      <c r="L3584" t="s">
        <v>137</v>
      </c>
      <c r="M3584" t="s">
        <v>107</v>
      </c>
      <c r="N3584" t="s">
        <v>53</v>
      </c>
      <c r="O3584">
        <v>1</v>
      </c>
      <c r="P3584" s="4">
        <v>8824</v>
      </c>
      <c r="Q3584" s="4">
        <v>5736</v>
      </c>
      <c r="R3584" s="3">
        <v>0.15</v>
      </c>
      <c r="S3584" s="4">
        <v>7500</v>
      </c>
      <c r="T3584" s="4">
        <v>5736</v>
      </c>
      <c r="U3584" s="4">
        <v>1764</v>
      </c>
      <c r="V3584" s="3">
        <v>0.23519999999999999</v>
      </c>
      <c r="W3584" t="s">
        <v>41</v>
      </c>
      <c r="X3584" t="s">
        <v>42</v>
      </c>
      <c r="Y3584" t="s">
        <v>171</v>
      </c>
      <c r="Z3584">
        <v>4</v>
      </c>
      <c r="AA3584" t="s">
        <v>149</v>
      </c>
      <c r="AB3584" t="s">
        <v>121</v>
      </c>
      <c r="AC3584" t="s">
        <v>46</v>
      </c>
      <c r="AD3584">
        <v>2023</v>
      </c>
      <c r="AE3584">
        <v>9</v>
      </c>
      <c r="AF3584" t="s">
        <v>5531</v>
      </c>
      <c r="AG3584" t="s">
        <v>5514</v>
      </c>
      <c r="AH3584" t="s">
        <v>5519</v>
      </c>
      <c r="AI3584" t="s">
        <v>5523</v>
      </c>
    </row>
    <row r="3585" spans="1:35">
      <c r="A3585" t="s">
        <v>4087</v>
      </c>
      <c r="B3585" s="2">
        <v>45039</v>
      </c>
      <c r="C3585" t="s">
        <v>747</v>
      </c>
      <c r="D3585" t="s">
        <v>31</v>
      </c>
      <c r="E3585" t="s">
        <v>124</v>
      </c>
      <c r="F3585" t="s">
        <v>70</v>
      </c>
      <c r="G3585">
        <v>40</v>
      </c>
      <c r="H3585" t="s">
        <v>153</v>
      </c>
      <c r="I3585" t="s">
        <v>154</v>
      </c>
      <c r="J3585" t="s">
        <v>36</v>
      </c>
      <c r="K3585" t="s">
        <v>148</v>
      </c>
      <c r="L3585" t="s">
        <v>131</v>
      </c>
      <c r="M3585" t="s">
        <v>92</v>
      </c>
      <c r="N3585" t="s">
        <v>53</v>
      </c>
      <c r="O3585">
        <v>2</v>
      </c>
      <c r="P3585" s="4">
        <v>24764</v>
      </c>
      <c r="Q3585" s="4">
        <v>18821</v>
      </c>
      <c r="R3585" s="3">
        <v>0</v>
      </c>
      <c r="S3585" s="4">
        <v>49528</v>
      </c>
      <c r="T3585" s="4">
        <v>37642</v>
      </c>
      <c r="U3585" s="4">
        <v>11886</v>
      </c>
      <c r="V3585" s="3">
        <v>0.23998546276853497</v>
      </c>
      <c r="W3585" t="s">
        <v>75</v>
      </c>
      <c r="X3585" t="s">
        <v>76</v>
      </c>
      <c r="Y3585" t="s">
        <v>56</v>
      </c>
      <c r="Z3585">
        <v>4</v>
      </c>
      <c r="AA3585" t="s">
        <v>108</v>
      </c>
      <c r="AB3585" t="s">
        <v>132</v>
      </c>
      <c r="AC3585">
        <v>3</v>
      </c>
      <c r="AD3585">
        <v>2023</v>
      </c>
      <c r="AE3585">
        <v>4</v>
      </c>
      <c r="AF3585" t="s">
        <v>5524</v>
      </c>
      <c r="AG3585" t="s">
        <v>5525</v>
      </c>
      <c r="AH3585" t="s">
        <v>5522</v>
      </c>
      <c r="AI3585" t="s">
        <v>5526</v>
      </c>
    </row>
    <row r="3586" spans="1:35">
      <c r="A3586" t="s">
        <v>4088</v>
      </c>
      <c r="B3586" s="2">
        <v>45571</v>
      </c>
      <c r="C3586" t="s">
        <v>808</v>
      </c>
      <c r="D3586" t="s">
        <v>31</v>
      </c>
      <c r="E3586" t="s">
        <v>98</v>
      </c>
      <c r="F3586" t="s">
        <v>70</v>
      </c>
      <c r="G3586">
        <v>56</v>
      </c>
      <c r="H3586" t="s">
        <v>105</v>
      </c>
      <c r="I3586" t="s">
        <v>89</v>
      </c>
      <c r="J3586" t="s">
        <v>82</v>
      </c>
      <c r="K3586" t="s">
        <v>61</v>
      </c>
      <c r="L3586" t="s">
        <v>62</v>
      </c>
      <c r="M3586" t="s">
        <v>63</v>
      </c>
      <c r="N3586" t="s">
        <v>53</v>
      </c>
      <c r="O3586">
        <v>8</v>
      </c>
      <c r="P3586" s="4">
        <v>8118</v>
      </c>
      <c r="Q3586" s="4">
        <v>4627</v>
      </c>
      <c r="R3586" s="3">
        <v>0.05</v>
      </c>
      <c r="S3586" s="4">
        <v>61697</v>
      </c>
      <c r="T3586" s="4">
        <v>37016</v>
      </c>
      <c r="U3586" s="4">
        <v>24681</v>
      </c>
      <c r="V3586" s="3">
        <v>0.40003565813572783</v>
      </c>
      <c r="W3586" t="s">
        <v>41</v>
      </c>
      <c r="X3586" t="s">
        <v>76</v>
      </c>
      <c r="Y3586" t="s">
        <v>56</v>
      </c>
      <c r="Z3586">
        <v>1</v>
      </c>
      <c r="AA3586" t="s">
        <v>102</v>
      </c>
      <c r="AB3586" t="s">
        <v>95</v>
      </c>
      <c r="AC3586">
        <v>4.0999999999999996</v>
      </c>
      <c r="AD3586">
        <v>2024</v>
      </c>
      <c r="AE3586">
        <v>10</v>
      </c>
      <c r="AF3586" t="s">
        <v>5517</v>
      </c>
      <c r="AG3586" t="s">
        <v>5518</v>
      </c>
      <c r="AH3586" t="s">
        <v>5515</v>
      </c>
      <c r="AI3586" t="s">
        <v>5523</v>
      </c>
    </row>
    <row r="3587" spans="1:35">
      <c r="A3587" t="s">
        <v>4089</v>
      </c>
      <c r="B3587" s="2">
        <v>45603</v>
      </c>
      <c r="C3587" t="s">
        <v>1182</v>
      </c>
      <c r="D3587" t="s">
        <v>31</v>
      </c>
      <c r="E3587" t="s">
        <v>135</v>
      </c>
      <c r="F3587" t="s">
        <v>33</v>
      </c>
      <c r="G3587">
        <v>20</v>
      </c>
      <c r="H3587" t="s">
        <v>153</v>
      </c>
      <c r="I3587" t="s">
        <v>154</v>
      </c>
      <c r="J3587" t="s">
        <v>36</v>
      </c>
      <c r="K3587" t="s">
        <v>337</v>
      </c>
      <c r="L3587" t="s">
        <v>112</v>
      </c>
      <c r="M3587" t="s">
        <v>92</v>
      </c>
      <c r="N3587" t="s">
        <v>126</v>
      </c>
      <c r="O3587">
        <v>5</v>
      </c>
      <c r="P3587" s="4">
        <v>12778</v>
      </c>
      <c r="Q3587" s="4">
        <v>9584</v>
      </c>
      <c r="R3587" s="3">
        <v>0</v>
      </c>
      <c r="S3587" s="4">
        <v>63890</v>
      </c>
      <c r="T3587" s="4">
        <v>47920</v>
      </c>
      <c r="U3587" s="4">
        <v>15970</v>
      </c>
      <c r="V3587" s="3">
        <v>0.24996087024573485</v>
      </c>
      <c r="W3587" t="s">
        <v>75</v>
      </c>
      <c r="X3587" t="s">
        <v>42</v>
      </c>
      <c r="Y3587" t="s">
        <v>56</v>
      </c>
      <c r="Z3587">
        <v>2</v>
      </c>
      <c r="AA3587" t="s">
        <v>57</v>
      </c>
      <c r="AB3587" t="s">
        <v>150</v>
      </c>
      <c r="AC3587">
        <v>4.2</v>
      </c>
      <c r="AD3587">
        <v>2024</v>
      </c>
      <c r="AE3587">
        <v>11</v>
      </c>
      <c r="AF3587" t="s">
        <v>5535</v>
      </c>
      <c r="AG3587" t="s">
        <v>5518</v>
      </c>
      <c r="AH3587" t="s">
        <v>5515</v>
      </c>
      <c r="AI3587" t="s">
        <v>5520</v>
      </c>
    </row>
    <row r="3588" spans="1:35">
      <c r="A3588" t="s">
        <v>4090</v>
      </c>
      <c r="B3588" s="2">
        <v>45320</v>
      </c>
      <c r="C3588" t="s">
        <v>695</v>
      </c>
      <c r="D3588" t="s">
        <v>49</v>
      </c>
      <c r="E3588" t="s">
        <v>124</v>
      </c>
      <c r="F3588" t="s">
        <v>70</v>
      </c>
      <c r="G3588">
        <v>49</v>
      </c>
      <c r="H3588" t="s">
        <v>80</v>
      </c>
      <c r="I3588" t="s">
        <v>81</v>
      </c>
      <c r="J3588" t="s">
        <v>82</v>
      </c>
      <c r="K3588" t="s">
        <v>368</v>
      </c>
      <c r="L3588" t="s">
        <v>155</v>
      </c>
      <c r="M3588" t="s">
        <v>107</v>
      </c>
      <c r="N3588" t="s">
        <v>64</v>
      </c>
      <c r="O3588">
        <v>5</v>
      </c>
      <c r="P3588" s="4">
        <v>12775</v>
      </c>
      <c r="Q3588" s="4">
        <v>9709</v>
      </c>
      <c r="R3588" s="3">
        <v>0.05</v>
      </c>
      <c r="S3588" s="4">
        <v>60681</v>
      </c>
      <c r="T3588" s="4">
        <v>48545</v>
      </c>
      <c r="U3588" s="4">
        <v>12136</v>
      </c>
      <c r="V3588" s="3">
        <v>0.19999670407541076</v>
      </c>
      <c r="W3588" t="s">
        <v>84</v>
      </c>
      <c r="X3588" t="s">
        <v>76</v>
      </c>
      <c r="Y3588" t="s">
        <v>56</v>
      </c>
      <c r="Z3588">
        <v>1</v>
      </c>
      <c r="AA3588" t="s">
        <v>163</v>
      </c>
      <c r="AB3588" t="s">
        <v>189</v>
      </c>
      <c r="AC3588">
        <v>3.6</v>
      </c>
      <c r="AD3588">
        <v>2024</v>
      </c>
      <c r="AE3588">
        <v>1</v>
      </c>
      <c r="AF3588" t="s">
        <v>5532</v>
      </c>
      <c r="AG3588" t="s">
        <v>5528</v>
      </c>
      <c r="AH3588" t="s">
        <v>5515</v>
      </c>
      <c r="AI3588" t="s">
        <v>5523</v>
      </c>
    </row>
    <row r="3589" spans="1:35">
      <c r="A3589" t="s">
        <v>4091</v>
      </c>
      <c r="B3589" s="2">
        <v>45356</v>
      </c>
      <c r="C3589" t="s">
        <v>1448</v>
      </c>
      <c r="D3589" t="s">
        <v>31</v>
      </c>
      <c r="E3589" t="s">
        <v>124</v>
      </c>
      <c r="F3589" t="s">
        <v>70</v>
      </c>
      <c r="G3589">
        <v>27</v>
      </c>
      <c r="H3589" t="s">
        <v>34</v>
      </c>
      <c r="I3589" t="s">
        <v>35</v>
      </c>
      <c r="J3589" t="s">
        <v>36</v>
      </c>
      <c r="K3589" t="s">
        <v>192</v>
      </c>
      <c r="L3589" t="s">
        <v>112</v>
      </c>
      <c r="M3589" t="s">
        <v>39</v>
      </c>
      <c r="N3589" t="s">
        <v>53</v>
      </c>
      <c r="O3589">
        <v>6</v>
      </c>
      <c r="P3589" s="4">
        <v>8918</v>
      </c>
      <c r="Q3589" s="4">
        <v>5886</v>
      </c>
      <c r="R3589" s="3">
        <v>0</v>
      </c>
      <c r="S3589" s="4">
        <v>53508</v>
      </c>
      <c r="T3589" s="4">
        <v>35316</v>
      </c>
      <c r="U3589" s="4">
        <v>18192</v>
      </c>
      <c r="V3589" s="3">
        <v>0.33998654406817674</v>
      </c>
      <c r="W3589" t="s">
        <v>84</v>
      </c>
      <c r="X3589" t="s">
        <v>55</v>
      </c>
      <c r="Y3589" t="s">
        <v>56</v>
      </c>
      <c r="Z3589">
        <v>1</v>
      </c>
      <c r="AA3589" t="s">
        <v>167</v>
      </c>
      <c r="AB3589" t="s">
        <v>66</v>
      </c>
      <c r="AC3589">
        <v>3</v>
      </c>
      <c r="AD3589">
        <v>2024</v>
      </c>
      <c r="AE3589">
        <v>3</v>
      </c>
      <c r="AF3589" t="s">
        <v>5534</v>
      </c>
      <c r="AG3589" t="s">
        <v>5528</v>
      </c>
      <c r="AH3589" t="s">
        <v>5515</v>
      </c>
      <c r="AI3589" t="s">
        <v>5516</v>
      </c>
    </row>
    <row r="3590" spans="1:35">
      <c r="A3590" t="s">
        <v>4092</v>
      </c>
      <c r="B3590" s="2">
        <v>45021</v>
      </c>
      <c r="C3590" t="s">
        <v>710</v>
      </c>
      <c r="D3590" t="s">
        <v>31</v>
      </c>
      <c r="E3590" t="s">
        <v>119</v>
      </c>
      <c r="F3590" t="s">
        <v>70</v>
      </c>
      <c r="G3590">
        <v>27</v>
      </c>
      <c r="H3590" t="s">
        <v>99</v>
      </c>
      <c r="I3590" t="s">
        <v>99</v>
      </c>
      <c r="J3590" t="s">
        <v>100</v>
      </c>
      <c r="K3590" t="s">
        <v>116</v>
      </c>
      <c r="L3590" t="s">
        <v>142</v>
      </c>
      <c r="M3590" t="s">
        <v>39</v>
      </c>
      <c r="N3590" t="s">
        <v>126</v>
      </c>
      <c r="O3590">
        <v>4</v>
      </c>
      <c r="P3590" s="4">
        <v>17440</v>
      </c>
      <c r="Q3590" s="4">
        <v>9766</v>
      </c>
      <c r="R3590" s="3">
        <v>0</v>
      </c>
      <c r="S3590" s="4">
        <v>69760</v>
      </c>
      <c r="T3590" s="4">
        <v>39064</v>
      </c>
      <c r="U3590" s="4">
        <v>30696</v>
      </c>
      <c r="V3590" s="3">
        <v>0.44002293577981649</v>
      </c>
      <c r="W3590" t="s">
        <v>54</v>
      </c>
      <c r="X3590" t="s">
        <v>76</v>
      </c>
      <c r="Y3590" t="s">
        <v>56</v>
      </c>
      <c r="Z3590">
        <v>3</v>
      </c>
      <c r="AA3590" t="s">
        <v>65</v>
      </c>
      <c r="AB3590" t="s">
        <v>150</v>
      </c>
      <c r="AC3590">
        <v>5</v>
      </c>
      <c r="AD3590">
        <v>2023</v>
      </c>
      <c r="AE3590">
        <v>4</v>
      </c>
      <c r="AF3590" t="s">
        <v>5524</v>
      </c>
      <c r="AG3590" t="s">
        <v>5525</v>
      </c>
      <c r="AH3590" t="s">
        <v>5515</v>
      </c>
      <c r="AI3590" t="s">
        <v>5516</v>
      </c>
    </row>
    <row r="3591" spans="1:35">
      <c r="A3591" t="s">
        <v>4093</v>
      </c>
      <c r="B3591" s="2">
        <v>45601</v>
      </c>
      <c r="C3591" t="s">
        <v>618</v>
      </c>
      <c r="D3591" t="s">
        <v>49</v>
      </c>
      <c r="E3591" t="s">
        <v>50</v>
      </c>
      <c r="F3591" t="s">
        <v>33</v>
      </c>
      <c r="G3591">
        <v>56</v>
      </c>
      <c r="H3591" t="s">
        <v>99</v>
      </c>
      <c r="I3591" t="s">
        <v>99</v>
      </c>
      <c r="J3591" t="s">
        <v>100</v>
      </c>
      <c r="K3591" t="s">
        <v>106</v>
      </c>
      <c r="L3591" t="s">
        <v>112</v>
      </c>
      <c r="M3591" t="s">
        <v>107</v>
      </c>
      <c r="N3591" t="s">
        <v>64</v>
      </c>
      <c r="O3591">
        <v>2</v>
      </c>
      <c r="P3591" s="4">
        <v>12817</v>
      </c>
      <c r="Q3591" s="4">
        <v>8587</v>
      </c>
      <c r="R3591" s="3">
        <v>0</v>
      </c>
      <c r="S3591" s="4">
        <v>25634</v>
      </c>
      <c r="T3591" s="4">
        <v>17174</v>
      </c>
      <c r="U3591" s="4">
        <v>8460</v>
      </c>
      <c r="V3591" s="3">
        <v>0.33003042833736446</v>
      </c>
      <c r="W3591" t="s">
        <v>84</v>
      </c>
      <c r="X3591" t="s">
        <v>42</v>
      </c>
      <c r="Y3591" t="s">
        <v>56</v>
      </c>
      <c r="Z3591">
        <v>4</v>
      </c>
      <c r="AA3591" t="s">
        <v>220</v>
      </c>
      <c r="AB3591" t="s">
        <v>132</v>
      </c>
      <c r="AC3591">
        <v>4.7</v>
      </c>
      <c r="AD3591">
        <v>2024</v>
      </c>
      <c r="AE3591">
        <v>11</v>
      </c>
      <c r="AF3591" t="s">
        <v>5535</v>
      </c>
      <c r="AG3591" t="s">
        <v>5518</v>
      </c>
      <c r="AH3591" t="s">
        <v>5522</v>
      </c>
      <c r="AI3591" t="s">
        <v>5523</v>
      </c>
    </row>
    <row r="3592" spans="1:35">
      <c r="A3592" t="s">
        <v>4094</v>
      </c>
      <c r="B3592" s="2">
        <v>44969</v>
      </c>
      <c r="C3592" t="s">
        <v>301</v>
      </c>
      <c r="D3592" t="s">
        <v>49</v>
      </c>
      <c r="E3592" t="s">
        <v>188</v>
      </c>
      <c r="F3592" t="s">
        <v>33</v>
      </c>
      <c r="G3592">
        <v>31</v>
      </c>
      <c r="H3592" t="s">
        <v>105</v>
      </c>
      <c r="I3592" t="s">
        <v>89</v>
      </c>
      <c r="J3592" t="s">
        <v>82</v>
      </c>
      <c r="K3592" t="s">
        <v>225</v>
      </c>
      <c r="L3592" t="s">
        <v>142</v>
      </c>
      <c r="M3592" t="s">
        <v>63</v>
      </c>
      <c r="N3592" t="s">
        <v>93</v>
      </c>
      <c r="O3592">
        <v>4</v>
      </c>
      <c r="P3592" s="4">
        <v>1166</v>
      </c>
      <c r="Q3592" s="4">
        <v>863</v>
      </c>
      <c r="R3592" s="3">
        <v>0.15</v>
      </c>
      <c r="S3592" s="4">
        <v>3964</v>
      </c>
      <c r="T3592" s="4">
        <v>3452</v>
      </c>
      <c r="U3592" s="4">
        <v>512</v>
      </c>
      <c r="V3592" s="3">
        <v>0.12916246215943492</v>
      </c>
      <c r="W3592" t="s">
        <v>54</v>
      </c>
      <c r="X3592" t="s">
        <v>55</v>
      </c>
      <c r="Y3592" t="s">
        <v>56</v>
      </c>
      <c r="Z3592">
        <v>1</v>
      </c>
      <c r="AA3592" t="s">
        <v>44</v>
      </c>
      <c r="AB3592" t="s">
        <v>150</v>
      </c>
      <c r="AC3592">
        <v>4.0999999999999996</v>
      </c>
      <c r="AD3592">
        <v>2023</v>
      </c>
      <c r="AE3592">
        <v>2</v>
      </c>
      <c r="AF3592" t="s">
        <v>5527</v>
      </c>
      <c r="AG3592" t="s">
        <v>5528</v>
      </c>
      <c r="AH3592" t="s">
        <v>5519</v>
      </c>
      <c r="AI3592" t="s">
        <v>5516</v>
      </c>
    </row>
    <row r="3593" spans="1:35">
      <c r="A3593" t="s">
        <v>4095</v>
      </c>
      <c r="B3593" s="2">
        <v>45205</v>
      </c>
      <c r="C3593" t="s">
        <v>1017</v>
      </c>
      <c r="D3593" t="s">
        <v>31</v>
      </c>
      <c r="E3593" t="s">
        <v>119</v>
      </c>
      <c r="F3593" t="s">
        <v>70</v>
      </c>
      <c r="G3593">
        <v>60</v>
      </c>
      <c r="H3593" t="s">
        <v>34</v>
      </c>
      <c r="I3593" t="s">
        <v>35</v>
      </c>
      <c r="J3593" t="s">
        <v>36</v>
      </c>
      <c r="K3593" t="s">
        <v>106</v>
      </c>
      <c r="L3593" t="s">
        <v>101</v>
      </c>
      <c r="M3593" t="s">
        <v>63</v>
      </c>
      <c r="N3593" t="s">
        <v>113</v>
      </c>
      <c r="O3593">
        <v>2</v>
      </c>
      <c r="P3593" s="4">
        <v>7743</v>
      </c>
      <c r="Q3593" s="4">
        <v>4646</v>
      </c>
      <c r="R3593" s="3">
        <v>0</v>
      </c>
      <c r="S3593" s="4">
        <v>15486</v>
      </c>
      <c r="T3593" s="4">
        <v>9292</v>
      </c>
      <c r="U3593" s="4">
        <v>6194</v>
      </c>
      <c r="V3593" s="3">
        <v>0.39997417021826165</v>
      </c>
      <c r="W3593" t="s">
        <v>75</v>
      </c>
      <c r="X3593" t="s">
        <v>76</v>
      </c>
      <c r="Y3593" t="s">
        <v>56</v>
      </c>
      <c r="Z3593">
        <v>3</v>
      </c>
      <c r="AA3593" t="s">
        <v>102</v>
      </c>
      <c r="AB3593" t="s">
        <v>45</v>
      </c>
      <c r="AC3593">
        <v>3</v>
      </c>
      <c r="AD3593">
        <v>2023</v>
      </c>
      <c r="AE3593">
        <v>10</v>
      </c>
      <c r="AF3593" t="s">
        <v>5517</v>
      </c>
      <c r="AG3593" t="s">
        <v>5518</v>
      </c>
      <c r="AH3593" t="s">
        <v>5519</v>
      </c>
      <c r="AI3593" t="s">
        <v>5523</v>
      </c>
    </row>
    <row r="3594" spans="1:35">
      <c r="A3594" t="s">
        <v>4096</v>
      </c>
      <c r="B3594" s="2">
        <v>45100</v>
      </c>
      <c r="C3594" t="s">
        <v>355</v>
      </c>
      <c r="D3594" t="s">
        <v>31</v>
      </c>
      <c r="E3594" t="s">
        <v>98</v>
      </c>
      <c r="F3594" t="s">
        <v>70</v>
      </c>
      <c r="G3594">
        <v>60</v>
      </c>
      <c r="H3594" t="s">
        <v>80</v>
      </c>
      <c r="I3594" t="s">
        <v>81</v>
      </c>
      <c r="J3594" t="s">
        <v>82</v>
      </c>
      <c r="K3594" t="s">
        <v>337</v>
      </c>
      <c r="L3594" t="s">
        <v>131</v>
      </c>
      <c r="M3594" t="s">
        <v>39</v>
      </c>
      <c r="N3594" t="s">
        <v>40</v>
      </c>
      <c r="O3594">
        <v>1</v>
      </c>
      <c r="P3594" s="4">
        <v>6810</v>
      </c>
      <c r="Q3594" s="4">
        <v>3882</v>
      </c>
      <c r="R3594" s="3">
        <v>0</v>
      </c>
      <c r="S3594" s="4">
        <v>6810</v>
      </c>
      <c r="T3594" s="4">
        <v>3882</v>
      </c>
      <c r="U3594" s="4">
        <v>2928</v>
      </c>
      <c r="V3594" s="3">
        <v>0.42995594713656388</v>
      </c>
      <c r="W3594" t="s">
        <v>84</v>
      </c>
      <c r="X3594" t="s">
        <v>42</v>
      </c>
      <c r="Y3594" t="s">
        <v>56</v>
      </c>
      <c r="Z3594">
        <v>4</v>
      </c>
      <c r="AA3594" t="s">
        <v>185</v>
      </c>
      <c r="AB3594" t="s">
        <v>194</v>
      </c>
      <c r="AC3594">
        <v>4</v>
      </c>
      <c r="AD3594">
        <v>2023</v>
      </c>
      <c r="AE3594">
        <v>6</v>
      </c>
      <c r="AF3594" t="s">
        <v>5530</v>
      </c>
      <c r="AG3594" t="s">
        <v>5525</v>
      </c>
      <c r="AH3594" t="s">
        <v>5519</v>
      </c>
      <c r="AI3594" t="s">
        <v>5523</v>
      </c>
    </row>
    <row r="3595" spans="1:35">
      <c r="A3595" t="s">
        <v>4097</v>
      </c>
      <c r="B3595" s="2">
        <v>45202</v>
      </c>
      <c r="C3595" t="s">
        <v>243</v>
      </c>
      <c r="D3595" t="s">
        <v>49</v>
      </c>
      <c r="E3595" t="s">
        <v>135</v>
      </c>
      <c r="F3595" t="s">
        <v>33</v>
      </c>
      <c r="G3595">
        <v>31</v>
      </c>
      <c r="H3595" t="s">
        <v>80</v>
      </c>
      <c r="I3595" t="s">
        <v>81</v>
      </c>
      <c r="J3595" t="s">
        <v>82</v>
      </c>
      <c r="K3595" t="s">
        <v>225</v>
      </c>
      <c r="L3595" t="s">
        <v>112</v>
      </c>
      <c r="M3595" t="s">
        <v>39</v>
      </c>
      <c r="N3595" t="s">
        <v>53</v>
      </c>
      <c r="O3595">
        <v>6</v>
      </c>
      <c r="P3595" s="4">
        <v>22024</v>
      </c>
      <c r="Q3595" s="4">
        <v>14536</v>
      </c>
      <c r="R3595" s="3">
        <v>0.05</v>
      </c>
      <c r="S3595" s="4">
        <v>125537</v>
      </c>
      <c r="T3595" s="4">
        <v>87216</v>
      </c>
      <c r="U3595" s="4">
        <v>38321</v>
      </c>
      <c r="V3595" s="3">
        <v>0.30525661757091532</v>
      </c>
      <c r="W3595" t="s">
        <v>84</v>
      </c>
      <c r="X3595" t="s">
        <v>42</v>
      </c>
      <c r="Y3595" t="s">
        <v>156</v>
      </c>
      <c r="Z3595">
        <v>0</v>
      </c>
      <c r="AA3595" t="s">
        <v>143</v>
      </c>
      <c r="AB3595" t="s">
        <v>45</v>
      </c>
      <c r="AC3595">
        <v>1.8</v>
      </c>
      <c r="AD3595">
        <v>2023</v>
      </c>
      <c r="AE3595">
        <v>10</v>
      </c>
      <c r="AF3595" t="s">
        <v>5517</v>
      </c>
      <c r="AG3595" t="s">
        <v>5518</v>
      </c>
      <c r="AH3595" t="s">
        <v>5515</v>
      </c>
      <c r="AI3595" t="s">
        <v>5516</v>
      </c>
    </row>
    <row r="3596" spans="1:35">
      <c r="A3596" t="s">
        <v>4098</v>
      </c>
      <c r="B3596" s="2">
        <v>44982</v>
      </c>
      <c r="C3596" t="s">
        <v>216</v>
      </c>
      <c r="D3596" t="s">
        <v>49</v>
      </c>
      <c r="E3596" t="s">
        <v>32</v>
      </c>
      <c r="F3596" t="s">
        <v>33</v>
      </c>
      <c r="G3596">
        <v>59</v>
      </c>
      <c r="H3596" t="s">
        <v>153</v>
      </c>
      <c r="I3596" t="s">
        <v>154</v>
      </c>
      <c r="J3596" t="s">
        <v>36</v>
      </c>
      <c r="K3596" t="s">
        <v>116</v>
      </c>
      <c r="L3596" t="s">
        <v>142</v>
      </c>
      <c r="M3596" t="s">
        <v>83</v>
      </c>
      <c r="N3596" t="s">
        <v>40</v>
      </c>
      <c r="O3596">
        <v>2</v>
      </c>
      <c r="P3596" s="4">
        <v>1475</v>
      </c>
      <c r="Q3596" s="4">
        <v>1062</v>
      </c>
      <c r="R3596" s="3">
        <v>0</v>
      </c>
      <c r="S3596" s="4">
        <v>2950</v>
      </c>
      <c r="T3596" s="4">
        <v>2124</v>
      </c>
      <c r="U3596" s="4">
        <v>826</v>
      </c>
      <c r="V3596" s="3">
        <v>0.28000000000000003</v>
      </c>
      <c r="W3596" t="s">
        <v>84</v>
      </c>
      <c r="X3596" t="s">
        <v>55</v>
      </c>
      <c r="Y3596" t="s">
        <v>56</v>
      </c>
      <c r="Z3596">
        <v>5</v>
      </c>
      <c r="AA3596" t="s">
        <v>172</v>
      </c>
      <c r="AB3596" t="s">
        <v>45</v>
      </c>
      <c r="AC3596">
        <v>3.3</v>
      </c>
      <c r="AD3596">
        <v>2023</v>
      </c>
      <c r="AE3596">
        <v>2</v>
      </c>
      <c r="AF3596" t="s">
        <v>5527</v>
      </c>
      <c r="AG3596" t="s">
        <v>5528</v>
      </c>
      <c r="AH3596" t="s">
        <v>5519</v>
      </c>
      <c r="AI3596" t="s">
        <v>5523</v>
      </c>
    </row>
    <row r="3597" spans="1:35">
      <c r="A3597" t="s">
        <v>4099</v>
      </c>
      <c r="B3597" s="2">
        <v>45189</v>
      </c>
      <c r="C3597" t="s">
        <v>169</v>
      </c>
      <c r="D3597" t="s">
        <v>31</v>
      </c>
      <c r="E3597" t="s">
        <v>60</v>
      </c>
      <c r="F3597" t="s">
        <v>70</v>
      </c>
      <c r="G3597">
        <v>42</v>
      </c>
      <c r="H3597" t="s">
        <v>99</v>
      </c>
      <c r="I3597" t="s">
        <v>99</v>
      </c>
      <c r="J3597" t="s">
        <v>100</v>
      </c>
      <c r="K3597" t="s">
        <v>74</v>
      </c>
      <c r="L3597" t="s">
        <v>112</v>
      </c>
      <c r="M3597" t="s">
        <v>63</v>
      </c>
      <c r="N3597" t="s">
        <v>64</v>
      </c>
      <c r="O3597">
        <v>4</v>
      </c>
      <c r="P3597" s="4">
        <v>8039</v>
      </c>
      <c r="Q3597" s="4">
        <v>5547</v>
      </c>
      <c r="R3597" s="3">
        <v>0.2</v>
      </c>
      <c r="S3597" s="4">
        <v>25725</v>
      </c>
      <c r="T3597" s="4">
        <v>22188</v>
      </c>
      <c r="U3597" s="4">
        <v>3537</v>
      </c>
      <c r="V3597" s="3">
        <v>0.13749271137026239</v>
      </c>
      <c r="W3597" t="s">
        <v>41</v>
      </c>
      <c r="X3597" t="s">
        <v>76</v>
      </c>
      <c r="Y3597" t="s">
        <v>56</v>
      </c>
      <c r="Z3597">
        <v>5</v>
      </c>
      <c r="AA3597" t="s">
        <v>226</v>
      </c>
      <c r="AB3597" t="s">
        <v>189</v>
      </c>
      <c r="AC3597">
        <v>3.8</v>
      </c>
      <c r="AD3597">
        <v>2023</v>
      </c>
      <c r="AE3597">
        <v>9</v>
      </c>
      <c r="AF3597" t="s">
        <v>5531</v>
      </c>
      <c r="AG3597" t="s">
        <v>5514</v>
      </c>
      <c r="AH3597" t="s">
        <v>5522</v>
      </c>
      <c r="AI3597" t="s">
        <v>5526</v>
      </c>
    </row>
    <row r="3598" spans="1:35">
      <c r="A3598" t="s">
        <v>4100</v>
      </c>
      <c r="B3598" s="2">
        <v>45369</v>
      </c>
      <c r="C3598" t="s">
        <v>1487</v>
      </c>
      <c r="D3598" t="s">
        <v>49</v>
      </c>
      <c r="E3598" t="s">
        <v>170</v>
      </c>
      <c r="F3598" t="s">
        <v>33</v>
      </c>
      <c r="G3598">
        <v>55</v>
      </c>
      <c r="H3598" t="s">
        <v>88</v>
      </c>
      <c r="I3598" t="s">
        <v>89</v>
      </c>
      <c r="J3598" t="s">
        <v>82</v>
      </c>
      <c r="K3598" t="s">
        <v>106</v>
      </c>
      <c r="L3598" t="s">
        <v>91</v>
      </c>
      <c r="M3598" t="s">
        <v>39</v>
      </c>
      <c r="N3598" t="s">
        <v>93</v>
      </c>
      <c r="O3598">
        <v>3</v>
      </c>
      <c r="P3598" s="4">
        <v>2475</v>
      </c>
      <c r="Q3598" s="4">
        <v>1386</v>
      </c>
      <c r="R3598" s="3">
        <v>0.1</v>
      </c>
      <c r="S3598" s="4">
        <v>6683</v>
      </c>
      <c r="T3598" s="4">
        <v>4158</v>
      </c>
      <c r="U3598" s="4">
        <v>2525</v>
      </c>
      <c r="V3598" s="3">
        <v>0.37782433039054319</v>
      </c>
      <c r="W3598" t="s">
        <v>54</v>
      </c>
      <c r="X3598" t="s">
        <v>42</v>
      </c>
      <c r="Y3598" t="s">
        <v>56</v>
      </c>
      <c r="Z3598">
        <v>7</v>
      </c>
      <c r="AA3598" t="s">
        <v>185</v>
      </c>
      <c r="AB3598" t="s">
        <v>45</v>
      </c>
      <c r="AC3598">
        <v>4.9000000000000004</v>
      </c>
      <c r="AD3598">
        <v>2024</v>
      </c>
      <c r="AE3598">
        <v>3</v>
      </c>
      <c r="AF3598" t="s">
        <v>5534</v>
      </c>
      <c r="AG3598" t="s">
        <v>5528</v>
      </c>
      <c r="AH3598" t="s">
        <v>5519</v>
      </c>
      <c r="AI3598" t="s">
        <v>5523</v>
      </c>
    </row>
    <row r="3599" spans="1:35">
      <c r="A3599" t="s">
        <v>4101</v>
      </c>
      <c r="B3599" s="2">
        <v>45319</v>
      </c>
      <c r="C3599" t="s">
        <v>707</v>
      </c>
      <c r="D3599" t="s">
        <v>31</v>
      </c>
      <c r="E3599" t="s">
        <v>60</v>
      </c>
      <c r="F3599" t="s">
        <v>70</v>
      </c>
      <c r="G3599">
        <v>20</v>
      </c>
      <c r="H3599" t="s">
        <v>71</v>
      </c>
      <c r="I3599" t="s">
        <v>72</v>
      </c>
      <c r="J3599" t="s">
        <v>73</v>
      </c>
      <c r="K3599" t="s">
        <v>179</v>
      </c>
      <c r="L3599" t="s">
        <v>91</v>
      </c>
      <c r="M3599" t="s">
        <v>83</v>
      </c>
      <c r="N3599" t="s">
        <v>93</v>
      </c>
      <c r="O3599">
        <v>4</v>
      </c>
      <c r="P3599" s="4">
        <v>8227</v>
      </c>
      <c r="Q3599" s="4">
        <v>6582</v>
      </c>
      <c r="R3599" s="3">
        <v>0</v>
      </c>
      <c r="S3599" s="4">
        <v>32908</v>
      </c>
      <c r="T3599" s="4">
        <v>26328</v>
      </c>
      <c r="U3599" s="4">
        <v>6580</v>
      </c>
      <c r="V3599" s="3">
        <v>0.19995137960374376</v>
      </c>
      <c r="W3599" t="s">
        <v>54</v>
      </c>
      <c r="X3599" t="s">
        <v>76</v>
      </c>
      <c r="Y3599" t="s">
        <v>56</v>
      </c>
      <c r="Z3599">
        <v>6</v>
      </c>
      <c r="AA3599" t="s">
        <v>57</v>
      </c>
      <c r="AB3599" t="s">
        <v>132</v>
      </c>
      <c r="AC3599">
        <v>5</v>
      </c>
      <c r="AD3599">
        <v>2024</v>
      </c>
      <c r="AE3599">
        <v>1</v>
      </c>
      <c r="AF3599" t="s">
        <v>5532</v>
      </c>
      <c r="AG3599" t="s">
        <v>5528</v>
      </c>
      <c r="AH3599" t="s">
        <v>5522</v>
      </c>
      <c r="AI3599" t="s">
        <v>5520</v>
      </c>
    </row>
    <row r="3600" spans="1:35">
      <c r="A3600" t="s">
        <v>4102</v>
      </c>
      <c r="B3600" s="2">
        <v>45637</v>
      </c>
      <c r="C3600" t="s">
        <v>97</v>
      </c>
      <c r="D3600" t="s">
        <v>31</v>
      </c>
      <c r="E3600" t="s">
        <v>188</v>
      </c>
      <c r="F3600" t="s">
        <v>33</v>
      </c>
      <c r="G3600">
        <v>45</v>
      </c>
      <c r="H3600" t="s">
        <v>34</v>
      </c>
      <c r="I3600" t="s">
        <v>35</v>
      </c>
      <c r="J3600" t="s">
        <v>36</v>
      </c>
      <c r="K3600" t="s">
        <v>368</v>
      </c>
      <c r="L3600" t="s">
        <v>101</v>
      </c>
      <c r="M3600" t="s">
        <v>39</v>
      </c>
      <c r="N3600" t="s">
        <v>53</v>
      </c>
      <c r="O3600">
        <v>8</v>
      </c>
      <c r="P3600" s="4">
        <v>19784</v>
      </c>
      <c r="Q3600" s="4">
        <v>13057</v>
      </c>
      <c r="R3600" s="3">
        <v>0</v>
      </c>
      <c r="S3600" s="4">
        <v>158272</v>
      </c>
      <c r="T3600" s="4">
        <v>104456</v>
      </c>
      <c r="U3600" s="4">
        <v>53816</v>
      </c>
      <c r="V3600" s="3">
        <v>0.34002224019409621</v>
      </c>
      <c r="W3600" t="s">
        <v>41</v>
      </c>
      <c r="X3600" t="s">
        <v>55</v>
      </c>
      <c r="Y3600" t="s">
        <v>56</v>
      </c>
      <c r="Z3600">
        <v>7</v>
      </c>
      <c r="AA3600" t="s">
        <v>193</v>
      </c>
      <c r="AB3600" t="s">
        <v>189</v>
      </c>
      <c r="AC3600">
        <v>3.3</v>
      </c>
      <c r="AD3600">
        <v>2024</v>
      </c>
      <c r="AE3600">
        <v>12</v>
      </c>
      <c r="AF3600" t="s">
        <v>5521</v>
      </c>
      <c r="AG3600" t="s">
        <v>5518</v>
      </c>
      <c r="AH3600" t="s">
        <v>5515</v>
      </c>
      <c r="AI3600" t="s">
        <v>5523</v>
      </c>
    </row>
    <row r="3601" spans="1:35">
      <c r="A3601" t="s">
        <v>4103</v>
      </c>
      <c r="B3601" s="2">
        <v>45640</v>
      </c>
      <c r="C3601" t="s">
        <v>1810</v>
      </c>
      <c r="D3601" t="s">
        <v>31</v>
      </c>
      <c r="E3601" t="s">
        <v>129</v>
      </c>
      <c r="F3601" t="s">
        <v>33</v>
      </c>
      <c r="G3601">
        <v>56</v>
      </c>
      <c r="H3601" t="s">
        <v>99</v>
      </c>
      <c r="I3601" t="s">
        <v>99</v>
      </c>
      <c r="J3601" t="s">
        <v>100</v>
      </c>
      <c r="K3601" t="s">
        <v>257</v>
      </c>
      <c r="L3601" t="s">
        <v>131</v>
      </c>
      <c r="M3601" t="s">
        <v>92</v>
      </c>
      <c r="N3601" t="s">
        <v>64</v>
      </c>
      <c r="O3601">
        <v>3</v>
      </c>
      <c r="P3601" s="4">
        <v>9590</v>
      </c>
      <c r="Q3601" s="4">
        <v>5754</v>
      </c>
      <c r="R3601" s="3">
        <v>0</v>
      </c>
      <c r="S3601" s="4">
        <v>28770</v>
      </c>
      <c r="T3601" s="4">
        <v>17262</v>
      </c>
      <c r="U3601" s="4">
        <v>11508</v>
      </c>
      <c r="V3601" s="3">
        <v>0.4</v>
      </c>
      <c r="W3601" t="s">
        <v>41</v>
      </c>
      <c r="X3601" t="s">
        <v>42</v>
      </c>
      <c r="Y3601" t="s">
        <v>56</v>
      </c>
      <c r="Z3601">
        <v>7</v>
      </c>
      <c r="AA3601" t="s">
        <v>229</v>
      </c>
      <c r="AB3601" t="s">
        <v>95</v>
      </c>
      <c r="AC3601">
        <v>4</v>
      </c>
      <c r="AD3601">
        <v>2024</v>
      </c>
      <c r="AE3601">
        <v>12</v>
      </c>
      <c r="AF3601" t="s">
        <v>5521</v>
      </c>
      <c r="AG3601" t="s">
        <v>5518</v>
      </c>
      <c r="AH3601" t="s">
        <v>5522</v>
      </c>
      <c r="AI3601" t="s">
        <v>5523</v>
      </c>
    </row>
    <row r="3602" spans="1:35">
      <c r="A3602" t="s">
        <v>4104</v>
      </c>
      <c r="B3602" s="2">
        <v>45012</v>
      </c>
      <c r="C3602" t="s">
        <v>233</v>
      </c>
      <c r="D3602" t="s">
        <v>31</v>
      </c>
      <c r="E3602" t="s">
        <v>98</v>
      </c>
      <c r="F3602" t="s">
        <v>70</v>
      </c>
      <c r="G3602">
        <v>33</v>
      </c>
      <c r="H3602" t="s">
        <v>71</v>
      </c>
      <c r="I3602" t="s">
        <v>72</v>
      </c>
      <c r="J3602" t="s">
        <v>73</v>
      </c>
      <c r="K3602" t="s">
        <v>257</v>
      </c>
      <c r="L3602" t="s">
        <v>112</v>
      </c>
      <c r="M3602" t="s">
        <v>92</v>
      </c>
      <c r="N3602" t="s">
        <v>53</v>
      </c>
      <c r="O3602">
        <v>2</v>
      </c>
      <c r="P3602" s="4">
        <v>7826</v>
      </c>
      <c r="Q3602" s="4">
        <v>6026</v>
      </c>
      <c r="R3602" s="3">
        <v>0</v>
      </c>
      <c r="S3602" s="4">
        <v>15652</v>
      </c>
      <c r="T3602" s="4">
        <v>12052</v>
      </c>
      <c r="U3602" s="4">
        <v>3600</v>
      </c>
      <c r="V3602" s="3">
        <v>0.23000255558395094</v>
      </c>
      <c r="W3602" t="s">
        <v>54</v>
      </c>
      <c r="X3602" t="s">
        <v>55</v>
      </c>
      <c r="Y3602" t="s">
        <v>56</v>
      </c>
      <c r="Z3602">
        <v>5</v>
      </c>
      <c r="AA3602" t="s">
        <v>102</v>
      </c>
      <c r="AB3602" t="s">
        <v>194</v>
      </c>
      <c r="AC3602">
        <v>4.0999999999999996</v>
      </c>
      <c r="AD3602">
        <v>2023</v>
      </c>
      <c r="AE3602">
        <v>3</v>
      </c>
      <c r="AF3602" t="s">
        <v>5534</v>
      </c>
      <c r="AG3602" t="s">
        <v>5528</v>
      </c>
      <c r="AH3602" t="s">
        <v>5519</v>
      </c>
      <c r="AI3602" t="s">
        <v>5516</v>
      </c>
    </row>
    <row r="3603" spans="1:35">
      <c r="A3603" t="s">
        <v>4105</v>
      </c>
      <c r="B3603" s="2">
        <v>45102</v>
      </c>
      <c r="C3603" t="s">
        <v>2287</v>
      </c>
      <c r="D3603" t="s">
        <v>31</v>
      </c>
      <c r="E3603" t="s">
        <v>129</v>
      </c>
      <c r="F3603" t="s">
        <v>33</v>
      </c>
      <c r="G3603">
        <v>54</v>
      </c>
      <c r="H3603" t="s">
        <v>71</v>
      </c>
      <c r="I3603" t="s">
        <v>72</v>
      </c>
      <c r="J3603" t="s">
        <v>73</v>
      </c>
      <c r="K3603" t="s">
        <v>337</v>
      </c>
      <c r="L3603" t="s">
        <v>38</v>
      </c>
      <c r="M3603" t="s">
        <v>39</v>
      </c>
      <c r="N3603" t="s">
        <v>53</v>
      </c>
      <c r="O3603">
        <v>8</v>
      </c>
      <c r="P3603" s="4">
        <v>16599</v>
      </c>
      <c r="Q3603" s="4">
        <v>9627</v>
      </c>
      <c r="R3603" s="3">
        <v>0</v>
      </c>
      <c r="S3603" s="4">
        <v>132792</v>
      </c>
      <c r="T3603" s="4">
        <v>77016</v>
      </c>
      <c r="U3603" s="4">
        <v>55776</v>
      </c>
      <c r="V3603" s="3">
        <v>0.42002530272908006</v>
      </c>
      <c r="W3603" t="s">
        <v>84</v>
      </c>
      <c r="X3603" t="s">
        <v>76</v>
      </c>
      <c r="Y3603" t="s">
        <v>156</v>
      </c>
      <c r="Z3603">
        <v>0</v>
      </c>
      <c r="AA3603" t="s">
        <v>220</v>
      </c>
      <c r="AB3603" t="s">
        <v>150</v>
      </c>
      <c r="AC3603">
        <v>1.9</v>
      </c>
      <c r="AD3603">
        <v>2023</v>
      </c>
      <c r="AE3603">
        <v>6</v>
      </c>
      <c r="AF3603" t="s">
        <v>5530</v>
      </c>
      <c r="AG3603" t="s">
        <v>5525</v>
      </c>
      <c r="AH3603" t="s">
        <v>5515</v>
      </c>
      <c r="AI3603" t="s">
        <v>5523</v>
      </c>
    </row>
    <row r="3604" spans="1:35">
      <c r="A3604" t="s">
        <v>4106</v>
      </c>
      <c r="B3604" s="2">
        <v>45524</v>
      </c>
      <c r="C3604" t="s">
        <v>348</v>
      </c>
      <c r="D3604" t="s">
        <v>31</v>
      </c>
      <c r="E3604" t="s">
        <v>119</v>
      </c>
      <c r="F3604" t="s">
        <v>70</v>
      </c>
      <c r="G3604">
        <v>48</v>
      </c>
      <c r="H3604" t="s">
        <v>105</v>
      </c>
      <c r="I3604" t="s">
        <v>89</v>
      </c>
      <c r="J3604" t="s">
        <v>82</v>
      </c>
      <c r="K3604" t="s">
        <v>74</v>
      </c>
      <c r="L3604" t="s">
        <v>137</v>
      </c>
      <c r="M3604" t="s">
        <v>83</v>
      </c>
      <c r="N3604" t="s">
        <v>126</v>
      </c>
      <c r="O3604">
        <v>5</v>
      </c>
      <c r="P3604" s="4">
        <v>11206</v>
      </c>
      <c r="Q3604" s="4">
        <v>8068</v>
      </c>
      <c r="R3604" s="3">
        <v>0.05</v>
      </c>
      <c r="S3604" s="4">
        <v>53229</v>
      </c>
      <c r="T3604" s="4">
        <v>40340</v>
      </c>
      <c r="U3604" s="4">
        <v>12889</v>
      </c>
      <c r="V3604" s="3">
        <v>0.24214244115050065</v>
      </c>
      <c r="W3604" t="s">
        <v>41</v>
      </c>
      <c r="X3604" t="s">
        <v>55</v>
      </c>
      <c r="Y3604" t="s">
        <v>43</v>
      </c>
      <c r="Z3604">
        <v>0</v>
      </c>
      <c r="AA3604" t="s">
        <v>193</v>
      </c>
      <c r="AB3604" t="s">
        <v>194</v>
      </c>
      <c r="AC3604" t="s">
        <v>46</v>
      </c>
      <c r="AD3604">
        <v>2024</v>
      </c>
      <c r="AE3604">
        <v>8</v>
      </c>
      <c r="AF3604" t="s">
        <v>5513</v>
      </c>
      <c r="AG3604" t="s">
        <v>5514</v>
      </c>
      <c r="AH3604" t="s">
        <v>5515</v>
      </c>
      <c r="AI3604" t="s">
        <v>5523</v>
      </c>
    </row>
    <row r="3605" spans="1:35">
      <c r="A3605" t="s">
        <v>4107</v>
      </c>
      <c r="B3605" s="2">
        <v>45612</v>
      </c>
      <c r="C3605" t="s">
        <v>737</v>
      </c>
      <c r="D3605" t="s">
        <v>31</v>
      </c>
      <c r="E3605" t="s">
        <v>32</v>
      </c>
      <c r="F3605" t="s">
        <v>33</v>
      </c>
      <c r="G3605">
        <v>54</v>
      </c>
      <c r="H3605" t="s">
        <v>34</v>
      </c>
      <c r="I3605" t="s">
        <v>35</v>
      </c>
      <c r="J3605" t="s">
        <v>36</v>
      </c>
      <c r="K3605" t="s">
        <v>90</v>
      </c>
      <c r="L3605" t="s">
        <v>131</v>
      </c>
      <c r="M3605" t="s">
        <v>83</v>
      </c>
      <c r="N3605" t="s">
        <v>93</v>
      </c>
      <c r="O3605">
        <v>6</v>
      </c>
      <c r="P3605" s="4">
        <v>11794</v>
      </c>
      <c r="Q3605" s="4">
        <v>8138</v>
      </c>
      <c r="R3605" s="3">
        <v>0</v>
      </c>
      <c r="S3605" s="4">
        <v>70764</v>
      </c>
      <c r="T3605" s="4">
        <v>48828</v>
      </c>
      <c r="U3605" s="4">
        <v>21936</v>
      </c>
      <c r="V3605" s="3">
        <v>0.30998812955740207</v>
      </c>
      <c r="W3605" t="s">
        <v>84</v>
      </c>
      <c r="X3605" t="s">
        <v>55</v>
      </c>
      <c r="Y3605" t="s">
        <v>43</v>
      </c>
      <c r="Z3605">
        <v>0</v>
      </c>
      <c r="AA3605" t="s">
        <v>102</v>
      </c>
      <c r="AB3605" t="s">
        <v>121</v>
      </c>
      <c r="AC3605" t="s">
        <v>46</v>
      </c>
      <c r="AD3605">
        <v>2024</v>
      </c>
      <c r="AE3605">
        <v>11</v>
      </c>
      <c r="AF3605" t="s">
        <v>5535</v>
      </c>
      <c r="AG3605" t="s">
        <v>5518</v>
      </c>
      <c r="AH3605" t="s">
        <v>5515</v>
      </c>
      <c r="AI3605" t="s">
        <v>5523</v>
      </c>
    </row>
    <row r="3606" spans="1:35">
      <c r="A3606" t="s">
        <v>4108</v>
      </c>
      <c r="B3606" s="2">
        <v>45467</v>
      </c>
      <c r="C3606" t="s">
        <v>247</v>
      </c>
      <c r="D3606" t="s">
        <v>31</v>
      </c>
      <c r="E3606" t="s">
        <v>50</v>
      </c>
      <c r="F3606" t="s">
        <v>33</v>
      </c>
      <c r="G3606">
        <v>19</v>
      </c>
      <c r="H3606" t="s">
        <v>71</v>
      </c>
      <c r="I3606" t="s">
        <v>72</v>
      </c>
      <c r="J3606" t="s">
        <v>73</v>
      </c>
      <c r="K3606" t="s">
        <v>239</v>
      </c>
      <c r="L3606" t="s">
        <v>131</v>
      </c>
      <c r="M3606" t="s">
        <v>63</v>
      </c>
      <c r="N3606" t="s">
        <v>53</v>
      </c>
      <c r="O3606">
        <v>5</v>
      </c>
      <c r="P3606" s="4">
        <v>11813</v>
      </c>
      <c r="Q3606" s="4">
        <v>8505</v>
      </c>
      <c r="R3606" s="3">
        <v>0.05</v>
      </c>
      <c r="S3606" s="4">
        <v>56112</v>
      </c>
      <c r="T3606" s="4">
        <v>42525</v>
      </c>
      <c r="U3606" s="4">
        <v>13587</v>
      </c>
      <c r="V3606" s="3">
        <v>0.24214071856287425</v>
      </c>
      <c r="W3606" t="s">
        <v>75</v>
      </c>
      <c r="X3606" t="s">
        <v>55</v>
      </c>
      <c r="Y3606" t="s">
        <v>56</v>
      </c>
      <c r="Z3606">
        <v>1</v>
      </c>
      <c r="AA3606" t="s">
        <v>172</v>
      </c>
      <c r="AB3606" t="s">
        <v>66</v>
      </c>
      <c r="AC3606">
        <v>3.5</v>
      </c>
      <c r="AD3606">
        <v>2024</v>
      </c>
      <c r="AE3606">
        <v>6</v>
      </c>
      <c r="AF3606" t="s">
        <v>5530</v>
      </c>
      <c r="AG3606" t="s">
        <v>5525</v>
      </c>
      <c r="AH3606" t="s">
        <v>5515</v>
      </c>
      <c r="AI3606" t="s">
        <v>5520</v>
      </c>
    </row>
    <row r="3607" spans="1:35">
      <c r="A3607" t="s">
        <v>4109</v>
      </c>
      <c r="B3607" s="2">
        <v>45273</v>
      </c>
      <c r="C3607" t="s">
        <v>145</v>
      </c>
      <c r="D3607" t="s">
        <v>49</v>
      </c>
      <c r="E3607" t="s">
        <v>50</v>
      </c>
      <c r="F3607" t="s">
        <v>33</v>
      </c>
      <c r="G3607">
        <v>29</v>
      </c>
      <c r="H3607" t="s">
        <v>71</v>
      </c>
      <c r="I3607" t="s">
        <v>72</v>
      </c>
      <c r="J3607" t="s">
        <v>73</v>
      </c>
      <c r="K3607" t="s">
        <v>106</v>
      </c>
      <c r="L3607" t="s">
        <v>91</v>
      </c>
      <c r="M3607" t="s">
        <v>63</v>
      </c>
      <c r="N3607" t="s">
        <v>113</v>
      </c>
      <c r="O3607">
        <v>6</v>
      </c>
      <c r="P3607" s="4">
        <v>22010</v>
      </c>
      <c r="Q3607" s="4">
        <v>16948</v>
      </c>
      <c r="R3607" s="3">
        <v>0.1</v>
      </c>
      <c r="S3607" s="4">
        <v>118854</v>
      </c>
      <c r="T3607" s="4">
        <v>101688</v>
      </c>
      <c r="U3607" s="4">
        <v>17166</v>
      </c>
      <c r="V3607" s="3">
        <v>0.14442929981321623</v>
      </c>
      <c r="W3607" t="s">
        <v>84</v>
      </c>
      <c r="X3607" t="s">
        <v>42</v>
      </c>
      <c r="Y3607" t="s">
        <v>56</v>
      </c>
      <c r="Z3607">
        <v>7</v>
      </c>
      <c r="AA3607" t="s">
        <v>85</v>
      </c>
      <c r="AB3607" t="s">
        <v>121</v>
      </c>
      <c r="AC3607">
        <v>4.7</v>
      </c>
      <c r="AD3607">
        <v>2023</v>
      </c>
      <c r="AE3607">
        <v>12</v>
      </c>
      <c r="AF3607" t="s">
        <v>5521</v>
      </c>
      <c r="AG3607" t="s">
        <v>5518</v>
      </c>
      <c r="AH3607" t="s">
        <v>5515</v>
      </c>
      <c r="AI3607" t="s">
        <v>5516</v>
      </c>
    </row>
    <row r="3608" spans="1:35">
      <c r="A3608" t="s">
        <v>4110</v>
      </c>
      <c r="B3608" s="2">
        <v>45134</v>
      </c>
      <c r="C3608" t="s">
        <v>439</v>
      </c>
      <c r="D3608" t="s">
        <v>49</v>
      </c>
      <c r="E3608" t="s">
        <v>135</v>
      </c>
      <c r="F3608" t="s">
        <v>33</v>
      </c>
      <c r="G3608">
        <v>31</v>
      </c>
      <c r="H3608" t="s">
        <v>99</v>
      </c>
      <c r="I3608" t="s">
        <v>99</v>
      </c>
      <c r="J3608" t="s">
        <v>100</v>
      </c>
      <c r="K3608" t="s">
        <v>214</v>
      </c>
      <c r="L3608" t="s">
        <v>137</v>
      </c>
      <c r="M3608" t="s">
        <v>63</v>
      </c>
      <c r="N3608" t="s">
        <v>53</v>
      </c>
      <c r="O3608">
        <v>6</v>
      </c>
      <c r="P3608" s="4">
        <v>15265</v>
      </c>
      <c r="Q3608" s="4">
        <v>9312</v>
      </c>
      <c r="R3608" s="3">
        <v>0.05</v>
      </c>
      <c r="S3608" s="4">
        <v>87011</v>
      </c>
      <c r="T3608" s="4">
        <v>55872</v>
      </c>
      <c r="U3608" s="4">
        <v>31139</v>
      </c>
      <c r="V3608" s="3">
        <v>0.35787429175621471</v>
      </c>
      <c r="W3608" t="s">
        <v>84</v>
      </c>
      <c r="X3608" t="s">
        <v>42</v>
      </c>
      <c r="Y3608" t="s">
        <v>56</v>
      </c>
      <c r="Z3608">
        <v>6</v>
      </c>
      <c r="AA3608" t="s">
        <v>229</v>
      </c>
      <c r="AB3608" t="s">
        <v>132</v>
      </c>
      <c r="AC3608">
        <v>4.5</v>
      </c>
      <c r="AD3608">
        <v>2023</v>
      </c>
      <c r="AE3608">
        <v>7</v>
      </c>
      <c r="AF3608" t="s">
        <v>5533</v>
      </c>
      <c r="AG3608" t="s">
        <v>5514</v>
      </c>
      <c r="AH3608" t="s">
        <v>5515</v>
      </c>
      <c r="AI3608" t="s">
        <v>5516</v>
      </c>
    </row>
    <row r="3609" spans="1:35">
      <c r="A3609" t="s">
        <v>4111</v>
      </c>
      <c r="B3609" s="2">
        <v>45161</v>
      </c>
      <c r="C3609" t="s">
        <v>1487</v>
      </c>
      <c r="D3609" t="s">
        <v>31</v>
      </c>
      <c r="E3609" t="s">
        <v>129</v>
      </c>
      <c r="F3609" t="s">
        <v>33</v>
      </c>
      <c r="G3609">
        <v>58</v>
      </c>
      <c r="H3609" t="s">
        <v>34</v>
      </c>
      <c r="I3609" t="s">
        <v>35</v>
      </c>
      <c r="J3609" t="s">
        <v>36</v>
      </c>
      <c r="K3609" t="s">
        <v>368</v>
      </c>
      <c r="L3609" t="s">
        <v>131</v>
      </c>
      <c r="M3609" t="s">
        <v>63</v>
      </c>
      <c r="N3609" t="s">
        <v>40</v>
      </c>
      <c r="O3609">
        <v>8</v>
      </c>
      <c r="P3609" s="4">
        <v>22043</v>
      </c>
      <c r="Q3609" s="4">
        <v>15430</v>
      </c>
      <c r="R3609" s="3">
        <v>0.1</v>
      </c>
      <c r="S3609" s="4">
        <v>158710</v>
      </c>
      <c r="T3609" s="4">
        <v>123440</v>
      </c>
      <c r="U3609" s="4">
        <v>35270</v>
      </c>
      <c r="V3609" s="3">
        <v>0.22222922311133514</v>
      </c>
      <c r="W3609" t="s">
        <v>75</v>
      </c>
      <c r="X3609" t="s">
        <v>42</v>
      </c>
      <c r="Y3609" t="s">
        <v>56</v>
      </c>
      <c r="Z3609">
        <v>5</v>
      </c>
      <c r="AA3609" t="s">
        <v>77</v>
      </c>
      <c r="AB3609" t="s">
        <v>150</v>
      </c>
      <c r="AC3609">
        <v>4.0999999999999996</v>
      </c>
      <c r="AD3609">
        <v>2023</v>
      </c>
      <c r="AE3609">
        <v>8</v>
      </c>
      <c r="AF3609" t="s">
        <v>5513</v>
      </c>
      <c r="AG3609" t="s">
        <v>5514</v>
      </c>
      <c r="AH3609" t="s">
        <v>5515</v>
      </c>
      <c r="AI3609" t="s">
        <v>5523</v>
      </c>
    </row>
    <row r="3610" spans="1:35">
      <c r="A3610" t="s">
        <v>4112</v>
      </c>
      <c r="B3610" s="2">
        <v>45537</v>
      </c>
      <c r="C3610" t="s">
        <v>532</v>
      </c>
      <c r="D3610" t="s">
        <v>31</v>
      </c>
      <c r="E3610" t="s">
        <v>129</v>
      </c>
      <c r="F3610" t="s">
        <v>33</v>
      </c>
      <c r="G3610">
        <v>50</v>
      </c>
      <c r="H3610" t="s">
        <v>71</v>
      </c>
      <c r="I3610" t="s">
        <v>72</v>
      </c>
      <c r="J3610" t="s">
        <v>73</v>
      </c>
      <c r="K3610" t="s">
        <v>192</v>
      </c>
      <c r="L3610" t="s">
        <v>155</v>
      </c>
      <c r="M3610" t="s">
        <v>92</v>
      </c>
      <c r="N3610" t="s">
        <v>53</v>
      </c>
      <c r="O3610">
        <v>1</v>
      </c>
      <c r="P3610" s="4">
        <v>13499</v>
      </c>
      <c r="Q3610" s="4">
        <v>9314</v>
      </c>
      <c r="R3610" s="3">
        <v>0</v>
      </c>
      <c r="S3610" s="4">
        <v>13499</v>
      </c>
      <c r="T3610" s="4">
        <v>9314</v>
      </c>
      <c r="U3610" s="4">
        <v>4185</v>
      </c>
      <c r="V3610" s="3">
        <v>0.31002296466404922</v>
      </c>
      <c r="W3610" t="s">
        <v>54</v>
      </c>
      <c r="X3610" t="s">
        <v>55</v>
      </c>
      <c r="Y3610" t="s">
        <v>56</v>
      </c>
      <c r="Z3610">
        <v>7</v>
      </c>
      <c r="AA3610" t="s">
        <v>159</v>
      </c>
      <c r="AB3610" t="s">
        <v>132</v>
      </c>
      <c r="AC3610">
        <v>3.2</v>
      </c>
      <c r="AD3610">
        <v>2024</v>
      </c>
      <c r="AE3610">
        <v>9</v>
      </c>
      <c r="AF3610" t="s">
        <v>5531</v>
      </c>
      <c r="AG3610" t="s">
        <v>5514</v>
      </c>
      <c r="AH3610" t="s">
        <v>5519</v>
      </c>
      <c r="AI3610" t="s">
        <v>5523</v>
      </c>
    </row>
    <row r="3611" spans="1:35">
      <c r="A3611" t="s">
        <v>4113</v>
      </c>
      <c r="B3611" s="2">
        <v>45481</v>
      </c>
      <c r="C3611" t="s">
        <v>728</v>
      </c>
      <c r="D3611" t="s">
        <v>49</v>
      </c>
      <c r="E3611" t="s">
        <v>124</v>
      </c>
      <c r="F3611" t="s">
        <v>70</v>
      </c>
      <c r="G3611">
        <v>34</v>
      </c>
      <c r="H3611" t="s">
        <v>153</v>
      </c>
      <c r="I3611" t="s">
        <v>154</v>
      </c>
      <c r="J3611" t="s">
        <v>36</v>
      </c>
      <c r="K3611" t="s">
        <v>192</v>
      </c>
      <c r="L3611" t="s">
        <v>155</v>
      </c>
      <c r="M3611" t="s">
        <v>63</v>
      </c>
      <c r="N3611" t="s">
        <v>93</v>
      </c>
      <c r="O3611">
        <v>7</v>
      </c>
      <c r="P3611" s="4">
        <v>8878</v>
      </c>
      <c r="Q3611" s="4">
        <v>5504</v>
      </c>
      <c r="R3611" s="3">
        <v>0.15</v>
      </c>
      <c r="S3611" s="4">
        <v>52824</v>
      </c>
      <c r="T3611" s="4">
        <v>38528</v>
      </c>
      <c r="U3611" s="4">
        <v>14296</v>
      </c>
      <c r="V3611" s="3">
        <v>0.27063456004846281</v>
      </c>
      <c r="W3611" t="s">
        <v>54</v>
      </c>
      <c r="X3611" t="s">
        <v>55</v>
      </c>
      <c r="Y3611" t="s">
        <v>56</v>
      </c>
      <c r="Z3611">
        <v>7</v>
      </c>
      <c r="AA3611" t="s">
        <v>65</v>
      </c>
      <c r="AB3611" t="s">
        <v>150</v>
      </c>
      <c r="AC3611">
        <v>3.2</v>
      </c>
      <c r="AD3611">
        <v>2024</v>
      </c>
      <c r="AE3611">
        <v>7</v>
      </c>
      <c r="AF3611" t="s">
        <v>5533</v>
      </c>
      <c r="AG3611" t="s">
        <v>5514</v>
      </c>
      <c r="AH3611" t="s">
        <v>5515</v>
      </c>
      <c r="AI3611" t="s">
        <v>5516</v>
      </c>
    </row>
    <row r="3612" spans="1:35">
      <c r="A3612" t="s">
        <v>4114</v>
      </c>
      <c r="B3612" s="2">
        <v>44999</v>
      </c>
      <c r="C3612" t="s">
        <v>1252</v>
      </c>
      <c r="D3612" t="s">
        <v>31</v>
      </c>
      <c r="E3612" t="s">
        <v>60</v>
      </c>
      <c r="F3612" t="s">
        <v>70</v>
      </c>
      <c r="G3612">
        <v>51</v>
      </c>
      <c r="H3612" t="s">
        <v>146</v>
      </c>
      <c r="I3612" t="s">
        <v>147</v>
      </c>
      <c r="J3612" t="s">
        <v>36</v>
      </c>
      <c r="K3612" t="s">
        <v>106</v>
      </c>
      <c r="L3612" t="s">
        <v>142</v>
      </c>
      <c r="M3612" t="s">
        <v>39</v>
      </c>
      <c r="N3612" t="s">
        <v>53</v>
      </c>
      <c r="O3612">
        <v>8</v>
      </c>
      <c r="P3612" s="4">
        <v>7033</v>
      </c>
      <c r="Q3612" s="4">
        <v>4853</v>
      </c>
      <c r="R3612" s="3">
        <v>0.2</v>
      </c>
      <c r="S3612" s="4">
        <v>45011</v>
      </c>
      <c r="T3612" s="4">
        <v>38824</v>
      </c>
      <c r="U3612" s="4">
        <v>6187</v>
      </c>
      <c r="V3612" s="3">
        <v>0.13745528870720491</v>
      </c>
      <c r="W3612" t="s">
        <v>75</v>
      </c>
      <c r="X3612" t="s">
        <v>55</v>
      </c>
      <c r="Y3612" t="s">
        <v>56</v>
      </c>
      <c r="Z3612">
        <v>2</v>
      </c>
      <c r="AA3612" t="s">
        <v>181</v>
      </c>
      <c r="AB3612" t="s">
        <v>95</v>
      </c>
      <c r="AC3612">
        <v>3.6</v>
      </c>
      <c r="AD3612">
        <v>2023</v>
      </c>
      <c r="AE3612">
        <v>3</v>
      </c>
      <c r="AF3612" t="s">
        <v>5534</v>
      </c>
      <c r="AG3612" t="s">
        <v>5528</v>
      </c>
      <c r="AH3612" t="s">
        <v>5522</v>
      </c>
      <c r="AI3612" t="s">
        <v>5523</v>
      </c>
    </row>
    <row r="3613" spans="1:35">
      <c r="A3613" t="s">
        <v>4115</v>
      </c>
      <c r="B3613" s="2">
        <v>45618</v>
      </c>
      <c r="C3613" t="s">
        <v>1039</v>
      </c>
      <c r="D3613" t="s">
        <v>31</v>
      </c>
      <c r="E3613" t="s">
        <v>69</v>
      </c>
      <c r="F3613" t="s">
        <v>70</v>
      </c>
      <c r="G3613">
        <v>30</v>
      </c>
      <c r="H3613" t="s">
        <v>34</v>
      </c>
      <c r="I3613" t="s">
        <v>35</v>
      </c>
      <c r="J3613" t="s">
        <v>36</v>
      </c>
      <c r="K3613" t="s">
        <v>302</v>
      </c>
      <c r="L3613" t="s">
        <v>52</v>
      </c>
      <c r="M3613" t="s">
        <v>92</v>
      </c>
      <c r="N3613" t="s">
        <v>64</v>
      </c>
      <c r="O3613">
        <v>1</v>
      </c>
      <c r="P3613" s="4">
        <v>13221</v>
      </c>
      <c r="Q3613" s="4">
        <v>8726</v>
      </c>
      <c r="R3613" s="3">
        <v>0.15</v>
      </c>
      <c r="S3613" s="4">
        <v>11238</v>
      </c>
      <c r="T3613" s="4">
        <v>8726</v>
      </c>
      <c r="U3613" s="4">
        <v>2512</v>
      </c>
      <c r="V3613" s="3">
        <v>0.22352731802811887</v>
      </c>
      <c r="W3613" t="s">
        <v>75</v>
      </c>
      <c r="X3613" t="s">
        <v>55</v>
      </c>
      <c r="Y3613" t="s">
        <v>56</v>
      </c>
      <c r="Z3613">
        <v>5</v>
      </c>
      <c r="AA3613" t="s">
        <v>65</v>
      </c>
      <c r="AB3613" t="s">
        <v>150</v>
      </c>
      <c r="AC3613">
        <v>4.4000000000000004</v>
      </c>
      <c r="AD3613">
        <v>2024</v>
      </c>
      <c r="AE3613">
        <v>11</v>
      </c>
      <c r="AF3613" t="s">
        <v>5535</v>
      </c>
      <c r="AG3613" t="s">
        <v>5518</v>
      </c>
      <c r="AH3613" t="s">
        <v>5519</v>
      </c>
      <c r="AI3613" t="s">
        <v>5516</v>
      </c>
    </row>
    <row r="3614" spans="1:35">
      <c r="A3614" t="s">
        <v>4116</v>
      </c>
      <c r="B3614" s="2">
        <v>45499</v>
      </c>
      <c r="C3614" t="s">
        <v>1142</v>
      </c>
      <c r="D3614" t="s">
        <v>31</v>
      </c>
      <c r="E3614" t="s">
        <v>50</v>
      </c>
      <c r="F3614" t="s">
        <v>33</v>
      </c>
      <c r="G3614">
        <v>38</v>
      </c>
      <c r="H3614" t="s">
        <v>34</v>
      </c>
      <c r="I3614" t="s">
        <v>35</v>
      </c>
      <c r="J3614" t="s">
        <v>36</v>
      </c>
      <c r="K3614" t="s">
        <v>323</v>
      </c>
      <c r="L3614" t="s">
        <v>142</v>
      </c>
      <c r="M3614" t="s">
        <v>83</v>
      </c>
      <c r="N3614" t="s">
        <v>126</v>
      </c>
      <c r="O3614">
        <v>3</v>
      </c>
      <c r="P3614" s="4">
        <v>12562</v>
      </c>
      <c r="Q3614" s="4">
        <v>9045</v>
      </c>
      <c r="R3614" s="3">
        <v>0.15</v>
      </c>
      <c r="S3614" s="4">
        <v>32033</v>
      </c>
      <c r="T3614" s="4">
        <v>27135</v>
      </c>
      <c r="U3614" s="4">
        <v>4898</v>
      </c>
      <c r="V3614" s="3">
        <v>0.15290481690756408</v>
      </c>
      <c r="W3614" t="s">
        <v>54</v>
      </c>
      <c r="X3614" t="s">
        <v>42</v>
      </c>
      <c r="Y3614" t="s">
        <v>156</v>
      </c>
      <c r="Z3614">
        <v>0</v>
      </c>
      <c r="AA3614" t="s">
        <v>220</v>
      </c>
      <c r="AB3614" t="s">
        <v>45</v>
      </c>
      <c r="AC3614">
        <v>1.1000000000000001</v>
      </c>
      <c r="AD3614">
        <v>2024</v>
      </c>
      <c r="AE3614">
        <v>7</v>
      </c>
      <c r="AF3614" t="s">
        <v>5533</v>
      </c>
      <c r="AG3614" t="s">
        <v>5514</v>
      </c>
      <c r="AH3614" t="s">
        <v>5522</v>
      </c>
      <c r="AI3614" t="s">
        <v>5526</v>
      </c>
    </row>
    <row r="3615" spans="1:35">
      <c r="A3615" t="s">
        <v>4117</v>
      </c>
      <c r="B3615" s="2">
        <v>45432</v>
      </c>
      <c r="C3615" t="s">
        <v>243</v>
      </c>
      <c r="D3615" t="s">
        <v>49</v>
      </c>
      <c r="E3615" t="s">
        <v>170</v>
      </c>
      <c r="F3615" t="s">
        <v>33</v>
      </c>
      <c r="G3615">
        <v>33</v>
      </c>
      <c r="H3615" t="s">
        <v>99</v>
      </c>
      <c r="I3615" t="s">
        <v>99</v>
      </c>
      <c r="J3615" t="s">
        <v>100</v>
      </c>
      <c r="K3615" t="s">
        <v>61</v>
      </c>
      <c r="L3615" t="s">
        <v>62</v>
      </c>
      <c r="M3615" t="s">
        <v>92</v>
      </c>
      <c r="N3615" t="s">
        <v>40</v>
      </c>
      <c r="O3615">
        <v>1</v>
      </c>
      <c r="P3615" s="4">
        <v>12435</v>
      </c>
      <c r="Q3615" s="4">
        <v>7834</v>
      </c>
      <c r="R3615" s="3">
        <v>0</v>
      </c>
      <c r="S3615" s="4">
        <v>12435</v>
      </c>
      <c r="T3615" s="4">
        <v>7834</v>
      </c>
      <c r="U3615" s="4">
        <v>4601</v>
      </c>
      <c r="V3615" s="3">
        <v>0.37000402090872536</v>
      </c>
      <c r="W3615" t="s">
        <v>54</v>
      </c>
      <c r="X3615" t="s">
        <v>42</v>
      </c>
      <c r="Y3615" t="s">
        <v>56</v>
      </c>
      <c r="Z3615">
        <v>2</v>
      </c>
      <c r="AA3615" t="s">
        <v>220</v>
      </c>
      <c r="AB3615" t="s">
        <v>66</v>
      </c>
      <c r="AC3615">
        <v>4.7</v>
      </c>
      <c r="AD3615">
        <v>2024</v>
      </c>
      <c r="AE3615">
        <v>5</v>
      </c>
      <c r="AF3615" t="s">
        <v>5529</v>
      </c>
      <c r="AG3615" t="s">
        <v>5525</v>
      </c>
      <c r="AH3615" t="s">
        <v>5519</v>
      </c>
      <c r="AI3615" t="s">
        <v>5516</v>
      </c>
    </row>
    <row r="3616" spans="1:35">
      <c r="A3616" t="s">
        <v>4118</v>
      </c>
      <c r="B3616" s="2">
        <v>45474</v>
      </c>
      <c r="C3616" t="s">
        <v>471</v>
      </c>
      <c r="D3616" t="s">
        <v>49</v>
      </c>
      <c r="E3616" t="s">
        <v>32</v>
      </c>
      <c r="F3616" t="s">
        <v>33</v>
      </c>
      <c r="G3616">
        <v>19</v>
      </c>
      <c r="H3616" t="s">
        <v>99</v>
      </c>
      <c r="I3616" t="s">
        <v>99</v>
      </c>
      <c r="J3616" t="s">
        <v>100</v>
      </c>
      <c r="K3616" t="s">
        <v>326</v>
      </c>
      <c r="L3616" t="s">
        <v>112</v>
      </c>
      <c r="M3616" t="s">
        <v>107</v>
      </c>
      <c r="N3616" t="s">
        <v>53</v>
      </c>
      <c r="O3616">
        <v>3</v>
      </c>
      <c r="P3616" s="4">
        <v>19012</v>
      </c>
      <c r="Q3616" s="4">
        <v>12168</v>
      </c>
      <c r="R3616" s="3">
        <v>0.15</v>
      </c>
      <c r="S3616" s="4">
        <v>48481</v>
      </c>
      <c r="T3616" s="4">
        <v>36504</v>
      </c>
      <c r="U3616" s="4">
        <v>11977</v>
      </c>
      <c r="V3616" s="3">
        <v>0.24704523421546584</v>
      </c>
      <c r="W3616" t="s">
        <v>41</v>
      </c>
      <c r="X3616" t="s">
        <v>55</v>
      </c>
      <c r="Y3616" t="s">
        <v>56</v>
      </c>
      <c r="Z3616">
        <v>2</v>
      </c>
      <c r="AA3616" t="s">
        <v>143</v>
      </c>
      <c r="AB3616" t="s">
        <v>45</v>
      </c>
      <c r="AC3616">
        <v>3.1</v>
      </c>
      <c r="AD3616">
        <v>2024</v>
      </c>
      <c r="AE3616">
        <v>7</v>
      </c>
      <c r="AF3616" t="s">
        <v>5533</v>
      </c>
      <c r="AG3616" t="s">
        <v>5514</v>
      </c>
      <c r="AH3616" t="s">
        <v>5522</v>
      </c>
      <c r="AI3616" t="s">
        <v>5520</v>
      </c>
    </row>
    <row r="3617" spans="1:35">
      <c r="A3617" t="s">
        <v>4119</v>
      </c>
      <c r="B3617" s="2">
        <v>45294</v>
      </c>
      <c r="C3617" t="s">
        <v>1732</v>
      </c>
      <c r="D3617" t="s">
        <v>31</v>
      </c>
      <c r="E3617" t="s">
        <v>98</v>
      </c>
      <c r="F3617" t="s">
        <v>70</v>
      </c>
      <c r="G3617">
        <v>46</v>
      </c>
      <c r="H3617" t="s">
        <v>80</v>
      </c>
      <c r="I3617" t="s">
        <v>81</v>
      </c>
      <c r="J3617" t="s">
        <v>82</v>
      </c>
      <c r="K3617" t="s">
        <v>269</v>
      </c>
      <c r="L3617" t="s">
        <v>91</v>
      </c>
      <c r="M3617" t="s">
        <v>39</v>
      </c>
      <c r="N3617" t="s">
        <v>93</v>
      </c>
      <c r="O3617">
        <v>5</v>
      </c>
      <c r="P3617" s="4">
        <v>17497</v>
      </c>
      <c r="Q3617" s="4">
        <v>13473</v>
      </c>
      <c r="R3617" s="3">
        <v>0.15</v>
      </c>
      <c r="S3617" s="4">
        <v>74362</v>
      </c>
      <c r="T3617" s="4">
        <v>67365</v>
      </c>
      <c r="U3617" s="4">
        <v>6997</v>
      </c>
      <c r="V3617" s="3">
        <v>9.4093757564347388E-2</v>
      </c>
      <c r="W3617" t="s">
        <v>84</v>
      </c>
      <c r="X3617" t="s">
        <v>76</v>
      </c>
      <c r="Y3617" t="s">
        <v>56</v>
      </c>
      <c r="Z3617">
        <v>6</v>
      </c>
      <c r="AA3617" t="s">
        <v>77</v>
      </c>
      <c r="AB3617" t="s">
        <v>189</v>
      </c>
      <c r="AC3617">
        <v>3.8</v>
      </c>
      <c r="AD3617">
        <v>2024</v>
      </c>
      <c r="AE3617">
        <v>1</v>
      </c>
      <c r="AF3617" t="s">
        <v>5532</v>
      </c>
      <c r="AG3617" t="s">
        <v>5528</v>
      </c>
      <c r="AH3617" t="s">
        <v>5515</v>
      </c>
      <c r="AI3617" t="s">
        <v>5523</v>
      </c>
    </row>
    <row r="3618" spans="1:35">
      <c r="A3618" t="s">
        <v>4120</v>
      </c>
      <c r="B3618" s="2">
        <v>45067</v>
      </c>
      <c r="C3618" t="s">
        <v>427</v>
      </c>
      <c r="D3618" t="s">
        <v>31</v>
      </c>
      <c r="E3618" t="s">
        <v>124</v>
      </c>
      <c r="F3618" t="s">
        <v>70</v>
      </c>
      <c r="G3618">
        <v>48</v>
      </c>
      <c r="H3618" t="s">
        <v>153</v>
      </c>
      <c r="I3618" t="s">
        <v>154</v>
      </c>
      <c r="J3618" t="s">
        <v>36</v>
      </c>
      <c r="K3618" t="s">
        <v>192</v>
      </c>
      <c r="L3618" t="s">
        <v>101</v>
      </c>
      <c r="M3618" t="s">
        <v>107</v>
      </c>
      <c r="N3618" t="s">
        <v>93</v>
      </c>
      <c r="O3618">
        <v>2</v>
      </c>
      <c r="P3618" s="4">
        <v>21413</v>
      </c>
      <c r="Q3618" s="4">
        <v>14347</v>
      </c>
      <c r="R3618" s="3">
        <v>0</v>
      </c>
      <c r="S3618" s="4">
        <v>42826</v>
      </c>
      <c r="T3618" s="4">
        <v>28694</v>
      </c>
      <c r="U3618" s="4">
        <v>14132</v>
      </c>
      <c r="V3618" s="3">
        <v>0.32998645682529304</v>
      </c>
      <c r="W3618" t="s">
        <v>84</v>
      </c>
      <c r="X3618" t="s">
        <v>76</v>
      </c>
      <c r="Y3618" t="s">
        <v>171</v>
      </c>
      <c r="Z3618">
        <v>4</v>
      </c>
      <c r="AA3618" t="s">
        <v>65</v>
      </c>
      <c r="AB3618" t="s">
        <v>150</v>
      </c>
      <c r="AC3618" t="s">
        <v>46</v>
      </c>
      <c r="AD3618">
        <v>2023</v>
      </c>
      <c r="AE3618">
        <v>5</v>
      </c>
      <c r="AF3618" t="s">
        <v>5529</v>
      </c>
      <c r="AG3618" t="s">
        <v>5525</v>
      </c>
      <c r="AH3618" t="s">
        <v>5522</v>
      </c>
      <c r="AI3618" t="s">
        <v>5523</v>
      </c>
    </row>
    <row r="3619" spans="1:35">
      <c r="A3619" t="s">
        <v>4121</v>
      </c>
      <c r="B3619" s="2">
        <v>45561</v>
      </c>
      <c r="C3619" t="s">
        <v>178</v>
      </c>
      <c r="D3619" t="s">
        <v>31</v>
      </c>
      <c r="E3619" t="s">
        <v>60</v>
      </c>
      <c r="F3619" t="s">
        <v>70</v>
      </c>
      <c r="G3619">
        <v>54</v>
      </c>
      <c r="H3619" t="s">
        <v>146</v>
      </c>
      <c r="I3619" t="s">
        <v>147</v>
      </c>
      <c r="J3619" t="s">
        <v>36</v>
      </c>
      <c r="K3619" t="s">
        <v>302</v>
      </c>
      <c r="L3619" t="s">
        <v>131</v>
      </c>
      <c r="M3619" t="s">
        <v>92</v>
      </c>
      <c r="N3619" t="s">
        <v>93</v>
      </c>
      <c r="O3619">
        <v>8</v>
      </c>
      <c r="P3619" s="4">
        <v>16569</v>
      </c>
      <c r="Q3619" s="4">
        <v>9610</v>
      </c>
      <c r="R3619" s="3">
        <v>0</v>
      </c>
      <c r="S3619" s="4">
        <v>132552</v>
      </c>
      <c r="T3619" s="4">
        <v>76880</v>
      </c>
      <c r="U3619" s="4">
        <v>55672</v>
      </c>
      <c r="V3619" s="3">
        <v>0.4200012070734504</v>
      </c>
      <c r="W3619" t="s">
        <v>54</v>
      </c>
      <c r="X3619" t="s">
        <v>42</v>
      </c>
      <c r="Y3619" t="s">
        <v>56</v>
      </c>
      <c r="Z3619">
        <v>5</v>
      </c>
      <c r="AA3619" t="s">
        <v>57</v>
      </c>
      <c r="AB3619" t="s">
        <v>150</v>
      </c>
      <c r="AC3619">
        <v>4.5999999999999996</v>
      </c>
      <c r="AD3619">
        <v>2024</v>
      </c>
      <c r="AE3619">
        <v>9</v>
      </c>
      <c r="AF3619" t="s">
        <v>5531</v>
      </c>
      <c r="AG3619" t="s">
        <v>5514</v>
      </c>
      <c r="AH3619" t="s">
        <v>5515</v>
      </c>
      <c r="AI3619" t="s">
        <v>5523</v>
      </c>
    </row>
    <row r="3620" spans="1:35">
      <c r="A3620" t="s">
        <v>4122</v>
      </c>
      <c r="B3620" s="2">
        <v>45312</v>
      </c>
      <c r="C3620" t="s">
        <v>637</v>
      </c>
      <c r="D3620" t="s">
        <v>31</v>
      </c>
      <c r="E3620" t="s">
        <v>111</v>
      </c>
      <c r="F3620" t="s">
        <v>70</v>
      </c>
      <c r="G3620">
        <v>37</v>
      </c>
      <c r="H3620" t="s">
        <v>153</v>
      </c>
      <c r="I3620" t="s">
        <v>154</v>
      </c>
      <c r="J3620" t="s">
        <v>36</v>
      </c>
      <c r="K3620" t="s">
        <v>291</v>
      </c>
      <c r="L3620" t="s">
        <v>137</v>
      </c>
      <c r="M3620" t="s">
        <v>83</v>
      </c>
      <c r="N3620" t="s">
        <v>93</v>
      </c>
      <c r="O3620">
        <v>7</v>
      </c>
      <c r="P3620" s="4">
        <v>17836</v>
      </c>
      <c r="Q3620" s="4">
        <v>13734</v>
      </c>
      <c r="R3620" s="3">
        <v>0.1</v>
      </c>
      <c r="S3620" s="4">
        <v>112367</v>
      </c>
      <c r="T3620" s="4">
        <v>96138</v>
      </c>
      <c r="U3620" s="4">
        <v>16229</v>
      </c>
      <c r="V3620" s="3">
        <v>0.14442852438883302</v>
      </c>
      <c r="W3620" t="s">
        <v>41</v>
      </c>
      <c r="X3620" t="s">
        <v>55</v>
      </c>
      <c r="Y3620" t="s">
        <v>171</v>
      </c>
      <c r="Z3620">
        <v>14</v>
      </c>
      <c r="AA3620" t="s">
        <v>220</v>
      </c>
      <c r="AB3620" t="s">
        <v>150</v>
      </c>
      <c r="AC3620" t="s">
        <v>46</v>
      </c>
      <c r="AD3620">
        <v>2024</v>
      </c>
      <c r="AE3620">
        <v>1</v>
      </c>
      <c r="AF3620" t="s">
        <v>5532</v>
      </c>
      <c r="AG3620" t="s">
        <v>5528</v>
      </c>
      <c r="AH3620" t="s">
        <v>5515</v>
      </c>
      <c r="AI3620" t="s">
        <v>5526</v>
      </c>
    </row>
    <row r="3621" spans="1:35">
      <c r="A3621" t="s">
        <v>4123</v>
      </c>
      <c r="B3621" s="2">
        <v>45614</v>
      </c>
      <c r="C3621" t="s">
        <v>481</v>
      </c>
      <c r="D3621" t="s">
        <v>31</v>
      </c>
      <c r="E3621" t="s">
        <v>170</v>
      </c>
      <c r="F3621" t="s">
        <v>33</v>
      </c>
      <c r="G3621">
        <v>18</v>
      </c>
      <c r="H3621" t="s">
        <v>99</v>
      </c>
      <c r="I3621" t="s">
        <v>99</v>
      </c>
      <c r="J3621" t="s">
        <v>100</v>
      </c>
      <c r="K3621" t="s">
        <v>214</v>
      </c>
      <c r="L3621" t="s">
        <v>38</v>
      </c>
      <c r="M3621" t="s">
        <v>107</v>
      </c>
      <c r="N3621" t="s">
        <v>126</v>
      </c>
      <c r="O3621">
        <v>5</v>
      </c>
      <c r="P3621" s="4">
        <v>24761</v>
      </c>
      <c r="Q3621" s="4">
        <v>17333</v>
      </c>
      <c r="R3621" s="3">
        <v>0</v>
      </c>
      <c r="S3621" s="4">
        <v>123805</v>
      </c>
      <c r="T3621" s="4">
        <v>86665</v>
      </c>
      <c r="U3621" s="4">
        <v>37140</v>
      </c>
      <c r="V3621" s="3">
        <v>0.2999878841726909</v>
      </c>
      <c r="W3621" t="s">
        <v>41</v>
      </c>
      <c r="X3621" t="s">
        <v>42</v>
      </c>
      <c r="Y3621" t="s">
        <v>56</v>
      </c>
      <c r="Z3621">
        <v>3</v>
      </c>
      <c r="AA3621" t="s">
        <v>57</v>
      </c>
      <c r="AB3621" t="s">
        <v>132</v>
      </c>
      <c r="AC3621">
        <v>4.3</v>
      </c>
      <c r="AD3621">
        <v>2024</v>
      </c>
      <c r="AE3621">
        <v>11</v>
      </c>
      <c r="AF3621" t="s">
        <v>5535</v>
      </c>
      <c r="AG3621" t="s">
        <v>5518</v>
      </c>
      <c r="AH3621" t="s">
        <v>5515</v>
      </c>
      <c r="AI3621" t="s">
        <v>5520</v>
      </c>
    </row>
    <row r="3622" spans="1:35">
      <c r="A3622" t="s">
        <v>4124</v>
      </c>
      <c r="B3622" s="2">
        <v>45382</v>
      </c>
      <c r="C3622" t="s">
        <v>755</v>
      </c>
      <c r="D3622" t="s">
        <v>49</v>
      </c>
      <c r="E3622" t="s">
        <v>129</v>
      </c>
      <c r="F3622" t="s">
        <v>33</v>
      </c>
      <c r="G3622">
        <v>42</v>
      </c>
      <c r="H3622" t="s">
        <v>146</v>
      </c>
      <c r="I3622" t="s">
        <v>147</v>
      </c>
      <c r="J3622" t="s">
        <v>36</v>
      </c>
      <c r="K3622" t="s">
        <v>257</v>
      </c>
      <c r="L3622" t="s">
        <v>142</v>
      </c>
      <c r="M3622" t="s">
        <v>63</v>
      </c>
      <c r="N3622" t="s">
        <v>93</v>
      </c>
      <c r="O3622">
        <v>3</v>
      </c>
      <c r="P3622" s="4">
        <v>5970</v>
      </c>
      <c r="Q3622" s="4">
        <v>3582</v>
      </c>
      <c r="R3622" s="3">
        <v>0.05</v>
      </c>
      <c r="S3622" s="4">
        <v>17015</v>
      </c>
      <c r="T3622" s="4">
        <v>10746</v>
      </c>
      <c r="U3622" s="4">
        <v>6269</v>
      </c>
      <c r="V3622" s="3">
        <v>0.36843961210696446</v>
      </c>
      <c r="W3622" t="s">
        <v>84</v>
      </c>
      <c r="X3622" t="s">
        <v>42</v>
      </c>
      <c r="Y3622" t="s">
        <v>56</v>
      </c>
      <c r="Z3622">
        <v>1</v>
      </c>
      <c r="AA3622" t="s">
        <v>167</v>
      </c>
      <c r="AB3622" t="s">
        <v>132</v>
      </c>
      <c r="AC3622">
        <v>3.3</v>
      </c>
      <c r="AD3622">
        <v>2024</v>
      </c>
      <c r="AE3622">
        <v>3</v>
      </c>
      <c r="AF3622" t="s">
        <v>5534</v>
      </c>
      <c r="AG3622" t="s">
        <v>5528</v>
      </c>
      <c r="AH3622" t="s">
        <v>5519</v>
      </c>
      <c r="AI3622" t="s">
        <v>5526</v>
      </c>
    </row>
    <row r="3623" spans="1:35">
      <c r="A3623" t="s">
        <v>4125</v>
      </c>
      <c r="B3623" s="2">
        <v>45535</v>
      </c>
      <c r="C3623" t="s">
        <v>837</v>
      </c>
      <c r="D3623" t="s">
        <v>31</v>
      </c>
      <c r="E3623" t="s">
        <v>32</v>
      </c>
      <c r="F3623" t="s">
        <v>33</v>
      </c>
      <c r="G3623">
        <v>51</v>
      </c>
      <c r="H3623" t="s">
        <v>34</v>
      </c>
      <c r="I3623" t="s">
        <v>35</v>
      </c>
      <c r="J3623" t="s">
        <v>36</v>
      </c>
      <c r="K3623" t="s">
        <v>239</v>
      </c>
      <c r="L3623" t="s">
        <v>112</v>
      </c>
      <c r="M3623" t="s">
        <v>107</v>
      </c>
      <c r="N3623" t="s">
        <v>126</v>
      </c>
      <c r="O3623">
        <v>6</v>
      </c>
      <c r="P3623" s="4">
        <v>5004</v>
      </c>
      <c r="Q3623" s="4">
        <v>3403</v>
      </c>
      <c r="R3623" s="3">
        <v>0.15</v>
      </c>
      <c r="S3623" s="4">
        <v>25520</v>
      </c>
      <c r="T3623" s="4">
        <v>20418</v>
      </c>
      <c r="U3623" s="4">
        <v>5102</v>
      </c>
      <c r="V3623" s="3">
        <v>0.1999216300940439</v>
      </c>
      <c r="W3623" t="s">
        <v>75</v>
      </c>
      <c r="X3623" t="s">
        <v>55</v>
      </c>
      <c r="Y3623" t="s">
        <v>56</v>
      </c>
      <c r="Z3623">
        <v>6</v>
      </c>
      <c r="AA3623" t="s">
        <v>181</v>
      </c>
      <c r="AB3623" t="s">
        <v>45</v>
      </c>
      <c r="AC3623">
        <v>3.9</v>
      </c>
      <c r="AD3623">
        <v>2024</v>
      </c>
      <c r="AE3623">
        <v>8</v>
      </c>
      <c r="AF3623" t="s">
        <v>5513</v>
      </c>
      <c r="AG3623" t="s">
        <v>5514</v>
      </c>
      <c r="AH3623" t="s">
        <v>5522</v>
      </c>
      <c r="AI3623" t="s">
        <v>5523</v>
      </c>
    </row>
    <row r="3624" spans="1:35">
      <c r="A3624" t="s">
        <v>4126</v>
      </c>
      <c r="B3624" s="2">
        <v>44964</v>
      </c>
      <c r="C3624" t="s">
        <v>304</v>
      </c>
      <c r="D3624" t="s">
        <v>31</v>
      </c>
      <c r="E3624" t="s">
        <v>135</v>
      </c>
      <c r="F3624" t="s">
        <v>33</v>
      </c>
      <c r="G3624">
        <v>49</v>
      </c>
      <c r="H3624" t="s">
        <v>153</v>
      </c>
      <c r="I3624" t="s">
        <v>154</v>
      </c>
      <c r="J3624" t="s">
        <v>36</v>
      </c>
      <c r="K3624" t="s">
        <v>199</v>
      </c>
      <c r="L3624" t="s">
        <v>131</v>
      </c>
      <c r="M3624" t="s">
        <v>39</v>
      </c>
      <c r="N3624" t="s">
        <v>126</v>
      </c>
      <c r="O3624">
        <v>6</v>
      </c>
      <c r="P3624" s="4">
        <v>10302</v>
      </c>
      <c r="Q3624" s="4">
        <v>6799</v>
      </c>
      <c r="R3624" s="3">
        <v>0.2</v>
      </c>
      <c r="S3624" s="4">
        <v>49450</v>
      </c>
      <c r="T3624" s="4">
        <v>40794</v>
      </c>
      <c r="U3624" s="4">
        <v>8656</v>
      </c>
      <c r="V3624" s="3">
        <v>0.17504550050556117</v>
      </c>
      <c r="W3624" t="s">
        <v>54</v>
      </c>
      <c r="X3624" t="s">
        <v>76</v>
      </c>
      <c r="Y3624" t="s">
        <v>43</v>
      </c>
      <c r="Z3624">
        <v>0</v>
      </c>
      <c r="AA3624" t="s">
        <v>65</v>
      </c>
      <c r="AB3624" t="s">
        <v>121</v>
      </c>
      <c r="AC3624" t="s">
        <v>46</v>
      </c>
      <c r="AD3624">
        <v>2023</v>
      </c>
      <c r="AE3624">
        <v>2</v>
      </c>
      <c r="AF3624" t="s">
        <v>5527</v>
      </c>
      <c r="AG3624" t="s">
        <v>5528</v>
      </c>
      <c r="AH3624" t="s">
        <v>5522</v>
      </c>
      <c r="AI3624" t="s">
        <v>5523</v>
      </c>
    </row>
    <row r="3625" spans="1:35">
      <c r="A3625" t="s">
        <v>4127</v>
      </c>
      <c r="B3625" s="2">
        <v>45611</v>
      </c>
      <c r="C3625" t="s">
        <v>393</v>
      </c>
      <c r="D3625" t="s">
        <v>31</v>
      </c>
      <c r="E3625" t="s">
        <v>98</v>
      </c>
      <c r="F3625" t="s">
        <v>70</v>
      </c>
      <c r="G3625">
        <v>57</v>
      </c>
      <c r="H3625" t="s">
        <v>71</v>
      </c>
      <c r="I3625" t="s">
        <v>72</v>
      </c>
      <c r="J3625" t="s">
        <v>73</v>
      </c>
      <c r="K3625" t="s">
        <v>61</v>
      </c>
      <c r="L3625" t="s">
        <v>38</v>
      </c>
      <c r="M3625" t="s">
        <v>63</v>
      </c>
      <c r="N3625" t="s">
        <v>64</v>
      </c>
      <c r="O3625">
        <v>3</v>
      </c>
      <c r="P3625" s="4">
        <v>7877</v>
      </c>
      <c r="Q3625" s="4">
        <v>5278</v>
      </c>
      <c r="R3625" s="3">
        <v>0</v>
      </c>
      <c r="S3625" s="4">
        <v>23631</v>
      </c>
      <c r="T3625" s="4">
        <v>15834</v>
      </c>
      <c r="U3625" s="4">
        <v>7797</v>
      </c>
      <c r="V3625" s="3">
        <v>0.32994794972705344</v>
      </c>
      <c r="W3625" t="s">
        <v>84</v>
      </c>
      <c r="X3625" t="s">
        <v>55</v>
      </c>
      <c r="Y3625" t="s">
        <v>56</v>
      </c>
      <c r="Z3625">
        <v>7</v>
      </c>
      <c r="AA3625" t="s">
        <v>102</v>
      </c>
      <c r="AB3625" t="s">
        <v>45</v>
      </c>
      <c r="AC3625">
        <v>4.4000000000000004</v>
      </c>
      <c r="AD3625">
        <v>2024</v>
      </c>
      <c r="AE3625">
        <v>11</v>
      </c>
      <c r="AF3625" t="s">
        <v>5535</v>
      </c>
      <c r="AG3625" t="s">
        <v>5518</v>
      </c>
      <c r="AH3625" t="s">
        <v>5522</v>
      </c>
      <c r="AI3625" t="s">
        <v>5523</v>
      </c>
    </row>
    <row r="3626" spans="1:35">
      <c r="A3626" t="s">
        <v>4128</v>
      </c>
      <c r="B3626" s="2">
        <v>45495</v>
      </c>
      <c r="C3626" t="s">
        <v>245</v>
      </c>
      <c r="D3626" t="s">
        <v>49</v>
      </c>
      <c r="E3626" t="s">
        <v>124</v>
      </c>
      <c r="F3626" t="s">
        <v>70</v>
      </c>
      <c r="G3626">
        <v>45</v>
      </c>
      <c r="H3626" t="s">
        <v>99</v>
      </c>
      <c r="I3626" t="s">
        <v>99</v>
      </c>
      <c r="J3626" t="s">
        <v>100</v>
      </c>
      <c r="K3626" t="s">
        <v>199</v>
      </c>
      <c r="L3626" t="s">
        <v>62</v>
      </c>
      <c r="M3626" t="s">
        <v>83</v>
      </c>
      <c r="N3626" t="s">
        <v>113</v>
      </c>
      <c r="O3626">
        <v>5</v>
      </c>
      <c r="P3626" s="4">
        <v>307</v>
      </c>
      <c r="Q3626" s="4">
        <v>175</v>
      </c>
      <c r="R3626" s="3">
        <v>0</v>
      </c>
      <c r="S3626" s="4">
        <v>1535</v>
      </c>
      <c r="T3626" s="4">
        <v>875</v>
      </c>
      <c r="U3626" s="4">
        <v>660</v>
      </c>
      <c r="V3626" s="3">
        <v>0.42996742671009774</v>
      </c>
      <c r="W3626" t="s">
        <v>41</v>
      </c>
      <c r="X3626" t="s">
        <v>76</v>
      </c>
      <c r="Y3626" t="s">
        <v>56</v>
      </c>
      <c r="Z3626">
        <v>4</v>
      </c>
      <c r="AA3626" t="s">
        <v>65</v>
      </c>
      <c r="AB3626" t="s">
        <v>95</v>
      </c>
      <c r="AC3626">
        <v>4.9000000000000004</v>
      </c>
      <c r="AD3626">
        <v>2024</v>
      </c>
      <c r="AE3626">
        <v>7</v>
      </c>
      <c r="AF3626" t="s">
        <v>5533</v>
      </c>
      <c r="AG3626" t="s">
        <v>5514</v>
      </c>
      <c r="AH3626" t="s">
        <v>5519</v>
      </c>
      <c r="AI3626" t="s">
        <v>5523</v>
      </c>
    </row>
    <row r="3627" spans="1:35">
      <c r="A3627" t="s">
        <v>4129</v>
      </c>
      <c r="B3627" s="2">
        <v>45619</v>
      </c>
      <c r="C3627" t="s">
        <v>314</v>
      </c>
      <c r="D3627" t="s">
        <v>31</v>
      </c>
      <c r="E3627" t="s">
        <v>32</v>
      </c>
      <c r="F3627" t="s">
        <v>33</v>
      </c>
      <c r="G3627">
        <v>19</v>
      </c>
      <c r="H3627" t="s">
        <v>34</v>
      </c>
      <c r="I3627" t="s">
        <v>35</v>
      </c>
      <c r="J3627" t="s">
        <v>36</v>
      </c>
      <c r="K3627" t="s">
        <v>74</v>
      </c>
      <c r="L3627" t="s">
        <v>101</v>
      </c>
      <c r="M3627" t="s">
        <v>83</v>
      </c>
      <c r="N3627" t="s">
        <v>93</v>
      </c>
      <c r="O3627">
        <v>8</v>
      </c>
      <c r="P3627" s="4">
        <v>11175</v>
      </c>
      <c r="Q3627" s="4">
        <v>7152</v>
      </c>
      <c r="R3627" s="3">
        <v>0.2</v>
      </c>
      <c r="S3627" s="4">
        <v>71520</v>
      </c>
      <c r="T3627" s="4">
        <v>57216</v>
      </c>
      <c r="U3627" s="4">
        <v>14304</v>
      </c>
      <c r="V3627" s="3">
        <v>0.2</v>
      </c>
      <c r="W3627" t="s">
        <v>41</v>
      </c>
      <c r="X3627" t="s">
        <v>76</v>
      </c>
      <c r="Y3627" t="s">
        <v>56</v>
      </c>
      <c r="Z3627">
        <v>1</v>
      </c>
      <c r="AA3627" t="s">
        <v>185</v>
      </c>
      <c r="AB3627" t="s">
        <v>121</v>
      </c>
      <c r="AC3627">
        <v>3.3</v>
      </c>
      <c r="AD3627">
        <v>2024</v>
      </c>
      <c r="AE3627">
        <v>11</v>
      </c>
      <c r="AF3627" t="s">
        <v>5535</v>
      </c>
      <c r="AG3627" t="s">
        <v>5518</v>
      </c>
      <c r="AH3627" t="s">
        <v>5515</v>
      </c>
      <c r="AI3627" t="s">
        <v>5520</v>
      </c>
    </row>
    <row r="3628" spans="1:35">
      <c r="A3628" t="s">
        <v>4130</v>
      </c>
      <c r="B3628" s="2">
        <v>44944</v>
      </c>
      <c r="C3628" t="s">
        <v>1436</v>
      </c>
      <c r="D3628" t="s">
        <v>31</v>
      </c>
      <c r="E3628" t="s">
        <v>119</v>
      </c>
      <c r="F3628" t="s">
        <v>70</v>
      </c>
      <c r="G3628">
        <v>33</v>
      </c>
      <c r="H3628" t="s">
        <v>71</v>
      </c>
      <c r="I3628" t="s">
        <v>72</v>
      </c>
      <c r="J3628" t="s">
        <v>73</v>
      </c>
      <c r="K3628" t="s">
        <v>37</v>
      </c>
      <c r="L3628" t="s">
        <v>38</v>
      </c>
      <c r="M3628" t="s">
        <v>107</v>
      </c>
      <c r="N3628" t="s">
        <v>126</v>
      </c>
      <c r="O3628">
        <v>1</v>
      </c>
      <c r="P3628" s="4">
        <v>8424</v>
      </c>
      <c r="Q3628" s="4">
        <v>6655</v>
      </c>
      <c r="R3628" s="3">
        <v>0.05</v>
      </c>
      <c r="S3628" s="4">
        <v>8003</v>
      </c>
      <c r="T3628" s="4">
        <v>6655</v>
      </c>
      <c r="U3628" s="4">
        <v>1348</v>
      </c>
      <c r="V3628" s="3">
        <v>0.1684368361864301</v>
      </c>
      <c r="W3628" t="s">
        <v>54</v>
      </c>
      <c r="X3628" t="s">
        <v>42</v>
      </c>
      <c r="Y3628" t="s">
        <v>171</v>
      </c>
      <c r="Z3628">
        <v>10</v>
      </c>
      <c r="AA3628" t="s">
        <v>102</v>
      </c>
      <c r="AB3628" t="s">
        <v>121</v>
      </c>
      <c r="AC3628" t="s">
        <v>46</v>
      </c>
      <c r="AD3628">
        <v>2023</v>
      </c>
      <c r="AE3628">
        <v>1</v>
      </c>
      <c r="AF3628" t="s">
        <v>5532</v>
      </c>
      <c r="AG3628" t="s">
        <v>5528</v>
      </c>
      <c r="AH3628" t="s">
        <v>5519</v>
      </c>
      <c r="AI3628" t="s">
        <v>5516</v>
      </c>
    </row>
    <row r="3629" spans="1:35">
      <c r="A3629" t="s">
        <v>4131</v>
      </c>
      <c r="B3629" s="2">
        <v>45251</v>
      </c>
      <c r="C3629" t="s">
        <v>255</v>
      </c>
      <c r="D3629" t="s">
        <v>31</v>
      </c>
      <c r="E3629" t="s">
        <v>69</v>
      </c>
      <c r="F3629" t="s">
        <v>70</v>
      </c>
      <c r="G3629">
        <v>41</v>
      </c>
      <c r="H3629" t="s">
        <v>34</v>
      </c>
      <c r="I3629" t="s">
        <v>35</v>
      </c>
      <c r="J3629" t="s">
        <v>36</v>
      </c>
      <c r="K3629" t="s">
        <v>136</v>
      </c>
      <c r="L3629" t="s">
        <v>38</v>
      </c>
      <c r="M3629" t="s">
        <v>83</v>
      </c>
      <c r="N3629" t="s">
        <v>126</v>
      </c>
      <c r="O3629">
        <v>3</v>
      </c>
      <c r="P3629" s="4">
        <v>24792</v>
      </c>
      <c r="Q3629" s="4">
        <v>17106</v>
      </c>
      <c r="R3629" s="3">
        <v>0</v>
      </c>
      <c r="S3629" s="4">
        <v>74376</v>
      </c>
      <c r="T3629" s="4">
        <v>51318</v>
      </c>
      <c r="U3629" s="4">
        <v>23058</v>
      </c>
      <c r="V3629" s="3">
        <v>0.31001936108422073</v>
      </c>
      <c r="W3629" t="s">
        <v>54</v>
      </c>
      <c r="X3629" t="s">
        <v>76</v>
      </c>
      <c r="Y3629" t="s">
        <v>56</v>
      </c>
      <c r="Z3629">
        <v>1</v>
      </c>
      <c r="AA3629" t="s">
        <v>44</v>
      </c>
      <c r="AB3629" t="s">
        <v>150</v>
      </c>
      <c r="AC3629">
        <v>3.5</v>
      </c>
      <c r="AD3629">
        <v>2023</v>
      </c>
      <c r="AE3629">
        <v>11</v>
      </c>
      <c r="AF3629" t="s">
        <v>5535</v>
      </c>
      <c r="AG3629" t="s">
        <v>5518</v>
      </c>
      <c r="AH3629" t="s">
        <v>5515</v>
      </c>
      <c r="AI3629" t="s">
        <v>5526</v>
      </c>
    </row>
    <row r="3630" spans="1:35">
      <c r="A3630" t="s">
        <v>4132</v>
      </c>
      <c r="B3630" s="2">
        <v>45119</v>
      </c>
      <c r="C3630" t="s">
        <v>862</v>
      </c>
      <c r="D3630" t="s">
        <v>49</v>
      </c>
      <c r="E3630" t="s">
        <v>135</v>
      </c>
      <c r="F3630" t="s">
        <v>33</v>
      </c>
      <c r="G3630">
        <v>44</v>
      </c>
      <c r="H3630" t="s">
        <v>71</v>
      </c>
      <c r="I3630" t="s">
        <v>72</v>
      </c>
      <c r="J3630" t="s">
        <v>73</v>
      </c>
      <c r="K3630" t="s">
        <v>179</v>
      </c>
      <c r="L3630" t="s">
        <v>52</v>
      </c>
      <c r="M3630" t="s">
        <v>92</v>
      </c>
      <c r="N3630" t="s">
        <v>113</v>
      </c>
      <c r="O3630">
        <v>2</v>
      </c>
      <c r="P3630" s="4">
        <v>5231</v>
      </c>
      <c r="Q3630" s="4">
        <v>3609</v>
      </c>
      <c r="R3630" s="3">
        <v>0.05</v>
      </c>
      <c r="S3630" s="4">
        <v>9939</v>
      </c>
      <c r="T3630" s="4">
        <v>7218</v>
      </c>
      <c r="U3630" s="4">
        <v>2721</v>
      </c>
      <c r="V3630" s="3">
        <v>0.27376999698158766</v>
      </c>
      <c r="W3630" t="s">
        <v>75</v>
      </c>
      <c r="X3630" t="s">
        <v>42</v>
      </c>
      <c r="Y3630" t="s">
        <v>56</v>
      </c>
      <c r="Z3630">
        <v>2</v>
      </c>
      <c r="AA3630" t="s">
        <v>77</v>
      </c>
      <c r="AB3630" t="s">
        <v>121</v>
      </c>
      <c r="AC3630">
        <v>4.7</v>
      </c>
      <c r="AD3630">
        <v>2023</v>
      </c>
      <c r="AE3630">
        <v>7</v>
      </c>
      <c r="AF3630" t="s">
        <v>5533</v>
      </c>
      <c r="AG3630" t="s">
        <v>5514</v>
      </c>
      <c r="AH3630" t="s">
        <v>5519</v>
      </c>
      <c r="AI3630" t="s">
        <v>5526</v>
      </c>
    </row>
    <row r="3631" spans="1:35">
      <c r="A3631" t="s">
        <v>4133</v>
      </c>
      <c r="B3631" s="2">
        <v>45246</v>
      </c>
      <c r="C3631" t="s">
        <v>243</v>
      </c>
      <c r="D3631" t="s">
        <v>31</v>
      </c>
      <c r="E3631" t="s">
        <v>60</v>
      </c>
      <c r="F3631" t="s">
        <v>70</v>
      </c>
      <c r="G3631">
        <v>36</v>
      </c>
      <c r="H3631" t="s">
        <v>88</v>
      </c>
      <c r="I3631" t="s">
        <v>89</v>
      </c>
      <c r="J3631" t="s">
        <v>82</v>
      </c>
      <c r="K3631" t="s">
        <v>106</v>
      </c>
      <c r="L3631" t="s">
        <v>52</v>
      </c>
      <c r="M3631" t="s">
        <v>92</v>
      </c>
      <c r="N3631" t="s">
        <v>126</v>
      </c>
      <c r="O3631">
        <v>8</v>
      </c>
      <c r="P3631" s="4">
        <v>18312</v>
      </c>
      <c r="Q3631" s="4">
        <v>12269</v>
      </c>
      <c r="R3631" s="3">
        <v>0</v>
      </c>
      <c r="S3631" s="4">
        <v>146496</v>
      </c>
      <c r="T3631" s="4">
        <v>98152</v>
      </c>
      <c r="U3631" s="4">
        <v>48344</v>
      </c>
      <c r="V3631" s="3">
        <v>0.33000218435998252</v>
      </c>
      <c r="W3631" t="s">
        <v>54</v>
      </c>
      <c r="X3631" t="s">
        <v>55</v>
      </c>
      <c r="Y3631" t="s">
        <v>56</v>
      </c>
      <c r="Z3631">
        <v>4</v>
      </c>
      <c r="AA3631" t="s">
        <v>229</v>
      </c>
      <c r="AB3631" t="s">
        <v>121</v>
      </c>
      <c r="AC3631">
        <v>3.8</v>
      </c>
      <c r="AD3631">
        <v>2023</v>
      </c>
      <c r="AE3631">
        <v>11</v>
      </c>
      <c r="AF3631" t="s">
        <v>5535</v>
      </c>
      <c r="AG3631" t="s">
        <v>5518</v>
      </c>
      <c r="AH3631" t="s">
        <v>5515</v>
      </c>
      <c r="AI3631" t="s">
        <v>5526</v>
      </c>
    </row>
    <row r="3632" spans="1:35">
      <c r="A3632" t="s">
        <v>4134</v>
      </c>
      <c r="B3632" s="2">
        <v>45414</v>
      </c>
      <c r="C3632" t="s">
        <v>478</v>
      </c>
      <c r="D3632" t="s">
        <v>49</v>
      </c>
      <c r="E3632" t="s">
        <v>60</v>
      </c>
      <c r="F3632" t="s">
        <v>70</v>
      </c>
      <c r="G3632">
        <v>49</v>
      </c>
      <c r="H3632" t="s">
        <v>105</v>
      </c>
      <c r="I3632" t="s">
        <v>89</v>
      </c>
      <c r="J3632" t="s">
        <v>82</v>
      </c>
      <c r="K3632" t="s">
        <v>166</v>
      </c>
      <c r="L3632" t="s">
        <v>137</v>
      </c>
      <c r="M3632" t="s">
        <v>107</v>
      </c>
      <c r="N3632" t="s">
        <v>40</v>
      </c>
      <c r="O3632">
        <v>1</v>
      </c>
      <c r="P3632" s="4">
        <v>13228</v>
      </c>
      <c r="Q3632" s="4">
        <v>8334</v>
      </c>
      <c r="R3632" s="3">
        <v>0.15</v>
      </c>
      <c r="S3632" s="4">
        <v>11244</v>
      </c>
      <c r="T3632" s="4">
        <v>8334</v>
      </c>
      <c r="U3632" s="4">
        <v>2910</v>
      </c>
      <c r="V3632" s="3">
        <v>0.25880469583778015</v>
      </c>
      <c r="W3632" t="s">
        <v>54</v>
      </c>
      <c r="X3632" t="s">
        <v>76</v>
      </c>
      <c r="Y3632" t="s">
        <v>43</v>
      </c>
      <c r="Z3632">
        <v>0</v>
      </c>
      <c r="AA3632" t="s">
        <v>65</v>
      </c>
      <c r="AB3632" t="s">
        <v>194</v>
      </c>
      <c r="AC3632" t="s">
        <v>46</v>
      </c>
      <c r="AD3632">
        <v>2024</v>
      </c>
      <c r="AE3632">
        <v>5</v>
      </c>
      <c r="AF3632" t="s">
        <v>5529</v>
      </c>
      <c r="AG3632" t="s">
        <v>5525</v>
      </c>
      <c r="AH3632" t="s">
        <v>5519</v>
      </c>
      <c r="AI3632" t="s">
        <v>5523</v>
      </c>
    </row>
    <row r="3633" spans="1:35">
      <c r="A3633" t="s">
        <v>4135</v>
      </c>
      <c r="B3633" s="2">
        <v>45047</v>
      </c>
      <c r="C3633" t="s">
        <v>427</v>
      </c>
      <c r="D3633" t="s">
        <v>31</v>
      </c>
      <c r="E3633" t="s">
        <v>60</v>
      </c>
      <c r="F3633" t="s">
        <v>70</v>
      </c>
      <c r="G3633">
        <v>32</v>
      </c>
      <c r="H3633" t="s">
        <v>88</v>
      </c>
      <c r="I3633" t="s">
        <v>89</v>
      </c>
      <c r="J3633" t="s">
        <v>82</v>
      </c>
      <c r="K3633" t="s">
        <v>269</v>
      </c>
      <c r="L3633" t="s">
        <v>38</v>
      </c>
      <c r="M3633" t="s">
        <v>39</v>
      </c>
      <c r="N3633" t="s">
        <v>126</v>
      </c>
      <c r="O3633">
        <v>8</v>
      </c>
      <c r="P3633" s="4">
        <v>14279</v>
      </c>
      <c r="Q3633" s="4">
        <v>8567</v>
      </c>
      <c r="R3633" s="3">
        <v>0.2</v>
      </c>
      <c r="S3633" s="4">
        <v>91386</v>
      </c>
      <c r="T3633" s="4">
        <v>68536</v>
      </c>
      <c r="U3633" s="4">
        <v>22850</v>
      </c>
      <c r="V3633" s="3">
        <v>0.25003829908301051</v>
      </c>
      <c r="W3633" t="s">
        <v>75</v>
      </c>
      <c r="X3633" t="s">
        <v>76</v>
      </c>
      <c r="Y3633" t="s">
        <v>156</v>
      </c>
      <c r="Z3633">
        <v>0</v>
      </c>
      <c r="AA3633" t="s">
        <v>181</v>
      </c>
      <c r="AB3633" t="s">
        <v>45</v>
      </c>
      <c r="AC3633">
        <v>2</v>
      </c>
      <c r="AD3633">
        <v>2023</v>
      </c>
      <c r="AE3633">
        <v>5</v>
      </c>
      <c r="AF3633" t="s">
        <v>5529</v>
      </c>
      <c r="AG3633" t="s">
        <v>5525</v>
      </c>
      <c r="AH3633" t="s">
        <v>5515</v>
      </c>
      <c r="AI3633" t="s">
        <v>5516</v>
      </c>
    </row>
    <row r="3634" spans="1:35">
      <c r="A3634" t="s">
        <v>4136</v>
      </c>
      <c r="B3634" s="2">
        <v>44983</v>
      </c>
      <c r="C3634" t="s">
        <v>447</v>
      </c>
      <c r="D3634" t="s">
        <v>49</v>
      </c>
      <c r="E3634" t="s">
        <v>69</v>
      </c>
      <c r="F3634" t="s">
        <v>70</v>
      </c>
      <c r="G3634">
        <v>48</v>
      </c>
      <c r="H3634" t="s">
        <v>153</v>
      </c>
      <c r="I3634" t="s">
        <v>154</v>
      </c>
      <c r="J3634" t="s">
        <v>36</v>
      </c>
      <c r="K3634" t="s">
        <v>106</v>
      </c>
      <c r="L3634" t="s">
        <v>38</v>
      </c>
      <c r="M3634" t="s">
        <v>83</v>
      </c>
      <c r="N3634" t="s">
        <v>113</v>
      </c>
      <c r="O3634">
        <v>5</v>
      </c>
      <c r="P3634" s="4">
        <v>15074</v>
      </c>
      <c r="Q3634" s="4">
        <v>8743</v>
      </c>
      <c r="R3634" s="3">
        <v>0.05</v>
      </c>
      <c r="S3634" s="4">
        <v>71602</v>
      </c>
      <c r="T3634" s="4">
        <v>43715</v>
      </c>
      <c r="U3634" s="4">
        <v>27887</v>
      </c>
      <c r="V3634" s="3">
        <v>0.38947236110723166</v>
      </c>
      <c r="W3634" t="s">
        <v>41</v>
      </c>
      <c r="X3634" t="s">
        <v>76</v>
      </c>
      <c r="Y3634" t="s">
        <v>56</v>
      </c>
      <c r="Z3634">
        <v>1</v>
      </c>
      <c r="AA3634" t="s">
        <v>94</v>
      </c>
      <c r="AB3634" t="s">
        <v>45</v>
      </c>
      <c r="AC3634">
        <v>3.7</v>
      </c>
      <c r="AD3634">
        <v>2023</v>
      </c>
      <c r="AE3634">
        <v>2</v>
      </c>
      <c r="AF3634" t="s">
        <v>5527</v>
      </c>
      <c r="AG3634" t="s">
        <v>5528</v>
      </c>
      <c r="AH3634" t="s">
        <v>5515</v>
      </c>
      <c r="AI3634" t="s">
        <v>5523</v>
      </c>
    </row>
    <row r="3635" spans="1:35">
      <c r="A3635" t="s">
        <v>4137</v>
      </c>
      <c r="B3635" s="2">
        <v>45278</v>
      </c>
      <c r="C3635" t="s">
        <v>312</v>
      </c>
      <c r="D3635" t="s">
        <v>31</v>
      </c>
      <c r="E3635" t="s">
        <v>170</v>
      </c>
      <c r="F3635" t="s">
        <v>33</v>
      </c>
      <c r="G3635">
        <v>29</v>
      </c>
      <c r="H3635" t="s">
        <v>153</v>
      </c>
      <c r="I3635" t="s">
        <v>154</v>
      </c>
      <c r="J3635" t="s">
        <v>36</v>
      </c>
      <c r="K3635" t="s">
        <v>162</v>
      </c>
      <c r="L3635" t="s">
        <v>101</v>
      </c>
      <c r="M3635" t="s">
        <v>63</v>
      </c>
      <c r="N3635" t="s">
        <v>64</v>
      </c>
      <c r="O3635">
        <v>5</v>
      </c>
      <c r="P3635" s="4">
        <v>24680</v>
      </c>
      <c r="Q3635" s="4">
        <v>19004</v>
      </c>
      <c r="R3635" s="3">
        <v>0.15</v>
      </c>
      <c r="S3635" s="4">
        <v>104890</v>
      </c>
      <c r="T3635" s="4">
        <v>95020</v>
      </c>
      <c r="U3635" s="4">
        <v>9870</v>
      </c>
      <c r="V3635" s="3">
        <v>9.4098579464200596E-2</v>
      </c>
      <c r="W3635" t="s">
        <v>84</v>
      </c>
      <c r="X3635" t="s">
        <v>42</v>
      </c>
      <c r="Y3635" t="s">
        <v>56</v>
      </c>
      <c r="Z3635">
        <v>7</v>
      </c>
      <c r="AA3635" t="s">
        <v>159</v>
      </c>
      <c r="AB3635" t="s">
        <v>45</v>
      </c>
      <c r="AC3635">
        <v>3.6</v>
      </c>
      <c r="AD3635">
        <v>2023</v>
      </c>
      <c r="AE3635">
        <v>12</v>
      </c>
      <c r="AF3635" t="s">
        <v>5521</v>
      </c>
      <c r="AG3635" t="s">
        <v>5518</v>
      </c>
      <c r="AH3635" t="s">
        <v>5515</v>
      </c>
      <c r="AI3635" t="s">
        <v>5516</v>
      </c>
    </row>
    <row r="3636" spans="1:35">
      <c r="A3636" t="s">
        <v>4138</v>
      </c>
      <c r="B3636" s="2">
        <v>45214</v>
      </c>
      <c r="C3636" t="s">
        <v>361</v>
      </c>
      <c r="D3636" t="s">
        <v>31</v>
      </c>
      <c r="E3636" t="s">
        <v>135</v>
      </c>
      <c r="F3636" t="s">
        <v>33</v>
      </c>
      <c r="G3636">
        <v>49</v>
      </c>
      <c r="H3636" t="s">
        <v>99</v>
      </c>
      <c r="I3636" t="s">
        <v>99</v>
      </c>
      <c r="J3636" t="s">
        <v>100</v>
      </c>
      <c r="K3636" t="s">
        <v>166</v>
      </c>
      <c r="L3636" t="s">
        <v>52</v>
      </c>
      <c r="M3636" t="s">
        <v>107</v>
      </c>
      <c r="N3636" t="s">
        <v>53</v>
      </c>
      <c r="O3636">
        <v>3</v>
      </c>
      <c r="P3636" s="4">
        <v>24396</v>
      </c>
      <c r="Q3636" s="4">
        <v>15613</v>
      </c>
      <c r="R3636" s="3">
        <v>0</v>
      </c>
      <c r="S3636" s="4">
        <v>73188</v>
      </c>
      <c r="T3636" s="4">
        <v>46839</v>
      </c>
      <c r="U3636" s="4">
        <v>26349</v>
      </c>
      <c r="V3636" s="3">
        <v>0.3600180357435645</v>
      </c>
      <c r="W3636" t="s">
        <v>41</v>
      </c>
      <c r="X3636" t="s">
        <v>76</v>
      </c>
      <c r="Y3636" t="s">
        <v>171</v>
      </c>
      <c r="Z3636">
        <v>15</v>
      </c>
      <c r="AA3636" t="s">
        <v>226</v>
      </c>
      <c r="AB3636" t="s">
        <v>45</v>
      </c>
      <c r="AC3636" t="s">
        <v>46</v>
      </c>
      <c r="AD3636">
        <v>2023</v>
      </c>
      <c r="AE3636">
        <v>10</v>
      </c>
      <c r="AF3636" t="s">
        <v>5517</v>
      </c>
      <c r="AG3636" t="s">
        <v>5518</v>
      </c>
      <c r="AH3636" t="s">
        <v>5515</v>
      </c>
      <c r="AI3636" t="s">
        <v>5523</v>
      </c>
    </row>
    <row r="3637" spans="1:35">
      <c r="A3637" t="s">
        <v>4139</v>
      </c>
      <c r="B3637" s="2">
        <v>45597</v>
      </c>
      <c r="C3637" t="s">
        <v>341</v>
      </c>
      <c r="D3637" t="s">
        <v>31</v>
      </c>
      <c r="E3637" t="s">
        <v>98</v>
      </c>
      <c r="F3637" t="s">
        <v>70</v>
      </c>
      <c r="G3637">
        <v>27</v>
      </c>
      <c r="H3637" t="s">
        <v>153</v>
      </c>
      <c r="I3637" t="s">
        <v>154</v>
      </c>
      <c r="J3637" t="s">
        <v>36</v>
      </c>
      <c r="K3637" t="s">
        <v>162</v>
      </c>
      <c r="L3637" t="s">
        <v>137</v>
      </c>
      <c r="M3637" t="s">
        <v>63</v>
      </c>
      <c r="N3637" t="s">
        <v>64</v>
      </c>
      <c r="O3637">
        <v>1</v>
      </c>
      <c r="P3637" s="4">
        <v>20786</v>
      </c>
      <c r="Q3637" s="4">
        <v>13095</v>
      </c>
      <c r="R3637" s="3">
        <v>0</v>
      </c>
      <c r="S3637" s="4">
        <v>20786</v>
      </c>
      <c r="T3637" s="4">
        <v>13095</v>
      </c>
      <c r="U3637" s="4">
        <v>7691</v>
      </c>
      <c r="V3637" s="3">
        <v>0.37000865967478108</v>
      </c>
      <c r="W3637" t="s">
        <v>41</v>
      </c>
      <c r="X3637" t="s">
        <v>76</v>
      </c>
      <c r="Y3637" t="s">
        <v>56</v>
      </c>
      <c r="Z3637">
        <v>4</v>
      </c>
      <c r="AA3637" t="s">
        <v>163</v>
      </c>
      <c r="AB3637" t="s">
        <v>189</v>
      </c>
      <c r="AC3637">
        <v>4.3</v>
      </c>
      <c r="AD3637">
        <v>2024</v>
      </c>
      <c r="AE3637">
        <v>11</v>
      </c>
      <c r="AF3637" t="s">
        <v>5535</v>
      </c>
      <c r="AG3637" t="s">
        <v>5518</v>
      </c>
      <c r="AH3637" t="s">
        <v>5522</v>
      </c>
      <c r="AI3637" t="s">
        <v>5516</v>
      </c>
    </row>
    <row r="3638" spans="1:35">
      <c r="A3638" t="s">
        <v>4140</v>
      </c>
      <c r="B3638" s="2">
        <v>45138</v>
      </c>
      <c r="C3638" t="s">
        <v>460</v>
      </c>
      <c r="D3638" t="s">
        <v>31</v>
      </c>
      <c r="E3638" t="s">
        <v>135</v>
      </c>
      <c r="F3638" t="s">
        <v>33</v>
      </c>
      <c r="G3638">
        <v>23</v>
      </c>
      <c r="H3638" t="s">
        <v>71</v>
      </c>
      <c r="I3638" t="s">
        <v>72</v>
      </c>
      <c r="J3638" t="s">
        <v>73</v>
      </c>
      <c r="K3638" t="s">
        <v>326</v>
      </c>
      <c r="L3638" t="s">
        <v>52</v>
      </c>
      <c r="M3638" t="s">
        <v>39</v>
      </c>
      <c r="N3638" t="s">
        <v>113</v>
      </c>
      <c r="O3638">
        <v>2</v>
      </c>
      <c r="P3638" s="4">
        <v>19939</v>
      </c>
      <c r="Q3638" s="4">
        <v>14954</v>
      </c>
      <c r="R3638" s="3">
        <v>0.05</v>
      </c>
      <c r="S3638" s="4">
        <v>37884</v>
      </c>
      <c r="T3638" s="4">
        <v>29908</v>
      </c>
      <c r="U3638" s="4">
        <v>7976</v>
      </c>
      <c r="V3638" s="3">
        <v>0.21053743004962516</v>
      </c>
      <c r="W3638" t="s">
        <v>54</v>
      </c>
      <c r="X3638" t="s">
        <v>76</v>
      </c>
      <c r="Y3638" t="s">
        <v>56</v>
      </c>
      <c r="Z3638">
        <v>6</v>
      </c>
      <c r="AA3638" t="s">
        <v>57</v>
      </c>
      <c r="AB3638" t="s">
        <v>189</v>
      </c>
      <c r="AC3638">
        <v>3</v>
      </c>
      <c r="AD3638">
        <v>2023</v>
      </c>
      <c r="AE3638">
        <v>7</v>
      </c>
      <c r="AF3638" t="s">
        <v>5533</v>
      </c>
      <c r="AG3638" t="s">
        <v>5514</v>
      </c>
      <c r="AH3638" t="s">
        <v>5522</v>
      </c>
      <c r="AI3638" t="s">
        <v>5520</v>
      </c>
    </row>
    <row r="3639" spans="1:35">
      <c r="A3639" t="s">
        <v>4141</v>
      </c>
      <c r="B3639" s="2">
        <v>45092</v>
      </c>
      <c r="C3639" t="s">
        <v>750</v>
      </c>
      <c r="D3639" t="s">
        <v>31</v>
      </c>
      <c r="E3639" t="s">
        <v>124</v>
      </c>
      <c r="F3639" t="s">
        <v>70</v>
      </c>
      <c r="G3639">
        <v>26</v>
      </c>
      <c r="H3639" t="s">
        <v>34</v>
      </c>
      <c r="I3639" t="s">
        <v>35</v>
      </c>
      <c r="J3639" t="s">
        <v>36</v>
      </c>
      <c r="K3639" t="s">
        <v>148</v>
      </c>
      <c r="L3639" t="s">
        <v>112</v>
      </c>
      <c r="M3639" t="s">
        <v>63</v>
      </c>
      <c r="N3639" t="s">
        <v>40</v>
      </c>
      <c r="O3639">
        <v>4</v>
      </c>
      <c r="P3639" s="4">
        <v>7641</v>
      </c>
      <c r="Q3639" s="4">
        <v>5654</v>
      </c>
      <c r="R3639" s="3">
        <v>0</v>
      </c>
      <c r="S3639" s="4">
        <v>30564</v>
      </c>
      <c r="T3639" s="4">
        <v>22616</v>
      </c>
      <c r="U3639" s="4">
        <v>7948</v>
      </c>
      <c r="V3639" s="3">
        <v>0.26004449679361341</v>
      </c>
      <c r="W3639" t="s">
        <v>54</v>
      </c>
      <c r="X3639" t="s">
        <v>42</v>
      </c>
      <c r="Y3639" t="s">
        <v>56</v>
      </c>
      <c r="Z3639">
        <v>1</v>
      </c>
      <c r="AA3639" t="s">
        <v>65</v>
      </c>
      <c r="AB3639" t="s">
        <v>150</v>
      </c>
      <c r="AC3639">
        <v>5</v>
      </c>
      <c r="AD3639">
        <v>2023</v>
      </c>
      <c r="AE3639">
        <v>6</v>
      </c>
      <c r="AF3639" t="s">
        <v>5530</v>
      </c>
      <c r="AG3639" t="s">
        <v>5525</v>
      </c>
      <c r="AH3639" t="s">
        <v>5522</v>
      </c>
      <c r="AI3639" t="s">
        <v>5516</v>
      </c>
    </row>
    <row r="3640" spans="1:35">
      <c r="A3640" t="s">
        <v>4142</v>
      </c>
      <c r="B3640" s="2">
        <v>44983</v>
      </c>
      <c r="C3640" t="s">
        <v>306</v>
      </c>
      <c r="D3640" t="s">
        <v>31</v>
      </c>
      <c r="E3640" t="s">
        <v>129</v>
      </c>
      <c r="F3640" t="s">
        <v>33</v>
      </c>
      <c r="G3640">
        <v>35</v>
      </c>
      <c r="H3640" t="s">
        <v>146</v>
      </c>
      <c r="I3640" t="s">
        <v>147</v>
      </c>
      <c r="J3640" t="s">
        <v>36</v>
      </c>
      <c r="K3640" t="s">
        <v>136</v>
      </c>
      <c r="L3640" t="s">
        <v>52</v>
      </c>
      <c r="M3640" t="s">
        <v>92</v>
      </c>
      <c r="N3640" t="s">
        <v>53</v>
      </c>
      <c r="O3640">
        <v>8</v>
      </c>
      <c r="P3640" s="4">
        <v>13309</v>
      </c>
      <c r="Q3640" s="4">
        <v>9582</v>
      </c>
      <c r="R3640" s="3">
        <v>0.15</v>
      </c>
      <c r="S3640" s="4">
        <v>90501</v>
      </c>
      <c r="T3640" s="4">
        <v>76656</v>
      </c>
      <c r="U3640" s="4">
        <v>13845</v>
      </c>
      <c r="V3640" s="3">
        <v>0.15298173500845294</v>
      </c>
      <c r="W3640" t="s">
        <v>41</v>
      </c>
      <c r="X3640" t="s">
        <v>42</v>
      </c>
      <c r="Y3640" t="s">
        <v>156</v>
      </c>
      <c r="Z3640">
        <v>0</v>
      </c>
      <c r="AA3640" t="s">
        <v>167</v>
      </c>
      <c r="AB3640" t="s">
        <v>150</v>
      </c>
      <c r="AC3640">
        <v>1.7</v>
      </c>
      <c r="AD3640">
        <v>2023</v>
      </c>
      <c r="AE3640">
        <v>2</v>
      </c>
      <c r="AF3640" t="s">
        <v>5527</v>
      </c>
      <c r="AG3640" t="s">
        <v>5528</v>
      </c>
      <c r="AH3640" t="s">
        <v>5515</v>
      </c>
      <c r="AI3640" t="s">
        <v>5526</v>
      </c>
    </row>
    <row r="3641" spans="1:35">
      <c r="A3641" t="s">
        <v>4143</v>
      </c>
      <c r="B3641" s="2">
        <v>45441</v>
      </c>
      <c r="C3641" t="s">
        <v>118</v>
      </c>
      <c r="D3641" t="s">
        <v>31</v>
      </c>
      <c r="E3641" t="s">
        <v>98</v>
      </c>
      <c r="F3641" t="s">
        <v>70</v>
      </c>
      <c r="G3641">
        <v>42</v>
      </c>
      <c r="H3641" t="s">
        <v>105</v>
      </c>
      <c r="I3641" t="s">
        <v>89</v>
      </c>
      <c r="J3641" t="s">
        <v>82</v>
      </c>
      <c r="K3641" t="s">
        <v>74</v>
      </c>
      <c r="L3641" t="s">
        <v>62</v>
      </c>
      <c r="M3641" t="s">
        <v>39</v>
      </c>
      <c r="N3641" t="s">
        <v>53</v>
      </c>
      <c r="O3641">
        <v>7</v>
      </c>
      <c r="P3641" s="4">
        <v>5101</v>
      </c>
      <c r="Q3641" s="4">
        <v>3265</v>
      </c>
      <c r="R3641" s="3">
        <v>0.1</v>
      </c>
      <c r="S3641" s="4">
        <v>32136</v>
      </c>
      <c r="T3641" s="4">
        <v>22855</v>
      </c>
      <c r="U3641" s="4">
        <v>9281</v>
      </c>
      <c r="V3641" s="3">
        <v>0.28880383370674634</v>
      </c>
      <c r="W3641" t="s">
        <v>75</v>
      </c>
      <c r="X3641" t="s">
        <v>76</v>
      </c>
      <c r="Y3641" t="s">
        <v>156</v>
      </c>
      <c r="Z3641">
        <v>0</v>
      </c>
      <c r="AA3641" t="s">
        <v>94</v>
      </c>
      <c r="AB3641" t="s">
        <v>150</v>
      </c>
      <c r="AC3641">
        <v>1.3</v>
      </c>
      <c r="AD3641">
        <v>2024</v>
      </c>
      <c r="AE3641">
        <v>5</v>
      </c>
      <c r="AF3641" t="s">
        <v>5529</v>
      </c>
      <c r="AG3641" t="s">
        <v>5525</v>
      </c>
      <c r="AH3641" t="s">
        <v>5522</v>
      </c>
      <c r="AI3641" t="s">
        <v>5526</v>
      </c>
    </row>
    <row r="3642" spans="1:35">
      <c r="A3642" t="s">
        <v>4144</v>
      </c>
      <c r="B3642" s="2">
        <v>44989</v>
      </c>
      <c r="C3642" t="s">
        <v>910</v>
      </c>
      <c r="D3642" t="s">
        <v>49</v>
      </c>
      <c r="E3642" t="s">
        <v>170</v>
      </c>
      <c r="F3642" t="s">
        <v>33</v>
      </c>
      <c r="G3642">
        <v>32</v>
      </c>
      <c r="H3642" t="s">
        <v>71</v>
      </c>
      <c r="I3642" t="s">
        <v>72</v>
      </c>
      <c r="J3642" t="s">
        <v>73</v>
      </c>
      <c r="K3642" t="s">
        <v>225</v>
      </c>
      <c r="L3642" t="s">
        <v>142</v>
      </c>
      <c r="M3642" t="s">
        <v>83</v>
      </c>
      <c r="N3642" t="s">
        <v>113</v>
      </c>
      <c r="O3642">
        <v>1</v>
      </c>
      <c r="P3642" s="4">
        <v>22405</v>
      </c>
      <c r="Q3642" s="4">
        <v>13443</v>
      </c>
      <c r="R3642" s="3">
        <v>0.2</v>
      </c>
      <c r="S3642" s="4">
        <v>17924</v>
      </c>
      <c r="T3642" s="4">
        <v>13443</v>
      </c>
      <c r="U3642" s="4">
        <v>4481</v>
      </c>
      <c r="V3642" s="3">
        <v>0.25</v>
      </c>
      <c r="W3642" t="s">
        <v>75</v>
      </c>
      <c r="X3642" t="s">
        <v>76</v>
      </c>
      <c r="Y3642" t="s">
        <v>56</v>
      </c>
      <c r="Z3642">
        <v>7</v>
      </c>
      <c r="AA3642" t="s">
        <v>167</v>
      </c>
      <c r="AB3642" t="s">
        <v>121</v>
      </c>
      <c r="AC3642">
        <v>4.8</v>
      </c>
      <c r="AD3642">
        <v>2023</v>
      </c>
      <c r="AE3642">
        <v>3</v>
      </c>
      <c r="AF3642" t="s">
        <v>5534</v>
      </c>
      <c r="AG3642" t="s">
        <v>5528</v>
      </c>
      <c r="AH3642" t="s">
        <v>5519</v>
      </c>
      <c r="AI3642" t="s">
        <v>5516</v>
      </c>
    </row>
    <row r="3643" spans="1:35">
      <c r="A3643" t="s">
        <v>4145</v>
      </c>
      <c r="B3643" s="2">
        <v>45534</v>
      </c>
      <c r="C3643" t="s">
        <v>853</v>
      </c>
      <c r="D3643" t="s">
        <v>49</v>
      </c>
      <c r="E3643" t="s">
        <v>119</v>
      </c>
      <c r="F3643" t="s">
        <v>70</v>
      </c>
      <c r="G3643">
        <v>58</v>
      </c>
      <c r="H3643" t="s">
        <v>71</v>
      </c>
      <c r="I3643" t="s">
        <v>72</v>
      </c>
      <c r="J3643" t="s">
        <v>73</v>
      </c>
      <c r="K3643" t="s">
        <v>136</v>
      </c>
      <c r="L3643" t="s">
        <v>131</v>
      </c>
      <c r="M3643" t="s">
        <v>92</v>
      </c>
      <c r="N3643" t="s">
        <v>93</v>
      </c>
      <c r="O3643">
        <v>5</v>
      </c>
      <c r="P3643" s="4">
        <v>14107</v>
      </c>
      <c r="Q3643" s="4">
        <v>9028</v>
      </c>
      <c r="R3643" s="3">
        <v>0.05</v>
      </c>
      <c r="S3643" s="4">
        <v>67008</v>
      </c>
      <c r="T3643" s="4">
        <v>45140</v>
      </c>
      <c r="U3643" s="4">
        <v>21868</v>
      </c>
      <c r="V3643" s="3">
        <v>0.32634909264565426</v>
      </c>
      <c r="W3643" t="s">
        <v>84</v>
      </c>
      <c r="X3643" t="s">
        <v>55</v>
      </c>
      <c r="Y3643" t="s">
        <v>56</v>
      </c>
      <c r="Z3643">
        <v>6</v>
      </c>
      <c r="AA3643" t="s">
        <v>226</v>
      </c>
      <c r="AB3643" t="s">
        <v>45</v>
      </c>
      <c r="AC3643">
        <v>3.1</v>
      </c>
      <c r="AD3643">
        <v>2024</v>
      </c>
      <c r="AE3643">
        <v>8</v>
      </c>
      <c r="AF3643" t="s">
        <v>5513</v>
      </c>
      <c r="AG3643" t="s">
        <v>5514</v>
      </c>
      <c r="AH3643" t="s">
        <v>5515</v>
      </c>
      <c r="AI3643" t="s">
        <v>5523</v>
      </c>
    </row>
    <row r="3644" spans="1:35">
      <c r="A3644" t="s">
        <v>4146</v>
      </c>
      <c r="B3644" s="2">
        <v>45297</v>
      </c>
      <c r="C3644" t="s">
        <v>165</v>
      </c>
      <c r="D3644" t="s">
        <v>31</v>
      </c>
      <c r="E3644" t="s">
        <v>50</v>
      </c>
      <c r="F3644" t="s">
        <v>33</v>
      </c>
      <c r="G3644">
        <v>36</v>
      </c>
      <c r="H3644" t="s">
        <v>34</v>
      </c>
      <c r="I3644" t="s">
        <v>35</v>
      </c>
      <c r="J3644" t="s">
        <v>36</v>
      </c>
      <c r="K3644" t="s">
        <v>199</v>
      </c>
      <c r="L3644" t="s">
        <v>142</v>
      </c>
      <c r="M3644" t="s">
        <v>83</v>
      </c>
      <c r="N3644" t="s">
        <v>53</v>
      </c>
      <c r="O3644">
        <v>2</v>
      </c>
      <c r="P3644" s="4">
        <v>6229</v>
      </c>
      <c r="Q3644" s="4">
        <v>3488</v>
      </c>
      <c r="R3644" s="3">
        <v>0.15</v>
      </c>
      <c r="S3644" s="4">
        <v>10589</v>
      </c>
      <c r="T3644" s="4">
        <v>6976</v>
      </c>
      <c r="U3644" s="4">
        <v>3613</v>
      </c>
      <c r="V3644" s="3">
        <v>0.34120313532911511</v>
      </c>
      <c r="W3644" t="s">
        <v>41</v>
      </c>
      <c r="X3644" t="s">
        <v>42</v>
      </c>
      <c r="Y3644" t="s">
        <v>56</v>
      </c>
      <c r="Z3644">
        <v>7</v>
      </c>
      <c r="AA3644" t="s">
        <v>193</v>
      </c>
      <c r="AB3644" t="s">
        <v>95</v>
      </c>
      <c r="AC3644">
        <v>4.9000000000000004</v>
      </c>
      <c r="AD3644">
        <v>2024</v>
      </c>
      <c r="AE3644">
        <v>1</v>
      </c>
      <c r="AF3644" t="s">
        <v>5532</v>
      </c>
      <c r="AG3644" t="s">
        <v>5528</v>
      </c>
      <c r="AH3644" t="s">
        <v>5519</v>
      </c>
      <c r="AI3644" t="s">
        <v>5526</v>
      </c>
    </row>
    <row r="3645" spans="1:35">
      <c r="A3645" t="s">
        <v>4147</v>
      </c>
      <c r="B3645" s="2">
        <v>45452</v>
      </c>
      <c r="C3645" t="s">
        <v>1810</v>
      </c>
      <c r="D3645" t="s">
        <v>31</v>
      </c>
      <c r="E3645" t="s">
        <v>60</v>
      </c>
      <c r="F3645" t="s">
        <v>70</v>
      </c>
      <c r="G3645">
        <v>56</v>
      </c>
      <c r="H3645" t="s">
        <v>80</v>
      </c>
      <c r="I3645" t="s">
        <v>81</v>
      </c>
      <c r="J3645" t="s">
        <v>82</v>
      </c>
      <c r="K3645" t="s">
        <v>291</v>
      </c>
      <c r="L3645" t="s">
        <v>137</v>
      </c>
      <c r="M3645" t="s">
        <v>107</v>
      </c>
      <c r="N3645" t="s">
        <v>64</v>
      </c>
      <c r="O3645">
        <v>3</v>
      </c>
      <c r="P3645" s="4">
        <v>14370</v>
      </c>
      <c r="Q3645" s="4">
        <v>10778</v>
      </c>
      <c r="R3645" s="3">
        <v>0</v>
      </c>
      <c r="S3645" s="4">
        <v>43110</v>
      </c>
      <c r="T3645" s="4">
        <v>32334</v>
      </c>
      <c r="U3645" s="4">
        <v>10776</v>
      </c>
      <c r="V3645" s="3">
        <v>0.24996520528879609</v>
      </c>
      <c r="W3645" t="s">
        <v>75</v>
      </c>
      <c r="X3645" t="s">
        <v>76</v>
      </c>
      <c r="Y3645" t="s">
        <v>56</v>
      </c>
      <c r="Z3645">
        <v>7</v>
      </c>
      <c r="AA3645" t="s">
        <v>181</v>
      </c>
      <c r="AB3645" t="s">
        <v>150</v>
      </c>
      <c r="AC3645">
        <v>3.9</v>
      </c>
      <c r="AD3645">
        <v>2024</v>
      </c>
      <c r="AE3645">
        <v>6</v>
      </c>
      <c r="AF3645" t="s">
        <v>5530</v>
      </c>
      <c r="AG3645" t="s">
        <v>5525</v>
      </c>
      <c r="AH3645" t="s">
        <v>5522</v>
      </c>
      <c r="AI3645" t="s">
        <v>5523</v>
      </c>
    </row>
    <row r="3646" spans="1:35">
      <c r="A3646" t="s">
        <v>4148</v>
      </c>
      <c r="B3646" s="2">
        <v>44936</v>
      </c>
      <c r="C3646" t="s">
        <v>1005</v>
      </c>
      <c r="D3646" t="s">
        <v>31</v>
      </c>
      <c r="E3646" t="s">
        <v>98</v>
      </c>
      <c r="F3646" t="s">
        <v>70</v>
      </c>
      <c r="G3646">
        <v>25</v>
      </c>
      <c r="H3646" t="s">
        <v>105</v>
      </c>
      <c r="I3646" t="s">
        <v>89</v>
      </c>
      <c r="J3646" t="s">
        <v>82</v>
      </c>
      <c r="K3646" t="s">
        <v>162</v>
      </c>
      <c r="L3646" t="s">
        <v>142</v>
      </c>
      <c r="M3646" t="s">
        <v>83</v>
      </c>
      <c r="N3646" t="s">
        <v>113</v>
      </c>
      <c r="O3646">
        <v>6</v>
      </c>
      <c r="P3646" s="4">
        <v>20567</v>
      </c>
      <c r="Q3646" s="4">
        <v>15425</v>
      </c>
      <c r="R3646" s="3">
        <v>0.15</v>
      </c>
      <c r="S3646" s="4">
        <v>104892</v>
      </c>
      <c r="T3646" s="4">
        <v>92550</v>
      </c>
      <c r="U3646" s="4">
        <v>12342</v>
      </c>
      <c r="V3646" s="3">
        <v>0.11766388285093239</v>
      </c>
      <c r="W3646" t="s">
        <v>75</v>
      </c>
      <c r="X3646" t="s">
        <v>76</v>
      </c>
      <c r="Y3646" t="s">
        <v>56</v>
      </c>
      <c r="Z3646">
        <v>2</v>
      </c>
      <c r="AA3646" t="s">
        <v>167</v>
      </c>
      <c r="AB3646" t="s">
        <v>121</v>
      </c>
      <c r="AC3646">
        <v>4.5</v>
      </c>
      <c r="AD3646">
        <v>2023</v>
      </c>
      <c r="AE3646">
        <v>1</v>
      </c>
      <c r="AF3646" t="s">
        <v>5532</v>
      </c>
      <c r="AG3646" t="s">
        <v>5528</v>
      </c>
      <c r="AH3646" t="s">
        <v>5515</v>
      </c>
      <c r="AI3646" t="s">
        <v>5516</v>
      </c>
    </row>
    <row r="3647" spans="1:35">
      <c r="A3647" t="s">
        <v>4149</v>
      </c>
      <c r="B3647" s="2">
        <v>44966</v>
      </c>
      <c r="C3647" t="s">
        <v>782</v>
      </c>
      <c r="D3647" t="s">
        <v>31</v>
      </c>
      <c r="E3647" t="s">
        <v>188</v>
      </c>
      <c r="F3647" t="s">
        <v>33</v>
      </c>
      <c r="G3647">
        <v>34</v>
      </c>
      <c r="H3647" t="s">
        <v>34</v>
      </c>
      <c r="I3647" t="s">
        <v>35</v>
      </c>
      <c r="J3647" t="s">
        <v>36</v>
      </c>
      <c r="K3647" t="s">
        <v>291</v>
      </c>
      <c r="L3647" t="s">
        <v>155</v>
      </c>
      <c r="M3647" t="s">
        <v>63</v>
      </c>
      <c r="N3647" t="s">
        <v>93</v>
      </c>
      <c r="O3647">
        <v>6</v>
      </c>
      <c r="P3647" s="4">
        <v>923</v>
      </c>
      <c r="Q3647" s="4">
        <v>600</v>
      </c>
      <c r="R3647" s="3">
        <v>0.1</v>
      </c>
      <c r="S3647" s="4">
        <v>4984</v>
      </c>
      <c r="T3647" s="4">
        <v>3600</v>
      </c>
      <c r="U3647" s="4">
        <v>1384</v>
      </c>
      <c r="V3647" s="3">
        <v>0.27768860353130015</v>
      </c>
      <c r="W3647" t="s">
        <v>84</v>
      </c>
      <c r="X3647" t="s">
        <v>42</v>
      </c>
      <c r="Y3647" t="s">
        <v>43</v>
      </c>
      <c r="Z3647">
        <v>0</v>
      </c>
      <c r="AA3647" t="s">
        <v>167</v>
      </c>
      <c r="AB3647" t="s">
        <v>121</v>
      </c>
      <c r="AC3647" t="s">
        <v>46</v>
      </c>
      <c r="AD3647">
        <v>2023</v>
      </c>
      <c r="AE3647">
        <v>2</v>
      </c>
      <c r="AF3647" t="s">
        <v>5527</v>
      </c>
      <c r="AG3647" t="s">
        <v>5528</v>
      </c>
      <c r="AH3647" t="s">
        <v>5519</v>
      </c>
      <c r="AI3647" t="s">
        <v>5516</v>
      </c>
    </row>
    <row r="3648" spans="1:35">
      <c r="A3648" t="s">
        <v>4150</v>
      </c>
      <c r="B3648" s="2">
        <v>45149</v>
      </c>
      <c r="C3648" t="s">
        <v>424</v>
      </c>
      <c r="D3648" t="s">
        <v>49</v>
      </c>
      <c r="E3648" t="s">
        <v>69</v>
      </c>
      <c r="F3648" t="s">
        <v>70</v>
      </c>
      <c r="G3648">
        <v>24</v>
      </c>
      <c r="H3648" t="s">
        <v>153</v>
      </c>
      <c r="I3648" t="s">
        <v>154</v>
      </c>
      <c r="J3648" t="s">
        <v>36</v>
      </c>
      <c r="K3648" t="s">
        <v>257</v>
      </c>
      <c r="L3648" t="s">
        <v>52</v>
      </c>
      <c r="M3648" t="s">
        <v>92</v>
      </c>
      <c r="N3648" t="s">
        <v>40</v>
      </c>
      <c r="O3648">
        <v>2</v>
      </c>
      <c r="P3648" s="4">
        <v>14282</v>
      </c>
      <c r="Q3648" s="4">
        <v>10426</v>
      </c>
      <c r="R3648" s="3">
        <v>0.1</v>
      </c>
      <c r="S3648" s="4">
        <v>25708</v>
      </c>
      <c r="T3648" s="4">
        <v>20852</v>
      </c>
      <c r="U3648" s="4">
        <v>4856</v>
      </c>
      <c r="V3648" s="3">
        <v>0.1888906177065505</v>
      </c>
      <c r="W3648" t="s">
        <v>84</v>
      </c>
      <c r="X3648" t="s">
        <v>55</v>
      </c>
      <c r="Y3648" t="s">
        <v>56</v>
      </c>
      <c r="Z3648">
        <v>7</v>
      </c>
      <c r="AA3648" t="s">
        <v>172</v>
      </c>
      <c r="AB3648" t="s">
        <v>150</v>
      </c>
      <c r="AC3648">
        <v>3.3</v>
      </c>
      <c r="AD3648">
        <v>2023</v>
      </c>
      <c r="AE3648">
        <v>8</v>
      </c>
      <c r="AF3648" t="s">
        <v>5513</v>
      </c>
      <c r="AG3648" t="s">
        <v>5514</v>
      </c>
      <c r="AH3648" t="s">
        <v>5522</v>
      </c>
      <c r="AI3648" t="s">
        <v>5520</v>
      </c>
    </row>
    <row r="3649" spans="1:35">
      <c r="A3649" t="s">
        <v>4151</v>
      </c>
      <c r="B3649" s="2">
        <v>45188</v>
      </c>
      <c r="C3649" t="s">
        <v>835</v>
      </c>
      <c r="D3649" t="s">
        <v>31</v>
      </c>
      <c r="E3649" t="s">
        <v>60</v>
      </c>
      <c r="F3649" t="s">
        <v>70</v>
      </c>
      <c r="G3649">
        <v>50</v>
      </c>
      <c r="H3649" t="s">
        <v>99</v>
      </c>
      <c r="I3649" t="s">
        <v>99</v>
      </c>
      <c r="J3649" t="s">
        <v>100</v>
      </c>
      <c r="K3649" t="s">
        <v>184</v>
      </c>
      <c r="L3649" t="s">
        <v>131</v>
      </c>
      <c r="M3649" t="s">
        <v>39</v>
      </c>
      <c r="N3649" t="s">
        <v>93</v>
      </c>
      <c r="O3649">
        <v>3</v>
      </c>
      <c r="P3649" s="4">
        <v>16825</v>
      </c>
      <c r="Q3649" s="4">
        <v>10095</v>
      </c>
      <c r="R3649" s="3">
        <v>0.15</v>
      </c>
      <c r="S3649" s="4">
        <v>42904</v>
      </c>
      <c r="T3649" s="4">
        <v>30285</v>
      </c>
      <c r="U3649" s="4">
        <v>12619</v>
      </c>
      <c r="V3649" s="3">
        <v>0.29412176020883835</v>
      </c>
      <c r="W3649" t="s">
        <v>84</v>
      </c>
      <c r="X3649" t="s">
        <v>76</v>
      </c>
      <c r="Y3649" t="s">
        <v>56</v>
      </c>
      <c r="Z3649">
        <v>1</v>
      </c>
      <c r="AA3649" t="s">
        <v>229</v>
      </c>
      <c r="AB3649" t="s">
        <v>66</v>
      </c>
      <c r="AC3649">
        <v>3.6</v>
      </c>
      <c r="AD3649">
        <v>2023</v>
      </c>
      <c r="AE3649">
        <v>9</v>
      </c>
      <c r="AF3649" t="s">
        <v>5531</v>
      </c>
      <c r="AG3649" t="s">
        <v>5514</v>
      </c>
      <c r="AH3649" t="s">
        <v>5522</v>
      </c>
      <c r="AI3649" t="s">
        <v>5523</v>
      </c>
    </row>
    <row r="3650" spans="1:35">
      <c r="A3650" t="s">
        <v>4152</v>
      </c>
      <c r="B3650" s="2">
        <v>45301</v>
      </c>
      <c r="C3650" t="s">
        <v>403</v>
      </c>
      <c r="D3650" t="s">
        <v>49</v>
      </c>
      <c r="E3650" t="s">
        <v>111</v>
      </c>
      <c r="F3650" t="s">
        <v>70</v>
      </c>
      <c r="G3650">
        <v>33</v>
      </c>
      <c r="H3650" t="s">
        <v>153</v>
      </c>
      <c r="I3650" t="s">
        <v>154</v>
      </c>
      <c r="J3650" t="s">
        <v>36</v>
      </c>
      <c r="K3650" t="s">
        <v>368</v>
      </c>
      <c r="L3650" t="s">
        <v>137</v>
      </c>
      <c r="M3650" t="s">
        <v>63</v>
      </c>
      <c r="N3650" t="s">
        <v>93</v>
      </c>
      <c r="O3650">
        <v>8</v>
      </c>
      <c r="P3650" s="4">
        <v>996</v>
      </c>
      <c r="Q3650" s="4">
        <v>647</v>
      </c>
      <c r="R3650" s="3">
        <v>0</v>
      </c>
      <c r="S3650" s="4">
        <v>7968</v>
      </c>
      <c r="T3650" s="4">
        <v>5176</v>
      </c>
      <c r="U3650" s="4">
        <v>2792</v>
      </c>
      <c r="V3650" s="3">
        <v>0.35040160642570284</v>
      </c>
      <c r="W3650" t="s">
        <v>54</v>
      </c>
      <c r="X3650" t="s">
        <v>42</v>
      </c>
      <c r="Y3650" t="s">
        <v>56</v>
      </c>
      <c r="Z3650">
        <v>3</v>
      </c>
      <c r="AA3650" t="s">
        <v>193</v>
      </c>
      <c r="AB3650" t="s">
        <v>150</v>
      </c>
      <c r="AC3650">
        <v>3.5</v>
      </c>
      <c r="AD3650">
        <v>2024</v>
      </c>
      <c r="AE3650">
        <v>1</v>
      </c>
      <c r="AF3650" t="s">
        <v>5532</v>
      </c>
      <c r="AG3650" t="s">
        <v>5528</v>
      </c>
      <c r="AH3650" t="s">
        <v>5519</v>
      </c>
      <c r="AI3650" t="s">
        <v>5516</v>
      </c>
    </row>
    <row r="3651" spans="1:35">
      <c r="A3651" t="s">
        <v>4153</v>
      </c>
      <c r="B3651" s="2">
        <v>45382</v>
      </c>
      <c r="C3651" t="s">
        <v>597</v>
      </c>
      <c r="D3651" t="s">
        <v>49</v>
      </c>
      <c r="E3651" t="s">
        <v>32</v>
      </c>
      <c r="F3651" t="s">
        <v>33</v>
      </c>
      <c r="G3651">
        <v>19</v>
      </c>
      <c r="H3651" t="s">
        <v>34</v>
      </c>
      <c r="I3651" t="s">
        <v>35</v>
      </c>
      <c r="J3651" t="s">
        <v>36</v>
      </c>
      <c r="K3651" t="s">
        <v>162</v>
      </c>
      <c r="L3651" t="s">
        <v>112</v>
      </c>
      <c r="M3651" t="s">
        <v>39</v>
      </c>
      <c r="N3651" t="s">
        <v>53</v>
      </c>
      <c r="O3651">
        <v>2</v>
      </c>
      <c r="P3651" s="4">
        <v>15924</v>
      </c>
      <c r="Q3651" s="4">
        <v>9873</v>
      </c>
      <c r="R3651" s="3">
        <v>0</v>
      </c>
      <c r="S3651" s="4">
        <v>31848</v>
      </c>
      <c r="T3651" s="4">
        <v>19746</v>
      </c>
      <c r="U3651" s="4">
        <v>12102</v>
      </c>
      <c r="V3651" s="3">
        <v>0.37999246420497362</v>
      </c>
      <c r="W3651" t="s">
        <v>54</v>
      </c>
      <c r="X3651" t="s">
        <v>55</v>
      </c>
      <c r="Y3651" t="s">
        <v>56</v>
      </c>
      <c r="Z3651">
        <v>3</v>
      </c>
      <c r="AA3651" t="s">
        <v>172</v>
      </c>
      <c r="AB3651" t="s">
        <v>95</v>
      </c>
      <c r="AC3651">
        <v>3.7</v>
      </c>
      <c r="AD3651">
        <v>2024</v>
      </c>
      <c r="AE3651">
        <v>3</v>
      </c>
      <c r="AF3651" t="s">
        <v>5534</v>
      </c>
      <c r="AG3651" t="s">
        <v>5528</v>
      </c>
      <c r="AH3651" t="s">
        <v>5522</v>
      </c>
      <c r="AI3651" t="s">
        <v>5520</v>
      </c>
    </row>
    <row r="3652" spans="1:35">
      <c r="A3652" t="s">
        <v>4154</v>
      </c>
      <c r="B3652" s="2">
        <v>45182</v>
      </c>
      <c r="C3652" t="s">
        <v>2287</v>
      </c>
      <c r="D3652" t="s">
        <v>31</v>
      </c>
      <c r="E3652" t="s">
        <v>111</v>
      </c>
      <c r="F3652" t="s">
        <v>70</v>
      </c>
      <c r="G3652">
        <v>37</v>
      </c>
      <c r="H3652" t="s">
        <v>153</v>
      </c>
      <c r="I3652" t="s">
        <v>154</v>
      </c>
      <c r="J3652" t="s">
        <v>36</v>
      </c>
      <c r="K3652" t="s">
        <v>125</v>
      </c>
      <c r="L3652" t="s">
        <v>62</v>
      </c>
      <c r="M3652" t="s">
        <v>63</v>
      </c>
      <c r="N3652" t="s">
        <v>113</v>
      </c>
      <c r="O3652">
        <v>8</v>
      </c>
      <c r="P3652" s="4">
        <v>10649</v>
      </c>
      <c r="Q3652" s="4">
        <v>6070</v>
      </c>
      <c r="R3652" s="3">
        <v>0.15</v>
      </c>
      <c r="S3652" s="4">
        <v>72413</v>
      </c>
      <c r="T3652" s="4">
        <v>48560</v>
      </c>
      <c r="U3652" s="4">
        <v>23853</v>
      </c>
      <c r="V3652" s="3">
        <v>0.32940217916672421</v>
      </c>
      <c r="W3652" t="s">
        <v>54</v>
      </c>
      <c r="X3652" t="s">
        <v>55</v>
      </c>
      <c r="Y3652" t="s">
        <v>43</v>
      </c>
      <c r="Z3652">
        <v>0</v>
      </c>
      <c r="AA3652" t="s">
        <v>167</v>
      </c>
      <c r="AB3652" t="s">
        <v>45</v>
      </c>
      <c r="AC3652" t="s">
        <v>46</v>
      </c>
      <c r="AD3652">
        <v>2023</v>
      </c>
      <c r="AE3652">
        <v>9</v>
      </c>
      <c r="AF3652" t="s">
        <v>5531</v>
      </c>
      <c r="AG3652" t="s">
        <v>5514</v>
      </c>
      <c r="AH3652" t="s">
        <v>5515</v>
      </c>
      <c r="AI3652" t="s">
        <v>5526</v>
      </c>
    </row>
    <row r="3653" spans="1:35">
      <c r="A3653" t="s">
        <v>4155</v>
      </c>
      <c r="B3653" s="2">
        <v>45351</v>
      </c>
      <c r="C3653" t="s">
        <v>1134</v>
      </c>
      <c r="D3653" t="s">
        <v>49</v>
      </c>
      <c r="E3653" t="s">
        <v>60</v>
      </c>
      <c r="F3653" t="s">
        <v>70</v>
      </c>
      <c r="G3653">
        <v>54</v>
      </c>
      <c r="H3653" t="s">
        <v>146</v>
      </c>
      <c r="I3653" t="s">
        <v>147</v>
      </c>
      <c r="J3653" t="s">
        <v>36</v>
      </c>
      <c r="K3653" t="s">
        <v>51</v>
      </c>
      <c r="L3653" t="s">
        <v>38</v>
      </c>
      <c r="M3653" t="s">
        <v>39</v>
      </c>
      <c r="N3653" t="s">
        <v>64</v>
      </c>
      <c r="O3653">
        <v>5</v>
      </c>
      <c r="P3653" s="4">
        <v>4737</v>
      </c>
      <c r="Q3653" s="4">
        <v>3316</v>
      </c>
      <c r="R3653" s="3">
        <v>0.05</v>
      </c>
      <c r="S3653" s="4">
        <v>22501</v>
      </c>
      <c r="T3653" s="4">
        <v>16580</v>
      </c>
      <c r="U3653" s="4">
        <v>5921</v>
      </c>
      <c r="V3653" s="3">
        <v>0.26314386027287678</v>
      </c>
      <c r="W3653" t="s">
        <v>75</v>
      </c>
      <c r="X3653" t="s">
        <v>76</v>
      </c>
      <c r="Y3653" t="s">
        <v>56</v>
      </c>
      <c r="Z3653">
        <v>5</v>
      </c>
      <c r="AA3653" t="s">
        <v>149</v>
      </c>
      <c r="AB3653" t="s">
        <v>121</v>
      </c>
      <c r="AC3653">
        <v>4.2</v>
      </c>
      <c r="AD3653">
        <v>2024</v>
      </c>
      <c r="AE3653">
        <v>2</v>
      </c>
      <c r="AF3653" t="s">
        <v>5527</v>
      </c>
      <c r="AG3653" t="s">
        <v>5528</v>
      </c>
      <c r="AH3653" t="s">
        <v>5522</v>
      </c>
      <c r="AI3653" t="s">
        <v>5523</v>
      </c>
    </row>
    <row r="3654" spans="1:35">
      <c r="A3654" t="s">
        <v>4156</v>
      </c>
      <c r="B3654" s="2">
        <v>45207</v>
      </c>
      <c r="C3654" t="s">
        <v>375</v>
      </c>
      <c r="D3654" t="s">
        <v>49</v>
      </c>
      <c r="E3654" t="s">
        <v>50</v>
      </c>
      <c r="F3654" t="s">
        <v>33</v>
      </c>
      <c r="G3654">
        <v>58</v>
      </c>
      <c r="H3654" t="s">
        <v>34</v>
      </c>
      <c r="I3654" t="s">
        <v>35</v>
      </c>
      <c r="J3654" t="s">
        <v>36</v>
      </c>
      <c r="K3654" t="s">
        <v>291</v>
      </c>
      <c r="L3654" t="s">
        <v>101</v>
      </c>
      <c r="M3654" t="s">
        <v>83</v>
      </c>
      <c r="N3654" t="s">
        <v>126</v>
      </c>
      <c r="O3654">
        <v>2</v>
      </c>
      <c r="P3654" s="4">
        <v>7637</v>
      </c>
      <c r="Q3654" s="4">
        <v>5346</v>
      </c>
      <c r="R3654" s="3">
        <v>0.15</v>
      </c>
      <c r="S3654" s="4">
        <v>12983</v>
      </c>
      <c r="T3654" s="4">
        <v>10692</v>
      </c>
      <c r="U3654" s="4">
        <v>2291</v>
      </c>
      <c r="V3654" s="3">
        <v>0.17646152661172301</v>
      </c>
      <c r="W3654" t="s">
        <v>54</v>
      </c>
      <c r="X3654" t="s">
        <v>76</v>
      </c>
      <c r="Y3654" t="s">
        <v>171</v>
      </c>
      <c r="Z3654">
        <v>13</v>
      </c>
      <c r="AA3654" t="s">
        <v>167</v>
      </c>
      <c r="AB3654" t="s">
        <v>132</v>
      </c>
      <c r="AC3654" t="s">
        <v>46</v>
      </c>
      <c r="AD3654">
        <v>2023</v>
      </c>
      <c r="AE3654">
        <v>10</v>
      </c>
      <c r="AF3654" t="s">
        <v>5517</v>
      </c>
      <c r="AG3654" t="s">
        <v>5518</v>
      </c>
      <c r="AH3654" t="s">
        <v>5519</v>
      </c>
      <c r="AI3654" t="s">
        <v>5523</v>
      </c>
    </row>
    <row r="3655" spans="1:35">
      <c r="A3655" t="s">
        <v>4157</v>
      </c>
      <c r="B3655" s="2">
        <v>45066</v>
      </c>
      <c r="C3655" t="s">
        <v>503</v>
      </c>
      <c r="D3655" t="s">
        <v>31</v>
      </c>
      <c r="E3655" t="s">
        <v>135</v>
      </c>
      <c r="F3655" t="s">
        <v>33</v>
      </c>
      <c r="G3655">
        <v>50</v>
      </c>
      <c r="H3655" t="s">
        <v>88</v>
      </c>
      <c r="I3655" t="s">
        <v>89</v>
      </c>
      <c r="J3655" t="s">
        <v>82</v>
      </c>
      <c r="K3655" t="s">
        <v>239</v>
      </c>
      <c r="L3655" t="s">
        <v>38</v>
      </c>
      <c r="M3655" t="s">
        <v>92</v>
      </c>
      <c r="N3655" t="s">
        <v>126</v>
      </c>
      <c r="O3655">
        <v>2</v>
      </c>
      <c r="P3655" s="4">
        <v>21754</v>
      </c>
      <c r="Q3655" s="4">
        <v>13270</v>
      </c>
      <c r="R3655" s="3">
        <v>0.15</v>
      </c>
      <c r="S3655" s="4">
        <v>36982</v>
      </c>
      <c r="T3655" s="4">
        <v>26540</v>
      </c>
      <c r="U3655" s="4">
        <v>10442</v>
      </c>
      <c r="V3655" s="3">
        <v>0.28235357741604022</v>
      </c>
      <c r="W3655" t="s">
        <v>54</v>
      </c>
      <c r="X3655" t="s">
        <v>76</v>
      </c>
      <c r="Y3655" t="s">
        <v>56</v>
      </c>
      <c r="Z3655">
        <v>6</v>
      </c>
      <c r="AA3655" t="s">
        <v>229</v>
      </c>
      <c r="AB3655" t="s">
        <v>194</v>
      </c>
      <c r="AC3655">
        <v>3.5</v>
      </c>
      <c r="AD3655">
        <v>2023</v>
      </c>
      <c r="AE3655">
        <v>5</v>
      </c>
      <c r="AF3655" t="s">
        <v>5529</v>
      </c>
      <c r="AG3655" t="s">
        <v>5525</v>
      </c>
      <c r="AH3655" t="s">
        <v>5522</v>
      </c>
      <c r="AI3655" t="s">
        <v>5523</v>
      </c>
    </row>
    <row r="3656" spans="1:35">
      <c r="A3656" t="s">
        <v>4158</v>
      </c>
      <c r="B3656" s="2">
        <v>45517</v>
      </c>
      <c r="C3656" t="s">
        <v>416</v>
      </c>
      <c r="D3656" t="s">
        <v>31</v>
      </c>
      <c r="E3656" t="s">
        <v>60</v>
      </c>
      <c r="F3656" t="s">
        <v>70</v>
      </c>
      <c r="G3656">
        <v>30</v>
      </c>
      <c r="H3656" t="s">
        <v>146</v>
      </c>
      <c r="I3656" t="s">
        <v>147</v>
      </c>
      <c r="J3656" t="s">
        <v>36</v>
      </c>
      <c r="K3656" t="s">
        <v>37</v>
      </c>
      <c r="L3656" t="s">
        <v>131</v>
      </c>
      <c r="M3656" t="s">
        <v>92</v>
      </c>
      <c r="N3656" t="s">
        <v>64</v>
      </c>
      <c r="O3656">
        <v>5</v>
      </c>
      <c r="P3656" s="4">
        <v>14380</v>
      </c>
      <c r="Q3656" s="4">
        <v>10929</v>
      </c>
      <c r="R3656" s="3">
        <v>0</v>
      </c>
      <c r="S3656" s="4">
        <v>71900</v>
      </c>
      <c r="T3656" s="4">
        <v>54645</v>
      </c>
      <c r="U3656" s="4">
        <v>17255</v>
      </c>
      <c r="V3656" s="3">
        <v>0.23998609179415856</v>
      </c>
      <c r="W3656" t="s">
        <v>54</v>
      </c>
      <c r="X3656" t="s">
        <v>42</v>
      </c>
      <c r="Y3656" t="s">
        <v>56</v>
      </c>
      <c r="Z3656">
        <v>1</v>
      </c>
      <c r="AA3656" t="s">
        <v>65</v>
      </c>
      <c r="AB3656" t="s">
        <v>45</v>
      </c>
      <c r="AC3656">
        <v>3.1</v>
      </c>
      <c r="AD3656">
        <v>2024</v>
      </c>
      <c r="AE3656">
        <v>8</v>
      </c>
      <c r="AF3656" t="s">
        <v>5513</v>
      </c>
      <c r="AG3656" t="s">
        <v>5514</v>
      </c>
      <c r="AH3656" t="s">
        <v>5515</v>
      </c>
      <c r="AI3656" t="s">
        <v>5516</v>
      </c>
    </row>
    <row r="3657" spans="1:35">
      <c r="A3657" t="s">
        <v>4159</v>
      </c>
      <c r="B3657" s="2">
        <v>45464</v>
      </c>
      <c r="C3657" t="s">
        <v>560</v>
      </c>
      <c r="D3657" t="s">
        <v>49</v>
      </c>
      <c r="E3657" t="s">
        <v>111</v>
      </c>
      <c r="F3657" t="s">
        <v>70</v>
      </c>
      <c r="G3657">
        <v>54</v>
      </c>
      <c r="H3657" t="s">
        <v>34</v>
      </c>
      <c r="I3657" t="s">
        <v>35</v>
      </c>
      <c r="J3657" t="s">
        <v>36</v>
      </c>
      <c r="K3657" t="s">
        <v>74</v>
      </c>
      <c r="L3657" t="s">
        <v>155</v>
      </c>
      <c r="M3657" t="s">
        <v>83</v>
      </c>
      <c r="N3657" t="s">
        <v>93</v>
      </c>
      <c r="O3657">
        <v>4</v>
      </c>
      <c r="P3657" s="4">
        <v>24154</v>
      </c>
      <c r="Q3657" s="4">
        <v>14734</v>
      </c>
      <c r="R3657" s="3">
        <v>0.05</v>
      </c>
      <c r="S3657" s="4">
        <v>91785</v>
      </c>
      <c r="T3657" s="4">
        <v>58936</v>
      </c>
      <c r="U3657" s="4">
        <v>32849</v>
      </c>
      <c r="V3657" s="3">
        <v>0.35789072288500301</v>
      </c>
      <c r="W3657" t="s">
        <v>41</v>
      </c>
      <c r="X3657" t="s">
        <v>42</v>
      </c>
      <c r="Y3657" t="s">
        <v>56</v>
      </c>
      <c r="Z3657">
        <v>5</v>
      </c>
      <c r="AA3657" t="s">
        <v>185</v>
      </c>
      <c r="AB3657" t="s">
        <v>132</v>
      </c>
      <c r="AC3657">
        <v>3.6</v>
      </c>
      <c r="AD3657">
        <v>2024</v>
      </c>
      <c r="AE3657">
        <v>6</v>
      </c>
      <c r="AF3657" t="s">
        <v>5530</v>
      </c>
      <c r="AG3657" t="s">
        <v>5525</v>
      </c>
      <c r="AH3657" t="s">
        <v>5515</v>
      </c>
      <c r="AI3657" t="s">
        <v>5523</v>
      </c>
    </row>
    <row r="3658" spans="1:35">
      <c r="A3658" t="s">
        <v>4160</v>
      </c>
      <c r="B3658" s="2">
        <v>45201</v>
      </c>
      <c r="C3658" t="s">
        <v>1203</v>
      </c>
      <c r="D3658" t="s">
        <v>49</v>
      </c>
      <c r="E3658" t="s">
        <v>50</v>
      </c>
      <c r="F3658" t="s">
        <v>33</v>
      </c>
      <c r="G3658">
        <v>36</v>
      </c>
      <c r="H3658" t="s">
        <v>99</v>
      </c>
      <c r="I3658" t="s">
        <v>99</v>
      </c>
      <c r="J3658" t="s">
        <v>100</v>
      </c>
      <c r="K3658" t="s">
        <v>214</v>
      </c>
      <c r="L3658" t="s">
        <v>131</v>
      </c>
      <c r="M3658" t="s">
        <v>63</v>
      </c>
      <c r="N3658" t="s">
        <v>64</v>
      </c>
      <c r="O3658">
        <v>5</v>
      </c>
      <c r="P3658" s="4">
        <v>4903</v>
      </c>
      <c r="Q3658" s="4">
        <v>3824</v>
      </c>
      <c r="R3658" s="3">
        <v>0.1</v>
      </c>
      <c r="S3658" s="4">
        <v>22064</v>
      </c>
      <c r="T3658" s="4">
        <v>19120</v>
      </c>
      <c r="U3658" s="4">
        <v>2944</v>
      </c>
      <c r="V3658" s="3">
        <v>0.13343002175489485</v>
      </c>
      <c r="W3658" t="s">
        <v>84</v>
      </c>
      <c r="X3658" t="s">
        <v>42</v>
      </c>
      <c r="Y3658" t="s">
        <v>56</v>
      </c>
      <c r="Z3658">
        <v>4</v>
      </c>
      <c r="AA3658" t="s">
        <v>193</v>
      </c>
      <c r="AB3658" t="s">
        <v>132</v>
      </c>
      <c r="AC3658">
        <v>3.9</v>
      </c>
      <c r="AD3658">
        <v>2023</v>
      </c>
      <c r="AE3658">
        <v>10</v>
      </c>
      <c r="AF3658" t="s">
        <v>5517</v>
      </c>
      <c r="AG3658" t="s">
        <v>5518</v>
      </c>
      <c r="AH3658" t="s">
        <v>5522</v>
      </c>
      <c r="AI3658" t="s">
        <v>5526</v>
      </c>
    </row>
    <row r="3659" spans="1:35">
      <c r="A3659" t="s">
        <v>4161</v>
      </c>
      <c r="B3659" s="2">
        <v>45012</v>
      </c>
      <c r="C3659" t="s">
        <v>241</v>
      </c>
      <c r="D3659" t="s">
        <v>49</v>
      </c>
      <c r="E3659" t="s">
        <v>124</v>
      </c>
      <c r="F3659" t="s">
        <v>70</v>
      </c>
      <c r="G3659">
        <v>24</v>
      </c>
      <c r="H3659" t="s">
        <v>153</v>
      </c>
      <c r="I3659" t="s">
        <v>154</v>
      </c>
      <c r="J3659" t="s">
        <v>36</v>
      </c>
      <c r="K3659" t="s">
        <v>120</v>
      </c>
      <c r="L3659" t="s">
        <v>91</v>
      </c>
      <c r="M3659" t="s">
        <v>107</v>
      </c>
      <c r="N3659" t="s">
        <v>40</v>
      </c>
      <c r="O3659">
        <v>6</v>
      </c>
      <c r="P3659" s="4">
        <v>6048</v>
      </c>
      <c r="Q3659" s="4">
        <v>3689</v>
      </c>
      <c r="R3659" s="3">
        <v>0.05</v>
      </c>
      <c r="S3659" s="4">
        <v>34474</v>
      </c>
      <c r="T3659" s="4">
        <v>22134</v>
      </c>
      <c r="U3659" s="4">
        <v>12340</v>
      </c>
      <c r="V3659" s="3">
        <v>0.35795091953356151</v>
      </c>
      <c r="W3659" t="s">
        <v>54</v>
      </c>
      <c r="X3659" t="s">
        <v>55</v>
      </c>
      <c r="Y3659" t="s">
        <v>156</v>
      </c>
      <c r="Z3659">
        <v>0</v>
      </c>
      <c r="AA3659" t="s">
        <v>181</v>
      </c>
      <c r="AB3659" t="s">
        <v>189</v>
      </c>
      <c r="AC3659">
        <v>1.7</v>
      </c>
      <c r="AD3659">
        <v>2023</v>
      </c>
      <c r="AE3659">
        <v>3</v>
      </c>
      <c r="AF3659" t="s">
        <v>5534</v>
      </c>
      <c r="AG3659" t="s">
        <v>5528</v>
      </c>
      <c r="AH3659" t="s">
        <v>5522</v>
      </c>
      <c r="AI3659" t="s">
        <v>5520</v>
      </c>
    </row>
    <row r="3660" spans="1:35">
      <c r="A3660" t="s">
        <v>4162</v>
      </c>
      <c r="B3660" s="2">
        <v>45378</v>
      </c>
      <c r="C3660" t="s">
        <v>447</v>
      </c>
      <c r="D3660" t="s">
        <v>31</v>
      </c>
      <c r="E3660" t="s">
        <v>129</v>
      </c>
      <c r="F3660" t="s">
        <v>33</v>
      </c>
      <c r="G3660">
        <v>57</v>
      </c>
      <c r="H3660" t="s">
        <v>153</v>
      </c>
      <c r="I3660" t="s">
        <v>154</v>
      </c>
      <c r="J3660" t="s">
        <v>36</v>
      </c>
      <c r="K3660" t="s">
        <v>116</v>
      </c>
      <c r="L3660" t="s">
        <v>101</v>
      </c>
      <c r="M3660" t="s">
        <v>92</v>
      </c>
      <c r="N3660" t="s">
        <v>93</v>
      </c>
      <c r="O3660">
        <v>6</v>
      </c>
      <c r="P3660" s="4">
        <v>11443</v>
      </c>
      <c r="Q3660" s="4">
        <v>8010</v>
      </c>
      <c r="R3660" s="3">
        <v>0.2</v>
      </c>
      <c r="S3660" s="4">
        <v>54926</v>
      </c>
      <c r="T3660" s="4">
        <v>48060</v>
      </c>
      <c r="U3660" s="4">
        <v>6866</v>
      </c>
      <c r="V3660" s="3">
        <v>0.12500455157848742</v>
      </c>
      <c r="W3660" t="s">
        <v>41</v>
      </c>
      <c r="X3660" t="s">
        <v>55</v>
      </c>
      <c r="Y3660" t="s">
        <v>56</v>
      </c>
      <c r="Z3660">
        <v>1</v>
      </c>
      <c r="AA3660" t="s">
        <v>94</v>
      </c>
      <c r="AB3660" t="s">
        <v>132</v>
      </c>
      <c r="AC3660">
        <v>4.9000000000000004</v>
      </c>
      <c r="AD3660">
        <v>2024</v>
      </c>
      <c r="AE3660">
        <v>3</v>
      </c>
      <c r="AF3660" t="s">
        <v>5534</v>
      </c>
      <c r="AG3660" t="s">
        <v>5528</v>
      </c>
      <c r="AH3660" t="s">
        <v>5515</v>
      </c>
      <c r="AI3660" t="s">
        <v>5523</v>
      </c>
    </row>
    <row r="3661" spans="1:35">
      <c r="A3661" t="s">
        <v>4163</v>
      </c>
      <c r="B3661" s="2">
        <v>45506</v>
      </c>
      <c r="C3661" t="s">
        <v>918</v>
      </c>
      <c r="D3661" t="s">
        <v>31</v>
      </c>
      <c r="E3661" t="s">
        <v>188</v>
      </c>
      <c r="F3661" t="s">
        <v>33</v>
      </c>
      <c r="G3661">
        <v>54</v>
      </c>
      <c r="H3661" t="s">
        <v>146</v>
      </c>
      <c r="I3661" t="s">
        <v>147</v>
      </c>
      <c r="J3661" t="s">
        <v>36</v>
      </c>
      <c r="K3661" t="s">
        <v>90</v>
      </c>
      <c r="L3661" t="s">
        <v>52</v>
      </c>
      <c r="M3661" t="s">
        <v>39</v>
      </c>
      <c r="N3661" t="s">
        <v>113</v>
      </c>
      <c r="O3661">
        <v>1</v>
      </c>
      <c r="P3661" s="4">
        <v>5940</v>
      </c>
      <c r="Q3661" s="4">
        <v>3980</v>
      </c>
      <c r="R3661" s="3">
        <v>0.2</v>
      </c>
      <c r="S3661" s="4">
        <v>4752</v>
      </c>
      <c r="T3661" s="4">
        <v>3980</v>
      </c>
      <c r="U3661" s="4">
        <v>772</v>
      </c>
      <c r="V3661" s="3">
        <v>0.16245791245791247</v>
      </c>
      <c r="W3661" t="s">
        <v>54</v>
      </c>
      <c r="X3661" t="s">
        <v>55</v>
      </c>
      <c r="Y3661" t="s">
        <v>56</v>
      </c>
      <c r="Z3661">
        <v>4</v>
      </c>
      <c r="AA3661" t="s">
        <v>57</v>
      </c>
      <c r="AB3661" t="s">
        <v>95</v>
      </c>
      <c r="AC3661">
        <v>3.8</v>
      </c>
      <c r="AD3661">
        <v>2024</v>
      </c>
      <c r="AE3661">
        <v>8</v>
      </c>
      <c r="AF3661" t="s">
        <v>5513</v>
      </c>
      <c r="AG3661" t="s">
        <v>5514</v>
      </c>
      <c r="AH3661" t="s">
        <v>5519</v>
      </c>
      <c r="AI3661" t="s">
        <v>5523</v>
      </c>
    </row>
    <row r="3662" spans="1:35">
      <c r="A3662" t="s">
        <v>4164</v>
      </c>
      <c r="B3662" s="2">
        <v>45631</v>
      </c>
      <c r="C3662" t="s">
        <v>1051</v>
      </c>
      <c r="D3662" t="s">
        <v>31</v>
      </c>
      <c r="E3662" t="s">
        <v>50</v>
      </c>
      <c r="F3662" t="s">
        <v>33</v>
      </c>
      <c r="G3662">
        <v>59</v>
      </c>
      <c r="H3662" t="s">
        <v>34</v>
      </c>
      <c r="I3662" t="s">
        <v>35</v>
      </c>
      <c r="J3662" t="s">
        <v>36</v>
      </c>
      <c r="K3662" t="s">
        <v>192</v>
      </c>
      <c r="L3662" t="s">
        <v>62</v>
      </c>
      <c r="M3662" t="s">
        <v>83</v>
      </c>
      <c r="N3662" t="s">
        <v>126</v>
      </c>
      <c r="O3662">
        <v>7</v>
      </c>
      <c r="P3662" s="4">
        <v>309</v>
      </c>
      <c r="Q3662" s="4">
        <v>195</v>
      </c>
      <c r="R3662" s="3">
        <v>0</v>
      </c>
      <c r="S3662" s="4">
        <v>2163</v>
      </c>
      <c r="T3662" s="4">
        <v>1365</v>
      </c>
      <c r="U3662" s="4">
        <v>798</v>
      </c>
      <c r="V3662" s="3">
        <v>0.36893203883495146</v>
      </c>
      <c r="W3662" t="s">
        <v>41</v>
      </c>
      <c r="X3662" t="s">
        <v>76</v>
      </c>
      <c r="Y3662" t="s">
        <v>43</v>
      </c>
      <c r="Z3662">
        <v>0</v>
      </c>
      <c r="AA3662" t="s">
        <v>149</v>
      </c>
      <c r="AB3662" t="s">
        <v>121</v>
      </c>
      <c r="AC3662" t="s">
        <v>46</v>
      </c>
      <c r="AD3662">
        <v>2024</v>
      </c>
      <c r="AE3662">
        <v>12</v>
      </c>
      <c r="AF3662" t="s">
        <v>5521</v>
      </c>
      <c r="AG3662" t="s">
        <v>5518</v>
      </c>
      <c r="AH3662" t="s">
        <v>5519</v>
      </c>
      <c r="AI3662" t="s">
        <v>5523</v>
      </c>
    </row>
    <row r="3663" spans="1:35">
      <c r="A3663" t="s">
        <v>4165</v>
      </c>
      <c r="B3663" s="2">
        <v>44979</v>
      </c>
      <c r="C3663" t="s">
        <v>104</v>
      </c>
      <c r="D3663" t="s">
        <v>31</v>
      </c>
      <c r="E3663" t="s">
        <v>111</v>
      </c>
      <c r="F3663" t="s">
        <v>70</v>
      </c>
      <c r="G3663">
        <v>56</v>
      </c>
      <c r="H3663" t="s">
        <v>80</v>
      </c>
      <c r="I3663" t="s">
        <v>81</v>
      </c>
      <c r="J3663" t="s">
        <v>82</v>
      </c>
      <c r="K3663" t="s">
        <v>125</v>
      </c>
      <c r="L3663" t="s">
        <v>62</v>
      </c>
      <c r="M3663" t="s">
        <v>83</v>
      </c>
      <c r="N3663" t="s">
        <v>53</v>
      </c>
      <c r="O3663">
        <v>2</v>
      </c>
      <c r="P3663" s="4">
        <v>5928</v>
      </c>
      <c r="Q3663" s="4">
        <v>4150</v>
      </c>
      <c r="R3663" s="3">
        <v>0.2</v>
      </c>
      <c r="S3663" s="4">
        <v>9485</v>
      </c>
      <c r="T3663" s="4">
        <v>8300</v>
      </c>
      <c r="U3663" s="4">
        <v>1185</v>
      </c>
      <c r="V3663" s="3">
        <v>0.12493410648392199</v>
      </c>
      <c r="W3663" t="s">
        <v>84</v>
      </c>
      <c r="X3663" t="s">
        <v>42</v>
      </c>
      <c r="Y3663" t="s">
        <v>43</v>
      </c>
      <c r="Z3663">
        <v>0</v>
      </c>
      <c r="AA3663" t="s">
        <v>44</v>
      </c>
      <c r="AB3663" t="s">
        <v>189</v>
      </c>
      <c r="AC3663" t="s">
        <v>46</v>
      </c>
      <c r="AD3663">
        <v>2023</v>
      </c>
      <c r="AE3663">
        <v>2</v>
      </c>
      <c r="AF3663" t="s">
        <v>5527</v>
      </c>
      <c r="AG3663" t="s">
        <v>5528</v>
      </c>
      <c r="AH3663" t="s">
        <v>5519</v>
      </c>
      <c r="AI3663" t="s">
        <v>5523</v>
      </c>
    </row>
    <row r="3664" spans="1:35">
      <c r="A3664" t="s">
        <v>4166</v>
      </c>
      <c r="B3664" s="2">
        <v>44927</v>
      </c>
      <c r="C3664" t="s">
        <v>1014</v>
      </c>
      <c r="D3664" t="s">
        <v>31</v>
      </c>
      <c r="E3664" t="s">
        <v>124</v>
      </c>
      <c r="F3664" t="s">
        <v>70</v>
      </c>
      <c r="G3664">
        <v>53</v>
      </c>
      <c r="H3664" t="s">
        <v>153</v>
      </c>
      <c r="I3664" t="s">
        <v>154</v>
      </c>
      <c r="J3664" t="s">
        <v>36</v>
      </c>
      <c r="K3664" t="s">
        <v>74</v>
      </c>
      <c r="L3664" t="s">
        <v>62</v>
      </c>
      <c r="M3664" t="s">
        <v>107</v>
      </c>
      <c r="N3664" t="s">
        <v>40</v>
      </c>
      <c r="O3664">
        <v>7</v>
      </c>
      <c r="P3664" s="4">
        <v>6848</v>
      </c>
      <c r="Q3664" s="4">
        <v>4999</v>
      </c>
      <c r="R3664" s="3">
        <v>0</v>
      </c>
      <c r="S3664" s="4">
        <v>47936</v>
      </c>
      <c r="T3664" s="4">
        <v>34993</v>
      </c>
      <c r="U3664" s="4">
        <v>12943</v>
      </c>
      <c r="V3664" s="3">
        <v>0.27000584112149534</v>
      </c>
      <c r="W3664" t="s">
        <v>84</v>
      </c>
      <c r="X3664" t="s">
        <v>55</v>
      </c>
      <c r="Y3664" t="s">
        <v>156</v>
      </c>
      <c r="Z3664">
        <v>0</v>
      </c>
      <c r="AA3664" t="s">
        <v>44</v>
      </c>
      <c r="AB3664" t="s">
        <v>66</v>
      </c>
      <c r="AC3664">
        <v>2.2999999999999998</v>
      </c>
      <c r="AD3664">
        <v>2023</v>
      </c>
      <c r="AE3664">
        <v>1</v>
      </c>
      <c r="AF3664" t="s">
        <v>5532</v>
      </c>
      <c r="AG3664" t="s">
        <v>5528</v>
      </c>
      <c r="AH3664" t="s">
        <v>5522</v>
      </c>
      <c r="AI3664" t="s">
        <v>5523</v>
      </c>
    </row>
    <row r="3665" spans="1:35">
      <c r="A3665" t="s">
        <v>4167</v>
      </c>
      <c r="B3665" s="2">
        <v>45353</v>
      </c>
      <c r="C3665" t="s">
        <v>1051</v>
      </c>
      <c r="D3665" t="s">
        <v>49</v>
      </c>
      <c r="E3665" t="s">
        <v>135</v>
      </c>
      <c r="F3665" t="s">
        <v>33</v>
      </c>
      <c r="G3665">
        <v>55</v>
      </c>
      <c r="H3665" t="s">
        <v>88</v>
      </c>
      <c r="I3665" t="s">
        <v>89</v>
      </c>
      <c r="J3665" t="s">
        <v>82</v>
      </c>
      <c r="K3665" t="s">
        <v>257</v>
      </c>
      <c r="L3665" t="s">
        <v>137</v>
      </c>
      <c r="M3665" t="s">
        <v>63</v>
      </c>
      <c r="N3665" t="s">
        <v>53</v>
      </c>
      <c r="O3665">
        <v>4</v>
      </c>
      <c r="P3665" s="4">
        <v>11217</v>
      </c>
      <c r="Q3665" s="4">
        <v>6618</v>
      </c>
      <c r="R3665" s="3">
        <v>0.1</v>
      </c>
      <c r="S3665" s="4">
        <v>40381</v>
      </c>
      <c r="T3665" s="4">
        <v>26472</v>
      </c>
      <c r="U3665" s="4">
        <v>13909</v>
      </c>
      <c r="V3665" s="3">
        <v>0.34444416928753624</v>
      </c>
      <c r="W3665" t="s">
        <v>54</v>
      </c>
      <c r="X3665" t="s">
        <v>42</v>
      </c>
      <c r="Y3665" t="s">
        <v>56</v>
      </c>
      <c r="Z3665">
        <v>7</v>
      </c>
      <c r="AA3665" t="s">
        <v>149</v>
      </c>
      <c r="AB3665" t="s">
        <v>189</v>
      </c>
      <c r="AC3665">
        <v>4.5999999999999996</v>
      </c>
      <c r="AD3665">
        <v>2024</v>
      </c>
      <c r="AE3665">
        <v>3</v>
      </c>
      <c r="AF3665" t="s">
        <v>5534</v>
      </c>
      <c r="AG3665" t="s">
        <v>5528</v>
      </c>
      <c r="AH3665" t="s">
        <v>5522</v>
      </c>
      <c r="AI3665" t="s">
        <v>5523</v>
      </c>
    </row>
    <row r="3666" spans="1:35">
      <c r="A3666" t="s">
        <v>4168</v>
      </c>
      <c r="B3666" s="2">
        <v>45028</v>
      </c>
      <c r="C3666" t="s">
        <v>671</v>
      </c>
      <c r="D3666" t="s">
        <v>31</v>
      </c>
      <c r="E3666" t="s">
        <v>69</v>
      </c>
      <c r="F3666" t="s">
        <v>70</v>
      </c>
      <c r="G3666">
        <v>53</v>
      </c>
      <c r="H3666" t="s">
        <v>34</v>
      </c>
      <c r="I3666" t="s">
        <v>35</v>
      </c>
      <c r="J3666" t="s">
        <v>36</v>
      </c>
      <c r="K3666" t="s">
        <v>326</v>
      </c>
      <c r="L3666" t="s">
        <v>52</v>
      </c>
      <c r="M3666" t="s">
        <v>83</v>
      </c>
      <c r="N3666" t="s">
        <v>126</v>
      </c>
      <c r="O3666">
        <v>8</v>
      </c>
      <c r="P3666" s="4">
        <v>23280</v>
      </c>
      <c r="Q3666" s="4">
        <v>17926</v>
      </c>
      <c r="R3666" s="3">
        <v>0</v>
      </c>
      <c r="S3666" s="4">
        <v>186240</v>
      </c>
      <c r="T3666" s="4">
        <v>143408</v>
      </c>
      <c r="U3666" s="4">
        <v>42832</v>
      </c>
      <c r="V3666" s="3">
        <v>0.2299828178694158</v>
      </c>
      <c r="W3666" t="s">
        <v>75</v>
      </c>
      <c r="X3666" t="s">
        <v>55</v>
      </c>
      <c r="Y3666" t="s">
        <v>56</v>
      </c>
      <c r="Z3666">
        <v>6</v>
      </c>
      <c r="AA3666" t="s">
        <v>65</v>
      </c>
      <c r="AB3666" t="s">
        <v>95</v>
      </c>
      <c r="AC3666">
        <v>3.8</v>
      </c>
      <c r="AD3666">
        <v>2023</v>
      </c>
      <c r="AE3666">
        <v>4</v>
      </c>
      <c r="AF3666" t="s">
        <v>5524</v>
      </c>
      <c r="AG3666" t="s">
        <v>5525</v>
      </c>
      <c r="AH3666" t="s">
        <v>5515</v>
      </c>
      <c r="AI3666" t="s">
        <v>5523</v>
      </c>
    </row>
    <row r="3667" spans="1:35">
      <c r="A3667" t="s">
        <v>4169</v>
      </c>
      <c r="B3667" s="2">
        <v>45212</v>
      </c>
      <c r="C3667" t="s">
        <v>365</v>
      </c>
      <c r="D3667" t="s">
        <v>31</v>
      </c>
      <c r="E3667" t="s">
        <v>98</v>
      </c>
      <c r="F3667" t="s">
        <v>70</v>
      </c>
      <c r="G3667">
        <v>47</v>
      </c>
      <c r="H3667" t="s">
        <v>105</v>
      </c>
      <c r="I3667" t="s">
        <v>89</v>
      </c>
      <c r="J3667" t="s">
        <v>82</v>
      </c>
      <c r="K3667" t="s">
        <v>148</v>
      </c>
      <c r="L3667" t="s">
        <v>62</v>
      </c>
      <c r="M3667" t="s">
        <v>83</v>
      </c>
      <c r="N3667" t="s">
        <v>64</v>
      </c>
      <c r="O3667">
        <v>6</v>
      </c>
      <c r="P3667" s="4">
        <v>12321</v>
      </c>
      <c r="Q3667" s="4">
        <v>8132</v>
      </c>
      <c r="R3667" s="3">
        <v>0.05</v>
      </c>
      <c r="S3667" s="4">
        <v>70230</v>
      </c>
      <c r="T3667" s="4">
        <v>48792</v>
      </c>
      <c r="U3667" s="4">
        <v>21438</v>
      </c>
      <c r="V3667" s="3">
        <v>0.30525416488680052</v>
      </c>
      <c r="W3667" t="s">
        <v>75</v>
      </c>
      <c r="X3667" t="s">
        <v>55</v>
      </c>
      <c r="Y3667" t="s">
        <v>56</v>
      </c>
      <c r="Z3667">
        <v>2</v>
      </c>
      <c r="AA3667" t="s">
        <v>229</v>
      </c>
      <c r="AB3667" t="s">
        <v>150</v>
      </c>
      <c r="AC3667">
        <v>4.5</v>
      </c>
      <c r="AD3667">
        <v>2023</v>
      </c>
      <c r="AE3667">
        <v>10</v>
      </c>
      <c r="AF3667" t="s">
        <v>5517</v>
      </c>
      <c r="AG3667" t="s">
        <v>5518</v>
      </c>
      <c r="AH3667" t="s">
        <v>5515</v>
      </c>
      <c r="AI3667" t="s">
        <v>5523</v>
      </c>
    </row>
    <row r="3668" spans="1:35">
      <c r="A3668" t="s">
        <v>4170</v>
      </c>
      <c r="B3668" s="2">
        <v>45177</v>
      </c>
      <c r="C3668" t="s">
        <v>1023</v>
      </c>
      <c r="D3668" t="s">
        <v>31</v>
      </c>
      <c r="E3668" t="s">
        <v>98</v>
      </c>
      <c r="F3668" t="s">
        <v>70</v>
      </c>
      <c r="G3668">
        <v>41</v>
      </c>
      <c r="H3668" t="s">
        <v>34</v>
      </c>
      <c r="I3668" t="s">
        <v>35</v>
      </c>
      <c r="J3668" t="s">
        <v>36</v>
      </c>
      <c r="K3668" t="s">
        <v>162</v>
      </c>
      <c r="L3668" t="s">
        <v>52</v>
      </c>
      <c r="M3668" t="s">
        <v>63</v>
      </c>
      <c r="N3668" t="s">
        <v>113</v>
      </c>
      <c r="O3668">
        <v>3</v>
      </c>
      <c r="P3668" s="4">
        <v>21896</v>
      </c>
      <c r="Q3668" s="4">
        <v>12919</v>
      </c>
      <c r="R3668" s="3">
        <v>0.15</v>
      </c>
      <c r="S3668" s="4">
        <v>55835</v>
      </c>
      <c r="T3668" s="4">
        <v>38757</v>
      </c>
      <c r="U3668" s="4">
        <v>17078</v>
      </c>
      <c r="V3668" s="3">
        <v>0.30586549655234174</v>
      </c>
      <c r="W3668" t="s">
        <v>54</v>
      </c>
      <c r="X3668" t="s">
        <v>42</v>
      </c>
      <c r="Y3668" t="s">
        <v>56</v>
      </c>
      <c r="Z3668">
        <v>3</v>
      </c>
      <c r="AA3668" t="s">
        <v>143</v>
      </c>
      <c r="AB3668" t="s">
        <v>132</v>
      </c>
      <c r="AC3668">
        <v>3.9</v>
      </c>
      <c r="AD3668">
        <v>2023</v>
      </c>
      <c r="AE3668">
        <v>9</v>
      </c>
      <c r="AF3668" t="s">
        <v>5531</v>
      </c>
      <c r="AG3668" t="s">
        <v>5514</v>
      </c>
      <c r="AH3668" t="s">
        <v>5515</v>
      </c>
      <c r="AI3668" t="s">
        <v>5526</v>
      </c>
    </row>
    <row r="3669" spans="1:35">
      <c r="A3669" t="s">
        <v>4171</v>
      </c>
      <c r="B3669" s="2">
        <v>45415</v>
      </c>
      <c r="C3669" t="s">
        <v>666</v>
      </c>
      <c r="D3669" t="s">
        <v>49</v>
      </c>
      <c r="E3669" t="s">
        <v>135</v>
      </c>
      <c r="F3669" t="s">
        <v>33</v>
      </c>
      <c r="G3669">
        <v>42</v>
      </c>
      <c r="H3669" t="s">
        <v>71</v>
      </c>
      <c r="I3669" t="s">
        <v>72</v>
      </c>
      <c r="J3669" t="s">
        <v>73</v>
      </c>
      <c r="K3669" t="s">
        <v>106</v>
      </c>
      <c r="L3669" t="s">
        <v>131</v>
      </c>
      <c r="M3669" t="s">
        <v>63</v>
      </c>
      <c r="N3669" t="s">
        <v>64</v>
      </c>
      <c r="O3669">
        <v>4</v>
      </c>
      <c r="P3669" s="4">
        <v>24308</v>
      </c>
      <c r="Q3669" s="4">
        <v>14342</v>
      </c>
      <c r="R3669" s="3">
        <v>0.15</v>
      </c>
      <c r="S3669" s="4">
        <v>82647</v>
      </c>
      <c r="T3669" s="4">
        <v>57368</v>
      </c>
      <c r="U3669" s="4">
        <v>25279</v>
      </c>
      <c r="V3669" s="3">
        <v>0.30586712161360968</v>
      </c>
      <c r="W3669" t="s">
        <v>41</v>
      </c>
      <c r="X3669" t="s">
        <v>76</v>
      </c>
      <c r="Y3669" t="s">
        <v>56</v>
      </c>
      <c r="Z3669">
        <v>3</v>
      </c>
      <c r="AA3669" t="s">
        <v>85</v>
      </c>
      <c r="AB3669" t="s">
        <v>132</v>
      </c>
      <c r="AC3669">
        <v>3.3</v>
      </c>
      <c r="AD3669">
        <v>2024</v>
      </c>
      <c r="AE3669">
        <v>5</v>
      </c>
      <c r="AF3669" t="s">
        <v>5529</v>
      </c>
      <c r="AG3669" t="s">
        <v>5525</v>
      </c>
      <c r="AH3669" t="s">
        <v>5515</v>
      </c>
      <c r="AI3669" t="s">
        <v>5526</v>
      </c>
    </row>
    <row r="3670" spans="1:35">
      <c r="A3670" t="s">
        <v>4172</v>
      </c>
      <c r="B3670" s="2">
        <v>45024</v>
      </c>
      <c r="C3670" t="s">
        <v>253</v>
      </c>
      <c r="D3670" t="s">
        <v>49</v>
      </c>
      <c r="E3670" t="s">
        <v>98</v>
      </c>
      <c r="F3670" t="s">
        <v>70</v>
      </c>
      <c r="G3670">
        <v>52</v>
      </c>
      <c r="H3670" t="s">
        <v>34</v>
      </c>
      <c r="I3670" t="s">
        <v>35</v>
      </c>
      <c r="J3670" t="s">
        <v>36</v>
      </c>
      <c r="K3670" t="s">
        <v>51</v>
      </c>
      <c r="L3670" t="s">
        <v>131</v>
      </c>
      <c r="M3670" t="s">
        <v>39</v>
      </c>
      <c r="N3670" t="s">
        <v>53</v>
      </c>
      <c r="O3670">
        <v>8</v>
      </c>
      <c r="P3670" s="4">
        <v>2884</v>
      </c>
      <c r="Q3670" s="4">
        <v>1788</v>
      </c>
      <c r="R3670" s="3">
        <v>0.1</v>
      </c>
      <c r="S3670" s="4">
        <v>20765</v>
      </c>
      <c r="T3670" s="4">
        <v>14304</v>
      </c>
      <c r="U3670" s="4">
        <v>6461</v>
      </c>
      <c r="V3670" s="3">
        <v>0.31114856730074647</v>
      </c>
      <c r="W3670" t="s">
        <v>75</v>
      </c>
      <c r="X3670" t="s">
        <v>42</v>
      </c>
      <c r="Y3670" t="s">
        <v>56</v>
      </c>
      <c r="Z3670">
        <v>7</v>
      </c>
      <c r="AA3670" t="s">
        <v>149</v>
      </c>
      <c r="AB3670" t="s">
        <v>189</v>
      </c>
      <c r="AC3670">
        <v>3.7</v>
      </c>
      <c r="AD3670">
        <v>2023</v>
      </c>
      <c r="AE3670">
        <v>4</v>
      </c>
      <c r="AF3670" t="s">
        <v>5524</v>
      </c>
      <c r="AG3670" t="s">
        <v>5525</v>
      </c>
      <c r="AH3670" t="s">
        <v>5522</v>
      </c>
      <c r="AI3670" t="s">
        <v>5523</v>
      </c>
    </row>
    <row r="3671" spans="1:35">
      <c r="A3671" t="s">
        <v>4173</v>
      </c>
      <c r="B3671" s="2">
        <v>45129</v>
      </c>
      <c r="C3671" t="s">
        <v>862</v>
      </c>
      <c r="D3671" t="s">
        <v>31</v>
      </c>
      <c r="E3671" t="s">
        <v>129</v>
      </c>
      <c r="F3671" t="s">
        <v>33</v>
      </c>
      <c r="G3671">
        <v>52</v>
      </c>
      <c r="H3671" t="s">
        <v>146</v>
      </c>
      <c r="I3671" t="s">
        <v>147</v>
      </c>
      <c r="J3671" t="s">
        <v>36</v>
      </c>
      <c r="K3671" t="s">
        <v>225</v>
      </c>
      <c r="L3671" t="s">
        <v>155</v>
      </c>
      <c r="M3671" t="s">
        <v>39</v>
      </c>
      <c r="N3671" t="s">
        <v>126</v>
      </c>
      <c r="O3671">
        <v>6</v>
      </c>
      <c r="P3671" s="4">
        <v>15904</v>
      </c>
      <c r="Q3671" s="4">
        <v>9860</v>
      </c>
      <c r="R3671" s="3">
        <v>0.2</v>
      </c>
      <c r="S3671" s="4">
        <v>76339</v>
      </c>
      <c r="T3671" s="4">
        <v>59160</v>
      </c>
      <c r="U3671" s="4">
        <v>17179</v>
      </c>
      <c r="V3671" s="3">
        <v>0.22503569604003196</v>
      </c>
      <c r="W3671" t="s">
        <v>41</v>
      </c>
      <c r="X3671" t="s">
        <v>76</v>
      </c>
      <c r="Y3671" t="s">
        <v>56</v>
      </c>
      <c r="Z3671">
        <v>3</v>
      </c>
      <c r="AA3671" t="s">
        <v>143</v>
      </c>
      <c r="AB3671" t="s">
        <v>150</v>
      </c>
      <c r="AC3671">
        <v>3.8</v>
      </c>
      <c r="AD3671">
        <v>2023</v>
      </c>
      <c r="AE3671">
        <v>7</v>
      </c>
      <c r="AF3671" t="s">
        <v>5533</v>
      </c>
      <c r="AG3671" t="s">
        <v>5514</v>
      </c>
      <c r="AH3671" t="s">
        <v>5515</v>
      </c>
      <c r="AI3671" t="s">
        <v>5523</v>
      </c>
    </row>
    <row r="3672" spans="1:35">
      <c r="A3672" t="s">
        <v>4174</v>
      </c>
      <c r="B3672" s="2">
        <v>45142</v>
      </c>
      <c r="C3672" t="s">
        <v>1182</v>
      </c>
      <c r="D3672" t="s">
        <v>31</v>
      </c>
      <c r="E3672" t="s">
        <v>124</v>
      </c>
      <c r="F3672" t="s">
        <v>70</v>
      </c>
      <c r="G3672">
        <v>31</v>
      </c>
      <c r="H3672" t="s">
        <v>34</v>
      </c>
      <c r="I3672" t="s">
        <v>35</v>
      </c>
      <c r="J3672" t="s">
        <v>36</v>
      </c>
      <c r="K3672" t="s">
        <v>257</v>
      </c>
      <c r="L3672" t="s">
        <v>38</v>
      </c>
      <c r="M3672" t="s">
        <v>63</v>
      </c>
      <c r="N3672" t="s">
        <v>40</v>
      </c>
      <c r="O3672">
        <v>8</v>
      </c>
      <c r="P3672" s="4">
        <v>21155</v>
      </c>
      <c r="Q3672" s="4">
        <v>14385</v>
      </c>
      <c r="R3672" s="3">
        <v>0.1</v>
      </c>
      <c r="S3672" s="4">
        <v>152316</v>
      </c>
      <c r="T3672" s="4">
        <v>115080</v>
      </c>
      <c r="U3672" s="4">
        <v>37236</v>
      </c>
      <c r="V3672" s="3">
        <v>0.24446545339951153</v>
      </c>
      <c r="W3672" t="s">
        <v>75</v>
      </c>
      <c r="X3672" t="s">
        <v>55</v>
      </c>
      <c r="Y3672" t="s">
        <v>171</v>
      </c>
      <c r="Z3672">
        <v>10</v>
      </c>
      <c r="AA3672" t="s">
        <v>185</v>
      </c>
      <c r="AB3672" t="s">
        <v>132</v>
      </c>
      <c r="AC3672" t="s">
        <v>46</v>
      </c>
      <c r="AD3672">
        <v>2023</v>
      </c>
      <c r="AE3672">
        <v>8</v>
      </c>
      <c r="AF3672" t="s">
        <v>5513</v>
      </c>
      <c r="AG3672" t="s">
        <v>5514</v>
      </c>
      <c r="AH3672" t="s">
        <v>5515</v>
      </c>
      <c r="AI3672" t="s">
        <v>5516</v>
      </c>
    </row>
    <row r="3673" spans="1:35">
      <c r="A3673" t="s">
        <v>4175</v>
      </c>
      <c r="B3673" s="2">
        <v>45184</v>
      </c>
      <c r="C3673" t="s">
        <v>541</v>
      </c>
      <c r="D3673" t="s">
        <v>31</v>
      </c>
      <c r="E3673" t="s">
        <v>60</v>
      </c>
      <c r="F3673" t="s">
        <v>70</v>
      </c>
      <c r="G3673">
        <v>47</v>
      </c>
      <c r="H3673" t="s">
        <v>34</v>
      </c>
      <c r="I3673" t="s">
        <v>35</v>
      </c>
      <c r="J3673" t="s">
        <v>36</v>
      </c>
      <c r="K3673" t="s">
        <v>269</v>
      </c>
      <c r="L3673" t="s">
        <v>142</v>
      </c>
      <c r="M3673" t="s">
        <v>63</v>
      </c>
      <c r="N3673" t="s">
        <v>93</v>
      </c>
      <c r="O3673">
        <v>5</v>
      </c>
      <c r="P3673" s="4">
        <v>20258</v>
      </c>
      <c r="Q3673" s="4">
        <v>14383</v>
      </c>
      <c r="R3673" s="3">
        <v>0.1</v>
      </c>
      <c r="S3673" s="4">
        <v>91161</v>
      </c>
      <c r="T3673" s="4">
        <v>71915</v>
      </c>
      <c r="U3673" s="4">
        <v>19246</v>
      </c>
      <c r="V3673" s="3">
        <v>0.21112098375401761</v>
      </c>
      <c r="W3673" t="s">
        <v>75</v>
      </c>
      <c r="X3673" t="s">
        <v>42</v>
      </c>
      <c r="Y3673" t="s">
        <v>56</v>
      </c>
      <c r="Z3673">
        <v>4</v>
      </c>
      <c r="AA3673" t="s">
        <v>167</v>
      </c>
      <c r="AB3673" t="s">
        <v>132</v>
      </c>
      <c r="AC3673">
        <v>5</v>
      </c>
      <c r="AD3673">
        <v>2023</v>
      </c>
      <c r="AE3673">
        <v>9</v>
      </c>
      <c r="AF3673" t="s">
        <v>5531</v>
      </c>
      <c r="AG3673" t="s">
        <v>5514</v>
      </c>
      <c r="AH3673" t="s">
        <v>5515</v>
      </c>
      <c r="AI3673" t="s">
        <v>5523</v>
      </c>
    </row>
    <row r="3674" spans="1:35">
      <c r="A3674" t="s">
        <v>4176</v>
      </c>
      <c r="B3674" s="2">
        <v>44949</v>
      </c>
      <c r="C3674" t="s">
        <v>431</v>
      </c>
      <c r="D3674" t="s">
        <v>31</v>
      </c>
      <c r="E3674" t="s">
        <v>69</v>
      </c>
      <c r="F3674" t="s">
        <v>70</v>
      </c>
      <c r="G3674">
        <v>56</v>
      </c>
      <c r="H3674" t="s">
        <v>88</v>
      </c>
      <c r="I3674" t="s">
        <v>89</v>
      </c>
      <c r="J3674" t="s">
        <v>82</v>
      </c>
      <c r="K3674" t="s">
        <v>337</v>
      </c>
      <c r="L3674" t="s">
        <v>142</v>
      </c>
      <c r="M3674" t="s">
        <v>107</v>
      </c>
      <c r="N3674" t="s">
        <v>64</v>
      </c>
      <c r="O3674">
        <v>1</v>
      </c>
      <c r="P3674" s="4">
        <v>18044</v>
      </c>
      <c r="Q3674" s="4">
        <v>11007</v>
      </c>
      <c r="R3674" s="3">
        <v>0.1</v>
      </c>
      <c r="S3674" s="4">
        <v>16240</v>
      </c>
      <c r="T3674" s="4">
        <v>11007</v>
      </c>
      <c r="U3674" s="4">
        <v>5233</v>
      </c>
      <c r="V3674" s="3">
        <v>0.32222906403940887</v>
      </c>
      <c r="W3674" t="s">
        <v>84</v>
      </c>
      <c r="X3674" t="s">
        <v>42</v>
      </c>
      <c r="Y3674" t="s">
        <v>156</v>
      </c>
      <c r="Z3674">
        <v>0</v>
      </c>
      <c r="AA3674" t="s">
        <v>44</v>
      </c>
      <c r="AB3674" t="s">
        <v>189</v>
      </c>
      <c r="AC3674">
        <v>2.4</v>
      </c>
      <c r="AD3674">
        <v>2023</v>
      </c>
      <c r="AE3674">
        <v>1</v>
      </c>
      <c r="AF3674" t="s">
        <v>5532</v>
      </c>
      <c r="AG3674" t="s">
        <v>5528</v>
      </c>
      <c r="AH3674" t="s">
        <v>5519</v>
      </c>
      <c r="AI3674" t="s">
        <v>5523</v>
      </c>
    </row>
    <row r="3675" spans="1:35">
      <c r="A3675" t="s">
        <v>4177</v>
      </c>
      <c r="B3675" s="2">
        <v>45343</v>
      </c>
      <c r="C3675" t="s">
        <v>396</v>
      </c>
      <c r="D3675" t="s">
        <v>31</v>
      </c>
      <c r="E3675" t="s">
        <v>129</v>
      </c>
      <c r="F3675" t="s">
        <v>33</v>
      </c>
      <c r="G3675">
        <v>33</v>
      </c>
      <c r="H3675" t="s">
        <v>146</v>
      </c>
      <c r="I3675" t="s">
        <v>147</v>
      </c>
      <c r="J3675" t="s">
        <v>36</v>
      </c>
      <c r="K3675" t="s">
        <v>179</v>
      </c>
      <c r="L3675" t="s">
        <v>62</v>
      </c>
      <c r="M3675" t="s">
        <v>63</v>
      </c>
      <c r="N3675" t="s">
        <v>126</v>
      </c>
      <c r="O3675">
        <v>3</v>
      </c>
      <c r="P3675" s="4">
        <v>21617</v>
      </c>
      <c r="Q3675" s="4">
        <v>16213</v>
      </c>
      <c r="R3675" s="3">
        <v>0.1</v>
      </c>
      <c r="S3675" s="4">
        <v>58366</v>
      </c>
      <c r="T3675" s="4">
        <v>48639</v>
      </c>
      <c r="U3675" s="4">
        <v>9727</v>
      </c>
      <c r="V3675" s="3">
        <v>0.16665524449165611</v>
      </c>
      <c r="W3675" t="s">
        <v>41</v>
      </c>
      <c r="X3675" t="s">
        <v>55</v>
      </c>
      <c r="Y3675" t="s">
        <v>56</v>
      </c>
      <c r="Z3675">
        <v>3</v>
      </c>
      <c r="AA3675" t="s">
        <v>65</v>
      </c>
      <c r="AB3675" t="s">
        <v>194</v>
      </c>
      <c r="AC3675">
        <v>3</v>
      </c>
      <c r="AD3675">
        <v>2024</v>
      </c>
      <c r="AE3675">
        <v>2</v>
      </c>
      <c r="AF3675" t="s">
        <v>5527</v>
      </c>
      <c r="AG3675" t="s">
        <v>5528</v>
      </c>
      <c r="AH3675" t="s">
        <v>5515</v>
      </c>
      <c r="AI3675" t="s">
        <v>5516</v>
      </c>
    </row>
    <row r="3676" spans="1:35">
      <c r="A3676" t="s">
        <v>4178</v>
      </c>
      <c r="B3676" s="2">
        <v>45407</v>
      </c>
      <c r="C3676" t="s">
        <v>1700</v>
      </c>
      <c r="D3676" t="s">
        <v>31</v>
      </c>
      <c r="E3676" t="s">
        <v>69</v>
      </c>
      <c r="F3676" t="s">
        <v>70</v>
      </c>
      <c r="G3676">
        <v>51</v>
      </c>
      <c r="H3676" t="s">
        <v>99</v>
      </c>
      <c r="I3676" t="s">
        <v>99</v>
      </c>
      <c r="J3676" t="s">
        <v>100</v>
      </c>
      <c r="K3676" t="s">
        <v>136</v>
      </c>
      <c r="L3676" t="s">
        <v>101</v>
      </c>
      <c r="M3676" t="s">
        <v>83</v>
      </c>
      <c r="N3676" t="s">
        <v>53</v>
      </c>
      <c r="O3676">
        <v>4</v>
      </c>
      <c r="P3676" s="4">
        <v>14899</v>
      </c>
      <c r="Q3676" s="4">
        <v>10280</v>
      </c>
      <c r="R3676" s="3">
        <v>0.2</v>
      </c>
      <c r="S3676" s="4">
        <v>47677</v>
      </c>
      <c r="T3676" s="4">
        <v>41120</v>
      </c>
      <c r="U3676" s="4">
        <v>6557</v>
      </c>
      <c r="V3676" s="3">
        <v>0.13752962644461691</v>
      </c>
      <c r="W3676" t="s">
        <v>41</v>
      </c>
      <c r="X3676" t="s">
        <v>55</v>
      </c>
      <c r="Y3676" t="s">
        <v>56</v>
      </c>
      <c r="Z3676">
        <v>2</v>
      </c>
      <c r="AA3676" t="s">
        <v>102</v>
      </c>
      <c r="AB3676" t="s">
        <v>45</v>
      </c>
      <c r="AC3676">
        <v>3.5</v>
      </c>
      <c r="AD3676">
        <v>2024</v>
      </c>
      <c r="AE3676">
        <v>4</v>
      </c>
      <c r="AF3676" t="s">
        <v>5524</v>
      </c>
      <c r="AG3676" t="s">
        <v>5525</v>
      </c>
      <c r="AH3676" t="s">
        <v>5522</v>
      </c>
      <c r="AI3676" t="s">
        <v>5523</v>
      </c>
    </row>
    <row r="3677" spans="1:35">
      <c r="A3677" t="s">
        <v>4179</v>
      </c>
      <c r="B3677" s="2">
        <v>45478</v>
      </c>
      <c r="C3677" t="s">
        <v>737</v>
      </c>
      <c r="D3677" t="s">
        <v>31</v>
      </c>
      <c r="E3677" t="s">
        <v>50</v>
      </c>
      <c r="F3677" t="s">
        <v>33</v>
      </c>
      <c r="G3677">
        <v>28</v>
      </c>
      <c r="H3677" t="s">
        <v>105</v>
      </c>
      <c r="I3677" t="s">
        <v>89</v>
      </c>
      <c r="J3677" t="s">
        <v>82</v>
      </c>
      <c r="K3677" t="s">
        <v>219</v>
      </c>
      <c r="L3677" t="s">
        <v>155</v>
      </c>
      <c r="M3677" t="s">
        <v>63</v>
      </c>
      <c r="N3677" t="s">
        <v>93</v>
      </c>
      <c r="O3677">
        <v>3</v>
      </c>
      <c r="P3677" s="4">
        <v>22896</v>
      </c>
      <c r="Q3677" s="4">
        <v>14424</v>
      </c>
      <c r="R3677" s="3">
        <v>0</v>
      </c>
      <c r="S3677" s="4">
        <v>68688</v>
      </c>
      <c r="T3677" s="4">
        <v>43272</v>
      </c>
      <c r="U3677" s="4">
        <v>25416</v>
      </c>
      <c r="V3677" s="3">
        <v>0.37002096436058701</v>
      </c>
      <c r="W3677" t="s">
        <v>41</v>
      </c>
      <c r="X3677" t="s">
        <v>55</v>
      </c>
      <c r="Y3677" t="s">
        <v>56</v>
      </c>
      <c r="Z3677">
        <v>6</v>
      </c>
      <c r="AA3677" t="s">
        <v>57</v>
      </c>
      <c r="AB3677" t="s">
        <v>132</v>
      </c>
      <c r="AC3677">
        <v>4.2</v>
      </c>
      <c r="AD3677">
        <v>2024</v>
      </c>
      <c r="AE3677">
        <v>7</v>
      </c>
      <c r="AF3677" t="s">
        <v>5533</v>
      </c>
      <c r="AG3677" t="s">
        <v>5514</v>
      </c>
      <c r="AH3677" t="s">
        <v>5515</v>
      </c>
      <c r="AI3677" t="s">
        <v>5516</v>
      </c>
    </row>
    <row r="3678" spans="1:35">
      <c r="A3678" t="s">
        <v>4180</v>
      </c>
      <c r="B3678" s="2">
        <v>45451</v>
      </c>
      <c r="C3678" t="s">
        <v>587</v>
      </c>
      <c r="D3678" t="s">
        <v>49</v>
      </c>
      <c r="E3678" t="s">
        <v>124</v>
      </c>
      <c r="F3678" t="s">
        <v>70</v>
      </c>
      <c r="G3678">
        <v>46</v>
      </c>
      <c r="H3678" t="s">
        <v>71</v>
      </c>
      <c r="I3678" t="s">
        <v>72</v>
      </c>
      <c r="J3678" t="s">
        <v>73</v>
      </c>
      <c r="K3678" t="s">
        <v>125</v>
      </c>
      <c r="L3678" t="s">
        <v>131</v>
      </c>
      <c r="M3678" t="s">
        <v>107</v>
      </c>
      <c r="N3678" t="s">
        <v>93</v>
      </c>
      <c r="O3678">
        <v>3</v>
      </c>
      <c r="P3678" s="4">
        <v>23177</v>
      </c>
      <c r="Q3678" s="4">
        <v>16687</v>
      </c>
      <c r="R3678" s="3">
        <v>0.1</v>
      </c>
      <c r="S3678" s="4">
        <v>62578</v>
      </c>
      <c r="T3678" s="4">
        <v>50061</v>
      </c>
      <c r="U3678" s="4">
        <v>12517</v>
      </c>
      <c r="V3678" s="3">
        <v>0.2000223720796446</v>
      </c>
      <c r="W3678" t="s">
        <v>41</v>
      </c>
      <c r="X3678" t="s">
        <v>55</v>
      </c>
      <c r="Y3678" t="s">
        <v>43</v>
      </c>
      <c r="Z3678">
        <v>0</v>
      </c>
      <c r="AA3678" t="s">
        <v>226</v>
      </c>
      <c r="AB3678" t="s">
        <v>66</v>
      </c>
      <c r="AC3678" t="s">
        <v>46</v>
      </c>
      <c r="AD3678">
        <v>2024</v>
      </c>
      <c r="AE3678">
        <v>6</v>
      </c>
      <c r="AF3678" t="s">
        <v>5530</v>
      </c>
      <c r="AG3678" t="s">
        <v>5525</v>
      </c>
      <c r="AH3678" t="s">
        <v>5515</v>
      </c>
      <c r="AI3678" t="s">
        <v>5523</v>
      </c>
    </row>
    <row r="3679" spans="1:35">
      <c r="A3679" t="s">
        <v>4181</v>
      </c>
      <c r="B3679" s="2">
        <v>45464</v>
      </c>
      <c r="C3679" t="s">
        <v>488</v>
      </c>
      <c r="D3679" t="s">
        <v>31</v>
      </c>
      <c r="E3679" t="s">
        <v>124</v>
      </c>
      <c r="F3679" t="s">
        <v>70</v>
      </c>
      <c r="G3679">
        <v>53</v>
      </c>
      <c r="H3679" t="s">
        <v>146</v>
      </c>
      <c r="I3679" t="s">
        <v>147</v>
      </c>
      <c r="J3679" t="s">
        <v>36</v>
      </c>
      <c r="K3679" t="s">
        <v>166</v>
      </c>
      <c r="L3679" t="s">
        <v>112</v>
      </c>
      <c r="M3679" t="s">
        <v>63</v>
      </c>
      <c r="N3679" t="s">
        <v>40</v>
      </c>
      <c r="O3679">
        <v>5</v>
      </c>
      <c r="P3679" s="4">
        <v>9216</v>
      </c>
      <c r="Q3679" s="4">
        <v>5990</v>
      </c>
      <c r="R3679" s="3">
        <v>0.1</v>
      </c>
      <c r="S3679" s="4">
        <v>41472</v>
      </c>
      <c r="T3679" s="4">
        <v>29950</v>
      </c>
      <c r="U3679" s="4">
        <v>11522</v>
      </c>
      <c r="V3679" s="3">
        <v>0.27782600308641975</v>
      </c>
      <c r="W3679" t="s">
        <v>75</v>
      </c>
      <c r="X3679" t="s">
        <v>76</v>
      </c>
      <c r="Y3679" t="s">
        <v>56</v>
      </c>
      <c r="Z3679">
        <v>6</v>
      </c>
      <c r="AA3679" t="s">
        <v>193</v>
      </c>
      <c r="AB3679" t="s">
        <v>189</v>
      </c>
      <c r="AC3679">
        <v>4.9000000000000004</v>
      </c>
      <c r="AD3679">
        <v>2024</v>
      </c>
      <c r="AE3679">
        <v>6</v>
      </c>
      <c r="AF3679" t="s">
        <v>5530</v>
      </c>
      <c r="AG3679" t="s">
        <v>5525</v>
      </c>
      <c r="AH3679" t="s">
        <v>5522</v>
      </c>
      <c r="AI3679" t="s">
        <v>5523</v>
      </c>
    </row>
    <row r="3680" spans="1:35">
      <c r="A3680" t="s">
        <v>4182</v>
      </c>
      <c r="B3680" s="2">
        <v>45628</v>
      </c>
      <c r="C3680" t="s">
        <v>48</v>
      </c>
      <c r="D3680" t="s">
        <v>31</v>
      </c>
      <c r="E3680" t="s">
        <v>135</v>
      </c>
      <c r="F3680" t="s">
        <v>33</v>
      </c>
      <c r="G3680">
        <v>35</v>
      </c>
      <c r="H3680" t="s">
        <v>80</v>
      </c>
      <c r="I3680" t="s">
        <v>81</v>
      </c>
      <c r="J3680" t="s">
        <v>82</v>
      </c>
      <c r="K3680" t="s">
        <v>326</v>
      </c>
      <c r="L3680" t="s">
        <v>52</v>
      </c>
      <c r="M3680" t="s">
        <v>63</v>
      </c>
      <c r="N3680" t="s">
        <v>113</v>
      </c>
      <c r="O3680">
        <v>6</v>
      </c>
      <c r="P3680" s="4">
        <v>9293</v>
      </c>
      <c r="Q3680" s="4">
        <v>6319</v>
      </c>
      <c r="R3680" s="3">
        <v>0.2</v>
      </c>
      <c r="S3680" s="4">
        <v>44606</v>
      </c>
      <c r="T3680" s="4">
        <v>37914</v>
      </c>
      <c r="U3680" s="4">
        <v>6692</v>
      </c>
      <c r="V3680" s="3">
        <v>0.15002466035959289</v>
      </c>
      <c r="W3680" t="s">
        <v>75</v>
      </c>
      <c r="X3680" t="s">
        <v>42</v>
      </c>
      <c r="Y3680" t="s">
        <v>43</v>
      </c>
      <c r="Z3680">
        <v>0</v>
      </c>
      <c r="AA3680" t="s">
        <v>108</v>
      </c>
      <c r="AB3680" t="s">
        <v>150</v>
      </c>
      <c r="AC3680" t="s">
        <v>46</v>
      </c>
      <c r="AD3680">
        <v>2024</v>
      </c>
      <c r="AE3680">
        <v>12</v>
      </c>
      <c r="AF3680" t="s">
        <v>5521</v>
      </c>
      <c r="AG3680" t="s">
        <v>5518</v>
      </c>
      <c r="AH3680" t="s">
        <v>5522</v>
      </c>
      <c r="AI3680" t="s">
        <v>5526</v>
      </c>
    </row>
    <row r="3681" spans="1:35">
      <c r="A3681" t="s">
        <v>4183</v>
      </c>
      <c r="B3681" s="2">
        <v>45196</v>
      </c>
      <c r="C3681" t="s">
        <v>183</v>
      </c>
      <c r="D3681" t="s">
        <v>31</v>
      </c>
      <c r="E3681" t="s">
        <v>69</v>
      </c>
      <c r="F3681" t="s">
        <v>70</v>
      </c>
      <c r="G3681">
        <v>57</v>
      </c>
      <c r="H3681" t="s">
        <v>146</v>
      </c>
      <c r="I3681" t="s">
        <v>147</v>
      </c>
      <c r="J3681" t="s">
        <v>36</v>
      </c>
      <c r="K3681" t="s">
        <v>90</v>
      </c>
      <c r="L3681" t="s">
        <v>52</v>
      </c>
      <c r="M3681" t="s">
        <v>107</v>
      </c>
      <c r="N3681" t="s">
        <v>64</v>
      </c>
      <c r="O3681">
        <v>4</v>
      </c>
      <c r="P3681" s="4">
        <v>19813</v>
      </c>
      <c r="Q3681" s="4">
        <v>13869</v>
      </c>
      <c r="R3681" s="3">
        <v>0.15</v>
      </c>
      <c r="S3681" s="4">
        <v>67364</v>
      </c>
      <c r="T3681" s="4">
        <v>55476</v>
      </c>
      <c r="U3681" s="4">
        <v>11888</v>
      </c>
      <c r="V3681" s="3">
        <v>0.17647408111157295</v>
      </c>
      <c r="W3681" t="s">
        <v>84</v>
      </c>
      <c r="X3681" t="s">
        <v>76</v>
      </c>
      <c r="Y3681" t="s">
        <v>156</v>
      </c>
      <c r="Z3681">
        <v>0</v>
      </c>
      <c r="AA3681" t="s">
        <v>172</v>
      </c>
      <c r="AB3681" t="s">
        <v>45</v>
      </c>
      <c r="AC3681">
        <v>1.8</v>
      </c>
      <c r="AD3681">
        <v>2023</v>
      </c>
      <c r="AE3681">
        <v>9</v>
      </c>
      <c r="AF3681" t="s">
        <v>5531</v>
      </c>
      <c r="AG3681" t="s">
        <v>5514</v>
      </c>
      <c r="AH3681" t="s">
        <v>5515</v>
      </c>
      <c r="AI3681" t="s">
        <v>5523</v>
      </c>
    </row>
    <row r="3682" spans="1:35">
      <c r="A3682" t="s">
        <v>4184</v>
      </c>
      <c r="B3682" s="2">
        <v>45440</v>
      </c>
      <c r="C3682" t="s">
        <v>87</v>
      </c>
      <c r="D3682" t="s">
        <v>49</v>
      </c>
      <c r="E3682" t="s">
        <v>135</v>
      </c>
      <c r="F3682" t="s">
        <v>33</v>
      </c>
      <c r="G3682">
        <v>20</v>
      </c>
      <c r="H3682" t="s">
        <v>71</v>
      </c>
      <c r="I3682" t="s">
        <v>72</v>
      </c>
      <c r="J3682" t="s">
        <v>73</v>
      </c>
      <c r="K3682" t="s">
        <v>302</v>
      </c>
      <c r="L3682" t="s">
        <v>131</v>
      </c>
      <c r="M3682" t="s">
        <v>107</v>
      </c>
      <c r="N3682" t="s">
        <v>93</v>
      </c>
      <c r="O3682">
        <v>3</v>
      </c>
      <c r="P3682" s="4">
        <v>4866</v>
      </c>
      <c r="Q3682" s="4">
        <v>3114</v>
      </c>
      <c r="R3682" s="3">
        <v>0.1</v>
      </c>
      <c r="S3682" s="4">
        <v>13138</v>
      </c>
      <c r="T3682" s="4">
        <v>9342</v>
      </c>
      <c r="U3682" s="4">
        <v>3796</v>
      </c>
      <c r="V3682" s="3">
        <v>0.28893286649413913</v>
      </c>
      <c r="W3682" t="s">
        <v>41</v>
      </c>
      <c r="X3682" t="s">
        <v>42</v>
      </c>
      <c r="Y3682" t="s">
        <v>56</v>
      </c>
      <c r="Z3682">
        <v>1</v>
      </c>
      <c r="AA3682" t="s">
        <v>193</v>
      </c>
      <c r="AB3682" t="s">
        <v>194</v>
      </c>
      <c r="AC3682">
        <v>4.4000000000000004</v>
      </c>
      <c r="AD3682">
        <v>2024</v>
      </c>
      <c r="AE3682">
        <v>5</v>
      </c>
      <c r="AF3682" t="s">
        <v>5529</v>
      </c>
      <c r="AG3682" t="s">
        <v>5525</v>
      </c>
      <c r="AH3682" t="s">
        <v>5519</v>
      </c>
      <c r="AI3682" t="s">
        <v>5520</v>
      </c>
    </row>
    <row r="3683" spans="1:35">
      <c r="A3683" t="s">
        <v>4185</v>
      </c>
      <c r="B3683" s="2">
        <v>45115</v>
      </c>
      <c r="C3683" t="s">
        <v>819</v>
      </c>
      <c r="D3683" t="s">
        <v>31</v>
      </c>
      <c r="E3683" t="s">
        <v>170</v>
      </c>
      <c r="F3683" t="s">
        <v>33</v>
      </c>
      <c r="G3683">
        <v>47</v>
      </c>
      <c r="H3683" t="s">
        <v>146</v>
      </c>
      <c r="I3683" t="s">
        <v>147</v>
      </c>
      <c r="J3683" t="s">
        <v>36</v>
      </c>
      <c r="K3683" t="s">
        <v>269</v>
      </c>
      <c r="L3683" t="s">
        <v>62</v>
      </c>
      <c r="M3683" t="s">
        <v>83</v>
      </c>
      <c r="N3683" t="s">
        <v>113</v>
      </c>
      <c r="O3683">
        <v>5</v>
      </c>
      <c r="P3683" s="4">
        <v>11084</v>
      </c>
      <c r="Q3683" s="4">
        <v>7870</v>
      </c>
      <c r="R3683" s="3">
        <v>0.1</v>
      </c>
      <c r="S3683" s="4">
        <v>49878</v>
      </c>
      <c r="T3683" s="4">
        <v>39350</v>
      </c>
      <c r="U3683" s="4">
        <v>10528</v>
      </c>
      <c r="V3683" s="3">
        <v>0.21107502305625728</v>
      </c>
      <c r="W3683" t="s">
        <v>54</v>
      </c>
      <c r="X3683" t="s">
        <v>76</v>
      </c>
      <c r="Y3683" t="s">
        <v>43</v>
      </c>
      <c r="Z3683">
        <v>0</v>
      </c>
      <c r="AA3683" t="s">
        <v>226</v>
      </c>
      <c r="AB3683" t="s">
        <v>132</v>
      </c>
      <c r="AC3683" t="s">
        <v>46</v>
      </c>
      <c r="AD3683">
        <v>2023</v>
      </c>
      <c r="AE3683">
        <v>7</v>
      </c>
      <c r="AF3683" t="s">
        <v>5533</v>
      </c>
      <c r="AG3683" t="s">
        <v>5514</v>
      </c>
      <c r="AH3683" t="s">
        <v>5522</v>
      </c>
      <c r="AI3683" t="s">
        <v>5523</v>
      </c>
    </row>
    <row r="3684" spans="1:35">
      <c r="A3684" t="s">
        <v>4186</v>
      </c>
      <c r="B3684" s="2">
        <v>45145</v>
      </c>
      <c r="C3684" t="s">
        <v>732</v>
      </c>
      <c r="D3684" t="s">
        <v>31</v>
      </c>
      <c r="E3684" t="s">
        <v>69</v>
      </c>
      <c r="F3684" t="s">
        <v>70</v>
      </c>
      <c r="G3684">
        <v>49</v>
      </c>
      <c r="H3684" t="s">
        <v>80</v>
      </c>
      <c r="I3684" t="s">
        <v>81</v>
      </c>
      <c r="J3684" t="s">
        <v>82</v>
      </c>
      <c r="K3684" t="s">
        <v>269</v>
      </c>
      <c r="L3684" t="s">
        <v>112</v>
      </c>
      <c r="M3684" t="s">
        <v>92</v>
      </c>
      <c r="N3684" t="s">
        <v>64</v>
      </c>
      <c r="O3684">
        <v>1</v>
      </c>
      <c r="P3684" s="4">
        <v>21747</v>
      </c>
      <c r="Q3684" s="4">
        <v>15875</v>
      </c>
      <c r="R3684" s="3">
        <v>0</v>
      </c>
      <c r="S3684" s="4">
        <v>21747</v>
      </c>
      <c r="T3684" s="4">
        <v>15875</v>
      </c>
      <c r="U3684" s="4">
        <v>5872</v>
      </c>
      <c r="V3684" s="3">
        <v>0.270014254839748</v>
      </c>
      <c r="W3684" t="s">
        <v>75</v>
      </c>
      <c r="X3684" t="s">
        <v>42</v>
      </c>
      <c r="Y3684" t="s">
        <v>56</v>
      </c>
      <c r="Z3684">
        <v>7</v>
      </c>
      <c r="AA3684" t="s">
        <v>226</v>
      </c>
      <c r="AB3684" t="s">
        <v>45</v>
      </c>
      <c r="AC3684">
        <v>3</v>
      </c>
      <c r="AD3684">
        <v>2023</v>
      </c>
      <c r="AE3684">
        <v>8</v>
      </c>
      <c r="AF3684" t="s">
        <v>5513</v>
      </c>
      <c r="AG3684" t="s">
        <v>5514</v>
      </c>
      <c r="AH3684" t="s">
        <v>5522</v>
      </c>
      <c r="AI3684" t="s">
        <v>5523</v>
      </c>
    </row>
    <row r="3685" spans="1:35">
      <c r="A3685" t="s">
        <v>4187</v>
      </c>
      <c r="B3685" s="2">
        <v>45127</v>
      </c>
      <c r="C3685" t="s">
        <v>222</v>
      </c>
      <c r="D3685" t="s">
        <v>49</v>
      </c>
      <c r="E3685" t="s">
        <v>69</v>
      </c>
      <c r="F3685" t="s">
        <v>70</v>
      </c>
      <c r="G3685">
        <v>23</v>
      </c>
      <c r="H3685" t="s">
        <v>34</v>
      </c>
      <c r="I3685" t="s">
        <v>35</v>
      </c>
      <c r="J3685" t="s">
        <v>36</v>
      </c>
      <c r="K3685" t="s">
        <v>61</v>
      </c>
      <c r="L3685" t="s">
        <v>38</v>
      </c>
      <c r="M3685" t="s">
        <v>92</v>
      </c>
      <c r="N3685" t="s">
        <v>64</v>
      </c>
      <c r="O3685">
        <v>2</v>
      </c>
      <c r="P3685" s="4">
        <v>12046</v>
      </c>
      <c r="Q3685" s="4">
        <v>7107</v>
      </c>
      <c r="R3685" s="3">
        <v>0.15</v>
      </c>
      <c r="S3685" s="4">
        <v>20478</v>
      </c>
      <c r="T3685" s="4">
        <v>14214</v>
      </c>
      <c r="U3685" s="4">
        <v>6264</v>
      </c>
      <c r="V3685" s="3">
        <v>0.30588924699677705</v>
      </c>
      <c r="W3685" t="s">
        <v>84</v>
      </c>
      <c r="X3685" t="s">
        <v>42</v>
      </c>
      <c r="Y3685" t="s">
        <v>56</v>
      </c>
      <c r="Z3685">
        <v>2</v>
      </c>
      <c r="AA3685" t="s">
        <v>181</v>
      </c>
      <c r="AB3685" t="s">
        <v>189</v>
      </c>
      <c r="AC3685">
        <v>4.2</v>
      </c>
      <c r="AD3685">
        <v>2023</v>
      </c>
      <c r="AE3685">
        <v>7</v>
      </c>
      <c r="AF3685" t="s">
        <v>5533</v>
      </c>
      <c r="AG3685" t="s">
        <v>5514</v>
      </c>
      <c r="AH3685" t="s">
        <v>5522</v>
      </c>
      <c r="AI3685" t="s">
        <v>5520</v>
      </c>
    </row>
    <row r="3686" spans="1:35">
      <c r="A3686" t="s">
        <v>4188</v>
      </c>
      <c r="B3686" s="2">
        <v>44972</v>
      </c>
      <c r="C3686" t="s">
        <v>800</v>
      </c>
      <c r="D3686" t="s">
        <v>49</v>
      </c>
      <c r="E3686" t="s">
        <v>60</v>
      </c>
      <c r="F3686" t="s">
        <v>70</v>
      </c>
      <c r="G3686">
        <v>45</v>
      </c>
      <c r="H3686" t="s">
        <v>153</v>
      </c>
      <c r="I3686" t="s">
        <v>154</v>
      </c>
      <c r="J3686" t="s">
        <v>36</v>
      </c>
      <c r="K3686" t="s">
        <v>162</v>
      </c>
      <c r="L3686" t="s">
        <v>101</v>
      </c>
      <c r="M3686" t="s">
        <v>83</v>
      </c>
      <c r="N3686" t="s">
        <v>93</v>
      </c>
      <c r="O3686">
        <v>1</v>
      </c>
      <c r="P3686" s="4">
        <v>18922</v>
      </c>
      <c r="Q3686" s="4">
        <v>14759</v>
      </c>
      <c r="R3686" s="3">
        <v>0</v>
      </c>
      <c r="S3686" s="4">
        <v>18922</v>
      </c>
      <c r="T3686" s="4">
        <v>14759</v>
      </c>
      <c r="U3686" s="4">
        <v>4163</v>
      </c>
      <c r="V3686" s="3">
        <v>0.2200084557657753</v>
      </c>
      <c r="W3686" t="s">
        <v>75</v>
      </c>
      <c r="X3686" t="s">
        <v>42</v>
      </c>
      <c r="Y3686" t="s">
        <v>56</v>
      </c>
      <c r="Z3686">
        <v>2</v>
      </c>
      <c r="AA3686" t="s">
        <v>143</v>
      </c>
      <c r="AB3686" t="s">
        <v>45</v>
      </c>
      <c r="AC3686">
        <v>3.9</v>
      </c>
      <c r="AD3686">
        <v>2023</v>
      </c>
      <c r="AE3686">
        <v>2</v>
      </c>
      <c r="AF3686" t="s">
        <v>5527</v>
      </c>
      <c r="AG3686" t="s">
        <v>5528</v>
      </c>
      <c r="AH3686" t="s">
        <v>5519</v>
      </c>
      <c r="AI3686" t="s">
        <v>5523</v>
      </c>
    </row>
    <row r="3687" spans="1:35">
      <c r="A3687" t="s">
        <v>4189</v>
      </c>
      <c r="B3687" s="2">
        <v>44973</v>
      </c>
      <c r="C3687" t="s">
        <v>306</v>
      </c>
      <c r="D3687" t="s">
        <v>31</v>
      </c>
      <c r="E3687" t="s">
        <v>135</v>
      </c>
      <c r="F3687" t="s">
        <v>33</v>
      </c>
      <c r="G3687">
        <v>51</v>
      </c>
      <c r="H3687" t="s">
        <v>146</v>
      </c>
      <c r="I3687" t="s">
        <v>147</v>
      </c>
      <c r="J3687" t="s">
        <v>36</v>
      </c>
      <c r="K3687" t="s">
        <v>269</v>
      </c>
      <c r="L3687" t="s">
        <v>52</v>
      </c>
      <c r="M3687" t="s">
        <v>83</v>
      </c>
      <c r="N3687" t="s">
        <v>40</v>
      </c>
      <c r="O3687">
        <v>1</v>
      </c>
      <c r="P3687" s="4">
        <v>24675</v>
      </c>
      <c r="Q3687" s="4">
        <v>17273</v>
      </c>
      <c r="R3687" s="3">
        <v>0</v>
      </c>
      <c r="S3687" s="4">
        <v>24675</v>
      </c>
      <c r="T3687" s="4">
        <v>17273</v>
      </c>
      <c r="U3687" s="4">
        <v>7402</v>
      </c>
      <c r="V3687" s="3">
        <v>0.29997973657548127</v>
      </c>
      <c r="W3687" t="s">
        <v>54</v>
      </c>
      <c r="X3687" t="s">
        <v>55</v>
      </c>
      <c r="Y3687" t="s">
        <v>56</v>
      </c>
      <c r="Z3687">
        <v>5</v>
      </c>
      <c r="AA3687" t="s">
        <v>102</v>
      </c>
      <c r="AB3687" t="s">
        <v>66</v>
      </c>
      <c r="AC3687">
        <v>3.9</v>
      </c>
      <c r="AD3687">
        <v>2023</v>
      </c>
      <c r="AE3687">
        <v>2</v>
      </c>
      <c r="AF3687" t="s">
        <v>5527</v>
      </c>
      <c r="AG3687" t="s">
        <v>5528</v>
      </c>
      <c r="AH3687" t="s">
        <v>5522</v>
      </c>
      <c r="AI3687" t="s">
        <v>5523</v>
      </c>
    </row>
    <row r="3688" spans="1:35">
      <c r="A3688" t="s">
        <v>4190</v>
      </c>
      <c r="B3688" s="2">
        <v>45257</v>
      </c>
      <c r="C3688" t="s">
        <v>1277</v>
      </c>
      <c r="D3688" t="s">
        <v>49</v>
      </c>
      <c r="E3688" t="s">
        <v>98</v>
      </c>
      <c r="F3688" t="s">
        <v>70</v>
      </c>
      <c r="G3688">
        <v>55</v>
      </c>
      <c r="H3688" t="s">
        <v>146</v>
      </c>
      <c r="I3688" t="s">
        <v>147</v>
      </c>
      <c r="J3688" t="s">
        <v>36</v>
      </c>
      <c r="K3688" t="s">
        <v>61</v>
      </c>
      <c r="L3688" t="s">
        <v>142</v>
      </c>
      <c r="M3688" t="s">
        <v>107</v>
      </c>
      <c r="N3688" t="s">
        <v>64</v>
      </c>
      <c r="O3688">
        <v>3</v>
      </c>
      <c r="P3688" s="4">
        <v>6421</v>
      </c>
      <c r="Q3688" s="4">
        <v>3853</v>
      </c>
      <c r="R3688" s="3">
        <v>0.1</v>
      </c>
      <c r="S3688" s="4">
        <v>17337</v>
      </c>
      <c r="T3688" s="4">
        <v>11559</v>
      </c>
      <c r="U3688" s="4">
        <v>5778</v>
      </c>
      <c r="V3688" s="3">
        <v>0.33327565322720193</v>
      </c>
      <c r="W3688" t="s">
        <v>75</v>
      </c>
      <c r="X3688" t="s">
        <v>42</v>
      </c>
      <c r="Y3688" t="s">
        <v>171</v>
      </c>
      <c r="Z3688">
        <v>3</v>
      </c>
      <c r="AA3688" t="s">
        <v>226</v>
      </c>
      <c r="AB3688" t="s">
        <v>121</v>
      </c>
      <c r="AC3688" t="s">
        <v>46</v>
      </c>
      <c r="AD3688">
        <v>2023</v>
      </c>
      <c r="AE3688">
        <v>11</v>
      </c>
      <c r="AF3688" t="s">
        <v>5535</v>
      </c>
      <c r="AG3688" t="s">
        <v>5518</v>
      </c>
      <c r="AH3688" t="s">
        <v>5519</v>
      </c>
      <c r="AI3688" t="s">
        <v>5523</v>
      </c>
    </row>
    <row r="3689" spans="1:35">
      <c r="A3689" t="s">
        <v>4191</v>
      </c>
      <c r="B3689" s="2">
        <v>45510</v>
      </c>
      <c r="C3689" t="s">
        <v>403</v>
      </c>
      <c r="D3689" t="s">
        <v>31</v>
      </c>
      <c r="E3689" t="s">
        <v>135</v>
      </c>
      <c r="F3689" t="s">
        <v>33</v>
      </c>
      <c r="G3689">
        <v>40</v>
      </c>
      <c r="H3689" t="s">
        <v>80</v>
      </c>
      <c r="I3689" t="s">
        <v>81</v>
      </c>
      <c r="J3689" t="s">
        <v>82</v>
      </c>
      <c r="K3689" t="s">
        <v>120</v>
      </c>
      <c r="L3689" t="s">
        <v>131</v>
      </c>
      <c r="M3689" t="s">
        <v>83</v>
      </c>
      <c r="N3689" t="s">
        <v>126</v>
      </c>
      <c r="O3689">
        <v>3</v>
      </c>
      <c r="P3689" s="4">
        <v>9884</v>
      </c>
      <c r="Q3689" s="4">
        <v>7215</v>
      </c>
      <c r="R3689" s="3">
        <v>0.1</v>
      </c>
      <c r="S3689" s="4">
        <v>26687</v>
      </c>
      <c r="T3689" s="4">
        <v>21645</v>
      </c>
      <c r="U3689" s="4">
        <v>5042</v>
      </c>
      <c r="V3689" s="3">
        <v>0.18893094015812942</v>
      </c>
      <c r="W3689" t="s">
        <v>84</v>
      </c>
      <c r="X3689" t="s">
        <v>42</v>
      </c>
      <c r="Y3689" t="s">
        <v>43</v>
      </c>
      <c r="Z3689">
        <v>0</v>
      </c>
      <c r="AA3689" t="s">
        <v>65</v>
      </c>
      <c r="AB3689" t="s">
        <v>121</v>
      </c>
      <c r="AC3689" t="s">
        <v>46</v>
      </c>
      <c r="AD3689">
        <v>2024</v>
      </c>
      <c r="AE3689">
        <v>8</v>
      </c>
      <c r="AF3689" t="s">
        <v>5513</v>
      </c>
      <c r="AG3689" t="s">
        <v>5514</v>
      </c>
      <c r="AH3689" t="s">
        <v>5522</v>
      </c>
      <c r="AI3689" t="s">
        <v>5526</v>
      </c>
    </row>
    <row r="3690" spans="1:35">
      <c r="A3690" t="s">
        <v>4192</v>
      </c>
      <c r="B3690" s="2">
        <v>45657</v>
      </c>
      <c r="C3690" t="s">
        <v>1384</v>
      </c>
      <c r="D3690" t="s">
        <v>31</v>
      </c>
      <c r="E3690" t="s">
        <v>124</v>
      </c>
      <c r="F3690" t="s">
        <v>70</v>
      </c>
      <c r="G3690">
        <v>41</v>
      </c>
      <c r="H3690" t="s">
        <v>34</v>
      </c>
      <c r="I3690" t="s">
        <v>35</v>
      </c>
      <c r="J3690" t="s">
        <v>36</v>
      </c>
      <c r="K3690" t="s">
        <v>368</v>
      </c>
      <c r="L3690" t="s">
        <v>101</v>
      </c>
      <c r="M3690" t="s">
        <v>107</v>
      </c>
      <c r="N3690" t="s">
        <v>40</v>
      </c>
      <c r="O3690">
        <v>1</v>
      </c>
      <c r="P3690" s="4">
        <v>22278</v>
      </c>
      <c r="Q3690" s="4">
        <v>15817</v>
      </c>
      <c r="R3690" s="3">
        <v>0.05</v>
      </c>
      <c r="S3690" s="4">
        <v>21164</v>
      </c>
      <c r="T3690" s="4">
        <v>15817</v>
      </c>
      <c r="U3690" s="4">
        <v>5347</v>
      </c>
      <c r="V3690" s="3">
        <v>0.25264600264600262</v>
      </c>
      <c r="W3690" t="s">
        <v>41</v>
      </c>
      <c r="X3690" t="s">
        <v>42</v>
      </c>
      <c r="Y3690" t="s">
        <v>156</v>
      </c>
      <c r="Z3690">
        <v>0</v>
      </c>
      <c r="AA3690" t="s">
        <v>102</v>
      </c>
      <c r="AB3690" t="s">
        <v>194</v>
      </c>
      <c r="AC3690">
        <v>1.1000000000000001</v>
      </c>
      <c r="AD3690">
        <v>2024</v>
      </c>
      <c r="AE3690">
        <v>12</v>
      </c>
      <c r="AF3690" t="s">
        <v>5521</v>
      </c>
      <c r="AG3690" t="s">
        <v>5518</v>
      </c>
      <c r="AH3690" t="s">
        <v>5522</v>
      </c>
      <c r="AI3690" t="s">
        <v>5526</v>
      </c>
    </row>
    <row r="3691" spans="1:35">
      <c r="A3691" t="s">
        <v>4193</v>
      </c>
      <c r="B3691" s="2">
        <v>45244</v>
      </c>
      <c r="C3691" t="s">
        <v>930</v>
      </c>
      <c r="D3691" t="s">
        <v>49</v>
      </c>
      <c r="E3691" t="s">
        <v>32</v>
      </c>
      <c r="F3691" t="s">
        <v>33</v>
      </c>
      <c r="G3691">
        <v>45</v>
      </c>
      <c r="H3691" t="s">
        <v>34</v>
      </c>
      <c r="I3691" t="s">
        <v>35</v>
      </c>
      <c r="J3691" t="s">
        <v>36</v>
      </c>
      <c r="K3691" t="s">
        <v>61</v>
      </c>
      <c r="L3691" t="s">
        <v>137</v>
      </c>
      <c r="M3691" t="s">
        <v>107</v>
      </c>
      <c r="N3691" t="s">
        <v>53</v>
      </c>
      <c r="O3691">
        <v>4</v>
      </c>
      <c r="P3691" s="4">
        <v>7709</v>
      </c>
      <c r="Q3691" s="4">
        <v>5936</v>
      </c>
      <c r="R3691" s="3">
        <v>0.2</v>
      </c>
      <c r="S3691" s="4">
        <v>24669</v>
      </c>
      <c r="T3691" s="4">
        <v>23744</v>
      </c>
      <c r="U3691" s="4">
        <v>925</v>
      </c>
      <c r="V3691" s="3">
        <v>3.7496453038226116E-2</v>
      </c>
      <c r="W3691" t="s">
        <v>84</v>
      </c>
      <c r="X3691" t="s">
        <v>76</v>
      </c>
      <c r="Y3691" t="s">
        <v>56</v>
      </c>
      <c r="Z3691">
        <v>4</v>
      </c>
      <c r="AA3691" t="s">
        <v>185</v>
      </c>
      <c r="AB3691" t="s">
        <v>150</v>
      </c>
      <c r="AC3691">
        <v>4.9000000000000004</v>
      </c>
      <c r="AD3691">
        <v>2023</v>
      </c>
      <c r="AE3691">
        <v>11</v>
      </c>
      <c r="AF3691" t="s">
        <v>5535</v>
      </c>
      <c r="AG3691" t="s">
        <v>5518</v>
      </c>
      <c r="AH3691" t="s">
        <v>5522</v>
      </c>
      <c r="AI3691" t="s">
        <v>5523</v>
      </c>
    </row>
    <row r="3692" spans="1:35">
      <c r="A3692" t="s">
        <v>4194</v>
      </c>
      <c r="B3692" s="2">
        <v>45203</v>
      </c>
      <c r="C3692" t="s">
        <v>1522</v>
      </c>
      <c r="D3692" t="s">
        <v>31</v>
      </c>
      <c r="E3692" t="s">
        <v>69</v>
      </c>
      <c r="F3692" t="s">
        <v>70</v>
      </c>
      <c r="G3692">
        <v>35</v>
      </c>
      <c r="H3692" t="s">
        <v>34</v>
      </c>
      <c r="I3692" t="s">
        <v>35</v>
      </c>
      <c r="J3692" t="s">
        <v>36</v>
      </c>
      <c r="K3692" t="s">
        <v>302</v>
      </c>
      <c r="L3692" t="s">
        <v>52</v>
      </c>
      <c r="M3692" t="s">
        <v>83</v>
      </c>
      <c r="N3692" t="s">
        <v>64</v>
      </c>
      <c r="O3692">
        <v>1</v>
      </c>
      <c r="P3692" s="4">
        <v>12854</v>
      </c>
      <c r="Q3692" s="4">
        <v>8998</v>
      </c>
      <c r="R3692" s="3">
        <v>0</v>
      </c>
      <c r="S3692" s="4">
        <v>12854</v>
      </c>
      <c r="T3692" s="4">
        <v>8998</v>
      </c>
      <c r="U3692" s="4">
        <v>3856</v>
      </c>
      <c r="V3692" s="3">
        <v>0.29998444064104557</v>
      </c>
      <c r="W3692" t="s">
        <v>54</v>
      </c>
      <c r="X3692" t="s">
        <v>55</v>
      </c>
      <c r="Y3692" t="s">
        <v>56</v>
      </c>
      <c r="Z3692">
        <v>3</v>
      </c>
      <c r="AA3692" t="s">
        <v>94</v>
      </c>
      <c r="AB3692" t="s">
        <v>121</v>
      </c>
      <c r="AC3692">
        <v>4.7</v>
      </c>
      <c r="AD3692">
        <v>2023</v>
      </c>
      <c r="AE3692">
        <v>10</v>
      </c>
      <c r="AF3692" t="s">
        <v>5517</v>
      </c>
      <c r="AG3692" t="s">
        <v>5518</v>
      </c>
      <c r="AH3692" t="s">
        <v>5519</v>
      </c>
      <c r="AI3692" t="s">
        <v>5526</v>
      </c>
    </row>
    <row r="3693" spans="1:35">
      <c r="A3693" t="s">
        <v>4195</v>
      </c>
      <c r="B3693" s="2">
        <v>45063</v>
      </c>
      <c r="C3693" t="s">
        <v>141</v>
      </c>
      <c r="D3693" t="s">
        <v>49</v>
      </c>
      <c r="E3693" t="s">
        <v>50</v>
      </c>
      <c r="F3693" t="s">
        <v>33</v>
      </c>
      <c r="G3693">
        <v>42</v>
      </c>
      <c r="H3693" t="s">
        <v>146</v>
      </c>
      <c r="I3693" t="s">
        <v>147</v>
      </c>
      <c r="J3693" t="s">
        <v>36</v>
      </c>
      <c r="K3693" t="s">
        <v>291</v>
      </c>
      <c r="L3693" t="s">
        <v>137</v>
      </c>
      <c r="M3693" t="s">
        <v>39</v>
      </c>
      <c r="N3693" t="s">
        <v>126</v>
      </c>
      <c r="O3693">
        <v>2</v>
      </c>
      <c r="P3693" s="4">
        <v>17585</v>
      </c>
      <c r="Q3693" s="4">
        <v>11079</v>
      </c>
      <c r="R3693" s="3">
        <v>0.15</v>
      </c>
      <c r="S3693" s="4">
        <v>29895</v>
      </c>
      <c r="T3693" s="4">
        <v>22158</v>
      </c>
      <c r="U3693" s="4">
        <v>7737</v>
      </c>
      <c r="V3693" s="3">
        <v>0.25880582037129957</v>
      </c>
      <c r="W3693" t="s">
        <v>75</v>
      </c>
      <c r="X3693" t="s">
        <v>76</v>
      </c>
      <c r="Y3693" t="s">
        <v>56</v>
      </c>
      <c r="Z3693">
        <v>2</v>
      </c>
      <c r="AA3693" t="s">
        <v>163</v>
      </c>
      <c r="AB3693" t="s">
        <v>150</v>
      </c>
      <c r="AC3693">
        <v>4.3</v>
      </c>
      <c r="AD3693">
        <v>2023</v>
      </c>
      <c r="AE3693">
        <v>5</v>
      </c>
      <c r="AF3693" t="s">
        <v>5529</v>
      </c>
      <c r="AG3693" t="s">
        <v>5525</v>
      </c>
      <c r="AH3693" t="s">
        <v>5522</v>
      </c>
      <c r="AI3693" t="s">
        <v>5526</v>
      </c>
    </row>
    <row r="3694" spans="1:35">
      <c r="A3694" t="s">
        <v>4196</v>
      </c>
      <c r="B3694" s="2">
        <v>45571</v>
      </c>
      <c r="C3694" t="s">
        <v>908</v>
      </c>
      <c r="D3694" t="s">
        <v>31</v>
      </c>
      <c r="E3694" t="s">
        <v>111</v>
      </c>
      <c r="F3694" t="s">
        <v>70</v>
      </c>
      <c r="G3694">
        <v>43</v>
      </c>
      <c r="H3694" t="s">
        <v>146</v>
      </c>
      <c r="I3694" t="s">
        <v>147</v>
      </c>
      <c r="J3694" t="s">
        <v>36</v>
      </c>
      <c r="K3694" t="s">
        <v>148</v>
      </c>
      <c r="L3694" t="s">
        <v>155</v>
      </c>
      <c r="M3694" t="s">
        <v>107</v>
      </c>
      <c r="N3694" t="s">
        <v>64</v>
      </c>
      <c r="O3694">
        <v>1</v>
      </c>
      <c r="P3694" s="4">
        <v>16345</v>
      </c>
      <c r="Q3694" s="4">
        <v>12913</v>
      </c>
      <c r="R3694" s="3">
        <v>0</v>
      </c>
      <c r="S3694" s="4">
        <v>16345</v>
      </c>
      <c r="T3694" s="4">
        <v>12913</v>
      </c>
      <c r="U3694" s="4">
        <v>3432</v>
      </c>
      <c r="V3694" s="3">
        <v>0.20997246864484551</v>
      </c>
      <c r="W3694" t="s">
        <v>75</v>
      </c>
      <c r="X3694" t="s">
        <v>42</v>
      </c>
      <c r="Y3694" t="s">
        <v>156</v>
      </c>
      <c r="Z3694">
        <v>0</v>
      </c>
      <c r="AA3694" t="s">
        <v>172</v>
      </c>
      <c r="AB3694" t="s">
        <v>121</v>
      </c>
      <c r="AC3694">
        <v>1.7</v>
      </c>
      <c r="AD3694">
        <v>2024</v>
      </c>
      <c r="AE3694">
        <v>10</v>
      </c>
      <c r="AF3694" t="s">
        <v>5517</v>
      </c>
      <c r="AG3694" t="s">
        <v>5518</v>
      </c>
      <c r="AH3694" t="s">
        <v>5519</v>
      </c>
      <c r="AI3694" t="s">
        <v>5526</v>
      </c>
    </row>
    <row r="3695" spans="1:35">
      <c r="A3695" t="s">
        <v>4197</v>
      </c>
      <c r="B3695" s="2">
        <v>45415</v>
      </c>
      <c r="C3695" t="s">
        <v>623</v>
      </c>
      <c r="D3695" t="s">
        <v>31</v>
      </c>
      <c r="E3695" t="s">
        <v>50</v>
      </c>
      <c r="F3695" t="s">
        <v>33</v>
      </c>
      <c r="G3695">
        <v>42</v>
      </c>
      <c r="H3695" t="s">
        <v>105</v>
      </c>
      <c r="I3695" t="s">
        <v>89</v>
      </c>
      <c r="J3695" t="s">
        <v>82</v>
      </c>
      <c r="K3695" t="s">
        <v>166</v>
      </c>
      <c r="L3695" t="s">
        <v>137</v>
      </c>
      <c r="M3695" t="s">
        <v>39</v>
      </c>
      <c r="N3695" t="s">
        <v>53</v>
      </c>
      <c r="O3695">
        <v>3</v>
      </c>
      <c r="P3695" s="4">
        <v>3260</v>
      </c>
      <c r="Q3695" s="4">
        <v>1793</v>
      </c>
      <c r="R3695" s="3">
        <v>0</v>
      </c>
      <c r="S3695" s="4">
        <v>9780</v>
      </c>
      <c r="T3695" s="4">
        <v>5379</v>
      </c>
      <c r="U3695" s="4">
        <v>4401</v>
      </c>
      <c r="V3695" s="3">
        <v>0.45</v>
      </c>
      <c r="W3695" t="s">
        <v>84</v>
      </c>
      <c r="X3695" t="s">
        <v>55</v>
      </c>
      <c r="Y3695" t="s">
        <v>56</v>
      </c>
      <c r="Z3695">
        <v>3</v>
      </c>
      <c r="AA3695" t="s">
        <v>167</v>
      </c>
      <c r="AB3695" t="s">
        <v>66</v>
      </c>
      <c r="AC3695">
        <v>4.3</v>
      </c>
      <c r="AD3695">
        <v>2024</v>
      </c>
      <c r="AE3695">
        <v>5</v>
      </c>
      <c r="AF3695" t="s">
        <v>5529</v>
      </c>
      <c r="AG3695" t="s">
        <v>5525</v>
      </c>
      <c r="AH3695" t="s">
        <v>5519</v>
      </c>
      <c r="AI3695" t="s">
        <v>5526</v>
      </c>
    </row>
    <row r="3696" spans="1:35">
      <c r="A3696" t="s">
        <v>4198</v>
      </c>
      <c r="B3696" s="2">
        <v>45334</v>
      </c>
      <c r="C3696" t="s">
        <v>1259</v>
      </c>
      <c r="D3696" t="s">
        <v>31</v>
      </c>
      <c r="E3696" t="s">
        <v>124</v>
      </c>
      <c r="F3696" t="s">
        <v>70</v>
      </c>
      <c r="G3696">
        <v>44</v>
      </c>
      <c r="H3696" t="s">
        <v>99</v>
      </c>
      <c r="I3696" t="s">
        <v>99</v>
      </c>
      <c r="J3696" t="s">
        <v>100</v>
      </c>
      <c r="K3696" t="s">
        <v>179</v>
      </c>
      <c r="L3696" t="s">
        <v>91</v>
      </c>
      <c r="M3696" t="s">
        <v>107</v>
      </c>
      <c r="N3696" t="s">
        <v>93</v>
      </c>
      <c r="O3696">
        <v>8</v>
      </c>
      <c r="P3696" s="4">
        <v>15837</v>
      </c>
      <c r="Q3696" s="4">
        <v>9344</v>
      </c>
      <c r="R3696" s="3">
        <v>0.2</v>
      </c>
      <c r="S3696" s="4">
        <v>101357</v>
      </c>
      <c r="T3696" s="4">
        <v>74752</v>
      </c>
      <c r="U3696" s="4">
        <v>26605</v>
      </c>
      <c r="V3696" s="3">
        <v>0.26248803733338594</v>
      </c>
      <c r="W3696" t="s">
        <v>84</v>
      </c>
      <c r="X3696" t="s">
        <v>42</v>
      </c>
      <c r="Y3696" t="s">
        <v>56</v>
      </c>
      <c r="Z3696">
        <v>1</v>
      </c>
      <c r="AA3696" t="s">
        <v>167</v>
      </c>
      <c r="AB3696" t="s">
        <v>66</v>
      </c>
      <c r="AC3696">
        <v>4.5999999999999996</v>
      </c>
      <c r="AD3696">
        <v>2024</v>
      </c>
      <c r="AE3696">
        <v>2</v>
      </c>
      <c r="AF3696" t="s">
        <v>5527</v>
      </c>
      <c r="AG3696" t="s">
        <v>5528</v>
      </c>
      <c r="AH3696" t="s">
        <v>5515</v>
      </c>
      <c r="AI3696" t="s">
        <v>5526</v>
      </c>
    </row>
    <row r="3697" spans="1:35">
      <c r="A3697" t="s">
        <v>4199</v>
      </c>
      <c r="B3697" s="2">
        <v>45185</v>
      </c>
      <c r="C3697" t="s">
        <v>786</v>
      </c>
      <c r="D3697" t="s">
        <v>31</v>
      </c>
      <c r="E3697" t="s">
        <v>119</v>
      </c>
      <c r="F3697" t="s">
        <v>70</v>
      </c>
      <c r="G3697">
        <v>25</v>
      </c>
      <c r="H3697" t="s">
        <v>99</v>
      </c>
      <c r="I3697" t="s">
        <v>99</v>
      </c>
      <c r="J3697" t="s">
        <v>100</v>
      </c>
      <c r="K3697" t="s">
        <v>337</v>
      </c>
      <c r="L3697" t="s">
        <v>137</v>
      </c>
      <c r="M3697" t="s">
        <v>39</v>
      </c>
      <c r="N3697" t="s">
        <v>93</v>
      </c>
      <c r="O3697">
        <v>2</v>
      </c>
      <c r="P3697" s="4">
        <v>9926</v>
      </c>
      <c r="Q3697" s="4">
        <v>7445</v>
      </c>
      <c r="R3697" s="3">
        <v>0.1</v>
      </c>
      <c r="S3697" s="4">
        <v>17867</v>
      </c>
      <c r="T3697" s="4">
        <v>14890</v>
      </c>
      <c r="U3697" s="4">
        <v>2977</v>
      </c>
      <c r="V3697" s="3">
        <v>0.16662002574578832</v>
      </c>
      <c r="W3697" t="s">
        <v>41</v>
      </c>
      <c r="X3697" t="s">
        <v>55</v>
      </c>
      <c r="Y3697" t="s">
        <v>43</v>
      </c>
      <c r="Z3697">
        <v>0</v>
      </c>
      <c r="AA3697" t="s">
        <v>77</v>
      </c>
      <c r="AB3697" t="s">
        <v>95</v>
      </c>
      <c r="AC3697" t="s">
        <v>46</v>
      </c>
      <c r="AD3697">
        <v>2023</v>
      </c>
      <c r="AE3697">
        <v>9</v>
      </c>
      <c r="AF3697" t="s">
        <v>5531</v>
      </c>
      <c r="AG3697" t="s">
        <v>5514</v>
      </c>
      <c r="AH3697" t="s">
        <v>5519</v>
      </c>
      <c r="AI3697" t="s">
        <v>5516</v>
      </c>
    </row>
    <row r="3698" spans="1:35">
      <c r="A3698" t="s">
        <v>4200</v>
      </c>
      <c r="B3698" s="2">
        <v>45398</v>
      </c>
      <c r="C3698" t="s">
        <v>169</v>
      </c>
      <c r="D3698" t="s">
        <v>31</v>
      </c>
      <c r="E3698" t="s">
        <v>50</v>
      </c>
      <c r="F3698" t="s">
        <v>33</v>
      </c>
      <c r="G3698">
        <v>49</v>
      </c>
      <c r="H3698" t="s">
        <v>146</v>
      </c>
      <c r="I3698" t="s">
        <v>147</v>
      </c>
      <c r="J3698" t="s">
        <v>36</v>
      </c>
      <c r="K3698" t="s">
        <v>302</v>
      </c>
      <c r="L3698" t="s">
        <v>62</v>
      </c>
      <c r="M3698" t="s">
        <v>39</v>
      </c>
      <c r="N3698" t="s">
        <v>40</v>
      </c>
      <c r="O3698">
        <v>4</v>
      </c>
      <c r="P3698" s="4">
        <v>22254</v>
      </c>
      <c r="Q3698" s="4">
        <v>16468</v>
      </c>
      <c r="R3698" s="3">
        <v>0.1</v>
      </c>
      <c r="S3698" s="4">
        <v>80114</v>
      </c>
      <c r="T3698" s="4">
        <v>65872</v>
      </c>
      <c r="U3698" s="4">
        <v>14242</v>
      </c>
      <c r="V3698" s="3">
        <v>0.17777167536260829</v>
      </c>
      <c r="W3698" t="s">
        <v>41</v>
      </c>
      <c r="X3698" t="s">
        <v>55</v>
      </c>
      <c r="Y3698" t="s">
        <v>156</v>
      </c>
      <c r="Z3698">
        <v>0</v>
      </c>
      <c r="AA3698" t="s">
        <v>172</v>
      </c>
      <c r="AB3698" t="s">
        <v>121</v>
      </c>
      <c r="AC3698">
        <v>1</v>
      </c>
      <c r="AD3698">
        <v>2024</v>
      </c>
      <c r="AE3698">
        <v>4</v>
      </c>
      <c r="AF3698" t="s">
        <v>5524</v>
      </c>
      <c r="AG3698" t="s">
        <v>5525</v>
      </c>
      <c r="AH3698" t="s">
        <v>5515</v>
      </c>
      <c r="AI3698" t="s">
        <v>5523</v>
      </c>
    </row>
    <row r="3699" spans="1:35">
      <c r="A3699" t="s">
        <v>4201</v>
      </c>
      <c r="B3699" s="2">
        <v>45120</v>
      </c>
      <c r="C3699" t="s">
        <v>396</v>
      </c>
      <c r="D3699" t="s">
        <v>31</v>
      </c>
      <c r="E3699" t="s">
        <v>50</v>
      </c>
      <c r="F3699" t="s">
        <v>33</v>
      </c>
      <c r="G3699">
        <v>48</v>
      </c>
      <c r="H3699" t="s">
        <v>34</v>
      </c>
      <c r="I3699" t="s">
        <v>35</v>
      </c>
      <c r="J3699" t="s">
        <v>36</v>
      </c>
      <c r="K3699" t="s">
        <v>184</v>
      </c>
      <c r="L3699" t="s">
        <v>131</v>
      </c>
      <c r="M3699" t="s">
        <v>63</v>
      </c>
      <c r="N3699" t="s">
        <v>53</v>
      </c>
      <c r="O3699">
        <v>3</v>
      </c>
      <c r="P3699" s="4">
        <v>10817</v>
      </c>
      <c r="Q3699" s="4">
        <v>6166</v>
      </c>
      <c r="R3699" s="3">
        <v>0.2</v>
      </c>
      <c r="S3699" s="4">
        <v>25961</v>
      </c>
      <c r="T3699" s="4">
        <v>18498</v>
      </c>
      <c r="U3699" s="4">
        <v>7463</v>
      </c>
      <c r="V3699" s="3">
        <v>0.28746966603751783</v>
      </c>
      <c r="W3699" t="s">
        <v>84</v>
      </c>
      <c r="X3699" t="s">
        <v>42</v>
      </c>
      <c r="Y3699" t="s">
        <v>56</v>
      </c>
      <c r="Z3699">
        <v>3</v>
      </c>
      <c r="AA3699" t="s">
        <v>77</v>
      </c>
      <c r="AB3699" t="s">
        <v>150</v>
      </c>
      <c r="AC3699">
        <v>3.2</v>
      </c>
      <c r="AD3699">
        <v>2023</v>
      </c>
      <c r="AE3699">
        <v>7</v>
      </c>
      <c r="AF3699" t="s">
        <v>5533</v>
      </c>
      <c r="AG3699" t="s">
        <v>5514</v>
      </c>
      <c r="AH3699" t="s">
        <v>5522</v>
      </c>
      <c r="AI3699" t="s">
        <v>5523</v>
      </c>
    </row>
    <row r="3700" spans="1:35">
      <c r="A3700" t="s">
        <v>4202</v>
      </c>
      <c r="B3700" s="2">
        <v>45533</v>
      </c>
      <c r="C3700" t="s">
        <v>532</v>
      </c>
      <c r="D3700" t="s">
        <v>31</v>
      </c>
      <c r="E3700" t="s">
        <v>188</v>
      </c>
      <c r="F3700" t="s">
        <v>33</v>
      </c>
      <c r="G3700">
        <v>57</v>
      </c>
      <c r="H3700" t="s">
        <v>146</v>
      </c>
      <c r="I3700" t="s">
        <v>147</v>
      </c>
      <c r="J3700" t="s">
        <v>36</v>
      </c>
      <c r="K3700" t="s">
        <v>337</v>
      </c>
      <c r="L3700" t="s">
        <v>137</v>
      </c>
      <c r="M3700" t="s">
        <v>107</v>
      </c>
      <c r="N3700" t="s">
        <v>40</v>
      </c>
      <c r="O3700">
        <v>3</v>
      </c>
      <c r="P3700" s="4">
        <v>8774</v>
      </c>
      <c r="Q3700" s="4">
        <v>4826</v>
      </c>
      <c r="R3700" s="3">
        <v>0</v>
      </c>
      <c r="S3700" s="4">
        <v>26322</v>
      </c>
      <c r="T3700" s="4">
        <v>14478</v>
      </c>
      <c r="U3700" s="4">
        <v>11844</v>
      </c>
      <c r="V3700" s="3">
        <v>0.44996580806929565</v>
      </c>
      <c r="W3700" t="s">
        <v>84</v>
      </c>
      <c r="X3700" t="s">
        <v>42</v>
      </c>
      <c r="Y3700" t="s">
        <v>56</v>
      </c>
      <c r="Z3700">
        <v>5</v>
      </c>
      <c r="AA3700" t="s">
        <v>94</v>
      </c>
      <c r="AB3700" t="s">
        <v>194</v>
      </c>
      <c r="AC3700">
        <v>4.2</v>
      </c>
      <c r="AD3700">
        <v>2024</v>
      </c>
      <c r="AE3700">
        <v>8</v>
      </c>
      <c r="AF3700" t="s">
        <v>5513</v>
      </c>
      <c r="AG3700" t="s">
        <v>5514</v>
      </c>
      <c r="AH3700" t="s">
        <v>5522</v>
      </c>
      <c r="AI3700" t="s">
        <v>5523</v>
      </c>
    </row>
    <row r="3701" spans="1:35">
      <c r="A3701" t="s">
        <v>4203</v>
      </c>
      <c r="B3701" s="2">
        <v>45549</v>
      </c>
      <c r="C3701" t="s">
        <v>858</v>
      </c>
      <c r="D3701" t="s">
        <v>31</v>
      </c>
      <c r="E3701" t="s">
        <v>135</v>
      </c>
      <c r="F3701" t="s">
        <v>33</v>
      </c>
      <c r="G3701">
        <v>46</v>
      </c>
      <c r="H3701" t="s">
        <v>99</v>
      </c>
      <c r="I3701" t="s">
        <v>99</v>
      </c>
      <c r="J3701" t="s">
        <v>100</v>
      </c>
      <c r="K3701" t="s">
        <v>90</v>
      </c>
      <c r="L3701" t="s">
        <v>52</v>
      </c>
      <c r="M3701" t="s">
        <v>83</v>
      </c>
      <c r="N3701" t="s">
        <v>64</v>
      </c>
      <c r="O3701">
        <v>2</v>
      </c>
      <c r="P3701" s="4">
        <v>20784</v>
      </c>
      <c r="Q3701" s="4">
        <v>14757</v>
      </c>
      <c r="R3701" s="3">
        <v>0</v>
      </c>
      <c r="S3701" s="4">
        <v>41568</v>
      </c>
      <c r="T3701" s="4">
        <v>29514</v>
      </c>
      <c r="U3701" s="4">
        <v>12054</v>
      </c>
      <c r="V3701" s="3">
        <v>0.28998267898383373</v>
      </c>
      <c r="W3701" t="s">
        <v>54</v>
      </c>
      <c r="X3701" t="s">
        <v>55</v>
      </c>
      <c r="Y3701" t="s">
        <v>56</v>
      </c>
      <c r="Z3701">
        <v>5</v>
      </c>
      <c r="AA3701" t="s">
        <v>102</v>
      </c>
      <c r="AB3701" t="s">
        <v>150</v>
      </c>
      <c r="AC3701">
        <v>4</v>
      </c>
      <c r="AD3701">
        <v>2024</v>
      </c>
      <c r="AE3701">
        <v>9</v>
      </c>
      <c r="AF3701" t="s">
        <v>5531</v>
      </c>
      <c r="AG3701" t="s">
        <v>5514</v>
      </c>
      <c r="AH3701" t="s">
        <v>5522</v>
      </c>
      <c r="AI3701" t="s">
        <v>5523</v>
      </c>
    </row>
    <row r="3702" spans="1:35">
      <c r="A3702" t="s">
        <v>4204</v>
      </c>
      <c r="B3702" s="2">
        <v>44939</v>
      </c>
      <c r="C3702" t="s">
        <v>408</v>
      </c>
      <c r="D3702" t="s">
        <v>31</v>
      </c>
      <c r="E3702" t="s">
        <v>32</v>
      </c>
      <c r="F3702" t="s">
        <v>33</v>
      </c>
      <c r="G3702">
        <v>41</v>
      </c>
      <c r="H3702" t="s">
        <v>99</v>
      </c>
      <c r="I3702" t="s">
        <v>99</v>
      </c>
      <c r="J3702" t="s">
        <v>100</v>
      </c>
      <c r="K3702" t="s">
        <v>106</v>
      </c>
      <c r="L3702" t="s">
        <v>62</v>
      </c>
      <c r="M3702" t="s">
        <v>107</v>
      </c>
      <c r="N3702" t="s">
        <v>40</v>
      </c>
      <c r="O3702">
        <v>7</v>
      </c>
      <c r="P3702" s="4">
        <v>23744</v>
      </c>
      <c r="Q3702" s="4">
        <v>13534</v>
      </c>
      <c r="R3702" s="3">
        <v>0</v>
      </c>
      <c r="S3702" s="4">
        <v>166208</v>
      </c>
      <c r="T3702" s="4">
        <v>94738</v>
      </c>
      <c r="U3702" s="4">
        <v>71470</v>
      </c>
      <c r="V3702" s="3">
        <v>0.4300033692722372</v>
      </c>
      <c r="W3702" t="s">
        <v>75</v>
      </c>
      <c r="X3702" t="s">
        <v>55</v>
      </c>
      <c r="Y3702" t="s">
        <v>56</v>
      </c>
      <c r="Z3702">
        <v>6</v>
      </c>
      <c r="AA3702" t="s">
        <v>220</v>
      </c>
      <c r="AB3702" t="s">
        <v>66</v>
      </c>
      <c r="AC3702">
        <v>3.2</v>
      </c>
      <c r="AD3702">
        <v>2023</v>
      </c>
      <c r="AE3702">
        <v>1</v>
      </c>
      <c r="AF3702" t="s">
        <v>5532</v>
      </c>
      <c r="AG3702" t="s">
        <v>5528</v>
      </c>
      <c r="AH3702" t="s">
        <v>5515</v>
      </c>
      <c r="AI3702" t="s">
        <v>5526</v>
      </c>
    </row>
    <row r="3703" spans="1:35">
      <c r="A3703" t="s">
        <v>4205</v>
      </c>
      <c r="B3703" s="2">
        <v>45508</v>
      </c>
      <c r="C3703" t="s">
        <v>238</v>
      </c>
      <c r="D3703" t="s">
        <v>49</v>
      </c>
      <c r="E3703" t="s">
        <v>135</v>
      </c>
      <c r="F3703" t="s">
        <v>33</v>
      </c>
      <c r="G3703">
        <v>58</v>
      </c>
      <c r="H3703" t="s">
        <v>88</v>
      </c>
      <c r="I3703" t="s">
        <v>89</v>
      </c>
      <c r="J3703" t="s">
        <v>82</v>
      </c>
      <c r="K3703" t="s">
        <v>120</v>
      </c>
      <c r="L3703" t="s">
        <v>131</v>
      </c>
      <c r="M3703" t="s">
        <v>39</v>
      </c>
      <c r="N3703" t="s">
        <v>64</v>
      </c>
      <c r="O3703">
        <v>2</v>
      </c>
      <c r="P3703" s="4">
        <v>9801</v>
      </c>
      <c r="Q3703" s="4">
        <v>7155</v>
      </c>
      <c r="R3703" s="3">
        <v>0</v>
      </c>
      <c r="S3703" s="4">
        <v>19602</v>
      </c>
      <c r="T3703" s="4">
        <v>14310</v>
      </c>
      <c r="U3703" s="4">
        <v>5292</v>
      </c>
      <c r="V3703" s="3">
        <v>0.26997245179063362</v>
      </c>
      <c r="W3703" t="s">
        <v>41</v>
      </c>
      <c r="X3703" t="s">
        <v>42</v>
      </c>
      <c r="Y3703" t="s">
        <v>56</v>
      </c>
      <c r="Z3703">
        <v>6</v>
      </c>
      <c r="AA3703" t="s">
        <v>167</v>
      </c>
      <c r="AB3703" t="s">
        <v>95</v>
      </c>
      <c r="AC3703">
        <v>4.8</v>
      </c>
      <c r="AD3703">
        <v>2024</v>
      </c>
      <c r="AE3703">
        <v>8</v>
      </c>
      <c r="AF3703" t="s">
        <v>5513</v>
      </c>
      <c r="AG3703" t="s">
        <v>5514</v>
      </c>
      <c r="AH3703" t="s">
        <v>5519</v>
      </c>
      <c r="AI3703" t="s">
        <v>5523</v>
      </c>
    </row>
    <row r="3704" spans="1:35">
      <c r="A3704" t="s">
        <v>4206</v>
      </c>
      <c r="B3704" s="2">
        <v>45528</v>
      </c>
      <c r="C3704" t="s">
        <v>169</v>
      </c>
      <c r="D3704" t="s">
        <v>31</v>
      </c>
      <c r="E3704" t="s">
        <v>98</v>
      </c>
      <c r="F3704" t="s">
        <v>70</v>
      </c>
      <c r="G3704">
        <v>23</v>
      </c>
      <c r="H3704" t="s">
        <v>99</v>
      </c>
      <c r="I3704" t="s">
        <v>99</v>
      </c>
      <c r="J3704" t="s">
        <v>100</v>
      </c>
      <c r="K3704" t="s">
        <v>257</v>
      </c>
      <c r="L3704" t="s">
        <v>142</v>
      </c>
      <c r="M3704" t="s">
        <v>83</v>
      </c>
      <c r="N3704" t="s">
        <v>113</v>
      </c>
      <c r="O3704">
        <v>1</v>
      </c>
      <c r="P3704" s="4">
        <v>19830</v>
      </c>
      <c r="Q3704" s="4">
        <v>12691</v>
      </c>
      <c r="R3704" s="3">
        <v>0</v>
      </c>
      <c r="S3704" s="4">
        <v>19830</v>
      </c>
      <c r="T3704" s="4">
        <v>12691</v>
      </c>
      <c r="U3704" s="4">
        <v>7139</v>
      </c>
      <c r="V3704" s="3">
        <v>0.36001008572869392</v>
      </c>
      <c r="W3704" t="s">
        <v>54</v>
      </c>
      <c r="X3704" t="s">
        <v>42</v>
      </c>
      <c r="Y3704" t="s">
        <v>56</v>
      </c>
      <c r="Z3704">
        <v>4</v>
      </c>
      <c r="AA3704" t="s">
        <v>193</v>
      </c>
      <c r="AB3704" t="s">
        <v>121</v>
      </c>
      <c r="AC3704">
        <v>3.6</v>
      </c>
      <c r="AD3704">
        <v>2024</v>
      </c>
      <c r="AE3704">
        <v>8</v>
      </c>
      <c r="AF3704" t="s">
        <v>5513</v>
      </c>
      <c r="AG3704" t="s">
        <v>5514</v>
      </c>
      <c r="AH3704" t="s">
        <v>5519</v>
      </c>
      <c r="AI3704" t="s">
        <v>5520</v>
      </c>
    </row>
    <row r="3705" spans="1:35">
      <c r="A3705" t="s">
        <v>4207</v>
      </c>
      <c r="B3705" s="2">
        <v>45487</v>
      </c>
      <c r="C3705" t="s">
        <v>890</v>
      </c>
      <c r="D3705" t="s">
        <v>49</v>
      </c>
      <c r="E3705" t="s">
        <v>50</v>
      </c>
      <c r="F3705" t="s">
        <v>33</v>
      </c>
      <c r="G3705">
        <v>21</v>
      </c>
      <c r="H3705" t="s">
        <v>99</v>
      </c>
      <c r="I3705" t="s">
        <v>99</v>
      </c>
      <c r="J3705" t="s">
        <v>100</v>
      </c>
      <c r="K3705" t="s">
        <v>225</v>
      </c>
      <c r="L3705" t="s">
        <v>52</v>
      </c>
      <c r="M3705" t="s">
        <v>63</v>
      </c>
      <c r="N3705" t="s">
        <v>113</v>
      </c>
      <c r="O3705">
        <v>4</v>
      </c>
      <c r="P3705" s="4">
        <v>19356</v>
      </c>
      <c r="Q3705" s="4">
        <v>13936</v>
      </c>
      <c r="R3705" s="3">
        <v>0.1</v>
      </c>
      <c r="S3705" s="4">
        <v>69682</v>
      </c>
      <c r="T3705" s="4">
        <v>55744</v>
      </c>
      <c r="U3705" s="4">
        <v>13938</v>
      </c>
      <c r="V3705" s="3">
        <v>0.20002296145345999</v>
      </c>
      <c r="W3705" t="s">
        <v>75</v>
      </c>
      <c r="X3705" t="s">
        <v>42</v>
      </c>
      <c r="Y3705" t="s">
        <v>56</v>
      </c>
      <c r="Z3705">
        <v>3</v>
      </c>
      <c r="AA3705" t="s">
        <v>77</v>
      </c>
      <c r="AB3705" t="s">
        <v>132</v>
      </c>
      <c r="AC3705">
        <v>3.4</v>
      </c>
      <c r="AD3705">
        <v>2024</v>
      </c>
      <c r="AE3705">
        <v>7</v>
      </c>
      <c r="AF3705" t="s">
        <v>5533</v>
      </c>
      <c r="AG3705" t="s">
        <v>5514</v>
      </c>
      <c r="AH3705" t="s">
        <v>5515</v>
      </c>
      <c r="AI3705" t="s">
        <v>5520</v>
      </c>
    </row>
    <row r="3706" spans="1:35">
      <c r="A3706" t="s">
        <v>4208</v>
      </c>
      <c r="B3706" s="2">
        <v>45460</v>
      </c>
      <c r="C3706" t="s">
        <v>243</v>
      </c>
      <c r="D3706" t="s">
        <v>31</v>
      </c>
      <c r="E3706" t="s">
        <v>69</v>
      </c>
      <c r="F3706" t="s">
        <v>70</v>
      </c>
      <c r="G3706">
        <v>56</v>
      </c>
      <c r="H3706" t="s">
        <v>71</v>
      </c>
      <c r="I3706" t="s">
        <v>72</v>
      </c>
      <c r="J3706" t="s">
        <v>73</v>
      </c>
      <c r="K3706" t="s">
        <v>37</v>
      </c>
      <c r="L3706" t="s">
        <v>62</v>
      </c>
      <c r="M3706" t="s">
        <v>63</v>
      </c>
      <c r="N3706" t="s">
        <v>40</v>
      </c>
      <c r="O3706">
        <v>8</v>
      </c>
      <c r="P3706" s="4">
        <v>12720</v>
      </c>
      <c r="Q3706" s="4">
        <v>8141</v>
      </c>
      <c r="R3706" s="3">
        <v>0.15</v>
      </c>
      <c r="S3706" s="4">
        <v>86496</v>
      </c>
      <c r="T3706" s="4">
        <v>65128</v>
      </c>
      <c r="U3706" s="4">
        <v>21368</v>
      </c>
      <c r="V3706" s="3">
        <v>0.24704032556418795</v>
      </c>
      <c r="W3706" t="s">
        <v>84</v>
      </c>
      <c r="X3706" t="s">
        <v>76</v>
      </c>
      <c r="Y3706" t="s">
        <v>56</v>
      </c>
      <c r="Z3706">
        <v>1</v>
      </c>
      <c r="AA3706" t="s">
        <v>102</v>
      </c>
      <c r="AB3706" t="s">
        <v>45</v>
      </c>
      <c r="AC3706">
        <v>4.9000000000000004</v>
      </c>
      <c r="AD3706">
        <v>2024</v>
      </c>
      <c r="AE3706">
        <v>6</v>
      </c>
      <c r="AF3706" t="s">
        <v>5530</v>
      </c>
      <c r="AG3706" t="s">
        <v>5525</v>
      </c>
      <c r="AH3706" t="s">
        <v>5515</v>
      </c>
      <c r="AI3706" t="s">
        <v>5523</v>
      </c>
    </row>
    <row r="3707" spans="1:35">
      <c r="A3707" t="s">
        <v>4209</v>
      </c>
      <c r="B3707" s="2">
        <v>45385</v>
      </c>
      <c r="C3707" t="s">
        <v>1017</v>
      </c>
      <c r="D3707" t="s">
        <v>31</v>
      </c>
      <c r="E3707" t="s">
        <v>170</v>
      </c>
      <c r="F3707" t="s">
        <v>33</v>
      </c>
      <c r="G3707">
        <v>52</v>
      </c>
      <c r="H3707" t="s">
        <v>34</v>
      </c>
      <c r="I3707" t="s">
        <v>35</v>
      </c>
      <c r="J3707" t="s">
        <v>36</v>
      </c>
      <c r="K3707" t="s">
        <v>179</v>
      </c>
      <c r="L3707" t="s">
        <v>52</v>
      </c>
      <c r="M3707" t="s">
        <v>63</v>
      </c>
      <c r="N3707" t="s">
        <v>40</v>
      </c>
      <c r="O3707">
        <v>7</v>
      </c>
      <c r="P3707" s="4">
        <v>15012</v>
      </c>
      <c r="Q3707" s="4">
        <v>8407</v>
      </c>
      <c r="R3707" s="3">
        <v>0.2</v>
      </c>
      <c r="S3707" s="4">
        <v>84067</v>
      </c>
      <c r="T3707" s="4">
        <v>58849</v>
      </c>
      <c r="U3707" s="4">
        <v>25218</v>
      </c>
      <c r="V3707" s="3">
        <v>0.29997501992458397</v>
      </c>
      <c r="W3707" t="s">
        <v>54</v>
      </c>
      <c r="X3707" t="s">
        <v>55</v>
      </c>
      <c r="Y3707" t="s">
        <v>56</v>
      </c>
      <c r="Z3707">
        <v>3</v>
      </c>
      <c r="AA3707" t="s">
        <v>65</v>
      </c>
      <c r="AB3707" t="s">
        <v>132</v>
      </c>
      <c r="AC3707">
        <v>4.8</v>
      </c>
      <c r="AD3707">
        <v>2024</v>
      </c>
      <c r="AE3707">
        <v>4</v>
      </c>
      <c r="AF3707" t="s">
        <v>5524</v>
      </c>
      <c r="AG3707" t="s">
        <v>5525</v>
      </c>
      <c r="AH3707" t="s">
        <v>5515</v>
      </c>
      <c r="AI3707" t="s">
        <v>5523</v>
      </c>
    </row>
    <row r="3708" spans="1:35">
      <c r="A3708" t="s">
        <v>4210</v>
      </c>
      <c r="B3708" s="2">
        <v>45369</v>
      </c>
      <c r="C3708" t="s">
        <v>831</v>
      </c>
      <c r="D3708" t="s">
        <v>49</v>
      </c>
      <c r="E3708" t="s">
        <v>69</v>
      </c>
      <c r="F3708" t="s">
        <v>70</v>
      </c>
      <c r="G3708">
        <v>57</v>
      </c>
      <c r="H3708" t="s">
        <v>153</v>
      </c>
      <c r="I3708" t="s">
        <v>154</v>
      </c>
      <c r="J3708" t="s">
        <v>36</v>
      </c>
      <c r="K3708" t="s">
        <v>326</v>
      </c>
      <c r="L3708" t="s">
        <v>142</v>
      </c>
      <c r="M3708" t="s">
        <v>83</v>
      </c>
      <c r="N3708" t="s">
        <v>93</v>
      </c>
      <c r="O3708">
        <v>2</v>
      </c>
      <c r="P3708" s="4">
        <v>3771</v>
      </c>
      <c r="Q3708" s="4">
        <v>2300</v>
      </c>
      <c r="R3708" s="3">
        <v>0</v>
      </c>
      <c r="S3708" s="4">
        <v>7542</v>
      </c>
      <c r="T3708" s="4">
        <v>4600</v>
      </c>
      <c r="U3708" s="4">
        <v>2942</v>
      </c>
      <c r="V3708" s="3">
        <v>0.39008220631132323</v>
      </c>
      <c r="W3708" t="s">
        <v>41</v>
      </c>
      <c r="X3708" t="s">
        <v>76</v>
      </c>
      <c r="Y3708" t="s">
        <v>56</v>
      </c>
      <c r="Z3708">
        <v>1</v>
      </c>
      <c r="AA3708" t="s">
        <v>102</v>
      </c>
      <c r="AB3708" t="s">
        <v>132</v>
      </c>
      <c r="AC3708">
        <v>3.7</v>
      </c>
      <c r="AD3708">
        <v>2024</v>
      </c>
      <c r="AE3708">
        <v>3</v>
      </c>
      <c r="AF3708" t="s">
        <v>5534</v>
      </c>
      <c r="AG3708" t="s">
        <v>5528</v>
      </c>
      <c r="AH3708" t="s">
        <v>5519</v>
      </c>
      <c r="AI3708" t="s">
        <v>5523</v>
      </c>
    </row>
    <row r="3709" spans="1:35">
      <c r="A3709" t="s">
        <v>4211</v>
      </c>
      <c r="B3709" s="2">
        <v>45591</v>
      </c>
      <c r="C3709" t="s">
        <v>895</v>
      </c>
      <c r="D3709" t="s">
        <v>49</v>
      </c>
      <c r="E3709" t="s">
        <v>124</v>
      </c>
      <c r="F3709" t="s">
        <v>70</v>
      </c>
      <c r="G3709">
        <v>35</v>
      </c>
      <c r="H3709" t="s">
        <v>34</v>
      </c>
      <c r="I3709" t="s">
        <v>35</v>
      </c>
      <c r="J3709" t="s">
        <v>36</v>
      </c>
      <c r="K3709" t="s">
        <v>148</v>
      </c>
      <c r="L3709" t="s">
        <v>38</v>
      </c>
      <c r="M3709" t="s">
        <v>83</v>
      </c>
      <c r="N3709" t="s">
        <v>113</v>
      </c>
      <c r="O3709">
        <v>2</v>
      </c>
      <c r="P3709" s="4">
        <v>21845</v>
      </c>
      <c r="Q3709" s="4">
        <v>12670</v>
      </c>
      <c r="R3709" s="3">
        <v>0.2</v>
      </c>
      <c r="S3709" s="4">
        <v>34952</v>
      </c>
      <c r="T3709" s="4">
        <v>25340</v>
      </c>
      <c r="U3709" s="4">
        <v>9612</v>
      </c>
      <c r="V3709" s="3">
        <v>0.27500572213321128</v>
      </c>
      <c r="W3709" t="s">
        <v>41</v>
      </c>
      <c r="X3709" t="s">
        <v>42</v>
      </c>
      <c r="Y3709" t="s">
        <v>56</v>
      </c>
      <c r="Z3709">
        <v>4</v>
      </c>
      <c r="AA3709" t="s">
        <v>85</v>
      </c>
      <c r="AB3709" t="s">
        <v>95</v>
      </c>
      <c r="AC3709">
        <v>3.9</v>
      </c>
      <c r="AD3709">
        <v>2024</v>
      </c>
      <c r="AE3709">
        <v>10</v>
      </c>
      <c r="AF3709" t="s">
        <v>5517</v>
      </c>
      <c r="AG3709" t="s">
        <v>5518</v>
      </c>
      <c r="AH3709" t="s">
        <v>5522</v>
      </c>
      <c r="AI3709" t="s">
        <v>5526</v>
      </c>
    </row>
    <row r="3710" spans="1:35">
      <c r="A3710" t="s">
        <v>4212</v>
      </c>
      <c r="B3710" s="2">
        <v>45510</v>
      </c>
      <c r="C3710" t="s">
        <v>590</v>
      </c>
      <c r="D3710" t="s">
        <v>31</v>
      </c>
      <c r="E3710" t="s">
        <v>60</v>
      </c>
      <c r="F3710" t="s">
        <v>70</v>
      </c>
      <c r="G3710">
        <v>26</v>
      </c>
      <c r="H3710" t="s">
        <v>88</v>
      </c>
      <c r="I3710" t="s">
        <v>89</v>
      </c>
      <c r="J3710" t="s">
        <v>82</v>
      </c>
      <c r="K3710" t="s">
        <v>302</v>
      </c>
      <c r="L3710" t="s">
        <v>131</v>
      </c>
      <c r="M3710" t="s">
        <v>83</v>
      </c>
      <c r="N3710" t="s">
        <v>93</v>
      </c>
      <c r="O3710">
        <v>5</v>
      </c>
      <c r="P3710" s="4">
        <v>1131</v>
      </c>
      <c r="Q3710" s="4">
        <v>758</v>
      </c>
      <c r="R3710" s="3">
        <v>0</v>
      </c>
      <c r="S3710" s="4">
        <v>5655</v>
      </c>
      <c r="T3710" s="4">
        <v>3790</v>
      </c>
      <c r="U3710" s="4">
        <v>1865</v>
      </c>
      <c r="V3710" s="3">
        <v>0.3297966401414677</v>
      </c>
      <c r="W3710" t="s">
        <v>84</v>
      </c>
      <c r="X3710" t="s">
        <v>42</v>
      </c>
      <c r="Y3710" t="s">
        <v>56</v>
      </c>
      <c r="Z3710">
        <v>6</v>
      </c>
      <c r="AA3710" t="s">
        <v>193</v>
      </c>
      <c r="AB3710" t="s">
        <v>150</v>
      </c>
      <c r="AC3710">
        <v>3.2</v>
      </c>
      <c r="AD3710">
        <v>2024</v>
      </c>
      <c r="AE3710">
        <v>8</v>
      </c>
      <c r="AF3710" t="s">
        <v>5513</v>
      </c>
      <c r="AG3710" t="s">
        <v>5514</v>
      </c>
      <c r="AH3710" t="s">
        <v>5519</v>
      </c>
      <c r="AI3710" t="s">
        <v>5516</v>
      </c>
    </row>
    <row r="3711" spans="1:35">
      <c r="A3711" t="s">
        <v>4213</v>
      </c>
      <c r="B3711" s="2">
        <v>45346</v>
      </c>
      <c r="C3711" t="s">
        <v>318</v>
      </c>
      <c r="D3711" t="s">
        <v>49</v>
      </c>
      <c r="E3711" t="s">
        <v>60</v>
      </c>
      <c r="F3711" t="s">
        <v>70</v>
      </c>
      <c r="G3711">
        <v>25</v>
      </c>
      <c r="H3711" t="s">
        <v>153</v>
      </c>
      <c r="I3711" t="s">
        <v>154</v>
      </c>
      <c r="J3711" t="s">
        <v>36</v>
      </c>
      <c r="K3711" t="s">
        <v>225</v>
      </c>
      <c r="L3711" t="s">
        <v>62</v>
      </c>
      <c r="M3711" t="s">
        <v>107</v>
      </c>
      <c r="N3711" t="s">
        <v>126</v>
      </c>
      <c r="O3711">
        <v>1</v>
      </c>
      <c r="P3711" s="4">
        <v>8864</v>
      </c>
      <c r="Q3711" s="4">
        <v>5673</v>
      </c>
      <c r="R3711" s="3">
        <v>0</v>
      </c>
      <c r="S3711" s="4">
        <v>8864</v>
      </c>
      <c r="T3711" s="4">
        <v>5673</v>
      </c>
      <c r="U3711" s="4">
        <v>3191</v>
      </c>
      <c r="V3711" s="3">
        <v>0.35999548736462095</v>
      </c>
      <c r="W3711" t="s">
        <v>84</v>
      </c>
      <c r="X3711" t="s">
        <v>42</v>
      </c>
      <c r="Y3711" t="s">
        <v>56</v>
      </c>
      <c r="Z3711">
        <v>7</v>
      </c>
      <c r="AA3711" t="s">
        <v>229</v>
      </c>
      <c r="AB3711" t="s">
        <v>150</v>
      </c>
      <c r="AC3711">
        <v>3.1</v>
      </c>
      <c r="AD3711">
        <v>2024</v>
      </c>
      <c r="AE3711">
        <v>2</v>
      </c>
      <c r="AF3711" t="s">
        <v>5527</v>
      </c>
      <c r="AG3711" t="s">
        <v>5528</v>
      </c>
      <c r="AH3711" t="s">
        <v>5519</v>
      </c>
      <c r="AI3711" t="s">
        <v>5516</v>
      </c>
    </row>
    <row r="3712" spans="1:35">
      <c r="A3712" t="s">
        <v>4214</v>
      </c>
      <c r="B3712" s="2">
        <v>45057</v>
      </c>
      <c r="C3712" t="s">
        <v>1487</v>
      </c>
      <c r="D3712" t="s">
        <v>49</v>
      </c>
      <c r="E3712" t="s">
        <v>124</v>
      </c>
      <c r="F3712" t="s">
        <v>70</v>
      </c>
      <c r="G3712">
        <v>27</v>
      </c>
      <c r="H3712" t="s">
        <v>71</v>
      </c>
      <c r="I3712" t="s">
        <v>72</v>
      </c>
      <c r="J3712" t="s">
        <v>73</v>
      </c>
      <c r="K3712" t="s">
        <v>136</v>
      </c>
      <c r="L3712" t="s">
        <v>155</v>
      </c>
      <c r="M3712" t="s">
        <v>39</v>
      </c>
      <c r="N3712" t="s">
        <v>53</v>
      </c>
      <c r="O3712">
        <v>2</v>
      </c>
      <c r="P3712" s="4">
        <v>12981</v>
      </c>
      <c r="Q3712" s="4">
        <v>10385</v>
      </c>
      <c r="R3712" s="3">
        <v>0</v>
      </c>
      <c r="S3712" s="4">
        <v>25962</v>
      </c>
      <c r="T3712" s="4">
        <v>20770</v>
      </c>
      <c r="U3712" s="4">
        <v>5192</v>
      </c>
      <c r="V3712" s="3">
        <v>0.1999845928664972</v>
      </c>
      <c r="W3712" t="s">
        <v>75</v>
      </c>
      <c r="X3712" t="s">
        <v>76</v>
      </c>
      <c r="Y3712" t="s">
        <v>171</v>
      </c>
      <c r="Z3712">
        <v>7</v>
      </c>
      <c r="AA3712" t="s">
        <v>85</v>
      </c>
      <c r="AB3712" t="s">
        <v>150</v>
      </c>
      <c r="AC3712" t="s">
        <v>46</v>
      </c>
      <c r="AD3712">
        <v>2023</v>
      </c>
      <c r="AE3712">
        <v>5</v>
      </c>
      <c r="AF3712" t="s">
        <v>5529</v>
      </c>
      <c r="AG3712" t="s">
        <v>5525</v>
      </c>
      <c r="AH3712" t="s">
        <v>5522</v>
      </c>
      <c r="AI3712" t="s">
        <v>5516</v>
      </c>
    </row>
    <row r="3713" spans="1:35">
      <c r="A3713" t="s">
        <v>4215</v>
      </c>
      <c r="B3713" s="2">
        <v>45531</v>
      </c>
      <c r="C3713" t="s">
        <v>779</v>
      </c>
      <c r="D3713" t="s">
        <v>31</v>
      </c>
      <c r="E3713" t="s">
        <v>50</v>
      </c>
      <c r="F3713" t="s">
        <v>33</v>
      </c>
      <c r="G3713">
        <v>40</v>
      </c>
      <c r="H3713" t="s">
        <v>153</v>
      </c>
      <c r="I3713" t="s">
        <v>154</v>
      </c>
      <c r="J3713" t="s">
        <v>36</v>
      </c>
      <c r="K3713" t="s">
        <v>337</v>
      </c>
      <c r="L3713" t="s">
        <v>131</v>
      </c>
      <c r="M3713" t="s">
        <v>39</v>
      </c>
      <c r="N3713" t="s">
        <v>40</v>
      </c>
      <c r="O3713">
        <v>3</v>
      </c>
      <c r="P3713" s="4">
        <v>11468</v>
      </c>
      <c r="Q3713" s="4">
        <v>7110</v>
      </c>
      <c r="R3713" s="3">
        <v>0.1</v>
      </c>
      <c r="S3713" s="4">
        <v>30964</v>
      </c>
      <c r="T3713" s="4">
        <v>21330</v>
      </c>
      <c r="U3713" s="4">
        <v>9634</v>
      </c>
      <c r="V3713" s="3">
        <v>0.31113551220772512</v>
      </c>
      <c r="W3713" t="s">
        <v>75</v>
      </c>
      <c r="X3713" t="s">
        <v>76</v>
      </c>
      <c r="Y3713" t="s">
        <v>56</v>
      </c>
      <c r="Z3713">
        <v>3</v>
      </c>
      <c r="AA3713" t="s">
        <v>193</v>
      </c>
      <c r="AB3713" t="s">
        <v>45</v>
      </c>
      <c r="AC3713">
        <v>4.5999999999999996</v>
      </c>
      <c r="AD3713">
        <v>2024</v>
      </c>
      <c r="AE3713">
        <v>8</v>
      </c>
      <c r="AF3713" t="s">
        <v>5513</v>
      </c>
      <c r="AG3713" t="s">
        <v>5514</v>
      </c>
      <c r="AH3713" t="s">
        <v>5522</v>
      </c>
      <c r="AI3713" t="s">
        <v>5526</v>
      </c>
    </row>
    <row r="3714" spans="1:35">
      <c r="A3714" t="s">
        <v>4216</v>
      </c>
      <c r="B3714" s="2">
        <v>45525</v>
      </c>
      <c r="C3714" t="s">
        <v>800</v>
      </c>
      <c r="D3714" t="s">
        <v>49</v>
      </c>
      <c r="E3714" t="s">
        <v>69</v>
      </c>
      <c r="F3714" t="s">
        <v>70</v>
      </c>
      <c r="G3714">
        <v>24</v>
      </c>
      <c r="H3714" t="s">
        <v>105</v>
      </c>
      <c r="I3714" t="s">
        <v>89</v>
      </c>
      <c r="J3714" t="s">
        <v>82</v>
      </c>
      <c r="K3714" t="s">
        <v>136</v>
      </c>
      <c r="L3714" t="s">
        <v>131</v>
      </c>
      <c r="M3714" t="s">
        <v>83</v>
      </c>
      <c r="N3714" t="s">
        <v>40</v>
      </c>
      <c r="O3714">
        <v>7</v>
      </c>
      <c r="P3714" s="4">
        <v>2196</v>
      </c>
      <c r="Q3714" s="4">
        <v>1669</v>
      </c>
      <c r="R3714" s="3">
        <v>0.1</v>
      </c>
      <c r="S3714" s="4">
        <v>13835</v>
      </c>
      <c r="T3714" s="4">
        <v>11683</v>
      </c>
      <c r="U3714" s="4">
        <v>2152</v>
      </c>
      <c r="V3714" s="3">
        <v>0.15554752439465125</v>
      </c>
      <c r="W3714" t="s">
        <v>75</v>
      </c>
      <c r="X3714" t="s">
        <v>55</v>
      </c>
      <c r="Y3714" t="s">
        <v>56</v>
      </c>
      <c r="Z3714">
        <v>3</v>
      </c>
      <c r="AA3714" t="s">
        <v>94</v>
      </c>
      <c r="AB3714" t="s">
        <v>132</v>
      </c>
      <c r="AC3714">
        <v>4.9000000000000004</v>
      </c>
      <c r="AD3714">
        <v>2024</v>
      </c>
      <c r="AE3714">
        <v>8</v>
      </c>
      <c r="AF3714" t="s">
        <v>5513</v>
      </c>
      <c r="AG3714" t="s">
        <v>5514</v>
      </c>
      <c r="AH3714" t="s">
        <v>5519</v>
      </c>
      <c r="AI3714" t="s">
        <v>5520</v>
      </c>
    </row>
    <row r="3715" spans="1:35">
      <c r="A3715" t="s">
        <v>4217</v>
      </c>
      <c r="B3715" s="2">
        <v>45076</v>
      </c>
      <c r="C3715" t="s">
        <v>1127</v>
      </c>
      <c r="D3715" t="s">
        <v>31</v>
      </c>
      <c r="E3715" t="s">
        <v>135</v>
      </c>
      <c r="F3715" t="s">
        <v>33</v>
      </c>
      <c r="G3715">
        <v>36</v>
      </c>
      <c r="H3715" t="s">
        <v>105</v>
      </c>
      <c r="I3715" t="s">
        <v>89</v>
      </c>
      <c r="J3715" t="s">
        <v>82</v>
      </c>
      <c r="K3715" t="s">
        <v>239</v>
      </c>
      <c r="L3715" t="s">
        <v>101</v>
      </c>
      <c r="M3715" t="s">
        <v>92</v>
      </c>
      <c r="N3715" t="s">
        <v>113</v>
      </c>
      <c r="O3715">
        <v>6</v>
      </c>
      <c r="P3715" s="4">
        <v>21799</v>
      </c>
      <c r="Q3715" s="4">
        <v>14605</v>
      </c>
      <c r="R3715" s="3">
        <v>0.2</v>
      </c>
      <c r="S3715" s="4">
        <v>104635</v>
      </c>
      <c r="T3715" s="4">
        <v>87630</v>
      </c>
      <c r="U3715" s="4">
        <v>17005</v>
      </c>
      <c r="V3715" s="3">
        <v>0.16251732211974962</v>
      </c>
      <c r="W3715" t="s">
        <v>75</v>
      </c>
      <c r="X3715" t="s">
        <v>42</v>
      </c>
      <c r="Y3715" t="s">
        <v>43</v>
      </c>
      <c r="Z3715">
        <v>0</v>
      </c>
      <c r="AA3715" t="s">
        <v>77</v>
      </c>
      <c r="AB3715" t="s">
        <v>66</v>
      </c>
      <c r="AC3715" t="s">
        <v>46</v>
      </c>
      <c r="AD3715">
        <v>2023</v>
      </c>
      <c r="AE3715">
        <v>5</v>
      </c>
      <c r="AF3715" t="s">
        <v>5529</v>
      </c>
      <c r="AG3715" t="s">
        <v>5525</v>
      </c>
      <c r="AH3715" t="s">
        <v>5515</v>
      </c>
      <c r="AI3715" t="s">
        <v>5526</v>
      </c>
    </row>
    <row r="3716" spans="1:35">
      <c r="A3716" t="s">
        <v>4218</v>
      </c>
      <c r="B3716" s="2">
        <v>45512</v>
      </c>
      <c r="C3716" t="s">
        <v>265</v>
      </c>
      <c r="D3716" t="s">
        <v>49</v>
      </c>
      <c r="E3716" t="s">
        <v>98</v>
      </c>
      <c r="F3716" t="s">
        <v>70</v>
      </c>
      <c r="G3716">
        <v>40</v>
      </c>
      <c r="H3716" t="s">
        <v>105</v>
      </c>
      <c r="I3716" t="s">
        <v>89</v>
      </c>
      <c r="J3716" t="s">
        <v>82</v>
      </c>
      <c r="K3716" t="s">
        <v>192</v>
      </c>
      <c r="L3716" t="s">
        <v>38</v>
      </c>
      <c r="M3716" t="s">
        <v>107</v>
      </c>
      <c r="N3716" t="s">
        <v>40</v>
      </c>
      <c r="O3716">
        <v>5</v>
      </c>
      <c r="P3716" s="4">
        <v>2624</v>
      </c>
      <c r="Q3716" s="4">
        <v>1942</v>
      </c>
      <c r="R3716" s="3">
        <v>0</v>
      </c>
      <c r="S3716" s="4">
        <v>13120</v>
      </c>
      <c r="T3716" s="4">
        <v>9710</v>
      </c>
      <c r="U3716" s="4">
        <v>3410</v>
      </c>
      <c r="V3716" s="3">
        <v>0.25990853658536583</v>
      </c>
      <c r="W3716" t="s">
        <v>75</v>
      </c>
      <c r="X3716" t="s">
        <v>42</v>
      </c>
      <c r="Y3716" t="s">
        <v>56</v>
      </c>
      <c r="Z3716">
        <v>1</v>
      </c>
      <c r="AA3716" t="s">
        <v>229</v>
      </c>
      <c r="AB3716" t="s">
        <v>194</v>
      </c>
      <c r="AC3716">
        <v>4.9000000000000004</v>
      </c>
      <c r="AD3716">
        <v>2024</v>
      </c>
      <c r="AE3716">
        <v>8</v>
      </c>
      <c r="AF3716" t="s">
        <v>5513</v>
      </c>
      <c r="AG3716" t="s">
        <v>5514</v>
      </c>
      <c r="AH3716" t="s">
        <v>5519</v>
      </c>
      <c r="AI3716" t="s">
        <v>5526</v>
      </c>
    </row>
    <row r="3717" spans="1:35">
      <c r="A3717" t="s">
        <v>4219</v>
      </c>
      <c r="B3717" s="2">
        <v>45627</v>
      </c>
      <c r="C3717" t="s">
        <v>393</v>
      </c>
      <c r="D3717" t="s">
        <v>31</v>
      </c>
      <c r="E3717" t="s">
        <v>32</v>
      </c>
      <c r="F3717" t="s">
        <v>33</v>
      </c>
      <c r="G3717">
        <v>42</v>
      </c>
      <c r="H3717" t="s">
        <v>99</v>
      </c>
      <c r="I3717" t="s">
        <v>99</v>
      </c>
      <c r="J3717" t="s">
        <v>100</v>
      </c>
      <c r="K3717" t="s">
        <v>192</v>
      </c>
      <c r="L3717" t="s">
        <v>91</v>
      </c>
      <c r="M3717" t="s">
        <v>83</v>
      </c>
      <c r="N3717" t="s">
        <v>40</v>
      </c>
      <c r="O3717">
        <v>5</v>
      </c>
      <c r="P3717" s="4">
        <v>21427</v>
      </c>
      <c r="Q3717" s="4">
        <v>14570</v>
      </c>
      <c r="R3717" s="3">
        <v>0.05</v>
      </c>
      <c r="S3717" s="4">
        <v>101778</v>
      </c>
      <c r="T3717" s="4">
        <v>72850</v>
      </c>
      <c r="U3717" s="4">
        <v>28928</v>
      </c>
      <c r="V3717" s="3">
        <v>0.28422645365403132</v>
      </c>
      <c r="W3717" t="s">
        <v>41</v>
      </c>
      <c r="X3717" t="s">
        <v>42</v>
      </c>
      <c r="Y3717" t="s">
        <v>56</v>
      </c>
      <c r="Z3717">
        <v>3</v>
      </c>
      <c r="AA3717" t="s">
        <v>77</v>
      </c>
      <c r="AB3717" t="s">
        <v>121</v>
      </c>
      <c r="AC3717">
        <v>3.8</v>
      </c>
      <c r="AD3717">
        <v>2024</v>
      </c>
      <c r="AE3717">
        <v>12</v>
      </c>
      <c r="AF3717" t="s">
        <v>5521</v>
      </c>
      <c r="AG3717" t="s">
        <v>5518</v>
      </c>
      <c r="AH3717" t="s">
        <v>5515</v>
      </c>
      <c r="AI3717" t="s">
        <v>5526</v>
      </c>
    </row>
    <row r="3718" spans="1:35">
      <c r="A3718" t="s">
        <v>4220</v>
      </c>
      <c r="B3718" s="2">
        <v>45353</v>
      </c>
      <c r="C3718" t="s">
        <v>222</v>
      </c>
      <c r="D3718" t="s">
        <v>31</v>
      </c>
      <c r="E3718" t="s">
        <v>111</v>
      </c>
      <c r="F3718" t="s">
        <v>70</v>
      </c>
      <c r="G3718">
        <v>20</v>
      </c>
      <c r="H3718" t="s">
        <v>146</v>
      </c>
      <c r="I3718" t="s">
        <v>147</v>
      </c>
      <c r="J3718" t="s">
        <v>36</v>
      </c>
      <c r="K3718" t="s">
        <v>337</v>
      </c>
      <c r="L3718" t="s">
        <v>155</v>
      </c>
      <c r="M3718" t="s">
        <v>39</v>
      </c>
      <c r="N3718" t="s">
        <v>126</v>
      </c>
      <c r="O3718">
        <v>1</v>
      </c>
      <c r="P3718" s="4">
        <v>18715</v>
      </c>
      <c r="Q3718" s="4">
        <v>10668</v>
      </c>
      <c r="R3718" s="3">
        <v>0</v>
      </c>
      <c r="S3718" s="4">
        <v>18715</v>
      </c>
      <c r="T3718" s="4">
        <v>10668</v>
      </c>
      <c r="U3718" s="4">
        <v>8047</v>
      </c>
      <c r="V3718" s="3">
        <v>0.42997595511621695</v>
      </c>
      <c r="W3718" t="s">
        <v>41</v>
      </c>
      <c r="X3718" t="s">
        <v>42</v>
      </c>
      <c r="Y3718" t="s">
        <v>56</v>
      </c>
      <c r="Z3718">
        <v>3</v>
      </c>
      <c r="AA3718" t="s">
        <v>85</v>
      </c>
      <c r="AB3718" t="s">
        <v>45</v>
      </c>
      <c r="AC3718">
        <v>3.1</v>
      </c>
      <c r="AD3718">
        <v>2024</v>
      </c>
      <c r="AE3718">
        <v>3</v>
      </c>
      <c r="AF3718" t="s">
        <v>5534</v>
      </c>
      <c r="AG3718" t="s">
        <v>5528</v>
      </c>
      <c r="AH3718" t="s">
        <v>5519</v>
      </c>
      <c r="AI3718" t="s">
        <v>5520</v>
      </c>
    </row>
    <row r="3719" spans="1:35">
      <c r="A3719" t="s">
        <v>4221</v>
      </c>
      <c r="B3719" s="2">
        <v>45021</v>
      </c>
      <c r="C3719" t="s">
        <v>431</v>
      </c>
      <c r="D3719" t="s">
        <v>31</v>
      </c>
      <c r="E3719" t="s">
        <v>119</v>
      </c>
      <c r="F3719" t="s">
        <v>70</v>
      </c>
      <c r="G3719">
        <v>45</v>
      </c>
      <c r="H3719" t="s">
        <v>153</v>
      </c>
      <c r="I3719" t="s">
        <v>154</v>
      </c>
      <c r="J3719" t="s">
        <v>36</v>
      </c>
      <c r="K3719" t="s">
        <v>106</v>
      </c>
      <c r="L3719" t="s">
        <v>101</v>
      </c>
      <c r="M3719" t="s">
        <v>63</v>
      </c>
      <c r="N3719" t="s">
        <v>40</v>
      </c>
      <c r="O3719">
        <v>1</v>
      </c>
      <c r="P3719" s="4">
        <v>3668</v>
      </c>
      <c r="Q3719" s="4">
        <v>2861</v>
      </c>
      <c r="R3719" s="3">
        <v>0</v>
      </c>
      <c r="S3719" s="4">
        <v>3668</v>
      </c>
      <c r="T3719" s="4">
        <v>2861</v>
      </c>
      <c r="U3719" s="4">
        <v>807</v>
      </c>
      <c r="V3719" s="3">
        <v>0.22001090512540894</v>
      </c>
      <c r="W3719" t="s">
        <v>84</v>
      </c>
      <c r="X3719" t="s">
        <v>42</v>
      </c>
      <c r="Y3719" t="s">
        <v>56</v>
      </c>
      <c r="Z3719">
        <v>5</v>
      </c>
      <c r="AA3719" t="s">
        <v>159</v>
      </c>
      <c r="AB3719" t="s">
        <v>95</v>
      </c>
      <c r="AC3719">
        <v>4.2</v>
      </c>
      <c r="AD3719">
        <v>2023</v>
      </c>
      <c r="AE3719">
        <v>4</v>
      </c>
      <c r="AF3719" t="s">
        <v>5524</v>
      </c>
      <c r="AG3719" t="s">
        <v>5525</v>
      </c>
      <c r="AH3719" t="s">
        <v>5519</v>
      </c>
      <c r="AI3719" t="s">
        <v>5523</v>
      </c>
    </row>
    <row r="3720" spans="1:35">
      <c r="A3720" t="s">
        <v>4222</v>
      </c>
      <c r="B3720" s="2">
        <v>45195</v>
      </c>
      <c r="C3720" t="s">
        <v>1017</v>
      </c>
      <c r="D3720" t="s">
        <v>49</v>
      </c>
      <c r="E3720" t="s">
        <v>69</v>
      </c>
      <c r="F3720" t="s">
        <v>70</v>
      </c>
      <c r="G3720">
        <v>29</v>
      </c>
      <c r="H3720" t="s">
        <v>88</v>
      </c>
      <c r="I3720" t="s">
        <v>89</v>
      </c>
      <c r="J3720" t="s">
        <v>82</v>
      </c>
      <c r="K3720" t="s">
        <v>337</v>
      </c>
      <c r="L3720" t="s">
        <v>142</v>
      </c>
      <c r="M3720" t="s">
        <v>39</v>
      </c>
      <c r="N3720" t="s">
        <v>93</v>
      </c>
      <c r="O3720">
        <v>3</v>
      </c>
      <c r="P3720" s="4">
        <v>24835</v>
      </c>
      <c r="Q3720" s="4">
        <v>14404</v>
      </c>
      <c r="R3720" s="3">
        <v>0.2</v>
      </c>
      <c r="S3720" s="4">
        <v>59604</v>
      </c>
      <c r="T3720" s="4">
        <v>43212</v>
      </c>
      <c r="U3720" s="4">
        <v>16392</v>
      </c>
      <c r="V3720" s="3">
        <v>0.27501509965774107</v>
      </c>
      <c r="W3720" t="s">
        <v>41</v>
      </c>
      <c r="X3720" t="s">
        <v>55</v>
      </c>
      <c r="Y3720" t="s">
        <v>56</v>
      </c>
      <c r="Z3720">
        <v>5</v>
      </c>
      <c r="AA3720" t="s">
        <v>220</v>
      </c>
      <c r="AB3720" t="s">
        <v>150</v>
      </c>
      <c r="AC3720">
        <v>4.0999999999999996</v>
      </c>
      <c r="AD3720">
        <v>2023</v>
      </c>
      <c r="AE3720">
        <v>9</v>
      </c>
      <c r="AF3720" t="s">
        <v>5531</v>
      </c>
      <c r="AG3720" t="s">
        <v>5514</v>
      </c>
      <c r="AH3720" t="s">
        <v>5515</v>
      </c>
      <c r="AI3720" t="s">
        <v>5516</v>
      </c>
    </row>
    <row r="3721" spans="1:35">
      <c r="A3721" t="s">
        <v>4223</v>
      </c>
      <c r="B3721" s="2">
        <v>45232</v>
      </c>
      <c r="C3721" t="s">
        <v>819</v>
      </c>
      <c r="D3721" t="s">
        <v>31</v>
      </c>
      <c r="E3721" t="s">
        <v>129</v>
      </c>
      <c r="F3721" t="s">
        <v>33</v>
      </c>
      <c r="G3721">
        <v>51</v>
      </c>
      <c r="H3721" t="s">
        <v>80</v>
      </c>
      <c r="I3721" t="s">
        <v>81</v>
      </c>
      <c r="J3721" t="s">
        <v>82</v>
      </c>
      <c r="K3721" t="s">
        <v>323</v>
      </c>
      <c r="L3721" t="s">
        <v>91</v>
      </c>
      <c r="M3721" t="s">
        <v>107</v>
      </c>
      <c r="N3721" t="s">
        <v>40</v>
      </c>
      <c r="O3721">
        <v>2</v>
      </c>
      <c r="P3721" s="4">
        <v>6580</v>
      </c>
      <c r="Q3721" s="4">
        <v>5198</v>
      </c>
      <c r="R3721" s="3">
        <v>0</v>
      </c>
      <c r="S3721" s="4">
        <v>13160</v>
      </c>
      <c r="T3721" s="4">
        <v>10396</v>
      </c>
      <c r="U3721" s="4">
        <v>2764</v>
      </c>
      <c r="V3721" s="3">
        <v>0.21003039513677813</v>
      </c>
      <c r="W3721" t="s">
        <v>41</v>
      </c>
      <c r="X3721" t="s">
        <v>76</v>
      </c>
      <c r="Y3721" t="s">
        <v>171</v>
      </c>
      <c r="Z3721">
        <v>4</v>
      </c>
      <c r="AA3721" t="s">
        <v>229</v>
      </c>
      <c r="AB3721" t="s">
        <v>121</v>
      </c>
      <c r="AC3721" t="s">
        <v>46</v>
      </c>
      <c r="AD3721">
        <v>2023</v>
      </c>
      <c r="AE3721">
        <v>11</v>
      </c>
      <c r="AF3721" t="s">
        <v>5535</v>
      </c>
      <c r="AG3721" t="s">
        <v>5518</v>
      </c>
      <c r="AH3721" t="s">
        <v>5519</v>
      </c>
      <c r="AI3721" t="s">
        <v>5523</v>
      </c>
    </row>
    <row r="3722" spans="1:35">
      <c r="A3722" t="s">
        <v>4224</v>
      </c>
      <c r="B3722" s="2">
        <v>45328</v>
      </c>
      <c r="C3722" t="s">
        <v>608</v>
      </c>
      <c r="D3722" t="s">
        <v>49</v>
      </c>
      <c r="E3722" t="s">
        <v>135</v>
      </c>
      <c r="F3722" t="s">
        <v>33</v>
      </c>
      <c r="G3722">
        <v>45</v>
      </c>
      <c r="H3722" t="s">
        <v>153</v>
      </c>
      <c r="I3722" t="s">
        <v>154</v>
      </c>
      <c r="J3722" t="s">
        <v>36</v>
      </c>
      <c r="K3722" t="s">
        <v>148</v>
      </c>
      <c r="L3722" t="s">
        <v>142</v>
      </c>
      <c r="M3722" t="s">
        <v>39</v>
      </c>
      <c r="N3722" t="s">
        <v>113</v>
      </c>
      <c r="O3722">
        <v>6</v>
      </c>
      <c r="P3722" s="4">
        <v>9458</v>
      </c>
      <c r="Q3722" s="4">
        <v>6904</v>
      </c>
      <c r="R3722" s="3">
        <v>0.05</v>
      </c>
      <c r="S3722" s="4">
        <v>53911</v>
      </c>
      <c r="T3722" s="4">
        <v>41424</v>
      </c>
      <c r="U3722" s="4">
        <v>12487</v>
      </c>
      <c r="V3722" s="3">
        <v>0.23162248891691861</v>
      </c>
      <c r="W3722" t="s">
        <v>54</v>
      </c>
      <c r="X3722" t="s">
        <v>76</v>
      </c>
      <c r="Y3722" t="s">
        <v>171</v>
      </c>
      <c r="Z3722">
        <v>7</v>
      </c>
      <c r="AA3722" t="s">
        <v>94</v>
      </c>
      <c r="AB3722" t="s">
        <v>132</v>
      </c>
      <c r="AC3722" t="s">
        <v>46</v>
      </c>
      <c r="AD3722">
        <v>2024</v>
      </c>
      <c r="AE3722">
        <v>2</v>
      </c>
      <c r="AF3722" t="s">
        <v>5527</v>
      </c>
      <c r="AG3722" t="s">
        <v>5528</v>
      </c>
      <c r="AH3722" t="s">
        <v>5515</v>
      </c>
      <c r="AI3722" t="s">
        <v>5523</v>
      </c>
    </row>
    <row r="3723" spans="1:35">
      <c r="A3723" t="s">
        <v>4225</v>
      </c>
      <c r="B3723" s="2">
        <v>45381</v>
      </c>
      <c r="C3723" t="s">
        <v>68</v>
      </c>
      <c r="D3723" t="s">
        <v>31</v>
      </c>
      <c r="E3723" t="s">
        <v>119</v>
      </c>
      <c r="F3723" t="s">
        <v>70</v>
      </c>
      <c r="G3723">
        <v>52</v>
      </c>
      <c r="H3723" t="s">
        <v>80</v>
      </c>
      <c r="I3723" t="s">
        <v>81</v>
      </c>
      <c r="J3723" t="s">
        <v>82</v>
      </c>
      <c r="K3723" t="s">
        <v>51</v>
      </c>
      <c r="L3723" t="s">
        <v>101</v>
      </c>
      <c r="M3723" t="s">
        <v>83</v>
      </c>
      <c r="N3723" t="s">
        <v>113</v>
      </c>
      <c r="O3723">
        <v>5</v>
      </c>
      <c r="P3723" s="4">
        <v>11539</v>
      </c>
      <c r="Q3723" s="4">
        <v>6923</v>
      </c>
      <c r="R3723" s="3">
        <v>0.1</v>
      </c>
      <c r="S3723" s="4">
        <v>51926</v>
      </c>
      <c r="T3723" s="4">
        <v>34615</v>
      </c>
      <c r="U3723" s="4">
        <v>17311</v>
      </c>
      <c r="V3723" s="3">
        <v>0.33337826907522244</v>
      </c>
      <c r="W3723" t="s">
        <v>41</v>
      </c>
      <c r="X3723" t="s">
        <v>55</v>
      </c>
      <c r="Y3723" t="s">
        <v>171</v>
      </c>
      <c r="Z3723">
        <v>3</v>
      </c>
      <c r="AA3723" t="s">
        <v>65</v>
      </c>
      <c r="AB3723" t="s">
        <v>66</v>
      </c>
      <c r="AC3723" t="s">
        <v>46</v>
      </c>
      <c r="AD3723">
        <v>2024</v>
      </c>
      <c r="AE3723">
        <v>3</v>
      </c>
      <c r="AF3723" t="s">
        <v>5534</v>
      </c>
      <c r="AG3723" t="s">
        <v>5528</v>
      </c>
      <c r="AH3723" t="s">
        <v>5515</v>
      </c>
      <c r="AI3723" t="s">
        <v>5523</v>
      </c>
    </row>
    <row r="3724" spans="1:35">
      <c r="A3724" t="s">
        <v>4226</v>
      </c>
      <c r="B3724" s="2">
        <v>45297</v>
      </c>
      <c r="C3724" t="s">
        <v>205</v>
      </c>
      <c r="D3724" t="s">
        <v>31</v>
      </c>
      <c r="E3724" t="s">
        <v>32</v>
      </c>
      <c r="F3724" t="s">
        <v>33</v>
      </c>
      <c r="G3724">
        <v>36</v>
      </c>
      <c r="H3724" t="s">
        <v>146</v>
      </c>
      <c r="I3724" t="s">
        <v>147</v>
      </c>
      <c r="J3724" t="s">
        <v>36</v>
      </c>
      <c r="K3724" t="s">
        <v>179</v>
      </c>
      <c r="L3724" t="s">
        <v>62</v>
      </c>
      <c r="M3724" t="s">
        <v>63</v>
      </c>
      <c r="N3724" t="s">
        <v>113</v>
      </c>
      <c r="O3724">
        <v>8</v>
      </c>
      <c r="P3724" s="4">
        <v>2025</v>
      </c>
      <c r="Q3724" s="4">
        <v>1620</v>
      </c>
      <c r="R3724" s="3">
        <v>0</v>
      </c>
      <c r="S3724" s="4">
        <v>16200</v>
      </c>
      <c r="T3724" s="4">
        <v>12960</v>
      </c>
      <c r="U3724" s="4">
        <v>3240</v>
      </c>
      <c r="V3724" s="3">
        <v>0.2</v>
      </c>
      <c r="W3724" t="s">
        <v>75</v>
      </c>
      <c r="X3724" t="s">
        <v>76</v>
      </c>
      <c r="Y3724" t="s">
        <v>43</v>
      </c>
      <c r="Z3724">
        <v>0</v>
      </c>
      <c r="AA3724" t="s">
        <v>159</v>
      </c>
      <c r="AB3724" t="s">
        <v>45</v>
      </c>
      <c r="AC3724" t="s">
        <v>46</v>
      </c>
      <c r="AD3724">
        <v>2024</v>
      </c>
      <c r="AE3724">
        <v>1</v>
      </c>
      <c r="AF3724" t="s">
        <v>5532</v>
      </c>
      <c r="AG3724" t="s">
        <v>5528</v>
      </c>
      <c r="AH3724" t="s">
        <v>5519</v>
      </c>
      <c r="AI3724" t="s">
        <v>5526</v>
      </c>
    </row>
    <row r="3725" spans="1:35">
      <c r="A3725" t="s">
        <v>4227</v>
      </c>
      <c r="B3725" s="2">
        <v>45233</v>
      </c>
      <c r="C3725" t="s">
        <v>414</v>
      </c>
      <c r="D3725" t="s">
        <v>31</v>
      </c>
      <c r="E3725" t="s">
        <v>119</v>
      </c>
      <c r="F3725" t="s">
        <v>70</v>
      </c>
      <c r="G3725">
        <v>49</v>
      </c>
      <c r="H3725" t="s">
        <v>99</v>
      </c>
      <c r="I3725" t="s">
        <v>99</v>
      </c>
      <c r="J3725" t="s">
        <v>100</v>
      </c>
      <c r="K3725" t="s">
        <v>148</v>
      </c>
      <c r="L3725" t="s">
        <v>112</v>
      </c>
      <c r="M3725" t="s">
        <v>63</v>
      </c>
      <c r="N3725" t="s">
        <v>40</v>
      </c>
      <c r="O3725">
        <v>2</v>
      </c>
      <c r="P3725" s="4">
        <v>24009</v>
      </c>
      <c r="Q3725" s="4">
        <v>13685</v>
      </c>
      <c r="R3725" s="3">
        <v>0</v>
      </c>
      <c r="S3725" s="4">
        <v>48018</v>
      </c>
      <c r="T3725" s="4">
        <v>27370</v>
      </c>
      <c r="U3725" s="4">
        <v>20648</v>
      </c>
      <c r="V3725" s="3">
        <v>0.43000541463617808</v>
      </c>
      <c r="W3725" t="s">
        <v>41</v>
      </c>
      <c r="X3725" t="s">
        <v>42</v>
      </c>
      <c r="Y3725" t="s">
        <v>171</v>
      </c>
      <c r="Z3725">
        <v>13</v>
      </c>
      <c r="AA3725" t="s">
        <v>167</v>
      </c>
      <c r="AB3725" t="s">
        <v>150</v>
      </c>
      <c r="AC3725" t="s">
        <v>46</v>
      </c>
      <c r="AD3725">
        <v>2023</v>
      </c>
      <c r="AE3725">
        <v>11</v>
      </c>
      <c r="AF3725" t="s">
        <v>5535</v>
      </c>
      <c r="AG3725" t="s">
        <v>5518</v>
      </c>
      <c r="AH3725" t="s">
        <v>5522</v>
      </c>
      <c r="AI3725" t="s">
        <v>5523</v>
      </c>
    </row>
    <row r="3726" spans="1:35">
      <c r="A3726" t="s">
        <v>4228</v>
      </c>
      <c r="B3726" s="2">
        <v>45067</v>
      </c>
      <c r="C3726" t="s">
        <v>600</v>
      </c>
      <c r="D3726" t="s">
        <v>31</v>
      </c>
      <c r="E3726" t="s">
        <v>111</v>
      </c>
      <c r="F3726" t="s">
        <v>70</v>
      </c>
      <c r="G3726">
        <v>43</v>
      </c>
      <c r="H3726" t="s">
        <v>105</v>
      </c>
      <c r="I3726" t="s">
        <v>89</v>
      </c>
      <c r="J3726" t="s">
        <v>82</v>
      </c>
      <c r="K3726" t="s">
        <v>368</v>
      </c>
      <c r="L3726" t="s">
        <v>155</v>
      </c>
      <c r="M3726" t="s">
        <v>39</v>
      </c>
      <c r="N3726" t="s">
        <v>126</v>
      </c>
      <c r="O3726">
        <v>8</v>
      </c>
      <c r="P3726" s="4">
        <v>20652</v>
      </c>
      <c r="Q3726" s="4">
        <v>12804</v>
      </c>
      <c r="R3726" s="3">
        <v>0.15</v>
      </c>
      <c r="S3726" s="4">
        <v>140434</v>
      </c>
      <c r="T3726" s="4">
        <v>102432</v>
      </c>
      <c r="U3726" s="4">
        <v>38002</v>
      </c>
      <c r="V3726" s="3">
        <v>0.27060398479000813</v>
      </c>
      <c r="W3726" t="s">
        <v>41</v>
      </c>
      <c r="X3726" t="s">
        <v>55</v>
      </c>
      <c r="Y3726" t="s">
        <v>56</v>
      </c>
      <c r="Z3726">
        <v>7</v>
      </c>
      <c r="AA3726" t="s">
        <v>143</v>
      </c>
      <c r="AB3726" t="s">
        <v>45</v>
      </c>
      <c r="AC3726">
        <v>4.3</v>
      </c>
      <c r="AD3726">
        <v>2023</v>
      </c>
      <c r="AE3726">
        <v>5</v>
      </c>
      <c r="AF3726" t="s">
        <v>5529</v>
      </c>
      <c r="AG3726" t="s">
        <v>5525</v>
      </c>
      <c r="AH3726" t="s">
        <v>5515</v>
      </c>
      <c r="AI3726" t="s">
        <v>5526</v>
      </c>
    </row>
    <row r="3727" spans="1:35">
      <c r="A3727" t="s">
        <v>4229</v>
      </c>
      <c r="B3727" s="2">
        <v>45482</v>
      </c>
      <c r="C3727" t="s">
        <v>30</v>
      </c>
      <c r="D3727" t="s">
        <v>31</v>
      </c>
      <c r="E3727" t="s">
        <v>50</v>
      </c>
      <c r="F3727" t="s">
        <v>33</v>
      </c>
      <c r="G3727">
        <v>45</v>
      </c>
      <c r="H3727" t="s">
        <v>99</v>
      </c>
      <c r="I3727" t="s">
        <v>99</v>
      </c>
      <c r="J3727" t="s">
        <v>100</v>
      </c>
      <c r="K3727" t="s">
        <v>184</v>
      </c>
      <c r="L3727" t="s">
        <v>131</v>
      </c>
      <c r="M3727" t="s">
        <v>83</v>
      </c>
      <c r="N3727" t="s">
        <v>113</v>
      </c>
      <c r="O3727">
        <v>1</v>
      </c>
      <c r="P3727" s="4">
        <v>17637</v>
      </c>
      <c r="Q3727" s="4">
        <v>13580</v>
      </c>
      <c r="R3727" s="3">
        <v>0</v>
      </c>
      <c r="S3727" s="4">
        <v>17637</v>
      </c>
      <c r="T3727" s="4">
        <v>13580</v>
      </c>
      <c r="U3727" s="4">
        <v>4057</v>
      </c>
      <c r="V3727" s="3">
        <v>0.23002778250269321</v>
      </c>
      <c r="W3727" t="s">
        <v>41</v>
      </c>
      <c r="X3727" t="s">
        <v>76</v>
      </c>
      <c r="Y3727" t="s">
        <v>43</v>
      </c>
      <c r="Z3727">
        <v>0</v>
      </c>
      <c r="AA3727" t="s">
        <v>172</v>
      </c>
      <c r="AB3727" t="s">
        <v>150</v>
      </c>
      <c r="AC3727" t="s">
        <v>46</v>
      </c>
      <c r="AD3727">
        <v>2024</v>
      </c>
      <c r="AE3727">
        <v>7</v>
      </c>
      <c r="AF3727" t="s">
        <v>5533</v>
      </c>
      <c r="AG3727" t="s">
        <v>5514</v>
      </c>
      <c r="AH3727" t="s">
        <v>5519</v>
      </c>
      <c r="AI3727" t="s">
        <v>5523</v>
      </c>
    </row>
    <row r="3728" spans="1:35">
      <c r="A3728" t="s">
        <v>4230</v>
      </c>
      <c r="B3728" s="2">
        <v>45227</v>
      </c>
      <c r="C3728" t="s">
        <v>767</v>
      </c>
      <c r="D3728" t="s">
        <v>49</v>
      </c>
      <c r="E3728" t="s">
        <v>69</v>
      </c>
      <c r="F3728" t="s">
        <v>70</v>
      </c>
      <c r="G3728">
        <v>28</v>
      </c>
      <c r="H3728" t="s">
        <v>105</v>
      </c>
      <c r="I3728" t="s">
        <v>89</v>
      </c>
      <c r="J3728" t="s">
        <v>82</v>
      </c>
      <c r="K3728" t="s">
        <v>368</v>
      </c>
      <c r="L3728" t="s">
        <v>137</v>
      </c>
      <c r="M3728" t="s">
        <v>83</v>
      </c>
      <c r="N3728" t="s">
        <v>113</v>
      </c>
      <c r="O3728">
        <v>4</v>
      </c>
      <c r="P3728" s="4">
        <v>13615</v>
      </c>
      <c r="Q3728" s="4">
        <v>8714</v>
      </c>
      <c r="R3728" s="3">
        <v>0</v>
      </c>
      <c r="S3728" s="4">
        <v>54460</v>
      </c>
      <c r="T3728" s="4">
        <v>34856</v>
      </c>
      <c r="U3728" s="4">
        <v>19604</v>
      </c>
      <c r="V3728" s="3">
        <v>0.35997062063900109</v>
      </c>
      <c r="W3728" t="s">
        <v>84</v>
      </c>
      <c r="X3728" t="s">
        <v>55</v>
      </c>
      <c r="Y3728" t="s">
        <v>56</v>
      </c>
      <c r="Z3728">
        <v>2</v>
      </c>
      <c r="AA3728" t="s">
        <v>167</v>
      </c>
      <c r="AB3728" t="s">
        <v>121</v>
      </c>
      <c r="AC3728">
        <v>3.3</v>
      </c>
      <c r="AD3728">
        <v>2023</v>
      </c>
      <c r="AE3728">
        <v>10</v>
      </c>
      <c r="AF3728" t="s">
        <v>5517</v>
      </c>
      <c r="AG3728" t="s">
        <v>5518</v>
      </c>
      <c r="AH3728" t="s">
        <v>5515</v>
      </c>
      <c r="AI3728" t="s">
        <v>5516</v>
      </c>
    </row>
    <row r="3729" spans="1:35">
      <c r="A3729" t="s">
        <v>4231</v>
      </c>
      <c r="B3729" s="2">
        <v>44943</v>
      </c>
      <c r="C3729" t="s">
        <v>567</v>
      </c>
      <c r="D3729" t="s">
        <v>31</v>
      </c>
      <c r="E3729" t="s">
        <v>69</v>
      </c>
      <c r="F3729" t="s">
        <v>70</v>
      </c>
      <c r="G3729">
        <v>24</v>
      </c>
      <c r="H3729" t="s">
        <v>105</v>
      </c>
      <c r="I3729" t="s">
        <v>89</v>
      </c>
      <c r="J3729" t="s">
        <v>82</v>
      </c>
      <c r="K3729" t="s">
        <v>90</v>
      </c>
      <c r="L3729" t="s">
        <v>155</v>
      </c>
      <c r="M3729" t="s">
        <v>92</v>
      </c>
      <c r="N3729" t="s">
        <v>64</v>
      </c>
      <c r="O3729">
        <v>3</v>
      </c>
      <c r="P3729" s="4">
        <v>12161</v>
      </c>
      <c r="Q3729" s="4">
        <v>8269</v>
      </c>
      <c r="R3729" s="3">
        <v>0.1</v>
      </c>
      <c r="S3729" s="4">
        <v>32835</v>
      </c>
      <c r="T3729" s="4">
        <v>24807</v>
      </c>
      <c r="U3729" s="4">
        <v>8028</v>
      </c>
      <c r="V3729" s="3">
        <v>0.24449520328917315</v>
      </c>
      <c r="W3729" t="s">
        <v>41</v>
      </c>
      <c r="X3729" t="s">
        <v>55</v>
      </c>
      <c r="Y3729" t="s">
        <v>43</v>
      </c>
      <c r="Z3729">
        <v>0</v>
      </c>
      <c r="AA3729" t="s">
        <v>85</v>
      </c>
      <c r="AB3729" t="s">
        <v>132</v>
      </c>
      <c r="AC3729" t="s">
        <v>46</v>
      </c>
      <c r="AD3729">
        <v>2023</v>
      </c>
      <c r="AE3729">
        <v>1</v>
      </c>
      <c r="AF3729" t="s">
        <v>5532</v>
      </c>
      <c r="AG3729" t="s">
        <v>5528</v>
      </c>
      <c r="AH3729" t="s">
        <v>5522</v>
      </c>
      <c r="AI3729" t="s">
        <v>5520</v>
      </c>
    </row>
    <row r="3730" spans="1:35">
      <c r="A3730" t="s">
        <v>4232</v>
      </c>
      <c r="B3730" s="2">
        <v>45449</v>
      </c>
      <c r="C3730" t="s">
        <v>1810</v>
      </c>
      <c r="D3730" t="s">
        <v>49</v>
      </c>
      <c r="E3730" t="s">
        <v>69</v>
      </c>
      <c r="F3730" t="s">
        <v>70</v>
      </c>
      <c r="G3730">
        <v>57</v>
      </c>
      <c r="H3730" t="s">
        <v>88</v>
      </c>
      <c r="I3730" t="s">
        <v>89</v>
      </c>
      <c r="J3730" t="s">
        <v>82</v>
      </c>
      <c r="K3730" t="s">
        <v>368</v>
      </c>
      <c r="L3730" t="s">
        <v>101</v>
      </c>
      <c r="M3730" t="s">
        <v>107</v>
      </c>
      <c r="N3730" t="s">
        <v>53</v>
      </c>
      <c r="O3730">
        <v>8</v>
      </c>
      <c r="P3730" s="4">
        <v>13999</v>
      </c>
      <c r="Q3730" s="4">
        <v>8679</v>
      </c>
      <c r="R3730" s="3">
        <v>0.15</v>
      </c>
      <c r="S3730" s="4">
        <v>95193</v>
      </c>
      <c r="T3730" s="4">
        <v>69432</v>
      </c>
      <c r="U3730" s="4">
        <v>25761</v>
      </c>
      <c r="V3730" s="3">
        <v>0.27061863792505753</v>
      </c>
      <c r="W3730" t="s">
        <v>41</v>
      </c>
      <c r="X3730" t="s">
        <v>42</v>
      </c>
      <c r="Y3730" t="s">
        <v>56</v>
      </c>
      <c r="Z3730">
        <v>3</v>
      </c>
      <c r="AA3730" t="s">
        <v>108</v>
      </c>
      <c r="AB3730" t="s">
        <v>194</v>
      </c>
      <c r="AC3730">
        <v>4.4000000000000004</v>
      </c>
      <c r="AD3730">
        <v>2024</v>
      </c>
      <c r="AE3730">
        <v>6</v>
      </c>
      <c r="AF3730" t="s">
        <v>5530</v>
      </c>
      <c r="AG3730" t="s">
        <v>5525</v>
      </c>
      <c r="AH3730" t="s">
        <v>5515</v>
      </c>
      <c r="AI3730" t="s">
        <v>5523</v>
      </c>
    </row>
    <row r="3731" spans="1:35">
      <c r="A3731" t="s">
        <v>4233</v>
      </c>
      <c r="B3731" s="2">
        <v>45166</v>
      </c>
      <c r="C3731" t="s">
        <v>346</v>
      </c>
      <c r="D3731" t="s">
        <v>31</v>
      </c>
      <c r="E3731" t="s">
        <v>119</v>
      </c>
      <c r="F3731" t="s">
        <v>70</v>
      </c>
      <c r="G3731">
        <v>48</v>
      </c>
      <c r="H3731" t="s">
        <v>146</v>
      </c>
      <c r="I3731" t="s">
        <v>147</v>
      </c>
      <c r="J3731" t="s">
        <v>36</v>
      </c>
      <c r="K3731" t="s">
        <v>125</v>
      </c>
      <c r="L3731" t="s">
        <v>62</v>
      </c>
      <c r="M3731" t="s">
        <v>107</v>
      </c>
      <c r="N3731" t="s">
        <v>126</v>
      </c>
      <c r="O3731">
        <v>5</v>
      </c>
      <c r="P3731" s="4">
        <v>16926</v>
      </c>
      <c r="Q3731" s="4">
        <v>11679</v>
      </c>
      <c r="R3731" s="3">
        <v>0</v>
      </c>
      <c r="S3731" s="4">
        <v>84630</v>
      </c>
      <c r="T3731" s="4">
        <v>58395</v>
      </c>
      <c r="U3731" s="4">
        <v>26235</v>
      </c>
      <c r="V3731" s="3">
        <v>0.30999645515774549</v>
      </c>
      <c r="W3731" t="s">
        <v>54</v>
      </c>
      <c r="X3731" t="s">
        <v>55</v>
      </c>
      <c r="Y3731" t="s">
        <v>56</v>
      </c>
      <c r="Z3731">
        <v>1</v>
      </c>
      <c r="AA3731" t="s">
        <v>229</v>
      </c>
      <c r="AB3731" t="s">
        <v>66</v>
      </c>
      <c r="AC3731">
        <v>3.6</v>
      </c>
      <c r="AD3731">
        <v>2023</v>
      </c>
      <c r="AE3731">
        <v>8</v>
      </c>
      <c r="AF3731" t="s">
        <v>5513</v>
      </c>
      <c r="AG3731" t="s">
        <v>5514</v>
      </c>
      <c r="AH3731" t="s">
        <v>5515</v>
      </c>
      <c r="AI3731" t="s">
        <v>5523</v>
      </c>
    </row>
    <row r="3732" spans="1:35">
      <c r="A3732" t="s">
        <v>4234</v>
      </c>
      <c r="B3732" s="2">
        <v>45423</v>
      </c>
      <c r="C3732" t="s">
        <v>358</v>
      </c>
      <c r="D3732" t="s">
        <v>31</v>
      </c>
      <c r="E3732" t="s">
        <v>32</v>
      </c>
      <c r="F3732" t="s">
        <v>33</v>
      </c>
      <c r="G3732">
        <v>58</v>
      </c>
      <c r="H3732" t="s">
        <v>71</v>
      </c>
      <c r="I3732" t="s">
        <v>72</v>
      </c>
      <c r="J3732" t="s">
        <v>73</v>
      </c>
      <c r="K3732" t="s">
        <v>269</v>
      </c>
      <c r="L3732" t="s">
        <v>101</v>
      </c>
      <c r="M3732" t="s">
        <v>39</v>
      </c>
      <c r="N3732" t="s">
        <v>53</v>
      </c>
      <c r="O3732">
        <v>6</v>
      </c>
      <c r="P3732" s="4">
        <v>19870</v>
      </c>
      <c r="Q3732" s="4">
        <v>14903</v>
      </c>
      <c r="R3732" s="3">
        <v>0</v>
      </c>
      <c r="S3732" s="4">
        <v>119220</v>
      </c>
      <c r="T3732" s="4">
        <v>89418</v>
      </c>
      <c r="U3732" s="4">
        <v>29802</v>
      </c>
      <c r="V3732" s="3">
        <v>0.24997483643683946</v>
      </c>
      <c r="W3732" t="s">
        <v>41</v>
      </c>
      <c r="X3732" t="s">
        <v>42</v>
      </c>
      <c r="Y3732" t="s">
        <v>56</v>
      </c>
      <c r="Z3732">
        <v>4</v>
      </c>
      <c r="AA3732" t="s">
        <v>143</v>
      </c>
      <c r="AB3732" t="s">
        <v>121</v>
      </c>
      <c r="AC3732">
        <v>3.2</v>
      </c>
      <c r="AD3732">
        <v>2024</v>
      </c>
      <c r="AE3732">
        <v>5</v>
      </c>
      <c r="AF3732" t="s">
        <v>5529</v>
      </c>
      <c r="AG3732" t="s">
        <v>5525</v>
      </c>
      <c r="AH3732" t="s">
        <v>5515</v>
      </c>
      <c r="AI3732" t="s">
        <v>5523</v>
      </c>
    </row>
    <row r="3733" spans="1:35">
      <c r="A3733" t="s">
        <v>4235</v>
      </c>
      <c r="B3733" s="2">
        <v>45291</v>
      </c>
      <c r="C3733" t="s">
        <v>434</v>
      </c>
      <c r="D3733" t="s">
        <v>31</v>
      </c>
      <c r="E3733" t="s">
        <v>98</v>
      </c>
      <c r="F3733" t="s">
        <v>70</v>
      </c>
      <c r="G3733">
        <v>55</v>
      </c>
      <c r="H3733" t="s">
        <v>105</v>
      </c>
      <c r="I3733" t="s">
        <v>89</v>
      </c>
      <c r="J3733" t="s">
        <v>82</v>
      </c>
      <c r="K3733" t="s">
        <v>337</v>
      </c>
      <c r="L3733" t="s">
        <v>101</v>
      </c>
      <c r="M3733" t="s">
        <v>63</v>
      </c>
      <c r="N3733" t="s">
        <v>93</v>
      </c>
      <c r="O3733">
        <v>8</v>
      </c>
      <c r="P3733" s="4">
        <v>21917</v>
      </c>
      <c r="Q3733" s="4">
        <v>13369</v>
      </c>
      <c r="R3733" s="3">
        <v>0.1</v>
      </c>
      <c r="S3733" s="4">
        <v>157802</v>
      </c>
      <c r="T3733" s="4">
        <v>106952</v>
      </c>
      <c r="U3733" s="4">
        <v>50850</v>
      </c>
      <c r="V3733" s="3">
        <v>0.32223926185979901</v>
      </c>
      <c r="W3733" t="s">
        <v>75</v>
      </c>
      <c r="X3733" t="s">
        <v>55</v>
      </c>
      <c r="Y3733" t="s">
        <v>56</v>
      </c>
      <c r="Z3733">
        <v>3</v>
      </c>
      <c r="AA3733" t="s">
        <v>65</v>
      </c>
      <c r="AB3733" t="s">
        <v>132</v>
      </c>
      <c r="AC3733">
        <v>3.5</v>
      </c>
      <c r="AD3733">
        <v>2023</v>
      </c>
      <c r="AE3733">
        <v>12</v>
      </c>
      <c r="AF3733" t="s">
        <v>5521</v>
      </c>
      <c r="AG3733" t="s">
        <v>5518</v>
      </c>
      <c r="AH3733" t="s">
        <v>5515</v>
      </c>
      <c r="AI3733" t="s">
        <v>5523</v>
      </c>
    </row>
    <row r="3734" spans="1:35">
      <c r="A3734" t="s">
        <v>4236</v>
      </c>
      <c r="B3734" s="2">
        <v>45014</v>
      </c>
      <c r="C3734" t="s">
        <v>918</v>
      </c>
      <c r="D3734" t="s">
        <v>31</v>
      </c>
      <c r="E3734" t="s">
        <v>124</v>
      </c>
      <c r="F3734" t="s">
        <v>70</v>
      </c>
      <c r="G3734">
        <v>24</v>
      </c>
      <c r="H3734" t="s">
        <v>71</v>
      </c>
      <c r="I3734" t="s">
        <v>72</v>
      </c>
      <c r="J3734" t="s">
        <v>73</v>
      </c>
      <c r="K3734" t="s">
        <v>162</v>
      </c>
      <c r="L3734" t="s">
        <v>62</v>
      </c>
      <c r="M3734" t="s">
        <v>83</v>
      </c>
      <c r="N3734" t="s">
        <v>53</v>
      </c>
      <c r="O3734">
        <v>5</v>
      </c>
      <c r="P3734" s="4">
        <v>21242</v>
      </c>
      <c r="Q3734" s="4">
        <v>13595</v>
      </c>
      <c r="R3734" s="3">
        <v>0.1</v>
      </c>
      <c r="S3734" s="4">
        <v>95589</v>
      </c>
      <c r="T3734" s="4">
        <v>67975</v>
      </c>
      <c r="U3734" s="4">
        <v>27614</v>
      </c>
      <c r="V3734" s="3">
        <v>0.28888261201602694</v>
      </c>
      <c r="W3734" t="s">
        <v>75</v>
      </c>
      <c r="X3734" t="s">
        <v>42</v>
      </c>
      <c r="Y3734" t="s">
        <v>56</v>
      </c>
      <c r="Z3734">
        <v>2</v>
      </c>
      <c r="AA3734" t="s">
        <v>185</v>
      </c>
      <c r="AB3734" t="s">
        <v>194</v>
      </c>
      <c r="AC3734">
        <v>3.8</v>
      </c>
      <c r="AD3734">
        <v>2023</v>
      </c>
      <c r="AE3734">
        <v>3</v>
      </c>
      <c r="AF3734" t="s">
        <v>5534</v>
      </c>
      <c r="AG3734" t="s">
        <v>5528</v>
      </c>
      <c r="AH3734" t="s">
        <v>5515</v>
      </c>
      <c r="AI3734" t="s">
        <v>5520</v>
      </c>
    </row>
    <row r="3735" spans="1:35">
      <c r="A3735" t="s">
        <v>4237</v>
      </c>
      <c r="B3735" s="2">
        <v>45331</v>
      </c>
      <c r="C3735" t="s">
        <v>796</v>
      </c>
      <c r="D3735" t="s">
        <v>31</v>
      </c>
      <c r="E3735" t="s">
        <v>129</v>
      </c>
      <c r="F3735" t="s">
        <v>33</v>
      </c>
      <c r="G3735">
        <v>24</v>
      </c>
      <c r="H3735" t="s">
        <v>153</v>
      </c>
      <c r="I3735" t="s">
        <v>154</v>
      </c>
      <c r="J3735" t="s">
        <v>36</v>
      </c>
      <c r="K3735" t="s">
        <v>166</v>
      </c>
      <c r="L3735" t="s">
        <v>38</v>
      </c>
      <c r="M3735" t="s">
        <v>92</v>
      </c>
      <c r="N3735" t="s">
        <v>126</v>
      </c>
      <c r="O3735">
        <v>1</v>
      </c>
      <c r="P3735" s="4">
        <v>16794</v>
      </c>
      <c r="Q3735" s="4">
        <v>11924</v>
      </c>
      <c r="R3735" s="3">
        <v>0</v>
      </c>
      <c r="S3735" s="4">
        <v>16794</v>
      </c>
      <c r="T3735" s="4">
        <v>11924</v>
      </c>
      <c r="U3735" s="4">
        <v>4870</v>
      </c>
      <c r="V3735" s="3">
        <v>0.28998451828033822</v>
      </c>
      <c r="W3735" t="s">
        <v>54</v>
      </c>
      <c r="X3735" t="s">
        <v>55</v>
      </c>
      <c r="Y3735" t="s">
        <v>156</v>
      </c>
      <c r="Z3735">
        <v>0</v>
      </c>
      <c r="AA3735" t="s">
        <v>159</v>
      </c>
      <c r="AB3735" t="s">
        <v>121</v>
      </c>
      <c r="AC3735">
        <v>2.2000000000000002</v>
      </c>
      <c r="AD3735">
        <v>2024</v>
      </c>
      <c r="AE3735">
        <v>2</v>
      </c>
      <c r="AF3735" t="s">
        <v>5527</v>
      </c>
      <c r="AG3735" t="s">
        <v>5528</v>
      </c>
      <c r="AH3735" t="s">
        <v>5519</v>
      </c>
      <c r="AI3735" t="s">
        <v>5520</v>
      </c>
    </row>
    <row r="3736" spans="1:35">
      <c r="A3736" t="s">
        <v>4238</v>
      </c>
      <c r="B3736" s="2">
        <v>45491</v>
      </c>
      <c r="C3736" t="s">
        <v>732</v>
      </c>
      <c r="D3736" t="s">
        <v>31</v>
      </c>
      <c r="E3736" t="s">
        <v>50</v>
      </c>
      <c r="F3736" t="s">
        <v>33</v>
      </c>
      <c r="G3736">
        <v>23</v>
      </c>
      <c r="H3736" t="s">
        <v>99</v>
      </c>
      <c r="I3736" t="s">
        <v>99</v>
      </c>
      <c r="J3736" t="s">
        <v>100</v>
      </c>
      <c r="K3736" t="s">
        <v>130</v>
      </c>
      <c r="L3736" t="s">
        <v>62</v>
      </c>
      <c r="M3736" t="s">
        <v>107</v>
      </c>
      <c r="N3736" t="s">
        <v>126</v>
      </c>
      <c r="O3736">
        <v>1</v>
      </c>
      <c r="P3736" s="4">
        <v>9040</v>
      </c>
      <c r="Q3736" s="4">
        <v>5424</v>
      </c>
      <c r="R3736" s="3">
        <v>0.15</v>
      </c>
      <c r="S3736" s="4">
        <v>7684</v>
      </c>
      <c r="T3736" s="4">
        <v>5424</v>
      </c>
      <c r="U3736" s="4">
        <v>2260</v>
      </c>
      <c r="V3736" s="3">
        <v>0.29411764705882354</v>
      </c>
      <c r="W3736" t="s">
        <v>84</v>
      </c>
      <c r="X3736" t="s">
        <v>55</v>
      </c>
      <c r="Y3736" t="s">
        <v>171</v>
      </c>
      <c r="Z3736">
        <v>7</v>
      </c>
      <c r="AA3736" t="s">
        <v>149</v>
      </c>
      <c r="AB3736" t="s">
        <v>150</v>
      </c>
      <c r="AC3736" t="s">
        <v>46</v>
      </c>
      <c r="AD3736">
        <v>2024</v>
      </c>
      <c r="AE3736">
        <v>7</v>
      </c>
      <c r="AF3736" t="s">
        <v>5533</v>
      </c>
      <c r="AG3736" t="s">
        <v>5514</v>
      </c>
      <c r="AH3736" t="s">
        <v>5519</v>
      </c>
      <c r="AI3736" t="s">
        <v>5520</v>
      </c>
    </row>
    <row r="3737" spans="1:35">
      <c r="A3737" t="s">
        <v>4239</v>
      </c>
      <c r="B3737" s="2">
        <v>45192</v>
      </c>
      <c r="C3737" t="s">
        <v>191</v>
      </c>
      <c r="D3737" t="s">
        <v>31</v>
      </c>
      <c r="E3737" t="s">
        <v>69</v>
      </c>
      <c r="F3737" t="s">
        <v>70</v>
      </c>
      <c r="G3737">
        <v>55</v>
      </c>
      <c r="H3737" t="s">
        <v>34</v>
      </c>
      <c r="I3737" t="s">
        <v>35</v>
      </c>
      <c r="J3737" t="s">
        <v>36</v>
      </c>
      <c r="K3737" t="s">
        <v>219</v>
      </c>
      <c r="L3737" t="s">
        <v>38</v>
      </c>
      <c r="M3737" t="s">
        <v>63</v>
      </c>
      <c r="N3737" t="s">
        <v>64</v>
      </c>
      <c r="O3737">
        <v>2</v>
      </c>
      <c r="P3737" s="4">
        <v>3040</v>
      </c>
      <c r="Q3737" s="4">
        <v>2402</v>
      </c>
      <c r="R3737" s="3">
        <v>0</v>
      </c>
      <c r="S3737" s="4">
        <v>6080</v>
      </c>
      <c r="T3737" s="4">
        <v>4804</v>
      </c>
      <c r="U3737" s="4">
        <v>1276</v>
      </c>
      <c r="V3737" s="3">
        <v>0.20986842105263157</v>
      </c>
      <c r="W3737" t="s">
        <v>84</v>
      </c>
      <c r="X3737" t="s">
        <v>55</v>
      </c>
      <c r="Y3737" t="s">
        <v>56</v>
      </c>
      <c r="Z3737">
        <v>2</v>
      </c>
      <c r="AA3737" t="s">
        <v>220</v>
      </c>
      <c r="AB3737" t="s">
        <v>150</v>
      </c>
      <c r="AC3737">
        <v>3</v>
      </c>
      <c r="AD3737">
        <v>2023</v>
      </c>
      <c r="AE3737">
        <v>9</v>
      </c>
      <c r="AF3737" t="s">
        <v>5531</v>
      </c>
      <c r="AG3737" t="s">
        <v>5514</v>
      </c>
      <c r="AH3737" t="s">
        <v>5519</v>
      </c>
      <c r="AI3737" t="s">
        <v>5523</v>
      </c>
    </row>
    <row r="3738" spans="1:35">
      <c r="A3738" t="s">
        <v>4240</v>
      </c>
      <c r="B3738" s="2">
        <v>45000</v>
      </c>
      <c r="C3738" t="s">
        <v>597</v>
      </c>
      <c r="D3738" t="s">
        <v>31</v>
      </c>
      <c r="E3738" t="s">
        <v>188</v>
      </c>
      <c r="F3738" t="s">
        <v>33</v>
      </c>
      <c r="G3738">
        <v>52</v>
      </c>
      <c r="H3738" t="s">
        <v>34</v>
      </c>
      <c r="I3738" t="s">
        <v>35</v>
      </c>
      <c r="J3738" t="s">
        <v>36</v>
      </c>
      <c r="K3738" t="s">
        <v>148</v>
      </c>
      <c r="L3738" t="s">
        <v>38</v>
      </c>
      <c r="M3738" t="s">
        <v>107</v>
      </c>
      <c r="N3738" t="s">
        <v>53</v>
      </c>
      <c r="O3738">
        <v>5</v>
      </c>
      <c r="P3738" s="4">
        <v>1189</v>
      </c>
      <c r="Q3738" s="4">
        <v>654</v>
      </c>
      <c r="R3738" s="3">
        <v>0</v>
      </c>
      <c r="S3738" s="4">
        <v>5945</v>
      </c>
      <c r="T3738" s="4">
        <v>3270</v>
      </c>
      <c r="U3738" s="4">
        <v>2675</v>
      </c>
      <c r="V3738" s="3">
        <v>0.4499579478553406</v>
      </c>
      <c r="W3738" t="s">
        <v>75</v>
      </c>
      <c r="X3738" t="s">
        <v>55</v>
      </c>
      <c r="Y3738" t="s">
        <v>43</v>
      </c>
      <c r="Z3738">
        <v>0</v>
      </c>
      <c r="AA3738" t="s">
        <v>102</v>
      </c>
      <c r="AB3738" t="s">
        <v>45</v>
      </c>
      <c r="AC3738" t="s">
        <v>46</v>
      </c>
      <c r="AD3738">
        <v>2023</v>
      </c>
      <c r="AE3738">
        <v>3</v>
      </c>
      <c r="AF3738" t="s">
        <v>5534</v>
      </c>
      <c r="AG3738" t="s">
        <v>5528</v>
      </c>
      <c r="AH3738" t="s">
        <v>5519</v>
      </c>
      <c r="AI3738" t="s">
        <v>5523</v>
      </c>
    </row>
    <row r="3739" spans="1:35">
      <c r="A3739" t="s">
        <v>4241</v>
      </c>
      <c r="B3739" s="2">
        <v>45361</v>
      </c>
      <c r="C3739" t="s">
        <v>312</v>
      </c>
      <c r="D3739" t="s">
        <v>31</v>
      </c>
      <c r="E3739" t="s">
        <v>32</v>
      </c>
      <c r="F3739" t="s">
        <v>33</v>
      </c>
      <c r="G3739">
        <v>32</v>
      </c>
      <c r="H3739" t="s">
        <v>146</v>
      </c>
      <c r="I3739" t="s">
        <v>147</v>
      </c>
      <c r="J3739" t="s">
        <v>36</v>
      </c>
      <c r="K3739" t="s">
        <v>61</v>
      </c>
      <c r="L3739" t="s">
        <v>131</v>
      </c>
      <c r="M3739" t="s">
        <v>92</v>
      </c>
      <c r="N3739" t="s">
        <v>64</v>
      </c>
      <c r="O3739">
        <v>2</v>
      </c>
      <c r="P3739" s="4">
        <v>21281</v>
      </c>
      <c r="Q3739" s="4">
        <v>15748</v>
      </c>
      <c r="R3739" s="3">
        <v>0</v>
      </c>
      <c r="S3739" s="4">
        <v>42562</v>
      </c>
      <c r="T3739" s="4">
        <v>31496</v>
      </c>
      <c r="U3739" s="4">
        <v>11066</v>
      </c>
      <c r="V3739" s="3">
        <v>0.2599971805836192</v>
      </c>
      <c r="W3739" t="s">
        <v>41</v>
      </c>
      <c r="X3739" t="s">
        <v>42</v>
      </c>
      <c r="Y3739" t="s">
        <v>56</v>
      </c>
      <c r="Z3739">
        <v>4</v>
      </c>
      <c r="AA3739" t="s">
        <v>226</v>
      </c>
      <c r="AB3739" t="s">
        <v>121</v>
      </c>
      <c r="AC3739">
        <v>4.8</v>
      </c>
      <c r="AD3739">
        <v>2024</v>
      </c>
      <c r="AE3739">
        <v>3</v>
      </c>
      <c r="AF3739" t="s">
        <v>5534</v>
      </c>
      <c r="AG3739" t="s">
        <v>5528</v>
      </c>
      <c r="AH3739" t="s">
        <v>5522</v>
      </c>
      <c r="AI3739" t="s">
        <v>5516</v>
      </c>
    </row>
    <row r="3740" spans="1:35">
      <c r="A3740" t="s">
        <v>4242</v>
      </c>
      <c r="B3740" s="2">
        <v>45471</v>
      </c>
      <c r="C3740" t="s">
        <v>651</v>
      </c>
      <c r="D3740" t="s">
        <v>49</v>
      </c>
      <c r="E3740" t="s">
        <v>124</v>
      </c>
      <c r="F3740" t="s">
        <v>70</v>
      </c>
      <c r="G3740">
        <v>28</v>
      </c>
      <c r="H3740" t="s">
        <v>146</v>
      </c>
      <c r="I3740" t="s">
        <v>147</v>
      </c>
      <c r="J3740" t="s">
        <v>36</v>
      </c>
      <c r="K3740" t="s">
        <v>125</v>
      </c>
      <c r="L3740" t="s">
        <v>142</v>
      </c>
      <c r="M3740" t="s">
        <v>63</v>
      </c>
      <c r="N3740" t="s">
        <v>126</v>
      </c>
      <c r="O3740">
        <v>3</v>
      </c>
      <c r="P3740" s="4">
        <v>17687</v>
      </c>
      <c r="Q3740" s="4">
        <v>10082</v>
      </c>
      <c r="R3740" s="3">
        <v>0</v>
      </c>
      <c r="S3740" s="4">
        <v>53061</v>
      </c>
      <c r="T3740" s="4">
        <v>30246</v>
      </c>
      <c r="U3740" s="4">
        <v>22815</v>
      </c>
      <c r="V3740" s="3">
        <v>0.42997681913269631</v>
      </c>
      <c r="W3740" t="s">
        <v>41</v>
      </c>
      <c r="X3740" t="s">
        <v>42</v>
      </c>
      <c r="Y3740" t="s">
        <v>171</v>
      </c>
      <c r="Z3740">
        <v>10</v>
      </c>
      <c r="AA3740" t="s">
        <v>181</v>
      </c>
      <c r="AB3740" t="s">
        <v>121</v>
      </c>
      <c r="AC3740" t="s">
        <v>46</v>
      </c>
      <c r="AD3740">
        <v>2024</v>
      </c>
      <c r="AE3740">
        <v>6</v>
      </c>
      <c r="AF3740" t="s">
        <v>5530</v>
      </c>
      <c r="AG3740" t="s">
        <v>5525</v>
      </c>
      <c r="AH3740" t="s">
        <v>5515</v>
      </c>
      <c r="AI3740" t="s">
        <v>5516</v>
      </c>
    </row>
    <row r="3741" spans="1:35">
      <c r="A3741" t="s">
        <v>4243</v>
      </c>
      <c r="B3741" s="2">
        <v>45316</v>
      </c>
      <c r="C3741" t="s">
        <v>895</v>
      </c>
      <c r="D3741" t="s">
        <v>31</v>
      </c>
      <c r="E3741" t="s">
        <v>32</v>
      </c>
      <c r="F3741" t="s">
        <v>33</v>
      </c>
      <c r="G3741">
        <v>57</v>
      </c>
      <c r="H3741" t="s">
        <v>71</v>
      </c>
      <c r="I3741" t="s">
        <v>72</v>
      </c>
      <c r="J3741" t="s">
        <v>73</v>
      </c>
      <c r="K3741" t="s">
        <v>368</v>
      </c>
      <c r="L3741" t="s">
        <v>131</v>
      </c>
      <c r="M3741" t="s">
        <v>63</v>
      </c>
      <c r="N3741" t="s">
        <v>64</v>
      </c>
      <c r="O3741">
        <v>7</v>
      </c>
      <c r="P3741" s="4">
        <v>11716</v>
      </c>
      <c r="Q3741" s="4">
        <v>7615</v>
      </c>
      <c r="R3741" s="3">
        <v>0.05</v>
      </c>
      <c r="S3741" s="4">
        <v>77911</v>
      </c>
      <c r="T3741" s="4">
        <v>53305</v>
      </c>
      <c r="U3741" s="4">
        <v>24606</v>
      </c>
      <c r="V3741" s="3">
        <v>0.31582189934669047</v>
      </c>
      <c r="W3741" t="s">
        <v>75</v>
      </c>
      <c r="X3741" t="s">
        <v>55</v>
      </c>
      <c r="Y3741" t="s">
        <v>56</v>
      </c>
      <c r="Z3741">
        <v>6</v>
      </c>
      <c r="AA3741" t="s">
        <v>226</v>
      </c>
      <c r="AB3741" t="s">
        <v>45</v>
      </c>
      <c r="AC3741">
        <v>4.8</v>
      </c>
      <c r="AD3741">
        <v>2024</v>
      </c>
      <c r="AE3741">
        <v>1</v>
      </c>
      <c r="AF3741" t="s">
        <v>5532</v>
      </c>
      <c r="AG3741" t="s">
        <v>5528</v>
      </c>
      <c r="AH3741" t="s">
        <v>5515</v>
      </c>
      <c r="AI3741" t="s">
        <v>5523</v>
      </c>
    </row>
    <row r="3742" spans="1:35">
      <c r="A3742" t="s">
        <v>4244</v>
      </c>
      <c r="B3742" s="2">
        <v>45475</v>
      </c>
      <c r="C3742" t="s">
        <v>453</v>
      </c>
      <c r="D3742" t="s">
        <v>31</v>
      </c>
      <c r="E3742" t="s">
        <v>129</v>
      </c>
      <c r="F3742" t="s">
        <v>33</v>
      </c>
      <c r="G3742">
        <v>19</v>
      </c>
      <c r="H3742" t="s">
        <v>88</v>
      </c>
      <c r="I3742" t="s">
        <v>89</v>
      </c>
      <c r="J3742" t="s">
        <v>82</v>
      </c>
      <c r="K3742" t="s">
        <v>269</v>
      </c>
      <c r="L3742" t="s">
        <v>38</v>
      </c>
      <c r="M3742" t="s">
        <v>83</v>
      </c>
      <c r="N3742" t="s">
        <v>126</v>
      </c>
      <c r="O3742">
        <v>2</v>
      </c>
      <c r="P3742" s="4">
        <v>9288</v>
      </c>
      <c r="Q3742" s="4">
        <v>5944</v>
      </c>
      <c r="R3742" s="3">
        <v>0.15</v>
      </c>
      <c r="S3742" s="4">
        <v>15790</v>
      </c>
      <c r="T3742" s="4">
        <v>11888</v>
      </c>
      <c r="U3742" s="4">
        <v>3902</v>
      </c>
      <c r="V3742" s="3">
        <v>0.24711842938568715</v>
      </c>
      <c r="W3742" t="s">
        <v>41</v>
      </c>
      <c r="X3742" t="s">
        <v>76</v>
      </c>
      <c r="Y3742" t="s">
        <v>171</v>
      </c>
      <c r="Z3742">
        <v>5</v>
      </c>
      <c r="AA3742" t="s">
        <v>65</v>
      </c>
      <c r="AB3742" t="s">
        <v>132</v>
      </c>
      <c r="AC3742" t="s">
        <v>46</v>
      </c>
      <c r="AD3742">
        <v>2024</v>
      </c>
      <c r="AE3742">
        <v>7</v>
      </c>
      <c r="AF3742" t="s">
        <v>5533</v>
      </c>
      <c r="AG3742" t="s">
        <v>5514</v>
      </c>
      <c r="AH3742" t="s">
        <v>5519</v>
      </c>
      <c r="AI3742" t="s">
        <v>5520</v>
      </c>
    </row>
    <row r="3743" spans="1:35">
      <c r="A3743" t="s">
        <v>4245</v>
      </c>
      <c r="B3743" s="2">
        <v>45482</v>
      </c>
      <c r="C3743" t="s">
        <v>831</v>
      </c>
      <c r="D3743" t="s">
        <v>49</v>
      </c>
      <c r="E3743" t="s">
        <v>98</v>
      </c>
      <c r="F3743" t="s">
        <v>70</v>
      </c>
      <c r="G3743">
        <v>22</v>
      </c>
      <c r="H3743" t="s">
        <v>88</v>
      </c>
      <c r="I3743" t="s">
        <v>89</v>
      </c>
      <c r="J3743" t="s">
        <v>82</v>
      </c>
      <c r="K3743" t="s">
        <v>302</v>
      </c>
      <c r="L3743" t="s">
        <v>142</v>
      </c>
      <c r="M3743" t="s">
        <v>39</v>
      </c>
      <c r="N3743" t="s">
        <v>126</v>
      </c>
      <c r="O3743">
        <v>1</v>
      </c>
      <c r="P3743" s="4">
        <v>9819</v>
      </c>
      <c r="Q3743" s="4">
        <v>7364</v>
      </c>
      <c r="R3743" s="3">
        <v>0.1</v>
      </c>
      <c r="S3743" s="4">
        <v>8837</v>
      </c>
      <c r="T3743" s="4">
        <v>7364</v>
      </c>
      <c r="U3743" s="4">
        <v>1473</v>
      </c>
      <c r="V3743" s="3">
        <v>0.16668552676247594</v>
      </c>
      <c r="W3743" t="s">
        <v>75</v>
      </c>
      <c r="X3743" t="s">
        <v>76</v>
      </c>
      <c r="Y3743" t="s">
        <v>56</v>
      </c>
      <c r="Z3743">
        <v>2</v>
      </c>
      <c r="AA3743" t="s">
        <v>57</v>
      </c>
      <c r="AB3743" t="s">
        <v>45</v>
      </c>
      <c r="AC3743">
        <v>4.7</v>
      </c>
      <c r="AD3743">
        <v>2024</v>
      </c>
      <c r="AE3743">
        <v>7</v>
      </c>
      <c r="AF3743" t="s">
        <v>5533</v>
      </c>
      <c r="AG3743" t="s">
        <v>5514</v>
      </c>
      <c r="AH3743" t="s">
        <v>5519</v>
      </c>
      <c r="AI3743" t="s">
        <v>5520</v>
      </c>
    </row>
    <row r="3744" spans="1:35">
      <c r="A3744" t="s">
        <v>4246</v>
      </c>
      <c r="B3744" s="2">
        <v>45493</v>
      </c>
      <c r="C3744" t="s">
        <v>699</v>
      </c>
      <c r="D3744" t="s">
        <v>31</v>
      </c>
      <c r="E3744" t="s">
        <v>129</v>
      </c>
      <c r="F3744" t="s">
        <v>33</v>
      </c>
      <c r="G3744">
        <v>45</v>
      </c>
      <c r="H3744" t="s">
        <v>88</v>
      </c>
      <c r="I3744" t="s">
        <v>89</v>
      </c>
      <c r="J3744" t="s">
        <v>82</v>
      </c>
      <c r="K3744" t="s">
        <v>116</v>
      </c>
      <c r="L3744" t="s">
        <v>52</v>
      </c>
      <c r="M3744" t="s">
        <v>107</v>
      </c>
      <c r="N3744" t="s">
        <v>53</v>
      </c>
      <c r="O3744">
        <v>2</v>
      </c>
      <c r="P3744" s="4">
        <v>1561</v>
      </c>
      <c r="Q3744" s="4">
        <v>952</v>
      </c>
      <c r="R3744" s="3">
        <v>0.05</v>
      </c>
      <c r="S3744" s="4">
        <v>2966</v>
      </c>
      <c r="T3744" s="4">
        <v>1904</v>
      </c>
      <c r="U3744" s="4">
        <v>1062</v>
      </c>
      <c r="V3744" s="3">
        <v>0.35805799055967635</v>
      </c>
      <c r="W3744" t="s">
        <v>54</v>
      </c>
      <c r="X3744" t="s">
        <v>76</v>
      </c>
      <c r="Y3744" t="s">
        <v>56</v>
      </c>
      <c r="Z3744">
        <v>5</v>
      </c>
      <c r="AA3744" t="s">
        <v>44</v>
      </c>
      <c r="AB3744" t="s">
        <v>150</v>
      </c>
      <c r="AC3744">
        <v>4.4000000000000004</v>
      </c>
      <c r="AD3744">
        <v>2024</v>
      </c>
      <c r="AE3744">
        <v>7</v>
      </c>
      <c r="AF3744" t="s">
        <v>5533</v>
      </c>
      <c r="AG3744" t="s">
        <v>5514</v>
      </c>
      <c r="AH3744" t="s">
        <v>5519</v>
      </c>
      <c r="AI3744" t="s">
        <v>5523</v>
      </c>
    </row>
    <row r="3745" spans="1:35">
      <c r="A3745" t="s">
        <v>4247</v>
      </c>
      <c r="B3745" s="2">
        <v>45587</v>
      </c>
      <c r="C3745" t="s">
        <v>213</v>
      </c>
      <c r="D3745" t="s">
        <v>31</v>
      </c>
      <c r="E3745" t="s">
        <v>129</v>
      </c>
      <c r="F3745" t="s">
        <v>33</v>
      </c>
      <c r="G3745">
        <v>56</v>
      </c>
      <c r="H3745" t="s">
        <v>146</v>
      </c>
      <c r="I3745" t="s">
        <v>147</v>
      </c>
      <c r="J3745" t="s">
        <v>36</v>
      </c>
      <c r="K3745" t="s">
        <v>120</v>
      </c>
      <c r="L3745" t="s">
        <v>101</v>
      </c>
      <c r="M3745" t="s">
        <v>107</v>
      </c>
      <c r="N3745" t="s">
        <v>93</v>
      </c>
      <c r="O3745">
        <v>7</v>
      </c>
      <c r="P3745" s="4">
        <v>1745</v>
      </c>
      <c r="Q3745" s="4">
        <v>1361</v>
      </c>
      <c r="R3745" s="3">
        <v>0</v>
      </c>
      <c r="S3745" s="4">
        <v>12215</v>
      </c>
      <c r="T3745" s="4">
        <v>9527</v>
      </c>
      <c r="U3745" s="4">
        <v>2688</v>
      </c>
      <c r="V3745" s="3">
        <v>0.22005730659025788</v>
      </c>
      <c r="W3745" t="s">
        <v>75</v>
      </c>
      <c r="X3745" t="s">
        <v>55</v>
      </c>
      <c r="Y3745" t="s">
        <v>43</v>
      </c>
      <c r="Z3745">
        <v>0</v>
      </c>
      <c r="AA3745" t="s">
        <v>102</v>
      </c>
      <c r="AB3745" t="s">
        <v>95</v>
      </c>
      <c r="AC3745" t="s">
        <v>46</v>
      </c>
      <c r="AD3745">
        <v>2024</v>
      </c>
      <c r="AE3745">
        <v>10</v>
      </c>
      <c r="AF3745" t="s">
        <v>5517</v>
      </c>
      <c r="AG3745" t="s">
        <v>5518</v>
      </c>
      <c r="AH3745" t="s">
        <v>5519</v>
      </c>
      <c r="AI3745" t="s">
        <v>5523</v>
      </c>
    </row>
    <row r="3746" spans="1:35">
      <c r="A3746" t="s">
        <v>4248</v>
      </c>
      <c r="B3746" s="2">
        <v>44933</v>
      </c>
      <c r="C3746" t="s">
        <v>500</v>
      </c>
      <c r="D3746" t="s">
        <v>31</v>
      </c>
      <c r="E3746" t="s">
        <v>60</v>
      </c>
      <c r="F3746" t="s">
        <v>70</v>
      </c>
      <c r="G3746">
        <v>21</v>
      </c>
      <c r="H3746" t="s">
        <v>71</v>
      </c>
      <c r="I3746" t="s">
        <v>72</v>
      </c>
      <c r="J3746" t="s">
        <v>73</v>
      </c>
      <c r="K3746" t="s">
        <v>136</v>
      </c>
      <c r="L3746" t="s">
        <v>52</v>
      </c>
      <c r="M3746" t="s">
        <v>83</v>
      </c>
      <c r="N3746" t="s">
        <v>113</v>
      </c>
      <c r="O3746">
        <v>4</v>
      </c>
      <c r="P3746" s="4">
        <v>15153</v>
      </c>
      <c r="Q3746" s="4">
        <v>9546</v>
      </c>
      <c r="R3746" s="3">
        <v>0.15</v>
      </c>
      <c r="S3746" s="4">
        <v>51520</v>
      </c>
      <c r="T3746" s="4">
        <v>38184</v>
      </c>
      <c r="U3746" s="4">
        <v>13336</v>
      </c>
      <c r="V3746" s="3">
        <v>0.25885093167701861</v>
      </c>
      <c r="W3746" t="s">
        <v>75</v>
      </c>
      <c r="X3746" t="s">
        <v>42</v>
      </c>
      <c r="Y3746" t="s">
        <v>156</v>
      </c>
      <c r="Z3746">
        <v>0</v>
      </c>
      <c r="AA3746" t="s">
        <v>172</v>
      </c>
      <c r="AB3746" t="s">
        <v>45</v>
      </c>
      <c r="AC3746">
        <v>1.9</v>
      </c>
      <c r="AD3746">
        <v>2023</v>
      </c>
      <c r="AE3746">
        <v>1</v>
      </c>
      <c r="AF3746" t="s">
        <v>5532</v>
      </c>
      <c r="AG3746" t="s">
        <v>5528</v>
      </c>
      <c r="AH3746" t="s">
        <v>5515</v>
      </c>
      <c r="AI3746" t="s">
        <v>5520</v>
      </c>
    </row>
    <row r="3747" spans="1:35">
      <c r="A3747" t="s">
        <v>4249</v>
      </c>
      <c r="B3747" s="2">
        <v>45546</v>
      </c>
      <c r="C3747" t="s">
        <v>1259</v>
      </c>
      <c r="D3747" t="s">
        <v>31</v>
      </c>
      <c r="E3747" t="s">
        <v>60</v>
      </c>
      <c r="F3747" t="s">
        <v>70</v>
      </c>
      <c r="G3747">
        <v>47</v>
      </c>
      <c r="H3747" t="s">
        <v>105</v>
      </c>
      <c r="I3747" t="s">
        <v>89</v>
      </c>
      <c r="J3747" t="s">
        <v>82</v>
      </c>
      <c r="K3747" t="s">
        <v>192</v>
      </c>
      <c r="L3747" t="s">
        <v>155</v>
      </c>
      <c r="M3747" t="s">
        <v>39</v>
      </c>
      <c r="N3747" t="s">
        <v>64</v>
      </c>
      <c r="O3747">
        <v>1</v>
      </c>
      <c r="P3747" s="4">
        <v>2921</v>
      </c>
      <c r="Q3747" s="4">
        <v>1636</v>
      </c>
      <c r="R3747" s="3">
        <v>0</v>
      </c>
      <c r="S3747" s="4">
        <v>2921</v>
      </c>
      <c r="T3747" s="4">
        <v>1636</v>
      </c>
      <c r="U3747" s="4">
        <v>1285</v>
      </c>
      <c r="V3747" s="3">
        <v>0.43991783635741183</v>
      </c>
      <c r="W3747" t="s">
        <v>75</v>
      </c>
      <c r="X3747" t="s">
        <v>76</v>
      </c>
      <c r="Y3747" t="s">
        <v>56</v>
      </c>
      <c r="Z3747">
        <v>7</v>
      </c>
      <c r="AA3747" t="s">
        <v>57</v>
      </c>
      <c r="AB3747" t="s">
        <v>150</v>
      </c>
      <c r="AC3747">
        <v>3.9</v>
      </c>
      <c r="AD3747">
        <v>2024</v>
      </c>
      <c r="AE3747">
        <v>9</v>
      </c>
      <c r="AF3747" t="s">
        <v>5531</v>
      </c>
      <c r="AG3747" t="s">
        <v>5514</v>
      </c>
      <c r="AH3747" t="s">
        <v>5519</v>
      </c>
      <c r="AI3747" t="s">
        <v>5523</v>
      </c>
    </row>
    <row r="3748" spans="1:35">
      <c r="A3748" t="s">
        <v>4250</v>
      </c>
      <c r="B3748" s="2">
        <v>45159</v>
      </c>
      <c r="C3748" t="s">
        <v>224</v>
      </c>
      <c r="D3748" t="s">
        <v>31</v>
      </c>
      <c r="E3748" t="s">
        <v>170</v>
      </c>
      <c r="F3748" t="s">
        <v>33</v>
      </c>
      <c r="G3748">
        <v>18</v>
      </c>
      <c r="H3748" t="s">
        <v>34</v>
      </c>
      <c r="I3748" t="s">
        <v>35</v>
      </c>
      <c r="J3748" t="s">
        <v>36</v>
      </c>
      <c r="K3748" t="s">
        <v>90</v>
      </c>
      <c r="L3748" t="s">
        <v>131</v>
      </c>
      <c r="M3748" t="s">
        <v>92</v>
      </c>
      <c r="N3748" t="s">
        <v>113</v>
      </c>
      <c r="O3748">
        <v>3</v>
      </c>
      <c r="P3748" s="4">
        <v>24137</v>
      </c>
      <c r="Q3748" s="4">
        <v>13275</v>
      </c>
      <c r="R3748" s="3">
        <v>0.15</v>
      </c>
      <c r="S3748" s="4">
        <v>61549</v>
      </c>
      <c r="T3748" s="4">
        <v>39825</v>
      </c>
      <c r="U3748" s="4">
        <v>21724</v>
      </c>
      <c r="V3748" s="3">
        <v>0.35295455653219387</v>
      </c>
      <c r="W3748" t="s">
        <v>75</v>
      </c>
      <c r="X3748" t="s">
        <v>55</v>
      </c>
      <c r="Y3748" t="s">
        <v>56</v>
      </c>
      <c r="Z3748">
        <v>6</v>
      </c>
      <c r="AA3748" t="s">
        <v>181</v>
      </c>
      <c r="AB3748" t="s">
        <v>189</v>
      </c>
      <c r="AC3748">
        <v>5</v>
      </c>
      <c r="AD3748">
        <v>2023</v>
      </c>
      <c r="AE3748">
        <v>8</v>
      </c>
      <c r="AF3748" t="s">
        <v>5513</v>
      </c>
      <c r="AG3748" t="s">
        <v>5514</v>
      </c>
      <c r="AH3748" t="s">
        <v>5515</v>
      </c>
      <c r="AI3748" t="s">
        <v>5520</v>
      </c>
    </row>
    <row r="3749" spans="1:35">
      <c r="A3749" t="s">
        <v>4251</v>
      </c>
      <c r="B3749" s="2">
        <v>45577</v>
      </c>
      <c r="C3749" t="s">
        <v>888</v>
      </c>
      <c r="D3749" t="s">
        <v>31</v>
      </c>
      <c r="E3749" t="s">
        <v>124</v>
      </c>
      <c r="F3749" t="s">
        <v>70</v>
      </c>
      <c r="G3749">
        <v>24</v>
      </c>
      <c r="H3749" t="s">
        <v>71</v>
      </c>
      <c r="I3749" t="s">
        <v>72</v>
      </c>
      <c r="J3749" t="s">
        <v>73</v>
      </c>
      <c r="K3749" t="s">
        <v>179</v>
      </c>
      <c r="L3749" t="s">
        <v>142</v>
      </c>
      <c r="M3749" t="s">
        <v>92</v>
      </c>
      <c r="N3749" t="s">
        <v>126</v>
      </c>
      <c r="O3749">
        <v>1</v>
      </c>
      <c r="P3749" s="4">
        <v>4460</v>
      </c>
      <c r="Q3749" s="4">
        <v>2676</v>
      </c>
      <c r="R3749" s="3">
        <v>0</v>
      </c>
      <c r="S3749" s="4">
        <v>4460</v>
      </c>
      <c r="T3749" s="4">
        <v>2676</v>
      </c>
      <c r="U3749" s="4">
        <v>1784</v>
      </c>
      <c r="V3749" s="3">
        <v>0.4</v>
      </c>
      <c r="W3749" t="s">
        <v>84</v>
      </c>
      <c r="X3749" t="s">
        <v>76</v>
      </c>
      <c r="Y3749" t="s">
        <v>156</v>
      </c>
      <c r="Z3749">
        <v>0</v>
      </c>
      <c r="AA3749" t="s">
        <v>85</v>
      </c>
      <c r="AB3749" t="s">
        <v>150</v>
      </c>
      <c r="AC3749">
        <v>2.1</v>
      </c>
      <c r="AD3749">
        <v>2024</v>
      </c>
      <c r="AE3749">
        <v>10</v>
      </c>
      <c r="AF3749" t="s">
        <v>5517</v>
      </c>
      <c r="AG3749" t="s">
        <v>5518</v>
      </c>
      <c r="AH3749" t="s">
        <v>5519</v>
      </c>
      <c r="AI3749" t="s">
        <v>5520</v>
      </c>
    </row>
    <row r="3750" spans="1:35">
      <c r="A3750" t="s">
        <v>4252</v>
      </c>
      <c r="B3750" s="2">
        <v>44991</v>
      </c>
      <c r="C3750" t="s">
        <v>447</v>
      </c>
      <c r="D3750" t="s">
        <v>49</v>
      </c>
      <c r="E3750" t="s">
        <v>188</v>
      </c>
      <c r="F3750" t="s">
        <v>33</v>
      </c>
      <c r="G3750">
        <v>45</v>
      </c>
      <c r="H3750" t="s">
        <v>105</v>
      </c>
      <c r="I3750" t="s">
        <v>89</v>
      </c>
      <c r="J3750" t="s">
        <v>82</v>
      </c>
      <c r="K3750" t="s">
        <v>148</v>
      </c>
      <c r="L3750" t="s">
        <v>91</v>
      </c>
      <c r="M3750" t="s">
        <v>39</v>
      </c>
      <c r="N3750" t="s">
        <v>40</v>
      </c>
      <c r="O3750">
        <v>2</v>
      </c>
      <c r="P3750" s="4">
        <v>4553</v>
      </c>
      <c r="Q3750" s="4">
        <v>3096</v>
      </c>
      <c r="R3750" s="3">
        <v>0</v>
      </c>
      <c r="S3750" s="4">
        <v>9106</v>
      </c>
      <c r="T3750" s="4">
        <v>6192</v>
      </c>
      <c r="U3750" s="4">
        <v>2914</v>
      </c>
      <c r="V3750" s="3">
        <v>0.32000878541620909</v>
      </c>
      <c r="W3750" t="s">
        <v>84</v>
      </c>
      <c r="X3750" t="s">
        <v>76</v>
      </c>
      <c r="Y3750" t="s">
        <v>56</v>
      </c>
      <c r="Z3750">
        <v>4</v>
      </c>
      <c r="AA3750" t="s">
        <v>102</v>
      </c>
      <c r="AB3750" t="s">
        <v>150</v>
      </c>
      <c r="AC3750">
        <v>4.8</v>
      </c>
      <c r="AD3750">
        <v>2023</v>
      </c>
      <c r="AE3750">
        <v>3</v>
      </c>
      <c r="AF3750" t="s">
        <v>5534</v>
      </c>
      <c r="AG3750" t="s">
        <v>5528</v>
      </c>
      <c r="AH3750" t="s">
        <v>5519</v>
      </c>
      <c r="AI3750" t="s">
        <v>5523</v>
      </c>
    </row>
    <row r="3751" spans="1:35">
      <c r="A3751" t="s">
        <v>4253</v>
      </c>
      <c r="B3751" s="2">
        <v>45524</v>
      </c>
      <c r="C3751" t="s">
        <v>367</v>
      </c>
      <c r="D3751" t="s">
        <v>31</v>
      </c>
      <c r="E3751" t="s">
        <v>129</v>
      </c>
      <c r="F3751" t="s">
        <v>33</v>
      </c>
      <c r="G3751">
        <v>50</v>
      </c>
      <c r="H3751" t="s">
        <v>153</v>
      </c>
      <c r="I3751" t="s">
        <v>154</v>
      </c>
      <c r="J3751" t="s">
        <v>36</v>
      </c>
      <c r="K3751" t="s">
        <v>90</v>
      </c>
      <c r="L3751" t="s">
        <v>142</v>
      </c>
      <c r="M3751" t="s">
        <v>63</v>
      </c>
      <c r="N3751" t="s">
        <v>53</v>
      </c>
      <c r="O3751">
        <v>3</v>
      </c>
      <c r="P3751" s="4">
        <v>2985</v>
      </c>
      <c r="Q3751" s="4">
        <v>2090</v>
      </c>
      <c r="R3751" s="3">
        <v>0</v>
      </c>
      <c r="S3751" s="4">
        <v>8955</v>
      </c>
      <c r="T3751" s="4">
        <v>6270</v>
      </c>
      <c r="U3751" s="4">
        <v>2685</v>
      </c>
      <c r="V3751" s="3">
        <v>0.29983249581239529</v>
      </c>
      <c r="W3751" t="s">
        <v>54</v>
      </c>
      <c r="X3751" t="s">
        <v>76</v>
      </c>
      <c r="Y3751" t="s">
        <v>56</v>
      </c>
      <c r="Z3751">
        <v>1</v>
      </c>
      <c r="AA3751" t="s">
        <v>172</v>
      </c>
      <c r="AB3751" t="s">
        <v>194</v>
      </c>
      <c r="AC3751">
        <v>3.5</v>
      </c>
      <c r="AD3751">
        <v>2024</v>
      </c>
      <c r="AE3751">
        <v>8</v>
      </c>
      <c r="AF3751" t="s">
        <v>5513</v>
      </c>
      <c r="AG3751" t="s">
        <v>5514</v>
      </c>
      <c r="AH3751" t="s">
        <v>5519</v>
      </c>
      <c r="AI3751" t="s">
        <v>5523</v>
      </c>
    </row>
    <row r="3752" spans="1:35">
      <c r="A3752" t="s">
        <v>4254</v>
      </c>
      <c r="B3752" s="2">
        <v>45417</v>
      </c>
      <c r="C3752" t="s">
        <v>462</v>
      </c>
      <c r="D3752" t="s">
        <v>31</v>
      </c>
      <c r="E3752" t="s">
        <v>188</v>
      </c>
      <c r="F3752" t="s">
        <v>33</v>
      </c>
      <c r="G3752">
        <v>29</v>
      </c>
      <c r="H3752" t="s">
        <v>105</v>
      </c>
      <c r="I3752" t="s">
        <v>89</v>
      </c>
      <c r="J3752" t="s">
        <v>82</v>
      </c>
      <c r="K3752" t="s">
        <v>192</v>
      </c>
      <c r="L3752" t="s">
        <v>131</v>
      </c>
      <c r="M3752" t="s">
        <v>39</v>
      </c>
      <c r="N3752" t="s">
        <v>113</v>
      </c>
      <c r="O3752">
        <v>1</v>
      </c>
      <c r="P3752" s="4">
        <v>18899</v>
      </c>
      <c r="Q3752" s="4">
        <v>11717</v>
      </c>
      <c r="R3752" s="3">
        <v>0</v>
      </c>
      <c r="S3752" s="4">
        <v>18899</v>
      </c>
      <c r="T3752" s="4">
        <v>11717</v>
      </c>
      <c r="U3752" s="4">
        <v>7182</v>
      </c>
      <c r="V3752" s="3">
        <v>0.38002010688396209</v>
      </c>
      <c r="W3752" t="s">
        <v>84</v>
      </c>
      <c r="X3752" t="s">
        <v>42</v>
      </c>
      <c r="Y3752" t="s">
        <v>56</v>
      </c>
      <c r="Z3752">
        <v>3</v>
      </c>
      <c r="AA3752" t="s">
        <v>94</v>
      </c>
      <c r="AB3752" t="s">
        <v>45</v>
      </c>
      <c r="AC3752">
        <v>5</v>
      </c>
      <c r="AD3752">
        <v>2024</v>
      </c>
      <c r="AE3752">
        <v>5</v>
      </c>
      <c r="AF3752" t="s">
        <v>5529</v>
      </c>
      <c r="AG3752" t="s">
        <v>5525</v>
      </c>
      <c r="AH3752" t="s">
        <v>5519</v>
      </c>
      <c r="AI3752" t="s">
        <v>5516</v>
      </c>
    </row>
    <row r="3753" spans="1:35">
      <c r="A3753" t="s">
        <v>4255</v>
      </c>
      <c r="B3753" s="2">
        <v>45221</v>
      </c>
      <c r="C3753" t="s">
        <v>2107</v>
      </c>
      <c r="D3753" t="s">
        <v>49</v>
      </c>
      <c r="E3753" t="s">
        <v>170</v>
      </c>
      <c r="F3753" t="s">
        <v>33</v>
      </c>
      <c r="G3753">
        <v>31</v>
      </c>
      <c r="H3753" t="s">
        <v>71</v>
      </c>
      <c r="I3753" t="s">
        <v>72</v>
      </c>
      <c r="J3753" t="s">
        <v>73</v>
      </c>
      <c r="K3753" t="s">
        <v>125</v>
      </c>
      <c r="L3753" t="s">
        <v>62</v>
      </c>
      <c r="M3753" t="s">
        <v>92</v>
      </c>
      <c r="N3753" t="s">
        <v>126</v>
      </c>
      <c r="O3753">
        <v>1</v>
      </c>
      <c r="P3753" s="4">
        <v>4722</v>
      </c>
      <c r="Q3753" s="4">
        <v>2739</v>
      </c>
      <c r="R3753" s="3">
        <v>0</v>
      </c>
      <c r="S3753" s="4">
        <v>4722</v>
      </c>
      <c r="T3753" s="4">
        <v>2739</v>
      </c>
      <c r="U3753" s="4">
        <v>1983</v>
      </c>
      <c r="V3753" s="3">
        <v>0.41994917407878019</v>
      </c>
      <c r="W3753" t="s">
        <v>75</v>
      </c>
      <c r="X3753" t="s">
        <v>42</v>
      </c>
      <c r="Y3753" t="s">
        <v>56</v>
      </c>
      <c r="Z3753">
        <v>1</v>
      </c>
      <c r="AA3753" t="s">
        <v>159</v>
      </c>
      <c r="AB3753" t="s">
        <v>121</v>
      </c>
      <c r="AC3753">
        <v>4.5999999999999996</v>
      </c>
      <c r="AD3753">
        <v>2023</v>
      </c>
      <c r="AE3753">
        <v>10</v>
      </c>
      <c r="AF3753" t="s">
        <v>5517</v>
      </c>
      <c r="AG3753" t="s">
        <v>5518</v>
      </c>
      <c r="AH3753" t="s">
        <v>5519</v>
      </c>
      <c r="AI3753" t="s">
        <v>5516</v>
      </c>
    </row>
    <row r="3754" spans="1:35">
      <c r="A3754" t="s">
        <v>4256</v>
      </c>
      <c r="B3754" s="2">
        <v>45134</v>
      </c>
      <c r="C3754" t="s">
        <v>626</v>
      </c>
      <c r="D3754" t="s">
        <v>31</v>
      </c>
      <c r="E3754" t="s">
        <v>129</v>
      </c>
      <c r="F3754" t="s">
        <v>33</v>
      </c>
      <c r="G3754">
        <v>25</v>
      </c>
      <c r="H3754" t="s">
        <v>80</v>
      </c>
      <c r="I3754" t="s">
        <v>81</v>
      </c>
      <c r="J3754" t="s">
        <v>82</v>
      </c>
      <c r="K3754" t="s">
        <v>116</v>
      </c>
      <c r="L3754" t="s">
        <v>131</v>
      </c>
      <c r="M3754" t="s">
        <v>92</v>
      </c>
      <c r="N3754" t="s">
        <v>64</v>
      </c>
      <c r="O3754">
        <v>1</v>
      </c>
      <c r="P3754" s="4">
        <v>1181</v>
      </c>
      <c r="Q3754" s="4">
        <v>839</v>
      </c>
      <c r="R3754" s="3">
        <v>0.1</v>
      </c>
      <c r="S3754" s="4">
        <v>1063</v>
      </c>
      <c r="T3754" s="4">
        <v>839</v>
      </c>
      <c r="U3754" s="4">
        <v>224</v>
      </c>
      <c r="V3754" s="3">
        <v>0.21072436500470368</v>
      </c>
      <c r="W3754" t="s">
        <v>41</v>
      </c>
      <c r="X3754" t="s">
        <v>42</v>
      </c>
      <c r="Y3754" t="s">
        <v>43</v>
      </c>
      <c r="Z3754">
        <v>0</v>
      </c>
      <c r="AA3754" t="s">
        <v>185</v>
      </c>
      <c r="AB3754" t="s">
        <v>121</v>
      </c>
      <c r="AC3754" t="s">
        <v>46</v>
      </c>
      <c r="AD3754">
        <v>2023</v>
      </c>
      <c r="AE3754">
        <v>7</v>
      </c>
      <c r="AF3754" t="s">
        <v>5533</v>
      </c>
      <c r="AG3754" t="s">
        <v>5514</v>
      </c>
      <c r="AH3754" t="s">
        <v>5519</v>
      </c>
      <c r="AI3754" t="s">
        <v>5516</v>
      </c>
    </row>
    <row r="3755" spans="1:35">
      <c r="A3755" t="s">
        <v>4257</v>
      </c>
      <c r="B3755" s="2">
        <v>45437</v>
      </c>
      <c r="C3755" t="s">
        <v>581</v>
      </c>
      <c r="D3755" t="s">
        <v>31</v>
      </c>
      <c r="E3755" t="s">
        <v>170</v>
      </c>
      <c r="F3755" t="s">
        <v>33</v>
      </c>
      <c r="G3755">
        <v>35</v>
      </c>
      <c r="H3755" t="s">
        <v>146</v>
      </c>
      <c r="I3755" t="s">
        <v>147</v>
      </c>
      <c r="J3755" t="s">
        <v>36</v>
      </c>
      <c r="K3755" t="s">
        <v>192</v>
      </c>
      <c r="L3755" t="s">
        <v>38</v>
      </c>
      <c r="M3755" t="s">
        <v>83</v>
      </c>
      <c r="N3755" t="s">
        <v>53</v>
      </c>
      <c r="O3755">
        <v>6</v>
      </c>
      <c r="P3755" s="4">
        <v>6943</v>
      </c>
      <c r="Q3755" s="4">
        <v>4027</v>
      </c>
      <c r="R3755" s="3">
        <v>0</v>
      </c>
      <c r="S3755" s="4">
        <v>41658</v>
      </c>
      <c r="T3755" s="4">
        <v>24162</v>
      </c>
      <c r="U3755" s="4">
        <v>17496</v>
      </c>
      <c r="V3755" s="3">
        <v>0.4199913582025061</v>
      </c>
      <c r="W3755" t="s">
        <v>54</v>
      </c>
      <c r="X3755" t="s">
        <v>42</v>
      </c>
      <c r="Y3755" t="s">
        <v>56</v>
      </c>
      <c r="Z3755">
        <v>2</v>
      </c>
      <c r="AA3755" t="s">
        <v>226</v>
      </c>
      <c r="AB3755" t="s">
        <v>121</v>
      </c>
      <c r="AC3755">
        <v>3.3</v>
      </c>
      <c r="AD3755">
        <v>2024</v>
      </c>
      <c r="AE3755">
        <v>5</v>
      </c>
      <c r="AF3755" t="s">
        <v>5529</v>
      </c>
      <c r="AG3755" t="s">
        <v>5525</v>
      </c>
      <c r="AH3755" t="s">
        <v>5522</v>
      </c>
      <c r="AI3755" t="s">
        <v>5526</v>
      </c>
    </row>
    <row r="3756" spans="1:35">
      <c r="A3756" t="s">
        <v>4258</v>
      </c>
      <c r="B3756" s="2">
        <v>45110</v>
      </c>
      <c r="C3756" t="s">
        <v>205</v>
      </c>
      <c r="D3756" t="s">
        <v>31</v>
      </c>
      <c r="E3756" t="s">
        <v>60</v>
      </c>
      <c r="F3756" t="s">
        <v>70</v>
      </c>
      <c r="G3756">
        <v>45</v>
      </c>
      <c r="H3756" t="s">
        <v>99</v>
      </c>
      <c r="I3756" t="s">
        <v>99</v>
      </c>
      <c r="J3756" t="s">
        <v>100</v>
      </c>
      <c r="K3756" t="s">
        <v>116</v>
      </c>
      <c r="L3756" t="s">
        <v>137</v>
      </c>
      <c r="M3756" t="s">
        <v>107</v>
      </c>
      <c r="N3756" t="s">
        <v>126</v>
      </c>
      <c r="O3756">
        <v>6</v>
      </c>
      <c r="P3756" s="4">
        <v>16381</v>
      </c>
      <c r="Q3756" s="4">
        <v>11794</v>
      </c>
      <c r="R3756" s="3">
        <v>0.05</v>
      </c>
      <c r="S3756" s="4">
        <v>93372</v>
      </c>
      <c r="T3756" s="4">
        <v>70764</v>
      </c>
      <c r="U3756" s="4">
        <v>22608</v>
      </c>
      <c r="V3756" s="3">
        <v>0.24212826114895258</v>
      </c>
      <c r="W3756" t="s">
        <v>54</v>
      </c>
      <c r="X3756" t="s">
        <v>42</v>
      </c>
      <c r="Y3756" t="s">
        <v>56</v>
      </c>
      <c r="Z3756">
        <v>1</v>
      </c>
      <c r="AA3756" t="s">
        <v>57</v>
      </c>
      <c r="AB3756" t="s">
        <v>95</v>
      </c>
      <c r="AC3756">
        <v>4.7</v>
      </c>
      <c r="AD3756">
        <v>2023</v>
      </c>
      <c r="AE3756">
        <v>7</v>
      </c>
      <c r="AF3756" t="s">
        <v>5533</v>
      </c>
      <c r="AG3756" t="s">
        <v>5514</v>
      </c>
      <c r="AH3756" t="s">
        <v>5515</v>
      </c>
      <c r="AI3756" t="s">
        <v>5523</v>
      </c>
    </row>
    <row r="3757" spans="1:35">
      <c r="A3757" t="s">
        <v>4259</v>
      </c>
      <c r="B3757" s="2">
        <v>44965</v>
      </c>
      <c r="C3757" t="s">
        <v>169</v>
      </c>
      <c r="D3757" t="s">
        <v>31</v>
      </c>
      <c r="E3757" t="s">
        <v>124</v>
      </c>
      <c r="F3757" t="s">
        <v>70</v>
      </c>
      <c r="G3757">
        <v>53</v>
      </c>
      <c r="H3757" t="s">
        <v>105</v>
      </c>
      <c r="I3757" t="s">
        <v>89</v>
      </c>
      <c r="J3757" t="s">
        <v>82</v>
      </c>
      <c r="K3757" t="s">
        <v>166</v>
      </c>
      <c r="L3757" t="s">
        <v>142</v>
      </c>
      <c r="M3757" t="s">
        <v>63</v>
      </c>
      <c r="N3757" t="s">
        <v>93</v>
      </c>
      <c r="O3757">
        <v>6</v>
      </c>
      <c r="P3757" s="4">
        <v>17939</v>
      </c>
      <c r="Q3757" s="4">
        <v>13275</v>
      </c>
      <c r="R3757" s="3">
        <v>0.2</v>
      </c>
      <c r="S3757" s="4">
        <v>86107</v>
      </c>
      <c r="T3757" s="4">
        <v>79650</v>
      </c>
      <c r="U3757" s="4">
        <v>6457</v>
      </c>
      <c r="V3757" s="3">
        <v>7.4988096205883384E-2</v>
      </c>
      <c r="W3757" t="s">
        <v>84</v>
      </c>
      <c r="X3757" t="s">
        <v>42</v>
      </c>
      <c r="Y3757" t="s">
        <v>43</v>
      </c>
      <c r="Z3757">
        <v>0</v>
      </c>
      <c r="AA3757" t="s">
        <v>149</v>
      </c>
      <c r="AB3757" t="s">
        <v>132</v>
      </c>
      <c r="AC3757" t="s">
        <v>46</v>
      </c>
      <c r="AD3757">
        <v>2023</v>
      </c>
      <c r="AE3757">
        <v>2</v>
      </c>
      <c r="AF3757" t="s">
        <v>5527</v>
      </c>
      <c r="AG3757" t="s">
        <v>5528</v>
      </c>
      <c r="AH3757" t="s">
        <v>5515</v>
      </c>
      <c r="AI3757" t="s">
        <v>5523</v>
      </c>
    </row>
    <row r="3758" spans="1:35">
      <c r="A3758" t="s">
        <v>4260</v>
      </c>
      <c r="B3758" s="2">
        <v>45286</v>
      </c>
      <c r="C3758" t="s">
        <v>209</v>
      </c>
      <c r="D3758" t="s">
        <v>49</v>
      </c>
      <c r="E3758" t="s">
        <v>50</v>
      </c>
      <c r="F3758" t="s">
        <v>33</v>
      </c>
      <c r="G3758">
        <v>32</v>
      </c>
      <c r="H3758" t="s">
        <v>146</v>
      </c>
      <c r="I3758" t="s">
        <v>147</v>
      </c>
      <c r="J3758" t="s">
        <v>36</v>
      </c>
      <c r="K3758" t="s">
        <v>51</v>
      </c>
      <c r="L3758" t="s">
        <v>62</v>
      </c>
      <c r="M3758" t="s">
        <v>83</v>
      </c>
      <c r="N3758" t="s">
        <v>40</v>
      </c>
      <c r="O3758">
        <v>1</v>
      </c>
      <c r="P3758" s="4">
        <v>4827</v>
      </c>
      <c r="Q3758" s="4">
        <v>2896</v>
      </c>
      <c r="R3758" s="3">
        <v>0</v>
      </c>
      <c r="S3758" s="4">
        <v>4827</v>
      </c>
      <c r="T3758" s="4">
        <v>2896</v>
      </c>
      <c r="U3758" s="4">
        <v>1931</v>
      </c>
      <c r="V3758" s="3">
        <v>0.40004143360265176</v>
      </c>
      <c r="W3758" t="s">
        <v>84</v>
      </c>
      <c r="X3758" t="s">
        <v>76</v>
      </c>
      <c r="Y3758" t="s">
        <v>56</v>
      </c>
      <c r="Z3758">
        <v>6</v>
      </c>
      <c r="AA3758" t="s">
        <v>85</v>
      </c>
      <c r="AB3758" t="s">
        <v>132</v>
      </c>
      <c r="AC3758">
        <v>4.9000000000000004</v>
      </c>
      <c r="AD3758">
        <v>2023</v>
      </c>
      <c r="AE3758">
        <v>12</v>
      </c>
      <c r="AF3758" t="s">
        <v>5521</v>
      </c>
      <c r="AG3758" t="s">
        <v>5518</v>
      </c>
      <c r="AH3758" t="s">
        <v>5519</v>
      </c>
      <c r="AI3758" t="s">
        <v>5516</v>
      </c>
    </row>
    <row r="3759" spans="1:35">
      <c r="A3759" t="s">
        <v>4261</v>
      </c>
      <c r="B3759" s="2">
        <v>45172</v>
      </c>
      <c r="C3759" t="s">
        <v>661</v>
      </c>
      <c r="D3759" t="s">
        <v>31</v>
      </c>
      <c r="E3759" t="s">
        <v>69</v>
      </c>
      <c r="F3759" t="s">
        <v>70</v>
      </c>
      <c r="G3759">
        <v>38</v>
      </c>
      <c r="H3759" t="s">
        <v>80</v>
      </c>
      <c r="I3759" t="s">
        <v>81</v>
      </c>
      <c r="J3759" t="s">
        <v>82</v>
      </c>
      <c r="K3759" t="s">
        <v>302</v>
      </c>
      <c r="L3759" t="s">
        <v>131</v>
      </c>
      <c r="M3759" t="s">
        <v>39</v>
      </c>
      <c r="N3759" t="s">
        <v>53</v>
      </c>
      <c r="O3759">
        <v>5</v>
      </c>
      <c r="P3759" s="4">
        <v>14976</v>
      </c>
      <c r="Q3759" s="4">
        <v>9135</v>
      </c>
      <c r="R3759" s="3">
        <v>0</v>
      </c>
      <c r="S3759" s="4">
        <v>74880</v>
      </c>
      <c r="T3759" s="4">
        <v>45675</v>
      </c>
      <c r="U3759" s="4">
        <v>29205</v>
      </c>
      <c r="V3759" s="3">
        <v>0.39002403846153844</v>
      </c>
      <c r="W3759" t="s">
        <v>54</v>
      </c>
      <c r="X3759" t="s">
        <v>55</v>
      </c>
      <c r="Y3759" t="s">
        <v>156</v>
      </c>
      <c r="Z3759">
        <v>0</v>
      </c>
      <c r="AA3759" t="s">
        <v>108</v>
      </c>
      <c r="AB3759" t="s">
        <v>132</v>
      </c>
      <c r="AC3759">
        <v>1.9</v>
      </c>
      <c r="AD3759">
        <v>2023</v>
      </c>
      <c r="AE3759">
        <v>9</v>
      </c>
      <c r="AF3759" t="s">
        <v>5531</v>
      </c>
      <c r="AG3759" t="s">
        <v>5514</v>
      </c>
      <c r="AH3759" t="s">
        <v>5515</v>
      </c>
      <c r="AI3759" t="s">
        <v>5526</v>
      </c>
    </row>
    <row r="3760" spans="1:35">
      <c r="A3760" t="s">
        <v>4262</v>
      </c>
      <c r="B3760" s="2">
        <v>45453</v>
      </c>
      <c r="C3760" t="s">
        <v>406</v>
      </c>
      <c r="D3760" t="s">
        <v>31</v>
      </c>
      <c r="E3760" t="s">
        <v>60</v>
      </c>
      <c r="F3760" t="s">
        <v>70</v>
      </c>
      <c r="G3760">
        <v>24</v>
      </c>
      <c r="H3760" t="s">
        <v>88</v>
      </c>
      <c r="I3760" t="s">
        <v>89</v>
      </c>
      <c r="J3760" t="s">
        <v>82</v>
      </c>
      <c r="K3760" t="s">
        <v>116</v>
      </c>
      <c r="L3760" t="s">
        <v>112</v>
      </c>
      <c r="M3760" t="s">
        <v>83</v>
      </c>
      <c r="N3760" t="s">
        <v>93</v>
      </c>
      <c r="O3760">
        <v>5</v>
      </c>
      <c r="P3760" s="4">
        <v>8639</v>
      </c>
      <c r="Q3760" s="4">
        <v>5788</v>
      </c>
      <c r="R3760" s="3">
        <v>0.2</v>
      </c>
      <c r="S3760" s="4">
        <v>34556</v>
      </c>
      <c r="T3760" s="4">
        <v>28940</v>
      </c>
      <c r="U3760" s="4">
        <v>5616</v>
      </c>
      <c r="V3760" s="3">
        <v>0.16251881004745919</v>
      </c>
      <c r="W3760" t="s">
        <v>84</v>
      </c>
      <c r="X3760" t="s">
        <v>55</v>
      </c>
      <c r="Y3760" t="s">
        <v>56</v>
      </c>
      <c r="Z3760">
        <v>2</v>
      </c>
      <c r="AA3760" t="s">
        <v>77</v>
      </c>
      <c r="AB3760" t="s">
        <v>45</v>
      </c>
      <c r="AC3760">
        <v>4.5</v>
      </c>
      <c r="AD3760">
        <v>2024</v>
      </c>
      <c r="AE3760">
        <v>6</v>
      </c>
      <c r="AF3760" t="s">
        <v>5530</v>
      </c>
      <c r="AG3760" t="s">
        <v>5525</v>
      </c>
      <c r="AH3760" t="s">
        <v>5522</v>
      </c>
      <c r="AI3760" t="s">
        <v>5520</v>
      </c>
    </row>
    <row r="3761" spans="1:35">
      <c r="A3761" t="s">
        <v>4263</v>
      </c>
      <c r="B3761" s="2">
        <v>45036</v>
      </c>
      <c r="C3761" t="s">
        <v>956</v>
      </c>
      <c r="D3761" t="s">
        <v>49</v>
      </c>
      <c r="E3761" t="s">
        <v>188</v>
      </c>
      <c r="F3761" t="s">
        <v>33</v>
      </c>
      <c r="G3761">
        <v>60</v>
      </c>
      <c r="H3761" t="s">
        <v>88</v>
      </c>
      <c r="I3761" t="s">
        <v>89</v>
      </c>
      <c r="J3761" t="s">
        <v>82</v>
      </c>
      <c r="K3761" t="s">
        <v>166</v>
      </c>
      <c r="L3761" t="s">
        <v>101</v>
      </c>
      <c r="M3761" t="s">
        <v>83</v>
      </c>
      <c r="N3761" t="s">
        <v>40</v>
      </c>
      <c r="O3761">
        <v>1</v>
      </c>
      <c r="P3761" s="4">
        <v>20930</v>
      </c>
      <c r="Q3761" s="4">
        <v>11721</v>
      </c>
      <c r="R3761" s="3">
        <v>0.05</v>
      </c>
      <c r="S3761" s="4">
        <v>19884</v>
      </c>
      <c r="T3761" s="4">
        <v>11721</v>
      </c>
      <c r="U3761" s="4">
        <v>8163</v>
      </c>
      <c r="V3761" s="3">
        <v>0.41053108026554014</v>
      </c>
      <c r="W3761" t="s">
        <v>54</v>
      </c>
      <c r="X3761" t="s">
        <v>76</v>
      </c>
      <c r="Y3761" t="s">
        <v>56</v>
      </c>
      <c r="Z3761">
        <v>3</v>
      </c>
      <c r="AA3761" t="s">
        <v>185</v>
      </c>
      <c r="AB3761" t="s">
        <v>150</v>
      </c>
      <c r="AC3761">
        <v>4.8</v>
      </c>
      <c r="AD3761">
        <v>2023</v>
      </c>
      <c r="AE3761">
        <v>4</v>
      </c>
      <c r="AF3761" t="s">
        <v>5524</v>
      </c>
      <c r="AG3761" t="s">
        <v>5525</v>
      </c>
      <c r="AH3761" t="s">
        <v>5519</v>
      </c>
      <c r="AI3761" t="s">
        <v>5523</v>
      </c>
    </row>
    <row r="3762" spans="1:35">
      <c r="A3762" t="s">
        <v>4264</v>
      </c>
      <c r="B3762" s="2">
        <v>45580</v>
      </c>
      <c r="C3762" t="s">
        <v>637</v>
      </c>
      <c r="D3762" t="s">
        <v>31</v>
      </c>
      <c r="E3762" t="s">
        <v>50</v>
      </c>
      <c r="F3762" t="s">
        <v>33</v>
      </c>
      <c r="G3762">
        <v>56</v>
      </c>
      <c r="H3762" t="s">
        <v>153</v>
      </c>
      <c r="I3762" t="s">
        <v>154</v>
      </c>
      <c r="J3762" t="s">
        <v>36</v>
      </c>
      <c r="K3762" t="s">
        <v>239</v>
      </c>
      <c r="L3762" t="s">
        <v>142</v>
      </c>
      <c r="M3762" t="s">
        <v>39</v>
      </c>
      <c r="N3762" t="s">
        <v>53</v>
      </c>
      <c r="O3762">
        <v>5</v>
      </c>
      <c r="P3762" s="4">
        <v>12006</v>
      </c>
      <c r="Q3762" s="4">
        <v>8644</v>
      </c>
      <c r="R3762" s="3">
        <v>0.2</v>
      </c>
      <c r="S3762" s="4">
        <v>48024</v>
      </c>
      <c r="T3762" s="4">
        <v>43220</v>
      </c>
      <c r="U3762" s="4">
        <v>4804</v>
      </c>
      <c r="V3762" s="3">
        <v>0.10003331667499583</v>
      </c>
      <c r="W3762" t="s">
        <v>84</v>
      </c>
      <c r="X3762" t="s">
        <v>76</v>
      </c>
      <c r="Y3762" t="s">
        <v>56</v>
      </c>
      <c r="Z3762">
        <v>3</v>
      </c>
      <c r="AA3762" t="s">
        <v>163</v>
      </c>
      <c r="AB3762" t="s">
        <v>95</v>
      </c>
      <c r="AC3762">
        <v>4.5</v>
      </c>
      <c r="AD3762">
        <v>2024</v>
      </c>
      <c r="AE3762">
        <v>10</v>
      </c>
      <c r="AF3762" t="s">
        <v>5517</v>
      </c>
      <c r="AG3762" t="s">
        <v>5518</v>
      </c>
      <c r="AH3762" t="s">
        <v>5522</v>
      </c>
      <c r="AI3762" t="s">
        <v>5523</v>
      </c>
    </row>
    <row r="3763" spans="1:35">
      <c r="A3763" t="s">
        <v>4265</v>
      </c>
      <c r="B3763" s="2">
        <v>45491</v>
      </c>
      <c r="C3763" t="s">
        <v>1182</v>
      </c>
      <c r="D3763" t="s">
        <v>49</v>
      </c>
      <c r="E3763" t="s">
        <v>129</v>
      </c>
      <c r="F3763" t="s">
        <v>33</v>
      </c>
      <c r="G3763">
        <v>30</v>
      </c>
      <c r="H3763" t="s">
        <v>146</v>
      </c>
      <c r="I3763" t="s">
        <v>147</v>
      </c>
      <c r="J3763" t="s">
        <v>36</v>
      </c>
      <c r="K3763" t="s">
        <v>326</v>
      </c>
      <c r="L3763" t="s">
        <v>38</v>
      </c>
      <c r="M3763" t="s">
        <v>39</v>
      </c>
      <c r="N3763" t="s">
        <v>113</v>
      </c>
      <c r="O3763">
        <v>7</v>
      </c>
      <c r="P3763" s="4">
        <v>15262</v>
      </c>
      <c r="Q3763" s="4">
        <v>9310</v>
      </c>
      <c r="R3763" s="3">
        <v>0.15</v>
      </c>
      <c r="S3763" s="4">
        <v>90809</v>
      </c>
      <c r="T3763" s="4">
        <v>65170</v>
      </c>
      <c r="U3763" s="4">
        <v>25639</v>
      </c>
      <c r="V3763" s="3">
        <v>0.28233985618165602</v>
      </c>
      <c r="W3763" t="s">
        <v>84</v>
      </c>
      <c r="X3763" t="s">
        <v>55</v>
      </c>
      <c r="Y3763" t="s">
        <v>56</v>
      </c>
      <c r="Z3763">
        <v>5</v>
      </c>
      <c r="AA3763" t="s">
        <v>65</v>
      </c>
      <c r="AB3763" t="s">
        <v>66</v>
      </c>
      <c r="AC3763">
        <v>3.7</v>
      </c>
      <c r="AD3763">
        <v>2024</v>
      </c>
      <c r="AE3763">
        <v>7</v>
      </c>
      <c r="AF3763" t="s">
        <v>5533</v>
      </c>
      <c r="AG3763" t="s">
        <v>5514</v>
      </c>
      <c r="AH3763" t="s">
        <v>5515</v>
      </c>
      <c r="AI3763" t="s">
        <v>5516</v>
      </c>
    </row>
    <row r="3764" spans="1:35">
      <c r="A3764" t="s">
        <v>4266</v>
      </c>
      <c r="B3764" s="2">
        <v>45442</v>
      </c>
      <c r="C3764" t="s">
        <v>888</v>
      </c>
      <c r="D3764" t="s">
        <v>31</v>
      </c>
      <c r="E3764" t="s">
        <v>124</v>
      </c>
      <c r="F3764" t="s">
        <v>70</v>
      </c>
      <c r="G3764">
        <v>36</v>
      </c>
      <c r="H3764" t="s">
        <v>34</v>
      </c>
      <c r="I3764" t="s">
        <v>35</v>
      </c>
      <c r="J3764" t="s">
        <v>36</v>
      </c>
      <c r="K3764" t="s">
        <v>214</v>
      </c>
      <c r="L3764" t="s">
        <v>101</v>
      </c>
      <c r="M3764" t="s">
        <v>92</v>
      </c>
      <c r="N3764" t="s">
        <v>113</v>
      </c>
      <c r="O3764">
        <v>2</v>
      </c>
      <c r="P3764" s="4">
        <v>8281</v>
      </c>
      <c r="Q3764" s="4">
        <v>4803</v>
      </c>
      <c r="R3764" s="3">
        <v>0.15</v>
      </c>
      <c r="S3764" s="4">
        <v>14078</v>
      </c>
      <c r="T3764" s="4">
        <v>9606</v>
      </c>
      <c r="U3764" s="4">
        <v>4472</v>
      </c>
      <c r="V3764" s="3">
        <v>0.31765875834635604</v>
      </c>
      <c r="W3764" t="s">
        <v>84</v>
      </c>
      <c r="X3764" t="s">
        <v>42</v>
      </c>
      <c r="Y3764" t="s">
        <v>171</v>
      </c>
      <c r="Z3764">
        <v>9</v>
      </c>
      <c r="AA3764" t="s">
        <v>149</v>
      </c>
      <c r="AB3764" t="s">
        <v>95</v>
      </c>
      <c r="AC3764" t="s">
        <v>46</v>
      </c>
      <c r="AD3764">
        <v>2024</v>
      </c>
      <c r="AE3764">
        <v>5</v>
      </c>
      <c r="AF3764" t="s">
        <v>5529</v>
      </c>
      <c r="AG3764" t="s">
        <v>5525</v>
      </c>
      <c r="AH3764" t="s">
        <v>5519</v>
      </c>
      <c r="AI3764" t="s">
        <v>5526</v>
      </c>
    </row>
    <row r="3765" spans="1:35">
      <c r="A3765" t="s">
        <v>4267</v>
      </c>
      <c r="B3765" s="2">
        <v>45258</v>
      </c>
      <c r="C3765" t="s">
        <v>737</v>
      </c>
      <c r="D3765" t="s">
        <v>31</v>
      </c>
      <c r="E3765" t="s">
        <v>119</v>
      </c>
      <c r="F3765" t="s">
        <v>70</v>
      </c>
      <c r="G3765">
        <v>47</v>
      </c>
      <c r="H3765" t="s">
        <v>99</v>
      </c>
      <c r="I3765" t="s">
        <v>99</v>
      </c>
      <c r="J3765" t="s">
        <v>100</v>
      </c>
      <c r="K3765" t="s">
        <v>214</v>
      </c>
      <c r="L3765" t="s">
        <v>112</v>
      </c>
      <c r="M3765" t="s">
        <v>92</v>
      </c>
      <c r="N3765" t="s">
        <v>93</v>
      </c>
      <c r="O3765">
        <v>6</v>
      </c>
      <c r="P3765" s="4">
        <v>3659</v>
      </c>
      <c r="Q3765" s="4">
        <v>2232</v>
      </c>
      <c r="R3765" s="3">
        <v>0.15</v>
      </c>
      <c r="S3765" s="4">
        <v>18661</v>
      </c>
      <c r="T3765" s="4">
        <v>13392</v>
      </c>
      <c r="U3765" s="4">
        <v>5269</v>
      </c>
      <c r="V3765" s="3">
        <v>0.28235357161995606</v>
      </c>
      <c r="W3765" t="s">
        <v>54</v>
      </c>
      <c r="X3765" t="s">
        <v>76</v>
      </c>
      <c r="Y3765" t="s">
        <v>56</v>
      </c>
      <c r="Z3765">
        <v>1</v>
      </c>
      <c r="AA3765" t="s">
        <v>226</v>
      </c>
      <c r="AB3765" t="s">
        <v>45</v>
      </c>
      <c r="AC3765">
        <v>3.8</v>
      </c>
      <c r="AD3765">
        <v>2023</v>
      </c>
      <c r="AE3765">
        <v>11</v>
      </c>
      <c r="AF3765" t="s">
        <v>5535</v>
      </c>
      <c r="AG3765" t="s">
        <v>5518</v>
      </c>
      <c r="AH3765" t="s">
        <v>5519</v>
      </c>
      <c r="AI3765" t="s">
        <v>5523</v>
      </c>
    </row>
    <row r="3766" spans="1:35">
      <c r="A3766" t="s">
        <v>4268</v>
      </c>
      <c r="B3766" s="2">
        <v>45504</v>
      </c>
      <c r="C3766" t="s">
        <v>657</v>
      </c>
      <c r="D3766" t="s">
        <v>49</v>
      </c>
      <c r="E3766" t="s">
        <v>170</v>
      </c>
      <c r="F3766" t="s">
        <v>33</v>
      </c>
      <c r="G3766">
        <v>44</v>
      </c>
      <c r="H3766" t="s">
        <v>71</v>
      </c>
      <c r="I3766" t="s">
        <v>72</v>
      </c>
      <c r="J3766" t="s">
        <v>73</v>
      </c>
      <c r="K3766" t="s">
        <v>219</v>
      </c>
      <c r="L3766" t="s">
        <v>112</v>
      </c>
      <c r="M3766" t="s">
        <v>83</v>
      </c>
      <c r="N3766" t="s">
        <v>93</v>
      </c>
      <c r="O3766">
        <v>4</v>
      </c>
      <c r="P3766" s="4">
        <v>23776</v>
      </c>
      <c r="Q3766" s="4">
        <v>14028</v>
      </c>
      <c r="R3766" s="3">
        <v>0.05</v>
      </c>
      <c r="S3766" s="4">
        <v>90349</v>
      </c>
      <c r="T3766" s="4">
        <v>56112</v>
      </c>
      <c r="U3766" s="4">
        <v>34237</v>
      </c>
      <c r="V3766" s="3">
        <v>0.37894165956457737</v>
      </c>
      <c r="W3766" t="s">
        <v>84</v>
      </c>
      <c r="X3766" t="s">
        <v>76</v>
      </c>
      <c r="Y3766" t="s">
        <v>56</v>
      </c>
      <c r="Z3766">
        <v>7</v>
      </c>
      <c r="AA3766" t="s">
        <v>94</v>
      </c>
      <c r="AB3766" t="s">
        <v>132</v>
      </c>
      <c r="AC3766">
        <v>3.2</v>
      </c>
      <c r="AD3766">
        <v>2024</v>
      </c>
      <c r="AE3766">
        <v>7</v>
      </c>
      <c r="AF3766" t="s">
        <v>5533</v>
      </c>
      <c r="AG3766" t="s">
        <v>5514</v>
      </c>
      <c r="AH3766" t="s">
        <v>5515</v>
      </c>
      <c r="AI3766" t="s">
        <v>5526</v>
      </c>
    </row>
    <row r="3767" spans="1:35">
      <c r="A3767" t="s">
        <v>4269</v>
      </c>
      <c r="B3767" s="2">
        <v>45607</v>
      </c>
      <c r="C3767" t="s">
        <v>769</v>
      </c>
      <c r="D3767" t="s">
        <v>31</v>
      </c>
      <c r="E3767" t="s">
        <v>50</v>
      </c>
      <c r="F3767" t="s">
        <v>33</v>
      </c>
      <c r="G3767">
        <v>33</v>
      </c>
      <c r="H3767" t="s">
        <v>71</v>
      </c>
      <c r="I3767" t="s">
        <v>72</v>
      </c>
      <c r="J3767" t="s">
        <v>73</v>
      </c>
      <c r="K3767" t="s">
        <v>302</v>
      </c>
      <c r="L3767" t="s">
        <v>91</v>
      </c>
      <c r="M3767" t="s">
        <v>92</v>
      </c>
      <c r="N3767" t="s">
        <v>40</v>
      </c>
      <c r="O3767">
        <v>6</v>
      </c>
      <c r="P3767" s="4">
        <v>15866</v>
      </c>
      <c r="Q3767" s="4">
        <v>12693</v>
      </c>
      <c r="R3767" s="3">
        <v>0.05</v>
      </c>
      <c r="S3767" s="4">
        <v>90436</v>
      </c>
      <c r="T3767" s="4">
        <v>76158</v>
      </c>
      <c r="U3767" s="4">
        <v>14278</v>
      </c>
      <c r="V3767" s="3">
        <v>0.15787960546684948</v>
      </c>
      <c r="W3767" t="s">
        <v>75</v>
      </c>
      <c r="X3767" t="s">
        <v>42</v>
      </c>
      <c r="Y3767" t="s">
        <v>56</v>
      </c>
      <c r="Z3767">
        <v>4</v>
      </c>
      <c r="AA3767" t="s">
        <v>185</v>
      </c>
      <c r="AB3767" t="s">
        <v>66</v>
      </c>
      <c r="AC3767">
        <v>4.8</v>
      </c>
      <c r="AD3767">
        <v>2024</v>
      </c>
      <c r="AE3767">
        <v>11</v>
      </c>
      <c r="AF3767" t="s">
        <v>5535</v>
      </c>
      <c r="AG3767" t="s">
        <v>5518</v>
      </c>
      <c r="AH3767" t="s">
        <v>5515</v>
      </c>
      <c r="AI3767" t="s">
        <v>5516</v>
      </c>
    </row>
    <row r="3768" spans="1:35">
      <c r="A3768" t="s">
        <v>4270</v>
      </c>
      <c r="B3768" s="2">
        <v>45210</v>
      </c>
      <c r="C3768" t="s">
        <v>921</v>
      </c>
      <c r="D3768" t="s">
        <v>31</v>
      </c>
      <c r="E3768" t="s">
        <v>124</v>
      </c>
      <c r="F3768" t="s">
        <v>70</v>
      </c>
      <c r="G3768">
        <v>38</v>
      </c>
      <c r="H3768" t="s">
        <v>71</v>
      </c>
      <c r="I3768" t="s">
        <v>72</v>
      </c>
      <c r="J3768" t="s">
        <v>73</v>
      </c>
      <c r="K3768" t="s">
        <v>166</v>
      </c>
      <c r="L3768" t="s">
        <v>101</v>
      </c>
      <c r="M3768" t="s">
        <v>107</v>
      </c>
      <c r="N3768" t="s">
        <v>64</v>
      </c>
      <c r="O3768">
        <v>8</v>
      </c>
      <c r="P3768" s="4">
        <v>19447</v>
      </c>
      <c r="Q3768" s="4">
        <v>12252</v>
      </c>
      <c r="R3768" s="3">
        <v>0.15</v>
      </c>
      <c r="S3768" s="4">
        <v>132240</v>
      </c>
      <c r="T3768" s="4">
        <v>98016</v>
      </c>
      <c r="U3768" s="4">
        <v>34224</v>
      </c>
      <c r="V3768" s="3">
        <v>0.25880217785843918</v>
      </c>
      <c r="W3768" t="s">
        <v>84</v>
      </c>
      <c r="X3768" t="s">
        <v>76</v>
      </c>
      <c r="Y3768" t="s">
        <v>171</v>
      </c>
      <c r="Z3768">
        <v>8</v>
      </c>
      <c r="AA3768" t="s">
        <v>65</v>
      </c>
      <c r="AB3768" t="s">
        <v>194</v>
      </c>
      <c r="AC3768" t="s">
        <v>46</v>
      </c>
      <c r="AD3768">
        <v>2023</v>
      </c>
      <c r="AE3768">
        <v>10</v>
      </c>
      <c r="AF3768" t="s">
        <v>5517</v>
      </c>
      <c r="AG3768" t="s">
        <v>5518</v>
      </c>
      <c r="AH3768" t="s">
        <v>5515</v>
      </c>
      <c r="AI3768" t="s">
        <v>5526</v>
      </c>
    </row>
    <row r="3769" spans="1:35">
      <c r="A3769" t="s">
        <v>4271</v>
      </c>
      <c r="B3769" s="2">
        <v>45213</v>
      </c>
      <c r="C3769" t="s">
        <v>1026</v>
      </c>
      <c r="D3769" t="s">
        <v>31</v>
      </c>
      <c r="E3769" t="s">
        <v>188</v>
      </c>
      <c r="F3769" t="s">
        <v>33</v>
      </c>
      <c r="G3769">
        <v>55</v>
      </c>
      <c r="H3769" t="s">
        <v>80</v>
      </c>
      <c r="I3769" t="s">
        <v>81</v>
      </c>
      <c r="J3769" t="s">
        <v>82</v>
      </c>
      <c r="K3769" t="s">
        <v>90</v>
      </c>
      <c r="L3769" t="s">
        <v>137</v>
      </c>
      <c r="M3769" t="s">
        <v>39</v>
      </c>
      <c r="N3769" t="s">
        <v>113</v>
      </c>
      <c r="O3769">
        <v>3</v>
      </c>
      <c r="P3769" s="4">
        <v>12905</v>
      </c>
      <c r="Q3769" s="4">
        <v>7356</v>
      </c>
      <c r="R3769" s="3">
        <v>0</v>
      </c>
      <c r="S3769" s="4">
        <v>38715</v>
      </c>
      <c r="T3769" s="4">
        <v>22068</v>
      </c>
      <c r="U3769" s="4">
        <v>16647</v>
      </c>
      <c r="V3769" s="3">
        <v>0.42998837659821776</v>
      </c>
      <c r="W3769" t="s">
        <v>84</v>
      </c>
      <c r="X3769" t="s">
        <v>42</v>
      </c>
      <c r="Y3769" t="s">
        <v>56</v>
      </c>
      <c r="Z3769">
        <v>3</v>
      </c>
      <c r="AA3769" t="s">
        <v>163</v>
      </c>
      <c r="AB3769" t="s">
        <v>150</v>
      </c>
      <c r="AC3769">
        <v>4.3</v>
      </c>
      <c r="AD3769">
        <v>2023</v>
      </c>
      <c r="AE3769">
        <v>10</v>
      </c>
      <c r="AF3769" t="s">
        <v>5517</v>
      </c>
      <c r="AG3769" t="s">
        <v>5518</v>
      </c>
      <c r="AH3769" t="s">
        <v>5522</v>
      </c>
      <c r="AI3769" t="s">
        <v>5523</v>
      </c>
    </row>
    <row r="3770" spans="1:35">
      <c r="A3770" t="s">
        <v>4272</v>
      </c>
      <c r="B3770" s="2">
        <v>45090</v>
      </c>
      <c r="C3770" t="s">
        <v>673</v>
      </c>
      <c r="D3770" t="s">
        <v>31</v>
      </c>
      <c r="E3770" t="s">
        <v>69</v>
      </c>
      <c r="F3770" t="s">
        <v>70</v>
      </c>
      <c r="G3770">
        <v>26</v>
      </c>
      <c r="H3770" t="s">
        <v>105</v>
      </c>
      <c r="I3770" t="s">
        <v>89</v>
      </c>
      <c r="J3770" t="s">
        <v>82</v>
      </c>
      <c r="K3770" t="s">
        <v>225</v>
      </c>
      <c r="L3770" t="s">
        <v>112</v>
      </c>
      <c r="M3770" t="s">
        <v>107</v>
      </c>
      <c r="N3770" t="s">
        <v>126</v>
      </c>
      <c r="O3770">
        <v>8</v>
      </c>
      <c r="P3770" s="4">
        <v>23162</v>
      </c>
      <c r="Q3770" s="4">
        <v>14129</v>
      </c>
      <c r="R3770" s="3">
        <v>0.1</v>
      </c>
      <c r="S3770" s="4">
        <v>166766</v>
      </c>
      <c r="T3770" s="4">
        <v>113032</v>
      </c>
      <c r="U3770" s="4">
        <v>53734</v>
      </c>
      <c r="V3770" s="3">
        <v>0.32221196167084415</v>
      </c>
      <c r="W3770" t="s">
        <v>75</v>
      </c>
      <c r="X3770" t="s">
        <v>42</v>
      </c>
      <c r="Y3770" t="s">
        <v>156</v>
      </c>
      <c r="Z3770">
        <v>0</v>
      </c>
      <c r="AA3770" t="s">
        <v>44</v>
      </c>
      <c r="AB3770" t="s">
        <v>45</v>
      </c>
      <c r="AC3770">
        <v>2.2999999999999998</v>
      </c>
      <c r="AD3770">
        <v>2023</v>
      </c>
      <c r="AE3770">
        <v>6</v>
      </c>
      <c r="AF3770" t="s">
        <v>5530</v>
      </c>
      <c r="AG3770" t="s">
        <v>5525</v>
      </c>
      <c r="AH3770" t="s">
        <v>5515</v>
      </c>
      <c r="AI3770" t="s">
        <v>5516</v>
      </c>
    </row>
    <row r="3771" spans="1:35">
      <c r="A3771" t="s">
        <v>4273</v>
      </c>
      <c r="B3771" s="2">
        <v>45145</v>
      </c>
      <c r="C3771" t="s">
        <v>1008</v>
      </c>
      <c r="D3771" t="s">
        <v>31</v>
      </c>
      <c r="E3771" t="s">
        <v>60</v>
      </c>
      <c r="F3771" t="s">
        <v>70</v>
      </c>
      <c r="G3771">
        <v>53</v>
      </c>
      <c r="H3771" t="s">
        <v>71</v>
      </c>
      <c r="I3771" t="s">
        <v>72</v>
      </c>
      <c r="J3771" t="s">
        <v>73</v>
      </c>
      <c r="K3771" t="s">
        <v>291</v>
      </c>
      <c r="L3771" t="s">
        <v>131</v>
      </c>
      <c r="M3771" t="s">
        <v>63</v>
      </c>
      <c r="N3771" t="s">
        <v>113</v>
      </c>
      <c r="O3771">
        <v>6</v>
      </c>
      <c r="P3771" s="4">
        <v>24689</v>
      </c>
      <c r="Q3771" s="4">
        <v>14567</v>
      </c>
      <c r="R3771" s="3">
        <v>0.15</v>
      </c>
      <c r="S3771" s="4">
        <v>125914</v>
      </c>
      <c r="T3771" s="4">
        <v>87402</v>
      </c>
      <c r="U3771" s="4">
        <v>38512</v>
      </c>
      <c r="V3771" s="3">
        <v>0.30585955493432027</v>
      </c>
      <c r="W3771" t="s">
        <v>41</v>
      </c>
      <c r="X3771" t="s">
        <v>55</v>
      </c>
      <c r="Y3771" t="s">
        <v>56</v>
      </c>
      <c r="Z3771">
        <v>4</v>
      </c>
      <c r="AA3771" t="s">
        <v>108</v>
      </c>
      <c r="AB3771" t="s">
        <v>95</v>
      </c>
      <c r="AC3771">
        <v>3.9</v>
      </c>
      <c r="AD3771">
        <v>2023</v>
      </c>
      <c r="AE3771">
        <v>8</v>
      </c>
      <c r="AF3771" t="s">
        <v>5513</v>
      </c>
      <c r="AG3771" t="s">
        <v>5514</v>
      </c>
      <c r="AH3771" t="s">
        <v>5515</v>
      </c>
      <c r="AI3771" t="s">
        <v>5523</v>
      </c>
    </row>
    <row r="3772" spans="1:35">
      <c r="A3772" t="s">
        <v>4274</v>
      </c>
      <c r="B3772" s="2">
        <v>45417</v>
      </c>
      <c r="C3772" t="s">
        <v>429</v>
      </c>
      <c r="D3772" t="s">
        <v>49</v>
      </c>
      <c r="E3772" t="s">
        <v>119</v>
      </c>
      <c r="F3772" t="s">
        <v>70</v>
      </c>
      <c r="G3772">
        <v>22</v>
      </c>
      <c r="H3772" t="s">
        <v>80</v>
      </c>
      <c r="I3772" t="s">
        <v>81</v>
      </c>
      <c r="J3772" t="s">
        <v>82</v>
      </c>
      <c r="K3772" t="s">
        <v>219</v>
      </c>
      <c r="L3772" t="s">
        <v>52</v>
      </c>
      <c r="M3772" t="s">
        <v>92</v>
      </c>
      <c r="N3772" t="s">
        <v>40</v>
      </c>
      <c r="O3772">
        <v>8</v>
      </c>
      <c r="P3772" s="4">
        <v>13338</v>
      </c>
      <c r="Q3772" s="4">
        <v>8936</v>
      </c>
      <c r="R3772" s="3">
        <v>0.1</v>
      </c>
      <c r="S3772" s="4">
        <v>96034</v>
      </c>
      <c r="T3772" s="4">
        <v>71488</v>
      </c>
      <c r="U3772" s="4">
        <v>24546</v>
      </c>
      <c r="V3772" s="3">
        <v>0.25559697607097487</v>
      </c>
      <c r="W3772" t="s">
        <v>75</v>
      </c>
      <c r="X3772" t="s">
        <v>55</v>
      </c>
      <c r="Y3772" t="s">
        <v>56</v>
      </c>
      <c r="Z3772">
        <v>7</v>
      </c>
      <c r="AA3772" t="s">
        <v>108</v>
      </c>
      <c r="AB3772" t="s">
        <v>121</v>
      </c>
      <c r="AC3772">
        <v>4.5999999999999996</v>
      </c>
      <c r="AD3772">
        <v>2024</v>
      </c>
      <c r="AE3772">
        <v>5</v>
      </c>
      <c r="AF3772" t="s">
        <v>5529</v>
      </c>
      <c r="AG3772" t="s">
        <v>5525</v>
      </c>
      <c r="AH3772" t="s">
        <v>5515</v>
      </c>
      <c r="AI3772" t="s">
        <v>5520</v>
      </c>
    </row>
    <row r="3773" spans="1:35">
      <c r="A3773" t="s">
        <v>4275</v>
      </c>
      <c r="B3773" s="2">
        <v>45148</v>
      </c>
      <c r="C3773" t="s">
        <v>716</v>
      </c>
      <c r="D3773" t="s">
        <v>31</v>
      </c>
      <c r="E3773" t="s">
        <v>124</v>
      </c>
      <c r="F3773" t="s">
        <v>70</v>
      </c>
      <c r="G3773">
        <v>33</v>
      </c>
      <c r="H3773" t="s">
        <v>71</v>
      </c>
      <c r="I3773" t="s">
        <v>72</v>
      </c>
      <c r="J3773" t="s">
        <v>73</v>
      </c>
      <c r="K3773" t="s">
        <v>219</v>
      </c>
      <c r="L3773" t="s">
        <v>131</v>
      </c>
      <c r="M3773" t="s">
        <v>107</v>
      </c>
      <c r="N3773" t="s">
        <v>64</v>
      </c>
      <c r="O3773">
        <v>3</v>
      </c>
      <c r="P3773" s="4">
        <v>15854</v>
      </c>
      <c r="Q3773" s="4">
        <v>12049</v>
      </c>
      <c r="R3773" s="3">
        <v>0</v>
      </c>
      <c r="S3773" s="4">
        <v>47562</v>
      </c>
      <c r="T3773" s="4">
        <v>36147</v>
      </c>
      <c r="U3773" s="4">
        <v>11415</v>
      </c>
      <c r="V3773" s="3">
        <v>0.24000252302258104</v>
      </c>
      <c r="W3773" t="s">
        <v>75</v>
      </c>
      <c r="X3773" t="s">
        <v>42</v>
      </c>
      <c r="Y3773" t="s">
        <v>171</v>
      </c>
      <c r="Z3773">
        <v>8</v>
      </c>
      <c r="AA3773" t="s">
        <v>108</v>
      </c>
      <c r="AB3773" t="s">
        <v>150</v>
      </c>
      <c r="AC3773" t="s">
        <v>46</v>
      </c>
      <c r="AD3773">
        <v>2023</v>
      </c>
      <c r="AE3773">
        <v>8</v>
      </c>
      <c r="AF3773" t="s">
        <v>5513</v>
      </c>
      <c r="AG3773" t="s">
        <v>5514</v>
      </c>
      <c r="AH3773" t="s">
        <v>5522</v>
      </c>
      <c r="AI3773" t="s">
        <v>5516</v>
      </c>
    </row>
    <row r="3774" spans="1:35">
      <c r="A3774" t="s">
        <v>4276</v>
      </c>
      <c r="B3774" s="2">
        <v>45082</v>
      </c>
      <c r="C3774" t="s">
        <v>930</v>
      </c>
      <c r="D3774" t="s">
        <v>31</v>
      </c>
      <c r="E3774" t="s">
        <v>124</v>
      </c>
      <c r="F3774" t="s">
        <v>70</v>
      </c>
      <c r="G3774">
        <v>50</v>
      </c>
      <c r="H3774" t="s">
        <v>105</v>
      </c>
      <c r="I3774" t="s">
        <v>89</v>
      </c>
      <c r="J3774" t="s">
        <v>82</v>
      </c>
      <c r="K3774" t="s">
        <v>291</v>
      </c>
      <c r="L3774" t="s">
        <v>62</v>
      </c>
      <c r="M3774" t="s">
        <v>39</v>
      </c>
      <c r="N3774" t="s">
        <v>126</v>
      </c>
      <c r="O3774">
        <v>8</v>
      </c>
      <c r="P3774" s="4">
        <v>16790</v>
      </c>
      <c r="Q3774" s="4">
        <v>10410</v>
      </c>
      <c r="R3774" s="3">
        <v>0.2</v>
      </c>
      <c r="S3774" s="4">
        <v>107456</v>
      </c>
      <c r="T3774" s="4">
        <v>83280</v>
      </c>
      <c r="U3774" s="4">
        <v>24176</v>
      </c>
      <c r="V3774" s="3">
        <v>0.22498511018463371</v>
      </c>
      <c r="W3774" t="s">
        <v>84</v>
      </c>
      <c r="X3774" t="s">
        <v>55</v>
      </c>
      <c r="Y3774" t="s">
        <v>56</v>
      </c>
      <c r="Z3774">
        <v>7</v>
      </c>
      <c r="AA3774" t="s">
        <v>185</v>
      </c>
      <c r="AB3774" t="s">
        <v>194</v>
      </c>
      <c r="AC3774">
        <v>3.8</v>
      </c>
      <c r="AD3774">
        <v>2023</v>
      </c>
      <c r="AE3774">
        <v>6</v>
      </c>
      <c r="AF3774" t="s">
        <v>5530</v>
      </c>
      <c r="AG3774" t="s">
        <v>5525</v>
      </c>
      <c r="AH3774" t="s">
        <v>5515</v>
      </c>
      <c r="AI3774" t="s">
        <v>5523</v>
      </c>
    </row>
    <row r="3775" spans="1:35">
      <c r="A3775" t="s">
        <v>4277</v>
      </c>
      <c r="B3775" s="2">
        <v>45300</v>
      </c>
      <c r="C3775" t="s">
        <v>592</v>
      </c>
      <c r="D3775" t="s">
        <v>31</v>
      </c>
      <c r="E3775" t="s">
        <v>170</v>
      </c>
      <c r="F3775" t="s">
        <v>33</v>
      </c>
      <c r="G3775">
        <v>28</v>
      </c>
      <c r="H3775" t="s">
        <v>71</v>
      </c>
      <c r="I3775" t="s">
        <v>72</v>
      </c>
      <c r="J3775" t="s">
        <v>73</v>
      </c>
      <c r="K3775" t="s">
        <v>37</v>
      </c>
      <c r="L3775" t="s">
        <v>91</v>
      </c>
      <c r="M3775" t="s">
        <v>63</v>
      </c>
      <c r="N3775" t="s">
        <v>113</v>
      </c>
      <c r="O3775">
        <v>3</v>
      </c>
      <c r="P3775" s="4">
        <v>17942</v>
      </c>
      <c r="Q3775" s="4">
        <v>12918</v>
      </c>
      <c r="R3775" s="3">
        <v>0.2</v>
      </c>
      <c r="S3775" s="4">
        <v>43061</v>
      </c>
      <c r="T3775" s="4">
        <v>38754</v>
      </c>
      <c r="U3775" s="4">
        <v>4307</v>
      </c>
      <c r="V3775" s="3">
        <v>0.10002090058289403</v>
      </c>
      <c r="W3775" t="s">
        <v>75</v>
      </c>
      <c r="X3775" t="s">
        <v>42</v>
      </c>
      <c r="Y3775" t="s">
        <v>56</v>
      </c>
      <c r="Z3775">
        <v>3</v>
      </c>
      <c r="AA3775" t="s">
        <v>44</v>
      </c>
      <c r="AB3775" t="s">
        <v>66</v>
      </c>
      <c r="AC3775">
        <v>3</v>
      </c>
      <c r="AD3775">
        <v>2024</v>
      </c>
      <c r="AE3775">
        <v>1</v>
      </c>
      <c r="AF3775" t="s">
        <v>5532</v>
      </c>
      <c r="AG3775" t="s">
        <v>5528</v>
      </c>
      <c r="AH3775" t="s">
        <v>5522</v>
      </c>
      <c r="AI3775" t="s">
        <v>5516</v>
      </c>
    </row>
    <row r="3776" spans="1:35">
      <c r="A3776" t="s">
        <v>4278</v>
      </c>
      <c r="B3776" s="2">
        <v>45003</v>
      </c>
      <c r="C3776" t="s">
        <v>396</v>
      </c>
      <c r="D3776" t="s">
        <v>49</v>
      </c>
      <c r="E3776" t="s">
        <v>129</v>
      </c>
      <c r="F3776" t="s">
        <v>33</v>
      </c>
      <c r="G3776">
        <v>33</v>
      </c>
      <c r="H3776" t="s">
        <v>153</v>
      </c>
      <c r="I3776" t="s">
        <v>154</v>
      </c>
      <c r="J3776" t="s">
        <v>36</v>
      </c>
      <c r="K3776" t="s">
        <v>179</v>
      </c>
      <c r="L3776" t="s">
        <v>101</v>
      </c>
      <c r="M3776" t="s">
        <v>107</v>
      </c>
      <c r="N3776" t="s">
        <v>93</v>
      </c>
      <c r="O3776">
        <v>1</v>
      </c>
      <c r="P3776" s="4">
        <v>22474</v>
      </c>
      <c r="Q3776" s="4">
        <v>15507</v>
      </c>
      <c r="R3776" s="3">
        <v>0.05</v>
      </c>
      <c r="S3776" s="4">
        <v>21350</v>
      </c>
      <c r="T3776" s="4">
        <v>15507</v>
      </c>
      <c r="U3776" s="4">
        <v>5843</v>
      </c>
      <c r="V3776" s="3">
        <v>0.27367681498829038</v>
      </c>
      <c r="W3776" t="s">
        <v>41</v>
      </c>
      <c r="X3776" t="s">
        <v>55</v>
      </c>
      <c r="Y3776" t="s">
        <v>56</v>
      </c>
      <c r="Z3776">
        <v>1</v>
      </c>
      <c r="AA3776" t="s">
        <v>220</v>
      </c>
      <c r="AB3776" t="s">
        <v>66</v>
      </c>
      <c r="AC3776">
        <v>4.3</v>
      </c>
      <c r="AD3776">
        <v>2023</v>
      </c>
      <c r="AE3776">
        <v>3</v>
      </c>
      <c r="AF3776" t="s">
        <v>5534</v>
      </c>
      <c r="AG3776" t="s">
        <v>5528</v>
      </c>
      <c r="AH3776" t="s">
        <v>5522</v>
      </c>
      <c r="AI3776" t="s">
        <v>5516</v>
      </c>
    </row>
    <row r="3777" spans="1:35">
      <c r="A3777" t="s">
        <v>4279</v>
      </c>
      <c r="B3777" s="2">
        <v>45493</v>
      </c>
      <c r="C3777" t="s">
        <v>1307</v>
      </c>
      <c r="D3777" t="s">
        <v>31</v>
      </c>
      <c r="E3777" t="s">
        <v>111</v>
      </c>
      <c r="F3777" t="s">
        <v>70</v>
      </c>
      <c r="G3777">
        <v>53</v>
      </c>
      <c r="H3777" t="s">
        <v>71</v>
      </c>
      <c r="I3777" t="s">
        <v>72</v>
      </c>
      <c r="J3777" t="s">
        <v>73</v>
      </c>
      <c r="K3777" t="s">
        <v>326</v>
      </c>
      <c r="L3777" t="s">
        <v>52</v>
      </c>
      <c r="M3777" t="s">
        <v>83</v>
      </c>
      <c r="N3777" t="s">
        <v>53</v>
      </c>
      <c r="O3777">
        <v>4</v>
      </c>
      <c r="P3777" s="4">
        <v>22353</v>
      </c>
      <c r="Q3777" s="4">
        <v>15424</v>
      </c>
      <c r="R3777" s="3">
        <v>0.2</v>
      </c>
      <c r="S3777" s="4">
        <v>71530</v>
      </c>
      <c r="T3777" s="4">
        <v>61696</v>
      </c>
      <c r="U3777" s="4">
        <v>9834</v>
      </c>
      <c r="V3777" s="3">
        <v>0.13748077729623934</v>
      </c>
      <c r="W3777" t="s">
        <v>54</v>
      </c>
      <c r="X3777" t="s">
        <v>55</v>
      </c>
      <c r="Y3777" t="s">
        <v>56</v>
      </c>
      <c r="Z3777">
        <v>6</v>
      </c>
      <c r="AA3777" t="s">
        <v>44</v>
      </c>
      <c r="AB3777" t="s">
        <v>66</v>
      </c>
      <c r="AC3777">
        <v>3.6</v>
      </c>
      <c r="AD3777">
        <v>2024</v>
      </c>
      <c r="AE3777">
        <v>7</v>
      </c>
      <c r="AF3777" t="s">
        <v>5533</v>
      </c>
      <c r="AG3777" t="s">
        <v>5514</v>
      </c>
      <c r="AH3777" t="s">
        <v>5515</v>
      </c>
      <c r="AI3777" t="s">
        <v>5523</v>
      </c>
    </row>
    <row r="3778" spans="1:35">
      <c r="A3778" t="s">
        <v>4280</v>
      </c>
      <c r="B3778" s="2">
        <v>45232</v>
      </c>
      <c r="C3778" t="s">
        <v>837</v>
      </c>
      <c r="D3778" t="s">
        <v>31</v>
      </c>
      <c r="E3778" t="s">
        <v>188</v>
      </c>
      <c r="F3778" t="s">
        <v>33</v>
      </c>
      <c r="G3778">
        <v>27</v>
      </c>
      <c r="H3778" t="s">
        <v>99</v>
      </c>
      <c r="I3778" t="s">
        <v>99</v>
      </c>
      <c r="J3778" t="s">
        <v>100</v>
      </c>
      <c r="K3778" t="s">
        <v>90</v>
      </c>
      <c r="L3778" t="s">
        <v>142</v>
      </c>
      <c r="M3778" t="s">
        <v>92</v>
      </c>
      <c r="N3778" t="s">
        <v>53</v>
      </c>
      <c r="O3778">
        <v>6</v>
      </c>
      <c r="P3778" s="4">
        <v>19683</v>
      </c>
      <c r="Q3778" s="4">
        <v>11613</v>
      </c>
      <c r="R3778" s="3">
        <v>0.1</v>
      </c>
      <c r="S3778" s="4">
        <v>106288</v>
      </c>
      <c r="T3778" s="4">
        <v>69678</v>
      </c>
      <c r="U3778" s="4">
        <v>36610</v>
      </c>
      <c r="V3778" s="3">
        <v>0.34444151738672285</v>
      </c>
      <c r="W3778" t="s">
        <v>84</v>
      </c>
      <c r="X3778" t="s">
        <v>76</v>
      </c>
      <c r="Y3778" t="s">
        <v>171</v>
      </c>
      <c r="Z3778">
        <v>6</v>
      </c>
      <c r="AA3778" t="s">
        <v>102</v>
      </c>
      <c r="AB3778" t="s">
        <v>95</v>
      </c>
      <c r="AC3778" t="s">
        <v>46</v>
      </c>
      <c r="AD3778">
        <v>2023</v>
      </c>
      <c r="AE3778">
        <v>11</v>
      </c>
      <c r="AF3778" t="s">
        <v>5535</v>
      </c>
      <c r="AG3778" t="s">
        <v>5518</v>
      </c>
      <c r="AH3778" t="s">
        <v>5515</v>
      </c>
      <c r="AI3778" t="s">
        <v>5516</v>
      </c>
    </row>
    <row r="3779" spans="1:35">
      <c r="A3779" t="s">
        <v>4281</v>
      </c>
      <c r="B3779" s="2">
        <v>45165</v>
      </c>
      <c r="C3779" t="s">
        <v>304</v>
      </c>
      <c r="D3779" t="s">
        <v>49</v>
      </c>
      <c r="E3779" t="s">
        <v>32</v>
      </c>
      <c r="F3779" t="s">
        <v>33</v>
      </c>
      <c r="G3779">
        <v>32</v>
      </c>
      <c r="H3779" t="s">
        <v>71</v>
      </c>
      <c r="I3779" t="s">
        <v>72</v>
      </c>
      <c r="J3779" t="s">
        <v>73</v>
      </c>
      <c r="K3779" t="s">
        <v>269</v>
      </c>
      <c r="L3779" t="s">
        <v>52</v>
      </c>
      <c r="M3779" t="s">
        <v>107</v>
      </c>
      <c r="N3779" t="s">
        <v>64</v>
      </c>
      <c r="O3779">
        <v>2</v>
      </c>
      <c r="P3779" s="4">
        <v>8061</v>
      </c>
      <c r="Q3779" s="4">
        <v>5159</v>
      </c>
      <c r="R3779" s="3">
        <v>0.1</v>
      </c>
      <c r="S3779" s="4">
        <v>14510</v>
      </c>
      <c r="T3779" s="4">
        <v>10318</v>
      </c>
      <c r="U3779" s="4">
        <v>4192</v>
      </c>
      <c r="V3779" s="3">
        <v>0.28890420399724326</v>
      </c>
      <c r="W3779" t="s">
        <v>54</v>
      </c>
      <c r="X3779" t="s">
        <v>42</v>
      </c>
      <c r="Y3779" t="s">
        <v>56</v>
      </c>
      <c r="Z3779">
        <v>7</v>
      </c>
      <c r="AA3779" t="s">
        <v>143</v>
      </c>
      <c r="AB3779" t="s">
        <v>132</v>
      </c>
      <c r="AC3779">
        <v>3.8</v>
      </c>
      <c r="AD3779">
        <v>2023</v>
      </c>
      <c r="AE3779">
        <v>8</v>
      </c>
      <c r="AF3779" t="s">
        <v>5513</v>
      </c>
      <c r="AG3779" t="s">
        <v>5514</v>
      </c>
      <c r="AH3779" t="s">
        <v>5519</v>
      </c>
      <c r="AI3779" t="s">
        <v>5516</v>
      </c>
    </row>
    <row r="3780" spans="1:35">
      <c r="A3780" t="s">
        <v>4282</v>
      </c>
      <c r="B3780" s="2">
        <v>45157</v>
      </c>
      <c r="C3780" t="s">
        <v>811</v>
      </c>
      <c r="D3780" t="s">
        <v>31</v>
      </c>
      <c r="E3780" t="s">
        <v>98</v>
      </c>
      <c r="F3780" t="s">
        <v>70</v>
      </c>
      <c r="G3780">
        <v>60</v>
      </c>
      <c r="H3780" t="s">
        <v>99</v>
      </c>
      <c r="I3780" t="s">
        <v>99</v>
      </c>
      <c r="J3780" t="s">
        <v>100</v>
      </c>
      <c r="K3780" t="s">
        <v>162</v>
      </c>
      <c r="L3780" t="s">
        <v>155</v>
      </c>
      <c r="M3780" t="s">
        <v>83</v>
      </c>
      <c r="N3780" t="s">
        <v>113</v>
      </c>
      <c r="O3780">
        <v>7</v>
      </c>
      <c r="P3780" s="4">
        <v>11388</v>
      </c>
      <c r="Q3780" s="4">
        <v>8541</v>
      </c>
      <c r="R3780" s="3">
        <v>0</v>
      </c>
      <c r="S3780" s="4">
        <v>79716</v>
      </c>
      <c r="T3780" s="4">
        <v>59787</v>
      </c>
      <c r="U3780" s="4">
        <v>19929</v>
      </c>
      <c r="V3780" s="3">
        <v>0.25</v>
      </c>
      <c r="W3780" t="s">
        <v>84</v>
      </c>
      <c r="X3780" t="s">
        <v>55</v>
      </c>
      <c r="Y3780" t="s">
        <v>56</v>
      </c>
      <c r="Z3780">
        <v>1</v>
      </c>
      <c r="AA3780" t="s">
        <v>229</v>
      </c>
      <c r="AB3780" t="s">
        <v>194</v>
      </c>
      <c r="AC3780">
        <v>4.5</v>
      </c>
      <c r="AD3780">
        <v>2023</v>
      </c>
      <c r="AE3780">
        <v>8</v>
      </c>
      <c r="AF3780" t="s">
        <v>5513</v>
      </c>
      <c r="AG3780" t="s">
        <v>5514</v>
      </c>
      <c r="AH3780" t="s">
        <v>5515</v>
      </c>
      <c r="AI3780" t="s">
        <v>5523</v>
      </c>
    </row>
    <row r="3781" spans="1:35">
      <c r="A3781" t="s">
        <v>4283</v>
      </c>
      <c r="B3781" s="2">
        <v>45548</v>
      </c>
      <c r="C3781" t="s">
        <v>198</v>
      </c>
      <c r="D3781" t="s">
        <v>49</v>
      </c>
      <c r="E3781" t="s">
        <v>111</v>
      </c>
      <c r="F3781" t="s">
        <v>70</v>
      </c>
      <c r="G3781">
        <v>47</v>
      </c>
      <c r="H3781" t="s">
        <v>34</v>
      </c>
      <c r="I3781" t="s">
        <v>35</v>
      </c>
      <c r="J3781" t="s">
        <v>36</v>
      </c>
      <c r="K3781" t="s">
        <v>120</v>
      </c>
      <c r="L3781" t="s">
        <v>91</v>
      </c>
      <c r="M3781" t="s">
        <v>83</v>
      </c>
      <c r="N3781" t="s">
        <v>40</v>
      </c>
      <c r="O3781">
        <v>7</v>
      </c>
      <c r="P3781" s="4">
        <v>23019</v>
      </c>
      <c r="Q3781" s="4">
        <v>15653</v>
      </c>
      <c r="R3781" s="3">
        <v>0.15</v>
      </c>
      <c r="S3781" s="4">
        <v>136963</v>
      </c>
      <c r="T3781" s="4">
        <v>109571</v>
      </c>
      <c r="U3781" s="4">
        <v>27392</v>
      </c>
      <c r="V3781" s="3">
        <v>0.19999561925483525</v>
      </c>
      <c r="W3781" t="s">
        <v>84</v>
      </c>
      <c r="X3781" t="s">
        <v>55</v>
      </c>
      <c r="Y3781" t="s">
        <v>56</v>
      </c>
      <c r="Z3781">
        <v>6</v>
      </c>
      <c r="AA3781" t="s">
        <v>65</v>
      </c>
      <c r="AB3781" t="s">
        <v>66</v>
      </c>
      <c r="AC3781">
        <v>4.7</v>
      </c>
      <c r="AD3781">
        <v>2024</v>
      </c>
      <c r="AE3781">
        <v>9</v>
      </c>
      <c r="AF3781" t="s">
        <v>5531</v>
      </c>
      <c r="AG3781" t="s">
        <v>5514</v>
      </c>
      <c r="AH3781" t="s">
        <v>5515</v>
      </c>
      <c r="AI3781" t="s">
        <v>5523</v>
      </c>
    </row>
    <row r="3782" spans="1:35">
      <c r="A3782" t="s">
        <v>4284</v>
      </c>
      <c r="B3782" s="2">
        <v>45450</v>
      </c>
      <c r="C3782" t="s">
        <v>661</v>
      </c>
      <c r="D3782" t="s">
        <v>31</v>
      </c>
      <c r="E3782" t="s">
        <v>50</v>
      </c>
      <c r="F3782" t="s">
        <v>33</v>
      </c>
      <c r="G3782">
        <v>25</v>
      </c>
      <c r="H3782" t="s">
        <v>153</v>
      </c>
      <c r="I3782" t="s">
        <v>154</v>
      </c>
      <c r="J3782" t="s">
        <v>36</v>
      </c>
      <c r="K3782" t="s">
        <v>74</v>
      </c>
      <c r="L3782" t="s">
        <v>131</v>
      </c>
      <c r="M3782" t="s">
        <v>39</v>
      </c>
      <c r="N3782" t="s">
        <v>53</v>
      </c>
      <c r="O3782">
        <v>5</v>
      </c>
      <c r="P3782" s="4">
        <v>23789</v>
      </c>
      <c r="Q3782" s="4">
        <v>16890</v>
      </c>
      <c r="R3782" s="3">
        <v>0</v>
      </c>
      <c r="S3782" s="4">
        <v>118945</v>
      </c>
      <c r="T3782" s="4">
        <v>84450</v>
      </c>
      <c r="U3782" s="4">
        <v>34495</v>
      </c>
      <c r="V3782" s="3">
        <v>0.29000798688469459</v>
      </c>
      <c r="W3782" t="s">
        <v>84</v>
      </c>
      <c r="X3782" t="s">
        <v>55</v>
      </c>
      <c r="Y3782" t="s">
        <v>156</v>
      </c>
      <c r="Z3782">
        <v>0</v>
      </c>
      <c r="AA3782" t="s">
        <v>77</v>
      </c>
      <c r="AB3782" t="s">
        <v>189</v>
      </c>
      <c r="AC3782">
        <v>1.8</v>
      </c>
      <c r="AD3782">
        <v>2024</v>
      </c>
      <c r="AE3782">
        <v>6</v>
      </c>
      <c r="AF3782" t="s">
        <v>5530</v>
      </c>
      <c r="AG3782" t="s">
        <v>5525</v>
      </c>
      <c r="AH3782" t="s">
        <v>5515</v>
      </c>
      <c r="AI3782" t="s">
        <v>5516</v>
      </c>
    </row>
    <row r="3783" spans="1:35">
      <c r="A3783" t="s">
        <v>4285</v>
      </c>
      <c r="B3783" s="2">
        <v>45549</v>
      </c>
      <c r="C3783" t="s">
        <v>161</v>
      </c>
      <c r="D3783" t="s">
        <v>31</v>
      </c>
      <c r="E3783" t="s">
        <v>188</v>
      </c>
      <c r="F3783" t="s">
        <v>33</v>
      </c>
      <c r="G3783">
        <v>36</v>
      </c>
      <c r="H3783" t="s">
        <v>71</v>
      </c>
      <c r="I3783" t="s">
        <v>72</v>
      </c>
      <c r="J3783" t="s">
        <v>73</v>
      </c>
      <c r="K3783" t="s">
        <v>148</v>
      </c>
      <c r="L3783" t="s">
        <v>142</v>
      </c>
      <c r="M3783" t="s">
        <v>107</v>
      </c>
      <c r="N3783" t="s">
        <v>40</v>
      </c>
      <c r="O3783">
        <v>4</v>
      </c>
      <c r="P3783" s="4">
        <v>13099</v>
      </c>
      <c r="Q3783" s="4">
        <v>7990</v>
      </c>
      <c r="R3783" s="3">
        <v>0.05</v>
      </c>
      <c r="S3783" s="4">
        <v>49776</v>
      </c>
      <c r="T3783" s="4">
        <v>31960</v>
      </c>
      <c r="U3783" s="4">
        <v>17816</v>
      </c>
      <c r="V3783" s="3">
        <v>0.35792349726775957</v>
      </c>
      <c r="W3783" t="s">
        <v>84</v>
      </c>
      <c r="X3783" t="s">
        <v>42</v>
      </c>
      <c r="Y3783" t="s">
        <v>56</v>
      </c>
      <c r="Z3783">
        <v>1</v>
      </c>
      <c r="AA3783" t="s">
        <v>143</v>
      </c>
      <c r="AB3783" t="s">
        <v>150</v>
      </c>
      <c r="AC3783">
        <v>3.4</v>
      </c>
      <c r="AD3783">
        <v>2024</v>
      </c>
      <c r="AE3783">
        <v>9</v>
      </c>
      <c r="AF3783" t="s">
        <v>5531</v>
      </c>
      <c r="AG3783" t="s">
        <v>5514</v>
      </c>
      <c r="AH3783" t="s">
        <v>5522</v>
      </c>
      <c r="AI3783" t="s">
        <v>5526</v>
      </c>
    </row>
    <row r="3784" spans="1:35">
      <c r="A3784" t="s">
        <v>4286</v>
      </c>
      <c r="B3784" s="2">
        <v>45073</v>
      </c>
      <c r="C3784" t="s">
        <v>562</v>
      </c>
      <c r="D3784" t="s">
        <v>49</v>
      </c>
      <c r="E3784" t="s">
        <v>50</v>
      </c>
      <c r="F3784" t="s">
        <v>33</v>
      </c>
      <c r="G3784">
        <v>48</v>
      </c>
      <c r="H3784" t="s">
        <v>34</v>
      </c>
      <c r="I3784" t="s">
        <v>35</v>
      </c>
      <c r="J3784" t="s">
        <v>36</v>
      </c>
      <c r="K3784" t="s">
        <v>323</v>
      </c>
      <c r="L3784" t="s">
        <v>52</v>
      </c>
      <c r="M3784" t="s">
        <v>92</v>
      </c>
      <c r="N3784" t="s">
        <v>113</v>
      </c>
      <c r="O3784">
        <v>6</v>
      </c>
      <c r="P3784" s="4">
        <v>15814</v>
      </c>
      <c r="Q3784" s="4">
        <v>11544</v>
      </c>
      <c r="R3784" s="3">
        <v>0.2</v>
      </c>
      <c r="S3784" s="4">
        <v>75907</v>
      </c>
      <c r="T3784" s="4">
        <v>69264</v>
      </c>
      <c r="U3784" s="4">
        <v>6643</v>
      </c>
      <c r="V3784" s="3">
        <v>8.7514985442712787E-2</v>
      </c>
      <c r="W3784" t="s">
        <v>41</v>
      </c>
      <c r="X3784" t="s">
        <v>55</v>
      </c>
      <c r="Y3784" t="s">
        <v>56</v>
      </c>
      <c r="Z3784">
        <v>7</v>
      </c>
      <c r="AA3784" t="s">
        <v>44</v>
      </c>
      <c r="AB3784" t="s">
        <v>45</v>
      </c>
      <c r="AC3784">
        <v>4.3</v>
      </c>
      <c r="AD3784">
        <v>2023</v>
      </c>
      <c r="AE3784">
        <v>5</v>
      </c>
      <c r="AF3784" t="s">
        <v>5529</v>
      </c>
      <c r="AG3784" t="s">
        <v>5525</v>
      </c>
      <c r="AH3784" t="s">
        <v>5515</v>
      </c>
      <c r="AI3784" t="s">
        <v>5523</v>
      </c>
    </row>
    <row r="3785" spans="1:35">
      <c r="A3785" t="s">
        <v>4287</v>
      </c>
      <c r="B3785" s="2">
        <v>44956</v>
      </c>
      <c r="C3785" t="s">
        <v>676</v>
      </c>
      <c r="D3785" t="s">
        <v>31</v>
      </c>
      <c r="E3785" t="s">
        <v>69</v>
      </c>
      <c r="F3785" t="s">
        <v>70</v>
      </c>
      <c r="G3785">
        <v>37</v>
      </c>
      <c r="H3785" t="s">
        <v>80</v>
      </c>
      <c r="I3785" t="s">
        <v>81</v>
      </c>
      <c r="J3785" t="s">
        <v>82</v>
      </c>
      <c r="K3785" t="s">
        <v>179</v>
      </c>
      <c r="L3785" t="s">
        <v>112</v>
      </c>
      <c r="M3785" t="s">
        <v>39</v>
      </c>
      <c r="N3785" t="s">
        <v>64</v>
      </c>
      <c r="O3785">
        <v>7</v>
      </c>
      <c r="P3785" s="4">
        <v>20007</v>
      </c>
      <c r="Q3785" s="4">
        <v>13205</v>
      </c>
      <c r="R3785" s="3">
        <v>0.2</v>
      </c>
      <c r="S3785" s="4">
        <v>112039</v>
      </c>
      <c r="T3785" s="4">
        <v>92435</v>
      </c>
      <c r="U3785" s="4">
        <v>19604</v>
      </c>
      <c r="V3785" s="3">
        <v>0.1749747855657405</v>
      </c>
      <c r="W3785" t="s">
        <v>84</v>
      </c>
      <c r="X3785" t="s">
        <v>42</v>
      </c>
      <c r="Y3785" t="s">
        <v>56</v>
      </c>
      <c r="Z3785">
        <v>7</v>
      </c>
      <c r="AA3785" t="s">
        <v>143</v>
      </c>
      <c r="AB3785" t="s">
        <v>132</v>
      </c>
      <c r="AC3785">
        <v>3</v>
      </c>
      <c r="AD3785">
        <v>2023</v>
      </c>
      <c r="AE3785">
        <v>1</v>
      </c>
      <c r="AF3785" t="s">
        <v>5532</v>
      </c>
      <c r="AG3785" t="s">
        <v>5528</v>
      </c>
      <c r="AH3785" t="s">
        <v>5515</v>
      </c>
      <c r="AI3785" t="s">
        <v>5526</v>
      </c>
    </row>
    <row r="3786" spans="1:35">
      <c r="A3786" t="s">
        <v>4288</v>
      </c>
      <c r="B3786" s="2">
        <v>45034</v>
      </c>
      <c r="C3786" t="s">
        <v>982</v>
      </c>
      <c r="D3786" t="s">
        <v>31</v>
      </c>
      <c r="E3786" t="s">
        <v>98</v>
      </c>
      <c r="F3786" t="s">
        <v>70</v>
      </c>
      <c r="G3786">
        <v>39</v>
      </c>
      <c r="H3786" t="s">
        <v>34</v>
      </c>
      <c r="I3786" t="s">
        <v>35</v>
      </c>
      <c r="J3786" t="s">
        <v>36</v>
      </c>
      <c r="K3786" t="s">
        <v>323</v>
      </c>
      <c r="L3786" t="s">
        <v>131</v>
      </c>
      <c r="M3786" t="s">
        <v>107</v>
      </c>
      <c r="N3786" t="s">
        <v>40</v>
      </c>
      <c r="O3786">
        <v>2</v>
      </c>
      <c r="P3786" s="4">
        <v>18712</v>
      </c>
      <c r="Q3786" s="4">
        <v>13847</v>
      </c>
      <c r="R3786" s="3">
        <v>0.2</v>
      </c>
      <c r="S3786" s="4">
        <v>29939</v>
      </c>
      <c r="T3786" s="4">
        <v>27694</v>
      </c>
      <c r="U3786" s="4">
        <v>2245</v>
      </c>
      <c r="V3786" s="3">
        <v>7.4985804469087147E-2</v>
      </c>
      <c r="W3786" t="s">
        <v>54</v>
      </c>
      <c r="X3786" t="s">
        <v>55</v>
      </c>
      <c r="Y3786" t="s">
        <v>56</v>
      </c>
      <c r="Z3786">
        <v>4</v>
      </c>
      <c r="AA3786" t="s">
        <v>65</v>
      </c>
      <c r="AB3786" t="s">
        <v>121</v>
      </c>
      <c r="AC3786">
        <v>3.4</v>
      </c>
      <c r="AD3786">
        <v>2023</v>
      </c>
      <c r="AE3786">
        <v>4</v>
      </c>
      <c r="AF3786" t="s">
        <v>5524</v>
      </c>
      <c r="AG3786" t="s">
        <v>5525</v>
      </c>
      <c r="AH3786" t="s">
        <v>5522</v>
      </c>
      <c r="AI3786" t="s">
        <v>5526</v>
      </c>
    </row>
    <row r="3787" spans="1:35">
      <c r="A3787" t="s">
        <v>4289</v>
      </c>
      <c r="B3787" s="2">
        <v>45498</v>
      </c>
      <c r="C3787" t="s">
        <v>1541</v>
      </c>
      <c r="D3787" t="s">
        <v>31</v>
      </c>
      <c r="E3787" t="s">
        <v>119</v>
      </c>
      <c r="F3787" t="s">
        <v>70</v>
      </c>
      <c r="G3787">
        <v>36</v>
      </c>
      <c r="H3787" t="s">
        <v>153</v>
      </c>
      <c r="I3787" t="s">
        <v>154</v>
      </c>
      <c r="J3787" t="s">
        <v>36</v>
      </c>
      <c r="K3787" t="s">
        <v>130</v>
      </c>
      <c r="L3787" t="s">
        <v>101</v>
      </c>
      <c r="M3787" t="s">
        <v>92</v>
      </c>
      <c r="N3787" t="s">
        <v>93</v>
      </c>
      <c r="O3787">
        <v>5</v>
      </c>
      <c r="P3787" s="4">
        <v>17442</v>
      </c>
      <c r="Q3787" s="4">
        <v>11337</v>
      </c>
      <c r="R3787" s="3">
        <v>0</v>
      </c>
      <c r="S3787" s="4">
        <v>87210</v>
      </c>
      <c r="T3787" s="4">
        <v>56685</v>
      </c>
      <c r="U3787" s="4">
        <v>30525</v>
      </c>
      <c r="V3787" s="3">
        <v>0.3500171998624011</v>
      </c>
      <c r="W3787" t="s">
        <v>75</v>
      </c>
      <c r="X3787" t="s">
        <v>55</v>
      </c>
      <c r="Y3787" t="s">
        <v>171</v>
      </c>
      <c r="Z3787">
        <v>12</v>
      </c>
      <c r="AA3787" t="s">
        <v>143</v>
      </c>
      <c r="AB3787" t="s">
        <v>132</v>
      </c>
      <c r="AC3787" t="s">
        <v>46</v>
      </c>
      <c r="AD3787">
        <v>2024</v>
      </c>
      <c r="AE3787">
        <v>7</v>
      </c>
      <c r="AF3787" t="s">
        <v>5533</v>
      </c>
      <c r="AG3787" t="s">
        <v>5514</v>
      </c>
      <c r="AH3787" t="s">
        <v>5515</v>
      </c>
      <c r="AI3787" t="s">
        <v>5526</v>
      </c>
    </row>
    <row r="3788" spans="1:35">
      <c r="A3788" t="s">
        <v>4290</v>
      </c>
      <c r="B3788" s="2">
        <v>44969</v>
      </c>
      <c r="C3788" t="s">
        <v>241</v>
      </c>
      <c r="D3788" t="s">
        <v>31</v>
      </c>
      <c r="E3788" t="s">
        <v>129</v>
      </c>
      <c r="F3788" t="s">
        <v>33</v>
      </c>
      <c r="G3788">
        <v>43</v>
      </c>
      <c r="H3788" t="s">
        <v>105</v>
      </c>
      <c r="I3788" t="s">
        <v>89</v>
      </c>
      <c r="J3788" t="s">
        <v>82</v>
      </c>
      <c r="K3788" t="s">
        <v>219</v>
      </c>
      <c r="L3788" t="s">
        <v>131</v>
      </c>
      <c r="M3788" t="s">
        <v>107</v>
      </c>
      <c r="N3788" t="s">
        <v>53</v>
      </c>
      <c r="O3788">
        <v>3</v>
      </c>
      <c r="P3788" s="4">
        <v>5504</v>
      </c>
      <c r="Q3788" s="4">
        <v>4348</v>
      </c>
      <c r="R3788" s="3">
        <v>0.15</v>
      </c>
      <c r="S3788" s="4">
        <v>14035</v>
      </c>
      <c r="T3788" s="4">
        <v>13044</v>
      </c>
      <c r="U3788" s="4">
        <v>991</v>
      </c>
      <c r="V3788" s="3">
        <v>7.0609191307445668E-2</v>
      </c>
      <c r="W3788" t="s">
        <v>84</v>
      </c>
      <c r="X3788" t="s">
        <v>42</v>
      </c>
      <c r="Y3788" t="s">
        <v>56</v>
      </c>
      <c r="Z3788">
        <v>4</v>
      </c>
      <c r="AA3788" t="s">
        <v>102</v>
      </c>
      <c r="AB3788" t="s">
        <v>66</v>
      </c>
      <c r="AC3788">
        <v>3.8</v>
      </c>
      <c r="AD3788">
        <v>2023</v>
      </c>
      <c r="AE3788">
        <v>2</v>
      </c>
      <c r="AF3788" t="s">
        <v>5527</v>
      </c>
      <c r="AG3788" t="s">
        <v>5528</v>
      </c>
      <c r="AH3788" t="s">
        <v>5519</v>
      </c>
      <c r="AI3788" t="s">
        <v>5526</v>
      </c>
    </row>
    <row r="3789" spans="1:35">
      <c r="A3789" t="s">
        <v>4291</v>
      </c>
      <c r="B3789" s="2">
        <v>45538</v>
      </c>
      <c r="C3789" t="s">
        <v>567</v>
      </c>
      <c r="D3789" t="s">
        <v>31</v>
      </c>
      <c r="E3789" t="s">
        <v>129</v>
      </c>
      <c r="F3789" t="s">
        <v>33</v>
      </c>
      <c r="G3789">
        <v>59</v>
      </c>
      <c r="H3789" t="s">
        <v>146</v>
      </c>
      <c r="I3789" t="s">
        <v>147</v>
      </c>
      <c r="J3789" t="s">
        <v>36</v>
      </c>
      <c r="K3789" t="s">
        <v>239</v>
      </c>
      <c r="L3789" t="s">
        <v>62</v>
      </c>
      <c r="M3789" t="s">
        <v>92</v>
      </c>
      <c r="N3789" t="s">
        <v>113</v>
      </c>
      <c r="O3789">
        <v>8</v>
      </c>
      <c r="P3789" s="4">
        <v>22328</v>
      </c>
      <c r="Q3789" s="4">
        <v>15853</v>
      </c>
      <c r="R3789" s="3">
        <v>0.15</v>
      </c>
      <c r="S3789" s="4">
        <v>151830</v>
      </c>
      <c r="T3789" s="4">
        <v>126824</v>
      </c>
      <c r="U3789" s="4">
        <v>25006</v>
      </c>
      <c r="V3789" s="3">
        <v>0.16469735888823026</v>
      </c>
      <c r="W3789" t="s">
        <v>84</v>
      </c>
      <c r="X3789" t="s">
        <v>76</v>
      </c>
      <c r="Y3789" t="s">
        <v>56</v>
      </c>
      <c r="Z3789">
        <v>1</v>
      </c>
      <c r="AA3789" t="s">
        <v>77</v>
      </c>
      <c r="AB3789" t="s">
        <v>121</v>
      </c>
      <c r="AC3789">
        <v>4.8</v>
      </c>
      <c r="AD3789">
        <v>2024</v>
      </c>
      <c r="AE3789">
        <v>9</v>
      </c>
      <c r="AF3789" t="s">
        <v>5531</v>
      </c>
      <c r="AG3789" t="s">
        <v>5514</v>
      </c>
      <c r="AH3789" t="s">
        <v>5515</v>
      </c>
      <c r="AI3789" t="s">
        <v>5523</v>
      </c>
    </row>
    <row r="3790" spans="1:35">
      <c r="A3790" t="s">
        <v>4292</v>
      </c>
      <c r="B3790" s="2">
        <v>45395</v>
      </c>
      <c r="C3790" t="s">
        <v>381</v>
      </c>
      <c r="D3790" t="s">
        <v>31</v>
      </c>
      <c r="E3790" t="s">
        <v>129</v>
      </c>
      <c r="F3790" t="s">
        <v>33</v>
      </c>
      <c r="G3790">
        <v>33</v>
      </c>
      <c r="H3790" t="s">
        <v>88</v>
      </c>
      <c r="I3790" t="s">
        <v>89</v>
      </c>
      <c r="J3790" t="s">
        <v>82</v>
      </c>
      <c r="K3790" t="s">
        <v>368</v>
      </c>
      <c r="L3790" t="s">
        <v>38</v>
      </c>
      <c r="M3790" t="s">
        <v>63</v>
      </c>
      <c r="N3790" t="s">
        <v>126</v>
      </c>
      <c r="O3790">
        <v>2</v>
      </c>
      <c r="P3790" s="4">
        <v>586</v>
      </c>
      <c r="Q3790" s="4">
        <v>328</v>
      </c>
      <c r="R3790" s="3">
        <v>0</v>
      </c>
      <c r="S3790" s="4">
        <v>1172</v>
      </c>
      <c r="T3790" s="4">
        <v>656</v>
      </c>
      <c r="U3790" s="4">
        <v>516</v>
      </c>
      <c r="V3790" s="3">
        <v>0.44027303754266212</v>
      </c>
      <c r="W3790" t="s">
        <v>84</v>
      </c>
      <c r="X3790" t="s">
        <v>55</v>
      </c>
      <c r="Y3790" t="s">
        <v>56</v>
      </c>
      <c r="Z3790">
        <v>4</v>
      </c>
      <c r="AA3790" t="s">
        <v>193</v>
      </c>
      <c r="AB3790" t="s">
        <v>150</v>
      </c>
      <c r="AC3790">
        <v>3.3</v>
      </c>
      <c r="AD3790">
        <v>2024</v>
      </c>
      <c r="AE3790">
        <v>4</v>
      </c>
      <c r="AF3790" t="s">
        <v>5524</v>
      </c>
      <c r="AG3790" t="s">
        <v>5525</v>
      </c>
      <c r="AH3790" t="s">
        <v>5519</v>
      </c>
      <c r="AI3790" t="s">
        <v>5516</v>
      </c>
    </row>
    <row r="3791" spans="1:35">
      <c r="A3791" t="s">
        <v>4293</v>
      </c>
      <c r="B3791" s="2">
        <v>45397</v>
      </c>
      <c r="C3791" t="s">
        <v>396</v>
      </c>
      <c r="D3791" t="s">
        <v>31</v>
      </c>
      <c r="E3791" t="s">
        <v>188</v>
      </c>
      <c r="F3791" t="s">
        <v>33</v>
      </c>
      <c r="G3791">
        <v>27</v>
      </c>
      <c r="H3791" t="s">
        <v>88</v>
      </c>
      <c r="I3791" t="s">
        <v>89</v>
      </c>
      <c r="J3791" t="s">
        <v>82</v>
      </c>
      <c r="K3791" t="s">
        <v>291</v>
      </c>
      <c r="L3791" t="s">
        <v>38</v>
      </c>
      <c r="M3791" t="s">
        <v>63</v>
      </c>
      <c r="N3791" t="s">
        <v>64</v>
      </c>
      <c r="O3791">
        <v>6</v>
      </c>
      <c r="P3791" s="4">
        <v>15885</v>
      </c>
      <c r="Q3791" s="4">
        <v>10008</v>
      </c>
      <c r="R3791" s="3">
        <v>0</v>
      </c>
      <c r="S3791" s="4">
        <v>95310</v>
      </c>
      <c r="T3791" s="4">
        <v>60048</v>
      </c>
      <c r="U3791" s="4">
        <v>35262</v>
      </c>
      <c r="V3791" s="3">
        <v>0.369971671388102</v>
      </c>
      <c r="W3791" t="s">
        <v>75</v>
      </c>
      <c r="X3791" t="s">
        <v>76</v>
      </c>
      <c r="Y3791" t="s">
        <v>171</v>
      </c>
      <c r="Z3791">
        <v>10</v>
      </c>
      <c r="AA3791" t="s">
        <v>226</v>
      </c>
      <c r="AB3791" t="s">
        <v>132</v>
      </c>
      <c r="AC3791" t="s">
        <v>46</v>
      </c>
      <c r="AD3791">
        <v>2024</v>
      </c>
      <c r="AE3791">
        <v>4</v>
      </c>
      <c r="AF3791" t="s">
        <v>5524</v>
      </c>
      <c r="AG3791" t="s">
        <v>5525</v>
      </c>
      <c r="AH3791" t="s">
        <v>5515</v>
      </c>
      <c r="AI3791" t="s">
        <v>5516</v>
      </c>
    </row>
    <row r="3792" spans="1:35">
      <c r="A3792" t="s">
        <v>4294</v>
      </c>
      <c r="B3792" s="2">
        <v>45406</v>
      </c>
      <c r="C3792" t="s">
        <v>372</v>
      </c>
      <c r="D3792" t="s">
        <v>49</v>
      </c>
      <c r="E3792" t="s">
        <v>60</v>
      </c>
      <c r="F3792" t="s">
        <v>70</v>
      </c>
      <c r="G3792">
        <v>39</v>
      </c>
      <c r="H3792" t="s">
        <v>99</v>
      </c>
      <c r="I3792" t="s">
        <v>99</v>
      </c>
      <c r="J3792" t="s">
        <v>100</v>
      </c>
      <c r="K3792" t="s">
        <v>125</v>
      </c>
      <c r="L3792" t="s">
        <v>52</v>
      </c>
      <c r="M3792" t="s">
        <v>63</v>
      </c>
      <c r="N3792" t="s">
        <v>64</v>
      </c>
      <c r="O3792">
        <v>2</v>
      </c>
      <c r="P3792" s="4">
        <v>16887</v>
      </c>
      <c r="Q3792" s="4">
        <v>9626</v>
      </c>
      <c r="R3792" s="3">
        <v>0.1</v>
      </c>
      <c r="S3792" s="4">
        <v>30397</v>
      </c>
      <c r="T3792" s="4">
        <v>19252</v>
      </c>
      <c r="U3792" s="4">
        <v>11145</v>
      </c>
      <c r="V3792" s="3">
        <v>0.36664802447609962</v>
      </c>
      <c r="W3792" t="s">
        <v>75</v>
      </c>
      <c r="X3792" t="s">
        <v>76</v>
      </c>
      <c r="Y3792" t="s">
        <v>56</v>
      </c>
      <c r="Z3792">
        <v>1</v>
      </c>
      <c r="AA3792" t="s">
        <v>65</v>
      </c>
      <c r="AB3792" t="s">
        <v>132</v>
      </c>
      <c r="AC3792">
        <v>3.9</v>
      </c>
      <c r="AD3792">
        <v>2024</v>
      </c>
      <c r="AE3792">
        <v>4</v>
      </c>
      <c r="AF3792" t="s">
        <v>5524</v>
      </c>
      <c r="AG3792" t="s">
        <v>5525</v>
      </c>
      <c r="AH3792" t="s">
        <v>5522</v>
      </c>
      <c r="AI3792" t="s">
        <v>5526</v>
      </c>
    </row>
    <row r="3793" spans="1:35">
      <c r="A3793" t="s">
        <v>4295</v>
      </c>
      <c r="B3793" s="2">
        <v>45022</v>
      </c>
      <c r="C3793" t="s">
        <v>416</v>
      </c>
      <c r="D3793" t="s">
        <v>31</v>
      </c>
      <c r="E3793" t="s">
        <v>98</v>
      </c>
      <c r="F3793" t="s">
        <v>70</v>
      </c>
      <c r="G3793">
        <v>32</v>
      </c>
      <c r="H3793" t="s">
        <v>153</v>
      </c>
      <c r="I3793" t="s">
        <v>154</v>
      </c>
      <c r="J3793" t="s">
        <v>36</v>
      </c>
      <c r="K3793" t="s">
        <v>116</v>
      </c>
      <c r="L3793" t="s">
        <v>131</v>
      </c>
      <c r="M3793" t="s">
        <v>92</v>
      </c>
      <c r="N3793" t="s">
        <v>126</v>
      </c>
      <c r="O3793">
        <v>6</v>
      </c>
      <c r="P3793" s="4">
        <v>7619</v>
      </c>
      <c r="Q3793" s="4">
        <v>5790</v>
      </c>
      <c r="R3793" s="3">
        <v>0.05</v>
      </c>
      <c r="S3793" s="4">
        <v>43428</v>
      </c>
      <c r="T3793" s="4">
        <v>34740</v>
      </c>
      <c r="U3793" s="4">
        <v>8688</v>
      </c>
      <c r="V3793" s="3">
        <v>0.20005526388505113</v>
      </c>
      <c r="W3793" t="s">
        <v>41</v>
      </c>
      <c r="X3793" t="s">
        <v>42</v>
      </c>
      <c r="Y3793" t="s">
        <v>56</v>
      </c>
      <c r="Z3793">
        <v>3</v>
      </c>
      <c r="AA3793" t="s">
        <v>193</v>
      </c>
      <c r="AB3793" t="s">
        <v>194</v>
      </c>
      <c r="AC3793">
        <v>3.2</v>
      </c>
      <c r="AD3793">
        <v>2023</v>
      </c>
      <c r="AE3793">
        <v>4</v>
      </c>
      <c r="AF3793" t="s">
        <v>5524</v>
      </c>
      <c r="AG3793" t="s">
        <v>5525</v>
      </c>
      <c r="AH3793" t="s">
        <v>5522</v>
      </c>
      <c r="AI3793" t="s">
        <v>5516</v>
      </c>
    </row>
    <row r="3794" spans="1:35">
      <c r="A3794" t="s">
        <v>4296</v>
      </c>
      <c r="B3794" s="2">
        <v>45338</v>
      </c>
      <c r="C3794" t="s">
        <v>1051</v>
      </c>
      <c r="D3794" t="s">
        <v>31</v>
      </c>
      <c r="E3794" t="s">
        <v>170</v>
      </c>
      <c r="F3794" t="s">
        <v>33</v>
      </c>
      <c r="G3794">
        <v>49</v>
      </c>
      <c r="H3794" t="s">
        <v>80</v>
      </c>
      <c r="I3794" t="s">
        <v>81</v>
      </c>
      <c r="J3794" t="s">
        <v>82</v>
      </c>
      <c r="K3794" t="s">
        <v>257</v>
      </c>
      <c r="L3794" t="s">
        <v>155</v>
      </c>
      <c r="M3794" t="s">
        <v>107</v>
      </c>
      <c r="N3794" t="s">
        <v>53</v>
      </c>
      <c r="O3794">
        <v>6</v>
      </c>
      <c r="P3794" s="4">
        <v>23799</v>
      </c>
      <c r="Q3794" s="4">
        <v>19039</v>
      </c>
      <c r="R3794" s="3">
        <v>0.15</v>
      </c>
      <c r="S3794" s="4">
        <v>121375</v>
      </c>
      <c r="T3794" s="4">
        <v>114234</v>
      </c>
      <c r="U3794" s="4">
        <v>7141</v>
      </c>
      <c r="V3794" s="3">
        <v>5.8834191555097837E-2</v>
      </c>
      <c r="W3794" t="s">
        <v>75</v>
      </c>
      <c r="X3794" t="s">
        <v>55</v>
      </c>
      <c r="Y3794" t="s">
        <v>43</v>
      </c>
      <c r="Z3794">
        <v>0</v>
      </c>
      <c r="AA3794" t="s">
        <v>77</v>
      </c>
      <c r="AB3794" t="s">
        <v>45</v>
      </c>
      <c r="AC3794" t="s">
        <v>46</v>
      </c>
      <c r="AD3794">
        <v>2024</v>
      </c>
      <c r="AE3794">
        <v>2</v>
      </c>
      <c r="AF3794" t="s">
        <v>5527</v>
      </c>
      <c r="AG3794" t="s">
        <v>5528</v>
      </c>
      <c r="AH3794" t="s">
        <v>5515</v>
      </c>
      <c r="AI3794" t="s">
        <v>5523</v>
      </c>
    </row>
    <row r="3795" spans="1:35">
      <c r="A3795" t="s">
        <v>4297</v>
      </c>
      <c r="B3795" s="2">
        <v>45532</v>
      </c>
      <c r="C3795" t="s">
        <v>632</v>
      </c>
      <c r="D3795" t="s">
        <v>49</v>
      </c>
      <c r="E3795" t="s">
        <v>119</v>
      </c>
      <c r="F3795" t="s">
        <v>70</v>
      </c>
      <c r="G3795">
        <v>25</v>
      </c>
      <c r="H3795" t="s">
        <v>80</v>
      </c>
      <c r="I3795" t="s">
        <v>81</v>
      </c>
      <c r="J3795" t="s">
        <v>82</v>
      </c>
      <c r="K3795" t="s">
        <v>162</v>
      </c>
      <c r="L3795" t="s">
        <v>112</v>
      </c>
      <c r="M3795" t="s">
        <v>39</v>
      </c>
      <c r="N3795" t="s">
        <v>93</v>
      </c>
      <c r="O3795">
        <v>8</v>
      </c>
      <c r="P3795" s="4">
        <v>5478</v>
      </c>
      <c r="Q3795" s="4">
        <v>3889</v>
      </c>
      <c r="R3795" s="3">
        <v>0.15</v>
      </c>
      <c r="S3795" s="4">
        <v>37250</v>
      </c>
      <c r="T3795" s="4">
        <v>31112</v>
      </c>
      <c r="U3795" s="4">
        <v>6138</v>
      </c>
      <c r="V3795" s="3">
        <v>0.16477852348993288</v>
      </c>
      <c r="W3795" t="s">
        <v>84</v>
      </c>
      <c r="X3795" t="s">
        <v>42</v>
      </c>
      <c r="Y3795" t="s">
        <v>56</v>
      </c>
      <c r="Z3795">
        <v>3</v>
      </c>
      <c r="AA3795" t="s">
        <v>102</v>
      </c>
      <c r="AB3795" t="s">
        <v>121</v>
      </c>
      <c r="AC3795">
        <v>3.5</v>
      </c>
      <c r="AD3795">
        <v>2024</v>
      </c>
      <c r="AE3795">
        <v>8</v>
      </c>
      <c r="AF3795" t="s">
        <v>5513</v>
      </c>
      <c r="AG3795" t="s">
        <v>5514</v>
      </c>
      <c r="AH3795" t="s">
        <v>5522</v>
      </c>
      <c r="AI3795" t="s">
        <v>5516</v>
      </c>
    </row>
    <row r="3796" spans="1:35">
      <c r="A3796" t="s">
        <v>4298</v>
      </c>
      <c r="B3796" s="2">
        <v>44980</v>
      </c>
      <c r="C3796" t="s">
        <v>216</v>
      </c>
      <c r="D3796" t="s">
        <v>31</v>
      </c>
      <c r="E3796" t="s">
        <v>98</v>
      </c>
      <c r="F3796" t="s">
        <v>70</v>
      </c>
      <c r="G3796">
        <v>55</v>
      </c>
      <c r="H3796" t="s">
        <v>34</v>
      </c>
      <c r="I3796" t="s">
        <v>35</v>
      </c>
      <c r="J3796" t="s">
        <v>36</v>
      </c>
      <c r="K3796" t="s">
        <v>199</v>
      </c>
      <c r="L3796" t="s">
        <v>101</v>
      </c>
      <c r="M3796" t="s">
        <v>63</v>
      </c>
      <c r="N3796" t="s">
        <v>64</v>
      </c>
      <c r="O3796">
        <v>2</v>
      </c>
      <c r="P3796" s="4">
        <v>16352</v>
      </c>
      <c r="Q3796" s="4">
        <v>9484</v>
      </c>
      <c r="R3796" s="3">
        <v>0</v>
      </c>
      <c r="S3796" s="4">
        <v>32704</v>
      </c>
      <c r="T3796" s="4">
        <v>18968</v>
      </c>
      <c r="U3796" s="4">
        <v>13736</v>
      </c>
      <c r="V3796" s="3">
        <v>0.42000978473581213</v>
      </c>
      <c r="W3796" t="s">
        <v>41</v>
      </c>
      <c r="X3796" t="s">
        <v>76</v>
      </c>
      <c r="Y3796" t="s">
        <v>56</v>
      </c>
      <c r="Z3796">
        <v>3</v>
      </c>
      <c r="AA3796" t="s">
        <v>220</v>
      </c>
      <c r="AB3796" t="s">
        <v>132</v>
      </c>
      <c r="AC3796">
        <v>4.9000000000000004</v>
      </c>
      <c r="AD3796">
        <v>2023</v>
      </c>
      <c r="AE3796">
        <v>2</v>
      </c>
      <c r="AF3796" t="s">
        <v>5527</v>
      </c>
      <c r="AG3796" t="s">
        <v>5528</v>
      </c>
      <c r="AH3796" t="s">
        <v>5522</v>
      </c>
      <c r="AI3796" t="s">
        <v>5523</v>
      </c>
    </row>
    <row r="3797" spans="1:35">
      <c r="A3797" t="s">
        <v>4299</v>
      </c>
      <c r="B3797" s="2">
        <v>45314</v>
      </c>
      <c r="C3797" t="s">
        <v>183</v>
      </c>
      <c r="D3797" t="s">
        <v>31</v>
      </c>
      <c r="E3797" t="s">
        <v>129</v>
      </c>
      <c r="F3797" t="s">
        <v>33</v>
      </c>
      <c r="G3797">
        <v>43</v>
      </c>
      <c r="H3797" t="s">
        <v>80</v>
      </c>
      <c r="I3797" t="s">
        <v>81</v>
      </c>
      <c r="J3797" t="s">
        <v>82</v>
      </c>
      <c r="K3797" t="s">
        <v>225</v>
      </c>
      <c r="L3797" t="s">
        <v>52</v>
      </c>
      <c r="M3797" t="s">
        <v>39</v>
      </c>
      <c r="N3797" t="s">
        <v>40</v>
      </c>
      <c r="O3797">
        <v>2</v>
      </c>
      <c r="P3797" s="4">
        <v>12958</v>
      </c>
      <c r="Q3797" s="4">
        <v>8423</v>
      </c>
      <c r="R3797" s="3">
        <v>0</v>
      </c>
      <c r="S3797" s="4">
        <v>25916</v>
      </c>
      <c r="T3797" s="4">
        <v>16846</v>
      </c>
      <c r="U3797" s="4">
        <v>9070</v>
      </c>
      <c r="V3797" s="3">
        <v>0.3499768482790554</v>
      </c>
      <c r="W3797" t="s">
        <v>41</v>
      </c>
      <c r="X3797" t="s">
        <v>55</v>
      </c>
      <c r="Y3797" t="s">
        <v>56</v>
      </c>
      <c r="Z3797">
        <v>1</v>
      </c>
      <c r="AA3797" t="s">
        <v>226</v>
      </c>
      <c r="AB3797" t="s">
        <v>45</v>
      </c>
      <c r="AC3797">
        <v>4.5</v>
      </c>
      <c r="AD3797">
        <v>2024</v>
      </c>
      <c r="AE3797">
        <v>1</v>
      </c>
      <c r="AF3797" t="s">
        <v>5532</v>
      </c>
      <c r="AG3797" t="s">
        <v>5528</v>
      </c>
      <c r="AH3797" t="s">
        <v>5522</v>
      </c>
      <c r="AI3797" t="s">
        <v>5526</v>
      </c>
    </row>
    <row r="3798" spans="1:35">
      <c r="A3798" t="s">
        <v>4300</v>
      </c>
      <c r="B3798" s="2">
        <v>45057</v>
      </c>
      <c r="C3798" t="s">
        <v>332</v>
      </c>
      <c r="D3798" t="s">
        <v>31</v>
      </c>
      <c r="E3798" t="s">
        <v>69</v>
      </c>
      <c r="F3798" t="s">
        <v>70</v>
      </c>
      <c r="G3798">
        <v>43</v>
      </c>
      <c r="H3798" t="s">
        <v>34</v>
      </c>
      <c r="I3798" t="s">
        <v>35</v>
      </c>
      <c r="J3798" t="s">
        <v>36</v>
      </c>
      <c r="K3798" t="s">
        <v>368</v>
      </c>
      <c r="L3798" t="s">
        <v>62</v>
      </c>
      <c r="M3798" t="s">
        <v>107</v>
      </c>
      <c r="N3798" t="s">
        <v>40</v>
      </c>
      <c r="O3798">
        <v>7</v>
      </c>
      <c r="P3798" s="4">
        <v>21899</v>
      </c>
      <c r="Q3798" s="4">
        <v>15329</v>
      </c>
      <c r="R3798" s="3">
        <v>0</v>
      </c>
      <c r="S3798" s="4">
        <v>153293</v>
      </c>
      <c r="T3798" s="4">
        <v>107303</v>
      </c>
      <c r="U3798" s="4">
        <v>45990</v>
      </c>
      <c r="V3798" s="3">
        <v>0.30001369925567378</v>
      </c>
      <c r="W3798" t="s">
        <v>54</v>
      </c>
      <c r="X3798" t="s">
        <v>76</v>
      </c>
      <c r="Y3798" t="s">
        <v>56</v>
      </c>
      <c r="Z3798">
        <v>3</v>
      </c>
      <c r="AA3798" t="s">
        <v>193</v>
      </c>
      <c r="AB3798" t="s">
        <v>194</v>
      </c>
      <c r="AC3798">
        <v>4.4000000000000004</v>
      </c>
      <c r="AD3798">
        <v>2023</v>
      </c>
      <c r="AE3798">
        <v>5</v>
      </c>
      <c r="AF3798" t="s">
        <v>5529</v>
      </c>
      <c r="AG3798" t="s">
        <v>5525</v>
      </c>
      <c r="AH3798" t="s">
        <v>5515</v>
      </c>
      <c r="AI3798" t="s">
        <v>5526</v>
      </c>
    </row>
    <row r="3799" spans="1:35">
      <c r="A3799" t="s">
        <v>4301</v>
      </c>
      <c r="B3799" s="2">
        <v>45285</v>
      </c>
      <c r="C3799" t="s">
        <v>676</v>
      </c>
      <c r="D3799" t="s">
        <v>49</v>
      </c>
      <c r="E3799" t="s">
        <v>69</v>
      </c>
      <c r="F3799" t="s">
        <v>70</v>
      </c>
      <c r="G3799">
        <v>42</v>
      </c>
      <c r="H3799" t="s">
        <v>105</v>
      </c>
      <c r="I3799" t="s">
        <v>89</v>
      </c>
      <c r="J3799" t="s">
        <v>82</v>
      </c>
      <c r="K3799" t="s">
        <v>225</v>
      </c>
      <c r="L3799" t="s">
        <v>137</v>
      </c>
      <c r="M3799" t="s">
        <v>83</v>
      </c>
      <c r="N3799" t="s">
        <v>40</v>
      </c>
      <c r="O3799">
        <v>8</v>
      </c>
      <c r="P3799" s="4">
        <v>17458</v>
      </c>
      <c r="Q3799" s="4">
        <v>13966</v>
      </c>
      <c r="R3799" s="3">
        <v>0.2</v>
      </c>
      <c r="S3799" s="4">
        <v>111731</v>
      </c>
      <c r="T3799" s="4">
        <v>111728</v>
      </c>
      <c r="U3799" s="4">
        <v>3</v>
      </c>
      <c r="V3799" s="3">
        <v>2.6850202719030529E-5</v>
      </c>
      <c r="W3799" t="s">
        <v>41</v>
      </c>
      <c r="X3799" t="s">
        <v>42</v>
      </c>
      <c r="Y3799" t="s">
        <v>56</v>
      </c>
      <c r="Z3799">
        <v>2</v>
      </c>
      <c r="AA3799" t="s">
        <v>167</v>
      </c>
      <c r="AB3799" t="s">
        <v>45</v>
      </c>
      <c r="AC3799">
        <v>3.9</v>
      </c>
      <c r="AD3799">
        <v>2023</v>
      </c>
      <c r="AE3799">
        <v>12</v>
      </c>
      <c r="AF3799" t="s">
        <v>5521</v>
      </c>
      <c r="AG3799" t="s">
        <v>5518</v>
      </c>
      <c r="AH3799" t="s">
        <v>5515</v>
      </c>
      <c r="AI3799" t="s">
        <v>5526</v>
      </c>
    </row>
    <row r="3800" spans="1:35">
      <c r="A3800" t="s">
        <v>4302</v>
      </c>
      <c r="B3800" s="2">
        <v>45188</v>
      </c>
      <c r="C3800" t="s">
        <v>680</v>
      </c>
      <c r="D3800" t="s">
        <v>31</v>
      </c>
      <c r="E3800" t="s">
        <v>119</v>
      </c>
      <c r="F3800" t="s">
        <v>70</v>
      </c>
      <c r="G3800">
        <v>46</v>
      </c>
      <c r="H3800" t="s">
        <v>88</v>
      </c>
      <c r="I3800" t="s">
        <v>89</v>
      </c>
      <c r="J3800" t="s">
        <v>82</v>
      </c>
      <c r="K3800" t="s">
        <v>116</v>
      </c>
      <c r="L3800" t="s">
        <v>38</v>
      </c>
      <c r="M3800" t="s">
        <v>92</v>
      </c>
      <c r="N3800" t="s">
        <v>113</v>
      </c>
      <c r="O3800">
        <v>3</v>
      </c>
      <c r="P3800" s="4">
        <v>18914</v>
      </c>
      <c r="Q3800" s="4">
        <v>10781</v>
      </c>
      <c r="R3800" s="3">
        <v>0</v>
      </c>
      <c r="S3800" s="4">
        <v>56742</v>
      </c>
      <c r="T3800" s="4">
        <v>32343</v>
      </c>
      <c r="U3800" s="4">
        <v>24399</v>
      </c>
      <c r="V3800" s="3">
        <v>0.42999894258221422</v>
      </c>
      <c r="W3800" t="s">
        <v>41</v>
      </c>
      <c r="X3800" t="s">
        <v>55</v>
      </c>
      <c r="Y3800" t="s">
        <v>56</v>
      </c>
      <c r="Z3800">
        <v>2</v>
      </c>
      <c r="AA3800" t="s">
        <v>143</v>
      </c>
      <c r="AB3800" t="s">
        <v>121</v>
      </c>
      <c r="AC3800">
        <v>3.1</v>
      </c>
      <c r="AD3800">
        <v>2023</v>
      </c>
      <c r="AE3800">
        <v>9</v>
      </c>
      <c r="AF3800" t="s">
        <v>5531</v>
      </c>
      <c r="AG3800" t="s">
        <v>5514</v>
      </c>
      <c r="AH3800" t="s">
        <v>5515</v>
      </c>
      <c r="AI3800" t="s">
        <v>5523</v>
      </c>
    </row>
    <row r="3801" spans="1:35">
      <c r="A3801" t="s">
        <v>4303</v>
      </c>
      <c r="B3801" s="2">
        <v>45017</v>
      </c>
      <c r="C3801" t="s">
        <v>1275</v>
      </c>
      <c r="D3801" t="s">
        <v>31</v>
      </c>
      <c r="E3801" t="s">
        <v>69</v>
      </c>
      <c r="F3801" t="s">
        <v>70</v>
      </c>
      <c r="G3801">
        <v>29</v>
      </c>
      <c r="H3801" t="s">
        <v>146</v>
      </c>
      <c r="I3801" t="s">
        <v>147</v>
      </c>
      <c r="J3801" t="s">
        <v>36</v>
      </c>
      <c r="K3801" t="s">
        <v>219</v>
      </c>
      <c r="L3801" t="s">
        <v>155</v>
      </c>
      <c r="M3801" t="s">
        <v>39</v>
      </c>
      <c r="N3801" t="s">
        <v>40</v>
      </c>
      <c r="O3801">
        <v>5</v>
      </c>
      <c r="P3801" s="4">
        <v>15164</v>
      </c>
      <c r="Q3801" s="4">
        <v>10918</v>
      </c>
      <c r="R3801" s="3">
        <v>0.15</v>
      </c>
      <c r="S3801" s="4">
        <v>64447</v>
      </c>
      <c r="T3801" s="4">
        <v>54590</v>
      </c>
      <c r="U3801" s="4">
        <v>9857</v>
      </c>
      <c r="V3801" s="3">
        <v>0.15294738312101416</v>
      </c>
      <c r="W3801" t="s">
        <v>54</v>
      </c>
      <c r="X3801" t="s">
        <v>42</v>
      </c>
      <c r="Y3801" t="s">
        <v>156</v>
      </c>
      <c r="Z3801">
        <v>0</v>
      </c>
      <c r="AA3801" t="s">
        <v>57</v>
      </c>
      <c r="AB3801" t="s">
        <v>189</v>
      </c>
      <c r="AC3801">
        <v>1.3</v>
      </c>
      <c r="AD3801">
        <v>2023</v>
      </c>
      <c r="AE3801">
        <v>4</v>
      </c>
      <c r="AF3801" t="s">
        <v>5524</v>
      </c>
      <c r="AG3801" t="s">
        <v>5525</v>
      </c>
      <c r="AH3801" t="s">
        <v>5515</v>
      </c>
      <c r="AI3801" t="s">
        <v>5516</v>
      </c>
    </row>
    <row r="3802" spans="1:35">
      <c r="A3802" t="s">
        <v>4304</v>
      </c>
      <c r="B3802" s="2">
        <v>45076</v>
      </c>
      <c r="C3802" t="s">
        <v>243</v>
      </c>
      <c r="D3802" t="s">
        <v>31</v>
      </c>
      <c r="E3802" t="s">
        <v>124</v>
      </c>
      <c r="F3802" t="s">
        <v>70</v>
      </c>
      <c r="G3802">
        <v>25</v>
      </c>
      <c r="H3802" t="s">
        <v>88</v>
      </c>
      <c r="I3802" t="s">
        <v>89</v>
      </c>
      <c r="J3802" t="s">
        <v>82</v>
      </c>
      <c r="K3802" t="s">
        <v>337</v>
      </c>
      <c r="L3802" t="s">
        <v>91</v>
      </c>
      <c r="M3802" t="s">
        <v>92</v>
      </c>
      <c r="N3802" t="s">
        <v>93</v>
      </c>
      <c r="O3802">
        <v>8</v>
      </c>
      <c r="P3802" s="4">
        <v>11304</v>
      </c>
      <c r="Q3802" s="4">
        <v>8139</v>
      </c>
      <c r="R3802" s="3">
        <v>0</v>
      </c>
      <c r="S3802" s="4">
        <v>90432</v>
      </c>
      <c r="T3802" s="4">
        <v>65112</v>
      </c>
      <c r="U3802" s="4">
        <v>25320</v>
      </c>
      <c r="V3802" s="3">
        <v>0.27998938428874737</v>
      </c>
      <c r="W3802" t="s">
        <v>54</v>
      </c>
      <c r="X3802" t="s">
        <v>55</v>
      </c>
      <c r="Y3802" t="s">
        <v>171</v>
      </c>
      <c r="Z3802">
        <v>14</v>
      </c>
      <c r="AA3802" t="s">
        <v>94</v>
      </c>
      <c r="AB3802" t="s">
        <v>132</v>
      </c>
      <c r="AC3802" t="s">
        <v>46</v>
      </c>
      <c r="AD3802">
        <v>2023</v>
      </c>
      <c r="AE3802">
        <v>5</v>
      </c>
      <c r="AF3802" t="s">
        <v>5529</v>
      </c>
      <c r="AG3802" t="s">
        <v>5525</v>
      </c>
      <c r="AH3802" t="s">
        <v>5515</v>
      </c>
      <c r="AI3802" t="s">
        <v>5516</v>
      </c>
    </row>
    <row r="3803" spans="1:35">
      <c r="A3803" t="s">
        <v>4305</v>
      </c>
      <c r="B3803" s="2">
        <v>45503</v>
      </c>
      <c r="C3803" t="s">
        <v>541</v>
      </c>
      <c r="D3803" t="s">
        <v>31</v>
      </c>
      <c r="E3803" t="s">
        <v>60</v>
      </c>
      <c r="F3803" t="s">
        <v>70</v>
      </c>
      <c r="G3803">
        <v>30</v>
      </c>
      <c r="H3803" t="s">
        <v>105</v>
      </c>
      <c r="I3803" t="s">
        <v>89</v>
      </c>
      <c r="J3803" t="s">
        <v>82</v>
      </c>
      <c r="K3803" t="s">
        <v>199</v>
      </c>
      <c r="L3803" t="s">
        <v>131</v>
      </c>
      <c r="M3803" t="s">
        <v>83</v>
      </c>
      <c r="N3803" t="s">
        <v>53</v>
      </c>
      <c r="O3803">
        <v>7</v>
      </c>
      <c r="P3803" s="4">
        <v>21490</v>
      </c>
      <c r="Q3803" s="4">
        <v>12894</v>
      </c>
      <c r="R3803" s="3">
        <v>0.05</v>
      </c>
      <c r="S3803" s="4">
        <v>142909</v>
      </c>
      <c r="T3803" s="4">
        <v>90258</v>
      </c>
      <c r="U3803" s="4">
        <v>52651</v>
      </c>
      <c r="V3803" s="3">
        <v>0.36842326235576484</v>
      </c>
      <c r="W3803" t="s">
        <v>54</v>
      </c>
      <c r="X3803" t="s">
        <v>42</v>
      </c>
      <c r="Y3803" t="s">
        <v>156</v>
      </c>
      <c r="Z3803">
        <v>0</v>
      </c>
      <c r="AA3803" t="s">
        <v>181</v>
      </c>
      <c r="AB3803" t="s">
        <v>45</v>
      </c>
      <c r="AC3803">
        <v>2.2999999999999998</v>
      </c>
      <c r="AD3803">
        <v>2024</v>
      </c>
      <c r="AE3803">
        <v>7</v>
      </c>
      <c r="AF3803" t="s">
        <v>5533</v>
      </c>
      <c r="AG3803" t="s">
        <v>5514</v>
      </c>
      <c r="AH3803" t="s">
        <v>5515</v>
      </c>
      <c r="AI3803" t="s">
        <v>5516</v>
      </c>
    </row>
    <row r="3804" spans="1:35">
      <c r="A3804" t="s">
        <v>4306</v>
      </c>
      <c r="B3804" s="2">
        <v>45556</v>
      </c>
      <c r="C3804" t="s">
        <v>235</v>
      </c>
      <c r="D3804" t="s">
        <v>31</v>
      </c>
      <c r="E3804" t="s">
        <v>50</v>
      </c>
      <c r="F3804" t="s">
        <v>33</v>
      </c>
      <c r="G3804">
        <v>39</v>
      </c>
      <c r="H3804" t="s">
        <v>99</v>
      </c>
      <c r="I3804" t="s">
        <v>99</v>
      </c>
      <c r="J3804" t="s">
        <v>100</v>
      </c>
      <c r="K3804" t="s">
        <v>61</v>
      </c>
      <c r="L3804" t="s">
        <v>112</v>
      </c>
      <c r="M3804" t="s">
        <v>92</v>
      </c>
      <c r="N3804" t="s">
        <v>113</v>
      </c>
      <c r="O3804">
        <v>6</v>
      </c>
      <c r="P3804" s="4">
        <v>9898</v>
      </c>
      <c r="Q3804" s="4">
        <v>7226</v>
      </c>
      <c r="R3804" s="3">
        <v>0.2</v>
      </c>
      <c r="S3804" s="4">
        <v>47510</v>
      </c>
      <c r="T3804" s="4">
        <v>43356</v>
      </c>
      <c r="U3804" s="4">
        <v>4154</v>
      </c>
      <c r="V3804" s="3">
        <v>8.7434224373816039E-2</v>
      </c>
      <c r="W3804" t="s">
        <v>54</v>
      </c>
      <c r="X3804" t="s">
        <v>55</v>
      </c>
      <c r="Y3804" t="s">
        <v>56</v>
      </c>
      <c r="Z3804">
        <v>2</v>
      </c>
      <c r="AA3804" t="s">
        <v>57</v>
      </c>
      <c r="AB3804" t="s">
        <v>132</v>
      </c>
      <c r="AC3804">
        <v>3.9</v>
      </c>
      <c r="AD3804">
        <v>2024</v>
      </c>
      <c r="AE3804">
        <v>9</v>
      </c>
      <c r="AF3804" t="s">
        <v>5531</v>
      </c>
      <c r="AG3804" t="s">
        <v>5514</v>
      </c>
      <c r="AH3804" t="s">
        <v>5522</v>
      </c>
      <c r="AI3804" t="s">
        <v>5526</v>
      </c>
    </row>
    <row r="3805" spans="1:35">
      <c r="A3805" t="s">
        <v>4307</v>
      </c>
      <c r="B3805" s="2">
        <v>45508</v>
      </c>
      <c r="C3805" t="s">
        <v>628</v>
      </c>
      <c r="D3805" t="s">
        <v>31</v>
      </c>
      <c r="E3805" t="s">
        <v>188</v>
      </c>
      <c r="F3805" t="s">
        <v>33</v>
      </c>
      <c r="G3805">
        <v>42</v>
      </c>
      <c r="H3805" t="s">
        <v>71</v>
      </c>
      <c r="I3805" t="s">
        <v>72</v>
      </c>
      <c r="J3805" t="s">
        <v>73</v>
      </c>
      <c r="K3805" t="s">
        <v>337</v>
      </c>
      <c r="L3805" t="s">
        <v>52</v>
      </c>
      <c r="M3805" t="s">
        <v>63</v>
      </c>
      <c r="N3805" t="s">
        <v>113</v>
      </c>
      <c r="O3805">
        <v>8</v>
      </c>
      <c r="P3805" s="4">
        <v>24678</v>
      </c>
      <c r="Q3805" s="4">
        <v>16781</v>
      </c>
      <c r="R3805" s="3">
        <v>0</v>
      </c>
      <c r="S3805" s="4">
        <v>197424</v>
      </c>
      <c r="T3805" s="4">
        <v>134248</v>
      </c>
      <c r="U3805" s="4">
        <v>63176</v>
      </c>
      <c r="V3805" s="3">
        <v>0.32000162087689438</v>
      </c>
      <c r="W3805" t="s">
        <v>41</v>
      </c>
      <c r="X3805" t="s">
        <v>76</v>
      </c>
      <c r="Y3805" t="s">
        <v>171</v>
      </c>
      <c r="Z3805">
        <v>14</v>
      </c>
      <c r="AA3805" t="s">
        <v>167</v>
      </c>
      <c r="AB3805" t="s">
        <v>132</v>
      </c>
      <c r="AC3805" t="s">
        <v>46</v>
      </c>
      <c r="AD3805">
        <v>2024</v>
      </c>
      <c r="AE3805">
        <v>8</v>
      </c>
      <c r="AF3805" t="s">
        <v>5513</v>
      </c>
      <c r="AG3805" t="s">
        <v>5514</v>
      </c>
      <c r="AH3805" t="s">
        <v>5515</v>
      </c>
      <c r="AI3805" t="s">
        <v>5526</v>
      </c>
    </row>
    <row r="3806" spans="1:35">
      <c r="A3806" t="s">
        <v>4308</v>
      </c>
      <c r="B3806" s="2">
        <v>45576</v>
      </c>
      <c r="C3806" t="s">
        <v>1023</v>
      </c>
      <c r="D3806" t="s">
        <v>49</v>
      </c>
      <c r="E3806" t="s">
        <v>188</v>
      </c>
      <c r="F3806" t="s">
        <v>33</v>
      </c>
      <c r="G3806">
        <v>19</v>
      </c>
      <c r="H3806" t="s">
        <v>88</v>
      </c>
      <c r="I3806" t="s">
        <v>89</v>
      </c>
      <c r="J3806" t="s">
        <v>82</v>
      </c>
      <c r="K3806" t="s">
        <v>179</v>
      </c>
      <c r="L3806" t="s">
        <v>52</v>
      </c>
      <c r="M3806" t="s">
        <v>63</v>
      </c>
      <c r="N3806" t="s">
        <v>40</v>
      </c>
      <c r="O3806">
        <v>8</v>
      </c>
      <c r="P3806" s="4">
        <v>1904</v>
      </c>
      <c r="Q3806" s="4">
        <v>1409</v>
      </c>
      <c r="R3806" s="3">
        <v>0.1</v>
      </c>
      <c r="S3806" s="4">
        <v>13709</v>
      </c>
      <c r="T3806" s="4">
        <v>11272</v>
      </c>
      <c r="U3806" s="4">
        <v>2437</v>
      </c>
      <c r="V3806" s="3">
        <v>0.1777664308118754</v>
      </c>
      <c r="W3806" t="s">
        <v>54</v>
      </c>
      <c r="X3806" t="s">
        <v>55</v>
      </c>
      <c r="Y3806" t="s">
        <v>156</v>
      </c>
      <c r="Z3806">
        <v>0</v>
      </c>
      <c r="AA3806" t="s">
        <v>77</v>
      </c>
      <c r="AB3806" t="s">
        <v>132</v>
      </c>
      <c r="AC3806">
        <v>1</v>
      </c>
      <c r="AD3806">
        <v>2024</v>
      </c>
      <c r="AE3806">
        <v>10</v>
      </c>
      <c r="AF3806" t="s">
        <v>5517</v>
      </c>
      <c r="AG3806" t="s">
        <v>5518</v>
      </c>
      <c r="AH3806" t="s">
        <v>5519</v>
      </c>
      <c r="AI3806" t="s">
        <v>5520</v>
      </c>
    </row>
    <row r="3807" spans="1:35">
      <c r="A3807" t="s">
        <v>4309</v>
      </c>
      <c r="B3807" s="2">
        <v>45503</v>
      </c>
      <c r="C3807" t="s">
        <v>737</v>
      </c>
      <c r="D3807" t="s">
        <v>49</v>
      </c>
      <c r="E3807" t="s">
        <v>98</v>
      </c>
      <c r="F3807" t="s">
        <v>70</v>
      </c>
      <c r="G3807">
        <v>26</v>
      </c>
      <c r="H3807" t="s">
        <v>88</v>
      </c>
      <c r="I3807" t="s">
        <v>89</v>
      </c>
      <c r="J3807" t="s">
        <v>82</v>
      </c>
      <c r="K3807" t="s">
        <v>51</v>
      </c>
      <c r="L3807" t="s">
        <v>131</v>
      </c>
      <c r="M3807" t="s">
        <v>63</v>
      </c>
      <c r="N3807" t="s">
        <v>93</v>
      </c>
      <c r="O3807">
        <v>4</v>
      </c>
      <c r="P3807" s="4">
        <v>9758</v>
      </c>
      <c r="Q3807" s="4">
        <v>6928</v>
      </c>
      <c r="R3807" s="3">
        <v>0.05</v>
      </c>
      <c r="S3807" s="4">
        <v>37080</v>
      </c>
      <c r="T3807" s="4">
        <v>27712</v>
      </c>
      <c r="U3807" s="4">
        <v>9368</v>
      </c>
      <c r="V3807" s="3">
        <v>0.25264293419633227</v>
      </c>
      <c r="W3807" t="s">
        <v>75</v>
      </c>
      <c r="X3807" t="s">
        <v>42</v>
      </c>
      <c r="Y3807" t="s">
        <v>56</v>
      </c>
      <c r="Z3807">
        <v>1</v>
      </c>
      <c r="AA3807" t="s">
        <v>185</v>
      </c>
      <c r="AB3807" t="s">
        <v>66</v>
      </c>
      <c r="AC3807">
        <v>3.9</v>
      </c>
      <c r="AD3807">
        <v>2024</v>
      </c>
      <c r="AE3807">
        <v>7</v>
      </c>
      <c r="AF3807" t="s">
        <v>5533</v>
      </c>
      <c r="AG3807" t="s">
        <v>5514</v>
      </c>
      <c r="AH3807" t="s">
        <v>5522</v>
      </c>
      <c r="AI3807" t="s">
        <v>5516</v>
      </c>
    </row>
    <row r="3808" spans="1:35">
      <c r="A3808" t="s">
        <v>4310</v>
      </c>
      <c r="B3808" s="2">
        <v>45449</v>
      </c>
      <c r="C3808" t="s">
        <v>628</v>
      </c>
      <c r="D3808" t="s">
        <v>49</v>
      </c>
      <c r="E3808" t="s">
        <v>98</v>
      </c>
      <c r="F3808" t="s">
        <v>70</v>
      </c>
      <c r="G3808">
        <v>43</v>
      </c>
      <c r="H3808" t="s">
        <v>105</v>
      </c>
      <c r="I3808" t="s">
        <v>89</v>
      </c>
      <c r="J3808" t="s">
        <v>82</v>
      </c>
      <c r="K3808" t="s">
        <v>148</v>
      </c>
      <c r="L3808" t="s">
        <v>101</v>
      </c>
      <c r="M3808" t="s">
        <v>107</v>
      </c>
      <c r="N3808" t="s">
        <v>113</v>
      </c>
      <c r="O3808">
        <v>8</v>
      </c>
      <c r="P3808" s="4">
        <v>13088</v>
      </c>
      <c r="Q3808" s="4">
        <v>7984</v>
      </c>
      <c r="R3808" s="3">
        <v>0.05</v>
      </c>
      <c r="S3808" s="4">
        <v>99469</v>
      </c>
      <c r="T3808" s="4">
        <v>63872</v>
      </c>
      <c r="U3808" s="4">
        <v>35597</v>
      </c>
      <c r="V3808" s="3">
        <v>0.35787029124651903</v>
      </c>
      <c r="W3808" t="s">
        <v>41</v>
      </c>
      <c r="X3808" t="s">
        <v>55</v>
      </c>
      <c r="Y3808" t="s">
        <v>56</v>
      </c>
      <c r="Z3808">
        <v>1</v>
      </c>
      <c r="AA3808" t="s">
        <v>220</v>
      </c>
      <c r="AB3808" t="s">
        <v>121</v>
      </c>
      <c r="AC3808">
        <v>4.7</v>
      </c>
      <c r="AD3808">
        <v>2024</v>
      </c>
      <c r="AE3808">
        <v>6</v>
      </c>
      <c r="AF3808" t="s">
        <v>5530</v>
      </c>
      <c r="AG3808" t="s">
        <v>5525</v>
      </c>
      <c r="AH3808" t="s">
        <v>5515</v>
      </c>
      <c r="AI3808" t="s">
        <v>5526</v>
      </c>
    </row>
    <row r="3809" spans="1:35">
      <c r="A3809" t="s">
        <v>4311</v>
      </c>
      <c r="B3809" s="2">
        <v>45104</v>
      </c>
      <c r="C3809" t="s">
        <v>453</v>
      </c>
      <c r="D3809" t="s">
        <v>31</v>
      </c>
      <c r="E3809" t="s">
        <v>60</v>
      </c>
      <c r="F3809" t="s">
        <v>70</v>
      </c>
      <c r="G3809">
        <v>29</v>
      </c>
      <c r="H3809" t="s">
        <v>88</v>
      </c>
      <c r="I3809" t="s">
        <v>89</v>
      </c>
      <c r="J3809" t="s">
        <v>82</v>
      </c>
      <c r="K3809" t="s">
        <v>302</v>
      </c>
      <c r="L3809" t="s">
        <v>62</v>
      </c>
      <c r="M3809" t="s">
        <v>63</v>
      </c>
      <c r="N3809" t="s">
        <v>126</v>
      </c>
      <c r="O3809">
        <v>6</v>
      </c>
      <c r="P3809" s="4">
        <v>3816</v>
      </c>
      <c r="Q3809" s="4">
        <v>2976</v>
      </c>
      <c r="R3809" s="3">
        <v>0.05</v>
      </c>
      <c r="S3809" s="4">
        <v>21751</v>
      </c>
      <c r="T3809" s="4">
        <v>17856</v>
      </c>
      <c r="U3809" s="4">
        <v>3895</v>
      </c>
      <c r="V3809" s="3">
        <v>0.17907222656429589</v>
      </c>
      <c r="W3809" t="s">
        <v>84</v>
      </c>
      <c r="X3809" t="s">
        <v>42</v>
      </c>
      <c r="Y3809" t="s">
        <v>56</v>
      </c>
      <c r="Z3809">
        <v>6</v>
      </c>
      <c r="AA3809" t="s">
        <v>94</v>
      </c>
      <c r="AB3809" t="s">
        <v>66</v>
      </c>
      <c r="AC3809">
        <v>4.3</v>
      </c>
      <c r="AD3809">
        <v>2023</v>
      </c>
      <c r="AE3809">
        <v>6</v>
      </c>
      <c r="AF3809" t="s">
        <v>5530</v>
      </c>
      <c r="AG3809" t="s">
        <v>5525</v>
      </c>
      <c r="AH3809" t="s">
        <v>5522</v>
      </c>
      <c r="AI3809" t="s">
        <v>5516</v>
      </c>
    </row>
    <row r="3810" spans="1:35">
      <c r="A3810" t="s">
        <v>4312</v>
      </c>
      <c r="B3810" s="2">
        <v>45390</v>
      </c>
      <c r="C3810" t="s">
        <v>1499</v>
      </c>
      <c r="D3810" t="s">
        <v>49</v>
      </c>
      <c r="E3810" t="s">
        <v>124</v>
      </c>
      <c r="F3810" t="s">
        <v>70</v>
      </c>
      <c r="G3810">
        <v>51</v>
      </c>
      <c r="H3810" t="s">
        <v>146</v>
      </c>
      <c r="I3810" t="s">
        <v>147</v>
      </c>
      <c r="J3810" t="s">
        <v>36</v>
      </c>
      <c r="K3810" t="s">
        <v>192</v>
      </c>
      <c r="L3810" t="s">
        <v>38</v>
      </c>
      <c r="M3810" t="s">
        <v>92</v>
      </c>
      <c r="N3810" t="s">
        <v>64</v>
      </c>
      <c r="O3810">
        <v>4</v>
      </c>
      <c r="P3810" s="4">
        <v>11997</v>
      </c>
      <c r="Q3810" s="4">
        <v>9478</v>
      </c>
      <c r="R3810" s="3">
        <v>0.1</v>
      </c>
      <c r="S3810" s="4">
        <v>43189</v>
      </c>
      <c r="T3810" s="4">
        <v>37912</v>
      </c>
      <c r="U3810" s="4">
        <v>5277</v>
      </c>
      <c r="V3810" s="3">
        <v>0.12218388941628655</v>
      </c>
      <c r="W3810" t="s">
        <v>84</v>
      </c>
      <c r="X3810" t="s">
        <v>42</v>
      </c>
      <c r="Y3810" t="s">
        <v>56</v>
      </c>
      <c r="Z3810">
        <v>2</v>
      </c>
      <c r="AA3810" t="s">
        <v>85</v>
      </c>
      <c r="AB3810" t="s">
        <v>95</v>
      </c>
      <c r="AC3810">
        <v>3.9</v>
      </c>
      <c r="AD3810">
        <v>2024</v>
      </c>
      <c r="AE3810">
        <v>4</v>
      </c>
      <c r="AF3810" t="s">
        <v>5524</v>
      </c>
      <c r="AG3810" t="s">
        <v>5525</v>
      </c>
      <c r="AH3810" t="s">
        <v>5522</v>
      </c>
      <c r="AI3810" t="s">
        <v>5523</v>
      </c>
    </row>
    <row r="3811" spans="1:35">
      <c r="A3811" t="s">
        <v>4313</v>
      </c>
      <c r="B3811" s="2">
        <v>45216</v>
      </c>
      <c r="C3811" t="s">
        <v>279</v>
      </c>
      <c r="D3811" t="s">
        <v>49</v>
      </c>
      <c r="E3811" t="s">
        <v>188</v>
      </c>
      <c r="F3811" t="s">
        <v>33</v>
      </c>
      <c r="G3811">
        <v>28</v>
      </c>
      <c r="H3811" t="s">
        <v>105</v>
      </c>
      <c r="I3811" t="s">
        <v>89</v>
      </c>
      <c r="J3811" t="s">
        <v>82</v>
      </c>
      <c r="K3811" t="s">
        <v>74</v>
      </c>
      <c r="L3811" t="s">
        <v>137</v>
      </c>
      <c r="M3811" t="s">
        <v>92</v>
      </c>
      <c r="N3811" t="s">
        <v>113</v>
      </c>
      <c r="O3811">
        <v>7</v>
      </c>
      <c r="P3811" s="4">
        <v>22724</v>
      </c>
      <c r="Q3811" s="4">
        <v>14998</v>
      </c>
      <c r="R3811" s="3">
        <v>0.1</v>
      </c>
      <c r="S3811" s="4">
        <v>143161</v>
      </c>
      <c r="T3811" s="4">
        <v>104986</v>
      </c>
      <c r="U3811" s="4">
        <v>38175</v>
      </c>
      <c r="V3811" s="3">
        <v>0.26665781881937117</v>
      </c>
      <c r="W3811" t="s">
        <v>41</v>
      </c>
      <c r="X3811" t="s">
        <v>42</v>
      </c>
      <c r="Y3811" t="s">
        <v>156</v>
      </c>
      <c r="Z3811">
        <v>0</v>
      </c>
      <c r="AA3811" t="s">
        <v>185</v>
      </c>
      <c r="AB3811" t="s">
        <v>189</v>
      </c>
      <c r="AC3811">
        <v>1.7</v>
      </c>
      <c r="AD3811">
        <v>2023</v>
      </c>
      <c r="AE3811">
        <v>10</v>
      </c>
      <c r="AF3811" t="s">
        <v>5517</v>
      </c>
      <c r="AG3811" t="s">
        <v>5518</v>
      </c>
      <c r="AH3811" t="s">
        <v>5515</v>
      </c>
      <c r="AI3811" t="s">
        <v>5516</v>
      </c>
    </row>
    <row r="3812" spans="1:35">
      <c r="A3812" t="s">
        <v>4314</v>
      </c>
      <c r="B3812" s="2">
        <v>45649</v>
      </c>
      <c r="C3812" t="s">
        <v>442</v>
      </c>
      <c r="D3812" t="s">
        <v>49</v>
      </c>
      <c r="E3812" t="s">
        <v>50</v>
      </c>
      <c r="F3812" t="s">
        <v>33</v>
      </c>
      <c r="G3812">
        <v>24</v>
      </c>
      <c r="H3812" t="s">
        <v>88</v>
      </c>
      <c r="I3812" t="s">
        <v>89</v>
      </c>
      <c r="J3812" t="s">
        <v>82</v>
      </c>
      <c r="K3812" t="s">
        <v>106</v>
      </c>
      <c r="L3812" t="s">
        <v>101</v>
      </c>
      <c r="M3812" t="s">
        <v>92</v>
      </c>
      <c r="N3812" t="s">
        <v>40</v>
      </c>
      <c r="O3812">
        <v>4</v>
      </c>
      <c r="P3812" s="4">
        <v>13194</v>
      </c>
      <c r="Q3812" s="4">
        <v>9764</v>
      </c>
      <c r="R3812" s="3">
        <v>0</v>
      </c>
      <c r="S3812" s="4">
        <v>52776</v>
      </c>
      <c r="T3812" s="4">
        <v>39056</v>
      </c>
      <c r="U3812" s="4">
        <v>13720</v>
      </c>
      <c r="V3812" s="3">
        <v>0.25996665150826131</v>
      </c>
      <c r="W3812" t="s">
        <v>54</v>
      </c>
      <c r="X3812" t="s">
        <v>55</v>
      </c>
      <c r="Y3812" t="s">
        <v>156</v>
      </c>
      <c r="Z3812">
        <v>0</v>
      </c>
      <c r="AA3812" t="s">
        <v>163</v>
      </c>
      <c r="AB3812" t="s">
        <v>45</v>
      </c>
      <c r="AC3812">
        <v>1.1000000000000001</v>
      </c>
      <c r="AD3812">
        <v>2024</v>
      </c>
      <c r="AE3812">
        <v>12</v>
      </c>
      <c r="AF3812" t="s">
        <v>5521</v>
      </c>
      <c r="AG3812" t="s">
        <v>5518</v>
      </c>
      <c r="AH3812" t="s">
        <v>5515</v>
      </c>
      <c r="AI3812" t="s">
        <v>5520</v>
      </c>
    </row>
    <row r="3813" spans="1:35">
      <c r="A3813" t="s">
        <v>4315</v>
      </c>
      <c r="B3813" s="2">
        <v>45145</v>
      </c>
      <c r="C3813" t="s">
        <v>1023</v>
      </c>
      <c r="D3813" t="s">
        <v>49</v>
      </c>
      <c r="E3813" t="s">
        <v>32</v>
      </c>
      <c r="F3813" t="s">
        <v>33</v>
      </c>
      <c r="G3813">
        <v>34</v>
      </c>
      <c r="H3813" t="s">
        <v>88</v>
      </c>
      <c r="I3813" t="s">
        <v>89</v>
      </c>
      <c r="J3813" t="s">
        <v>82</v>
      </c>
      <c r="K3813" t="s">
        <v>37</v>
      </c>
      <c r="L3813" t="s">
        <v>38</v>
      </c>
      <c r="M3813" t="s">
        <v>63</v>
      </c>
      <c r="N3813" t="s">
        <v>64</v>
      </c>
      <c r="O3813">
        <v>5</v>
      </c>
      <c r="P3813" s="4">
        <v>20286</v>
      </c>
      <c r="Q3813" s="4">
        <v>16026</v>
      </c>
      <c r="R3813" s="3">
        <v>0.2</v>
      </c>
      <c r="S3813" s="4">
        <v>81144</v>
      </c>
      <c r="T3813" s="4">
        <v>80130</v>
      </c>
      <c r="U3813" s="4">
        <v>1014</v>
      </c>
      <c r="V3813" s="3">
        <v>1.2496302868973677E-2</v>
      </c>
      <c r="W3813" t="s">
        <v>54</v>
      </c>
      <c r="X3813" t="s">
        <v>42</v>
      </c>
      <c r="Y3813" t="s">
        <v>56</v>
      </c>
      <c r="Z3813">
        <v>1</v>
      </c>
      <c r="AA3813" t="s">
        <v>229</v>
      </c>
      <c r="AB3813" t="s">
        <v>150</v>
      </c>
      <c r="AC3813">
        <v>4.4000000000000004</v>
      </c>
      <c r="AD3813">
        <v>2023</v>
      </c>
      <c r="AE3813">
        <v>8</v>
      </c>
      <c r="AF3813" t="s">
        <v>5513</v>
      </c>
      <c r="AG3813" t="s">
        <v>5514</v>
      </c>
      <c r="AH3813" t="s">
        <v>5515</v>
      </c>
      <c r="AI3813" t="s">
        <v>5516</v>
      </c>
    </row>
    <row r="3814" spans="1:35">
      <c r="A3814" t="s">
        <v>4316</v>
      </c>
      <c r="B3814" s="2">
        <v>45138</v>
      </c>
      <c r="C3814" t="s">
        <v>176</v>
      </c>
      <c r="D3814" t="s">
        <v>49</v>
      </c>
      <c r="E3814" t="s">
        <v>124</v>
      </c>
      <c r="F3814" t="s">
        <v>70</v>
      </c>
      <c r="G3814">
        <v>35</v>
      </c>
      <c r="H3814" t="s">
        <v>146</v>
      </c>
      <c r="I3814" t="s">
        <v>147</v>
      </c>
      <c r="J3814" t="s">
        <v>36</v>
      </c>
      <c r="K3814" t="s">
        <v>368</v>
      </c>
      <c r="L3814" t="s">
        <v>101</v>
      </c>
      <c r="M3814" t="s">
        <v>63</v>
      </c>
      <c r="N3814" t="s">
        <v>40</v>
      </c>
      <c r="O3814">
        <v>3</v>
      </c>
      <c r="P3814" s="4">
        <v>4853</v>
      </c>
      <c r="Q3814" s="4">
        <v>3300</v>
      </c>
      <c r="R3814" s="3">
        <v>0</v>
      </c>
      <c r="S3814" s="4">
        <v>14559</v>
      </c>
      <c r="T3814" s="4">
        <v>9900</v>
      </c>
      <c r="U3814" s="4">
        <v>4659</v>
      </c>
      <c r="V3814" s="3">
        <v>0.32000824232433545</v>
      </c>
      <c r="W3814" t="s">
        <v>84</v>
      </c>
      <c r="X3814" t="s">
        <v>42</v>
      </c>
      <c r="Y3814" t="s">
        <v>56</v>
      </c>
      <c r="Z3814">
        <v>3</v>
      </c>
      <c r="AA3814" t="s">
        <v>57</v>
      </c>
      <c r="AB3814" t="s">
        <v>189</v>
      </c>
      <c r="AC3814">
        <v>4.3</v>
      </c>
      <c r="AD3814">
        <v>2023</v>
      </c>
      <c r="AE3814">
        <v>7</v>
      </c>
      <c r="AF3814" t="s">
        <v>5533</v>
      </c>
      <c r="AG3814" t="s">
        <v>5514</v>
      </c>
      <c r="AH3814" t="s">
        <v>5519</v>
      </c>
      <c r="AI3814" t="s">
        <v>5526</v>
      </c>
    </row>
    <row r="3815" spans="1:35">
      <c r="A3815" t="s">
        <v>4317</v>
      </c>
      <c r="B3815" s="2">
        <v>45365</v>
      </c>
      <c r="C3815" t="s">
        <v>1062</v>
      </c>
      <c r="D3815" t="s">
        <v>31</v>
      </c>
      <c r="E3815" t="s">
        <v>69</v>
      </c>
      <c r="F3815" t="s">
        <v>70</v>
      </c>
      <c r="G3815">
        <v>59</v>
      </c>
      <c r="H3815" t="s">
        <v>153</v>
      </c>
      <c r="I3815" t="s">
        <v>154</v>
      </c>
      <c r="J3815" t="s">
        <v>36</v>
      </c>
      <c r="K3815" t="s">
        <v>61</v>
      </c>
      <c r="L3815" t="s">
        <v>137</v>
      </c>
      <c r="M3815" t="s">
        <v>39</v>
      </c>
      <c r="N3815" t="s">
        <v>126</v>
      </c>
      <c r="O3815">
        <v>3</v>
      </c>
      <c r="P3815" s="4">
        <v>17823</v>
      </c>
      <c r="Q3815" s="4">
        <v>13011</v>
      </c>
      <c r="R3815" s="3">
        <v>0.2</v>
      </c>
      <c r="S3815" s="4">
        <v>42775</v>
      </c>
      <c r="T3815" s="4">
        <v>39033</v>
      </c>
      <c r="U3815" s="4">
        <v>3742</v>
      </c>
      <c r="V3815" s="3">
        <v>8.7481005260081818E-2</v>
      </c>
      <c r="W3815" t="s">
        <v>54</v>
      </c>
      <c r="X3815" t="s">
        <v>42</v>
      </c>
      <c r="Y3815" t="s">
        <v>56</v>
      </c>
      <c r="Z3815">
        <v>4</v>
      </c>
      <c r="AA3815" t="s">
        <v>172</v>
      </c>
      <c r="AB3815" t="s">
        <v>132</v>
      </c>
      <c r="AC3815">
        <v>3.5</v>
      </c>
      <c r="AD3815">
        <v>2024</v>
      </c>
      <c r="AE3815">
        <v>3</v>
      </c>
      <c r="AF3815" t="s">
        <v>5534</v>
      </c>
      <c r="AG3815" t="s">
        <v>5528</v>
      </c>
      <c r="AH3815" t="s">
        <v>5522</v>
      </c>
      <c r="AI3815" t="s">
        <v>5523</v>
      </c>
    </row>
    <row r="3816" spans="1:35">
      <c r="A3816" t="s">
        <v>4318</v>
      </c>
      <c r="B3816" s="2">
        <v>44958</v>
      </c>
      <c r="C3816" t="s">
        <v>295</v>
      </c>
      <c r="D3816" t="s">
        <v>31</v>
      </c>
      <c r="E3816" t="s">
        <v>170</v>
      </c>
      <c r="F3816" t="s">
        <v>33</v>
      </c>
      <c r="G3816">
        <v>58</v>
      </c>
      <c r="H3816" t="s">
        <v>153</v>
      </c>
      <c r="I3816" t="s">
        <v>154</v>
      </c>
      <c r="J3816" t="s">
        <v>36</v>
      </c>
      <c r="K3816" t="s">
        <v>37</v>
      </c>
      <c r="L3816" t="s">
        <v>52</v>
      </c>
      <c r="M3816" t="s">
        <v>107</v>
      </c>
      <c r="N3816" t="s">
        <v>126</v>
      </c>
      <c r="O3816">
        <v>6</v>
      </c>
      <c r="P3816" s="4">
        <v>7339</v>
      </c>
      <c r="Q3816" s="4">
        <v>4917</v>
      </c>
      <c r="R3816" s="3">
        <v>0.05</v>
      </c>
      <c r="S3816" s="4">
        <v>41832</v>
      </c>
      <c r="T3816" s="4">
        <v>29502</v>
      </c>
      <c r="U3816" s="4">
        <v>12330</v>
      </c>
      <c r="V3816" s="3">
        <v>0.29475043029259895</v>
      </c>
      <c r="W3816" t="s">
        <v>41</v>
      </c>
      <c r="X3816" t="s">
        <v>42</v>
      </c>
      <c r="Y3816" t="s">
        <v>56</v>
      </c>
      <c r="Z3816">
        <v>3</v>
      </c>
      <c r="AA3816" t="s">
        <v>94</v>
      </c>
      <c r="AB3816" t="s">
        <v>45</v>
      </c>
      <c r="AC3816">
        <v>3.3</v>
      </c>
      <c r="AD3816">
        <v>2023</v>
      </c>
      <c r="AE3816">
        <v>2</v>
      </c>
      <c r="AF3816" t="s">
        <v>5527</v>
      </c>
      <c r="AG3816" t="s">
        <v>5528</v>
      </c>
      <c r="AH3816" t="s">
        <v>5522</v>
      </c>
      <c r="AI3816" t="s">
        <v>5523</v>
      </c>
    </row>
    <row r="3817" spans="1:35">
      <c r="A3817" t="s">
        <v>4319</v>
      </c>
      <c r="B3817" s="2">
        <v>45204</v>
      </c>
      <c r="C3817" t="s">
        <v>747</v>
      </c>
      <c r="D3817" t="s">
        <v>49</v>
      </c>
      <c r="E3817" t="s">
        <v>170</v>
      </c>
      <c r="F3817" t="s">
        <v>33</v>
      </c>
      <c r="G3817">
        <v>41</v>
      </c>
      <c r="H3817" t="s">
        <v>146</v>
      </c>
      <c r="I3817" t="s">
        <v>147</v>
      </c>
      <c r="J3817" t="s">
        <v>36</v>
      </c>
      <c r="K3817" t="s">
        <v>323</v>
      </c>
      <c r="L3817" t="s">
        <v>62</v>
      </c>
      <c r="M3817" t="s">
        <v>39</v>
      </c>
      <c r="N3817" t="s">
        <v>93</v>
      </c>
      <c r="O3817">
        <v>4</v>
      </c>
      <c r="P3817" s="4">
        <v>24515</v>
      </c>
      <c r="Q3817" s="4">
        <v>14954</v>
      </c>
      <c r="R3817" s="3">
        <v>0</v>
      </c>
      <c r="S3817" s="4">
        <v>98060</v>
      </c>
      <c r="T3817" s="4">
        <v>59816</v>
      </c>
      <c r="U3817" s="4">
        <v>38244</v>
      </c>
      <c r="V3817" s="3">
        <v>0.39000611870283503</v>
      </c>
      <c r="W3817" t="s">
        <v>54</v>
      </c>
      <c r="X3817" t="s">
        <v>55</v>
      </c>
      <c r="Y3817" t="s">
        <v>156</v>
      </c>
      <c r="Z3817">
        <v>0</v>
      </c>
      <c r="AA3817" t="s">
        <v>229</v>
      </c>
      <c r="AB3817" t="s">
        <v>121</v>
      </c>
      <c r="AC3817">
        <v>1.5</v>
      </c>
      <c r="AD3817">
        <v>2023</v>
      </c>
      <c r="AE3817">
        <v>10</v>
      </c>
      <c r="AF3817" t="s">
        <v>5517</v>
      </c>
      <c r="AG3817" t="s">
        <v>5518</v>
      </c>
      <c r="AH3817" t="s">
        <v>5515</v>
      </c>
      <c r="AI3817" t="s">
        <v>5526</v>
      </c>
    </row>
    <row r="3818" spans="1:35">
      <c r="A3818" t="s">
        <v>4320</v>
      </c>
      <c r="B3818" s="2">
        <v>45252</v>
      </c>
      <c r="C3818" t="s">
        <v>481</v>
      </c>
      <c r="D3818" t="s">
        <v>31</v>
      </c>
      <c r="E3818" t="s">
        <v>32</v>
      </c>
      <c r="F3818" t="s">
        <v>33</v>
      </c>
      <c r="G3818">
        <v>20</v>
      </c>
      <c r="H3818" t="s">
        <v>99</v>
      </c>
      <c r="I3818" t="s">
        <v>99</v>
      </c>
      <c r="J3818" t="s">
        <v>100</v>
      </c>
      <c r="K3818" t="s">
        <v>225</v>
      </c>
      <c r="L3818" t="s">
        <v>131</v>
      </c>
      <c r="M3818" t="s">
        <v>92</v>
      </c>
      <c r="N3818" t="s">
        <v>126</v>
      </c>
      <c r="O3818">
        <v>6</v>
      </c>
      <c r="P3818" s="4">
        <v>1071</v>
      </c>
      <c r="Q3818" s="4">
        <v>793</v>
      </c>
      <c r="R3818" s="3">
        <v>0.1</v>
      </c>
      <c r="S3818" s="4">
        <v>5783</v>
      </c>
      <c r="T3818" s="4">
        <v>4758</v>
      </c>
      <c r="U3818" s="4">
        <v>1025</v>
      </c>
      <c r="V3818" s="3">
        <v>0.17724364516686841</v>
      </c>
      <c r="W3818" t="s">
        <v>84</v>
      </c>
      <c r="X3818" t="s">
        <v>55</v>
      </c>
      <c r="Y3818" t="s">
        <v>171</v>
      </c>
      <c r="Z3818">
        <v>8</v>
      </c>
      <c r="AA3818" t="s">
        <v>193</v>
      </c>
      <c r="AB3818" t="s">
        <v>121</v>
      </c>
      <c r="AC3818" t="s">
        <v>46</v>
      </c>
      <c r="AD3818">
        <v>2023</v>
      </c>
      <c r="AE3818">
        <v>11</v>
      </c>
      <c r="AF3818" t="s">
        <v>5535</v>
      </c>
      <c r="AG3818" t="s">
        <v>5518</v>
      </c>
      <c r="AH3818" t="s">
        <v>5519</v>
      </c>
      <c r="AI3818" t="s">
        <v>5520</v>
      </c>
    </row>
    <row r="3819" spans="1:35">
      <c r="A3819" t="s">
        <v>4321</v>
      </c>
      <c r="B3819" s="2">
        <v>44930</v>
      </c>
      <c r="C3819" t="s">
        <v>984</v>
      </c>
      <c r="D3819" t="s">
        <v>49</v>
      </c>
      <c r="E3819" t="s">
        <v>135</v>
      </c>
      <c r="F3819" t="s">
        <v>33</v>
      </c>
      <c r="G3819">
        <v>48</v>
      </c>
      <c r="H3819" t="s">
        <v>71</v>
      </c>
      <c r="I3819" t="s">
        <v>72</v>
      </c>
      <c r="J3819" t="s">
        <v>73</v>
      </c>
      <c r="K3819" t="s">
        <v>125</v>
      </c>
      <c r="L3819" t="s">
        <v>155</v>
      </c>
      <c r="M3819" t="s">
        <v>63</v>
      </c>
      <c r="N3819" t="s">
        <v>113</v>
      </c>
      <c r="O3819">
        <v>1</v>
      </c>
      <c r="P3819" s="4">
        <v>12741</v>
      </c>
      <c r="Q3819" s="4">
        <v>8154</v>
      </c>
      <c r="R3819" s="3">
        <v>0.1</v>
      </c>
      <c r="S3819" s="4">
        <v>11467</v>
      </c>
      <c r="T3819" s="4">
        <v>8154</v>
      </c>
      <c r="U3819" s="4">
        <v>3313</v>
      </c>
      <c r="V3819" s="3">
        <v>0.28891601988314292</v>
      </c>
      <c r="W3819" t="s">
        <v>84</v>
      </c>
      <c r="X3819" t="s">
        <v>76</v>
      </c>
      <c r="Y3819" t="s">
        <v>43</v>
      </c>
      <c r="Z3819">
        <v>0</v>
      </c>
      <c r="AA3819" t="s">
        <v>108</v>
      </c>
      <c r="AB3819" t="s">
        <v>132</v>
      </c>
      <c r="AC3819" t="s">
        <v>46</v>
      </c>
      <c r="AD3819">
        <v>2023</v>
      </c>
      <c r="AE3819">
        <v>1</v>
      </c>
      <c r="AF3819" t="s">
        <v>5532</v>
      </c>
      <c r="AG3819" t="s">
        <v>5528</v>
      </c>
      <c r="AH3819" t="s">
        <v>5519</v>
      </c>
      <c r="AI3819" t="s">
        <v>5523</v>
      </c>
    </row>
    <row r="3820" spans="1:35">
      <c r="A3820" t="s">
        <v>4322</v>
      </c>
      <c r="B3820" s="2">
        <v>45036</v>
      </c>
      <c r="C3820" t="s">
        <v>418</v>
      </c>
      <c r="D3820" t="s">
        <v>49</v>
      </c>
      <c r="E3820" t="s">
        <v>170</v>
      </c>
      <c r="F3820" t="s">
        <v>33</v>
      </c>
      <c r="G3820">
        <v>53</v>
      </c>
      <c r="H3820" t="s">
        <v>34</v>
      </c>
      <c r="I3820" t="s">
        <v>35</v>
      </c>
      <c r="J3820" t="s">
        <v>36</v>
      </c>
      <c r="K3820" t="s">
        <v>106</v>
      </c>
      <c r="L3820" t="s">
        <v>91</v>
      </c>
      <c r="M3820" t="s">
        <v>63</v>
      </c>
      <c r="N3820" t="s">
        <v>64</v>
      </c>
      <c r="O3820">
        <v>4</v>
      </c>
      <c r="P3820" s="4">
        <v>14125</v>
      </c>
      <c r="Q3820" s="4">
        <v>8334</v>
      </c>
      <c r="R3820" s="3">
        <v>0.05</v>
      </c>
      <c r="S3820" s="4">
        <v>53675</v>
      </c>
      <c r="T3820" s="4">
        <v>33336</v>
      </c>
      <c r="U3820" s="4">
        <v>20339</v>
      </c>
      <c r="V3820" s="3">
        <v>0.37892873777363761</v>
      </c>
      <c r="W3820" t="s">
        <v>75</v>
      </c>
      <c r="X3820" t="s">
        <v>42</v>
      </c>
      <c r="Y3820" t="s">
        <v>56</v>
      </c>
      <c r="Z3820">
        <v>4</v>
      </c>
      <c r="AA3820" t="s">
        <v>172</v>
      </c>
      <c r="AB3820" t="s">
        <v>189</v>
      </c>
      <c r="AC3820">
        <v>4.7</v>
      </c>
      <c r="AD3820">
        <v>2023</v>
      </c>
      <c r="AE3820">
        <v>4</v>
      </c>
      <c r="AF3820" t="s">
        <v>5524</v>
      </c>
      <c r="AG3820" t="s">
        <v>5525</v>
      </c>
      <c r="AH3820" t="s">
        <v>5515</v>
      </c>
      <c r="AI3820" t="s">
        <v>5523</v>
      </c>
    </row>
    <row r="3821" spans="1:35">
      <c r="A3821" t="s">
        <v>4323</v>
      </c>
      <c r="B3821" s="2">
        <v>45521</v>
      </c>
      <c r="C3821" t="s">
        <v>458</v>
      </c>
      <c r="D3821" t="s">
        <v>31</v>
      </c>
      <c r="E3821" t="s">
        <v>60</v>
      </c>
      <c r="F3821" t="s">
        <v>70</v>
      </c>
      <c r="G3821">
        <v>39</v>
      </c>
      <c r="H3821" t="s">
        <v>34</v>
      </c>
      <c r="I3821" t="s">
        <v>35</v>
      </c>
      <c r="J3821" t="s">
        <v>36</v>
      </c>
      <c r="K3821" t="s">
        <v>37</v>
      </c>
      <c r="L3821" t="s">
        <v>62</v>
      </c>
      <c r="M3821" t="s">
        <v>83</v>
      </c>
      <c r="N3821" t="s">
        <v>64</v>
      </c>
      <c r="O3821">
        <v>5</v>
      </c>
      <c r="P3821" s="4">
        <v>4422</v>
      </c>
      <c r="Q3821" s="4">
        <v>3493</v>
      </c>
      <c r="R3821" s="3">
        <v>0.2</v>
      </c>
      <c r="S3821" s="4">
        <v>17688</v>
      </c>
      <c r="T3821" s="4">
        <v>17465</v>
      </c>
      <c r="U3821" s="4">
        <v>223</v>
      </c>
      <c r="V3821" s="3">
        <v>1.2607417458163727E-2</v>
      </c>
      <c r="W3821" t="s">
        <v>41</v>
      </c>
      <c r="X3821" t="s">
        <v>55</v>
      </c>
      <c r="Y3821" t="s">
        <v>56</v>
      </c>
      <c r="Z3821">
        <v>4</v>
      </c>
      <c r="AA3821" t="s">
        <v>102</v>
      </c>
      <c r="AB3821" t="s">
        <v>66</v>
      </c>
      <c r="AC3821">
        <v>3.6</v>
      </c>
      <c r="AD3821">
        <v>2024</v>
      </c>
      <c r="AE3821">
        <v>8</v>
      </c>
      <c r="AF3821" t="s">
        <v>5513</v>
      </c>
      <c r="AG3821" t="s">
        <v>5514</v>
      </c>
      <c r="AH3821" t="s">
        <v>5519</v>
      </c>
      <c r="AI3821" t="s">
        <v>5526</v>
      </c>
    </row>
    <row r="3822" spans="1:35">
      <c r="A3822" t="s">
        <v>4324</v>
      </c>
      <c r="B3822" s="2">
        <v>45625</v>
      </c>
      <c r="C3822" t="s">
        <v>703</v>
      </c>
      <c r="D3822" t="s">
        <v>49</v>
      </c>
      <c r="E3822" t="s">
        <v>188</v>
      </c>
      <c r="F3822" t="s">
        <v>33</v>
      </c>
      <c r="G3822">
        <v>49</v>
      </c>
      <c r="H3822" t="s">
        <v>34</v>
      </c>
      <c r="I3822" t="s">
        <v>35</v>
      </c>
      <c r="J3822" t="s">
        <v>36</v>
      </c>
      <c r="K3822" t="s">
        <v>368</v>
      </c>
      <c r="L3822" t="s">
        <v>112</v>
      </c>
      <c r="M3822" t="s">
        <v>39</v>
      </c>
      <c r="N3822" t="s">
        <v>40</v>
      </c>
      <c r="O3822">
        <v>3</v>
      </c>
      <c r="P3822" s="4">
        <v>12681</v>
      </c>
      <c r="Q3822" s="4">
        <v>7482</v>
      </c>
      <c r="R3822" s="3">
        <v>0.1</v>
      </c>
      <c r="S3822" s="4">
        <v>34239</v>
      </c>
      <c r="T3822" s="4">
        <v>22446</v>
      </c>
      <c r="U3822" s="4">
        <v>11793</v>
      </c>
      <c r="V3822" s="3">
        <v>0.3444317883115745</v>
      </c>
      <c r="W3822" t="s">
        <v>84</v>
      </c>
      <c r="X3822" t="s">
        <v>55</v>
      </c>
      <c r="Y3822" t="s">
        <v>56</v>
      </c>
      <c r="Z3822">
        <v>3</v>
      </c>
      <c r="AA3822" t="s">
        <v>181</v>
      </c>
      <c r="AB3822" t="s">
        <v>189</v>
      </c>
      <c r="AC3822">
        <v>4.4000000000000004</v>
      </c>
      <c r="AD3822">
        <v>2024</v>
      </c>
      <c r="AE3822">
        <v>11</v>
      </c>
      <c r="AF3822" t="s">
        <v>5535</v>
      </c>
      <c r="AG3822" t="s">
        <v>5518</v>
      </c>
      <c r="AH3822" t="s">
        <v>5522</v>
      </c>
      <c r="AI3822" t="s">
        <v>5523</v>
      </c>
    </row>
    <row r="3823" spans="1:35">
      <c r="A3823" t="s">
        <v>4325</v>
      </c>
      <c r="B3823" s="2">
        <v>45533</v>
      </c>
      <c r="C3823" t="s">
        <v>196</v>
      </c>
      <c r="D3823" t="s">
        <v>31</v>
      </c>
      <c r="E3823" t="s">
        <v>32</v>
      </c>
      <c r="F3823" t="s">
        <v>33</v>
      </c>
      <c r="G3823">
        <v>36</v>
      </c>
      <c r="H3823" t="s">
        <v>146</v>
      </c>
      <c r="I3823" t="s">
        <v>147</v>
      </c>
      <c r="J3823" t="s">
        <v>36</v>
      </c>
      <c r="K3823" t="s">
        <v>116</v>
      </c>
      <c r="L3823" t="s">
        <v>38</v>
      </c>
      <c r="M3823" t="s">
        <v>107</v>
      </c>
      <c r="N3823" t="s">
        <v>126</v>
      </c>
      <c r="O3823">
        <v>6</v>
      </c>
      <c r="P3823" s="4">
        <v>23372</v>
      </c>
      <c r="Q3823" s="4">
        <v>14257</v>
      </c>
      <c r="R3823" s="3">
        <v>0</v>
      </c>
      <c r="S3823" s="4">
        <v>140232</v>
      </c>
      <c r="T3823" s="4">
        <v>85542</v>
      </c>
      <c r="U3823" s="4">
        <v>54690</v>
      </c>
      <c r="V3823" s="3">
        <v>0.38999657710080438</v>
      </c>
      <c r="W3823" t="s">
        <v>41</v>
      </c>
      <c r="X3823" t="s">
        <v>55</v>
      </c>
      <c r="Y3823" t="s">
        <v>56</v>
      </c>
      <c r="Z3823">
        <v>7</v>
      </c>
      <c r="AA3823" t="s">
        <v>102</v>
      </c>
      <c r="AB3823" t="s">
        <v>189</v>
      </c>
      <c r="AC3823">
        <v>4.2</v>
      </c>
      <c r="AD3823">
        <v>2024</v>
      </c>
      <c r="AE3823">
        <v>8</v>
      </c>
      <c r="AF3823" t="s">
        <v>5513</v>
      </c>
      <c r="AG3823" t="s">
        <v>5514</v>
      </c>
      <c r="AH3823" t="s">
        <v>5515</v>
      </c>
      <c r="AI3823" t="s">
        <v>5526</v>
      </c>
    </row>
    <row r="3824" spans="1:35">
      <c r="A3824" t="s">
        <v>4326</v>
      </c>
      <c r="B3824" s="2">
        <v>44979</v>
      </c>
      <c r="C3824" t="s">
        <v>1522</v>
      </c>
      <c r="D3824" t="s">
        <v>49</v>
      </c>
      <c r="E3824" t="s">
        <v>170</v>
      </c>
      <c r="F3824" t="s">
        <v>33</v>
      </c>
      <c r="G3824">
        <v>44</v>
      </c>
      <c r="H3824" t="s">
        <v>146</v>
      </c>
      <c r="I3824" t="s">
        <v>147</v>
      </c>
      <c r="J3824" t="s">
        <v>36</v>
      </c>
      <c r="K3824" t="s">
        <v>116</v>
      </c>
      <c r="L3824" t="s">
        <v>52</v>
      </c>
      <c r="M3824" t="s">
        <v>107</v>
      </c>
      <c r="N3824" t="s">
        <v>126</v>
      </c>
      <c r="O3824">
        <v>1</v>
      </c>
      <c r="P3824" s="4">
        <v>23031</v>
      </c>
      <c r="Q3824" s="4">
        <v>14970</v>
      </c>
      <c r="R3824" s="3">
        <v>0.1</v>
      </c>
      <c r="S3824" s="4">
        <v>20728</v>
      </c>
      <c r="T3824" s="4">
        <v>14970</v>
      </c>
      <c r="U3824" s="4">
        <v>5758</v>
      </c>
      <c r="V3824" s="3">
        <v>0.27778849864917021</v>
      </c>
      <c r="W3824" t="s">
        <v>84</v>
      </c>
      <c r="X3824" t="s">
        <v>42</v>
      </c>
      <c r="Y3824" t="s">
        <v>171</v>
      </c>
      <c r="Z3824">
        <v>15</v>
      </c>
      <c r="AA3824" t="s">
        <v>220</v>
      </c>
      <c r="AB3824" t="s">
        <v>66</v>
      </c>
      <c r="AC3824" t="s">
        <v>46</v>
      </c>
      <c r="AD3824">
        <v>2023</v>
      </c>
      <c r="AE3824">
        <v>2</v>
      </c>
      <c r="AF3824" t="s">
        <v>5527</v>
      </c>
      <c r="AG3824" t="s">
        <v>5528</v>
      </c>
      <c r="AH3824" t="s">
        <v>5522</v>
      </c>
      <c r="AI3824" t="s">
        <v>5526</v>
      </c>
    </row>
    <row r="3825" spans="1:35">
      <c r="A3825" t="s">
        <v>4327</v>
      </c>
      <c r="B3825" s="2">
        <v>45566</v>
      </c>
      <c r="C3825" t="s">
        <v>1203</v>
      </c>
      <c r="D3825" t="s">
        <v>31</v>
      </c>
      <c r="E3825" t="s">
        <v>129</v>
      </c>
      <c r="F3825" t="s">
        <v>33</v>
      </c>
      <c r="G3825">
        <v>49</v>
      </c>
      <c r="H3825" t="s">
        <v>146</v>
      </c>
      <c r="I3825" t="s">
        <v>147</v>
      </c>
      <c r="J3825" t="s">
        <v>36</v>
      </c>
      <c r="K3825" t="s">
        <v>291</v>
      </c>
      <c r="L3825" t="s">
        <v>142</v>
      </c>
      <c r="M3825" t="s">
        <v>83</v>
      </c>
      <c r="N3825" t="s">
        <v>64</v>
      </c>
      <c r="O3825">
        <v>2</v>
      </c>
      <c r="P3825" s="4">
        <v>2409</v>
      </c>
      <c r="Q3825" s="4">
        <v>1855</v>
      </c>
      <c r="R3825" s="3">
        <v>0</v>
      </c>
      <c r="S3825" s="4">
        <v>4818</v>
      </c>
      <c r="T3825" s="4">
        <v>3710</v>
      </c>
      <c r="U3825" s="4">
        <v>1108</v>
      </c>
      <c r="V3825" s="3">
        <v>0.22997094229970944</v>
      </c>
      <c r="W3825" t="s">
        <v>54</v>
      </c>
      <c r="X3825" t="s">
        <v>42</v>
      </c>
      <c r="Y3825" t="s">
        <v>43</v>
      </c>
      <c r="Z3825">
        <v>0</v>
      </c>
      <c r="AA3825" t="s">
        <v>108</v>
      </c>
      <c r="AB3825" t="s">
        <v>121</v>
      </c>
      <c r="AC3825" t="s">
        <v>46</v>
      </c>
      <c r="AD3825">
        <v>2024</v>
      </c>
      <c r="AE3825">
        <v>10</v>
      </c>
      <c r="AF3825" t="s">
        <v>5517</v>
      </c>
      <c r="AG3825" t="s">
        <v>5518</v>
      </c>
      <c r="AH3825" t="s">
        <v>5519</v>
      </c>
      <c r="AI3825" t="s">
        <v>5523</v>
      </c>
    </row>
    <row r="3826" spans="1:35">
      <c r="A3826" t="s">
        <v>4328</v>
      </c>
      <c r="B3826" s="2">
        <v>45541</v>
      </c>
      <c r="C3826" t="s">
        <v>427</v>
      </c>
      <c r="D3826" t="s">
        <v>31</v>
      </c>
      <c r="E3826" t="s">
        <v>50</v>
      </c>
      <c r="F3826" t="s">
        <v>33</v>
      </c>
      <c r="G3826">
        <v>51</v>
      </c>
      <c r="H3826" t="s">
        <v>105</v>
      </c>
      <c r="I3826" t="s">
        <v>89</v>
      </c>
      <c r="J3826" t="s">
        <v>82</v>
      </c>
      <c r="K3826" t="s">
        <v>90</v>
      </c>
      <c r="L3826" t="s">
        <v>142</v>
      </c>
      <c r="M3826" t="s">
        <v>39</v>
      </c>
      <c r="N3826" t="s">
        <v>93</v>
      </c>
      <c r="O3826">
        <v>8</v>
      </c>
      <c r="P3826" s="4">
        <v>4290</v>
      </c>
      <c r="Q3826" s="4">
        <v>3389</v>
      </c>
      <c r="R3826" s="3">
        <v>0</v>
      </c>
      <c r="S3826" s="4">
        <v>34320</v>
      </c>
      <c r="T3826" s="4">
        <v>27112</v>
      </c>
      <c r="U3826" s="4">
        <v>7208</v>
      </c>
      <c r="V3826" s="3">
        <v>0.21002331002331001</v>
      </c>
      <c r="W3826" t="s">
        <v>84</v>
      </c>
      <c r="X3826" t="s">
        <v>76</v>
      </c>
      <c r="Y3826" t="s">
        <v>56</v>
      </c>
      <c r="Z3826">
        <v>7</v>
      </c>
      <c r="AA3826" t="s">
        <v>163</v>
      </c>
      <c r="AB3826" t="s">
        <v>66</v>
      </c>
      <c r="AC3826">
        <v>4.7</v>
      </c>
      <c r="AD3826">
        <v>2024</v>
      </c>
      <c r="AE3826">
        <v>9</v>
      </c>
      <c r="AF3826" t="s">
        <v>5531</v>
      </c>
      <c r="AG3826" t="s">
        <v>5514</v>
      </c>
      <c r="AH3826" t="s">
        <v>5522</v>
      </c>
      <c r="AI3826" t="s">
        <v>5523</v>
      </c>
    </row>
    <row r="3827" spans="1:35">
      <c r="A3827" t="s">
        <v>4329</v>
      </c>
      <c r="B3827" s="2">
        <v>45385</v>
      </c>
      <c r="C3827" t="s">
        <v>550</v>
      </c>
      <c r="D3827" t="s">
        <v>31</v>
      </c>
      <c r="E3827" t="s">
        <v>170</v>
      </c>
      <c r="F3827" t="s">
        <v>33</v>
      </c>
      <c r="G3827">
        <v>48</v>
      </c>
      <c r="H3827" t="s">
        <v>105</v>
      </c>
      <c r="I3827" t="s">
        <v>89</v>
      </c>
      <c r="J3827" t="s">
        <v>82</v>
      </c>
      <c r="K3827" t="s">
        <v>74</v>
      </c>
      <c r="L3827" t="s">
        <v>91</v>
      </c>
      <c r="M3827" t="s">
        <v>83</v>
      </c>
      <c r="N3827" t="s">
        <v>40</v>
      </c>
      <c r="O3827">
        <v>8</v>
      </c>
      <c r="P3827" s="4">
        <v>16777</v>
      </c>
      <c r="Q3827" s="4">
        <v>10570</v>
      </c>
      <c r="R3827" s="3">
        <v>0.2</v>
      </c>
      <c r="S3827" s="4">
        <v>107373</v>
      </c>
      <c r="T3827" s="4">
        <v>84560</v>
      </c>
      <c r="U3827" s="4">
        <v>22813</v>
      </c>
      <c r="V3827" s="3">
        <v>0.2124649586022557</v>
      </c>
      <c r="W3827" t="s">
        <v>41</v>
      </c>
      <c r="X3827" t="s">
        <v>55</v>
      </c>
      <c r="Y3827" t="s">
        <v>56</v>
      </c>
      <c r="Z3827">
        <v>1</v>
      </c>
      <c r="AA3827" t="s">
        <v>94</v>
      </c>
      <c r="AB3827" t="s">
        <v>66</v>
      </c>
      <c r="AC3827">
        <v>3.6</v>
      </c>
      <c r="AD3827">
        <v>2024</v>
      </c>
      <c r="AE3827">
        <v>4</v>
      </c>
      <c r="AF3827" t="s">
        <v>5524</v>
      </c>
      <c r="AG3827" t="s">
        <v>5525</v>
      </c>
      <c r="AH3827" t="s">
        <v>5515</v>
      </c>
      <c r="AI3827" t="s">
        <v>5523</v>
      </c>
    </row>
    <row r="3828" spans="1:35">
      <c r="A3828" t="s">
        <v>4330</v>
      </c>
      <c r="B3828" s="2">
        <v>45499</v>
      </c>
      <c r="C3828" t="s">
        <v>299</v>
      </c>
      <c r="D3828" t="s">
        <v>49</v>
      </c>
      <c r="E3828" t="s">
        <v>69</v>
      </c>
      <c r="F3828" t="s">
        <v>70</v>
      </c>
      <c r="G3828">
        <v>23</v>
      </c>
      <c r="H3828" t="s">
        <v>146</v>
      </c>
      <c r="I3828" t="s">
        <v>147</v>
      </c>
      <c r="J3828" t="s">
        <v>36</v>
      </c>
      <c r="K3828" t="s">
        <v>130</v>
      </c>
      <c r="L3828" t="s">
        <v>101</v>
      </c>
      <c r="M3828" t="s">
        <v>39</v>
      </c>
      <c r="N3828" t="s">
        <v>40</v>
      </c>
      <c r="O3828">
        <v>2</v>
      </c>
      <c r="P3828" s="4">
        <v>17191</v>
      </c>
      <c r="Q3828" s="4">
        <v>9971</v>
      </c>
      <c r="R3828" s="3">
        <v>0.15</v>
      </c>
      <c r="S3828" s="4">
        <v>29225</v>
      </c>
      <c r="T3828" s="4">
        <v>19942</v>
      </c>
      <c r="U3828" s="4">
        <v>9283</v>
      </c>
      <c r="V3828" s="3">
        <v>0.31763900769888792</v>
      </c>
      <c r="W3828" t="s">
        <v>75</v>
      </c>
      <c r="X3828" t="s">
        <v>76</v>
      </c>
      <c r="Y3828" t="s">
        <v>43</v>
      </c>
      <c r="Z3828">
        <v>0</v>
      </c>
      <c r="AA3828" t="s">
        <v>163</v>
      </c>
      <c r="AB3828" t="s">
        <v>194</v>
      </c>
      <c r="AC3828" t="s">
        <v>46</v>
      </c>
      <c r="AD3828">
        <v>2024</v>
      </c>
      <c r="AE3828">
        <v>7</v>
      </c>
      <c r="AF3828" t="s">
        <v>5533</v>
      </c>
      <c r="AG3828" t="s">
        <v>5514</v>
      </c>
      <c r="AH3828" t="s">
        <v>5522</v>
      </c>
      <c r="AI3828" t="s">
        <v>5520</v>
      </c>
    </row>
    <row r="3829" spans="1:35">
      <c r="A3829" t="s">
        <v>4331</v>
      </c>
      <c r="B3829" s="2">
        <v>44979</v>
      </c>
      <c r="C3829" t="s">
        <v>363</v>
      </c>
      <c r="D3829" t="s">
        <v>31</v>
      </c>
      <c r="E3829" t="s">
        <v>60</v>
      </c>
      <c r="F3829" t="s">
        <v>70</v>
      </c>
      <c r="G3829">
        <v>48</v>
      </c>
      <c r="H3829" t="s">
        <v>99</v>
      </c>
      <c r="I3829" t="s">
        <v>99</v>
      </c>
      <c r="J3829" t="s">
        <v>100</v>
      </c>
      <c r="K3829" t="s">
        <v>225</v>
      </c>
      <c r="L3829" t="s">
        <v>38</v>
      </c>
      <c r="M3829" t="s">
        <v>63</v>
      </c>
      <c r="N3829" t="s">
        <v>126</v>
      </c>
      <c r="O3829">
        <v>1</v>
      </c>
      <c r="P3829" s="4">
        <v>6127</v>
      </c>
      <c r="Q3829" s="4">
        <v>4534</v>
      </c>
      <c r="R3829" s="3">
        <v>0.15</v>
      </c>
      <c r="S3829" s="4">
        <v>5208</v>
      </c>
      <c r="T3829" s="4">
        <v>4534</v>
      </c>
      <c r="U3829" s="4">
        <v>674</v>
      </c>
      <c r="V3829" s="3">
        <v>0.1294162826420891</v>
      </c>
      <c r="W3829" t="s">
        <v>75</v>
      </c>
      <c r="X3829" t="s">
        <v>55</v>
      </c>
      <c r="Y3829" t="s">
        <v>56</v>
      </c>
      <c r="Z3829">
        <v>4</v>
      </c>
      <c r="AA3829" t="s">
        <v>94</v>
      </c>
      <c r="AB3829" t="s">
        <v>194</v>
      </c>
      <c r="AC3829">
        <v>3.5</v>
      </c>
      <c r="AD3829">
        <v>2023</v>
      </c>
      <c r="AE3829">
        <v>2</v>
      </c>
      <c r="AF3829" t="s">
        <v>5527</v>
      </c>
      <c r="AG3829" t="s">
        <v>5528</v>
      </c>
      <c r="AH3829" t="s">
        <v>5519</v>
      </c>
      <c r="AI3829" t="s">
        <v>5523</v>
      </c>
    </row>
    <row r="3830" spans="1:35">
      <c r="A3830" t="s">
        <v>4332</v>
      </c>
      <c r="B3830" s="2">
        <v>44971</v>
      </c>
      <c r="C3830" t="s">
        <v>118</v>
      </c>
      <c r="D3830" t="s">
        <v>31</v>
      </c>
      <c r="E3830" t="s">
        <v>129</v>
      </c>
      <c r="F3830" t="s">
        <v>33</v>
      </c>
      <c r="G3830">
        <v>42</v>
      </c>
      <c r="H3830" t="s">
        <v>146</v>
      </c>
      <c r="I3830" t="s">
        <v>147</v>
      </c>
      <c r="J3830" t="s">
        <v>36</v>
      </c>
      <c r="K3830" t="s">
        <v>199</v>
      </c>
      <c r="L3830" t="s">
        <v>38</v>
      </c>
      <c r="M3830" t="s">
        <v>83</v>
      </c>
      <c r="N3830" t="s">
        <v>64</v>
      </c>
      <c r="O3830">
        <v>6</v>
      </c>
      <c r="P3830" s="4">
        <v>15626</v>
      </c>
      <c r="Q3830" s="4">
        <v>9376</v>
      </c>
      <c r="R3830" s="3">
        <v>0.2</v>
      </c>
      <c r="S3830" s="4">
        <v>75005</v>
      </c>
      <c r="T3830" s="4">
        <v>56256</v>
      </c>
      <c r="U3830" s="4">
        <v>18749</v>
      </c>
      <c r="V3830" s="3">
        <v>0.24997000199986669</v>
      </c>
      <c r="W3830" t="s">
        <v>54</v>
      </c>
      <c r="X3830" t="s">
        <v>55</v>
      </c>
      <c r="Y3830" t="s">
        <v>56</v>
      </c>
      <c r="Z3830">
        <v>1</v>
      </c>
      <c r="AA3830" t="s">
        <v>65</v>
      </c>
      <c r="AB3830" t="s">
        <v>150</v>
      </c>
      <c r="AC3830">
        <v>4</v>
      </c>
      <c r="AD3830">
        <v>2023</v>
      </c>
      <c r="AE3830">
        <v>2</v>
      </c>
      <c r="AF3830" t="s">
        <v>5527</v>
      </c>
      <c r="AG3830" t="s">
        <v>5528</v>
      </c>
      <c r="AH3830" t="s">
        <v>5515</v>
      </c>
      <c r="AI3830" t="s">
        <v>5526</v>
      </c>
    </row>
    <row r="3831" spans="1:35">
      <c r="A3831" t="s">
        <v>4333</v>
      </c>
      <c r="B3831" s="2">
        <v>45034</v>
      </c>
      <c r="C3831" t="s">
        <v>811</v>
      </c>
      <c r="D3831" t="s">
        <v>31</v>
      </c>
      <c r="E3831" t="s">
        <v>32</v>
      </c>
      <c r="F3831" t="s">
        <v>33</v>
      </c>
      <c r="G3831">
        <v>30</v>
      </c>
      <c r="H3831" t="s">
        <v>153</v>
      </c>
      <c r="I3831" t="s">
        <v>154</v>
      </c>
      <c r="J3831" t="s">
        <v>36</v>
      </c>
      <c r="K3831" t="s">
        <v>184</v>
      </c>
      <c r="L3831" t="s">
        <v>142</v>
      </c>
      <c r="M3831" t="s">
        <v>63</v>
      </c>
      <c r="N3831" t="s">
        <v>53</v>
      </c>
      <c r="O3831">
        <v>3</v>
      </c>
      <c r="P3831" s="4">
        <v>19722</v>
      </c>
      <c r="Q3831" s="4">
        <v>15383</v>
      </c>
      <c r="R3831" s="3">
        <v>0.05</v>
      </c>
      <c r="S3831" s="4">
        <v>56208</v>
      </c>
      <c r="T3831" s="4">
        <v>46149</v>
      </c>
      <c r="U3831" s="4">
        <v>10059</v>
      </c>
      <c r="V3831" s="3">
        <v>0.17896029035012809</v>
      </c>
      <c r="W3831" t="s">
        <v>54</v>
      </c>
      <c r="X3831" t="s">
        <v>42</v>
      </c>
      <c r="Y3831" t="s">
        <v>56</v>
      </c>
      <c r="Z3831">
        <v>2</v>
      </c>
      <c r="AA3831" t="s">
        <v>229</v>
      </c>
      <c r="AB3831" t="s">
        <v>95</v>
      </c>
      <c r="AC3831">
        <v>3.2</v>
      </c>
      <c r="AD3831">
        <v>2023</v>
      </c>
      <c r="AE3831">
        <v>4</v>
      </c>
      <c r="AF3831" t="s">
        <v>5524</v>
      </c>
      <c r="AG3831" t="s">
        <v>5525</v>
      </c>
      <c r="AH3831" t="s">
        <v>5515</v>
      </c>
      <c r="AI3831" t="s">
        <v>5516</v>
      </c>
    </row>
    <row r="3832" spans="1:35">
      <c r="A3832" t="s">
        <v>4334</v>
      </c>
      <c r="B3832" s="2">
        <v>45504</v>
      </c>
      <c r="C3832" t="s">
        <v>285</v>
      </c>
      <c r="D3832" t="s">
        <v>49</v>
      </c>
      <c r="E3832" t="s">
        <v>32</v>
      </c>
      <c r="F3832" t="s">
        <v>33</v>
      </c>
      <c r="G3832">
        <v>33</v>
      </c>
      <c r="H3832" t="s">
        <v>88</v>
      </c>
      <c r="I3832" t="s">
        <v>89</v>
      </c>
      <c r="J3832" t="s">
        <v>82</v>
      </c>
      <c r="K3832" t="s">
        <v>199</v>
      </c>
      <c r="L3832" t="s">
        <v>91</v>
      </c>
      <c r="M3832" t="s">
        <v>83</v>
      </c>
      <c r="N3832" t="s">
        <v>93</v>
      </c>
      <c r="O3832">
        <v>1</v>
      </c>
      <c r="P3832" s="4">
        <v>12821</v>
      </c>
      <c r="Q3832" s="4">
        <v>8205</v>
      </c>
      <c r="R3832" s="3">
        <v>0</v>
      </c>
      <c r="S3832" s="4">
        <v>12821</v>
      </c>
      <c r="T3832" s="4">
        <v>8205</v>
      </c>
      <c r="U3832" s="4">
        <v>4616</v>
      </c>
      <c r="V3832" s="3">
        <v>0.36003431869588953</v>
      </c>
      <c r="W3832" t="s">
        <v>75</v>
      </c>
      <c r="X3832" t="s">
        <v>55</v>
      </c>
      <c r="Y3832" t="s">
        <v>156</v>
      </c>
      <c r="Z3832">
        <v>0</v>
      </c>
      <c r="AA3832" t="s">
        <v>220</v>
      </c>
      <c r="AB3832" t="s">
        <v>189</v>
      </c>
      <c r="AC3832">
        <v>1.4</v>
      </c>
      <c r="AD3832">
        <v>2024</v>
      </c>
      <c r="AE3832">
        <v>7</v>
      </c>
      <c r="AF3832" t="s">
        <v>5533</v>
      </c>
      <c r="AG3832" t="s">
        <v>5514</v>
      </c>
      <c r="AH3832" t="s">
        <v>5519</v>
      </c>
      <c r="AI3832" t="s">
        <v>5516</v>
      </c>
    </row>
    <row r="3833" spans="1:35">
      <c r="A3833" t="s">
        <v>4335</v>
      </c>
      <c r="B3833" s="2">
        <v>45274</v>
      </c>
      <c r="C3833" t="s">
        <v>412</v>
      </c>
      <c r="D3833" t="s">
        <v>31</v>
      </c>
      <c r="E3833" t="s">
        <v>69</v>
      </c>
      <c r="F3833" t="s">
        <v>70</v>
      </c>
      <c r="G3833">
        <v>33</v>
      </c>
      <c r="H3833" t="s">
        <v>99</v>
      </c>
      <c r="I3833" t="s">
        <v>99</v>
      </c>
      <c r="J3833" t="s">
        <v>100</v>
      </c>
      <c r="K3833" t="s">
        <v>239</v>
      </c>
      <c r="L3833" t="s">
        <v>112</v>
      </c>
      <c r="M3833" t="s">
        <v>107</v>
      </c>
      <c r="N3833" t="s">
        <v>64</v>
      </c>
      <c r="O3833">
        <v>4</v>
      </c>
      <c r="P3833" s="4">
        <v>21642</v>
      </c>
      <c r="Q3833" s="4">
        <v>16232</v>
      </c>
      <c r="R3833" s="3">
        <v>0.05</v>
      </c>
      <c r="S3833" s="4">
        <v>82240</v>
      </c>
      <c r="T3833" s="4">
        <v>64928</v>
      </c>
      <c r="U3833" s="4">
        <v>17312</v>
      </c>
      <c r="V3833" s="3">
        <v>0.21050583657587549</v>
      </c>
      <c r="W3833" t="s">
        <v>75</v>
      </c>
      <c r="X3833" t="s">
        <v>76</v>
      </c>
      <c r="Y3833" t="s">
        <v>56</v>
      </c>
      <c r="Z3833">
        <v>4</v>
      </c>
      <c r="AA3833" t="s">
        <v>102</v>
      </c>
      <c r="AB3833" t="s">
        <v>132</v>
      </c>
      <c r="AC3833">
        <v>4.7</v>
      </c>
      <c r="AD3833">
        <v>2023</v>
      </c>
      <c r="AE3833">
        <v>12</v>
      </c>
      <c r="AF3833" t="s">
        <v>5521</v>
      </c>
      <c r="AG3833" t="s">
        <v>5518</v>
      </c>
      <c r="AH3833" t="s">
        <v>5515</v>
      </c>
      <c r="AI3833" t="s">
        <v>5516</v>
      </c>
    </row>
    <row r="3834" spans="1:35">
      <c r="A3834" t="s">
        <v>4336</v>
      </c>
      <c r="B3834" s="2">
        <v>45493</v>
      </c>
      <c r="C3834" t="s">
        <v>1252</v>
      </c>
      <c r="D3834" t="s">
        <v>49</v>
      </c>
      <c r="E3834" t="s">
        <v>170</v>
      </c>
      <c r="F3834" t="s">
        <v>33</v>
      </c>
      <c r="G3834">
        <v>37</v>
      </c>
      <c r="H3834" t="s">
        <v>99</v>
      </c>
      <c r="I3834" t="s">
        <v>99</v>
      </c>
      <c r="J3834" t="s">
        <v>100</v>
      </c>
      <c r="K3834" t="s">
        <v>166</v>
      </c>
      <c r="L3834" t="s">
        <v>52</v>
      </c>
      <c r="M3834" t="s">
        <v>63</v>
      </c>
      <c r="N3834" t="s">
        <v>113</v>
      </c>
      <c r="O3834">
        <v>7</v>
      </c>
      <c r="P3834" s="4">
        <v>22804</v>
      </c>
      <c r="Q3834" s="4">
        <v>17103</v>
      </c>
      <c r="R3834" s="3">
        <v>0.05</v>
      </c>
      <c r="S3834" s="4">
        <v>151647</v>
      </c>
      <c r="T3834" s="4">
        <v>119721</v>
      </c>
      <c r="U3834" s="4">
        <v>31926</v>
      </c>
      <c r="V3834" s="3">
        <v>0.2105283981878969</v>
      </c>
      <c r="W3834" t="s">
        <v>84</v>
      </c>
      <c r="X3834" t="s">
        <v>55</v>
      </c>
      <c r="Y3834" t="s">
        <v>56</v>
      </c>
      <c r="Z3834">
        <v>1</v>
      </c>
      <c r="AA3834" t="s">
        <v>220</v>
      </c>
      <c r="AB3834" t="s">
        <v>132</v>
      </c>
      <c r="AC3834">
        <v>3.7</v>
      </c>
      <c r="AD3834">
        <v>2024</v>
      </c>
      <c r="AE3834">
        <v>7</v>
      </c>
      <c r="AF3834" t="s">
        <v>5533</v>
      </c>
      <c r="AG3834" t="s">
        <v>5514</v>
      </c>
      <c r="AH3834" t="s">
        <v>5515</v>
      </c>
      <c r="AI3834" t="s">
        <v>5526</v>
      </c>
    </row>
    <row r="3835" spans="1:35">
      <c r="A3835" t="s">
        <v>4337</v>
      </c>
      <c r="B3835" s="2">
        <v>45138</v>
      </c>
      <c r="C3835" t="s">
        <v>567</v>
      </c>
      <c r="D3835" t="s">
        <v>31</v>
      </c>
      <c r="E3835" t="s">
        <v>50</v>
      </c>
      <c r="F3835" t="s">
        <v>33</v>
      </c>
      <c r="G3835">
        <v>38</v>
      </c>
      <c r="H3835" t="s">
        <v>34</v>
      </c>
      <c r="I3835" t="s">
        <v>35</v>
      </c>
      <c r="J3835" t="s">
        <v>36</v>
      </c>
      <c r="K3835" t="s">
        <v>199</v>
      </c>
      <c r="L3835" t="s">
        <v>62</v>
      </c>
      <c r="M3835" t="s">
        <v>63</v>
      </c>
      <c r="N3835" t="s">
        <v>64</v>
      </c>
      <c r="O3835">
        <v>3</v>
      </c>
      <c r="P3835" s="4">
        <v>3199</v>
      </c>
      <c r="Q3835" s="4">
        <v>1983</v>
      </c>
      <c r="R3835" s="3">
        <v>0.15</v>
      </c>
      <c r="S3835" s="4">
        <v>8157</v>
      </c>
      <c r="T3835" s="4">
        <v>5949</v>
      </c>
      <c r="U3835" s="4">
        <v>2208</v>
      </c>
      <c r="V3835" s="3">
        <v>0.2706877528503126</v>
      </c>
      <c r="W3835" t="s">
        <v>84</v>
      </c>
      <c r="X3835" t="s">
        <v>42</v>
      </c>
      <c r="Y3835" t="s">
        <v>56</v>
      </c>
      <c r="Z3835">
        <v>5</v>
      </c>
      <c r="AA3835" t="s">
        <v>108</v>
      </c>
      <c r="AB3835" t="s">
        <v>95</v>
      </c>
      <c r="AC3835">
        <v>3.8</v>
      </c>
      <c r="AD3835">
        <v>2023</v>
      </c>
      <c r="AE3835">
        <v>7</v>
      </c>
      <c r="AF3835" t="s">
        <v>5533</v>
      </c>
      <c r="AG3835" t="s">
        <v>5514</v>
      </c>
      <c r="AH3835" t="s">
        <v>5519</v>
      </c>
      <c r="AI3835" t="s">
        <v>5526</v>
      </c>
    </row>
    <row r="3836" spans="1:35">
      <c r="A3836" t="s">
        <v>4338</v>
      </c>
      <c r="B3836" s="2">
        <v>45270</v>
      </c>
      <c r="C3836" t="s">
        <v>932</v>
      </c>
      <c r="D3836" t="s">
        <v>49</v>
      </c>
      <c r="E3836" t="s">
        <v>129</v>
      </c>
      <c r="F3836" t="s">
        <v>33</v>
      </c>
      <c r="G3836">
        <v>30</v>
      </c>
      <c r="H3836" t="s">
        <v>71</v>
      </c>
      <c r="I3836" t="s">
        <v>72</v>
      </c>
      <c r="J3836" t="s">
        <v>73</v>
      </c>
      <c r="K3836" t="s">
        <v>302</v>
      </c>
      <c r="L3836" t="s">
        <v>101</v>
      </c>
      <c r="M3836" t="s">
        <v>107</v>
      </c>
      <c r="N3836" t="s">
        <v>40</v>
      </c>
      <c r="O3836">
        <v>6</v>
      </c>
      <c r="P3836" s="4">
        <v>4317</v>
      </c>
      <c r="Q3836" s="4">
        <v>2979</v>
      </c>
      <c r="R3836" s="3">
        <v>0.15</v>
      </c>
      <c r="S3836" s="4">
        <v>22017</v>
      </c>
      <c r="T3836" s="4">
        <v>17874</v>
      </c>
      <c r="U3836" s="4">
        <v>4143</v>
      </c>
      <c r="V3836" s="3">
        <v>0.18817277558250442</v>
      </c>
      <c r="W3836" t="s">
        <v>84</v>
      </c>
      <c r="X3836" t="s">
        <v>76</v>
      </c>
      <c r="Y3836" t="s">
        <v>156</v>
      </c>
      <c r="Z3836">
        <v>0</v>
      </c>
      <c r="AA3836" t="s">
        <v>102</v>
      </c>
      <c r="AB3836" t="s">
        <v>132</v>
      </c>
      <c r="AC3836">
        <v>1.6</v>
      </c>
      <c r="AD3836">
        <v>2023</v>
      </c>
      <c r="AE3836">
        <v>12</v>
      </c>
      <c r="AF3836" t="s">
        <v>5521</v>
      </c>
      <c r="AG3836" t="s">
        <v>5518</v>
      </c>
      <c r="AH3836" t="s">
        <v>5522</v>
      </c>
      <c r="AI3836" t="s">
        <v>5516</v>
      </c>
    </row>
    <row r="3837" spans="1:35">
      <c r="A3837" t="s">
        <v>4339</v>
      </c>
      <c r="B3837" s="2">
        <v>45350</v>
      </c>
      <c r="C3837" t="s">
        <v>517</v>
      </c>
      <c r="D3837" t="s">
        <v>31</v>
      </c>
      <c r="E3837" t="s">
        <v>69</v>
      </c>
      <c r="F3837" t="s">
        <v>70</v>
      </c>
      <c r="G3837">
        <v>30</v>
      </c>
      <c r="H3837" t="s">
        <v>153</v>
      </c>
      <c r="I3837" t="s">
        <v>154</v>
      </c>
      <c r="J3837" t="s">
        <v>36</v>
      </c>
      <c r="K3837" t="s">
        <v>257</v>
      </c>
      <c r="L3837" t="s">
        <v>91</v>
      </c>
      <c r="M3837" t="s">
        <v>39</v>
      </c>
      <c r="N3837" t="s">
        <v>113</v>
      </c>
      <c r="O3837">
        <v>2</v>
      </c>
      <c r="P3837" s="4">
        <v>5206</v>
      </c>
      <c r="Q3837" s="4">
        <v>3488</v>
      </c>
      <c r="R3837" s="3">
        <v>0.1</v>
      </c>
      <c r="S3837" s="4">
        <v>9371</v>
      </c>
      <c r="T3837" s="4">
        <v>6976</v>
      </c>
      <c r="U3837" s="4">
        <v>2395</v>
      </c>
      <c r="V3837" s="3">
        <v>0.25557571230391635</v>
      </c>
      <c r="W3837" t="s">
        <v>75</v>
      </c>
      <c r="X3837" t="s">
        <v>55</v>
      </c>
      <c r="Y3837" t="s">
        <v>56</v>
      </c>
      <c r="Z3837">
        <v>6</v>
      </c>
      <c r="AA3837" t="s">
        <v>94</v>
      </c>
      <c r="AB3837" t="s">
        <v>66</v>
      </c>
      <c r="AC3837">
        <v>4.5999999999999996</v>
      </c>
      <c r="AD3837">
        <v>2024</v>
      </c>
      <c r="AE3837">
        <v>2</v>
      </c>
      <c r="AF3837" t="s">
        <v>5527</v>
      </c>
      <c r="AG3837" t="s">
        <v>5528</v>
      </c>
      <c r="AH3837" t="s">
        <v>5519</v>
      </c>
      <c r="AI3837" t="s">
        <v>5516</v>
      </c>
    </row>
    <row r="3838" spans="1:35">
      <c r="A3838" t="s">
        <v>4340</v>
      </c>
      <c r="B3838" s="2">
        <v>45598</v>
      </c>
      <c r="C3838" t="s">
        <v>128</v>
      </c>
      <c r="D3838" t="s">
        <v>49</v>
      </c>
      <c r="E3838" t="s">
        <v>69</v>
      </c>
      <c r="F3838" t="s">
        <v>70</v>
      </c>
      <c r="G3838">
        <v>19</v>
      </c>
      <c r="H3838" t="s">
        <v>88</v>
      </c>
      <c r="I3838" t="s">
        <v>89</v>
      </c>
      <c r="J3838" t="s">
        <v>82</v>
      </c>
      <c r="K3838" t="s">
        <v>61</v>
      </c>
      <c r="L3838" t="s">
        <v>131</v>
      </c>
      <c r="M3838" t="s">
        <v>107</v>
      </c>
      <c r="N3838" t="s">
        <v>93</v>
      </c>
      <c r="O3838">
        <v>6</v>
      </c>
      <c r="P3838" s="4">
        <v>22430</v>
      </c>
      <c r="Q3838" s="4">
        <v>16374</v>
      </c>
      <c r="R3838" s="3">
        <v>0.1</v>
      </c>
      <c r="S3838" s="4">
        <v>121122</v>
      </c>
      <c r="T3838" s="4">
        <v>98244</v>
      </c>
      <c r="U3838" s="4">
        <v>22878</v>
      </c>
      <c r="V3838" s="3">
        <v>0.18888393520582553</v>
      </c>
      <c r="W3838" t="s">
        <v>84</v>
      </c>
      <c r="X3838" t="s">
        <v>55</v>
      </c>
      <c r="Y3838" t="s">
        <v>56</v>
      </c>
      <c r="Z3838">
        <v>3</v>
      </c>
      <c r="AA3838" t="s">
        <v>149</v>
      </c>
      <c r="AB3838" t="s">
        <v>150</v>
      </c>
      <c r="AC3838">
        <v>4.4000000000000004</v>
      </c>
      <c r="AD3838">
        <v>2024</v>
      </c>
      <c r="AE3838">
        <v>11</v>
      </c>
      <c r="AF3838" t="s">
        <v>5535</v>
      </c>
      <c r="AG3838" t="s">
        <v>5518</v>
      </c>
      <c r="AH3838" t="s">
        <v>5515</v>
      </c>
      <c r="AI3838" t="s">
        <v>5520</v>
      </c>
    </row>
    <row r="3839" spans="1:35">
      <c r="A3839" t="s">
        <v>4341</v>
      </c>
      <c r="B3839" s="2">
        <v>45401</v>
      </c>
      <c r="C3839" t="s">
        <v>1377</v>
      </c>
      <c r="D3839" t="s">
        <v>31</v>
      </c>
      <c r="E3839" t="s">
        <v>129</v>
      </c>
      <c r="F3839" t="s">
        <v>33</v>
      </c>
      <c r="G3839">
        <v>33</v>
      </c>
      <c r="H3839" t="s">
        <v>71</v>
      </c>
      <c r="I3839" t="s">
        <v>72</v>
      </c>
      <c r="J3839" t="s">
        <v>73</v>
      </c>
      <c r="K3839" t="s">
        <v>368</v>
      </c>
      <c r="L3839" t="s">
        <v>155</v>
      </c>
      <c r="M3839" t="s">
        <v>83</v>
      </c>
      <c r="N3839" t="s">
        <v>93</v>
      </c>
      <c r="O3839">
        <v>1</v>
      </c>
      <c r="P3839" s="4">
        <v>9820</v>
      </c>
      <c r="Q3839" s="4">
        <v>5499</v>
      </c>
      <c r="R3839" s="3">
        <v>0.05</v>
      </c>
      <c r="S3839" s="4">
        <v>9329</v>
      </c>
      <c r="T3839" s="4">
        <v>5499</v>
      </c>
      <c r="U3839" s="4">
        <v>3830</v>
      </c>
      <c r="V3839" s="3">
        <v>0.41054775431450319</v>
      </c>
      <c r="W3839" t="s">
        <v>41</v>
      </c>
      <c r="X3839" t="s">
        <v>76</v>
      </c>
      <c r="Y3839" t="s">
        <v>56</v>
      </c>
      <c r="Z3839">
        <v>3</v>
      </c>
      <c r="AA3839" t="s">
        <v>108</v>
      </c>
      <c r="AB3839" t="s">
        <v>194</v>
      </c>
      <c r="AC3839">
        <v>4.5999999999999996</v>
      </c>
      <c r="AD3839">
        <v>2024</v>
      </c>
      <c r="AE3839">
        <v>4</v>
      </c>
      <c r="AF3839" t="s">
        <v>5524</v>
      </c>
      <c r="AG3839" t="s">
        <v>5525</v>
      </c>
      <c r="AH3839" t="s">
        <v>5519</v>
      </c>
      <c r="AI3839" t="s">
        <v>5516</v>
      </c>
    </row>
    <row r="3840" spans="1:35">
      <c r="A3840" t="s">
        <v>4342</v>
      </c>
      <c r="B3840" s="2">
        <v>44968</v>
      </c>
      <c r="C3840" t="s">
        <v>314</v>
      </c>
      <c r="D3840" t="s">
        <v>31</v>
      </c>
      <c r="E3840" t="s">
        <v>129</v>
      </c>
      <c r="F3840" t="s">
        <v>33</v>
      </c>
      <c r="G3840">
        <v>33</v>
      </c>
      <c r="H3840" t="s">
        <v>71</v>
      </c>
      <c r="I3840" t="s">
        <v>72</v>
      </c>
      <c r="J3840" t="s">
        <v>73</v>
      </c>
      <c r="K3840" t="s">
        <v>162</v>
      </c>
      <c r="L3840" t="s">
        <v>101</v>
      </c>
      <c r="M3840" t="s">
        <v>92</v>
      </c>
      <c r="N3840" t="s">
        <v>113</v>
      </c>
      <c r="O3840">
        <v>7</v>
      </c>
      <c r="P3840" s="4">
        <v>22448</v>
      </c>
      <c r="Q3840" s="4">
        <v>15938</v>
      </c>
      <c r="R3840" s="3">
        <v>0</v>
      </c>
      <c r="S3840" s="4">
        <v>157136</v>
      </c>
      <c r="T3840" s="4">
        <v>111566</v>
      </c>
      <c r="U3840" s="4">
        <v>45570</v>
      </c>
      <c r="V3840" s="3">
        <v>0.29000356379187453</v>
      </c>
      <c r="W3840" t="s">
        <v>54</v>
      </c>
      <c r="X3840" t="s">
        <v>55</v>
      </c>
      <c r="Y3840" t="s">
        <v>56</v>
      </c>
      <c r="Z3840">
        <v>7</v>
      </c>
      <c r="AA3840" t="s">
        <v>159</v>
      </c>
      <c r="AB3840" t="s">
        <v>150</v>
      </c>
      <c r="AC3840">
        <v>3.3</v>
      </c>
      <c r="AD3840">
        <v>2023</v>
      </c>
      <c r="AE3840">
        <v>2</v>
      </c>
      <c r="AF3840" t="s">
        <v>5527</v>
      </c>
      <c r="AG3840" t="s">
        <v>5528</v>
      </c>
      <c r="AH3840" t="s">
        <v>5515</v>
      </c>
      <c r="AI3840" t="s">
        <v>5516</v>
      </c>
    </row>
    <row r="3841" spans="1:35">
      <c r="A3841" t="s">
        <v>4343</v>
      </c>
      <c r="B3841" s="2">
        <v>45485</v>
      </c>
      <c r="C3841" t="s">
        <v>640</v>
      </c>
      <c r="D3841" t="s">
        <v>31</v>
      </c>
      <c r="E3841" t="s">
        <v>60</v>
      </c>
      <c r="F3841" t="s">
        <v>70</v>
      </c>
      <c r="G3841">
        <v>18</v>
      </c>
      <c r="H3841" t="s">
        <v>153</v>
      </c>
      <c r="I3841" t="s">
        <v>154</v>
      </c>
      <c r="J3841" t="s">
        <v>36</v>
      </c>
      <c r="K3841" t="s">
        <v>225</v>
      </c>
      <c r="L3841" t="s">
        <v>91</v>
      </c>
      <c r="M3841" t="s">
        <v>107</v>
      </c>
      <c r="N3841" t="s">
        <v>53</v>
      </c>
      <c r="O3841">
        <v>1</v>
      </c>
      <c r="P3841" s="4">
        <v>6007</v>
      </c>
      <c r="Q3841" s="4">
        <v>4806</v>
      </c>
      <c r="R3841" s="3">
        <v>0.15</v>
      </c>
      <c r="S3841" s="4">
        <v>5106</v>
      </c>
      <c r="T3841" s="4">
        <v>4806</v>
      </c>
      <c r="U3841" s="4">
        <v>300</v>
      </c>
      <c r="V3841" s="3">
        <v>5.8754406580493537E-2</v>
      </c>
      <c r="W3841" t="s">
        <v>75</v>
      </c>
      <c r="X3841" t="s">
        <v>55</v>
      </c>
      <c r="Y3841" t="s">
        <v>171</v>
      </c>
      <c r="Z3841">
        <v>15</v>
      </c>
      <c r="AA3841" t="s">
        <v>185</v>
      </c>
      <c r="AB3841" t="s">
        <v>132</v>
      </c>
      <c r="AC3841" t="s">
        <v>46</v>
      </c>
      <c r="AD3841">
        <v>2024</v>
      </c>
      <c r="AE3841">
        <v>7</v>
      </c>
      <c r="AF3841" t="s">
        <v>5533</v>
      </c>
      <c r="AG3841" t="s">
        <v>5514</v>
      </c>
      <c r="AH3841" t="s">
        <v>5519</v>
      </c>
      <c r="AI3841" t="s">
        <v>5520</v>
      </c>
    </row>
    <row r="3842" spans="1:35">
      <c r="A3842" t="s">
        <v>4344</v>
      </c>
      <c r="B3842" s="2">
        <v>45253</v>
      </c>
      <c r="C3842" t="s">
        <v>1055</v>
      </c>
      <c r="D3842" t="s">
        <v>31</v>
      </c>
      <c r="E3842" t="s">
        <v>69</v>
      </c>
      <c r="F3842" t="s">
        <v>70</v>
      </c>
      <c r="G3842">
        <v>27</v>
      </c>
      <c r="H3842" t="s">
        <v>80</v>
      </c>
      <c r="I3842" t="s">
        <v>81</v>
      </c>
      <c r="J3842" t="s">
        <v>82</v>
      </c>
      <c r="K3842" t="s">
        <v>90</v>
      </c>
      <c r="L3842" t="s">
        <v>52</v>
      </c>
      <c r="M3842" t="s">
        <v>39</v>
      </c>
      <c r="N3842" t="s">
        <v>64</v>
      </c>
      <c r="O3842">
        <v>2</v>
      </c>
      <c r="P3842" s="4">
        <v>4914</v>
      </c>
      <c r="Q3842" s="4">
        <v>3636</v>
      </c>
      <c r="R3842" s="3">
        <v>0.2</v>
      </c>
      <c r="S3842" s="4">
        <v>7862</v>
      </c>
      <c r="T3842" s="4">
        <v>7272</v>
      </c>
      <c r="U3842" s="4">
        <v>590</v>
      </c>
      <c r="V3842" s="3">
        <v>7.5044517934367852E-2</v>
      </c>
      <c r="W3842" t="s">
        <v>54</v>
      </c>
      <c r="X3842" t="s">
        <v>55</v>
      </c>
      <c r="Y3842" t="s">
        <v>56</v>
      </c>
      <c r="Z3842">
        <v>3</v>
      </c>
      <c r="AA3842" t="s">
        <v>57</v>
      </c>
      <c r="AB3842" t="s">
        <v>150</v>
      </c>
      <c r="AC3842">
        <v>4.0999999999999996</v>
      </c>
      <c r="AD3842">
        <v>2023</v>
      </c>
      <c r="AE3842">
        <v>11</v>
      </c>
      <c r="AF3842" t="s">
        <v>5535</v>
      </c>
      <c r="AG3842" t="s">
        <v>5518</v>
      </c>
      <c r="AH3842" t="s">
        <v>5519</v>
      </c>
      <c r="AI3842" t="s">
        <v>5516</v>
      </c>
    </row>
    <row r="3843" spans="1:35">
      <c r="A3843" t="s">
        <v>4345</v>
      </c>
      <c r="B3843" s="2">
        <v>45078</v>
      </c>
      <c r="C3843" t="s">
        <v>123</v>
      </c>
      <c r="D3843" t="s">
        <v>31</v>
      </c>
      <c r="E3843" t="s">
        <v>60</v>
      </c>
      <c r="F3843" t="s">
        <v>70</v>
      </c>
      <c r="G3843">
        <v>26</v>
      </c>
      <c r="H3843" t="s">
        <v>105</v>
      </c>
      <c r="I3843" t="s">
        <v>89</v>
      </c>
      <c r="J3843" t="s">
        <v>82</v>
      </c>
      <c r="K3843" t="s">
        <v>120</v>
      </c>
      <c r="L3843" t="s">
        <v>52</v>
      </c>
      <c r="M3843" t="s">
        <v>63</v>
      </c>
      <c r="N3843" t="s">
        <v>53</v>
      </c>
      <c r="O3843">
        <v>7</v>
      </c>
      <c r="P3843" s="4">
        <v>5941</v>
      </c>
      <c r="Q3843" s="4">
        <v>3386</v>
      </c>
      <c r="R3843" s="3">
        <v>0.2</v>
      </c>
      <c r="S3843" s="4">
        <v>33270</v>
      </c>
      <c r="T3843" s="4">
        <v>23702</v>
      </c>
      <c r="U3843" s="4">
        <v>9568</v>
      </c>
      <c r="V3843" s="3">
        <v>0.28758641418695524</v>
      </c>
      <c r="W3843" t="s">
        <v>75</v>
      </c>
      <c r="X3843" t="s">
        <v>42</v>
      </c>
      <c r="Y3843" t="s">
        <v>156</v>
      </c>
      <c r="Z3843">
        <v>0</v>
      </c>
      <c r="AA3843" t="s">
        <v>102</v>
      </c>
      <c r="AB3843" t="s">
        <v>194</v>
      </c>
      <c r="AC3843">
        <v>1.1000000000000001</v>
      </c>
      <c r="AD3843">
        <v>2023</v>
      </c>
      <c r="AE3843">
        <v>6</v>
      </c>
      <c r="AF3843" t="s">
        <v>5530</v>
      </c>
      <c r="AG3843" t="s">
        <v>5525</v>
      </c>
      <c r="AH3843" t="s">
        <v>5522</v>
      </c>
      <c r="AI3843" t="s">
        <v>5516</v>
      </c>
    </row>
    <row r="3844" spans="1:35">
      <c r="A3844" t="s">
        <v>4346</v>
      </c>
      <c r="B3844" s="2">
        <v>45234</v>
      </c>
      <c r="C3844" t="s">
        <v>750</v>
      </c>
      <c r="D3844" t="s">
        <v>31</v>
      </c>
      <c r="E3844" t="s">
        <v>129</v>
      </c>
      <c r="F3844" t="s">
        <v>33</v>
      </c>
      <c r="G3844">
        <v>31</v>
      </c>
      <c r="H3844" t="s">
        <v>80</v>
      </c>
      <c r="I3844" t="s">
        <v>81</v>
      </c>
      <c r="J3844" t="s">
        <v>82</v>
      </c>
      <c r="K3844" t="s">
        <v>51</v>
      </c>
      <c r="L3844" t="s">
        <v>52</v>
      </c>
      <c r="M3844" t="s">
        <v>107</v>
      </c>
      <c r="N3844" t="s">
        <v>126</v>
      </c>
      <c r="O3844">
        <v>3</v>
      </c>
      <c r="P3844" s="4">
        <v>9485</v>
      </c>
      <c r="Q3844" s="4">
        <v>6260</v>
      </c>
      <c r="R3844" s="3">
        <v>0.15</v>
      </c>
      <c r="S3844" s="4">
        <v>24187</v>
      </c>
      <c r="T3844" s="4">
        <v>18780</v>
      </c>
      <c r="U3844" s="4">
        <v>5407</v>
      </c>
      <c r="V3844" s="3">
        <v>0.22354984082358292</v>
      </c>
      <c r="W3844" t="s">
        <v>84</v>
      </c>
      <c r="X3844" t="s">
        <v>55</v>
      </c>
      <c r="Y3844" t="s">
        <v>56</v>
      </c>
      <c r="Z3844">
        <v>1</v>
      </c>
      <c r="AA3844" t="s">
        <v>172</v>
      </c>
      <c r="AB3844" t="s">
        <v>194</v>
      </c>
      <c r="AC3844">
        <v>3.8</v>
      </c>
      <c r="AD3844">
        <v>2023</v>
      </c>
      <c r="AE3844">
        <v>11</v>
      </c>
      <c r="AF3844" t="s">
        <v>5535</v>
      </c>
      <c r="AG3844" t="s">
        <v>5518</v>
      </c>
      <c r="AH3844" t="s">
        <v>5522</v>
      </c>
      <c r="AI3844" t="s">
        <v>5516</v>
      </c>
    </row>
    <row r="3845" spans="1:35">
      <c r="A3845" t="s">
        <v>4347</v>
      </c>
      <c r="B3845" s="2">
        <v>45000</v>
      </c>
      <c r="C3845" t="s">
        <v>1035</v>
      </c>
      <c r="D3845" t="s">
        <v>31</v>
      </c>
      <c r="E3845" t="s">
        <v>119</v>
      </c>
      <c r="F3845" t="s">
        <v>70</v>
      </c>
      <c r="G3845">
        <v>24</v>
      </c>
      <c r="H3845" t="s">
        <v>153</v>
      </c>
      <c r="I3845" t="s">
        <v>154</v>
      </c>
      <c r="J3845" t="s">
        <v>36</v>
      </c>
      <c r="K3845" t="s">
        <v>120</v>
      </c>
      <c r="L3845" t="s">
        <v>155</v>
      </c>
      <c r="M3845" t="s">
        <v>92</v>
      </c>
      <c r="N3845" t="s">
        <v>40</v>
      </c>
      <c r="O3845">
        <v>5</v>
      </c>
      <c r="P3845" s="4">
        <v>10599</v>
      </c>
      <c r="Q3845" s="4">
        <v>7949</v>
      </c>
      <c r="R3845" s="3">
        <v>0.15</v>
      </c>
      <c r="S3845" s="4">
        <v>45046</v>
      </c>
      <c r="T3845" s="4">
        <v>39745</v>
      </c>
      <c r="U3845" s="4">
        <v>5301</v>
      </c>
      <c r="V3845" s="3">
        <v>0.11767970519024996</v>
      </c>
      <c r="W3845" t="s">
        <v>41</v>
      </c>
      <c r="X3845" t="s">
        <v>55</v>
      </c>
      <c r="Y3845" t="s">
        <v>156</v>
      </c>
      <c r="Z3845">
        <v>0</v>
      </c>
      <c r="AA3845" t="s">
        <v>65</v>
      </c>
      <c r="AB3845" t="s">
        <v>45</v>
      </c>
      <c r="AC3845">
        <v>1.7</v>
      </c>
      <c r="AD3845">
        <v>2023</v>
      </c>
      <c r="AE3845">
        <v>3</v>
      </c>
      <c r="AF3845" t="s">
        <v>5534</v>
      </c>
      <c r="AG3845" t="s">
        <v>5528</v>
      </c>
      <c r="AH3845" t="s">
        <v>5522</v>
      </c>
      <c r="AI3845" t="s">
        <v>5520</v>
      </c>
    </row>
    <row r="3846" spans="1:35">
      <c r="A3846" t="s">
        <v>4348</v>
      </c>
      <c r="B3846" s="2">
        <v>45531</v>
      </c>
      <c r="C3846" t="s">
        <v>471</v>
      </c>
      <c r="D3846" t="s">
        <v>31</v>
      </c>
      <c r="E3846" t="s">
        <v>32</v>
      </c>
      <c r="F3846" t="s">
        <v>33</v>
      </c>
      <c r="G3846">
        <v>19</v>
      </c>
      <c r="H3846" t="s">
        <v>153</v>
      </c>
      <c r="I3846" t="s">
        <v>154</v>
      </c>
      <c r="J3846" t="s">
        <v>36</v>
      </c>
      <c r="K3846" t="s">
        <v>37</v>
      </c>
      <c r="L3846" t="s">
        <v>155</v>
      </c>
      <c r="M3846" t="s">
        <v>39</v>
      </c>
      <c r="N3846" t="s">
        <v>64</v>
      </c>
      <c r="O3846">
        <v>5</v>
      </c>
      <c r="P3846" s="4">
        <v>4425</v>
      </c>
      <c r="Q3846" s="4">
        <v>2655</v>
      </c>
      <c r="R3846" s="3">
        <v>0.15</v>
      </c>
      <c r="S3846" s="4">
        <v>18806</v>
      </c>
      <c r="T3846" s="4">
        <v>13275</v>
      </c>
      <c r="U3846" s="4">
        <v>5531</v>
      </c>
      <c r="V3846" s="3">
        <v>0.29410826332021694</v>
      </c>
      <c r="W3846" t="s">
        <v>54</v>
      </c>
      <c r="X3846" t="s">
        <v>76</v>
      </c>
      <c r="Y3846" t="s">
        <v>43</v>
      </c>
      <c r="Z3846">
        <v>0</v>
      </c>
      <c r="AA3846" t="s">
        <v>220</v>
      </c>
      <c r="AB3846" t="s">
        <v>189</v>
      </c>
      <c r="AC3846" t="s">
        <v>46</v>
      </c>
      <c r="AD3846">
        <v>2024</v>
      </c>
      <c r="AE3846">
        <v>8</v>
      </c>
      <c r="AF3846" t="s">
        <v>5513</v>
      </c>
      <c r="AG3846" t="s">
        <v>5514</v>
      </c>
      <c r="AH3846" t="s">
        <v>5519</v>
      </c>
      <c r="AI3846" t="s">
        <v>5520</v>
      </c>
    </row>
    <row r="3847" spans="1:35">
      <c r="A3847" t="s">
        <v>4349</v>
      </c>
      <c r="B3847" s="2">
        <v>45130</v>
      </c>
      <c r="C3847" t="s">
        <v>213</v>
      </c>
      <c r="D3847" t="s">
        <v>31</v>
      </c>
      <c r="E3847" t="s">
        <v>188</v>
      </c>
      <c r="F3847" t="s">
        <v>33</v>
      </c>
      <c r="G3847">
        <v>53</v>
      </c>
      <c r="H3847" t="s">
        <v>71</v>
      </c>
      <c r="I3847" t="s">
        <v>72</v>
      </c>
      <c r="J3847" t="s">
        <v>73</v>
      </c>
      <c r="K3847" t="s">
        <v>130</v>
      </c>
      <c r="L3847" t="s">
        <v>62</v>
      </c>
      <c r="M3847" t="s">
        <v>39</v>
      </c>
      <c r="N3847" t="s">
        <v>126</v>
      </c>
      <c r="O3847">
        <v>6</v>
      </c>
      <c r="P3847" s="4">
        <v>7170</v>
      </c>
      <c r="Q3847" s="4">
        <v>4374</v>
      </c>
      <c r="R3847" s="3">
        <v>0</v>
      </c>
      <c r="S3847" s="4">
        <v>43020</v>
      </c>
      <c r="T3847" s="4">
        <v>26244</v>
      </c>
      <c r="U3847" s="4">
        <v>16776</v>
      </c>
      <c r="V3847" s="3">
        <v>0.38995815899581587</v>
      </c>
      <c r="W3847" t="s">
        <v>54</v>
      </c>
      <c r="X3847" t="s">
        <v>55</v>
      </c>
      <c r="Y3847" t="s">
        <v>56</v>
      </c>
      <c r="Z3847">
        <v>6</v>
      </c>
      <c r="AA3847" t="s">
        <v>65</v>
      </c>
      <c r="AB3847" t="s">
        <v>45</v>
      </c>
      <c r="AC3847">
        <v>3.8</v>
      </c>
      <c r="AD3847">
        <v>2023</v>
      </c>
      <c r="AE3847">
        <v>7</v>
      </c>
      <c r="AF3847" t="s">
        <v>5533</v>
      </c>
      <c r="AG3847" t="s">
        <v>5514</v>
      </c>
      <c r="AH3847" t="s">
        <v>5522</v>
      </c>
      <c r="AI3847" t="s">
        <v>5523</v>
      </c>
    </row>
    <row r="3848" spans="1:35">
      <c r="A3848" t="s">
        <v>4350</v>
      </c>
      <c r="B3848" s="2">
        <v>45383</v>
      </c>
      <c r="C3848" t="s">
        <v>707</v>
      </c>
      <c r="D3848" t="s">
        <v>31</v>
      </c>
      <c r="E3848" t="s">
        <v>111</v>
      </c>
      <c r="F3848" t="s">
        <v>70</v>
      </c>
      <c r="G3848">
        <v>44</v>
      </c>
      <c r="H3848" t="s">
        <v>34</v>
      </c>
      <c r="I3848" t="s">
        <v>35</v>
      </c>
      <c r="J3848" t="s">
        <v>36</v>
      </c>
      <c r="K3848" t="s">
        <v>302</v>
      </c>
      <c r="L3848" t="s">
        <v>62</v>
      </c>
      <c r="M3848" t="s">
        <v>39</v>
      </c>
      <c r="N3848" t="s">
        <v>126</v>
      </c>
      <c r="O3848">
        <v>3</v>
      </c>
      <c r="P3848" s="4">
        <v>11284</v>
      </c>
      <c r="Q3848" s="4">
        <v>6883</v>
      </c>
      <c r="R3848" s="3">
        <v>0.15</v>
      </c>
      <c r="S3848" s="4">
        <v>28774</v>
      </c>
      <c r="T3848" s="4">
        <v>20649</v>
      </c>
      <c r="U3848" s="4">
        <v>8125</v>
      </c>
      <c r="V3848" s="3">
        <v>0.28237297560297492</v>
      </c>
      <c r="W3848" t="s">
        <v>75</v>
      </c>
      <c r="X3848" t="s">
        <v>42</v>
      </c>
      <c r="Y3848" t="s">
        <v>56</v>
      </c>
      <c r="Z3848">
        <v>6</v>
      </c>
      <c r="AA3848" t="s">
        <v>159</v>
      </c>
      <c r="AB3848" t="s">
        <v>121</v>
      </c>
      <c r="AC3848">
        <v>3.8</v>
      </c>
      <c r="AD3848">
        <v>2024</v>
      </c>
      <c r="AE3848">
        <v>4</v>
      </c>
      <c r="AF3848" t="s">
        <v>5524</v>
      </c>
      <c r="AG3848" t="s">
        <v>5525</v>
      </c>
      <c r="AH3848" t="s">
        <v>5522</v>
      </c>
      <c r="AI3848" t="s">
        <v>5526</v>
      </c>
    </row>
    <row r="3849" spans="1:35">
      <c r="A3849" t="s">
        <v>4351</v>
      </c>
      <c r="B3849" s="2">
        <v>45255</v>
      </c>
      <c r="C3849" t="s">
        <v>684</v>
      </c>
      <c r="D3849" t="s">
        <v>31</v>
      </c>
      <c r="E3849" t="s">
        <v>32</v>
      </c>
      <c r="F3849" t="s">
        <v>33</v>
      </c>
      <c r="G3849">
        <v>57</v>
      </c>
      <c r="H3849" t="s">
        <v>88</v>
      </c>
      <c r="I3849" t="s">
        <v>89</v>
      </c>
      <c r="J3849" t="s">
        <v>82</v>
      </c>
      <c r="K3849" t="s">
        <v>120</v>
      </c>
      <c r="L3849" t="s">
        <v>38</v>
      </c>
      <c r="M3849" t="s">
        <v>39</v>
      </c>
      <c r="N3849" t="s">
        <v>53</v>
      </c>
      <c r="O3849">
        <v>3</v>
      </c>
      <c r="P3849" s="4">
        <v>17216</v>
      </c>
      <c r="Q3849" s="4">
        <v>10157</v>
      </c>
      <c r="R3849" s="3">
        <v>0</v>
      </c>
      <c r="S3849" s="4">
        <v>51648</v>
      </c>
      <c r="T3849" s="4">
        <v>30471</v>
      </c>
      <c r="U3849" s="4">
        <v>21177</v>
      </c>
      <c r="V3849" s="3">
        <v>0.41002555762081783</v>
      </c>
      <c r="W3849" t="s">
        <v>84</v>
      </c>
      <c r="X3849" t="s">
        <v>76</v>
      </c>
      <c r="Y3849" t="s">
        <v>171</v>
      </c>
      <c r="Z3849">
        <v>3</v>
      </c>
      <c r="AA3849" t="s">
        <v>143</v>
      </c>
      <c r="AB3849" t="s">
        <v>66</v>
      </c>
      <c r="AC3849" t="s">
        <v>46</v>
      </c>
      <c r="AD3849">
        <v>2023</v>
      </c>
      <c r="AE3849">
        <v>11</v>
      </c>
      <c r="AF3849" t="s">
        <v>5535</v>
      </c>
      <c r="AG3849" t="s">
        <v>5518</v>
      </c>
      <c r="AH3849" t="s">
        <v>5515</v>
      </c>
      <c r="AI3849" t="s">
        <v>5523</v>
      </c>
    </row>
    <row r="3850" spans="1:35">
      <c r="A3850" t="s">
        <v>4352</v>
      </c>
      <c r="B3850" s="2">
        <v>45097</v>
      </c>
      <c r="C3850" t="s">
        <v>632</v>
      </c>
      <c r="D3850" t="s">
        <v>49</v>
      </c>
      <c r="E3850" t="s">
        <v>50</v>
      </c>
      <c r="F3850" t="s">
        <v>33</v>
      </c>
      <c r="G3850">
        <v>25</v>
      </c>
      <c r="H3850" t="s">
        <v>34</v>
      </c>
      <c r="I3850" t="s">
        <v>35</v>
      </c>
      <c r="J3850" t="s">
        <v>36</v>
      </c>
      <c r="K3850" t="s">
        <v>257</v>
      </c>
      <c r="L3850" t="s">
        <v>155</v>
      </c>
      <c r="M3850" t="s">
        <v>92</v>
      </c>
      <c r="N3850" t="s">
        <v>113</v>
      </c>
      <c r="O3850">
        <v>3</v>
      </c>
      <c r="P3850" s="4">
        <v>7748</v>
      </c>
      <c r="Q3850" s="4">
        <v>4261</v>
      </c>
      <c r="R3850" s="3">
        <v>0</v>
      </c>
      <c r="S3850" s="4">
        <v>23244</v>
      </c>
      <c r="T3850" s="4">
        <v>12783</v>
      </c>
      <c r="U3850" s="4">
        <v>10461</v>
      </c>
      <c r="V3850" s="3">
        <v>0.45005162622612288</v>
      </c>
      <c r="W3850" t="s">
        <v>41</v>
      </c>
      <c r="X3850" t="s">
        <v>55</v>
      </c>
      <c r="Y3850" t="s">
        <v>171</v>
      </c>
      <c r="Z3850">
        <v>13</v>
      </c>
      <c r="AA3850" t="s">
        <v>85</v>
      </c>
      <c r="AB3850" t="s">
        <v>132</v>
      </c>
      <c r="AC3850" t="s">
        <v>46</v>
      </c>
      <c r="AD3850">
        <v>2023</v>
      </c>
      <c r="AE3850">
        <v>6</v>
      </c>
      <c r="AF3850" t="s">
        <v>5530</v>
      </c>
      <c r="AG3850" t="s">
        <v>5525</v>
      </c>
      <c r="AH3850" t="s">
        <v>5522</v>
      </c>
      <c r="AI3850" t="s">
        <v>5516</v>
      </c>
    </row>
    <row r="3851" spans="1:35">
      <c r="A3851" t="s">
        <v>4353</v>
      </c>
      <c r="B3851" s="2">
        <v>45058</v>
      </c>
      <c r="C3851" t="s">
        <v>281</v>
      </c>
      <c r="D3851" t="s">
        <v>31</v>
      </c>
      <c r="E3851" t="s">
        <v>119</v>
      </c>
      <c r="F3851" t="s">
        <v>70</v>
      </c>
      <c r="G3851">
        <v>37</v>
      </c>
      <c r="H3851" t="s">
        <v>99</v>
      </c>
      <c r="I3851" t="s">
        <v>99</v>
      </c>
      <c r="J3851" t="s">
        <v>100</v>
      </c>
      <c r="K3851" t="s">
        <v>192</v>
      </c>
      <c r="L3851" t="s">
        <v>137</v>
      </c>
      <c r="M3851" t="s">
        <v>63</v>
      </c>
      <c r="N3851" t="s">
        <v>53</v>
      </c>
      <c r="O3851">
        <v>5</v>
      </c>
      <c r="P3851" s="4">
        <v>2323</v>
      </c>
      <c r="Q3851" s="4">
        <v>1789</v>
      </c>
      <c r="R3851" s="3">
        <v>0</v>
      </c>
      <c r="S3851" s="4">
        <v>11615</v>
      </c>
      <c r="T3851" s="4">
        <v>8945</v>
      </c>
      <c r="U3851" s="4">
        <v>2670</v>
      </c>
      <c r="V3851" s="3">
        <v>0.2298751614291864</v>
      </c>
      <c r="W3851" t="s">
        <v>54</v>
      </c>
      <c r="X3851" t="s">
        <v>55</v>
      </c>
      <c r="Y3851" t="s">
        <v>56</v>
      </c>
      <c r="Z3851">
        <v>5</v>
      </c>
      <c r="AA3851" t="s">
        <v>185</v>
      </c>
      <c r="AB3851" t="s">
        <v>150</v>
      </c>
      <c r="AC3851">
        <v>3.1</v>
      </c>
      <c r="AD3851">
        <v>2023</v>
      </c>
      <c r="AE3851">
        <v>5</v>
      </c>
      <c r="AF3851" t="s">
        <v>5529</v>
      </c>
      <c r="AG3851" t="s">
        <v>5525</v>
      </c>
      <c r="AH3851" t="s">
        <v>5519</v>
      </c>
      <c r="AI3851" t="s">
        <v>5526</v>
      </c>
    </row>
    <row r="3852" spans="1:35">
      <c r="A3852" t="s">
        <v>4354</v>
      </c>
      <c r="B3852" s="2">
        <v>45210</v>
      </c>
      <c r="C3852" t="s">
        <v>932</v>
      </c>
      <c r="D3852" t="s">
        <v>31</v>
      </c>
      <c r="E3852" t="s">
        <v>69</v>
      </c>
      <c r="F3852" t="s">
        <v>70</v>
      </c>
      <c r="G3852">
        <v>58</v>
      </c>
      <c r="H3852" t="s">
        <v>71</v>
      </c>
      <c r="I3852" t="s">
        <v>72</v>
      </c>
      <c r="J3852" t="s">
        <v>73</v>
      </c>
      <c r="K3852" t="s">
        <v>368</v>
      </c>
      <c r="L3852" t="s">
        <v>137</v>
      </c>
      <c r="M3852" t="s">
        <v>92</v>
      </c>
      <c r="N3852" t="s">
        <v>64</v>
      </c>
      <c r="O3852">
        <v>7</v>
      </c>
      <c r="P3852" s="4">
        <v>1567</v>
      </c>
      <c r="Q3852" s="4">
        <v>1081</v>
      </c>
      <c r="R3852" s="3">
        <v>0.1</v>
      </c>
      <c r="S3852" s="4">
        <v>9872</v>
      </c>
      <c r="T3852" s="4">
        <v>7567</v>
      </c>
      <c r="U3852" s="4">
        <v>2305</v>
      </c>
      <c r="V3852" s="3">
        <v>0.23348865478119935</v>
      </c>
      <c r="W3852" t="s">
        <v>41</v>
      </c>
      <c r="X3852" t="s">
        <v>76</v>
      </c>
      <c r="Y3852" t="s">
        <v>43</v>
      </c>
      <c r="Z3852">
        <v>0</v>
      </c>
      <c r="AA3852" t="s">
        <v>185</v>
      </c>
      <c r="AB3852" t="s">
        <v>194</v>
      </c>
      <c r="AC3852" t="s">
        <v>46</v>
      </c>
      <c r="AD3852">
        <v>2023</v>
      </c>
      <c r="AE3852">
        <v>10</v>
      </c>
      <c r="AF3852" t="s">
        <v>5517</v>
      </c>
      <c r="AG3852" t="s">
        <v>5518</v>
      </c>
      <c r="AH3852" t="s">
        <v>5519</v>
      </c>
      <c r="AI3852" t="s">
        <v>5523</v>
      </c>
    </row>
    <row r="3853" spans="1:35">
      <c r="A3853" t="s">
        <v>4355</v>
      </c>
      <c r="B3853" s="2">
        <v>45088</v>
      </c>
      <c r="C3853" t="s">
        <v>211</v>
      </c>
      <c r="D3853" t="s">
        <v>31</v>
      </c>
      <c r="E3853" t="s">
        <v>119</v>
      </c>
      <c r="F3853" t="s">
        <v>70</v>
      </c>
      <c r="G3853">
        <v>55</v>
      </c>
      <c r="H3853" t="s">
        <v>71</v>
      </c>
      <c r="I3853" t="s">
        <v>72</v>
      </c>
      <c r="J3853" t="s">
        <v>73</v>
      </c>
      <c r="K3853" t="s">
        <v>162</v>
      </c>
      <c r="L3853" t="s">
        <v>112</v>
      </c>
      <c r="M3853" t="s">
        <v>83</v>
      </c>
      <c r="N3853" t="s">
        <v>113</v>
      </c>
      <c r="O3853">
        <v>3</v>
      </c>
      <c r="P3853" s="4">
        <v>18253</v>
      </c>
      <c r="Q3853" s="4">
        <v>10952</v>
      </c>
      <c r="R3853" s="3">
        <v>0.1</v>
      </c>
      <c r="S3853" s="4">
        <v>49283</v>
      </c>
      <c r="T3853" s="4">
        <v>32856</v>
      </c>
      <c r="U3853" s="4">
        <v>16427</v>
      </c>
      <c r="V3853" s="3">
        <v>0.33331980601830247</v>
      </c>
      <c r="W3853" t="s">
        <v>75</v>
      </c>
      <c r="X3853" t="s">
        <v>42</v>
      </c>
      <c r="Y3853" t="s">
        <v>56</v>
      </c>
      <c r="Z3853">
        <v>4</v>
      </c>
      <c r="AA3853" t="s">
        <v>185</v>
      </c>
      <c r="AB3853" t="s">
        <v>95</v>
      </c>
      <c r="AC3853">
        <v>4.3</v>
      </c>
      <c r="AD3853">
        <v>2023</v>
      </c>
      <c r="AE3853">
        <v>6</v>
      </c>
      <c r="AF3853" t="s">
        <v>5530</v>
      </c>
      <c r="AG3853" t="s">
        <v>5525</v>
      </c>
      <c r="AH3853" t="s">
        <v>5522</v>
      </c>
      <c r="AI3853" t="s">
        <v>5523</v>
      </c>
    </row>
    <row r="3854" spans="1:35">
      <c r="A3854" t="s">
        <v>4356</v>
      </c>
      <c r="B3854" s="2">
        <v>44990</v>
      </c>
      <c r="C3854" t="s">
        <v>2287</v>
      </c>
      <c r="D3854" t="s">
        <v>31</v>
      </c>
      <c r="E3854" t="s">
        <v>129</v>
      </c>
      <c r="F3854" t="s">
        <v>33</v>
      </c>
      <c r="G3854">
        <v>55</v>
      </c>
      <c r="H3854" t="s">
        <v>71</v>
      </c>
      <c r="I3854" t="s">
        <v>72</v>
      </c>
      <c r="J3854" t="s">
        <v>73</v>
      </c>
      <c r="K3854" t="s">
        <v>291</v>
      </c>
      <c r="L3854" t="s">
        <v>38</v>
      </c>
      <c r="M3854" t="s">
        <v>107</v>
      </c>
      <c r="N3854" t="s">
        <v>64</v>
      </c>
      <c r="O3854">
        <v>8</v>
      </c>
      <c r="P3854" s="4">
        <v>12571</v>
      </c>
      <c r="Q3854" s="4">
        <v>9805</v>
      </c>
      <c r="R3854" s="3">
        <v>0.15</v>
      </c>
      <c r="S3854" s="4">
        <v>85483</v>
      </c>
      <c r="T3854" s="4">
        <v>78440</v>
      </c>
      <c r="U3854" s="4">
        <v>7043</v>
      </c>
      <c r="V3854" s="3">
        <v>8.2390650772668245E-2</v>
      </c>
      <c r="W3854" t="s">
        <v>41</v>
      </c>
      <c r="X3854" t="s">
        <v>42</v>
      </c>
      <c r="Y3854" t="s">
        <v>56</v>
      </c>
      <c r="Z3854">
        <v>6</v>
      </c>
      <c r="AA3854" t="s">
        <v>102</v>
      </c>
      <c r="AB3854" t="s">
        <v>194</v>
      </c>
      <c r="AC3854">
        <v>3.5</v>
      </c>
      <c r="AD3854">
        <v>2023</v>
      </c>
      <c r="AE3854">
        <v>3</v>
      </c>
      <c r="AF3854" t="s">
        <v>5534</v>
      </c>
      <c r="AG3854" t="s">
        <v>5528</v>
      </c>
      <c r="AH3854" t="s">
        <v>5515</v>
      </c>
      <c r="AI3854" t="s">
        <v>5523</v>
      </c>
    </row>
    <row r="3855" spans="1:35">
      <c r="A3855" t="s">
        <v>4357</v>
      </c>
      <c r="B3855" s="2">
        <v>45478</v>
      </c>
      <c r="C3855" t="s">
        <v>684</v>
      </c>
      <c r="D3855" t="s">
        <v>31</v>
      </c>
      <c r="E3855" t="s">
        <v>60</v>
      </c>
      <c r="F3855" t="s">
        <v>70</v>
      </c>
      <c r="G3855">
        <v>36</v>
      </c>
      <c r="H3855" t="s">
        <v>71</v>
      </c>
      <c r="I3855" t="s">
        <v>72</v>
      </c>
      <c r="J3855" t="s">
        <v>73</v>
      </c>
      <c r="K3855" t="s">
        <v>199</v>
      </c>
      <c r="L3855" t="s">
        <v>131</v>
      </c>
      <c r="M3855" t="s">
        <v>63</v>
      </c>
      <c r="N3855" t="s">
        <v>126</v>
      </c>
      <c r="O3855">
        <v>6</v>
      </c>
      <c r="P3855" s="4">
        <v>8509</v>
      </c>
      <c r="Q3855" s="4">
        <v>6041</v>
      </c>
      <c r="R3855" s="3">
        <v>0.2</v>
      </c>
      <c r="S3855" s="4">
        <v>40843</v>
      </c>
      <c r="T3855" s="4">
        <v>36246</v>
      </c>
      <c r="U3855" s="4">
        <v>4597</v>
      </c>
      <c r="V3855" s="3">
        <v>0.11255294664936465</v>
      </c>
      <c r="W3855" t="s">
        <v>41</v>
      </c>
      <c r="X3855" t="s">
        <v>42</v>
      </c>
      <c r="Y3855" t="s">
        <v>56</v>
      </c>
      <c r="Z3855">
        <v>6</v>
      </c>
      <c r="AA3855" t="s">
        <v>85</v>
      </c>
      <c r="AB3855" t="s">
        <v>194</v>
      </c>
      <c r="AC3855">
        <v>3.5</v>
      </c>
      <c r="AD3855">
        <v>2024</v>
      </c>
      <c r="AE3855">
        <v>7</v>
      </c>
      <c r="AF3855" t="s">
        <v>5533</v>
      </c>
      <c r="AG3855" t="s">
        <v>5514</v>
      </c>
      <c r="AH3855" t="s">
        <v>5522</v>
      </c>
      <c r="AI3855" t="s">
        <v>5526</v>
      </c>
    </row>
    <row r="3856" spans="1:35">
      <c r="A3856" t="s">
        <v>4358</v>
      </c>
      <c r="B3856" s="2">
        <v>45575</v>
      </c>
      <c r="C3856" t="s">
        <v>277</v>
      </c>
      <c r="D3856" t="s">
        <v>31</v>
      </c>
      <c r="E3856" t="s">
        <v>50</v>
      </c>
      <c r="F3856" t="s">
        <v>33</v>
      </c>
      <c r="G3856">
        <v>48</v>
      </c>
      <c r="H3856" t="s">
        <v>153</v>
      </c>
      <c r="I3856" t="s">
        <v>154</v>
      </c>
      <c r="J3856" t="s">
        <v>36</v>
      </c>
      <c r="K3856" t="s">
        <v>184</v>
      </c>
      <c r="L3856" t="s">
        <v>91</v>
      </c>
      <c r="M3856" t="s">
        <v>107</v>
      </c>
      <c r="N3856" t="s">
        <v>40</v>
      </c>
      <c r="O3856">
        <v>8</v>
      </c>
      <c r="P3856" s="4">
        <v>7170</v>
      </c>
      <c r="Q3856" s="4">
        <v>4230</v>
      </c>
      <c r="R3856" s="3">
        <v>0</v>
      </c>
      <c r="S3856" s="4">
        <v>57360</v>
      </c>
      <c r="T3856" s="4">
        <v>33840</v>
      </c>
      <c r="U3856" s="4">
        <v>23520</v>
      </c>
      <c r="V3856" s="3">
        <v>0.41004184100418412</v>
      </c>
      <c r="W3856" t="s">
        <v>54</v>
      </c>
      <c r="X3856" t="s">
        <v>42</v>
      </c>
      <c r="Y3856" t="s">
        <v>171</v>
      </c>
      <c r="Z3856">
        <v>14</v>
      </c>
      <c r="AA3856" t="s">
        <v>44</v>
      </c>
      <c r="AB3856" t="s">
        <v>66</v>
      </c>
      <c r="AC3856" t="s">
        <v>46</v>
      </c>
      <c r="AD3856">
        <v>2024</v>
      </c>
      <c r="AE3856">
        <v>10</v>
      </c>
      <c r="AF3856" t="s">
        <v>5517</v>
      </c>
      <c r="AG3856" t="s">
        <v>5518</v>
      </c>
      <c r="AH3856" t="s">
        <v>5515</v>
      </c>
      <c r="AI3856" t="s">
        <v>5523</v>
      </c>
    </row>
    <row r="3857" spans="1:35">
      <c r="A3857" t="s">
        <v>4359</v>
      </c>
      <c r="B3857" s="2">
        <v>45276</v>
      </c>
      <c r="C3857" t="s">
        <v>310</v>
      </c>
      <c r="D3857" t="s">
        <v>49</v>
      </c>
      <c r="E3857" t="s">
        <v>50</v>
      </c>
      <c r="F3857" t="s">
        <v>33</v>
      </c>
      <c r="G3857">
        <v>34</v>
      </c>
      <c r="H3857" t="s">
        <v>71</v>
      </c>
      <c r="I3857" t="s">
        <v>72</v>
      </c>
      <c r="J3857" t="s">
        <v>73</v>
      </c>
      <c r="K3857" t="s">
        <v>120</v>
      </c>
      <c r="L3857" t="s">
        <v>91</v>
      </c>
      <c r="M3857" t="s">
        <v>92</v>
      </c>
      <c r="N3857" t="s">
        <v>93</v>
      </c>
      <c r="O3857">
        <v>1</v>
      </c>
      <c r="P3857" s="4">
        <v>19477</v>
      </c>
      <c r="Q3857" s="4">
        <v>15582</v>
      </c>
      <c r="R3857" s="3">
        <v>0.05</v>
      </c>
      <c r="S3857" s="4">
        <v>18503</v>
      </c>
      <c r="T3857" s="4">
        <v>15582</v>
      </c>
      <c r="U3857" s="4">
        <v>2921</v>
      </c>
      <c r="V3857" s="3">
        <v>0.15786629195265633</v>
      </c>
      <c r="W3857" t="s">
        <v>75</v>
      </c>
      <c r="X3857" t="s">
        <v>76</v>
      </c>
      <c r="Y3857" t="s">
        <v>43</v>
      </c>
      <c r="Z3857">
        <v>0</v>
      </c>
      <c r="AA3857" t="s">
        <v>44</v>
      </c>
      <c r="AB3857" t="s">
        <v>189</v>
      </c>
      <c r="AC3857" t="s">
        <v>46</v>
      </c>
      <c r="AD3857">
        <v>2023</v>
      </c>
      <c r="AE3857">
        <v>12</v>
      </c>
      <c r="AF3857" t="s">
        <v>5521</v>
      </c>
      <c r="AG3857" t="s">
        <v>5518</v>
      </c>
      <c r="AH3857" t="s">
        <v>5519</v>
      </c>
      <c r="AI3857" t="s">
        <v>5516</v>
      </c>
    </row>
    <row r="3858" spans="1:35">
      <c r="A3858" t="s">
        <v>4360</v>
      </c>
      <c r="B3858" s="2">
        <v>45564</v>
      </c>
      <c r="C3858" t="s">
        <v>412</v>
      </c>
      <c r="D3858" t="s">
        <v>49</v>
      </c>
      <c r="E3858" t="s">
        <v>32</v>
      </c>
      <c r="F3858" t="s">
        <v>33</v>
      </c>
      <c r="G3858">
        <v>22</v>
      </c>
      <c r="H3858" t="s">
        <v>99</v>
      </c>
      <c r="I3858" t="s">
        <v>99</v>
      </c>
      <c r="J3858" t="s">
        <v>100</v>
      </c>
      <c r="K3858" t="s">
        <v>51</v>
      </c>
      <c r="L3858" t="s">
        <v>112</v>
      </c>
      <c r="M3858" t="s">
        <v>92</v>
      </c>
      <c r="N3858" t="s">
        <v>93</v>
      </c>
      <c r="O3858">
        <v>6</v>
      </c>
      <c r="P3858" s="4">
        <v>19188</v>
      </c>
      <c r="Q3858" s="4">
        <v>15159</v>
      </c>
      <c r="R3858" s="3">
        <v>0.15</v>
      </c>
      <c r="S3858" s="4">
        <v>97859</v>
      </c>
      <c r="T3858" s="4">
        <v>90954</v>
      </c>
      <c r="U3858" s="4">
        <v>6905</v>
      </c>
      <c r="V3858" s="3">
        <v>7.0560704687356299E-2</v>
      </c>
      <c r="W3858" t="s">
        <v>75</v>
      </c>
      <c r="X3858" t="s">
        <v>55</v>
      </c>
      <c r="Y3858" t="s">
        <v>56</v>
      </c>
      <c r="Z3858">
        <v>4</v>
      </c>
      <c r="AA3858" t="s">
        <v>172</v>
      </c>
      <c r="AB3858" t="s">
        <v>45</v>
      </c>
      <c r="AC3858">
        <v>5</v>
      </c>
      <c r="AD3858">
        <v>2024</v>
      </c>
      <c r="AE3858">
        <v>9</v>
      </c>
      <c r="AF3858" t="s">
        <v>5531</v>
      </c>
      <c r="AG3858" t="s">
        <v>5514</v>
      </c>
      <c r="AH3858" t="s">
        <v>5515</v>
      </c>
      <c r="AI3858" t="s">
        <v>5520</v>
      </c>
    </row>
    <row r="3859" spans="1:35">
      <c r="A3859" t="s">
        <v>4361</v>
      </c>
      <c r="B3859" s="2">
        <v>45131</v>
      </c>
      <c r="C3859" t="s">
        <v>888</v>
      </c>
      <c r="D3859" t="s">
        <v>31</v>
      </c>
      <c r="E3859" t="s">
        <v>124</v>
      </c>
      <c r="F3859" t="s">
        <v>70</v>
      </c>
      <c r="G3859">
        <v>26</v>
      </c>
      <c r="H3859" t="s">
        <v>99</v>
      </c>
      <c r="I3859" t="s">
        <v>99</v>
      </c>
      <c r="J3859" t="s">
        <v>100</v>
      </c>
      <c r="K3859" t="s">
        <v>323</v>
      </c>
      <c r="L3859" t="s">
        <v>142</v>
      </c>
      <c r="M3859" t="s">
        <v>63</v>
      </c>
      <c r="N3859" t="s">
        <v>53</v>
      </c>
      <c r="O3859">
        <v>5</v>
      </c>
      <c r="P3859" s="4">
        <v>22156</v>
      </c>
      <c r="Q3859" s="4">
        <v>12629</v>
      </c>
      <c r="R3859" s="3">
        <v>0.2</v>
      </c>
      <c r="S3859" s="4">
        <v>88624</v>
      </c>
      <c r="T3859" s="4">
        <v>63145</v>
      </c>
      <c r="U3859" s="4">
        <v>25479</v>
      </c>
      <c r="V3859" s="3">
        <v>0.28749548654991874</v>
      </c>
      <c r="W3859" t="s">
        <v>84</v>
      </c>
      <c r="X3859" t="s">
        <v>42</v>
      </c>
      <c r="Y3859" t="s">
        <v>56</v>
      </c>
      <c r="Z3859">
        <v>2</v>
      </c>
      <c r="AA3859" t="s">
        <v>185</v>
      </c>
      <c r="AB3859" t="s">
        <v>189</v>
      </c>
      <c r="AC3859">
        <v>3.4</v>
      </c>
      <c r="AD3859">
        <v>2023</v>
      </c>
      <c r="AE3859">
        <v>7</v>
      </c>
      <c r="AF3859" t="s">
        <v>5533</v>
      </c>
      <c r="AG3859" t="s">
        <v>5514</v>
      </c>
      <c r="AH3859" t="s">
        <v>5515</v>
      </c>
      <c r="AI3859" t="s">
        <v>5516</v>
      </c>
    </row>
    <row r="3860" spans="1:35">
      <c r="A3860" t="s">
        <v>4362</v>
      </c>
      <c r="B3860" s="2">
        <v>45533</v>
      </c>
      <c r="C3860" t="s">
        <v>393</v>
      </c>
      <c r="D3860" t="s">
        <v>49</v>
      </c>
      <c r="E3860" t="s">
        <v>111</v>
      </c>
      <c r="F3860" t="s">
        <v>70</v>
      </c>
      <c r="G3860">
        <v>39</v>
      </c>
      <c r="H3860" t="s">
        <v>146</v>
      </c>
      <c r="I3860" t="s">
        <v>147</v>
      </c>
      <c r="J3860" t="s">
        <v>36</v>
      </c>
      <c r="K3860" t="s">
        <v>323</v>
      </c>
      <c r="L3860" t="s">
        <v>142</v>
      </c>
      <c r="M3860" t="s">
        <v>92</v>
      </c>
      <c r="N3860" t="s">
        <v>64</v>
      </c>
      <c r="O3860">
        <v>4</v>
      </c>
      <c r="P3860" s="4">
        <v>19535</v>
      </c>
      <c r="Q3860" s="4">
        <v>11330</v>
      </c>
      <c r="R3860" s="3">
        <v>0.1</v>
      </c>
      <c r="S3860" s="4">
        <v>70326</v>
      </c>
      <c r="T3860" s="4">
        <v>45320</v>
      </c>
      <c r="U3860" s="4">
        <v>25006</v>
      </c>
      <c r="V3860" s="3">
        <v>0.35557261894605124</v>
      </c>
      <c r="W3860" t="s">
        <v>41</v>
      </c>
      <c r="X3860" t="s">
        <v>42</v>
      </c>
      <c r="Y3860" t="s">
        <v>56</v>
      </c>
      <c r="Z3860">
        <v>2</v>
      </c>
      <c r="AA3860" t="s">
        <v>181</v>
      </c>
      <c r="AB3860" t="s">
        <v>132</v>
      </c>
      <c r="AC3860">
        <v>3.6</v>
      </c>
      <c r="AD3860">
        <v>2024</v>
      </c>
      <c r="AE3860">
        <v>8</v>
      </c>
      <c r="AF3860" t="s">
        <v>5513</v>
      </c>
      <c r="AG3860" t="s">
        <v>5514</v>
      </c>
      <c r="AH3860" t="s">
        <v>5515</v>
      </c>
      <c r="AI3860" t="s">
        <v>5526</v>
      </c>
    </row>
    <row r="3861" spans="1:35">
      <c r="A3861" t="s">
        <v>4363</v>
      </c>
      <c r="B3861" s="2">
        <v>44993</v>
      </c>
      <c r="C3861" t="s">
        <v>541</v>
      </c>
      <c r="D3861" t="s">
        <v>49</v>
      </c>
      <c r="E3861" t="s">
        <v>50</v>
      </c>
      <c r="F3861" t="s">
        <v>33</v>
      </c>
      <c r="G3861">
        <v>45</v>
      </c>
      <c r="H3861" t="s">
        <v>99</v>
      </c>
      <c r="I3861" t="s">
        <v>99</v>
      </c>
      <c r="J3861" t="s">
        <v>100</v>
      </c>
      <c r="K3861" t="s">
        <v>269</v>
      </c>
      <c r="L3861" t="s">
        <v>91</v>
      </c>
      <c r="M3861" t="s">
        <v>39</v>
      </c>
      <c r="N3861" t="s">
        <v>64</v>
      </c>
      <c r="O3861">
        <v>8</v>
      </c>
      <c r="P3861" s="4">
        <v>7791</v>
      </c>
      <c r="Q3861" s="4">
        <v>5142</v>
      </c>
      <c r="R3861" s="3">
        <v>0.2</v>
      </c>
      <c r="S3861" s="4">
        <v>49862</v>
      </c>
      <c r="T3861" s="4">
        <v>41136</v>
      </c>
      <c r="U3861" s="4">
        <v>8726</v>
      </c>
      <c r="V3861" s="3">
        <v>0.17500300830291604</v>
      </c>
      <c r="W3861" t="s">
        <v>41</v>
      </c>
      <c r="X3861" t="s">
        <v>55</v>
      </c>
      <c r="Y3861" t="s">
        <v>56</v>
      </c>
      <c r="Z3861">
        <v>5</v>
      </c>
      <c r="AA3861" t="s">
        <v>220</v>
      </c>
      <c r="AB3861" t="s">
        <v>189</v>
      </c>
      <c r="AC3861">
        <v>3.9</v>
      </c>
      <c r="AD3861">
        <v>2023</v>
      </c>
      <c r="AE3861">
        <v>3</v>
      </c>
      <c r="AF3861" t="s">
        <v>5534</v>
      </c>
      <c r="AG3861" t="s">
        <v>5528</v>
      </c>
      <c r="AH3861" t="s">
        <v>5522</v>
      </c>
      <c r="AI3861" t="s">
        <v>5523</v>
      </c>
    </row>
    <row r="3862" spans="1:35">
      <c r="A3862" t="s">
        <v>4364</v>
      </c>
      <c r="B3862" s="2">
        <v>45360</v>
      </c>
      <c r="C3862" t="s">
        <v>581</v>
      </c>
      <c r="D3862" t="s">
        <v>49</v>
      </c>
      <c r="E3862" t="s">
        <v>124</v>
      </c>
      <c r="F3862" t="s">
        <v>70</v>
      </c>
      <c r="G3862">
        <v>46</v>
      </c>
      <c r="H3862" t="s">
        <v>34</v>
      </c>
      <c r="I3862" t="s">
        <v>35</v>
      </c>
      <c r="J3862" t="s">
        <v>36</v>
      </c>
      <c r="K3862" t="s">
        <v>192</v>
      </c>
      <c r="L3862" t="s">
        <v>137</v>
      </c>
      <c r="M3862" t="s">
        <v>92</v>
      </c>
      <c r="N3862" t="s">
        <v>53</v>
      </c>
      <c r="O3862">
        <v>1</v>
      </c>
      <c r="P3862" s="4">
        <v>6457</v>
      </c>
      <c r="Q3862" s="4">
        <v>4714</v>
      </c>
      <c r="R3862" s="3">
        <v>0.05</v>
      </c>
      <c r="S3862" s="4">
        <v>6134</v>
      </c>
      <c r="T3862" s="4">
        <v>4714</v>
      </c>
      <c r="U3862" s="4">
        <v>1420</v>
      </c>
      <c r="V3862" s="3">
        <v>0.23149657645908053</v>
      </c>
      <c r="W3862" t="s">
        <v>84</v>
      </c>
      <c r="X3862" t="s">
        <v>55</v>
      </c>
      <c r="Y3862" t="s">
        <v>56</v>
      </c>
      <c r="Z3862">
        <v>5</v>
      </c>
      <c r="AA3862" t="s">
        <v>149</v>
      </c>
      <c r="AB3862" t="s">
        <v>121</v>
      </c>
      <c r="AC3862">
        <v>3</v>
      </c>
      <c r="AD3862">
        <v>2024</v>
      </c>
      <c r="AE3862">
        <v>3</v>
      </c>
      <c r="AF3862" t="s">
        <v>5534</v>
      </c>
      <c r="AG3862" t="s">
        <v>5528</v>
      </c>
      <c r="AH3862" t="s">
        <v>5519</v>
      </c>
      <c r="AI3862" t="s">
        <v>5523</v>
      </c>
    </row>
    <row r="3863" spans="1:35">
      <c r="A3863" t="s">
        <v>4365</v>
      </c>
      <c r="B3863" s="2">
        <v>45282</v>
      </c>
      <c r="C3863" t="s">
        <v>458</v>
      </c>
      <c r="D3863" t="s">
        <v>31</v>
      </c>
      <c r="E3863" t="s">
        <v>124</v>
      </c>
      <c r="F3863" t="s">
        <v>70</v>
      </c>
      <c r="G3863">
        <v>60</v>
      </c>
      <c r="H3863" t="s">
        <v>34</v>
      </c>
      <c r="I3863" t="s">
        <v>35</v>
      </c>
      <c r="J3863" t="s">
        <v>36</v>
      </c>
      <c r="K3863" t="s">
        <v>219</v>
      </c>
      <c r="L3863" t="s">
        <v>91</v>
      </c>
      <c r="M3863" t="s">
        <v>107</v>
      </c>
      <c r="N3863" t="s">
        <v>113</v>
      </c>
      <c r="O3863">
        <v>3</v>
      </c>
      <c r="P3863" s="4">
        <v>2311</v>
      </c>
      <c r="Q3863" s="4">
        <v>1363</v>
      </c>
      <c r="R3863" s="3">
        <v>0</v>
      </c>
      <c r="S3863" s="4">
        <v>6933</v>
      </c>
      <c r="T3863" s="4">
        <v>4089</v>
      </c>
      <c r="U3863" s="4">
        <v>2844</v>
      </c>
      <c r="V3863" s="3">
        <v>0.41021202942449159</v>
      </c>
      <c r="W3863" t="s">
        <v>54</v>
      </c>
      <c r="X3863" t="s">
        <v>55</v>
      </c>
      <c r="Y3863" t="s">
        <v>56</v>
      </c>
      <c r="Z3863">
        <v>2</v>
      </c>
      <c r="AA3863" t="s">
        <v>159</v>
      </c>
      <c r="AB3863" t="s">
        <v>95</v>
      </c>
      <c r="AC3863">
        <v>4.7</v>
      </c>
      <c r="AD3863">
        <v>2023</v>
      </c>
      <c r="AE3863">
        <v>12</v>
      </c>
      <c r="AF3863" t="s">
        <v>5521</v>
      </c>
      <c r="AG3863" t="s">
        <v>5518</v>
      </c>
      <c r="AH3863" t="s">
        <v>5519</v>
      </c>
      <c r="AI3863" t="s">
        <v>5523</v>
      </c>
    </row>
    <row r="3864" spans="1:35">
      <c r="A3864" t="s">
        <v>4366</v>
      </c>
      <c r="B3864" s="2">
        <v>45188</v>
      </c>
      <c r="C3864" t="s">
        <v>375</v>
      </c>
      <c r="D3864" t="s">
        <v>49</v>
      </c>
      <c r="E3864" t="s">
        <v>69</v>
      </c>
      <c r="F3864" t="s">
        <v>70</v>
      </c>
      <c r="G3864">
        <v>50</v>
      </c>
      <c r="H3864" t="s">
        <v>153</v>
      </c>
      <c r="I3864" t="s">
        <v>154</v>
      </c>
      <c r="J3864" t="s">
        <v>36</v>
      </c>
      <c r="K3864" t="s">
        <v>125</v>
      </c>
      <c r="L3864" t="s">
        <v>137</v>
      </c>
      <c r="M3864" t="s">
        <v>39</v>
      </c>
      <c r="N3864" t="s">
        <v>126</v>
      </c>
      <c r="O3864">
        <v>2</v>
      </c>
      <c r="P3864" s="4">
        <v>15748</v>
      </c>
      <c r="Q3864" s="4">
        <v>11654</v>
      </c>
      <c r="R3864" s="3">
        <v>0.2</v>
      </c>
      <c r="S3864" s="4">
        <v>25197</v>
      </c>
      <c r="T3864" s="4">
        <v>23308</v>
      </c>
      <c r="U3864" s="4">
        <v>1889</v>
      </c>
      <c r="V3864" s="3">
        <v>7.4969242370123423E-2</v>
      </c>
      <c r="W3864" t="s">
        <v>75</v>
      </c>
      <c r="X3864" t="s">
        <v>55</v>
      </c>
      <c r="Y3864" t="s">
        <v>56</v>
      </c>
      <c r="Z3864">
        <v>2</v>
      </c>
      <c r="AA3864" t="s">
        <v>229</v>
      </c>
      <c r="AB3864" t="s">
        <v>121</v>
      </c>
      <c r="AC3864">
        <v>3.4</v>
      </c>
      <c r="AD3864">
        <v>2023</v>
      </c>
      <c r="AE3864">
        <v>9</v>
      </c>
      <c r="AF3864" t="s">
        <v>5531</v>
      </c>
      <c r="AG3864" t="s">
        <v>5514</v>
      </c>
      <c r="AH3864" t="s">
        <v>5522</v>
      </c>
      <c r="AI3864" t="s">
        <v>5523</v>
      </c>
    </row>
    <row r="3865" spans="1:35">
      <c r="A3865" t="s">
        <v>4367</v>
      </c>
      <c r="B3865" s="2">
        <v>45641</v>
      </c>
      <c r="C3865" t="s">
        <v>110</v>
      </c>
      <c r="D3865" t="s">
        <v>31</v>
      </c>
      <c r="E3865" t="s">
        <v>124</v>
      </c>
      <c r="F3865" t="s">
        <v>70</v>
      </c>
      <c r="G3865">
        <v>59</v>
      </c>
      <c r="H3865" t="s">
        <v>80</v>
      </c>
      <c r="I3865" t="s">
        <v>81</v>
      </c>
      <c r="J3865" t="s">
        <v>82</v>
      </c>
      <c r="K3865" t="s">
        <v>179</v>
      </c>
      <c r="L3865" t="s">
        <v>62</v>
      </c>
      <c r="M3865" t="s">
        <v>63</v>
      </c>
      <c r="N3865" t="s">
        <v>40</v>
      </c>
      <c r="O3865">
        <v>1</v>
      </c>
      <c r="P3865" s="4">
        <v>3209</v>
      </c>
      <c r="Q3865" s="4">
        <v>2246</v>
      </c>
      <c r="R3865" s="3">
        <v>0.05</v>
      </c>
      <c r="S3865" s="4">
        <v>3049</v>
      </c>
      <c r="T3865" s="4">
        <v>2246</v>
      </c>
      <c r="U3865" s="4">
        <v>803</v>
      </c>
      <c r="V3865" s="3">
        <v>0.26336503771728437</v>
      </c>
      <c r="W3865" t="s">
        <v>84</v>
      </c>
      <c r="X3865" t="s">
        <v>42</v>
      </c>
      <c r="Y3865" t="s">
        <v>171</v>
      </c>
      <c r="Z3865">
        <v>9</v>
      </c>
      <c r="AA3865" t="s">
        <v>167</v>
      </c>
      <c r="AB3865" t="s">
        <v>150</v>
      </c>
      <c r="AC3865" t="s">
        <v>46</v>
      </c>
      <c r="AD3865">
        <v>2024</v>
      </c>
      <c r="AE3865">
        <v>12</v>
      </c>
      <c r="AF3865" t="s">
        <v>5521</v>
      </c>
      <c r="AG3865" t="s">
        <v>5518</v>
      </c>
      <c r="AH3865" t="s">
        <v>5519</v>
      </c>
      <c r="AI3865" t="s">
        <v>5523</v>
      </c>
    </row>
    <row r="3866" spans="1:35">
      <c r="A3866" t="s">
        <v>4368</v>
      </c>
      <c r="B3866" s="2">
        <v>45352</v>
      </c>
      <c r="C3866" t="s">
        <v>439</v>
      </c>
      <c r="D3866" t="s">
        <v>31</v>
      </c>
      <c r="E3866" t="s">
        <v>32</v>
      </c>
      <c r="F3866" t="s">
        <v>33</v>
      </c>
      <c r="G3866">
        <v>36</v>
      </c>
      <c r="H3866" t="s">
        <v>99</v>
      </c>
      <c r="I3866" t="s">
        <v>99</v>
      </c>
      <c r="J3866" t="s">
        <v>100</v>
      </c>
      <c r="K3866" t="s">
        <v>225</v>
      </c>
      <c r="L3866" t="s">
        <v>52</v>
      </c>
      <c r="M3866" t="s">
        <v>63</v>
      </c>
      <c r="N3866" t="s">
        <v>40</v>
      </c>
      <c r="O3866">
        <v>4</v>
      </c>
      <c r="P3866" s="4">
        <v>12276</v>
      </c>
      <c r="Q3866" s="4">
        <v>9453</v>
      </c>
      <c r="R3866" s="3">
        <v>0.1</v>
      </c>
      <c r="S3866" s="4">
        <v>44194</v>
      </c>
      <c r="T3866" s="4">
        <v>37812</v>
      </c>
      <c r="U3866" s="4">
        <v>6382</v>
      </c>
      <c r="V3866" s="3">
        <v>0.14440874326831696</v>
      </c>
      <c r="W3866" t="s">
        <v>75</v>
      </c>
      <c r="X3866" t="s">
        <v>55</v>
      </c>
      <c r="Y3866" t="s">
        <v>171</v>
      </c>
      <c r="Z3866">
        <v>8</v>
      </c>
      <c r="AA3866" t="s">
        <v>226</v>
      </c>
      <c r="AB3866" t="s">
        <v>121</v>
      </c>
      <c r="AC3866" t="s">
        <v>46</v>
      </c>
      <c r="AD3866">
        <v>2024</v>
      </c>
      <c r="AE3866">
        <v>3</v>
      </c>
      <c r="AF3866" t="s">
        <v>5534</v>
      </c>
      <c r="AG3866" t="s">
        <v>5528</v>
      </c>
      <c r="AH3866" t="s">
        <v>5522</v>
      </c>
      <c r="AI3866" t="s">
        <v>5526</v>
      </c>
    </row>
    <row r="3867" spans="1:35">
      <c r="A3867" t="s">
        <v>4369</v>
      </c>
      <c r="B3867" s="2">
        <v>45594</v>
      </c>
      <c r="C3867" t="s">
        <v>336</v>
      </c>
      <c r="D3867" t="s">
        <v>31</v>
      </c>
      <c r="E3867" t="s">
        <v>32</v>
      </c>
      <c r="F3867" t="s">
        <v>33</v>
      </c>
      <c r="G3867">
        <v>48</v>
      </c>
      <c r="H3867" t="s">
        <v>71</v>
      </c>
      <c r="I3867" t="s">
        <v>72</v>
      </c>
      <c r="J3867" t="s">
        <v>73</v>
      </c>
      <c r="K3867" t="s">
        <v>291</v>
      </c>
      <c r="L3867" t="s">
        <v>101</v>
      </c>
      <c r="M3867" t="s">
        <v>92</v>
      </c>
      <c r="N3867" t="s">
        <v>40</v>
      </c>
      <c r="O3867">
        <v>1</v>
      </c>
      <c r="P3867" s="4">
        <v>9425</v>
      </c>
      <c r="Q3867" s="4">
        <v>6503</v>
      </c>
      <c r="R3867" s="3">
        <v>0.05</v>
      </c>
      <c r="S3867" s="4">
        <v>8954</v>
      </c>
      <c r="T3867" s="4">
        <v>6503</v>
      </c>
      <c r="U3867" s="4">
        <v>2451</v>
      </c>
      <c r="V3867" s="3">
        <v>0.27373241009604649</v>
      </c>
      <c r="W3867" t="s">
        <v>75</v>
      </c>
      <c r="X3867" t="s">
        <v>42</v>
      </c>
      <c r="Y3867" t="s">
        <v>43</v>
      </c>
      <c r="Z3867">
        <v>0</v>
      </c>
      <c r="AA3867" t="s">
        <v>159</v>
      </c>
      <c r="AB3867" t="s">
        <v>150</v>
      </c>
      <c r="AC3867" t="s">
        <v>46</v>
      </c>
      <c r="AD3867">
        <v>2024</v>
      </c>
      <c r="AE3867">
        <v>10</v>
      </c>
      <c r="AF3867" t="s">
        <v>5517</v>
      </c>
      <c r="AG3867" t="s">
        <v>5518</v>
      </c>
      <c r="AH3867" t="s">
        <v>5519</v>
      </c>
      <c r="AI3867" t="s">
        <v>5523</v>
      </c>
    </row>
    <row r="3868" spans="1:35">
      <c r="A3868" t="s">
        <v>4370</v>
      </c>
      <c r="B3868" s="2">
        <v>45086</v>
      </c>
      <c r="C3868" t="s">
        <v>737</v>
      </c>
      <c r="D3868" t="s">
        <v>31</v>
      </c>
      <c r="E3868" t="s">
        <v>135</v>
      </c>
      <c r="F3868" t="s">
        <v>33</v>
      </c>
      <c r="G3868">
        <v>18</v>
      </c>
      <c r="H3868" t="s">
        <v>105</v>
      </c>
      <c r="I3868" t="s">
        <v>89</v>
      </c>
      <c r="J3868" t="s">
        <v>82</v>
      </c>
      <c r="K3868" t="s">
        <v>37</v>
      </c>
      <c r="L3868" t="s">
        <v>91</v>
      </c>
      <c r="M3868" t="s">
        <v>83</v>
      </c>
      <c r="N3868" t="s">
        <v>40</v>
      </c>
      <c r="O3868">
        <v>8</v>
      </c>
      <c r="P3868" s="4">
        <v>2636</v>
      </c>
      <c r="Q3868" s="4">
        <v>1819</v>
      </c>
      <c r="R3868" s="3">
        <v>0</v>
      </c>
      <c r="S3868" s="4">
        <v>21088</v>
      </c>
      <c r="T3868" s="4">
        <v>14552</v>
      </c>
      <c r="U3868" s="4">
        <v>6536</v>
      </c>
      <c r="V3868" s="3">
        <v>0.30993930197268588</v>
      </c>
      <c r="W3868" t="s">
        <v>84</v>
      </c>
      <c r="X3868" t="s">
        <v>42</v>
      </c>
      <c r="Y3868" t="s">
        <v>56</v>
      </c>
      <c r="Z3868">
        <v>3</v>
      </c>
      <c r="AA3868" t="s">
        <v>226</v>
      </c>
      <c r="AB3868" t="s">
        <v>150</v>
      </c>
      <c r="AC3868">
        <v>4.5999999999999996</v>
      </c>
      <c r="AD3868">
        <v>2023</v>
      </c>
      <c r="AE3868">
        <v>6</v>
      </c>
      <c r="AF3868" t="s">
        <v>5530</v>
      </c>
      <c r="AG3868" t="s">
        <v>5525</v>
      </c>
      <c r="AH3868" t="s">
        <v>5522</v>
      </c>
      <c r="AI3868" t="s">
        <v>5520</v>
      </c>
    </row>
    <row r="3869" spans="1:35">
      <c r="A3869" t="s">
        <v>4371</v>
      </c>
      <c r="B3869" s="2">
        <v>45447</v>
      </c>
      <c r="C3869" t="s">
        <v>339</v>
      </c>
      <c r="D3869" t="s">
        <v>31</v>
      </c>
      <c r="E3869" t="s">
        <v>50</v>
      </c>
      <c r="F3869" t="s">
        <v>33</v>
      </c>
      <c r="G3869">
        <v>27</v>
      </c>
      <c r="H3869" t="s">
        <v>153</v>
      </c>
      <c r="I3869" t="s">
        <v>154</v>
      </c>
      <c r="J3869" t="s">
        <v>36</v>
      </c>
      <c r="K3869" t="s">
        <v>51</v>
      </c>
      <c r="L3869" t="s">
        <v>101</v>
      </c>
      <c r="M3869" t="s">
        <v>63</v>
      </c>
      <c r="N3869" t="s">
        <v>126</v>
      </c>
      <c r="O3869">
        <v>8</v>
      </c>
      <c r="P3869" s="4">
        <v>5892</v>
      </c>
      <c r="Q3869" s="4">
        <v>4242</v>
      </c>
      <c r="R3869" s="3">
        <v>0.05</v>
      </c>
      <c r="S3869" s="4">
        <v>44779</v>
      </c>
      <c r="T3869" s="4">
        <v>33936</v>
      </c>
      <c r="U3869" s="4">
        <v>10843</v>
      </c>
      <c r="V3869" s="3">
        <v>0.24214475535407223</v>
      </c>
      <c r="W3869" t="s">
        <v>75</v>
      </c>
      <c r="X3869" t="s">
        <v>55</v>
      </c>
      <c r="Y3869" t="s">
        <v>56</v>
      </c>
      <c r="Z3869">
        <v>5</v>
      </c>
      <c r="AA3869" t="s">
        <v>77</v>
      </c>
      <c r="AB3869" t="s">
        <v>194</v>
      </c>
      <c r="AC3869">
        <v>3.6</v>
      </c>
      <c r="AD3869">
        <v>2024</v>
      </c>
      <c r="AE3869">
        <v>6</v>
      </c>
      <c r="AF3869" t="s">
        <v>5530</v>
      </c>
      <c r="AG3869" t="s">
        <v>5525</v>
      </c>
      <c r="AH3869" t="s">
        <v>5522</v>
      </c>
      <c r="AI3869" t="s">
        <v>5516</v>
      </c>
    </row>
    <row r="3870" spans="1:35">
      <c r="A3870" t="s">
        <v>4372</v>
      </c>
      <c r="B3870" s="2">
        <v>44942</v>
      </c>
      <c r="C3870" t="s">
        <v>1307</v>
      </c>
      <c r="D3870" t="s">
        <v>31</v>
      </c>
      <c r="E3870" t="s">
        <v>32</v>
      </c>
      <c r="F3870" t="s">
        <v>33</v>
      </c>
      <c r="G3870">
        <v>43</v>
      </c>
      <c r="H3870" t="s">
        <v>99</v>
      </c>
      <c r="I3870" t="s">
        <v>99</v>
      </c>
      <c r="J3870" t="s">
        <v>100</v>
      </c>
      <c r="K3870" t="s">
        <v>239</v>
      </c>
      <c r="L3870" t="s">
        <v>52</v>
      </c>
      <c r="M3870" t="s">
        <v>39</v>
      </c>
      <c r="N3870" t="s">
        <v>113</v>
      </c>
      <c r="O3870">
        <v>7</v>
      </c>
      <c r="P3870" s="4">
        <v>5331</v>
      </c>
      <c r="Q3870" s="4">
        <v>4211</v>
      </c>
      <c r="R3870" s="3">
        <v>0</v>
      </c>
      <c r="S3870" s="4">
        <v>37317</v>
      </c>
      <c r="T3870" s="4">
        <v>29477</v>
      </c>
      <c r="U3870" s="4">
        <v>7840</v>
      </c>
      <c r="V3870" s="3">
        <v>0.21009191521290566</v>
      </c>
      <c r="W3870" t="s">
        <v>84</v>
      </c>
      <c r="X3870" t="s">
        <v>42</v>
      </c>
      <c r="Y3870" t="s">
        <v>156</v>
      </c>
      <c r="Z3870">
        <v>0</v>
      </c>
      <c r="AA3870" t="s">
        <v>185</v>
      </c>
      <c r="AB3870" t="s">
        <v>194</v>
      </c>
      <c r="AC3870">
        <v>2.2999999999999998</v>
      </c>
      <c r="AD3870">
        <v>2023</v>
      </c>
      <c r="AE3870">
        <v>1</v>
      </c>
      <c r="AF3870" t="s">
        <v>5532</v>
      </c>
      <c r="AG3870" t="s">
        <v>5528</v>
      </c>
      <c r="AH3870" t="s">
        <v>5522</v>
      </c>
      <c r="AI3870" t="s">
        <v>5526</v>
      </c>
    </row>
    <row r="3871" spans="1:35">
      <c r="A3871" t="s">
        <v>4373</v>
      </c>
      <c r="B3871" s="2">
        <v>45231</v>
      </c>
      <c r="C3871" t="s">
        <v>486</v>
      </c>
      <c r="D3871" t="s">
        <v>31</v>
      </c>
      <c r="E3871" t="s">
        <v>135</v>
      </c>
      <c r="F3871" t="s">
        <v>33</v>
      </c>
      <c r="G3871">
        <v>35</v>
      </c>
      <c r="H3871" t="s">
        <v>99</v>
      </c>
      <c r="I3871" t="s">
        <v>99</v>
      </c>
      <c r="J3871" t="s">
        <v>100</v>
      </c>
      <c r="K3871" t="s">
        <v>337</v>
      </c>
      <c r="L3871" t="s">
        <v>112</v>
      </c>
      <c r="M3871" t="s">
        <v>107</v>
      </c>
      <c r="N3871" t="s">
        <v>53</v>
      </c>
      <c r="O3871">
        <v>8</v>
      </c>
      <c r="P3871" s="4">
        <v>18389</v>
      </c>
      <c r="Q3871" s="4">
        <v>10482</v>
      </c>
      <c r="R3871" s="3">
        <v>0.05</v>
      </c>
      <c r="S3871" s="4">
        <v>139756</v>
      </c>
      <c r="T3871" s="4">
        <v>83856</v>
      </c>
      <c r="U3871" s="4">
        <v>55900</v>
      </c>
      <c r="V3871" s="3">
        <v>0.39998282721314293</v>
      </c>
      <c r="W3871" t="s">
        <v>84</v>
      </c>
      <c r="X3871" t="s">
        <v>55</v>
      </c>
      <c r="Y3871" t="s">
        <v>56</v>
      </c>
      <c r="Z3871">
        <v>5</v>
      </c>
      <c r="AA3871" t="s">
        <v>149</v>
      </c>
      <c r="AB3871" t="s">
        <v>45</v>
      </c>
      <c r="AC3871">
        <v>4.0999999999999996</v>
      </c>
      <c r="AD3871">
        <v>2023</v>
      </c>
      <c r="AE3871">
        <v>11</v>
      </c>
      <c r="AF3871" t="s">
        <v>5535</v>
      </c>
      <c r="AG3871" t="s">
        <v>5518</v>
      </c>
      <c r="AH3871" t="s">
        <v>5515</v>
      </c>
      <c r="AI3871" t="s">
        <v>5526</v>
      </c>
    </row>
    <row r="3872" spans="1:35">
      <c r="A3872" t="s">
        <v>4374</v>
      </c>
      <c r="B3872" s="2">
        <v>45045</v>
      </c>
      <c r="C3872" t="s">
        <v>277</v>
      </c>
      <c r="D3872" t="s">
        <v>31</v>
      </c>
      <c r="E3872" t="s">
        <v>129</v>
      </c>
      <c r="F3872" t="s">
        <v>33</v>
      </c>
      <c r="G3872">
        <v>23</v>
      </c>
      <c r="H3872" t="s">
        <v>71</v>
      </c>
      <c r="I3872" t="s">
        <v>72</v>
      </c>
      <c r="J3872" t="s">
        <v>73</v>
      </c>
      <c r="K3872" t="s">
        <v>326</v>
      </c>
      <c r="L3872" t="s">
        <v>155</v>
      </c>
      <c r="M3872" t="s">
        <v>92</v>
      </c>
      <c r="N3872" t="s">
        <v>53</v>
      </c>
      <c r="O3872">
        <v>5</v>
      </c>
      <c r="P3872" s="4">
        <v>11752</v>
      </c>
      <c r="Q3872" s="4">
        <v>7169</v>
      </c>
      <c r="R3872" s="3">
        <v>0</v>
      </c>
      <c r="S3872" s="4">
        <v>58760</v>
      </c>
      <c r="T3872" s="4">
        <v>35845</v>
      </c>
      <c r="U3872" s="4">
        <v>22915</v>
      </c>
      <c r="V3872" s="3">
        <v>0.38997617426820969</v>
      </c>
      <c r="W3872" t="s">
        <v>54</v>
      </c>
      <c r="X3872" t="s">
        <v>55</v>
      </c>
      <c r="Y3872" t="s">
        <v>156</v>
      </c>
      <c r="Z3872">
        <v>0</v>
      </c>
      <c r="AA3872" t="s">
        <v>102</v>
      </c>
      <c r="AB3872" t="s">
        <v>66</v>
      </c>
      <c r="AC3872">
        <v>2.4</v>
      </c>
      <c r="AD3872">
        <v>2023</v>
      </c>
      <c r="AE3872">
        <v>4</v>
      </c>
      <c r="AF3872" t="s">
        <v>5524</v>
      </c>
      <c r="AG3872" t="s">
        <v>5525</v>
      </c>
      <c r="AH3872" t="s">
        <v>5515</v>
      </c>
      <c r="AI3872" t="s">
        <v>5520</v>
      </c>
    </row>
    <row r="3873" spans="1:35">
      <c r="A3873" t="s">
        <v>4375</v>
      </c>
      <c r="B3873" s="2">
        <v>45065</v>
      </c>
      <c r="C3873" t="s">
        <v>355</v>
      </c>
      <c r="D3873" t="s">
        <v>31</v>
      </c>
      <c r="E3873" t="s">
        <v>129</v>
      </c>
      <c r="F3873" t="s">
        <v>33</v>
      </c>
      <c r="G3873">
        <v>55</v>
      </c>
      <c r="H3873" t="s">
        <v>34</v>
      </c>
      <c r="I3873" t="s">
        <v>35</v>
      </c>
      <c r="J3873" t="s">
        <v>36</v>
      </c>
      <c r="K3873" t="s">
        <v>257</v>
      </c>
      <c r="L3873" t="s">
        <v>131</v>
      </c>
      <c r="M3873" t="s">
        <v>83</v>
      </c>
      <c r="N3873" t="s">
        <v>113</v>
      </c>
      <c r="O3873">
        <v>5</v>
      </c>
      <c r="P3873" s="4">
        <v>15651</v>
      </c>
      <c r="Q3873" s="4">
        <v>9860</v>
      </c>
      <c r="R3873" s="3">
        <v>0</v>
      </c>
      <c r="S3873" s="4">
        <v>78255</v>
      </c>
      <c r="T3873" s="4">
        <v>49300</v>
      </c>
      <c r="U3873" s="4">
        <v>28955</v>
      </c>
      <c r="V3873" s="3">
        <v>0.37000830617851893</v>
      </c>
      <c r="W3873" t="s">
        <v>75</v>
      </c>
      <c r="X3873" t="s">
        <v>76</v>
      </c>
      <c r="Y3873" t="s">
        <v>56</v>
      </c>
      <c r="Z3873">
        <v>3</v>
      </c>
      <c r="AA3873" t="s">
        <v>44</v>
      </c>
      <c r="AB3873" t="s">
        <v>95</v>
      </c>
      <c r="AC3873">
        <v>4.4000000000000004</v>
      </c>
      <c r="AD3873">
        <v>2023</v>
      </c>
      <c r="AE3873">
        <v>5</v>
      </c>
      <c r="AF3873" t="s">
        <v>5529</v>
      </c>
      <c r="AG3873" t="s">
        <v>5525</v>
      </c>
      <c r="AH3873" t="s">
        <v>5515</v>
      </c>
      <c r="AI3873" t="s">
        <v>5523</v>
      </c>
    </row>
    <row r="3874" spans="1:35">
      <c r="A3874" t="s">
        <v>4376</v>
      </c>
      <c r="B3874" s="2">
        <v>45359</v>
      </c>
      <c r="C3874" t="s">
        <v>992</v>
      </c>
      <c r="D3874" t="s">
        <v>49</v>
      </c>
      <c r="E3874" t="s">
        <v>50</v>
      </c>
      <c r="F3874" t="s">
        <v>33</v>
      </c>
      <c r="G3874">
        <v>55</v>
      </c>
      <c r="H3874" t="s">
        <v>105</v>
      </c>
      <c r="I3874" t="s">
        <v>89</v>
      </c>
      <c r="J3874" t="s">
        <v>82</v>
      </c>
      <c r="K3874" t="s">
        <v>337</v>
      </c>
      <c r="L3874" t="s">
        <v>131</v>
      </c>
      <c r="M3874" t="s">
        <v>39</v>
      </c>
      <c r="N3874" t="s">
        <v>64</v>
      </c>
      <c r="O3874">
        <v>2</v>
      </c>
      <c r="P3874" s="4">
        <v>1411</v>
      </c>
      <c r="Q3874" s="4">
        <v>1129</v>
      </c>
      <c r="R3874" s="3">
        <v>0</v>
      </c>
      <c r="S3874" s="4">
        <v>2822</v>
      </c>
      <c r="T3874" s="4">
        <v>2258</v>
      </c>
      <c r="U3874" s="4">
        <v>564</v>
      </c>
      <c r="V3874" s="3">
        <v>0.1998582565556343</v>
      </c>
      <c r="W3874" t="s">
        <v>54</v>
      </c>
      <c r="X3874" t="s">
        <v>76</v>
      </c>
      <c r="Y3874" t="s">
        <v>56</v>
      </c>
      <c r="Z3874">
        <v>1</v>
      </c>
      <c r="AA3874" t="s">
        <v>102</v>
      </c>
      <c r="AB3874" t="s">
        <v>45</v>
      </c>
      <c r="AC3874">
        <v>4.3</v>
      </c>
      <c r="AD3874">
        <v>2024</v>
      </c>
      <c r="AE3874">
        <v>3</v>
      </c>
      <c r="AF3874" t="s">
        <v>5534</v>
      </c>
      <c r="AG3874" t="s">
        <v>5528</v>
      </c>
      <c r="AH3874" t="s">
        <v>5519</v>
      </c>
      <c r="AI3874" t="s">
        <v>5523</v>
      </c>
    </row>
    <row r="3875" spans="1:35">
      <c r="A3875" t="s">
        <v>4377</v>
      </c>
      <c r="B3875" s="2">
        <v>45421</v>
      </c>
      <c r="C3875" t="s">
        <v>453</v>
      </c>
      <c r="D3875" t="s">
        <v>31</v>
      </c>
      <c r="E3875" t="s">
        <v>69</v>
      </c>
      <c r="F3875" t="s">
        <v>70</v>
      </c>
      <c r="G3875">
        <v>28</v>
      </c>
      <c r="H3875" t="s">
        <v>71</v>
      </c>
      <c r="I3875" t="s">
        <v>72</v>
      </c>
      <c r="J3875" t="s">
        <v>73</v>
      </c>
      <c r="K3875" t="s">
        <v>179</v>
      </c>
      <c r="L3875" t="s">
        <v>101</v>
      </c>
      <c r="M3875" t="s">
        <v>63</v>
      </c>
      <c r="N3875" t="s">
        <v>113</v>
      </c>
      <c r="O3875">
        <v>7</v>
      </c>
      <c r="P3875" s="4">
        <v>20515</v>
      </c>
      <c r="Q3875" s="4">
        <v>15386</v>
      </c>
      <c r="R3875" s="3">
        <v>0</v>
      </c>
      <c r="S3875" s="4">
        <v>143605</v>
      </c>
      <c r="T3875" s="4">
        <v>107702</v>
      </c>
      <c r="U3875" s="4">
        <v>35903</v>
      </c>
      <c r="V3875" s="3">
        <v>0.2500121862052157</v>
      </c>
      <c r="W3875" t="s">
        <v>75</v>
      </c>
      <c r="X3875" t="s">
        <v>42</v>
      </c>
      <c r="Y3875" t="s">
        <v>43</v>
      </c>
      <c r="Z3875">
        <v>0</v>
      </c>
      <c r="AA3875" t="s">
        <v>77</v>
      </c>
      <c r="AB3875" t="s">
        <v>189</v>
      </c>
      <c r="AC3875" t="s">
        <v>46</v>
      </c>
      <c r="AD3875">
        <v>2024</v>
      </c>
      <c r="AE3875">
        <v>5</v>
      </c>
      <c r="AF3875" t="s">
        <v>5529</v>
      </c>
      <c r="AG3875" t="s">
        <v>5525</v>
      </c>
      <c r="AH3875" t="s">
        <v>5515</v>
      </c>
      <c r="AI3875" t="s">
        <v>5516</v>
      </c>
    </row>
    <row r="3876" spans="1:35">
      <c r="A3876" t="s">
        <v>4378</v>
      </c>
      <c r="B3876" s="2">
        <v>45237</v>
      </c>
      <c r="C3876" t="s">
        <v>283</v>
      </c>
      <c r="D3876" t="s">
        <v>31</v>
      </c>
      <c r="E3876" t="s">
        <v>124</v>
      </c>
      <c r="F3876" t="s">
        <v>70</v>
      </c>
      <c r="G3876">
        <v>60</v>
      </c>
      <c r="H3876" t="s">
        <v>146</v>
      </c>
      <c r="I3876" t="s">
        <v>147</v>
      </c>
      <c r="J3876" t="s">
        <v>36</v>
      </c>
      <c r="K3876" t="s">
        <v>120</v>
      </c>
      <c r="L3876" t="s">
        <v>131</v>
      </c>
      <c r="M3876" t="s">
        <v>39</v>
      </c>
      <c r="N3876" t="s">
        <v>53</v>
      </c>
      <c r="O3876">
        <v>3</v>
      </c>
      <c r="P3876" s="4">
        <v>5646</v>
      </c>
      <c r="Q3876" s="4">
        <v>3952</v>
      </c>
      <c r="R3876" s="3">
        <v>0.2</v>
      </c>
      <c r="S3876" s="4">
        <v>13550</v>
      </c>
      <c r="T3876" s="4">
        <v>11856</v>
      </c>
      <c r="U3876" s="4">
        <v>1694</v>
      </c>
      <c r="V3876" s="3">
        <v>0.12501845018450183</v>
      </c>
      <c r="W3876" t="s">
        <v>75</v>
      </c>
      <c r="X3876" t="s">
        <v>42</v>
      </c>
      <c r="Y3876" t="s">
        <v>156</v>
      </c>
      <c r="Z3876">
        <v>0</v>
      </c>
      <c r="AA3876" t="s">
        <v>229</v>
      </c>
      <c r="AB3876" t="s">
        <v>132</v>
      </c>
      <c r="AC3876">
        <v>2.2999999999999998</v>
      </c>
      <c r="AD3876">
        <v>2023</v>
      </c>
      <c r="AE3876">
        <v>11</v>
      </c>
      <c r="AF3876" t="s">
        <v>5535</v>
      </c>
      <c r="AG3876" t="s">
        <v>5518</v>
      </c>
      <c r="AH3876" t="s">
        <v>5519</v>
      </c>
      <c r="AI3876" t="s">
        <v>5523</v>
      </c>
    </row>
    <row r="3877" spans="1:35">
      <c r="A3877" t="s">
        <v>4379</v>
      </c>
      <c r="B3877" s="2">
        <v>45625</v>
      </c>
      <c r="C3877" t="s">
        <v>583</v>
      </c>
      <c r="D3877" t="s">
        <v>31</v>
      </c>
      <c r="E3877" t="s">
        <v>170</v>
      </c>
      <c r="F3877" t="s">
        <v>33</v>
      </c>
      <c r="G3877">
        <v>48</v>
      </c>
      <c r="H3877" t="s">
        <v>80</v>
      </c>
      <c r="I3877" t="s">
        <v>81</v>
      </c>
      <c r="J3877" t="s">
        <v>82</v>
      </c>
      <c r="K3877" t="s">
        <v>184</v>
      </c>
      <c r="L3877" t="s">
        <v>131</v>
      </c>
      <c r="M3877" t="s">
        <v>107</v>
      </c>
      <c r="N3877" t="s">
        <v>53</v>
      </c>
      <c r="O3877">
        <v>1</v>
      </c>
      <c r="P3877" s="4">
        <v>23128</v>
      </c>
      <c r="Q3877" s="4">
        <v>18271</v>
      </c>
      <c r="R3877" s="3">
        <v>0.2</v>
      </c>
      <c r="S3877" s="4">
        <v>18502</v>
      </c>
      <c r="T3877" s="4">
        <v>18271</v>
      </c>
      <c r="U3877" s="4">
        <v>231</v>
      </c>
      <c r="V3877" s="3">
        <v>1.2485136741973841E-2</v>
      </c>
      <c r="W3877" t="s">
        <v>41</v>
      </c>
      <c r="X3877" t="s">
        <v>55</v>
      </c>
      <c r="Y3877" t="s">
        <v>56</v>
      </c>
      <c r="Z3877">
        <v>5</v>
      </c>
      <c r="AA3877" t="s">
        <v>193</v>
      </c>
      <c r="AB3877" t="s">
        <v>189</v>
      </c>
      <c r="AC3877">
        <v>3.7</v>
      </c>
      <c r="AD3877">
        <v>2024</v>
      </c>
      <c r="AE3877">
        <v>11</v>
      </c>
      <c r="AF3877" t="s">
        <v>5535</v>
      </c>
      <c r="AG3877" t="s">
        <v>5518</v>
      </c>
      <c r="AH3877" t="s">
        <v>5519</v>
      </c>
      <c r="AI3877" t="s">
        <v>5523</v>
      </c>
    </row>
    <row r="3878" spans="1:35">
      <c r="A3878" t="s">
        <v>4380</v>
      </c>
      <c r="B3878" s="2">
        <v>44998</v>
      </c>
      <c r="C3878" t="s">
        <v>505</v>
      </c>
      <c r="D3878" t="s">
        <v>31</v>
      </c>
      <c r="E3878" t="s">
        <v>32</v>
      </c>
      <c r="F3878" t="s">
        <v>33</v>
      </c>
      <c r="G3878">
        <v>58</v>
      </c>
      <c r="H3878" t="s">
        <v>99</v>
      </c>
      <c r="I3878" t="s">
        <v>99</v>
      </c>
      <c r="J3878" t="s">
        <v>100</v>
      </c>
      <c r="K3878" t="s">
        <v>130</v>
      </c>
      <c r="L3878" t="s">
        <v>112</v>
      </c>
      <c r="M3878" t="s">
        <v>83</v>
      </c>
      <c r="N3878" t="s">
        <v>64</v>
      </c>
      <c r="O3878">
        <v>7</v>
      </c>
      <c r="P3878" s="4">
        <v>13655</v>
      </c>
      <c r="Q3878" s="4">
        <v>8193</v>
      </c>
      <c r="R3878" s="3">
        <v>0</v>
      </c>
      <c r="S3878" s="4">
        <v>95585</v>
      </c>
      <c r="T3878" s="4">
        <v>57351</v>
      </c>
      <c r="U3878" s="4">
        <v>38234</v>
      </c>
      <c r="V3878" s="3">
        <v>0.4</v>
      </c>
      <c r="W3878" t="s">
        <v>75</v>
      </c>
      <c r="X3878" t="s">
        <v>76</v>
      </c>
      <c r="Y3878" t="s">
        <v>56</v>
      </c>
      <c r="Z3878">
        <v>2</v>
      </c>
      <c r="AA3878" t="s">
        <v>149</v>
      </c>
      <c r="AB3878" t="s">
        <v>150</v>
      </c>
      <c r="AC3878">
        <v>3</v>
      </c>
      <c r="AD3878">
        <v>2023</v>
      </c>
      <c r="AE3878">
        <v>3</v>
      </c>
      <c r="AF3878" t="s">
        <v>5534</v>
      </c>
      <c r="AG3878" t="s">
        <v>5528</v>
      </c>
      <c r="AH3878" t="s">
        <v>5515</v>
      </c>
      <c r="AI3878" t="s">
        <v>5523</v>
      </c>
    </row>
    <row r="3879" spans="1:35">
      <c r="A3879" t="s">
        <v>4381</v>
      </c>
      <c r="B3879" s="2">
        <v>44937</v>
      </c>
      <c r="C3879" t="s">
        <v>471</v>
      </c>
      <c r="D3879" t="s">
        <v>31</v>
      </c>
      <c r="E3879" t="s">
        <v>98</v>
      </c>
      <c r="F3879" t="s">
        <v>70</v>
      </c>
      <c r="G3879">
        <v>26</v>
      </c>
      <c r="H3879" t="s">
        <v>153</v>
      </c>
      <c r="I3879" t="s">
        <v>154</v>
      </c>
      <c r="J3879" t="s">
        <v>36</v>
      </c>
      <c r="K3879" t="s">
        <v>166</v>
      </c>
      <c r="L3879" t="s">
        <v>62</v>
      </c>
      <c r="M3879" t="s">
        <v>92</v>
      </c>
      <c r="N3879" t="s">
        <v>113</v>
      </c>
      <c r="O3879">
        <v>8</v>
      </c>
      <c r="P3879" s="4">
        <v>18393</v>
      </c>
      <c r="Q3879" s="4">
        <v>10484</v>
      </c>
      <c r="R3879" s="3">
        <v>0.1</v>
      </c>
      <c r="S3879" s="4">
        <v>132430</v>
      </c>
      <c r="T3879" s="4">
        <v>83872</v>
      </c>
      <c r="U3879" s="4">
        <v>48558</v>
      </c>
      <c r="V3879" s="3">
        <v>0.36666918371970098</v>
      </c>
      <c r="W3879" t="s">
        <v>84</v>
      </c>
      <c r="X3879" t="s">
        <v>76</v>
      </c>
      <c r="Y3879" t="s">
        <v>156</v>
      </c>
      <c r="Z3879">
        <v>0</v>
      </c>
      <c r="AA3879" t="s">
        <v>167</v>
      </c>
      <c r="AB3879" t="s">
        <v>95</v>
      </c>
      <c r="AC3879">
        <v>1.1000000000000001</v>
      </c>
      <c r="AD3879">
        <v>2023</v>
      </c>
      <c r="AE3879">
        <v>1</v>
      </c>
      <c r="AF3879" t="s">
        <v>5532</v>
      </c>
      <c r="AG3879" t="s">
        <v>5528</v>
      </c>
      <c r="AH3879" t="s">
        <v>5515</v>
      </c>
      <c r="AI3879" t="s">
        <v>5516</v>
      </c>
    </row>
    <row r="3880" spans="1:35">
      <c r="A3880" t="s">
        <v>4382</v>
      </c>
      <c r="B3880" s="2">
        <v>45419</v>
      </c>
      <c r="C3880" t="s">
        <v>427</v>
      </c>
      <c r="D3880" t="s">
        <v>31</v>
      </c>
      <c r="E3880" t="s">
        <v>188</v>
      </c>
      <c r="F3880" t="s">
        <v>33</v>
      </c>
      <c r="G3880">
        <v>28</v>
      </c>
      <c r="H3880" t="s">
        <v>105</v>
      </c>
      <c r="I3880" t="s">
        <v>89</v>
      </c>
      <c r="J3880" t="s">
        <v>82</v>
      </c>
      <c r="K3880" t="s">
        <v>136</v>
      </c>
      <c r="L3880" t="s">
        <v>52</v>
      </c>
      <c r="M3880" t="s">
        <v>92</v>
      </c>
      <c r="N3880" t="s">
        <v>93</v>
      </c>
      <c r="O3880">
        <v>4</v>
      </c>
      <c r="P3880" s="4">
        <v>9489</v>
      </c>
      <c r="Q3880" s="4">
        <v>5599</v>
      </c>
      <c r="R3880" s="3">
        <v>0.15</v>
      </c>
      <c r="S3880" s="4">
        <v>32263</v>
      </c>
      <c r="T3880" s="4">
        <v>22396</v>
      </c>
      <c r="U3880" s="4">
        <v>9867</v>
      </c>
      <c r="V3880" s="3">
        <v>0.30583020797817934</v>
      </c>
      <c r="W3880" t="s">
        <v>41</v>
      </c>
      <c r="X3880" t="s">
        <v>55</v>
      </c>
      <c r="Y3880" t="s">
        <v>56</v>
      </c>
      <c r="Z3880">
        <v>5</v>
      </c>
      <c r="AA3880" t="s">
        <v>159</v>
      </c>
      <c r="AB3880" t="s">
        <v>66</v>
      </c>
      <c r="AC3880">
        <v>3.5</v>
      </c>
      <c r="AD3880">
        <v>2024</v>
      </c>
      <c r="AE3880">
        <v>5</v>
      </c>
      <c r="AF3880" t="s">
        <v>5529</v>
      </c>
      <c r="AG3880" t="s">
        <v>5525</v>
      </c>
      <c r="AH3880" t="s">
        <v>5522</v>
      </c>
      <c r="AI3880" t="s">
        <v>5516</v>
      </c>
    </row>
    <row r="3881" spans="1:35">
      <c r="A3881" t="s">
        <v>4383</v>
      </c>
      <c r="B3881" s="2">
        <v>45591</v>
      </c>
      <c r="C3881" t="s">
        <v>910</v>
      </c>
      <c r="D3881" t="s">
        <v>49</v>
      </c>
      <c r="E3881" t="s">
        <v>32</v>
      </c>
      <c r="F3881" t="s">
        <v>33</v>
      </c>
      <c r="G3881">
        <v>28</v>
      </c>
      <c r="H3881" t="s">
        <v>153</v>
      </c>
      <c r="I3881" t="s">
        <v>154</v>
      </c>
      <c r="J3881" t="s">
        <v>36</v>
      </c>
      <c r="K3881" t="s">
        <v>74</v>
      </c>
      <c r="L3881" t="s">
        <v>91</v>
      </c>
      <c r="M3881" t="s">
        <v>107</v>
      </c>
      <c r="N3881" t="s">
        <v>64</v>
      </c>
      <c r="O3881">
        <v>4</v>
      </c>
      <c r="P3881" s="4">
        <v>3621</v>
      </c>
      <c r="Q3881" s="4">
        <v>2643</v>
      </c>
      <c r="R3881" s="3">
        <v>0</v>
      </c>
      <c r="S3881" s="4">
        <v>14484</v>
      </c>
      <c r="T3881" s="4">
        <v>10572</v>
      </c>
      <c r="U3881" s="4">
        <v>3912</v>
      </c>
      <c r="V3881" s="3">
        <v>0.27009113504556753</v>
      </c>
      <c r="W3881" t="s">
        <v>75</v>
      </c>
      <c r="X3881" t="s">
        <v>55</v>
      </c>
      <c r="Y3881" t="s">
        <v>56</v>
      </c>
      <c r="Z3881">
        <v>4</v>
      </c>
      <c r="AA3881" t="s">
        <v>226</v>
      </c>
      <c r="AB3881" t="s">
        <v>150</v>
      </c>
      <c r="AC3881">
        <v>4.0999999999999996</v>
      </c>
      <c r="AD3881">
        <v>2024</v>
      </c>
      <c r="AE3881">
        <v>10</v>
      </c>
      <c r="AF3881" t="s">
        <v>5517</v>
      </c>
      <c r="AG3881" t="s">
        <v>5518</v>
      </c>
      <c r="AH3881" t="s">
        <v>5519</v>
      </c>
      <c r="AI3881" t="s">
        <v>5516</v>
      </c>
    </row>
    <row r="3882" spans="1:35">
      <c r="A3882" t="s">
        <v>4384</v>
      </c>
      <c r="B3882" s="2">
        <v>45286</v>
      </c>
      <c r="C3882" t="s">
        <v>273</v>
      </c>
      <c r="D3882" t="s">
        <v>31</v>
      </c>
      <c r="E3882" t="s">
        <v>98</v>
      </c>
      <c r="F3882" t="s">
        <v>70</v>
      </c>
      <c r="G3882">
        <v>53</v>
      </c>
      <c r="H3882" t="s">
        <v>34</v>
      </c>
      <c r="I3882" t="s">
        <v>35</v>
      </c>
      <c r="J3882" t="s">
        <v>36</v>
      </c>
      <c r="K3882" t="s">
        <v>257</v>
      </c>
      <c r="L3882" t="s">
        <v>101</v>
      </c>
      <c r="M3882" t="s">
        <v>83</v>
      </c>
      <c r="N3882" t="s">
        <v>126</v>
      </c>
      <c r="O3882">
        <v>5</v>
      </c>
      <c r="P3882" s="4">
        <v>16656</v>
      </c>
      <c r="Q3882" s="4">
        <v>12492</v>
      </c>
      <c r="R3882" s="3">
        <v>0.05</v>
      </c>
      <c r="S3882" s="4">
        <v>79116</v>
      </c>
      <c r="T3882" s="4">
        <v>62460</v>
      </c>
      <c r="U3882" s="4">
        <v>16656</v>
      </c>
      <c r="V3882" s="3">
        <v>0.21052631578947367</v>
      </c>
      <c r="W3882" t="s">
        <v>54</v>
      </c>
      <c r="X3882" t="s">
        <v>76</v>
      </c>
      <c r="Y3882" t="s">
        <v>56</v>
      </c>
      <c r="Z3882">
        <v>3</v>
      </c>
      <c r="AA3882" t="s">
        <v>185</v>
      </c>
      <c r="AB3882" t="s">
        <v>45</v>
      </c>
      <c r="AC3882">
        <v>3</v>
      </c>
      <c r="AD3882">
        <v>2023</v>
      </c>
      <c r="AE3882">
        <v>12</v>
      </c>
      <c r="AF3882" t="s">
        <v>5521</v>
      </c>
      <c r="AG3882" t="s">
        <v>5518</v>
      </c>
      <c r="AH3882" t="s">
        <v>5515</v>
      </c>
      <c r="AI3882" t="s">
        <v>5523</v>
      </c>
    </row>
    <row r="3883" spans="1:35">
      <c r="A3883" t="s">
        <v>4385</v>
      </c>
      <c r="B3883" s="2">
        <v>44945</v>
      </c>
      <c r="C3883" t="s">
        <v>406</v>
      </c>
      <c r="D3883" t="s">
        <v>31</v>
      </c>
      <c r="E3883" t="s">
        <v>170</v>
      </c>
      <c r="F3883" t="s">
        <v>33</v>
      </c>
      <c r="G3883">
        <v>58</v>
      </c>
      <c r="H3883" t="s">
        <v>80</v>
      </c>
      <c r="I3883" t="s">
        <v>81</v>
      </c>
      <c r="J3883" t="s">
        <v>82</v>
      </c>
      <c r="K3883" t="s">
        <v>214</v>
      </c>
      <c r="L3883" t="s">
        <v>91</v>
      </c>
      <c r="M3883" t="s">
        <v>107</v>
      </c>
      <c r="N3883" t="s">
        <v>93</v>
      </c>
      <c r="O3883">
        <v>1</v>
      </c>
      <c r="P3883" s="4">
        <v>9055</v>
      </c>
      <c r="Q3883" s="4">
        <v>6339</v>
      </c>
      <c r="R3883" s="3">
        <v>0.2</v>
      </c>
      <c r="S3883" s="4">
        <v>7244</v>
      </c>
      <c r="T3883" s="4">
        <v>6339</v>
      </c>
      <c r="U3883" s="4">
        <v>905</v>
      </c>
      <c r="V3883" s="3">
        <v>0.12493097736057426</v>
      </c>
      <c r="W3883" t="s">
        <v>54</v>
      </c>
      <c r="X3883" t="s">
        <v>42</v>
      </c>
      <c r="Y3883" t="s">
        <v>56</v>
      </c>
      <c r="Z3883">
        <v>4</v>
      </c>
      <c r="AA3883" t="s">
        <v>44</v>
      </c>
      <c r="AB3883" t="s">
        <v>132</v>
      </c>
      <c r="AC3883">
        <v>3.6</v>
      </c>
      <c r="AD3883">
        <v>2023</v>
      </c>
      <c r="AE3883">
        <v>1</v>
      </c>
      <c r="AF3883" t="s">
        <v>5532</v>
      </c>
      <c r="AG3883" t="s">
        <v>5528</v>
      </c>
      <c r="AH3883" t="s">
        <v>5519</v>
      </c>
      <c r="AI3883" t="s">
        <v>5523</v>
      </c>
    </row>
    <row r="3884" spans="1:35">
      <c r="A3884" t="s">
        <v>4386</v>
      </c>
      <c r="B3884" s="2">
        <v>44988</v>
      </c>
      <c r="C3884" t="s">
        <v>735</v>
      </c>
      <c r="D3884" t="s">
        <v>49</v>
      </c>
      <c r="E3884" t="s">
        <v>135</v>
      </c>
      <c r="F3884" t="s">
        <v>33</v>
      </c>
      <c r="G3884">
        <v>54</v>
      </c>
      <c r="H3884" t="s">
        <v>99</v>
      </c>
      <c r="I3884" t="s">
        <v>99</v>
      </c>
      <c r="J3884" t="s">
        <v>100</v>
      </c>
      <c r="K3884" t="s">
        <v>61</v>
      </c>
      <c r="L3884" t="s">
        <v>137</v>
      </c>
      <c r="M3884" t="s">
        <v>39</v>
      </c>
      <c r="N3884" t="s">
        <v>53</v>
      </c>
      <c r="O3884">
        <v>7</v>
      </c>
      <c r="P3884" s="4">
        <v>17789</v>
      </c>
      <c r="Q3884" s="4">
        <v>12630</v>
      </c>
      <c r="R3884" s="3">
        <v>0.15</v>
      </c>
      <c r="S3884" s="4">
        <v>105845</v>
      </c>
      <c r="T3884" s="4">
        <v>88410</v>
      </c>
      <c r="U3884" s="4">
        <v>17435</v>
      </c>
      <c r="V3884" s="3">
        <v>0.16472199914970004</v>
      </c>
      <c r="W3884" t="s">
        <v>41</v>
      </c>
      <c r="X3884" t="s">
        <v>42</v>
      </c>
      <c r="Y3884" t="s">
        <v>56</v>
      </c>
      <c r="Z3884">
        <v>5</v>
      </c>
      <c r="AA3884" t="s">
        <v>229</v>
      </c>
      <c r="AB3884" t="s">
        <v>189</v>
      </c>
      <c r="AC3884">
        <v>4</v>
      </c>
      <c r="AD3884">
        <v>2023</v>
      </c>
      <c r="AE3884">
        <v>3</v>
      </c>
      <c r="AF3884" t="s">
        <v>5534</v>
      </c>
      <c r="AG3884" t="s">
        <v>5528</v>
      </c>
      <c r="AH3884" t="s">
        <v>5515</v>
      </c>
      <c r="AI3884" t="s">
        <v>5523</v>
      </c>
    </row>
    <row r="3885" spans="1:35">
      <c r="A3885" t="s">
        <v>4387</v>
      </c>
      <c r="B3885" s="2">
        <v>45412</v>
      </c>
      <c r="C3885" t="s">
        <v>178</v>
      </c>
      <c r="D3885" t="s">
        <v>31</v>
      </c>
      <c r="E3885" t="s">
        <v>50</v>
      </c>
      <c r="F3885" t="s">
        <v>33</v>
      </c>
      <c r="G3885">
        <v>60</v>
      </c>
      <c r="H3885" t="s">
        <v>146</v>
      </c>
      <c r="I3885" t="s">
        <v>147</v>
      </c>
      <c r="J3885" t="s">
        <v>36</v>
      </c>
      <c r="K3885" t="s">
        <v>120</v>
      </c>
      <c r="L3885" t="s">
        <v>142</v>
      </c>
      <c r="M3885" t="s">
        <v>107</v>
      </c>
      <c r="N3885" t="s">
        <v>53</v>
      </c>
      <c r="O3885">
        <v>3</v>
      </c>
      <c r="P3885" s="4">
        <v>18321</v>
      </c>
      <c r="Q3885" s="4">
        <v>13924</v>
      </c>
      <c r="R3885" s="3">
        <v>0.05</v>
      </c>
      <c r="S3885" s="4">
        <v>52215</v>
      </c>
      <c r="T3885" s="4">
        <v>41772</v>
      </c>
      <c r="U3885" s="4">
        <v>10443</v>
      </c>
      <c r="V3885" s="3">
        <v>0.2</v>
      </c>
      <c r="W3885" t="s">
        <v>54</v>
      </c>
      <c r="X3885" t="s">
        <v>76</v>
      </c>
      <c r="Y3885" t="s">
        <v>43</v>
      </c>
      <c r="Z3885">
        <v>0</v>
      </c>
      <c r="AA3885" t="s">
        <v>220</v>
      </c>
      <c r="AB3885" t="s">
        <v>189</v>
      </c>
      <c r="AC3885" t="s">
        <v>46</v>
      </c>
      <c r="AD3885">
        <v>2024</v>
      </c>
      <c r="AE3885">
        <v>4</v>
      </c>
      <c r="AF3885" t="s">
        <v>5524</v>
      </c>
      <c r="AG3885" t="s">
        <v>5525</v>
      </c>
      <c r="AH3885" t="s">
        <v>5515</v>
      </c>
      <c r="AI3885" t="s">
        <v>5523</v>
      </c>
    </row>
    <row r="3886" spans="1:35">
      <c r="A3886" t="s">
        <v>4388</v>
      </c>
      <c r="B3886" s="2">
        <v>45159</v>
      </c>
      <c r="C3886" t="s">
        <v>379</v>
      </c>
      <c r="D3886" t="s">
        <v>31</v>
      </c>
      <c r="E3886" t="s">
        <v>32</v>
      </c>
      <c r="F3886" t="s">
        <v>33</v>
      </c>
      <c r="G3886">
        <v>58</v>
      </c>
      <c r="H3886" t="s">
        <v>34</v>
      </c>
      <c r="I3886" t="s">
        <v>35</v>
      </c>
      <c r="J3886" t="s">
        <v>36</v>
      </c>
      <c r="K3886" t="s">
        <v>291</v>
      </c>
      <c r="L3886" t="s">
        <v>38</v>
      </c>
      <c r="M3886" t="s">
        <v>83</v>
      </c>
      <c r="N3886" t="s">
        <v>113</v>
      </c>
      <c r="O3886">
        <v>8</v>
      </c>
      <c r="P3886" s="4">
        <v>3859</v>
      </c>
      <c r="Q3886" s="4">
        <v>3049</v>
      </c>
      <c r="R3886" s="3">
        <v>0.2</v>
      </c>
      <c r="S3886" s="4">
        <v>24698</v>
      </c>
      <c r="T3886" s="4">
        <v>24392</v>
      </c>
      <c r="U3886" s="4">
        <v>306</v>
      </c>
      <c r="V3886" s="3">
        <v>1.2389667179528706E-2</v>
      </c>
      <c r="W3886" t="s">
        <v>75</v>
      </c>
      <c r="X3886" t="s">
        <v>76</v>
      </c>
      <c r="Y3886" t="s">
        <v>56</v>
      </c>
      <c r="Z3886">
        <v>6</v>
      </c>
      <c r="AA3886" t="s">
        <v>181</v>
      </c>
      <c r="AB3886" t="s">
        <v>66</v>
      </c>
      <c r="AC3886">
        <v>4.0999999999999996</v>
      </c>
      <c r="AD3886">
        <v>2023</v>
      </c>
      <c r="AE3886">
        <v>8</v>
      </c>
      <c r="AF3886" t="s">
        <v>5513</v>
      </c>
      <c r="AG3886" t="s">
        <v>5514</v>
      </c>
      <c r="AH3886" t="s">
        <v>5522</v>
      </c>
      <c r="AI3886" t="s">
        <v>5523</v>
      </c>
    </row>
    <row r="3887" spans="1:35">
      <c r="A3887" t="s">
        <v>4389</v>
      </c>
      <c r="B3887" s="2">
        <v>45627</v>
      </c>
      <c r="C3887" t="s">
        <v>455</v>
      </c>
      <c r="D3887" t="s">
        <v>31</v>
      </c>
      <c r="E3887" t="s">
        <v>135</v>
      </c>
      <c r="F3887" t="s">
        <v>33</v>
      </c>
      <c r="G3887">
        <v>58</v>
      </c>
      <c r="H3887" t="s">
        <v>153</v>
      </c>
      <c r="I3887" t="s">
        <v>154</v>
      </c>
      <c r="J3887" t="s">
        <v>36</v>
      </c>
      <c r="K3887" t="s">
        <v>37</v>
      </c>
      <c r="L3887" t="s">
        <v>52</v>
      </c>
      <c r="M3887" t="s">
        <v>107</v>
      </c>
      <c r="N3887" t="s">
        <v>40</v>
      </c>
      <c r="O3887">
        <v>4</v>
      </c>
      <c r="P3887" s="4">
        <v>14781</v>
      </c>
      <c r="Q3887" s="4">
        <v>10938</v>
      </c>
      <c r="R3887" s="3">
        <v>0.15</v>
      </c>
      <c r="S3887" s="4">
        <v>50255</v>
      </c>
      <c r="T3887" s="4">
        <v>43752</v>
      </c>
      <c r="U3887" s="4">
        <v>6503</v>
      </c>
      <c r="V3887" s="3">
        <v>0.12940005969555268</v>
      </c>
      <c r="W3887" t="s">
        <v>75</v>
      </c>
      <c r="X3887" t="s">
        <v>42</v>
      </c>
      <c r="Y3887" t="s">
        <v>171</v>
      </c>
      <c r="Z3887">
        <v>4</v>
      </c>
      <c r="AA3887" t="s">
        <v>85</v>
      </c>
      <c r="AB3887" t="s">
        <v>66</v>
      </c>
      <c r="AC3887" t="s">
        <v>46</v>
      </c>
      <c r="AD3887">
        <v>2024</v>
      </c>
      <c r="AE3887">
        <v>12</v>
      </c>
      <c r="AF3887" t="s">
        <v>5521</v>
      </c>
      <c r="AG3887" t="s">
        <v>5518</v>
      </c>
      <c r="AH3887" t="s">
        <v>5515</v>
      </c>
      <c r="AI3887" t="s">
        <v>5523</v>
      </c>
    </row>
    <row r="3888" spans="1:35">
      <c r="A3888" t="s">
        <v>4390</v>
      </c>
      <c r="B3888" s="2">
        <v>45573</v>
      </c>
      <c r="C3888" t="s">
        <v>1348</v>
      </c>
      <c r="D3888" t="s">
        <v>31</v>
      </c>
      <c r="E3888" t="s">
        <v>69</v>
      </c>
      <c r="F3888" t="s">
        <v>70</v>
      </c>
      <c r="G3888">
        <v>42</v>
      </c>
      <c r="H3888" t="s">
        <v>34</v>
      </c>
      <c r="I3888" t="s">
        <v>35</v>
      </c>
      <c r="J3888" t="s">
        <v>36</v>
      </c>
      <c r="K3888" t="s">
        <v>106</v>
      </c>
      <c r="L3888" t="s">
        <v>131</v>
      </c>
      <c r="M3888" t="s">
        <v>83</v>
      </c>
      <c r="N3888" t="s">
        <v>93</v>
      </c>
      <c r="O3888">
        <v>5</v>
      </c>
      <c r="P3888" s="4">
        <v>17564</v>
      </c>
      <c r="Q3888" s="4">
        <v>12470</v>
      </c>
      <c r="R3888" s="3">
        <v>0.05</v>
      </c>
      <c r="S3888" s="4">
        <v>83429</v>
      </c>
      <c r="T3888" s="4">
        <v>62350</v>
      </c>
      <c r="U3888" s="4">
        <v>21079</v>
      </c>
      <c r="V3888" s="3">
        <v>0.2526579486749212</v>
      </c>
      <c r="W3888" t="s">
        <v>54</v>
      </c>
      <c r="X3888" t="s">
        <v>76</v>
      </c>
      <c r="Y3888" t="s">
        <v>56</v>
      </c>
      <c r="Z3888">
        <v>7</v>
      </c>
      <c r="AA3888" t="s">
        <v>229</v>
      </c>
      <c r="AB3888" t="s">
        <v>194</v>
      </c>
      <c r="AC3888">
        <v>3.7</v>
      </c>
      <c r="AD3888">
        <v>2024</v>
      </c>
      <c r="AE3888">
        <v>10</v>
      </c>
      <c r="AF3888" t="s">
        <v>5517</v>
      </c>
      <c r="AG3888" t="s">
        <v>5518</v>
      </c>
      <c r="AH3888" t="s">
        <v>5515</v>
      </c>
      <c r="AI3888" t="s">
        <v>5526</v>
      </c>
    </row>
    <row r="3889" spans="1:35">
      <c r="A3889" t="s">
        <v>4391</v>
      </c>
      <c r="B3889" s="2">
        <v>44937</v>
      </c>
      <c r="C3889" t="s">
        <v>819</v>
      </c>
      <c r="D3889" t="s">
        <v>31</v>
      </c>
      <c r="E3889" t="s">
        <v>170</v>
      </c>
      <c r="F3889" t="s">
        <v>33</v>
      </c>
      <c r="G3889">
        <v>58</v>
      </c>
      <c r="H3889" t="s">
        <v>80</v>
      </c>
      <c r="I3889" t="s">
        <v>81</v>
      </c>
      <c r="J3889" t="s">
        <v>82</v>
      </c>
      <c r="K3889" t="s">
        <v>61</v>
      </c>
      <c r="L3889" t="s">
        <v>101</v>
      </c>
      <c r="M3889" t="s">
        <v>39</v>
      </c>
      <c r="N3889" t="s">
        <v>40</v>
      </c>
      <c r="O3889">
        <v>1</v>
      </c>
      <c r="P3889" s="4">
        <v>13097</v>
      </c>
      <c r="Q3889" s="4">
        <v>8775</v>
      </c>
      <c r="R3889" s="3">
        <v>0</v>
      </c>
      <c r="S3889" s="4">
        <v>13097</v>
      </c>
      <c r="T3889" s="4">
        <v>8775</v>
      </c>
      <c r="U3889" s="4">
        <v>4322</v>
      </c>
      <c r="V3889" s="3">
        <v>0.32999923646636636</v>
      </c>
      <c r="W3889" t="s">
        <v>54</v>
      </c>
      <c r="X3889" t="s">
        <v>42</v>
      </c>
      <c r="Y3889" t="s">
        <v>56</v>
      </c>
      <c r="Z3889">
        <v>6</v>
      </c>
      <c r="AA3889" t="s">
        <v>181</v>
      </c>
      <c r="AB3889" t="s">
        <v>150</v>
      </c>
      <c r="AC3889">
        <v>4.5999999999999996</v>
      </c>
      <c r="AD3889">
        <v>2023</v>
      </c>
      <c r="AE3889">
        <v>1</v>
      </c>
      <c r="AF3889" t="s">
        <v>5532</v>
      </c>
      <c r="AG3889" t="s">
        <v>5528</v>
      </c>
      <c r="AH3889" t="s">
        <v>5519</v>
      </c>
      <c r="AI3889" t="s">
        <v>5523</v>
      </c>
    </row>
    <row r="3890" spans="1:35">
      <c r="A3890" t="s">
        <v>4392</v>
      </c>
      <c r="B3890" s="2">
        <v>45194</v>
      </c>
      <c r="C3890" t="s">
        <v>410</v>
      </c>
      <c r="D3890" t="s">
        <v>49</v>
      </c>
      <c r="E3890" t="s">
        <v>32</v>
      </c>
      <c r="F3890" t="s">
        <v>33</v>
      </c>
      <c r="G3890">
        <v>38</v>
      </c>
      <c r="H3890" t="s">
        <v>71</v>
      </c>
      <c r="I3890" t="s">
        <v>72</v>
      </c>
      <c r="J3890" t="s">
        <v>73</v>
      </c>
      <c r="K3890" t="s">
        <v>148</v>
      </c>
      <c r="L3890" t="s">
        <v>155</v>
      </c>
      <c r="M3890" t="s">
        <v>83</v>
      </c>
      <c r="N3890" t="s">
        <v>113</v>
      </c>
      <c r="O3890">
        <v>4</v>
      </c>
      <c r="P3890" s="4">
        <v>14907</v>
      </c>
      <c r="Q3890" s="4">
        <v>8944</v>
      </c>
      <c r="R3890" s="3">
        <v>0</v>
      </c>
      <c r="S3890" s="4">
        <v>59628</v>
      </c>
      <c r="T3890" s="4">
        <v>35776</v>
      </c>
      <c r="U3890" s="4">
        <v>23852</v>
      </c>
      <c r="V3890" s="3">
        <v>0.40001341651573086</v>
      </c>
      <c r="W3890" t="s">
        <v>54</v>
      </c>
      <c r="X3890" t="s">
        <v>42</v>
      </c>
      <c r="Y3890" t="s">
        <v>171</v>
      </c>
      <c r="Z3890">
        <v>9</v>
      </c>
      <c r="AA3890" t="s">
        <v>149</v>
      </c>
      <c r="AB3890" t="s">
        <v>194</v>
      </c>
      <c r="AC3890" t="s">
        <v>46</v>
      </c>
      <c r="AD3890">
        <v>2023</v>
      </c>
      <c r="AE3890">
        <v>9</v>
      </c>
      <c r="AF3890" t="s">
        <v>5531</v>
      </c>
      <c r="AG3890" t="s">
        <v>5514</v>
      </c>
      <c r="AH3890" t="s">
        <v>5515</v>
      </c>
      <c r="AI3890" t="s">
        <v>5526</v>
      </c>
    </row>
    <row r="3891" spans="1:35">
      <c r="A3891" t="s">
        <v>4393</v>
      </c>
      <c r="B3891" s="2">
        <v>45193</v>
      </c>
      <c r="C3891" t="s">
        <v>365</v>
      </c>
      <c r="D3891" t="s">
        <v>31</v>
      </c>
      <c r="E3891" t="s">
        <v>32</v>
      </c>
      <c r="F3891" t="s">
        <v>33</v>
      </c>
      <c r="G3891">
        <v>19</v>
      </c>
      <c r="H3891" t="s">
        <v>88</v>
      </c>
      <c r="I3891" t="s">
        <v>89</v>
      </c>
      <c r="J3891" t="s">
        <v>82</v>
      </c>
      <c r="K3891" t="s">
        <v>239</v>
      </c>
      <c r="L3891" t="s">
        <v>142</v>
      </c>
      <c r="M3891" t="s">
        <v>107</v>
      </c>
      <c r="N3891" t="s">
        <v>93</v>
      </c>
      <c r="O3891">
        <v>8</v>
      </c>
      <c r="P3891" s="4">
        <v>8108</v>
      </c>
      <c r="Q3891" s="4">
        <v>4946</v>
      </c>
      <c r="R3891" s="3">
        <v>0</v>
      </c>
      <c r="S3891" s="4">
        <v>64864</v>
      </c>
      <c r="T3891" s="4">
        <v>39568</v>
      </c>
      <c r="U3891" s="4">
        <v>25296</v>
      </c>
      <c r="V3891" s="3">
        <v>0.38998519980266405</v>
      </c>
      <c r="W3891" t="s">
        <v>54</v>
      </c>
      <c r="X3891" t="s">
        <v>42</v>
      </c>
      <c r="Y3891" t="s">
        <v>56</v>
      </c>
      <c r="Z3891">
        <v>5</v>
      </c>
      <c r="AA3891" t="s">
        <v>108</v>
      </c>
      <c r="AB3891" t="s">
        <v>189</v>
      </c>
      <c r="AC3891">
        <v>3.5</v>
      </c>
      <c r="AD3891">
        <v>2023</v>
      </c>
      <c r="AE3891">
        <v>9</v>
      </c>
      <c r="AF3891" t="s">
        <v>5531</v>
      </c>
      <c r="AG3891" t="s">
        <v>5514</v>
      </c>
      <c r="AH3891" t="s">
        <v>5515</v>
      </c>
      <c r="AI3891" t="s">
        <v>5520</v>
      </c>
    </row>
    <row r="3892" spans="1:35">
      <c r="A3892" t="s">
        <v>4394</v>
      </c>
      <c r="B3892" s="2">
        <v>45042</v>
      </c>
      <c r="C3892" t="s">
        <v>290</v>
      </c>
      <c r="D3892" t="s">
        <v>49</v>
      </c>
      <c r="E3892" t="s">
        <v>119</v>
      </c>
      <c r="F3892" t="s">
        <v>70</v>
      </c>
      <c r="G3892">
        <v>37</v>
      </c>
      <c r="H3892" t="s">
        <v>153</v>
      </c>
      <c r="I3892" t="s">
        <v>154</v>
      </c>
      <c r="J3892" t="s">
        <v>36</v>
      </c>
      <c r="K3892" t="s">
        <v>302</v>
      </c>
      <c r="L3892" t="s">
        <v>91</v>
      </c>
      <c r="M3892" t="s">
        <v>92</v>
      </c>
      <c r="N3892" t="s">
        <v>113</v>
      </c>
      <c r="O3892">
        <v>8</v>
      </c>
      <c r="P3892" s="4">
        <v>9291</v>
      </c>
      <c r="Q3892" s="4">
        <v>6504</v>
      </c>
      <c r="R3892" s="3">
        <v>0.2</v>
      </c>
      <c r="S3892" s="4">
        <v>59462</v>
      </c>
      <c r="T3892" s="4">
        <v>52032</v>
      </c>
      <c r="U3892" s="4">
        <v>7430</v>
      </c>
      <c r="V3892" s="3">
        <v>0.12495375197605194</v>
      </c>
      <c r="W3892" t="s">
        <v>41</v>
      </c>
      <c r="X3892" t="s">
        <v>42</v>
      </c>
      <c r="Y3892" t="s">
        <v>171</v>
      </c>
      <c r="Z3892">
        <v>6</v>
      </c>
      <c r="AA3892" t="s">
        <v>181</v>
      </c>
      <c r="AB3892" t="s">
        <v>189</v>
      </c>
      <c r="AC3892" t="s">
        <v>46</v>
      </c>
      <c r="AD3892">
        <v>2023</v>
      </c>
      <c r="AE3892">
        <v>4</v>
      </c>
      <c r="AF3892" t="s">
        <v>5524</v>
      </c>
      <c r="AG3892" t="s">
        <v>5525</v>
      </c>
      <c r="AH3892" t="s">
        <v>5515</v>
      </c>
      <c r="AI3892" t="s">
        <v>5526</v>
      </c>
    </row>
    <row r="3893" spans="1:35">
      <c r="A3893" t="s">
        <v>4395</v>
      </c>
      <c r="B3893" s="2">
        <v>44950</v>
      </c>
      <c r="C3893" t="s">
        <v>1570</v>
      </c>
      <c r="D3893" t="s">
        <v>31</v>
      </c>
      <c r="E3893" t="s">
        <v>124</v>
      </c>
      <c r="F3893" t="s">
        <v>70</v>
      </c>
      <c r="G3893">
        <v>28</v>
      </c>
      <c r="H3893" t="s">
        <v>105</v>
      </c>
      <c r="I3893" t="s">
        <v>89</v>
      </c>
      <c r="J3893" t="s">
        <v>82</v>
      </c>
      <c r="K3893" t="s">
        <v>219</v>
      </c>
      <c r="L3893" t="s">
        <v>155</v>
      </c>
      <c r="M3893" t="s">
        <v>39</v>
      </c>
      <c r="N3893" t="s">
        <v>113</v>
      </c>
      <c r="O3893">
        <v>4</v>
      </c>
      <c r="P3893" s="4">
        <v>2994</v>
      </c>
      <c r="Q3893" s="4">
        <v>2186</v>
      </c>
      <c r="R3893" s="3">
        <v>0.2</v>
      </c>
      <c r="S3893" s="4">
        <v>9581</v>
      </c>
      <c r="T3893" s="4">
        <v>8744</v>
      </c>
      <c r="U3893" s="4">
        <v>837</v>
      </c>
      <c r="V3893" s="3">
        <v>8.736040079323662E-2</v>
      </c>
      <c r="W3893" t="s">
        <v>84</v>
      </c>
      <c r="X3893" t="s">
        <v>42</v>
      </c>
      <c r="Y3893" t="s">
        <v>56</v>
      </c>
      <c r="Z3893">
        <v>4</v>
      </c>
      <c r="AA3893" t="s">
        <v>172</v>
      </c>
      <c r="AB3893" t="s">
        <v>66</v>
      </c>
      <c r="AC3893">
        <v>3.6</v>
      </c>
      <c r="AD3893">
        <v>2023</v>
      </c>
      <c r="AE3893">
        <v>1</v>
      </c>
      <c r="AF3893" t="s">
        <v>5532</v>
      </c>
      <c r="AG3893" t="s">
        <v>5528</v>
      </c>
      <c r="AH3893" t="s">
        <v>5519</v>
      </c>
      <c r="AI3893" t="s">
        <v>5516</v>
      </c>
    </row>
    <row r="3894" spans="1:35">
      <c r="A3894" t="s">
        <v>4396</v>
      </c>
      <c r="B3894" s="2">
        <v>45448</v>
      </c>
      <c r="C3894" t="s">
        <v>1134</v>
      </c>
      <c r="D3894" t="s">
        <v>31</v>
      </c>
      <c r="E3894" t="s">
        <v>32</v>
      </c>
      <c r="F3894" t="s">
        <v>33</v>
      </c>
      <c r="G3894">
        <v>47</v>
      </c>
      <c r="H3894" t="s">
        <v>88</v>
      </c>
      <c r="I3894" t="s">
        <v>89</v>
      </c>
      <c r="J3894" t="s">
        <v>82</v>
      </c>
      <c r="K3894" t="s">
        <v>225</v>
      </c>
      <c r="L3894" t="s">
        <v>155</v>
      </c>
      <c r="M3894" t="s">
        <v>107</v>
      </c>
      <c r="N3894" t="s">
        <v>93</v>
      </c>
      <c r="O3894">
        <v>1</v>
      </c>
      <c r="P3894" s="4">
        <v>5151</v>
      </c>
      <c r="Q3894" s="4">
        <v>3657</v>
      </c>
      <c r="R3894" s="3">
        <v>0</v>
      </c>
      <c r="S3894" s="4">
        <v>5151</v>
      </c>
      <c r="T3894" s="4">
        <v>3657</v>
      </c>
      <c r="U3894" s="4">
        <v>1494</v>
      </c>
      <c r="V3894" s="3">
        <v>0.29004076878276064</v>
      </c>
      <c r="W3894" t="s">
        <v>54</v>
      </c>
      <c r="X3894" t="s">
        <v>55</v>
      </c>
      <c r="Y3894" t="s">
        <v>156</v>
      </c>
      <c r="Z3894">
        <v>0</v>
      </c>
      <c r="AA3894" t="s">
        <v>172</v>
      </c>
      <c r="AB3894" t="s">
        <v>150</v>
      </c>
      <c r="AC3894">
        <v>2</v>
      </c>
      <c r="AD3894">
        <v>2024</v>
      </c>
      <c r="AE3894">
        <v>6</v>
      </c>
      <c r="AF3894" t="s">
        <v>5530</v>
      </c>
      <c r="AG3894" t="s">
        <v>5525</v>
      </c>
      <c r="AH3894" t="s">
        <v>5519</v>
      </c>
      <c r="AI3894" t="s">
        <v>5523</v>
      </c>
    </row>
    <row r="3895" spans="1:35">
      <c r="A3895" t="s">
        <v>4397</v>
      </c>
      <c r="B3895" s="2">
        <v>45190</v>
      </c>
      <c r="C3895" t="s">
        <v>1710</v>
      </c>
      <c r="D3895" t="s">
        <v>31</v>
      </c>
      <c r="E3895" t="s">
        <v>60</v>
      </c>
      <c r="F3895" t="s">
        <v>70</v>
      </c>
      <c r="G3895">
        <v>31</v>
      </c>
      <c r="H3895" t="s">
        <v>153</v>
      </c>
      <c r="I3895" t="s">
        <v>154</v>
      </c>
      <c r="J3895" t="s">
        <v>36</v>
      </c>
      <c r="K3895" t="s">
        <v>291</v>
      </c>
      <c r="L3895" t="s">
        <v>101</v>
      </c>
      <c r="M3895" t="s">
        <v>39</v>
      </c>
      <c r="N3895" t="s">
        <v>53</v>
      </c>
      <c r="O3895">
        <v>4</v>
      </c>
      <c r="P3895" s="4">
        <v>8968</v>
      </c>
      <c r="Q3895" s="4">
        <v>6995</v>
      </c>
      <c r="R3895" s="3">
        <v>0.05</v>
      </c>
      <c r="S3895" s="4">
        <v>34078</v>
      </c>
      <c r="T3895" s="4">
        <v>27980</v>
      </c>
      <c r="U3895" s="4">
        <v>6098</v>
      </c>
      <c r="V3895" s="3">
        <v>0.17894242619872058</v>
      </c>
      <c r="W3895" t="s">
        <v>41</v>
      </c>
      <c r="X3895" t="s">
        <v>76</v>
      </c>
      <c r="Y3895" t="s">
        <v>56</v>
      </c>
      <c r="Z3895">
        <v>6</v>
      </c>
      <c r="AA3895" t="s">
        <v>65</v>
      </c>
      <c r="AB3895" t="s">
        <v>189</v>
      </c>
      <c r="AC3895">
        <v>4.5999999999999996</v>
      </c>
      <c r="AD3895">
        <v>2023</v>
      </c>
      <c r="AE3895">
        <v>9</v>
      </c>
      <c r="AF3895" t="s">
        <v>5531</v>
      </c>
      <c r="AG3895" t="s">
        <v>5514</v>
      </c>
      <c r="AH3895" t="s">
        <v>5522</v>
      </c>
      <c r="AI3895" t="s">
        <v>5516</v>
      </c>
    </row>
    <row r="3896" spans="1:35">
      <c r="A3896" t="s">
        <v>4398</v>
      </c>
      <c r="B3896" s="2">
        <v>45581</v>
      </c>
      <c r="C3896" t="s">
        <v>687</v>
      </c>
      <c r="D3896" t="s">
        <v>49</v>
      </c>
      <c r="E3896" t="s">
        <v>98</v>
      </c>
      <c r="F3896" t="s">
        <v>70</v>
      </c>
      <c r="G3896">
        <v>27</v>
      </c>
      <c r="H3896" t="s">
        <v>80</v>
      </c>
      <c r="I3896" t="s">
        <v>81</v>
      </c>
      <c r="J3896" t="s">
        <v>82</v>
      </c>
      <c r="K3896" t="s">
        <v>337</v>
      </c>
      <c r="L3896" t="s">
        <v>131</v>
      </c>
      <c r="M3896" t="s">
        <v>92</v>
      </c>
      <c r="N3896" t="s">
        <v>64</v>
      </c>
      <c r="O3896">
        <v>6</v>
      </c>
      <c r="P3896" s="4">
        <v>22841</v>
      </c>
      <c r="Q3896" s="4">
        <v>12563</v>
      </c>
      <c r="R3896" s="3">
        <v>0</v>
      </c>
      <c r="S3896" s="4">
        <v>137046</v>
      </c>
      <c r="T3896" s="4">
        <v>75378</v>
      </c>
      <c r="U3896" s="4">
        <v>61668</v>
      </c>
      <c r="V3896" s="3">
        <v>0.44998029858587629</v>
      </c>
      <c r="W3896" t="s">
        <v>75</v>
      </c>
      <c r="X3896" t="s">
        <v>42</v>
      </c>
      <c r="Y3896" t="s">
        <v>56</v>
      </c>
      <c r="Z3896">
        <v>1</v>
      </c>
      <c r="AA3896" t="s">
        <v>149</v>
      </c>
      <c r="AB3896" t="s">
        <v>194</v>
      </c>
      <c r="AC3896">
        <v>4.9000000000000004</v>
      </c>
      <c r="AD3896">
        <v>2024</v>
      </c>
      <c r="AE3896">
        <v>10</v>
      </c>
      <c r="AF3896" t="s">
        <v>5517</v>
      </c>
      <c r="AG3896" t="s">
        <v>5518</v>
      </c>
      <c r="AH3896" t="s">
        <v>5515</v>
      </c>
      <c r="AI3896" t="s">
        <v>5516</v>
      </c>
    </row>
    <row r="3897" spans="1:35">
      <c r="A3897" t="s">
        <v>4399</v>
      </c>
      <c r="B3897" s="2">
        <v>45195</v>
      </c>
      <c r="C3897" t="s">
        <v>287</v>
      </c>
      <c r="D3897" t="s">
        <v>31</v>
      </c>
      <c r="E3897" t="s">
        <v>170</v>
      </c>
      <c r="F3897" t="s">
        <v>33</v>
      </c>
      <c r="G3897">
        <v>54</v>
      </c>
      <c r="H3897" t="s">
        <v>146</v>
      </c>
      <c r="I3897" t="s">
        <v>147</v>
      </c>
      <c r="J3897" t="s">
        <v>36</v>
      </c>
      <c r="K3897" t="s">
        <v>219</v>
      </c>
      <c r="L3897" t="s">
        <v>137</v>
      </c>
      <c r="M3897" t="s">
        <v>83</v>
      </c>
      <c r="N3897" t="s">
        <v>64</v>
      </c>
      <c r="O3897">
        <v>5</v>
      </c>
      <c r="P3897" s="4">
        <v>16914</v>
      </c>
      <c r="Q3897" s="4">
        <v>11671</v>
      </c>
      <c r="R3897" s="3">
        <v>0.2</v>
      </c>
      <c r="S3897" s="4">
        <v>67656</v>
      </c>
      <c r="T3897" s="4">
        <v>58355</v>
      </c>
      <c r="U3897" s="4">
        <v>9301</v>
      </c>
      <c r="V3897" s="3">
        <v>0.13747487288636631</v>
      </c>
      <c r="W3897" t="s">
        <v>75</v>
      </c>
      <c r="X3897" t="s">
        <v>42</v>
      </c>
      <c r="Y3897" t="s">
        <v>43</v>
      </c>
      <c r="Z3897">
        <v>0</v>
      </c>
      <c r="AA3897" t="s">
        <v>44</v>
      </c>
      <c r="AB3897" t="s">
        <v>189</v>
      </c>
      <c r="AC3897" t="s">
        <v>46</v>
      </c>
      <c r="AD3897">
        <v>2023</v>
      </c>
      <c r="AE3897">
        <v>9</v>
      </c>
      <c r="AF3897" t="s">
        <v>5531</v>
      </c>
      <c r="AG3897" t="s">
        <v>5514</v>
      </c>
      <c r="AH3897" t="s">
        <v>5515</v>
      </c>
      <c r="AI3897" t="s">
        <v>5523</v>
      </c>
    </row>
    <row r="3898" spans="1:35">
      <c r="A3898" t="s">
        <v>4400</v>
      </c>
      <c r="B3898" s="2">
        <v>45407</v>
      </c>
      <c r="C3898" t="s">
        <v>325</v>
      </c>
      <c r="D3898" t="s">
        <v>49</v>
      </c>
      <c r="E3898" t="s">
        <v>119</v>
      </c>
      <c r="F3898" t="s">
        <v>70</v>
      </c>
      <c r="G3898">
        <v>30</v>
      </c>
      <c r="H3898" t="s">
        <v>88</v>
      </c>
      <c r="I3898" t="s">
        <v>89</v>
      </c>
      <c r="J3898" t="s">
        <v>82</v>
      </c>
      <c r="K3898" t="s">
        <v>326</v>
      </c>
      <c r="L3898" t="s">
        <v>155</v>
      </c>
      <c r="M3898" t="s">
        <v>107</v>
      </c>
      <c r="N3898" t="s">
        <v>64</v>
      </c>
      <c r="O3898">
        <v>4</v>
      </c>
      <c r="P3898" s="4">
        <v>11886</v>
      </c>
      <c r="Q3898" s="4">
        <v>8677</v>
      </c>
      <c r="R3898" s="3">
        <v>0</v>
      </c>
      <c r="S3898" s="4">
        <v>47544</v>
      </c>
      <c r="T3898" s="4">
        <v>34708</v>
      </c>
      <c r="U3898" s="4">
        <v>12836</v>
      </c>
      <c r="V3898" s="3">
        <v>0.26998149082954737</v>
      </c>
      <c r="W3898" t="s">
        <v>54</v>
      </c>
      <c r="X3898" t="s">
        <v>42</v>
      </c>
      <c r="Y3898" t="s">
        <v>56</v>
      </c>
      <c r="Z3898">
        <v>6</v>
      </c>
      <c r="AA3898" t="s">
        <v>163</v>
      </c>
      <c r="AB3898" t="s">
        <v>66</v>
      </c>
      <c r="AC3898">
        <v>4.2</v>
      </c>
      <c r="AD3898">
        <v>2024</v>
      </c>
      <c r="AE3898">
        <v>4</v>
      </c>
      <c r="AF3898" t="s">
        <v>5524</v>
      </c>
      <c r="AG3898" t="s">
        <v>5525</v>
      </c>
      <c r="AH3898" t="s">
        <v>5522</v>
      </c>
      <c r="AI3898" t="s">
        <v>5516</v>
      </c>
    </row>
    <row r="3899" spans="1:35">
      <c r="A3899" t="s">
        <v>4401</v>
      </c>
      <c r="B3899" s="2">
        <v>45524</v>
      </c>
      <c r="C3899" t="s">
        <v>310</v>
      </c>
      <c r="D3899" t="s">
        <v>31</v>
      </c>
      <c r="E3899" t="s">
        <v>188</v>
      </c>
      <c r="F3899" t="s">
        <v>33</v>
      </c>
      <c r="G3899">
        <v>30</v>
      </c>
      <c r="H3899" t="s">
        <v>34</v>
      </c>
      <c r="I3899" t="s">
        <v>35</v>
      </c>
      <c r="J3899" t="s">
        <v>36</v>
      </c>
      <c r="K3899" t="s">
        <v>136</v>
      </c>
      <c r="L3899" t="s">
        <v>142</v>
      </c>
      <c r="M3899" t="s">
        <v>63</v>
      </c>
      <c r="N3899" t="s">
        <v>53</v>
      </c>
      <c r="O3899">
        <v>1</v>
      </c>
      <c r="P3899" s="4">
        <v>13605</v>
      </c>
      <c r="Q3899" s="4">
        <v>10884</v>
      </c>
      <c r="R3899" s="3">
        <v>0.15</v>
      </c>
      <c r="S3899" s="4">
        <v>11564</v>
      </c>
      <c r="T3899" s="4">
        <v>10884</v>
      </c>
      <c r="U3899" s="4">
        <v>680</v>
      </c>
      <c r="V3899" s="3">
        <v>5.88031822898651E-2</v>
      </c>
      <c r="W3899" t="s">
        <v>54</v>
      </c>
      <c r="X3899" t="s">
        <v>76</v>
      </c>
      <c r="Y3899" t="s">
        <v>56</v>
      </c>
      <c r="Z3899">
        <v>4</v>
      </c>
      <c r="AA3899" t="s">
        <v>185</v>
      </c>
      <c r="AB3899" t="s">
        <v>45</v>
      </c>
      <c r="AC3899">
        <v>4.9000000000000004</v>
      </c>
      <c r="AD3899">
        <v>2024</v>
      </c>
      <c r="AE3899">
        <v>8</v>
      </c>
      <c r="AF3899" t="s">
        <v>5513</v>
      </c>
      <c r="AG3899" t="s">
        <v>5514</v>
      </c>
      <c r="AH3899" t="s">
        <v>5519</v>
      </c>
      <c r="AI3899" t="s">
        <v>5516</v>
      </c>
    </row>
    <row r="3900" spans="1:35">
      <c r="A3900" t="s">
        <v>4402</v>
      </c>
      <c r="B3900" s="2">
        <v>45456</v>
      </c>
      <c r="C3900" t="s">
        <v>1499</v>
      </c>
      <c r="D3900" t="s">
        <v>31</v>
      </c>
      <c r="E3900" t="s">
        <v>32</v>
      </c>
      <c r="F3900" t="s">
        <v>33</v>
      </c>
      <c r="G3900">
        <v>29</v>
      </c>
      <c r="H3900" t="s">
        <v>146</v>
      </c>
      <c r="I3900" t="s">
        <v>147</v>
      </c>
      <c r="J3900" t="s">
        <v>36</v>
      </c>
      <c r="K3900" t="s">
        <v>219</v>
      </c>
      <c r="L3900" t="s">
        <v>131</v>
      </c>
      <c r="M3900" t="s">
        <v>92</v>
      </c>
      <c r="N3900" t="s">
        <v>40</v>
      </c>
      <c r="O3900">
        <v>5</v>
      </c>
      <c r="P3900" s="4">
        <v>13286</v>
      </c>
      <c r="Q3900" s="4">
        <v>7839</v>
      </c>
      <c r="R3900" s="3">
        <v>0.15</v>
      </c>
      <c r="S3900" s="4">
        <v>56466</v>
      </c>
      <c r="T3900" s="4">
        <v>39195</v>
      </c>
      <c r="U3900" s="4">
        <v>17271</v>
      </c>
      <c r="V3900" s="3">
        <v>0.30586547656997132</v>
      </c>
      <c r="W3900" t="s">
        <v>54</v>
      </c>
      <c r="X3900" t="s">
        <v>55</v>
      </c>
      <c r="Y3900" t="s">
        <v>56</v>
      </c>
      <c r="Z3900">
        <v>3</v>
      </c>
      <c r="AA3900" t="s">
        <v>65</v>
      </c>
      <c r="AB3900" t="s">
        <v>132</v>
      </c>
      <c r="AC3900">
        <v>4.8</v>
      </c>
      <c r="AD3900">
        <v>2024</v>
      </c>
      <c r="AE3900">
        <v>6</v>
      </c>
      <c r="AF3900" t="s">
        <v>5530</v>
      </c>
      <c r="AG3900" t="s">
        <v>5525</v>
      </c>
      <c r="AH3900" t="s">
        <v>5515</v>
      </c>
      <c r="AI3900" t="s">
        <v>5516</v>
      </c>
    </row>
    <row r="3901" spans="1:35">
      <c r="A3901" t="s">
        <v>4403</v>
      </c>
      <c r="B3901" s="2">
        <v>45313</v>
      </c>
      <c r="C3901" t="s">
        <v>921</v>
      </c>
      <c r="D3901" t="s">
        <v>31</v>
      </c>
      <c r="E3901" t="s">
        <v>111</v>
      </c>
      <c r="F3901" t="s">
        <v>70</v>
      </c>
      <c r="G3901">
        <v>57</v>
      </c>
      <c r="H3901" t="s">
        <v>153</v>
      </c>
      <c r="I3901" t="s">
        <v>154</v>
      </c>
      <c r="J3901" t="s">
        <v>36</v>
      </c>
      <c r="K3901" t="s">
        <v>192</v>
      </c>
      <c r="L3901" t="s">
        <v>137</v>
      </c>
      <c r="M3901" t="s">
        <v>39</v>
      </c>
      <c r="N3901" t="s">
        <v>53</v>
      </c>
      <c r="O3901">
        <v>5</v>
      </c>
      <c r="P3901" s="4">
        <v>23838</v>
      </c>
      <c r="Q3901" s="4">
        <v>15018</v>
      </c>
      <c r="R3901" s="3">
        <v>0.2</v>
      </c>
      <c r="S3901" s="4">
        <v>95352</v>
      </c>
      <c r="T3901" s="4">
        <v>75090</v>
      </c>
      <c r="U3901" s="4">
        <v>20262</v>
      </c>
      <c r="V3901" s="3">
        <v>0.21249685376289956</v>
      </c>
      <c r="W3901" t="s">
        <v>41</v>
      </c>
      <c r="X3901" t="s">
        <v>42</v>
      </c>
      <c r="Y3901" t="s">
        <v>56</v>
      </c>
      <c r="Z3901">
        <v>3</v>
      </c>
      <c r="AA3901" t="s">
        <v>44</v>
      </c>
      <c r="AB3901" t="s">
        <v>150</v>
      </c>
      <c r="AC3901">
        <v>3.8</v>
      </c>
      <c r="AD3901">
        <v>2024</v>
      </c>
      <c r="AE3901">
        <v>1</v>
      </c>
      <c r="AF3901" t="s">
        <v>5532</v>
      </c>
      <c r="AG3901" t="s">
        <v>5528</v>
      </c>
      <c r="AH3901" t="s">
        <v>5515</v>
      </c>
      <c r="AI3901" t="s">
        <v>5523</v>
      </c>
    </row>
    <row r="3902" spans="1:35">
      <c r="A3902" t="s">
        <v>4404</v>
      </c>
      <c r="B3902" s="2">
        <v>45308</v>
      </c>
      <c r="C3902" t="s">
        <v>1017</v>
      </c>
      <c r="D3902" t="s">
        <v>31</v>
      </c>
      <c r="E3902" t="s">
        <v>111</v>
      </c>
      <c r="F3902" t="s">
        <v>70</v>
      </c>
      <c r="G3902">
        <v>40</v>
      </c>
      <c r="H3902" t="s">
        <v>153</v>
      </c>
      <c r="I3902" t="s">
        <v>154</v>
      </c>
      <c r="J3902" t="s">
        <v>36</v>
      </c>
      <c r="K3902" t="s">
        <v>61</v>
      </c>
      <c r="L3902" t="s">
        <v>101</v>
      </c>
      <c r="M3902" t="s">
        <v>63</v>
      </c>
      <c r="N3902" t="s">
        <v>53</v>
      </c>
      <c r="O3902">
        <v>7</v>
      </c>
      <c r="P3902" s="4">
        <v>14905</v>
      </c>
      <c r="Q3902" s="4">
        <v>11924</v>
      </c>
      <c r="R3902" s="3">
        <v>0.2</v>
      </c>
      <c r="S3902" s="4">
        <v>83468</v>
      </c>
      <c r="T3902" s="4">
        <v>83468</v>
      </c>
      <c r="U3902" s="4">
        <v>0</v>
      </c>
      <c r="V3902" s="3">
        <v>0</v>
      </c>
      <c r="W3902" t="s">
        <v>54</v>
      </c>
      <c r="X3902" t="s">
        <v>42</v>
      </c>
      <c r="Y3902" t="s">
        <v>56</v>
      </c>
      <c r="Z3902">
        <v>4</v>
      </c>
      <c r="AA3902" t="s">
        <v>172</v>
      </c>
      <c r="AB3902" t="s">
        <v>132</v>
      </c>
      <c r="AC3902">
        <v>3.2</v>
      </c>
      <c r="AD3902">
        <v>2024</v>
      </c>
      <c r="AE3902">
        <v>1</v>
      </c>
      <c r="AF3902" t="s">
        <v>5532</v>
      </c>
      <c r="AG3902" t="s">
        <v>5528</v>
      </c>
      <c r="AH3902" t="s">
        <v>5515</v>
      </c>
      <c r="AI3902" t="s">
        <v>5526</v>
      </c>
    </row>
    <row r="3903" spans="1:35">
      <c r="A3903" t="s">
        <v>4405</v>
      </c>
      <c r="B3903" s="2">
        <v>45580</v>
      </c>
      <c r="C3903" t="s">
        <v>222</v>
      </c>
      <c r="D3903" t="s">
        <v>31</v>
      </c>
      <c r="E3903" t="s">
        <v>135</v>
      </c>
      <c r="F3903" t="s">
        <v>33</v>
      </c>
      <c r="G3903">
        <v>29</v>
      </c>
      <c r="H3903" t="s">
        <v>34</v>
      </c>
      <c r="I3903" t="s">
        <v>35</v>
      </c>
      <c r="J3903" t="s">
        <v>36</v>
      </c>
      <c r="K3903" t="s">
        <v>192</v>
      </c>
      <c r="L3903" t="s">
        <v>142</v>
      </c>
      <c r="M3903" t="s">
        <v>107</v>
      </c>
      <c r="N3903" t="s">
        <v>64</v>
      </c>
      <c r="O3903">
        <v>5</v>
      </c>
      <c r="P3903" s="4">
        <v>6449</v>
      </c>
      <c r="Q3903" s="4">
        <v>3676</v>
      </c>
      <c r="R3903" s="3">
        <v>0</v>
      </c>
      <c r="S3903" s="4">
        <v>32245</v>
      </c>
      <c r="T3903" s="4">
        <v>18380</v>
      </c>
      <c r="U3903" s="4">
        <v>13865</v>
      </c>
      <c r="V3903" s="3">
        <v>0.42998914560396961</v>
      </c>
      <c r="W3903" t="s">
        <v>75</v>
      </c>
      <c r="X3903" t="s">
        <v>55</v>
      </c>
      <c r="Y3903" t="s">
        <v>56</v>
      </c>
      <c r="Z3903">
        <v>5</v>
      </c>
      <c r="AA3903" t="s">
        <v>172</v>
      </c>
      <c r="AB3903" t="s">
        <v>194</v>
      </c>
      <c r="AC3903">
        <v>3.9</v>
      </c>
      <c r="AD3903">
        <v>2024</v>
      </c>
      <c r="AE3903">
        <v>10</v>
      </c>
      <c r="AF3903" t="s">
        <v>5517</v>
      </c>
      <c r="AG3903" t="s">
        <v>5518</v>
      </c>
      <c r="AH3903" t="s">
        <v>5522</v>
      </c>
      <c r="AI3903" t="s">
        <v>5516</v>
      </c>
    </row>
    <row r="3904" spans="1:35">
      <c r="A3904" t="s">
        <v>4406</v>
      </c>
      <c r="B3904" s="2">
        <v>45024</v>
      </c>
      <c r="C3904" t="s">
        <v>1275</v>
      </c>
      <c r="D3904" t="s">
        <v>31</v>
      </c>
      <c r="E3904" t="s">
        <v>188</v>
      </c>
      <c r="F3904" t="s">
        <v>33</v>
      </c>
      <c r="G3904">
        <v>39</v>
      </c>
      <c r="H3904" t="s">
        <v>99</v>
      </c>
      <c r="I3904" t="s">
        <v>99</v>
      </c>
      <c r="J3904" t="s">
        <v>100</v>
      </c>
      <c r="K3904" t="s">
        <v>368</v>
      </c>
      <c r="L3904" t="s">
        <v>142</v>
      </c>
      <c r="M3904" t="s">
        <v>83</v>
      </c>
      <c r="N3904" t="s">
        <v>64</v>
      </c>
      <c r="O3904">
        <v>8</v>
      </c>
      <c r="P3904" s="4">
        <v>21050</v>
      </c>
      <c r="Q3904" s="4">
        <v>11578</v>
      </c>
      <c r="R3904" s="3">
        <v>0.15</v>
      </c>
      <c r="S3904" s="4">
        <v>143140</v>
      </c>
      <c r="T3904" s="4">
        <v>92624</v>
      </c>
      <c r="U3904" s="4">
        <v>50516</v>
      </c>
      <c r="V3904" s="3">
        <v>0.35291323180103396</v>
      </c>
      <c r="W3904" t="s">
        <v>75</v>
      </c>
      <c r="X3904" t="s">
        <v>55</v>
      </c>
      <c r="Y3904" t="s">
        <v>43</v>
      </c>
      <c r="Z3904">
        <v>0</v>
      </c>
      <c r="AA3904" t="s">
        <v>44</v>
      </c>
      <c r="AB3904" t="s">
        <v>150</v>
      </c>
      <c r="AC3904" t="s">
        <v>46</v>
      </c>
      <c r="AD3904">
        <v>2023</v>
      </c>
      <c r="AE3904">
        <v>4</v>
      </c>
      <c r="AF3904" t="s">
        <v>5524</v>
      </c>
      <c r="AG3904" t="s">
        <v>5525</v>
      </c>
      <c r="AH3904" t="s">
        <v>5515</v>
      </c>
      <c r="AI3904" t="s">
        <v>5526</v>
      </c>
    </row>
    <row r="3905" spans="1:35">
      <c r="A3905" t="s">
        <v>4407</v>
      </c>
      <c r="B3905" s="2">
        <v>45587</v>
      </c>
      <c r="C3905" t="s">
        <v>403</v>
      </c>
      <c r="D3905" t="s">
        <v>31</v>
      </c>
      <c r="E3905" t="s">
        <v>60</v>
      </c>
      <c r="F3905" t="s">
        <v>70</v>
      </c>
      <c r="G3905">
        <v>56</v>
      </c>
      <c r="H3905" t="s">
        <v>99</v>
      </c>
      <c r="I3905" t="s">
        <v>99</v>
      </c>
      <c r="J3905" t="s">
        <v>100</v>
      </c>
      <c r="K3905" t="s">
        <v>37</v>
      </c>
      <c r="L3905" t="s">
        <v>38</v>
      </c>
      <c r="M3905" t="s">
        <v>63</v>
      </c>
      <c r="N3905" t="s">
        <v>53</v>
      </c>
      <c r="O3905">
        <v>7</v>
      </c>
      <c r="P3905" s="4">
        <v>6356</v>
      </c>
      <c r="Q3905" s="4">
        <v>4259</v>
      </c>
      <c r="R3905" s="3">
        <v>0.05</v>
      </c>
      <c r="S3905" s="4">
        <v>42267</v>
      </c>
      <c r="T3905" s="4">
        <v>29813</v>
      </c>
      <c r="U3905" s="4">
        <v>12454</v>
      </c>
      <c r="V3905" s="3">
        <v>0.29465067310194715</v>
      </c>
      <c r="W3905" t="s">
        <v>75</v>
      </c>
      <c r="X3905" t="s">
        <v>42</v>
      </c>
      <c r="Y3905" t="s">
        <v>56</v>
      </c>
      <c r="Z3905">
        <v>5</v>
      </c>
      <c r="AA3905" t="s">
        <v>102</v>
      </c>
      <c r="AB3905" t="s">
        <v>189</v>
      </c>
      <c r="AC3905">
        <v>3.6</v>
      </c>
      <c r="AD3905">
        <v>2024</v>
      </c>
      <c r="AE3905">
        <v>10</v>
      </c>
      <c r="AF3905" t="s">
        <v>5517</v>
      </c>
      <c r="AG3905" t="s">
        <v>5518</v>
      </c>
      <c r="AH3905" t="s">
        <v>5522</v>
      </c>
      <c r="AI3905" t="s">
        <v>5523</v>
      </c>
    </row>
    <row r="3906" spans="1:35">
      <c r="A3906" t="s">
        <v>4408</v>
      </c>
      <c r="B3906" s="2">
        <v>45621</v>
      </c>
      <c r="C3906" t="s">
        <v>247</v>
      </c>
      <c r="D3906" t="s">
        <v>49</v>
      </c>
      <c r="E3906" t="s">
        <v>119</v>
      </c>
      <c r="F3906" t="s">
        <v>70</v>
      </c>
      <c r="G3906">
        <v>57</v>
      </c>
      <c r="H3906" t="s">
        <v>99</v>
      </c>
      <c r="I3906" t="s">
        <v>99</v>
      </c>
      <c r="J3906" t="s">
        <v>100</v>
      </c>
      <c r="K3906" t="s">
        <v>302</v>
      </c>
      <c r="L3906" t="s">
        <v>142</v>
      </c>
      <c r="M3906" t="s">
        <v>39</v>
      </c>
      <c r="N3906" t="s">
        <v>64</v>
      </c>
      <c r="O3906">
        <v>3</v>
      </c>
      <c r="P3906" s="4">
        <v>13080</v>
      </c>
      <c r="Q3906" s="4">
        <v>9679</v>
      </c>
      <c r="R3906" s="3">
        <v>0.05</v>
      </c>
      <c r="S3906" s="4">
        <v>37278</v>
      </c>
      <c r="T3906" s="4">
        <v>29037</v>
      </c>
      <c r="U3906" s="4">
        <v>8241</v>
      </c>
      <c r="V3906" s="3">
        <v>0.22106872686302914</v>
      </c>
      <c r="W3906" t="s">
        <v>84</v>
      </c>
      <c r="X3906" t="s">
        <v>76</v>
      </c>
      <c r="Y3906" t="s">
        <v>56</v>
      </c>
      <c r="Z3906">
        <v>7</v>
      </c>
      <c r="AA3906" t="s">
        <v>167</v>
      </c>
      <c r="AB3906" t="s">
        <v>194</v>
      </c>
      <c r="AC3906">
        <v>4.0999999999999996</v>
      </c>
      <c r="AD3906">
        <v>2024</v>
      </c>
      <c r="AE3906">
        <v>11</v>
      </c>
      <c r="AF3906" t="s">
        <v>5535</v>
      </c>
      <c r="AG3906" t="s">
        <v>5518</v>
      </c>
      <c r="AH3906" t="s">
        <v>5522</v>
      </c>
      <c r="AI3906" t="s">
        <v>5523</v>
      </c>
    </row>
    <row r="3907" spans="1:35">
      <c r="A3907" t="s">
        <v>4409</v>
      </c>
      <c r="B3907" s="2">
        <v>45497</v>
      </c>
      <c r="C3907" t="s">
        <v>416</v>
      </c>
      <c r="D3907" t="s">
        <v>31</v>
      </c>
      <c r="E3907" t="s">
        <v>170</v>
      </c>
      <c r="F3907" t="s">
        <v>33</v>
      </c>
      <c r="G3907">
        <v>26</v>
      </c>
      <c r="H3907" t="s">
        <v>80</v>
      </c>
      <c r="I3907" t="s">
        <v>81</v>
      </c>
      <c r="J3907" t="s">
        <v>82</v>
      </c>
      <c r="K3907" t="s">
        <v>120</v>
      </c>
      <c r="L3907" t="s">
        <v>142</v>
      </c>
      <c r="M3907" t="s">
        <v>83</v>
      </c>
      <c r="N3907" t="s">
        <v>53</v>
      </c>
      <c r="O3907">
        <v>3</v>
      </c>
      <c r="P3907" s="4">
        <v>7327</v>
      </c>
      <c r="Q3907" s="4">
        <v>5129</v>
      </c>
      <c r="R3907" s="3">
        <v>0</v>
      </c>
      <c r="S3907" s="4">
        <v>21981</v>
      </c>
      <c r="T3907" s="4">
        <v>15387</v>
      </c>
      <c r="U3907" s="4">
        <v>6594</v>
      </c>
      <c r="V3907" s="3">
        <v>0.29998635184932443</v>
      </c>
      <c r="W3907" t="s">
        <v>54</v>
      </c>
      <c r="X3907" t="s">
        <v>76</v>
      </c>
      <c r="Y3907" t="s">
        <v>56</v>
      </c>
      <c r="Z3907">
        <v>7</v>
      </c>
      <c r="AA3907" t="s">
        <v>149</v>
      </c>
      <c r="AB3907" t="s">
        <v>95</v>
      </c>
      <c r="AC3907">
        <v>4.3</v>
      </c>
      <c r="AD3907">
        <v>2024</v>
      </c>
      <c r="AE3907">
        <v>7</v>
      </c>
      <c r="AF3907" t="s">
        <v>5533</v>
      </c>
      <c r="AG3907" t="s">
        <v>5514</v>
      </c>
      <c r="AH3907" t="s">
        <v>5522</v>
      </c>
      <c r="AI3907" t="s">
        <v>5516</v>
      </c>
    </row>
    <row r="3908" spans="1:35">
      <c r="A3908" t="s">
        <v>4410</v>
      </c>
      <c r="B3908" s="2">
        <v>45159</v>
      </c>
      <c r="C3908" t="s">
        <v>1275</v>
      </c>
      <c r="D3908" t="s">
        <v>31</v>
      </c>
      <c r="E3908" t="s">
        <v>32</v>
      </c>
      <c r="F3908" t="s">
        <v>33</v>
      </c>
      <c r="G3908">
        <v>23</v>
      </c>
      <c r="H3908" t="s">
        <v>34</v>
      </c>
      <c r="I3908" t="s">
        <v>35</v>
      </c>
      <c r="J3908" t="s">
        <v>36</v>
      </c>
      <c r="K3908" t="s">
        <v>179</v>
      </c>
      <c r="L3908" t="s">
        <v>101</v>
      </c>
      <c r="M3908" t="s">
        <v>83</v>
      </c>
      <c r="N3908" t="s">
        <v>64</v>
      </c>
      <c r="O3908">
        <v>6</v>
      </c>
      <c r="P3908" s="4">
        <v>20116</v>
      </c>
      <c r="Q3908" s="4">
        <v>15892</v>
      </c>
      <c r="R3908" s="3">
        <v>0</v>
      </c>
      <c r="S3908" s="4">
        <v>120696</v>
      </c>
      <c r="T3908" s="4">
        <v>95352</v>
      </c>
      <c r="U3908" s="4">
        <v>25344</v>
      </c>
      <c r="V3908" s="3">
        <v>0.20998210379797178</v>
      </c>
      <c r="W3908" t="s">
        <v>75</v>
      </c>
      <c r="X3908" t="s">
        <v>55</v>
      </c>
      <c r="Y3908" t="s">
        <v>56</v>
      </c>
      <c r="Z3908">
        <v>6</v>
      </c>
      <c r="AA3908" t="s">
        <v>226</v>
      </c>
      <c r="AB3908" t="s">
        <v>194</v>
      </c>
      <c r="AC3908">
        <v>4.5</v>
      </c>
      <c r="AD3908">
        <v>2023</v>
      </c>
      <c r="AE3908">
        <v>8</v>
      </c>
      <c r="AF3908" t="s">
        <v>5513</v>
      </c>
      <c r="AG3908" t="s">
        <v>5514</v>
      </c>
      <c r="AH3908" t="s">
        <v>5515</v>
      </c>
      <c r="AI3908" t="s">
        <v>5520</v>
      </c>
    </row>
    <row r="3909" spans="1:35">
      <c r="A3909" t="s">
        <v>4411</v>
      </c>
      <c r="B3909" s="2">
        <v>45364</v>
      </c>
      <c r="C3909" t="s">
        <v>1008</v>
      </c>
      <c r="D3909" t="s">
        <v>31</v>
      </c>
      <c r="E3909" t="s">
        <v>188</v>
      </c>
      <c r="F3909" t="s">
        <v>33</v>
      </c>
      <c r="G3909">
        <v>20</v>
      </c>
      <c r="H3909" t="s">
        <v>71</v>
      </c>
      <c r="I3909" t="s">
        <v>72</v>
      </c>
      <c r="J3909" t="s">
        <v>73</v>
      </c>
      <c r="K3909" t="s">
        <v>106</v>
      </c>
      <c r="L3909" t="s">
        <v>101</v>
      </c>
      <c r="M3909" t="s">
        <v>83</v>
      </c>
      <c r="N3909" t="s">
        <v>93</v>
      </c>
      <c r="O3909">
        <v>6</v>
      </c>
      <c r="P3909" s="4">
        <v>3895</v>
      </c>
      <c r="Q3909" s="4">
        <v>2142</v>
      </c>
      <c r="R3909" s="3">
        <v>0.1</v>
      </c>
      <c r="S3909" s="4">
        <v>21033</v>
      </c>
      <c r="T3909" s="4">
        <v>12852</v>
      </c>
      <c r="U3909" s="4">
        <v>8181</v>
      </c>
      <c r="V3909" s="3">
        <v>0.38896020539152759</v>
      </c>
      <c r="W3909" t="s">
        <v>84</v>
      </c>
      <c r="X3909" t="s">
        <v>76</v>
      </c>
      <c r="Y3909" t="s">
        <v>56</v>
      </c>
      <c r="Z3909">
        <v>3</v>
      </c>
      <c r="AA3909" t="s">
        <v>163</v>
      </c>
      <c r="AB3909" t="s">
        <v>150</v>
      </c>
      <c r="AC3909">
        <v>4.2</v>
      </c>
      <c r="AD3909">
        <v>2024</v>
      </c>
      <c r="AE3909">
        <v>3</v>
      </c>
      <c r="AF3909" t="s">
        <v>5534</v>
      </c>
      <c r="AG3909" t="s">
        <v>5528</v>
      </c>
      <c r="AH3909" t="s">
        <v>5522</v>
      </c>
      <c r="AI3909" t="s">
        <v>5520</v>
      </c>
    </row>
    <row r="3910" spans="1:35">
      <c r="A3910" t="s">
        <v>4412</v>
      </c>
      <c r="B3910" s="2">
        <v>44950</v>
      </c>
      <c r="C3910" t="s">
        <v>325</v>
      </c>
      <c r="D3910" t="s">
        <v>31</v>
      </c>
      <c r="E3910" t="s">
        <v>129</v>
      </c>
      <c r="F3910" t="s">
        <v>33</v>
      </c>
      <c r="G3910">
        <v>35</v>
      </c>
      <c r="H3910" t="s">
        <v>80</v>
      </c>
      <c r="I3910" t="s">
        <v>81</v>
      </c>
      <c r="J3910" t="s">
        <v>82</v>
      </c>
      <c r="K3910" t="s">
        <v>199</v>
      </c>
      <c r="L3910" t="s">
        <v>52</v>
      </c>
      <c r="M3910" t="s">
        <v>83</v>
      </c>
      <c r="N3910" t="s">
        <v>40</v>
      </c>
      <c r="O3910">
        <v>1</v>
      </c>
      <c r="P3910" s="4">
        <v>21567</v>
      </c>
      <c r="Q3910" s="4">
        <v>15744</v>
      </c>
      <c r="R3910" s="3">
        <v>0</v>
      </c>
      <c r="S3910" s="4">
        <v>21567</v>
      </c>
      <c r="T3910" s="4">
        <v>15744</v>
      </c>
      <c r="U3910" s="4">
        <v>5823</v>
      </c>
      <c r="V3910" s="3">
        <v>0.26999582695785229</v>
      </c>
      <c r="W3910" t="s">
        <v>84</v>
      </c>
      <c r="X3910" t="s">
        <v>55</v>
      </c>
      <c r="Y3910" t="s">
        <v>56</v>
      </c>
      <c r="Z3910">
        <v>5</v>
      </c>
      <c r="AA3910" t="s">
        <v>65</v>
      </c>
      <c r="AB3910" t="s">
        <v>45</v>
      </c>
      <c r="AC3910">
        <v>3.1</v>
      </c>
      <c r="AD3910">
        <v>2023</v>
      </c>
      <c r="AE3910">
        <v>1</v>
      </c>
      <c r="AF3910" t="s">
        <v>5532</v>
      </c>
      <c r="AG3910" t="s">
        <v>5528</v>
      </c>
      <c r="AH3910" t="s">
        <v>5522</v>
      </c>
      <c r="AI3910" t="s">
        <v>5526</v>
      </c>
    </row>
    <row r="3911" spans="1:35">
      <c r="A3911" t="s">
        <v>4413</v>
      </c>
      <c r="B3911" s="2">
        <v>45352</v>
      </c>
      <c r="C3911" t="s">
        <v>1446</v>
      </c>
      <c r="D3911" t="s">
        <v>49</v>
      </c>
      <c r="E3911" t="s">
        <v>119</v>
      </c>
      <c r="F3911" t="s">
        <v>70</v>
      </c>
      <c r="G3911">
        <v>42</v>
      </c>
      <c r="H3911" t="s">
        <v>105</v>
      </c>
      <c r="I3911" t="s">
        <v>89</v>
      </c>
      <c r="J3911" t="s">
        <v>82</v>
      </c>
      <c r="K3911" t="s">
        <v>61</v>
      </c>
      <c r="L3911" t="s">
        <v>155</v>
      </c>
      <c r="M3911" t="s">
        <v>107</v>
      </c>
      <c r="N3911" t="s">
        <v>53</v>
      </c>
      <c r="O3911">
        <v>7</v>
      </c>
      <c r="P3911" s="4">
        <v>16846</v>
      </c>
      <c r="Q3911" s="4">
        <v>12129</v>
      </c>
      <c r="R3911" s="3">
        <v>0.2</v>
      </c>
      <c r="S3911" s="4">
        <v>94338</v>
      </c>
      <c r="T3911" s="4">
        <v>84903</v>
      </c>
      <c r="U3911" s="4">
        <v>9435</v>
      </c>
      <c r="V3911" s="3">
        <v>0.10001272021878777</v>
      </c>
      <c r="W3911" t="s">
        <v>84</v>
      </c>
      <c r="X3911" t="s">
        <v>42</v>
      </c>
      <c r="Y3911" t="s">
        <v>156</v>
      </c>
      <c r="Z3911">
        <v>0</v>
      </c>
      <c r="AA3911" t="s">
        <v>143</v>
      </c>
      <c r="AB3911" t="s">
        <v>150</v>
      </c>
      <c r="AC3911">
        <v>2.2999999999999998</v>
      </c>
      <c r="AD3911">
        <v>2024</v>
      </c>
      <c r="AE3911">
        <v>3</v>
      </c>
      <c r="AF3911" t="s">
        <v>5534</v>
      </c>
      <c r="AG3911" t="s">
        <v>5528</v>
      </c>
      <c r="AH3911" t="s">
        <v>5515</v>
      </c>
      <c r="AI3911" t="s">
        <v>5526</v>
      </c>
    </row>
    <row r="3912" spans="1:35">
      <c r="A3912" t="s">
        <v>4414</v>
      </c>
      <c r="B3912" s="2">
        <v>45213</v>
      </c>
      <c r="C3912" t="s">
        <v>375</v>
      </c>
      <c r="D3912" t="s">
        <v>31</v>
      </c>
      <c r="E3912" t="s">
        <v>135</v>
      </c>
      <c r="F3912" t="s">
        <v>33</v>
      </c>
      <c r="G3912">
        <v>34</v>
      </c>
      <c r="H3912" t="s">
        <v>153</v>
      </c>
      <c r="I3912" t="s">
        <v>154</v>
      </c>
      <c r="J3912" t="s">
        <v>36</v>
      </c>
      <c r="K3912" t="s">
        <v>192</v>
      </c>
      <c r="L3912" t="s">
        <v>38</v>
      </c>
      <c r="M3912" t="s">
        <v>63</v>
      </c>
      <c r="N3912" t="s">
        <v>53</v>
      </c>
      <c r="O3912">
        <v>8</v>
      </c>
      <c r="P3912" s="4">
        <v>13824</v>
      </c>
      <c r="Q3912" s="4">
        <v>10092</v>
      </c>
      <c r="R3912" s="3">
        <v>0</v>
      </c>
      <c r="S3912" s="4">
        <v>110592</v>
      </c>
      <c r="T3912" s="4">
        <v>80736</v>
      </c>
      <c r="U3912" s="4">
        <v>29856</v>
      </c>
      <c r="V3912" s="3">
        <v>0.26996527777777779</v>
      </c>
      <c r="W3912" t="s">
        <v>75</v>
      </c>
      <c r="X3912" t="s">
        <v>55</v>
      </c>
      <c r="Y3912" t="s">
        <v>56</v>
      </c>
      <c r="Z3912">
        <v>6</v>
      </c>
      <c r="AA3912" t="s">
        <v>143</v>
      </c>
      <c r="AB3912" t="s">
        <v>150</v>
      </c>
      <c r="AC3912">
        <v>5</v>
      </c>
      <c r="AD3912">
        <v>2023</v>
      </c>
      <c r="AE3912">
        <v>10</v>
      </c>
      <c r="AF3912" t="s">
        <v>5517</v>
      </c>
      <c r="AG3912" t="s">
        <v>5518</v>
      </c>
      <c r="AH3912" t="s">
        <v>5515</v>
      </c>
      <c r="AI3912" t="s">
        <v>5516</v>
      </c>
    </row>
    <row r="3913" spans="1:35">
      <c r="A3913" t="s">
        <v>4415</v>
      </c>
      <c r="B3913" s="2">
        <v>44971</v>
      </c>
      <c r="C3913" t="s">
        <v>1672</v>
      </c>
      <c r="D3913" t="s">
        <v>31</v>
      </c>
      <c r="E3913" t="s">
        <v>111</v>
      </c>
      <c r="F3913" t="s">
        <v>70</v>
      </c>
      <c r="G3913">
        <v>41</v>
      </c>
      <c r="H3913" t="s">
        <v>88</v>
      </c>
      <c r="I3913" t="s">
        <v>89</v>
      </c>
      <c r="J3913" t="s">
        <v>82</v>
      </c>
      <c r="K3913" t="s">
        <v>225</v>
      </c>
      <c r="L3913" t="s">
        <v>62</v>
      </c>
      <c r="M3913" t="s">
        <v>39</v>
      </c>
      <c r="N3913" t="s">
        <v>64</v>
      </c>
      <c r="O3913">
        <v>8</v>
      </c>
      <c r="P3913" s="4">
        <v>12571</v>
      </c>
      <c r="Q3913" s="4">
        <v>8171</v>
      </c>
      <c r="R3913" s="3">
        <v>0</v>
      </c>
      <c r="S3913" s="4">
        <v>100568</v>
      </c>
      <c r="T3913" s="4">
        <v>65368</v>
      </c>
      <c r="U3913" s="4">
        <v>35200</v>
      </c>
      <c r="V3913" s="3">
        <v>0.35001193222496224</v>
      </c>
      <c r="W3913" t="s">
        <v>75</v>
      </c>
      <c r="X3913" t="s">
        <v>76</v>
      </c>
      <c r="Y3913" t="s">
        <v>43</v>
      </c>
      <c r="Z3913">
        <v>0</v>
      </c>
      <c r="AA3913" t="s">
        <v>172</v>
      </c>
      <c r="AB3913" t="s">
        <v>189</v>
      </c>
      <c r="AC3913" t="s">
        <v>46</v>
      </c>
      <c r="AD3913">
        <v>2023</v>
      </c>
      <c r="AE3913">
        <v>2</v>
      </c>
      <c r="AF3913" t="s">
        <v>5527</v>
      </c>
      <c r="AG3913" t="s">
        <v>5528</v>
      </c>
      <c r="AH3913" t="s">
        <v>5515</v>
      </c>
      <c r="AI3913" t="s">
        <v>5526</v>
      </c>
    </row>
    <row r="3914" spans="1:35">
      <c r="A3914" t="s">
        <v>4416</v>
      </c>
      <c r="B3914" s="2">
        <v>45317</v>
      </c>
      <c r="C3914" t="s">
        <v>600</v>
      </c>
      <c r="D3914" t="s">
        <v>31</v>
      </c>
      <c r="E3914" t="s">
        <v>50</v>
      </c>
      <c r="F3914" t="s">
        <v>33</v>
      </c>
      <c r="G3914">
        <v>48</v>
      </c>
      <c r="H3914" t="s">
        <v>146</v>
      </c>
      <c r="I3914" t="s">
        <v>147</v>
      </c>
      <c r="J3914" t="s">
        <v>36</v>
      </c>
      <c r="K3914" t="s">
        <v>179</v>
      </c>
      <c r="L3914" t="s">
        <v>38</v>
      </c>
      <c r="M3914" t="s">
        <v>92</v>
      </c>
      <c r="N3914" t="s">
        <v>93</v>
      </c>
      <c r="O3914">
        <v>6</v>
      </c>
      <c r="P3914" s="4">
        <v>14460</v>
      </c>
      <c r="Q3914" s="4">
        <v>10556</v>
      </c>
      <c r="R3914" s="3">
        <v>0.1</v>
      </c>
      <c r="S3914" s="4">
        <v>78084</v>
      </c>
      <c r="T3914" s="4">
        <v>63336</v>
      </c>
      <c r="U3914" s="4">
        <v>14748</v>
      </c>
      <c r="V3914" s="3">
        <v>0.1888735208237283</v>
      </c>
      <c r="W3914" t="s">
        <v>84</v>
      </c>
      <c r="X3914" t="s">
        <v>42</v>
      </c>
      <c r="Y3914" t="s">
        <v>56</v>
      </c>
      <c r="Z3914">
        <v>7</v>
      </c>
      <c r="AA3914" t="s">
        <v>57</v>
      </c>
      <c r="AB3914" t="s">
        <v>45</v>
      </c>
      <c r="AC3914">
        <v>3</v>
      </c>
      <c r="AD3914">
        <v>2024</v>
      </c>
      <c r="AE3914">
        <v>1</v>
      </c>
      <c r="AF3914" t="s">
        <v>5532</v>
      </c>
      <c r="AG3914" t="s">
        <v>5528</v>
      </c>
      <c r="AH3914" t="s">
        <v>5515</v>
      </c>
      <c r="AI3914" t="s">
        <v>5523</v>
      </c>
    </row>
    <row r="3915" spans="1:35">
      <c r="A3915" t="s">
        <v>4417</v>
      </c>
      <c r="B3915" s="2">
        <v>45563</v>
      </c>
      <c r="C3915" t="s">
        <v>350</v>
      </c>
      <c r="D3915" t="s">
        <v>49</v>
      </c>
      <c r="E3915" t="s">
        <v>69</v>
      </c>
      <c r="F3915" t="s">
        <v>70</v>
      </c>
      <c r="G3915">
        <v>24</v>
      </c>
      <c r="H3915" t="s">
        <v>153</v>
      </c>
      <c r="I3915" t="s">
        <v>154</v>
      </c>
      <c r="J3915" t="s">
        <v>36</v>
      </c>
      <c r="K3915" t="s">
        <v>125</v>
      </c>
      <c r="L3915" t="s">
        <v>112</v>
      </c>
      <c r="M3915" t="s">
        <v>63</v>
      </c>
      <c r="N3915" t="s">
        <v>126</v>
      </c>
      <c r="O3915">
        <v>1</v>
      </c>
      <c r="P3915" s="4">
        <v>19466</v>
      </c>
      <c r="Q3915" s="4">
        <v>11290</v>
      </c>
      <c r="R3915" s="3">
        <v>0.1</v>
      </c>
      <c r="S3915" s="4">
        <v>17519</v>
      </c>
      <c r="T3915" s="4">
        <v>11290</v>
      </c>
      <c r="U3915" s="4">
        <v>6229</v>
      </c>
      <c r="V3915" s="3">
        <v>0.35555682401963584</v>
      </c>
      <c r="W3915" t="s">
        <v>84</v>
      </c>
      <c r="X3915" t="s">
        <v>76</v>
      </c>
      <c r="Y3915" t="s">
        <v>56</v>
      </c>
      <c r="Z3915">
        <v>5</v>
      </c>
      <c r="AA3915" t="s">
        <v>57</v>
      </c>
      <c r="AB3915" t="s">
        <v>95</v>
      </c>
      <c r="AC3915">
        <v>4.8</v>
      </c>
      <c r="AD3915">
        <v>2024</v>
      </c>
      <c r="AE3915">
        <v>9</v>
      </c>
      <c r="AF3915" t="s">
        <v>5531</v>
      </c>
      <c r="AG3915" t="s">
        <v>5514</v>
      </c>
      <c r="AH3915" t="s">
        <v>5519</v>
      </c>
      <c r="AI3915" t="s">
        <v>5520</v>
      </c>
    </row>
    <row r="3916" spans="1:35">
      <c r="A3916" t="s">
        <v>4418</v>
      </c>
      <c r="B3916" s="2">
        <v>45618</v>
      </c>
      <c r="C3916" t="s">
        <v>434</v>
      </c>
      <c r="D3916" t="s">
        <v>31</v>
      </c>
      <c r="E3916" t="s">
        <v>60</v>
      </c>
      <c r="F3916" t="s">
        <v>70</v>
      </c>
      <c r="G3916">
        <v>52</v>
      </c>
      <c r="H3916" t="s">
        <v>80</v>
      </c>
      <c r="I3916" t="s">
        <v>81</v>
      </c>
      <c r="J3916" t="s">
        <v>82</v>
      </c>
      <c r="K3916" t="s">
        <v>74</v>
      </c>
      <c r="L3916" t="s">
        <v>38</v>
      </c>
      <c r="M3916" t="s">
        <v>83</v>
      </c>
      <c r="N3916" t="s">
        <v>40</v>
      </c>
      <c r="O3916">
        <v>1</v>
      </c>
      <c r="P3916" s="4">
        <v>14867</v>
      </c>
      <c r="Q3916" s="4">
        <v>9366</v>
      </c>
      <c r="R3916" s="3">
        <v>0.1</v>
      </c>
      <c r="S3916" s="4">
        <v>13380</v>
      </c>
      <c r="T3916" s="4">
        <v>9366</v>
      </c>
      <c r="U3916" s="4">
        <v>4014</v>
      </c>
      <c r="V3916" s="3">
        <v>0.3</v>
      </c>
      <c r="W3916" t="s">
        <v>84</v>
      </c>
      <c r="X3916" t="s">
        <v>55</v>
      </c>
      <c r="Y3916" t="s">
        <v>171</v>
      </c>
      <c r="Z3916">
        <v>10</v>
      </c>
      <c r="AA3916" t="s">
        <v>226</v>
      </c>
      <c r="AB3916" t="s">
        <v>66</v>
      </c>
      <c r="AC3916" t="s">
        <v>46</v>
      </c>
      <c r="AD3916">
        <v>2024</v>
      </c>
      <c r="AE3916">
        <v>11</v>
      </c>
      <c r="AF3916" t="s">
        <v>5535</v>
      </c>
      <c r="AG3916" t="s">
        <v>5518</v>
      </c>
      <c r="AH3916" t="s">
        <v>5519</v>
      </c>
      <c r="AI3916" t="s">
        <v>5523</v>
      </c>
    </row>
    <row r="3917" spans="1:35">
      <c r="A3917" t="s">
        <v>4419</v>
      </c>
      <c r="B3917" s="2">
        <v>45263</v>
      </c>
      <c r="C3917" t="s">
        <v>956</v>
      </c>
      <c r="D3917" t="s">
        <v>31</v>
      </c>
      <c r="E3917" t="s">
        <v>32</v>
      </c>
      <c r="F3917" t="s">
        <v>33</v>
      </c>
      <c r="G3917">
        <v>54</v>
      </c>
      <c r="H3917" t="s">
        <v>105</v>
      </c>
      <c r="I3917" t="s">
        <v>89</v>
      </c>
      <c r="J3917" t="s">
        <v>82</v>
      </c>
      <c r="K3917" t="s">
        <v>162</v>
      </c>
      <c r="L3917" t="s">
        <v>52</v>
      </c>
      <c r="M3917" t="s">
        <v>83</v>
      </c>
      <c r="N3917" t="s">
        <v>113</v>
      </c>
      <c r="O3917">
        <v>5</v>
      </c>
      <c r="P3917" s="4">
        <v>5629</v>
      </c>
      <c r="Q3917" s="4">
        <v>4109</v>
      </c>
      <c r="R3917" s="3">
        <v>0.2</v>
      </c>
      <c r="S3917" s="4">
        <v>22516</v>
      </c>
      <c r="T3917" s="4">
        <v>20545</v>
      </c>
      <c r="U3917" s="4">
        <v>1971</v>
      </c>
      <c r="V3917" s="3">
        <v>8.7537750932670105E-2</v>
      </c>
      <c r="W3917" t="s">
        <v>75</v>
      </c>
      <c r="X3917" t="s">
        <v>76</v>
      </c>
      <c r="Y3917" t="s">
        <v>56</v>
      </c>
      <c r="Z3917">
        <v>7</v>
      </c>
      <c r="AA3917" t="s">
        <v>167</v>
      </c>
      <c r="AB3917" t="s">
        <v>45</v>
      </c>
      <c r="AC3917">
        <v>3.2</v>
      </c>
      <c r="AD3917">
        <v>2023</v>
      </c>
      <c r="AE3917">
        <v>12</v>
      </c>
      <c r="AF3917" t="s">
        <v>5521</v>
      </c>
      <c r="AG3917" t="s">
        <v>5518</v>
      </c>
      <c r="AH3917" t="s">
        <v>5522</v>
      </c>
      <c r="AI3917" t="s">
        <v>5523</v>
      </c>
    </row>
    <row r="3918" spans="1:35">
      <c r="A3918" t="s">
        <v>4420</v>
      </c>
      <c r="B3918" s="2">
        <v>45120</v>
      </c>
      <c r="C3918" t="s">
        <v>745</v>
      </c>
      <c r="D3918" t="s">
        <v>49</v>
      </c>
      <c r="E3918" t="s">
        <v>188</v>
      </c>
      <c r="F3918" t="s">
        <v>33</v>
      </c>
      <c r="G3918">
        <v>37</v>
      </c>
      <c r="H3918" t="s">
        <v>34</v>
      </c>
      <c r="I3918" t="s">
        <v>35</v>
      </c>
      <c r="J3918" t="s">
        <v>36</v>
      </c>
      <c r="K3918" t="s">
        <v>199</v>
      </c>
      <c r="L3918" t="s">
        <v>112</v>
      </c>
      <c r="M3918" t="s">
        <v>83</v>
      </c>
      <c r="N3918" t="s">
        <v>93</v>
      </c>
      <c r="O3918">
        <v>4</v>
      </c>
      <c r="P3918" s="4">
        <v>16917</v>
      </c>
      <c r="Q3918" s="4">
        <v>11165</v>
      </c>
      <c r="R3918" s="3">
        <v>0</v>
      </c>
      <c r="S3918" s="4">
        <v>67668</v>
      </c>
      <c r="T3918" s="4">
        <v>44660</v>
      </c>
      <c r="U3918" s="4">
        <v>23008</v>
      </c>
      <c r="V3918" s="3">
        <v>0.34001300466985873</v>
      </c>
      <c r="W3918" t="s">
        <v>54</v>
      </c>
      <c r="X3918" t="s">
        <v>55</v>
      </c>
      <c r="Y3918" t="s">
        <v>56</v>
      </c>
      <c r="Z3918">
        <v>2</v>
      </c>
      <c r="AA3918" t="s">
        <v>181</v>
      </c>
      <c r="AB3918" t="s">
        <v>121</v>
      </c>
      <c r="AC3918">
        <v>3.4</v>
      </c>
      <c r="AD3918">
        <v>2023</v>
      </c>
      <c r="AE3918">
        <v>7</v>
      </c>
      <c r="AF3918" t="s">
        <v>5533</v>
      </c>
      <c r="AG3918" t="s">
        <v>5514</v>
      </c>
      <c r="AH3918" t="s">
        <v>5515</v>
      </c>
      <c r="AI3918" t="s">
        <v>5526</v>
      </c>
    </row>
    <row r="3919" spans="1:35">
      <c r="A3919" t="s">
        <v>4421</v>
      </c>
      <c r="B3919" s="2">
        <v>45615</v>
      </c>
      <c r="C3919" t="s">
        <v>361</v>
      </c>
      <c r="D3919" t="s">
        <v>49</v>
      </c>
      <c r="E3919" t="s">
        <v>98</v>
      </c>
      <c r="F3919" t="s">
        <v>70</v>
      </c>
      <c r="G3919">
        <v>49</v>
      </c>
      <c r="H3919" t="s">
        <v>71</v>
      </c>
      <c r="I3919" t="s">
        <v>72</v>
      </c>
      <c r="J3919" t="s">
        <v>73</v>
      </c>
      <c r="K3919" t="s">
        <v>125</v>
      </c>
      <c r="L3919" t="s">
        <v>137</v>
      </c>
      <c r="M3919" t="s">
        <v>107</v>
      </c>
      <c r="N3919" t="s">
        <v>40</v>
      </c>
      <c r="O3919">
        <v>7</v>
      </c>
      <c r="P3919" s="4">
        <v>11539</v>
      </c>
      <c r="Q3919" s="4">
        <v>8077</v>
      </c>
      <c r="R3919" s="3">
        <v>0</v>
      </c>
      <c r="S3919" s="4">
        <v>80773</v>
      </c>
      <c r="T3919" s="4">
        <v>56539</v>
      </c>
      <c r="U3919" s="4">
        <v>24234</v>
      </c>
      <c r="V3919" s="3">
        <v>0.30002599878672331</v>
      </c>
      <c r="W3919" t="s">
        <v>41</v>
      </c>
      <c r="X3919" t="s">
        <v>55</v>
      </c>
      <c r="Y3919" t="s">
        <v>43</v>
      </c>
      <c r="Z3919">
        <v>0</v>
      </c>
      <c r="AA3919" t="s">
        <v>57</v>
      </c>
      <c r="AB3919" t="s">
        <v>132</v>
      </c>
      <c r="AC3919" t="s">
        <v>46</v>
      </c>
      <c r="AD3919">
        <v>2024</v>
      </c>
      <c r="AE3919">
        <v>11</v>
      </c>
      <c r="AF3919" t="s">
        <v>5535</v>
      </c>
      <c r="AG3919" t="s">
        <v>5518</v>
      </c>
      <c r="AH3919" t="s">
        <v>5515</v>
      </c>
      <c r="AI3919" t="s">
        <v>5523</v>
      </c>
    </row>
    <row r="3920" spans="1:35">
      <c r="A3920" t="s">
        <v>4422</v>
      </c>
      <c r="B3920" s="2">
        <v>45167</v>
      </c>
      <c r="C3920" t="s">
        <v>2287</v>
      </c>
      <c r="D3920" t="s">
        <v>31</v>
      </c>
      <c r="E3920" t="s">
        <v>111</v>
      </c>
      <c r="F3920" t="s">
        <v>70</v>
      </c>
      <c r="G3920">
        <v>43</v>
      </c>
      <c r="H3920" t="s">
        <v>105</v>
      </c>
      <c r="I3920" t="s">
        <v>89</v>
      </c>
      <c r="J3920" t="s">
        <v>82</v>
      </c>
      <c r="K3920" t="s">
        <v>61</v>
      </c>
      <c r="L3920" t="s">
        <v>38</v>
      </c>
      <c r="M3920" t="s">
        <v>63</v>
      </c>
      <c r="N3920" t="s">
        <v>40</v>
      </c>
      <c r="O3920">
        <v>4</v>
      </c>
      <c r="P3920" s="4">
        <v>24133</v>
      </c>
      <c r="Q3920" s="4">
        <v>18100</v>
      </c>
      <c r="R3920" s="3">
        <v>0</v>
      </c>
      <c r="S3920" s="4">
        <v>96532</v>
      </c>
      <c r="T3920" s="4">
        <v>72400</v>
      </c>
      <c r="U3920" s="4">
        <v>24132</v>
      </c>
      <c r="V3920" s="3">
        <v>0.24998964074089422</v>
      </c>
      <c r="W3920" t="s">
        <v>41</v>
      </c>
      <c r="X3920" t="s">
        <v>55</v>
      </c>
      <c r="Y3920" t="s">
        <v>156</v>
      </c>
      <c r="Z3920">
        <v>0</v>
      </c>
      <c r="AA3920" t="s">
        <v>185</v>
      </c>
      <c r="AB3920" t="s">
        <v>132</v>
      </c>
      <c r="AC3920">
        <v>1.6</v>
      </c>
      <c r="AD3920">
        <v>2023</v>
      </c>
      <c r="AE3920">
        <v>8</v>
      </c>
      <c r="AF3920" t="s">
        <v>5513</v>
      </c>
      <c r="AG3920" t="s">
        <v>5514</v>
      </c>
      <c r="AH3920" t="s">
        <v>5515</v>
      </c>
      <c r="AI3920" t="s">
        <v>5526</v>
      </c>
    </row>
    <row r="3921" spans="1:35">
      <c r="A3921" t="s">
        <v>4423</v>
      </c>
      <c r="B3921" s="2">
        <v>45320</v>
      </c>
      <c r="C3921" t="s">
        <v>412</v>
      </c>
      <c r="D3921" t="s">
        <v>49</v>
      </c>
      <c r="E3921" t="s">
        <v>135</v>
      </c>
      <c r="F3921" t="s">
        <v>33</v>
      </c>
      <c r="G3921">
        <v>39</v>
      </c>
      <c r="H3921" t="s">
        <v>99</v>
      </c>
      <c r="I3921" t="s">
        <v>99</v>
      </c>
      <c r="J3921" t="s">
        <v>100</v>
      </c>
      <c r="K3921" t="s">
        <v>130</v>
      </c>
      <c r="L3921" t="s">
        <v>38</v>
      </c>
      <c r="M3921" t="s">
        <v>92</v>
      </c>
      <c r="N3921" t="s">
        <v>126</v>
      </c>
      <c r="O3921">
        <v>4</v>
      </c>
      <c r="P3921" s="4">
        <v>4895</v>
      </c>
      <c r="Q3921" s="4">
        <v>3769</v>
      </c>
      <c r="R3921" s="3">
        <v>0</v>
      </c>
      <c r="S3921" s="4">
        <v>19580</v>
      </c>
      <c r="T3921" s="4">
        <v>15076</v>
      </c>
      <c r="U3921" s="4">
        <v>4504</v>
      </c>
      <c r="V3921" s="3">
        <v>0.23003064351378957</v>
      </c>
      <c r="W3921" t="s">
        <v>54</v>
      </c>
      <c r="X3921" t="s">
        <v>76</v>
      </c>
      <c r="Y3921" t="s">
        <v>156</v>
      </c>
      <c r="Z3921">
        <v>0</v>
      </c>
      <c r="AA3921" t="s">
        <v>143</v>
      </c>
      <c r="AB3921" t="s">
        <v>194</v>
      </c>
      <c r="AC3921">
        <v>2.5</v>
      </c>
      <c r="AD3921">
        <v>2024</v>
      </c>
      <c r="AE3921">
        <v>1</v>
      </c>
      <c r="AF3921" t="s">
        <v>5532</v>
      </c>
      <c r="AG3921" t="s">
        <v>5528</v>
      </c>
      <c r="AH3921" t="s">
        <v>5519</v>
      </c>
      <c r="AI3921" t="s">
        <v>5526</v>
      </c>
    </row>
    <row r="3922" spans="1:35">
      <c r="A3922" t="s">
        <v>4424</v>
      </c>
      <c r="B3922" s="2">
        <v>45264</v>
      </c>
      <c r="C3922" t="s">
        <v>316</v>
      </c>
      <c r="D3922" t="s">
        <v>31</v>
      </c>
      <c r="E3922" t="s">
        <v>69</v>
      </c>
      <c r="F3922" t="s">
        <v>70</v>
      </c>
      <c r="G3922">
        <v>42</v>
      </c>
      <c r="H3922" t="s">
        <v>88</v>
      </c>
      <c r="I3922" t="s">
        <v>89</v>
      </c>
      <c r="J3922" t="s">
        <v>82</v>
      </c>
      <c r="K3922" t="s">
        <v>326</v>
      </c>
      <c r="L3922" t="s">
        <v>38</v>
      </c>
      <c r="M3922" t="s">
        <v>63</v>
      </c>
      <c r="N3922" t="s">
        <v>64</v>
      </c>
      <c r="O3922">
        <v>5</v>
      </c>
      <c r="P3922" s="4">
        <v>14305</v>
      </c>
      <c r="Q3922" s="4">
        <v>9870</v>
      </c>
      <c r="R3922" s="3">
        <v>0.1</v>
      </c>
      <c r="S3922" s="4">
        <v>64373</v>
      </c>
      <c r="T3922" s="4">
        <v>49350</v>
      </c>
      <c r="U3922" s="4">
        <v>15023</v>
      </c>
      <c r="V3922" s="3">
        <v>0.23337424075311078</v>
      </c>
      <c r="W3922" t="s">
        <v>84</v>
      </c>
      <c r="X3922" t="s">
        <v>55</v>
      </c>
      <c r="Y3922" t="s">
        <v>56</v>
      </c>
      <c r="Z3922">
        <v>4</v>
      </c>
      <c r="AA3922" t="s">
        <v>57</v>
      </c>
      <c r="AB3922" t="s">
        <v>194</v>
      </c>
      <c r="AC3922">
        <v>3.9</v>
      </c>
      <c r="AD3922">
        <v>2023</v>
      </c>
      <c r="AE3922">
        <v>12</v>
      </c>
      <c r="AF3922" t="s">
        <v>5521</v>
      </c>
      <c r="AG3922" t="s">
        <v>5518</v>
      </c>
      <c r="AH3922" t="s">
        <v>5515</v>
      </c>
      <c r="AI3922" t="s">
        <v>5526</v>
      </c>
    </row>
    <row r="3923" spans="1:35">
      <c r="A3923" t="s">
        <v>4425</v>
      </c>
      <c r="B3923" s="2">
        <v>45533</v>
      </c>
      <c r="C3923" t="s">
        <v>608</v>
      </c>
      <c r="D3923" t="s">
        <v>31</v>
      </c>
      <c r="E3923" t="s">
        <v>69</v>
      </c>
      <c r="F3923" t="s">
        <v>70</v>
      </c>
      <c r="G3923">
        <v>48</v>
      </c>
      <c r="H3923" t="s">
        <v>105</v>
      </c>
      <c r="I3923" t="s">
        <v>89</v>
      </c>
      <c r="J3923" t="s">
        <v>82</v>
      </c>
      <c r="K3923" t="s">
        <v>136</v>
      </c>
      <c r="L3923" t="s">
        <v>155</v>
      </c>
      <c r="M3923" t="s">
        <v>63</v>
      </c>
      <c r="N3923" t="s">
        <v>126</v>
      </c>
      <c r="O3923">
        <v>4</v>
      </c>
      <c r="P3923" s="4">
        <v>21799</v>
      </c>
      <c r="Q3923" s="4">
        <v>17439</v>
      </c>
      <c r="R3923" s="3">
        <v>0</v>
      </c>
      <c r="S3923" s="4">
        <v>87196</v>
      </c>
      <c r="T3923" s="4">
        <v>69756</v>
      </c>
      <c r="U3923" s="4">
        <v>17440</v>
      </c>
      <c r="V3923" s="3">
        <v>0.2000091747327859</v>
      </c>
      <c r="W3923" t="s">
        <v>54</v>
      </c>
      <c r="X3923" t="s">
        <v>76</v>
      </c>
      <c r="Y3923" t="s">
        <v>43</v>
      </c>
      <c r="Z3923">
        <v>0</v>
      </c>
      <c r="AA3923" t="s">
        <v>57</v>
      </c>
      <c r="AB3923" t="s">
        <v>45</v>
      </c>
      <c r="AC3923" t="s">
        <v>46</v>
      </c>
      <c r="AD3923">
        <v>2024</v>
      </c>
      <c r="AE3923">
        <v>8</v>
      </c>
      <c r="AF3923" t="s">
        <v>5513</v>
      </c>
      <c r="AG3923" t="s">
        <v>5514</v>
      </c>
      <c r="AH3923" t="s">
        <v>5515</v>
      </c>
      <c r="AI3923" t="s">
        <v>5523</v>
      </c>
    </row>
    <row r="3924" spans="1:35">
      <c r="A3924" t="s">
        <v>4426</v>
      </c>
      <c r="B3924" s="2">
        <v>45020</v>
      </c>
      <c r="C3924" t="s">
        <v>110</v>
      </c>
      <c r="D3924" t="s">
        <v>31</v>
      </c>
      <c r="E3924" t="s">
        <v>69</v>
      </c>
      <c r="F3924" t="s">
        <v>70</v>
      </c>
      <c r="G3924">
        <v>59</v>
      </c>
      <c r="H3924" t="s">
        <v>146</v>
      </c>
      <c r="I3924" t="s">
        <v>147</v>
      </c>
      <c r="J3924" t="s">
        <v>36</v>
      </c>
      <c r="K3924" t="s">
        <v>162</v>
      </c>
      <c r="L3924" t="s">
        <v>52</v>
      </c>
      <c r="M3924" t="s">
        <v>63</v>
      </c>
      <c r="N3924" t="s">
        <v>113</v>
      </c>
      <c r="O3924">
        <v>7</v>
      </c>
      <c r="P3924" s="4">
        <v>8752</v>
      </c>
      <c r="Q3924" s="4">
        <v>5164</v>
      </c>
      <c r="R3924" s="3">
        <v>0.2</v>
      </c>
      <c r="S3924" s="4">
        <v>49011</v>
      </c>
      <c r="T3924" s="4">
        <v>36148</v>
      </c>
      <c r="U3924" s="4">
        <v>12863</v>
      </c>
      <c r="V3924" s="3">
        <v>0.26245128644589988</v>
      </c>
      <c r="W3924" t="s">
        <v>75</v>
      </c>
      <c r="X3924" t="s">
        <v>76</v>
      </c>
      <c r="Y3924" t="s">
        <v>56</v>
      </c>
      <c r="Z3924">
        <v>2</v>
      </c>
      <c r="AA3924" t="s">
        <v>44</v>
      </c>
      <c r="AB3924" t="s">
        <v>66</v>
      </c>
      <c r="AC3924">
        <v>4.5999999999999996</v>
      </c>
      <c r="AD3924">
        <v>2023</v>
      </c>
      <c r="AE3924">
        <v>4</v>
      </c>
      <c r="AF3924" t="s">
        <v>5524</v>
      </c>
      <c r="AG3924" t="s">
        <v>5525</v>
      </c>
      <c r="AH3924" t="s">
        <v>5522</v>
      </c>
      <c r="AI3924" t="s">
        <v>5523</v>
      </c>
    </row>
    <row r="3925" spans="1:35">
      <c r="A3925" t="s">
        <v>4427</v>
      </c>
      <c r="B3925" s="2">
        <v>45468</v>
      </c>
      <c r="C3925" t="s">
        <v>1096</v>
      </c>
      <c r="D3925" t="s">
        <v>49</v>
      </c>
      <c r="E3925" t="s">
        <v>50</v>
      </c>
      <c r="F3925" t="s">
        <v>33</v>
      </c>
      <c r="G3925">
        <v>40</v>
      </c>
      <c r="H3925" t="s">
        <v>105</v>
      </c>
      <c r="I3925" t="s">
        <v>89</v>
      </c>
      <c r="J3925" t="s">
        <v>82</v>
      </c>
      <c r="K3925" t="s">
        <v>120</v>
      </c>
      <c r="L3925" t="s">
        <v>52</v>
      </c>
      <c r="M3925" t="s">
        <v>39</v>
      </c>
      <c r="N3925" t="s">
        <v>126</v>
      </c>
      <c r="O3925">
        <v>3</v>
      </c>
      <c r="P3925" s="4">
        <v>22140</v>
      </c>
      <c r="Q3925" s="4">
        <v>17491</v>
      </c>
      <c r="R3925" s="3">
        <v>0.15</v>
      </c>
      <c r="S3925" s="4">
        <v>56457</v>
      </c>
      <c r="T3925" s="4">
        <v>52473</v>
      </c>
      <c r="U3925" s="4">
        <v>3984</v>
      </c>
      <c r="V3925" s="3">
        <v>7.0566980179605721E-2</v>
      </c>
      <c r="W3925" t="s">
        <v>75</v>
      </c>
      <c r="X3925" t="s">
        <v>55</v>
      </c>
      <c r="Y3925" t="s">
        <v>56</v>
      </c>
      <c r="Z3925">
        <v>3</v>
      </c>
      <c r="AA3925" t="s">
        <v>163</v>
      </c>
      <c r="AB3925" t="s">
        <v>194</v>
      </c>
      <c r="AC3925">
        <v>3.8</v>
      </c>
      <c r="AD3925">
        <v>2024</v>
      </c>
      <c r="AE3925">
        <v>6</v>
      </c>
      <c r="AF3925" t="s">
        <v>5530</v>
      </c>
      <c r="AG3925" t="s">
        <v>5525</v>
      </c>
      <c r="AH3925" t="s">
        <v>5515</v>
      </c>
      <c r="AI3925" t="s">
        <v>5526</v>
      </c>
    </row>
    <row r="3926" spans="1:35">
      <c r="A3926" t="s">
        <v>4428</v>
      </c>
      <c r="B3926" s="2">
        <v>45469</v>
      </c>
      <c r="C3926" t="s">
        <v>1039</v>
      </c>
      <c r="D3926" t="s">
        <v>31</v>
      </c>
      <c r="E3926" t="s">
        <v>111</v>
      </c>
      <c r="F3926" t="s">
        <v>70</v>
      </c>
      <c r="G3926">
        <v>48</v>
      </c>
      <c r="H3926" t="s">
        <v>105</v>
      </c>
      <c r="I3926" t="s">
        <v>89</v>
      </c>
      <c r="J3926" t="s">
        <v>82</v>
      </c>
      <c r="K3926" t="s">
        <v>130</v>
      </c>
      <c r="L3926" t="s">
        <v>52</v>
      </c>
      <c r="M3926" t="s">
        <v>63</v>
      </c>
      <c r="N3926" t="s">
        <v>53</v>
      </c>
      <c r="O3926">
        <v>2</v>
      </c>
      <c r="P3926" s="4">
        <v>1875</v>
      </c>
      <c r="Q3926" s="4">
        <v>1350</v>
      </c>
      <c r="R3926" s="3">
        <v>0.2</v>
      </c>
      <c r="S3926" s="4">
        <v>3000</v>
      </c>
      <c r="T3926" s="4">
        <v>2700</v>
      </c>
      <c r="U3926" s="4">
        <v>300</v>
      </c>
      <c r="V3926" s="3">
        <v>0.1</v>
      </c>
      <c r="W3926" t="s">
        <v>75</v>
      </c>
      <c r="X3926" t="s">
        <v>55</v>
      </c>
      <c r="Y3926" t="s">
        <v>56</v>
      </c>
      <c r="Z3926">
        <v>4</v>
      </c>
      <c r="AA3926" t="s">
        <v>163</v>
      </c>
      <c r="AB3926" t="s">
        <v>189</v>
      </c>
      <c r="AC3926">
        <v>3.9</v>
      </c>
      <c r="AD3926">
        <v>2024</v>
      </c>
      <c r="AE3926">
        <v>6</v>
      </c>
      <c r="AF3926" t="s">
        <v>5530</v>
      </c>
      <c r="AG3926" t="s">
        <v>5525</v>
      </c>
      <c r="AH3926" t="s">
        <v>5519</v>
      </c>
      <c r="AI3926" t="s">
        <v>5523</v>
      </c>
    </row>
    <row r="3927" spans="1:35">
      <c r="A3927" t="s">
        <v>4429</v>
      </c>
      <c r="B3927" s="2">
        <v>45196</v>
      </c>
      <c r="C3927" t="s">
        <v>191</v>
      </c>
      <c r="D3927" t="s">
        <v>31</v>
      </c>
      <c r="E3927" t="s">
        <v>60</v>
      </c>
      <c r="F3927" t="s">
        <v>70</v>
      </c>
      <c r="G3927">
        <v>57</v>
      </c>
      <c r="H3927" t="s">
        <v>71</v>
      </c>
      <c r="I3927" t="s">
        <v>72</v>
      </c>
      <c r="J3927" t="s">
        <v>73</v>
      </c>
      <c r="K3927" t="s">
        <v>120</v>
      </c>
      <c r="L3927" t="s">
        <v>155</v>
      </c>
      <c r="M3927" t="s">
        <v>39</v>
      </c>
      <c r="N3927" t="s">
        <v>53</v>
      </c>
      <c r="O3927">
        <v>7</v>
      </c>
      <c r="P3927" s="4">
        <v>20566</v>
      </c>
      <c r="Q3927" s="4">
        <v>14191</v>
      </c>
      <c r="R3927" s="3">
        <v>0.1</v>
      </c>
      <c r="S3927" s="4">
        <v>129566</v>
      </c>
      <c r="T3927" s="4">
        <v>99337</v>
      </c>
      <c r="U3927" s="4">
        <v>30229</v>
      </c>
      <c r="V3927" s="3">
        <v>0.23330966457249588</v>
      </c>
      <c r="W3927" t="s">
        <v>75</v>
      </c>
      <c r="X3927" t="s">
        <v>42</v>
      </c>
      <c r="Y3927" t="s">
        <v>43</v>
      </c>
      <c r="Z3927">
        <v>0</v>
      </c>
      <c r="AA3927" t="s">
        <v>181</v>
      </c>
      <c r="AB3927" t="s">
        <v>95</v>
      </c>
      <c r="AC3927" t="s">
        <v>46</v>
      </c>
      <c r="AD3927">
        <v>2023</v>
      </c>
      <c r="AE3927">
        <v>9</v>
      </c>
      <c r="AF3927" t="s">
        <v>5531</v>
      </c>
      <c r="AG3927" t="s">
        <v>5514</v>
      </c>
      <c r="AH3927" t="s">
        <v>5515</v>
      </c>
      <c r="AI3927" t="s">
        <v>5523</v>
      </c>
    </row>
    <row r="3928" spans="1:35">
      <c r="A3928" t="s">
        <v>4430</v>
      </c>
      <c r="B3928" s="2">
        <v>45430</v>
      </c>
      <c r="C3928" t="s">
        <v>895</v>
      </c>
      <c r="D3928" t="s">
        <v>49</v>
      </c>
      <c r="E3928" t="s">
        <v>170</v>
      </c>
      <c r="F3928" t="s">
        <v>33</v>
      </c>
      <c r="G3928">
        <v>45</v>
      </c>
      <c r="H3928" t="s">
        <v>71</v>
      </c>
      <c r="I3928" t="s">
        <v>72</v>
      </c>
      <c r="J3928" t="s">
        <v>73</v>
      </c>
      <c r="K3928" t="s">
        <v>302</v>
      </c>
      <c r="L3928" t="s">
        <v>52</v>
      </c>
      <c r="M3928" t="s">
        <v>107</v>
      </c>
      <c r="N3928" t="s">
        <v>64</v>
      </c>
      <c r="O3928">
        <v>6</v>
      </c>
      <c r="P3928" s="4">
        <v>8788</v>
      </c>
      <c r="Q3928" s="4">
        <v>4833</v>
      </c>
      <c r="R3928" s="3">
        <v>0</v>
      </c>
      <c r="S3928" s="4">
        <v>52728</v>
      </c>
      <c r="T3928" s="4">
        <v>28998</v>
      </c>
      <c r="U3928" s="4">
        <v>23730</v>
      </c>
      <c r="V3928" s="3">
        <v>0.45004551661356396</v>
      </c>
      <c r="W3928" t="s">
        <v>54</v>
      </c>
      <c r="X3928" t="s">
        <v>42</v>
      </c>
      <c r="Y3928" t="s">
        <v>56</v>
      </c>
      <c r="Z3928">
        <v>7</v>
      </c>
      <c r="AA3928" t="s">
        <v>229</v>
      </c>
      <c r="AB3928" t="s">
        <v>66</v>
      </c>
      <c r="AC3928">
        <v>4.9000000000000004</v>
      </c>
      <c r="AD3928">
        <v>2024</v>
      </c>
      <c r="AE3928">
        <v>5</v>
      </c>
      <c r="AF3928" t="s">
        <v>5529</v>
      </c>
      <c r="AG3928" t="s">
        <v>5525</v>
      </c>
      <c r="AH3928" t="s">
        <v>5515</v>
      </c>
      <c r="AI3928" t="s">
        <v>5523</v>
      </c>
    </row>
    <row r="3929" spans="1:35">
      <c r="A3929" t="s">
        <v>4431</v>
      </c>
      <c r="B3929" s="2">
        <v>45255</v>
      </c>
      <c r="C3929" t="s">
        <v>776</v>
      </c>
      <c r="D3929" t="s">
        <v>31</v>
      </c>
      <c r="E3929" t="s">
        <v>50</v>
      </c>
      <c r="F3929" t="s">
        <v>33</v>
      </c>
      <c r="G3929">
        <v>22</v>
      </c>
      <c r="H3929" t="s">
        <v>105</v>
      </c>
      <c r="I3929" t="s">
        <v>89</v>
      </c>
      <c r="J3929" t="s">
        <v>82</v>
      </c>
      <c r="K3929" t="s">
        <v>219</v>
      </c>
      <c r="L3929" t="s">
        <v>142</v>
      </c>
      <c r="M3929" t="s">
        <v>63</v>
      </c>
      <c r="N3929" t="s">
        <v>93</v>
      </c>
      <c r="O3929">
        <v>6</v>
      </c>
      <c r="P3929" s="4">
        <v>20605</v>
      </c>
      <c r="Q3929" s="4">
        <v>14836</v>
      </c>
      <c r="R3929" s="3">
        <v>0.2</v>
      </c>
      <c r="S3929" s="4">
        <v>98904</v>
      </c>
      <c r="T3929" s="4">
        <v>89016</v>
      </c>
      <c r="U3929" s="4">
        <v>9888</v>
      </c>
      <c r="V3929" s="3">
        <v>9.997573404513467E-2</v>
      </c>
      <c r="W3929" t="s">
        <v>54</v>
      </c>
      <c r="X3929" t="s">
        <v>42</v>
      </c>
      <c r="Y3929" t="s">
        <v>171</v>
      </c>
      <c r="Z3929">
        <v>15</v>
      </c>
      <c r="AA3929" t="s">
        <v>167</v>
      </c>
      <c r="AB3929" t="s">
        <v>194</v>
      </c>
      <c r="AC3929" t="s">
        <v>46</v>
      </c>
      <c r="AD3929">
        <v>2023</v>
      </c>
      <c r="AE3929">
        <v>11</v>
      </c>
      <c r="AF3929" t="s">
        <v>5535</v>
      </c>
      <c r="AG3929" t="s">
        <v>5518</v>
      </c>
      <c r="AH3929" t="s">
        <v>5515</v>
      </c>
      <c r="AI3929" t="s">
        <v>5520</v>
      </c>
    </row>
    <row r="3930" spans="1:35">
      <c r="A3930" t="s">
        <v>4432</v>
      </c>
      <c r="B3930" s="2">
        <v>45375</v>
      </c>
      <c r="C3930" t="s">
        <v>1281</v>
      </c>
      <c r="D3930" t="s">
        <v>31</v>
      </c>
      <c r="E3930" t="s">
        <v>119</v>
      </c>
      <c r="F3930" t="s">
        <v>70</v>
      </c>
      <c r="G3930">
        <v>36</v>
      </c>
      <c r="H3930" t="s">
        <v>34</v>
      </c>
      <c r="I3930" t="s">
        <v>35</v>
      </c>
      <c r="J3930" t="s">
        <v>36</v>
      </c>
      <c r="K3930" t="s">
        <v>192</v>
      </c>
      <c r="L3930" t="s">
        <v>131</v>
      </c>
      <c r="M3930" t="s">
        <v>92</v>
      </c>
      <c r="N3930" t="s">
        <v>64</v>
      </c>
      <c r="O3930">
        <v>4</v>
      </c>
      <c r="P3930" s="4">
        <v>18378</v>
      </c>
      <c r="Q3930" s="4">
        <v>12129</v>
      </c>
      <c r="R3930" s="3">
        <v>0.1</v>
      </c>
      <c r="S3930" s="4">
        <v>66161</v>
      </c>
      <c r="T3930" s="4">
        <v>48516</v>
      </c>
      <c r="U3930" s="4">
        <v>17645</v>
      </c>
      <c r="V3930" s="3">
        <v>0.26669790359879686</v>
      </c>
      <c r="W3930" t="s">
        <v>54</v>
      </c>
      <c r="X3930" t="s">
        <v>55</v>
      </c>
      <c r="Y3930" t="s">
        <v>156</v>
      </c>
      <c r="Z3930">
        <v>0</v>
      </c>
      <c r="AA3930" t="s">
        <v>44</v>
      </c>
      <c r="AB3930" t="s">
        <v>189</v>
      </c>
      <c r="AC3930">
        <v>1</v>
      </c>
      <c r="AD3930">
        <v>2024</v>
      </c>
      <c r="AE3930">
        <v>3</v>
      </c>
      <c r="AF3930" t="s">
        <v>5534</v>
      </c>
      <c r="AG3930" t="s">
        <v>5528</v>
      </c>
      <c r="AH3930" t="s">
        <v>5515</v>
      </c>
      <c r="AI3930" t="s">
        <v>5526</v>
      </c>
    </row>
    <row r="3931" spans="1:35">
      <c r="A3931" t="s">
        <v>4433</v>
      </c>
      <c r="B3931" s="2">
        <v>45193</v>
      </c>
      <c r="C3931" t="s">
        <v>483</v>
      </c>
      <c r="D3931" t="s">
        <v>31</v>
      </c>
      <c r="E3931" t="s">
        <v>50</v>
      </c>
      <c r="F3931" t="s">
        <v>33</v>
      </c>
      <c r="G3931">
        <v>56</v>
      </c>
      <c r="H3931" t="s">
        <v>88</v>
      </c>
      <c r="I3931" t="s">
        <v>89</v>
      </c>
      <c r="J3931" t="s">
        <v>82</v>
      </c>
      <c r="K3931" t="s">
        <v>239</v>
      </c>
      <c r="L3931" t="s">
        <v>91</v>
      </c>
      <c r="M3931" t="s">
        <v>83</v>
      </c>
      <c r="N3931" t="s">
        <v>93</v>
      </c>
      <c r="O3931">
        <v>6</v>
      </c>
      <c r="P3931" s="4">
        <v>23938</v>
      </c>
      <c r="Q3931" s="4">
        <v>15560</v>
      </c>
      <c r="R3931" s="3">
        <v>0.1</v>
      </c>
      <c r="S3931" s="4">
        <v>129265</v>
      </c>
      <c r="T3931" s="4">
        <v>93360</v>
      </c>
      <c r="U3931" s="4">
        <v>35905</v>
      </c>
      <c r="V3931" s="3">
        <v>0.27776273546590335</v>
      </c>
      <c r="W3931" t="s">
        <v>41</v>
      </c>
      <c r="X3931" t="s">
        <v>55</v>
      </c>
      <c r="Y3931" t="s">
        <v>56</v>
      </c>
      <c r="Z3931">
        <v>5</v>
      </c>
      <c r="AA3931" t="s">
        <v>57</v>
      </c>
      <c r="AB3931" t="s">
        <v>150</v>
      </c>
      <c r="AC3931">
        <v>4.9000000000000004</v>
      </c>
      <c r="AD3931">
        <v>2023</v>
      </c>
      <c r="AE3931">
        <v>9</v>
      </c>
      <c r="AF3931" t="s">
        <v>5531</v>
      </c>
      <c r="AG3931" t="s">
        <v>5514</v>
      </c>
      <c r="AH3931" t="s">
        <v>5515</v>
      </c>
      <c r="AI3931" t="s">
        <v>5523</v>
      </c>
    </row>
    <row r="3932" spans="1:35">
      <c r="A3932" t="s">
        <v>4434</v>
      </c>
      <c r="B3932" s="2">
        <v>45227</v>
      </c>
      <c r="C3932" t="s">
        <v>211</v>
      </c>
      <c r="D3932" t="s">
        <v>31</v>
      </c>
      <c r="E3932" t="s">
        <v>98</v>
      </c>
      <c r="F3932" t="s">
        <v>70</v>
      </c>
      <c r="G3932">
        <v>44</v>
      </c>
      <c r="H3932" t="s">
        <v>34</v>
      </c>
      <c r="I3932" t="s">
        <v>35</v>
      </c>
      <c r="J3932" t="s">
        <v>36</v>
      </c>
      <c r="K3932" t="s">
        <v>90</v>
      </c>
      <c r="L3932" t="s">
        <v>112</v>
      </c>
      <c r="M3932" t="s">
        <v>39</v>
      </c>
      <c r="N3932" t="s">
        <v>40</v>
      </c>
      <c r="O3932">
        <v>2</v>
      </c>
      <c r="P3932" s="4">
        <v>6470</v>
      </c>
      <c r="Q3932" s="4">
        <v>4270</v>
      </c>
      <c r="R3932" s="3">
        <v>0</v>
      </c>
      <c r="S3932" s="4">
        <v>12940</v>
      </c>
      <c r="T3932" s="4">
        <v>8540</v>
      </c>
      <c r="U3932" s="4">
        <v>4400</v>
      </c>
      <c r="V3932" s="3">
        <v>0.34003091190108192</v>
      </c>
      <c r="W3932" t="s">
        <v>75</v>
      </c>
      <c r="X3932" t="s">
        <v>76</v>
      </c>
      <c r="Y3932" t="s">
        <v>56</v>
      </c>
      <c r="Z3932">
        <v>6</v>
      </c>
      <c r="AA3932" t="s">
        <v>94</v>
      </c>
      <c r="AB3932" t="s">
        <v>132</v>
      </c>
      <c r="AC3932">
        <v>3.8</v>
      </c>
      <c r="AD3932">
        <v>2023</v>
      </c>
      <c r="AE3932">
        <v>10</v>
      </c>
      <c r="AF3932" t="s">
        <v>5517</v>
      </c>
      <c r="AG3932" t="s">
        <v>5518</v>
      </c>
      <c r="AH3932" t="s">
        <v>5519</v>
      </c>
      <c r="AI3932" t="s">
        <v>5526</v>
      </c>
    </row>
    <row r="3933" spans="1:35">
      <c r="A3933" t="s">
        <v>4435</v>
      </c>
      <c r="B3933" s="2">
        <v>45602</v>
      </c>
      <c r="C3933" t="s">
        <v>1014</v>
      </c>
      <c r="D3933" t="s">
        <v>49</v>
      </c>
      <c r="E3933" t="s">
        <v>111</v>
      </c>
      <c r="F3933" t="s">
        <v>70</v>
      </c>
      <c r="G3933">
        <v>58</v>
      </c>
      <c r="H3933" t="s">
        <v>99</v>
      </c>
      <c r="I3933" t="s">
        <v>99</v>
      </c>
      <c r="J3933" t="s">
        <v>100</v>
      </c>
      <c r="K3933" t="s">
        <v>199</v>
      </c>
      <c r="L3933" t="s">
        <v>62</v>
      </c>
      <c r="M3933" t="s">
        <v>107</v>
      </c>
      <c r="N3933" t="s">
        <v>53</v>
      </c>
      <c r="O3933">
        <v>6</v>
      </c>
      <c r="P3933" s="4">
        <v>6703</v>
      </c>
      <c r="Q3933" s="4">
        <v>4089</v>
      </c>
      <c r="R3933" s="3">
        <v>0</v>
      </c>
      <c r="S3933" s="4">
        <v>40218</v>
      </c>
      <c r="T3933" s="4">
        <v>24534</v>
      </c>
      <c r="U3933" s="4">
        <v>15684</v>
      </c>
      <c r="V3933" s="3">
        <v>0.38997463822169176</v>
      </c>
      <c r="W3933" t="s">
        <v>54</v>
      </c>
      <c r="X3933" t="s">
        <v>76</v>
      </c>
      <c r="Y3933" t="s">
        <v>56</v>
      </c>
      <c r="Z3933">
        <v>4</v>
      </c>
      <c r="AA3933" t="s">
        <v>193</v>
      </c>
      <c r="AB3933" t="s">
        <v>66</v>
      </c>
      <c r="AC3933">
        <v>3.5</v>
      </c>
      <c r="AD3933">
        <v>2024</v>
      </c>
      <c r="AE3933">
        <v>11</v>
      </c>
      <c r="AF3933" t="s">
        <v>5535</v>
      </c>
      <c r="AG3933" t="s">
        <v>5518</v>
      </c>
      <c r="AH3933" t="s">
        <v>5522</v>
      </c>
      <c r="AI3933" t="s">
        <v>5523</v>
      </c>
    </row>
    <row r="3934" spans="1:35">
      <c r="A3934" t="s">
        <v>4436</v>
      </c>
      <c r="B3934" s="2">
        <v>45185</v>
      </c>
      <c r="C3934" t="s">
        <v>1672</v>
      </c>
      <c r="D3934" t="s">
        <v>31</v>
      </c>
      <c r="E3934" t="s">
        <v>32</v>
      </c>
      <c r="F3934" t="s">
        <v>33</v>
      </c>
      <c r="G3934">
        <v>29</v>
      </c>
      <c r="H3934" t="s">
        <v>88</v>
      </c>
      <c r="I3934" t="s">
        <v>89</v>
      </c>
      <c r="J3934" t="s">
        <v>82</v>
      </c>
      <c r="K3934" t="s">
        <v>51</v>
      </c>
      <c r="L3934" t="s">
        <v>38</v>
      </c>
      <c r="M3934" t="s">
        <v>39</v>
      </c>
      <c r="N3934" t="s">
        <v>93</v>
      </c>
      <c r="O3934">
        <v>2</v>
      </c>
      <c r="P3934" s="4">
        <v>5618</v>
      </c>
      <c r="Q3934" s="4">
        <v>3146</v>
      </c>
      <c r="R3934" s="3">
        <v>0</v>
      </c>
      <c r="S3934" s="4">
        <v>11236</v>
      </c>
      <c r="T3934" s="4">
        <v>6292</v>
      </c>
      <c r="U3934" s="4">
        <v>4944</v>
      </c>
      <c r="V3934" s="3">
        <v>0.44001423994304023</v>
      </c>
      <c r="W3934" t="s">
        <v>41</v>
      </c>
      <c r="X3934" t="s">
        <v>42</v>
      </c>
      <c r="Y3934" t="s">
        <v>56</v>
      </c>
      <c r="Z3934">
        <v>6</v>
      </c>
      <c r="AA3934" t="s">
        <v>185</v>
      </c>
      <c r="AB3934" t="s">
        <v>121</v>
      </c>
      <c r="AC3934">
        <v>5</v>
      </c>
      <c r="AD3934">
        <v>2023</v>
      </c>
      <c r="AE3934">
        <v>9</v>
      </c>
      <c r="AF3934" t="s">
        <v>5531</v>
      </c>
      <c r="AG3934" t="s">
        <v>5514</v>
      </c>
      <c r="AH3934" t="s">
        <v>5519</v>
      </c>
      <c r="AI3934" t="s">
        <v>5516</v>
      </c>
    </row>
    <row r="3935" spans="1:35">
      <c r="A3935" t="s">
        <v>4437</v>
      </c>
      <c r="B3935" s="2">
        <v>45391</v>
      </c>
      <c r="C3935" t="s">
        <v>1182</v>
      </c>
      <c r="D3935" t="s">
        <v>49</v>
      </c>
      <c r="E3935" t="s">
        <v>32</v>
      </c>
      <c r="F3935" t="s">
        <v>33</v>
      </c>
      <c r="G3935">
        <v>18</v>
      </c>
      <c r="H3935" t="s">
        <v>80</v>
      </c>
      <c r="I3935" t="s">
        <v>81</v>
      </c>
      <c r="J3935" t="s">
        <v>82</v>
      </c>
      <c r="K3935" t="s">
        <v>214</v>
      </c>
      <c r="L3935" t="s">
        <v>38</v>
      </c>
      <c r="M3935" t="s">
        <v>92</v>
      </c>
      <c r="N3935" t="s">
        <v>64</v>
      </c>
      <c r="O3935">
        <v>6</v>
      </c>
      <c r="P3935" s="4">
        <v>15959</v>
      </c>
      <c r="Q3935" s="4">
        <v>9097</v>
      </c>
      <c r="R3935" s="3">
        <v>0.05</v>
      </c>
      <c r="S3935" s="4">
        <v>90966</v>
      </c>
      <c r="T3935" s="4">
        <v>54582</v>
      </c>
      <c r="U3935" s="4">
        <v>36384</v>
      </c>
      <c r="V3935" s="3">
        <v>0.39997361651606095</v>
      </c>
      <c r="W3935" t="s">
        <v>54</v>
      </c>
      <c r="X3935" t="s">
        <v>42</v>
      </c>
      <c r="Y3935" t="s">
        <v>56</v>
      </c>
      <c r="Z3935">
        <v>5</v>
      </c>
      <c r="AA3935" t="s">
        <v>44</v>
      </c>
      <c r="AB3935" t="s">
        <v>150</v>
      </c>
      <c r="AC3935">
        <v>3.3</v>
      </c>
      <c r="AD3935">
        <v>2024</v>
      </c>
      <c r="AE3935">
        <v>4</v>
      </c>
      <c r="AF3935" t="s">
        <v>5524</v>
      </c>
      <c r="AG3935" t="s">
        <v>5525</v>
      </c>
      <c r="AH3935" t="s">
        <v>5515</v>
      </c>
      <c r="AI3935" t="s">
        <v>5520</v>
      </c>
    </row>
    <row r="3936" spans="1:35">
      <c r="A3936" t="s">
        <v>4438</v>
      </c>
      <c r="B3936" s="2">
        <v>44946</v>
      </c>
      <c r="C3936" t="s">
        <v>198</v>
      </c>
      <c r="D3936" t="s">
        <v>31</v>
      </c>
      <c r="E3936" t="s">
        <v>98</v>
      </c>
      <c r="F3936" t="s">
        <v>70</v>
      </c>
      <c r="G3936">
        <v>59</v>
      </c>
      <c r="H3936" t="s">
        <v>88</v>
      </c>
      <c r="I3936" t="s">
        <v>89</v>
      </c>
      <c r="J3936" t="s">
        <v>82</v>
      </c>
      <c r="K3936" t="s">
        <v>269</v>
      </c>
      <c r="L3936" t="s">
        <v>142</v>
      </c>
      <c r="M3936" t="s">
        <v>92</v>
      </c>
      <c r="N3936" t="s">
        <v>126</v>
      </c>
      <c r="O3936">
        <v>8</v>
      </c>
      <c r="P3936" s="4">
        <v>11787</v>
      </c>
      <c r="Q3936" s="4">
        <v>8251</v>
      </c>
      <c r="R3936" s="3">
        <v>0.1</v>
      </c>
      <c r="S3936" s="4">
        <v>84866</v>
      </c>
      <c r="T3936" s="4">
        <v>66008</v>
      </c>
      <c r="U3936" s="4">
        <v>18858</v>
      </c>
      <c r="V3936" s="3">
        <v>0.22220912968680037</v>
      </c>
      <c r="W3936" t="s">
        <v>41</v>
      </c>
      <c r="X3936" t="s">
        <v>76</v>
      </c>
      <c r="Y3936" t="s">
        <v>56</v>
      </c>
      <c r="Z3936">
        <v>6</v>
      </c>
      <c r="AA3936" t="s">
        <v>163</v>
      </c>
      <c r="AB3936" t="s">
        <v>95</v>
      </c>
      <c r="AC3936">
        <v>4</v>
      </c>
      <c r="AD3936">
        <v>2023</v>
      </c>
      <c r="AE3936">
        <v>1</v>
      </c>
      <c r="AF3936" t="s">
        <v>5532</v>
      </c>
      <c r="AG3936" t="s">
        <v>5528</v>
      </c>
      <c r="AH3936" t="s">
        <v>5515</v>
      </c>
      <c r="AI3936" t="s">
        <v>5523</v>
      </c>
    </row>
    <row r="3937" spans="1:35">
      <c r="A3937" t="s">
        <v>4439</v>
      </c>
      <c r="B3937" s="2">
        <v>45301</v>
      </c>
      <c r="C3937" t="s">
        <v>1321</v>
      </c>
      <c r="D3937" t="s">
        <v>31</v>
      </c>
      <c r="E3937" t="s">
        <v>188</v>
      </c>
      <c r="F3937" t="s">
        <v>33</v>
      </c>
      <c r="G3937">
        <v>29</v>
      </c>
      <c r="H3937" t="s">
        <v>153</v>
      </c>
      <c r="I3937" t="s">
        <v>154</v>
      </c>
      <c r="J3937" t="s">
        <v>36</v>
      </c>
      <c r="K3937" t="s">
        <v>130</v>
      </c>
      <c r="L3937" t="s">
        <v>112</v>
      </c>
      <c r="M3937" t="s">
        <v>63</v>
      </c>
      <c r="N3937" t="s">
        <v>93</v>
      </c>
      <c r="O3937">
        <v>3</v>
      </c>
      <c r="P3937" s="4">
        <v>24918</v>
      </c>
      <c r="Q3937" s="4">
        <v>14951</v>
      </c>
      <c r="R3937" s="3">
        <v>0.2</v>
      </c>
      <c r="S3937" s="4">
        <v>59803</v>
      </c>
      <c r="T3937" s="4">
        <v>44853</v>
      </c>
      <c r="U3937" s="4">
        <v>14950</v>
      </c>
      <c r="V3937" s="3">
        <v>0.24998745882313597</v>
      </c>
      <c r="W3937" t="s">
        <v>75</v>
      </c>
      <c r="X3937" t="s">
        <v>55</v>
      </c>
      <c r="Y3937" t="s">
        <v>43</v>
      </c>
      <c r="Z3937">
        <v>0</v>
      </c>
      <c r="AA3937" t="s">
        <v>229</v>
      </c>
      <c r="AB3937" t="s">
        <v>95</v>
      </c>
      <c r="AC3937" t="s">
        <v>46</v>
      </c>
      <c r="AD3937">
        <v>2024</v>
      </c>
      <c r="AE3937">
        <v>1</v>
      </c>
      <c r="AF3937" t="s">
        <v>5532</v>
      </c>
      <c r="AG3937" t="s">
        <v>5528</v>
      </c>
      <c r="AH3937" t="s">
        <v>5515</v>
      </c>
      <c r="AI3937" t="s">
        <v>5516</v>
      </c>
    </row>
    <row r="3938" spans="1:35">
      <c r="A3938" t="s">
        <v>4440</v>
      </c>
      <c r="B3938" s="2">
        <v>45078</v>
      </c>
      <c r="C3938" t="s">
        <v>763</v>
      </c>
      <c r="D3938" t="s">
        <v>31</v>
      </c>
      <c r="E3938" t="s">
        <v>111</v>
      </c>
      <c r="F3938" t="s">
        <v>70</v>
      </c>
      <c r="G3938">
        <v>27</v>
      </c>
      <c r="H3938" t="s">
        <v>153</v>
      </c>
      <c r="I3938" t="s">
        <v>154</v>
      </c>
      <c r="J3938" t="s">
        <v>36</v>
      </c>
      <c r="K3938" t="s">
        <v>192</v>
      </c>
      <c r="L3938" t="s">
        <v>142</v>
      </c>
      <c r="M3938" t="s">
        <v>83</v>
      </c>
      <c r="N3938" t="s">
        <v>53</v>
      </c>
      <c r="O3938">
        <v>4</v>
      </c>
      <c r="P3938" s="4">
        <v>14454</v>
      </c>
      <c r="Q3938" s="4">
        <v>8672</v>
      </c>
      <c r="R3938" s="3">
        <v>0</v>
      </c>
      <c r="S3938" s="4">
        <v>57816</v>
      </c>
      <c r="T3938" s="4">
        <v>34688</v>
      </c>
      <c r="U3938" s="4">
        <v>23128</v>
      </c>
      <c r="V3938" s="3">
        <v>0.40002767400027672</v>
      </c>
      <c r="W3938" t="s">
        <v>75</v>
      </c>
      <c r="X3938" t="s">
        <v>76</v>
      </c>
      <c r="Y3938" t="s">
        <v>56</v>
      </c>
      <c r="Z3938">
        <v>6</v>
      </c>
      <c r="AA3938" t="s">
        <v>159</v>
      </c>
      <c r="AB3938" t="s">
        <v>66</v>
      </c>
      <c r="AC3938">
        <v>3.1</v>
      </c>
      <c r="AD3938">
        <v>2023</v>
      </c>
      <c r="AE3938">
        <v>6</v>
      </c>
      <c r="AF3938" t="s">
        <v>5530</v>
      </c>
      <c r="AG3938" t="s">
        <v>5525</v>
      </c>
      <c r="AH3938" t="s">
        <v>5515</v>
      </c>
      <c r="AI3938" t="s">
        <v>5516</v>
      </c>
    </row>
    <row r="3939" spans="1:35">
      <c r="A3939" t="s">
        <v>4441</v>
      </c>
      <c r="B3939" s="2">
        <v>45140</v>
      </c>
      <c r="C3939" t="s">
        <v>550</v>
      </c>
      <c r="D3939" t="s">
        <v>31</v>
      </c>
      <c r="E3939" t="s">
        <v>188</v>
      </c>
      <c r="F3939" t="s">
        <v>33</v>
      </c>
      <c r="G3939">
        <v>31</v>
      </c>
      <c r="H3939" t="s">
        <v>34</v>
      </c>
      <c r="I3939" t="s">
        <v>35</v>
      </c>
      <c r="J3939" t="s">
        <v>36</v>
      </c>
      <c r="K3939" t="s">
        <v>125</v>
      </c>
      <c r="L3939" t="s">
        <v>155</v>
      </c>
      <c r="M3939" t="s">
        <v>63</v>
      </c>
      <c r="N3939" t="s">
        <v>53</v>
      </c>
      <c r="O3939">
        <v>6</v>
      </c>
      <c r="P3939" s="4">
        <v>3313</v>
      </c>
      <c r="Q3939" s="4">
        <v>2617</v>
      </c>
      <c r="R3939" s="3">
        <v>0.1</v>
      </c>
      <c r="S3939" s="4">
        <v>17890</v>
      </c>
      <c r="T3939" s="4">
        <v>15702</v>
      </c>
      <c r="U3939" s="4">
        <v>2188</v>
      </c>
      <c r="V3939" s="3">
        <v>0.12230296254891</v>
      </c>
      <c r="W3939" t="s">
        <v>75</v>
      </c>
      <c r="X3939" t="s">
        <v>55</v>
      </c>
      <c r="Y3939" t="s">
        <v>171</v>
      </c>
      <c r="Z3939">
        <v>15</v>
      </c>
      <c r="AA3939" t="s">
        <v>185</v>
      </c>
      <c r="AB3939" t="s">
        <v>66</v>
      </c>
      <c r="AC3939" t="s">
        <v>46</v>
      </c>
      <c r="AD3939">
        <v>2023</v>
      </c>
      <c r="AE3939">
        <v>8</v>
      </c>
      <c r="AF3939" t="s">
        <v>5513</v>
      </c>
      <c r="AG3939" t="s">
        <v>5514</v>
      </c>
      <c r="AH3939" t="s">
        <v>5519</v>
      </c>
      <c r="AI3939" t="s">
        <v>5516</v>
      </c>
    </row>
    <row r="3940" spans="1:35">
      <c r="A3940" t="s">
        <v>4442</v>
      </c>
      <c r="B3940" s="2">
        <v>45626</v>
      </c>
      <c r="C3940" t="s">
        <v>372</v>
      </c>
      <c r="D3940" t="s">
        <v>31</v>
      </c>
      <c r="E3940" t="s">
        <v>69</v>
      </c>
      <c r="F3940" t="s">
        <v>70</v>
      </c>
      <c r="G3940">
        <v>46</v>
      </c>
      <c r="H3940" t="s">
        <v>71</v>
      </c>
      <c r="I3940" t="s">
        <v>72</v>
      </c>
      <c r="J3940" t="s">
        <v>73</v>
      </c>
      <c r="K3940" t="s">
        <v>148</v>
      </c>
      <c r="L3940" t="s">
        <v>131</v>
      </c>
      <c r="M3940" t="s">
        <v>92</v>
      </c>
      <c r="N3940" t="s">
        <v>64</v>
      </c>
      <c r="O3940">
        <v>3</v>
      </c>
      <c r="P3940" s="4">
        <v>3834</v>
      </c>
      <c r="Q3940" s="4">
        <v>2377</v>
      </c>
      <c r="R3940" s="3">
        <v>0</v>
      </c>
      <c r="S3940" s="4">
        <v>11502</v>
      </c>
      <c r="T3940" s="4">
        <v>7131</v>
      </c>
      <c r="U3940" s="4">
        <v>4371</v>
      </c>
      <c r="V3940" s="3">
        <v>0.38002086593635892</v>
      </c>
      <c r="W3940" t="s">
        <v>75</v>
      </c>
      <c r="X3940" t="s">
        <v>76</v>
      </c>
      <c r="Y3940" t="s">
        <v>56</v>
      </c>
      <c r="Z3940">
        <v>1</v>
      </c>
      <c r="AA3940" t="s">
        <v>85</v>
      </c>
      <c r="AB3940" t="s">
        <v>121</v>
      </c>
      <c r="AC3940">
        <v>4.4000000000000004</v>
      </c>
      <c r="AD3940">
        <v>2024</v>
      </c>
      <c r="AE3940">
        <v>11</v>
      </c>
      <c r="AF3940" t="s">
        <v>5535</v>
      </c>
      <c r="AG3940" t="s">
        <v>5518</v>
      </c>
      <c r="AH3940" t="s">
        <v>5519</v>
      </c>
      <c r="AI3940" t="s">
        <v>5523</v>
      </c>
    </row>
    <row r="3941" spans="1:35">
      <c r="A3941" t="s">
        <v>4443</v>
      </c>
      <c r="B3941" s="2">
        <v>45407</v>
      </c>
      <c r="C3941" t="s">
        <v>299</v>
      </c>
      <c r="D3941" t="s">
        <v>31</v>
      </c>
      <c r="E3941" t="s">
        <v>129</v>
      </c>
      <c r="F3941" t="s">
        <v>33</v>
      </c>
      <c r="G3941">
        <v>57</v>
      </c>
      <c r="H3941" t="s">
        <v>146</v>
      </c>
      <c r="I3941" t="s">
        <v>147</v>
      </c>
      <c r="J3941" t="s">
        <v>36</v>
      </c>
      <c r="K3941" t="s">
        <v>323</v>
      </c>
      <c r="L3941" t="s">
        <v>62</v>
      </c>
      <c r="M3941" t="s">
        <v>39</v>
      </c>
      <c r="N3941" t="s">
        <v>113</v>
      </c>
      <c r="O3941">
        <v>4</v>
      </c>
      <c r="P3941" s="4">
        <v>15277</v>
      </c>
      <c r="Q3941" s="4">
        <v>12222</v>
      </c>
      <c r="R3941" s="3">
        <v>0.2</v>
      </c>
      <c r="S3941" s="4">
        <v>48886</v>
      </c>
      <c r="T3941" s="4">
        <v>48888</v>
      </c>
      <c r="U3941" s="4">
        <v>-2</v>
      </c>
      <c r="V3941" s="3">
        <v>-4.0911508407314974E-5</v>
      </c>
      <c r="W3941" t="s">
        <v>41</v>
      </c>
      <c r="X3941" t="s">
        <v>76</v>
      </c>
      <c r="Y3941" t="s">
        <v>56</v>
      </c>
      <c r="Z3941">
        <v>5</v>
      </c>
      <c r="AA3941" t="s">
        <v>149</v>
      </c>
      <c r="AB3941" t="s">
        <v>45</v>
      </c>
      <c r="AC3941">
        <v>4.0999999999999996</v>
      </c>
      <c r="AD3941">
        <v>2024</v>
      </c>
      <c r="AE3941">
        <v>4</v>
      </c>
      <c r="AF3941" t="s">
        <v>5524</v>
      </c>
      <c r="AG3941" t="s">
        <v>5525</v>
      </c>
      <c r="AH3941" t="s">
        <v>5522</v>
      </c>
      <c r="AI3941" t="s">
        <v>5523</v>
      </c>
    </row>
    <row r="3942" spans="1:35">
      <c r="A3942" t="s">
        <v>4444</v>
      </c>
      <c r="B3942" s="2">
        <v>44997</v>
      </c>
      <c r="C3942" t="s">
        <v>1365</v>
      </c>
      <c r="D3942" t="s">
        <v>31</v>
      </c>
      <c r="E3942" t="s">
        <v>135</v>
      </c>
      <c r="F3942" t="s">
        <v>33</v>
      </c>
      <c r="G3942">
        <v>32</v>
      </c>
      <c r="H3942" t="s">
        <v>99</v>
      </c>
      <c r="I3942" t="s">
        <v>99</v>
      </c>
      <c r="J3942" t="s">
        <v>100</v>
      </c>
      <c r="K3942" t="s">
        <v>192</v>
      </c>
      <c r="L3942" t="s">
        <v>155</v>
      </c>
      <c r="M3942" t="s">
        <v>63</v>
      </c>
      <c r="N3942" t="s">
        <v>113</v>
      </c>
      <c r="O3942">
        <v>4</v>
      </c>
      <c r="P3942" s="4">
        <v>10839</v>
      </c>
      <c r="Q3942" s="4">
        <v>6612</v>
      </c>
      <c r="R3942" s="3">
        <v>0.15</v>
      </c>
      <c r="S3942" s="4">
        <v>36853</v>
      </c>
      <c r="T3942" s="4">
        <v>26448</v>
      </c>
      <c r="U3942" s="4">
        <v>10405</v>
      </c>
      <c r="V3942" s="3">
        <v>0.28233793720999645</v>
      </c>
      <c r="W3942" t="s">
        <v>84</v>
      </c>
      <c r="X3942" t="s">
        <v>42</v>
      </c>
      <c r="Y3942" t="s">
        <v>56</v>
      </c>
      <c r="Z3942">
        <v>5</v>
      </c>
      <c r="AA3942" t="s">
        <v>159</v>
      </c>
      <c r="AB3942" t="s">
        <v>95</v>
      </c>
      <c r="AC3942">
        <v>3.9</v>
      </c>
      <c r="AD3942">
        <v>2023</v>
      </c>
      <c r="AE3942">
        <v>3</v>
      </c>
      <c r="AF3942" t="s">
        <v>5534</v>
      </c>
      <c r="AG3942" t="s">
        <v>5528</v>
      </c>
      <c r="AH3942" t="s">
        <v>5522</v>
      </c>
      <c r="AI3942" t="s">
        <v>5516</v>
      </c>
    </row>
    <row r="3943" spans="1:35">
      <c r="A3943" t="s">
        <v>4445</v>
      </c>
      <c r="B3943" s="2">
        <v>45584</v>
      </c>
      <c r="C3943" t="s">
        <v>365</v>
      </c>
      <c r="D3943" t="s">
        <v>31</v>
      </c>
      <c r="E3943" t="s">
        <v>170</v>
      </c>
      <c r="F3943" t="s">
        <v>33</v>
      </c>
      <c r="G3943">
        <v>60</v>
      </c>
      <c r="H3943" t="s">
        <v>34</v>
      </c>
      <c r="I3943" t="s">
        <v>35</v>
      </c>
      <c r="J3943" t="s">
        <v>36</v>
      </c>
      <c r="K3943" t="s">
        <v>179</v>
      </c>
      <c r="L3943" t="s">
        <v>112</v>
      </c>
      <c r="M3943" t="s">
        <v>83</v>
      </c>
      <c r="N3943" t="s">
        <v>93</v>
      </c>
      <c r="O3943">
        <v>7</v>
      </c>
      <c r="P3943" s="4">
        <v>11740</v>
      </c>
      <c r="Q3943" s="4">
        <v>8688</v>
      </c>
      <c r="R3943" s="3">
        <v>0</v>
      </c>
      <c r="S3943" s="4">
        <v>82180</v>
      </c>
      <c r="T3943" s="4">
        <v>60816</v>
      </c>
      <c r="U3943" s="4">
        <v>21364</v>
      </c>
      <c r="V3943" s="3">
        <v>0.25996592844974448</v>
      </c>
      <c r="W3943" t="s">
        <v>41</v>
      </c>
      <c r="X3943" t="s">
        <v>42</v>
      </c>
      <c r="Y3943" t="s">
        <v>56</v>
      </c>
      <c r="Z3943">
        <v>7</v>
      </c>
      <c r="AA3943" t="s">
        <v>181</v>
      </c>
      <c r="AB3943" t="s">
        <v>66</v>
      </c>
      <c r="AC3943">
        <v>4.7</v>
      </c>
      <c r="AD3943">
        <v>2024</v>
      </c>
      <c r="AE3943">
        <v>10</v>
      </c>
      <c r="AF3943" t="s">
        <v>5517</v>
      </c>
      <c r="AG3943" t="s">
        <v>5518</v>
      </c>
      <c r="AH3943" t="s">
        <v>5515</v>
      </c>
      <c r="AI3943" t="s">
        <v>5523</v>
      </c>
    </row>
    <row r="3944" spans="1:35">
      <c r="A3944" t="s">
        <v>4446</v>
      </c>
      <c r="B3944" s="2">
        <v>45181</v>
      </c>
      <c r="C3944" t="s">
        <v>1487</v>
      </c>
      <c r="D3944" t="s">
        <v>49</v>
      </c>
      <c r="E3944" t="s">
        <v>69</v>
      </c>
      <c r="F3944" t="s">
        <v>70</v>
      </c>
      <c r="G3944">
        <v>29</v>
      </c>
      <c r="H3944" t="s">
        <v>80</v>
      </c>
      <c r="I3944" t="s">
        <v>81</v>
      </c>
      <c r="J3944" t="s">
        <v>82</v>
      </c>
      <c r="K3944" t="s">
        <v>199</v>
      </c>
      <c r="L3944" t="s">
        <v>142</v>
      </c>
      <c r="M3944" t="s">
        <v>107</v>
      </c>
      <c r="N3944" t="s">
        <v>40</v>
      </c>
      <c r="O3944">
        <v>1</v>
      </c>
      <c r="P3944" s="4">
        <v>5401</v>
      </c>
      <c r="Q3944" s="4">
        <v>3781</v>
      </c>
      <c r="R3944" s="3">
        <v>0.1</v>
      </c>
      <c r="S3944" s="4">
        <v>4861</v>
      </c>
      <c r="T3944" s="4">
        <v>3781</v>
      </c>
      <c r="U3944" s="4">
        <v>1080</v>
      </c>
      <c r="V3944" s="3">
        <v>0.22217650689158611</v>
      </c>
      <c r="W3944" t="s">
        <v>54</v>
      </c>
      <c r="X3944" t="s">
        <v>55</v>
      </c>
      <c r="Y3944" t="s">
        <v>56</v>
      </c>
      <c r="Z3944">
        <v>2</v>
      </c>
      <c r="AA3944" t="s">
        <v>220</v>
      </c>
      <c r="AB3944" t="s">
        <v>95</v>
      </c>
      <c r="AC3944">
        <v>4.3</v>
      </c>
      <c r="AD3944">
        <v>2023</v>
      </c>
      <c r="AE3944">
        <v>9</v>
      </c>
      <c r="AF3944" t="s">
        <v>5531</v>
      </c>
      <c r="AG3944" t="s">
        <v>5514</v>
      </c>
      <c r="AH3944" t="s">
        <v>5519</v>
      </c>
      <c r="AI3944" t="s">
        <v>5516</v>
      </c>
    </row>
    <row r="3945" spans="1:35">
      <c r="A3945" t="s">
        <v>4447</v>
      </c>
      <c r="B3945" s="2">
        <v>45232</v>
      </c>
      <c r="C3945" t="s">
        <v>984</v>
      </c>
      <c r="D3945" t="s">
        <v>49</v>
      </c>
      <c r="E3945" t="s">
        <v>98</v>
      </c>
      <c r="F3945" t="s">
        <v>70</v>
      </c>
      <c r="G3945">
        <v>20</v>
      </c>
      <c r="H3945" t="s">
        <v>71</v>
      </c>
      <c r="I3945" t="s">
        <v>72</v>
      </c>
      <c r="J3945" t="s">
        <v>73</v>
      </c>
      <c r="K3945" t="s">
        <v>120</v>
      </c>
      <c r="L3945" t="s">
        <v>142</v>
      </c>
      <c r="M3945" t="s">
        <v>92</v>
      </c>
      <c r="N3945" t="s">
        <v>64</v>
      </c>
      <c r="O3945">
        <v>5</v>
      </c>
      <c r="P3945" s="4">
        <v>19591</v>
      </c>
      <c r="Q3945" s="4">
        <v>15085</v>
      </c>
      <c r="R3945" s="3">
        <v>0.1</v>
      </c>
      <c r="S3945" s="4">
        <v>88160</v>
      </c>
      <c r="T3945" s="4">
        <v>75425</v>
      </c>
      <c r="U3945" s="4">
        <v>12735</v>
      </c>
      <c r="V3945" s="3">
        <v>0.1444532667876588</v>
      </c>
      <c r="W3945" t="s">
        <v>54</v>
      </c>
      <c r="X3945" t="s">
        <v>55</v>
      </c>
      <c r="Y3945" t="s">
        <v>156</v>
      </c>
      <c r="Z3945">
        <v>0</v>
      </c>
      <c r="AA3945" t="s">
        <v>159</v>
      </c>
      <c r="AB3945" t="s">
        <v>194</v>
      </c>
      <c r="AC3945">
        <v>1.8</v>
      </c>
      <c r="AD3945">
        <v>2023</v>
      </c>
      <c r="AE3945">
        <v>11</v>
      </c>
      <c r="AF3945" t="s">
        <v>5535</v>
      </c>
      <c r="AG3945" t="s">
        <v>5518</v>
      </c>
      <c r="AH3945" t="s">
        <v>5515</v>
      </c>
      <c r="AI3945" t="s">
        <v>5520</v>
      </c>
    </row>
    <row r="3946" spans="1:35">
      <c r="A3946" t="s">
        <v>4448</v>
      </c>
      <c r="B3946" s="2">
        <v>45213</v>
      </c>
      <c r="C3946" t="s">
        <v>831</v>
      </c>
      <c r="D3946" t="s">
        <v>31</v>
      </c>
      <c r="E3946" t="s">
        <v>119</v>
      </c>
      <c r="F3946" t="s">
        <v>70</v>
      </c>
      <c r="G3946">
        <v>51</v>
      </c>
      <c r="H3946" t="s">
        <v>146</v>
      </c>
      <c r="I3946" t="s">
        <v>147</v>
      </c>
      <c r="J3946" t="s">
        <v>36</v>
      </c>
      <c r="K3946" t="s">
        <v>326</v>
      </c>
      <c r="L3946" t="s">
        <v>131</v>
      </c>
      <c r="M3946" t="s">
        <v>92</v>
      </c>
      <c r="N3946" t="s">
        <v>126</v>
      </c>
      <c r="O3946">
        <v>2</v>
      </c>
      <c r="P3946" s="4">
        <v>4911</v>
      </c>
      <c r="Q3946" s="4">
        <v>3438</v>
      </c>
      <c r="R3946" s="3">
        <v>0.2</v>
      </c>
      <c r="S3946" s="4">
        <v>7858</v>
      </c>
      <c r="T3946" s="4">
        <v>6876</v>
      </c>
      <c r="U3946" s="4">
        <v>982</v>
      </c>
      <c r="V3946" s="3">
        <v>0.12496818528887757</v>
      </c>
      <c r="W3946" t="s">
        <v>75</v>
      </c>
      <c r="X3946" t="s">
        <v>55</v>
      </c>
      <c r="Y3946" t="s">
        <v>171</v>
      </c>
      <c r="Z3946">
        <v>13</v>
      </c>
      <c r="AA3946" t="s">
        <v>226</v>
      </c>
      <c r="AB3946" t="s">
        <v>121</v>
      </c>
      <c r="AC3946" t="s">
        <v>46</v>
      </c>
      <c r="AD3946">
        <v>2023</v>
      </c>
      <c r="AE3946">
        <v>10</v>
      </c>
      <c r="AF3946" t="s">
        <v>5517</v>
      </c>
      <c r="AG3946" t="s">
        <v>5518</v>
      </c>
      <c r="AH3946" t="s">
        <v>5519</v>
      </c>
      <c r="AI3946" t="s">
        <v>5523</v>
      </c>
    </row>
    <row r="3947" spans="1:35">
      <c r="A3947" t="s">
        <v>4449</v>
      </c>
      <c r="B3947" s="2">
        <v>45434</v>
      </c>
      <c r="C3947" t="s">
        <v>968</v>
      </c>
      <c r="D3947" t="s">
        <v>49</v>
      </c>
      <c r="E3947" t="s">
        <v>32</v>
      </c>
      <c r="F3947" t="s">
        <v>33</v>
      </c>
      <c r="G3947">
        <v>32</v>
      </c>
      <c r="H3947" t="s">
        <v>71</v>
      </c>
      <c r="I3947" t="s">
        <v>72</v>
      </c>
      <c r="J3947" t="s">
        <v>73</v>
      </c>
      <c r="K3947" t="s">
        <v>179</v>
      </c>
      <c r="L3947" t="s">
        <v>91</v>
      </c>
      <c r="M3947" t="s">
        <v>107</v>
      </c>
      <c r="N3947" t="s">
        <v>113</v>
      </c>
      <c r="O3947">
        <v>2</v>
      </c>
      <c r="P3947" s="4">
        <v>16193</v>
      </c>
      <c r="Q3947" s="4">
        <v>10364</v>
      </c>
      <c r="R3947" s="3">
        <v>0.2</v>
      </c>
      <c r="S3947" s="4">
        <v>25909</v>
      </c>
      <c r="T3947" s="4">
        <v>20728</v>
      </c>
      <c r="U3947" s="4">
        <v>5181</v>
      </c>
      <c r="V3947" s="3">
        <v>0.19996912269867614</v>
      </c>
      <c r="W3947" t="s">
        <v>84</v>
      </c>
      <c r="X3947" t="s">
        <v>42</v>
      </c>
      <c r="Y3947" t="s">
        <v>56</v>
      </c>
      <c r="Z3947">
        <v>6</v>
      </c>
      <c r="AA3947" t="s">
        <v>143</v>
      </c>
      <c r="AB3947" t="s">
        <v>194</v>
      </c>
      <c r="AC3947">
        <v>4.4000000000000004</v>
      </c>
      <c r="AD3947">
        <v>2024</v>
      </c>
      <c r="AE3947">
        <v>5</v>
      </c>
      <c r="AF3947" t="s">
        <v>5529</v>
      </c>
      <c r="AG3947" t="s">
        <v>5525</v>
      </c>
      <c r="AH3947" t="s">
        <v>5522</v>
      </c>
      <c r="AI3947" t="s">
        <v>5516</v>
      </c>
    </row>
    <row r="3948" spans="1:35">
      <c r="A3948" t="s">
        <v>4450</v>
      </c>
      <c r="B3948" s="2">
        <v>45169</v>
      </c>
      <c r="C3948" t="s">
        <v>1252</v>
      </c>
      <c r="D3948" t="s">
        <v>31</v>
      </c>
      <c r="E3948" t="s">
        <v>60</v>
      </c>
      <c r="F3948" t="s">
        <v>70</v>
      </c>
      <c r="G3948">
        <v>24</v>
      </c>
      <c r="H3948" t="s">
        <v>99</v>
      </c>
      <c r="I3948" t="s">
        <v>99</v>
      </c>
      <c r="J3948" t="s">
        <v>100</v>
      </c>
      <c r="K3948" t="s">
        <v>120</v>
      </c>
      <c r="L3948" t="s">
        <v>52</v>
      </c>
      <c r="M3948" t="s">
        <v>107</v>
      </c>
      <c r="N3948" t="s">
        <v>64</v>
      </c>
      <c r="O3948">
        <v>3</v>
      </c>
      <c r="P3948" s="4">
        <v>20387</v>
      </c>
      <c r="Q3948" s="4">
        <v>12640</v>
      </c>
      <c r="R3948" s="3">
        <v>0</v>
      </c>
      <c r="S3948" s="4">
        <v>61161</v>
      </c>
      <c r="T3948" s="4">
        <v>37920</v>
      </c>
      <c r="U3948" s="4">
        <v>23241</v>
      </c>
      <c r="V3948" s="3">
        <v>0.37999705694805513</v>
      </c>
      <c r="W3948" t="s">
        <v>75</v>
      </c>
      <c r="X3948" t="s">
        <v>55</v>
      </c>
      <c r="Y3948" t="s">
        <v>56</v>
      </c>
      <c r="Z3948">
        <v>6</v>
      </c>
      <c r="AA3948" t="s">
        <v>159</v>
      </c>
      <c r="AB3948" t="s">
        <v>45</v>
      </c>
      <c r="AC3948">
        <v>3.1</v>
      </c>
      <c r="AD3948">
        <v>2023</v>
      </c>
      <c r="AE3948">
        <v>8</v>
      </c>
      <c r="AF3948" t="s">
        <v>5513</v>
      </c>
      <c r="AG3948" t="s">
        <v>5514</v>
      </c>
      <c r="AH3948" t="s">
        <v>5515</v>
      </c>
      <c r="AI3948" t="s">
        <v>5520</v>
      </c>
    </row>
    <row r="3949" spans="1:35">
      <c r="A3949" t="s">
        <v>4451</v>
      </c>
      <c r="B3949" s="2">
        <v>44993</v>
      </c>
      <c r="C3949" t="s">
        <v>128</v>
      </c>
      <c r="D3949" t="s">
        <v>31</v>
      </c>
      <c r="E3949" t="s">
        <v>129</v>
      </c>
      <c r="F3949" t="s">
        <v>33</v>
      </c>
      <c r="G3949">
        <v>25</v>
      </c>
      <c r="H3949" t="s">
        <v>153</v>
      </c>
      <c r="I3949" t="s">
        <v>154</v>
      </c>
      <c r="J3949" t="s">
        <v>36</v>
      </c>
      <c r="K3949" t="s">
        <v>136</v>
      </c>
      <c r="L3949" t="s">
        <v>131</v>
      </c>
      <c r="M3949" t="s">
        <v>83</v>
      </c>
      <c r="N3949" t="s">
        <v>64</v>
      </c>
      <c r="O3949">
        <v>6</v>
      </c>
      <c r="P3949" s="4">
        <v>7185</v>
      </c>
      <c r="Q3949" s="4">
        <v>3952</v>
      </c>
      <c r="R3949" s="3">
        <v>0.2</v>
      </c>
      <c r="S3949" s="4">
        <v>34488</v>
      </c>
      <c r="T3949" s="4">
        <v>23712</v>
      </c>
      <c r="U3949" s="4">
        <v>10776</v>
      </c>
      <c r="V3949" s="3">
        <v>0.31245650661099511</v>
      </c>
      <c r="W3949" t="s">
        <v>84</v>
      </c>
      <c r="X3949" t="s">
        <v>42</v>
      </c>
      <c r="Y3949" t="s">
        <v>56</v>
      </c>
      <c r="Z3949">
        <v>7</v>
      </c>
      <c r="AA3949" t="s">
        <v>181</v>
      </c>
      <c r="AB3949" t="s">
        <v>121</v>
      </c>
      <c r="AC3949">
        <v>3.4</v>
      </c>
      <c r="AD3949">
        <v>2023</v>
      </c>
      <c r="AE3949">
        <v>3</v>
      </c>
      <c r="AF3949" t="s">
        <v>5534</v>
      </c>
      <c r="AG3949" t="s">
        <v>5528</v>
      </c>
      <c r="AH3949" t="s">
        <v>5522</v>
      </c>
      <c r="AI3949" t="s">
        <v>5516</v>
      </c>
    </row>
    <row r="3950" spans="1:35">
      <c r="A3950" t="s">
        <v>4452</v>
      </c>
      <c r="B3950" s="2">
        <v>45552</v>
      </c>
      <c r="C3950" t="s">
        <v>203</v>
      </c>
      <c r="D3950" t="s">
        <v>49</v>
      </c>
      <c r="E3950" t="s">
        <v>170</v>
      </c>
      <c r="F3950" t="s">
        <v>33</v>
      </c>
      <c r="G3950">
        <v>19</v>
      </c>
      <c r="H3950" t="s">
        <v>34</v>
      </c>
      <c r="I3950" t="s">
        <v>35</v>
      </c>
      <c r="J3950" t="s">
        <v>36</v>
      </c>
      <c r="K3950" t="s">
        <v>214</v>
      </c>
      <c r="L3950" t="s">
        <v>137</v>
      </c>
      <c r="M3950" t="s">
        <v>39</v>
      </c>
      <c r="N3950" t="s">
        <v>93</v>
      </c>
      <c r="O3950">
        <v>4</v>
      </c>
      <c r="P3950" s="4">
        <v>6987</v>
      </c>
      <c r="Q3950" s="4">
        <v>3983</v>
      </c>
      <c r="R3950" s="3">
        <v>0.15</v>
      </c>
      <c r="S3950" s="4">
        <v>23756</v>
      </c>
      <c r="T3950" s="4">
        <v>15932</v>
      </c>
      <c r="U3950" s="4">
        <v>7824</v>
      </c>
      <c r="V3950" s="3">
        <v>0.32934837514733117</v>
      </c>
      <c r="W3950" t="s">
        <v>54</v>
      </c>
      <c r="X3950" t="s">
        <v>42</v>
      </c>
      <c r="Y3950" t="s">
        <v>56</v>
      </c>
      <c r="Z3950">
        <v>6</v>
      </c>
      <c r="AA3950" t="s">
        <v>163</v>
      </c>
      <c r="AB3950" t="s">
        <v>189</v>
      </c>
      <c r="AC3950">
        <v>4.2</v>
      </c>
      <c r="AD3950">
        <v>2024</v>
      </c>
      <c r="AE3950">
        <v>9</v>
      </c>
      <c r="AF3950" t="s">
        <v>5531</v>
      </c>
      <c r="AG3950" t="s">
        <v>5514</v>
      </c>
      <c r="AH3950" t="s">
        <v>5522</v>
      </c>
      <c r="AI3950" t="s">
        <v>5520</v>
      </c>
    </row>
    <row r="3951" spans="1:35">
      <c r="A3951" t="s">
        <v>4453</v>
      </c>
      <c r="B3951" s="2">
        <v>45596</v>
      </c>
      <c r="C3951" t="s">
        <v>740</v>
      </c>
      <c r="D3951" t="s">
        <v>31</v>
      </c>
      <c r="E3951" t="s">
        <v>124</v>
      </c>
      <c r="F3951" t="s">
        <v>70</v>
      </c>
      <c r="G3951">
        <v>21</v>
      </c>
      <c r="H3951" t="s">
        <v>71</v>
      </c>
      <c r="I3951" t="s">
        <v>72</v>
      </c>
      <c r="J3951" t="s">
        <v>73</v>
      </c>
      <c r="K3951" t="s">
        <v>90</v>
      </c>
      <c r="L3951" t="s">
        <v>137</v>
      </c>
      <c r="M3951" t="s">
        <v>39</v>
      </c>
      <c r="N3951" t="s">
        <v>113</v>
      </c>
      <c r="O3951">
        <v>6</v>
      </c>
      <c r="P3951" s="4">
        <v>6115</v>
      </c>
      <c r="Q3951" s="4">
        <v>4647</v>
      </c>
      <c r="R3951" s="3">
        <v>0.1</v>
      </c>
      <c r="S3951" s="4">
        <v>33021</v>
      </c>
      <c r="T3951" s="4">
        <v>27882</v>
      </c>
      <c r="U3951" s="4">
        <v>5139</v>
      </c>
      <c r="V3951" s="3">
        <v>0.15562823657672389</v>
      </c>
      <c r="W3951" t="s">
        <v>41</v>
      </c>
      <c r="X3951" t="s">
        <v>76</v>
      </c>
      <c r="Y3951" t="s">
        <v>56</v>
      </c>
      <c r="Z3951">
        <v>7</v>
      </c>
      <c r="AA3951" t="s">
        <v>163</v>
      </c>
      <c r="AB3951" t="s">
        <v>132</v>
      </c>
      <c r="AC3951">
        <v>3.9</v>
      </c>
      <c r="AD3951">
        <v>2024</v>
      </c>
      <c r="AE3951">
        <v>10</v>
      </c>
      <c r="AF3951" t="s">
        <v>5517</v>
      </c>
      <c r="AG3951" t="s">
        <v>5518</v>
      </c>
      <c r="AH3951" t="s">
        <v>5522</v>
      </c>
      <c r="AI3951" t="s">
        <v>5520</v>
      </c>
    </row>
    <row r="3952" spans="1:35">
      <c r="A3952" t="s">
        <v>4454</v>
      </c>
      <c r="B3952" s="2">
        <v>45496</v>
      </c>
      <c r="C3952" t="s">
        <v>576</v>
      </c>
      <c r="D3952" t="s">
        <v>31</v>
      </c>
      <c r="E3952" t="s">
        <v>124</v>
      </c>
      <c r="F3952" t="s">
        <v>70</v>
      </c>
      <c r="G3952">
        <v>50</v>
      </c>
      <c r="H3952" t="s">
        <v>105</v>
      </c>
      <c r="I3952" t="s">
        <v>89</v>
      </c>
      <c r="J3952" t="s">
        <v>82</v>
      </c>
      <c r="K3952" t="s">
        <v>136</v>
      </c>
      <c r="L3952" t="s">
        <v>52</v>
      </c>
      <c r="M3952" t="s">
        <v>63</v>
      </c>
      <c r="N3952" t="s">
        <v>93</v>
      </c>
      <c r="O3952">
        <v>7</v>
      </c>
      <c r="P3952" s="4">
        <v>11718</v>
      </c>
      <c r="Q3952" s="4">
        <v>7148</v>
      </c>
      <c r="R3952" s="3">
        <v>0</v>
      </c>
      <c r="S3952" s="4">
        <v>82026</v>
      </c>
      <c r="T3952" s="4">
        <v>50036</v>
      </c>
      <c r="U3952" s="4">
        <v>31990</v>
      </c>
      <c r="V3952" s="3">
        <v>0.38999829322409968</v>
      </c>
      <c r="W3952" t="s">
        <v>84</v>
      </c>
      <c r="X3952" t="s">
        <v>76</v>
      </c>
      <c r="Y3952" t="s">
        <v>56</v>
      </c>
      <c r="Z3952">
        <v>1</v>
      </c>
      <c r="AA3952" t="s">
        <v>193</v>
      </c>
      <c r="AB3952" t="s">
        <v>189</v>
      </c>
      <c r="AC3952">
        <v>4.5</v>
      </c>
      <c r="AD3952">
        <v>2024</v>
      </c>
      <c r="AE3952">
        <v>7</v>
      </c>
      <c r="AF3952" t="s">
        <v>5533</v>
      </c>
      <c r="AG3952" t="s">
        <v>5514</v>
      </c>
      <c r="AH3952" t="s">
        <v>5515</v>
      </c>
      <c r="AI3952" t="s">
        <v>5523</v>
      </c>
    </row>
    <row r="3953" spans="1:35">
      <c r="A3953" t="s">
        <v>4455</v>
      </c>
      <c r="B3953" s="2">
        <v>45250</v>
      </c>
      <c r="C3953" t="s">
        <v>856</v>
      </c>
      <c r="D3953" t="s">
        <v>31</v>
      </c>
      <c r="E3953" t="s">
        <v>98</v>
      </c>
      <c r="F3953" t="s">
        <v>70</v>
      </c>
      <c r="G3953">
        <v>46</v>
      </c>
      <c r="H3953" t="s">
        <v>99</v>
      </c>
      <c r="I3953" t="s">
        <v>99</v>
      </c>
      <c r="J3953" t="s">
        <v>100</v>
      </c>
      <c r="K3953" t="s">
        <v>326</v>
      </c>
      <c r="L3953" t="s">
        <v>137</v>
      </c>
      <c r="M3953" t="s">
        <v>63</v>
      </c>
      <c r="N3953" t="s">
        <v>40</v>
      </c>
      <c r="O3953">
        <v>4</v>
      </c>
      <c r="P3953" s="4">
        <v>9189</v>
      </c>
      <c r="Q3953" s="4">
        <v>7259</v>
      </c>
      <c r="R3953" s="3">
        <v>0.1</v>
      </c>
      <c r="S3953" s="4">
        <v>33080</v>
      </c>
      <c r="T3953" s="4">
        <v>29036</v>
      </c>
      <c r="U3953" s="4">
        <v>4044</v>
      </c>
      <c r="V3953" s="3">
        <v>0.12224909310761789</v>
      </c>
      <c r="W3953" t="s">
        <v>75</v>
      </c>
      <c r="X3953" t="s">
        <v>76</v>
      </c>
      <c r="Y3953" t="s">
        <v>56</v>
      </c>
      <c r="Z3953">
        <v>5</v>
      </c>
      <c r="AA3953" t="s">
        <v>57</v>
      </c>
      <c r="AB3953" t="s">
        <v>189</v>
      </c>
      <c r="AC3953">
        <v>4.8</v>
      </c>
      <c r="AD3953">
        <v>2023</v>
      </c>
      <c r="AE3953">
        <v>11</v>
      </c>
      <c r="AF3953" t="s">
        <v>5535</v>
      </c>
      <c r="AG3953" t="s">
        <v>5518</v>
      </c>
      <c r="AH3953" t="s">
        <v>5522</v>
      </c>
      <c r="AI3953" t="s">
        <v>5523</v>
      </c>
    </row>
    <row r="3954" spans="1:35">
      <c r="A3954" t="s">
        <v>4456</v>
      </c>
      <c r="B3954" s="2">
        <v>44930</v>
      </c>
      <c r="C3954" t="s">
        <v>1155</v>
      </c>
      <c r="D3954" t="s">
        <v>31</v>
      </c>
      <c r="E3954" t="s">
        <v>69</v>
      </c>
      <c r="F3954" t="s">
        <v>70</v>
      </c>
      <c r="G3954">
        <v>37</v>
      </c>
      <c r="H3954" t="s">
        <v>153</v>
      </c>
      <c r="I3954" t="s">
        <v>154</v>
      </c>
      <c r="J3954" t="s">
        <v>36</v>
      </c>
      <c r="K3954" t="s">
        <v>337</v>
      </c>
      <c r="L3954" t="s">
        <v>131</v>
      </c>
      <c r="M3954" t="s">
        <v>63</v>
      </c>
      <c r="N3954" t="s">
        <v>40</v>
      </c>
      <c r="O3954">
        <v>6</v>
      </c>
      <c r="P3954" s="4">
        <v>7133</v>
      </c>
      <c r="Q3954" s="4">
        <v>4422</v>
      </c>
      <c r="R3954" s="3">
        <v>0.2</v>
      </c>
      <c r="S3954" s="4">
        <v>34238</v>
      </c>
      <c r="T3954" s="4">
        <v>26532</v>
      </c>
      <c r="U3954" s="4">
        <v>7706</v>
      </c>
      <c r="V3954" s="3">
        <v>0.22507155791810268</v>
      </c>
      <c r="W3954" t="s">
        <v>75</v>
      </c>
      <c r="X3954" t="s">
        <v>55</v>
      </c>
      <c r="Y3954" t="s">
        <v>56</v>
      </c>
      <c r="Z3954">
        <v>1</v>
      </c>
      <c r="AA3954" t="s">
        <v>57</v>
      </c>
      <c r="AB3954" t="s">
        <v>66</v>
      </c>
      <c r="AC3954">
        <v>4.8</v>
      </c>
      <c r="AD3954">
        <v>2023</v>
      </c>
      <c r="AE3954">
        <v>1</v>
      </c>
      <c r="AF3954" t="s">
        <v>5532</v>
      </c>
      <c r="AG3954" t="s">
        <v>5528</v>
      </c>
      <c r="AH3954" t="s">
        <v>5522</v>
      </c>
      <c r="AI3954" t="s">
        <v>5526</v>
      </c>
    </row>
    <row r="3955" spans="1:35">
      <c r="A3955" t="s">
        <v>4457</v>
      </c>
      <c r="B3955" s="2">
        <v>45378</v>
      </c>
      <c r="C3955" t="s">
        <v>408</v>
      </c>
      <c r="D3955" t="s">
        <v>31</v>
      </c>
      <c r="E3955" t="s">
        <v>119</v>
      </c>
      <c r="F3955" t="s">
        <v>70</v>
      </c>
      <c r="G3955">
        <v>22</v>
      </c>
      <c r="H3955" t="s">
        <v>105</v>
      </c>
      <c r="I3955" t="s">
        <v>89</v>
      </c>
      <c r="J3955" t="s">
        <v>82</v>
      </c>
      <c r="K3955" t="s">
        <v>225</v>
      </c>
      <c r="L3955" t="s">
        <v>131</v>
      </c>
      <c r="M3955" t="s">
        <v>92</v>
      </c>
      <c r="N3955" t="s">
        <v>113</v>
      </c>
      <c r="O3955">
        <v>2</v>
      </c>
      <c r="P3955" s="4">
        <v>8308</v>
      </c>
      <c r="Q3955" s="4">
        <v>4736</v>
      </c>
      <c r="R3955" s="3">
        <v>0</v>
      </c>
      <c r="S3955" s="4">
        <v>16616</v>
      </c>
      <c r="T3955" s="4">
        <v>9472</v>
      </c>
      <c r="U3955" s="4">
        <v>7144</v>
      </c>
      <c r="V3955" s="3">
        <v>0.42994703899855563</v>
      </c>
      <c r="W3955" t="s">
        <v>75</v>
      </c>
      <c r="X3955" t="s">
        <v>55</v>
      </c>
      <c r="Y3955" t="s">
        <v>56</v>
      </c>
      <c r="Z3955">
        <v>3</v>
      </c>
      <c r="AA3955" t="s">
        <v>108</v>
      </c>
      <c r="AB3955" t="s">
        <v>189</v>
      </c>
      <c r="AC3955">
        <v>3.4</v>
      </c>
      <c r="AD3955">
        <v>2024</v>
      </c>
      <c r="AE3955">
        <v>3</v>
      </c>
      <c r="AF3955" t="s">
        <v>5534</v>
      </c>
      <c r="AG3955" t="s">
        <v>5528</v>
      </c>
      <c r="AH3955" t="s">
        <v>5519</v>
      </c>
      <c r="AI3955" t="s">
        <v>5520</v>
      </c>
    </row>
    <row r="3956" spans="1:35">
      <c r="A3956" t="s">
        <v>4458</v>
      </c>
      <c r="B3956" s="2">
        <v>45478</v>
      </c>
      <c r="C3956" t="s">
        <v>1700</v>
      </c>
      <c r="D3956" t="s">
        <v>49</v>
      </c>
      <c r="E3956" t="s">
        <v>111</v>
      </c>
      <c r="F3956" t="s">
        <v>70</v>
      </c>
      <c r="G3956">
        <v>59</v>
      </c>
      <c r="H3956" t="s">
        <v>146</v>
      </c>
      <c r="I3956" t="s">
        <v>147</v>
      </c>
      <c r="J3956" t="s">
        <v>36</v>
      </c>
      <c r="K3956" t="s">
        <v>269</v>
      </c>
      <c r="L3956" t="s">
        <v>137</v>
      </c>
      <c r="M3956" t="s">
        <v>39</v>
      </c>
      <c r="N3956" t="s">
        <v>40</v>
      </c>
      <c r="O3956">
        <v>7</v>
      </c>
      <c r="P3956" s="4">
        <v>19171</v>
      </c>
      <c r="Q3956" s="4">
        <v>13995</v>
      </c>
      <c r="R3956" s="3">
        <v>0.2</v>
      </c>
      <c r="S3956" s="4">
        <v>107358</v>
      </c>
      <c r="T3956" s="4">
        <v>97965</v>
      </c>
      <c r="U3956" s="4">
        <v>9393</v>
      </c>
      <c r="V3956" s="3">
        <v>8.7492315430615322E-2</v>
      </c>
      <c r="W3956" t="s">
        <v>54</v>
      </c>
      <c r="X3956" t="s">
        <v>55</v>
      </c>
      <c r="Y3956" t="s">
        <v>171</v>
      </c>
      <c r="Z3956">
        <v>11</v>
      </c>
      <c r="AA3956" t="s">
        <v>108</v>
      </c>
      <c r="AB3956" t="s">
        <v>189</v>
      </c>
      <c r="AC3956" t="s">
        <v>46</v>
      </c>
      <c r="AD3956">
        <v>2024</v>
      </c>
      <c r="AE3956">
        <v>7</v>
      </c>
      <c r="AF3956" t="s">
        <v>5533</v>
      </c>
      <c r="AG3956" t="s">
        <v>5514</v>
      </c>
      <c r="AH3956" t="s">
        <v>5515</v>
      </c>
      <c r="AI3956" t="s">
        <v>5523</v>
      </c>
    </row>
    <row r="3957" spans="1:35">
      <c r="A3957" t="s">
        <v>4459</v>
      </c>
      <c r="B3957" s="2">
        <v>45618</v>
      </c>
      <c r="C3957" t="s">
        <v>245</v>
      </c>
      <c r="D3957" t="s">
        <v>49</v>
      </c>
      <c r="E3957" t="s">
        <v>170</v>
      </c>
      <c r="F3957" t="s">
        <v>33</v>
      </c>
      <c r="G3957">
        <v>29</v>
      </c>
      <c r="H3957" t="s">
        <v>105</v>
      </c>
      <c r="I3957" t="s">
        <v>89</v>
      </c>
      <c r="J3957" t="s">
        <v>82</v>
      </c>
      <c r="K3957" t="s">
        <v>162</v>
      </c>
      <c r="L3957" t="s">
        <v>137</v>
      </c>
      <c r="M3957" t="s">
        <v>92</v>
      </c>
      <c r="N3957" t="s">
        <v>126</v>
      </c>
      <c r="O3957">
        <v>3</v>
      </c>
      <c r="P3957" s="4">
        <v>17957</v>
      </c>
      <c r="Q3957" s="4">
        <v>11492</v>
      </c>
      <c r="R3957" s="3">
        <v>0.2</v>
      </c>
      <c r="S3957" s="4">
        <v>43097</v>
      </c>
      <c r="T3957" s="4">
        <v>34476</v>
      </c>
      <c r="U3957" s="4">
        <v>8621</v>
      </c>
      <c r="V3957" s="3">
        <v>0.20003712555398287</v>
      </c>
      <c r="W3957" t="s">
        <v>41</v>
      </c>
      <c r="X3957" t="s">
        <v>55</v>
      </c>
      <c r="Y3957" t="s">
        <v>56</v>
      </c>
      <c r="Z3957">
        <v>1</v>
      </c>
      <c r="AA3957" t="s">
        <v>172</v>
      </c>
      <c r="AB3957" t="s">
        <v>132</v>
      </c>
      <c r="AC3957">
        <v>3.2</v>
      </c>
      <c r="AD3957">
        <v>2024</v>
      </c>
      <c r="AE3957">
        <v>11</v>
      </c>
      <c r="AF3957" t="s">
        <v>5535</v>
      </c>
      <c r="AG3957" t="s">
        <v>5518</v>
      </c>
      <c r="AH3957" t="s">
        <v>5522</v>
      </c>
      <c r="AI3957" t="s">
        <v>5516</v>
      </c>
    </row>
    <row r="3958" spans="1:35">
      <c r="A3958" t="s">
        <v>4460</v>
      </c>
      <c r="B3958" s="2">
        <v>45316</v>
      </c>
      <c r="C3958" t="s">
        <v>460</v>
      </c>
      <c r="D3958" t="s">
        <v>49</v>
      </c>
      <c r="E3958" t="s">
        <v>69</v>
      </c>
      <c r="F3958" t="s">
        <v>70</v>
      </c>
      <c r="G3958">
        <v>49</v>
      </c>
      <c r="H3958" t="s">
        <v>105</v>
      </c>
      <c r="I3958" t="s">
        <v>89</v>
      </c>
      <c r="J3958" t="s">
        <v>82</v>
      </c>
      <c r="K3958" t="s">
        <v>192</v>
      </c>
      <c r="L3958" t="s">
        <v>62</v>
      </c>
      <c r="M3958" t="s">
        <v>63</v>
      </c>
      <c r="N3958" t="s">
        <v>126</v>
      </c>
      <c r="O3958">
        <v>2</v>
      </c>
      <c r="P3958" s="4">
        <v>22899</v>
      </c>
      <c r="Q3958" s="4">
        <v>16258</v>
      </c>
      <c r="R3958" s="3">
        <v>0</v>
      </c>
      <c r="S3958" s="4">
        <v>45798</v>
      </c>
      <c r="T3958" s="4">
        <v>32516</v>
      </c>
      <c r="U3958" s="4">
        <v>13282</v>
      </c>
      <c r="V3958" s="3">
        <v>0.2900126643084851</v>
      </c>
      <c r="W3958" t="s">
        <v>84</v>
      </c>
      <c r="X3958" t="s">
        <v>42</v>
      </c>
      <c r="Y3958" t="s">
        <v>56</v>
      </c>
      <c r="Z3958">
        <v>4</v>
      </c>
      <c r="AA3958" t="s">
        <v>220</v>
      </c>
      <c r="AB3958" t="s">
        <v>121</v>
      </c>
      <c r="AC3958">
        <v>3.1</v>
      </c>
      <c r="AD3958">
        <v>2024</v>
      </c>
      <c r="AE3958">
        <v>1</v>
      </c>
      <c r="AF3958" t="s">
        <v>5532</v>
      </c>
      <c r="AG3958" t="s">
        <v>5528</v>
      </c>
      <c r="AH3958" t="s">
        <v>5522</v>
      </c>
      <c r="AI3958" t="s">
        <v>5523</v>
      </c>
    </row>
    <row r="3959" spans="1:35">
      <c r="A3959" t="s">
        <v>4461</v>
      </c>
      <c r="B3959" s="2">
        <v>45427</v>
      </c>
      <c r="C3959" t="s">
        <v>59</v>
      </c>
      <c r="D3959" t="s">
        <v>31</v>
      </c>
      <c r="E3959" t="s">
        <v>69</v>
      </c>
      <c r="F3959" t="s">
        <v>70</v>
      </c>
      <c r="G3959">
        <v>31</v>
      </c>
      <c r="H3959" t="s">
        <v>99</v>
      </c>
      <c r="I3959" t="s">
        <v>99</v>
      </c>
      <c r="J3959" t="s">
        <v>100</v>
      </c>
      <c r="K3959" t="s">
        <v>184</v>
      </c>
      <c r="L3959" t="s">
        <v>142</v>
      </c>
      <c r="M3959" t="s">
        <v>92</v>
      </c>
      <c r="N3959" t="s">
        <v>53</v>
      </c>
      <c r="O3959">
        <v>7</v>
      </c>
      <c r="P3959" s="4">
        <v>20336</v>
      </c>
      <c r="Q3959" s="4">
        <v>13828</v>
      </c>
      <c r="R3959" s="3">
        <v>0.15</v>
      </c>
      <c r="S3959" s="4">
        <v>120999</v>
      </c>
      <c r="T3959" s="4">
        <v>96796</v>
      </c>
      <c r="U3959" s="4">
        <v>24203</v>
      </c>
      <c r="V3959" s="3">
        <v>0.20002644649955784</v>
      </c>
      <c r="W3959" t="s">
        <v>75</v>
      </c>
      <c r="X3959" t="s">
        <v>42</v>
      </c>
      <c r="Y3959" t="s">
        <v>156</v>
      </c>
      <c r="Z3959">
        <v>0</v>
      </c>
      <c r="AA3959" t="s">
        <v>229</v>
      </c>
      <c r="AB3959" t="s">
        <v>45</v>
      </c>
      <c r="AC3959">
        <v>1.7</v>
      </c>
      <c r="AD3959">
        <v>2024</v>
      </c>
      <c r="AE3959">
        <v>5</v>
      </c>
      <c r="AF3959" t="s">
        <v>5529</v>
      </c>
      <c r="AG3959" t="s">
        <v>5525</v>
      </c>
      <c r="AH3959" t="s">
        <v>5515</v>
      </c>
      <c r="AI3959" t="s">
        <v>5516</v>
      </c>
    </row>
    <row r="3960" spans="1:35">
      <c r="A3960" t="s">
        <v>4462</v>
      </c>
      <c r="B3960" s="2">
        <v>45326</v>
      </c>
      <c r="C3960" t="s">
        <v>1833</v>
      </c>
      <c r="D3960" t="s">
        <v>31</v>
      </c>
      <c r="E3960" t="s">
        <v>124</v>
      </c>
      <c r="F3960" t="s">
        <v>70</v>
      </c>
      <c r="G3960">
        <v>37</v>
      </c>
      <c r="H3960" t="s">
        <v>80</v>
      </c>
      <c r="I3960" t="s">
        <v>81</v>
      </c>
      <c r="J3960" t="s">
        <v>82</v>
      </c>
      <c r="K3960" t="s">
        <v>136</v>
      </c>
      <c r="L3960" t="s">
        <v>137</v>
      </c>
      <c r="M3960" t="s">
        <v>107</v>
      </c>
      <c r="N3960" t="s">
        <v>53</v>
      </c>
      <c r="O3960">
        <v>8</v>
      </c>
      <c r="P3960" s="4">
        <v>15010</v>
      </c>
      <c r="Q3960" s="4">
        <v>9757</v>
      </c>
      <c r="R3960" s="3">
        <v>0</v>
      </c>
      <c r="S3960" s="4">
        <v>120080</v>
      </c>
      <c r="T3960" s="4">
        <v>78056</v>
      </c>
      <c r="U3960" s="4">
        <v>42024</v>
      </c>
      <c r="V3960" s="3">
        <v>0.34996668887408394</v>
      </c>
      <c r="W3960" t="s">
        <v>41</v>
      </c>
      <c r="X3960" t="s">
        <v>42</v>
      </c>
      <c r="Y3960" t="s">
        <v>56</v>
      </c>
      <c r="Z3960">
        <v>5</v>
      </c>
      <c r="AA3960" t="s">
        <v>159</v>
      </c>
      <c r="AB3960" t="s">
        <v>150</v>
      </c>
      <c r="AC3960">
        <v>4.5</v>
      </c>
      <c r="AD3960">
        <v>2024</v>
      </c>
      <c r="AE3960">
        <v>2</v>
      </c>
      <c r="AF3960" t="s">
        <v>5527</v>
      </c>
      <c r="AG3960" t="s">
        <v>5528</v>
      </c>
      <c r="AH3960" t="s">
        <v>5515</v>
      </c>
      <c r="AI3960" t="s">
        <v>5526</v>
      </c>
    </row>
    <row r="3961" spans="1:35">
      <c r="A3961" t="s">
        <v>4463</v>
      </c>
      <c r="B3961" s="2">
        <v>45345</v>
      </c>
      <c r="C3961" t="s">
        <v>393</v>
      </c>
      <c r="D3961" t="s">
        <v>49</v>
      </c>
      <c r="E3961" t="s">
        <v>119</v>
      </c>
      <c r="F3961" t="s">
        <v>70</v>
      </c>
      <c r="G3961">
        <v>54</v>
      </c>
      <c r="H3961" t="s">
        <v>34</v>
      </c>
      <c r="I3961" t="s">
        <v>35</v>
      </c>
      <c r="J3961" t="s">
        <v>36</v>
      </c>
      <c r="K3961" t="s">
        <v>125</v>
      </c>
      <c r="L3961" t="s">
        <v>91</v>
      </c>
      <c r="M3961" t="s">
        <v>63</v>
      </c>
      <c r="N3961" t="s">
        <v>113</v>
      </c>
      <c r="O3961">
        <v>6</v>
      </c>
      <c r="P3961" s="4">
        <v>13101</v>
      </c>
      <c r="Q3961" s="4">
        <v>9433</v>
      </c>
      <c r="R3961" s="3">
        <v>0</v>
      </c>
      <c r="S3961" s="4">
        <v>78606</v>
      </c>
      <c r="T3961" s="4">
        <v>56598</v>
      </c>
      <c r="U3961" s="4">
        <v>22008</v>
      </c>
      <c r="V3961" s="3">
        <v>0.27997862758568048</v>
      </c>
      <c r="W3961" t="s">
        <v>84</v>
      </c>
      <c r="X3961" t="s">
        <v>42</v>
      </c>
      <c r="Y3961" t="s">
        <v>56</v>
      </c>
      <c r="Z3961">
        <v>5</v>
      </c>
      <c r="AA3961" t="s">
        <v>143</v>
      </c>
      <c r="AB3961" t="s">
        <v>132</v>
      </c>
      <c r="AC3961">
        <v>3.4</v>
      </c>
      <c r="AD3961">
        <v>2024</v>
      </c>
      <c r="AE3961">
        <v>2</v>
      </c>
      <c r="AF3961" t="s">
        <v>5527</v>
      </c>
      <c r="AG3961" t="s">
        <v>5528</v>
      </c>
      <c r="AH3961" t="s">
        <v>5515</v>
      </c>
      <c r="AI3961" t="s">
        <v>5523</v>
      </c>
    </row>
    <row r="3962" spans="1:35">
      <c r="A3962" t="s">
        <v>4464</v>
      </c>
      <c r="B3962" s="2">
        <v>45302</v>
      </c>
      <c r="C3962" t="s">
        <v>956</v>
      </c>
      <c r="D3962" t="s">
        <v>49</v>
      </c>
      <c r="E3962" t="s">
        <v>124</v>
      </c>
      <c r="F3962" t="s">
        <v>70</v>
      </c>
      <c r="G3962">
        <v>48</v>
      </c>
      <c r="H3962" t="s">
        <v>99</v>
      </c>
      <c r="I3962" t="s">
        <v>99</v>
      </c>
      <c r="J3962" t="s">
        <v>100</v>
      </c>
      <c r="K3962" t="s">
        <v>106</v>
      </c>
      <c r="L3962" t="s">
        <v>142</v>
      </c>
      <c r="M3962" t="s">
        <v>39</v>
      </c>
      <c r="N3962" t="s">
        <v>126</v>
      </c>
      <c r="O3962">
        <v>8</v>
      </c>
      <c r="P3962" s="4">
        <v>7746</v>
      </c>
      <c r="Q3962" s="4">
        <v>4260</v>
      </c>
      <c r="R3962" s="3">
        <v>0.1</v>
      </c>
      <c r="S3962" s="4">
        <v>55771</v>
      </c>
      <c r="T3962" s="4">
        <v>34080</v>
      </c>
      <c r="U3962" s="4">
        <v>21691</v>
      </c>
      <c r="V3962" s="3">
        <v>0.38892973050510121</v>
      </c>
      <c r="W3962" t="s">
        <v>54</v>
      </c>
      <c r="X3962" t="s">
        <v>55</v>
      </c>
      <c r="Y3962" t="s">
        <v>56</v>
      </c>
      <c r="Z3962">
        <v>3</v>
      </c>
      <c r="AA3962" t="s">
        <v>185</v>
      </c>
      <c r="AB3962" t="s">
        <v>194</v>
      </c>
      <c r="AC3962">
        <v>3.6</v>
      </c>
      <c r="AD3962">
        <v>2024</v>
      </c>
      <c r="AE3962">
        <v>1</v>
      </c>
      <c r="AF3962" t="s">
        <v>5532</v>
      </c>
      <c r="AG3962" t="s">
        <v>5528</v>
      </c>
      <c r="AH3962" t="s">
        <v>5515</v>
      </c>
      <c r="AI3962" t="s">
        <v>5523</v>
      </c>
    </row>
    <row r="3963" spans="1:35">
      <c r="A3963" t="s">
        <v>4465</v>
      </c>
      <c r="B3963" s="2">
        <v>45648</v>
      </c>
      <c r="C3963" t="s">
        <v>178</v>
      </c>
      <c r="D3963" t="s">
        <v>49</v>
      </c>
      <c r="E3963" t="s">
        <v>170</v>
      </c>
      <c r="F3963" t="s">
        <v>33</v>
      </c>
      <c r="G3963">
        <v>37</v>
      </c>
      <c r="H3963" t="s">
        <v>153</v>
      </c>
      <c r="I3963" t="s">
        <v>154</v>
      </c>
      <c r="J3963" t="s">
        <v>36</v>
      </c>
      <c r="K3963" t="s">
        <v>74</v>
      </c>
      <c r="L3963" t="s">
        <v>101</v>
      </c>
      <c r="M3963" t="s">
        <v>83</v>
      </c>
      <c r="N3963" t="s">
        <v>40</v>
      </c>
      <c r="O3963">
        <v>4</v>
      </c>
      <c r="P3963" s="4">
        <v>9476</v>
      </c>
      <c r="Q3963" s="4">
        <v>7107</v>
      </c>
      <c r="R3963" s="3">
        <v>0.15</v>
      </c>
      <c r="S3963" s="4">
        <v>32218</v>
      </c>
      <c r="T3963" s="4">
        <v>28428</v>
      </c>
      <c r="U3963" s="4">
        <v>3790</v>
      </c>
      <c r="V3963" s="3">
        <v>0.1176361040412192</v>
      </c>
      <c r="W3963" t="s">
        <v>84</v>
      </c>
      <c r="X3963" t="s">
        <v>42</v>
      </c>
      <c r="Y3963" t="s">
        <v>156</v>
      </c>
      <c r="Z3963">
        <v>0</v>
      </c>
      <c r="AA3963" t="s">
        <v>193</v>
      </c>
      <c r="AB3963" t="s">
        <v>150</v>
      </c>
      <c r="AC3963">
        <v>2.5</v>
      </c>
      <c r="AD3963">
        <v>2024</v>
      </c>
      <c r="AE3963">
        <v>12</v>
      </c>
      <c r="AF3963" t="s">
        <v>5521</v>
      </c>
      <c r="AG3963" t="s">
        <v>5518</v>
      </c>
      <c r="AH3963" t="s">
        <v>5522</v>
      </c>
      <c r="AI3963" t="s">
        <v>5526</v>
      </c>
    </row>
    <row r="3964" spans="1:35">
      <c r="A3964" t="s">
        <v>4466</v>
      </c>
      <c r="B3964" s="2">
        <v>45049</v>
      </c>
      <c r="C3964" t="s">
        <v>174</v>
      </c>
      <c r="D3964" t="s">
        <v>31</v>
      </c>
      <c r="E3964" t="s">
        <v>188</v>
      </c>
      <c r="F3964" t="s">
        <v>33</v>
      </c>
      <c r="G3964">
        <v>32</v>
      </c>
      <c r="H3964" t="s">
        <v>99</v>
      </c>
      <c r="I3964" t="s">
        <v>99</v>
      </c>
      <c r="J3964" t="s">
        <v>100</v>
      </c>
      <c r="K3964" t="s">
        <v>74</v>
      </c>
      <c r="L3964" t="s">
        <v>155</v>
      </c>
      <c r="M3964" t="s">
        <v>107</v>
      </c>
      <c r="N3964" t="s">
        <v>64</v>
      </c>
      <c r="O3964">
        <v>4</v>
      </c>
      <c r="P3964" s="4">
        <v>16208</v>
      </c>
      <c r="Q3964" s="4">
        <v>12642</v>
      </c>
      <c r="R3964" s="3">
        <v>0</v>
      </c>
      <c r="S3964" s="4">
        <v>64832</v>
      </c>
      <c r="T3964" s="4">
        <v>50568</v>
      </c>
      <c r="U3964" s="4">
        <v>14264</v>
      </c>
      <c r="V3964" s="3">
        <v>0.22001480750246791</v>
      </c>
      <c r="W3964" t="s">
        <v>84</v>
      </c>
      <c r="X3964" t="s">
        <v>55</v>
      </c>
      <c r="Y3964" t="s">
        <v>56</v>
      </c>
      <c r="Z3964">
        <v>3</v>
      </c>
      <c r="AA3964" t="s">
        <v>181</v>
      </c>
      <c r="AB3964" t="s">
        <v>45</v>
      </c>
      <c r="AC3964">
        <v>4.5999999999999996</v>
      </c>
      <c r="AD3964">
        <v>2023</v>
      </c>
      <c r="AE3964">
        <v>5</v>
      </c>
      <c r="AF3964" t="s">
        <v>5529</v>
      </c>
      <c r="AG3964" t="s">
        <v>5525</v>
      </c>
      <c r="AH3964" t="s">
        <v>5515</v>
      </c>
      <c r="AI3964" t="s">
        <v>5516</v>
      </c>
    </row>
    <row r="3965" spans="1:35">
      <c r="A3965" t="s">
        <v>4467</v>
      </c>
      <c r="B3965" s="2">
        <v>45511</v>
      </c>
      <c r="C3965" t="s">
        <v>590</v>
      </c>
      <c r="D3965" t="s">
        <v>31</v>
      </c>
      <c r="E3965" t="s">
        <v>98</v>
      </c>
      <c r="F3965" t="s">
        <v>70</v>
      </c>
      <c r="G3965">
        <v>42</v>
      </c>
      <c r="H3965" t="s">
        <v>88</v>
      </c>
      <c r="I3965" t="s">
        <v>89</v>
      </c>
      <c r="J3965" t="s">
        <v>82</v>
      </c>
      <c r="K3965" t="s">
        <v>125</v>
      </c>
      <c r="L3965" t="s">
        <v>52</v>
      </c>
      <c r="M3965" t="s">
        <v>107</v>
      </c>
      <c r="N3965" t="s">
        <v>93</v>
      </c>
      <c r="O3965">
        <v>4</v>
      </c>
      <c r="P3965" s="4">
        <v>1655</v>
      </c>
      <c r="Q3965" s="4">
        <v>1109</v>
      </c>
      <c r="R3965" s="3">
        <v>0.05</v>
      </c>
      <c r="S3965" s="4">
        <v>6289</v>
      </c>
      <c r="T3965" s="4">
        <v>4436</v>
      </c>
      <c r="U3965" s="4">
        <v>1853</v>
      </c>
      <c r="V3965" s="3">
        <v>0.29464143743043408</v>
      </c>
      <c r="W3965" t="s">
        <v>41</v>
      </c>
      <c r="X3965" t="s">
        <v>55</v>
      </c>
      <c r="Y3965" t="s">
        <v>56</v>
      </c>
      <c r="Z3965">
        <v>7</v>
      </c>
      <c r="AA3965" t="s">
        <v>181</v>
      </c>
      <c r="AB3965" t="s">
        <v>194</v>
      </c>
      <c r="AC3965">
        <v>4.5999999999999996</v>
      </c>
      <c r="AD3965">
        <v>2024</v>
      </c>
      <c r="AE3965">
        <v>8</v>
      </c>
      <c r="AF3965" t="s">
        <v>5513</v>
      </c>
      <c r="AG3965" t="s">
        <v>5514</v>
      </c>
      <c r="AH3965" t="s">
        <v>5519</v>
      </c>
      <c r="AI3965" t="s">
        <v>5526</v>
      </c>
    </row>
    <row r="3966" spans="1:35">
      <c r="A3966" t="s">
        <v>4468</v>
      </c>
      <c r="B3966" s="2">
        <v>45216</v>
      </c>
      <c r="C3966" t="s">
        <v>115</v>
      </c>
      <c r="D3966" t="s">
        <v>31</v>
      </c>
      <c r="E3966" t="s">
        <v>50</v>
      </c>
      <c r="F3966" t="s">
        <v>33</v>
      </c>
      <c r="G3966">
        <v>37</v>
      </c>
      <c r="H3966" t="s">
        <v>99</v>
      </c>
      <c r="I3966" t="s">
        <v>99</v>
      </c>
      <c r="J3966" t="s">
        <v>100</v>
      </c>
      <c r="K3966" t="s">
        <v>291</v>
      </c>
      <c r="L3966" t="s">
        <v>38</v>
      </c>
      <c r="M3966" t="s">
        <v>83</v>
      </c>
      <c r="N3966" t="s">
        <v>53</v>
      </c>
      <c r="O3966">
        <v>1</v>
      </c>
      <c r="P3966" s="4">
        <v>11136</v>
      </c>
      <c r="Q3966" s="4">
        <v>8018</v>
      </c>
      <c r="R3966" s="3">
        <v>0.15</v>
      </c>
      <c r="S3966" s="4">
        <v>9466</v>
      </c>
      <c r="T3966" s="4">
        <v>8018</v>
      </c>
      <c r="U3966" s="4">
        <v>1448</v>
      </c>
      <c r="V3966" s="3">
        <v>0.15296851890978239</v>
      </c>
      <c r="W3966" t="s">
        <v>75</v>
      </c>
      <c r="X3966" t="s">
        <v>55</v>
      </c>
      <c r="Y3966" t="s">
        <v>56</v>
      </c>
      <c r="Z3966">
        <v>5</v>
      </c>
      <c r="AA3966" t="s">
        <v>85</v>
      </c>
      <c r="AB3966" t="s">
        <v>194</v>
      </c>
      <c r="AC3966">
        <v>4.5999999999999996</v>
      </c>
      <c r="AD3966">
        <v>2023</v>
      </c>
      <c r="AE3966">
        <v>10</v>
      </c>
      <c r="AF3966" t="s">
        <v>5517</v>
      </c>
      <c r="AG3966" t="s">
        <v>5518</v>
      </c>
      <c r="AH3966" t="s">
        <v>5519</v>
      </c>
      <c r="AI3966" t="s">
        <v>5526</v>
      </c>
    </row>
    <row r="3967" spans="1:35">
      <c r="A3967" t="s">
        <v>4469</v>
      </c>
      <c r="B3967" s="2">
        <v>45657</v>
      </c>
      <c r="C3967" t="s">
        <v>178</v>
      </c>
      <c r="D3967" t="s">
        <v>31</v>
      </c>
      <c r="E3967" t="s">
        <v>50</v>
      </c>
      <c r="F3967" t="s">
        <v>33</v>
      </c>
      <c r="G3967">
        <v>19</v>
      </c>
      <c r="H3967" t="s">
        <v>34</v>
      </c>
      <c r="I3967" t="s">
        <v>35</v>
      </c>
      <c r="J3967" t="s">
        <v>36</v>
      </c>
      <c r="K3967" t="s">
        <v>166</v>
      </c>
      <c r="L3967" t="s">
        <v>142</v>
      </c>
      <c r="M3967" t="s">
        <v>63</v>
      </c>
      <c r="N3967" t="s">
        <v>40</v>
      </c>
      <c r="O3967">
        <v>7</v>
      </c>
      <c r="P3967" s="4">
        <v>9022</v>
      </c>
      <c r="Q3967" s="4">
        <v>5233</v>
      </c>
      <c r="R3967" s="3">
        <v>0.15</v>
      </c>
      <c r="S3967" s="4">
        <v>53681</v>
      </c>
      <c r="T3967" s="4">
        <v>36631</v>
      </c>
      <c r="U3967" s="4">
        <v>17050</v>
      </c>
      <c r="V3967" s="3">
        <v>0.31761703395987406</v>
      </c>
      <c r="W3967" t="s">
        <v>75</v>
      </c>
      <c r="X3967" t="s">
        <v>42</v>
      </c>
      <c r="Y3967" t="s">
        <v>56</v>
      </c>
      <c r="Z3967">
        <v>2</v>
      </c>
      <c r="AA3967" t="s">
        <v>85</v>
      </c>
      <c r="AB3967" t="s">
        <v>132</v>
      </c>
      <c r="AC3967">
        <v>4.5</v>
      </c>
      <c r="AD3967">
        <v>2024</v>
      </c>
      <c r="AE3967">
        <v>12</v>
      </c>
      <c r="AF3967" t="s">
        <v>5521</v>
      </c>
      <c r="AG3967" t="s">
        <v>5518</v>
      </c>
      <c r="AH3967" t="s">
        <v>5515</v>
      </c>
      <c r="AI3967" t="s">
        <v>5520</v>
      </c>
    </row>
    <row r="3968" spans="1:35">
      <c r="A3968" t="s">
        <v>4470</v>
      </c>
      <c r="B3968" s="2">
        <v>45104</v>
      </c>
      <c r="C3968" t="s">
        <v>436</v>
      </c>
      <c r="D3968" t="s">
        <v>31</v>
      </c>
      <c r="E3968" t="s">
        <v>119</v>
      </c>
      <c r="F3968" t="s">
        <v>70</v>
      </c>
      <c r="G3968">
        <v>37</v>
      </c>
      <c r="H3968" t="s">
        <v>34</v>
      </c>
      <c r="I3968" t="s">
        <v>35</v>
      </c>
      <c r="J3968" t="s">
        <v>36</v>
      </c>
      <c r="K3968" t="s">
        <v>130</v>
      </c>
      <c r="L3968" t="s">
        <v>137</v>
      </c>
      <c r="M3968" t="s">
        <v>92</v>
      </c>
      <c r="N3968" t="s">
        <v>113</v>
      </c>
      <c r="O3968">
        <v>2</v>
      </c>
      <c r="P3968" s="4">
        <v>8380</v>
      </c>
      <c r="Q3968" s="4">
        <v>5531</v>
      </c>
      <c r="R3968" s="3">
        <v>0</v>
      </c>
      <c r="S3968" s="4">
        <v>16760</v>
      </c>
      <c r="T3968" s="4">
        <v>11062</v>
      </c>
      <c r="U3968" s="4">
        <v>5698</v>
      </c>
      <c r="V3968" s="3">
        <v>0.33997613365155133</v>
      </c>
      <c r="W3968" t="s">
        <v>84</v>
      </c>
      <c r="X3968" t="s">
        <v>55</v>
      </c>
      <c r="Y3968" t="s">
        <v>156</v>
      </c>
      <c r="Z3968">
        <v>0</v>
      </c>
      <c r="AA3968" t="s">
        <v>193</v>
      </c>
      <c r="AB3968" t="s">
        <v>121</v>
      </c>
      <c r="AC3968">
        <v>2.4</v>
      </c>
      <c r="AD3968">
        <v>2023</v>
      </c>
      <c r="AE3968">
        <v>6</v>
      </c>
      <c r="AF3968" t="s">
        <v>5530</v>
      </c>
      <c r="AG3968" t="s">
        <v>5525</v>
      </c>
      <c r="AH3968" t="s">
        <v>5519</v>
      </c>
      <c r="AI3968" t="s">
        <v>5526</v>
      </c>
    </row>
    <row r="3969" spans="1:35">
      <c r="A3969" t="s">
        <v>4471</v>
      </c>
      <c r="B3969" s="2">
        <v>44948</v>
      </c>
      <c r="C3969" t="s">
        <v>623</v>
      </c>
      <c r="D3969" t="s">
        <v>31</v>
      </c>
      <c r="E3969" t="s">
        <v>50</v>
      </c>
      <c r="F3969" t="s">
        <v>33</v>
      </c>
      <c r="G3969">
        <v>33</v>
      </c>
      <c r="H3969" t="s">
        <v>146</v>
      </c>
      <c r="I3969" t="s">
        <v>147</v>
      </c>
      <c r="J3969" t="s">
        <v>36</v>
      </c>
      <c r="K3969" t="s">
        <v>116</v>
      </c>
      <c r="L3969" t="s">
        <v>101</v>
      </c>
      <c r="M3969" t="s">
        <v>107</v>
      </c>
      <c r="N3969" t="s">
        <v>64</v>
      </c>
      <c r="O3969">
        <v>5</v>
      </c>
      <c r="P3969" s="4">
        <v>7824</v>
      </c>
      <c r="Q3969" s="4">
        <v>5712</v>
      </c>
      <c r="R3969" s="3">
        <v>0.2</v>
      </c>
      <c r="S3969" s="4">
        <v>31296</v>
      </c>
      <c r="T3969" s="4">
        <v>28560</v>
      </c>
      <c r="U3969" s="4">
        <v>2736</v>
      </c>
      <c r="V3969" s="3">
        <v>8.7423312883435578E-2</v>
      </c>
      <c r="W3969" t="s">
        <v>41</v>
      </c>
      <c r="X3969" t="s">
        <v>42</v>
      </c>
      <c r="Y3969" t="s">
        <v>156</v>
      </c>
      <c r="Z3969">
        <v>0</v>
      </c>
      <c r="AA3969" t="s">
        <v>159</v>
      </c>
      <c r="AB3969" t="s">
        <v>95</v>
      </c>
      <c r="AC3969">
        <v>1.1000000000000001</v>
      </c>
      <c r="AD3969">
        <v>2023</v>
      </c>
      <c r="AE3969">
        <v>1</v>
      </c>
      <c r="AF3969" t="s">
        <v>5532</v>
      </c>
      <c r="AG3969" t="s">
        <v>5528</v>
      </c>
      <c r="AH3969" t="s">
        <v>5522</v>
      </c>
      <c r="AI3969" t="s">
        <v>5516</v>
      </c>
    </row>
    <row r="3970" spans="1:35">
      <c r="A3970" t="s">
        <v>4472</v>
      </c>
      <c r="B3970" s="2">
        <v>45643</v>
      </c>
      <c r="C3970" t="s">
        <v>348</v>
      </c>
      <c r="D3970" t="s">
        <v>31</v>
      </c>
      <c r="E3970" t="s">
        <v>170</v>
      </c>
      <c r="F3970" t="s">
        <v>33</v>
      </c>
      <c r="G3970">
        <v>58</v>
      </c>
      <c r="H3970" t="s">
        <v>80</v>
      </c>
      <c r="I3970" t="s">
        <v>81</v>
      </c>
      <c r="J3970" t="s">
        <v>82</v>
      </c>
      <c r="K3970" t="s">
        <v>37</v>
      </c>
      <c r="L3970" t="s">
        <v>155</v>
      </c>
      <c r="M3970" t="s">
        <v>63</v>
      </c>
      <c r="N3970" t="s">
        <v>40</v>
      </c>
      <c r="O3970">
        <v>8</v>
      </c>
      <c r="P3970" s="4">
        <v>9707</v>
      </c>
      <c r="Q3970" s="4">
        <v>5339</v>
      </c>
      <c r="R3970" s="3">
        <v>0</v>
      </c>
      <c r="S3970" s="4">
        <v>77656</v>
      </c>
      <c r="T3970" s="4">
        <v>42712</v>
      </c>
      <c r="U3970" s="4">
        <v>34944</v>
      </c>
      <c r="V3970" s="3">
        <v>0.44998454723395487</v>
      </c>
      <c r="W3970" t="s">
        <v>84</v>
      </c>
      <c r="X3970" t="s">
        <v>42</v>
      </c>
      <c r="Y3970" t="s">
        <v>156</v>
      </c>
      <c r="Z3970">
        <v>0</v>
      </c>
      <c r="AA3970" t="s">
        <v>226</v>
      </c>
      <c r="AB3970" t="s">
        <v>194</v>
      </c>
      <c r="AC3970">
        <v>1.2</v>
      </c>
      <c r="AD3970">
        <v>2024</v>
      </c>
      <c r="AE3970">
        <v>12</v>
      </c>
      <c r="AF3970" t="s">
        <v>5521</v>
      </c>
      <c r="AG3970" t="s">
        <v>5518</v>
      </c>
      <c r="AH3970" t="s">
        <v>5515</v>
      </c>
      <c r="AI3970" t="s">
        <v>5523</v>
      </c>
    </row>
    <row r="3971" spans="1:35">
      <c r="A3971" t="s">
        <v>4473</v>
      </c>
      <c r="B3971" s="2">
        <v>45160</v>
      </c>
      <c r="C3971" t="s">
        <v>344</v>
      </c>
      <c r="D3971" t="s">
        <v>31</v>
      </c>
      <c r="E3971" t="s">
        <v>135</v>
      </c>
      <c r="F3971" t="s">
        <v>33</v>
      </c>
      <c r="G3971">
        <v>21</v>
      </c>
      <c r="H3971" t="s">
        <v>34</v>
      </c>
      <c r="I3971" t="s">
        <v>35</v>
      </c>
      <c r="J3971" t="s">
        <v>36</v>
      </c>
      <c r="K3971" t="s">
        <v>130</v>
      </c>
      <c r="L3971" t="s">
        <v>62</v>
      </c>
      <c r="M3971" t="s">
        <v>92</v>
      </c>
      <c r="N3971" t="s">
        <v>93</v>
      </c>
      <c r="O3971">
        <v>3</v>
      </c>
      <c r="P3971" s="4">
        <v>6136</v>
      </c>
      <c r="Q3971" s="4">
        <v>4725</v>
      </c>
      <c r="R3971" s="3">
        <v>0</v>
      </c>
      <c r="S3971" s="4">
        <v>18408</v>
      </c>
      <c r="T3971" s="4">
        <v>14175</v>
      </c>
      <c r="U3971" s="4">
        <v>4233</v>
      </c>
      <c r="V3971" s="3">
        <v>0.22995436766623206</v>
      </c>
      <c r="W3971" t="s">
        <v>84</v>
      </c>
      <c r="X3971" t="s">
        <v>42</v>
      </c>
      <c r="Y3971" t="s">
        <v>56</v>
      </c>
      <c r="Z3971">
        <v>3</v>
      </c>
      <c r="AA3971" t="s">
        <v>143</v>
      </c>
      <c r="AB3971" t="s">
        <v>95</v>
      </c>
      <c r="AC3971">
        <v>3.2</v>
      </c>
      <c r="AD3971">
        <v>2023</v>
      </c>
      <c r="AE3971">
        <v>8</v>
      </c>
      <c r="AF3971" t="s">
        <v>5513</v>
      </c>
      <c r="AG3971" t="s">
        <v>5514</v>
      </c>
      <c r="AH3971" t="s">
        <v>5519</v>
      </c>
      <c r="AI3971" t="s">
        <v>5520</v>
      </c>
    </row>
    <row r="3972" spans="1:35">
      <c r="A3972" t="s">
        <v>4474</v>
      </c>
      <c r="B3972" s="2">
        <v>45345</v>
      </c>
      <c r="C3972" t="s">
        <v>1072</v>
      </c>
      <c r="D3972" t="s">
        <v>49</v>
      </c>
      <c r="E3972" t="s">
        <v>98</v>
      </c>
      <c r="F3972" t="s">
        <v>70</v>
      </c>
      <c r="G3972">
        <v>60</v>
      </c>
      <c r="H3972" t="s">
        <v>146</v>
      </c>
      <c r="I3972" t="s">
        <v>147</v>
      </c>
      <c r="J3972" t="s">
        <v>36</v>
      </c>
      <c r="K3972" t="s">
        <v>136</v>
      </c>
      <c r="L3972" t="s">
        <v>52</v>
      </c>
      <c r="M3972" t="s">
        <v>39</v>
      </c>
      <c r="N3972" t="s">
        <v>126</v>
      </c>
      <c r="O3972">
        <v>7</v>
      </c>
      <c r="P3972" s="4">
        <v>12278</v>
      </c>
      <c r="Q3972" s="4">
        <v>7244</v>
      </c>
      <c r="R3972" s="3">
        <v>0.05</v>
      </c>
      <c r="S3972" s="4">
        <v>81649</v>
      </c>
      <c r="T3972" s="4">
        <v>50708</v>
      </c>
      <c r="U3972" s="4">
        <v>30941</v>
      </c>
      <c r="V3972" s="3">
        <v>0.37895136498916093</v>
      </c>
      <c r="W3972" t="s">
        <v>54</v>
      </c>
      <c r="X3972" t="s">
        <v>42</v>
      </c>
      <c r="Y3972" t="s">
        <v>56</v>
      </c>
      <c r="Z3972">
        <v>1</v>
      </c>
      <c r="AA3972" t="s">
        <v>159</v>
      </c>
      <c r="AB3972" t="s">
        <v>95</v>
      </c>
      <c r="AC3972">
        <v>3.7</v>
      </c>
      <c r="AD3972">
        <v>2024</v>
      </c>
      <c r="AE3972">
        <v>2</v>
      </c>
      <c r="AF3972" t="s">
        <v>5527</v>
      </c>
      <c r="AG3972" t="s">
        <v>5528</v>
      </c>
      <c r="AH3972" t="s">
        <v>5515</v>
      </c>
      <c r="AI3972" t="s">
        <v>5523</v>
      </c>
    </row>
    <row r="3973" spans="1:35">
      <c r="A3973" t="s">
        <v>4475</v>
      </c>
      <c r="B3973" s="2">
        <v>45046</v>
      </c>
      <c r="C3973" t="s">
        <v>207</v>
      </c>
      <c r="D3973" t="s">
        <v>31</v>
      </c>
      <c r="E3973" t="s">
        <v>188</v>
      </c>
      <c r="F3973" t="s">
        <v>33</v>
      </c>
      <c r="G3973">
        <v>50</v>
      </c>
      <c r="H3973" t="s">
        <v>146</v>
      </c>
      <c r="I3973" t="s">
        <v>147</v>
      </c>
      <c r="J3973" t="s">
        <v>36</v>
      </c>
      <c r="K3973" t="s">
        <v>291</v>
      </c>
      <c r="L3973" t="s">
        <v>38</v>
      </c>
      <c r="M3973" t="s">
        <v>92</v>
      </c>
      <c r="N3973" t="s">
        <v>113</v>
      </c>
      <c r="O3973">
        <v>1</v>
      </c>
      <c r="P3973" s="4">
        <v>20761</v>
      </c>
      <c r="Q3973" s="4">
        <v>15778</v>
      </c>
      <c r="R3973" s="3">
        <v>0.05</v>
      </c>
      <c r="S3973" s="4">
        <v>19723</v>
      </c>
      <c r="T3973" s="4">
        <v>15778</v>
      </c>
      <c r="U3973" s="4">
        <v>3945</v>
      </c>
      <c r="V3973" s="3">
        <v>0.20002028089033108</v>
      </c>
      <c r="W3973" t="s">
        <v>41</v>
      </c>
      <c r="X3973" t="s">
        <v>42</v>
      </c>
      <c r="Y3973" t="s">
        <v>56</v>
      </c>
      <c r="Z3973">
        <v>2</v>
      </c>
      <c r="AA3973" t="s">
        <v>220</v>
      </c>
      <c r="AB3973" t="s">
        <v>194</v>
      </c>
      <c r="AC3973">
        <v>4.2</v>
      </c>
      <c r="AD3973">
        <v>2023</v>
      </c>
      <c r="AE3973">
        <v>4</v>
      </c>
      <c r="AF3973" t="s">
        <v>5524</v>
      </c>
      <c r="AG3973" t="s">
        <v>5525</v>
      </c>
      <c r="AH3973" t="s">
        <v>5519</v>
      </c>
      <c r="AI3973" t="s">
        <v>5523</v>
      </c>
    </row>
    <row r="3974" spans="1:35">
      <c r="A3974" t="s">
        <v>4476</v>
      </c>
      <c r="B3974" s="2">
        <v>45244</v>
      </c>
      <c r="C3974" t="s">
        <v>1051</v>
      </c>
      <c r="D3974" t="s">
        <v>31</v>
      </c>
      <c r="E3974" t="s">
        <v>50</v>
      </c>
      <c r="F3974" t="s">
        <v>33</v>
      </c>
      <c r="G3974">
        <v>34</v>
      </c>
      <c r="H3974" t="s">
        <v>71</v>
      </c>
      <c r="I3974" t="s">
        <v>72</v>
      </c>
      <c r="J3974" t="s">
        <v>73</v>
      </c>
      <c r="K3974" t="s">
        <v>239</v>
      </c>
      <c r="L3974" t="s">
        <v>155</v>
      </c>
      <c r="M3974" t="s">
        <v>92</v>
      </c>
      <c r="N3974" t="s">
        <v>64</v>
      </c>
      <c r="O3974">
        <v>5</v>
      </c>
      <c r="P3974" s="4">
        <v>11164</v>
      </c>
      <c r="Q3974" s="4">
        <v>8485</v>
      </c>
      <c r="R3974" s="3">
        <v>0.1</v>
      </c>
      <c r="S3974" s="4">
        <v>50238</v>
      </c>
      <c r="T3974" s="4">
        <v>42425</v>
      </c>
      <c r="U3974" s="4">
        <v>7813</v>
      </c>
      <c r="V3974" s="3">
        <v>0.15551972610374618</v>
      </c>
      <c r="W3974" t="s">
        <v>75</v>
      </c>
      <c r="X3974" t="s">
        <v>42</v>
      </c>
      <c r="Y3974" t="s">
        <v>56</v>
      </c>
      <c r="Z3974">
        <v>3</v>
      </c>
      <c r="AA3974" t="s">
        <v>44</v>
      </c>
      <c r="AB3974" t="s">
        <v>121</v>
      </c>
      <c r="AC3974">
        <v>4.7</v>
      </c>
      <c r="AD3974">
        <v>2023</v>
      </c>
      <c r="AE3974">
        <v>11</v>
      </c>
      <c r="AF3974" t="s">
        <v>5535</v>
      </c>
      <c r="AG3974" t="s">
        <v>5518</v>
      </c>
      <c r="AH3974" t="s">
        <v>5515</v>
      </c>
      <c r="AI3974" t="s">
        <v>5516</v>
      </c>
    </row>
    <row r="3975" spans="1:35">
      <c r="A3975" t="s">
        <v>4477</v>
      </c>
      <c r="B3975" s="2">
        <v>45350</v>
      </c>
      <c r="C3975" t="s">
        <v>623</v>
      </c>
      <c r="D3975" t="s">
        <v>31</v>
      </c>
      <c r="E3975" t="s">
        <v>188</v>
      </c>
      <c r="F3975" t="s">
        <v>33</v>
      </c>
      <c r="G3975">
        <v>48</v>
      </c>
      <c r="H3975" t="s">
        <v>146</v>
      </c>
      <c r="I3975" t="s">
        <v>147</v>
      </c>
      <c r="J3975" t="s">
        <v>36</v>
      </c>
      <c r="K3975" t="s">
        <v>148</v>
      </c>
      <c r="L3975" t="s">
        <v>101</v>
      </c>
      <c r="M3975" t="s">
        <v>92</v>
      </c>
      <c r="N3975" t="s">
        <v>64</v>
      </c>
      <c r="O3975">
        <v>8</v>
      </c>
      <c r="P3975" s="4">
        <v>3345</v>
      </c>
      <c r="Q3975" s="4">
        <v>2442</v>
      </c>
      <c r="R3975" s="3">
        <v>0</v>
      </c>
      <c r="S3975" s="4">
        <v>26760</v>
      </c>
      <c r="T3975" s="4">
        <v>19536</v>
      </c>
      <c r="U3975" s="4">
        <v>7224</v>
      </c>
      <c r="V3975" s="3">
        <v>0.26995515695067263</v>
      </c>
      <c r="W3975" t="s">
        <v>84</v>
      </c>
      <c r="X3975" t="s">
        <v>42</v>
      </c>
      <c r="Y3975" t="s">
        <v>43</v>
      </c>
      <c r="Z3975">
        <v>0</v>
      </c>
      <c r="AA3975" t="s">
        <v>77</v>
      </c>
      <c r="AB3975" t="s">
        <v>132</v>
      </c>
      <c r="AC3975" t="s">
        <v>46</v>
      </c>
      <c r="AD3975">
        <v>2024</v>
      </c>
      <c r="AE3975">
        <v>2</v>
      </c>
      <c r="AF3975" t="s">
        <v>5527</v>
      </c>
      <c r="AG3975" t="s">
        <v>5528</v>
      </c>
      <c r="AH3975" t="s">
        <v>5522</v>
      </c>
      <c r="AI3975" t="s">
        <v>5523</v>
      </c>
    </row>
    <row r="3976" spans="1:35">
      <c r="A3976" t="s">
        <v>4478</v>
      </c>
      <c r="B3976" s="2">
        <v>45336</v>
      </c>
      <c r="C3976" t="s">
        <v>490</v>
      </c>
      <c r="D3976" t="s">
        <v>49</v>
      </c>
      <c r="E3976" t="s">
        <v>50</v>
      </c>
      <c r="F3976" t="s">
        <v>33</v>
      </c>
      <c r="G3976">
        <v>58</v>
      </c>
      <c r="H3976" t="s">
        <v>99</v>
      </c>
      <c r="I3976" t="s">
        <v>99</v>
      </c>
      <c r="J3976" t="s">
        <v>100</v>
      </c>
      <c r="K3976" t="s">
        <v>166</v>
      </c>
      <c r="L3976" t="s">
        <v>62</v>
      </c>
      <c r="M3976" t="s">
        <v>39</v>
      </c>
      <c r="N3976" t="s">
        <v>40</v>
      </c>
      <c r="O3976">
        <v>3</v>
      </c>
      <c r="P3976" s="4">
        <v>17583</v>
      </c>
      <c r="Q3976" s="4">
        <v>12836</v>
      </c>
      <c r="R3976" s="3">
        <v>0</v>
      </c>
      <c r="S3976" s="4">
        <v>52749</v>
      </c>
      <c r="T3976" s="4">
        <v>38508</v>
      </c>
      <c r="U3976" s="4">
        <v>14241</v>
      </c>
      <c r="V3976" s="3">
        <v>0.26997668202240799</v>
      </c>
      <c r="W3976" t="s">
        <v>84</v>
      </c>
      <c r="X3976" t="s">
        <v>76</v>
      </c>
      <c r="Y3976" t="s">
        <v>156</v>
      </c>
      <c r="Z3976">
        <v>0</v>
      </c>
      <c r="AA3976" t="s">
        <v>149</v>
      </c>
      <c r="AB3976" t="s">
        <v>189</v>
      </c>
      <c r="AC3976">
        <v>2.5</v>
      </c>
      <c r="AD3976">
        <v>2024</v>
      </c>
      <c r="AE3976">
        <v>2</v>
      </c>
      <c r="AF3976" t="s">
        <v>5527</v>
      </c>
      <c r="AG3976" t="s">
        <v>5528</v>
      </c>
      <c r="AH3976" t="s">
        <v>5515</v>
      </c>
      <c r="AI3976" t="s">
        <v>5523</v>
      </c>
    </row>
    <row r="3977" spans="1:35">
      <c r="A3977" t="s">
        <v>4479</v>
      </c>
      <c r="B3977" s="2">
        <v>45370</v>
      </c>
      <c r="C3977" t="s">
        <v>350</v>
      </c>
      <c r="D3977" t="s">
        <v>49</v>
      </c>
      <c r="E3977" t="s">
        <v>111</v>
      </c>
      <c r="F3977" t="s">
        <v>70</v>
      </c>
      <c r="G3977">
        <v>58</v>
      </c>
      <c r="H3977" t="s">
        <v>105</v>
      </c>
      <c r="I3977" t="s">
        <v>89</v>
      </c>
      <c r="J3977" t="s">
        <v>82</v>
      </c>
      <c r="K3977" t="s">
        <v>136</v>
      </c>
      <c r="L3977" t="s">
        <v>142</v>
      </c>
      <c r="M3977" t="s">
        <v>92</v>
      </c>
      <c r="N3977" t="s">
        <v>53</v>
      </c>
      <c r="O3977">
        <v>1</v>
      </c>
      <c r="P3977" s="4">
        <v>4839</v>
      </c>
      <c r="Q3977" s="4">
        <v>3049</v>
      </c>
      <c r="R3977" s="3">
        <v>0.2</v>
      </c>
      <c r="S3977" s="4">
        <v>3871</v>
      </c>
      <c r="T3977" s="4">
        <v>3049</v>
      </c>
      <c r="U3977" s="4">
        <v>822</v>
      </c>
      <c r="V3977" s="3">
        <v>0.21234823043141307</v>
      </c>
      <c r="W3977" t="s">
        <v>54</v>
      </c>
      <c r="X3977" t="s">
        <v>76</v>
      </c>
      <c r="Y3977" t="s">
        <v>56</v>
      </c>
      <c r="Z3977">
        <v>7</v>
      </c>
      <c r="AA3977" t="s">
        <v>163</v>
      </c>
      <c r="AB3977" t="s">
        <v>194</v>
      </c>
      <c r="AC3977">
        <v>3.6</v>
      </c>
      <c r="AD3977">
        <v>2024</v>
      </c>
      <c r="AE3977">
        <v>3</v>
      </c>
      <c r="AF3977" t="s">
        <v>5534</v>
      </c>
      <c r="AG3977" t="s">
        <v>5528</v>
      </c>
      <c r="AH3977" t="s">
        <v>5519</v>
      </c>
      <c r="AI3977" t="s">
        <v>5523</v>
      </c>
    </row>
    <row r="3978" spans="1:35">
      <c r="A3978" t="s">
        <v>4480</v>
      </c>
      <c r="B3978" s="2">
        <v>45536</v>
      </c>
      <c r="C3978" t="s">
        <v>605</v>
      </c>
      <c r="D3978" t="s">
        <v>31</v>
      </c>
      <c r="E3978" t="s">
        <v>98</v>
      </c>
      <c r="F3978" t="s">
        <v>70</v>
      </c>
      <c r="G3978">
        <v>44</v>
      </c>
      <c r="H3978" t="s">
        <v>80</v>
      </c>
      <c r="I3978" t="s">
        <v>81</v>
      </c>
      <c r="J3978" t="s">
        <v>82</v>
      </c>
      <c r="K3978" t="s">
        <v>219</v>
      </c>
      <c r="L3978" t="s">
        <v>131</v>
      </c>
      <c r="M3978" t="s">
        <v>92</v>
      </c>
      <c r="N3978" t="s">
        <v>40</v>
      </c>
      <c r="O3978">
        <v>8</v>
      </c>
      <c r="P3978" s="4">
        <v>22444</v>
      </c>
      <c r="Q3978" s="4">
        <v>17506</v>
      </c>
      <c r="R3978" s="3">
        <v>0</v>
      </c>
      <c r="S3978" s="4">
        <v>179552</v>
      </c>
      <c r="T3978" s="4">
        <v>140048</v>
      </c>
      <c r="U3978" s="4">
        <v>39504</v>
      </c>
      <c r="V3978" s="3">
        <v>0.22001425770807342</v>
      </c>
      <c r="W3978" t="s">
        <v>41</v>
      </c>
      <c r="X3978" t="s">
        <v>42</v>
      </c>
      <c r="Y3978" t="s">
        <v>56</v>
      </c>
      <c r="Z3978">
        <v>4</v>
      </c>
      <c r="AA3978" t="s">
        <v>167</v>
      </c>
      <c r="AB3978" t="s">
        <v>194</v>
      </c>
      <c r="AC3978">
        <v>3.7</v>
      </c>
      <c r="AD3978">
        <v>2024</v>
      </c>
      <c r="AE3978">
        <v>9</v>
      </c>
      <c r="AF3978" t="s">
        <v>5531</v>
      </c>
      <c r="AG3978" t="s">
        <v>5514</v>
      </c>
      <c r="AH3978" t="s">
        <v>5515</v>
      </c>
      <c r="AI3978" t="s">
        <v>5526</v>
      </c>
    </row>
    <row r="3979" spans="1:35">
      <c r="A3979" t="s">
        <v>4481</v>
      </c>
      <c r="B3979" s="2">
        <v>45571</v>
      </c>
      <c r="C3979" t="s">
        <v>532</v>
      </c>
      <c r="D3979" t="s">
        <v>31</v>
      </c>
      <c r="E3979" t="s">
        <v>129</v>
      </c>
      <c r="F3979" t="s">
        <v>33</v>
      </c>
      <c r="G3979">
        <v>56</v>
      </c>
      <c r="H3979" t="s">
        <v>71</v>
      </c>
      <c r="I3979" t="s">
        <v>72</v>
      </c>
      <c r="J3979" t="s">
        <v>73</v>
      </c>
      <c r="K3979" t="s">
        <v>323</v>
      </c>
      <c r="L3979" t="s">
        <v>131</v>
      </c>
      <c r="M3979" t="s">
        <v>92</v>
      </c>
      <c r="N3979" t="s">
        <v>126</v>
      </c>
      <c r="O3979">
        <v>2</v>
      </c>
      <c r="P3979" s="4">
        <v>5259</v>
      </c>
      <c r="Q3979" s="4">
        <v>3208</v>
      </c>
      <c r="R3979" s="3">
        <v>0.15</v>
      </c>
      <c r="S3979" s="4">
        <v>8940</v>
      </c>
      <c r="T3979" s="4">
        <v>6416</v>
      </c>
      <c r="U3979" s="4">
        <v>2524</v>
      </c>
      <c r="V3979" s="3">
        <v>0.28232662192393737</v>
      </c>
      <c r="W3979" t="s">
        <v>75</v>
      </c>
      <c r="X3979" t="s">
        <v>76</v>
      </c>
      <c r="Y3979" t="s">
        <v>171</v>
      </c>
      <c r="Z3979">
        <v>3</v>
      </c>
      <c r="AA3979" t="s">
        <v>159</v>
      </c>
      <c r="AB3979" t="s">
        <v>95</v>
      </c>
      <c r="AC3979" t="s">
        <v>46</v>
      </c>
      <c r="AD3979">
        <v>2024</v>
      </c>
      <c r="AE3979">
        <v>10</v>
      </c>
      <c r="AF3979" t="s">
        <v>5517</v>
      </c>
      <c r="AG3979" t="s">
        <v>5518</v>
      </c>
      <c r="AH3979" t="s">
        <v>5519</v>
      </c>
      <c r="AI3979" t="s">
        <v>5523</v>
      </c>
    </row>
    <row r="3980" spans="1:35">
      <c r="A3980" t="s">
        <v>4482</v>
      </c>
      <c r="B3980" s="2">
        <v>45499</v>
      </c>
      <c r="C3980" t="s">
        <v>1127</v>
      </c>
      <c r="D3980" t="s">
        <v>31</v>
      </c>
      <c r="E3980" t="s">
        <v>135</v>
      </c>
      <c r="F3980" t="s">
        <v>33</v>
      </c>
      <c r="G3980">
        <v>28</v>
      </c>
      <c r="H3980" t="s">
        <v>80</v>
      </c>
      <c r="I3980" t="s">
        <v>81</v>
      </c>
      <c r="J3980" t="s">
        <v>82</v>
      </c>
      <c r="K3980" t="s">
        <v>257</v>
      </c>
      <c r="L3980" t="s">
        <v>62</v>
      </c>
      <c r="M3980" t="s">
        <v>39</v>
      </c>
      <c r="N3980" t="s">
        <v>53</v>
      </c>
      <c r="O3980">
        <v>5</v>
      </c>
      <c r="P3980" s="4">
        <v>7333</v>
      </c>
      <c r="Q3980" s="4">
        <v>5133</v>
      </c>
      <c r="R3980" s="3">
        <v>0.15</v>
      </c>
      <c r="S3980" s="4">
        <v>31165</v>
      </c>
      <c r="T3980" s="4">
        <v>25665</v>
      </c>
      <c r="U3980" s="4">
        <v>5500</v>
      </c>
      <c r="V3980" s="3">
        <v>0.1764800256698219</v>
      </c>
      <c r="W3980" t="s">
        <v>41</v>
      </c>
      <c r="X3980" t="s">
        <v>55</v>
      </c>
      <c r="Y3980" t="s">
        <v>56</v>
      </c>
      <c r="Z3980">
        <v>1</v>
      </c>
      <c r="AA3980" t="s">
        <v>193</v>
      </c>
      <c r="AB3980" t="s">
        <v>95</v>
      </c>
      <c r="AC3980">
        <v>3.2</v>
      </c>
      <c r="AD3980">
        <v>2024</v>
      </c>
      <c r="AE3980">
        <v>7</v>
      </c>
      <c r="AF3980" t="s">
        <v>5533</v>
      </c>
      <c r="AG3980" t="s">
        <v>5514</v>
      </c>
      <c r="AH3980" t="s">
        <v>5522</v>
      </c>
      <c r="AI3980" t="s">
        <v>5516</v>
      </c>
    </row>
    <row r="3981" spans="1:35">
      <c r="A3981" t="s">
        <v>4483</v>
      </c>
      <c r="B3981" s="2">
        <v>45648</v>
      </c>
      <c r="C3981" t="s">
        <v>1017</v>
      </c>
      <c r="D3981" t="s">
        <v>31</v>
      </c>
      <c r="E3981" t="s">
        <v>32</v>
      </c>
      <c r="F3981" t="s">
        <v>33</v>
      </c>
      <c r="G3981">
        <v>49</v>
      </c>
      <c r="H3981" t="s">
        <v>34</v>
      </c>
      <c r="I3981" t="s">
        <v>35</v>
      </c>
      <c r="J3981" t="s">
        <v>36</v>
      </c>
      <c r="K3981" t="s">
        <v>302</v>
      </c>
      <c r="L3981" t="s">
        <v>155</v>
      </c>
      <c r="M3981" t="s">
        <v>92</v>
      </c>
      <c r="N3981" t="s">
        <v>113</v>
      </c>
      <c r="O3981">
        <v>5</v>
      </c>
      <c r="P3981" s="4">
        <v>8344</v>
      </c>
      <c r="Q3981" s="4">
        <v>6008</v>
      </c>
      <c r="R3981" s="3">
        <v>0.1</v>
      </c>
      <c r="S3981" s="4">
        <v>37548</v>
      </c>
      <c r="T3981" s="4">
        <v>30040</v>
      </c>
      <c r="U3981" s="4">
        <v>7508</v>
      </c>
      <c r="V3981" s="3">
        <v>0.19995738787685097</v>
      </c>
      <c r="W3981" t="s">
        <v>41</v>
      </c>
      <c r="X3981" t="s">
        <v>76</v>
      </c>
      <c r="Y3981" t="s">
        <v>56</v>
      </c>
      <c r="Z3981">
        <v>3</v>
      </c>
      <c r="AA3981" t="s">
        <v>57</v>
      </c>
      <c r="AB3981" t="s">
        <v>194</v>
      </c>
      <c r="AC3981">
        <v>3.3</v>
      </c>
      <c r="AD3981">
        <v>2024</v>
      </c>
      <c r="AE3981">
        <v>12</v>
      </c>
      <c r="AF3981" t="s">
        <v>5521</v>
      </c>
      <c r="AG3981" t="s">
        <v>5518</v>
      </c>
      <c r="AH3981" t="s">
        <v>5522</v>
      </c>
      <c r="AI3981" t="s">
        <v>5523</v>
      </c>
    </row>
    <row r="3982" spans="1:35">
      <c r="A3982" t="s">
        <v>4484</v>
      </c>
      <c r="B3982" s="2">
        <v>45016</v>
      </c>
      <c r="C3982" t="s">
        <v>735</v>
      </c>
      <c r="D3982" t="s">
        <v>31</v>
      </c>
      <c r="E3982" t="s">
        <v>170</v>
      </c>
      <c r="F3982" t="s">
        <v>33</v>
      </c>
      <c r="G3982">
        <v>35</v>
      </c>
      <c r="H3982" t="s">
        <v>88</v>
      </c>
      <c r="I3982" t="s">
        <v>89</v>
      </c>
      <c r="J3982" t="s">
        <v>82</v>
      </c>
      <c r="K3982" t="s">
        <v>302</v>
      </c>
      <c r="L3982" t="s">
        <v>142</v>
      </c>
      <c r="M3982" t="s">
        <v>39</v>
      </c>
      <c r="N3982" t="s">
        <v>64</v>
      </c>
      <c r="O3982">
        <v>1</v>
      </c>
      <c r="P3982" s="4">
        <v>21744</v>
      </c>
      <c r="Q3982" s="4">
        <v>12612</v>
      </c>
      <c r="R3982" s="3">
        <v>0.05</v>
      </c>
      <c r="S3982" s="4">
        <v>20657</v>
      </c>
      <c r="T3982" s="4">
        <v>12612</v>
      </c>
      <c r="U3982" s="4">
        <v>8045</v>
      </c>
      <c r="V3982" s="3">
        <v>0.38945635861935424</v>
      </c>
      <c r="W3982" t="s">
        <v>54</v>
      </c>
      <c r="X3982" t="s">
        <v>55</v>
      </c>
      <c r="Y3982" t="s">
        <v>56</v>
      </c>
      <c r="Z3982">
        <v>3</v>
      </c>
      <c r="AA3982" t="s">
        <v>149</v>
      </c>
      <c r="AB3982" t="s">
        <v>121</v>
      </c>
      <c r="AC3982">
        <v>5</v>
      </c>
      <c r="AD3982">
        <v>2023</v>
      </c>
      <c r="AE3982">
        <v>3</v>
      </c>
      <c r="AF3982" t="s">
        <v>5534</v>
      </c>
      <c r="AG3982" t="s">
        <v>5528</v>
      </c>
      <c r="AH3982" t="s">
        <v>5522</v>
      </c>
      <c r="AI3982" t="s">
        <v>5526</v>
      </c>
    </row>
    <row r="3983" spans="1:35">
      <c r="A3983" t="s">
        <v>4485</v>
      </c>
      <c r="B3983" s="2">
        <v>45431</v>
      </c>
      <c r="C3983" t="s">
        <v>348</v>
      </c>
      <c r="D3983" t="s">
        <v>31</v>
      </c>
      <c r="E3983" t="s">
        <v>50</v>
      </c>
      <c r="F3983" t="s">
        <v>33</v>
      </c>
      <c r="G3983">
        <v>44</v>
      </c>
      <c r="H3983" t="s">
        <v>105</v>
      </c>
      <c r="I3983" t="s">
        <v>89</v>
      </c>
      <c r="J3983" t="s">
        <v>82</v>
      </c>
      <c r="K3983" t="s">
        <v>326</v>
      </c>
      <c r="L3983" t="s">
        <v>137</v>
      </c>
      <c r="M3983" t="s">
        <v>107</v>
      </c>
      <c r="N3983" t="s">
        <v>64</v>
      </c>
      <c r="O3983">
        <v>3</v>
      </c>
      <c r="P3983" s="4">
        <v>14040</v>
      </c>
      <c r="Q3983" s="4">
        <v>11092</v>
      </c>
      <c r="R3983" s="3">
        <v>0.1</v>
      </c>
      <c r="S3983" s="4">
        <v>37908</v>
      </c>
      <c r="T3983" s="4">
        <v>33276</v>
      </c>
      <c r="U3983" s="4">
        <v>4632</v>
      </c>
      <c r="V3983" s="3">
        <v>0.12219056663501109</v>
      </c>
      <c r="W3983" t="s">
        <v>54</v>
      </c>
      <c r="X3983" t="s">
        <v>76</v>
      </c>
      <c r="Y3983" t="s">
        <v>56</v>
      </c>
      <c r="Z3983">
        <v>3</v>
      </c>
      <c r="AA3983" t="s">
        <v>94</v>
      </c>
      <c r="AB3983" t="s">
        <v>121</v>
      </c>
      <c r="AC3983">
        <v>3.2</v>
      </c>
      <c r="AD3983">
        <v>2024</v>
      </c>
      <c r="AE3983">
        <v>5</v>
      </c>
      <c r="AF3983" t="s">
        <v>5529</v>
      </c>
      <c r="AG3983" t="s">
        <v>5525</v>
      </c>
      <c r="AH3983" t="s">
        <v>5522</v>
      </c>
      <c r="AI3983" t="s">
        <v>5526</v>
      </c>
    </row>
    <row r="3984" spans="1:35">
      <c r="A3984" t="s">
        <v>4486</v>
      </c>
      <c r="B3984" s="2">
        <v>45550</v>
      </c>
      <c r="C3984" t="s">
        <v>1144</v>
      </c>
      <c r="D3984" t="s">
        <v>31</v>
      </c>
      <c r="E3984" t="s">
        <v>170</v>
      </c>
      <c r="F3984" t="s">
        <v>33</v>
      </c>
      <c r="G3984">
        <v>23</v>
      </c>
      <c r="H3984" t="s">
        <v>153</v>
      </c>
      <c r="I3984" t="s">
        <v>154</v>
      </c>
      <c r="J3984" t="s">
        <v>36</v>
      </c>
      <c r="K3984" t="s">
        <v>116</v>
      </c>
      <c r="L3984" t="s">
        <v>38</v>
      </c>
      <c r="M3984" t="s">
        <v>107</v>
      </c>
      <c r="N3984" t="s">
        <v>126</v>
      </c>
      <c r="O3984">
        <v>1</v>
      </c>
      <c r="P3984" s="4">
        <v>13693</v>
      </c>
      <c r="Q3984" s="4">
        <v>9859</v>
      </c>
      <c r="R3984" s="3">
        <v>0</v>
      </c>
      <c r="S3984" s="4">
        <v>13693</v>
      </c>
      <c r="T3984" s="4">
        <v>9859</v>
      </c>
      <c r="U3984" s="4">
        <v>3834</v>
      </c>
      <c r="V3984" s="3">
        <v>0.27999707879938657</v>
      </c>
      <c r="W3984" t="s">
        <v>84</v>
      </c>
      <c r="X3984" t="s">
        <v>55</v>
      </c>
      <c r="Y3984" t="s">
        <v>171</v>
      </c>
      <c r="Z3984">
        <v>10</v>
      </c>
      <c r="AA3984" t="s">
        <v>65</v>
      </c>
      <c r="AB3984" t="s">
        <v>194</v>
      </c>
      <c r="AC3984" t="s">
        <v>46</v>
      </c>
      <c r="AD3984">
        <v>2024</v>
      </c>
      <c r="AE3984">
        <v>9</v>
      </c>
      <c r="AF3984" t="s">
        <v>5531</v>
      </c>
      <c r="AG3984" t="s">
        <v>5514</v>
      </c>
      <c r="AH3984" t="s">
        <v>5519</v>
      </c>
      <c r="AI3984" t="s">
        <v>5520</v>
      </c>
    </row>
    <row r="3985" spans="1:35">
      <c r="A3985" t="s">
        <v>4487</v>
      </c>
      <c r="B3985" s="2">
        <v>45318</v>
      </c>
      <c r="C3985" t="s">
        <v>1155</v>
      </c>
      <c r="D3985" t="s">
        <v>49</v>
      </c>
      <c r="E3985" t="s">
        <v>129</v>
      </c>
      <c r="F3985" t="s">
        <v>33</v>
      </c>
      <c r="G3985">
        <v>24</v>
      </c>
      <c r="H3985" t="s">
        <v>71</v>
      </c>
      <c r="I3985" t="s">
        <v>72</v>
      </c>
      <c r="J3985" t="s">
        <v>73</v>
      </c>
      <c r="K3985" t="s">
        <v>192</v>
      </c>
      <c r="L3985" t="s">
        <v>52</v>
      </c>
      <c r="M3985" t="s">
        <v>107</v>
      </c>
      <c r="N3985" t="s">
        <v>113</v>
      </c>
      <c r="O3985">
        <v>2</v>
      </c>
      <c r="P3985" s="4">
        <v>10529</v>
      </c>
      <c r="Q3985" s="4">
        <v>7581</v>
      </c>
      <c r="R3985" s="3">
        <v>0.1</v>
      </c>
      <c r="S3985" s="4">
        <v>18952</v>
      </c>
      <c r="T3985" s="4">
        <v>15162</v>
      </c>
      <c r="U3985" s="4">
        <v>3790</v>
      </c>
      <c r="V3985" s="3">
        <v>0.19997889404812158</v>
      </c>
      <c r="W3985" t="s">
        <v>84</v>
      </c>
      <c r="X3985" t="s">
        <v>76</v>
      </c>
      <c r="Y3985" t="s">
        <v>43</v>
      </c>
      <c r="Z3985">
        <v>0</v>
      </c>
      <c r="AA3985" t="s">
        <v>185</v>
      </c>
      <c r="AB3985" t="s">
        <v>194</v>
      </c>
      <c r="AC3985" t="s">
        <v>46</v>
      </c>
      <c r="AD3985">
        <v>2024</v>
      </c>
      <c r="AE3985">
        <v>1</v>
      </c>
      <c r="AF3985" t="s">
        <v>5532</v>
      </c>
      <c r="AG3985" t="s">
        <v>5528</v>
      </c>
      <c r="AH3985" t="s">
        <v>5519</v>
      </c>
      <c r="AI3985" t="s">
        <v>5520</v>
      </c>
    </row>
    <row r="3986" spans="1:35">
      <c r="A3986" t="s">
        <v>4488</v>
      </c>
      <c r="B3986" s="2">
        <v>45525</v>
      </c>
      <c r="C3986" t="s">
        <v>406</v>
      </c>
      <c r="D3986" t="s">
        <v>31</v>
      </c>
      <c r="E3986" t="s">
        <v>119</v>
      </c>
      <c r="F3986" t="s">
        <v>70</v>
      </c>
      <c r="G3986">
        <v>19</v>
      </c>
      <c r="H3986" t="s">
        <v>153</v>
      </c>
      <c r="I3986" t="s">
        <v>154</v>
      </c>
      <c r="J3986" t="s">
        <v>36</v>
      </c>
      <c r="K3986" t="s">
        <v>302</v>
      </c>
      <c r="L3986" t="s">
        <v>62</v>
      </c>
      <c r="M3986" t="s">
        <v>63</v>
      </c>
      <c r="N3986" t="s">
        <v>93</v>
      </c>
      <c r="O3986">
        <v>2</v>
      </c>
      <c r="P3986" s="4">
        <v>9816</v>
      </c>
      <c r="Q3986" s="4">
        <v>5890</v>
      </c>
      <c r="R3986" s="3">
        <v>0.1</v>
      </c>
      <c r="S3986" s="4">
        <v>17669</v>
      </c>
      <c r="T3986" s="4">
        <v>11780</v>
      </c>
      <c r="U3986" s="4">
        <v>5889</v>
      </c>
      <c r="V3986" s="3">
        <v>0.3332956024675986</v>
      </c>
      <c r="W3986" t="s">
        <v>54</v>
      </c>
      <c r="X3986" t="s">
        <v>76</v>
      </c>
      <c r="Y3986" t="s">
        <v>56</v>
      </c>
      <c r="Z3986">
        <v>1</v>
      </c>
      <c r="AA3986" t="s">
        <v>229</v>
      </c>
      <c r="AB3986" t="s">
        <v>121</v>
      </c>
      <c r="AC3986">
        <v>3.7</v>
      </c>
      <c r="AD3986">
        <v>2024</v>
      </c>
      <c r="AE3986">
        <v>8</v>
      </c>
      <c r="AF3986" t="s">
        <v>5513</v>
      </c>
      <c r="AG3986" t="s">
        <v>5514</v>
      </c>
      <c r="AH3986" t="s">
        <v>5519</v>
      </c>
      <c r="AI3986" t="s">
        <v>5520</v>
      </c>
    </row>
    <row r="3987" spans="1:35">
      <c r="A3987" t="s">
        <v>4489</v>
      </c>
      <c r="B3987" s="2">
        <v>45296</v>
      </c>
      <c r="C3987" t="s">
        <v>1178</v>
      </c>
      <c r="D3987" t="s">
        <v>31</v>
      </c>
      <c r="E3987" t="s">
        <v>129</v>
      </c>
      <c r="F3987" t="s">
        <v>33</v>
      </c>
      <c r="G3987">
        <v>32</v>
      </c>
      <c r="H3987" t="s">
        <v>99</v>
      </c>
      <c r="I3987" t="s">
        <v>99</v>
      </c>
      <c r="J3987" t="s">
        <v>100</v>
      </c>
      <c r="K3987" t="s">
        <v>37</v>
      </c>
      <c r="L3987" t="s">
        <v>101</v>
      </c>
      <c r="M3987" t="s">
        <v>107</v>
      </c>
      <c r="N3987" t="s">
        <v>113</v>
      </c>
      <c r="O3987">
        <v>2</v>
      </c>
      <c r="P3987" s="4">
        <v>1713</v>
      </c>
      <c r="Q3987" s="4">
        <v>1268</v>
      </c>
      <c r="R3987" s="3">
        <v>0.05</v>
      </c>
      <c r="S3987" s="4">
        <v>3255</v>
      </c>
      <c r="T3987" s="4">
        <v>2536</v>
      </c>
      <c r="U3987" s="4">
        <v>719</v>
      </c>
      <c r="V3987" s="3">
        <v>0.22089093701996929</v>
      </c>
      <c r="W3987" t="s">
        <v>41</v>
      </c>
      <c r="X3987" t="s">
        <v>55</v>
      </c>
      <c r="Y3987" t="s">
        <v>156</v>
      </c>
      <c r="Z3987">
        <v>0</v>
      </c>
      <c r="AA3987" t="s">
        <v>159</v>
      </c>
      <c r="AB3987" t="s">
        <v>66</v>
      </c>
      <c r="AC3987">
        <v>1.2</v>
      </c>
      <c r="AD3987">
        <v>2024</v>
      </c>
      <c r="AE3987">
        <v>1</v>
      </c>
      <c r="AF3987" t="s">
        <v>5532</v>
      </c>
      <c r="AG3987" t="s">
        <v>5528</v>
      </c>
      <c r="AH3987" t="s">
        <v>5519</v>
      </c>
      <c r="AI3987" t="s">
        <v>5516</v>
      </c>
    </row>
    <row r="3988" spans="1:35">
      <c r="A3988" t="s">
        <v>4490</v>
      </c>
      <c r="B3988" s="2">
        <v>45450</v>
      </c>
      <c r="C3988" t="s">
        <v>235</v>
      </c>
      <c r="D3988" t="s">
        <v>49</v>
      </c>
      <c r="E3988" t="s">
        <v>188</v>
      </c>
      <c r="F3988" t="s">
        <v>33</v>
      </c>
      <c r="G3988">
        <v>41</v>
      </c>
      <c r="H3988" t="s">
        <v>88</v>
      </c>
      <c r="I3988" t="s">
        <v>89</v>
      </c>
      <c r="J3988" t="s">
        <v>82</v>
      </c>
      <c r="K3988" t="s">
        <v>61</v>
      </c>
      <c r="L3988" t="s">
        <v>155</v>
      </c>
      <c r="M3988" t="s">
        <v>83</v>
      </c>
      <c r="N3988" t="s">
        <v>53</v>
      </c>
      <c r="O3988">
        <v>8</v>
      </c>
      <c r="P3988" s="4">
        <v>2347</v>
      </c>
      <c r="Q3988" s="4">
        <v>1596</v>
      </c>
      <c r="R3988" s="3">
        <v>0.2</v>
      </c>
      <c r="S3988" s="4">
        <v>15021</v>
      </c>
      <c r="T3988" s="4">
        <v>12768</v>
      </c>
      <c r="U3988" s="4">
        <v>2253</v>
      </c>
      <c r="V3988" s="3">
        <v>0.14999001398042741</v>
      </c>
      <c r="W3988" t="s">
        <v>54</v>
      </c>
      <c r="X3988" t="s">
        <v>55</v>
      </c>
      <c r="Y3988" t="s">
        <v>56</v>
      </c>
      <c r="Z3988">
        <v>6</v>
      </c>
      <c r="AA3988" t="s">
        <v>108</v>
      </c>
      <c r="AB3988" t="s">
        <v>189</v>
      </c>
      <c r="AC3988">
        <v>4.4000000000000004</v>
      </c>
      <c r="AD3988">
        <v>2024</v>
      </c>
      <c r="AE3988">
        <v>6</v>
      </c>
      <c r="AF3988" t="s">
        <v>5530</v>
      </c>
      <c r="AG3988" t="s">
        <v>5525</v>
      </c>
      <c r="AH3988" t="s">
        <v>5519</v>
      </c>
      <c r="AI3988" t="s">
        <v>5526</v>
      </c>
    </row>
    <row r="3989" spans="1:35">
      <c r="A3989" t="s">
        <v>4491</v>
      </c>
      <c r="B3989" s="2">
        <v>45520</v>
      </c>
      <c r="C3989" t="s">
        <v>475</v>
      </c>
      <c r="D3989" t="s">
        <v>49</v>
      </c>
      <c r="E3989" t="s">
        <v>170</v>
      </c>
      <c r="F3989" t="s">
        <v>33</v>
      </c>
      <c r="G3989">
        <v>26</v>
      </c>
      <c r="H3989" t="s">
        <v>99</v>
      </c>
      <c r="I3989" t="s">
        <v>99</v>
      </c>
      <c r="J3989" t="s">
        <v>100</v>
      </c>
      <c r="K3989" t="s">
        <v>219</v>
      </c>
      <c r="L3989" t="s">
        <v>52</v>
      </c>
      <c r="M3989" t="s">
        <v>107</v>
      </c>
      <c r="N3989" t="s">
        <v>113</v>
      </c>
      <c r="O3989">
        <v>4</v>
      </c>
      <c r="P3989" s="4">
        <v>10030</v>
      </c>
      <c r="Q3989" s="4">
        <v>8024</v>
      </c>
      <c r="R3989" s="3">
        <v>0.05</v>
      </c>
      <c r="S3989" s="4">
        <v>38114</v>
      </c>
      <c r="T3989" s="4">
        <v>32096</v>
      </c>
      <c r="U3989" s="4">
        <v>6018</v>
      </c>
      <c r="V3989" s="3">
        <v>0.15789473684210525</v>
      </c>
      <c r="W3989" t="s">
        <v>84</v>
      </c>
      <c r="X3989" t="s">
        <v>55</v>
      </c>
      <c r="Y3989" t="s">
        <v>56</v>
      </c>
      <c r="Z3989">
        <v>7</v>
      </c>
      <c r="AA3989" t="s">
        <v>193</v>
      </c>
      <c r="AB3989" t="s">
        <v>45</v>
      </c>
      <c r="AC3989">
        <v>4.4000000000000004</v>
      </c>
      <c r="AD3989">
        <v>2024</v>
      </c>
      <c r="AE3989">
        <v>8</v>
      </c>
      <c r="AF3989" t="s">
        <v>5513</v>
      </c>
      <c r="AG3989" t="s">
        <v>5514</v>
      </c>
      <c r="AH3989" t="s">
        <v>5522</v>
      </c>
      <c r="AI3989" t="s">
        <v>5516</v>
      </c>
    </row>
    <row r="3990" spans="1:35">
      <c r="A3990" t="s">
        <v>4492</v>
      </c>
      <c r="B3990" s="2">
        <v>45634</v>
      </c>
      <c r="C3990" t="s">
        <v>918</v>
      </c>
      <c r="D3990" t="s">
        <v>31</v>
      </c>
      <c r="E3990" t="s">
        <v>135</v>
      </c>
      <c r="F3990" t="s">
        <v>33</v>
      </c>
      <c r="G3990">
        <v>39</v>
      </c>
      <c r="H3990" t="s">
        <v>105</v>
      </c>
      <c r="I3990" t="s">
        <v>89</v>
      </c>
      <c r="J3990" t="s">
        <v>82</v>
      </c>
      <c r="K3990" t="s">
        <v>239</v>
      </c>
      <c r="L3990" t="s">
        <v>131</v>
      </c>
      <c r="M3990" t="s">
        <v>107</v>
      </c>
      <c r="N3990" t="s">
        <v>93</v>
      </c>
      <c r="O3990">
        <v>2</v>
      </c>
      <c r="P3990" s="4">
        <v>5473</v>
      </c>
      <c r="Q3990" s="4">
        <v>4159</v>
      </c>
      <c r="R3990" s="3">
        <v>0.2</v>
      </c>
      <c r="S3990" s="4">
        <v>8757</v>
      </c>
      <c r="T3990" s="4">
        <v>8318</v>
      </c>
      <c r="U3990" s="4">
        <v>439</v>
      </c>
      <c r="V3990" s="3">
        <v>5.0131323512618474E-2</v>
      </c>
      <c r="W3990" t="s">
        <v>54</v>
      </c>
      <c r="X3990" t="s">
        <v>76</v>
      </c>
      <c r="Y3990" t="s">
        <v>171</v>
      </c>
      <c r="Z3990">
        <v>5</v>
      </c>
      <c r="AA3990" t="s">
        <v>44</v>
      </c>
      <c r="AB3990" t="s">
        <v>194</v>
      </c>
      <c r="AC3990" t="s">
        <v>46</v>
      </c>
      <c r="AD3990">
        <v>2024</v>
      </c>
      <c r="AE3990">
        <v>12</v>
      </c>
      <c r="AF3990" t="s">
        <v>5521</v>
      </c>
      <c r="AG3990" t="s">
        <v>5518</v>
      </c>
      <c r="AH3990" t="s">
        <v>5519</v>
      </c>
      <c r="AI3990" t="s">
        <v>5526</v>
      </c>
    </row>
    <row r="3991" spans="1:35">
      <c r="A3991" t="s">
        <v>4493</v>
      </c>
      <c r="B3991" s="2">
        <v>45167</v>
      </c>
      <c r="C3991" t="s">
        <v>361</v>
      </c>
      <c r="D3991" t="s">
        <v>49</v>
      </c>
      <c r="E3991" t="s">
        <v>135</v>
      </c>
      <c r="F3991" t="s">
        <v>33</v>
      </c>
      <c r="G3991">
        <v>41</v>
      </c>
      <c r="H3991" t="s">
        <v>153</v>
      </c>
      <c r="I3991" t="s">
        <v>154</v>
      </c>
      <c r="J3991" t="s">
        <v>36</v>
      </c>
      <c r="K3991" t="s">
        <v>368</v>
      </c>
      <c r="L3991" t="s">
        <v>62</v>
      </c>
      <c r="M3991" t="s">
        <v>92</v>
      </c>
      <c r="N3991" t="s">
        <v>53</v>
      </c>
      <c r="O3991">
        <v>8</v>
      </c>
      <c r="P3991" s="4">
        <v>19148</v>
      </c>
      <c r="Q3991" s="4">
        <v>10723</v>
      </c>
      <c r="R3991" s="3">
        <v>0</v>
      </c>
      <c r="S3991" s="4">
        <v>153184</v>
      </c>
      <c r="T3991" s="4">
        <v>85784</v>
      </c>
      <c r="U3991" s="4">
        <v>67400</v>
      </c>
      <c r="V3991" s="3">
        <v>0.439993733026948</v>
      </c>
      <c r="W3991" t="s">
        <v>84</v>
      </c>
      <c r="X3991" t="s">
        <v>55</v>
      </c>
      <c r="Y3991" t="s">
        <v>56</v>
      </c>
      <c r="Z3991">
        <v>1</v>
      </c>
      <c r="AA3991" t="s">
        <v>108</v>
      </c>
      <c r="AB3991" t="s">
        <v>150</v>
      </c>
      <c r="AC3991">
        <v>4.4000000000000004</v>
      </c>
      <c r="AD3991">
        <v>2023</v>
      </c>
      <c r="AE3991">
        <v>8</v>
      </c>
      <c r="AF3991" t="s">
        <v>5513</v>
      </c>
      <c r="AG3991" t="s">
        <v>5514</v>
      </c>
      <c r="AH3991" t="s">
        <v>5515</v>
      </c>
      <c r="AI3991" t="s">
        <v>5526</v>
      </c>
    </row>
    <row r="3992" spans="1:35">
      <c r="A3992" t="s">
        <v>4494</v>
      </c>
      <c r="B3992" s="2">
        <v>45534</v>
      </c>
      <c r="C3992" t="s">
        <v>1448</v>
      </c>
      <c r="D3992" t="s">
        <v>31</v>
      </c>
      <c r="E3992" t="s">
        <v>98</v>
      </c>
      <c r="F3992" t="s">
        <v>70</v>
      </c>
      <c r="G3992">
        <v>52</v>
      </c>
      <c r="H3992" t="s">
        <v>146</v>
      </c>
      <c r="I3992" t="s">
        <v>147</v>
      </c>
      <c r="J3992" t="s">
        <v>36</v>
      </c>
      <c r="K3992" t="s">
        <v>219</v>
      </c>
      <c r="L3992" t="s">
        <v>38</v>
      </c>
      <c r="M3992" t="s">
        <v>39</v>
      </c>
      <c r="N3992" t="s">
        <v>53</v>
      </c>
      <c r="O3992">
        <v>3</v>
      </c>
      <c r="P3992" s="4">
        <v>2832</v>
      </c>
      <c r="Q3992" s="4">
        <v>1841</v>
      </c>
      <c r="R3992" s="3">
        <v>0</v>
      </c>
      <c r="S3992" s="4">
        <v>8496</v>
      </c>
      <c r="T3992" s="4">
        <v>5523</v>
      </c>
      <c r="U3992" s="4">
        <v>2973</v>
      </c>
      <c r="V3992" s="3">
        <v>0.34992937853107342</v>
      </c>
      <c r="W3992" t="s">
        <v>75</v>
      </c>
      <c r="X3992" t="s">
        <v>76</v>
      </c>
      <c r="Y3992" t="s">
        <v>171</v>
      </c>
      <c r="Z3992">
        <v>10</v>
      </c>
      <c r="AA3992" t="s">
        <v>65</v>
      </c>
      <c r="AB3992" t="s">
        <v>45</v>
      </c>
      <c r="AC3992" t="s">
        <v>46</v>
      </c>
      <c r="AD3992">
        <v>2024</v>
      </c>
      <c r="AE3992">
        <v>8</v>
      </c>
      <c r="AF3992" t="s">
        <v>5513</v>
      </c>
      <c r="AG3992" t="s">
        <v>5514</v>
      </c>
      <c r="AH3992" t="s">
        <v>5519</v>
      </c>
      <c r="AI3992" t="s">
        <v>5523</v>
      </c>
    </row>
    <row r="3993" spans="1:35">
      <c r="A3993" t="s">
        <v>4495</v>
      </c>
      <c r="B3993" s="2">
        <v>45266</v>
      </c>
      <c r="C3993" t="s">
        <v>471</v>
      </c>
      <c r="D3993" t="s">
        <v>49</v>
      </c>
      <c r="E3993" t="s">
        <v>98</v>
      </c>
      <c r="F3993" t="s">
        <v>70</v>
      </c>
      <c r="G3993">
        <v>31</v>
      </c>
      <c r="H3993" t="s">
        <v>105</v>
      </c>
      <c r="I3993" t="s">
        <v>89</v>
      </c>
      <c r="J3993" t="s">
        <v>82</v>
      </c>
      <c r="K3993" t="s">
        <v>37</v>
      </c>
      <c r="L3993" t="s">
        <v>137</v>
      </c>
      <c r="M3993" t="s">
        <v>83</v>
      </c>
      <c r="N3993" t="s">
        <v>64</v>
      </c>
      <c r="O3993">
        <v>4</v>
      </c>
      <c r="P3993" s="4">
        <v>21421</v>
      </c>
      <c r="Q3993" s="4">
        <v>14138</v>
      </c>
      <c r="R3993" s="3">
        <v>0.05</v>
      </c>
      <c r="S3993" s="4">
        <v>81400</v>
      </c>
      <c r="T3993" s="4">
        <v>56552</v>
      </c>
      <c r="U3993" s="4">
        <v>24848</v>
      </c>
      <c r="V3993" s="3">
        <v>0.30525798525798525</v>
      </c>
      <c r="W3993" t="s">
        <v>54</v>
      </c>
      <c r="X3993" t="s">
        <v>76</v>
      </c>
      <c r="Y3993" t="s">
        <v>56</v>
      </c>
      <c r="Z3993">
        <v>3</v>
      </c>
      <c r="AA3993" t="s">
        <v>149</v>
      </c>
      <c r="AB3993" t="s">
        <v>132</v>
      </c>
      <c r="AC3993">
        <v>4.7</v>
      </c>
      <c r="AD3993">
        <v>2023</v>
      </c>
      <c r="AE3993">
        <v>12</v>
      </c>
      <c r="AF3993" t="s">
        <v>5521</v>
      </c>
      <c r="AG3993" t="s">
        <v>5518</v>
      </c>
      <c r="AH3993" t="s">
        <v>5515</v>
      </c>
      <c r="AI3993" t="s">
        <v>5516</v>
      </c>
    </row>
    <row r="3994" spans="1:35">
      <c r="A3994" t="s">
        <v>4496</v>
      </c>
      <c r="B3994" s="2">
        <v>45423</v>
      </c>
      <c r="C3994" t="s">
        <v>888</v>
      </c>
      <c r="D3994" t="s">
        <v>31</v>
      </c>
      <c r="E3994" t="s">
        <v>50</v>
      </c>
      <c r="F3994" t="s">
        <v>33</v>
      </c>
      <c r="G3994">
        <v>49</v>
      </c>
      <c r="H3994" t="s">
        <v>99</v>
      </c>
      <c r="I3994" t="s">
        <v>99</v>
      </c>
      <c r="J3994" t="s">
        <v>100</v>
      </c>
      <c r="K3994" t="s">
        <v>116</v>
      </c>
      <c r="L3994" t="s">
        <v>131</v>
      </c>
      <c r="M3994" t="s">
        <v>39</v>
      </c>
      <c r="N3994" t="s">
        <v>64</v>
      </c>
      <c r="O3994">
        <v>2</v>
      </c>
      <c r="P3994" s="4">
        <v>2509</v>
      </c>
      <c r="Q3994" s="4">
        <v>1857</v>
      </c>
      <c r="R3994" s="3">
        <v>0</v>
      </c>
      <c r="S3994" s="4">
        <v>5018</v>
      </c>
      <c r="T3994" s="4">
        <v>3714</v>
      </c>
      <c r="U3994" s="4">
        <v>1304</v>
      </c>
      <c r="V3994" s="3">
        <v>0.25986448784376248</v>
      </c>
      <c r="W3994" t="s">
        <v>54</v>
      </c>
      <c r="X3994" t="s">
        <v>55</v>
      </c>
      <c r="Y3994" t="s">
        <v>56</v>
      </c>
      <c r="Z3994">
        <v>2</v>
      </c>
      <c r="AA3994" t="s">
        <v>167</v>
      </c>
      <c r="AB3994" t="s">
        <v>45</v>
      </c>
      <c r="AC3994">
        <v>3.9</v>
      </c>
      <c r="AD3994">
        <v>2024</v>
      </c>
      <c r="AE3994">
        <v>5</v>
      </c>
      <c r="AF3994" t="s">
        <v>5529</v>
      </c>
      <c r="AG3994" t="s">
        <v>5525</v>
      </c>
      <c r="AH3994" t="s">
        <v>5519</v>
      </c>
      <c r="AI3994" t="s">
        <v>5523</v>
      </c>
    </row>
    <row r="3995" spans="1:35">
      <c r="A3995" t="s">
        <v>4497</v>
      </c>
      <c r="B3995" s="2">
        <v>45017</v>
      </c>
      <c r="C3995" t="s">
        <v>439</v>
      </c>
      <c r="D3995" t="s">
        <v>31</v>
      </c>
      <c r="E3995" t="s">
        <v>69</v>
      </c>
      <c r="F3995" t="s">
        <v>70</v>
      </c>
      <c r="G3995">
        <v>52</v>
      </c>
      <c r="H3995" t="s">
        <v>105</v>
      </c>
      <c r="I3995" t="s">
        <v>89</v>
      </c>
      <c r="J3995" t="s">
        <v>82</v>
      </c>
      <c r="K3995" t="s">
        <v>74</v>
      </c>
      <c r="L3995" t="s">
        <v>91</v>
      </c>
      <c r="M3995" t="s">
        <v>39</v>
      </c>
      <c r="N3995" t="s">
        <v>126</v>
      </c>
      <c r="O3995">
        <v>1</v>
      </c>
      <c r="P3995" s="4">
        <v>5016</v>
      </c>
      <c r="Q3995" s="4">
        <v>4013</v>
      </c>
      <c r="R3995" s="3">
        <v>0</v>
      </c>
      <c r="S3995" s="4">
        <v>5016</v>
      </c>
      <c r="T3995" s="4">
        <v>4013</v>
      </c>
      <c r="U3995" s="4">
        <v>1003</v>
      </c>
      <c r="V3995" s="3">
        <v>0.19996012759170653</v>
      </c>
      <c r="W3995" t="s">
        <v>41</v>
      </c>
      <c r="X3995" t="s">
        <v>55</v>
      </c>
      <c r="Y3995" t="s">
        <v>156</v>
      </c>
      <c r="Z3995">
        <v>0</v>
      </c>
      <c r="AA3995" t="s">
        <v>149</v>
      </c>
      <c r="AB3995" t="s">
        <v>194</v>
      </c>
      <c r="AC3995">
        <v>2.5</v>
      </c>
      <c r="AD3995">
        <v>2023</v>
      </c>
      <c r="AE3995">
        <v>4</v>
      </c>
      <c r="AF3995" t="s">
        <v>5524</v>
      </c>
      <c r="AG3995" t="s">
        <v>5525</v>
      </c>
      <c r="AH3995" t="s">
        <v>5519</v>
      </c>
      <c r="AI3995" t="s">
        <v>5523</v>
      </c>
    </row>
    <row r="3996" spans="1:35">
      <c r="A3996" t="s">
        <v>4498</v>
      </c>
      <c r="B3996" s="2">
        <v>45012</v>
      </c>
      <c r="C3996" t="s">
        <v>355</v>
      </c>
      <c r="D3996" t="s">
        <v>31</v>
      </c>
      <c r="E3996" t="s">
        <v>124</v>
      </c>
      <c r="F3996" t="s">
        <v>70</v>
      </c>
      <c r="G3996">
        <v>58</v>
      </c>
      <c r="H3996" t="s">
        <v>80</v>
      </c>
      <c r="I3996" t="s">
        <v>81</v>
      </c>
      <c r="J3996" t="s">
        <v>82</v>
      </c>
      <c r="K3996" t="s">
        <v>37</v>
      </c>
      <c r="L3996" t="s">
        <v>137</v>
      </c>
      <c r="M3996" t="s">
        <v>83</v>
      </c>
      <c r="N3996" t="s">
        <v>126</v>
      </c>
      <c r="O3996">
        <v>1</v>
      </c>
      <c r="P3996" s="4">
        <v>16511</v>
      </c>
      <c r="Q3996" s="4">
        <v>11062</v>
      </c>
      <c r="R3996" s="3">
        <v>0</v>
      </c>
      <c r="S3996" s="4">
        <v>16511</v>
      </c>
      <c r="T3996" s="4">
        <v>11062</v>
      </c>
      <c r="U3996" s="4">
        <v>5449</v>
      </c>
      <c r="V3996" s="3">
        <v>0.33002240930288901</v>
      </c>
      <c r="W3996" t="s">
        <v>84</v>
      </c>
      <c r="X3996" t="s">
        <v>55</v>
      </c>
      <c r="Y3996" t="s">
        <v>56</v>
      </c>
      <c r="Z3996">
        <v>3</v>
      </c>
      <c r="AA3996" t="s">
        <v>102</v>
      </c>
      <c r="AB3996" t="s">
        <v>121</v>
      </c>
      <c r="AC3996">
        <v>4.0999999999999996</v>
      </c>
      <c r="AD3996">
        <v>2023</v>
      </c>
      <c r="AE3996">
        <v>3</v>
      </c>
      <c r="AF3996" t="s">
        <v>5534</v>
      </c>
      <c r="AG3996" t="s">
        <v>5528</v>
      </c>
      <c r="AH3996" t="s">
        <v>5519</v>
      </c>
      <c r="AI3996" t="s">
        <v>5523</v>
      </c>
    </row>
    <row r="3997" spans="1:35">
      <c r="A3997" t="s">
        <v>4499</v>
      </c>
      <c r="B3997" s="2">
        <v>45138</v>
      </c>
      <c r="C3997" t="s">
        <v>664</v>
      </c>
      <c r="D3997" t="s">
        <v>31</v>
      </c>
      <c r="E3997" t="s">
        <v>124</v>
      </c>
      <c r="F3997" t="s">
        <v>70</v>
      </c>
      <c r="G3997">
        <v>25</v>
      </c>
      <c r="H3997" t="s">
        <v>99</v>
      </c>
      <c r="I3997" t="s">
        <v>99</v>
      </c>
      <c r="J3997" t="s">
        <v>100</v>
      </c>
      <c r="K3997" t="s">
        <v>120</v>
      </c>
      <c r="L3997" t="s">
        <v>137</v>
      </c>
      <c r="M3997" t="s">
        <v>63</v>
      </c>
      <c r="N3997" t="s">
        <v>64</v>
      </c>
      <c r="O3997">
        <v>7</v>
      </c>
      <c r="P3997" s="4">
        <v>12384</v>
      </c>
      <c r="Q3997" s="4">
        <v>8173</v>
      </c>
      <c r="R3997" s="3">
        <v>0.2</v>
      </c>
      <c r="S3997" s="4">
        <v>69350</v>
      </c>
      <c r="T3997" s="4">
        <v>57211</v>
      </c>
      <c r="U3997" s="4">
        <v>12139</v>
      </c>
      <c r="V3997" s="3">
        <v>0.1750396539293439</v>
      </c>
      <c r="W3997" t="s">
        <v>84</v>
      </c>
      <c r="X3997" t="s">
        <v>55</v>
      </c>
      <c r="Y3997" t="s">
        <v>56</v>
      </c>
      <c r="Z3997">
        <v>1</v>
      </c>
      <c r="AA3997" t="s">
        <v>65</v>
      </c>
      <c r="AB3997" t="s">
        <v>121</v>
      </c>
      <c r="AC3997">
        <v>3.4</v>
      </c>
      <c r="AD3997">
        <v>2023</v>
      </c>
      <c r="AE3997">
        <v>7</v>
      </c>
      <c r="AF3997" t="s">
        <v>5533</v>
      </c>
      <c r="AG3997" t="s">
        <v>5514</v>
      </c>
      <c r="AH3997" t="s">
        <v>5515</v>
      </c>
      <c r="AI3997" t="s">
        <v>5516</v>
      </c>
    </row>
    <row r="3998" spans="1:35">
      <c r="A3998" t="s">
        <v>4500</v>
      </c>
      <c r="B3998" s="2">
        <v>45401</v>
      </c>
      <c r="C3998" t="s">
        <v>87</v>
      </c>
      <c r="D3998" t="s">
        <v>31</v>
      </c>
      <c r="E3998" t="s">
        <v>111</v>
      </c>
      <c r="F3998" t="s">
        <v>70</v>
      </c>
      <c r="G3998">
        <v>39</v>
      </c>
      <c r="H3998" t="s">
        <v>99</v>
      </c>
      <c r="I3998" t="s">
        <v>99</v>
      </c>
      <c r="J3998" t="s">
        <v>100</v>
      </c>
      <c r="K3998" t="s">
        <v>61</v>
      </c>
      <c r="L3998" t="s">
        <v>137</v>
      </c>
      <c r="M3998" t="s">
        <v>83</v>
      </c>
      <c r="N3998" t="s">
        <v>40</v>
      </c>
      <c r="O3998">
        <v>8</v>
      </c>
      <c r="P3998" s="4">
        <v>7743</v>
      </c>
      <c r="Q3998" s="4">
        <v>5885</v>
      </c>
      <c r="R3998" s="3">
        <v>0</v>
      </c>
      <c r="S3998" s="4">
        <v>61944</v>
      </c>
      <c r="T3998" s="4">
        <v>47080</v>
      </c>
      <c r="U3998" s="4">
        <v>14864</v>
      </c>
      <c r="V3998" s="3">
        <v>0.23995867234921864</v>
      </c>
      <c r="W3998" t="s">
        <v>41</v>
      </c>
      <c r="X3998" t="s">
        <v>55</v>
      </c>
      <c r="Y3998" t="s">
        <v>43</v>
      </c>
      <c r="Z3998">
        <v>0</v>
      </c>
      <c r="AA3998" t="s">
        <v>143</v>
      </c>
      <c r="AB3998" t="s">
        <v>66</v>
      </c>
      <c r="AC3998" t="s">
        <v>46</v>
      </c>
      <c r="AD3998">
        <v>2024</v>
      </c>
      <c r="AE3998">
        <v>4</v>
      </c>
      <c r="AF3998" t="s">
        <v>5524</v>
      </c>
      <c r="AG3998" t="s">
        <v>5525</v>
      </c>
      <c r="AH3998" t="s">
        <v>5515</v>
      </c>
      <c r="AI3998" t="s">
        <v>5526</v>
      </c>
    </row>
    <row r="3999" spans="1:35">
      <c r="A3999" t="s">
        <v>4501</v>
      </c>
      <c r="B3999" s="2">
        <v>45011</v>
      </c>
      <c r="C3999" t="s">
        <v>932</v>
      </c>
      <c r="D3999" t="s">
        <v>31</v>
      </c>
      <c r="E3999" t="s">
        <v>129</v>
      </c>
      <c r="F3999" t="s">
        <v>33</v>
      </c>
      <c r="G3999">
        <v>45</v>
      </c>
      <c r="H3999" t="s">
        <v>153</v>
      </c>
      <c r="I3999" t="s">
        <v>154</v>
      </c>
      <c r="J3999" t="s">
        <v>36</v>
      </c>
      <c r="K3999" t="s">
        <v>116</v>
      </c>
      <c r="L3999" t="s">
        <v>62</v>
      </c>
      <c r="M3999" t="s">
        <v>107</v>
      </c>
      <c r="N3999" t="s">
        <v>113</v>
      </c>
      <c r="O3999">
        <v>7</v>
      </c>
      <c r="P3999" s="4">
        <v>7364</v>
      </c>
      <c r="Q3999" s="4">
        <v>5081</v>
      </c>
      <c r="R3999" s="3">
        <v>0.1</v>
      </c>
      <c r="S3999" s="4">
        <v>46393</v>
      </c>
      <c r="T3999" s="4">
        <v>35567</v>
      </c>
      <c r="U3999" s="4">
        <v>10826</v>
      </c>
      <c r="V3999" s="3">
        <v>0.23335416981010065</v>
      </c>
      <c r="W3999" t="s">
        <v>41</v>
      </c>
      <c r="X3999" t="s">
        <v>55</v>
      </c>
      <c r="Y3999" t="s">
        <v>56</v>
      </c>
      <c r="Z3999">
        <v>3</v>
      </c>
      <c r="AA3999" t="s">
        <v>65</v>
      </c>
      <c r="AB3999" t="s">
        <v>121</v>
      </c>
      <c r="AC3999">
        <v>4.9000000000000004</v>
      </c>
      <c r="AD3999">
        <v>2023</v>
      </c>
      <c r="AE3999">
        <v>3</v>
      </c>
      <c r="AF3999" t="s">
        <v>5534</v>
      </c>
      <c r="AG3999" t="s">
        <v>5528</v>
      </c>
      <c r="AH3999" t="s">
        <v>5522</v>
      </c>
      <c r="AI3999" t="s">
        <v>5523</v>
      </c>
    </row>
    <row r="4000" spans="1:35">
      <c r="A4000" t="s">
        <v>4502</v>
      </c>
      <c r="B4000" s="2">
        <v>45558</v>
      </c>
      <c r="C4000" t="s">
        <v>241</v>
      </c>
      <c r="D4000" t="s">
        <v>31</v>
      </c>
      <c r="E4000" t="s">
        <v>170</v>
      </c>
      <c r="F4000" t="s">
        <v>33</v>
      </c>
      <c r="G4000">
        <v>33</v>
      </c>
      <c r="H4000" t="s">
        <v>71</v>
      </c>
      <c r="I4000" t="s">
        <v>72</v>
      </c>
      <c r="J4000" t="s">
        <v>73</v>
      </c>
      <c r="K4000" t="s">
        <v>199</v>
      </c>
      <c r="L4000" t="s">
        <v>137</v>
      </c>
      <c r="M4000" t="s">
        <v>107</v>
      </c>
      <c r="N4000" t="s">
        <v>64</v>
      </c>
      <c r="O4000">
        <v>2</v>
      </c>
      <c r="P4000" s="4">
        <v>20206</v>
      </c>
      <c r="Q4000" s="4">
        <v>14750</v>
      </c>
      <c r="R4000" s="3">
        <v>0.05</v>
      </c>
      <c r="S4000" s="4">
        <v>38391</v>
      </c>
      <c r="T4000" s="4">
        <v>29500</v>
      </c>
      <c r="U4000" s="4">
        <v>8891</v>
      </c>
      <c r="V4000" s="3">
        <v>0.23159073741241437</v>
      </c>
      <c r="W4000" t="s">
        <v>54</v>
      </c>
      <c r="X4000" t="s">
        <v>55</v>
      </c>
      <c r="Y4000" t="s">
        <v>43</v>
      </c>
      <c r="Z4000">
        <v>0</v>
      </c>
      <c r="AA4000" t="s">
        <v>65</v>
      </c>
      <c r="AB4000" t="s">
        <v>189</v>
      </c>
      <c r="AC4000" t="s">
        <v>46</v>
      </c>
      <c r="AD4000">
        <v>2024</v>
      </c>
      <c r="AE4000">
        <v>9</v>
      </c>
      <c r="AF4000" t="s">
        <v>5531</v>
      </c>
      <c r="AG4000" t="s">
        <v>5514</v>
      </c>
      <c r="AH4000" t="s">
        <v>5522</v>
      </c>
      <c r="AI4000" t="s">
        <v>5516</v>
      </c>
    </row>
    <row r="4001" spans="1:35">
      <c r="A4001" t="s">
        <v>4503</v>
      </c>
      <c r="B4001" s="2">
        <v>45532</v>
      </c>
      <c r="C4001" t="s">
        <v>410</v>
      </c>
      <c r="D4001" t="s">
        <v>49</v>
      </c>
      <c r="E4001" t="s">
        <v>170</v>
      </c>
      <c r="F4001" t="s">
        <v>33</v>
      </c>
      <c r="G4001">
        <v>38</v>
      </c>
      <c r="H4001" t="s">
        <v>88</v>
      </c>
      <c r="I4001" t="s">
        <v>89</v>
      </c>
      <c r="J4001" t="s">
        <v>82</v>
      </c>
      <c r="K4001" t="s">
        <v>302</v>
      </c>
      <c r="L4001" t="s">
        <v>155</v>
      </c>
      <c r="M4001" t="s">
        <v>63</v>
      </c>
      <c r="N4001" t="s">
        <v>64</v>
      </c>
      <c r="O4001">
        <v>6</v>
      </c>
      <c r="P4001" s="4">
        <v>15729</v>
      </c>
      <c r="Q4001" s="4">
        <v>8966</v>
      </c>
      <c r="R4001" s="3">
        <v>0</v>
      </c>
      <c r="S4001" s="4">
        <v>94374</v>
      </c>
      <c r="T4001" s="4">
        <v>53796</v>
      </c>
      <c r="U4001" s="4">
        <v>40578</v>
      </c>
      <c r="V4001" s="3">
        <v>0.42997011888867698</v>
      </c>
      <c r="W4001" t="s">
        <v>75</v>
      </c>
      <c r="X4001" t="s">
        <v>55</v>
      </c>
      <c r="Y4001" t="s">
        <v>56</v>
      </c>
      <c r="Z4001">
        <v>7</v>
      </c>
      <c r="AA4001" t="s">
        <v>220</v>
      </c>
      <c r="AB4001" t="s">
        <v>45</v>
      </c>
      <c r="AC4001">
        <v>3.2</v>
      </c>
      <c r="AD4001">
        <v>2024</v>
      </c>
      <c r="AE4001">
        <v>8</v>
      </c>
      <c r="AF4001" t="s">
        <v>5513</v>
      </c>
      <c r="AG4001" t="s">
        <v>5514</v>
      </c>
      <c r="AH4001" t="s">
        <v>5515</v>
      </c>
      <c r="AI4001" t="s">
        <v>5526</v>
      </c>
    </row>
    <row r="4002" spans="1:35">
      <c r="A4002" t="s">
        <v>4504</v>
      </c>
      <c r="B4002" s="2">
        <v>45511</v>
      </c>
      <c r="C4002" t="s">
        <v>271</v>
      </c>
      <c r="D4002" t="s">
        <v>49</v>
      </c>
      <c r="E4002" t="s">
        <v>69</v>
      </c>
      <c r="F4002" t="s">
        <v>70</v>
      </c>
      <c r="G4002">
        <v>21</v>
      </c>
      <c r="H4002" t="s">
        <v>146</v>
      </c>
      <c r="I4002" t="s">
        <v>147</v>
      </c>
      <c r="J4002" t="s">
        <v>36</v>
      </c>
      <c r="K4002" t="s">
        <v>51</v>
      </c>
      <c r="L4002" t="s">
        <v>91</v>
      </c>
      <c r="M4002" t="s">
        <v>107</v>
      </c>
      <c r="N4002" t="s">
        <v>126</v>
      </c>
      <c r="O4002">
        <v>4</v>
      </c>
      <c r="P4002" s="4">
        <v>17029</v>
      </c>
      <c r="Q4002" s="4">
        <v>13623</v>
      </c>
      <c r="R4002" s="3">
        <v>0.2</v>
      </c>
      <c r="S4002" s="4">
        <v>54493</v>
      </c>
      <c r="T4002" s="4">
        <v>54492</v>
      </c>
      <c r="U4002" s="4">
        <v>1</v>
      </c>
      <c r="V4002" s="3">
        <v>1.8350980859926963E-5</v>
      </c>
      <c r="W4002" t="s">
        <v>75</v>
      </c>
      <c r="X4002" t="s">
        <v>55</v>
      </c>
      <c r="Y4002" t="s">
        <v>43</v>
      </c>
      <c r="Z4002">
        <v>0</v>
      </c>
      <c r="AA4002" t="s">
        <v>226</v>
      </c>
      <c r="AB4002" t="s">
        <v>95</v>
      </c>
      <c r="AC4002" t="s">
        <v>46</v>
      </c>
      <c r="AD4002">
        <v>2024</v>
      </c>
      <c r="AE4002">
        <v>8</v>
      </c>
      <c r="AF4002" t="s">
        <v>5513</v>
      </c>
      <c r="AG4002" t="s">
        <v>5514</v>
      </c>
      <c r="AH4002" t="s">
        <v>5515</v>
      </c>
      <c r="AI4002" t="s">
        <v>5520</v>
      </c>
    </row>
    <row r="4003" spans="1:35">
      <c r="A4003" t="s">
        <v>4505</v>
      </c>
      <c r="B4003" s="2">
        <v>45032</v>
      </c>
      <c r="C4003" t="s">
        <v>358</v>
      </c>
      <c r="D4003" t="s">
        <v>49</v>
      </c>
      <c r="E4003" t="s">
        <v>119</v>
      </c>
      <c r="F4003" t="s">
        <v>70</v>
      </c>
      <c r="G4003">
        <v>20</v>
      </c>
      <c r="H4003" t="s">
        <v>71</v>
      </c>
      <c r="I4003" t="s">
        <v>72</v>
      </c>
      <c r="J4003" t="s">
        <v>73</v>
      </c>
      <c r="K4003" t="s">
        <v>120</v>
      </c>
      <c r="L4003" t="s">
        <v>52</v>
      </c>
      <c r="M4003" t="s">
        <v>83</v>
      </c>
      <c r="N4003" t="s">
        <v>113</v>
      </c>
      <c r="O4003">
        <v>4</v>
      </c>
      <c r="P4003" s="4">
        <v>24995</v>
      </c>
      <c r="Q4003" s="4">
        <v>15747</v>
      </c>
      <c r="R4003" s="3">
        <v>0.15</v>
      </c>
      <c r="S4003" s="4">
        <v>84983</v>
      </c>
      <c r="T4003" s="4">
        <v>62988</v>
      </c>
      <c r="U4003" s="4">
        <v>21995</v>
      </c>
      <c r="V4003" s="3">
        <v>0.25881646917618817</v>
      </c>
      <c r="W4003" t="s">
        <v>41</v>
      </c>
      <c r="X4003" t="s">
        <v>55</v>
      </c>
      <c r="Y4003" t="s">
        <v>171</v>
      </c>
      <c r="Z4003">
        <v>7</v>
      </c>
      <c r="AA4003" t="s">
        <v>94</v>
      </c>
      <c r="AB4003" t="s">
        <v>121</v>
      </c>
      <c r="AC4003" t="s">
        <v>46</v>
      </c>
      <c r="AD4003">
        <v>2023</v>
      </c>
      <c r="AE4003">
        <v>4</v>
      </c>
      <c r="AF4003" t="s">
        <v>5524</v>
      </c>
      <c r="AG4003" t="s">
        <v>5525</v>
      </c>
      <c r="AH4003" t="s">
        <v>5515</v>
      </c>
      <c r="AI4003" t="s">
        <v>5520</v>
      </c>
    </row>
    <row r="4004" spans="1:35">
      <c r="A4004" t="s">
        <v>4506</v>
      </c>
      <c r="B4004" s="2">
        <v>45506</v>
      </c>
      <c r="C4004" t="s">
        <v>550</v>
      </c>
      <c r="D4004" t="s">
        <v>31</v>
      </c>
      <c r="E4004" t="s">
        <v>135</v>
      </c>
      <c r="F4004" t="s">
        <v>33</v>
      </c>
      <c r="G4004">
        <v>46</v>
      </c>
      <c r="H4004" t="s">
        <v>99</v>
      </c>
      <c r="I4004" t="s">
        <v>99</v>
      </c>
      <c r="J4004" t="s">
        <v>100</v>
      </c>
      <c r="K4004" t="s">
        <v>199</v>
      </c>
      <c r="L4004" t="s">
        <v>52</v>
      </c>
      <c r="M4004" t="s">
        <v>63</v>
      </c>
      <c r="N4004" t="s">
        <v>93</v>
      </c>
      <c r="O4004">
        <v>6</v>
      </c>
      <c r="P4004" s="4">
        <v>3633</v>
      </c>
      <c r="Q4004" s="4">
        <v>2834</v>
      </c>
      <c r="R4004" s="3">
        <v>0.1</v>
      </c>
      <c r="S4004" s="4">
        <v>19618</v>
      </c>
      <c r="T4004" s="4">
        <v>17004</v>
      </c>
      <c r="U4004" s="4">
        <v>2614</v>
      </c>
      <c r="V4004" s="3">
        <v>0.13324497910082578</v>
      </c>
      <c r="W4004" t="s">
        <v>75</v>
      </c>
      <c r="X4004" t="s">
        <v>55</v>
      </c>
      <c r="Y4004" t="s">
        <v>56</v>
      </c>
      <c r="Z4004">
        <v>4</v>
      </c>
      <c r="AA4004" t="s">
        <v>167</v>
      </c>
      <c r="AB4004" t="s">
        <v>95</v>
      </c>
      <c r="AC4004">
        <v>3.9</v>
      </c>
      <c r="AD4004">
        <v>2024</v>
      </c>
      <c r="AE4004">
        <v>8</v>
      </c>
      <c r="AF4004" t="s">
        <v>5513</v>
      </c>
      <c r="AG4004" t="s">
        <v>5514</v>
      </c>
      <c r="AH4004" t="s">
        <v>5519</v>
      </c>
      <c r="AI4004" t="s">
        <v>5523</v>
      </c>
    </row>
    <row r="4005" spans="1:35">
      <c r="A4005" t="s">
        <v>4507</v>
      </c>
      <c r="B4005" s="2">
        <v>45180</v>
      </c>
      <c r="C4005" t="s">
        <v>1182</v>
      </c>
      <c r="D4005" t="s">
        <v>31</v>
      </c>
      <c r="E4005" t="s">
        <v>69</v>
      </c>
      <c r="F4005" t="s">
        <v>70</v>
      </c>
      <c r="G4005">
        <v>57</v>
      </c>
      <c r="H4005" t="s">
        <v>146</v>
      </c>
      <c r="I4005" t="s">
        <v>147</v>
      </c>
      <c r="J4005" t="s">
        <v>36</v>
      </c>
      <c r="K4005" t="s">
        <v>162</v>
      </c>
      <c r="L4005" t="s">
        <v>52</v>
      </c>
      <c r="M4005" t="s">
        <v>39</v>
      </c>
      <c r="N4005" t="s">
        <v>64</v>
      </c>
      <c r="O4005">
        <v>5</v>
      </c>
      <c r="P4005" s="4">
        <v>22085</v>
      </c>
      <c r="Q4005" s="4">
        <v>14355</v>
      </c>
      <c r="R4005" s="3">
        <v>0.1</v>
      </c>
      <c r="S4005" s="4">
        <v>99383</v>
      </c>
      <c r="T4005" s="4">
        <v>71775</v>
      </c>
      <c r="U4005" s="4">
        <v>27608</v>
      </c>
      <c r="V4005" s="3">
        <v>0.27779398891158447</v>
      </c>
      <c r="W4005" t="s">
        <v>84</v>
      </c>
      <c r="X4005" t="s">
        <v>42</v>
      </c>
      <c r="Y4005" t="s">
        <v>56</v>
      </c>
      <c r="Z4005">
        <v>3</v>
      </c>
      <c r="AA4005" t="s">
        <v>181</v>
      </c>
      <c r="AB4005" t="s">
        <v>66</v>
      </c>
      <c r="AC4005">
        <v>4.5</v>
      </c>
      <c r="AD4005">
        <v>2023</v>
      </c>
      <c r="AE4005">
        <v>9</v>
      </c>
      <c r="AF4005" t="s">
        <v>5531</v>
      </c>
      <c r="AG4005" t="s">
        <v>5514</v>
      </c>
      <c r="AH4005" t="s">
        <v>5515</v>
      </c>
      <c r="AI4005" t="s">
        <v>5523</v>
      </c>
    </row>
    <row r="4006" spans="1:35">
      <c r="A4006" t="s">
        <v>4508</v>
      </c>
      <c r="B4006" s="2">
        <v>45620</v>
      </c>
      <c r="C4006" t="s">
        <v>1026</v>
      </c>
      <c r="D4006" t="s">
        <v>31</v>
      </c>
      <c r="E4006" t="s">
        <v>50</v>
      </c>
      <c r="F4006" t="s">
        <v>33</v>
      </c>
      <c r="G4006">
        <v>48</v>
      </c>
      <c r="H4006" t="s">
        <v>99</v>
      </c>
      <c r="I4006" t="s">
        <v>99</v>
      </c>
      <c r="J4006" t="s">
        <v>100</v>
      </c>
      <c r="K4006" t="s">
        <v>130</v>
      </c>
      <c r="L4006" t="s">
        <v>101</v>
      </c>
      <c r="M4006" t="s">
        <v>63</v>
      </c>
      <c r="N4006" t="s">
        <v>40</v>
      </c>
      <c r="O4006">
        <v>1</v>
      </c>
      <c r="P4006" s="4">
        <v>18424</v>
      </c>
      <c r="Q4006" s="4">
        <v>13634</v>
      </c>
      <c r="R4006" s="3">
        <v>0</v>
      </c>
      <c r="S4006" s="4">
        <v>18424</v>
      </c>
      <c r="T4006" s="4">
        <v>13634</v>
      </c>
      <c r="U4006" s="4">
        <v>4790</v>
      </c>
      <c r="V4006" s="3">
        <v>0.25998697351280936</v>
      </c>
      <c r="W4006" t="s">
        <v>54</v>
      </c>
      <c r="X4006" t="s">
        <v>76</v>
      </c>
      <c r="Y4006" t="s">
        <v>56</v>
      </c>
      <c r="Z4006">
        <v>3</v>
      </c>
      <c r="AA4006" t="s">
        <v>163</v>
      </c>
      <c r="AB4006" t="s">
        <v>45</v>
      </c>
      <c r="AC4006">
        <v>3.6</v>
      </c>
      <c r="AD4006">
        <v>2024</v>
      </c>
      <c r="AE4006">
        <v>11</v>
      </c>
      <c r="AF4006" t="s">
        <v>5535</v>
      </c>
      <c r="AG4006" t="s">
        <v>5518</v>
      </c>
      <c r="AH4006" t="s">
        <v>5519</v>
      </c>
      <c r="AI4006" t="s">
        <v>5523</v>
      </c>
    </row>
    <row r="4007" spans="1:35">
      <c r="A4007" t="s">
        <v>4509</v>
      </c>
      <c r="B4007" s="2">
        <v>45482</v>
      </c>
      <c r="C4007" t="s">
        <v>1487</v>
      </c>
      <c r="D4007" t="s">
        <v>31</v>
      </c>
      <c r="E4007" t="s">
        <v>188</v>
      </c>
      <c r="F4007" t="s">
        <v>33</v>
      </c>
      <c r="G4007">
        <v>36</v>
      </c>
      <c r="H4007" t="s">
        <v>80</v>
      </c>
      <c r="I4007" t="s">
        <v>81</v>
      </c>
      <c r="J4007" t="s">
        <v>82</v>
      </c>
      <c r="K4007" t="s">
        <v>162</v>
      </c>
      <c r="L4007" t="s">
        <v>91</v>
      </c>
      <c r="M4007" t="s">
        <v>83</v>
      </c>
      <c r="N4007" t="s">
        <v>113</v>
      </c>
      <c r="O4007">
        <v>7</v>
      </c>
      <c r="P4007" s="4">
        <v>19329</v>
      </c>
      <c r="Q4007" s="4">
        <v>13530</v>
      </c>
      <c r="R4007" s="3">
        <v>0</v>
      </c>
      <c r="S4007" s="4">
        <v>135303</v>
      </c>
      <c r="T4007" s="4">
        <v>94710</v>
      </c>
      <c r="U4007" s="4">
        <v>40593</v>
      </c>
      <c r="V4007" s="3">
        <v>0.30001552072016141</v>
      </c>
      <c r="W4007" t="s">
        <v>54</v>
      </c>
      <c r="X4007" t="s">
        <v>55</v>
      </c>
      <c r="Y4007" t="s">
        <v>171</v>
      </c>
      <c r="Z4007">
        <v>6</v>
      </c>
      <c r="AA4007" t="s">
        <v>167</v>
      </c>
      <c r="AB4007" t="s">
        <v>150</v>
      </c>
      <c r="AC4007" t="s">
        <v>46</v>
      </c>
      <c r="AD4007">
        <v>2024</v>
      </c>
      <c r="AE4007">
        <v>7</v>
      </c>
      <c r="AF4007" t="s">
        <v>5533</v>
      </c>
      <c r="AG4007" t="s">
        <v>5514</v>
      </c>
      <c r="AH4007" t="s">
        <v>5515</v>
      </c>
      <c r="AI4007" t="s">
        <v>5526</v>
      </c>
    </row>
    <row r="4008" spans="1:35">
      <c r="A4008" t="s">
        <v>4510</v>
      </c>
      <c r="B4008" s="2">
        <v>45315</v>
      </c>
      <c r="C4008" t="s">
        <v>808</v>
      </c>
      <c r="D4008" t="s">
        <v>31</v>
      </c>
      <c r="E4008" t="s">
        <v>50</v>
      </c>
      <c r="F4008" t="s">
        <v>33</v>
      </c>
      <c r="G4008">
        <v>45</v>
      </c>
      <c r="H4008" t="s">
        <v>146</v>
      </c>
      <c r="I4008" t="s">
        <v>147</v>
      </c>
      <c r="J4008" t="s">
        <v>36</v>
      </c>
      <c r="K4008" t="s">
        <v>125</v>
      </c>
      <c r="L4008" t="s">
        <v>112</v>
      </c>
      <c r="M4008" t="s">
        <v>39</v>
      </c>
      <c r="N4008" t="s">
        <v>113</v>
      </c>
      <c r="O4008">
        <v>5</v>
      </c>
      <c r="P4008" s="4">
        <v>8067</v>
      </c>
      <c r="Q4008" s="4">
        <v>5244</v>
      </c>
      <c r="R4008" s="3">
        <v>0.1</v>
      </c>
      <c r="S4008" s="4">
        <v>36302</v>
      </c>
      <c r="T4008" s="4">
        <v>26220</v>
      </c>
      <c r="U4008" s="4">
        <v>10082</v>
      </c>
      <c r="V4008" s="3">
        <v>0.27772574513800891</v>
      </c>
      <c r="W4008" t="s">
        <v>84</v>
      </c>
      <c r="X4008" t="s">
        <v>55</v>
      </c>
      <c r="Y4008" t="s">
        <v>56</v>
      </c>
      <c r="Z4008">
        <v>3</v>
      </c>
      <c r="AA4008" t="s">
        <v>57</v>
      </c>
      <c r="AB4008" t="s">
        <v>150</v>
      </c>
      <c r="AC4008">
        <v>3.8</v>
      </c>
      <c r="AD4008">
        <v>2024</v>
      </c>
      <c r="AE4008">
        <v>1</v>
      </c>
      <c r="AF4008" t="s">
        <v>5532</v>
      </c>
      <c r="AG4008" t="s">
        <v>5528</v>
      </c>
      <c r="AH4008" t="s">
        <v>5522</v>
      </c>
      <c r="AI4008" t="s">
        <v>5523</v>
      </c>
    </row>
    <row r="4009" spans="1:35">
      <c r="A4009" t="s">
        <v>4511</v>
      </c>
      <c r="B4009" s="2">
        <v>45353</v>
      </c>
      <c r="C4009" t="s">
        <v>735</v>
      </c>
      <c r="D4009" t="s">
        <v>31</v>
      </c>
      <c r="E4009" t="s">
        <v>129</v>
      </c>
      <c r="F4009" t="s">
        <v>33</v>
      </c>
      <c r="G4009">
        <v>58</v>
      </c>
      <c r="H4009" t="s">
        <v>34</v>
      </c>
      <c r="I4009" t="s">
        <v>35</v>
      </c>
      <c r="J4009" t="s">
        <v>36</v>
      </c>
      <c r="K4009" t="s">
        <v>269</v>
      </c>
      <c r="L4009" t="s">
        <v>137</v>
      </c>
      <c r="M4009" t="s">
        <v>92</v>
      </c>
      <c r="N4009" t="s">
        <v>64</v>
      </c>
      <c r="O4009">
        <v>6</v>
      </c>
      <c r="P4009" s="4">
        <v>24781</v>
      </c>
      <c r="Q4009" s="4">
        <v>19329</v>
      </c>
      <c r="R4009" s="3">
        <v>0.1</v>
      </c>
      <c r="S4009" s="4">
        <v>133817</v>
      </c>
      <c r="T4009" s="4">
        <v>115974</v>
      </c>
      <c r="U4009" s="4">
        <v>17843</v>
      </c>
      <c r="V4009" s="3">
        <v>0.1333388134541949</v>
      </c>
      <c r="W4009" t="s">
        <v>84</v>
      </c>
      <c r="X4009" t="s">
        <v>76</v>
      </c>
      <c r="Y4009" t="s">
        <v>56</v>
      </c>
      <c r="Z4009">
        <v>7</v>
      </c>
      <c r="AA4009" t="s">
        <v>172</v>
      </c>
      <c r="AB4009" t="s">
        <v>150</v>
      </c>
      <c r="AC4009">
        <v>3.1</v>
      </c>
      <c r="AD4009">
        <v>2024</v>
      </c>
      <c r="AE4009">
        <v>3</v>
      </c>
      <c r="AF4009" t="s">
        <v>5534</v>
      </c>
      <c r="AG4009" t="s">
        <v>5528</v>
      </c>
      <c r="AH4009" t="s">
        <v>5515</v>
      </c>
      <c r="AI4009" t="s">
        <v>5523</v>
      </c>
    </row>
    <row r="4010" spans="1:35">
      <c r="A4010" t="s">
        <v>4512</v>
      </c>
      <c r="B4010" s="2">
        <v>45309</v>
      </c>
      <c r="C4010" t="s">
        <v>1732</v>
      </c>
      <c r="D4010" t="s">
        <v>31</v>
      </c>
      <c r="E4010" t="s">
        <v>124</v>
      </c>
      <c r="F4010" t="s">
        <v>70</v>
      </c>
      <c r="G4010">
        <v>43</v>
      </c>
      <c r="H4010" t="s">
        <v>105</v>
      </c>
      <c r="I4010" t="s">
        <v>89</v>
      </c>
      <c r="J4010" t="s">
        <v>82</v>
      </c>
      <c r="K4010" t="s">
        <v>219</v>
      </c>
      <c r="L4010" t="s">
        <v>131</v>
      </c>
      <c r="M4010" t="s">
        <v>63</v>
      </c>
      <c r="N4010" t="s">
        <v>53</v>
      </c>
      <c r="O4010">
        <v>6</v>
      </c>
      <c r="P4010" s="4">
        <v>3967</v>
      </c>
      <c r="Q4010" s="4">
        <v>2817</v>
      </c>
      <c r="R4010" s="3">
        <v>0.2</v>
      </c>
      <c r="S4010" s="4">
        <v>19042</v>
      </c>
      <c r="T4010" s="4">
        <v>16902</v>
      </c>
      <c r="U4010" s="4">
        <v>2140</v>
      </c>
      <c r="V4010" s="3">
        <v>0.11238315303014389</v>
      </c>
      <c r="W4010" t="s">
        <v>75</v>
      </c>
      <c r="X4010" t="s">
        <v>42</v>
      </c>
      <c r="Y4010" t="s">
        <v>56</v>
      </c>
      <c r="Z4010">
        <v>7</v>
      </c>
      <c r="AA4010" t="s">
        <v>94</v>
      </c>
      <c r="AB4010" t="s">
        <v>189</v>
      </c>
      <c r="AC4010">
        <v>4.5999999999999996</v>
      </c>
      <c r="AD4010">
        <v>2024</v>
      </c>
      <c r="AE4010">
        <v>1</v>
      </c>
      <c r="AF4010" t="s">
        <v>5532</v>
      </c>
      <c r="AG4010" t="s">
        <v>5528</v>
      </c>
      <c r="AH4010" t="s">
        <v>5519</v>
      </c>
      <c r="AI4010" t="s">
        <v>5526</v>
      </c>
    </row>
    <row r="4011" spans="1:35">
      <c r="A4011" t="s">
        <v>4513</v>
      </c>
      <c r="B4011" s="2">
        <v>45520</v>
      </c>
      <c r="C4011" t="s">
        <v>1394</v>
      </c>
      <c r="D4011" t="s">
        <v>31</v>
      </c>
      <c r="E4011" t="s">
        <v>124</v>
      </c>
      <c r="F4011" t="s">
        <v>70</v>
      </c>
      <c r="G4011">
        <v>35</v>
      </c>
      <c r="H4011" t="s">
        <v>80</v>
      </c>
      <c r="I4011" t="s">
        <v>81</v>
      </c>
      <c r="J4011" t="s">
        <v>82</v>
      </c>
      <c r="K4011" t="s">
        <v>199</v>
      </c>
      <c r="L4011" t="s">
        <v>142</v>
      </c>
      <c r="M4011" t="s">
        <v>63</v>
      </c>
      <c r="N4011" t="s">
        <v>113</v>
      </c>
      <c r="O4011">
        <v>6</v>
      </c>
      <c r="P4011" s="4">
        <v>8782</v>
      </c>
      <c r="Q4011" s="4">
        <v>5006</v>
      </c>
      <c r="R4011" s="3">
        <v>0.15</v>
      </c>
      <c r="S4011" s="4">
        <v>44788</v>
      </c>
      <c r="T4011" s="4">
        <v>30036</v>
      </c>
      <c r="U4011" s="4">
        <v>14752</v>
      </c>
      <c r="V4011" s="3">
        <v>0.32937393944806642</v>
      </c>
      <c r="W4011" t="s">
        <v>54</v>
      </c>
      <c r="X4011" t="s">
        <v>55</v>
      </c>
      <c r="Y4011" t="s">
        <v>56</v>
      </c>
      <c r="Z4011">
        <v>4</v>
      </c>
      <c r="AA4011" t="s">
        <v>172</v>
      </c>
      <c r="AB4011" t="s">
        <v>121</v>
      </c>
      <c r="AC4011">
        <v>4.0999999999999996</v>
      </c>
      <c r="AD4011">
        <v>2024</v>
      </c>
      <c r="AE4011">
        <v>8</v>
      </c>
      <c r="AF4011" t="s">
        <v>5513</v>
      </c>
      <c r="AG4011" t="s">
        <v>5514</v>
      </c>
      <c r="AH4011" t="s">
        <v>5522</v>
      </c>
      <c r="AI4011" t="s">
        <v>5526</v>
      </c>
    </row>
    <row r="4012" spans="1:35">
      <c r="A4012" t="s">
        <v>4514</v>
      </c>
      <c r="B4012" s="2">
        <v>45300</v>
      </c>
      <c r="C4012" t="s">
        <v>87</v>
      </c>
      <c r="D4012" t="s">
        <v>31</v>
      </c>
      <c r="E4012" t="s">
        <v>129</v>
      </c>
      <c r="F4012" t="s">
        <v>33</v>
      </c>
      <c r="G4012">
        <v>44</v>
      </c>
      <c r="H4012" t="s">
        <v>71</v>
      </c>
      <c r="I4012" t="s">
        <v>72</v>
      </c>
      <c r="J4012" t="s">
        <v>73</v>
      </c>
      <c r="K4012" t="s">
        <v>184</v>
      </c>
      <c r="L4012" t="s">
        <v>52</v>
      </c>
      <c r="M4012" t="s">
        <v>63</v>
      </c>
      <c r="N4012" t="s">
        <v>113</v>
      </c>
      <c r="O4012">
        <v>8</v>
      </c>
      <c r="P4012" s="4">
        <v>15744</v>
      </c>
      <c r="Q4012" s="4">
        <v>8817</v>
      </c>
      <c r="R4012" s="3">
        <v>0.15</v>
      </c>
      <c r="S4012" s="4">
        <v>107059</v>
      </c>
      <c r="T4012" s="4">
        <v>70536</v>
      </c>
      <c r="U4012" s="4">
        <v>36523</v>
      </c>
      <c r="V4012" s="3">
        <v>0.34114833876647455</v>
      </c>
      <c r="W4012" t="s">
        <v>75</v>
      </c>
      <c r="X4012" t="s">
        <v>55</v>
      </c>
      <c r="Y4012" t="s">
        <v>56</v>
      </c>
      <c r="Z4012">
        <v>6</v>
      </c>
      <c r="AA4012" t="s">
        <v>44</v>
      </c>
      <c r="AB4012" t="s">
        <v>189</v>
      </c>
      <c r="AC4012">
        <v>4.0999999999999996</v>
      </c>
      <c r="AD4012">
        <v>2024</v>
      </c>
      <c r="AE4012">
        <v>1</v>
      </c>
      <c r="AF4012" t="s">
        <v>5532</v>
      </c>
      <c r="AG4012" t="s">
        <v>5528</v>
      </c>
      <c r="AH4012" t="s">
        <v>5515</v>
      </c>
      <c r="AI4012" t="s">
        <v>5526</v>
      </c>
    </row>
    <row r="4013" spans="1:35">
      <c r="A4013" t="s">
        <v>4515</v>
      </c>
      <c r="B4013" s="2">
        <v>45074</v>
      </c>
      <c r="C4013" t="s">
        <v>460</v>
      </c>
      <c r="D4013" t="s">
        <v>49</v>
      </c>
      <c r="E4013" t="s">
        <v>129</v>
      </c>
      <c r="F4013" t="s">
        <v>33</v>
      </c>
      <c r="G4013">
        <v>41</v>
      </c>
      <c r="H4013" t="s">
        <v>146</v>
      </c>
      <c r="I4013" t="s">
        <v>147</v>
      </c>
      <c r="J4013" t="s">
        <v>36</v>
      </c>
      <c r="K4013" t="s">
        <v>239</v>
      </c>
      <c r="L4013" t="s">
        <v>155</v>
      </c>
      <c r="M4013" t="s">
        <v>92</v>
      </c>
      <c r="N4013" t="s">
        <v>53</v>
      </c>
      <c r="O4013">
        <v>3</v>
      </c>
      <c r="P4013" s="4">
        <v>9448</v>
      </c>
      <c r="Q4013" s="4">
        <v>6897</v>
      </c>
      <c r="R4013" s="3">
        <v>0.05</v>
      </c>
      <c r="S4013" s="4">
        <v>26927</v>
      </c>
      <c r="T4013" s="4">
        <v>20691</v>
      </c>
      <c r="U4013" s="4">
        <v>6236</v>
      </c>
      <c r="V4013" s="3">
        <v>0.23158911130092472</v>
      </c>
      <c r="W4013" t="s">
        <v>84</v>
      </c>
      <c r="X4013" t="s">
        <v>55</v>
      </c>
      <c r="Y4013" t="s">
        <v>56</v>
      </c>
      <c r="Z4013">
        <v>7</v>
      </c>
      <c r="AA4013" t="s">
        <v>193</v>
      </c>
      <c r="AB4013" t="s">
        <v>121</v>
      </c>
      <c r="AC4013">
        <v>3.3</v>
      </c>
      <c r="AD4013">
        <v>2023</v>
      </c>
      <c r="AE4013">
        <v>5</v>
      </c>
      <c r="AF4013" t="s">
        <v>5529</v>
      </c>
      <c r="AG4013" t="s">
        <v>5525</v>
      </c>
      <c r="AH4013" t="s">
        <v>5522</v>
      </c>
      <c r="AI4013" t="s">
        <v>5526</v>
      </c>
    </row>
    <row r="4014" spans="1:35">
      <c r="A4014" t="s">
        <v>4516</v>
      </c>
      <c r="B4014" s="2">
        <v>45494</v>
      </c>
      <c r="C4014" t="s">
        <v>422</v>
      </c>
      <c r="D4014" t="s">
        <v>31</v>
      </c>
      <c r="E4014" t="s">
        <v>135</v>
      </c>
      <c r="F4014" t="s">
        <v>33</v>
      </c>
      <c r="G4014">
        <v>44</v>
      </c>
      <c r="H4014" t="s">
        <v>146</v>
      </c>
      <c r="I4014" t="s">
        <v>147</v>
      </c>
      <c r="J4014" t="s">
        <v>36</v>
      </c>
      <c r="K4014" t="s">
        <v>302</v>
      </c>
      <c r="L4014" t="s">
        <v>112</v>
      </c>
      <c r="M4014" t="s">
        <v>39</v>
      </c>
      <c r="N4014" t="s">
        <v>126</v>
      </c>
      <c r="O4014">
        <v>2</v>
      </c>
      <c r="P4014" s="4">
        <v>17609</v>
      </c>
      <c r="Q4014" s="4">
        <v>9861</v>
      </c>
      <c r="R4014" s="3">
        <v>0</v>
      </c>
      <c r="S4014" s="4">
        <v>35218</v>
      </c>
      <c r="T4014" s="4">
        <v>19722</v>
      </c>
      <c r="U4014" s="4">
        <v>15496</v>
      </c>
      <c r="V4014" s="3">
        <v>0.44000227156567662</v>
      </c>
      <c r="W4014" t="s">
        <v>75</v>
      </c>
      <c r="X4014" t="s">
        <v>55</v>
      </c>
      <c r="Y4014" t="s">
        <v>56</v>
      </c>
      <c r="Z4014">
        <v>1</v>
      </c>
      <c r="AA4014" t="s">
        <v>57</v>
      </c>
      <c r="AB4014" t="s">
        <v>121</v>
      </c>
      <c r="AC4014">
        <v>4.5999999999999996</v>
      </c>
      <c r="AD4014">
        <v>2024</v>
      </c>
      <c r="AE4014">
        <v>7</v>
      </c>
      <c r="AF4014" t="s">
        <v>5533</v>
      </c>
      <c r="AG4014" t="s">
        <v>5514</v>
      </c>
      <c r="AH4014" t="s">
        <v>5522</v>
      </c>
      <c r="AI4014" t="s">
        <v>5526</v>
      </c>
    </row>
    <row r="4015" spans="1:35">
      <c r="A4015" t="s">
        <v>4517</v>
      </c>
      <c r="B4015" s="2">
        <v>45059</v>
      </c>
      <c r="C4015" t="s">
        <v>243</v>
      </c>
      <c r="D4015" t="s">
        <v>31</v>
      </c>
      <c r="E4015" t="s">
        <v>60</v>
      </c>
      <c r="F4015" t="s">
        <v>70</v>
      </c>
      <c r="G4015">
        <v>27</v>
      </c>
      <c r="H4015" t="s">
        <v>88</v>
      </c>
      <c r="I4015" t="s">
        <v>89</v>
      </c>
      <c r="J4015" t="s">
        <v>82</v>
      </c>
      <c r="K4015" t="s">
        <v>179</v>
      </c>
      <c r="L4015" t="s">
        <v>112</v>
      </c>
      <c r="M4015" t="s">
        <v>63</v>
      </c>
      <c r="N4015" t="s">
        <v>53</v>
      </c>
      <c r="O4015">
        <v>4</v>
      </c>
      <c r="P4015" s="4">
        <v>16496</v>
      </c>
      <c r="Q4015" s="4">
        <v>11712</v>
      </c>
      <c r="R4015" s="3">
        <v>0.05</v>
      </c>
      <c r="S4015" s="4">
        <v>62685</v>
      </c>
      <c r="T4015" s="4">
        <v>46848</v>
      </c>
      <c r="U4015" s="4">
        <v>15837</v>
      </c>
      <c r="V4015" s="3">
        <v>0.2526441732471883</v>
      </c>
      <c r="W4015" t="s">
        <v>54</v>
      </c>
      <c r="X4015" t="s">
        <v>76</v>
      </c>
      <c r="Y4015" t="s">
        <v>56</v>
      </c>
      <c r="Z4015">
        <v>1</v>
      </c>
      <c r="AA4015" t="s">
        <v>181</v>
      </c>
      <c r="AB4015" t="s">
        <v>66</v>
      </c>
      <c r="AC4015">
        <v>5</v>
      </c>
      <c r="AD4015">
        <v>2023</v>
      </c>
      <c r="AE4015">
        <v>5</v>
      </c>
      <c r="AF4015" t="s">
        <v>5529</v>
      </c>
      <c r="AG4015" t="s">
        <v>5525</v>
      </c>
      <c r="AH4015" t="s">
        <v>5515</v>
      </c>
      <c r="AI4015" t="s">
        <v>5516</v>
      </c>
    </row>
    <row r="4016" spans="1:35">
      <c r="A4016" t="s">
        <v>4518</v>
      </c>
      <c r="B4016" s="2">
        <v>45650</v>
      </c>
      <c r="C4016" t="s">
        <v>203</v>
      </c>
      <c r="D4016" t="s">
        <v>31</v>
      </c>
      <c r="E4016" t="s">
        <v>129</v>
      </c>
      <c r="F4016" t="s">
        <v>33</v>
      </c>
      <c r="G4016">
        <v>31</v>
      </c>
      <c r="H4016" t="s">
        <v>146</v>
      </c>
      <c r="I4016" t="s">
        <v>147</v>
      </c>
      <c r="J4016" t="s">
        <v>36</v>
      </c>
      <c r="K4016" t="s">
        <v>120</v>
      </c>
      <c r="L4016" t="s">
        <v>101</v>
      </c>
      <c r="M4016" t="s">
        <v>83</v>
      </c>
      <c r="N4016" t="s">
        <v>93</v>
      </c>
      <c r="O4016">
        <v>6</v>
      </c>
      <c r="P4016" s="4">
        <v>8884</v>
      </c>
      <c r="Q4016" s="4">
        <v>6308</v>
      </c>
      <c r="R4016" s="3">
        <v>0</v>
      </c>
      <c r="S4016" s="4">
        <v>53304</v>
      </c>
      <c r="T4016" s="4">
        <v>37848</v>
      </c>
      <c r="U4016" s="4">
        <v>15456</v>
      </c>
      <c r="V4016" s="3">
        <v>0.289959477712742</v>
      </c>
      <c r="W4016" t="s">
        <v>41</v>
      </c>
      <c r="X4016" t="s">
        <v>42</v>
      </c>
      <c r="Y4016" t="s">
        <v>56</v>
      </c>
      <c r="Z4016">
        <v>4</v>
      </c>
      <c r="AA4016" t="s">
        <v>65</v>
      </c>
      <c r="AB4016" t="s">
        <v>66</v>
      </c>
      <c r="AC4016">
        <v>3.3</v>
      </c>
      <c r="AD4016">
        <v>2024</v>
      </c>
      <c r="AE4016">
        <v>12</v>
      </c>
      <c r="AF4016" t="s">
        <v>5521</v>
      </c>
      <c r="AG4016" t="s">
        <v>5518</v>
      </c>
      <c r="AH4016" t="s">
        <v>5515</v>
      </c>
      <c r="AI4016" t="s">
        <v>5516</v>
      </c>
    </row>
    <row r="4017" spans="1:35">
      <c r="A4017" t="s">
        <v>4519</v>
      </c>
      <c r="B4017" s="2">
        <v>45571</v>
      </c>
      <c r="C4017" t="s">
        <v>930</v>
      </c>
      <c r="D4017" t="s">
        <v>49</v>
      </c>
      <c r="E4017" t="s">
        <v>32</v>
      </c>
      <c r="F4017" t="s">
        <v>33</v>
      </c>
      <c r="G4017">
        <v>53</v>
      </c>
      <c r="H4017" t="s">
        <v>99</v>
      </c>
      <c r="I4017" t="s">
        <v>99</v>
      </c>
      <c r="J4017" t="s">
        <v>100</v>
      </c>
      <c r="K4017" t="s">
        <v>257</v>
      </c>
      <c r="L4017" t="s">
        <v>112</v>
      </c>
      <c r="M4017" t="s">
        <v>63</v>
      </c>
      <c r="N4017" t="s">
        <v>40</v>
      </c>
      <c r="O4017">
        <v>1</v>
      </c>
      <c r="P4017" s="4">
        <v>5481</v>
      </c>
      <c r="Q4017" s="4">
        <v>4275</v>
      </c>
      <c r="R4017" s="3">
        <v>0.05</v>
      </c>
      <c r="S4017" s="4">
        <v>5207</v>
      </c>
      <c r="T4017" s="4">
        <v>4275</v>
      </c>
      <c r="U4017" s="4">
        <v>932</v>
      </c>
      <c r="V4017" s="3">
        <v>0.17898982139427694</v>
      </c>
      <c r="W4017" t="s">
        <v>41</v>
      </c>
      <c r="X4017" t="s">
        <v>42</v>
      </c>
      <c r="Y4017" t="s">
        <v>56</v>
      </c>
      <c r="Z4017">
        <v>5</v>
      </c>
      <c r="AA4017" t="s">
        <v>44</v>
      </c>
      <c r="AB4017" t="s">
        <v>45</v>
      </c>
      <c r="AC4017">
        <v>3.6</v>
      </c>
      <c r="AD4017">
        <v>2024</v>
      </c>
      <c r="AE4017">
        <v>10</v>
      </c>
      <c r="AF4017" t="s">
        <v>5517</v>
      </c>
      <c r="AG4017" t="s">
        <v>5518</v>
      </c>
      <c r="AH4017" t="s">
        <v>5519</v>
      </c>
      <c r="AI4017" t="s">
        <v>5523</v>
      </c>
    </row>
    <row r="4018" spans="1:35">
      <c r="A4018" t="s">
        <v>4520</v>
      </c>
      <c r="B4018" s="2">
        <v>45021</v>
      </c>
      <c r="C4018" t="s">
        <v>1055</v>
      </c>
      <c r="D4018" t="s">
        <v>31</v>
      </c>
      <c r="E4018" t="s">
        <v>98</v>
      </c>
      <c r="F4018" t="s">
        <v>70</v>
      </c>
      <c r="G4018">
        <v>35</v>
      </c>
      <c r="H4018" t="s">
        <v>88</v>
      </c>
      <c r="I4018" t="s">
        <v>89</v>
      </c>
      <c r="J4018" t="s">
        <v>82</v>
      </c>
      <c r="K4018" t="s">
        <v>225</v>
      </c>
      <c r="L4018" t="s">
        <v>112</v>
      </c>
      <c r="M4018" t="s">
        <v>107</v>
      </c>
      <c r="N4018" t="s">
        <v>64</v>
      </c>
      <c r="O4018">
        <v>6</v>
      </c>
      <c r="P4018" s="4">
        <v>1750</v>
      </c>
      <c r="Q4018" s="4">
        <v>1348</v>
      </c>
      <c r="R4018" s="3">
        <v>0.1</v>
      </c>
      <c r="S4018" s="4">
        <v>9450</v>
      </c>
      <c r="T4018" s="4">
        <v>8088</v>
      </c>
      <c r="U4018" s="4">
        <v>1362</v>
      </c>
      <c r="V4018" s="3">
        <v>0.14412698412698413</v>
      </c>
      <c r="W4018" t="s">
        <v>84</v>
      </c>
      <c r="X4018" t="s">
        <v>76</v>
      </c>
      <c r="Y4018" t="s">
        <v>56</v>
      </c>
      <c r="Z4018">
        <v>2</v>
      </c>
      <c r="AA4018" t="s">
        <v>229</v>
      </c>
      <c r="AB4018" t="s">
        <v>45</v>
      </c>
      <c r="AC4018">
        <v>4.0999999999999996</v>
      </c>
      <c r="AD4018">
        <v>2023</v>
      </c>
      <c r="AE4018">
        <v>4</v>
      </c>
      <c r="AF4018" t="s">
        <v>5524</v>
      </c>
      <c r="AG4018" t="s">
        <v>5525</v>
      </c>
      <c r="AH4018" t="s">
        <v>5519</v>
      </c>
      <c r="AI4018" t="s">
        <v>5526</v>
      </c>
    </row>
    <row r="4019" spans="1:35">
      <c r="A4019" t="s">
        <v>4521</v>
      </c>
      <c r="B4019" s="2">
        <v>45175</v>
      </c>
      <c r="C4019" t="s">
        <v>418</v>
      </c>
      <c r="D4019" t="s">
        <v>31</v>
      </c>
      <c r="E4019" t="s">
        <v>188</v>
      </c>
      <c r="F4019" t="s">
        <v>33</v>
      </c>
      <c r="G4019">
        <v>41</v>
      </c>
      <c r="H4019" t="s">
        <v>34</v>
      </c>
      <c r="I4019" t="s">
        <v>35</v>
      </c>
      <c r="J4019" t="s">
        <v>36</v>
      </c>
      <c r="K4019" t="s">
        <v>291</v>
      </c>
      <c r="L4019" t="s">
        <v>137</v>
      </c>
      <c r="M4019" t="s">
        <v>107</v>
      </c>
      <c r="N4019" t="s">
        <v>64</v>
      </c>
      <c r="O4019">
        <v>4</v>
      </c>
      <c r="P4019" s="4">
        <v>20027</v>
      </c>
      <c r="Q4019" s="4">
        <v>15421</v>
      </c>
      <c r="R4019" s="3">
        <v>0.15</v>
      </c>
      <c r="S4019" s="4">
        <v>68092</v>
      </c>
      <c r="T4019" s="4">
        <v>61684</v>
      </c>
      <c r="U4019" s="4">
        <v>6408</v>
      </c>
      <c r="V4019" s="3">
        <v>9.4107971567878757E-2</v>
      </c>
      <c r="W4019" t="s">
        <v>75</v>
      </c>
      <c r="X4019" t="s">
        <v>42</v>
      </c>
      <c r="Y4019" t="s">
        <v>56</v>
      </c>
      <c r="Z4019">
        <v>2</v>
      </c>
      <c r="AA4019" t="s">
        <v>108</v>
      </c>
      <c r="AB4019" t="s">
        <v>150</v>
      </c>
      <c r="AC4019">
        <v>4.8</v>
      </c>
      <c r="AD4019">
        <v>2023</v>
      </c>
      <c r="AE4019">
        <v>9</v>
      </c>
      <c r="AF4019" t="s">
        <v>5531</v>
      </c>
      <c r="AG4019" t="s">
        <v>5514</v>
      </c>
      <c r="AH4019" t="s">
        <v>5515</v>
      </c>
      <c r="AI4019" t="s">
        <v>5526</v>
      </c>
    </row>
    <row r="4020" spans="1:35">
      <c r="A4020" t="s">
        <v>4522</v>
      </c>
      <c r="B4020" s="2">
        <v>45525</v>
      </c>
      <c r="C4020" t="s">
        <v>191</v>
      </c>
      <c r="D4020" t="s">
        <v>31</v>
      </c>
      <c r="E4020" t="s">
        <v>124</v>
      </c>
      <c r="F4020" t="s">
        <v>70</v>
      </c>
      <c r="G4020">
        <v>24</v>
      </c>
      <c r="H4020" t="s">
        <v>153</v>
      </c>
      <c r="I4020" t="s">
        <v>154</v>
      </c>
      <c r="J4020" t="s">
        <v>36</v>
      </c>
      <c r="K4020" t="s">
        <v>192</v>
      </c>
      <c r="L4020" t="s">
        <v>112</v>
      </c>
      <c r="M4020" t="s">
        <v>92</v>
      </c>
      <c r="N4020" t="s">
        <v>40</v>
      </c>
      <c r="O4020">
        <v>5</v>
      </c>
      <c r="P4020" s="4">
        <v>679</v>
      </c>
      <c r="Q4020" s="4">
        <v>421</v>
      </c>
      <c r="R4020" s="3">
        <v>0</v>
      </c>
      <c r="S4020" s="4">
        <v>3395</v>
      </c>
      <c r="T4020" s="4">
        <v>2105</v>
      </c>
      <c r="U4020" s="4">
        <v>1290</v>
      </c>
      <c r="V4020" s="3">
        <v>0.37997054491899851</v>
      </c>
      <c r="W4020" t="s">
        <v>54</v>
      </c>
      <c r="X4020" t="s">
        <v>55</v>
      </c>
      <c r="Y4020" t="s">
        <v>56</v>
      </c>
      <c r="Z4020">
        <v>4</v>
      </c>
      <c r="AA4020" t="s">
        <v>57</v>
      </c>
      <c r="AB4020" t="s">
        <v>66</v>
      </c>
      <c r="AC4020">
        <v>4</v>
      </c>
      <c r="AD4020">
        <v>2024</v>
      </c>
      <c r="AE4020">
        <v>8</v>
      </c>
      <c r="AF4020" t="s">
        <v>5513</v>
      </c>
      <c r="AG4020" t="s">
        <v>5514</v>
      </c>
      <c r="AH4020" t="s">
        <v>5519</v>
      </c>
      <c r="AI4020" t="s">
        <v>5520</v>
      </c>
    </row>
    <row r="4021" spans="1:35">
      <c r="A4021" t="s">
        <v>4523</v>
      </c>
      <c r="B4021" s="2">
        <v>45417</v>
      </c>
      <c r="C4021" t="s">
        <v>2462</v>
      </c>
      <c r="D4021" t="s">
        <v>31</v>
      </c>
      <c r="E4021" t="s">
        <v>98</v>
      </c>
      <c r="F4021" t="s">
        <v>70</v>
      </c>
      <c r="G4021">
        <v>51</v>
      </c>
      <c r="H4021" t="s">
        <v>153</v>
      </c>
      <c r="I4021" t="s">
        <v>154</v>
      </c>
      <c r="J4021" t="s">
        <v>36</v>
      </c>
      <c r="K4021" t="s">
        <v>37</v>
      </c>
      <c r="L4021" t="s">
        <v>137</v>
      </c>
      <c r="M4021" t="s">
        <v>83</v>
      </c>
      <c r="N4021" t="s">
        <v>93</v>
      </c>
      <c r="O4021">
        <v>4</v>
      </c>
      <c r="P4021" s="4">
        <v>15666</v>
      </c>
      <c r="Q4021" s="4">
        <v>10810</v>
      </c>
      <c r="R4021" s="3">
        <v>0.15</v>
      </c>
      <c r="S4021" s="4">
        <v>53264</v>
      </c>
      <c r="T4021" s="4">
        <v>43240</v>
      </c>
      <c r="U4021" s="4">
        <v>10024</v>
      </c>
      <c r="V4021" s="3">
        <v>0.18819465304896366</v>
      </c>
      <c r="W4021" t="s">
        <v>84</v>
      </c>
      <c r="X4021" t="s">
        <v>76</v>
      </c>
      <c r="Y4021" t="s">
        <v>56</v>
      </c>
      <c r="Z4021">
        <v>4</v>
      </c>
      <c r="AA4021" t="s">
        <v>193</v>
      </c>
      <c r="AB4021" t="s">
        <v>66</v>
      </c>
      <c r="AC4021">
        <v>4.2</v>
      </c>
      <c r="AD4021">
        <v>2024</v>
      </c>
      <c r="AE4021">
        <v>5</v>
      </c>
      <c r="AF4021" t="s">
        <v>5529</v>
      </c>
      <c r="AG4021" t="s">
        <v>5525</v>
      </c>
      <c r="AH4021" t="s">
        <v>5515</v>
      </c>
      <c r="AI4021" t="s">
        <v>5523</v>
      </c>
    </row>
    <row r="4022" spans="1:35">
      <c r="A4022" t="s">
        <v>4524</v>
      </c>
      <c r="B4022" s="2">
        <v>45189</v>
      </c>
      <c r="C4022" t="s">
        <v>243</v>
      </c>
      <c r="D4022" t="s">
        <v>31</v>
      </c>
      <c r="E4022" t="s">
        <v>188</v>
      </c>
      <c r="F4022" t="s">
        <v>33</v>
      </c>
      <c r="G4022">
        <v>32</v>
      </c>
      <c r="H4022" t="s">
        <v>105</v>
      </c>
      <c r="I4022" t="s">
        <v>89</v>
      </c>
      <c r="J4022" t="s">
        <v>82</v>
      </c>
      <c r="K4022" t="s">
        <v>116</v>
      </c>
      <c r="L4022" t="s">
        <v>155</v>
      </c>
      <c r="M4022" t="s">
        <v>92</v>
      </c>
      <c r="N4022" t="s">
        <v>126</v>
      </c>
      <c r="O4022">
        <v>1</v>
      </c>
      <c r="P4022" s="4">
        <v>17784</v>
      </c>
      <c r="Q4022" s="4">
        <v>13872</v>
      </c>
      <c r="R4022" s="3">
        <v>0</v>
      </c>
      <c r="S4022" s="4">
        <v>17784</v>
      </c>
      <c r="T4022" s="4">
        <v>13872</v>
      </c>
      <c r="U4022" s="4">
        <v>3912</v>
      </c>
      <c r="V4022" s="3">
        <v>0.21997300944669365</v>
      </c>
      <c r="W4022" t="s">
        <v>84</v>
      </c>
      <c r="X4022" t="s">
        <v>76</v>
      </c>
      <c r="Y4022" t="s">
        <v>56</v>
      </c>
      <c r="Z4022">
        <v>1</v>
      </c>
      <c r="AA4022" t="s">
        <v>220</v>
      </c>
      <c r="AB4022" t="s">
        <v>189</v>
      </c>
      <c r="AC4022">
        <v>3</v>
      </c>
      <c r="AD4022">
        <v>2023</v>
      </c>
      <c r="AE4022">
        <v>9</v>
      </c>
      <c r="AF4022" t="s">
        <v>5531</v>
      </c>
      <c r="AG4022" t="s">
        <v>5514</v>
      </c>
      <c r="AH4022" t="s">
        <v>5519</v>
      </c>
      <c r="AI4022" t="s">
        <v>5516</v>
      </c>
    </row>
    <row r="4023" spans="1:35">
      <c r="A4023" t="s">
        <v>4525</v>
      </c>
      <c r="B4023" s="2">
        <v>45484</v>
      </c>
      <c r="C4023" t="s">
        <v>365</v>
      </c>
      <c r="D4023" t="s">
        <v>31</v>
      </c>
      <c r="E4023" t="s">
        <v>98</v>
      </c>
      <c r="F4023" t="s">
        <v>70</v>
      </c>
      <c r="G4023">
        <v>25</v>
      </c>
      <c r="H4023" t="s">
        <v>105</v>
      </c>
      <c r="I4023" t="s">
        <v>89</v>
      </c>
      <c r="J4023" t="s">
        <v>82</v>
      </c>
      <c r="K4023" t="s">
        <v>120</v>
      </c>
      <c r="L4023" t="s">
        <v>137</v>
      </c>
      <c r="M4023" t="s">
        <v>92</v>
      </c>
      <c r="N4023" t="s">
        <v>64</v>
      </c>
      <c r="O4023">
        <v>3</v>
      </c>
      <c r="P4023" s="4">
        <v>14674</v>
      </c>
      <c r="Q4023" s="4">
        <v>10419</v>
      </c>
      <c r="R4023" s="3">
        <v>0.1</v>
      </c>
      <c r="S4023" s="4">
        <v>39620</v>
      </c>
      <c r="T4023" s="4">
        <v>31257</v>
      </c>
      <c r="U4023" s="4">
        <v>8363</v>
      </c>
      <c r="V4023" s="3">
        <v>0.21108026249369005</v>
      </c>
      <c r="W4023" t="s">
        <v>54</v>
      </c>
      <c r="X4023" t="s">
        <v>55</v>
      </c>
      <c r="Y4023" t="s">
        <v>56</v>
      </c>
      <c r="Z4023">
        <v>7</v>
      </c>
      <c r="AA4023" t="s">
        <v>229</v>
      </c>
      <c r="AB4023" t="s">
        <v>194</v>
      </c>
      <c r="AC4023">
        <v>4.4000000000000004</v>
      </c>
      <c r="AD4023">
        <v>2024</v>
      </c>
      <c r="AE4023">
        <v>7</v>
      </c>
      <c r="AF4023" t="s">
        <v>5533</v>
      </c>
      <c r="AG4023" t="s">
        <v>5514</v>
      </c>
      <c r="AH4023" t="s">
        <v>5522</v>
      </c>
      <c r="AI4023" t="s">
        <v>5516</v>
      </c>
    </row>
    <row r="4024" spans="1:35">
      <c r="A4024" t="s">
        <v>4526</v>
      </c>
      <c r="B4024" s="2">
        <v>45341</v>
      </c>
      <c r="C4024" t="s">
        <v>710</v>
      </c>
      <c r="D4024" t="s">
        <v>31</v>
      </c>
      <c r="E4024" t="s">
        <v>32</v>
      </c>
      <c r="F4024" t="s">
        <v>33</v>
      </c>
      <c r="G4024">
        <v>47</v>
      </c>
      <c r="H4024" t="s">
        <v>34</v>
      </c>
      <c r="I4024" t="s">
        <v>35</v>
      </c>
      <c r="J4024" t="s">
        <v>36</v>
      </c>
      <c r="K4024" t="s">
        <v>120</v>
      </c>
      <c r="L4024" t="s">
        <v>131</v>
      </c>
      <c r="M4024" t="s">
        <v>63</v>
      </c>
      <c r="N4024" t="s">
        <v>64</v>
      </c>
      <c r="O4024">
        <v>1</v>
      </c>
      <c r="P4024" s="4">
        <v>19322</v>
      </c>
      <c r="Q4024" s="4">
        <v>10820</v>
      </c>
      <c r="R4024" s="3">
        <v>0</v>
      </c>
      <c r="S4024" s="4">
        <v>19322</v>
      </c>
      <c r="T4024" s="4">
        <v>10820</v>
      </c>
      <c r="U4024" s="4">
        <v>8502</v>
      </c>
      <c r="V4024" s="3">
        <v>0.4400165614325639</v>
      </c>
      <c r="W4024" t="s">
        <v>54</v>
      </c>
      <c r="X4024" t="s">
        <v>42</v>
      </c>
      <c r="Y4024" t="s">
        <v>43</v>
      </c>
      <c r="Z4024">
        <v>0</v>
      </c>
      <c r="AA4024" t="s">
        <v>108</v>
      </c>
      <c r="AB4024" t="s">
        <v>194</v>
      </c>
      <c r="AC4024" t="s">
        <v>46</v>
      </c>
      <c r="AD4024">
        <v>2024</v>
      </c>
      <c r="AE4024">
        <v>2</v>
      </c>
      <c r="AF4024" t="s">
        <v>5527</v>
      </c>
      <c r="AG4024" t="s">
        <v>5528</v>
      </c>
      <c r="AH4024" t="s">
        <v>5519</v>
      </c>
      <c r="AI4024" t="s">
        <v>5523</v>
      </c>
    </row>
    <row r="4025" spans="1:35">
      <c r="A4025" t="s">
        <v>4527</v>
      </c>
      <c r="B4025" s="2">
        <v>45259</v>
      </c>
      <c r="C4025" t="s">
        <v>251</v>
      </c>
      <c r="D4025" t="s">
        <v>49</v>
      </c>
      <c r="E4025" t="s">
        <v>124</v>
      </c>
      <c r="F4025" t="s">
        <v>70</v>
      </c>
      <c r="G4025">
        <v>25</v>
      </c>
      <c r="H4025" t="s">
        <v>153</v>
      </c>
      <c r="I4025" t="s">
        <v>154</v>
      </c>
      <c r="J4025" t="s">
        <v>36</v>
      </c>
      <c r="K4025" t="s">
        <v>184</v>
      </c>
      <c r="L4025" t="s">
        <v>62</v>
      </c>
      <c r="M4025" t="s">
        <v>107</v>
      </c>
      <c r="N4025" t="s">
        <v>40</v>
      </c>
      <c r="O4025">
        <v>6</v>
      </c>
      <c r="P4025" s="4">
        <v>23861</v>
      </c>
      <c r="Q4025" s="4">
        <v>14317</v>
      </c>
      <c r="R4025" s="3">
        <v>0.1</v>
      </c>
      <c r="S4025" s="4">
        <v>128849</v>
      </c>
      <c r="T4025" s="4">
        <v>85902</v>
      </c>
      <c r="U4025" s="4">
        <v>42947</v>
      </c>
      <c r="V4025" s="3">
        <v>0.33331263727308708</v>
      </c>
      <c r="W4025" t="s">
        <v>84</v>
      </c>
      <c r="X4025" t="s">
        <v>42</v>
      </c>
      <c r="Y4025" t="s">
        <v>43</v>
      </c>
      <c r="Z4025">
        <v>0</v>
      </c>
      <c r="AA4025" t="s">
        <v>85</v>
      </c>
      <c r="AB4025" t="s">
        <v>45</v>
      </c>
      <c r="AC4025" t="s">
        <v>46</v>
      </c>
      <c r="AD4025">
        <v>2023</v>
      </c>
      <c r="AE4025">
        <v>11</v>
      </c>
      <c r="AF4025" t="s">
        <v>5535</v>
      </c>
      <c r="AG4025" t="s">
        <v>5518</v>
      </c>
      <c r="AH4025" t="s">
        <v>5515</v>
      </c>
      <c r="AI4025" t="s">
        <v>5516</v>
      </c>
    </row>
    <row r="4026" spans="1:35">
      <c r="A4026" t="s">
        <v>4528</v>
      </c>
      <c r="B4026" s="2">
        <v>45305</v>
      </c>
      <c r="C4026" t="s">
        <v>1142</v>
      </c>
      <c r="D4026" t="s">
        <v>31</v>
      </c>
      <c r="E4026" t="s">
        <v>111</v>
      </c>
      <c r="F4026" t="s">
        <v>70</v>
      </c>
      <c r="G4026">
        <v>47</v>
      </c>
      <c r="H4026" t="s">
        <v>146</v>
      </c>
      <c r="I4026" t="s">
        <v>147</v>
      </c>
      <c r="J4026" t="s">
        <v>36</v>
      </c>
      <c r="K4026" t="s">
        <v>323</v>
      </c>
      <c r="L4026" t="s">
        <v>112</v>
      </c>
      <c r="M4026" t="s">
        <v>39</v>
      </c>
      <c r="N4026" t="s">
        <v>40</v>
      </c>
      <c r="O4026">
        <v>5</v>
      </c>
      <c r="P4026" s="4">
        <v>17933</v>
      </c>
      <c r="Q4026" s="4">
        <v>12194</v>
      </c>
      <c r="R4026" s="3">
        <v>0.1</v>
      </c>
      <c r="S4026" s="4">
        <v>80699</v>
      </c>
      <c r="T4026" s="4">
        <v>60970</v>
      </c>
      <c r="U4026" s="4">
        <v>19729</v>
      </c>
      <c r="V4026" s="3">
        <v>0.2444763875636625</v>
      </c>
      <c r="W4026" t="s">
        <v>41</v>
      </c>
      <c r="X4026" t="s">
        <v>42</v>
      </c>
      <c r="Y4026" t="s">
        <v>43</v>
      </c>
      <c r="Z4026">
        <v>0</v>
      </c>
      <c r="AA4026" t="s">
        <v>159</v>
      </c>
      <c r="AB4026" t="s">
        <v>95</v>
      </c>
      <c r="AC4026" t="s">
        <v>46</v>
      </c>
      <c r="AD4026">
        <v>2024</v>
      </c>
      <c r="AE4026">
        <v>1</v>
      </c>
      <c r="AF4026" t="s">
        <v>5532</v>
      </c>
      <c r="AG4026" t="s">
        <v>5528</v>
      </c>
      <c r="AH4026" t="s">
        <v>5515</v>
      </c>
      <c r="AI4026" t="s">
        <v>5523</v>
      </c>
    </row>
    <row r="4027" spans="1:35">
      <c r="A4027" t="s">
        <v>4529</v>
      </c>
      <c r="B4027" s="2">
        <v>45540</v>
      </c>
      <c r="C4027" t="s">
        <v>1732</v>
      </c>
      <c r="D4027" t="s">
        <v>31</v>
      </c>
      <c r="E4027" t="s">
        <v>124</v>
      </c>
      <c r="F4027" t="s">
        <v>70</v>
      </c>
      <c r="G4027">
        <v>18</v>
      </c>
      <c r="H4027" t="s">
        <v>105</v>
      </c>
      <c r="I4027" t="s">
        <v>89</v>
      </c>
      <c r="J4027" t="s">
        <v>82</v>
      </c>
      <c r="K4027" t="s">
        <v>162</v>
      </c>
      <c r="L4027" t="s">
        <v>38</v>
      </c>
      <c r="M4027" t="s">
        <v>107</v>
      </c>
      <c r="N4027" t="s">
        <v>53</v>
      </c>
      <c r="O4027">
        <v>1</v>
      </c>
      <c r="P4027" s="4">
        <v>17855</v>
      </c>
      <c r="Q4027" s="4">
        <v>9820</v>
      </c>
      <c r="R4027" s="3">
        <v>0.15</v>
      </c>
      <c r="S4027" s="4">
        <v>15177</v>
      </c>
      <c r="T4027" s="4">
        <v>9820</v>
      </c>
      <c r="U4027" s="4">
        <v>5357</v>
      </c>
      <c r="V4027" s="3">
        <v>0.35296830730710943</v>
      </c>
      <c r="W4027" t="s">
        <v>84</v>
      </c>
      <c r="X4027" t="s">
        <v>42</v>
      </c>
      <c r="Y4027" t="s">
        <v>43</v>
      </c>
      <c r="Z4027">
        <v>0</v>
      </c>
      <c r="AA4027" t="s">
        <v>193</v>
      </c>
      <c r="AB4027" t="s">
        <v>150</v>
      </c>
      <c r="AC4027" t="s">
        <v>46</v>
      </c>
      <c r="AD4027">
        <v>2024</v>
      </c>
      <c r="AE4027">
        <v>9</v>
      </c>
      <c r="AF4027" t="s">
        <v>5531</v>
      </c>
      <c r="AG4027" t="s">
        <v>5514</v>
      </c>
      <c r="AH4027" t="s">
        <v>5519</v>
      </c>
      <c r="AI4027" t="s">
        <v>5520</v>
      </c>
    </row>
    <row r="4028" spans="1:35">
      <c r="A4028" t="s">
        <v>4530</v>
      </c>
      <c r="B4028" s="2">
        <v>45528</v>
      </c>
      <c r="C4028" t="s">
        <v>930</v>
      </c>
      <c r="D4028" t="s">
        <v>31</v>
      </c>
      <c r="E4028" t="s">
        <v>50</v>
      </c>
      <c r="F4028" t="s">
        <v>33</v>
      </c>
      <c r="G4028">
        <v>35</v>
      </c>
      <c r="H4028" t="s">
        <v>88</v>
      </c>
      <c r="I4028" t="s">
        <v>89</v>
      </c>
      <c r="J4028" t="s">
        <v>82</v>
      </c>
      <c r="K4028" t="s">
        <v>214</v>
      </c>
      <c r="L4028" t="s">
        <v>101</v>
      </c>
      <c r="M4028" t="s">
        <v>63</v>
      </c>
      <c r="N4028" t="s">
        <v>64</v>
      </c>
      <c r="O4028">
        <v>8</v>
      </c>
      <c r="P4028" s="4">
        <v>2686</v>
      </c>
      <c r="Q4028" s="4">
        <v>2041</v>
      </c>
      <c r="R4028" s="3">
        <v>0.1</v>
      </c>
      <c r="S4028" s="4">
        <v>19339</v>
      </c>
      <c r="T4028" s="4">
        <v>16328</v>
      </c>
      <c r="U4028" s="4">
        <v>3011</v>
      </c>
      <c r="V4028" s="3">
        <v>0.15569574435079372</v>
      </c>
      <c r="W4028" t="s">
        <v>84</v>
      </c>
      <c r="X4028" t="s">
        <v>42</v>
      </c>
      <c r="Y4028" t="s">
        <v>156</v>
      </c>
      <c r="Z4028">
        <v>0</v>
      </c>
      <c r="AA4028" t="s">
        <v>163</v>
      </c>
      <c r="AB4028" t="s">
        <v>194</v>
      </c>
      <c r="AC4028">
        <v>1.7</v>
      </c>
      <c r="AD4028">
        <v>2024</v>
      </c>
      <c r="AE4028">
        <v>8</v>
      </c>
      <c r="AF4028" t="s">
        <v>5513</v>
      </c>
      <c r="AG4028" t="s">
        <v>5514</v>
      </c>
      <c r="AH4028" t="s">
        <v>5519</v>
      </c>
      <c r="AI4028" t="s">
        <v>5526</v>
      </c>
    </row>
    <row r="4029" spans="1:35">
      <c r="A4029" t="s">
        <v>4531</v>
      </c>
      <c r="B4029" s="2">
        <v>45533</v>
      </c>
      <c r="C4029" t="s">
        <v>984</v>
      </c>
      <c r="D4029" t="s">
        <v>31</v>
      </c>
      <c r="E4029" t="s">
        <v>32</v>
      </c>
      <c r="F4029" t="s">
        <v>33</v>
      </c>
      <c r="G4029">
        <v>39</v>
      </c>
      <c r="H4029" t="s">
        <v>99</v>
      </c>
      <c r="I4029" t="s">
        <v>99</v>
      </c>
      <c r="J4029" t="s">
        <v>100</v>
      </c>
      <c r="K4029" t="s">
        <v>162</v>
      </c>
      <c r="L4029" t="s">
        <v>91</v>
      </c>
      <c r="M4029" t="s">
        <v>63</v>
      </c>
      <c r="N4029" t="s">
        <v>93</v>
      </c>
      <c r="O4029">
        <v>4</v>
      </c>
      <c r="P4029" s="4">
        <v>3228</v>
      </c>
      <c r="Q4029" s="4">
        <v>2486</v>
      </c>
      <c r="R4029" s="3">
        <v>0.1</v>
      </c>
      <c r="S4029" s="4">
        <v>11621</v>
      </c>
      <c r="T4029" s="4">
        <v>9944</v>
      </c>
      <c r="U4029" s="4">
        <v>1677</v>
      </c>
      <c r="V4029" s="3">
        <v>0.14430771878495827</v>
      </c>
      <c r="W4029" t="s">
        <v>54</v>
      </c>
      <c r="X4029" t="s">
        <v>55</v>
      </c>
      <c r="Y4029" t="s">
        <v>56</v>
      </c>
      <c r="Z4029">
        <v>4</v>
      </c>
      <c r="AA4029" t="s">
        <v>229</v>
      </c>
      <c r="AB4029" t="s">
        <v>45</v>
      </c>
      <c r="AC4029">
        <v>4.5999999999999996</v>
      </c>
      <c r="AD4029">
        <v>2024</v>
      </c>
      <c r="AE4029">
        <v>8</v>
      </c>
      <c r="AF4029" t="s">
        <v>5513</v>
      </c>
      <c r="AG4029" t="s">
        <v>5514</v>
      </c>
      <c r="AH4029" t="s">
        <v>5519</v>
      </c>
      <c r="AI4029" t="s">
        <v>5526</v>
      </c>
    </row>
    <row r="4030" spans="1:35">
      <c r="A4030" t="s">
        <v>4532</v>
      </c>
      <c r="B4030" s="2">
        <v>45135</v>
      </c>
      <c r="C4030" t="s">
        <v>453</v>
      </c>
      <c r="D4030" t="s">
        <v>49</v>
      </c>
      <c r="E4030" t="s">
        <v>170</v>
      </c>
      <c r="F4030" t="s">
        <v>33</v>
      </c>
      <c r="G4030">
        <v>51</v>
      </c>
      <c r="H4030" t="s">
        <v>34</v>
      </c>
      <c r="I4030" t="s">
        <v>35</v>
      </c>
      <c r="J4030" t="s">
        <v>36</v>
      </c>
      <c r="K4030" t="s">
        <v>239</v>
      </c>
      <c r="L4030" t="s">
        <v>101</v>
      </c>
      <c r="M4030" t="s">
        <v>83</v>
      </c>
      <c r="N4030" t="s">
        <v>113</v>
      </c>
      <c r="O4030">
        <v>3</v>
      </c>
      <c r="P4030" s="4">
        <v>11192</v>
      </c>
      <c r="Q4030" s="4">
        <v>7387</v>
      </c>
      <c r="R4030" s="3">
        <v>0.05</v>
      </c>
      <c r="S4030" s="4">
        <v>31897</v>
      </c>
      <c r="T4030" s="4">
        <v>22161</v>
      </c>
      <c r="U4030" s="4">
        <v>9736</v>
      </c>
      <c r="V4030" s="3">
        <v>0.30523246700316642</v>
      </c>
      <c r="W4030" t="s">
        <v>75</v>
      </c>
      <c r="X4030" t="s">
        <v>55</v>
      </c>
      <c r="Y4030" t="s">
        <v>56</v>
      </c>
      <c r="Z4030">
        <v>3</v>
      </c>
      <c r="AA4030" t="s">
        <v>163</v>
      </c>
      <c r="AB4030" t="s">
        <v>189</v>
      </c>
      <c r="AC4030">
        <v>4.4000000000000004</v>
      </c>
      <c r="AD4030">
        <v>2023</v>
      </c>
      <c r="AE4030">
        <v>7</v>
      </c>
      <c r="AF4030" t="s">
        <v>5533</v>
      </c>
      <c r="AG4030" t="s">
        <v>5514</v>
      </c>
      <c r="AH4030" t="s">
        <v>5522</v>
      </c>
      <c r="AI4030" t="s">
        <v>5523</v>
      </c>
    </row>
    <row r="4031" spans="1:35">
      <c r="A4031" t="s">
        <v>4533</v>
      </c>
      <c r="B4031" s="2">
        <v>45187</v>
      </c>
      <c r="C4031" t="s">
        <v>532</v>
      </c>
      <c r="D4031" t="s">
        <v>49</v>
      </c>
      <c r="E4031" t="s">
        <v>124</v>
      </c>
      <c r="F4031" t="s">
        <v>70</v>
      </c>
      <c r="G4031">
        <v>39</v>
      </c>
      <c r="H4031" t="s">
        <v>80</v>
      </c>
      <c r="I4031" t="s">
        <v>81</v>
      </c>
      <c r="J4031" t="s">
        <v>82</v>
      </c>
      <c r="K4031" t="s">
        <v>368</v>
      </c>
      <c r="L4031" t="s">
        <v>91</v>
      </c>
      <c r="M4031" t="s">
        <v>63</v>
      </c>
      <c r="N4031" t="s">
        <v>126</v>
      </c>
      <c r="O4031">
        <v>8</v>
      </c>
      <c r="P4031" s="4">
        <v>22100</v>
      </c>
      <c r="Q4031" s="4">
        <v>16354</v>
      </c>
      <c r="R4031" s="3">
        <v>0.15</v>
      </c>
      <c r="S4031" s="4">
        <v>150280</v>
      </c>
      <c r="T4031" s="4">
        <v>130832</v>
      </c>
      <c r="U4031" s="4">
        <v>19448</v>
      </c>
      <c r="V4031" s="3">
        <v>0.12941176470588237</v>
      </c>
      <c r="W4031" t="s">
        <v>75</v>
      </c>
      <c r="X4031" t="s">
        <v>55</v>
      </c>
      <c r="Y4031" t="s">
        <v>56</v>
      </c>
      <c r="Z4031">
        <v>1</v>
      </c>
      <c r="AA4031" t="s">
        <v>172</v>
      </c>
      <c r="AB4031" t="s">
        <v>189</v>
      </c>
      <c r="AC4031">
        <v>4</v>
      </c>
      <c r="AD4031">
        <v>2023</v>
      </c>
      <c r="AE4031">
        <v>9</v>
      </c>
      <c r="AF4031" t="s">
        <v>5531</v>
      </c>
      <c r="AG4031" t="s">
        <v>5514</v>
      </c>
      <c r="AH4031" t="s">
        <v>5515</v>
      </c>
      <c r="AI4031" t="s">
        <v>5526</v>
      </c>
    </row>
    <row r="4032" spans="1:35">
      <c r="A4032" t="s">
        <v>4534</v>
      </c>
      <c r="B4032" s="2">
        <v>45313</v>
      </c>
      <c r="C4032" t="s">
        <v>447</v>
      </c>
      <c r="D4032" t="s">
        <v>31</v>
      </c>
      <c r="E4032" t="s">
        <v>60</v>
      </c>
      <c r="F4032" t="s">
        <v>70</v>
      </c>
      <c r="G4032">
        <v>54</v>
      </c>
      <c r="H4032" t="s">
        <v>34</v>
      </c>
      <c r="I4032" t="s">
        <v>35</v>
      </c>
      <c r="J4032" t="s">
        <v>36</v>
      </c>
      <c r="K4032" t="s">
        <v>192</v>
      </c>
      <c r="L4032" t="s">
        <v>155</v>
      </c>
      <c r="M4032" t="s">
        <v>39</v>
      </c>
      <c r="N4032" t="s">
        <v>113</v>
      </c>
      <c r="O4032">
        <v>4</v>
      </c>
      <c r="P4032" s="4">
        <v>15138</v>
      </c>
      <c r="Q4032" s="4">
        <v>9386</v>
      </c>
      <c r="R4032" s="3">
        <v>0.05</v>
      </c>
      <c r="S4032" s="4">
        <v>57524</v>
      </c>
      <c r="T4032" s="4">
        <v>37544</v>
      </c>
      <c r="U4032" s="4">
        <v>19980</v>
      </c>
      <c r="V4032" s="3">
        <v>0.34733328697587096</v>
      </c>
      <c r="W4032" t="s">
        <v>41</v>
      </c>
      <c r="X4032" t="s">
        <v>42</v>
      </c>
      <c r="Y4032" t="s">
        <v>56</v>
      </c>
      <c r="Z4032">
        <v>3</v>
      </c>
      <c r="AA4032" t="s">
        <v>220</v>
      </c>
      <c r="AB4032" t="s">
        <v>66</v>
      </c>
      <c r="AC4032">
        <v>4.8</v>
      </c>
      <c r="AD4032">
        <v>2024</v>
      </c>
      <c r="AE4032">
        <v>1</v>
      </c>
      <c r="AF4032" t="s">
        <v>5532</v>
      </c>
      <c r="AG4032" t="s">
        <v>5528</v>
      </c>
      <c r="AH4032" t="s">
        <v>5515</v>
      </c>
      <c r="AI4032" t="s">
        <v>5523</v>
      </c>
    </row>
    <row r="4033" spans="1:35">
      <c r="A4033" t="s">
        <v>4535</v>
      </c>
      <c r="B4033" s="2">
        <v>45125</v>
      </c>
      <c r="C4033" t="s">
        <v>134</v>
      </c>
      <c r="D4033" t="s">
        <v>31</v>
      </c>
      <c r="E4033" t="s">
        <v>69</v>
      </c>
      <c r="F4033" t="s">
        <v>70</v>
      </c>
      <c r="G4033">
        <v>25</v>
      </c>
      <c r="H4033" t="s">
        <v>153</v>
      </c>
      <c r="I4033" t="s">
        <v>154</v>
      </c>
      <c r="J4033" t="s">
        <v>36</v>
      </c>
      <c r="K4033" t="s">
        <v>148</v>
      </c>
      <c r="L4033" t="s">
        <v>155</v>
      </c>
      <c r="M4033" t="s">
        <v>83</v>
      </c>
      <c r="N4033" t="s">
        <v>93</v>
      </c>
      <c r="O4033">
        <v>5</v>
      </c>
      <c r="P4033" s="4">
        <v>7104</v>
      </c>
      <c r="Q4033" s="4">
        <v>4191</v>
      </c>
      <c r="R4033" s="3">
        <v>0.1</v>
      </c>
      <c r="S4033" s="4">
        <v>31968</v>
      </c>
      <c r="T4033" s="4">
        <v>20955</v>
      </c>
      <c r="U4033" s="4">
        <v>11013</v>
      </c>
      <c r="V4033" s="3">
        <v>0.34450075075075076</v>
      </c>
      <c r="W4033" t="s">
        <v>41</v>
      </c>
      <c r="X4033" t="s">
        <v>42</v>
      </c>
      <c r="Y4033" t="s">
        <v>56</v>
      </c>
      <c r="Z4033">
        <v>4</v>
      </c>
      <c r="AA4033" t="s">
        <v>163</v>
      </c>
      <c r="AB4033" t="s">
        <v>189</v>
      </c>
      <c r="AC4033">
        <v>3.5</v>
      </c>
      <c r="AD4033">
        <v>2023</v>
      </c>
      <c r="AE4033">
        <v>7</v>
      </c>
      <c r="AF4033" t="s">
        <v>5533</v>
      </c>
      <c r="AG4033" t="s">
        <v>5514</v>
      </c>
      <c r="AH4033" t="s">
        <v>5522</v>
      </c>
      <c r="AI4033" t="s">
        <v>5516</v>
      </c>
    </row>
    <row r="4034" spans="1:35">
      <c r="A4034" t="s">
        <v>4536</v>
      </c>
      <c r="B4034" s="2">
        <v>45573</v>
      </c>
      <c r="C4034" t="s">
        <v>453</v>
      </c>
      <c r="D4034" t="s">
        <v>49</v>
      </c>
      <c r="E4034" t="s">
        <v>69</v>
      </c>
      <c r="F4034" t="s">
        <v>70</v>
      </c>
      <c r="G4034">
        <v>36</v>
      </c>
      <c r="H4034" t="s">
        <v>146</v>
      </c>
      <c r="I4034" t="s">
        <v>147</v>
      </c>
      <c r="J4034" t="s">
        <v>36</v>
      </c>
      <c r="K4034" t="s">
        <v>162</v>
      </c>
      <c r="L4034" t="s">
        <v>112</v>
      </c>
      <c r="M4034" t="s">
        <v>63</v>
      </c>
      <c r="N4034" t="s">
        <v>53</v>
      </c>
      <c r="O4034">
        <v>2</v>
      </c>
      <c r="P4034" s="4">
        <v>18174</v>
      </c>
      <c r="Q4034" s="4">
        <v>13994</v>
      </c>
      <c r="R4034" s="3">
        <v>0</v>
      </c>
      <c r="S4034" s="4">
        <v>36348</v>
      </c>
      <c r="T4034" s="4">
        <v>27988</v>
      </c>
      <c r="U4034" s="4">
        <v>8360</v>
      </c>
      <c r="V4034" s="3">
        <v>0.22999889952679653</v>
      </c>
      <c r="W4034" t="s">
        <v>75</v>
      </c>
      <c r="X4034" t="s">
        <v>76</v>
      </c>
      <c r="Y4034" t="s">
        <v>56</v>
      </c>
      <c r="Z4034">
        <v>1</v>
      </c>
      <c r="AA4034" t="s">
        <v>102</v>
      </c>
      <c r="AB4034" t="s">
        <v>95</v>
      </c>
      <c r="AC4034">
        <v>3.1</v>
      </c>
      <c r="AD4034">
        <v>2024</v>
      </c>
      <c r="AE4034">
        <v>10</v>
      </c>
      <c r="AF4034" t="s">
        <v>5517</v>
      </c>
      <c r="AG4034" t="s">
        <v>5518</v>
      </c>
      <c r="AH4034" t="s">
        <v>5522</v>
      </c>
      <c r="AI4034" t="s">
        <v>5526</v>
      </c>
    </row>
    <row r="4035" spans="1:35">
      <c r="A4035" t="s">
        <v>4537</v>
      </c>
      <c r="B4035" s="2">
        <v>45456</v>
      </c>
      <c r="C4035" t="s">
        <v>196</v>
      </c>
      <c r="D4035" t="s">
        <v>49</v>
      </c>
      <c r="E4035" t="s">
        <v>129</v>
      </c>
      <c r="F4035" t="s">
        <v>33</v>
      </c>
      <c r="G4035">
        <v>35</v>
      </c>
      <c r="H4035" t="s">
        <v>80</v>
      </c>
      <c r="I4035" t="s">
        <v>81</v>
      </c>
      <c r="J4035" t="s">
        <v>82</v>
      </c>
      <c r="K4035" t="s">
        <v>239</v>
      </c>
      <c r="L4035" t="s">
        <v>62</v>
      </c>
      <c r="M4035" t="s">
        <v>39</v>
      </c>
      <c r="N4035" t="s">
        <v>64</v>
      </c>
      <c r="O4035">
        <v>4</v>
      </c>
      <c r="P4035" s="4">
        <v>15327</v>
      </c>
      <c r="Q4035" s="4">
        <v>10116</v>
      </c>
      <c r="R4035" s="3">
        <v>0.1</v>
      </c>
      <c r="S4035" s="4">
        <v>55177</v>
      </c>
      <c r="T4035" s="4">
        <v>40464</v>
      </c>
      <c r="U4035" s="4">
        <v>14713</v>
      </c>
      <c r="V4035" s="3">
        <v>0.26665095963898</v>
      </c>
      <c r="W4035" t="s">
        <v>75</v>
      </c>
      <c r="X4035" t="s">
        <v>76</v>
      </c>
      <c r="Y4035" t="s">
        <v>43</v>
      </c>
      <c r="Z4035">
        <v>0</v>
      </c>
      <c r="AA4035" t="s">
        <v>102</v>
      </c>
      <c r="AB4035" t="s">
        <v>95</v>
      </c>
      <c r="AC4035" t="s">
        <v>46</v>
      </c>
      <c r="AD4035">
        <v>2024</v>
      </c>
      <c r="AE4035">
        <v>6</v>
      </c>
      <c r="AF4035" t="s">
        <v>5530</v>
      </c>
      <c r="AG4035" t="s">
        <v>5525</v>
      </c>
      <c r="AH4035" t="s">
        <v>5515</v>
      </c>
      <c r="AI4035" t="s">
        <v>5526</v>
      </c>
    </row>
    <row r="4036" spans="1:35">
      <c r="A4036" t="s">
        <v>4538</v>
      </c>
      <c r="B4036" s="2">
        <v>45005</v>
      </c>
      <c r="C4036" t="s">
        <v>583</v>
      </c>
      <c r="D4036" t="s">
        <v>31</v>
      </c>
      <c r="E4036" t="s">
        <v>124</v>
      </c>
      <c r="F4036" t="s">
        <v>70</v>
      </c>
      <c r="G4036">
        <v>37</v>
      </c>
      <c r="H4036" t="s">
        <v>80</v>
      </c>
      <c r="I4036" t="s">
        <v>81</v>
      </c>
      <c r="J4036" t="s">
        <v>82</v>
      </c>
      <c r="K4036" t="s">
        <v>225</v>
      </c>
      <c r="L4036" t="s">
        <v>38</v>
      </c>
      <c r="M4036" t="s">
        <v>92</v>
      </c>
      <c r="N4036" t="s">
        <v>113</v>
      </c>
      <c r="O4036">
        <v>5</v>
      </c>
      <c r="P4036" s="4">
        <v>19349</v>
      </c>
      <c r="Q4036" s="4">
        <v>13157</v>
      </c>
      <c r="R4036" s="3">
        <v>0.1</v>
      </c>
      <c r="S4036" s="4">
        <v>87071</v>
      </c>
      <c r="T4036" s="4">
        <v>65785</v>
      </c>
      <c r="U4036" s="4">
        <v>21286</v>
      </c>
      <c r="V4036" s="3">
        <v>0.244467158985196</v>
      </c>
      <c r="W4036" t="s">
        <v>84</v>
      </c>
      <c r="X4036" t="s">
        <v>55</v>
      </c>
      <c r="Y4036" t="s">
        <v>56</v>
      </c>
      <c r="Z4036">
        <v>7</v>
      </c>
      <c r="AA4036" t="s">
        <v>193</v>
      </c>
      <c r="AB4036" t="s">
        <v>132</v>
      </c>
      <c r="AC4036">
        <v>4.9000000000000004</v>
      </c>
      <c r="AD4036">
        <v>2023</v>
      </c>
      <c r="AE4036">
        <v>3</v>
      </c>
      <c r="AF4036" t="s">
        <v>5534</v>
      </c>
      <c r="AG4036" t="s">
        <v>5528</v>
      </c>
      <c r="AH4036" t="s">
        <v>5515</v>
      </c>
      <c r="AI4036" t="s">
        <v>5526</v>
      </c>
    </row>
    <row r="4037" spans="1:35">
      <c r="A4037" t="s">
        <v>4539</v>
      </c>
      <c r="B4037" s="2">
        <v>45211</v>
      </c>
      <c r="C4037" t="s">
        <v>245</v>
      </c>
      <c r="D4037" t="s">
        <v>31</v>
      </c>
      <c r="E4037" t="s">
        <v>135</v>
      </c>
      <c r="F4037" t="s">
        <v>33</v>
      </c>
      <c r="G4037">
        <v>42</v>
      </c>
      <c r="H4037" t="s">
        <v>99</v>
      </c>
      <c r="I4037" t="s">
        <v>99</v>
      </c>
      <c r="J4037" t="s">
        <v>100</v>
      </c>
      <c r="K4037" t="s">
        <v>162</v>
      </c>
      <c r="L4037" t="s">
        <v>131</v>
      </c>
      <c r="M4037" t="s">
        <v>92</v>
      </c>
      <c r="N4037" t="s">
        <v>53</v>
      </c>
      <c r="O4037">
        <v>3</v>
      </c>
      <c r="P4037" s="4">
        <v>21145</v>
      </c>
      <c r="Q4037" s="4">
        <v>15859</v>
      </c>
      <c r="R4037" s="3">
        <v>0</v>
      </c>
      <c r="S4037" s="4">
        <v>63435</v>
      </c>
      <c r="T4037" s="4">
        <v>47577</v>
      </c>
      <c r="U4037" s="4">
        <v>15858</v>
      </c>
      <c r="V4037" s="3">
        <v>0.24998817687396549</v>
      </c>
      <c r="W4037" t="s">
        <v>54</v>
      </c>
      <c r="X4037" t="s">
        <v>55</v>
      </c>
      <c r="Y4037" t="s">
        <v>171</v>
      </c>
      <c r="Z4037">
        <v>9</v>
      </c>
      <c r="AA4037" t="s">
        <v>77</v>
      </c>
      <c r="AB4037" t="s">
        <v>194</v>
      </c>
      <c r="AC4037" t="s">
        <v>46</v>
      </c>
      <c r="AD4037">
        <v>2023</v>
      </c>
      <c r="AE4037">
        <v>10</v>
      </c>
      <c r="AF4037" t="s">
        <v>5517</v>
      </c>
      <c r="AG4037" t="s">
        <v>5518</v>
      </c>
      <c r="AH4037" t="s">
        <v>5515</v>
      </c>
      <c r="AI4037" t="s">
        <v>5526</v>
      </c>
    </row>
    <row r="4038" spans="1:35">
      <c r="A4038" t="s">
        <v>4540</v>
      </c>
      <c r="B4038" s="2">
        <v>45197</v>
      </c>
      <c r="C4038" t="s">
        <v>209</v>
      </c>
      <c r="D4038" t="s">
        <v>31</v>
      </c>
      <c r="E4038" t="s">
        <v>119</v>
      </c>
      <c r="F4038" t="s">
        <v>70</v>
      </c>
      <c r="G4038">
        <v>42</v>
      </c>
      <c r="H4038" t="s">
        <v>80</v>
      </c>
      <c r="I4038" t="s">
        <v>81</v>
      </c>
      <c r="J4038" t="s">
        <v>82</v>
      </c>
      <c r="K4038" t="s">
        <v>116</v>
      </c>
      <c r="L4038" t="s">
        <v>101</v>
      </c>
      <c r="M4038" t="s">
        <v>39</v>
      </c>
      <c r="N4038" t="s">
        <v>64</v>
      </c>
      <c r="O4038">
        <v>8</v>
      </c>
      <c r="P4038" s="4">
        <v>23606</v>
      </c>
      <c r="Q4038" s="4">
        <v>17941</v>
      </c>
      <c r="R4038" s="3">
        <v>0</v>
      </c>
      <c r="S4038" s="4">
        <v>188848</v>
      </c>
      <c r="T4038" s="4">
        <v>143528</v>
      </c>
      <c r="U4038" s="4">
        <v>45320</v>
      </c>
      <c r="V4038" s="3">
        <v>0.23998136067101583</v>
      </c>
      <c r="W4038" t="s">
        <v>41</v>
      </c>
      <c r="X4038" t="s">
        <v>76</v>
      </c>
      <c r="Y4038" t="s">
        <v>56</v>
      </c>
      <c r="Z4038">
        <v>6</v>
      </c>
      <c r="AA4038" t="s">
        <v>108</v>
      </c>
      <c r="AB4038" t="s">
        <v>121</v>
      </c>
      <c r="AC4038">
        <v>4.8</v>
      </c>
      <c r="AD4038">
        <v>2023</v>
      </c>
      <c r="AE4038">
        <v>9</v>
      </c>
      <c r="AF4038" t="s">
        <v>5531</v>
      </c>
      <c r="AG4038" t="s">
        <v>5514</v>
      </c>
      <c r="AH4038" t="s">
        <v>5515</v>
      </c>
      <c r="AI4038" t="s">
        <v>5526</v>
      </c>
    </row>
    <row r="4039" spans="1:35">
      <c r="A4039" t="s">
        <v>4541</v>
      </c>
      <c r="B4039" s="2">
        <v>45433</v>
      </c>
      <c r="C4039" t="s">
        <v>1201</v>
      </c>
      <c r="D4039" t="s">
        <v>31</v>
      </c>
      <c r="E4039" t="s">
        <v>129</v>
      </c>
      <c r="F4039" t="s">
        <v>33</v>
      </c>
      <c r="G4039">
        <v>19</v>
      </c>
      <c r="H4039" t="s">
        <v>146</v>
      </c>
      <c r="I4039" t="s">
        <v>147</v>
      </c>
      <c r="J4039" t="s">
        <v>36</v>
      </c>
      <c r="K4039" t="s">
        <v>125</v>
      </c>
      <c r="L4039" t="s">
        <v>142</v>
      </c>
      <c r="M4039" t="s">
        <v>107</v>
      </c>
      <c r="N4039" t="s">
        <v>53</v>
      </c>
      <c r="O4039">
        <v>7</v>
      </c>
      <c r="P4039" s="4">
        <v>18489</v>
      </c>
      <c r="Q4039" s="4">
        <v>12573</v>
      </c>
      <c r="R4039" s="3">
        <v>0</v>
      </c>
      <c r="S4039" s="4">
        <v>129423</v>
      </c>
      <c r="T4039" s="4">
        <v>88011</v>
      </c>
      <c r="U4039" s="4">
        <v>41412</v>
      </c>
      <c r="V4039" s="3">
        <v>0.31997403861755641</v>
      </c>
      <c r="W4039" t="s">
        <v>75</v>
      </c>
      <c r="X4039" t="s">
        <v>76</v>
      </c>
      <c r="Y4039" t="s">
        <v>56</v>
      </c>
      <c r="Z4039">
        <v>6</v>
      </c>
      <c r="AA4039" t="s">
        <v>226</v>
      </c>
      <c r="AB4039" t="s">
        <v>132</v>
      </c>
      <c r="AC4039">
        <v>4.5999999999999996</v>
      </c>
      <c r="AD4039">
        <v>2024</v>
      </c>
      <c r="AE4039">
        <v>5</v>
      </c>
      <c r="AF4039" t="s">
        <v>5529</v>
      </c>
      <c r="AG4039" t="s">
        <v>5525</v>
      </c>
      <c r="AH4039" t="s">
        <v>5515</v>
      </c>
      <c r="AI4039" t="s">
        <v>5520</v>
      </c>
    </row>
    <row r="4040" spans="1:35">
      <c r="A4040" t="s">
        <v>4542</v>
      </c>
      <c r="B4040" s="2">
        <v>45466</v>
      </c>
      <c r="C4040" t="s">
        <v>1487</v>
      </c>
      <c r="D4040" t="s">
        <v>31</v>
      </c>
      <c r="E4040" t="s">
        <v>188</v>
      </c>
      <c r="F4040" t="s">
        <v>33</v>
      </c>
      <c r="G4040">
        <v>35</v>
      </c>
      <c r="H4040" t="s">
        <v>105</v>
      </c>
      <c r="I4040" t="s">
        <v>89</v>
      </c>
      <c r="J4040" t="s">
        <v>82</v>
      </c>
      <c r="K4040" t="s">
        <v>120</v>
      </c>
      <c r="L4040" t="s">
        <v>101</v>
      </c>
      <c r="M4040" t="s">
        <v>83</v>
      </c>
      <c r="N4040" t="s">
        <v>93</v>
      </c>
      <c r="O4040">
        <v>2</v>
      </c>
      <c r="P4040" s="4">
        <v>24477</v>
      </c>
      <c r="Q4040" s="4">
        <v>17623</v>
      </c>
      <c r="R4040" s="3">
        <v>0.05</v>
      </c>
      <c r="S4040" s="4">
        <v>46506</v>
      </c>
      <c r="T4040" s="4">
        <v>35246</v>
      </c>
      <c r="U4040" s="4">
        <v>11260</v>
      </c>
      <c r="V4040" s="3">
        <v>0.24211929643486862</v>
      </c>
      <c r="W4040" t="s">
        <v>75</v>
      </c>
      <c r="X4040" t="s">
        <v>42</v>
      </c>
      <c r="Y4040" t="s">
        <v>156</v>
      </c>
      <c r="Z4040">
        <v>0</v>
      </c>
      <c r="AA4040" t="s">
        <v>229</v>
      </c>
      <c r="AB4040" t="s">
        <v>194</v>
      </c>
      <c r="AC4040">
        <v>2.5</v>
      </c>
      <c r="AD4040">
        <v>2024</v>
      </c>
      <c r="AE4040">
        <v>6</v>
      </c>
      <c r="AF4040" t="s">
        <v>5530</v>
      </c>
      <c r="AG4040" t="s">
        <v>5525</v>
      </c>
      <c r="AH4040" t="s">
        <v>5522</v>
      </c>
      <c r="AI4040" t="s">
        <v>5526</v>
      </c>
    </row>
    <row r="4041" spans="1:35">
      <c r="A4041" t="s">
        <v>4543</v>
      </c>
      <c r="B4041" s="2">
        <v>45365</v>
      </c>
      <c r="C4041" t="s">
        <v>293</v>
      </c>
      <c r="D4041" t="s">
        <v>49</v>
      </c>
      <c r="E4041" t="s">
        <v>98</v>
      </c>
      <c r="F4041" t="s">
        <v>70</v>
      </c>
      <c r="G4041">
        <v>38</v>
      </c>
      <c r="H4041" t="s">
        <v>88</v>
      </c>
      <c r="I4041" t="s">
        <v>89</v>
      </c>
      <c r="J4041" t="s">
        <v>82</v>
      </c>
      <c r="K4041" t="s">
        <v>166</v>
      </c>
      <c r="L4041" t="s">
        <v>155</v>
      </c>
      <c r="M4041" t="s">
        <v>83</v>
      </c>
      <c r="N4041" t="s">
        <v>113</v>
      </c>
      <c r="O4041">
        <v>7</v>
      </c>
      <c r="P4041" s="4">
        <v>5503</v>
      </c>
      <c r="Q4041" s="4">
        <v>3742</v>
      </c>
      <c r="R4041" s="3">
        <v>0.05</v>
      </c>
      <c r="S4041" s="4">
        <v>36595</v>
      </c>
      <c r="T4041" s="4">
        <v>26194</v>
      </c>
      <c r="U4041" s="4">
        <v>10401</v>
      </c>
      <c r="V4041" s="3">
        <v>0.28421915562235278</v>
      </c>
      <c r="W4041" t="s">
        <v>54</v>
      </c>
      <c r="X4041" t="s">
        <v>42</v>
      </c>
      <c r="Y4041" t="s">
        <v>56</v>
      </c>
      <c r="Z4041">
        <v>2</v>
      </c>
      <c r="AA4041" t="s">
        <v>226</v>
      </c>
      <c r="AB4041" t="s">
        <v>45</v>
      </c>
      <c r="AC4041">
        <v>4.5</v>
      </c>
      <c r="AD4041">
        <v>2024</v>
      </c>
      <c r="AE4041">
        <v>3</v>
      </c>
      <c r="AF4041" t="s">
        <v>5534</v>
      </c>
      <c r="AG4041" t="s">
        <v>5528</v>
      </c>
      <c r="AH4041" t="s">
        <v>5522</v>
      </c>
      <c r="AI4041" t="s">
        <v>5526</v>
      </c>
    </row>
    <row r="4042" spans="1:35">
      <c r="A4042" t="s">
        <v>4544</v>
      </c>
      <c r="B4042" s="2">
        <v>45275</v>
      </c>
      <c r="C4042" t="s">
        <v>718</v>
      </c>
      <c r="D4042" t="s">
        <v>31</v>
      </c>
      <c r="E4042" t="s">
        <v>60</v>
      </c>
      <c r="F4042" t="s">
        <v>70</v>
      </c>
      <c r="G4042">
        <v>36</v>
      </c>
      <c r="H4042" t="s">
        <v>88</v>
      </c>
      <c r="I4042" t="s">
        <v>89</v>
      </c>
      <c r="J4042" t="s">
        <v>82</v>
      </c>
      <c r="K4042" t="s">
        <v>130</v>
      </c>
      <c r="L4042" t="s">
        <v>155</v>
      </c>
      <c r="M4042" t="s">
        <v>107</v>
      </c>
      <c r="N4042" t="s">
        <v>64</v>
      </c>
      <c r="O4042">
        <v>2</v>
      </c>
      <c r="P4042" s="4">
        <v>23012</v>
      </c>
      <c r="Q4042" s="4">
        <v>14958</v>
      </c>
      <c r="R4042" s="3">
        <v>0.05</v>
      </c>
      <c r="S4042" s="4">
        <v>43723</v>
      </c>
      <c r="T4042" s="4">
        <v>29916</v>
      </c>
      <c r="U4042" s="4">
        <v>13807</v>
      </c>
      <c r="V4042" s="3">
        <v>0.31578345493218674</v>
      </c>
      <c r="W4042" t="s">
        <v>54</v>
      </c>
      <c r="X4042" t="s">
        <v>42</v>
      </c>
      <c r="Y4042" t="s">
        <v>171</v>
      </c>
      <c r="Z4042">
        <v>8</v>
      </c>
      <c r="AA4042" t="s">
        <v>77</v>
      </c>
      <c r="AB4042" t="s">
        <v>95</v>
      </c>
      <c r="AC4042" t="s">
        <v>46</v>
      </c>
      <c r="AD4042">
        <v>2023</v>
      </c>
      <c r="AE4042">
        <v>12</v>
      </c>
      <c r="AF4042" t="s">
        <v>5521</v>
      </c>
      <c r="AG4042" t="s">
        <v>5518</v>
      </c>
      <c r="AH4042" t="s">
        <v>5522</v>
      </c>
      <c r="AI4042" t="s">
        <v>5526</v>
      </c>
    </row>
    <row r="4043" spans="1:35">
      <c r="A4043" t="s">
        <v>4545</v>
      </c>
      <c r="B4043" s="2">
        <v>45542</v>
      </c>
      <c r="C4043" t="s">
        <v>723</v>
      </c>
      <c r="D4043" t="s">
        <v>31</v>
      </c>
      <c r="E4043" t="s">
        <v>32</v>
      </c>
      <c r="F4043" t="s">
        <v>33</v>
      </c>
      <c r="G4043">
        <v>28</v>
      </c>
      <c r="H4043" t="s">
        <v>99</v>
      </c>
      <c r="I4043" t="s">
        <v>99</v>
      </c>
      <c r="J4043" t="s">
        <v>100</v>
      </c>
      <c r="K4043" t="s">
        <v>225</v>
      </c>
      <c r="L4043" t="s">
        <v>91</v>
      </c>
      <c r="M4043" t="s">
        <v>63</v>
      </c>
      <c r="N4043" t="s">
        <v>40</v>
      </c>
      <c r="O4043">
        <v>1</v>
      </c>
      <c r="P4043" s="4">
        <v>9430</v>
      </c>
      <c r="Q4043" s="4">
        <v>5752</v>
      </c>
      <c r="R4043" s="3">
        <v>0</v>
      </c>
      <c r="S4043" s="4">
        <v>9430</v>
      </c>
      <c r="T4043" s="4">
        <v>5752</v>
      </c>
      <c r="U4043" s="4">
        <v>3678</v>
      </c>
      <c r="V4043" s="3">
        <v>0.39003181336161186</v>
      </c>
      <c r="W4043" t="s">
        <v>54</v>
      </c>
      <c r="X4043" t="s">
        <v>42</v>
      </c>
      <c r="Y4043" t="s">
        <v>56</v>
      </c>
      <c r="Z4043">
        <v>3</v>
      </c>
      <c r="AA4043" t="s">
        <v>226</v>
      </c>
      <c r="AB4043" t="s">
        <v>189</v>
      </c>
      <c r="AC4043">
        <v>4.4000000000000004</v>
      </c>
      <c r="AD4043">
        <v>2024</v>
      </c>
      <c r="AE4043">
        <v>9</v>
      </c>
      <c r="AF4043" t="s">
        <v>5531</v>
      </c>
      <c r="AG4043" t="s">
        <v>5514</v>
      </c>
      <c r="AH4043" t="s">
        <v>5519</v>
      </c>
      <c r="AI4043" t="s">
        <v>5516</v>
      </c>
    </row>
    <row r="4044" spans="1:35">
      <c r="A4044" t="s">
        <v>4546</v>
      </c>
      <c r="B4044" s="2">
        <v>45393</v>
      </c>
      <c r="C4044" t="s">
        <v>921</v>
      </c>
      <c r="D4044" t="s">
        <v>49</v>
      </c>
      <c r="E4044" t="s">
        <v>111</v>
      </c>
      <c r="F4044" t="s">
        <v>70</v>
      </c>
      <c r="G4044">
        <v>30</v>
      </c>
      <c r="H4044" t="s">
        <v>71</v>
      </c>
      <c r="I4044" t="s">
        <v>72</v>
      </c>
      <c r="J4044" t="s">
        <v>73</v>
      </c>
      <c r="K4044" t="s">
        <v>166</v>
      </c>
      <c r="L4044" t="s">
        <v>101</v>
      </c>
      <c r="M4044" t="s">
        <v>92</v>
      </c>
      <c r="N4044" t="s">
        <v>126</v>
      </c>
      <c r="O4044">
        <v>1</v>
      </c>
      <c r="P4044" s="4">
        <v>21147</v>
      </c>
      <c r="Q4044" s="4">
        <v>14803</v>
      </c>
      <c r="R4044" s="3">
        <v>0</v>
      </c>
      <c r="S4044" s="4">
        <v>21147</v>
      </c>
      <c r="T4044" s="4">
        <v>14803</v>
      </c>
      <c r="U4044" s="4">
        <v>6344</v>
      </c>
      <c r="V4044" s="3">
        <v>0.29999527119686009</v>
      </c>
      <c r="W4044" t="s">
        <v>41</v>
      </c>
      <c r="X4044" t="s">
        <v>42</v>
      </c>
      <c r="Y4044" t="s">
        <v>56</v>
      </c>
      <c r="Z4044">
        <v>3</v>
      </c>
      <c r="AA4044" t="s">
        <v>172</v>
      </c>
      <c r="AB4044" t="s">
        <v>45</v>
      </c>
      <c r="AC4044">
        <v>3</v>
      </c>
      <c r="AD4044">
        <v>2024</v>
      </c>
      <c r="AE4044">
        <v>4</v>
      </c>
      <c r="AF4044" t="s">
        <v>5524</v>
      </c>
      <c r="AG4044" t="s">
        <v>5525</v>
      </c>
      <c r="AH4044" t="s">
        <v>5522</v>
      </c>
      <c r="AI4044" t="s">
        <v>5516</v>
      </c>
    </row>
    <row r="4045" spans="1:35">
      <c r="A4045" t="s">
        <v>4547</v>
      </c>
      <c r="B4045" s="2">
        <v>45493</v>
      </c>
      <c r="C4045" t="s">
        <v>263</v>
      </c>
      <c r="D4045" t="s">
        <v>31</v>
      </c>
      <c r="E4045" t="s">
        <v>170</v>
      </c>
      <c r="F4045" t="s">
        <v>33</v>
      </c>
      <c r="G4045">
        <v>37</v>
      </c>
      <c r="H4045" t="s">
        <v>71</v>
      </c>
      <c r="I4045" t="s">
        <v>72</v>
      </c>
      <c r="J4045" t="s">
        <v>73</v>
      </c>
      <c r="K4045" t="s">
        <v>162</v>
      </c>
      <c r="L4045" t="s">
        <v>38</v>
      </c>
      <c r="M4045" t="s">
        <v>39</v>
      </c>
      <c r="N4045" t="s">
        <v>126</v>
      </c>
      <c r="O4045">
        <v>2</v>
      </c>
      <c r="P4045" s="4">
        <v>22302</v>
      </c>
      <c r="Q4045" s="4">
        <v>14273</v>
      </c>
      <c r="R4045" s="3">
        <v>0</v>
      </c>
      <c r="S4045" s="4">
        <v>44604</v>
      </c>
      <c r="T4045" s="4">
        <v>28546</v>
      </c>
      <c r="U4045" s="4">
        <v>16058</v>
      </c>
      <c r="V4045" s="3">
        <v>0.36001255492780915</v>
      </c>
      <c r="W4045" t="s">
        <v>84</v>
      </c>
      <c r="X4045" t="s">
        <v>42</v>
      </c>
      <c r="Y4045" t="s">
        <v>156</v>
      </c>
      <c r="Z4045">
        <v>0</v>
      </c>
      <c r="AA4045" t="s">
        <v>108</v>
      </c>
      <c r="AB4045" t="s">
        <v>189</v>
      </c>
      <c r="AC4045">
        <v>2.2000000000000002</v>
      </c>
      <c r="AD4045">
        <v>2024</v>
      </c>
      <c r="AE4045">
        <v>7</v>
      </c>
      <c r="AF4045" t="s">
        <v>5533</v>
      </c>
      <c r="AG4045" t="s">
        <v>5514</v>
      </c>
      <c r="AH4045" t="s">
        <v>5522</v>
      </c>
      <c r="AI4045" t="s">
        <v>5526</v>
      </c>
    </row>
    <row r="4046" spans="1:35">
      <c r="A4046" t="s">
        <v>4548</v>
      </c>
      <c r="B4046" s="2">
        <v>45160</v>
      </c>
      <c r="C4046" t="s">
        <v>1436</v>
      </c>
      <c r="D4046" t="s">
        <v>49</v>
      </c>
      <c r="E4046" t="s">
        <v>50</v>
      </c>
      <c r="F4046" t="s">
        <v>33</v>
      </c>
      <c r="G4046">
        <v>41</v>
      </c>
      <c r="H4046" t="s">
        <v>71</v>
      </c>
      <c r="I4046" t="s">
        <v>72</v>
      </c>
      <c r="J4046" t="s">
        <v>73</v>
      </c>
      <c r="K4046" t="s">
        <v>162</v>
      </c>
      <c r="L4046" t="s">
        <v>101</v>
      </c>
      <c r="M4046" t="s">
        <v>83</v>
      </c>
      <c r="N4046" t="s">
        <v>126</v>
      </c>
      <c r="O4046">
        <v>8</v>
      </c>
      <c r="P4046" s="4">
        <v>12650</v>
      </c>
      <c r="Q4046" s="4">
        <v>8096</v>
      </c>
      <c r="R4046" s="3">
        <v>0.05</v>
      </c>
      <c r="S4046" s="4">
        <v>96140</v>
      </c>
      <c r="T4046" s="4">
        <v>64768</v>
      </c>
      <c r="U4046" s="4">
        <v>31372</v>
      </c>
      <c r="V4046" s="3">
        <v>0.32631578947368423</v>
      </c>
      <c r="W4046" t="s">
        <v>84</v>
      </c>
      <c r="X4046" t="s">
        <v>42</v>
      </c>
      <c r="Y4046" t="s">
        <v>43</v>
      </c>
      <c r="Z4046">
        <v>0</v>
      </c>
      <c r="AA4046" t="s">
        <v>85</v>
      </c>
      <c r="AB4046" t="s">
        <v>121</v>
      </c>
      <c r="AC4046" t="s">
        <v>46</v>
      </c>
      <c r="AD4046">
        <v>2023</v>
      </c>
      <c r="AE4046">
        <v>8</v>
      </c>
      <c r="AF4046" t="s">
        <v>5513</v>
      </c>
      <c r="AG4046" t="s">
        <v>5514</v>
      </c>
      <c r="AH4046" t="s">
        <v>5515</v>
      </c>
      <c r="AI4046" t="s">
        <v>5526</v>
      </c>
    </row>
    <row r="4047" spans="1:35">
      <c r="A4047" t="s">
        <v>4549</v>
      </c>
      <c r="B4047" s="2">
        <v>45633</v>
      </c>
      <c r="C4047" t="s">
        <v>87</v>
      </c>
      <c r="D4047" t="s">
        <v>31</v>
      </c>
      <c r="E4047" t="s">
        <v>129</v>
      </c>
      <c r="F4047" t="s">
        <v>33</v>
      </c>
      <c r="G4047">
        <v>47</v>
      </c>
      <c r="H4047" t="s">
        <v>34</v>
      </c>
      <c r="I4047" t="s">
        <v>35</v>
      </c>
      <c r="J4047" t="s">
        <v>36</v>
      </c>
      <c r="K4047" t="s">
        <v>148</v>
      </c>
      <c r="L4047" t="s">
        <v>142</v>
      </c>
      <c r="M4047" t="s">
        <v>92</v>
      </c>
      <c r="N4047" t="s">
        <v>93</v>
      </c>
      <c r="O4047">
        <v>5</v>
      </c>
      <c r="P4047" s="4">
        <v>5369</v>
      </c>
      <c r="Q4047" s="4">
        <v>3544</v>
      </c>
      <c r="R4047" s="3">
        <v>0</v>
      </c>
      <c r="S4047" s="4">
        <v>26845</v>
      </c>
      <c r="T4047" s="4">
        <v>17720</v>
      </c>
      <c r="U4047" s="4">
        <v>9125</v>
      </c>
      <c r="V4047" s="3">
        <v>0.33991432296517043</v>
      </c>
      <c r="W4047" t="s">
        <v>54</v>
      </c>
      <c r="X4047" t="s">
        <v>55</v>
      </c>
      <c r="Y4047" t="s">
        <v>56</v>
      </c>
      <c r="Z4047">
        <v>1</v>
      </c>
      <c r="AA4047" t="s">
        <v>108</v>
      </c>
      <c r="AB4047" t="s">
        <v>45</v>
      </c>
      <c r="AC4047">
        <v>3.5</v>
      </c>
      <c r="AD4047">
        <v>2024</v>
      </c>
      <c r="AE4047">
        <v>12</v>
      </c>
      <c r="AF4047" t="s">
        <v>5521</v>
      </c>
      <c r="AG4047" t="s">
        <v>5518</v>
      </c>
      <c r="AH4047" t="s">
        <v>5522</v>
      </c>
      <c r="AI4047" t="s">
        <v>5523</v>
      </c>
    </row>
    <row r="4048" spans="1:35">
      <c r="A4048" t="s">
        <v>4550</v>
      </c>
      <c r="B4048" s="2">
        <v>45484</v>
      </c>
      <c r="C4048" t="s">
        <v>285</v>
      </c>
      <c r="D4048" t="s">
        <v>31</v>
      </c>
      <c r="E4048" t="s">
        <v>119</v>
      </c>
      <c r="F4048" t="s">
        <v>70</v>
      </c>
      <c r="G4048">
        <v>26</v>
      </c>
      <c r="H4048" t="s">
        <v>34</v>
      </c>
      <c r="I4048" t="s">
        <v>35</v>
      </c>
      <c r="J4048" t="s">
        <v>36</v>
      </c>
      <c r="K4048" t="s">
        <v>116</v>
      </c>
      <c r="L4048" t="s">
        <v>101</v>
      </c>
      <c r="M4048" t="s">
        <v>92</v>
      </c>
      <c r="N4048" t="s">
        <v>93</v>
      </c>
      <c r="O4048">
        <v>4</v>
      </c>
      <c r="P4048" s="4">
        <v>4859</v>
      </c>
      <c r="Q4048" s="4">
        <v>2770</v>
      </c>
      <c r="R4048" s="3">
        <v>0.05</v>
      </c>
      <c r="S4048" s="4">
        <v>18464</v>
      </c>
      <c r="T4048" s="4">
        <v>11080</v>
      </c>
      <c r="U4048" s="4">
        <v>7384</v>
      </c>
      <c r="V4048" s="3">
        <v>0.39991334488734837</v>
      </c>
      <c r="W4048" t="s">
        <v>75</v>
      </c>
      <c r="X4048" t="s">
        <v>76</v>
      </c>
      <c r="Y4048" t="s">
        <v>43</v>
      </c>
      <c r="Z4048">
        <v>0</v>
      </c>
      <c r="AA4048" t="s">
        <v>77</v>
      </c>
      <c r="AB4048" t="s">
        <v>150</v>
      </c>
      <c r="AC4048" t="s">
        <v>46</v>
      </c>
      <c r="AD4048">
        <v>2024</v>
      </c>
      <c r="AE4048">
        <v>7</v>
      </c>
      <c r="AF4048" t="s">
        <v>5533</v>
      </c>
      <c r="AG4048" t="s">
        <v>5514</v>
      </c>
      <c r="AH4048" t="s">
        <v>5519</v>
      </c>
      <c r="AI4048" t="s">
        <v>5516</v>
      </c>
    </row>
    <row r="4049" spans="1:35">
      <c r="A4049" t="s">
        <v>4551</v>
      </c>
      <c r="B4049" s="2">
        <v>44979</v>
      </c>
      <c r="C4049" t="s">
        <v>496</v>
      </c>
      <c r="D4049" t="s">
        <v>31</v>
      </c>
      <c r="E4049" t="s">
        <v>129</v>
      </c>
      <c r="F4049" t="s">
        <v>33</v>
      </c>
      <c r="G4049">
        <v>40</v>
      </c>
      <c r="H4049" t="s">
        <v>153</v>
      </c>
      <c r="I4049" t="s">
        <v>154</v>
      </c>
      <c r="J4049" t="s">
        <v>36</v>
      </c>
      <c r="K4049" t="s">
        <v>219</v>
      </c>
      <c r="L4049" t="s">
        <v>155</v>
      </c>
      <c r="M4049" t="s">
        <v>92</v>
      </c>
      <c r="N4049" t="s">
        <v>126</v>
      </c>
      <c r="O4049">
        <v>8</v>
      </c>
      <c r="P4049" s="4">
        <v>3423</v>
      </c>
      <c r="Q4049" s="4">
        <v>1917</v>
      </c>
      <c r="R4049" s="3">
        <v>0.1</v>
      </c>
      <c r="S4049" s="4">
        <v>24646</v>
      </c>
      <c r="T4049" s="4">
        <v>15336</v>
      </c>
      <c r="U4049" s="4">
        <v>9310</v>
      </c>
      <c r="V4049" s="3">
        <v>0.37774892477481131</v>
      </c>
      <c r="W4049" t="s">
        <v>41</v>
      </c>
      <c r="X4049" t="s">
        <v>55</v>
      </c>
      <c r="Y4049" t="s">
        <v>56</v>
      </c>
      <c r="Z4049">
        <v>1</v>
      </c>
      <c r="AA4049" t="s">
        <v>108</v>
      </c>
      <c r="AB4049" t="s">
        <v>132</v>
      </c>
      <c r="AC4049">
        <v>4.0999999999999996</v>
      </c>
      <c r="AD4049">
        <v>2023</v>
      </c>
      <c r="AE4049">
        <v>2</v>
      </c>
      <c r="AF4049" t="s">
        <v>5527</v>
      </c>
      <c r="AG4049" t="s">
        <v>5528</v>
      </c>
      <c r="AH4049" t="s">
        <v>5522</v>
      </c>
      <c r="AI4049" t="s">
        <v>5526</v>
      </c>
    </row>
    <row r="4050" spans="1:35">
      <c r="A4050" t="s">
        <v>4552</v>
      </c>
      <c r="B4050" s="2">
        <v>45406</v>
      </c>
      <c r="C4050" t="s">
        <v>141</v>
      </c>
      <c r="D4050" t="s">
        <v>31</v>
      </c>
      <c r="E4050" t="s">
        <v>60</v>
      </c>
      <c r="F4050" t="s">
        <v>70</v>
      </c>
      <c r="G4050">
        <v>23</v>
      </c>
      <c r="H4050" t="s">
        <v>80</v>
      </c>
      <c r="I4050" t="s">
        <v>81</v>
      </c>
      <c r="J4050" t="s">
        <v>82</v>
      </c>
      <c r="K4050" t="s">
        <v>302</v>
      </c>
      <c r="L4050" t="s">
        <v>131</v>
      </c>
      <c r="M4050" t="s">
        <v>83</v>
      </c>
      <c r="N4050" t="s">
        <v>113</v>
      </c>
      <c r="O4050">
        <v>6</v>
      </c>
      <c r="P4050" s="4">
        <v>19254</v>
      </c>
      <c r="Q4050" s="4">
        <v>10590</v>
      </c>
      <c r="R4050" s="3">
        <v>0.1</v>
      </c>
      <c r="S4050" s="4">
        <v>103972</v>
      </c>
      <c r="T4050" s="4">
        <v>63540</v>
      </c>
      <c r="U4050" s="4">
        <v>40432</v>
      </c>
      <c r="V4050" s="3">
        <v>0.38887392759589118</v>
      </c>
      <c r="W4050" t="s">
        <v>84</v>
      </c>
      <c r="X4050" t="s">
        <v>55</v>
      </c>
      <c r="Y4050" t="s">
        <v>43</v>
      </c>
      <c r="Z4050">
        <v>0</v>
      </c>
      <c r="AA4050" t="s">
        <v>172</v>
      </c>
      <c r="AB4050" t="s">
        <v>132</v>
      </c>
      <c r="AC4050" t="s">
        <v>46</v>
      </c>
      <c r="AD4050">
        <v>2024</v>
      </c>
      <c r="AE4050">
        <v>4</v>
      </c>
      <c r="AF4050" t="s">
        <v>5524</v>
      </c>
      <c r="AG4050" t="s">
        <v>5525</v>
      </c>
      <c r="AH4050" t="s">
        <v>5515</v>
      </c>
      <c r="AI4050" t="s">
        <v>5520</v>
      </c>
    </row>
    <row r="4051" spans="1:35">
      <c r="A4051" t="s">
        <v>4553</v>
      </c>
      <c r="B4051" s="2">
        <v>45253</v>
      </c>
      <c r="C4051" t="s">
        <v>486</v>
      </c>
      <c r="D4051" t="s">
        <v>31</v>
      </c>
      <c r="E4051" t="s">
        <v>50</v>
      </c>
      <c r="F4051" t="s">
        <v>33</v>
      </c>
      <c r="G4051">
        <v>33</v>
      </c>
      <c r="H4051" t="s">
        <v>88</v>
      </c>
      <c r="I4051" t="s">
        <v>89</v>
      </c>
      <c r="J4051" t="s">
        <v>82</v>
      </c>
      <c r="K4051" t="s">
        <v>326</v>
      </c>
      <c r="L4051" t="s">
        <v>155</v>
      </c>
      <c r="M4051" t="s">
        <v>92</v>
      </c>
      <c r="N4051" t="s">
        <v>113</v>
      </c>
      <c r="O4051">
        <v>7</v>
      </c>
      <c r="P4051" s="4">
        <v>15196</v>
      </c>
      <c r="Q4051" s="4">
        <v>11549</v>
      </c>
      <c r="R4051" s="3">
        <v>0.2</v>
      </c>
      <c r="S4051" s="4">
        <v>85098</v>
      </c>
      <c r="T4051" s="4">
        <v>80843</v>
      </c>
      <c r="U4051" s="4">
        <v>4255</v>
      </c>
      <c r="V4051" s="3">
        <v>5.0001175115748898E-2</v>
      </c>
      <c r="W4051" t="s">
        <v>84</v>
      </c>
      <c r="X4051" t="s">
        <v>76</v>
      </c>
      <c r="Y4051" t="s">
        <v>56</v>
      </c>
      <c r="Z4051">
        <v>5</v>
      </c>
      <c r="AA4051" t="s">
        <v>149</v>
      </c>
      <c r="AB4051" t="s">
        <v>66</v>
      </c>
      <c r="AC4051">
        <v>4.5999999999999996</v>
      </c>
      <c r="AD4051">
        <v>2023</v>
      </c>
      <c r="AE4051">
        <v>11</v>
      </c>
      <c r="AF4051" t="s">
        <v>5535</v>
      </c>
      <c r="AG4051" t="s">
        <v>5518</v>
      </c>
      <c r="AH4051" t="s">
        <v>5515</v>
      </c>
      <c r="AI4051" t="s">
        <v>5516</v>
      </c>
    </row>
    <row r="4052" spans="1:35">
      <c r="A4052" t="s">
        <v>4554</v>
      </c>
      <c r="B4052" s="2">
        <v>44999</v>
      </c>
      <c r="C4052" t="s">
        <v>424</v>
      </c>
      <c r="D4052" t="s">
        <v>31</v>
      </c>
      <c r="E4052" t="s">
        <v>124</v>
      </c>
      <c r="F4052" t="s">
        <v>70</v>
      </c>
      <c r="G4052">
        <v>39</v>
      </c>
      <c r="H4052" t="s">
        <v>153</v>
      </c>
      <c r="I4052" t="s">
        <v>154</v>
      </c>
      <c r="J4052" t="s">
        <v>36</v>
      </c>
      <c r="K4052" t="s">
        <v>90</v>
      </c>
      <c r="L4052" t="s">
        <v>131</v>
      </c>
      <c r="M4052" t="s">
        <v>83</v>
      </c>
      <c r="N4052" t="s">
        <v>93</v>
      </c>
      <c r="O4052">
        <v>8</v>
      </c>
      <c r="P4052" s="4">
        <v>2956</v>
      </c>
      <c r="Q4052" s="4">
        <v>2099</v>
      </c>
      <c r="R4052" s="3">
        <v>0</v>
      </c>
      <c r="S4052" s="4">
        <v>23648</v>
      </c>
      <c r="T4052" s="4">
        <v>16792</v>
      </c>
      <c r="U4052" s="4">
        <v>6856</v>
      </c>
      <c r="V4052" s="3">
        <v>0.28991880920162383</v>
      </c>
      <c r="W4052" t="s">
        <v>84</v>
      </c>
      <c r="X4052" t="s">
        <v>76</v>
      </c>
      <c r="Y4052" t="s">
        <v>56</v>
      </c>
      <c r="Z4052">
        <v>6</v>
      </c>
      <c r="AA4052" t="s">
        <v>167</v>
      </c>
      <c r="AB4052" t="s">
        <v>121</v>
      </c>
      <c r="AC4052">
        <v>3.6</v>
      </c>
      <c r="AD4052">
        <v>2023</v>
      </c>
      <c r="AE4052">
        <v>3</v>
      </c>
      <c r="AF4052" t="s">
        <v>5534</v>
      </c>
      <c r="AG4052" t="s">
        <v>5528</v>
      </c>
      <c r="AH4052" t="s">
        <v>5522</v>
      </c>
      <c r="AI4052" t="s">
        <v>5526</v>
      </c>
    </row>
    <row r="4053" spans="1:35">
      <c r="A4053" t="s">
        <v>4555</v>
      </c>
      <c r="B4053" s="2">
        <v>45412</v>
      </c>
      <c r="C4053" t="s">
        <v>1086</v>
      </c>
      <c r="D4053" t="s">
        <v>31</v>
      </c>
      <c r="E4053" t="s">
        <v>119</v>
      </c>
      <c r="F4053" t="s">
        <v>70</v>
      </c>
      <c r="G4053">
        <v>60</v>
      </c>
      <c r="H4053" t="s">
        <v>80</v>
      </c>
      <c r="I4053" t="s">
        <v>81</v>
      </c>
      <c r="J4053" t="s">
        <v>82</v>
      </c>
      <c r="K4053" t="s">
        <v>37</v>
      </c>
      <c r="L4053" t="s">
        <v>112</v>
      </c>
      <c r="M4053" t="s">
        <v>39</v>
      </c>
      <c r="N4053" t="s">
        <v>113</v>
      </c>
      <c r="O4053">
        <v>1</v>
      </c>
      <c r="P4053" s="4">
        <v>15209</v>
      </c>
      <c r="Q4053" s="4">
        <v>10494</v>
      </c>
      <c r="R4053" s="3">
        <v>0</v>
      </c>
      <c r="S4053" s="4">
        <v>15209</v>
      </c>
      <c r="T4053" s="4">
        <v>10494</v>
      </c>
      <c r="U4053" s="4">
        <v>4715</v>
      </c>
      <c r="V4053" s="3">
        <v>0.31001380761391284</v>
      </c>
      <c r="W4053" t="s">
        <v>84</v>
      </c>
      <c r="X4053" t="s">
        <v>42</v>
      </c>
      <c r="Y4053" t="s">
        <v>56</v>
      </c>
      <c r="Z4053">
        <v>5</v>
      </c>
      <c r="AA4053" t="s">
        <v>185</v>
      </c>
      <c r="AB4053" t="s">
        <v>66</v>
      </c>
      <c r="AC4053">
        <v>4.2</v>
      </c>
      <c r="AD4053">
        <v>2024</v>
      </c>
      <c r="AE4053">
        <v>4</v>
      </c>
      <c r="AF4053" t="s">
        <v>5524</v>
      </c>
      <c r="AG4053" t="s">
        <v>5525</v>
      </c>
      <c r="AH4053" t="s">
        <v>5519</v>
      </c>
      <c r="AI4053" t="s">
        <v>5523</v>
      </c>
    </row>
    <row r="4054" spans="1:35">
      <c r="A4054" t="s">
        <v>4556</v>
      </c>
      <c r="B4054" s="2">
        <v>44994</v>
      </c>
      <c r="C4054" t="s">
        <v>587</v>
      </c>
      <c r="D4054" t="s">
        <v>31</v>
      </c>
      <c r="E4054" t="s">
        <v>119</v>
      </c>
      <c r="F4054" t="s">
        <v>70</v>
      </c>
      <c r="G4054">
        <v>35</v>
      </c>
      <c r="H4054" t="s">
        <v>153</v>
      </c>
      <c r="I4054" t="s">
        <v>154</v>
      </c>
      <c r="J4054" t="s">
        <v>36</v>
      </c>
      <c r="K4054" t="s">
        <v>90</v>
      </c>
      <c r="L4054" t="s">
        <v>131</v>
      </c>
      <c r="M4054" t="s">
        <v>92</v>
      </c>
      <c r="N4054" t="s">
        <v>64</v>
      </c>
      <c r="O4054">
        <v>2</v>
      </c>
      <c r="P4054" s="4">
        <v>10162</v>
      </c>
      <c r="Q4054" s="4">
        <v>7012</v>
      </c>
      <c r="R4054" s="3">
        <v>0.05</v>
      </c>
      <c r="S4054" s="4">
        <v>19308</v>
      </c>
      <c r="T4054" s="4">
        <v>14024</v>
      </c>
      <c r="U4054" s="4">
        <v>5284</v>
      </c>
      <c r="V4054" s="3">
        <v>0.27366894551481252</v>
      </c>
      <c r="W4054" t="s">
        <v>41</v>
      </c>
      <c r="X4054" t="s">
        <v>76</v>
      </c>
      <c r="Y4054" t="s">
        <v>56</v>
      </c>
      <c r="Z4054">
        <v>1</v>
      </c>
      <c r="AA4054" t="s">
        <v>229</v>
      </c>
      <c r="AB4054" t="s">
        <v>132</v>
      </c>
      <c r="AC4054">
        <v>3.7</v>
      </c>
      <c r="AD4054">
        <v>2023</v>
      </c>
      <c r="AE4054">
        <v>3</v>
      </c>
      <c r="AF4054" t="s">
        <v>5534</v>
      </c>
      <c r="AG4054" t="s">
        <v>5528</v>
      </c>
      <c r="AH4054" t="s">
        <v>5519</v>
      </c>
      <c r="AI4054" t="s">
        <v>5526</v>
      </c>
    </row>
    <row r="4055" spans="1:35">
      <c r="A4055" t="s">
        <v>4557</v>
      </c>
      <c r="B4055" s="2">
        <v>45366</v>
      </c>
      <c r="C4055" t="s">
        <v>273</v>
      </c>
      <c r="D4055" t="s">
        <v>31</v>
      </c>
      <c r="E4055" t="s">
        <v>50</v>
      </c>
      <c r="F4055" t="s">
        <v>33</v>
      </c>
      <c r="G4055">
        <v>38</v>
      </c>
      <c r="H4055" t="s">
        <v>80</v>
      </c>
      <c r="I4055" t="s">
        <v>81</v>
      </c>
      <c r="J4055" t="s">
        <v>82</v>
      </c>
      <c r="K4055" t="s">
        <v>214</v>
      </c>
      <c r="L4055" t="s">
        <v>155</v>
      </c>
      <c r="M4055" t="s">
        <v>92</v>
      </c>
      <c r="N4055" t="s">
        <v>40</v>
      </c>
      <c r="O4055">
        <v>3</v>
      </c>
      <c r="P4055" s="4">
        <v>20225</v>
      </c>
      <c r="Q4055" s="4">
        <v>11528</v>
      </c>
      <c r="R4055" s="3">
        <v>0</v>
      </c>
      <c r="S4055" s="4">
        <v>60675</v>
      </c>
      <c r="T4055" s="4">
        <v>34584</v>
      </c>
      <c r="U4055" s="4">
        <v>26091</v>
      </c>
      <c r="V4055" s="3">
        <v>0.4300123609394314</v>
      </c>
      <c r="W4055" t="s">
        <v>41</v>
      </c>
      <c r="X4055" t="s">
        <v>42</v>
      </c>
      <c r="Y4055" t="s">
        <v>56</v>
      </c>
      <c r="Z4055">
        <v>1</v>
      </c>
      <c r="AA4055" t="s">
        <v>102</v>
      </c>
      <c r="AB4055" t="s">
        <v>45</v>
      </c>
      <c r="AC4055">
        <v>4.0999999999999996</v>
      </c>
      <c r="AD4055">
        <v>2024</v>
      </c>
      <c r="AE4055">
        <v>3</v>
      </c>
      <c r="AF4055" t="s">
        <v>5534</v>
      </c>
      <c r="AG4055" t="s">
        <v>5528</v>
      </c>
      <c r="AH4055" t="s">
        <v>5515</v>
      </c>
      <c r="AI4055" t="s">
        <v>5526</v>
      </c>
    </row>
    <row r="4056" spans="1:35">
      <c r="A4056" t="s">
        <v>4558</v>
      </c>
      <c r="B4056" s="2">
        <v>44936</v>
      </c>
      <c r="C4056" t="s">
        <v>336</v>
      </c>
      <c r="D4056" t="s">
        <v>31</v>
      </c>
      <c r="E4056" t="s">
        <v>50</v>
      </c>
      <c r="F4056" t="s">
        <v>33</v>
      </c>
      <c r="G4056">
        <v>59</v>
      </c>
      <c r="H4056" t="s">
        <v>99</v>
      </c>
      <c r="I4056" t="s">
        <v>99</v>
      </c>
      <c r="J4056" t="s">
        <v>100</v>
      </c>
      <c r="K4056" t="s">
        <v>368</v>
      </c>
      <c r="L4056" t="s">
        <v>62</v>
      </c>
      <c r="M4056" t="s">
        <v>92</v>
      </c>
      <c r="N4056" t="s">
        <v>93</v>
      </c>
      <c r="O4056">
        <v>5</v>
      </c>
      <c r="P4056" s="4">
        <v>16069</v>
      </c>
      <c r="Q4056" s="4">
        <v>9159</v>
      </c>
      <c r="R4056" s="3">
        <v>0.2</v>
      </c>
      <c r="S4056" s="4">
        <v>64276</v>
      </c>
      <c r="T4056" s="4">
        <v>45795</v>
      </c>
      <c r="U4056" s="4">
        <v>18481</v>
      </c>
      <c r="V4056" s="3">
        <v>0.28752567054577138</v>
      </c>
      <c r="W4056" t="s">
        <v>41</v>
      </c>
      <c r="X4056" t="s">
        <v>42</v>
      </c>
      <c r="Y4056" t="s">
        <v>43</v>
      </c>
      <c r="Z4056">
        <v>0</v>
      </c>
      <c r="AA4056" t="s">
        <v>94</v>
      </c>
      <c r="AB4056" t="s">
        <v>66</v>
      </c>
      <c r="AC4056" t="s">
        <v>46</v>
      </c>
      <c r="AD4056">
        <v>2023</v>
      </c>
      <c r="AE4056">
        <v>1</v>
      </c>
      <c r="AF4056" t="s">
        <v>5532</v>
      </c>
      <c r="AG4056" t="s">
        <v>5528</v>
      </c>
      <c r="AH4056" t="s">
        <v>5515</v>
      </c>
      <c r="AI4056" t="s">
        <v>5523</v>
      </c>
    </row>
    <row r="4057" spans="1:35">
      <c r="A4057" t="s">
        <v>4559</v>
      </c>
      <c r="B4057" s="2">
        <v>44978</v>
      </c>
      <c r="C4057" t="s">
        <v>858</v>
      </c>
      <c r="D4057" t="s">
        <v>31</v>
      </c>
      <c r="E4057" t="s">
        <v>170</v>
      </c>
      <c r="F4057" t="s">
        <v>33</v>
      </c>
      <c r="G4057">
        <v>52</v>
      </c>
      <c r="H4057" t="s">
        <v>99</v>
      </c>
      <c r="I4057" t="s">
        <v>99</v>
      </c>
      <c r="J4057" t="s">
        <v>100</v>
      </c>
      <c r="K4057" t="s">
        <v>136</v>
      </c>
      <c r="L4057" t="s">
        <v>155</v>
      </c>
      <c r="M4057" t="s">
        <v>39</v>
      </c>
      <c r="N4057" t="s">
        <v>64</v>
      </c>
      <c r="O4057">
        <v>7</v>
      </c>
      <c r="P4057" s="4">
        <v>18037</v>
      </c>
      <c r="Q4057" s="4">
        <v>11544</v>
      </c>
      <c r="R4057" s="3">
        <v>0</v>
      </c>
      <c r="S4057" s="4">
        <v>126259</v>
      </c>
      <c r="T4057" s="4">
        <v>80808</v>
      </c>
      <c r="U4057" s="4">
        <v>45451</v>
      </c>
      <c r="V4057" s="3">
        <v>0.35998225869046957</v>
      </c>
      <c r="W4057" t="s">
        <v>54</v>
      </c>
      <c r="X4057" t="s">
        <v>55</v>
      </c>
      <c r="Y4057" t="s">
        <v>56</v>
      </c>
      <c r="Z4057">
        <v>6</v>
      </c>
      <c r="AA4057" t="s">
        <v>65</v>
      </c>
      <c r="AB4057" t="s">
        <v>189</v>
      </c>
      <c r="AC4057">
        <v>3.3</v>
      </c>
      <c r="AD4057">
        <v>2023</v>
      </c>
      <c r="AE4057">
        <v>2</v>
      </c>
      <c r="AF4057" t="s">
        <v>5527</v>
      </c>
      <c r="AG4057" t="s">
        <v>5528</v>
      </c>
      <c r="AH4057" t="s">
        <v>5515</v>
      </c>
      <c r="AI4057" t="s">
        <v>5523</v>
      </c>
    </row>
    <row r="4058" spans="1:35">
      <c r="A4058" t="s">
        <v>4560</v>
      </c>
      <c r="B4058" s="2">
        <v>45354</v>
      </c>
      <c r="C4058" t="s">
        <v>255</v>
      </c>
      <c r="D4058" t="s">
        <v>31</v>
      </c>
      <c r="E4058" t="s">
        <v>98</v>
      </c>
      <c r="F4058" t="s">
        <v>70</v>
      </c>
      <c r="G4058">
        <v>19</v>
      </c>
      <c r="H4058" t="s">
        <v>99</v>
      </c>
      <c r="I4058" t="s">
        <v>99</v>
      </c>
      <c r="J4058" t="s">
        <v>100</v>
      </c>
      <c r="K4058" t="s">
        <v>219</v>
      </c>
      <c r="L4058" t="s">
        <v>112</v>
      </c>
      <c r="M4058" t="s">
        <v>92</v>
      </c>
      <c r="N4058" t="s">
        <v>53</v>
      </c>
      <c r="O4058">
        <v>7</v>
      </c>
      <c r="P4058" s="4">
        <v>3870</v>
      </c>
      <c r="Q4058" s="4">
        <v>2399</v>
      </c>
      <c r="R4058" s="3">
        <v>0.2</v>
      </c>
      <c r="S4058" s="4">
        <v>21672</v>
      </c>
      <c r="T4058" s="4">
        <v>16793</v>
      </c>
      <c r="U4058" s="4">
        <v>4879</v>
      </c>
      <c r="V4058" s="3">
        <v>0.22512919896640826</v>
      </c>
      <c r="W4058" t="s">
        <v>41</v>
      </c>
      <c r="X4058" t="s">
        <v>76</v>
      </c>
      <c r="Y4058" t="s">
        <v>43</v>
      </c>
      <c r="Z4058">
        <v>0</v>
      </c>
      <c r="AA4058" t="s">
        <v>149</v>
      </c>
      <c r="AB4058" t="s">
        <v>66</v>
      </c>
      <c r="AC4058" t="s">
        <v>46</v>
      </c>
      <c r="AD4058">
        <v>2024</v>
      </c>
      <c r="AE4058">
        <v>3</v>
      </c>
      <c r="AF4058" t="s">
        <v>5534</v>
      </c>
      <c r="AG4058" t="s">
        <v>5528</v>
      </c>
      <c r="AH4058" t="s">
        <v>5522</v>
      </c>
      <c r="AI4058" t="s">
        <v>5520</v>
      </c>
    </row>
    <row r="4059" spans="1:35">
      <c r="A4059" t="s">
        <v>4561</v>
      </c>
      <c r="B4059" s="2">
        <v>45225</v>
      </c>
      <c r="C4059" t="s">
        <v>490</v>
      </c>
      <c r="D4059" t="s">
        <v>31</v>
      </c>
      <c r="E4059" t="s">
        <v>111</v>
      </c>
      <c r="F4059" t="s">
        <v>70</v>
      </c>
      <c r="G4059">
        <v>29</v>
      </c>
      <c r="H4059" t="s">
        <v>71</v>
      </c>
      <c r="I4059" t="s">
        <v>72</v>
      </c>
      <c r="J4059" t="s">
        <v>73</v>
      </c>
      <c r="K4059" t="s">
        <v>225</v>
      </c>
      <c r="L4059" t="s">
        <v>62</v>
      </c>
      <c r="M4059" t="s">
        <v>107</v>
      </c>
      <c r="N4059" t="s">
        <v>40</v>
      </c>
      <c r="O4059">
        <v>1</v>
      </c>
      <c r="P4059" s="4">
        <v>16656</v>
      </c>
      <c r="Q4059" s="4">
        <v>11659</v>
      </c>
      <c r="R4059" s="3">
        <v>0.15</v>
      </c>
      <c r="S4059" s="4">
        <v>14158</v>
      </c>
      <c r="T4059" s="4">
        <v>11659</v>
      </c>
      <c r="U4059" s="4">
        <v>2499</v>
      </c>
      <c r="V4059" s="3">
        <v>0.17650798135329848</v>
      </c>
      <c r="W4059" t="s">
        <v>41</v>
      </c>
      <c r="X4059" t="s">
        <v>76</v>
      </c>
      <c r="Y4059" t="s">
        <v>56</v>
      </c>
      <c r="Z4059">
        <v>5</v>
      </c>
      <c r="AA4059" t="s">
        <v>163</v>
      </c>
      <c r="AB4059" t="s">
        <v>189</v>
      </c>
      <c r="AC4059">
        <v>4.7</v>
      </c>
      <c r="AD4059">
        <v>2023</v>
      </c>
      <c r="AE4059">
        <v>10</v>
      </c>
      <c r="AF4059" t="s">
        <v>5517</v>
      </c>
      <c r="AG4059" t="s">
        <v>5518</v>
      </c>
      <c r="AH4059" t="s">
        <v>5519</v>
      </c>
      <c r="AI4059" t="s">
        <v>5516</v>
      </c>
    </row>
    <row r="4060" spans="1:35">
      <c r="A4060" t="s">
        <v>4562</v>
      </c>
      <c r="B4060" s="2">
        <v>45093</v>
      </c>
      <c r="C4060" t="s">
        <v>921</v>
      </c>
      <c r="D4060" t="s">
        <v>31</v>
      </c>
      <c r="E4060" t="s">
        <v>119</v>
      </c>
      <c r="F4060" t="s">
        <v>70</v>
      </c>
      <c r="G4060">
        <v>38</v>
      </c>
      <c r="H4060" t="s">
        <v>105</v>
      </c>
      <c r="I4060" t="s">
        <v>89</v>
      </c>
      <c r="J4060" t="s">
        <v>82</v>
      </c>
      <c r="K4060" t="s">
        <v>269</v>
      </c>
      <c r="L4060" t="s">
        <v>38</v>
      </c>
      <c r="M4060" t="s">
        <v>83</v>
      </c>
      <c r="N4060" t="s">
        <v>53</v>
      </c>
      <c r="O4060">
        <v>3</v>
      </c>
      <c r="P4060" s="4">
        <v>6528</v>
      </c>
      <c r="Q4060" s="4">
        <v>4700</v>
      </c>
      <c r="R4060" s="3">
        <v>0.2</v>
      </c>
      <c r="S4060" s="4">
        <v>15667</v>
      </c>
      <c r="T4060" s="4">
        <v>14100</v>
      </c>
      <c r="U4060" s="4">
        <v>1567</v>
      </c>
      <c r="V4060" s="3">
        <v>0.10001914852875471</v>
      </c>
      <c r="W4060" t="s">
        <v>54</v>
      </c>
      <c r="X4060" t="s">
        <v>76</v>
      </c>
      <c r="Y4060" t="s">
        <v>56</v>
      </c>
      <c r="Z4060">
        <v>4</v>
      </c>
      <c r="AA4060" t="s">
        <v>159</v>
      </c>
      <c r="AB4060" t="s">
        <v>194</v>
      </c>
      <c r="AC4060">
        <v>3</v>
      </c>
      <c r="AD4060">
        <v>2023</v>
      </c>
      <c r="AE4060">
        <v>6</v>
      </c>
      <c r="AF4060" t="s">
        <v>5530</v>
      </c>
      <c r="AG4060" t="s">
        <v>5525</v>
      </c>
      <c r="AH4060" t="s">
        <v>5519</v>
      </c>
      <c r="AI4060" t="s">
        <v>5526</v>
      </c>
    </row>
    <row r="4061" spans="1:35">
      <c r="A4061" t="s">
        <v>4563</v>
      </c>
      <c r="B4061" s="2">
        <v>45432</v>
      </c>
      <c r="C4061" t="s">
        <v>178</v>
      </c>
      <c r="D4061" t="s">
        <v>31</v>
      </c>
      <c r="E4061" t="s">
        <v>188</v>
      </c>
      <c r="F4061" t="s">
        <v>33</v>
      </c>
      <c r="G4061">
        <v>27</v>
      </c>
      <c r="H4061" t="s">
        <v>80</v>
      </c>
      <c r="I4061" t="s">
        <v>81</v>
      </c>
      <c r="J4061" t="s">
        <v>82</v>
      </c>
      <c r="K4061" t="s">
        <v>106</v>
      </c>
      <c r="L4061" t="s">
        <v>52</v>
      </c>
      <c r="M4061" t="s">
        <v>63</v>
      </c>
      <c r="N4061" t="s">
        <v>113</v>
      </c>
      <c r="O4061">
        <v>4</v>
      </c>
      <c r="P4061" s="4">
        <v>18191</v>
      </c>
      <c r="Q4061" s="4">
        <v>13279</v>
      </c>
      <c r="R4061" s="3">
        <v>0</v>
      </c>
      <c r="S4061" s="4">
        <v>72764</v>
      </c>
      <c r="T4061" s="4">
        <v>53116</v>
      </c>
      <c r="U4061" s="4">
        <v>19648</v>
      </c>
      <c r="V4061" s="3">
        <v>0.27002363806277829</v>
      </c>
      <c r="W4061" t="s">
        <v>75</v>
      </c>
      <c r="X4061" t="s">
        <v>42</v>
      </c>
      <c r="Y4061" t="s">
        <v>56</v>
      </c>
      <c r="Z4061">
        <v>2</v>
      </c>
      <c r="AA4061" t="s">
        <v>77</v>
      </c>
      <c r="AB4061" t="s">
        <v>150</v>
      </c>
      <c r="AC4061">
        <v>4.2</v>
      </c>
      <c r="AD4061">
        <v>2024</v>
      </c>
      <c r="AE4061">
        <v>5</v>
      </c>
      <c r="AF4061" t="s">
        <v>5529</v>
      </c>
      <c r="AG4061" t="s">
        <v>5525</v>
      </c>
      <c r="AH4061" t="s">
        <v>5515</v>
      </c>
      <c r="AI4061" t="s">
        <v>5516</v>
      </c>
    </row>
    <row r="4062" spans="1:35">
      <c r="A4062" t="s">
        <v>4564</v>
      </c>
      <c r="B4062" s="2">
        <v>45092</v>
      </c>
      <c r="C4062" t="s">
        <v>447</v>
      </c>
      <c r="D4062" t="s">
        <v>31</v>
      </c>
      <c r="E4062" t="s">
        <v>129</v>
      </c>
      <c r="F4062" t="s">
        <v>33</v>
      </c>
      <c r="G4062">
        <v>37</v>
      </c>
      <c r="H4062" t="s">
        <v>99</v>
      </c>
      <c r="I4062" t="s">
        <v>99</v>
      </c>
      <c r="J4062" t="s">
        <v>100</v>
      </c>
      <c r="K4062" t="s">
        <v>225</v>
      </c>
      <c r="L4062" t="s">
        <v>131</v>
      </c>
      <c r="M4062" t="s">
        <v>83</v>
      </c>
      <c r="N4062" t="s">
        <v>113</v>
      </c>
      <c r="O4062">
        <v>4</v>
      </c>
      <c r="P4062" s="4">
        <v>7265</v>
      </c>
      <c r="Q4062" s="4">
        <v>5667</v>
      </c>
      <c r="R4062" s="3">
        <v>0.2</v>
      </c>
      <c r="S4062" s="4">
        <v>23248</v>
      </c>
      <c r="T4062" s="4">
        <v>22668</v>
      </c>
      <c r="U4062" s="4">
        <v>580</v>
      </c>
      <c r="V4062" s="3">
        <v>2.4948382656572607E-2</v>
      </c>
      <c r="W4062" t="s">
        <v>41</v>
      </c>
      <c r="X4062" t="s">
        <v>42</v>
      </c>
      <c r="Y4062" t="s">
        <v>56</v>
      </c>
      <c r="Z4062">
        <v>2</v>
      </c>
      <c r="AA4062" t="s">
        <v>149</v>
      </c>
      <c r="AB4062" t="s">
        <v>150</v>
      </c>
      <c r="AC4062">
        <v>3.8</v>
      </c>
      <c r="AD4062">
        <v>2023</v>
      </c>
      <c r="AE4062">
        <v>6</v>
      </c>
      <c r="AF4062" t="s">
        <v>5530</v>
      </c>
      <c r="AG4062" t="s">
        <v>5525</v>
      </c>
      <c r="AH4062" t="s">
        <v>5522</v>
      </c>
      <c r="AI4062" t="s">
        <v>5526</v>
      </c>
    </row>
    <row r="4063" spans="1:35">
      <c r="A4063" t="s">
        <v>4565</v>
      </c>
      <c r="B4063" s="2">
        <v>45360</v>
      </c>
      <c r="C4063" t="s">
        <v>541</v>
      </c>
      <c r="D4063" t="s">
        <v>31</v>
      </c>
      <c r="E4063" t="s">
        <v>111</v>
      </c>
      <c r="F4063" t="s">
        <v>70</v>
      </c>
      <c r="G4063">
        <v>44</v>
      </c>
      <c r="H4063" t="s">
        <v>80</v>
      </c>
      <c r="I4063" t="s">
        <v>81</v>
      </c>
      <c r="J4063" t="s">
        <v>82</v>
      </c>
      <c r="K4063" t="s">
        <v>219</v>
      </c>
      <c r="L4063" t="s">
        <v>112</v>
      </c>
      <c r="M4063" t="s">
        <v>39</v>
      </c>
      <c r="N4063" t="s">
        <v>126</v>
      </c>
      <c r="O4063">
        <v>5</v>
      </c>
      <c r="P4063" s="4">
        <v>7327</v>
      </c>
      <c r="Q4063" s="4">
        <v>5275</v>
      </c>
      <c r="R4063" s="3">
        <v>0</v>
      </c>
      <c r="S4063" s="4">
        <v>36635</v>
      </c>
      <c r="T4063" s="4">
        <v>26375</v>
      </c>
      <c r="U4063" s="4">
        <v>10260</v>
      </c>
      <c r="V4063" s="3">
        <v>0.28006005186297256</v>
      </c>
      <c r="W4063" t="s">
        <v>75</v>
      </c>
      <c r="X4063" t="s">
        <v>55</v>
      </c>
      <c r="Y4063" t="s">
        <v>56</v>
      </c>
      <c r="Z4063">
        <v>2</v>
      </c>
      <c r="AA4063" t="s">
        <v>220</v>
      </c>
      <c r="AB4063" t="s">
        <v>189</v>
      </c>
      <c r="AC4063">
        <v>4.0999999999999996</v>
      </c>
      <c r="AD4063">
        <v>2024</v>
      </c>
      <c r="AE4063">
        <v>3</v>
      </c>
      <c r="AF4063" t="s">
        <v>5534</v>
      </c>
      <c r="AG4063" t="s">
        <v>5528</v>
      </c>
      <c r="AH4063" t="s">
        <v>5522</v>
      </c>
      <c r="AI4063" t="s">
        <v>5526</v>
      </c>
    </row>
    <row r="4064" spans="1:35">
      <c r="A4064" t="s">
        <v>4566</v>
      </c>
      <c r="B4064" s="2">
        <v>45609</v>
      </c>
      <c r="C4064" t="s">
        <v>389</v>
      </c>
      <c r="D4064" t="s">
        <v>31</v>
      </c>
      <c r="E4064" t="s">
        <v>50</v>
      </c>
      <c r="F4064" t="s">
        <v>33</v>
      </c>
      <c r="G4064">
        <v>28</v>
      </c>
      <c r="H4064" t="s">
        <v>80</v>
      </c>
      <c r="I4064" t="s">
        <v>81</v>
      </c>
      <c r="J4064" t="s">
        <v>82</v>
      </c>
      <c r="K4064" t="s">
        <v>162</v>
      </c>
      <c r="L4064" t="s">
        <v>101</v>
      </c>
      <c r="M4064" t="s">
        <v>83</v>
      </c>
      <c r="N4064" t="s">
        <v>64</v>
      </c>
      <c r="O4064">
        <v>5</v>
      </c>
      <c r="P4064" s="4">
        <v>2797</v>
      </c>
      <c r="Q4064" s="4">
        <v>2014</v>
      </c>
      <c r="R4064" s="3">
        <v>0.1</v>
      </c>
      <c r="S4064" s="4">
        <v>12587</v>
      </c>
      <c r="T4064" s="4">
        <v>10070</v>
      </c>
      <c r="U4064" s="4">
        <v>2517</v>
      </c>
      <c r="V4064" s="3">
        <v>0.19996822118058313</v>
      </c>
      <c r="W4064" t="s">
        <v>75</v>
      </c>
      <c r="X4064" t="s">
        <v>55</v>
      </c>
      <c r="Y4064" t="s">
        <v>56</v>
      </c>
      <c r="Z4064">
        <v>7</v>
      </c>
      <c r="AA4064" t="s">
        <v>143</v>
      </c>
      <c r="AB4064" t="s">
        <v>194</v>
      </c>
      <c r="AC4064">
        <v>3.6</v>
      </c>
      <c r="AD4064">
        <v>2024</v>
      </c>
      <c r="AE4064">
        <v>11</v>
      </c>
      <c r="AF4064" t="s">
        <v>5535</v>
      </c>
      <c r="AG4064" t="s">
        <v>5518</v>
      </c>
      <c r="AH4064" t="s">
        <v>5519</v>
      </c>
      <c r="AI4064" t="s">
        <v>5516</v>
      </c>
    </row>
    <row r="4065" spans="1:35">
      <c r="A4065" t="s">
        <v>4567</v>
      </c>
      <c r="B4065" s="2">
        <v>45490</v>
      </c>
      <c r="C4065" t="s">
        <v>1321</v>
      </c>
      <c r="D4065" t="s">
        <v>31</v>
      </c>
      <c r="E4065" t="s">
        <v>129</v>
      </c>
      <c r="F4065" t="s">
        <v>33</v>
      </c>
      <c r="G4065">
        <v>19</v>
      </c>
      <c r="H4065" t="s">
        <v>153</v>
      </c>
      <c r="I4065" t="s">
        <v>154</v>
      </c>
      <c r="J4065" t="s">
        <v>36</v>
      </c>
      <c r="K4065" t="s">
        <v>120</v>
      </c>
      <c r="L4065" t="s">
        <v>155</v>
      </c>
      <c r="M4065" t="s">
        <v>83</v>
      </c>
      <c r="N4065" t="s">
        <v>126</v>
      </c>
      <c r="O4065">
        <v>3</v>
      </c>
      <c r="P4065" s="4">
        <v>9508</v>
      </c>
      <c r="Q4065" s="4">
        <v>7131</v>
      </c>
      <c r="R4065" s="3">
        <v>0</v>
      </c>
      <c r="S4065" s="4">
        <v>28524</v>
      </c>
      <c r="T4065" s="4">
        <v>21393</v>
      </c>
      <c r="U4065" s="4">
        <v>7131</v>
      </c>
      <c r="V4065" s="3">
        <v>0.25</v>
      </c>
      <c r="W4065" t="s">
        <v>75</v>
      </c>
      <c r="X4065" t="s">
        <v>42</v>
      </c>
      <c r="Y4065" t="s">
        <v>56</v>
      </c>
      <c r="Z4065">
        <v>3</v>
      </c>
      <c r="AA4065" t="s">
        <v>149</v>
      </c>
      <c r="AB4065" t="s">
        <v>194</v>
      </c>
      <c r="AC4065">
        <v>3.4</v>
      </c>
      <c r="AD4065">
        <v>2024</v>
      </c>
      <c r="AE4065">
        <v>7</v>
      </c>
      <c r="AF4065" t="s">
        <v>5533</v>
      </c>
      <c r="AG4065" t="s">
        <v>5514</v>
      </c>
      <c r="AH4065" t="s">
        <v>5522</v>
      </c>
      <c r="AI4065" t="s">
        <v>5520</v>
      </c>
    </row>
    <row r="4066" spans="1:35">
      <c r="A4066" t="s">
        <v>4568</v>
      </c>
      <c r="B4066" s="2">
        <v>45285</v>
      </c>
      <c r="C4066" t="s">
        <v>365</v>
      </c>
      <c r="D4066" t="s">
        <v>31</v>
      </c>
      <c r="E4066" t="s">
        <v>111</v>
      </c>
      <c r="F4066" t="s">
        <v>70</v>
      </c>
      <c r="G4066">
        <v>58</v>
      </c>
      <c r="H4066" t="s">
        <v>71</v>
      </c>
      <c r="I4066" t="s">
        <v>72</v>
      </c>
      <c r="J4066" t="s">
        <v>73</v>
      </c>
      <c r="K4066" t="s">
        <v>257</v>
      </c>
      <c r="L4066" t="s">
        <v>101</v>
      </c>
      <c r="M4066" t="s">
        <v>92</v>
      </c>
      <c r="N4066" t="s">
        <v>40</v>
      </c>
      <c r="O4066">
        <v>5</v>
      </c>
      <c r="P4066" s="4">
        <v>21691</v>
      </c>
      <c r="Q4066" s="4">
        <v>11930</v>
      </c>
      <c r="R4066" s="3">
        <v>0.1</v>
      </c>
      <c r="S4066" s="4">
        <v>97610</v>
      </c>
      <c r="T4066" s="4">
        <v>59650</v>
      </c>
      <c r="U4066" s="4">
        <v>37960</v>
      </c>
      <c r="V4066" s="3">
        <v>0.38889458047331216</v>
      </c>
      <c r="W4066" t="s">
        <v>84</v>
      </c>
      <c r="X4066" t="s">
        <v>55</v>
      </c>
      <c r="Y4066" t="s">
        <v>56</v>
      </c>
      <c r="Z4066">
        <v>4</v>
      </c>
      <c r="AA4066" t="s">
        <v>163</v>
      </c>
      <c r="AB4066" t="s">
        <v>121</v>
      </c>
      <c r="AC4066">
        <v>4.9000000000000004</v>
      </c>
      <c r="AD4066">
        <v>2023</v>
      </c>
      <c r="AE4066">
        <v>12</v>
      </c>
      <c r="AF4066" t="s">
        <v>5521</v>
      </c>
      <c r="AG4066" t="s">
        <v>5518</v>
      </c>
      <c r="AH4066" t="s">
        <v>5515</v>
      </c>
      <c r="AI4066" t="s">
        <v>5523</v>
      </c>
    </row>
    <row r="4067" spans="1:35">
      <c r="A4067" t="s">
        <v>4569</v>
      </c>
      <c r="B4067" s="2">
        <v>45655</v>
      </c>
      <c r="C4067" t="s">
        <v>387</v>
      </c>
      <c r="D4067" t="s">
        <v>31</v>
      </c>
      <c r="E4067" t="s">
        <v>50</v>
      </c>
      <c r="F4067" t="s">
        <v>33</v>
      </c>
      <c r="G4067">
        <v>41</v>
      </c>
      <c r="H4067" t="s">
        <v>99</v>
      </c>
      <c r="I4067" t="s">
        <v>99</v>
      </c>
      <c r="J4067" t="s">
        <v>100</v>
      </c>
      <c r="K4067" t="s">
        <v>179</v>
      </c>
      <c r="L4067" t="s">
        <v>52</v>
      </c>
      <c r="M4067" t="s">
        <v>39</v>
      </c>
      <c r="N4067" t="s">
        <v>93</v>
      </c>
      <c r="O4067">
        <v>6</v>
      </c>
      <c r="P4067" s="4">
        <v>5785</v>
      </c>
      <c r="Q4067" s="4">
        <v>4281</v>
      </c>
      <c r="R4067" s="3">
        <v>0</v>
      </c>
      <c r="S4067" s="4">
        <v>34710</v>
      </c>
      <c r="T4067" s="4">
        <v>25686</v>
      </c>
      <c r="U4067" s="4">
        <v>9024</v>
      </c>
      <c r="V4067" s="3">
        <v>0.2599827139152982</v>
      </c>
      <c r="W4067" t="s">
        <v>54</v>
      </c>
      <c r="X4067" t="s">
        <v>55</v>
      </c>
      <c r="Y4067" t="s">
        <v>56</v>
      </c>
      <c r="Z4067">
        <v>4</v>
      </c>
      <c r="AA4067" t="s">
        <v>77</v>
      </c>
      <c r="AB4067" t="s">
        <v>45</v>
      </c>
      <c r="AC4067">
        <v>3.7</v>
      </c>
      <c r="AD4067">
        <v>2024</v>
      </c>
      <c r="AE4067">
        <v>12</v>
      </c>
      <c r="AF4067" t="s">
        <v>5521</v>
      </c>
      <c r="AG4067" t="s">
        <v>5518</v>
      </c>
      <c r="AH4067" t="s">
        <v>5522</v>
      </c>
      <c r="AI4067" t="s">
        <v>5526</v>
      </c>
    </row>
    <row r="4068" spans="1:35">
      <c r="A4068" t="s">
        <v>4570</v>
      </c>
      <c r="B4068" s="2">
        <v>45129</v>
      </c>
      <c r="C4068" t="s">
        <v>1394</v>
      </c>
      <c r="D4068" t="s">
        <v>31</v>
      </c>
      <c r="E4068" t="s">
        <v>119</v>
      </c>
      <c r="F4068" t="s">
        <v>70</v>
      </c>
      <c r="G4068">
        <v>38</v>
      </c>
      <c r="H4068" t="s">
        <v>71</v>
      </c>
      <c r="I4068" t="s">
        <v>72</v>
      </c>
      <c r="J4068" t="s">
        <v>73</v>
      </c>
      <c r="K4068" t="s">
        <v>130</v>
      </c>
      <c r="L4068" t="s">
        <v>155</v>
      </c>
      <c r="M4068" t="s">
        <v>107</v>
      </c>
      <c r="N4068" t="s">
        <v>53</v>
      </c>
      <c r="O4068">
        <v>2</v>
      </c>
      <c r="P4068" s="4">
        <v>13218</v>
      </c>
      <c r="Q4068" s="4">
        <v>9914</v>
      </c>
      <c r="R4068" s="3">
        <v>0</v>
      </c>
      <c r="S4068" s="4">
        <v>26436</v>
      </c>
      <c r="T4068" s="4">
        <v>19828</v>
      </c>
      <c r="U4068" s="4">
        <v>6608</v>
      </c>
      <c r="V4068" s="3">
        <v>0.24996217279467392</v>
      </c>
      <c r="W4068" t="s">
        <v>84</v>
      </c>
      <c r="X4068" t="s">
        <v>76</v>
      </c>
      <c r="Y4068" t="s">
        <v>171</v>
      </c>
      <c r="Z4068">
        <v>13</v>
      </c>
      <c r="AA4068" t="s">
        <v>44</v>
      </c>
      <c r="AB4068" t="s">
        <v>132</v>
      </c>
      <c r="AC4068" t="s">
        <v>46</v>
      </c>
      <c r="AD4068">
        <v>2023</v>
      </c>
      <c r="AE4068">
        <v>7</v>
      </c>
      <c r="AF4068" t="s">
        <v>5533</v>
      </c>
      <c r="AG4068" t="s">
        <v>5514</v>
      </c>
      <c r="AH4068" t="s">
        <v>5522</v>
      </c>
      <c r="AI4068" t="s">
        <v>5526</v>
      </c>
    </row>
    <row r="4069" spans="1:35">
      <c r="A4069" t="s">
        <v>4571</v>
      </c>
      <c r="B4069" s="2">
        <v>45186</v>
      </c>
      <c r="C4069" t="s">
        <v>387</v>
      </c>
      <c r="D4069" t="s">
        <v>49</v>
      </c>
      <c r="E4069" t="s">
        <v>32</v>
      </c>
      <c r="F4069" t="s">
        <v>33</v>
      </c>
      <c r="G4069">
        <v>24</v>
      </c>
      <c r="H4069" t="s">
        <v>105</v>
      </c>
      <c r="I4069" t="s">
        <v>89</v>
      </c>
      <c r="J4069" t="s">
        <v>82</v>
      </c>
      <c r="K4069" t="s">
        <v>326</v>
      </c>
      <c r="L4069" t="s">
        <v>62</v>
      </c>
      <c r="M4069" t="s">
        <v>83</v>
      </c>
      <c r="N4069" t="s">
        <v>53</v>
      </c>
      <c r="O4069">
        <v>2</v>
      </c>
      <c r="P4069" s="4">
        <v>6526</v>
      </c>
      <c r="Q4069" s="4">
        <v>4111</v>
      </c>
      <c r="R4069" s="3">
        <v>0.2</v>
      </c>
      <c r="S4069" s="4">
        <v>10442</v>
      </c>
      <c r="T4069" s="4">
        <v>8222</v>
      </c>
      <c r="U4069" s="4">
        <v>2220</v>
      </c>
      <c r="V4069" s="3">
        <v>0.21260294962650833</v>
      </c>
      <c r="W4069" t="s">
        <v>54</v>
      </c>
      <c r="X4069" t="s">
        <v>42</v>
      </c>
      <c r="Y4069" t="s">
        <v>56</v>
      </c>
      <c r="Z4069">
        <v>6</v>
      </c>
      <c r="AA4069" t="s">
        <v>94</v>
      </c>
      <c r="AB4069" t="s">
        <v>189</v>
      </c>
      <c r="AC4069">
        <v>5</v>
      </c>
      <c r="AD4069">
        <v>2023</v>
      </c>
      <c r="AE4069">
        <v>9</v>
      </c>
      <c r="AF4069" t="s">
        <v>5531</v>
      </c>
      <c r="AG4069" t="s">
        <v>5514</v>
      </c>
      <c r="AH4069" t="s">
        <v>5519</v>
      </c>
      <c r="AI4069" t="s">
        <v>5520</v>
      </c>
    </row>
    <row r="4070" spans="1:35">
      <c r="A4070" t="s">
        <v>4572</v>
      </c>
      <c r="B4070" s="2">
        <v>45032</v>
      </c>
      <c r="C4070" t="s">
        <v>1606</v>
      </c>
      <c r="D4070" t="s">
        <v>31</v>
      </c>
      <c r="E4070" t="s">
        <v>60</v>
      </c>
      <c r="F4070" t="s">
        <v>70</v>
      </c>
      <c r="G4070">
        <v>53</v>
      </c>
      <c r="H4070" t="s">
        <v>99</v>
      </c>
      <c r="I4070" t="s">
        <v>99</v>
      </c>
      <c r="J4070" t="s">
        <v>100</v>
      </c>
      <c r="K4070" t="s">
        <v>51</v>
      </c>
      <c r="L4070" t="s">
        <v>131</v>
      </c>
      <c r="M4070" t="s">
        <v>39</v>
      </c>
      <c r="N4070" t="s">
        <v>64</v>
      </c>
      <c r="O4070">
        <v>7</v>
      </c>
      <c r="P4070" s="4">
        <v>24199</v>
      </c>
      <c r="Q4070" s="4">
        <v>19359</v>
      </c>
      <c r="R4070" s="3">
        <v>0</v>
      </c>
      <c r="S4070" s="4">
        <v>169393</v>
      </c>
      <c r="T4070" s="4">
        <v>135513</v>
      </c>
      <c r="U4070" s="4">
        <v>33880</v>
      </c>
      <c r="V4070" s="3">
        <v>0.20000826480433076</v>
      </c>
      <c r="W4070" t="s">
        <v>54</v>
      </c>
      <c r="X4070" t="s">
        <v>76</v>
      </c>
      <c r="Y4070" t="s">
        <v>43</v>
      </c>
      <c r="Z4070">
        <v>0</v>
      </c>
      <c r="AA4070" t="s">
        <v>102</v>
      </c>
      <c r="AB4070" t="s">
        <v>189</v>
      </c>
      <c r="AC4070" t="s">
        <v>46</v>
      </c>
      <c r="AD4070">
        <v>2023</v>
      </c>
      <c r="AE4070">
        <v>4</v>
      </c>
      <c r="AF4070" t="s">
        <v>5524</v>
      </c>
      <c r="AG4070" t="s">
        <v>5525</v>
      </c>
      <c r="AH4070" t="s">
        <v>5515</v>
      </c>
      <c r="AI4070" t="s">
        <v>5523</v>
      </c>
    </row>
    <row r="4071" spans="1:35">
      <c r="A4071" t="s">
        <v>4573</v>
      </c>
      <c r="B4071" s="2">
        <v>45349</v>
      </c>
      <c r="C4071" t="s">
        <v>743</v>
      </c>
      <c r="D4071" t="s">
        <v>31</v>
      </c>
      <c r="E4071" t="s">
        <v>111</v>
      </c>
      <c r="F4071" t="s">
        <v>70</v>
      </c>
      <c r="G4071">
        <v>46</v>
      </c>
      <c r="H4071" t="s">
        <v>88</v>
      </c>
      <c r="I4071" t="s">
        <v>89</v>
      </c>
      <c r="J4071" t="s">
        <v>82</v>
      </c>
      <c r="K4071" t="s">
        <v>214</v>
      </c>
      <c r="L4071" t="s">
        <v>131</v>
      </c>
      <c r="M4071" t="s">
        <v>63</v>
      </c>
      <c r="N4071" t="s">
        <v>93</v>
      </c>
      <c r="O4071">
        <v>3</v>
      </c>
      <c r="P4071" s="4">
        <v>1241</v>
      </c>
      <c r="Q4071" s="4">
        <v>856</v>
      </c>
      <c r="R4071" s="3">
        <v>0</v>
      </c>
      <c r="S4071" s="4">
        <v>3723</v>
      </c>
      <c r="T4071" s="4">
        <v>2568</v>
      </c>
      <c r="U4071" s="4">
        <v>1155</v>
      </c>
      <c r="V4071" s="3">
        <v>0.31023368251410155</v>
      </c>
      <c r="W4071" t="s">
        <v>75</v>
      </c>
      <c r="X4071" t="s">
        <v>55</v>
      </c>
      <c r="Y4071" t="s">
        <v>171</v>
      </c>
      <c r="Z4071">
        <v>10</v>
      </c>
      <c r="AA4071" t="s">
        <v>108</v>
      </c>
      <c r="AB4071" t="s">
        <v>194</v>
      </c>
      <c r="AC4071" t="s">
        <v>46</v>
      </c>
      <c r="AD4071">
        <v>2024</v>
      </c>
      <c r="AE4071">
        <v>2</v>
      </c>
      <c r="AF4071" t="s">
        <v>5527</v>
      </c>
      <c r="AG4071" t="s">
        <v>5528</v>
      </c>
      <c r="AH4071" t="s">
        <v>5519</v>
      </c>
      <c r="AI4071" t="s">
        <v>5523</v>
      </c>
    </row>
    <row r="4072" spans="1:35">
      <c r="A4072" t="s">
        <v>4574</v>
      </c>
      <c r="B4072" s="2">
        <v>45041</v>
      </c>
      <c r="C4072" t="s">
        <v>888</v>
      </c>
      <c r="D4072" t="s">
        <v>49</v>
      </c>
      <c r="E4072" t="s">
        <v>170</v>
      </c>
      <c r="F4072" t="s">
        <v>33</v>
      </c>
      <c r="G4072">
        <v>50</v>
      </c>
      <c r="H4072" t="s">
        <v>146</v>
      </c>
      <c r="I4072" t="s">
        <v>147</v>
      </c>
      <c r="J4072" t="s">
        <v>36</v>
      </c>
      <c r="K4072" t="s">
        <v>192</v>
      </c>
      <c r="L4072" t="s">
        <v>38</v>
      </c>
      <c r="M4072" t="s">
        <v>63</v>
      </c>
      <c r="N4072" t="s">
        <v>113</v>
      </c>
      <c r="O4072">
        <v>6</v>
      </c>
      <c r="P4072" s="4">
        <v>22167</v>
      </c>
      <c r="Q4072" s="4">
        <v>13965</v>
      </c>
      <c r="R4072" s="3">
        <v>0.2</v>
      </c>
      <c r="S4072" s="4">
        <v>106402</v>
      </c>
      <c r="T4072" s="4">
        <v>83790</v>
      </c>
      <c r="U4072" s="4">
        <v>22612</v>
      </c>
      <c r="V4072" s="3">
        <v>0.21251480235333922</v>
      </c>
      <c r="W4072" t="s">
        <v>41</v>
      </c>
      <c r="X4072" t="s">
        <v>76</v>
      </c>
      <c r="Y4072" t="s">
        <v>56</v>
      </c>
      <c r="Z4072">
        <v>3</v>
      </c>
      <c r="AA4072" t="s">
        <v>193</v>
      </c>
      <c r="AB4072" t="s">
        <v>95</v>
      </c>
      <c r="AC4072">
        <v>4</v>
      </c>
      <c r="AD4072">
        <v>2023</v>
      </c>
      <c r="AE4072">
        <v>4</v>
      </c>
      <c r="AF4072" t="s">
        <v>5524</v>
      </c>
      <c r="AG4072" t="s">
        <v>5525</v>
      </c>
      <c r="AH4072" t="s">
        <v>5515</v>
      </c>
      <c r="AI4072" t="s">
        <v>5523</v>
      </c>
    </row>
    <row r="4073" spans="1:35">
      <c r="A4073" t="s">
        <v>4575</v>
      </c>
      <c r="B4073" s="2">
        <v>45655</v>
      </c>
      <c r="C4073" t="s">
        <v>384</v>
      </c>
      <c r="D4073" t="s">
        <v>31</v>
      </c>
      <c r="E4073" t="s">
        <v>188</v>
      </c>
      <c r="F4073" t="s">
        <v>33</v>
      </c>
      <c r="G4073">
        <v>57</v>
      </c>
      <c r="H4073" t="s">
        <v>34</v>
      </c>
      <c r="I4073" t="s">
        <v>35</v>
      </c>
      <c r="J4073" t="s">
        <v>36</v>
      </c>
      <c r="K4073" t="s">
        <v>148</v>
      </c>
      <c r="L4073" t="s">
        <v>131</v>
      </c>
      <c r="M4073" t="s">
        <v>63</v>
      </c>
      <c r="N4073" t="s">
        <v>126</v>
      </c>
      <c r="O4073">
        <v>7</v>
      </c>
      <c r="P4073" s="4">
        <v>4320</v>
      </c>
      <c r="Q4073" s="4">
        <v>2635</v>
      </c>
      <c r="R4073" s="3">
        <v>0</v>
      </c>
      <c r="S4073" s="4">
        <v>30240</v>
      </c>
      <c r="T4073" s="4">
        <v>18445</v>
      </c>
      <c r="U4073" s="4">
        <v>11795</v>
      </c>
      <c r="V4073" s="3">
        <v>0.39004629629629628</v>
      </c>
      <c r="W4073" t="s">
        <v>75</v>
      </c>
      <c r="X4073" t="s">
        <v>42</v>
      </c>
      <c r="Y4073" t="s">
        <v>56</v>
      </c>
      <c r="Z4073">
        <v>2</v>
      </c>
      <c r="AA4073" t="s">
        <v>85</v>
      </c>
      <c r="AB4073" t="s">
        <v>194</v>
      </c>
      <c r="AC4073">
        <v>3.4</v>
      </c>
      <c r="AD4073">
        <v>2024</v>
      </c>
      <c r="AE4073">
        <v>12</v>
      </c>
      <c r="AF4073" t="s">
        <v>5521</v>
      </c>
      <c r="AG4073" t="s">
        <v>5518</v>
      </c>
      <c r="AH4073" t="s">
        <v>5522</v>
      </c>
      <c r="AI4073" t="s">
        <v>5523</v>
      </c>
    </row>
    <row r="4074" spans="1:35">
      <c r="A4074" t="s">
        <v>4576</v>
      </c>
      <c r="B4074" s="2">
        <v>45160</v>
      </c>
      <c r="C4074" t="s">
        <v>910</v>
      </c>
      <c r="D4074" t="s">
        <v>31</v>
      </c>
      <c r="E4074" t="s">
        <v>119</v>
      </c>
      <c r="F4074" t="s">
        <v>70</v>
      </c>
      <c r="G4074">
        <v>39</v>
      </c>
      <c r="H4074" t="s">
        <v>88</v>
      </c>
      <c r="I4074" t="s">
        <v>89</v>
      </c>
      <c r="J4074" t="s">
        <v>82</v>
      </c>
      <c r="K4074" t="s">
        <v>116</v>
      </c>
      <c r="L4074" t="s">
        <v>131</v>
      </c>
      <c r="M4074" t="s">
        <v>63</v>
      </c>
      <c r="N4074" t="s">
        <v>113</v>
      </c>
      <c r="O4074">
        <v>3</v>
      </c>
      <c r="P4074" s="4">
        <v>20964</v>
      </c>
      <c r="Q4074" s="4">
        <v>13207</v>
      </c>
      <c r="R4074" s="3">
        <v>0.15</v>
      </c>
      <c r="S4074" s="4">
        <v>53458</v>
      </c>
      <c r="T4074" s="4">
        <v>39621</v>
      </c>
      <c r="U4074" s="4">
        <v>13837</v>
      </c>
      <c r="V4074" s="3">
        <v>0.25883871450484491</v>
      </c>
      <c r="W4074" t="s">
        <v>75</v>
      </c>
      <c r="X4074" t="s">
        <v>55</v>
      </c>
      <c r="Y4074" t="s">
        <v>171</v>
      </c>
      <c r="Z4074">
        <v>15</v>
      </c>
      <c r="AA4074" t="s">
        <v>163</v>
      </c>
      <c r="AB4074" t="s">
        <v>66</v>
      </c>
      <c r="AC4074" t="s">
        <v>46</v>
      </c>
      <c r="AD4074">
        <v>2023</v>
      </c>
      <c r="AE4074">
        <v>8</v>
      </c>
      <c r="AF4074" t="s">
        <v>5513</v>
      </c>
      <c r="AG4074" t="s">
        <v>5514</v>
      </c>
      <c r="AH4074" t="s">
        <v>5515</v>
      </c>
      <c r="AI4074" t="s">
        <v>5526</v>
      </c>
    </row>
    <row r="4075" spans="1:35">
      <c r="A4075" t="s">
        <v>4577</v>
      </c>
      <c r="B4075" s="2">
        <v>45184</v>
      </c>
      <c r="C4075" t="s">
        <v>943</v>
      </c>
      <c r="D4075" t="s">
        <v>49</v>
      </c>
      <c r="E4075" t="s">
        <v>188</v>
      </c>
      <c r="F4075" t="s">
        <v>33</v>
      </c>
      <c r="G4075">
        <v>39</v>
      </c>
      <c r="H4075" t="s">
        <v>71</v>
      </c>
      <c r="I4075" t="s">
        <v>72</v>
      </c>
      <c r="J4075" t="s">
        <v>73</v>
      </c>
      <c r="K4075" t="s">
        <v>219</v>
      </c>
      <c r="L4075" t="s">
        <v>101</v>
      </c>
      <c r="M4075" t="s">
        <v>107</v>
      </c>
      <c r="N4075" t="s">
        <v>64</v>
      </c>
      <c r="O4075">
        <v>5</v>
      </c>
      <c r="P4075" s="4">
        <v>21576</v>
      </c>
      <c r="Q4075" s="4">
        <v>12298</v>
      </c>
      <c r="R4075" s="3">
        <v>0.15</v>
      </c>
      <c r="S4075" s="4">
        <v>91698</v>
      </c>
      <c r="T4075" s="4">
        <v>61490</v>
      </c>
      <c r="U4075" s="4">
        <v>30208</v>
      </c>
      <c r="V4075" s="3">
        <v>0.32942921328709457</v>
      </c>
      <c r="W4075" t="s">
        <v>41</v>
      </c>
      <c r="X4075" t="s">
        <v>76</v>
      </c>
      <c r="Y4075" t="s">
        <v>56</v>
      </c>
      <c r="Z4075">
        <v>5</v>
      </c>
      <c r="AA4075" t="s">
        <v>193</v>
      </c>
      <c r="AB4075" t="s">
        <v>194</v>
      </c>
      <c r="AC4075">
        <v>4.5</v>
      </c>
      <c r="AD4075">
        <v>2023</v>
      </c>
      <c r="AE4075">
        <v>9</v>
      </c>
      <c r="AF4075" t="s">
        <v>5531</v>
      </c>
      <c r="AG4075" t="s">
        <v>5514</v>
      </c>
      <c r="AH4075" t="s">
        <v>5515</v>
      </c>
      <c r="AI4075" t="s">
        <v>5526</v>
      </c>
    </row>
    <row r="4076" spans="1:35">
      <c r="A4076" t="s">
        <v>4578</v>
      </c>
      <c r="B4076" s="2">
        <v>45052</v>
      </c>
      <c r="C4076" t="s">
        <v>707</v>
      </c>
      <c r="D4076" t="s">
        <v>31</v>
      </c>
      <c r="E4076" t="s">
        <v>124</v>
      </c>
      <c r="F4076" t="s">
        <v>70</v>
      </c>
      <c r="G4076">
        <v>42</v>
      </c>
      <c r="H4076" t="s">
        <v>99</v>
      </c>
      <c r="I4076" t="s">
        <v>99</v>
      </c>
      <c r="J4076" t="s">
        <v>100</v>
      </c>
      <c r="K4076" t="s">
        <v>214</v>
      </c>
      <c r="L4076" t="s">
        <v>142</v>
      </c>
      <c r="M4076" t="s">
        <v>92</v>
      </c>
      <c r="N4076" t="s">
        <v>53</v>
      </c>
      <c r="O4076">
        <v>8</v>
      </c>
      <c r="P4076" s="4">
        <v>6601</v>
      </c>
      <c r="Q4076" s="4">
        <v>3763</v>
      </c>
      <c r="R4076" s="3">
        <v>0.15</v>
      </c>
      <c r="S4076" s="4">
        <v>44887</v>
      </c>
      <c r="T4076" s="4">
        <v>30104</v>
      </c>
      <c r="U4076" s="4">
        <v>14783</v>
      </c>
      <c r="V4076" s="3">
        <v>0.32933811571278987</v>
      </c>
      <c r="W4076" t="s">
        <v>84</v>
      </c>
      <c r="X4076" t="s">
        <v>76</v>
      </c>
      <c r="Y4076" t="s">
        <v>56</v>
      </c>
      <c r="Z4076">
        <v>6</v>
      </c>
      <c r="AA4076" t="s">
        <v>226</v>
      </c>
      <c r="AB4076" t="s">
        <v>150</v>
      </c>
      <c r="AC4076">
        <v>4.5</v>
      </c>
      <c r="AD4076">
        <v>2023</v>
      </c>
      <c r="AE4076">
        <v>5</v>
      </c>
      <c r="AF4076" t="s">
        <v>5529</v>
      </c>
      <c r="AG4076" t="s">
        <v>5525</v>
      </c>
      <c r="AH4076" t="s">
        <v>5522</v>
      </c>
      <c r="AI4076" t="s">
        <v>5526</v>
      </c>
    </row>
    <row r="4077" spans="1:35">
      <c r="A4077" t="s">
        <v>4579</v>
      </c>
      <c r="B4077" s="2">
        <v>45026</v>
      </c>
      <c r="C4077" t="s">
        <v>97</v>
      </c>
      <c r="D4077" t="s">
        <v>49</v>
      </c>
      <c r="E4077" t="s">
        <v>188</v>
      </c>
      <c r="F4077" t="s">
        <v>33</v>
      </c>
      <c r="G4077">
        <v>47</v>
      </c>
      <c r="H4077" t="s">
        <v>34</v>
      </c>
      <c r="I4077" t="s">
        <v>35</v>
      </c>
      <c r="J4077" t="s">
        <v>36</v>
      </c>
      <c r="K4077" t="s">
        <v>199</v>
      </c>
      <c r="L4077" t="s">
        <v>38</v>
      </c>
      <c r="M4077" t="s">
        <v>39</v>
      </c>
      <c r="N4077" t="s">
        <v>53</v>
      </c>
      <c r="O4077">
        <v>7</v>
      </c>
      <c r="P4077" s="4">
        <v>15609</v>
      </c>
      <c r="Q4077" s="4">
        <v>10926</v>
      </c>
      <c r="R4077" s="3">
        <v>0</v>
      </c>
      <c r="S4077" s="4">
        <v>109263</v>
      </c>
      <c r="T4077" s="4">
        <v>76482</v>
      </c>
      <c r="U4077" s="4">
        <v>32781</v>
      </c>
      <c r="V4077" s="3">
        <v>0.3000192196809533</v>
      </c>
      <c r="W4077" t="s">
        <v>84</v>
      </c>
      <c r="X4077" t="s">
        <v>55</v>
      </c>
      <c r="Y4077" t="s">
        <v>56</v>
      </c>
      <c r="Z4077">
        <v>5</v>
      </c>
      <c r="AA4077" t="s">
        <v>149</v>
      </c>
      <c r="AB4077" t="s">
        <v>132</v>
      </c>
      <c r="AC4077">
        <v>4.9000000000000004</v>
      </c>
      <c r="AD4077">
        <v>2023</v>
      </c>
      <c r="AE4077">
        <v>4</v>
      </c>
      <c r="AF4077" t="s">
        <v>5524</v>
      </c>
      <c r="AG4077" t="s">
        <v>5525</v>
      </c>
      <c r="AH4077" t="s">
        <v>5515</v>
      </c>
      <c r="AI4077" t="s">
        <v>5523</v>
      </c>
    </row>
    <row r="4078" spans="1:35">
      <c r="A4078" t="s">
        <v>4580</v>
      </c>
      <c r="B4078" s="2">
        <v>45053</v>
      </c>
      <c r="C4078" t="s">
        <v>475</v>
      </c>
      <c r="D4078" t="s">
        <v>49</v>
      </c>
      <c r="E4078" t="s">
        <v>111</v>
      </c>
      <c r="F4078" t="s">
        <v>70</v>
      </c>
      <c r="G4078">
        <v>55</v>
      </c>
      <c r="H4078" t="s">
        <v>146</v>
      </c>
      <c r="I4078" t="s">
        <v>147</v>
      </c>
      <c r="J4078" t="s">
        <v>36</v>
      </c>
      <c r="K4078" t="s">
        <v>116</v>
      </c>
      <c r="L4078" t="s">
        <v>155</v>
      </c>
      <c r="M4078" t="s">
        <v>63</v>
      </c>
      <c r="N4078" t="s">
        <v>53</v>
      </c>
      <c r="O4078">
        <v>8</v>
      </c>
      <c r="P4078" s="4">
        <v>13360</v>
      </c>
      <c r="Q4078" s="4">
        <v>10020</v>
      </c>
      <c r="R4078" s="3">
        <v>0.2</v>
      </c>
      <c r="S4078" s="4">
        <v>85504</v>
      </c>
      <c r="T4078" s="4">
        <v>80160</v>
      </c>
      <c r="U4078" s="4">
        <v>5344</v>
      </c>
      <c r="V4078" s="3">
        <v>6.25E-2</v>
      </c>
      <c r="W4078" t="s">
        <v>84</v>
      </c>
      <c r="X4078" t="s">
        <v>55</v>
      </c>
      <c r="Y4078" t="s">
        <v>171</v>
      </c>
      <c r="Z4078">
        <v>3</v>
      </c>
      <c r="AA4078" t="s">
        <v>65</v>
      </c>
      <c r="AB4078" t="s">
        <v>194</v>
      </c>
      <c r="AC4078" t="s">
        <v>46</v>
      </c>
      <c r="AD4078">
        <v>2023</v>
      </c>
      <c r="AE4078">
        <v>5</v>
      </c>
      <c r="AF4078" t="s">
        <v>5529</v>
      </c>
      <c r="AG4078" t="s">
        <v>5525</v>
      </c>
      <c r="AH4078" t="s">
        <v>5515</v>
      </c>
      <c r="AI4078" t="s">
        <v>5523</v>
      </c>
    </row>
    <row r="4079" spans="1:35">
      <c r="A4079" t="s">
        <v>4581</v>
      </c>
      <c r="B4079" s="2">
        <v>45546</v>
      </c>
      <c r="C4079" t="s">
        <v>464</v>
      </c>
      <c r="D4079" t="s">
        <v>31</v>
      </c>
      <c r="E4079" t="s">
        <v>98</v>
      </c>
      <c r="F4079" t="s">
        <v>70</v>
      </c>
      <c r="G4079">
        <v>23</v>
      </c>
      <c r="H4079" t="s">
        <v>99</v>
      </c>
      <c r="I4079" t="s">
        <v>99</v>
      </c>
      <c r="J4079" t="s">
        <v>100</v>
      </c>
      <c r="K4079" t="s">
        <v>291</v>
      </c>
      <c r="L4079" t="s">
        <v>112</v>
      </c>
      <c r="M4079" t="s">
        <v>92</v>
      </c>
      <c r="N4079" t="s">
        <v>64</v>
      </c>
      <c r="O4079">
        <v>2</v>
      </c>
      <c r="P4079" s="4">
        <v>11608</v>
      </c>
      <c r="Q4079" s="4">
        <v>7777</v>
      </c>
      <c r="R4079" s="3">
        <v>0.2</v>
      </c>
      <c r="S4079" s="4">
        <v>18573</v>
      </c>
      <c r="T4079" s="4">
        <v>15554</v>
      </c>
      <c r="U4079" s="4">
        <v>3019</v>
      </c>
      <c r="V4079" s="3">
        <v>0.16254778441824153</v>
      </c>
      <c r="W4079" t="s">
        <v>75</v>
      </c>
      <c r="X4079" t="s">
        <v>55</v>
      </c>
      <c r="Y4079" t="s">
        <v>56</v>
      </c>
      <c r="Z4079">
        <v>2</v>
      </c>
      <c r="AA4079" t="s">
        <v>102</v>
      </c>
      <c r="AB4079" t="s">
        <v>150</v>
      </c>
      <c r="AC4079">
        <v>3.8</v>
      </c>
      <c r="AD4079">
        <v>2024</v>
      </c>
      <c r="AE4079">
        <v>9</v>
      </c>
      <c r="AF4079" t="s">
        <v>5531</v>
      </c>
      <c r="AG4079" t="s">
        <v>5514</v>
      </c>
      <c r="AH4079" t="s">
        <v>5519</v>
      </c>
      <c r="AI4079" t="s">
        <v>5520</v>
      </c>
    </row>
    <row r="4080" spans="1:35">
      <c r="A4080" t="s">
        <v>4582</v>
      </c>
      <c r="B4080" s="2">
        <v>45526</v>
      </c>
      <c r="C4080" t="s">
        <v>505</v>
      </c>
      <c r="D4080" t="s">
        <v>31</v>
      </c>
      <c r="E4080" t="s">
        <v>135</v>
      </c>
      <c r="F4080" t="s">
        <v>33</v>
      </c>
      <c r="G4080">
        <v>18</v>
      </c>
      <c r="H4080" t="s">
        <v>88</v>
      </c>
      <c r="I4080" t="s">
        <v>89</v>
      </c>
      <c r="J4080" t="s">
        <v>82</v>
      </c>
      <c r="K4080" t="s">
        <v>148</v>
      </c>
      <c r="L4080" t="s">
        <v>91</v>
      </c>
      <c r="M4080" t="s">
        <v>83</v>
      </c>
      <c r="N4080" t="s">
        <v>53</v>
      </c>
      <c r="O4080">
        <v>6</v>
      </c>
      <c r="P4080" s="4">
        <v>616</v>
      </c>
      <c r="Q4080" s="4">
        <v>431</v>
      </c>
      <c r="R4080" s="3">
        <v>0</v>
      </c>
      <c r="S4080" s="4">
        <v>3696</v>
      </c>
      <c r="T4080" s="4">
        <v>2586</v>
      </c>
      <c r="U4080" s="4">
        <v>1110</v>
      </c>
      <c r="V4080" s="3">
        <v>0.30032467532467533</v>
      </c>
      <c r="W4080" t="s">
        <v>75</v>
      </c>
      <c r="X4080" t="s">
        <v>42</v>
      </c>
      <c r="Y4080" t="s">
        <v>56</v>
      </c>
      <c r="Z4080">
        <v>6</v>
      </c>
      <c r="AA4080" t="s">
        <v>77</v>
      </c>
      <c r="AB4080" t="s">
        <v>95</v>
      </c>
      <c r="AC4080">
        <v>3.3</v>
      </c>
      <c r="AD4080">
        <v>2024</v>
      </c>
      <c r="AE4080">
        <v>8</v>
      </c>
      <c r="AF4080" t="s">
        <v>5513</v>
      </c>
      <c r="AG4080" t="s">
        <v>5514</v>
      </c>
      <c r="AH4080" t="s">
        <v>5519</v>
      </c>
      <c r="AI4080" t="s">
        <v>5520</v>
      </c>
    </row>
    <row r="4081" spans="1:35">
      <c r="A4081" t="s">
        <v>4583</v>
      </c>
      <c r="B4081" s="2">
        <v>45239</v>
      </c>
      <c r="C4081" t="s">
        <v>453</v>
      </c>
      <c r="D4081" t="s">
        <v>31</v>
      </c>
      <c r="E4081" t="s">
        <v>188</v>
      </c>
      <c r="F4081" t="s">
        <v>33</v>
      </c>
      <c r="G4081">
        <v>57</v>
      </c>
      <c r="H4081" t="s">
        <v>88</v>
      </c>
      <c r="I4081" t="s">
        <v>89</v>
      </c>
      <c r="J4081" t="s">
        <v>82</v>
      </c>
      <c r="K4081" t="s">
        <v>302</v>
      </c>
      <c r="L4081" t="s">
        <v>101</v>
      </c>
      <c r="M4081" t="s">
        <v>63</v>
      </c>
      <c r="N4081" t="s">
        <v>126</v>
      </c>
      <c r="O4081">
        <v>5</v>
      </c>
      <c r="P4081" s="4">
        <v>10237</v>
      </c>
      <c r="Q4081" s="4">
        <v>8087</v>
      </c>
      <c r="R4081" s="3">
        <v>0.15</v>
      </c>
      <c r="S4081" s="4">
        <v>43507</v>
      </c>
      <c r="T4081" s="4">
        <v>40435</v>
      </c>
      <c r="U4081" s="4">
        <v>3072</v>
      </c>
      <c r="V4081" s="3">
        <v>7.0609327234697858E-2</v>
      </c>
      <c r="W4081" t="s">
        <v>84</v>
      </c>
      <c r="X4081" t="s">
        <v>76</v>
      </c>
      <c r="Y4081" t="s">
        <v>56</v>
      </c>
      <c r="Z4081">
        <v>3</v>
      </c>
      <c r="AA4081" t="s">
        <v>220</v>
      </c>
      <c r="AB4081" t="s">
        <v>194</v>
      </c>
      <c r="AC4081">
        <v>3.2</v>
      </c>
      <c r="AD4081">
        <v>2023</v>
      </c>
      <c r="AE4081">
        <v>11</v>
      </c>
      <c r="AF4081" t="s">
        <v>5535</v>
      </c>
      <c r="AG4081" t="s">
        <v>5518</v>
      </c>
      <c r="AH4081" t="s">
        <v>5522</v>
      </c>
      <c r="AI4081" t="s">
        <v>5523</v>
      </c>
    </row>
    <row r="4082" spans="1:35">
      <c r="A4082" t="s">
        <v>4584</v>
      </c>
      <c r="B4082" s="2">
        <v>45481</v>
      </c>
      <c r="C4082" t="s">
        <v>634</v>
      </c>
      <c r="D4082" t="s">
        <v>31</v>
      </c>
      <c r="E4082" t="s">
        <v>111</v>
      </c>
      <c r="F4082" t="s">
        <v>70</v>
      </c>
      <c r="G4082">
        <v>43</v>
      </c>
      <c r="H4082" t="s">
        <v>146</v>
      </c>
      <c r="I4082" t="s">
        <v>147</v>
      </c>
      <c r="J4082" t="s">
        <v>36</v>
      </c>
      <c r="K4082" t="s">
        <v>37</v>
      </c>
      <c r="L4082" t="s">
        <v>62</v>
      </c>
      <c r="M4082" t="s">
        <v>92</v>
      </c>
      <c r="N4082" t="s">
        <v>93</v>
      </c>
      <c r="O4082">
        <v>2</v>
      </c>
      <c r="P4082" s="4">
        <v>7306</v>
      </c>
      <c r="Q4082" s="4">
        <v>5041</v>
      </c>
      <c r="R4082" s="3">
        <v>0.1</v>
      </c>
      <c r="S4082" s="4">
        <v>13151</v>
      </c>
      <c r="T4082" s="4">
        <v>10082</v>
      </c>
      <c r="U4082" s="4">
        <v>3069</v>
      </c>
      <c r="V4082" s="3">
        <v>0.23336628393278078</v>
      </c>
      <c r="W4082" t="s">
        <v>54</v>
      </c>
      <c r="X4082" t="s">
        <v>42</v>
      </c>
      <c r="Y4082" t="s">
        <v>156</v>
      </c>
      <c r="Z4082">
        <v>0</v>
      </c>
      <c r="AA4082" t="s">
        <v>172</v>
      </c>
      <c r="AB4082" t="s">
        <v>121</v>
      </c>
      <c r="AC4082">
        <v>1.3</v>
      </c>
      <c r="AD4082">
        <v>2024</v>
      </c>
      <c r="AE4082">
        <v>7</v>
      </c>
      <c r="AF4082" t="s">
        <v>5533</v>
      </c>
      <c r="AG4082" t="s">
        <v>5514</v>
      </c>
      <c r="AH4082" t="s">
        <v>5519</v>
      </c>
      <c r="AI4082" t="s">
        <v>5526</v>
      </c>
    </row>
    <row r="4083" spans="1:35">
      <c r="A4083" t="s">
        <v>4585</v>
      </c>
      <c r="B4083" s="2">
        <v>45197</v>
      </c>
      <c r="C4083" t="s">
        <v>308</v>
      </c>
      <c r="D4083" t="s">
        <v>49</v>
      </c>
      <c r="E4083" t="s">
        <v>170</v>
      </c>
      <c r="F4083" t="s">
        <v>33</v>
      </c>
      <c r="G4083">
        <v>53</v>
      </c>
      <c r="H4083" t="s">
        <v>88</v>
      </c>
      <c r="I4083" t="s">
        <v>89</v>
      </c>
      <c r="J4083" t="s">
        <v>82</v>
      </c>
      <c r="K4083" t="s">
        <v>192</v>
      </c>
      <c r="L4083" t="s">
        <v>91</v>
      </c>
      <c r="M4083" t="s">
        <v>92</v>
      </c>
      <c r="N4083" t="s">
        <v>126</v>
      </c>
      <c r="O4083">
        <v>4</v>
      </c>
      <c r="P4083" s="4">
        <v>8275</v>
      </c>
      <c r="Q4083" s="4">
        <v>5213</v>
      </c>
      <c r="R4083" s="3">
        <v>0</v>
      </c>
      <c r="S4083" s="4">
        <v>33100</v>
      </c>
      <c r="T4083" s="4">
        <v>20852</v>
      </c>
      <c r="U4083" s="4">
        <v>12248</v>
      </c>
      <c r="V4083" s="3">
        <v>0.37003021148036253</v>
      </c>
      <c r="W4083" t="s">
        <v>84</v>
      </c>
      <c r="X4083" t="s">
        <v>42</v>
      </c>
      <c r="Y4083" t="s">
        <v>56</v>
      </c>
      <c r="Z4083">
        <v>5</v>
      </c>
      <c r="AA4083" t="s">
        <v>167</v>
      </c>
      <c r="AB4083" t="s">
        <v>95</v>
      </c>
      <c r="AC4083">
        <v>4.8</v>
      </c>
      <c r="AD4083">
        <v>2023</v>
      </c>
      <c r="AE4083">
        <v>9</v>
      </c>
      <c r="AF4083" t="s">
        <v>5531</v>
      </c>
      <c r="AG4083" t="s">
        <v>5514</v>
      </c>
      <c r="AH4083" t="s">
        <v>5522</v>
      </c>
      <c r="AI4083" t="s">
        <v>5523</v>
      </c>
    </row>
    <row r="4084" spans="1:35">
      <c r="A4084" t="s">
        <v>4586</v>
      </c>
      <c r="B4084" s="2">
        <v>45396</v>
      </c>
      <c r="C4084" t="s">
        <v>796</v>
      </c>
      <c r="D4084" t="s">
        <v>49</v>
      </c>
      <c r="E4084" t="s">
        <v>188</v>
      </c>
      <c r="F4084" t="s">
        <v>33</v>
      </c>
      <c r="G4084">
        <v>20</v>
      </c>
      <c r="H4084" t="s">
        <v>80</v>
      </c>
      <c r="I4084" t="s">
        <v>81</v>
      </c>
      <c r="J4084" t="s">
        <v>82</v>
      </c>
      <c r="K4084" t="s">
        <v>291</v>
      </c>
      <c r="L4084" t="s">
        <v>62</v>
      </c>
      <c r="M4084" t="s">
        <v>107</v>
      </c>
      <c r="N4084" t="s">
        <v>64</v>
      </c>
      <c r="O4084">
        <v>5</v>
      </c>
      <c r="P4084" s="4">
        <v>4778</v>
      </c>
      <c r="Q4084" s="4">
        <v>3249</v>
      </c>
      <c r="R4084" s="3">
        <v>0</v>
      </c>
      <c r="S4084" s="4">
        <v>23890</v>
      </c>
      <c r="T4084" s="4">
        <v>16245</v>
      </c>
      <c r="U4084" s="4">
        <v>7645</v>
      </c>
      <c r="V4084" s="3">
        <v>0.32000837170364171</v>
      </c>
      <c r="W4084" t="s">
        <v>84</v>
      </c>
      <c r="X4084" t="s">
        <v>42</v>
      </c>
      <c r="Y4084" t="s">
        <v>56</v>
      </c>
      <c r="Z4084">
        <v>5</v>
      </c>
      <c r="AA4084" t="s">
        <v>185</v>
      </c>
      <c r="AB4084" t="s">
        <v>95</v>
      </c>
      <c r="AC4084">
        <v>3.9</v>
      </c>
      <c r="AD4084">
        <v>2024</v>
      </c>
      <c r="AE4084">
        <v>4</v>
      </c>
      <c r="AF4084" t="s">
        <v>5524</v>
      </c>
      <c r="AG4084" t="s">
        <v>5525</v>
      </c>
      <c r="AH4084" t="s">
        <v>5522</v>
      </c>
      <c r="AI4084" t="s">
        <v>5520</v>
      </c>
    </row>
    <row r="4085" spans="1:35">
      <c r="A4085" t="s">
        <v>4587</v>
      </c>
      <c r="B4085" s="2">
        <v>45256</v>
      </c>
      <c r="C4085" t="s">
        <v>259</v>
      </c>
      <c r="D4085" t="s">
        <v>49</v>
      </c>
      <c r="E4085" t="s">
        <v>111</v>
      </c>
      <c r="F4085" t="s">
        <v>70</v>
      </c>
      <c r="G4085">
        <v>46</v>
      </c>
      <c r="H4085" t="s">
        <v>88</v>
      </c>
      <c r="I4085" t="s">
        <v>89</v>
      </c>
      <c r="J4085" t="s">
        <v>82</v>
      </c>
      <c r="K4085" t="s">
        <v>166</v>
      </c>
      <c r="L4085" t="s">
        <v>142</v>
      </c>
      <c r="M4085" t="s">
        <v>83</v>
      </c>
      <c r="N4085" t="s">
        <v>93</v>
      </c>
      <c r="O4085">
        <v>6</v>
      </c>
      <c r="P4085" s="4">
        <v>20645</v>
      </c>
      <c r="Q4085" s="4">
        <v>14245</v>
      </c>
      <c r="R4085" s="3">
        <v>0.1</v>
      </c>
      <c r="S4085" s="4">
        <v>111483</v>
      </c>
      <c r="T4085" s="4">
        <v>85470</v>
      </c>
      <c r="U4085" s="4">
        <v>26013</v>
      </c>
      <c r="V4085" s="3">
        <v>0.23333602432657893</v>
      </c>
      <c r="W4085" t="s">
        <v>75</v>
      </c>
      <c r="X4085" t="s">
        <v>55</v>
      </c>
      <c r="Y4085" t="s">
        <v>56</v>
      </c>
      <c r="Z4085">
        <v>5</v>
      </c>
      <c r="AA4085" t="s">
        <v>143</v>
      </c>
      <c r="AB4085" t="s">
        <v>121</v>
      </c>
      <c r="AC4085">
        <v>5</v>
      </c>
      <c r="AD4085">
        <v>2023</v>
      </c>
      <c r="AE4085">
        <v>11</v>
      </c>
      <c r="AF4085" t="s">
        <v>5535</v>
      </c>
      <c r="AG4085" t="s">
        <v>5518</v>
      </c>
      <c r="AH4085" t="s">
        <v>5515</v>
      </c>
      <c r="AI4085" t="s">
        <v>5523</v>
      </c>
    </row>
    <row r="4086" spans="1:35">
      <c r="A4086" t="s">
        <v>4588</v>
      </c>
      <c r="B4086" s="2">
        <v>45012</v>
      </c>
      <c r="C4086" t="s">
        <v>808</v>
      </c>
      <c r="D4086" t="s">
        <v>31</v>
      </c>
      <c r="E4086" t="s">
        <v>50</v>
      </c>
      <c r="F4086" t="s">
        <v>33</v>
      </c>
      <c r="G4086">
        <v>46</v>
      </c>
      <c r="H4086" t="s">
        <v>34</v>
      </c>
      <c r="I4086" t="s">
        <v>35</v>
      </c>
      <c r="J4086" t="s">
        <v>36</v>
      </c>
      <c r="K4086" t="s">
        <v>326</v>
      </c>
      <c r="L4086" t="s">
        <v>112</v>
      </c>
      <c r="M4086" t="s">
        <v>39</v>
      </c>
      <c r="N4086" t="s">
        <v>53</v>
      </c>
      <c r="O4086">
        <v>6</v>
      </c>
      <c r="P4086" s="4">
        <v>5212</v>
      </c>
      <c r="Q4086" s="4">
        <v>3231</v>
      </c>
      <c r="R4086" s="3">
        <v>0.2</v>
      </c>
      <c r="S4086" s="4">
        <v>25018</v>
      </c>
      <c r="T4086" s="4">
        <v>19386</v>
      </c>
      <c r="U4086" s="4">
        <v>5632</v>
      </c>
      <c r="V4086" s="3">
        <v>0.22511791510112719</v>
      </c>
      <c r="W4086" t="s">
        <v>41</v>
      </c>
      <c r="X4086" t="s">
        <v>42</v>
      </c>
      <c r="Y4086" t="s">
        <v>56</v>
      </c>
      <c r="Z4086">
        <v>1</v>
      </c>
      <c r="AA4086" t="s">
        <v>77</v>
      </c>
      <c r="AB4086" t="s">
        <v>194</v>
      </c>
      <c r="AC4086">
        <v>3.7</v>
      </c>
      <c r="AD4086">
        <v>2023</v>
      </c>
      <c r="AE4086">
        <v>3</v>
      </c>
      <c r="AF4086" t="s">
        <v>5534</v>
      </c>
      <c r="AG4086" t="s">
        <v>5528</v>
      </c>
      <c r="AH4086" t="s">
        <v>5522</v>
      </c>
      <c r="AI4086" t="s">
        <v>5523</v>
      </c>
    </row>
    <row r="4087" spans="1:35">
      <c r="A4087" t="s">
        <v>4589</v>
      </c>
      <c r="B4087" s="2">
        <v>45657</v>
      </c>
      <c r="C4087" t="s">
        <v>565</v>
      </c>
      <c r="D4087" t="s">
        <v>31</v>
      </c>
      <c r="E4087" t="s">
        <v>98</v>
      </c>
      <c r="F4087" t="s">
        <v>70</v>
      </c>
      <c r="G4087">
        <v>56</v>
      </c>
      <c r="H4087" t="s">
        <v>105</v>
      </c>
      <c r="I4087" t="s">
        <v>89</v>
      </c>
      <c r="J4087" t="s">
        <v>82</v>
      </c>
      <c r="K4087" t="s">
        <v>106</v>
      </c>
      <c r="L4087" t="s">
        <v>137</v>
      </c>
      <c r="M4087" t="s">
        <v>107</v>
      </c>
      <c r="N4087" t="s">
        <v>40</v>
      </c>
      <c r="O4087">
        <v>8</v>
      </c>
      <c r="P4087" s="4">
        <v>16067</v>
      </c>
      <c r="Q4087" s="4">
        <v>12532</v>
      </c>
      <c r="R4087" s="3">
        <v>0.05</v>
      </c>
      <c r="S4087" s="4">
        <v>122109</v>
      </c>
      <c r="T4087" s="4">
        <v>100256</v>
      </c>
      <c r="U4087" s="4">
        <v>21853</v>
      </c>
      <c r="V4087" s="3">
        <v>0.17896305759608219</v>
      </c>
      <c r="W4087" t="s">
        <v>75</v>
      </c>
      <c r="X4087" t="s">
        <v>42</v>
      </c>
      <c r="Y4087" t="s">
        <v>56</v>
      </c>
      <c r="Z4087">
        <v>2</v>
      </c>
      <c r="AA4087" t="s">
        <v>226</v>
      </c>
      <c r="AB4087" t="s">
        <v>194</v>
      </c>
      <c r="AC4087">
        <v>3.3</v>
      </c>
      <c r="AD4087">
        <v>2024</v>
      </c>
      <c r="AE4087">
        <v>12</v>
      </c>
      <c r="AF4087" t="s">
        <v>5521</v>
      </c>
      <c r="AG4087" t="s">
        <v>5518</v>
      </c>
      <c r="AH4087" t="s">
        <v>5515</v>
      </c>
      <c r="AI4087" t="s">
        <v>5523</v>
      </c>
    </row>
    <row r="4088" spans="1:35">
      <c r="A4088" t="s">
        <v>4590</v>
      </c>
      <c r="B4088" s="2">
        <v>45604</v>
      </c>
      <c r="C4088" t="s">
        <v>158</v>
      </c>
      <c r="D4088" t="s">
        <v>31</v>
      </c>
      <c r="E4088" t="s">
        <v>129</v>
      </c>
      <c r="F4088" t="s">
        <v>33</v>
      </c>
      <c r="G4088">
        <v>41</v>
      </c>
      <c r="H4088" t="s">
        <v>153</v>
      </c>
      <c r="I4088" t="s">
        <v>154</v>
      </c>
      <c r="J4088" t="s">
        <v>36</v>
      </c>
      <c r="K4088" t="s">
        <v>116</v>
      </c>
      <c r="L4088" t="s">
        <v>155</v>
      </c>
      <c r="M4088" t="s">
        <v>107</v>
      </c>
      <c r="N4088" t="s">
        <v>53</v>
      </c>
      <c r="O4088">
        <v>1</v>
      </c>
      <c r="P4088" s="4">
        <v>3177</v>
      </c>
      <c r="Q4088" s="4">
        <v>1970</v>
      </c>
      <c r="R4088" s="3">
        <v>0.2</v>
      </c>
      <c r="S4088" s="4">
        <v>2542</v>
      </c>
      <c r="T4088" s="4">
        <v>1970</v>
      </c>
      <c r="U4088" s="4">
        <v>572</v>
      </c>
      <c r="V4088" s="3">
        <v>0.22501966955153421</v>
      </c>
      <c r="W4088" t="s">
        <v>54</v>
      </c>
      <c r="X4088" t="s">
        <v>42</v>
      </c>
      <c r="Y4088" t="s">
        <v>56</v>
      </c>
      <c r="Z4088">
        <v>7</v>
      </c>
      <c r="AA4088" t="s">
        <v>143</v>
      </c>
      <c r="AB4088" t="s">
        <v>45</v>
      </c>
      <c r="AC4088">
        <v>3.1</v>
      </c>
      <c r="AD4088">
        <v>2024</v>
      </c>
      <c r="AE4088">
        <v>11</v>
      </c>
      <c r="AF4088" t="s">
        <v>5535</v>
      </c>
      <c r="AG4088" t="s">
        <v>5518</v>
      </c>
      <c r="AH4088" t="s">
        <v>5519</v>
      </c>
      <c r="AI4088" t="s">
        <v>5526</v>
      </c>
    </row>
    <row r="4089" spans="1:35">
      <c r="A4089" t="s">
        <v>4591</v>
      </c>
      <c r="B4089" s="2">
        <v>45330</v>
      </c>
      <c r="C4089" t="s">
        <v>468</v>
      </c>
      <c r="D4089" t="s">
        <v>31</v>
      </c>
      <c r="E4089" t="s">
        <v>69</v>
      </c>
      <c r="F4089" t="s">
        <v>70</v>
      </c>
      <c r="G4089">
        <v>43</v>
      </c>
      <c r="H4089" t="s">
        <v>146</v>
      </c>
      <c r="I4089" t="s">
        <v>147</v>
      </c>
      <c r="J4089" t="s">
        <v>36</v>
      </c>
      <c r="K4089" t="s">
        <v>136</v>
      </c>
      <c r="L4089" t="s">
        <v>137</v>
      </c>
      <c r="M4089" t="s">
        <v>83</v>
      </c>
      <c r="N4089" t="s">
        <v>113</v>
      </c>
      <c r="O4089">
        <v>4</v>
      </c>
      <c r="P4089" s="4">
        <v>18476</v>
      </c>
      <c r="Q4089" s="4">
        <v>13487</v>
      </c>
      <c r="R4089" s="3">
        <v>0</v>
      </c>
      <c r="S4089" s="4">
        <v>73904</v>
      </c>
      <c r="T4089" s="4">
        <v>53948</v>
      </c>
      <c r="U4089" s="4">
        <v>19956</v>
      </c>
      <c r="V4089" s="3">
        <v>0.27002597964927472</v>
      </c>
      <c r="W4089" t="s">
        <v>54</v>
      </c>
      <c r="X4089" t="s">
        <v>55</v>
      </c>
      <c r="Y4089" t="s">
        <v>43</v>
      </c>
      <c r="Z4089">
        <v>0</v>
      </c>
      <c r="AA4089" t="s">
        <v>108</v>
      </c>
      <c r="AB4089" t="s">
        <v>194</v>
      </c>
      <c r="AC4089" t="s">
        <v>46</v>
      </c>
      <c r="AD4089">
        <v>2024</v>
      </c>
      <c r="AE4089">
        <v>2</v>
      </c>
      <c r="AF4089" t="s">
        <v>5527</v>
      </c>
      <c r="AG4089" t="s">
        <v>5528</v>
      </c>
      <c r="AH4089" t="s">
        <v>5515</v>
      </c>
      <c r="AI4089" t="s">
        <v>5526</v>
      </c>
    </row>
    <row r="4090" spans="1:35">
      <c r="A4090" t="s">
        <v>4592</v>
      </c>
      <c r="B4090" s="2">
        <v>45171</v>
      </c>
      <c r="C4090" t="s">
        <v>1201</v>
      </c>
      <c r="D4090" t="s">
        <v>49</v>
      </c>
      <c r="E4090" t="s">
        <v>188</v>
      </c>
      <c r="F4090" t="s">
        <v>33</v>
      </c>
      <c r="G4090">
        <v>46</v>
      </c>
      <c r="H4090" t="s">
        <v>88</v>
      </c>
      <c r="I4090" t="s">
        <v>89</v>
      </c>
      <c r="J4090" t="s">
        <v>82</v>
      </c>
      <c r="K4090" t="s">
        <v>61</v>
      </c>
      <c r="L4090" t="s">
        <v>142</v>
      </c>
      <c r="M4090" t="s">
        <v>92</v>
      </c>
      <c r="N4090" t="s">
        <v>64</v>
      </c>
      <c r="O4090">
        <v>1</v>
      </c>
      <c r="P4090" s="4">
        <v>11671</v>
      </c>
      <c r="Q4090" s="4">
        <v>7353</v>
      </c>
      <c r="R4090" s="3">
        <v>0.1</v>
      </c>
      <c r="S4090" s="4">
        <v>10504</v>
      </c>
      <c r="T4090" s="4">
        <v>7353</v>
      </c>
      <c r="U4090" s="4">
        <v>3151</v>
      </c>
      <c r="V4090" s="3">
        <v>0.299980959634425</v>
      </c>
      <c r="W4090" t="s">
        <v>54</v>
      </c>
      <c r="X4090" t="s">
        <v>76</v>
      </c>
      <c r="Y4090" t="s">
        <v>56</v>
      </c>
      <c r="Z4090">
        <v>6</v>
      </c>
      <c r="AA4090" t="s">
        <v>193</v>
      </c>
      <c r="AB4090" t="s">
        <v>189</v>
      </c>
      <c r="AC4090">
        <v>4</v>
      </c>
      <c r="AD4090">
        <v>2023</v>
      </c>
      <c r="AE4090">
        <v>9</v>
      </c>
      <c r="AF4090" t="s">
        <v>5531</v>
      </c>
      <c r="AG4090" t="s">
        <v>5514</v>
      </c>
      <c r="AH4090" t="s">
        <v>5519</v>
      </c>
      <c r="AI4090" t="s">
        <v>5523</v>
      </c>
    </row>
    <row r="4091" spans="1:35">
      <c r="A4091" t="s">
        <v>4593</v>
      </c>
      <c r="B4091" s="2">
        <v>45022</v>
      </c>
      <c r="C4091" t="s">
        <v>903</v>
      </c>
      <c r="D4091" t="s">
        <v>31</v>
      </c>
      <c r="E4091" t="s">
        <v>170</v>
      </c>
      <c r="F4091" t="s">
        <v>33</v>
      </c>
      <c r="G4091">
        <v>35</v>
      </c>
      <c r="H4091" t="s">
        <v>146</v>
      </c>
      <c r="I4091" t="s">
        <v>147</v>
      </c>
      <c r="J4091" t="s">
        <v>36</v>
      </c>
      <c r="K4091" t="s">
        <v>269</v>
      </c>
      <c r="L4091" t="s">
        <v>155</v>
      </c>
      <c r="M4091" t="s">
        <v>39</v>
      </c>
      <c r="N4091" t="s">
        <v>64</v>
      </c>
      <c r="O4091">
        <v>6</v>
      </c>
      <c r="P4091" s="4">
        <v>7247</v>
      </c>
      <c r="Q4091" s="4">
        <v>4783</v>
      </c>
      <c r="R4091" s="3">
        <v>0</v>
      </c>
      <c r="S4091" s="4">
        <v>43482</v>
      </c>
      <c r="T4091" s="4">
        <v>28698</v>
      </c>
      <c r="U4091" s="4">
        <v>14784</v>
      </c>
      <c r="V4091" s="3">
        <v>0.34000275976266042</v>
      </c>
      <c r="W4091" t="s">
        <v>84</v>
      </c>
      <c r="X4091" t="s">
        <v>76</v>
      </c>
      <c r="Y4091" t="s">
        <v>156</v>
      </c>
      <c r="Z4091">
        <v>0</v>
      </c>
      <c r="AA4091" t="s">
        <v>77</v>
      </c>
      <c r="AB4091" t="s">
        <v>121</v>
      </c>
      <c r="AC4091">
        <v>1.9</v>
      </c>
      <c r="AD4091">
        <v>2023</v>
      </c>
      <c r="AE4091">
        <v>4</v>
      </c>
      <c r="AF4091" t="s">
        <v>5524</v>
      </c>
      <c r="AG4091" t="s">
        <v>5525</v>
      </c>
      <c r="AH4091" t="s">
        <v>5522</v>
      </c>
      <c r="AI4091" t="s">
        <v>5526</v>
      </c>
    </row>
    <row r="4092" spans="1:35">
      <c r="A4092" t="s">
        <v>4594</v>
      </c>
      <c r="B4092" s="2">
        <v>45426</v>
      </c>
      <c r="C4092" t="s">
        <v>1134</v>
      </c>
      <c r="D4092" t="s">
        <v>49</v>
      </c>
      <c r="E4092" t="s">
        <v>170</v>
      </c>
      <c r="F4092" t="s">
        <v>33</v>
      </c>
      <c r="G4092">
        <v>36</v>
      </c>
      <c r="H4092" t="s">
        <v>153</v>
      </c>
      <c r="I4092" t="s">
        <v>154</v>
      </c>
      <c r="J4092" t="s">
        <v>36</v>
      </c>
      <c r="K4092" t="s">
        <v>368</v>
      </c>
      <c r="L4092" t="s">
        <v>52</v>
      </c>
      <c r="M4092" t="s">
        <v>92</v>
      </c>
      <c r="N4092" t="s">
        <v>93</v>
      </c>
      <c r="O4092">
        <v>8</v>
      </c>
      <c r="P4092" s="4">
        <v>24615</v>
      </c>
      <c r="Q4092" s="4">
        <v>15507</v>
      </c>
      <c r="R4092" s="3">
        <v>0.1</v>
      </c>
      <c r="S4092" s="4">
        <v>177228</v>
      </c>
      <c r="T4092" s="4">
        <v>124056</v>
      </c>
      <c r="U4092" s="4">
        <v>53172</v>
      </c>
      <c r="V4092" s="3">
        <v>0.30002031281738778</v>
      </c>
      <c r="W4092" t="s">
        <v>54</v>
      </c>
      <c r="X4092" t="s">
        <v>42</v>
      </c>
      <c r="Y4092" t="s">
        <v>56</v>
      </c>
      <c r="Z4092">
        <v>6</v>
      </c>
      <c r="AA4092" t="s">
        <v>226</v>
      </c>
      <c r="AB4092" t="s">
        <v>45</v>
      </c>
      <c r="AC4092">
        <v>5</v>
      </c>
      <c r="AD4092">
        <v>2024</v>
      </c>
      <c r="AE4092">
        <v>5</v>
      </c>
      <c r="AF4092" t="s">
        <v>5529</v>
      </c>
      <c r="AG4092" t="s">
        <v>5525</v>
      </c>
      <c r="AH4092" t="s">
        <v>5515</v>
      </c>
      <c r="AI4092" t="s">
        <v>5526</v>
      </c>
    </row>
    <row r="4093" spans="1:35">
      <c r="A4093" t="s">
        <v>4595</v>
      </c>
      <c r="B4093" s="2">
        <v>45648</v>
      </c>
      <c r="C4093" t="s">
        <v>422</v>
      </c>
      <c r="D4093" t="s">
        <v>31</v>
      </c>
      <c r="E4093" t="s">
        <v>69</v>
      </c>
      <c r="F4093" t="s">
        <v>70</v>
      </c>
      <c r="G4093">
        <v>37</v>
      </c>
      <c r="H4093" t="s">
        <v>80</v>
      </c>
      <c r="I4093" t="s">
        <v>81</v>
      </c>
      <c r="J4093" t="s">
        <v>82</v>
      </c>
      <c r="K4093" t="s">
        <v>219</v>
      </c>
      <c r="L4093" t="s">
        <v>38</v>
      </c>
      <c r="M4093" t="s">
        <v>107</v>
      </c>
      <c r="N4093" t="s">
        <v>126</v>
      </c>
      <c r="O4093">
        <v>8</v>
      </c>
      <c r="P4093" s="4">
        <v>20497</v>
      </c>
      <c r="Q4093" s="4">
        <v>15578</v>
      </c>
      <c r="R4093" s="3">
        <v>0.2</v>
      </c>
      <c r="S4093" s="4">
        <v>131181</v>
      </c>
      <c r="T4093" s="4">
        <v>124624</v>
      </c>
      <c r="U4093" s="4">
        <v>6557</v>
      </c>
      <c r="V4093" s="3">
        <v>4.9984372736905494E-2</v>
      </c>
      <c r="W4093" t="s">
        <v>84</v>
      </c>
      <c r="X4093" t="s">
        <v>55</v>
      </c>
      <c r="Y4093" t="s">
        <v>56</v>
      </c>
      <c r="Z4093">
        <v>1</v>
      </c>
      <c r="AA4093" t="s">
        <v>108</v>
      </c>
      <c r="AB4093" t="s">
        <v>189</v>
      </c>
      <c r="AC4093">
        <v>3.2</v>
      </c>
      <c r="AD4093">
        <v>2024</v>
      </c>
      <c r="AE4093">
        <v>12</v>
      </c>
      <c r="AF4093" t="s">
        <v>5521</v>
      </c>
      <c r="AG4093" t="s">
        <v>5518</v>
      </c>
      <c r="AH4093" t="s">
        <v>5515</v>
      </c>
      <c r="AI4093" t="s">
        <v>5526</v>
      </c>
    </row>
    <row r="4094" spans="1:35">
      <c r="A4094" t="s">
        <v>4596</v>
      </c>
      <c r="B4094" s="2">
        <v>45020</v>
      </c>
      <c r="C4094" t="s">
        <v>346</v>
      </c>
      <c r="D4094" t="s">
        <v>31</v>
      </c>
      <c r="E4094" t="s">
        <v>119</v>
      </c>
      <c r="F4094" t="s">
        <v>70</v>
      </c>
      <c r="G4094">
        <v>28</v>
      </c>
      <c r="H4094" t="s">
        <v>71</v>
      </c>
      <c r="I4094" t="s">
        <v>72</v>
      </c>
      <c r="J4094" t="s">
        <v>73</v>
      </c>
      <c r="K4094" t="s">
        <v>291</v>
      </c>
      <c r="L4094" t="s">
        <v>62</v>
      </c>
      <c r="M4094" t="s">
        <v>107</v>
      </c>
      <c r="N4094" t="s">
        <v>40</v>
      </c>
      <c r="O4094">
        <v>7</v>
      </c>
      <c r="P4094" s="4">
        <v>13654</v>
      </c>
      <c r="Q4094" s="4">
        <v>10650</v>
      </c>
      <c r="R4094" s="3">
        <v>0.1</v>
      </c>
      <c r="S4094" s="4">
        <v>86020</v>
      </c>
      <c r="T4094" s="4">
        <v>74550</v>
      </c>
      <c r="U4094" s="4">
        <v>11470</v>
      </c>
      <c r="V4094" s="3">
        <v>0.1333410834689607</v>
      </c>
      <c r="W4094" t="s">
        <v>41</v>
      </c>
      <c r="X4094" t="s">
        <v>42</v>
      </c>
      <c r="Y4094" t="s">
        <v>56</v>
      </c>
      <c r="Z4094">
        <v>2</v>
      </c>
      <c r="AA4094" t="s">
        <v>77</v>
      </c>
      <c r="AB4094" t="s">
        <v>194</v>
      </c>
      <c r="AC4094">
        <v>3.2</v>
      </c>
      <c r="AD4094">
        <v>2023</v>
      </c>
      <c r="AE4094">
        <v>4</v>
      </c>
      <c r="AF4094" t="s">
        <v>5524</v>
      </c>
      <c r="AG4094" t="s">
        <v>5525</v>
      </c>
      <c r="AH4094" t="s">
        <v>5515</v>
      </c>
      <c r="AI4094" t="s">
        <v>5516</v>
      </c>
    </row>
    <row r="4095" spans="1:35">
      <c r="A4095" t="s">
        <v>4597</v>
      </c>
      <c r="B4095" s="2">
        <v>45234</v>
      </c>
      <c r="C4095" t="s">
        <v>666</v>
      </c>
      <c r="D4095" t="s">
        <v>31</v>
      </c>
      <c r="E4095" t="s">
        <v>170</v>
      </c>
      <c r="F4095" t="s">
        <v>33</v>
      </c>
      <c r="G4095">
        <v>29</v>
      </c>
      <c r="H4095" t="s">
        <v>71</v>
      </c>
      <c r="I4095" t="s">
        <v>72</v>
      </c>
      <c r="J4095" t="s">
        <v>73</v>
      </c>
      <c r="K4095" t="s">
        <v>239</v>
      </c>
      <c r="L4095" t="s">
        <v>52</v>
      </c>
      <c r="M4095" t="s">
        <v>83</v>
      </c>
      <c r="N4095" t="s">
        <v>40</v>
      </c>
      <c r="O4095">
        <v>2</v>
      </c>
      <c r="P4095" s="4">
        <v>12944</v>
      </c>
      <c r="Q4095" s="4">
        <v>9579</v>
      </c>
      <c r="R4095" s="3">
        <v>0.1</v>
      </c>
      <c r="S4095" s="4">
        <v>23299</v>
      </c>
      <c r="T4095" s="4">
        <v>19158</v>
      </c>
      <c r="U4095" s="4">
        <v>4141</v>
      </c>
      <c r="V4095" s="3">
        <v>0.17773294991201338</v>
      </c>
      <c r="W4095" t="s">
        <v>75</v>
      </c>
      <c r="X4095" t="s">
        <v>55</v>
      </c>
      <c r="Y4095" t="s">
        <v>56</v>
      </c>
      <c r="Z4095">
        <v>1</v>
      </c>
      <c r="AA4095" t="s">
        <v>229</v>
      </c>
      <c r="AB4095" t="s">
        <v>132</v>
      </c>
      <c r="AC4095">
        <v>3.7</v>
      </c>
      <c r="AD4095">
        <v>2023</v>
      </c>
      <c r="AE4095">
        <v>11</v>
      </c>
      <c r="AF4095" t="s">
        <v>5535</v>
      </c>
      <c r="AG4095" t="s">
        <v>5518</v>
      </c>
      <c r="AH4095" t="s">
        <v>5522</v>
      </c>
      <c r="AI4095" t="s">
        <v>5516</v>
      </c>
    </row>
    <row r="4096" spans="1:35">
      <c r="A4096" t="s">
        <v>4598</v>
      </c>
      <c r="B4096" s="2">
        <v>45218</v>
      </c>
      <c r="C4096" t="s">
        <v>1281</v>
      </c>
      <c r="D4096" t="s">
        <v>31</v>
      </c>
      <c r="E4096" t="s">
        <v>60</v>
      </c>
      <c r="F4096" t="s">
        <v>70</v>
      </c>
      <c r="G4096">
        <v>55</v>
      </c>
      <c r="H4096" t="s">
        <v>99</v>
      </c>
      <c r="I4096" t="s">
        <v>99</v>
      </c>
      <c r="J4096" t="s">
        <v>100</v>
      </c>
      <c r="K4096" t="s">
        <v>166</v>
      </c>
      <c r="L4096" t="s">
        <v>101</v>
      </c>
      <c r="M4096" t="s">
        <v>39</v>
      </c>
      <c r="N4096" t="s">
        <v>113</v>
      </c>
      <c r="O4096">
        <v>1</v>
      </c>
      <c r="P4096" s="4">
        <v>5529</v>
      </c>
      <c r="Q4096" s="4">
        <v>4313</v>
      </c>
      <c r="R4096" s="3">
        <v>0.05</v>
      </c>
      <c r="S4096" s="4">
        <v>5253</v>
      </c>
      <c r="T4096" s="4">
        <v>4313</v>
      </c>
      <c r="U4096" s="4">
        <v>940</v>
      </c>
      <c r="V4096" s="3">
        <v>0.17894536455358842</v>
      </c>
      <c r="W4096" t="s">
        <v>41</v>
      </c>
      <c r="X4096" t="s">
        <v>55</v>
      </c>
      <c r="Y4096" t="s">
        <v>56</v>
      </c>
      <c r="Z4096">
        <v>5</v>
      </c>
      <c r="AA4096" t="s">
        <v>163</v>
      </c>
      <c r="AB4096" t="s">
        <v>132</v>
      </c>
      <c r="AC4096">
        <v>4.5999999999999996</v>
      </c>
      <c r="AD4096">
        <v>2023</v>
      </c>
      <c r="AE4096">
        <v>10</v>
      </c>
      <c r="AF4096" t="s">
        <v>5517</v>
      </c>
      <c r="AG4096" t="s">
        <v>5518</v>
      </c>
      <c r="AH4096" t="s">
        <v>5519</v>
      </c>
      <c r="AI4096" t="s">
        <v>5523</v>
      </c>
    </row>
    <row r="4097" spans="1:35">
      <c r="A4097" t="s">
        <v>4599</v>
      </c>
      <c r="B4097" s="2">
        <v>45537</v>
      </c>
      <c r="C4097" t="s">
        <v>837</v>
      </c>
      <c r="D4097" t="s">
        <v>31</v>
      </c>
      <c r="E4097" t="s">
        <v>119</v>
      </c>
      <c r="F4097" t="s">
        <v>70</v>
      </c>
      <c r="G4097">
        <v>43</v>
      </c>
      <c r="H4097" t="s">
        <v>105</v>
      </c>
      <c r="I4097" t="s">
        <v>89</v>
      </c>
      <c r="J4097" t="s">
        <v>82</v>
      </c>
      <c r="K4097" t="s">
        <v>323</v>
      </c>
      <c r="L4097" t="s">
        <v>38</v>
      </c>
      <c r="M4097" t="s">
        <v>63</v>
      </c>
      <c r="N4097" t="s">
        <v>64</v>
      </c>
      <c r="O4097">
        <v>6</v>
      </c>
      <c r="P4097" s="4">
        <v>21520</v>
      </c>
      <c r="Q4097" s="4">
        <v>17001</v>
      </c>
      <c r="R4097" s="3">
        <v>0.2</v>
      </c>
      <c r="S4097" s="4">
        <v>103296</v>
      </c>
      <c r="T4097" s="4">
        <v>102006</v>
      </c>
      <c r="U4097" s="4">
        <v>1290</v>
      </c>
      <c r="V4097" s="3">
        <v>1.2488382899628253E-2</v>
      </c>
      <c r="W4097" t="s">
        <v>41</v>
      </c>
      <c r="X4097" t="s">
        <v>76</v>
      </c>
      <c r="Y4097" t="s">
        <v>156</v>
      </c>
      <c r="Z4097">
        <v>0</v>
      </c>
      <c r="AA4097" t="s">
        <v>193</v>
      </c>
      <c r="AB4097" t="s">
        <v>132</v>
      </c>
      <c r="AC4097">
        <v>1.4</v>
      </c>
      <c r="AD4097">
        <v>2024</v>
      </c>
      <c r="AE4097">
        <v>9</v>
      </c>
      <c r="AF4097" t="s">
        <v>5531</v>
      </c>
      <c r="AG4097" t="s">
        <v>5514</v>
      </c>
      <c r="AH4097" t="s">
        <v>5515</v>
      </c>
      <c r="AI4097" t="s">
        <v>5526</v>
      </c>
    </row>
    <row r="4098" spans="1:35">
      <c r="A4098" t="s">
        <v>4600</v>
      </c>
      <c r="B4098" s="2">
        <v>45299</v>
      </c>
      <c r="C4098" t="s">
        <v>490</v>
      </c>
      <c r="D4098" t="s">
        <v>31</v>
      </c>
      <c r="E4098" t="s">
        <v>135</v>
      </c>
      <c r="F4098" t="s">
        <v>33</v>
      </c>
      <c r="G4098">
        <v>56</v>
      </c>
      <c r="H4098" t="s">
        <v>146</v>
      </c>
      <c r="I4098" t="s">
        <v>147</v>
      </c>
      <c r="J4098" t="s">
        <v>36</v>
      </c>
      <c r="K4098" t="s">
        <v>37</v>
      </c>
      <c r="L4098" t="s">
        <v>62</v>
      </c>
      <c r="M4098" t="s">
        <v>92</v>
      </c>
      <c r="N4098" t="s">
        <v>53</v>
      </c>
      <c r="O4098">
        <v>5</v>
      </c>
      <c r="P4098" s="4">
        <v>2223</v>
      </c>
      <c r="Q4098" s="4">
        <v>1400</v>
      </c>
      <c r="R4098" s="3">
        <v>0</v>
      </c>
      <c r="S4098" s="4">
        <v>11115</v>
      </c>
      <c r="T4098" s="4">
        <v>7000</v>
      </c>
      <c r="U4098" s="4">
        <v>4115</v>
      </c>
      <c r="V4098" s="3">
        <v>0.3702204228520018</v>
      </c>
      <c r="W4098" t="s">
        <v>54</v>
      </c>
      <c r="X4098" t="s">
        <v>55</v>
      </c>
      <c r="Y4098" t="s">
        <v>156</v>
      </c>
      <c r="Z4098">
        <v>0</v>
      </c>
      <c r="AA4098" t="s">
        <v>226</v>
      </c>
      <c r="AB4098" t="s">
        <v>194</v>
      </c>
      <c r="AC4098">
        <v>1.4</v>
      </c>
      <c r="AD4098">
        <v>2024</v>
      </c>
      <c r="AE4098">
        <v>1</v>
      </c>
      <c r="AF4098" t="s">
        <v>5532</v>
      </c>
      <c r="AG4098" t="s">
        <v>5528</v>
      </c>
      <c r="AH4098" t="s">
        <v>5519</v>
      </c>
      <c r="AI4098" t="s">
        <v>5523</v>
      </c>
    </row>
    <row r="4099" spans="1:35">
      <c r="A4099" t="s">
        <v>4601</v>
      </c>
      <c r="B4099" s="2">
        <v>45526</v>
      </c>
      <c r="C4099" t="s">
        <v>255</v>
      </c>
      <c r="D4099" t="s">
        <v>49</v>
      </c>
      <c r="E4099" t="s">
        <v>60</v>
      </c>
      <c r="F4099" t="s">
        <v>70</v>
      </c>
      <c r="G4099">
        <v>18</v>
      </c>
      <c r="H4099" t="s">
        <v>80</v>
      </c>
      <c r="I4099" t="s">
        <v>81</v>
      </c>
      <c r="J4099" t="s">
        <v>82</v>
      </c>
      <c r="K4099" t="s">
        <v>239</v>
      </c>
      <c r="L4099" t="s">
        <v>62</v>
      </c>
      <c r="M4099" t="s">
        <v>39</v>
      </c>
      <c r="N4099" t="s">
        <v>64</v>
      </c>
      <c r="O4099">
        <v>8</v>
      </c>
      <c r="P4099" s="4">
        <v>23496</v>
      </c>
      <c r="Q4099" s="4">
        <v>17857</v>
      </c>
      <c r="R4099" s="3">
        <v>0.2</v>
      </c>
      <c r="S4099" s="4">
        <v>150374</v>
      </c>
      <c r="T4099" s="4">
        <v>142856</v>
      </c>
      <c r="U4099" s="4">
        <v>7518</v>
      </c>
      <c r="V4099" s="3">
        <v>4.9995344939949726E-2</v>
      </c>
      <c r="W4099" t="s">
        <v>75</v>
      </c>
      <c r="X4099" t="s">
        <v>55</v>
      </c>
      <c r="Y4099" t="s">
        <v>43</v>
      </c>
      <c r="Z4099">
        <v>0</v>
      </c>
      <c r="AA4099" t="s">
        <v>226</v>
      </c>
      <c r="AB4099" t="s">
        <v>95</v>
      </c>
      <c r="AC4099" t="s">
        <v>46</v>
      </c>
      <c r="AD4099">
        <v>2024</v>
      </c>
      <c r="AE4099">
        <v>8</v>
      </c>
      <c r="AF4099" t="s">
        <v>5513</v>
      </c>
      <c r="AG4099" t="s">
        <v>5514</v>
      </c>
      <c r="AH4099" t="s">
        <v>5515</v>
      </c>
      <c r="AI4099" t="s">
        <v>5520</v>
      </c>
    </row>
    <row r="4100" spans="1:35">
      <c r="A4100" t="s">
        <v>4602</v>
      </c>
      <c r="B4100" s="2">
        <v>45651</v>
      </c>
      <c r="C4100" t="s">
        <v>445</v>
      </c>
      <c r="D4100" t="s">
        <v>31</v>
      </c>
      <c r="E4100" t="s">
        <v>60</v>
      </c>
      <c r="F4100" t="s">
        <v>70</v>
      </c>
      <c r="G4100">
        <v>42</v>
      </c>
      <c r="H4100" t="s">
        <v>146</v>
      </c>
      <c r="I4100" t="s">
        <v>147</v>
      </c>
      <c r="J4100" t="s">
        <v>36</v>
      </c>
      <c r="K4100" t="s">
        <v>130</v>
      </c>
      <c r="L4100" t="s">
        <v>91</v>
      </c>
      <c r="M4100" t="s">
        <v>83</v>
      </c>
      <c r="N4100" t="s">
        <v>93</v>
      </c>
      <c r="O4100">
        <v>4</v>
      </c>
      <c r="P4100" s="4">
        <v>12718</v>
      </c>
      <c r="Q4100" s="4">
        <v>6995</v>
      </c>
      <c r="R4100" s="3">
        <v>0.15</v>
      </c>
      <c r="S4100" s="4">
        <v>43241</v>
      </c>
      <c r="T4100" s="4">
        <v>27980</v>
      </c>
      <c r="U4100" s="4">
        <v>15261</v>
      </c>
      <c r="V4100" s="3">
        <v>0.35292893318840912</v>
      </c>
      <c r="W4100" t="s">
        <v>41</v>
      </c>
      <c r="X4100" t="s">
        <v>42</v>
      </c>
      <c r="Y4100" t="s">
        <v>56</v>
      </c>
      <c r="Z4100">
        <v>7</v>
      </c>
      <c r="AA4100" t="s">
        <v>143</v>
      </c>
      <c r="AB4100" t="s">
        <v>121</v>
      </c>
      <c r="AC4100">
        <v>3.8</v>
      </c>
      <c r="AD4100">
        <v>2024</v>
      </c>
      <c r="AE4100">
        <v>12</v>
      </c>
      <c r="AF4100" t="s">
        <v>5521</v>
      </c>
      <c r="AG4100" t="s">
        <v>5518</v>
      </c>
      <c r="AH4100" t="s">
        <v>5522</v>
      </c>
      <c r="AI4100" t="s">
        <v>5526</v>
      </c>
    </row>
    <row r="4101" spans="1:35">
      <c r="A4101" t="s">
        <v>4603</v>
      </c>
      <c r="B4101" s="2">
        <v>45071</v>
      </c>
      <c r="C4101" t="s">
        <v>372</v>
      </c>
      <c r="D4101" t="s">
        <v>31</v>
      </c>
      <c r="E4101" t="s">
        <v>60</v>
      </c>
      <c r="F4101" t="s">
        <v>70</v>
      </c>
      <c r="G4101">
        <v>49</v>
      </c>
      <c r="H4101" t="s">
        <v>146</v>
      </c>
      <c r="I4101" t="s">
        <v>147</v>
      </c>
      <c r="J4101" t="s">
        <v>36</v>
      </c>
      <c r="K4101" t="s">
        <v>166</v>
      </c>
      <c r="L4101" t="s">
        <v>38</v>
      </c>
      <c r="M4101" t="s">
        <v>92</v>
      </c>
      <c r="N4101" t="s">
        <v>64</v>
      </c>
      <c r="O4101">
        <v>6</v>
      </c>
      <c r="P4101" s="4">
        <v>16830</v>
      </c>
      <c r="Q4101" s="4">
        <v>10098</v>
      </c>
      <c r="R4101" s="3">
        <v>0.2</v>
      </c>
      <c r="S4101" s="4">
        <v>80784</v>
      </c>
      <c r="T4101" s="4">
        <v>60588</v>
      </c>
      <c r="U4101" s="4">
        <v>20196</v>
      </c>
      <c r="V4101" s="3">
        <v>0.25</v>
      </c>
      <c r="W4101" t="s">
        <v>41</v>
      </c>
      <c r="X4101" t="s">
        <v>55</v>
      </c>
      <c r="Y4101" t="s">
        <v>56</v>
      </c>
      <c r="Z4101">
        <v>1</v>
      </c>
      <c r="AA4101" t="s">
        <v>94</v>
      </c>
      <c r="AB4101" t="s">
        <v>66</v>
      </c>
      <c r="AC4101">
        <v>3.9</v>
      </c>
      <c r="AD4101">
        <v>2023</v>
      </c>
      <c r="AE4101">
        <v>5</v>
      </c>
      <c r="AF4101" t="s">
        <v>5529</v>
      </c>
      <c r="AG4101" t="s">
        <v>5525</v>
      </c>
      <c r="AH4101" t="s">
        <v>5515</v>
      </c>
      <c r="AI4101" t="s">
        <v>5523</v>
      </c>
    </row>
    <row r="4102" spans="1:35">
      <c r="A4102" t="s">
        <v>4604</v>
      </c>
      <c r="B4102" s="2">
        <v>45311</v>
      </c>
      <c r="C4102" t="s">
        <v>1008</v>
      </c>
      <c r="D4102" t="s">
        <v>31</v>
      </c>
      <c r="E4102" t="s">
        <v>50</v>
      </c>
      <c r="F4102" t="s">
        <v>33</v>
      </c>
      <c r="G4102">
        <v>20</v>
      </c>
      <c r="H4102" t="s">
        <v>99</v>
      </c>
      <c r="I4102" t="s">
        <v>99</v>
      </c>
      <c r="J4102" t="s">
        <v>100</v>
      </c>
      <c r="K4102" t="s">
        <v>326</v>
      </c>
      <c r="L4102" t="s">
        <v>112</v>
      </c>
      <c r="M4102" t="s">
        <v>63</v>
      </c>
      <c r="N4102" t="s">
        <v>40</v>
      </c>
      <c r="O4102">
        <v>6</v>
      </c>
      <c r="P4102" s="4">
        <v>22905</v>
      </c>
      <c r="Q4102" s="4">
        <v>14659</v>
      </c>
      <c r="R4102" s="3">
        <v>0.1</v>
      </c>
      <c r="S4102" s="4">
        <v>123687</v>
      </c>
      <c r="T4102" s="4">
        <v>87954</v>
      </c>
      <c r="U4102" s="4">
        <v>35733</v>
      </c>
      <c r="V4102" s="3">
        <v>0.28889859079773944</v>
      </c>
      <c r="W4102" t="s">
        <v>84</v>
      </c>
      <c r="X4102" t="s">
        <v>76</v>
      </c>
      <c r="Y4102" t="s">
        <v>56</v>
      </c>
      <c r="Z4102">
        <v>1</v>
      </c>
      <c r="AA4102" t="s">
        <v>181</v>
      </c>
      <c r="AB4102" t="s">
        <v>189</v>
      </c>
      <c r="AC4102">
        <v>4.8</v>
      </c>
      <c r="AD4102">
        <v>2024</v>
      </c>
      <c r="AE4102">
        <v>1</v>
      </c>
      <c r="AF4102" t="s">
        <v>5532</v>
      </c>
      <c r="AG4102" t="s">
        <v>5528</v>
      </c>
      <c r="AH4102" t="s">
        <v>5515</v>
      </c>
      <c r="AI4102" t="s">
        <v>5520</v>
      </c>
    </row>
    <row r="4103" spans="1:35">
      <c r="A4103" t="s">
        <v>4605</v>
      </c>
      <c r="B4103" s="2">
        <v>45075</v>
      </c>
      <c r="C4103" t="s">
        <v>283</v>
      </c>
      <c r="D4103" t="s">
        <v>49</v>
      </c>
      <c r="E4103" t="s">
        <v>32</v>
      </c>
      <c r="F4103" t="s">
        <v>33</v>
      </c>
      <c r="G4103">
        <v>24</v>
      </c>
      <c r="H4103" t="s">
        <v>80</v>
      </c>
      <c r="I4103" t="s">
        <v>81</v>
      </c>
      <c r="J4103" t="s">
        <v>82</v>
      </c>
      <c r="K4103" t="s">
        <v>130</v>
      </c>
      <c r="L4103" t="s">
        <v>142</v>
      </c>
      <c r="M4103" t="s">
        <v>63</v>
      </c>
      <c r="N4103" t="s">
        <v>53</v>
      </c>
      <c r="O4103">
        <v>6</v>
      </c>
      <c r="P4103" s="4">
        <v>17118</v>
      </c>
      <c r="Q4103" s="4">
        <v>13694</v>
      </c>
      <c r="R4103" s="3">
        <v>0</v>
      </c>
      <c r="S4103" s="4">
        <v>102708</v>
      </c>
      <c r="T4103" s="4">
        <v>82164</v>
      </c>
      <c r="U4103" s="4">
        <v>20544</v>
      </c>
      <c r="V4103" s="3">
        <v>0.20002336721579625</v>
      </c>
      <c r="W4103" t="s">
        <v>84</v>
      </c>
      <c r="X4103" t="s">
        <v>55</v>
      </c>
      <c r="Y4103" t="s">
        <v>56</v>
      </c>
      <c r="Z4103">
        <v>3</v>
      </c>
      <c r="AA4103" t="s">
        <v>85</v>
      </c>
      <c r="AB4103" t="s">
        <v>189</v>
      </c>
      <c r="AC4103">
        <v>4.5999999999999996</v>
      </c>
      <c r="AD4103">
        <v>2023</v>
      </c>
      <c r="AE4103">
        <v>5</v>
      </c>
      <c r="AF4103" t="s">
        <v>5529</v>
      </c>
      <c r="AG4103" t="s">
        <v>5525</v>
      </c>
      <c r="AH4103" t="s">
        <v>5515</v>
      </c>
      <c r="AI4103" t="s">
        <v>5520</v>
      </c>
    </row>
    <row r="4104" spans="1:35">
      <c r="A4104" t="s">
        <v>4606</v>
      </c>
      <c r="B4104" s="2">
        <v>45376</v>
      </c>
      <c r="C4104" t="s">
        <v>158</v>
      </c>
      <c r="D4104" t="s">
        <v>31</v>
      </c>
      <c r="E4104" t="s">
        <v>119</v>
      </c>
      <c r="F4104" t="s">
        <v>70</v>
      </c>
      <c r="G4104">
        <v>41</v>
      </c>
      <c r="H4104" t="s">
        <v>105</v>
      </c>
      <c r="I4104" t="s">
        <v>89</v>
      </c>
      <c r="J4104" t="s">
        <v>82</v>
      </c>
      <c r="K4104" t="s">
        <v>61</v>
      </c>
      <c r="L4104" t="s">
        <v>131</v>
      </c>
      <c r="M4104" t="s">
        <v>39</v>
      </c>
      <c r="N4104" t="s">
        <v>113</v>
      </c>
      <c r="O4104">
        <v>7</v>
      </c>
      <c r="P4104" s="4">
        <v>23873</v>
      </c>
      <c r="Q4104" s="4">
        <v>17427</v>
      </c>
      <c r="R4104" s="3">
        <v>0</v>
      </c>
      <c r="S4104" s="4">
        <v>167111</v>
      </c>
      <c r="T4104" s="4">
        <v>121989</v>
      </c>
      <c r="U4104" s="4">
        <v>45122</v>
      </c>
      <c r="V4104" s="3">
        <v>0.27001214761445985</v>
      </c>
      <c r="W4104" t="s">
        <v>54</v>
      </c>
      <c r="X4104" t="s">
        <v>76</v>
      </c>
      <c r="Y4104" t="s">
        <v>56</v>
      </c>
      <c r="Z4104">
        <v>7</v>
      </c>
      <c r="AA4104" t="s">
        <v>77</v>
      </c>
      <c r="AB4104" t="s">
        <v>132</v>
      </c>
      <c r="AC4104">
        <v>3.4</v>
      </c>
      <c r="AD4104">
        <v>2024</v>
      </c>
      <c r="AE4104">
        <v>3</v>
      </c>
      <c r="AF4104" t="s">
        <v>5534</v>
      </c>
      <c r="AG4104" t="s">
        <v>5528</v>
      </c>
      <c r="AH4104" t="s">
        <v>5515</v>
      </c>
      <c r="AI4104" t="s">
        <v>5526</v>
      </c>
    </row>
    <row r="4105" spans="1:35">
      <c r="A4105" t="s">
        <v>4607</v>
      </c>
      <c r="B4105" s="2">
        <v>45254</v>
      </c>
      <c r="C4105" t="s">
        <v>297</v>
      </c>
      <c r="D4105" t="s">
        <v>49</v>
      </c>
      <c r="E4105" t="s">
        <v>69</v>
      </c>
      <c r="F4105" t="s">
        <v>70</v>
      </c>
      <c r="G4105">
        <v>59</v>
      </c>
      <c r="H4105" t="s">
        <v>71</v>
      </c>
      <c r="I4105" t="s">
        <v>72</v>
      </c>
      <c r="J4105" t="s">
        <v>73</v>
      </c>
      <c r="K4105" t="s">
        <v>125</v>
      </c>
      <c r="L4105" t="s">
        <v>62</v>
      </c>
      <c r="M4105" t="s">
        <v>63</v>
      </c>
      <c r="N4105" t="s">
        <v>40</v>
      </c>
      <c r="O4105">
        <v>3</v>
      </c>
      <c r="P4105" s="4">
        <v>17163</v>
      </c>
      <c r="Q4105" s="4">
        <v>9783</v>
      </c>
      <c r="R4105" s="3">
        <v>0.1</v>
      </c>
      <c r="S4105" s="4">
        <v>46340</v>
      </c>
      <c r="T4105" s="4">
        <v>29349</v>
      </c>
      <c r="U4105" s="4">
        <v>16991</v>
      </c>
      <c r="V4105" s="3">
        <v>0.36665947345705652</v>
      </c>
      <c r="W4105" t="s">
        <v>75</v>
      </c>
      <c r="X4105" t="s">
        <v>55</v>
      </c>
      <c r="Y4105" t="s">
        <v>56</v>
      </c>
      <c r="Z4105">
        <v>5</v>
      </c>
      <c r="AA4105" t="s">
        <v>193</v>
      </c>
      <c r="AB4105" t="s">
        <v>45</v>
      </c>
      <c r="AC4105">
        <v>4.7</v>
      </c>
      <c r="AD4105">
        <v>2023</v>
      </c>
      <c r="AE4105">
        <v>11</v>
      </c>
      <c r="AF4105" t="s">
        <v>5535</v>
      </c>
      <c r="AG4105" t="s">
        <v>5518</v>
      </c>
      <c r="AH4105" t="s">
        <v>5522</v>
      </c>
      <c r="AI4105" t="s">
        <v>5523</v>
      </c>
    </row>
    <row r="4106" spans="1:35">
      <c r="A4106" t="s">
        <v>4608</v>
      </c>
      <c r="B4106" s="2">
        <v>44962</v>
      </c>
      <c r="C4106" t="s">
        <v>2287</v>
      </c>
      <c r="D4106" t="s">
        <v>49</v>
      </c>
      <c r="E4106" t="s">
        <v>135</v>
      </c>
      <c r="F4106" t="s">
        <v>33</v>
      </c>
      <c r="G4106">
        <v>22</v>
      </c>
      <c r="H4106" t="s">
        <v>153</v>
      </c>
      <c r="I4106" t="s">
        <v>154</v>
      </c>
      <c r="J4106" t="s">
        <v>36</v>
      </c>
      <c r="K4106" t="s">
        <v>199</v>
      </c>
      <c r="L4106" t="s">
        <v>52</v>
      </c>
      <c r="M4106" t="s">
        <v>39</v>
      </c>
      <c r="N4106" t="s">
        <v>93</v>
      </c>
      <c r="O4106">
        <v>6</v>
      </c>
      <c r="P4106" s="4">
        <v>6693</v>
      </c>
      <c r="Q4106" s="4">
        <v>4016</v>
      </c>
      <c r="R4106" s="3">
        <v>0</v>
      </c>
      <c r="S4106" s="4">
        <v>40158</v>
      </c>
      <c r="T4106" s="4">
        <v>24096</v>
      </c>
      <c r="U4106" s="4">
        <v>16062</v>
      </c>
      <c r="V4106" s="3">
        <v>0.39997011803376664</v>
      </c>
      <c r="W4106" t="s">
        <v>41</v>
      </c>
      <c r="X4106" t="s">
        <v>55</v>
      </c>
      <c r="Y4106" t="s">
        <v>56</v>
      </c>
      <c r="Z4106">
        <v>6</v>
      </c>
      <c r="AA4106" t="s">
        <v>143</v>
      </c>
      <c r="AB4106" t="s">
        <v>45</v>
      </c>
      <c r="AC4106">
        <v>3.7</v>
      </c>
      <c r="AD4106">
        <v>2023</v>
      </c>
      <c r="AE4106">
        <v>2</v>
      </c>
      <c r="AF4106" t="s">
        <v>5527</v>
      </c>
      <c r="AG4106" t="s">
        <v>5528</v>
      </c>
      <c r="AH4106" t="s">
        <v>5522</v>
      </c>
      <c r="AI4106" t="s">
        <v>5520</v>
      </c>
    </row>
    <row r="4107" spans="1:35">
      <c r="A4107" t="s">
        <v>4609</v>
      </c>
      <c r="B4107" s="2">
        <v>44984</v>
      </c>
      <c r="C4107" t="s">
        <v>453</v>
      </c>
      <c r="D4107" t="s">
        <v>31</v>
      </c>
      <c r="E4107" t="s">
        <v>188</v>
      </c>
      <c r="F4107" t="s">
        <v>33</v>
      </c>
      <c r="G4107">
        <v>34</v>
      </c>
      <c r="H4107" t="s">
        <v>99</v>
      </c>
      <c r="I4107" t="s">
        <v>99</v>
      </c>
      <c r="J4107" t="s">
        <v>100</v>
      </c>
      <c r="K4107" t="s">
        <v>130</v>
      </c>
      <c r="L4107" t="s">
        <v>52</v>
      </c>
      <c r="M4107" t="s">
        <v>83</v>
      </c>
      <c r="N4107" t="s">
        <v>40</v>
      </c>
      <c r="O4107">
        <v>2</v>
      </c>
      <c r="P4107" s="4">
        <v>22378</v>
      </c>
      <c r="Q4107" s="4">
        <v>16784</v>
      </c>
      <c r="R4107" s="3">
        <v>0</v>
      </c>
      <c r="S4107" s="4">
        <v>44756</v>
      </c>
      <c r="T4107" s="4">
        <v>33568</v>
      </c>
      <c r="U4107" s="4">
        <v>11188</v>
      </c>
      <c r="V4107" s="3">
        <v>0.24997765662704441</v>
      </c>
      <c r="W4107" t="s">
        <v>54</v>
      </c>
      <c r="X4107" t="s">
        <v>76</v>
      </c>
      <c r="Y4107" t="s">
        <v>56</v>
      </c>
      <c r="Z4107">
        <v>2</v>
      </c>
      <c r="AA4107" t="s">
        <v>57</v>
      </c>
      <c r="AB4107" t="s">
        <v>66</v>
      </c>
      <c r="AC4107">
        <v>4</v>
      </c>
      <c r="AD4107">
        <v>2023</v>
      </c>
      <c r="AE4107">
        <v>2</v>
      </c>
      <c r="AF4107" t="s">
        <v>5527</v>
      </c>
      <c r="AG4107" t="s">
        <v>5528</v>
      </c>
      <c r="AH4107" t="s">
        <v>5522</v>
      </c>
      <c r="AI4107" t="s">
        <v>5516</v>
      </c>
    </row>
    <row r="4108" spans="1:35">
      <c r="A4108" t="s">
        <v>4610</v>
      </c>
      <c r="B4108" s="2">
        <v>45365</v>
      </c>
      <c r="C4108" t="s">
        <v>367</v>
      </c>
      <c r="D4108" t="s">
        <v>31</v>
      </c>
      <c r="E4108" t="s">
        <v>50</v>
      </c>
      <c r="F4108" t="s">
        <v>33</v>
      </c>
      <c r="G4108">
        <v>43</v>
      </c>
      <c r="H4108" t="s">
        <v>80</v>
      </c>
      <c r="I4108" t="s">
        <v>81</v>
      </c>
      <c r="J4108" t="s">
        <v>82</v>
      </c>
      <c r="K4108" t="s">
        <v>61</v>
      </c>
      <c r="L4108" t="s">
        <v>142</v>
      </c>
      <c r="M4108" t="s">
        <v>39</v>
      </c>
      <c r="N4108" t="s">
        <v>93</v>
      </c>
      <c r="O4108">
        <v>1</v>
      </c>
      <c r="P4108" s="4">
        <v>6142</v>
      </c>
      <c r="Q4108" s="4">
        <v>4115</v>
      </c>
      <c r="R4108" s="3">
        <v>0</v>
      </c>
      <c r="S4108" s="4">
        <v>6142</v>
      </c>
      <c r="T4108" s="4">
        <v>4115</v>
      </c>
      <c r="U4108" s="4">
        <v>2027</v>
      </c>
      <c r="V4108" s="3">
        <v>0.33002279387821559</v>
      </c>
      <c r="W4108" t="s">
        <v>41</v>
      </c>
      <c r="X4108" t="s">
        <v>55</v>
      </c>
      <c r="Y4108" t="s">
        <v>56</v>
      </c>
      <c r="Z4108">
        <v>2</v>
      </c>
      <c r="AA4108" t="s">
        <v>108</v>
      </c>
      <c r="AB4108" t="s">
        <v>189</v>
      </c>
      <c r="AC4108">
        <v>4.5999999999999996</v>
      </c>
      <c r="AD4108">
        <v>2024</v>
      </c>
      <c r="AE4108">
        <v>3</v>
      </c>
      <c r="AF4108" t="s">
        <v>5534</v>
      </c>
      <c r="AG4108" t="s">
        <v>5528</v>
      </c>
      <c r="AH4108" t="s">
        <v>5519</v>
      </c>
      <c r="AI4108" t="s">
        <v>5526</v>
      </c>
    </row>
    <row r="4109" spans="1:35">
      <c r="A4109" t="s">
        <v>4611</v>
      </c>
      <c r="B4109" s="2">
        <v>45003</v>
      </c>
      <c r="C4109" t="s">
        <v>574</v>
      </c>
      <c r="D4109" t="s">
        <v>31</v>
      </c>
      <c r="E4109" t="s">
        <v>60</v>
      </c>
      <c r="F4109" t="s">
        <v>70</v>
      </c>
      <c r="G4109">
        <v>57</v>
      </c>
      <c r="H4109" t="s">
        <v>105</v>
      </c>
      <c r="I4109" t="s">
        <v>89</v>
      </c>
      <c r="J4109" t="s">
        <v>82</v>
      </c>
      <c r="K4109" t="s">
        <v>184</v>
      </c>
      <c r="L4109" t="s">
        <v>52</v>
      </c>
      <c r="M4109" t="s">
        <v>39</v>
      </c>
      <c r="N4109" t="s">
        <v>113</v>
      </c>
      <c r="O4109">
        <v>1</v>
      </c>
      <c r="P4109" s="4">
        <v>12747</v>
      </c>
      <c r="Q4109" s="4">
        <v>9815</v>
      </c>
      <c r="R4109" s="3">
        <v>0.05</v>
      </c>
      <c r="S4109" s="4">
        <v>12110</v>
      </c>
      <c r="T4109" s="4">
        <v>9815</v>
      </c>
      <c r="U4109" s="4">
        <v>2295</v>
      </c>
      <c r="V4109" s="3">
        <v>0.18951279933938894</v>
      </c>
      <c r="W4109" t="s">
        <v>84</v>
      </c>
      <c r="X4109" t="s">
        <v>55</v>
      </c>
      <c r="Y4109" t="s">
        <v>56</v>
      </c>
      <c r="Z4109">
        <v>5</v>
      </c>
      <c r="AA4109" t="s">
        <v>94</v>
      </c>
      <c r="AB4109" t="s">
        <v>95</v>
      </c>
      <c r="AC4109">
        <v>4</v>
      </c>
      <c r="AD4109">
        <v>2023</v>
      </c>
      <c r="AE4109">
        <v>3</v>
      </c>
      <c r="AF4109" t="s">
        <v>5534</v>
      </c>
      <c r="AG4109" t="s">
        <v>5528</v>
      </c>
      <c r="AH4109" t="s">
        <v>5519</v>
      </c>
      <c r="AI4109" t="s">
        <v>5523</v>
      </c>
    </row>
    <row r="4110" spans="1:35">
      <c r="A4110" t="s">
        <v>4612</v>
      </c>
      <c r="B4110" s="2">
        <v>45036</v>
      </c>
      <c r="C4110" t="s">
        <v>361</v>
      </c>
      <c r="D4110" t="s">
        <v>31</v>
      </c>
      <c r="E4110" t="s">
        <v>111</v>
      </c>
      <c r="F4110" t="s">
        <v>70</v>
      </c>
      <c r="G4110">
        <v>27</v>
      </c>
      <c r="H4110" t="s">
        <v>71</v>
      </c>
      <c r="I4110" t="s">
        <v>72</v>
      </c>
      <c r="J4110" t="s">
        <v>73</v>
      </c>
      <c r="K4110" t="s">
        <v>37</v>
      </c>
      <c r="L4110" t="s">
        <v>142</v>
      </c>
      <c r="M4110" t="s">
        <v>107</v>
      </c>
      <c r="N4110" t="s">
        <v>93</v>
      </c>
      <c r="O4110">
        <v>5</v>
      </c>
      <c r="P4110" s="4">
        <v>21684</v>
      </c>
      <c r="Q4110" s="4">
        <v>13010</v>
      </c>
      <c r="R4110" s="3">
        <v>0.2</v>
      </c>
      <c r="S4110" s="4">
        <v>86736</v>
      </c>
      <c r="T4110" s="4">
        <v>65050</v>
      </c>
      <c r="U4110" s="4">
        <v>21686</v>
      </c>
      <c r="V4110" s="3">
        <v>0.25002305847629591</v>
      </c>
      <c r="W4110" t="s">
        <v>75</v>
      </c>
      <c r="X4110" t="s">
        <v>55</v>
      </c>
      <c r="Y4110" t="s">
        <v>56</v>
      </c>
      <c r="Z4110">
        <v>1</v>
      </c>
      <c r="AA4110" t="s">
        <v>85</v>
      </c>
      <c r="AB4110" t="s">
        <v>189</v>
      </c>
      <c r="AC4110">
        <v>3</v>
      </c>
      <c r="AD4110">
        <v>2023</v>
      </c>
      <c r="AE4110">
        <v>4</v>
      </c>
      <c r="AF4110" t="s">
        <v>5524</v>
      </c>
      <c r="AG4110" t="s">
        <v>5525</v>
      </c>
      <c r="AH4110" t="s">
        <v>5515</v>
      </c>
      <c r="AI4110" t="s">
        <v>5516</v>
      </c>
    </row>
    <row r="4111" spans="1:35">
      <c r="A4111" t="s">
        <v>4613</v>
      </c>
      <c r="B4111" s="2">
        <v>45435</v>
      </c>
      <c r="C4111" t="s">
        <v>1197</v>
      </c>
      <c r="D4111" t="s">
        <v>31</v>
      </c>
      <c r="E4111" t="s">
        <v>111</v>
      </c>
      <c r="F4111" t="s">
        <v>70</v>
      </c>
      <c r="G4111">
        <v>37</v>
      </c>
      <c r="H4111" t="s">
        <v>146</v>
      </c>
      <c r="I4111" t="s">
        <v>147</v>
      </c>
      <c r="J4111" t="s">
        <v>36</v>
      </c>
      <c r="K4111" t="s">
        <v>130</v>
      </c>
      <c r="L4111" t="s">
        <v>155</v>
      </c>
      <c r="M4111" t="s">
        <v>39</v>
      </c>
      <c r="N4111" t="s">
        <v>93</v>
      </c>
      <c r="O4111">
        <v>1</v>
      </c>
      <c r="P4111" s="4">
        <v>4877</v>
      </c>
      <c r="Q4111" s="4">
        <v>3609</v>
      </c>
      <c r="R4111" s="3">
        <v>0.1</v>
      </c>
      <c r="S4111" s="4">
        <v>4389</v>
      </c>
      <c r="T4111" s="4">
        <v>3609</v>
      </c>
      <c r="U4111" s="4">
        <v>780</v>
      </c>
      <c r="V4111" s="3">
        <v>0.17771701982228297</v>
      </c>
      <c r="W4111" t="s">
        <v>41</v>
      </c>
      <c r="X4111" t="s">
        <v>76</v>
      </c>
      <c r="Y4111" t="s">
        <v>156</v>
      </c>
      <c r="Z4111">
        <v>0</v>
      </c>
      <c r="AA4111" t="s">
        <v>108</v>
      </c>
      <c r="AB4111" t="s">
        <v>132</v>
      </c>
      <c r="AC4111">
        <v>1.6</v>
      </c>
      <c r="AD4111">
        <v>2024</v>
      </c>
      <c r="AE4111">
        <v>5</v>
      </c>
      <c r="AF4111" t="s">
        <v>5529</v>
      </c>
      <c r="AG4111" t="s">
        <v>5525</v>
      </c>
      <c r="AH4111" t="s">
        <v>5519</v>
      </c>
      <c r="AI4111" t="s">
        <v>5526</v>
      </c>
    </row>
    <row r="4112" spans="1:35">
      <c r="A4112" t="s">
        <v>4614</v>
      </c>
      <c r="B4112" s="2">
        <v>45554</v>
      </c>
      <c r="C4112" t="s">
        <v>747</v>
      </c>
      <c r="D4112" t="s">
        <v>49</v>
      </c>
      <c r="E4112" t="s">
        <v>119</v>
      </c>
      <c r="F4112" t="s">
        <v>70</v>
      </c>
      <c r="G4112">
        <v>18</v>
      </c>
      <c r="H4112" t="s">
        <v>80</v>
      </c>
      <c r="I4112" t="s">
        <v>81</v>
      </c>
      <c r="J4112" t="s">
        <v>82</v>
      </c>
      <c r="K4112" t="s">
        <v>162</v>
      </c>
      <c r="L4112" t="s">
        <v>91</v>
      </c>
      <c r="M4112" t="s">
        <v>83</v>
      </c>
      <c r="N4112" t="s">
        <v>40</v>
      </c>
      <c r="O4112">
        <v>5</v>
      </c>
      <c r="P4112" s="4">
        <v>13910</v>
      </c>
      <c r="Q4112" s="4">
        <v>9459</v>
      </c>
      <c r="R4112" s="3">
        <v>0.1</v>
      </c>
      <c r="S4112" s="4">
        <v>62595</v>
      </c>
      <c r="T4112" s="4">
        <v>47295</v>
      </c>
      <c r="U4112" s="4">
        <v>15300</v>
      </c>
      <c r="V4112" s="3">
        <v>0.24442846872753415</v>
      </c>
      <c r="W4112" t="s">
        <v>84</v>
      </c>
      <c r="X4112" t="s">
        <v>55</v>
      </c>
      <c r="Y4112" t="s">
        <v>56</v>
      </c>
      <c r="Z4112">
        <v>4</v>
      </c>
      <c r="AA4112" t="s">
        <v>77</v>
      </c>
      <c r="AB4112" t="s">
        <v>132</v>
      </c>
      <c r="AC4112">
        <v>5</v>
      </c>
      <c r="AD4112">
        <v>2024</v>
      </c>
      <c r="AE4112">
        <v>9</v>
      </c>
      <c r="AF4112" t="s">
        <v>5531</v>
      </c>
      <c r="AG4112" t="s">
        <v>5514</v>
      </c>
      <c r="AH4112" t="s">
        <v>5515</v>
      </c>
      <c r="AI4112" t="s">
        <v>5520</v>
      </c>
    </row>
    <row r="4113" spans="1:35">
      <c r="A4113" t="s">
        <v>4615</v>
      </c>
      <c r="B4113" s="2">
        <v>45614</v>
      </c>
      <c r="C4113" t="s">
        <v>763</v>
      </c>
      <c r="D4113" t="s">
        <v>31</v>
      </c>
      <c r="E4113" t="s">
        <v>188</v>
      </c>
      <c r="F4113" t="s">
        <v>33</v>
      </c>
      <c r="G4113">
        <v>50</v>
      </c>
      <c r="H4113" t="s">
        <v>153</v>
      </c>
      <c r="I4113" t="s">
        <v>154</v>
      </c>
      <c r="J4113" t="s">
        <v>36</v>
      </c>
      <c r="K4113" t="s">
        <v>74</v>
      </c>
      <c r="L4113" t="s">
        <v>91</v>
      </c>
      <c r="M4113" t="s">
        <v>39</v>
      </c>
      <c r="N4113" t="s">
        <v>113</v>
      </c>
      <c r="O4113">
        <v>5</v>
      </c>
      <c r="P4113" s="4">
        <v>12753</v>
      </c>
      <c r="Q4113" s="4">
        <v>8034</v>
      </c>
      <c r="R4113" s="3">
        <v>0.1</v>
      </c>
      <c r="S4113" s="4">
        <v>57389</v>
      </c>
      <c r="T4113" s="4">
        <v>40170</v>
      </c>
      <c r="U4113" s="4">
        <v>17219</v>
      </c>
      <c r="V4113" s="3">
        <v>0.30004007736674276</v>
      </c>
      <c r="W4113" t="s">
        <v>84</v>
      </c>
      <c r="X4113" t="s">
        <v>55</v>
      </c>
      <c r="Y4113" t="s">
        <v>56</v>
      </c>
      <c r="Z4113">
        <v>1</v>
      </c>
      <c r="AA4113" t="s">
        <v>163</v>
      </c>
      <c r="AB4113" t="s">
        <v>194</v>
      </c>
      <c r="AC4113">
        <v>4.0999999999999996</v>
      </c>
      <c r="AD4113">
        <v>2024</v>
      </c>
      <c r="AE4113">
        <v>11</v>
      </c>
      <c r="AF4113" t="s">
        <v>5535</v>
      </c>
      <c r="AG4113" t="s">
        <v>5518</v>
      </c>
      <c r="AH4113" t="s">
        <v>5515</v>
      </c>
      <c r="AI4113" t="s">
        <v>5523</v>
      </c>
    </row>
    <row r="4114" spans="1:35">
      <c r="A4114" t="s">
        <v>4616</v>
      </c>
      <c r="B4114" s="2">
        <v>45349</v>
      </c>
      <c r="C4114" t="s">
        <v>1008</v>
      </c>
      <c r="D4114" t="s">
        <v>31</v>
      </c>
      <c r="E4114" t="s">
        <v>111</v>
      </c>
      <c r="F4114" t="s">
        <v>70</v>
      </c>
      <c r="G4114">
        <v>27</v>
      </c>
      <c r="H4114" t="s">
        <v>71</v>
      </c>
      <c r="I4114" t="s">
        <v>72</v>
      </c>
      <c r="J4114" t="s">
        <v>73</v>
      </c>
      <c r="K4114" t="s">
        <v>239</v>
      </c>
      <c r="L4114" t="s">
        <v>62</v>
      </c>
      <c r="M4114" t="s">
        <v>107</v>
      </c>
      <c r="N4114" t="s">
        <v>64</v>
      </c>
      <c r="O4114">
        <v>5</v>
      </c>
      <c r="P4114" s="4">
        <v>18219</v>
      </c>
      <c r="Q4114" s="4">
        <v>13300</v>
      </c>
      <c r="R4114" s="3">
        <v>0.05</v>
      </c>
      <c r="S4114" s="4">
        <v>86540</v>
      </c>
      <c r="T4114" s="4">
        <v>66500</v>
      </c>
      <c r="U4114" s="4">
        <v>20040</v>
      </c>
      <c r="V4114" s="3">
        <v>0.23156921654726137</v>
      </c>
      <c r="W4114" t="s">
        <v>41</v>
      </c>
      <c r="X4114" t="s">
        <v>42</v>
      </c>
      <c r="Y4114" t="s">
        <v>171</v>
      </c>
      <c r="Z4114">
        <v>4</v>
      </c>
      <c r="AA4114" t="s">
        <v>185</v>
      </c>
      <c r="AB4114" t="s">
        <v>150</v>
      </c>
      <c r="AC4114" t="s">
        <v>46</v>
      </c>
      <c r="AD4114">
        <v>2024</v>
      </c>
      <c r="AE4114">
        <v>2</v>
      </c>
      <c r="AF4114" t="s">
        <v>5527</v>
      </c>
      <c r="AG4114" t="s">
        <v>5528</v>
      </c>
      <c r="AH4114" t="s">
        <v>5515</v>
      </c>
      <c r="AI4114" t="s">
        <v>5516</v>
      </c>
    </row>
    <row r="4115" spans="1:35">
      <c r="A4115" t="s">
        <v>4617</v>
      </c>
      <c r="B4115" s="2">
        <v>45461</v>
      </c>
      <c r="C4115" t="s">
        <v>730</v>
      </c>
      <c r="D4115" t="s">
        <v>31</v>
      </c>
      <c r="E4115" t="s">
        <v>129</v>
      </c>
      <c r="F4115" t="s">
        <v>33</v>
      </c>
      <c r="G4115">
        <v>58</v>
      </c>
      <c r="H4115" t="s">
        <v>88</v>
      </c>
      <c r="I4115" t="s">
        <v>89</v>
      </c>
      <c r="J4115" t="s">
        <v>82</v>
      </c>
      <c r="K4115" t="s">
        <v>219</v>
      </c>
      <c r="L4115" t="s">
        <v>131</v>
      </c>
      <c r="M4115" t="s">
        <v>83</v>
      </c>
      <c r="N4115" t="s">
        <v>113</v>
      </c>
      <c r="O4115">
        <v>4</v>
      </c>
      <c r="P4115" s="4">
        <v>22606</v>
      </c>
      <c r="Q4115" s="4">
        <v>16728</v>
      </c>
      <c r="R4115" s="3">
        <v>0.1</v>
      </c>
      <c r="S4115" s="4">
        <v>81382</v>
      </c>
      <c r="T4115" s="4">
        <v>66912</v>
      </c>
      <c r="U4115" s="4">
        <v>14470</v>
      </c>
      <c r="V4115" s="3">
        <v>0.17780344547934432</v>
      </c>
      <c r="W4115" t="s">
        <v>75</v>
      </c>
      <c r="X4115" t="s">
        <v>42</v>
      </c>
      <c r="Y4115" t="s">
        <v>56</v>
      </c>
      <c r="Z4115">
        <v>1</v>
      </c>
      <c r="AA4115" t="s">
        <v>159</v>
      </c>
      <c r="AB4115" t="s">
        <v>150</v>
      </c>
      <c r="AC4115">
        <v>3.4</v>
      </c>
      <c r="AD4115">
        <v>2024</v>
      </c>
      <c r="AE4115">
        <v>6</v>
      </c>
      <c r="AF4115" t="s">
        <v>5530</v>
      </c>
      <c r="AG4115" t="s">
        <v>5525</v>
      </c>
      <c r="AH4115" t="s">
        <v>5515</v>
      </c>
      <c r="AI4115" t="s">
        <v>5523</v>
      </c>
    </row>
    <row r="4116" spans="1:35">
      <c r="A4116" t="s">
        <v>4618</v>
      </c>
      <c r="B4116" s="2">
        <v>44974</v>
      </c>
      <c r="C4116" t="s">
        <v>595</v>
      </c>
      <c r="D4116" t="s">
        <v>31</v>
      </c>
      <c r="E4116" t="s">
        <v>124</v>
      </c>
      <c r="F4116" t="s">
        <v>70</v>
      </c>
      <c r="G4116">
        <v>26</v>
      </c>
      <c r="H4116" t="s">
        <v>34</v>
      </c>
      <c r="I4116" t="s">
        <v>35</v>
      </c>
      <c r="J4116" t="s">
        <v>36</v>
      </c>
      <c r="K4116" t="s">
        <v>162</v>
      </c>
      <c r="L4116" t="s">
        <v>38</v>
      </c>
      <c r="M4116" t="s">
        <v>92</v>
      </c>
      <c r="N4116" t="s">
        <v>126</v>
      </c>
      <c r="O4116">
        <v>6</v>
      </c>
      <c r="P4116" s="4">
        <v>5542</v>
      </c>
      <c r="Q4116" s="4">
        <v>4434</v>
      </c>
      <c r="R4116" s="3">
        <v>0.1</v>
      </c>
      <c r="S4116" s="4">
        <v>29927</v>
      </c>
      <c r="T4116" s="4">
        <v>26604</v>
      </c>
      <c r="U4116" s="4">
        <v>3323</v>
      </c>
      <c r="V4116" s="3">
        <v>0.11103685635045277</v>
      </c>
      <c r="W4116" t="s">
        <v>75</v>
      </c>
      <c r="X4116" t="s">
        <v>42</v>
      </c>
      <c r="Y4116" t="s">
        <v>43</v>
      </c>
      <c r="Z4116">
        <v>0</v>
      </c>
      <c r="AA4116" t="s">
        <v>65</v>
      </c>
      <c r="AB4116" t="s">
        <v>95</v>
      </c>
      <c r="AC4116" t="s">
        <v>46</v>
      </c>
      <c r="AD4116">
        <v>2023</v>
      </c>
      <c r="AE4116">
        <v>2</v>
      </c>
      <c r="AF4116" t="s">
        <v>5527</v>
      </c>
      <c r="AG4116" t="s">
        <v>5528</v>
      </c>
      <c r="AH4116" t="s">
        <v>5522</v>
      </c>
      <c r="AI4116" t="s">
        <v>5516</v>
      </c>
    </row>
    <row r="4117" spans="1:35">
      <c r="A4117" t="s">
        <v>4619</v>
      </c>
      <c r="B4117" s="2">
        <v>45452</v>
      </c>
      <c r="C4117" t="s">
        <v>104</v>
      </c>
      <c r="D4117" t="s">
        <v>49</v>
      </c>
      <c r="E4117" t="s">
        <v>129</v>
      </c>
      <c r="F4117" t="s">
        <v>33</v>
      </c>
      <c r="G4117">
        <v>56</v>
      </c>
      <c r="H4117" t="s">
        <v>34</v>
      </c>
      <c r="I4117" t="s">
        <v>35</v>
      </c>
      <c r="J4117" t="s">
        <v>36</v>
      </c>
      <c r="K4117" t="s">
        <v>162</v>
      </c>
      <c r="L4117" t="s">
        <v>62</v>
      </c>
      <c r="M4117" t="s">
        <v>107</v>
      </c>
      <c r="N4117" t="s">
        <v>126</v>
      </c>
      <c r="O4117">
        <v>8</v>
      </c>
      <c r="P4117" s="4">
        <v>10598</v>
      </c>
      <c r="Q4117" s="4">
        <v>8372</v>
      </c>
      <c r="R4117" s="3">
        <v>0</v>
      </c>
      <c r="S4117" s="4">
        <v>84784</v>
      </c>
      <c r="T4117" s="4">
        <v>66976</v>
      </c>
      <c r="U4117" s="4">
        <v>17808</v>
      </c>
      <c r="V4117" s="3">
        <v>0.21003963011889035</v>
      </c>
      <c r="W4117" t="s">
        <v>54</v>
      </c>
      <c r="X4117" t="s">
        <v>76</v>
      </c>
      <c r="Y4117" t="s">
        <v>56</v>
      </c>
      <c r="Z4117">
        <v>4</v>
      </c>
      <c r="AA4117" t="s">
        <v>167</v>
      </c>
      <c r="AB4117" t="s">
        <v>189</v>
      </c>
      <c r="AC4117">
        <v>3.4</v>
      </c>
      <c r="AD4117">
        <v>2024</v>
      </c>
      <c r="AE4117">
        <v>6</v>
      </c>
      <c r="AF4117" t="s">
        <v>5530</v>
      </c>
      <c r="AG4117" t="s">
        <v>5525</v>
      </c>
      <c r="AH4117" t="s">
        <v>5515</v>
      </c>
      <c r="AI4117" t="s">
        <v>5523</v>
      </c>
    </row>
    <row r="4118" spans="1:35">
      <c r="A4118" t="s">
        <v>4620</v>
      </c>
      <c r="B4118" s="2">
        <v>45438</v>
      </c>
      <c r="C4118" t="s">
        <v>436</v>
      </c>
      <c r="D4118" t="s">
        <v>31</v>
      </c>
      <c r="E4118" t="s">
        <v>69</v>
      </c>
      <c r="F4118" t="s">
        <v>70</v>
      </c>
      <c r="G4118">
        <v>44</v>
      </c>
      <c r="H4118" t="s">
        <v>71</v>
      </c>
      <c r="I4118" t="s">
        <v>72</v>
      </c>
      <c r="J4118" t="s">
        <v>73</v>
      </c>
      <c r="K4118" t="s">
        <v>239</v>
      </c>
      <c r="L4118" t="s">
        <v>155</v>
      </c>
      <c r="M4118" t="s">
        <v>107</v>
      </c>
      <c r="N4118" t="s">
        <v>64</v>
      </c>
      <c r="O4118">
        <v>8</v>
      </c>
      <c r="P4118" s="4">
        <v>23344</v>
      </c>
      <c r="Q4118" s="4">
        <v>13540</v>
      </c>
      <c r="R4118" s="3">
        <v>0.1</v>
      </c>
      <c r="S4118" s="4">
        <v>168077</v>
      </c>
      <c r="T4118" s="4">
        <v>108320</v>
      </c>
      <c r="U4118" s="4">
        <v>59757</v>
      </c>
      <c r="V4118" s="3">
        <v>0.35553347572838639</v>
      </c>
      <c r="W4118" t="s">
        <v>41</v>
      </c>
      <c r="X4118" t="s">
        <v>55</v>
      </c>
      <c r="Y4118" t="s">
        <v>56</v>
      </c>
      <c r="Z4118">
        <v>2</v>
      </c>
      <c r="AA4118" t="s">
        <v>167</v>
      </c>
      <c r="AB4118" t="s">
        <v>132</v>
      </c>
      <c r="AC4118">
        <v>3.1</v>
      </c>
      <c r="AD4118">
        <v>2024</v>
      </c>
      <c r="AE4118">
        <v>5</v>
      </c>
      <c r="AF4118" t="s">
        <v>5529</v>
      </c>
      <c r="AG4118" t="s">
        <v>5525</v>
      </c>
      <c r="AH4118" t="s">
        <v>5515</v>
      </c>
      <c r="AI4118" t="s">
        <v>5526</v>
      </c>
    </row>
    <row r="4119" spans="1:35">
      <c r="A4119" t="s">
        <v>4621</v>
      </c>
      <c r="B4119" s="2">
        <v>45557</v>
      </c>
      <c r="C4119" t="s">
        <v>249</v>
      </c>
      <c r="D4119" t="s">
        <v>31</v>
      </c>
      <c r="E4119" t="s">
        <v>119</v>
      </c>
      <c r="F4119" t="s">
        <v>70</v>
      </c>
      <c r="G4119">
        <v>36</v>
      </c>
      <c r="H4119" t="s">
        <v>88</v>
      </c>
      <c r="I4119" t="s">
        <v>89</v>
      </c>
      <c r="J4119" t="s">
        <v>82</v>
      </c>
      <c r="K4119" t="s">
        <v>106</v>
      </c>
      <c r="L4119" t="s">
        <v>142</v>
      </c>
      <c r="M4119" t="s">
        <v>63</v>
      </c>
      <c r="N4119" t="s">
        <v>113</v>
      </c>
      <c r="O4119">
        <v>8</v>
      </c>
      <c r="P4119" s="4">
        <v>4544</v>
      </c>
      <c r="Q4119" s="4">
        <v>2681</v>
      </c>
      <c r="R4119" s="3">
        <v>0.1</v>
      </c>
      <c r="S4119" s="4">
        <v>32717</v>
      </c>
      <c r="T4119" s="4">
        <v>21448</v>
      </c>
      <c r="U4119" s="4">
        <v>11269</v>
      </c>
      <c r="V4119" s="3">
        <v>0.3444386710272947</v>
      </c>
      <c r="W4119" t="s">
        <v>41</v>
      </c>
      <c r="X4119" t="s">
        <v>55</v>
      </c>
      <c r="Y4119" t="s">
        <v>156</v>
      </c>
      <c r="Z4119">
        <v>0</v>
      </c>
      <c r="AA4119" t="s">
        <v>77</v>
      </c>
      <c r="AB4119" t="s">
        <v>66</v>
      </c>
      <c r="AC4119">
        <v>1.1000000000000001</v>
      </c>
      <c r="AD4119">
        <v>2024</v>
      </c>
      <c r="AE4119">
        <v>9</v>
      </c>
      <c r="AF4119" t="s">
        <v>5531</v>
      </c>
      <c r="AG4119" t="s">
        <v>5514</v>
      </c>
      <c r="AH4119" t="s">
        <v>5522</v>
      </c>
      <c r="AI4119" t="s">
        <v>5526</v>
      </c>
    </row>
    <row r="4120" spans="1:35">
      <c r="A4120" t="s">
        <v>4622</v>
      </c>
      <c r="B4120" s="2">
        <v>45269</v>
      </c>
      <c r="C4120" t="s">
        <v>79</v>
      </c>
      <c r="D4120" t="s">
        <v>49</v>
      </c>
      <c r="E4120" t="s">
        <v>124</v>
      </c>
      <c r="F4120" t="s">
        <v>70</v>
      </c>
      <c r="G4120">
        <v>48</v>
      </c>
      <c r="H4120" t="s">
        <v>71</v>
      </c>
      <c r="I4120" t="s">
        <v>72</v>
      </c>
      <c r="J4120" t="s">
        <v>73</v>
      </c>
      <c r="K4120" t="s">
        <v>302</v>
      </c>
      <c r="L4120" t="s">
        <v>112</v>
      </c>
      <c r="M4120" t="s">
        <v>63</v>
      </c>
      <c r="N4120" t="s">
        <v>40</v>
      </c>
      <c r="O4120">
        <v>5</v>
      </c>
      <c r="P4120" s="4">
        <v>10962</v>
      </c>
      <c r="Q4120" s="4">
        <v>6248</v>
      </c>
      <c r="R4120" s="3">
        <v>0.15</v>
      </c>
      <c r="S4120" s="4">
        <v>46589</v>
      </c>
      <c r="T4120" s="4">
        <v>31240</v>
      </c>
      <c r="U4120" s="4">
        <v>15349</v>
      </c>
      <c r="V4120" s="3">
        <v>0.32945545085749856</v>
      </c>
      <c r="W4120" t="s">
        <v>75</v>
      </c>
      <c r="X4120" t="s">
        <v>42</v>
      </c>
      <c r="Y4120" t="s">
        <v>56</v>
      </c>
      <c r="Z4120">
        <v>3</v>
      </c>
      <c r="AA4120" t="s">
        <v>159</v>
      </c>
      <c r="AB4120" t="s">
        <v>95</v>
      </c>
      <c r="AC4120">
        <v>3.6</v>
      </c>
      <c r="AD4120">
        <v>2023</v>
      </c>
      <c r="AE4120">
        <v>12</v>
      </c>
      <c r="AF4120" t="s">
        <v>5521</v>
      </c>
      <c r="AG4120" t="s">
        <v>5518</v>
      </c>
      <c r="AH4120" t="s">
        <v>5522</v>
      </c>
      <c r="AI4120" t="s">
        <v>5523</v>
      </c>
    </row>
    <row r="4121" spans="1:35">
      <c r="A4121" t="s">
        <v>4623</v>
      </c>
      <c r="B4121" s="2">
        <v>45175</v>
      </c>
      <c r="C4121" t="s">
        <v>416</v>
      </c>
      <c r="D4121" t="s">
        <v>49</v>
      </c>
      <c r="E4121" t="s">
        <v>135</v>
      </c>
      <c r="F4121" t="s">
        <v>33</v>
      </c>
      <c r="G4121">
        <v>51</v>
      </c>
      <c r="H4121" t="s">
        <v>105</v>
      </c>
      <c r="I4121" t="s">
        <v>89</v>
      </c>
      <c r="J4121" t="s">
        <v>82</v>
      </c>
      <c r="K4121" t="s">
        <v>219</v>
      </c>
      <c r="L4121" t="s">
        <v>155</v>
      </c>
      <c r="M4121" t="s">
        <v>92</v>
      </c>
      <c r="N4121" t="s">
        <v>40</v>
      </c>
      <c r="O4121">
        <v>8</v>
      </c>
      <c r="P4121" s="4">
        <v>17285</v>
      </c>
      <c r="Q4121" s="4">
        <v>12964</v>
      </c>
      <c r="R4121" s="3">
        <v>0.1</v>
      </c>
      <c r="S4121" s="4">
        <v>124452</v>
      </c>
      <c r="T4121" s="4">
        <v>103712</v>
      </c>
      <c r="U4121" s="4">
        <v>20740</v>
      </c>
      <c r="V4121" s="3">
        <v>0.16665059621380129</v>
      </c>
      <c r="W4121" t="s">
        <v>41</v>
      </c>
      <c r="X4121" t="s">
        <v>42</v>
      </c>
      <c r="Y4121" t="s">
        <v>56</v>
      </c>
      <c r="Z4121">
        <v>5</v>
      </c>
      <c r="AA4121" t="s">
        <v>172</v>
      </c>
      <c r="AB4121" t="s">
        <v>121</v>
      </c>
      <c r="AC4121">
        <v>3.1</v>
      </c>
      <c r="AD4121">
        <v>2023</v>
      </c>
      <c r="AE4121">
        <v>9</v>
      </c>
      <c r="AF4121" t="s">
        <v>5531</v>
      </c>
      <c r="AG4121" t="s">
        <v>5514</v>
      </c>
      <c r="AH4121" t="s">
        <v>5515</v>
      </c>
      <c r="AI4121" t="s">
        <v>5523</v>
      </c>
    </row>
    <row r="4122" spans="1:35">
      <c r="A4122" t="s">
        <v>4624</v>
      </c>
      <c r="B4122" s="2">
        <v>45569</v>
      </c>
      <c r="C4122" t="s">
        <v>786</v>
      </c>
      <c r="D4122" t="s">
        <v>31</v>
      </c>
      <c r="E4122" t="s">
        <v>135</v>
      </c>
      <c r="F4122" t="s">
        <v>33</v>
      </c>
      <c r="G4122">
        <v>55</v>
      </c>
      <c r="H4122" t="s">
        <v>153</v>
      </c>
      <c r="I4122" t="s">
        <v>154</v>
      </c>
      <c r="J4122" t="s">
        <v>36</v>
      </c>
      <c r="K4122" t="s">
        <v>199</v>
      </c>
      <c r="L4122" t="s">
        <v>62</v>
      </c>
      <c r="M4122" t="s">
        <v>63</v>
      </c>
      <c r="N4122" t="s">
        <v>113</v>
      </c>
      <c r="O4122">
        <v>5</v>
      </c>
      <c r="P4122" s="4">
        <v>6875</v>
      </c>
      <c r="Q4122" s="4">
        <v>4331</v>
      </c>
      <c r="R4122" s="3">
        <v>0.2</v>
      </c>
      <c r="S4122" s="4">
        <v>27500</v>
      </c>
      <c r="T4122" s="4">
        <v>21655</v>
      </c>
      <c r="U4122" s="4">
        <v>5845</v>
      </c>
      <c r="V4122" s="3">
        <v>0.21254545454545454</v>
      </c>
      <c r="W4122" t="s">
        <v>41</v>
      </c>
      <c r="X4122" t="s">
        <v>76</v>
      </c>
      <c r="Y4122" t="s">
        <v>56</v>
      </c>
      <c r="Z4122">
        <v>7</v>
      </c>
      <c r="AA4122" t="s">
        <v>77</v>
      </c>
      <c r="AB4122" t="s">
        <v>121</v>
      </c>
      <c r="AC4122">
        <v>4.9000000000000004</v>
      </c>
      <c r="AD4122">
        <v>2024</v>
      </c>
      <c r="AE4122">
        <v>10</v>
      </c>
      <c r="AF4122" t="s">
        <v>5517</v>
      </c>
      <c r="AG4122" t="s">
        <v>5518</v>
      </c>
      <c r="AH4122" t="s">
        <v>5522</v>
      </c>
      <c r="AI4122" t="s">
        <v>5523</v>
      </c>
    </row>
    <row r="4123" spans="1:35">
      <c r="A4123" t="s">
        <v>4625</v>
      </c>
      <c r="B4123" s="2">
        <v>45142</v>
      </c>
      <c r="C4123" t="s">
        <v>462</v>
      </c>
      <c r="D4123" t="s">
        <v>31</v>
      </c>
      <c r="E4123" t="s">
        <v>111</v>
      </c>
      <c r="F4123" t="s">
        <v>70</v>
      </c>
      <c r="G4123">
        <v>44</v>
      </c>
      <c r="H4123" t="s">
        <v>34</v>
      </c>
      <c r="I4123" t="s">
        <v>35</v>
      </c>
      <c r="J4123" t="s">
        <v>36</v>
      </c>
      <c r="K4123" t="s">
        <v>90</v>
      </c>
      <c r="L4123" t="s">
        <v>112</v>
      </c>
      <c r="M4123" t="s">
        <v>63</v>
      </c>
      <c r="N4123" t="s">
        <v>40</v>
      </c>
      <c r="O4123">
        <v>7</v>
      </c>
      <c r="P4123" s="4">
        <v>17285</v>
      </c>
      <c r="Q4123" s="4">
        <v>9507</v>
      </c>
      <c r="R4123" s="3">
        <v>0.05</v>
      </c>
      <c r="S4123" s="4">
        <v>114945</v>
      </c>
      <c r="T4123" s="4">
        <v>66549</v>
      </c>
      <c r="U4123" s="4">
        <v>48396</v>
      </c>
      <c r="V4123" s="3">
        <v>0.42103614772282394</v>
      </c>
      <c r="W4123" t="s">
        <v>75</v>
      </c>
      <c r="X4123" t="s">
        <v>55</v>
      </c>
      <c r="Y4123" t="s">
        <v>56</v>
      </c>
      <c r="Z4123">
        <v>2</v>
      </c>
      <c r="AA4123" t="s">
        <v>44</v>
      </c>
      <c r="AB4123" t="s">
        <v>150</v>
      </c>
      <c r="AC4123">
        <v>4.9000000000000004</v>
      </c>
      <c r="AD4123">
        <v>2023</v>
      </c>
      <c r="AE4123">
        <v>8</v>
      </c>
      <c r="AF4123" t="s">
        <v>5513</v>
      </c>
      <c r="AG4123" t="s">
        <v>5514</v>
      </c>
      <c r="AH4123" t="s">
        <v>5515</v>
      </c>
      <c r="AI4123" t="s">
        <v>5526</v>
      </c>
    </row>
    <row r="4124" spans="1:35">
      <c r="A4124" t="s">
        <v>4626</v>
      </c>
      <c r="B4124" s="2">
        <v>45257</v>
      </c>
      <c r="C4124" t="s">
        <v>725</v>
      </c>
      <c r="D4124" t="s">
        <v>31</v>
      </c>
      <c r="E4124" t="s">
        <v>69</v>
      </c>
      <c r="F4124" t="s">
        <v>70</v>
      </c>
      <c r="G4124">
        <v>20</v>
      </c>
      <c r="H4124" t="s">
        <v>80</v>
      </c>
      <c r="I4124" t="s">
        <v>81</v>
      </c>
      <c r="J4124" t="s">
        <v>82</v>
      </c>
      <c r="K4124" t="s">
        <v>214</v>
      </c>
      <c r="L4124" t="s">
        <v>62</v>
      </c>
      <c r="M4124" t="s">
        <v>92</v>
      </c>
      <c r="N4124" t="s">
        <v>93</v>
      </c>
      <c r="O4124">
        <v>4</v>
      </c>
      <c r="P4124" s="4">
        <v>4849</v>
      </c>
      <c r="Q4124" s="4">
        <v>3200</v>
      </c>
      <c r="R4124" s="3">
        <v>0.15</v>
      </c>
      <c r="S4124" s="4">
        <v>16487</v>
      </c>
      <c r="T4124" s="4">
        <v>12800</v>
      </c>
      <c r="U4124" s="4">
        <v>3687</v>
      </c>
      <c r="V4124" s="3">
        <v>0.22363073937041306</v>
      </c>
      <c r="W4124" t="s">
        <v>84</v>
      </c>
      <c r="X4124" t="s">
        <v>76</v>
      </c>
      <c r="Y4124" t="s">
        <v>56</v>
      </c>
      <c r="Z4124">
        <v>3</v>
      </c>
      <c r="AA4124" t="s">
        <v>143</v>
      </c>
      <c r="AB4124" t="s">
        <v>66</v>
      </c>
      <c r="AC4124">
        <v>4.4000000000000004</v>
      </c>
      <c r="AD4124">
        <v>2023</v>
      </c>
      <c r="AE4124">
        <v>11</v>
      </c>
      <c r="AF4124" t="s">
        <v>5535</v>
      </c>
      <c r="AG4124" t="s">
        <v>5518</v>
      </c>
      <c r="AH4124" t="s">
        <v>5519</v>
      </c>
      <c r="AI4124" t="s">
        <v>5520</v>
      </c>
    </row>
    <row r="4125" spans="1:35">
      <c r="A4125" t="s">
        <v>4627</v>
      </c>
      <c r="B4125" s="2">
        <v>45195</v>
      </c>
      <c r="C4125" t="s">
        <v>782</v>
      </c>
      <c r="D4125" t="s">
        <v>31</v>
      </c>
      <c r="E4125" t="s">
        <v>60</v>
      </c>
      <c r="F4125" t="s">
        <v>70</v>
      </c>
      <c r="G4125">
        <v>37</v>
      </c>
      <c r="H4125" t="s">
        <v>88</v>
      </c>
      <c r="I4125" t="s">
        <v>89</v>
      </c>
      <c r="J4125" t="s">
        <v>82</v>
      </c>
      <c r="K4125" t="s">
        <v>323</v>
      </c>
      <c r="L4125" t="s">
        <v>52</v>
      </c>
      <c r="M4125" t="s">
        <v>63</v>
      </c>
      <c r="N4125" t="s">
        <v>126</v>
      </c>
      <c r="O4125">
        <v>8</v>
      </c>
      <c r="P4125" s="4">
        <v>10122</v>
      </c>
      <c r="Q4125" s="4">
        <v>6579</v>
      </c>
      <c r="R4125" s="3">
        <v>0.15</v>
      </c>
      <c r="S4125" s="4">
        <v>68830</v>
      </c>
      <c r="T4125" s="4">
        <v>52632</v>
      </c>
      <c r="U4125" s="4">
        <v>16198</v>
      </c>
      <c r="V4125" s="3">
        <v>0.23533343019032399</v>
      </c>
      <c r="W4125" t="s">
        <v>54</v>
      </c>
      <c r="X4125" t="s">
        <v>76</v>
      </c>
      <c r="Y4125" t="s">
        <v>56</v>
      </c>
      <c r="Z4125">
        <v>3</v>
      </c>
      <c r="AA4125" t="s">
        <v>94</v>
      </c>
      <c r="AB4125" t="s">
        <v>66</v>
      </c>
      <c r="AC4125">
        <v>3.6</v>
      </c>
      <c r="AD4125">
        <v>2023</v>
      </c>
      <c r="AE4125">
        <v>9</v>
      </c>
      <c r="AF4125" t="s">
        <v>5531</v>
      </c>
      <c r="AG4125" t="s">
        <v>5514</v>
      </c>
      <c r="AH4125" t="s">
        <v>5515</v>
      </c>
      <c r="AI4125" t="s">
        <v>5526</v>
      </c>
    </row>
    <row r="4126" spans="1:35">
      <c r="A4126" t="s">
        <v>4628</v>
      </c>
      <c r="B4126" s="2">
        <v>45108</v>
      </c>
      <c r="C4126" t="s">
        <v>490</v>
      </c>
      <c r="D4126" t="s">
        <v>49</v>
      </c>
      <c r="E4126" t="s">
        <v>50</v>
      </c>
      <c r="F4126" t="s">
        <v>33</v>
      </c>
      <c r="G4126">
        <v>51</v>
      </c>
      <c r="H4126" t="s">
        <v>71</v>
      </c>
      <c r="I4126" t="s">
        <v>72</v>
      </c>
      <c r="J4126" t="s">
        <v>73</v>
      </c>
      <c r="K4126" t="s">
        <v>120</v>
      </c>
      <c r="L4126" t="s">
        <v>131</v>
      </c>
      <c r="M4126" t="s">
        <v>39</v>
      </c>
      <c r="N4126" t="s">
        <v>93</v>
      </c>
      <c r="O4126">
        <v>4</v>
      </c>
      <c r="P4126" s="4">
        <v>4777</v>
      </c>
      <c r="Q4126" s="4">
        <v>2914</v>
      </c>
      <c r="R4126" s="3">
        <v>0.05</v>
      </c>
      <c r="S4126" s="4">
        <v>18153</v>
      </c>
      <c r="T4126" s="4">
        <v>11656</v>
      </c>
      <c r="U4126" s="4">
        <v>6497</v>
      </c>
      <c r="V4126" s="3">
        <v>0.35790227510604306</v>
      </c>
      <c r="W4126" t="s">
        <v>84</v>
      </c>
      <c r="X4126" t="s">
        <v>42</v>
      </c>
      <c r="Y4126" t="s">
        <v>56</v>
      </c>
      <c r="Z4126">
        <v>1</v>
      </c>
      <c r="AA4126" t="s">
        <v>220</v>
      </c>
      <c r="AB4126" t="s">
        <v>194</v>
      </c>
      <c r="AC4126">
        <v>3</v>
      </c>
      <c r="AD4126">
        <v>2023</v>
      </c>
      <c r="AE4126">
        <v>7</v>
      </c>
      <c r="AF4126" t="s">
        <v>5533</v>
      </c>
      <c r="AG4126" t="s">
        <v>5514</v>
      </c>
      <c r="AH4126" t="s">
        <v>5519</v>
      </c>
      <c r="AI4126" t="s">
        <v>5523</v>
      </c>
    </row>
    <row r="4127" spans="1:35">
      <c r="A4127" t="s">
        <v>4629</v>
      </c>
      <c r="B4127" s="2">
        <v>45375</v>
      </c>
      <c r="C4127" t="s">
        <v>632</v>
      </c>
      <c r="D4127" t="s">
        <v>49</v>
      </c>
      <c r="E4127" t="s">
        <v>50</v>
      </c>
      <c r="F4127" t="s">
        <v>33</v>
      </c>
      <c r="G4127">
        <v>18</v>
      </c>
      <c r="H4127" t="s">
        <v>71</v>
      </c>
      <c r="I4127" t="s">
        <v>72</v>
      </c>
      <c r="J4127" t="s">
        <v>73</v>
      </c>
      <c r="K4127" t="s">
        <v>74</v>
      </c>
      <c r="L4127" t="s">
        <v>91</v>
      </c>
      <c r="M4127" t="s">
        <v>92</v>
      </c>
      <c r="N4127" t="s">
        <v>93</v>
      </c>
      <c r="O4127">
        <v>7</v>
      </c>
      <c r="P4127" s="4">
        <v>18651</v>
      </c>
      <c r="Q4127" s="4">
        <v>13056</v>
      </c>
      <c r="R4127" s="3">
        <v>0</v>
      </c>
      <c r="S4127" s="4">
        <v>130557</v>
      </c>
      <c r="T4127" s="4">
        <v>91392</v>
      </c>
      <c r="U4127" s="4">
        <v>39165</v>
      </c>
      <c r="V4127" s="3">
        <v>0.29998391507157796</v>
      </c>
      <c r="W4127" t="s">
        <v>84</v>
      </c>
      <c r="X4127" t="s">
        <v>42</v>
      </c>
      <c r="Y4127" t="s">
        <v>56</v>
      </c>
      <c r="Z4127">
        <v>5</v>
      </c>
      <c r="AA4127" t="s">
        <v>94</v>
      </c>
      <c r="AB4127" t="s">
        <v>121</v>
      </c>
      <c r="AC4127">
        <v>3.7</v>
      </c>
      <c r="AD4127">
        <v>2024</v>
      </c>
      <c r="AE4127">
        <v>3</v>
      </c>
      <c r="AF4127" t="s">
        <v>5534</v>
      </c>
      <c r="AG4127" t="s">
        <v>5528</v>
      </c>
      <c r="AH4127" t="s">
        <v>5515</v>
      </c>
      <c r="AI4127" t="s">
        <v>5520</v>
      </c>
    </row>
    <row r="4128" spans="1:35">
      <c r="A4128" t="s">
        <v>4630</v>
      </c>
      <c r="B4128" s="2">
        <v>44936</v>
      </c>
      <c r="C4128" t="s">
        <v>740</v>
      </c>
      <c r="D4128" t="s">
        <v>31</v>
      </c>
      <c r="E4128" t="s">
        <v>60</v>
      </c>
      <c r="F4128" t="s">
        <v>70</v>
      </c>
      <c r="G4128">
        <v>22</v>
      </c>
      <c r="H4128" t="s">
        <v>99</v>
      </c>
      <c r="I4128" t="s">
        <v>99</v>
      </c>
      <c r="J4128" t="s">
        <v>100</v>
      </c>
      <c r="K4128" t="s">
        <v>61</v>
      </c>
      <c r="L4128" t="s">
        <v>137</v>
      </c>
      <c r="M4128" t="s">
        <v>107</v>
      </c>
      <c r="N4128" t="s">
        <v>40</v>
      </c>
      <c r="O4128">
        <v>1</v>
      </c>
      <c r="P4128" s="4">
        <v>8856</v>
      </c>
      <c r="Q4128" s="4">
        <v>6642</v>
      </c>
      <c r="R4128" s="3">
        <v>0.15</v>
      </c>
      <c r="S4128" s="4">
        <v>7528</v>
      </c>
      <c r="T4128" s="4">
        <v>6642</v>
      </c>
      <c r="U4128" s="4">
        <v>886</v>
      </c>
      <c r="V4128" s="3">
        <v>0.11769394261424017</v>
      </c>
      <c r="W4128" t="s">
        <v>84</v>
      </c>
      <c r="X4128" t="s">
        <v>76</v>
      </c>
      <c r="Y4128" t="s">
        <v>43</v>
      </c>
      <c r="Z4128">
        <v>0</v>
      </c>
      <c r="AA4128" t="s">
        <v>226</v>
      </c>
      <c r="AB4128" t="s">
        <v>66</v>
      </c>
      <c r="AC4128" t="s">
        <v>46</v>
      </c>
      <c r="AD4128">
        <v>2023</v>
      </c>
      <c r="AE4128">
        <v>1</v>
      </c>
      <c r="AF4128" t="s">
        <v>5532</v>
      </c>
      <c r="AG4128" t="s">
        <v>5528</v>
      </c>
      <c r="AH4128" t="s">
        <v>5519</v>
      </c>
      <c r="AI4128" t="s">
        <v>5520</v>
      </c>
    </row>
    <row r="4129" spans="1:35">
      <c r="A4129" t="s">
        <v>4631</v>
      </c>
      <c r="B4129" s="2">
        <v>45507</v>
      </c>
      <c r="C4129" t="s">
        <v>1014</v>
      </c>
      <c r="D4129" t="s">
        <v>31</v>
      </c>
      <c r="E4129" t="s">
        <v>50</v>
      </c>
      <c r="F4129" t="s">
        <v>33</v>
      </c>
      <c r="G4129">
        <v>56</v>
      </c>
      <c r="H4129" t="s">
        <v>88</v>
      </c>
      <c r="I4129" t="s">
        <v>89</v>
      </c>
      <c r="J4129" t="s">
        <v>82</v>
      </c>
      <c r="K4129" t="s">
        <v>130</v>
      </c>
      <c r="L4129" t="s">
        <v>101</v>
      </c>
      <c r="M4129" t="s">
        <v>92</v>
      </c>
      <c r="N4129" t="s">
        <v>93</v>
      </c>
      <c r="O4129">
        <v>7</v>
      </c>
      <c r="P4129" s="4">
        <v>2449</v>
      </c>
      <c r="Q4129" s="4">
        <v>1690</v>
      </c>
      <c r="R4129" s="3">
        <v>0</v>
      </c>
      <c r="S4129" s="4">
        <v>17143</v>
      </c>
      <c r="T4129" s="4">
        <v>11830</v>
      </c>
      <c r="U4129" s="4">
        <v>5313</v>
      </c>
      <c r="V4129" s="3">
        <v>0.30992241731318904</v>
      </c>
      <c r="W4129" t="s">
        <v>54</v>
      </c>
      <c r="X4129" t="s">
        <v>76</v>
      </c>
      <c r="Y4129" t="s">
        <v>56</v>
      </c>
      <c r="Z4129">
        <v>4</v>
      </c>
      <c r="AA4129" t="s">
        <v>108</v>
      </c>
      <c r="AB4129" t="s">
        <v>189</v>
      </c>
      <c r="AC4129">
        <v>4.4000000000000004</v>
      </c>
      <c r="AD4129">
        <v>2024</v>
      </c>
      <c r="AE4129">
        <v>8</v>
      </c>
      <c r="AF4129" t="s">
        <v>5513</v>
      </c>
      <c r="AG4129" t="s">
        <v>5514</v>
      </c>
      <c r="AH4129" t="s">
        <v>5519</v>
      </c>
      <c r="AI4129" t="s">
        <v>5523</v>
      </c>
    </row>
    <row r="4130" spans="1:35">
      <c r="A4130" t="s">
        <v>4632</v>
      </c>
      <c r="B4130" s="2">
        <v>45609</v>
      </c>
      <c r="C4130" t="s">
        <v>615</v>
      </c>
      <c r="D4130" t="s">
        <v>49</v>
      </c>
      <c r="E4130" t="s">
        <v>188</v>
      </c>
      <c r="F4130" t="s">
        <v>33</v>
      </c>
      <c r="G4130">
        <v>46</v>
      </c>
      <c r="H4130" t="s">
        <v>80</v>
      </c>
      <c r="I4130" t="s">
        <v>81</v>
      </c>
      <c r="J4130" t="s">
        <v>82</v>
      </c>
      <c r="K4130" t="s">
        <v>61</v>
      </c>
      <c r="L4130" t="s">
        <v>155</v>
      </c>
      <c r="M4130" t="s">
        <v>63</v>
      </c>
      <c r="N4130" t="s">
        <v>113</v>
      </c>
      <c r="O4130">
        <v>1</v>
      </c>
      <c r="P4130" s="4">
        <v>12489</v>
      </c>
      <c r="Q4130" s="4">
        <v>9991</v>
      </c>
      <c r="R4130" s="3">
        <v>0</v>
      </c>
      <c r="S4130" s="4">
        <v>12489</v>
      </c>
      <c r="T4130" s="4">
        <v>9991</v>
      </c>
      <c r="U4130" s="4">
        <v>2498</v>
      </c>
      <c r="V4130" s="3">
        <v>0.2000160140924013</v>
      </c>
      <c r="W4130" t="s">
        <v>75</v>
      </c>
      <c r="X4130" t="s">
        <v>55</v>
      </c>
      <c r="Y4130" t="s">
        <v>56</v>
      </c>
      <c r="Z4130">
        <v>6</v>
      </c>
      <c r="AA4130" t="s">
        <v>229</v>
      </c>
      <c r="AB4130" t="s">
        <v>66</v>
      </c>
      <c r="AC4130">
        <v>3.7</v>
      </c>
      <c r="AD4130">
        <v>2024</v>
      </c>
      <c r="AE4130">
        <v>11</v>
      </c>
      <c r="AF4130" t="s">
        <v>5535</v>
      </c>
      <c r="AG4130" t="s">
        <v>5518</v>
      </c>
      <c r="AH4130" t="s">
        <v>5519</v>
      </c>
      <c r="AI4130" t="s">
        <v>5523</v>
      </c>
    </row>
    <row r="4131" spans="1:35">
      <c r="A4131" t="s">
        <v>4633</v>
      </c>
      <c r="B4131" s="2">
        <v>45399</v>
      </c>
      <c r="C4131" t="s">
        <v>984</v>
      </c>
      <c r="D4131" t="s">
        <v>31</v>
      </c>
      <c r="E4131" t="s">
        <v>119</v>
      </c>
      <c r="F4131" t="s">
        <v>70</v>
      </c>
      <c r="G4131">
        <v>56</v>
      </c>
      <c r="H4131" t="s">
        <v>34</v>
      </c>
      <c r="I4131" t="s">
        <v>35</v>
      </c>
      <c r="J4131" t="s">
        <v>36</v>
      </c>
      <c r="K4131" t="s">
        <v>302</v>
      </c>
      <c r="L4131" t="s">
        <v>155</v>
      </c>
      <c r="M4131" t="s">
        <v>92</v>
      </c>
      <c r="N4131" t="s">
        <v>64</v>
      </c>
      <c r="O4131">
        <v>8</v>
      </c>
      <c r="P4131" s="4">
        <v>2855</v>
      </c>
      <c r="Q4131" s="4">
        <v>1799</v>
      </c>
      <c r="R4131" s="3">
        <v>0.2</v>
      </c>
      <c r="S4131" s="4">
        <v>18272</v>
      </c>
      <c r="T4131" s="4">
        <v>14392</v>
      </c>
      <c r="U4131" s="4">
        <v>3880</v>
      </c>
      <c r="V4131" s="3">
        <v>0.21234676007005254</v>
      </c>
      <c r="W4131" t="s">
        <v>84</v>
      </c>
      <c r="X4131" t="s">
        <v>42</v>
      </c>
      <c r="Y4131" t="s">
        <v>156</v>
      </c>
      <c r="Z4131">
        <v>0</v>
      </c>
      <c r="AA4131" t="s">
        <v>163</v>
      </c>
      <c r="AB4131" t="s">
        <v>121</v>
      </c>
      <c r="AC4131">
        <v>2.2000000000000002</v>
      </c>
      <c r="AD4131">
        <v>2024</v>
      </c>
      <c r="AE4131">
        <v>4</v>
      </c>
      <c r="AF4131" t="s">
        <v>5524</v>
      </c>
      <c r="AG4131" t="s">
        <v>5525</v>
      </c>
      <c r="AH4131" t="s">
        <v>5519</v>
      </c>
      <c r="AI4131" t="s">
        <v>5523</v>
      </c>
    </row>
    <row r="4132" spans="1:35">
      <c r="A4132" t="s">
        <v>4634</v>
      </c>
      <c r="B4132" s="2">
        <v>44992</v>
      </c>
      <c r="C4132" t="s">
        <v>903</v>
      </c>
      <c r="D4132" t="s">
        <v>31</v>
      </c>
      <c r="E4132" t="s">
        <v>119</v>
      </c>
      <c r="F4132" t="s">
        <v>70</v>
      </c>
      <c r="G4132">
        <v>18</v>
      </c>
      <c r="H4132" t="s">
        <v>153</v>
      </c>
      <c r="I4132" t="s">
        <v>154</v>
      </c>
      <c r="J4132" t="s">
        <v>36</v>
      </c>
      <c r="K4132" t="s">
        <v>116</v>
      </c>
      <c r="L4132" t="s">
        <v>38</v>
      </c>
      <c r="M4132" t="s">
        <v>83</v>
      </c>
      <c r="N4132" t="s">
        <v>40</v>
      </c>
      <c r="O4132">
        <v>2</v>
      </c>
      <c r="P4132" s="4">
        <v>360</v>
      </c>
      <c r="Q4132" s="4">
        <v>209</v>
      </c>
      <c r="R4132" s="3">
        <v>0.2</v>
      </c>
      <c r="S4132" s="4">
        <v>576</v>
      </c>
      <c r="T4132" s="4">
        <v>418</v>
      </c>
      <c r="U4132" s="4">
        <v>158</v>
      </c>
      <c r="V4132" s="3">
        <v>0.27430555555555558</v>
      </c>
      <c r="W4132" t="s">
        <v>75</v>
      </c>
      <c r="X4132" t="s">
        <v>42</v>
      </c>
      <c r="Y4132" t="s">
        <v>56</v>
      </c>
      <c r="Z4132">
        <v>5</v>
      </c>
      <c r="AA4132" t="s">
        <v>163</v>
      </c>
      <c r="AB4132" t="s">
        <v>66</v>
      </c>
      <c r="AC4132">
        <v>3.8</v>
      </c>
      <c r="AD4132">
        <v>2023</v>
      </c>
      <c r="AE4132">
        <v>3</v>
      </c>
      <c r="AF4132" t="s">
        <v>5534</v>
      </c>
      <c r="AG4132" t="s">
        <v>5528</v>
      </c>
      <c r="AH4132" t="s">
        <v>5519</v>
      </c>
      <c r="AI4132" t="s">
        <v>5520</v>
      </c>
    </row>
    <row r="4133" spans="1:35">
      <c r="A4133" t="s">
        <v>4635</v>
      </c>
      <c r="B4133" s="2">
        <v>45544</v>
      </c>
      <c r="C4133" t="s">
        <v>1281</v>
      </c>
      <c r="D4133" t="s">
        <v>31</v>
      </c>
      <c r="E4133" t="s">
        <v>69</v>
      </c>
      <c r="F4133" t="s">
        <v>70</v>
      </c>
      <c r="G4133">
        <v>52</v>
      </c>
      <c r="H4133" t="s">
        <v>71</v>
      </c>
      <c r="I4133" t="s">
        <v>72</v>
      </c>
      <c r="J4133" t="s">
        <v>73</v>
      </c>
      <c r="K4133" t="s">
        <v>120</v>
      </c>
      <c r="L4133" t="s">
        <v>38</v>
      </c>
      <c r="M4133" t="s">
        <v>107</v>
      </c>
      <c r="N4133" t="s">
        <v>113</v>
      </c>
      <c r="O4133">
        <v>4</v>
      </c>
      <c r="P4133" s="4">
        <v>6798</v>
      </c>
      <c r="Q4133" s="4">
        <v>4827</v>
      </c>
      <c r="R4133" s="3">
        <v>0.05</v>
      </c>
      <c r="S4133" s="4">
        <v>25832</v>
      </c>
      <c r="T4133" s="4">
        <v>19308</v>
      </c>
      <c r="U4133" s="4">
        <v>6524</v>
      </c>
      <c r="V4133" s="3">
        <v>0.25255497057912668</v>
      </c>
      <c r="W4133" t="s">
        <v>54</v>
      </c>
      <c r="X4133" t="s">
        <v>55</v>
      </c>
      <c r="Y4133" t="s">
        <v>56</v>
      </c>
      <c r="Z4133">
        <v>2</v>
      </c>
      <c r="AA4133" t="s">
        <v>181</v>
      </c>
      <c r="AB4133" t="s">
        <v>189</v>
      </c>
      <c r="AC4133">
        <v>4.5</v>
      </c>
      <c r="AD4133">
        <v>2024</v>
      </c>
      <c r="AE4133">
        <v>9</v>
      </c>
      <c r="AF4133" t="s">
        <v>5531</v>
      </c>
      <c r="AG4133" t="s">
        <v>5514</v>
      </c>
      <c r="AH4133" t="s">
        <v>5522</v>
      </c>
      <c r="AI4133" t="s">
        <v>5523</v>
      </c>
    </row>
    <row r="4134" spans="1:35">
      <c r="A4134" t="s">
        <v>4636</v>
      </c>
      <c r="B4134" s="2">
        <v>45224</v>
      </c>
      <c r="C4134" t="s">
        <v>576</v>
      </c>
      <c r="D4134" t="s">
        <v>31</v>
      </c>
      <c r="E4134" t="s">
        <v>170</v>
      </c>
      <c r="F4134" t="s">
        <v>33</v>
      </c>
      <c r="G4134">
        <v>58</v>
      </c>
      <c r="H4134" t="s">
        <v>80</v>
      </c>
      <c r="I4134" t="s">
        <v>81</v>
      </c>
      <c r="J4134" t="s">
        <v>82</v>
      </c>
      <c r="K4134" t="s">
        <v>192</v>
      </c>
      <c r="L4134" t="s">
        <v>38</v>
      </c>
      <c r="M4134" t="s">
        <v>107</v>
      </c>
      <c r="N4134" t="s">
        <v>113</v>
      </c>
      <c r="O4134">
        <v>6</v>
      </c>
      <c r="P4134" s="4">
        <v>12096</v>
      </c>
      <c r="Q4134" s="4">
        <v>9072</v>
      </c>
      <c r="R4134" s="3">
        <v>0.15</v>
      </c>
      <c r="S4134" s="4">
        <v>61690</v>
      </c>
      <c r="T4134" s="4">
        <v>54432</v>
      </c>
      <c r="U4134" s="4">
        <v>7258</v>
      </c>
      <c r="V4134" s="3">
        <v>0.11765278002917814</v>
      </c>
      <c r="W4134" t="s">
        <v>84</v>
      </c>
      <c r="X4134" t="s">
        <v>42</v>
      </c>
      <c r="Y4134" t="s">
        <v>56</v>
      </c>
      <c r="Z4134">
        <v>1</v>
      </c>
      <c r="AA4134" t="s">
        <v>185</v>
      </c>
      <c r="AB4134" t="s">
        <v>132</v>
      </c>
      <c r="AC4134">
        <v>4.9000000000000004</v>
      </c>
      <c r="AD4134">
        <v>2023</v>
      </c>
      <c r="AE4134">
        <v>10</v>
      </c>
      <c r="AF4134" t="s">
        <v>5517</v>
      </c>
      <c r="AG4134" t="s">
        <v>5518</v>
      </c>
      <c r="AH4134" t="s">
        <v>5515</v>
      </c>
      <c r="AI4134" t="s">
        <v>5523</v>
      </c>
    </row>
    <row r="4135" spans="1:35">
      <c r="A4135" t="s">
        <v>4637</v>
      </c>
      <c r="B4135" s="2">
        <v>45445</v>
      </c>
      <c r="C4135" t="s">
        <v>418</v>
      </c>
      <c r="D4135" t="s">
        <v>31</v>
      </c>
      <c r="E4135" t="s">
        <v>60</v>
      </c>
      <c r="F4135" t="s">
        <v>70</v>
      </c>
      <c r="G4135">
        <v>51</v>
      </c>
      <c r="H4135" t="s">
        <v>146</v>
      </c>
      <c r="I4135" t="s">
        <v>147</v>
      </c>
      <c r="J4135" t="s">
        <v>36</v>
      </c>
      <c r="K4135" t="s">
        <v>148</v>
      </c>
      <c r="L4135" t="s">
        <v>137</v>
      </c>
      <c r="M4135" t="s">
        <v>92</v>
      </c>
      <c r="N4135" t="s">
        <v>40</v>
      </c>
      <c r="O4135">
        <v>3</v>
      </c>
      <c r="P4135" s="4">
        <v>6420</v>
      </c>
      <c r="Q4135" s="4">
        <v>3659</v>
      </c>
      <c r="R4135" s="3">
        <v>0.05</v>
      </c>
      <c r="S4135" s="4">
        <v>18297</v>
      </c>
      <c r="T4135" s="4">
        <v>10977</v>
      </c>
      <c r="U4135" s="4">
        <v>7320</v>
      </c>
      <c r="V4135" s="3">
        <v>0.40006558452205282</v>
      </c>
      <c r="W4135" t="s">
        <v>84</v>
      </c>
      <c r="X4135" t="s">
        <v>42</v>
      </c>
      <c r="Y4135" t="s">
        <v>56</v>
      </c>
      <c r="Z4135">
        <v>2</v>
      </c>
      <c r="AA4135" t="s">
        <v>181</v>
      </c>
      <c r="AB4135" t="s">
        <v>194</v>
      </c>
      <c r="AC4135">
        <v>4.5999999999999996</v>
      </c>
      <c r="AD4135">
        <v>2024</v>
      </c>
      <c r="AE4135">
        <v>6</v>
      </c>
      <c r="AF4135" t="s">
        <v>5530</v>
      </c>
      <c r="AG4135" t="s">
        <v>5525</v>
      </c>
      <c r="AH4135" t="s">
        <v>5519</v>
      </c>
      <c r="AI4135" t="s">
        <v>5523</v>
      </c>
    </row>
    <row r="4136" spans="1:35">
      <c r="A4136" t="s">
        <v>4638</v>
      </c>
      <c r="B4136" s="2">
        <v>45410</v>
      </c>
      <c r="C4136" t="s">
        <v>1186</v>
      </c>
      <c r="D4136" t="s">
        <v>31</v>
      </c>
      <c r="E4136" t="s">
        <v>111</v>
      </c>
      <c r="F4136" t="s">
        <v>70</v>
      </c>
      <c r="G4136">
        <v>36</v>
      </c>
      <c r="H4136" t="s">
        <v>99</v>
      </c>
      <c r="I4136" t="s">
        <v>99</v>
      </c>
      <c r="J4136" t="s">
        <v>100</v>
      </c>
      <c r="K4136" t="s">
        <v>116</v>
      </c>
      <c r="L4136" t="s">
        <v>155</v>
      </c>
      <c r="M4136" t="s">
        <v>83</v>
      </c>
      <c r="N4136" t="s">
        <v>53</v>
      </c>
      <c r="O4136">
        <v>6</v>
      </c>
      <c r="P4136" s="4">
        <v>13607</v>
      </c>
      <c r="Q4136" s="4">
        <v>10613</v>
      </c>
      <c r="R4136" s="3">
        <v>0.15</v>
      </c>
      <c r="S4136" s="4">
        <v>69396</v>
      </c>
      <c r="T4136" s="4">
        <v>63678</v>
      </c>
      <c r="U4136" s="4">
        <v>5718</v>
      </c>
      <c r="V4136" s="3">
        <v>8.2396679923914917E-2</v>
      </c>
      <c r="W4136" t="s">
        <v>54</v>
      </c>
      <c r="X4136" t="s">
        <v>76</v>
      </c>
      <c r="Y4136" t="s">
        <v>156</v>
      </c>
      <c r="Z4136">
        <v>0</v>
      </c>
      <c r="AA4136" t="s">
        <v>102</v>
      </c>
      <c r="AB4136" t="s">
        <v>95</v>
      </c>
      <c r="AC4136">
        <v>2.4</v>
      </c>
      <c r="AD4136">
        <v>2024</v>
      </c>
      <c r="AE4136">
        <v>4</v>
      </c>
      <c r="AF4136" t="s">
        <v>5524</v>
      </c>
      <c r="AG4136" t="s">
        <v>5525</v>
      </c>
      <c r="AH4136" t="s">
        <v>5515</v>
      </c>
      <c r="AI4136" t="s">
        <v>5526</v>
      </c>
    </row>
    <row r="4137" spans="1:35">
      <c r="A4137" t="s">
        <v>4639</v>
      </c>
      <c r="B4137" s="2">
        <v>45454</v>
      </c>
      <c r="C4137" t="s">
        <v>1182</v>
      </c>
      <c r="D4137" t="s">
        <v>31</v>
      </c>
      <c r="E4137" t="s">
        <v>32</v>
      </c>
      <c r="F4137" t="s">
        <v>33</v>
      </c>
      <c r="G4137">
        <v>49</v>
      </c>
      <c r="H4137" t="s">
        <v>153</v>
      </c>
      <c r="I4137" t="s">
        <v>154</v>
      </c>
      <c r="J4137" t="s">
        <v>36</v>
      </c>
      <c r="K4137" t="s">
        <v>199</v>
      </c>
      <c r="L4137" t="s">
        <v>112</v>
      </c>
      <c r="M4137" t="s">
        <v>63</v>
      </c>
      <c r="N4137" t="s">
        <v>40</v>
      </c>
      <c r="O4137">
        <v>5</v>
      </c>
      <c r="P4137" s="4">
        <v>21406</v>
      </c>
      <c r="Q4137" s="4">
        <v>13486</v>
      </c>
      <c r="R4137" s="3">
        <v>0</v>
      </c>
      <c r="S4137" s="4">
        <v>107030</v>
      </c>
      <c r="T4137" s="4">
        <v>67430</v>
      </c>
      <c r="U4137" s="4">
        <v>39600</v>
      </c>
      <c r="V4137" s="3">
        <v>0.36998972250770812</v>
      </c>
      <c r="W4137" t="s">
        <v>75</v>
      </c>
      <c r="X4137" t="s">
        <v>55</v>
      </c>
      <c r="Y4137" t="s">
        <v>56</v>
      </c>
      <c r="Z4137">
        <v>2</v>
      </c>
      <c r="AA4137" t="s">
        <v>193</v>
      </c>
      <c r="AB4137" t="s">
        <v>189</v>
      </c>
      <c r="AC4137">
        <v>4</v>
      </c>
      <c r="AD4137">
        <v>2024</v>
      </c>
      <c r="AE4137">
        <v>6</v>
      </c>
      <c r="AF4137" t="s">
        <v>5530</v>
      </c>
      <c r="AG4137" t="s">
        <v>5525</v>
      </c>
      <c r="AH4137" t="s">
        <v>5515</v>
      </c>
      <c r="AI4137" t="s">
        <v>5523</v>
      </c>
    </row>
    <row r="4138" spans="1:35">
      <c r="A4138" t="s">
        <v>4640</v>
      </c>
      <c r="B4138" s="2">
        <v>45343</v>
      </c>
      <c r="C4138" t="s">
        <v>429</v>
      </c>
      <c r="D4138" t="s">
        <v>31</v>
      </c>
      <c r="E4138" t="s">
        <v>124</v>
      </c>
      <c r="F4138" t="s">
        <v>70</v>
      </c>
      <c r="G4138">
        <v>41</v>
      </c>
      <c r="H4138" t="s">
        <v>105</v>
      </c>
      <c r="I4138" t="s">
        <v>89</v>
      </c>
      <c r="J4138" t="s">
        <v>82</v>
      </c>
      <c r="K4138" t="s">
        <v>106</v>
      </c>
      <c r="L4138" t="s">
        <v>91</v>
      </c>
      <c r="M4138" t="s">
        <v>107</v>
      </c>
      <c r="N4138" t="s">
        <v>113</v>
      </c>
      <c r="O4138">
        <v>7</v>
      </c>
      <c r="P4138" s="4">
        <v>1743</v>
      </c>
      <c r="Q4138" s="4">
        <v>1307</v>
      </c>
      <c r="R4138" s="3">
        <v>0</v>
      </c>
      <c r="S4138" s="4">
        <v>12201</v>
      </c>
      <c r="T4138" s="4">
        <v>9149</v>
      </c>
      <c r="U4138" s="4">
        <v>3052</v>
      </c>
      <c r="V4138" s="3">
        <v>0.25014343086632246</v>
      </c>
      <c r="W4138" t="s">
        <v>41</v>
      </c>
      <c r="X4138" t="s">
        <v>55</v>
      </c>
      <c r="Y4138" t="s">
        <v>56</v>
      </c>
      <c r="Z4138">
        <v>2</v>
      </c>
      <c r="AA4138" t="s">
        <v>220</v>
      </c>
      <c r="AB4138" t="s">
        <v>45</v>
      </c>
      <c r="AC4138">
        <v>3.6</v>
      </c>
      <c r="AD4138">
        <v>2024</v>
      </c>
      <c r="AE4138">
        <v>2</v>
      </c>
      <c r="AF4138" t="s">
        <v>5527</v>
      </c>
      <c r="AG4138" t="s">
        <v>5528</v>
      </c>
      <c r="AH4138" t="s">
        <v>5519</v>
      </c>
      <c r="AI4138" t="s">
        <v>5526</v>
      </c>
    </row>
    <row r="4139" spans="1:35">
      <c r="A4139" t="s">
        <v>4641</v>
      </c>
      <c r="B4139" s="2">
        <v>45341</v>
      </c>
      <c r="C4139" t="s">
        <v>632</v>
      </c>
      <c r="D4139" t="s">
        <v>31</v>
      </c>
      <c r="E4139" t="s">
        <v>60</v>
      </c>
      <c r="F4139" t="s">
        <v>70</v>
      </c>
      <c r="G4139">
        <v>58</v>
      </c>
      <c r="H4139" t="s">
        <v>146</v>
      </c>
      <c r="I4139" t="s">
        <v>147</v>
      </c>
      <c r="J4139" t="s">
        <v>36</v>
      </c>
      <c r="K4139" t="s">
        <v>323</v>
      </c>
      <c r="L4139" t="s">
        <v>38</v>
      </c>
      <c r="M4139" t="s">
        <v>63</v>
      </c>
      <c r="N4139" t="s">
        <v>53</v>
      </c>
      <c r="O4139">
        <v>3</v>
      </c>
      <c r="P4139" s="4">
        <v>2787</v>
      </c>
      <c r="Q4139" s="4">
        <v>1895</v>
      </c>
      <c r="R4139" s="3">
        <v>0</v>
      </c>
      <c r="S4139" s="4">
        <v>8361</v>
      </c>
      <c r="T4139" s="4">
        <v>5685</v>
      </c>
      <c r="U4139" s="4">
        <v>2676</v>
      </c>
      <c r="V4139" s="3">
        <v>0.32005740940078936</v>
      </c>
      <c r="W4139" t="s">
        <v>75</v>
      </c>
      <c r="X4139" t="s">
        <v>76</v>
      </c>
      <c r="Y4139" t="s">
        <v>56</v>
      </c>
      <c r="Z4139">
        <v>6</v>
      </c>
      <c r="AA4139" t="s">
        <v>85</v>
      </c>
      <c r="AB4139" t="s">
        <v>121</v>
      </c>
      <c r="AC4139">
        <v>3.8</v>
      </c>
      <c r="AD4139">
        <v>2024</v>
      </c>
      <c r="AE4139">
        <v>2</v>
      </c>
      <c r="AF4139" t="s">
        <v>5527</v>
      </c>
      <c r="AG4139" t="s">
        <v>5528</v>
      </c>
      <c r="AH4139" t="s">
        <v>5519</v>
      </c>
      <c r="AI4139" t="s">
        <v>5523</v>
      </c>
    </row>
    <row r="4140" spans="1:35">
      <c r="A4140" t="s">
        <v>4642</v>
      </c>
      <c r="B4140" s="2">
        <v>45415</v>
      </c>
      <c r="C4140" t="s">
        <v>299</v>
      </c>
      <c r="D4140" t="s">
        <v>31</v>
      </c>
      <c r="E4140" t="s">
        <v>124</v>
      </c>
      <c r="F4140" t="s">
        <v>70</v>
      </c>
      <c r="G4140">
        <v>36</v>
      </c>
      <c r="H4140" t="s">
        <v>99</v>
      </c>
      <c r="I4140" t="s">
        <v>99</v>
      </c>
      <c r="J4140" t="s">
        <v>100</v>
      </c>
      <c r="K4140" t="s">
        <v>61</v>
      </c>
      <c r="L4140" t="s">
        <v>142</v>
      </c>
      <c r="M4140" t="s">
        <v>39</v>
      </c>
      <c r="N4140" t="s">
        <v>64</v>
      </c>
      <c r="O4140">
        <v>4</v>
      </c>
      <c r="P4140" s="4">
        <v>17780</v>
      </c>
      <c r="Q4140" s="4">
        <v>12090</v>
      </c>
      <c r="R4140" s="3">
        <v>0.15</v>
      </c>
      <c r="S4140" s="4">
        <v>60452</v>
      </c>
      <c r="T4140" s="4">
        <v>48360</v>
      </c>
      <c r="U4140" s="4">
        <v>12092</v>
      </c>
      <c r="V4140" s="3">
        <v>0.20002646727982532</v>
      </c>
      <c r="W4140" t="s">
        <v>54</v>
      </c>
      <c r="X4140" t="s">
        <v>76</v>
      </c>
      <c r="Y4140" t="s">
        <v>56</v>
      </c>
      <c r="Z4140">
        <v>6</v>
      </c>
      <c r="AA4140" t="s">
        <v>77</v>
      </c>
      <c r="AB4140" t="s">
        <v>66</v>
      </c>
      <c r="AC4140">
        <v>4.5999999999999996</v>
      </c>
      <c r="AD4140">
        <v>2024</v>
      </c>
      <c r="AE4140">
        <v>5</v>
      </c>
      <c r="AF4140" t="s">
        <v>5529</v>
      </c>
      <c r="AG4140" t="s">
        <v>5525</v>
      </c>
      <c r="AH4140" t="s">
        <v>5515</v>
      </c>
      <c r="AI4140" t="s">
        <v>5526</v>
      </c>
    </row>
    <row r="4141" spans="1:35">
      <c r="A4141" t="s">
        <v>4643</v>
      </c>
      <c r="B4141" s="2">
        <v>45581</v>
      </c>
      <c r="C4141" t="s">
        <v>396</v>
      </c>
      <c r="D4141" t="s">
        <v>31</v>
      </c>
      <c r="E4141" t="s">
        <v>98</v>
      </c>
      <c r="F4141" t="s">
        <v>70</v>
      </c>
      <c r="G4141">
        <v>54</v>
      </c>
      <c r="H4141" t="s">
        <v>88</v>
      </c>
      <c r="I4141" t="s">
        <v>89</v>
      </c>
      <c r="J4141" t="s">
        <v>82</v>
      </c>
      <c r="K4141" t="s">
        <v>125</v>
      </c>
      <c r="L4141" t="s">
        <v>62</v>
      </c>
      <c r="M4141" t="s">
        <v>107</v>
      </c>
      <c r="N4141" t="s">
        <v>113</v>
      </c>
      <c r="O4141">
        <v>1</v>
      </c>
      <c r="P4141" s="4">
        <v>24780</v>
      </c>
      <c r="Q4141" s="4">
        <v>13877</v>
      </c>
      <c r="R4141" s="3">
        <v>0</v>
      </c>
      <c r="S4141" s="4">
        <v>24780</v>
      </c>
      <c r="T4141" s="4">
        <v>13877</v>
      </c>
      <c r="U4141" s="4">
        <v>10903</v>
      </c>
      <c r="V4141" s="3">
        <v>0.4399919289749798</v>
      </c>
      <c r="W4141" t="s">
        <v>41</v>
      </c>
      <c r="X4141" t="s">
        <v>42</v>
      </c>
      <c r="Y4141" t="s">
        <v>56</v>
      </c>
      <c r="Z4141">
        <v>5</v>
      </c>
      <c r="AA4141" t="s">
        <v>102</v>
      </c>
      <c r="AB4141" t="s">
        <v>66</v>
      </c>
      <c r="AC4141">
        <v>4.7</v>
      </c>
      <c r="AD4141">
        <v>2024</v>
      </c>
      <c r="AE4141">
        <v>10</v>
      </c>
      <c r="AF4141" t="s">
        <v>5517</v>
      </c>
      <c r="AG4141" t="s">
        <v>5518</v>
      </c>
      <c r="AH4141" t="s">
        <v>5522</v>
      </c>
      <c r="AI4141" t="s">
        <v>5523</v>
      </c>
    </row>
    <row r="4142" spans="1:35">
      <c r="A4142" t="s">
        <v>4644</v>
      </c>
      <c r="B4142" s="2">
        <v>45118</v>
      </c>
      <c r="C4142" t="s">
        <v>1377</v>
      </c>
      <c r="D4142" t="s">
        <v>31</v>
      </c>
      <c r="E4142" t="s">
        <v>124</v>
      </c>
      <c r="F4142" t="s">
        <v>70</v>
      </c>
      <c r="G4142">
        <v>24</v>
      </c>
      <c r="H4142" t="s">
        <v>105</v>
      </c>
      <c r="I4142" t="s">
        <v>89</v>
      </c>
      <c r="J4142" t="s">
        <v>82</v>
      </c>
      <c r="K4142" t="s">
        <v>219</v>
      </c>
      <c r="L4142" t="s">
        <v>38</v>
      </c>
      <c r="M4142" t="s">
        <v>39</v>
      </c>
      <c r="N4142" t="s">
        <v>40</v>
      </c>
      <c r="O4142">
        <v>3</v>
      </c>
      <c r="P4142" s="4">
        <v>21777</v>
      </c>
      <c r="Q4142" s="4">
        <v>14155</v>
      </c>
      <c r="R4142" s="3">
        <v>0.1</v>
      </c>
      <c r="S4142" s="4">
        <v>58798</v>
      </c>
      <c r="T4142" s="4">
        <v>42465</v>
      </c>
      <c r="U4142" s="4">
        <v>16333</v>
      </c>
      <c r="V4142" s="3">
        <v>0.27778155719582298</v>
      </c>
      <c r="W4142" t="s">
        <v>75</v>
      </c>
      <c r="X4142" t="s">
        <v>76</v>
      </c>
      <c r="Y4142" t="s">
        <v>56</v>
      </c>
      <c r="Z4142">
        <v>6</v>
      </c>
      <c r="AA4142" t="s">
        <v>226</v>
      </c>
      <c r="AB4142" t="s">
        <v>95</v>
      </c>
      <c r="AC4142">
        <v>4.3</v>
      </c>
      <c r="AD4142">
        <v>2023</v>
      </c>
      <c r="AE4142">
        <v>7</v>
      </c>
      <c r="AF4142" t="s">
        <v>5533</v>
      </c>
      <c r="AG4142" t="s">
        <v>5514</v>
      </c>
      <c r="AH4142" t="s">
        <v>5515</v>
      </c>
      <c r="AI4142" t="s">
        <v>5520</v>
      </c>
    </row>
    <row r="4143" spans="1:35">
      <c r="A4143" t="s">
        <v>4645</v>
      </c>
      <c r="B4143" s="2">
        <v>45650</v>
      </c>
      <c r="C4143" t="s">
        <v>314</v>
      </c>
      <c r="D4143" t="s">
        <v>49</v>
      </c>
      <c r="E4143" t="s">
        <v>124</v>
      </c>
      <c r="F4143" t="s">
        <v>70</v>
      </c>
      <c r="G4143">
        <v>56</v>
      </c>
      <c r="H4143" t="s">
        <v>34</v>
      </c>
      <c r="I4143" t="s">
        <v>35</v>
      </c>
      <c r="J4143" t="s">
        <v>36</v>
      </c>
      <c r="K4143" t="s">
        <v>125</v>
      </c>
      <c r="L4143" t="s">
        <v>137</v>
      </c>
      <c r="M4143" t="s">
        <v>39</v>
      </c>
      <c r="N4143" t="s">
        <v>64</v>
      </c>
      <c r="O4143">
        <v>7</v>
      </c>
      <c r="P4143" s="4">
        <v>13138</v>
      </c>
      <c r="Q4143" s="4">
        <v>8014</v>
      </c>
      <c r="R4143" s="3">
        <v>0.2</v>
      </c>
      <c r="S4143" s="4">
        <v>73573</v>
      </c>
      <c r="T4143" s="4">
        <v>56098</v>
      </c>
      <c r="U4143" s="4">
        <v>17475</v>
      </c>
      <c r="V4143" s="3">
        <v>0.23751919861905862</v>
      </c>
      <c r="W4143" t="s">
        <v>84</v>
      </c>
      <c r="X4143" t="s">
        <v>42</v>
      </c>
      <c r="Y4143" t="s">
        <v>56</v>
      </c>
      <c r="Z4143">
        <v>4</v>
      </c>
      <c r="AA4143" t="s">
        <v>77</v>
      </c>
      <c r="AB4143" t="s">
        <v>194</v>
      </c>
      <c r="AC4143">
        <v>3.3</v>
      </c>
      <c r="AD4143">
        <v>2024</v>
      </c>
      <c r="AE4143">
        <v>12</v>
      </c>
      <c r="AF4143" t="s">
        <v>5521</v>
      </c>
      <c r="AG4143" t="s">
        <v>5518</v>
      </c>
      <c r="AH4143" t="s">
        <v>5515</v>
      </c>
      <c r="AI4143" t="s">
        <v>5523</v>
      </c>
    </row>
    <row r="4144" spans="1:35">
      <c r="A4144" t="s">
        <v>4646</v>
      </c>
      <c r="B4144" s="2">
        <v>45657</v>
      </c>
      <c r="C4144" t="s">
        <v>1342</v>
      </c>
      <c r="D4144" t="s">
        <v>31</v>
      </c>
      <c r="E4144" t="s">
        <v>111</v>
      </c>
      <c r="F4144" t="s">
        <v>70</v>
      </c>
      <c r="G4144">
        <v>37</v>
      </c>
      <c r="H4144" t="s">
        <v>105</v>
      </c>
      <c r="I4144" t="s">
        <v>89</v>
      </c>
      <c r="J4144" t="s">
        <v>82</v>
      </c>
      <c r="K4144" t="s">
        <v>162</v>
      </c>
      <c r="L4144" t="s">
        <v>62</v>
      </c>
      <c r="M4144" t="s">
        <v>92</v>
      </c>
      <c r="N4144" t="s">
        <v>40</v>
      </c>
      <c r="O4144">
        <v>4</v>
      </c>
      <c r="P4144" s="4">
        <v>15637</v>
      </c>
      <c r="Q4144" s="4">
        <v>9695</v>
      </c>
      <c r="R4144" s="3">
        <v>0</v>
      </c>
      <c r="S4144" s="4">
        <v>62548</v>
      </c>
      <c r="T4144" s="4">
        <v>38780</v>
      </c>
      <c r="U4144" s="4">
        <v>23768</v>
      </c>
      <c r="V4144" s="3">
        <v>0.37999616294685684</v>
      </c>
      <c r="W4144" t="s">
        <v>84</v>
      </c>
      <c r="X4144" t="s">
        <v>42</v>
      </c>
      <c r="Y4144" t="s">
        <v>56</v>
      </c>
      <c r="Z4144">
        <v>4</v>
      </c>
      <c r="AA4144" t="s">
        <v>143</v>
      </c>
      <c r="AB4144" t="s">
        <v>121</v>
      </c>
      <c r="AC4144">
        <v>4.5</v>
      </c>
      <c r="AD4144">
        <v>2024</v>
      </c>
      <c r="AE4144">
        <v>12</v>
      </c>
      <c r="AF4144" t="s">
        <v>5521</v>
      </c>
      <c r="AG4144" t="s">
        <v>5518</v>
      </c>
      <c r="AH4144" t="s">
        <v>5515</v>
      </c>
      <c r="AI4144" t="s">
        <v>5526</v>
      </c>
    </row>
    <row r="4145" spans="1:35">
      <c r="A4145" t="s">
        <v>4647</v>
      </c>
      <c r="B4145" s="2">
        <v>45134</v>
      </c>
      <c r="C4145" t="s">
        <v>363</v>
      </c>
      <c r="D4145" t="s">
        <v>49</v>
      </c>
      <c r="E4145" t="s">
        <v>119</v>
      </c>
      <c r="F4145" t="s">
        <v>70</v>
      </c>
      <c r="G4145">
        <v>37</v>
      </c>
      <c r="H4145" t="s">
        <v>153</v>
      </c>
      <c r="I4145" t="s">
        <v>154</v>
      </c>
      <c r="J4145" t="s">
        <v>36</v>
      </c>
      <c r="K4145" t="s">
        <v>219</v>
      </c>
      <c r="L4145" t="s">
        <v>131</v>
      </c>
      <c r="M4145" t="s">
        <v>63</v>
      </c>
      <c r="N4145" t="s">
        <v>40</v>
      </c>
      <c r="O4145">
        <v>2</v>
      </c>
      <c r="P4145" s="4">
        <v>21129</v>
      </c>
      <c r="Q4145" s="4">
        <v>14368</v>
      </c>
      <c r="R4145" s="3">
        <v>0.2</v>
      </c>
      <c r="S4145" s="4">
        <v>33806</v>
      </c>
      <c r="T4145" s="4">
        <v>28736</v>
      </c>
      <c r="U4145" s="4">
        <v>5070</v>
      </c>
      <c r="V4145" s="3">
        <v>0.14997337750695142</v>
      </c>
      <c r="W4145" t="s">
        <v>54</v>
      </c>
      <c r="X4145" t="s">
        <v>76</v>
      </c>
      <c r="Y4145" t="s">
        <v>56</v>
      </c>
      <c r="Z4145">
        <v>7</v>
      </c>
      <c r="AA4145" t="s">
        <v>159</v>
      </c>
      <c r="AB4145" t="s">
        <v>45</v>
      </c>
      <c r="AC4145">
        <v>4.4000000000000004</v>
      </c>
      <c r="AD4145">
        <v>2023</v>
      </c>
      <c r="AE4145">
        <v>7</v>
      </c>
      <c r="AF4145" t="s">
        <v>5533</v>
      </c>
      <c r="AG4145" t="s">
        <v>5514</v>
      </c>
      <c r="AH4145" t="s">
        <v>5522</v>
      </c>
      <c r="AI4145" t="s">
        <v>5526</v>
      </c>
    </row>
    <row r="4146" spans="1:35">
      <c r="A4146" t="s">
        <v>4648</v>
      </c>
      <c r="B4146" s="2">
        <v>45309</v>
      </c>
      <c r="C4146" t="s">
        <v>279</v>
      </c>
      <c r="D4146" t="s">
        <v>49</v>
      </c>
      <c r="E4146" t="s">
        <v>119</v>
      </c>
      <c r="F4146" t="s">
        <v>70</v>
      </c>
      <c r="G4146">
        <v>29</v>
      </c>
      <c r="H4146" t="s">
        <v>146</v>
      </c>
      <c r="I4146" t="s">
        <v>147</v>
      </c>
      <c r="J4146" t="s">
        <v>36</v>
      </c>
      <c r="K4146" t="s">
        <v>37</v>
      </c>
      <c r="L4146" t="s">
        <v>101</v>
      </c>
      <c r="M4146" t="s">
        <v>63</v>
      </c>
      <c r="N4146" t="s">
        <v>93</v>
      </c>
      <c r="O4146">
        <v>3</v>
      </c>
      <c r="P4146" s="4">
        <v>20916</v>
      </c>
      <c r="Q4146" s="4">
        <v>16105</v>
      </c>
      <c r="R4146" s="3">
        <v>0.05</v>
      </c>
      <c r="S4146" s="4">
        <v>59611</v>
      </c>
      <c r="T4146" s="4">
        <v>48315</v>
      </c>
      <c r="U4146" s="4">
        <v>11296</v>
      </c>
      <c r="V4146" s="3">
        <v>0.18949522739091779</v>
      </c>
      <c r="W4146" t="s">
        <v>41</v>
      </c>
      <c r="X4146" t="s">
        <v>42</v>
      </c>
      <c r="Y4146" t="s">
        <v>56</v>
      </c>
      <c r="Z4146">
        <v>7</v>
      </c>
      <c r="AA4146" t="s">
        <v>163</v>
      </c>
      <c r="AB4146" t="s">
        <v>121</v>
      </c>
      <c r="AC4146">
        <v>3.8</v>
      </c>
      <c r="AD4146">
        <v>2024</v>
      </c>
      <c r="AE4146">
        <v>1</v>
      </c>
      <c r="AF4146" t="s">
        <v>5532</v>
      </c>
      <c r="AG4146" t="s">
        <v>5528</v>
      </c>
      <c r="AH4146" t="s">
        <v>5515</v>
      </c>
      <c r="AI4146" t="s">
        <v>5516</v>
      </c>
    </row>
    <row r="4147" spans="1:35">
      <c r="A4147" t="s">
        <v>4649</v>
      </c>
      <c r="B4147" s="2">
        <v>45387</v>
      </c>
      <c r="C4147" t="s">
        <v>992</v>
      </c>
      <c r="D4147" t="s">
        <v>31</v>
      </c>
      <c r="E4147" t="s">
        <v>135</v>
      </c>
      <c r="F4147" t="s">
        <v>33</v>
      </c>
      <c r="G4147">
        <v>49</v>
      </c>
      <c r="H4147" t="s">
        <v>80</v>
      </c>
      <c r="I4147" t="s">
        <v>81</v>
      </c>
      <c r="J4147" t="s">
        <v>82</v>
      </c>
      <c r="K4147" t="s">
        <v>323</v>
      </c>
      <c r="L4147" t="s">
        <v>131</v>
      </c>
      <c r="M4147" t="s">
        <v>63</v>
      </c>
      <c r="N4147" t="s">
        <v>40</v>
      </c>
      <c r="O4147">
        <v>5</v>
      </c>
      <c r="P4147" s="4">
        <v>7557</v>
      </c>
      <c r="Q4147" s="4">
        <v>5743</v>
      </c>
      <c r="R4147" s="3">
        <v>0.15</v>
      </c>
      <c r="S4147" s="4">
        <v>32117</v>
      </c>
      <c r="T4147" s="4">
        <v>28715</v>
      </c>
      <c r="U4147" s="4">
        <v>3402</v>
      </c>
      <c r="V4147" s="3">
        <v>0.1059252109474733</v>
      </c>
      <c r="W4147" t="s">
        <v>41</v>
      </c>
      <c r="X4147" t="s">
        <v>42</v>
      </c>
      <c r="Y4147" t="s">
        <v>56</v>
      </c>
      <c r="Z4147">
        <v>2</v>
      </c>
      <c r="AA4147" t="s">
        <v>65</v>
      </c>
      <c r="AB4147" t="s">
        <v>150</v>
      </c>
      <c r="AC4147">
        <v>3.6</v>
      </c>
      <c r="AD4147">
        <v>2024</v>
      </c>
      <c r="AE4147">
        <v>4</v>
      </c>
      <c r="AF4147" t="s">
        <v>5524</v>
      </c>
      <c r="AG4147" t="s">
        <v>5525</v>
      </c>
      <c r="AH4147" t="s">
        <v>5522</v>
      </c>
      <c r="AI4147" t="s">
        <v>5523</v>
      </c>
    </row>
    <row r="4148" spans="1:35">
      <c r="A4148" t="s">
        <v>4650</v>
      </c>
      <c r="B4148" s="2">
        <v>45251</v>
      </c>
      <c r="C4148" t="s">
        <v>259</v>
      </c>
      <c r="D4148" t="s">
        <v>49</v>
      </c>
      <c r="E4148" t="s">
        <v>135</v>
      </c>
      <c r="F4148" t="s">
        <v>33</v>
      </c>
      <c r="G4148">
        <v>19</v>
      </c>
      <c r="H4148" t="s">
        <v>153</v>
      </c>
      <c r="I4148" t="s">
        <v>154</v>
      </c>
      <c r="J4148" t="s">
        <v>36</v>
      </c>
      <c r="K4148" t="s">
        <v>116</v>
      </c>
      <c r="L4148" t="s">
        <v>155</v>
      </c>
      <c r="M4148" t="s">
        <v>83</v>
      </c>
      <c r="N4148" t="s">
        <v>126</v>
      </c>
      <c r="O4148">
        <v>8</v>
      </c>
      <c r="P4148" s="4">
        <v>24766</v>
      </c>
      <c r="Q4148" s="4">
        <v>15850</v>
      </c>
      <c r="R4148" s="3">
        <v>0.1</v>
      </c>
      <c r="S4148" s="4">
        <v>178315</v>
      </c>
      <c r="T4148" s="4">
        <v>126800</v>
      </c>
      <c r="U4148" s="4">
        <v>51515</v>
      </c>
      <c r="V4148" s="3">
        <v>0.28889885876118104</v>
      </c>
      <c r="W4148" t="s">
        <v>84</v>
      </c>
      <c r="X4148" t="s">
        <v>42</v>
      </c>
      <c r="Y4148" t="s">
        <v>171</v>
      </c>
      <c r="Z4148">
        <v>14</v>
      </c>
      <c r="AA4148" t="s">
        <v>108</v>
      </c>
      <c r="AB4148" t="s">
        <v>150</v>
      </c>
      <c r="AC4148" t="s">
        <v>46</v>
      </c>
      <c r="AD4148">
        <v>2023</v>
      </c>
      <c r="AE4148">
        <v>11</v>
      </c>
      <c r="AF4148" t="s">
        <v>5535</v>
      </c>
      <c r="AG4148" t="s">
        <v>5518</v>
      </c>
      <c r="AH4148" t="s">
        <v>5515</v>
      </c>
      <c r="AI4148" t="s">
        <v>5520</v>
      </c>
    </row>
    <row r="4149" spans="1:35">
      <c r="A4149" t="s">
        <v>4651</v>
      </c>
      <c r="B4149" s="2">
        <v>44992</v>
      </c>
      <c r="C4149" t="s">
        <v>118</v>
      </c>
      <c r="D4149" t="s">
        <v>49</v>
      </c>
      <c r="E4149" t="s">
        <v>119</v>
      </c>
      <c r="F4149" t="s">
        <v>70</v>
      </c>
      <c r="G4149">
        <v>24</v>
      </c>
      <c r="H4149" t="s">
        <v>88</v>
      </c>
      <c r="I4149" t="s">
        <v>89</v>
      </c>
      <c r="J4149" t="s">
        <v>82</v>
      </c>
      <c r="K4149" t="s">
        <v>125</v>
      </c>
      <c r="L4149" t="s">
        <v>62</v>
      </c>
      <c r="M4149" t="s">
        <v>63</v>
      </c>
      <c r="N4149" t="s">
        <v>93</v>
      </c>
      <c r="O4149">
        <v>1</v>
      </c>
      <c r="P4149" s="4">
        <v>24400</v>
      </c>
      <c r="Q4149" s="4">
        <v>19520</v>
      </c>
      <c r="R4149" s="3">
        <v>0.05</v>
      </c>
      <c r="S4149" s="4">
        <v>23180</v>
      </c>
      <c r="T4149" s="4">
        <v>19520</v>
      </c>
      <c r="U4149" s="4">
        <v>3660</v>
      </c>
      <c r="V4149" s="3">
        <v>0.15789473684210525</v>
      </c>
      <c r="W4149" t="s">
        <v>84</v>
      </c>
      <c r="X4149" t="s">
        <v>42</v>
      </c>
      <c r="Y4149" t="s">
        <v>43</v>
      </c>
      <c r="Z4149">
        <v>0</v>
      </c>
      <c r="AA4149" t="s">
        <v>167</v>
      </c>
      <c r="AB4149" t="s">
        <v>150</v>
      </c>
      <c r="AC4149" t="s">
        <v>46</v>
      </c>
      <c r="AD4149">
        <v>2023</v>
      </c>
      <c r="AE4149">
        <v>3</v>
      </c>
      <c r="AF4149" t="s">
        <v>5534</v>
      </c>
      <c r="AG4149" t="s">
        <v>5528</v>
      </c>
      <c r="AH4149" t="s">
        <v>5522</v>
      </c>
      <c r="AI4149" t="s">
        <v>5520</v>
      </c>
    </row>
    <row r="4150" spans="1:35">
      <c r="A4150" t="s">
        <v>4652</v>
      </c>
      <c r="B4150" s="2">
        <v>45300</v>
      </c>
      <c r="C4150" t="s">
        <v>312</v>
      </c>
      <c r="D4150" t="s">
        <v>31</v>
      </c>
      <c r="E4150" t="s">
        <v>135</v>
      </c>
      <c r="F4150" t="s">
        <v>33</v>
      </c>
      <c r="G4150">
        <v>49</v>
      </c>
      <c r="H4150" t="s">
        <v>146</v>
      </c>
      <c r="I4150" t="s">
        <v>147</v>
      </c>
      <c r="J4150" t="s">
        <v>36</v>
      </c>
      <c r="K4150" t="s">
        <v>61</v>
      </c>
      <c r="L4150" t="s">
        <v>131</v>
      </c>
      <c r="M4150" t="s">
        <v>83</v>
      </c>
      <c r="N4150" t="s">
        <v>113</v>
      </c>
      <c r="O4150">
        <v>3</v>
      </c>
      <c r="P4150" s="4">
        <v>13366</v>
      </c>
      <c r="Q4150" s="4">
        <v>8554</v>
      </c>
      <c r="R4150" s="3">
        <v>0.2</v>
      </c>
      <c r="S4150" s="4">
        <v>32078</v>
      </c>
      <c r="T4150" s="4">
        <v>25662</v>
      </c>
      <c r="U4150" s="4">
        <v>6416</v>
      </c>
      <c r="V4150" s="3">
        <v>0.200012469605337</v>
      </c>
      <c r="W4150" t="s">
        <v>84</v>
      </c>
      <c r="X4150" t="s">
        <v>76</v>
      </c>
      <c r="Y4150" t="s">
        <v>56</v>
      </c>
      <c r="Z4150">
        <v>6</v>
      </c>
      <c r="AA4150" t="s">
        <v>94</v>
      </c>
      <c r="AB4150" t="s">
        <v>189</v>
      </c>
      <c r="AC4150">
        <v>3.7</v>
      </c>
      <c r="AD4150">
        <v>2024</v>
      </c>
      <c r="AE4150">
        <v>1</v>
      </c>
      <c r="AF4150" t="s">
        <v>5532</v>
      </c>
      <c r="AG4150" t="s">
        <v>5528</v>
      </c>
      <c r="AH4150" t="s">
        <v>5522</v>
      </c>
      <c r="AI4150" t="s">
        <v>5523</v>
      </c>
    </row>
    <row r="4151" spans="1:35">
      <c r="A4151" t="s">
        <v>4653</v>
      </c>
      <c r="B4151" s="2">
        <v>44959</v>
      </c>
      <c r="C4151" t="s">
        <v>301</v>
      </c>
      <c r="D4151" t="s">
        <v>31</v>
      </c>
      <c r="E4151" t="s">
        <v>188</v>
      </c>
      <c r="F4151" t="s">
        <v>33</v>
      </c>
      <c r="G4151">
        <v>54</v>
      </c>
      <c r="H4151" t="s">
        <v>153</v>
      </c>
      <c r="I4151" t="s">
        <v>154</v>
      </c>
      <c r="J4151" t="s">
        <v>36</v>
      </c>
      <c r="K4151" t="s">
        <v>214</v>
      </c>
      <c r="L4151" t="s">
        <v>52</v>
      </c>
      <c r="M4151" t="s">
        <v>83</v>
      </c>
      <c r="N4151" t="s">
        <v>40</v>
      </c>
      <c r="O4151">
        <v>7</v>
      </c>
      <c r="P4151" s="4">
        <v>11784</v>
      </c>
      <c r="Q4151" s="4">
        <v>8013</v>
      </c>
      <c r="R4151" s="3">
        <v>0.15</v>
      </c>
      <c r="S4151" s="4">
        <v>70115</v>
      </c>
      <c r="T4151" s="4">
        <v>56091</v>
      </c>
      <c r="U4151" s="4">
        <v>14024</v>
      </c>
      <c r="V4151" s="3">
        <v>0.20001426228339156</v>
      </c>
      <c r="W4151" t="s">
        <v>75</v>
      </c>
      <c r="X4151" t="s">
        <v>42</v>
      </c>
      <c r="Y4151" t="s">
        <v>43</v>
      </c>
      <c r="Z4151">
        <v>0</v>
      </c>
      <c r="AA4151" t="s">
        <v>77</v>
      </c>
      <c r="AB4151" t="s">
        <v>95</v>
      </c>
      <c r="AC4151" t="s">
        <v>46</v>
      </c>
      <c r="AD4151">
        <v>2023</v>
      </c>
      <c r="AE4151">
        <v>2</v>
      </c>
      <c r="AF4151" t="s">
        <v>5527</v>
      </c>
      <c r="AG4151" t="s">
        <v>5528</v>
      </c>
      <c r="AH4151" t="s">
        <v>5515</v>
      </c>
      <c r="AI4151" t="s">
        <v>5523</v>
      </c>
    </row>
    <row r="4152" spans="1:35">
      <c r="A4152" t="s">
        <v>4654</v>
      </c>
      <c r="B4152" s="2">
        <v>45087</v>
      </c>
      <c r="C4152" t="s">
        <v>475</v>
      </c>
      <c r="D4152" t="s">
        <v>31</v>
      </c>
      <c r="E4152" t="s">
        <v>111</v>
      </c>
      <c r="F4152" t="s">
        <v>70</v>
      </c>
      <c r="G4152">
        <v>41</v>
      </c>
      <c r="H4152" t="s">
        <v>99</v>
      </c>
      <c r="I4152" t="s">
        <v>99</v>
      </c>
      <c r="J4152" t="s">
        <v>100</v>
      </c>
      <c r="K4152" t="s">
        <v>184</v>
      </c>
      <c r="L4152" t="s">
        <v>112</v>
      </c>
      <c r="M4152" t="s">
        <v>63</v>
      </c>
      <c r="N4152" t="s">
        <v>40</v>
      </c>
      <c r="O4152">
        <v>4</v>
      </c>
      <c r="P4152" s="4">
        <v>2363</v>
      </c>
      <c r="Q4152" s="4">
        <v>1418</v>
      </c>
      <c r="R4152" s="3">
        <v>0</v>
      </c>
      <c r="S4152" s="4">
        <v>9452</v>
      </c>
      <c r="T4152" s="4">
        <v>5672</v>
      </c>
      <c r="U4152" s="4">
        <v>3780</v>
      </c>
      <c r="V4152" s="3">
        <v>0.39991536182818449</v>
      </c>
      <c r="W4152" t="s">
        <v>75</v>
      </c>
      <c r="X4152" t="s">
        <v>76</v>
      </c>
      <c r="Y4152" t="s">
        <v>56</v>
      </c>
      <c r="Z4152">
        <v>3</v>
      </c>
      <c r="AA4152" t="s">
        <v>44</v>
      </c>
      <c r="AB4152" t="s">
        <v>66</v>
      </c>
      <c r="AC4152">
        <v>4.2</v>
      </c>
      <c r="AD4152">
        <v>2023</v>
      </c>
      <c r="AE4152">
        <v>6</v>
      </c>
      <c r="AF4152" t="s">
        <v>5530</v>
      </c>
      <c r="AG4152" t="s">
        <v>5525</v>
      </c>
      <c r="AH4152" t="s">
        <v>5519</v>
      </c>
      <c r="AI4152" t="s">
        <v>5526</v>
      </c>
    </row>
    <row r="4153" spans="1:35">
      <c r="A4153" t="s">
        <v>4655</v>
      </c>
      <c r="B4153" s="2">
        <v>45246</v>
      </c>
      <c r="C4153" t="s">
        <v>1011</v>
      </c>
      <c r="D4153" t="s">
        <v>31</v>
      </c>
      <c r="E4153" t="s">
        <v>98</v>
      </c>
      <c r="F4153" t="s">
        <v>70</v>
      </c>
      <c r="G4153">
        <v>37</v>
      </c>
      <c r="H4153" t="s">
        <v>34</v>
      </c>
      <c r="I4153" t="s">
        <v>35</v>
      </c>
      <c r="J4153" t="s">
        <v>36</v>
      </c>
      <c r="K4153" t="s">
        <v>302</v>
      </c>
      <c r="L4153" t="s">
        <v>131</v>
      </c>
      <c r="M4153" t="s">
        <v>92</v>
      </c>
      <c r="N4153" t="s">
        <v>53</v>
      </c>
      <c r="O4153">
        <v>7</v>
      </c>
      <c r="P4153" s="4">
        <v>16201</v>
      </c>
      <c r="Q4153" s="4">
        <v>12313</v>
      </c>
      <c r="R4153" s="3">
        <v>0.05</v>
      </c>
      <c r="S4153" s="4">
        <v>107737</v>
      </c>
      <c r="T4153" s="4">
        <v>86191</v>
      </c>
      <c r="U4153" s="4">
        <v>21546</v>
      </c>
      <c r="V4153" s="3">
        <v>0.19998700539276201</v>
      </c>
      <c r="W4153" t="s">
        <v>41</v>
      </c>
      <c r="X4153" t="s">
        <v>55</v>
      </c>
      <c r="Y4153" t="s">
        <v>56</v>
      </c>
      <c r="Z4153">
        <v>7</v>
      </c>
      <c r="AA4153" t="s">
        <v>193</v>
      </c>
      <c r="AB4153" t="s">
        <v>45</v>
      </c>
      <c r="AC4153">
        <v>3.6</v>
      </c>
      <c r="AD4153">
        <v>2023</v>
      </c>
      <c r="AE4153">
        <v>11</v>
      </c>
      <c r="AF4153" t="s">
        <v>5535</v>
      </c>
      <c r="AG4153" t="s">
        <v>5518</v>
      </c>
      <c r="AH4153" t="s">
        <v>5515</v>
      </c>
      <c r="AI4153" t="s">
        <v>5526</v>
      </c>
    </row>
    <row r="4154" spans="1:35">
      <c r="A4154" t="s">
        <v>4656</v>
      </c>
      <c r="B4154" s="2">
        <v>45270</v>
      </c>
      <c r="C4154" t="s">
        <v>937</v>
      </c>
      <c r="D4154" t="s">
        <v>31</v>
      </c>
      <c r="E4154" t="s">
        <v>50</v>
      </c>
      <c r="F4154" t="s">
        <v>33</v>
      </c>
      <c r="G4154">
        <v>51</v>
      </c>
      <c r="H4154" t="s">
        <v>99</v>
      </c>
      <c r="I4154" t="s">
        <v>99</v>
      </c>
      <c r="J4154" t="s">
        <v>100</v>
      </c>
      <c r="K4154" t="s">
        <v>74</v>
      </c>
      <c r="L4154" t="s">
        <v>91</v>
      </c>
      <c r="M4154" t="s">
        <v>63</v>
      </c>
      <c r="N4154" t="s">
        <v>53</v>
      </c>
      <c r="O4154">
        <v>3</v>
      </c>
      <c r="P4154" s="4">
        <v>21722</v>
      </c>
      <c r="Q4154" s="4">
        <v>15423</v>
      </c>
      <c r="R4154" s="3">
        <v>0</v>
      </c>
      <c r="S4154" s="4">
        <v>65166</v>
      </c>
      <c r="T4154" s="4">
        <v>46269</v>
      </c>
      <c r="U4154" s="4">
        <v>18897</v>
      </c>
      <c r="V4154" s="3">
        <v>0.28998250621489735</v>
      </c>
      <c r="W4154" t="s">
        <v>41</v>
      </c>
      <c r="X4154" t="s">
        <v>55</v>
      </c>
      <c r="Y4154" t="s">
        <v>56</v>
      </c>
      <c r="Z4154">
        <v>5</v>
      </c>
      <c r="AA4154" t="s">
        <v>94</v>
      </c>
      <c r="AB4154" t="s">
        <v>194</v>
      </c>
      <c r="AC4154">
        <v>3.3</v>
      </c>
      <c r="AD4154">
        <v>2023</v>
      </c>
      <c r="AE4154">
        <v>12</v>
      </c>
      <c r="AF4154" t="s">
        <v>5521</v>
      </c>
      <c r="AG4154" t="s">
        <v>5518</v>
      </c>
      <c r="AH4154" t="s">
        <v>5515</v>
      </c>
      <c r="AI4154" t="s">
        <v>5523</v>
      </c>
    </row>
    <row r="4155" spans="1:35">
      <c r="A4155" t="s">
        <v>4657</v>
      </c>
      <c r="B4155" s="2">
        <v>45045</v>
      </c>
      <c r="C4155" t="s">
        <v>431</v>
      </c>
      <c r="D4155" t="s">
        <v>31</v>
      </c>
      <c r="E4155" t="s">
        <v>32</v>
      </c>
      <c r="F4155" t="s">
        <v>33</v>
      </c>
      <c r="G4155">
        <v>18</v>
      </c>
      <c r="H4155" t="s">
        <v>80</v>
      </c>
      <c r="I4155" t="s">
        <v>81</v>
      </c>
      <c r="J4155" t="s">
        <v>82</v>
      </c>
      <c r="K4155" t="s">
        <v>225</v>
      </c>
      <c r="L4155" t="s">
        <v>155</v>
      </c>
      <c r="M4155" t="s">
        <v>83</v>
      </c>
      <c r="N4155" t="s">
        <v>113</v>
      </c>
      <c r="O4155">
        <v>1</v>
      </c>
      <c r="P4155" s="4">
        <v>8891</v>
      </c>
      <c r="Q4155" s="4">
        <v>6490</v>
      </c>
      <c r="R4155" s="3">
        <v>0.2</v>
      </c>
      <c r="S4155" s="4">
        <v>7113</v>
      </c>
      <c r="T4155" s="4">
        <v>6490</v>
      </c>
      <c r="U4155" s="4">
        <v>623</v>
      </c>
      <c r="V4155" s="3">
        <v>8.758610993954731E-2</v>
      </c>
      <c r="W4155" t="s">
        <v>75</v>
      </c>
      <c r="X4155" t="s">
        <v>76</v>
      </c>
      <c r="Y4155" t="s">
        <v>56</v>
      </c>
      <c r="Z4155">
        <v>4</v>
      </c>
      <c r="AA4155" t="s">
        <v>193</v>
      </c>
      <c r="AB4155" t="s">
        <v>121</v>
      </c>
      <c r="AC4155">
        <v>4.0999999999999996</v>
      </c>
      <c r="AD4155">
        <v>2023</v>
      </c>
      <c r="AE4155">
        <v>4</v>
      </c>
      <c r="AF4155" t="s">
        <v>5524</v>
      </c>
      <c r="AG4155" t="s">
        <v>5525</v>
      </c>
      <c r="AH4155" t="s">
        <v>5519</v>
      </c>
      <c r="AI4155" t="s">
        <v>5520</v>
      </c>
    </row>
    <row r="4156" spans="1:35">
      <c r="A4156" t="s">
        <v>4658</v>
      </c>
      <c r="B4156" s="2">
        <v>45643</v>
      </c>
      <c r="C4156" t="s">
        <v>241</v>
      </c>
      <c r="D4156" t="s">
        <v>49</v>
      </c>
      <c r="E4156" t="s">
        <v>188</v>
      </c>
      <c r="F4156" t="s">
        <v>33</v>
      </c>
      <c r="G4156">
        <v>41</v>
      </c>
      <c r="H4156" t="s">
        <v>88</v>
      </c>
      <c r="I4156" t="s">
        <v>89</v>
      </c>
      <c r="J4156" t="s">
        <v>82</v>
      </c>
      <c r="K4156" t="s">
        <v>368</v>
      </c>
      <c r="L4156" t="s">
        <v>112</v>
      </c>
      <c r="M4156" t="s">
        <v>107</v>
      </c>
      <c r="N4156" t="s">
        <v>40</v>
      </c>
      <c r="O4156">
        <v>2</v>
      </c>
      <c r="P4156" s="4">
        <v>23793</v>
      </c>
      <c r="Q4156" s="4">
        <v>17607</v>
      </c>
      <c r="R4156" s="3">
        <v>0</v>
      </c>
      <c r="S4156" s="4">
        <v>47586</v>
      </c>
      <c r="T4156" s="4">
        <v>35214</v>
      </c>
      <c r="U4156" s="4">
        <v>12372</v>
      </c>
      <c r="V4156" s="3">
        <v>0.25999243474971628</v>
      </c>
      <c r="W4156" t="s">
        <v>75</v>
      </c>
      <c r="X4156" t="s">
        <v>76</v>
      </c>
      <c r="Y4156" t="s">
        <v>43</v>
      </c>
      <c r="Z4156">
        <v>0</v>
      </c>
      <c r="AA4156" t="s">
        <v>44</v>
      </c>
      <c r="AB4156" t="s">
        <v>95</v>
      </c>
      <c r="AC4156" t="s">
        <v>46</v>
      </c>
      <c r="AD4156">
        <v>2024</v>
      </c>
      <c r="AE4156">
        <v>12</v>
      </c>
      <c r="AF4156" t="s">
        <v>5521</v>
      </c>
      <c r="AG4156" t="s">
        <v>5518</v>
      </c>
      <c r="AH4156" t="s">
        <v>5522</v>
      </c>
      <c r="AI4156" t="s">
        <v>5526</v>
      </c>
    </row>
    <row r="4157" spans="1:35">
      <c r="A4157" t="s">
        <v>4659</v>
      </c>
      <c r="B4157" s="2">
        <v>45493</v>
      </c>
      <c r="C4157" t="s">
        <v>283</v>
      </c>
      <c r="D4157" t="s">
        <v>31</v>
      </c>
      <c r="E4157" t="s">
        <v>32</v>
      </c>
      <c r="F4157" t="s">
        <v>33</v>
      </c>
      <c r="G4157">
        <v>29</v>
      </c>
      <c r="H4157" t="s">
        <v>153</v>
      </c>
      <c r="I4157" t="s">
        <v>154</v>
      </c>
      <c r="J4157" t="s">
        <v>36</v>
      </c>
      <c r="K4157" t="s">
        <v>214</v>
      </c>
      <c r="L4157" t="s">
        <v>155</v>
      </c>
      <c r="M4157" t="s">
        <v>63</v>
      </c>
      <c r="N4157" t="s">
        <v>93</v>
      </c>
      <c r="O4157">
        <v>3</v>
      </c>
      <c r="P4157" s="4">
        <v>11477</v>
      </c>
      <c r="Q4157" s="4">
        <v>8723</v>
      </c>
      <c r="R4157" s="3">
        <v>0</v>
      </c>
      <c r="S4157" s="4">
        <v>34431</v>
      </c>
      <c r="T4157" s="4">
        <v>26169</v>
      </c>
      <c r="U4157" s="4">
        <v>8262</v>
      </c>
      <c r="V4157" s="3">
        <v>0.23995817722401325</v>
      </c>
      <c r="W4157" t="s">
        <v>75</v>
      </c>
      <c r="X4157" t="s">
        <v>76</v>
      </c>
      <c r="Y4157" t="s">
        <v>156</v>
      </c>
      <c r="Z4157">
        <v>0</v>
      </c>
      <c r="AA4157" t="s">
        <v>57</v>
      </c>
      <c r="AB4157" t="s">
        <v>132</v>
      </c>
      <c r="AC4157">
        <v>1.9</v>
      </c>
      <c r="AD4157">
        <v>2024</v>
      </c>
      <c r="AE4157">
        <v>7</v>
      </c>
      <c r="AF4157" t="s">
        <v>5533</v>
      </c>
      <c r="AG4157" t="s">
        <v>5514</v>
      </c>
      <c r="AH4157" t="s">
        <v>5522</v>
      </c>
      <c r="AI4157" t="s">
        <v>5516</v>
      </c>
    </row>
    <row r="4158" spans="1:35">
      <c r="A4158" t="s">
        <v>4660</v>
      </c>
      <c r="B4158" s="2">
        <v>45441</v>
      </c>
      <c r="C4158" t="s">
        <v>453</v>
      </c>
      <c r="D4158" t="s">
        <v>31</v>
      </c>
      <c r="E4158" t="s">
        <v>124</v>
      </c>
      <c r="F4158" t="s">
        <v>70</v>
      </c>
      <c r="G4158">
        <v>26</v>
      </c>
      <c r="H4158" t="s">
        <v>71</v>
      </c>
      <c r="I4158" t="s">
        <v>72</v>
      </c>
      <c r="J4158" t="s">
        <v>73</v>
      </c>
      <c r="K4158" t="s">
        <v>239</v>
      </c>
      <c r="L4158" t="s">
        <v>91</v>
      </c>
      <c r="M4158" t="s">
        <v>63</v>
      </c>
      <c r="N4158" t="s">
        <v>93</v>
      </c>
      <c r="O4158">
        <v>4</v>
      </c>
      <c r="P4158" s="4">
        <v>3599</v>
      </c>
      <c r="Q4158" s="4">
        <v>2231</v>
      </c>
      <c r="R4158" s="3">
        <v>0</v>
      </c>
      <c r="S4158" s="4">
        <v>14396</v>
      </c>
      <c r="T4158" s="4">
        <v>8924</v>
      </c>
      <c r="U4158" s="4">
        <v>5472</v>
      </c>
      <c r="V4158" s="3">
        <v>0.38010558488469021</v>
      </c>
      <c r="W4158" t="s">
        <v>54</v>
      </c>
      <c r="X4158" t="s">
        <v>76</v>
      </c>
      <c r="Y4158" t="s">
        <v>56</v>
      </c>
      <c r="Z4158">
        <v>4</v>
      </c>
      <c r="AA4158" t="s">
        <v>57</v>
      </c>
      <c r="AB4158" t="s">
        <v>45</v>
      </c>
      <c r="AC4158">
        <v>3.8</v>
      </c>
      <c r="AD4158">
        <v>2024</v>
      </c>
      <c r="AE4158">
        <v>5</v>
      </c>
      <c r="AF4158" t="s">
        <v>5529</v>
      </c>
      <c r="AG4158" t="s">
        <v>5525</v>
      </c>
      <c r="AH4158" t="s">
        <v>5519</v>
      </c>
      <c r="AI4158" t="s">
        <v>5516</v>
      </c>
    </row>
    <row r="4159" spans="1:35">
      <c r="A4159" t="s">
        <v>4661</v>
      </c>
      <c r="B4159" s="2">
        <v>45173</v>
      </c>
      <c r="C4159" t="s">
        <v>958</v>
      </c>
      <c r="D4159" t="s">
        <v>31</v>
      </c>
      <c r="E4159" t="s">
        <v>129</v>
      </c>
      <c r="F4159" t="s">
        <v>33</v>
      </c>
      <c r="G4159">
        <v>24</v>
      </c>
      <c r="H4159" t="s">
        <v>71</v>
      </c>
      <c r="I4159" t="s">
        <v>72</v>
      </c>
      <c r="J4159" t="s">
        <v>73</v>
      </c>
      <c r="K4159" t="s">
        <v>368</v>
      </c>
      <c r="L4159" t="s">
        <v>142</v>
      </c>
      <c r="M4159" t="s">
        <v>39</v>
      </c>
      <c r="N4159" t="s">
        <v>53</v>
      </c>
      <c r="O4159">
        <v>3</v>
      </c>
      <c r="P4159" s="4">
        <v>21466</v>
      </c>
      <c r="Q4159" s="4">
        <v>12880</v>
      </c>
      <c r="R4159" s="3">
        <v>0.05</v>
      </c>
      <c r="S4159" s="4">
        <v>61178</v>
      </c>
      <c r="T4159" s="4">
        <v>38640</v>
      </c>
      <c r="U4159" s="4">
        <v>22538</v>
      </c>
      <c r="V4159" s="3">
        <v>0.36840040537448104</v>
      </c>
      <c r="W4159" t="s">
        <v>41</v>
      </c>
      <c r="X4159" t="s">
        <v>42</v>
      </c>
      <c r="Y4159" t="s">
        <v>43</v>
      </c>
      <c r="Z4159">
        <v>0</v>
      </c>
      <c r="AA4159" t="s">
        <v>44</v>
      </c>
      <c r="AB4159" t="s">
        <v>45</v>
      </c>
      <c r="AC4159" t="s">
        <v>46</v>
      </c>
      <c r="AD4159">
        <v>2023</v>
      </c>
      <c r="AE4159">
        <v>9</v>
      </c>
      <c r="AF4159" t="s">
        <v>5531</v>
      </c>
      <c r="AG4159" t="s">
        <v>5514</v>
      </c>
      <c r="AH4159" t="s">
        <v>5515</v>
      </c>
      <c r="AI4159" t="s">
        <v>5520</v>
      </c>
    </row>
    <row r="4160" spans="1:35">
      <c r="A4160" t="s">
        <v>4662</v>
      </c>
      <c r="B4160" s="2">
        <v>45459</v>
      </c>
      <c r="C4160" t="s">
        <v>882</v>
      </c>
      <c r="D4160" t="s">
        <v>49</v>
      </c>
      <c r="E4160" t="s">
        <v>170</v>
      </c>
      <c r="F4160" t="s">
        <v>33</v>
      </c>
      <c r="G4160">
        <v>58</v>
      </c>
      <c r="H4160" t="s">
        <v>146</v>
      </c>
      <c r="I4160" t="s">
        <v>147</v>
      </c>
      <c r="J4160" t="s">
        <v>36</v>
      </c>
      <c r="K4160" t="s">
        <v>179</v>
      </c>
      <c r="L4160" t="s">
        <v>91</v>
      </c>
      <c r="M4160" t="s">
        <v>63</v>
      </c>
      <c r="N4160" t="s">
        <v>64</v>
      </c>
      <c r="O4160">
        <v>6</v>
      </c>
      <c r="P4160" s="4">
        <v>15927</v>
      </c>
      <c r="Q4160" s="4">
        <v>10671</v>
      </c>
      <c r="R4160" s="3">
        <v>0.05</v>
      </c>
      <c r="S4160" s="4">
        <v>90784</v>
      </c>
      <c r="T4160" s="4">
        <v>64026</v>
      </c>
      <c r="U4160" s="4">
        <v>26758</v>
      </c>
      <c r="V4160" s="3">
        <v>0.29474356714839617</v>
      </c>
      <c r="W4160" t="s">
        <v>75</v>
      </c>
      <c r="X4160" t="s">
        <v>55</v>
      </c>
      <c r="Y4160" t="s">
        <v>56</v>
      </c>
      <c r="Z4160">
        <v>1</v>
      </c>
      <c r="AA4160" t="s">
        <v>220</v>
      </c>
      <c r="AB4160" t="s">
        <v>194</v>
      </c>
      <c r="AC4160">
        <v>4.5999999999999996</v>
      </c>
      <c r="AD4160">
        <v>2024</v>
      </c>
      <c r="AE4160">
        <v>6</v>
      </c>
      <c r="AF4160" t="s">
        <v>5530</v>
      </c>
      <c r="AG4160" t="s">
        <v>5525</v>
      </c>
      <c r="AH4160" t="s">
        <v>5515</v>
      </c>
      <c r="AI4160" t="s">
        <v>5523</v>
      </c>
    </row>
    <row r="4161" spans="1:35">
      <c r="A4161" t="s">
        <v>4663</v>
      </c>
      <c r="B4161" s="2">
        <v>45239</v>
      </c>
      <c r="C4161" t="s">
        <v>532</v>
      </c>
      <c r="D4161" t="s">
        <v>31</v>
      </c>
      <c r="E4161" t="s">
        <v>188</v>
      </c>
      <c r="F4161" t="s">
        <v>33</v>
      </c>
      <c r="G4161">
        <v>53</v>
      </c>
      <c r="H4161" t="s">
        <v>153</v>
      </c>
      <c r="I4161" t="s">
        <v>154</v>
      </c>
      <c r="J4161" t="s">
        <v>36</v>
      </c>
      <c r="K4161" t="s">
        <v>323</v>
      </c>
      <c r="L4161" t="s">
        <v>137</v>
      </c>
      <c r="M4161" t="s">
        <v>92</v>
      </c>
      <c r="N4161" t="s">
        <v>126</v>
      </c>
      <c r="O4161">
        <v>3</v>
      </c>
      <c r="P4161" s="4">
        <v>22923</v>
      </c>
      <c r="Q4161" s="4">
        <v>12837</v>
      </c>
      <c r="R4161" s="3">
        <v>0.05</v>
      </c>
      <c r="S4161" s="4">
        <v>65331</v>
      </c>
      <c r="T4161" s="4">
        <v>38511</v>
      </c>
      <c r="U4161" s="4">
        <v>26820</v>
      </c>
      <c r="V4161" s="3">
        <v>0.4105248656839785</v>
      </c>
      <c r="W4161" t="s">
        <v>41</v>
      </c>
      <c r="X4161" t="s">
        <v>55</v>
      </c>
      <c r="Y4161" t="s">
        <v>56</v>
      </c>
      <c r="Z4161">
        <v>3</v>
      </c>
      <c r="AA4161" t="s">
        <v>159</v>
      </c>
      <c r="AB4161" t="s">
        <v>45</v>
      </c>
      <c r="AC4161">
        <v>4</v>
      </c>
      <c r="AD4161">
        <v>2023</v>
      </c>
      <c r="AE4161">
        <v>11</v>
      </c>
      <c r="AF4161" t="s">
        <v>5535</v>
      </c>
      <c r="AG4161" t="s">
        <v>5518</v>
      </c>
      <c r="AH4161" t="s">
        <v>5515</v>
      </c>
      <c r="AI4161" t="s">
        <v>5523</v>
      </c>
    </row>
    <row r="4162" spans="1:35">
      <c r="A4162" t="s">
        <v>4664</v>
      </c>
      <c r="B4162" s="2">
        <v>45068</v>
      </c>
      <c r="C4162" t="s">
        <v>301</v>
      </c>
      <c r="D4162" t="s">
        <v>31</v>
      </c>
      <c r="E4162" t="s">
        <v>188</v>
      </c>
      <c r="F4162" t="s">
        <v>33</v>
      </c>
      <c r="G4162">
        <v>46</v>
      </c>
      <c r="H4162" t="s">
        <v>34</v>
      </c>
      <c r="I4162" t="s">
        <v>35</v>
      </c>
      <c r="J4162" t="s">
        <v>36</v>
      </c>
      <c r="K4162" t="s">
        <v>61</v>
      </c>
      <c r="L4162" t="s">
        <v>112</v>
      </c>
      <c r="M4162" t="s">
        <v>83</v>
      </c>
      <c r="N4162" t="s">
        <v>113</v>
      </c>
      <c r="O4162">
        <v>8</v>
      </c>
      <c r="P4162" s="4">
        <v>7285</v>
      </c>
      <c r="Q4162" s="4">
        <v>4225</v>
      </c>
      <c r="R4162" s="3">
        <v>0</v>
      </c>
      <c r="S4162" s="4">
        <v>58280</v>
      </c>
      <c r="T4162" s="4">
        <v>33800</v>
      </c>
      <c r="U4162" s="4">
        <v>24480</v>
      </c>
      <c r="V4162" s="3">
        <v>0.42004118050789291</v>
      </c>
      <c r="W4162" t="s">
        <v>75</v>
      </c>
      <c r="X4162" t="s">
        <v>42</v>
      </c>
      <c r="Y4162" t="s">
        <v>56</v>
      </c>
      <c r="Z4162">
        <v>6</v>
      </c>
      <c r="AA4162" t="s">
        <v>226</v>
      </c>
      <c r="AB4162" t="s">
        <v>189</v>
      </c>
      <c r="AC4162">
        <v>4.4000000000000004</v>
      </c>
      <c r="AD4162">
        <v>2023</v>
      </c>
      <c r="AE4162">
        <v>5</v>
      </c>
      <c r="AF4162" t="s">
        <v>5529</v>
      </c>
      <c r="AG4162" t="s">
        <v>5525</v>
      </c>
      <c r="AH4162" t="s">
        <v>5515</v>
      </c>
      <c r="AI4162" t="s">
        <v>5523</v>
      </c>
    </row>
    <row r="4163" spans="1:35">
      <c r="A4163" t="s">
        <v>4665</v>
      </c>
      <c r="B4163" s="2">
        <v>45578</v>
      </c>
      <c r="C4163" t="s">
        <v>481</v>
      </c>
      <c r="D4163" t="s">
        <v>31</v>
      </c>
      <c r="E4163" t="s">
        <v>188</v>
      </c>
      <c r="F4163" t="s">
        <v>33</v>
      </c>
      <c r="G4163">
        <v>56</v>
      </c>
      <c r="H4163" t="s">
        <v>99</v>
      </c>
      <c r="I4163" t="s">
        <v>99</v>
      </c>
      <c r="J4163" t="s">
        <v>100</v>
      </c>
      <c r="K4163" t="s">
        <v>192</v>
      </c>
      <c r="L4163" t="s">
        <v>52</v>
      </c>
      <c r="M4163" t="s">
        <v>63</v>
      </c>
      <c r="N4163" t="s">
        <v>53</v>
      </c>
      <c r="O4163">
        <v>8</v>
      </c>
      <c r="P4163" s="4">
        <v>7563</v>
      </c>
      <c r="Q4163" s="4">
        <v>4689</v>
      </c>
      <c r="R4163" s="3">
        <v>0</v>
      </c>
      <c r="S4163" s="4">
        <v>60504</v>
      </c>
      <c r="T4163" s="4">
        <v>37512</v>
      </c>
      <c r="U4163" s="4">
        <v>22992</v>
      </c>
      <c r="V4163" s="3">
        <v>0.38000793335977784</v>
      </c>
      <c r="W4163" t="s">
        <v>41</v>
      </c>
      <c r="X4163" t="s">
        <v>76</v>
      </c>
      <c r="Y4163" t="s">
        <v>56</v>
      </c>
      <c r="Z4163">
        <v>4</v>
      </c>
      <c r="AA4163" t="s">
        <v>229</v>
      </c>
      <c r="AB4163" t="s">
        <v>194</v>
      </c>
      <c r="AC4163">
        <v>3.2</v>
      </c>
      <c r="AD4163">
        <v>2024</v>
      </c>
      <c r="AE4163">
        <v>10</v>
      </c>
      <c r="AF4163" t="s">
        <v>5517</v>
      </c>
      <c r="AG4163" t="s">
        <v>5518</v>
      </c>
      <c r="AH4163" t="s">
        <v>5515</v>
      </c>
      <c r="AI4163" t="s">
        <v>5523</v>
      </c>
    </row>
    <row r="4164" spans="1:35">
      <c r="A4164" t="s">
        <v>4666</v>
      </c>
      <c r="B4164" s="2">
        <v>45149</v>
      </c>
      <c r="C4164" t="s">
        <v>297</v>
      </c>
      <c r="D4164" t="s">
        <v>49</v>
      </c>
      <c r="E4164" t="s">
        <v>111</v>
      </c>
      <c r="F4164" t="s">
        <v>70</v>
      </c>
      <c r="G4164">
        <v>24</v>
      </c>
      <c r="H4164" t="s">
        <v>88</v>
      </c>
      <c r="I4164" t="s">
        <v>89</v>
      </c>
      <c r="J4164" t="s">
        <v>82</v>
      </c>
      <c r="K4164" t="s">
        <v>192</v>
      </c>
      <c r="L4164" t="s">
        <v>52</v>
      </c>
      <c r="M4164" t="s">
        <v>92</v>
      </c>
      <c r="N4164" t="s">
        <v>40</v>
      </c>
      <c r="O4164">
        <v>1</v>
      </c>
      <c r="P4164" s="4">
        <v>10339</v>
      </c>
      <c r="Q4164" s="4">
        <v>8168</v>
      </c>
      <c r="R4164" s="3">
        <v>0</v>
      </c>
      <c r="S4164" s="4">
        <v>10339</v>
      </c>
      <c r="T4164" s="4">
        <v>8168</v>
      </c>
      <c r="U4164" s="4">
        <v>2171</v>
      </c>
      <c r="V4164" s="3">
        <v>0.20998162298094594</v>
      </c>
      <c r="W4164" t="s">
        <v>84</v>
      </c>
      <c r="X4164" t="s">
        <v>76</v>
      </c>
      <c r="Y4164" t="s">
        <v>56</v>
      </c>
      <c r="Z4164">
        <v>6</v>
      </c>
      <c r="AA4164" t="s">
        <v>65</v>
      </c>
      <c r="AB4164" t="s">
        <v>45</v>
      </c>
      <c r="AC4164">
        <v>3.8</v>
      </c>
      <c r="AD4164">
        <v>2023</v>
      </c>
      <c r="AE4164">
        <v>8</v>
      </c>
      <c r="AF4164" t="s">
        <v>5513</v>
      </c>
      <c r="AG4164" t="s">
        <v>5514</v>
      </c>
      <c r="AH4164" t="s">
        <v>5519</v>
      </c>
      <c r="AI4164" t="s">
        <v>5520</v>
      </c>
    </row>
    <row r="4165" spans="1:35">
      <c r="A4165" t="s">
        <v>4667</v>
      </c>
      <c r="B4165" s="2">
        <v>45611</v>
      </c>
      <c r="C4165" t="s">
        <v>259</v>
      </c>
      <c r="D4165" t="s">
        <v>31</v>
      </c>
      <c r="E4165" t="s">
        <v>124</v>
      </c>
      <c r="F4165" t="s">
        <v>70</v>
      </c>
      <c r="G4165">
        <v>52</v>
      </c>
      <c r="H4165" t="s">
        <v>153</v>
      </c>
      <c r="I4165" t="s">
        <v>154</v>
      </c>
      <c r="J4165" t="s">
        <v>36</v>
      </c>
      <c r="K4165" t="s">
        <v>326</v>
      </c>
      <c r="L4165" t="s">
        <v>112</v>
      </c>
      <c r="M4165" t="s">
        <v>92</v>
      </c>
      <c r="N4165" t="s">
        <v>93</v>
      </c>
      <c r="O4165">
        <v>1</v>
      </c>
      <c r="P4165" s="4">
        <v>17050</v>
      </c>
      <c r="Q4165" s="4">
        <v>9548</v>
      </c>
      <c r="R4165" s="3">
        <v>0.1</v>
      </c>
      <c r="S4165" s="4">
        <v>15345</v>
      </c>
      <c r="T4165" s="4">
        <v>9548</v>
      </c>
      <c r="U4165" s="4">
        <v>5797</v>
      </c>
      <c r="V4165" s="3">
        <v>0.37777777777777777</v>
      </c>
      <c r="W4165" t="s">
        <v>75</v>
      </c>
      <c r="X4165" t="s">
        <v>55</v>
      </c>
      <c r="Y4165" t="s">
        <v>56</v>
      </c>
      <c r="Z4165">
        <v>3</v>
      </c>
      <c r="AA4165" t="s">
        <v>85</v>
      </c>
      <c r="AB4165" t="s">
        <v>45</v>
      </c>
      <c r="AC4165">
        <v>3.6</v>
      </c>
      <c r="AD4165">
        <v>2024</v>
      </c>
      <c r="AE4165">
        <v>11</v>
      </c>
      <c r="AF4165" t="s">
        <v>5535</v>
      </c>
      <c r="AG4165" t="s">
        <v>5518</v>
      </c>
      <c r="AH4165" t="s">
        <v>5519</v>
      </c>
      <c r="AI4165" t="s">
        <v>5523</v>
      </c>
    </row>
    <row r="4166" spans="1:35">
      <c r="A4166" t="s">
        <v>4668</v>
      </c>
      <c r="B4166" s="2">
        <v>45424</v>
      </c>
      <c r="C4166" t="s">
        <v>538</v>
      </c>
      <c r="D4166" t="s">
        <v>31</v>
      </c>
      <c r="E4166" t="s">
        <v>98</v>
      </c>
      <c r="F4166" t="s">
        <v>70</v>
      </c>
      <c r="G4166">
        <v>35</v>
      </c>
      <c r="H4166" t="s">
        <v>71</v>
      </c>
      <c r="I4166" t="s">
        <v>72</v>
      </c>
      <c r="J4166" t="s">
        <v>73</v>
      </c>
      <c r="K4166" t="s">
        <v>179</v>
      </c>
      <c r="L4166" t="s">
        <v>155</v>
      </c>
      <c r="M4166" t="s">
        <v>92</v>
      </c>
      <c r="N4166" t="s">
        <v>93</v>
      </c>
      <c r="O4166">
        <v>8</v>
      </c>
      <c r="P4166" s="4">
        <v>15723</v>
      </c>
      <c r="Q4166" s="4">
        <v>11478</v>
      </c>
      <c r="R4166" s="3">
        <v>0.2</v>
      </c>
      <c r="S4166" s="4">
        <v>100627</v>
      </c>
      <c r="T4166" s="4">
        <v>91824</v>
      </c>
      <c r="U4166" s="4">
        <v>8803</v>
      </c>
      <c r="V4166" s="3">
        <v>8.7481491051109542E-2</v>
      </c>
      <c r="W4166" t="s">
        <v>75</v>
      </c>
      <c r="X4166" t="s">
        <v>42</v>
      </c>
      <c r="Y4166" t="s">
        <v>56</v>
      </c>
      <c r="Z4166">
        <v>5</v>
      </c>
      <c r="AA4166" t="s">
        <v>229</v>
      </c>
      <c r="AB4166" t="s">
        <v>189</v>
      </c>
      <c r="AC4166">
        <v>3.7</v>
      </c>
      <c r="AD4166">
        <v>2024</v>
      </c>
      <c r="AE4166">
        <v>5</v>
      </c>
      <c r="AF4166" t="s">
        <v>5529</v>
      </c>
      <c r="AG4166" t="s">
        <v>5525</v>
      </c>
      <c r="AH4166" t="s">
        <v>5515</v>
      </c>
      <c r="AI4166" t="s">
        <v>5526</v>
      </c>
    </row>
    <row r="4167" spans="1:35">
      <c r="A4167" t="s">
        <v>4669</v>
      </c>
      <c r="B4167" s="2">
        <v>45333</v>
      </c>
      <c r="C4167" t="s">
        <v>245</v>
      </c>
      <c r="D4167" t="s">
        <v>31</v>
      </c>
      <c r="E4167" t="s">
        <v>129</v>
      </c>
      <c r="F4167" t="s">
        <v>33</v>
      </c>
      <c r="G4167">
        <v>29</v>
      </c>
      <c r="H4167" t="s">
        <v>99</v>
      </c>
      <c r="I4167" t="s">
        <v>99</v>
      </c>
      <c r="J4167" t="s">
        <v>100</v>
      </c>
      <c r="K4167" t="s">
        <v>184</v>
      </c>
      <c r="L4167" t="s">
        <v>131</v>
      </c>
      <c r="M4167" t="s">
        <v>39</v>
      </c>
      <c r="N4167" t="s">
        <v>93</v>
      </c>
      <c r="O4167">
        <v>5</v>
      </c>
      <c r="P4167" s="4">
        <v>12560</v>
      </c>
      <c r="Q4167" s="4">
        <v>9420</v>
      </c>
      <c r="R4167" s="3">
        <v>0</v>
      </c>
      <c r="S4167" s="4">
        <v>62800</v>
      </c>
      <c r="T4167" s="4">
        <v>47100</v>
      </c>
      <c r="U4167" s="4">
        <v>15700</v>
      </c>
      <c r="V4167" s="3">
        <v>0.25</v>
      </c>
      <c r="W4167" t="s">
        <v>75</v>
      </c>
      <c r="X4167" t="s">
        <v>42</v>
      </c>
      <c r="Y4167" t="s">
        <v>171</v>
      </c>
      <c r="Z4167">
        <v>11</v>
      </c>
      <c r="AA4167" t="s">
        <v>163</v>
      </c>
      <c r="AB4167" t="s">
        <v>189</v>
      </c>
      <c r="AC4167" t="s">
        <v>46</v>
      </c>
      <c r="AD4167">
        <v>2024</v>
      </c>
      <c r="AE4167">
        <v>2</v>
      </c>
      <c r="AF4167" t="s">
        <v>5527</v>
      </c>
      <c r="AG4167" t="s">
        <v>5528</v>
      </c>
      <c r="AH4167" t="s">
        <v>5515</v>
      </c>
      <c r="AI4167" t="s">
        <v>5516</v>
      </c>
    </row>
    <row r="4168" spans="1:35">
      <c r="A4168" t="s">
        <v>4670</v>
      </c>
      <c r="B4168" s="2">
        <v>45553</v>
      </c>
      <c r="C4168" t="s">
        <v>408</v>
      </c>
      <c r="D4168" t="s">
        <v>31</v>
      </c>
      <c r="E4168" t="s">
        <v>111</v>
      </c>
      <c r="F4168" t="s">
        <v>70</v>
      </c>
      <c r="G4168">
        <v>40</v>
      </c>
      <c r="H4168" t="s">
        <v>34</v>
      </c>
      <c r="I4168" t="s">
        <v>35</v>
      </c>
      <c r="J4168" t="s">
        <v>36</v>
      </c>
      <c r="K4168" t="s">
        <v>225</v>
      </c>
      <c r="L4168" t="s">
        <v>52</v>
      </c>
      <c r="M4168" t="s">
        <v>107</v>
      </c>
      <c r="N4168" t="s">
        <v>64</v>
      </c>
      <c r="O4168">
        <v>3</v>
      </c>
      <c r="P4168" s="4">
        <v>15532</v>
      </c>
      <c r="Q4168" s="4">
        <v>12115</v>
      </c>
      <c r="R4168" s="3">
        <v>0.05</v>
      </c>
      <c r="S4168" s="4">
        <v>44266</v>
      </c>
      <c r="T4168" s="4">
        <v>36345</v>
      </c>
      <c r="U4168" s="4">
        <v>7921</v>
      </c>
      <c r="V4168" s="3">
        <v>0.17894094790584195</v>
      </c>
      <c r="W4168" t="s">
        <v>54</v>
      </c>
      <c r="X4168" t="s">
        <v>42</v>
      </c>
      <c r="Y4168" t="s">
        <v>56</v>
      </c>
      <c r="Z4168">
        <v>7</v>
      </c>
      <c r="AA4168" t="s">
        <v>108</v>
      </c>
      <c r="AB4168" t="s">
        <v>121</v>
      </c>
      <c r="AC4168">
        <v>4.7</v>
      </c>
      <c r="AD4168">
        <v>2024</v>
      </c>
      <c r="AE4168">
        <v>9</v>
      </c>
      <c r="AF4168" t="s">
        <v>5531</v>
      </c>
      <c r="AG4168" t="s">
        <v>5514</v>
      </c>
      <c r="AH4168" t="s">
        <v>5522</v>
      </c>
      <c r="AI4168" t="s">
        <v>5526</v>
      </c>
    </row>
    <row r="4169" spans="1:35">
      <c r="A4169" t="s">
        <v>4671</v>
      </c>
      <c r="B4169" s="2">
        <v>45431</v>
      </c>
      <c r="C4169" t="s">
        <v>191</v>
      </c>
      <c r="D4169" t="s">
        <v>31</v>
      </c>
      <c r="E4169" t="s">
        <v>69</v>
      </c>
      <c r="F4169" t="s">
        <v>70</v>
      </c>
      <c r="G4169">
        <v>31</v>
      </c>
      <c r="H4169" t="s">
        <v>34</v>
      </c>
      <c r="I4169" t="s">
        <v>35</v>
      </c>
      <c r="J4169" t="s">
        <v>36</v>
      </c>
      <c r="K4169" t="s">
        <v>302</v>
      </c>
      <c r="L4169" t="s">
        <v>112</v>
      </c>
      <c r="M4169" t="s">
        <v>107</v>
      </c>
      <c r="N4169" t="s">
        <v>126</v>
      </c>
      <c r="O4169">
        <v>4</v>
      </c>
      <c r="P4169" s="4">
        <v>11874</v>
      </c>
      <c r="Q4169" s="4">
        <v>7243</v>
      </c>
      <c r="R4169" s="3">
        <v>0.05</v>
      </c>
      <c r="S4169" s="4">
        <v>45121</v>
      </c>
      <c r="T4169" s="4">
        <v>28972</v>
      </c>
      <c r="U4169" s="4">
        <v>16149</v>
      </c>
      <c r="V4169" s="3">
        <v>0.35790430176636157</v>
      </c>
      <c r="W4169" t="s">
        <v>41</v>
      </c>
      <c r="X4169" t="s">
        <v>42</v>
      </c>
      <c r="Y4169" t="s">
        <v>56</v>
      </c>
      <c r="Z4169">
        <v>2</v>
      </c>
      <c r="AA4169" t="s">
        <v>44</v>
      </c>
      <c r="AB4169" t="s">
        <v>95</v>
      </c>
      <c r="AC4169">
        <v>4.2</v>
      </c>
      <c r="AD4169">
        <v>2024</v>
      </c>
      <c r="AE4169">
        <v>5</v>
      </c>
      <c r="AF4169" t="s">
        <v>5529</v>
      </c>
      <c r="AG4169" t="s">
        <v>5525</v>
      </c>
      <c r="AH4169" t="s">
        <v>5522</v>
      </c>
      <c r="AI4169" t="s">
        <v>5516</v>
      </c>
    </row>
    <row r="4170" spans="1:35">
      <c r="A4170" t="s">
        <v>4672</v>
      </c>
      <c r="B4170" s="2">
        <v>45032</v>
      </c>
      <c r="C4170" t="s">
        <v>1134</v>
      </c>
      <c r="D4170" t="s">
        <v>49</v>
      </c>
      <c r="E4170" t="s">
        <v>124</v>
      </c>
      <c r="F4170" t="s">
        <v>70</v>
      </c>
      <c r="G4170">
        <v>48</v>
      </c>
      <c r="H4170" t="s">
        <v>105</v>
      </c>
      <c r="I4170" t="s">
        <v>89</v>
      </c>
      <c r="J4170" t="s">
        <v>82</v>
      </c>
      <c r="K4170" t="s">
        <v>51</v>
      </c>
      <c r="L4170" t="s">
        <v>101</v>
      </c>
      <c r="M4170" t="s">
        <v>39</v>
      </c>
      <c r="N4170" t="s">
        <v>93</v>
      </c>
      <c r="O4170">
        <v>2</v>
      </c>
      <c r="P4170" s="4">
        <v>1558</v>
      </c>
      <c r="Q4170" s="4">
        <v>1122</v>
      </c>
      <c r="R4170" s="3">
        <v>0</v>
      </c>
      <c r="S4170" s="4">
        <v>3116</v>
      </c>
      <c r="T4170" s="4">
        <v>2244</v>
      </c>
      <c r="U4170" s="4">
        <v>872</v>
      </c>
      <c r="V4170" s="3">
        <v>0.27984595635430037</v>
      </c>
      <c r="W4170" t="s">
        <v>75</v>
      </c>
      <c r="X4170" t="s">
        <v>76</v>
      </c>
      <c r="Y4170" t="s">
        <v>43</v>
      </c>
      <c r="Z4170">
        <v>0</v>
      </c>
      <c r="AA4170" t="s">
        <v>65</v>
      </c>
      <c r="AB4170" t="s">
        <v>194</v>
      </c>
      <c r="AC4170" t="s">
        <v>46</v>
      </c>
      <c r="AD4170">
        <v>2023</v>
      </c>
      <c r="AE4170">
        <v>4</v>
      </c>
      <c r="AF4170" t="s">
        <v>5524</v>
      </c>
      <c r="AG4170" t="s">
        <v>5525</v>
      </c>
      <c r="AH4170" t="s">
        <v>5519</v>
      </c>
      <c r="AI4170" t="s">
        <v>5523</v>
      </c>
    </row>
    <row r="4171" spans="1:35">
      <c r="A4171" t="s">
        <v>4673</v>
      </c>
      <c r="B4171" s="2">
        <v>45510</v>
      </c>
      <c r="C4171" t="s">
        <v>833</v>
      </c>
      <c r="D4171" t="s">
        <v>31</v>
      </c>
      <c r="E4171" t="s">
        <v>135</v>
      </c>
      <c r="F4171" t="s">
        <v>33</v>
      </c>
      <c r="G4171">
        <v>37</v>
      </c>
      <c r="H4171" t="s">
        <v>153</v>
      </c>
      <c r="I4171" t="s">
        <v>154</v>
      </c>
      <c r="J4171" t="s">
        <v>36</v>
      </c>
      <c r="K4171" t="s">
        <v>37</v>
      </c>
      <c r="L4171" t="s">
        <v>62</v>
      </c>
      <c r="M4171" t="s">
        <v>39</v>
      </c>
      <c r="N4171" t="s">
        <v>126</v>
      </c>
      <c r="O4171">
        <v>6</v>
      </c>
      <c r="P4171" s="4">
        <v>1826</v>
      </c>
      <c r="Q4171" s="4">
        <v>1205</v>
      </c>
      <c r="R4171" s="3">
        <v>0</v>
      </c>
      <c r="S4171" s="4">
        <v>10956</v>
      </c>
      <c r="T4171" s="4">
        <v>7230</v>
      </c>
      <c r="U4171" s="4">
        <v>3726</v>
      </c>
      <c r="V4171" s="3">
        <v>0.34008762322015335</v>
      </c>
      <c r="W4171" t="s">
        <v>54</v>
      </c>
      <c r="X4171" t="s">
        <v>76</v>
      </c>
      <c r="Y4171" t="s">
        <v>43</v>
      </c>
      <c r="Z4171">
        <v>0</v>
      </c>
      <c r="AA4171" t="s">
        <v>185</v>
      </c>
      <c r="AB4171" t="s">
        <v>132</v>
      </c>
      <c r="AC4171" t="s">
        <v>46</v>
      </c>
      <c r="AD4171">
        <v>2024</v>
      </c>
      <c r="AE4171">
        <v>8</v>
      </c>
      <c r="AF4171" t="s">
        <v>5513</v>
      </c>
      <c r="AG4171" t="s">
        <v>5514</v>
      </c>
      <c r="AH4171" t="s">
        <v>5519</v>
      </c>
      <c r="AI4171" t="s">
        <v>5526</v>
      </c>
    </row>
    <row r="4172" spans="1:35">
      <c r="A4172" t="s">
        <v>4674</v>
      </c>
      <c r="B4172" s="2">
        <v>45307</v>
      </c>
      <c r="C4172" t="s">
        <v>1008</v>
      </c>
      <c r="D4172" t="s">
        <v>49</v>
      </c>
      <c r="E4172" t="s">
        <v>129</v>
      </c>
      <c r="F4172" t="s">
        <v>33</v>
      </c>
      <c r="G4172">
        <v>35</v>
      </c>
      <c r="H4172" t="s">
        <v>146</v>
      </c>
      <c r="I4172" t="s">
        <v>147</v>
      </c>
      <c r="J4172" t="s">
        <v>36</v>
      </c>
      <c r="K4172" t="s">
        <v>257</v>
      </c>
      <c r="L4172" t="s">
        <v>52</v>
      </c>
      <c r="M4172" t="s">
        <v>83</v>
      </c>
      <c r="N4172" t="s">
        <v>53</v>
      </c>
      <c r="O4172">
        <v>8</v>
      </c>
      <c r="P4172" s="4">
        <v>7090</v>
      </c>
      <c r="Q4172" s="4">
        <v>4041</v>
      </c>
      <c r="R4172" s="3">
        <v>0.2</v>
      </c>
      <c r="S4172" s="4">
        <v>45376</v>
      </c>
      <c r="T4172" s="4">
        <v>32328</v>
      </c>
      <c r="U4172" s="4">
        <v>13048</v>
      </c>
      <c r="V4172" s="3">
        <v>0.28755289139633289</v>
      </c>
      <c r="W4172" t="s">
        <v>54</v>
      </c>
      <c r="X4172" t="s">
        <v>55</v>
      </c>
      <c r="Y4172" t="s">
        <v>56</v>
      </c>
      <c r="Z4172">
        <v>4</v>
      </c>
      <c r="AA4172" t="s">
        <v>163</v>
      </c>
      <c r="AB4172" t="s">
        <v>150</v>
      </c>
      <c r="AC4172">
        <v>3.7</v>
      </c>
      <c r="AD4172">
        <v>2024</v>
      </c>
      <c r="AE4172">
        <v>1</v>
      </c>
      <c r="AF4172" t="s">
        <v>5532</v>
      </c>
      <c r="AG4172" t="s">
        <v>5528</v>
      </c>
      <c r="AH4172" t="s">
        <v>5522</v>
      </c>
      <c r="AI4172" t="s">
        <v>5526</v>
      </c>
    </row>
    <row r="4173" spans="1:35">
      <c r="A4173" t="s">
        <v>4675</v>
      </c>
      <c r="B4173" s="2">
        <v>45421</v>
      </c>
      <c r="C4173" t="s">
        <v>1017</v>
      </c>
      <c r="D4173" t="s">
        <v>31</v>
      </c>
      <c r="E4173" t="s">
        <v>32</v>
      </c>
      <c r="F4173" t="s">
        <v>33</v>
      </c>
      <c r="G4173">
        <v>46</v>
      </c>
      <c r="H4173" t="s">
        <v>153</v>
      </c>
      <c r="I4173" t="s">
        <v>154</v>
      </c>
      <c r="J4173" t="s">
        <v>36</v>
      </c>
      <c r="K4173" t="s">
        <v>116</v>
      </c>
      <c r="L4173" t="s">
        <v>101</v>
      </c>
      <c r="M4173" t="s">
        <v>63</v>
      </c>
      <c r="N4173" t="s">
        <v>113</v>
      </c>
      <c r="O4173">
        <v>6</v>
      </c>
      <c r="P4173" s="4">
        <v>10426</v>
      </c>
      <c r="Q4173" s="4">
        <v>6673</v>
      </c>
      <c r="R4173" s="3">
        <v>0.2</v>
      </c>
      <c r="S4173" s="4">
        <v>50045</v>
      </c>
      <c r="T4173" s="4">
        <v>40038</v>
      </c>
      <c r="U4173" s="4">
        <v>10007</v>
      </c>
      <c r="V4173" s="3">
        <v>0.19996003596762912</v>
      </c>
      <c r="W4173" t="s">
        <v>75</v>
      </c>
      <c r="X4173" t="s">
        <v>55</v>
      </c>
      <c r="Y4173" t="s">
        <v>43</v>
      </c>
      <c r="Z4173">
        <v>0</v>
      </c>
      <c r="AA4173" t="s">
        <v>108</v>
      </c>
      <c r="AB4173" t="s">
        <v>45</v>
      </c>
      <c r="AC4173" t="s">
        <v>46</v>
      </c>
      <c r="AD4173">
        <v>2024</v>
      </c>
      <c r="AE4173">
        <v>5</v>
      </c>
      <c r="AF4173" t="s">
        <v>5529</v>
      </c>
      <c r="AG4173" t="s">
        <v>5525</v>
      </c>
      <c r="AH4173" t="s">
        <v>5515</v>
      </c>
      <c r="AI4173" t="s">
        <v>5523</v>
      </c>
    </row>
    <row r="4174" spans="1:35">
      <c r="A4174" t="s">
        <v>4676</v>
      </c>
      <c r="B4174" s="2">
        <v>45131</v>
      </c>
      <c r="C4174" t="s">
        <v>458</v>
      </c>
      <c r="D4174" t="s">
        <v>31</v>
      </c>
      <c r="E4174" t="s">
        <v>124</v>
      </c>
      <c r="F4174" t="s">
        <v>70</v>
      </c>
      <c r="G4174">
        <v>19</v>
      </c>
      <c r="H4174" t="s">
        <v>146</v>
      </c>
      <c r="I4174" t="s">
        <v>147</v>
      </c>
      <c r="J4174" t="s">
        <v>36</v>
      </c>
      <c r="K4174" t="s">
        <v>74</v>
      </c>
      <c r="L4174" t="s">
        <v>155</v>
      </c>
      <c r="M4174" t="s">
        <v>39</v>
      </c>
      <c r="N4174" t="s">
        <v>64</v>
      </c>
      <c r="O4174">
        <v>7</v>
      </c>
      <c r="P4174" s="4">
        <v>13543</v>
      </c>
      <c r="Q4174" s="4">
        <v>9345</v>
      </c>
      <c r="R4174" s="3">
        <v>0</v>
      </c>
      <c r="S4174" s="4">
        <v>94801</v>
      </c>
      <c r="T4174" s="4">
        <v>65415</v>
      </c>
      <c r="U4174" s="4">
        <v>29386</v>
      </c>
      <c r="V4174" s="3">
        <v>0.30997563316842647</v>
      </c>
      <c r="W4174" t="s">
        <v>75</v>
      </c>
      <c r="X4174" t="s">
        <v>76</v>
      </c>
      <c r="Y4174" t="s">
        <v>56</v>
      </c>
      <c r="Z4174">
        <v>7</v>
      </c>
      <c r="AA4174" t="s">
        <v>167</v>
      </c>
      <c r="AB4174" t="s">
        <v>132</v>
      </c>
      <c r="AC4174">
        <v>4.3</v>
      </c>
      <c r="AD4174">
        <v>2023</v>
      </c>
      <c r="AE4174">
        <v>7</v>
      </c>
      <c r="AF4174" t="s">
        <v>5533</v>
      </c>
      <c r="AG4174" t="s">
        <v>5514</v>
      </c>
      <c r="AH4174" t="s">
        <v>5515</v>
      </c>
      <c r="AI4174" t="s">
        <v>5520</v>
      </c>
    </row>
    <row r="4175" spans="1:35">
      <c r="A4175" t="s">
        <v>4677</v>
      </c>
      <c r="B4175" s="2">
        <v>45435</v>
      </c>
      <c r="C4175" t="s">
        <v>1710</v>
      </c>
      <c r="D4175" t="s">
        <v>31</v>
      </c>
      <c r="E4175" t="s">
        <v>50</v>
      </c>
      <c r="F4175" t="s">
        <v>33</v>
      </c>
      <c r="G4175">
        <v>39</v>
      </c>
      <c r="H4175" t="s">
        <v>153</v>
      </c>
      <c r="I4175" t="s">
        <v>154</v>
      </c>
      <c r="J4175" t="s">
        <v>36</v>
      </c>
      <c r="K4175" t="s">
        <v>162</v>
      </c>
      <c r="L4175" t="s">
        <v>91</v>
      </c>
      <c r="M4175" t="s">
        <v>83</v>
      </c>
      <c r="N4175" t="s">
        <v>64</v>
      </c>
      <c r="O4175">
        <v>6</v>
      </c>
      <c r="P4175" s="4">
        <v>21843</v>
      </c>
      <c r="Q4175" s="4">
        <v>12014</v>
      </c>
      <c r="R4175" s="3">
        <v>0</v>
      </c>
      <c r="S4175" s="4">
        <v>131058</v>
      </c>
      <c r="T4175" s="4">
        <v>72084</v>
      </c>
      <c r="U4175" s="4">
        <v>58974</v>
      </c>
      <c r="V4175" s="3">
        <v>0.44998397655999633</v>
      </c>
      <c r="W4175" t="s">
        <v>54</v>
      </c>
      <c r="X4175" t="s">
        <v>42</v>
      </c>
      <c r="Y4175" t="s">
        <v>56</v>
      </c>
      <c r="Z4175">
        <v>6</v>
      </c>
      <c r="AA4175" t="s">
        <v>149</v>
      </c>
      <c r="AB4175" t="s">
        <v>132</v>
      </c>
      <c r="AC4175">
        <v>3</v>
      </c>
      <c r="AD4175">
        <v>2024</v>
      </c>
      <c r="AE4175">
        <v>5</v>
      </c>
      <c r="AF4175" t="s">
        <v>5529</v>
      </c>
      <c r="AG4175" t="s">
        <v>5525</v>
      </c>
      <c r="AH4175" t="s">
        <v>5515</v>
      </c>
      <c r="AI4175" t="s">
        <v>5526</v>
      </c>
    </row>
    <row r="4176" spans="1:35">
      <c r="A4176" t="s">
        <v>4678</v>
      </c>
      <c r="B4176" s="2">
        <v>45622</v>
      </c>
      <c r="C4176" t="s">
        <v>1203</v>
      </c>
      <c r="D4176" t="s">
        <v>49</v>
      </c>
      <c r="E4176" t="s">
        <v>119</v>
      </c>
      <c r="F4176" t="s">
        <v>70</v>
      </c>
      <c r="G4176">
        <v>32</v>
      </c>
      <c r="H4176" t="s">
        <v>88</v>
      </c>
      <c r="I4176" t="s">
        <v>89</v>
      </c>
      <c r="J4176" t="s">
        <v>82</v>
      </c>
      <c r="K4176" t="s">
        <v>214</v>
      </c>
      <c r="L4176" t="s">
        <v>91</v>
      </c>
      <c r="M4176" t="s">
        <v>83</v>
      </c>
      <c r="N4176" t="s">
        <v>53</v>
      </c>
      <c r="O4176">
        <v>4</v>
      </c>
      <c r="P4176" s="4">
        <v>17713</v>
      </c>
      <c r="Q4176" s="4">
        <v>12930</v>
      </c>
      <c r="R4176" s="3">
        <v>0.2</v>
      </c>
      <c r="S4176" s="4">
        <v>56682</v>
      </c>
      <c r="T4176" s="4">
        <v>51720</v>
      </c>
      <c r="U4176" s="4">
        <v>4962</v>
      </c>
      <c r="V4176" s="3">
        <v>8.7541018312691857E-2</v>
      </c>
      <c r="W4176" t="s">
        <v>84</v>
      </c>
      <c r="X4176" t="s">
        <v>42</v>
      </c>
      <c r="Y4176" t="s">
        <v>171</v>
      </c>
      <c r="Z4176">
        <v>9</v>
      </c>
      <c r="AA4176" t="s">
        <v>226</v>
      </c>
      <c r="AB4176" t="s">
        <v>95</v>
      </c>
      <c r="AC4176" t="s">
        <v>46</v>
      </c>
      <c r="AD4176">
        <v>2024</v>
      </c>
      <c r="AE4176">
        <v>11</v>
      </c>
      <c r="AF4176" t="s">
        <v>5535</v>
      </c>
      <c r="AG4176" t="s">
        <v>5518</v>
      </c>
      <c r="AH4176" t="s">
        <v>5515</v>
      </c>
      <c r="AI4176" t="s">
        <v>5516</v>
      </c>
    </row>
    <row r="4177" spans="1:35">
      <c r="A4177" t="s">
        <v>4679</v>
      </c>
      <c r="B4177" s="2">
        <v>45096</v>
      </c>
      <c r="C4177" t="s">
        <v>1072</v>
      </c>
      <c r="D4177" t="s">
        <v>49</v>
      </c>
      <c r="E4177" t="s">
        <v>170</v>
      </c>
      <c r="F4177" t="s">
        <v>33</v>
      </c>
      <c r="G4177">
        <v>44</v>
      </c>
      <c r="H4177" t="s">
        <v>99</v>
      </c>
      <c r="I4177" t="s">
        <v>99</v>
      </c>
      <c r="J4177" t="s">
        <v>100</v>
      </c>
      <c r="K4177" t="s">
        <v>120</v>
      </c>
      <c r="L4177" t="s">
        <v>101</v>
      </c>
      <c r="M4177" t="s">
        <v>63</v>
      </c>
      <c r="N4177" t="s">
        <v>113</v>
      </c>
      <c r="O4177">
        <v>7</v>
      </c>
      <c r="P4177" s="4">
        <v>5462</v>
      </c>
      <c r="Q4177" s="4">
        <v>3223</v>
      </c>
      <c r="R4177" s="3">
        <v>0.1</v>
      </c>
      <c r="S4177" s="4">
        <v>34411</v>
      </c>
      <c r="T4177" s="4">
        <v>22561</v>
      </c>
      <c r="U4177" s="4">
        <v>11850</v>
      </c>
      <c r="V4177" s="3">
        <v>0.34436662695068437</v>
      </c>
      <c r="W4177" t="s">
        <v>75</v>
      </c>
      <c r="X4177" t="s">
        <v>42</v>
      </c>
      <c r="Y4177" t="s">
        <v>43</v>
      </c>
      <c r="Z4177">
        <v>0</v>
      </c>
      <c r="AA4177" t="s">
        <v>181</v>
      </c>
      <c r="AB4177" t="s">
        <v>66</v>
      </c>
      <c r="AC4177" t="s">
        <v>46</v>
      </c>
      <c r="AD4177">
        <v>2023</v>
      </c>
      <c r="AE4177">
        <v>6</v>
      </c>
      <c r="AF4177" t="s">
        <v>5530</v>
      </c>
      <c r="AG4177" t="s">
        <v>5525</v>
      </c>
      <c r="AH4177" t="s">
        <v>5522</v>
      </c>
      <c r="AI4177" t="s">
        <v>5526</v>
      </c>
    </row>
    <row r="4178" spans="1:35">
      <c r="A4178" t="s">
        <v>4680</v>
      </c>
      <c r="B4178" s="2">
        <v>45244</v>
      </c>
      <c r="C4178" t="s">
        <v>716</v>
      </c>
      <c r="D4178" t="s">
        <v>31</v>
      </c>
      <c r="E4178" t="s">
        <v>60</v>
      </c>
      <c r="F4178" t="s">
        <v>70</v>
      </c>
      <c r="G4178">
        <v>18</v>
      </c>
      <c r="H4178" t="s">
        <v>71</v>
      </c>
      <c r="I4178" t="s">
        <v>72</v>
      </c>
      <c r="J4178" t="s">
        <v>73</v>
      </c>
      <c r="K4178" t="s">
        <v>37</v>
      </c>
      <c r="L4178" t="s">
        <v>155</v>
      </c>
      <c r="M4178" t="s">
        <v>63</v>
      </c>
      <c r="N4178" t="s">
        <v>93</v>
      </c>
      <c r="O4178">
        <v>1</v>
      </c>
      <c r="P4178" s="4">
        <v>9472</v>
      </c>
      <c r="Q4178" s="4">
        <v>5873</v>
      </c>
      <c r="R4178" s="3">
        <v>0.1</v>
      </c>
      <c r="S4178" s="4">
        <v>8525</v>
      </c>
      <c r="T4178" s="4">
        <v>5873</v>
      </c>
      <c r="U4178" s="4">
        <v>2652</v>
      </c>
      <c r="V4178" s="3">
        <v>0.3110850439882698</v>
      </c>
      <c r="W4178" t="s">
        <v>54</v>
      </c>
      <c r="X4178" t="s">
        <v>42</v>
      </c>
      <c r="Y4178" t="s">
        <v>43</v>
      </c>
      <c r="Z4178">
        <v>0</v>
      </c>
      <c r="AA4178" t="s">
        <v>172</v>
      </c>
      <c r="AB4178" t="s">
        <v>150</v>
      </c>
      <c r="AC4178" t="s">
        <v>46</v>
      </c>
      <c r="AD4178">
        <v>2023</v>
      </c>
      <c r="AE4178">
        <v>11</v>
      </c>
      <c r="AF4178" t="s">
        <v>5535</v>
      </c>
      <c r="AG4178" t="s">
        <v>5518</v>
      </c>
      <c r="AH4178" t="s">
        <v>5519</v>
      </c>
      <c r="AI4178" t="s">
        <v>5520</v>
      </c>
    </row>
    <row r="4179" spans="1:35">
      <c r="A4179" t="s">
        <v>4681</v>
      </c>
      <c r="B4179" s="2">
        <v>45175</v>
      </c>
      <c r="C4179" t="s">
        <v>718</v>
      </c>
      <c r="D4179" t="s">
        <v>31</v>
      </c>
      <c r="E4179" t="s">
        <v>98</v>
      </c>
      <c r="F4179" t="s">
        <v>70</v>
      </c>
      <c r="G4179">
        <v>26</v>
      </c>
      <c r="H4179" t="s">
        <v>34</v>
      </c>
      <c r="I4179" t="s">
        <v>35</v>
      </c>
      <c r="J4179" t="s">
        <v>36</v>
      </c>
      <c r="K4179" t="s">
        <v>116</v>
      </c>
      <c r="L4179" t="s">
        <v>101</v>
      </c>
      <c r="M4179" t="s">
        <v>39</v>
      </c>
      <c r="N4179" t="s">
        <v>64</v>
      </c>
      <c r="O4179">
        <v>5</v>
      </c>
      <c r="P4179" s="4">
        <v>14490</v>
      </c>
      <c r="Q4179" s="4">
        <v>10433</v>
      </c>
      <c r="R4179" s="3">
        <v>0.1</v>
      </c>
      <c r="S4179" s="4">
        <v>65205</v>
      </c>
      <c r="T4179" s="4">
        <v>52165</v>
      </c>
      <c r="U4179" s="4">
        <v>13040</v>
      </c>
      <c r="V4179" s="3">
        <v>0.19998466375277971</v>
      </c>
      <c r="W4179" t="s">
        <v>75</v>
      </c>
      <c r="X4179" t="s">
        <v>76</v>
      </c>
      <c r="Y4179" t="s">
        <v>56</v>
      </c>
      <c r="Z4179">
        <v>1</v>
      </c>
      <c r="AA4179" t="s">
        <v>193</v>
      </c>
      <c r="AB4179" t="s">
        <v>66</v>
      </c>
      <c r="AC4179">
        <v>5</v>
      </c>
      <c r="AD4179">
        <v>2023</v>
      </c>
      <c r="AE4179">
        <v>9</v>
      </c>
      <c r="AF4179" t="s">
        <v>5531</v>
      </c>
      <c r="AG4179" t="s">
        <v>5514</v>
      </c>
      <c r="AH4179" t="s">
        <v>5515</v>
      </c>
      <c r="AI4179" t="s">
        <v>5516</v>
      </c>
    </row>
    <row r="4180" spans="1:35">
      <c r="A4180" t="s">
        <v>4682</v>
      </c>
      <c r="B4180" s="2">
        <v>45572</v>
      </c>
      <c r="C4180" t="s">
        <v>761</v>
      </c>
      <c r="D4180" t="s">
        <v>49</v>
      </c>
      <c r="E4180" t="s">
        <v>129</v>
      </c>
      <c r="F4180" t="s">
        <v>33</v>
      </c>
      <c r="G4180">
        <v>41</v>
      </c>
      <c r="H4180" t="s">
        <v>99</v>
      </c>
      <c r="I4180" t="s">
        <v>99</v>
      </c>
      <c r="J4180" t="s">
        <v>100</v>
      </c>
      <c r="K4180" t="s">
        <v>368</v>
      </c>
      <c r="L4180" t="s">
        <v>112</v>
      </c>
      <c r="M4180" t="s">
        <v>107</v>
      </c>
      <c r="N4180" t="s">
        <v>53</v>
      </c>
      <c r="O4180">
        <v>1</v>
      </c>
      <c r="P4180" s="4">
        <v>10039</v>
      </c>
      <c r="Q4180" s="4">
        <v>5622</v>
      </c>
      <c r="R4180" s="3">
        <v>0.15</v>
      </c>
      <c r="S4180" s="4">
        <v>8533</v>
      </c>
      <c r="T4180" s="4">
        <v>5622</v>
      </c>
      <c r="U4180" s="4">
        <v>2911</v>
      </c>
      <c r="V4180" s="3">
        <v>0.34114613852103598</v>
      </c>
      <c r="W4180" t="s">
        <v>54</v>
      </c>
      <c r="X4180" t="s">
        <v>76</v>
      </c>
      <c r="Y4180" t="s">
        <v>56</v>
      </c>
      <c r="Z4180">
        <v>5</v>
      </c>
      <c r="AA4180" t="s">
        <v>143</v>
      </c>
      <c r="AB4180" t="s">
        <v>194</v>
      </c>
      <c r="AC4180">
        <v>4.4000000000000004</v>
      </c>
      <c r="AD4180">
        <v>2024</v>
      </c>
      <c r="AE4180">
        <v>10</v>
      </c>
      <c r="AF4180" t="s">
        <v>5517</v>
      </c>
      <c r="AG4180" t="s">
        <v>5518</v>
      </c>
      <c r="AH4180" t="s">
        <v>5519</v>
      </c>
      <c r="AI4180" t="s">
        <v>5526</v>
      </c>
    </row>
    <row r="4181" spans="1:35">
      <c r="A4181" t="s">
        <v>4683</v>
      </c>
      <c r="B4181" s="2">
        <v>45596</v>
      </c>
      <c r="C4181" t="s">
        <v>576</v>
      </c>
      <c r="D4181" t="s">
        <v>49</v>
      </c>
      <c r="E4181" t="s">
        <v>50</v>
      </c>
      <c r="F4181" t="s">
        <v>33</v>
      </c>
      <c r="G4181">
        <v>23</v>
      </c>
      <c r="H4181" t="s">
        <v>80</v>
      </c>
      <c r="I4181" t="s">
        <v>81</v>
      </c>
      <c r="J4181" t="s">
        <v>82</v>
      </c>
      <c r="K4181" t="s">
        <v>125</v>
      </c>
      <c r="L4181" t="s">
        <v>112</v>
      </c>
      <c r="M4181" t="s">
        <v>107</v>
      </c>
      <c r="N4181" t="s">
        <v>64</v>
      </c>
      <c r="O4181">
        <v>5</v>
      </c>
      <c r="P4181" s="4">
        <v>8847</v>
      </c>
      <c r="Q4181" s="4">
        <v>5574</v>
      </c>
      <c r="R4181" s="3">
        <v>0</v>
      </c>
      <c r="S4181" s="4">
        <v>44235</v>
      </c>
      <c r="T4181" s="4">
        <v>27870</v>
      </c>
      <c r="U4181" s="4">
        <v>16365</v>
      </c>
      <c r="V4181" s="3">
        <v>0.36995591726008814</v>
      </c>
      <c r="W4181" t="s">
        <v>41</v>
      </c>
      <c r="X4181" t="s">
        <v>76</v>
      </c>
      <c r="Y4181" t="s">
        <v>56</v>
      </c>
      <c r="Z4181">
        <v>1</v>
      </c>
      <c r="AA4181" t="s">
        <v>143</v>
      </c>
      <c r="AB4181" t="s">
        <v>132</v>
      </c>
      <c r="AC4181">
        <v>3.1</v>
      </c>
      <c r="AD4181">
        <v>2024</v>
      </c>
      <c r="AE4181">
        <v>10</v>
      </c>
      <c r="AF4181" t="s">
        <v>5517</v>
      </c>
      <c r="AG4181" t="s">
        <v>5518</v>
      </c>
      <c r="AH4181" t="s">
        <v>5522</v>
      </c>
      <c r="AI4181" t="s">
        <v>5520</v>
      </c>
    </row>
    <row r="4182" spans="1:35">
      <c r="A4182" t="s">
        <v>4684</v>
      </c>
      <c r="B4182" s="2">
        <v>45189</v>
      </c>
      <c r="C4182" t="s">
        <v>2107</v>
      </c>
      <c r="D4182" t="s">
        <v>49</v>
      </c>
      <c r="E4182" t="s">
        <v>170</v>
      </c>
      <c r="F4182" t="s">
        <v>33</v>
      </c>
      <c r="G4182">
        <v>59</v>
      </c>
      <c r="H4182" t="s">
        <v>34</v>
      </c>
      <c r="I4182" t="s">
        <v>35</v>
      </c>
      <c r="J4182" t="s">
        <v>36</v>
      </c>
      <c r="K4182" t="s">
        <v>269</v>
      </c>
      <c r="L4182" t="s">
        <v>62</v>
      </c>
      <c r="M4182" t="s">
        <v>83</v>
      </c>
      <c r="N4182" t="s">
        <v>126</v>
      </c>
      <c r="O4182">
        <v>8</v>
      </c>
      <c r="P4182" s="4">
        <v>6826</v>
      </c>
      <c r="Q4182" s="4">
        <v>4915</v>
      </c>
      <c r="R4182" s="3">
        <v>0.2</v>
      </c>
      <c r="S4182" s="4">
        <v>43686</v>
      </c>
      <c r="T4182" s="4">
        <v>39320</v>
      </c>
      <c r="U4182" s="4">
        <v>4366</v>
      </c>
      <c r="V4182" s="3">
        <v>9.9940484365700688E-2</v>
      </c>
      <c r="W4182" t="s">
        <v>84</v>
      </c>
      <c r="X4182" t="s">
        <v>76</v>
      </c>
      <c r="Y4182" t="s">
        <v>56</v>
      </c>
      <c r="Z4182">
        <v>2</v>
      </c>
      <c r="AA4182" t="s">
        <v>108</v>
      </c>
      <c r="AB4182" t="s">
        <v>95</v>
      </c>
      <c r="AC4182">
        <v>3.9</v>
      </c>
      <c r="AD4182">
        <v>2023</v>
      </c>
      <c r="AE4182">
        <v>9</v>
      </c>
      <c r="AF4182" t="s">
        <v>5531</v>
      </c>
      <c r="AG4182" t="s">
        <v>5514</v>
      </c>
      <c r="AH4182" t="s">
        <v>5522</v>
      </c>
      <c r="AI4182" t="s">
        <v>5523</v>
      </c>
    </row>
    <row r="4183" spans="1:35">
      <c r="A4183" t="s">
        <v>4685</v>
      </c>
      <c r="B4183" s="2">
        <v>45102</v>
      </c>
      <c r="C4183" t="s">
        <v>271</v>
      </c>
      <c r="D4183" t="s">
        <v>31</v>
      </c>
      <c r="E4183" t="s">
        <v>135</v>
      </c>
      <c r="F4183" t="s">
        <v>33</v>
      </c>
      <c r="G4183">
        <v>40</v>
      </c>
      <c r="H4183" t="s">
        <v>34</v>
      </c>
      <c r="I4183" t="s">
        <v>35</v>
      </c>
      <c r="J4183" t="s">
        <v>36</v>
      </c>
      <c r="K4183" t="s">
        <v>368</v>
      </c>
      <c r="L4183" t="s">
        <v>142</v>
      </c>
      <c r="M4183" t="s">
        <v>39</v>
      </c>
      <c r="N4183" t="s">
        <v>53</v>
      </c>
      <c r="O4183">
        <v>4</v>
      </c>
      <c r="P4183" s="4">
        <v>21941</v>
      </c>
      <c r="Q4183" s="4">
        <v>14042</v>
      </c>
      <c r="R4183" s="3">
        <v>0.05</v>
      </c>
      <c r="S4183" s="4">
        <v>83376</v>
      </c>
      <c r="T4183" s="4">
        <v>56168</v>
      </c>
      <c r="U4183" s="4">
        <v>27208</v>
      </c>
      <c r="V4183" s="3">
        <v>0.32632891959316829</v>
      </c>
      <c r="W4183" t="s">
        <v>75</v>
      </c>
      <c r="X4183" t="s">
        <v>42</v>
      </c>
      <c r="Y4183" t="s">
        <v>56</v>
      </c>
      <c r="Z4183">
        <v>4</v>
      </c>
      <c r="AA4183" t="s">
        <v>143</v>
      </c>
      <c r="AB4183" t="s">
        <v>121</v>
      </c>
      <c r="AC4183">
        <v>4.5</v>
      </c>
      <c r="AD4183">
        <v>2023</v>
      </c>
      <c r="AE4183">
        <v>6</v>
      </c>
      <c r="AF4183" t="s">
        <v>5530</v>
      </c>
      <c r="AG4183" t="s">
        <v>5525</v>
      </c>
      <c r="AH4183" t="s">
        <v>5515</v>
      </c>
      <c r="AI4183" t="s">
        <v>5526</v>
      </c>
    </row>
    <row r="4184" spans="1:35">
      <c r="A4184" t="s">
        <v>4686</v>
      </c>
      <c r="B4184" s="2">
        <v>45357</v>
      </c>
      <c r="C4184" t="s">
        <v>238</v>
      </c>
      <c r="D4184" t="s">
        <v>31</v>
      </c>
      <c r="E4184" t="s">
        <v>129</v>
      </c>
      <c r="F4184" t="s">
        <v>33</v>
      </c>
      <c r="G4184">
        <v>54</v>
      </c>
      <c r="H4184" t="s">
        <v>71</v>
      </c>
      <c r="I4184" t="s">
        <v>72</v>
      </c>
      <c r="J4184" t="s">
        <v>73</v>
      </c>
      <c r="K4184" t="s">
        <v>37</v>
      </c>
      <c r="L4184" t="s">
        <v>142</v>
      </c>
      <c r="M4184" t="s">
        <v>39</v>
      </c>
      <c r="N4184" t="s">
        <v>126</v>
      </c>
      <c r="O4184">
        <v>1</v>
      </c>
      <c r="P4184" s="4">
        <v>1567</v>
      </c>
      <c r="Q4184" s="4">
        <v>925</v>
      </c>
      <c r="R4184" s="3">
        <v>0</v>
      </c>
      <c r="S4184" s="4">
        <v>1567</v>
      </c>
      <c r="T4184" s="4">
        <v>925</v>
      </c>
      <c r="U4184" s="4">
        <v>642</v>
      </c>
      <c r="V4184" s="3">
        <v>0.40970006381620933</v>
      </c>
      <c r="W4184" t="s">
        <v>54</v>
      </c>
      <c r="X4184" t="s">
        <v>76</v>
      </c>
      <c r="Y4184" t="s">
        <v>56</v>
      </c>
      <c r="Z4184">
        <v>2</v>
      </c>
      <c r="AA4184" t="s">
        <v>85</v>
      </c>
      <c r="AB4184" t="s">
        <v>132</v>
      </c>
      <c r="AC4184">
        <v>3.6</v>
      </c>
      <c r="AD4184">
        <v>2024</v>
      </c>
      <c r="AE4184">
        <v>3</v>
      </c>
      <c r="AF4184" t="s">
        <v>5534</v>
      </c>
      <c r="AG4184" t="s">
        <v>5528</v>
      </c>
      <c r="AH4184" t="s">
        <v>5519</v>
      </c>
      <c r="AI4184" t="s">
        <v>5523</v>
      </c>
    </row>
    <row r="4185" spans="1:35">
      <c r="A4185" t="s">
        <v>4687</v>
      </c>
      <c r="B4185" s="2">
        <v>45295</v>
      </c>
      <c r="C4185" t="s">
        <v>468</v>
      </c>
      <c r="D4185" t="s">
        <v>31</v>
      </c>
      <c r="E4185" t="s">
        <v>170</v>
      </c>
      <c r="F4185" t="s">
        <v>33</v>
      </c>
      <c r="G4185">
        <v>32</v>
      </c>
      <c r="H4185" t="s">
        <v>146</v>
      </c>
      <c r="I4185" t="s">
        <v>147</v>
      </c>
      <c r="J4185" t="s">
        <v>36</v>
      </c>
      <c r="K4185" t="s">
        <v>116</v>
      </c>
      <c r="L4185" t="s">
        <v>38</v>
      </c>
      <c r="M4185" t="s">
        <v>39</v>
      </c>
      <c r="N4185" t="s">
        <v>40</v>
      </c>
      <c r="O4185">
        <v>1</v>
      </c>
      <c r="P4185" s="4">
        <v>3331</v>
      </c>
      <c r="Q4185" s="4">
        <v>2398</v>
      </c>
      <c r="R4185" s="3">
        <v>0.15</v>
      </c>
      <c r="S4185" s="4">
        <v>2831</v>
      </c>
      <c r="T4185" s="4">
        <v>2398</v>
      </c>
      <c r="U4185" s="4">
        <v>433</v>
      </c>
      <c r="V4185" s="3">
        <v>0.15294948781349346</v>
      </c>
      <c r="W4185" t="s">
        <v>75</v>
      </c>
      <c r="X4185" t="s">
        <v>76</v>
      </c>
      <c r="Y4185" t="s">
        <v>56</v>
      </c>
      <c r="Z4185">
        <v>3</v>
      </c>
      <c r="AA4185" t="s">
        <v>185</v>
      </c>
      <c r="AB4185" t="s">
        <v>132</v>
      </c>
      <c r="AC4185">
        <v>3.8</v>
      </c>
      <c r="AD4185">
        <v>2024</v>
      </c>
      <c r="AE4185">
        <v>1</v>
      </c>
      <c r="AF4185" t="s">
        <v>5532</v>
      </c>
      <c r="AG4185" t="s">
        <v>5528</v>
      </c>
      <c r="AH4185" t="s">
        <v>5519</v>
      </c>
      <c r="AI4185" t="s">
        <v>5516</v>
      </c>
    </row>
    <row r="4186" spans="1:35">
      <c r="A4186" t="s">
        <v>4688</v>
      </c>
      <c r="B4186" s="2">
        <v>45390</v>
      </c>
      <c r="C4186" t="s">
        <v>466</v>
      </c>
      <c r="D4186" t="s">
        <v>31</v>
      </c>
      <c r="E4186" t="s">
        <v>60</v>
      </c>
      <c r="F4186" t="s">
        <v>70</v>
      </c>
      <c r="G4186">
        <v>44</v>
      </c>
      <c r="H4186" t="s">
        <v>34</v>
      </c>
      <c r="I4186" t="s">
        <v>35</v>
      </c>
      <c r="J4186" t="s">
        <v>36</v>
      </c>
      <c r="K4186" t="s">
        <v>106</v>
      </c>
      <c r="L4186" t="s">
        <v>155</v>
      </c>
      <c r="M4186" t="s">
        <v>63</v>
      </c>
      <c r="N4186" t="s">
        <v>40</v>
      </c>
      <c r="O4186">
        <v>1</v>
      </c>
      <c r="P4186" s="4">
        <v>14333</v>
      </c>
      <c r="Q4186" s="4">
        <v>10176</v>
      </c>
      <c r="R4186" s="3">
        <v>0.05</v>
      </c>
      <c r="S4186" s="4">
        <v>13616</v>
      </c>
      <c r="T4186" s="4">
        <v>10176</v>
      </c>
      <c r="U4186" s="4">
        <v>3440</v>
      </c>
      <c r="V4186" s="3">
        <v>0.25264394829612219</v>
      </c>
      <c r="W4186" t="s">
        <v>41</v>
      </c>
      <c r="X4186" t="s">
        <v>76</v>
      </c>
      <c r="Y4186" t="s">
        <v>56</v>
      </c>
      <c r="Z4186">
        <v>6</v>
      </c>
      <c r="AA4186" t="s">
        <v>77</v>
      </c>
      <c r="AB4186" t="s">
        <v>132</v>
      </c>
      <c r="AC4186">
        <v>4.8</v>
      </c>
      <c r="AD4186">
        <v>2024</v>
      </c>
      <c r="AE4186">
        <v>4</v>
      </c>
      <c r="AF4186" t="s">
        <v>5524</v>
      </c>
      <c r="AG4186" t="s">
        <v>5525</v>
      </c>
      <c r="AH4186" t="s">
        <v>5519</v>
      </c>
      <c r="AI4186" t="s">
        <v>5526</v>
      </c>
    </row>
    <row r="4187" spans="1:35">
      <c r="A4187" t="s">
        <v>4689</v>
      </c>
      <c r="B4187" s="2">
        <v>45601</v>
      </c>
      <c r="C4187" t="s">
        <v>565</v>
      </c>
      <c r="D4187" t="s">
        <v>31</v>
      </c>
      <c r="E4187" t="s">
        <v>135</v>
      </c>
      <c r="F4187" t="s">
        <v>33</v>
      </c>
      <c r="G4187">
        <v>45</v>
      </c>
      <c r="H4187" t="s">
        <v>80</v>
      </c>
      <c r="I4187" t="s">
        <v>81</v>
      </c>
      <c r="J4187" t="s">
        <v>82</v>
      </c>
      <c r="K4187" t="s">
        <v>257</v>
      </c>
      <c r="L4187" t="s">
        <v>101</v>
      </c>
      <c r="M4187" t="s">
        <v>39</v>
      </c>
      <c r="N4187" t="s">
        <v>40</v>
      </c>
      <c r="O4187">
        <v>2</v>
      </c>
      <c r="P4187" s="4">
        <v>20256</v>
      </c>
      <c r="Q4187" s="4">
        <v>14989</v>
      </c>
      <c r="R4187" s="3">
        <v>0</v>
      </c>
      <c r="S4187" s="4">
        <v>40512</v>
      </c>
      <c r="T4187" s="4">
        <v>29978</v>
      </c>
      <c r="U4187" s="4">
        <v>10534</v>
      </c>
      <c r="V4187" s="3">
        <v>0.26002172195892576</v>
      </c>
      <c r="W4187" t="s">
        <v>75</v>
      </c>
      <c r="X4187" t="s">
        <v>42</v>
      </c>
      <c r="Y4187" t="s">
        <v>56</v>
      </c>
      <c r="Z4187">
        <v>1</v>
      </c>
      <c r="AA4187" t="s">
        <v>94</v>
      </c>
      <c r="AB4187" t="s">
        <v>150</v>
      </c>
      <c r="AC4187">
        <v>4.4000000000000004</v>
      </c>
      <c r="AD4187">
        <v>2024</v>
      </c>
      <c r="AE4187">
        <v>11</v>
      </c>
      <c r="AF4187" t="s">
        <v>5535</v>
      </c>
      <c r="AG4187" t="s">
        <v>5518</v>
      </c>
      <c r="AH4187" t="s">
        <v>5522</v>
      </c>
      <c r="AI4187" t="s">
        <v>5523</v>
      </c>
    </row>
    <row r="4188" spans="1:35">
      <c r="A4188" t="s">
        <v>4690</v>
      </c>
      <c r="B4188" s="2">
        <v>44953</v>
      </c>
      <c r="C4188" t="s">
        <v>1365</v>
      </c>
      <c r="D4188" t="s">
        <v>31</v>
      </c>
      <c r="E4188" t="s">
        <v>98</v>
      </c>
      <c r="F4188" t="s">
        <v>70</v>
      </c>
      <c r="G4188">
        <v>24</v>
      </c>
      <c r="H4188" t="s">
        <v>71</v>
      </c>
      <c r="I4188" t="s">
        <v>72</v>
      </c>
      <c r="J4188" t="s">
        <v>73</v>
      </c>
      <c r="K4188" t="s">
        <v>74</v>
      </c>
      <c r="L4188" t="s">
        <v>137</v>
      </c>
      <c r="M4188" t="s">
        <v>39</v>
      </c>
      <c r="N4188" t="s">
        <v>93</v>
      </c>
      <c r="O4188">
        <v>4</v>
      </c>
      <c r="P4188" s="4">
        <v>11133</v>
      </c>
      <c r="Q4188" s="4">
        <v>6346</v>
      </c>
      <c r="R4188" s="3">
        <v>0</v>
      </c>
      <c r="S4188" s="4">
        <v>44532</v>
      </c>
      <c r="T4188" s="4">
        <v>25384</v>
      </c>
      <c r="U4188" s="4">
        <v>19148</v>
      </c>
      <c r="V4188" s="3">
        <v>0.42998293362076712</v>
      </c>
      <c r="W4188" t="s">
        <v>75</v>
      </c>
      <c r="X4188" t="s">
        <v>42</v>
      </c>
      <c r="Y4188" t="s">
        <v>56</v>
      </c>
      <c r="Z4188">
        <v>6</v>
      </c>
      <c r="AA4188" t="s">
        <v>159</v>
      </c>
      <c r="AB4188" t="s">
        <v>45</v>
      </c>
      <c r="AC4188">
        <v>4.2</v>
      </c>
      <c r="AD4188">
        <v>2023</v>
      </c>
      <c r="AE4188">
        <v>1</v>
      </c>
      <c r="AF4188" t="s">
        <v>5532</v>
      </c>
      <c r="AG4188" t="s">
        <v>5528</v>
      </c>
      <c r="AH4188" t="s">
        <v>5522</v>
      </c>
      <c r="AI4188" t="s">
        <v>5520</v>
      </c>
    </row>
    <row r="4189" spans="1:35">
      <c r="A4189" t="s">
        <v>4691</v>
      </c>
      <c r="B4189" s="2">
        <v>45014</v>
      </c>
      <c r="C4189" t="s">
        <v>1144</v>
      </c>
      <c r="D4189" t="s">
        <v>31</v>
      </c>
      <c r="E4189" t="s">
        <v>60</v>
      </c>
      <c r="F4189" t="s">
        <v>70</v>
      </c>
      <c r="G4189">
        <v>18</v>
      </c>
      <c r="H4189" t="s">
        <v>71</v>
      </c>
      <c r="I4189" t="s">
        <v>72</v>
      </c>
      <c r="J4189" t="s">
        <v>73</v>
      </c>
      <c r="K4189" t="s">
        <v>90</v>
      </c>
      <c r="L4189" t="s">
        <v>142</v>
      </c>
      <c r="M4189" t="s">
        <v>63</v>
      </c>
      <c r="N4189" t="s">
        <v>93</v>
      </c>
      <c r="O4189">
        <v>7</v>
      </c>
      <c r="P4189" s="4">
        <v>7640</v>
      </c>
      <c r="Q4189" s="4">
        <v>4508</v>
      </c>
      <c r="R4189" s="3">
        <v>0.2</v>
      </c>
      <c r="S4189" s="4">
        <v>42784</v>
      </c>
      <c r="T4189" s="4">
        <v>31556</v>
      </c>
      <c r="U4189" s="4">
        <v>11228</v>
      </c>
      <c r="V4189" s="3">
        <v>0.26243455497382201</v>
      </c>
      <c r="W4189" t="s">
        <v>41</v>
      </c>
      <c r="X4189" t="s">
        <v>42</v>
      </c>
      <c r="Y4189" t="s">
        <v>156</v>
      </c>
      <c r="Z4189">
        <v>0</v>
      </c>
      <c r="AA4189" t="s">
        <v>85</v>
      </c>
      <c r="AB4189" t="s">
        <v>45</v>
      </c>
      <c r="AC4189">
        <v>1.4</v>
      </c>
      <c r="AD4189">
        <v>2023</v>
      </c>
      <c r="AE4189">
        <v>3</v>
      </c>
      <c r="AF4189" t="s">
        <v>5534</v>
      </c>
      <c r="AG4189" t="s">
        <v>5528</v>
      </c>
      <c r="AH4189" t="s">
        <v>5522</v>
      </c>
      <c r="AI4189" t="s">
        <v>5520</v>
      </c>
    </row>
    <row r="4190" spans="1:35">
      <c r="A4190" t="s">
        <v>4692</v>
      </c>
      <c r="B4190" s="2">
        <v>45585</v>
      </c>
      <c r="C4190" t="s">
        <v>831</v>
      </c>
      <c r="D4190" t="s">
        <v>31</v>
      </c>
      <c r="E4190" t="s">
        <v>69</v>
      </c>
      <c r="F4190" t="s">
        <v>70</v>
      </c>
      <c r="G4190">
        <v>35</v>
      </c>
      <c r="H4190" t="s">
        <v>105</v>
      </c>
      <c r="I4190" t="s">
        <v>89</v>
      </c>
      <c r="J4190" t="s">
        <v>82</v>
      </c>
      <c r="K4190" t="s">
        <v>148</v>
      </c>
      <c r="L4190" t="s">
        <v>62</v>
      </c>
      <c r="M4190" t="s">
        <v>83</v>
      </c>
      <c r="N4190" t="s">
        <v>40</v>
      </c>
      <c r="O4190">
        <v>8</v>
      </c>
      <c r="P4190" s="4">
        <v>2924</v>
      </c>
      <c r="Q4190" s="4">
        <v>2135</v>
      </c>
      <c r="R4190" s="3">
        <v>0.2</v>
      </c>
      <c r="S4190" s="4">
        <v>18714</v>
      </c>
      <c r="T4190" s="4">
        <v>17080</v>
      </c>
      <c r="U4190" s="4">
        <v>1634</v>
      </c>
      <c r="V4190" s="3">
        <v>8.731431014213957E-2</v>
      </c>
      <c r="W4190" t="s">
        <v>75</v>
      </c>
      <c r="X4190" t="s">
        <v>42</v>
      </c>
      <c r="Y4190" t="s">
        <v>56</v>
      </c>
      <c r="Z4190">
        <v>3</v>
      </c>
      <c r="AA4190" t="s">
        <v>65</v>
      </c>
      <c r="AB4190" t="s">
        <v>194</v>
      </c>
      <c r="AC4190">
        <v>4.3</v>
      </c>
      <c r="AD4190">
        <v>2024</v>
      </c>
      <c r="AE4190">
        <v>10</v>
      </c>
      <c r="AF4190" t="s">
        <v>5517</v>
      </c>
      <c r="AG4190" t="s">
        <v>5518</v>
      </c>
      <c r="AH4190" t="s">
        <v>5519</v>
      </c>
      <c r="AI4190" t="s">
        <v>5526</v>
      </c>
    </row>
    <row r="4191" spans="1:35">
      <c r="A4191" t="s">
        <v>4693</v>
      </c>
      <c r="B4191" s="2">
        <v>45257</v>
      </c>
      <c r="C4191" t="s">
        <v>816</v>
      </c>
      <c r="D4191" t="s">
        <v>49</v>
      </c>
      <c r="E4191" t="s">
        <v>50</v>
      </c>
      <c r="F4191" t="s">
        <v>33</v>
      </c>
      <c r="G4191">
        <v>24</v>
      </c>
      <c r="H4191" t="s">
        <v>146</v>
      </c>
      <c r="I4191" t="s">
        <v>147</v>
      </c>
      <c r="J4191" t="s">
        <v>36</v>
      </c>
      <c r="K4191" t="s">
        <v>192</v>
      </c>
      <c r="L4191" t="s">
        <v>91</v>
      </c>
      <c r="M4191" t="s">
        <v>92</v>
      </c>
      <c r="N4191" t="s">
        <v>40</v>
      </c>
      <c r="O4191">
        <v>2</v>
      </c>
      <c r="P4191" s="4">
        <v>9200</v>
      </c>
      <c r="Q4191" s="4">
        <v>5520</v>
      </c>
      <c r="R4191" s="3">
        <v>0.05</v>
      </c>
      <c r="S4191" s="4">
        <v>17480</v>
      </c>
      <c r="T4191" s="4">
        <v>11040</v>
      </c>
      <c r="U4191" s="4">
        <v>6440</v>
      </c>
      <c r="V4191" s="3">
        <v>0.36842105263157893</v>
      </c>
      <c r="W4191" t="s">
        <v>54</v>
      </c>
      <c r="X4191" t="s">
        <v>42</v>
      </c>
      <c r="Y4191" t="s">
        <v>56</v>
      </c>
      <c r="Z4191">
        <v>5</v>
      </c>
      <c r="AA4191" t="s">
        <v>193</v>
      </c>
      <c r="AB4191" t="s">
        <v>66</v>
      </c>
      <c r="AC4191">
        <v>4.3</v>
      </c>
      <c r="AD4191">
        <v>2023</v>
      </c>
      <c r="AE4191">
        <v>11</v>
      </c>
      <c r="AF4191" t="s">
        <v>5535</v>
      </c>
      <c r="AG4191" t="s">
        <v>5518</v>
      </c>
      <c r="AH4191" t="s">
        <v>5519</v>
      </c>
      <c r="AI4191" t="s">
        <v>5520</v>
      </c>
    </row>
    <row r="4192" spans="1:35">
      <c r="A4192" t="s">
        <v>4694</v>
      </c>
      <c r="B4192" s="2">
        <v>45052</v>
      </c>
      <c r="C4192" t="s">
        <v>1127</v>
      </c>
      <c r="D4192" t="s">
        <v>31</v>
      </c>
      <c r="E4192" t="s">
        <v>119</v>
      </c>
      <c r="F4192" t="s">
        <v>70</v>
      </c>
      <c r="G4192">
        <v>36</v>
      </c>
      <c r="H4192" t="s">
        <v>99</v>
      </c>
      <c r="I4192" t="s">
        <v>99</v>
      </c>
      <c r="J4192" t="s">
        <v>100</v>
      </c>
      <c r="K4192" t="s">
        <v>125</v>
      </c>
      <c r="L4192" t="s">
        <v>131</v>
      </c>
      <c r="M4192" t="s">
        <v>107</v>
      </c>
      <c r="N4192" t="s">
        <v>113</v>
      </c>
      <c r="O4192">
        <v>6</v>
      </c>
      <c r="P4192" s="4">
        <v>17965</v>
      </c>
      <c r="Q4192" s="4">
        <v>12037</v>
      </c>
      <c r="R4192" s="3">
        <v>0.1</v>
      </c>
      <c r="S4192" s="4">
        <v>97011</v>
      </c>
      <c r="T4192" s="4">
        <v>72222</v>
      </c>
      <c r="U4192" s="4">
        <v>24789</v>
      </c>
      <c r="V4192" s="3">
        <v>0.25552772366020349</v>
      </c>
      <c r="W4192" t="s">
        <v>75</v>
      </c>
      <c r="X4192" t="s">
        <v>55</v>
      </c>
      <c r="Y4192" t="s">
        <v>43</v>
      </c>
      <c r="Z4192">
        <v>0</v>
      </c>
      <c r="AA4192" t="s">
        <v>65</v>
      </c>
      <c r="AB4192" t="s">
        <v>194</v>
      </c>
      <c r="AC4192" t="s">
        <v>46</v>
      </c>
      <c r="AD4192">
        <v>2023</v>
      </c>
      <c r="AE4192">
        <v>5</v>
      </c>
      <c r="AF4192" t="s">
        <v>5529</v>
      </c>
      <c r="AG4192" t="s">
        <v>5525</v>
      </c>
      <c r="AH4192" t="s">
        <v>5515</v>
      </c>
      <c r="AI4192" t="s">
        <v>5526</v>
      </c>
    </row>
    <row r="4193" spans="1:35">
      <c r="A4193" t="s">
        <v>4695</v>
      </c>
      <c r="B4193" s="2">
        <v>45489</v>
      </c>
      <c r="C4193" t="s">
        <v>158</v>
      </c>
      <c r="D4193" t="s">
        <v>31</v>
      </c>
      <c r="E4193" t="s">
        <v>50</v>
      </c>
      <c r="F4193" t="s">
        <v>33</v>
      </c>
      <c r="G4193">
        <v>23</v>
      </c>
      <c r="H4193" t="s">
        <v>146</v>
      </c>
      <c r="I4193" t="s">
        <v>147</v>
      </c>
      <c r="J4193" t="s">
        <v>36</v>
      </c>
      <c r="K4193" t="s">
        <v>302</v>
      </c>
      <c r="L4193" t="s">
        <v>62</v>
      </c>
      <c r="M4193" t="s">
        <v>63</v>
      </c>
      <c r="N4193" t="s">
        <v>40</v>
      </c>
      <c r="O4193">
        <v>6</v>
      </c>
      <c r="P4193" s="4">
        <v>4915</v>
      </c>
      <c r="Q4193" s="4">
        <v>3490</v>
      </c>
      <c r="R4193" s="3">
        <v>0.05</v>
      </c>
      <c r="S4193" s="4">
        <v>28016</v>
      </c>
      <c r="T4193" s="4">
        <v>20940</v>
      </c>
      <c r="U4193" s="4">
        <v>7076</v>
      </c>
      <c r="V4193" s="3">
        <v>0.2525699600228441</v>
      </c>
      <c r="W4193" t="s">
        <v>75</v>
      </c>
      <c r="X4193" t="s">
        <v>42</v>
      </c>
      <c r="Y4193" t="s">
        <v>56</v>
      </c>
      <c r="Z4193">
        <v>5</v>
      </c>
      <c r="AA4193" t="s">
        <v>226</v>
      </c>
      <c r="AB4193" t="s">
        <v>194</v>
      </c>
      <c r="AC4193">
        <v>4.0999999999999996</v>
      </c>
      <c r="AD4193">
        <v>2024</v>
      </c>
      <c r="AE4193">
        <v>7</v>
      </c>
      <c r="AF4193" t="s">
        <v>5533</v>
      </c>
      <c r="AG4193" t="s">
        <v>5514</v>
      </c>
      <c r="AH4193" t="s">
        <v>5522</v>
      </c>
      <c r="AI4193" t="s">
        <v>5520</v>
      </c>
    </row>
    <row r="4194" spans="1:35">
      <c r="A4194" t="s">
        <v>4696</v>
      </c>
      <c r="B4194" s="2">
        <v>45513</v>
      </c>
      <c r="C4194" t="s">
        <v>1008</v>
      </c>
      <c r="D4194" t="s">
        <v>49</v>
      </c>
      <c r="E4194" t="s">
        <v>124</v>
      </c>
      <c r="F4194" t="s">
        <v>70</v>
      </c>
      <c r="G4194">
        <v>50</v>
      </c>
      <c r="H4194" t="s">
        <v>105</v>
      </c>
      <c r="I4194" t="s">
        <v>89</v>
      </c>
      <c r="J4194" t="s">
        <v>82</v>
      </c>
      <c r="K4194" t="s">
        <v>192</v>
      </c>
      <c r="L4194" t="s">
        <v>38</v>
      </c>
      <c r="M4194" t="s">
        <v>39</v>
      </c>
      <c r="N4194" t="s">
        <v>40</v>
      </c>
      <c r="O4194">
        <v>1</v>
      </c>
      <c r="P4194" s="4">
        <v>17563</v>
      </c>
      <c r="Q4194" s="4">
        <v>13172</v>
      </c>
      <c r="R4194" s="3">
        <v>0.1</v>
      </c>
      <c r="S4194" s="4">
        <v>15807</v>
      </c>
      <c r="T4194" s="4">
        <v>13172</v>
      </c>
      <c r="U4194" s="4">
        <v>2635</v>
      </c>
      <c r="V4194" s="3">
        <v>0.16669829822230658</v>
      </c>
      <c r="W4194" t="s">
        <v>75</v>
      </c>
      <c r="X4194" t="s">
        <v>42</v>
      </c>
      <c r="Y4194" t="s">
        <v>171</v>
      </c>
      <c r="Z4194">
        <v>14</v>
      </c>
      <c r="AA4194" t="s">
        <v>159</v>
      </c>
      <c r="AB4194" t="s">
        <v>66</v>
      </c>
      <c r="AC4194" t="s">
        <v>46</v>
      </c>
      <c r="AD4194">
        <v>2024</v>
      </c>
      <c r="AE4194">
        <v>8</v>
      </c>
      <c r="AF4194" t="s">
        <v>5513</v>
      </c>
      <c r="AG4194" t="s">
        <v>5514</v>
      </c>
      <c r="AH4194" t="s">
        <v>5519</v>
      </c>
      <c r="AI4194" t="s">
        <v>5523</v>
      </c>
    </row>
    <row r="4195" spans="1:35">
      <c r="A4195" t="s">
        <v>4697</v>
      </c>
      <c r="B4195" s="2">
        <v>44982</v>
      </c>
      <c r="C4195" t="s">
        <v>608</v>
      </c>
      <c r="D4195" t="s">
        <v>31</v>
      </c>
      <c r="E4195" t="s">
        <v>60</v>
      </c>
      <c r="F4195" t="s">
        <v>70</v>
      </c>
      <c r="G4195">
        <v>41</v>
      </c>
      <c r="H4195" t="s">
        <v>34</v>
      </c>
      <c r="I4195" t="s">
        <v>35</v>
      </c>
      <c r="J4195" t="s">
        <v>36</v>
      </c>
      <c r="K4195" t="s">
        <v>61</v>
      </c>
      <c r="L4195" t="s">
        <v>62</v>
      </c>
      <c r="M4195" t="s">
        <v>63</v>
      </c>
      <c r="N4195" t="s">
        <v>126</v>
      </c>
      <c r="O4195">
        <v>1</v>
      </c>
      <c r="P4195" s="4">
        <v>13171</v>
      </c>
      <c r="Q4195" s="4">
        <v>9615</v>
      </c>
      <c r="R4195" s="3">
        <v>0.15</v>
      </c>
      <c r="S4195" s="4">
        <v>11195</v>
      </c>
      <c r="T4195" s="4">
        <v>9615</v>
      </c>
      <c r="U4195" s="4">
        <v>1580</v>
      </c>
      <c r="V4195" s="3">
        <v>0.14113443501563197</v>
      </c>
      <c r="W4195" t="s">
        <v>54</v>
      </c>
      <c r="X4195" t="s">
        <v>55</v>
      </c>
      <c r="Y4195" t="s">
        <v>56</v>
      </c>
      <c r="Z4195">
        <v>4</v>
      </c>
      <c r="AA4195" t="s">
        <v>85</v>
      </c>
      <c r="AB4195" t="s">
        <v>95</v>
      </c>
      <c r="AC4195">
        <v>3.8</v>
      </c>
      <c r="AD4195">
        <v>2023</v>
      </c>
      <c r="AE4195">
        <v>2</v>
      </c>
      <c r="AF4195" t="s">
        <v>5527</v>
      </c>
      <c r="AG4195" t="s">
        <v>5528</v>
      </c>
      <c r="AH4195" t="s">
        <v>5519</v>
      </c>
      <c r="AI4195" t="s">
        <v>5526</v>
      </c>
    </row>
    <row r="4196" spans="1:35">
      <c r="A4196" t="s">
        <v>4698</v>
      </c>
      <c r="B4196" s="2">
        <v>45462</v>
      </c>
      <c r="C4196" t="s">
        <v>1060</v>
      </c>
      <c r="D4196" t="s">
        <v>49</v>
      </c>
      <c r="E4196" t="s">
        <v>50</v>
      </c>
      <c r="F4196" t="s">
        <v>33</v>
      </c>
      <c r="G4196">
        <v>27</v>
      </c>
      <c r="H4196" t="s">
        <v>105</v>
      </c>
      <c r="I4196" t="s">
        <v>89</v>
      </c>
      <c r="J4196" t="s">
        <v>82</v>
      </c>
      <c r="K4196" t="s">
        <v>214</v>
      </c>
      <c r="L4196" t="s">
        <v>155</v>
      </c>
      <c r="M4196" t="s">
        <v>83</v>
      </c>
      <c r="N4196" t="s">
        <v>53</v>
      </c>
      <c r="O4196">
        <v>4</v>
      </c>
      <c r="P4196" s="4">
        <v>20285</v>
      </c>
      <c r="Q4196" s="4">
        <v>14808</v>
      </c>
      <c r="R4196" s="3">
        <v>0.1</v>
      </c>
      <c r="S4196" s="4">
        <v>73026</v>
      </c>
      <c r="T4196" s="4">
        <v>59232</v>
      </c>
      <c r="U4196" s="4">
        <v>13794</v>
      </c>
      <c r="V4196" s="3">
        <v>0.18889162763947087</v>
      </c>
      <c r="W4196" t="s">
        <v>84</v>
      </c>
      <c r="X4196" t="s">
        <v>55</v>
      </c>
      <c r="Y4196" t="s">
        <v>56</v>
      </c>
      <c r="Z4196">
        <v>2</v>
      </c>
      <c r="AA4196" t="s">
        <v>108</v>
      </c>
      <c r="AB4196" t="s">
        <v>150</v>
      </c>
      <c r="AC4196">
        <v>4.4000000000000004</v>
      </c>
      <c r="AD4196">
        <v>2024</v>
      </c>
      <c r="AE4196">
        <v>6</v>
      </c>
      <c r="AF4196" t="s">
        <v>5530</v>
      </c>
      <c r="AG4196" t="s">
        <v>5525</v>
      </c>
      <c r="AH4196" t="s">
        <v>5515</v>
      </c>
      <c r="AI4196" t="s">
        <v>5516</v>
      </c>
    </row>
    <row r="4197" spans="1:35">
      <c r="A4197" t="s">
        <v>4699</v>
      </c>
      <c r="B4197" s="2">
        <v>45527</v>
      </c>
      <c r="C4197" t="s">
        <v>673</v>
      </c>
      <c r="D4197" t="s">
        <v>49</v>
      </c>
      <c r="E4197" t="s">
        <v>111</v>
      </c>
      <c r="F4197" t="s">
        <v>70</v>
      </c>
      <c r="G4197">
        <v>21</v>
      </c>
      <c r="H4197" t="s">
        <v>34</v>
      </c>
      <c r="I4197" t="s">
        <v>35</v>
      </c>
      <c r="J4197" t="s">
        <v>36</v>
      </c>
      <c r="K4197" t="s">
        <v>61</v>
      </c>
      <c r="L4197" t="s">
        <v>155</v>
      </c>
      <c r="M4197" t="s">
        <v>107</v>
      </c>
      <c r="N4197" t="s">
        <v>64</v>
      </c>
      <c r="O4197">
        <v>4</v>
      </c>
      <c r="P4197" s="4">
        <v>3727</v>
      </c>
      <c r="Q4197" s="4">
        <v>2683</v>
      </c>
      <c r="R4197" s="3">
        <v>0.05</v>
      </c>
      <c r="S4197" s="4">
        <v>14163</v>
      </c>
      <c r="T4197" s="4">
        <v>10732</v>
      </c>
      <c r="U4197" s="4">
        <v>3431</v>
      </c>
      <c r="V4197" s="3">
        <v>0.24225093553625646</v>
      </c>
      <c r="W4197" t="s">
        <v>84</v>
      </c>
      <c r="X4197" t="s">
        <v>42</v>
      </c>
      <c r="Y4197" t="s">
        <v>43</v>
      </c>
      <c r="Z4197">
        <v>0</v>
      </c>
      <c r="AA4197" t="s">
        <v>226</v>
      </c>
      <c r="AB4197" t="s">
        <v>45</v>
      </c>
      <c r="AC4197" t="s">
        <v>46</v>
      </c>
      <c r="AD4197">
        <v>2024</v>
      </c>
      <c r="AE4197">
        <v>8</v>
      </c>
      <c r="AF4197" t="s">
        <v>5513</v>
      </c>
      <c r="AG4197" t="s">
        <v>5514</v>
      </c>
      <c r="AH4197" t="s">
        <v>5519</v>
      </c>
      <c r="AI4197" t="s">
        <v>5520</v>
      </c>
    </row>
    <row r="4198" spans="1:35">
      <c r="A4198" t="s">
        <v>4700</v>
      </c>
      <c r="B4198" s="2">
        <v>45446</v>
      </c>
      <c r="C4198" t="s">
        <v>862</v>
      </c>
      <c r="D4198" t="s">
        <v>31</v>
      </c>
      <c r="E4198" t="s">
        <v>98</v>
      </c>
      <c r="F4198" t="s">
        <v>70</v>
      </c>
      <c r="G4198">
        <v>23</v>
      </c>
      <c r="H4198" t="s">
        <v>105</v>
      </c>
      <c r="I4198" t="s">
        <v>89</v>
      </c>
      <c r="J4198" t="s">
        <v>82</v>
      </c>
      <c r="K4198" t="s">
        <v>184</v>
      </c>
      <c r="L4198" t="s">
        <v>38</v>
      </c>
      <c r="M4198" t="s">
        <v>92</v>
      </c>
      <c r="N4198" t="s">
        <v>93</v>
      </c>
      <c r="O4198">
        <v>1</v>
      </c>
      <c r="P4198" s="4">
        <v>11672</v>
      </c>
      <c r="Q4198" s="4">
        <v>7237</v>
      </c>
      <c r="R4198" s="3">
        <v>0.2</v>
      </c>
      <c r="S4198" s="4">
        <v>9338</v>
      </c>
      <c r="T4198" s="4">
        <v>7237</v>
      </c>
      <c r="U4198" s="4">
        <v>2101</v>
      </c>
      <c r="V4198" s="3">
        <v>0.22499464553437568</v>
      </c>
      <c r="W4198" t="s">
        <v>75</v>
      </c>
      <c r="X4198" t="s">
        <v>76</v>
      </c>
      <c r="Y4198" t="s">
        <v>43</v>
      </c>
      <c r="Z4198">
        <v>0</v>
      </c>
      <c r="AA4198" t="s">
        <v>44</v>
      </c>
      <c r="AB4198" t="s">
        <v>194</v>
      </c>
      <c r="AC4198" t="s">
        <v>46</v>
      </c>
      <c r="AD4198">
        <v>2024</v>
      </c>
      <c r="AE4198">
        <v>6</v>
      </c>
      <c r="AF4198" t="s">
        <v>5530</v>
      </c>
      <c r="AG4198" t="s">
        <v>5525</v>
      </c>
      <c r="AH4198" t="s">
        <v>5519</v>
      </c>
      <c r="AI4198" t="s">
        <v>5520</v>
      </c>
    </row>
    <row r="4199" spans="1:35">
      <c r="A4199" t="s">
        <v>4701</v>
      </c>
      <c r="B4199" s="2">
        <v>45028</v>
      </c>
      <c r="C4199" t="s">
        <v>831</v>
      </c>
      <c r="D4199" t="s">
        <v>49</v>
      </c>
      <c r="E4199" t="s">
        <v>124</v>
      </c>
      <c r="F4199" t="s">
        <v>70</v>
      </c>
      <c r="G4199">
        <v>43</v>
      </c>
      <c r="H4199" t="s">
        <v>71</v>
      </c>
      <c r="I4199" t="s">
        <v>72</v>
      </c>
      <c r="J4199" t="s">
        <v>73</v>
      </c>
      <c r="K4199" t="s">
        <v>61</v>
      </c>
      <c r="L4199" t="s">
        <v>91</v>
      </c>
      <c r="M4199" t="s">
        <v>63</v>
      </c>
      <c r="N4199" t="s">
        <v>53</v>
      </c>
      <c r="O4199">
        <v>6</v>
      </c>
      <c r="P4199" s="4">
        <v>10778</v>
      </c>
      <c r="Q4199" s="4">
        <v>6790</v>
      </c>
      <c r="R4199" s="3">
        <v>0.15</v>
      </c>
      <c r="S4199" s="4">
        <v>54968</v>
      </c>
      <c r="T4199" s="4">
        <v>40740</v>
      </c>
      <c r="U4199" s="4">
        <v>14228</v>
      </c>
      <c r="V4199" s="3">
        <v>0.2588415077863484</v>
      </c>
      <c r="W4199" t="s">
        <v>41</v>
      </c>
      <c r="X4199" t="s">
        <v>42</v>
      </c>
      <c r="Y4199" t="s">
        <v>56</v>
      </c>
      <c r="Z4199">
        <v>2</v>
      </c>
      <c r="AA4199" t="s">
        <v>159</v>
      </c>
      <c r="AB4199" t="s">
        <v>194</v>
      </c>
      <c r="AC4199">
        <v>3.7</v>
      </c>
      <c r="AD4199">
        <v>2023</v>
      </c>
      <c r="AE4199">
        <v>4</v>
      </c>
      <c r="AF4199" t="s">
        <v>5524</v>
      </c>
      <c r="AG4199" t="s">
        <v>5525</v>
      </c>
      <c r="AH4199" t="s">
        <v>5515</v>
      </c>
      <c r="AI4199" t="s">
        <v>5526</v>
      </c>
    </row>
    <row r="4200" spans="1:35">
      <c r="A4200" t="s">
        <v>4702</v>
      </c>
      <c r="B4200" s="2">
        <v>45240</v>
      </c>
      <c r="C4200" t="s">
        <v>728</v>
      </c>
      <c r="D4200" t="s">
        <v>31</v>
      </c>
      <c r="E4200" t="s">
        <v>135</v>
      </c>
      <c r="F4200" t="s">
        <v>33</v>
      </c>
      <c r="G4200">
        <v>24</v>
      </c>
      <c r="H4200" t="s">
        <v>80</v>
      </c>
      <c r="I4200" t="s">
        <v>81</v>
      </c>
      <c r="J4200" t="s">
        <v>82</v>
      </c>
      <c r="K4200" t="s">
        <v>337</v>
      </c>
      <c r="L4200" t="s">
        <v>131</v>
      </c>
      <c r="M4200" t="s">
        <v>63</v>
      </c>
      <c r="N4200" t="s">
        <v>93</v>
      </c>
      <c r="O4200">
        <v>7</v>
      </c>
      <c r="P4200" s="4">
        <v>7304</v>
      </c>
      <c r="Q4200" s="4">
        <v>4528</v>
      </c>
      <c r="R4200" s="3">
        <v>0.15</v>
      </c>
      <c r="S4200" s="4">
        <v>43459</v>
      </c>
      <c r="T4200" s="4">
        <v>31696</v>
      </c>
      <c r="U4200" s="4">
        <v>11763</v>
      </c>
      <c r="V4200" s="3">
        <v>0.27066890632550222</v>
      </c>
      <c r="W4200" t="s">
        <v>41</v>
      </c>
      <c r="X4200" t="s">
        <v>76</v>
      </c>
      <c r="Y4200" t="s">
        <v>171</v>
      </c>
      <c r="Z4200">
        <v>15</v>
      </c>
      <c r="AA4200" t="s">
        <v>220</v>
      </c>
      <c r="AB4200" t="s">
        <v>95</v>
      </c>
      <c r="AC4200" t="s">
        <v>46</v>
      </c>
      <c r="AD4200">
        <v>2023</v>
      </c>
      <c r="AE4200">
        <v>11</v>
      </c>
      <c r="AF4200" t="s">
        <v>5535</v>
      </c>
      <c r="AG4200" t="s">
        <v>5518</v>
      </c>
      <c r="AH4200" t="s">
        <v>5522</v>
      </c>
      <c r="AI4200" t="s">
        <v>5520</v>
      </c>
    </row>
    <row r="4201" spans="1:35">
      <c r="A4201" t="s">
        <v>4703</v>
      </c>
      <c r="B4201" s="2">
        <v>45026</v>
      </c>
      <c r="C4201" t="s">
        <v>1005</v>
      </c>
      <c r="D4201" t="s">
        <v>31</v>
      </c>
      <c r="E4201" t="s">
        <v>170</v>
      </c>
      <c r="F4201" t="s">
        <v>33</v>
      </c>
      <c r="G4201">
        <v>45</v>
      </c>
      <c r="H4201" t="s">
        <v>146</v>
      </c>
      <c r="I4201" t="s">
        <v>147</v>
      </c>
      <c r="J4201" t="s">
        <v>36</v>
      </c>
      <c r="K4201" t="s">
        <v>219</v>
      </c>
      <c r="L4201" t="s">
        <v>155</v>
      </c>
      <c r="M4201" t="s">
        <v>107</v>
      </c>
      <c r="N4201" t="s">
        <v>126</v>
      </c>
      <c r="O4201">
        <v>3</v>
      </c>
      <c r="P4201" s="4">
        <v>9317</v>
      </c>
      <c r="Q4201" s="4">
        <v>7267</v>
      </c>
      <c r="R4201" s="3">
        <v>0.15</v>
      </c>
      <c r="S4201" s="4">
        <v>23758</v>
      </c>
      <c r="T4201" s="4">
        <v>21801</v>
      </c>
      <c r="U4201" s="4">
        <v>1957</v>
      </c>
      <c r="V4201" s="3">
        <v>8.2372253556696695E-2</v>
      </c>
      <c r="W4201" t="s">
        <v>54</v>
      </c>
      <c r="X4201" t="s">
        <v>42</v>
      </c>
      <c r="Y4201" t="s">
        <v>56</v>
      </c>
      <c r="Z4201">
        <v>1</v>
      </c>
      <c r="AA4201" t="s">
        <v>185</v>
      </c>
      <c r="AB4201" t="s">
        <v>194</v>
      </c>
      <c r="AC4201">
        <v>3</v>
      </c>
      <c r="AD4201">
        <v>2023</v>
      </c>
      <c r="AE4201">
        <v>4</v>
      </c>
      <c r="AF4201" t="s">
        <v>5524</v>
      </c>
      <c r="AG4201" t="s">
        <v>5525</v>
      </c>
      <c r="AH4201" t="s">
        <v>5522</v>
      </c>
      <c r="AI4201" t="s">
        <v>5523</v>
      </c>
    </row>
    <row r="4202" spans="1:35">
      <c r="A4202" t="s">
        <v>4704</v>
      </c>
      <c r="B4202" s="2">
        <v>45448</v>
      </c>
      <c r="C4202" t="s">
        <v>605</v>
      </c>
      <c r="D4202" t="s">
        <v>49</v>
      </c>
      <c r="E4202" t="s">
        <v>111</v>
      </c>
      <c r="F4202" t="s">
        <v>70</v>
      </c>
      <c r="G4202">
        <v>44</v>
      </c>
      <c r="H4202" t="s">
        <v>99</v>
      </c>
      <c r="I4202" t="s">
        <v>99</v>
      </c>
      <c r="J4202" t="s">
        <v>100</v>
      </c>
      <c r="K4202" t="s">
        <v>302</v>
      </c>
      <c r="L4202" t="s">
        <v>155</v>
      </c>
      <c r="M4202" t="s">
        <v>83</v>
      </c>
      <c r="N4202" t="s">
        <v>93</v>
      </c>
      <c r="O4202">
        <v>4</v>
      </c>
      <c r="P4202" s="4">
        <v>23648</v>
      </c>
      <c r="Q4202" s="4">
        <v>13243</v>
      </c>
      <c r="R4202" s="3">
        <v>0.15</v>
      </c>
      <c r="S4202" s="4">
        <v>80403</v>
      </c>
      <c r="T4202" s="4">
        <v>52972</v>
      </c>
      <c r="U4202" s="4">
        <v>27431</v>
      </c>
      <c r="V4202" s="3">
        <v>0.34116886185838835</v>
      </c>
      <c r="W4202" t="s">
        <v>75</v>
      </c>
      <c r="X4202" t="s">
        <v>76</v>
      </c>
      <c r="Y4202" t="s">
        <v>56</v>
      </c>
      <c r="Z4202">
        <v>1</v>
      </c>
      <c r="AA4202" t="s">
        <v>149</v>
      </c>
      <c r="AB4202" t="s">
        <v>45</v>
      </c>
      <c r="AC4202">
        <v>3.5</v>
      </c>
      <c r="AD4202">
        <v>2024</v>
      </c>
      <c r="AE4202">
        <v>6</v>
      </c>
      <c r="AF4202" t="s">
        <v>5530</v>
      </c>
      <c r="AG4202" t="s">
        <v>5525</v>
      </c>
      <c r="AH4202" t="s">
        <v>5515</v>
      </c>
      <c r="AI4202" t="s">
        <v>5526</v>
      </c>
    </row>
    <row r="4203" spans="1:35">
      <c r="A4203" t="s">
        <v>4705</v>
      </c>
      <c r="B4203" s="2">
        <v>45331</v>
      </c>
      <c r="C4203" t="s">
        <v>1203</v>
      </c>
      <c r="D4203" t="s">
        <v>31</v>
      </c>
      <c r="E4203" t="s">
        <v>32</v>
      </c>
      <c r="F4203" t="s">
        <v>33</v>
      </c>
      <c r="G4203">
        <v>23</v>
      </c>
      <c r="H4203" t="s">
        <v>88</v>
      </c>
      <c r="I4203" t="s">
        <v>89</v>
      </c>
      <c r="J4203" t="s">
        <v>82</v>
      </c>
      <c r="K4203" t="s">
        <v>61</v>
      </c>
      <c r="L4203" t="s">
        <v>52</v>
      </c>
      <c r="M4203" t="s">
        <v>92</v>
      </c>
      <c r="N4203" t="s">
        <v>93</v>
      </c>
      <c r="O4203">
        <v>6</v>
      </c>
      <c r="P4203" s="4">
        <v>1048</v>
      </c>
      <c r="Q4203" s="4">
        <v>660</v>
      </c>
      <c r="R4203" s="3">
        <v>0.1</v>
      </c>
      <c r="S4203" s="4">
        <v>5659</v>
      </c>
      <c r="T4203" s="4">
        <v>3960</v>
      </c>
      <c r="U4203" s="4">
        <v>1699</v>
      </c>
      <c r="V4203" s="3">
        <v>0.30022972256582436</v>
      </c>
      <c r="W4203" t="s">
        <v>54</v>
      </c>
      <c r="X4203" t="s">
        <v>55</v>
      </c>
      <c r="Y4203" t="s">
        <v>171</v>
      </c>
      <c r="Z4203">
        <v>5</v>
      </c>
      <c r="AA4203" t="s">
        <v>149</v>
      </c>
      <c r="AB4203" t="s">
        <v>66</v>
      </c>
      <c r="AC4203" t="s">
        <v>46</v>
      </c>
      <c r="AD4203">
        <v>2024</v>
      </c>
      <c r="AE4203">
        <v>2</v>
      </c>
      <c r="AF4203" t="s">
        <v>5527</v>
      </c>
      <c r="AG4203" t="s">
        <v>5528</v>
      </c>
      <c r="AH4203" t="s">
        <v>5519</v>
      </c>
      <c r="AI4203" t="s">
        <v>5520</v>
      </c>
    </row>
    <row r="4204" spans="1:35">
      <c r="A4204" t="s">
        <v>4706</v>
      </c>
      <c r="B4204" s="2">
        <v>44944</v>
      </c>
      <c r="C4204" t="s">
        <v>377</v>
      </c>
      <c r="D4204" t="s">
        <v>31</v>
      </c>
      <c r="E4204" t="s">
        <v>129</v>
      </c>
      <c r="F4204" t="s">
        <v>33</v>
      </c>
      <c r="G4204">
        <v>37</v>
      </c>
      <c r="H4204" t="s">
        <v>153</v>
      </c>
      <c r="I4204" t="s">
        <v>154</v>
      </c>
      <c r="J4204" t="s">
        <v>36</v>
      </c>
      <c r="K4204" t="s">
        <v>239</v>
      </c>
      <c r="L4204" t="s">
        <v>155</v>
      </c>
      <c r="M4204" t="s">
        <v>107</v>
      </c>
      <c r="N4204" t="s">
        <v>64</v>
      </c>
      <c r="O4204">
        <v>8</v>
      </c>
      <c r="P4204" s="4">
        <v>23317</v>
      </c>
      <c r="Q4204" s="4">
        <v>14923</v>
      </c>
      <c r="R4204" s="3">
        <v>0.2</v>
      </c>
      <c r="S4204" s="4">
        <v>149229</v>
      </c>
      <c r="T4204" s="4">
        <v>119384</v>
      </c>
      <c r="U4204" s="4">
        <v>29845</v>
      </c>
      <c r="V4204" s="3">
        <v>0.19999463911170082</v>
      </c>
      <c r="W4204" t="s">
        <v>84</v>
      </c>
      <c r="X4204" t="s">
        <v>42</v>
      </c>
      <c r="Y4204" t="s">
        <v>56</v>
      </c>
      <c r="Z4204">
        <v>2</v>
      </c>
      <c r="AA4204" t="s">
        <v>65</v>
      </c>
      <c r="AB4204" t="s">
        <v>66</v>
      </c>
      <c r="AC4204">
        <v>3.7</v>
      </c>
      <c r="AD4204">
        <v>2023</v>
      </c>
      <c r="AE4204">
        <v>1</v>
      </c>
      <c r="AF4204" t="s">
        <v>5532</v>
      </c>
      <c r="AG4204" t="s">
        <v>5528</v>
      </c>
      <c r="AH4204" t="s">
        <v>5515</v>
      </c>
      <c r="AI4204" t="s">
        <v>5526</v>
      </c>
    </row>
    <row r="4205" spans="1:35">
      <c r="A4205" t="s">
        <v>4707</v>
      </c>
      <c r="B4205" s="2">
        <v>45486</v>
      </c>
      <c r="C4205" t="s">
        <v>1606</v>
      </c>
      <c r="D4205" t="s">
        <v>31</v>
      </c>
      <c r="E4205" t="s">
        <v>50</v>
      </c>
      <c r="F4205" t="s">
        <v>33</v>
      </c>
      <c r="G4205">
        <v>45</v>
      </c>
      <c r="H4205" t="s">
        <v>153</v>
      </c>
      <c r="I4205" t="s">
        <v>154</v>
      </c>
      <c r="J4205" t="s">
        <v>36</v>
      </c>
      <c r="K4205" t="s">
        <v>116</v>
      </c>
      <c r="L4205" t="s">
        <v>91</v>
      </c>
      <c r="M4205" t="s">
        <v>63</v>
      </c>
      <c r="N4205" t="s">
        <v>93</v>
      </c>
      <c r="O4205">
        <v>5</v>
      </c>
      <c r="P4205" s="4">
        <v>3939</v>
      </c>
      <c r="Q4205" s="4">
        <v>2166</v>
      </c>
      <c r="R4205" s="3">
        <v>0.1</v>
      </c>
      <c r="S4205" s="4">
        <v>17726</v>
      </c>
      <c r="T4205" s="4">
        <v>10830</v>
      </c>
      <c r="U4205" s="4">
        <v>6896</v>
      </c>
      <c r="V4205" s="3">
        <v>0.38903305878370753</v>
      </c>
      <c r="W4205" t="s">
        <v>54</v>
      </c>
      <c r="X4205" t="s">
        <v>42</v>
      </c>
      <c r="Y4205" t="s">
        <v>56</v>
      </c>
      <c r="Z4205">
        <v>5</v>
      </c>
      <c r="AA4205" t="s">
        <v>226</v>
      </c>
      <c r="AB4205" t="s">
        <v>194</v>
      </c>
      <c r="AC4205">
        <v>4.3</v>
      </c>
      <c r="AD4205">
        <v>2024</v>
      </c>
      <c r="AE4205">
        <v>7</v>
      </c>
      <c r="AF4205" t="s">
        <v>5533</v>
      </c>
      <c r="AG4205" t="s">
        <v>5514</v>
      </c>
      <c r="AH4205" t="s">
        <v>5519</v>
      </c>
      <c r="AI4205" t="s">
        <v>5523</v>
      </c>
    </row>
    <row r="4206" spans="1:35">
      <c r="A4206" t="s">
        <v>4708</v>
      </c>
      <c r="B4206" s="2">
        <v>45413</v>
      </c>
      <c r="C4206" t="s">
        <v>216</v>
      </c>
      <c r="D4206" t="s">
        <v>49</v>
      </c>
      <c r="E4206" t="s">
        <v>170</v>
      </c>
      <c r="F4206" t="s">
        <v>33</v>
      </c>
      <c r="G4206">
        <v>33</v>
      </c>
      <c r="H4206" t="s">
        <v>146</v>
      </c>
      <c r="I4206" t="s">
        <v>147</v>
      </c>
      <c r="J4206" t="s">
        <v>36</v>
      </c>
      <c r="K4206" t="s">
        <v>302</v>
      </c>
      <c r="L4206" t="s">
        <v>91</v>
      </c>
      <c r="M4206" t="s">
        <v>63</v>
      </c>
      <c r="N4206" t="s">
        <v>113</v>
      </c>
      <c r="O4206">
        <v>7</v>
      </c>
      <c r="P4206" s="4">
        <v>10298</v>
      </c>
      <c r="Q4206" s="4">
        <v>5664</v>
      </c>
      <c r="R4206" s="3">
        <v>0.2</v>
      </c>
      <c r="S4206" s="4">
        <v>57669</v>
      </c>
      <c r="T4206" s="4">
        <v>39648</v>
      </c>
      <c r="U4206" s="4">
        <v>18021</v>
      </c>
      <c r="V4206" s="3">
        <v>0.31249024605940801</v>
      </c>
      <c r="W4206" t="s">
        <v>84</v>
      </c>
      <c r="X4206" t="s">
        <v>76</v>
      </c>
      <c r="Y4206" t="s">
        <v>171</v>
      </c>
      <c r="Z4206">
        <v>15</v>
      </c>
      <c r="AA4206" t="s">
        <v>57</v>
      </c>
      <c r="AB4206" t="s">
        <v>45</v>
      </c>
      <c r="AC4206" t="s">
        <v>46</v>
      </c>
      <c r="AD4206">
        <v>2024</v>
      </c>
      <c r="AE4206">
        <v>5</v>
      </c>
      <c r="AF4206" t="s">
        <v>5529</v>
      </c>
      <c r="AG4206" t="s">
        <v>5525</v>
      </c>
      <c r="AH4206" t="s">
        <v>5515</v>
      </c>
      <c r="AI4206" t="s">
        <v>5516</v>
      </c>
    </row>
    <row r="4207" spans="1:35">
      <c r="A4207" t="s">
        <v>4709</v>
      </c>
      <c r="B4207" s="2">
        <v>45643</v>
      </c>
      <c r="C4207" t="s">
        <v>263</v>
      </c>
      <c r="D4207" t="s">
        <v>31</v>
      </c>
      <c r="E4207" t="s">
        <v>124</v>
      </c>
      <c r="F4207" t="s">
        <v>70</v>
      </c>
      <c r="G4207">
        <v>42</v>
      </c>
      <c r="H4207" t="s">
        <v>105</v>
      </c>
      <c r="I4207" t="s">
        <v>89</v>
      </c>
      <c r="J4207" t="s">
        <v>82</v>
      </c>
      <c r="K4207" t="s">
        <v>106</v>
      </c>
      <c r="L4207" t="s">
        <v>91</v>
      </c>
      <c r="M4207" t="s">
        <v>107</v>
      </c>
      <c r="N4207" t="s">
        <v>126</v>
      </c>
      <c r="O4207">
        <v>5</v>
      </c>
      <c r="P4207" s="4">
        <v>2028</v>
      </c>
      <c r="Q4207" s="4">
        <v>1399</v>
      </c>
      <c r="R4207" s="3">
        <v>0.05</v>
      </c>
      <c r="S4207" s="4">
        <v>9633</v>
      </c>
      <c r="T4207" s="4">
        <v>6995</v>
      </c>
      <c r="U4207" s="4">
        <v>2638</v>
      </c>
      <c r="V4207" s="3">
        <v>0.27385030623897022</v>
      </c>
      <c r="W4207" t="s">
        <v>41</v>
      </c>
      <c r="X4207" t="s">
        <v>42</v>
      </c>
      <c r="Y4207" t="s">
        <v>56</v>
      </c>
      <c r="Z4207">
        <v>7</v>
      </c>
      <c r="AA4207" t="s">
        <v>229</v>
      </c>
      <c r="AB4207" t="s">
        <v>95</v>
      </c>
      <c r="AC4207">
        <v>4.5</v>
      </c>
      <c r="AD4207">
        <v>2024</v>
      </c>
      <c r="AE4207">
        <v>12</v>
      </c>
      <c r="AF4207" t="s">
        <v>5521</v>
      </c>
      <c r="AG4207" t="s">
        <v>5518</v>
      </c>
      <c r="AH4207" t="s">
        <v>5519</v>
      </c>
      <c r="AI4207" t="s">
        <v>5526</v>
      </c>
    </row>
    <row r="4208" spans="1:35">
      <c r="A4208" t="s">
        <v>4710</v>
      </c>
      <c r="B4208" s="2">
        <v>45513</v>
      </c>
      <c r="C4208" t="s">
        <v>158</v>
      </c>
      <c r="D4208" t="s">
        <v>31</v>
      </c>
      <c r="E4208" t="s">
        <v>124</v>
      </c>
      <c r="F4208" t="s">
        <v>70</v>
      </c>
      <c r="G4208">
        <v>25</v>
      </c>
      <c r="H4208" t="s">
        <v>80</v>
      </c>
      <c r="I4208" t="s">
        <v>81</v>
      </c>
      <c r="J4208" t="s">
        <v>82</v>
      </c>
      <c r="K4208" t="s">
        <v>125</v>
      </c>
      <c r="L4208" t="s">
        <v>131</v>
      </c>
      <c r="M4208" t="s">
        <v>107</v>
      </c>
      <c r="N4208" t="s">
        <v>93</v>
      </c>
      <c r="O4208">
        <v>2</v>
      </c>
      <c r="P4208" s="4">
        <v>5086</v>
      </c>
      <c r="Q4208" s="4">
        <v>3052</v>
      </c>
      <c r="R4208" s="3">
        <v>0.1</v>
      </c>
      <c r="S4208" s="4">
        <v>9155</v>
      </c>
      <c r="T4208" s="4">
        <v>6104</v>
      </c>
      <c r="U4208" s="4">
        <v>3051</v>
      </c>
      <c r="V4208" s="3">
        <v>0.33326051338066631</v>
      </c>
      <c r="W4208" t="s">
        <v>75</v>
      </c>
      <c r="X4208" t="s">
        <v>55</v>
      </c>
      <c r="Y4208" t="s">
        <v>56</v>
      </c>
      <c r="Z4208">
        <v>3</v>
      </c>
      <c r="AA4208" t="s">
        <v>163</v>
      </c>
      <c r="AB4208" t="s">
        <v>66</v>
      </c>
      <c r="AC4208">
        <v>3.3</v>
      </c>
      <c r="AD4208">
        <v>2024</v>
      </c>
      <c r="AE4208">
        <v>8</v>
      </c>
      <c r="AF4208" t="s">
        <v>5513</v>
      </c>
      <c r="AG4208" t="s">
        <v>5514</v>
      </c>
      <c r="AH4208" t="s">
        <v>5519</v>
      </c>
      <c r="AI4208" t="s">
        <v>5516</v>
      </c>
    </row>
    <row r="4209" spans="1:35">
      <c r="A4209" t="s">
        <v>4711</v>
      </c>
      <c r="B4209" s="2">
        <v>45246</v>
      </c>
      <c r="C4209" t="s">
        <v>293</v>
      </c>
      <c r="D4209" t="s">
        <v>49</v>
      </c>
      <c r="E4209" t="s">
        <v>98</v>
      </c>
      <c r="F4209" t="s">
        <v>70</v>
      </c>
      <c r="G4209">
        <v>27</v>
      </c>
      <c r="H4209" t="s">
        <v>105</v>
      </c>
      <c r="I4209" t="s">
        <v>89</v>
      </c>
      <c r="J4209" t="s">
        <v>82</v>
      </c>
      <c r="K4209" t="s">
        <v>337</v>
      </c>
      <c r="L4209" t="s">
        <v>52</v>
      </c>
      <c r="M4209" t="s">
        <v>63</v>
      </c>
      <c r="N4209" t="s">
        <v>64</v>
      </c>
      <c r="O4209">
        <v>4</v>
      </c>
      <c r="P4209" s="4">
        <v>15368</v>
      </c>
      <c r="Q4209" s="4">
        <v>11680</v>
      </c>
      <c r="R4209" s="3">
        <v>0</v>
      </c>
      <c r="S4209" s="4">
        <v>61472</v>
      </c>
      <c r="T4209" s="4">
        <v>46720</v>
      </c>
      <c r="U4209" s="4">
        <v>14752</v>
      </c>
      <c r="V4209" s="3">
        <v>0.23997917751171266</v>
      </c>
      <c r="W4209" t="s">
        <v>41</v>
      </c>
      <c r="X4209" t="s">
        <v>76</v>
      </c>
      <c r="Y4209" t="s">
        <v>56</v>
      </c>
      <c r="Z4209">
        <v>7</v>
      </c>
      <c r="AA4209" t="s">
        <v>57</v>
      </c>
      <c r="AB4209" t="s">
        <v>95</v>
      </c>
      <c r="AC4209">
        <v>3.5</v>
      </c>
      <c r="AD4209">
        <v>2023</v>
      </c>
      <c r="AE4209">
        <v>11</v>
      </c>
      <c r="AF4209" t="s">
        <v>5535</v>
      </c>
      <c r="AG4209" t="s">
        <v>5518</v>
      </c>
      <c r="AH4209" t="s">
        <v>5515</v>
      </c>
      <c r="AI4209" t="s">
        <v>5516</v>
      </c>
    </row>
    <row r="4210" spans="1:35">
      <c r="A4210" t="s">
        <v>4712</v>
      </c>
      <c r="B4210" s="2">
        <v>45602</v>
      </c>
      <c r="C4210" t="s">
        <v>1155</v>
      </c>
      <c r="D4210" t="s">
        <v>31</v>
      </c>
      <c r="E4210" t="s">
        <v>188</v>
      </c>
      <c r="F4210" t="s">
        <v>33</v>
      </c>
      <c r="G4210">
        <v>43</v>
      </c>
      <c r="H4210" t="s">
        <v>146</v>
      </c>
      <c r="I4210" t="s">
        <v>147</v>
      </c>
      <c r="J4210" t="s">
        <v>36</v>
      </c>
      <c r="K4210" t="s">
        <v>219</v>
      </c>
      <c r="L4210" t="s">
        <v>62</v>
      </c>
      <c r="M4210" t="s">
        <v>63</v>
      </c>
      <c r="N4210" t="s">
        <v>53</v>
      </c>
      <c r="O4210">
        <v>2</v>
      </c>
      <c r="P4210" s="4">
        <v>10568</v>
      </c>
      <c r="Q4210" s="4">
        <v>8454</v>
      </c>
      <c r="R4210" s="3">
        <v>0.2</v>
      </c>
      <c r="S4210" s="4">
        <v>16909</v>
      </c>
      <c r="T4210" s="4">
        <v>16908</v>
      </c>
      <c r="U4210" s="4">
        <v>1</v>
      </c>
      <c r="V4210" s="3">
        <v>5.9140102903779051E-5</v>
      </c>
      <c r="W4210" t="s">
        <v>41</v>
      </c>
      <c r="X4210" t="s">
        <v>55</v>
      </c>
      <c r="Y4210" t="s">
        <v>56</v>
      </c>
      <c r="Z4210">
        <v>1</v>
      </c>
      <c r="AA4210" t="s">
        <v>220</v>
      </c>
      <c r="AB4210" t="s">
        <v>66</v>
      </c>
      <c r="AC4210">
        <v>4.4000000000000004</v>
      </c>
      <c r="AD4210">
        <v>2024</v>
      </c>
      <c r="AE4210">
        <v>11</v>
      </c>
      <c r="AF4210" t="s">
        <v>5535</v>
      </c>
      <c r="AG4210" t="s">
        <v>5518</v>
      </c>
      <c r="AH4210" t="s">
        <v>5519</v>
      </c>
      <c r="AI4210" t="s">
        <v>5526</v>
      </c>
    </row>
    <row r="4211" spans="1:35">
      <c r="A4211" t="s">
        <v>4713</v>
      </c>
      <c r="B4211" s="2">
        <v>45329</v>
      </c>
      <c r="C4211" t="s">
        <v>344</v>
      </c>
      <c r="D4211" t="s">
        <v>31</v>
      </c>
      <c r="E4211" t="s">
        <v>98</v>
      </c>
      <c r="F4211" t="s">
        <v>70</v>
      </c>
      <c r="G4211">
        <v>34</v>
      </c>
      <c r="H4211" t="s">
        <v>88</v>
      </c>
      <c r="I4211" t="s">
        <v>89</v>
      </c>
      <c r="J4211" t="s">
        <v>82</v>
      </c>
      <c r="K4211" t="s">
        <v>136</v>
      </c>
      <c r="L4211" t="s">
        <v>155</v>
      </c>
      <c r="M4211" t="s">
        <v>83</v>
      </c>
      <c r="N4211" t="s">
        <v>113</v>
      </c>
      <c r="O4211">
        <v>5</v>
      </c>
      <c r="P4211" s="4">
        <v>2010</v>
      </c>
      <c r="Q4211" s="4">
        <v>1106</v>
      </c>
      <c r="R4211" s="3">
        <v>0</v>
      </c>
      <c r="S4211" s="4">
        <v>10050</v>
      </c>
      <c r="T4211" s="4">
        <v>5530</v>
      </c>
      <c r="U4211" s="4">
        <v>4520</v>
      </c>
      <c r="V4211" s="3">
        <v>0.44975124378109455</v>
      </c>
      <c r="W4211" t="s">
        <v>41</v>
      </c>
      <c r="X4211" t="s">
        <v>42</v>
      </c>
      <c r="Y4211" t="s">
        <v>56</v>
      </c>
      <c r="Z4211">
        <v>5</v>
      </c>
      <c r="AA4211" t="s">
        <v>185</v>
      </c>
      <c r="AB4211" t="s">
        <v>45</v>
      </c>
      <c r="AC4211">
        <v>3</v>
      </c>
      <c r="AD4211">
        <v>2024</v>
      </c>
      <c r="AE4211">
        <v>2</v>
      </c>
      <c r="AF4211" t="s">
        <v>5527</v>
      </c>
      <c r="AG4211" t="s">
        <v>5528</v>
      </c>
      <c r="AH4211" t="s">
        <v>5519</v>
      </c>
      <c r="AI4211" t="s">
        <v>5516</v>
      </c>
    </row>
    <row r="4212" spans="1:35">
      <c r="A4212" t="s">
        <v>4714</v>
      </c>
      <c r="B4212" s="2">
        <v>45656</v>
      </c>
      <c r="C4212" t="s">
        <v>1178</v>
      </c>
      <c r="D4212" t="s">
        <v>31</v>
      </c>
      <c r="E4212" t="s">
        <v>124</v>
      </c>
      <c r="F4212" t="s">
        <v>70</v>
      </c>
      <c r="G4212">
        <v>53</v>
      </c>
      <c r="H4212" t="s">
        <v>105</v>
      </c>
      <c r="I4212" t="s">
        <v>89</v>
      </c>
      <c r="J4212" t="s">
        <v>82</v>
      </c>
      <c r="K4212" t="s">
        <v>162</v>
      </c>
      <c r="L4212" t="s">
        <v>131</v>
      </c>
      <c r="M4212" t="s">
        <v>107</v>
      </c>
      <c r="N4212" t="s">
        <v>64</v>
      </c>
      <c r="O4212">
        <v>1</v>
      </c>
      <c r="P4212" s="4">
        <v>4174</v>
      </c>
      <c r="Q4212" s="4">
        <v>2337</v>
      </c>
      <c r="R4212" s="3">
        <v>0</v>
      </c>
      <c r="S4212" s="4">
        <v>4174</v>
      </c>
      <c r="T4212" s="4">
        <v>2337</v>
      </c>
      <c r="U4212" s="4">
        <v>1837</v>
      </c>
      <c r="V4212" s="3">
        <v>0.44010541447053186</v>
      </c>
      <c r="W4212" t="s">
        <v>84</v>
      </c>
      <c r="X4212" t="s">
        <v>42</v>
      </c>
      <c r="Y4212" t="s">
        <v>56</v>
      </c>
      <c r="Z4212">
        <v>3</v>
      </c>
      <c r="AA4212" t="s">
        <v>226</v>
      </c>
      <c r="AB4212" t="s">
        <v>150</v>
      </c>
      <c r="AC4212">
        <v>3.1</v>
      </c>
      <c r="AD4212">
        <v>2024</v>
      </c>
      <c r="AE4212">
        <v>12</v>
      </c>
      <c r="AF4212" t="s">
        <v>5521</v>
      </c>
      <c r="AG4212" t="s">
        <v>5518</v>
      </c>
      <c r="AH4212" t="s">
        <v>5519</v>
      </c>
      <c r="AI4212" t="s">
        <v>5523</v>
      </c>
    </row>
    <row r="4213" spans="1:35">
      <c r="A4213" t="s">
        <v>4715</v>
      </c>
      <c r="B4213" s="2">
        <v>45037</v>
      </c>
      <c r="C4213" t="s">
        <v>336</v>
      </c>
      <c r="D4213" t="s">
        <v>31</v>
      </c>
      <c r="E4213" t="s">
        <v>119</v>
      </c>
      <c r="F4213" t="s">
        <v>70</v>
      </c>
      <c r="G4213">
        <v>41</v>
      </c>
      <c r="H4213" t="s">
        <v>80</v>
      </c>
      <c r="I4213" t="s">
        <v>81</v>
      </c>
      <c r="J4213" t="s">
        <v>82</v>
      </c>
      <c r="K4213" t="s">
        <v>74</v>
      </c>
      <c r="L4213" t="s">
        <v>142</v>
      </c>
      <c r="M4213" t="s">
        <v>107</v>
      </c>
      <c r="N4213" t="s">
        <v>126</v>
      </c>
      <c r="O4213">
        <v>6</v>
      </c>
      <c r="P4213" s="4">
        <v>11887</v>
      </c>
      <c r="Q4213" s="4">
        <v>7845</v>
      </c>
      <c r="R4213" s="3">
        <v>0.1</v>
      </c>
      <c r="S4213" s="4">
        <v>64190</v>
      </c>
      <c r="T4213" s="4">
        <v>47070</v>
      </c>
      <c r="U4213" s="4">
        <v>17120</v>
      </c>
      <c r="V4213" s="3">
        <v>0.26670821000155787</v>
      </c>
      <c r="W4213" t="s">
        <v>54</v>
      </c>
      <c r="X4213" t="s">
        <v>42</v>
      </c>
      <c r="Y4213" t="s">
        <v>56</v>
      </c>
      <c r="Z4213">
        <v>3</v>
      </c>
      <c r="AA4213" t="s">
        <v>94</v>
      </c>
      <c r="AB4213" t="s">
        <v>189</v>
      </c>
      <c r="AC4213">
        <v>3</v>
      </c>
      <c r="AD4213">
        <v>2023</v>
      </c>
      <c r="AE4213">
        <v>4</v>
      </c>
      <c r="AF4213" t="s">
        <v>5524</v>
      </c>
      <c r="AG4213" t="s">
        <v>5525</v>
      </c>
      <c r="AH4213" t="s">
        <v>5515</v>
      </c>
      <c r="AI4213" t="s">
        <v>5526</v>
      </c>
    </row>
    <row r="4214" spans="1:35">
      <c r="A4214" t="s">
        <v>4716</v>
      </c>
      <c r="B4214" s="2">
        <v>45124</v>
      </c>
      <c r="C4214" t="s">
        <v>339</v>
      </c>
      <c r="D4214" t="s">
        <v>31</v>
      </c>
      <c r="E4214" t="s">
        <v>124</v>
      </c>
      <c r="F4214" t="s">
        <v>70</v>
      </c>
      <c r="G4214">
        <v>55</v>
      </c>
      <c r="H4214" t="s">
        <v>34</v>
      </c>
      <c r="I4214" t="s">
        <v>35</v>
      </c>
      <c r="J4214" t="s">
        <v>36</v>
      </c>
      <c r="K4214" t="s">
        <v>106</v>
      </c>
      <c r="L4214" t="s">
        <v>62</v>
      </c>
      <c r="M4214" t="s">
        <v>92</v>
      </c>
      <c r="N4214" t="s">
        <v>93</v>
      </c>
      <c r="O4214">
        <v>8</v>
      </c>
      <c r="P4214" s="4">
        <v>6778</v>
      </c>
      <c r="Q4214" s="4">
        <v>4812</v>
      </c>
      <c r="R4214" s="3">
        <v>0.1</v>
      </c>
      <c r="S4214" s="4">
        <v>48802</v>
      </c>
      <c r="T4214" s="4">
        <v>38496</v>
      </c>
      <c r="U4214" s="4">
        <v>10306</v>
      </c>
      <c r="V4214" s="3">
        <v>0.21117986967747224</v>
      </c>
      <c r="W4214" t="s">
        <v>41</v>
      </c>
      <c r="X4214" t="s">
        <v>42</v>
      </c>
      <c r="Y4214" t="s">
        <v>56</v>
      </c>
      <c r="Z4214">
        <v>1</v>
      </c>
      <c r="AA4214" t="s">
        <v>94</v>
      </c>
      <c r="AB4214" t="s">
        <v>132</v>
      </c>
      <c r="AC4214">
        <v>3.2</v>
      </c>
      <c r="AD4214">
        <v>2023</v>
      </c>
      <c r="AE4214">
        <v>7</v>
      </c>
      <c r="AF4214" t="s">
        <v>5533</v>
      </c>
      <c r="AG4214" t="s">
        <v>5514</v>
      </c>
      <c r="AH4214" t="s">
        <v>5522</v>
      </c>
      <c r="AI4214" t="s">
        <v>5523</v>
      </c>
    </row>
    <row r="4215" spans="1:35">
      <c r="A4215" t="s">
        <v>4717</v>
      </c>
      <c r="B4215" s="2">
        <v>44995</v>
      </c>
      <c r="C4215" t="s">
        <v>800</v>
      </c>
      <c r="D4215" t="s">
        <v>31</v>
      </c>
      <c r="E4215" t="s">
        <v>50</v>
      </c>
      <c r="F4215" t="s">
        <v>33</v>
      </c>
      <c r="G4215">
        <v>40</v>
      </c>
      <c r="H4215" t="s">
        <v>34</v>
      </c>
      <c r="I4215" t="s">
        <v>35</v>
      </c>
      <c r="J4215" t="s">
        <v>36</v>
      </c>
      <c r="K4215" t="s">
        <v>219</v>
      </c>
      <c r="L4215" t="s">
        <v>52</v>
      </c>
      <c r="M4215" t="s">
        <v>92</v>
      </c>
      <c r="N4215" t="s">
        <v>93</v>
      </c>
      <c r="O4215">
        <v>1</v>
      </c>
      <c r="P4215" s="4">
        <v>23931</v>
      </c>
      <c r="Q4215" s="4">
        <v>18188</v>
      </c>
      <c r="R4215" s="3">
        <v>0.15</v>
      </c>
      <c r="S4215" s="4">
        <v>20341</v>
      </c>
      <c r="T4215" s="4">
        <v>18188</v>
      </c>
      <c r="U4215" s="4">
        <v>2153</v>
      </c>
      <c r="V4215" s="3">
        <v>0.10584533700408043</v>
      </c>
      <c r="W4215" t="s">
        <v>84</v>
      </c>
      <c r="X4215" t="s">
        <v>76</v>
      </c>
      <c r="Y4215" t="s">
        <v>56</v>
      </c>
      <c r="Z4215">
        <v>6</v>
      </c>
      <c r="AA4215" t="s">
        <v>172</v>
      </c>
      <c r="AB4215" t="s">
        <v>189</v>
      </c>
      <c r="AC4215">
        <v>3.6</v>
      </c>
      <c r="AD4215">
        <v>2023</v>
      </c>
      <c r="AE4215">
        <v>3</v>
      </c>
      <c r="AF4215" t="s">
        <v>5534</v>
      </c>
      <c r="AG4215" t="s">
        <v>5528</v>
      </c>
      <c r="AH4215" t="s">
        <v>5522</v>
      </c>
      <c r="AI4215" t="s">
        <v>5526</v>
      </c>
    </row>
    <row r="4216" spans="1:35">
      <c r="A4216" t="s">
        <v>4718</v>
      </c>
      <c r="B4216" s="2">
        <v>45243</v>
      </c>
      <c r="C4216" t="s">
        <v>618</v>
      </c>
      <c r="D4216" t="s">
        <v>31</v>
      </c>
      <c r="E4216" t="s">
        <v>111</v>
      </c>
      <c r="F4216" t="s">
        <v>70</v>
      </c>
      <c r="G4216">
        <v>55</v>
      </c>
      <c r="H4216" t="s">
        <v>105</v>
      </c>
      <c r="I4216" t="s">
        <v>89</v>
      </c>
      <c r="J4216" t="s">
        <v>82</v>
      </c>
      <c r="K4216" t="s">
        <v>106</v>
      </c>
      <c r="L4216" t="s">
        <v>52</v>
      </c>
      <c r="M4216" t="s">
        <v>39</v>
      </c>
      <c r="N4216" t="s">
        <v>126</v>
      </c>
      <c r="O4216">
        <v>8</v>
      </c>
      <c r="P4216" s="4">
        <v>6901</v>
      </c>
      <c r="Q4216" s="4">
        <v>5107</v>
      </c>
      <c r="R4216" s="3">
        <v>0.2</v>
      </c>
      <c r="S4216" s="4">
        <v>44166</v>
      </c>
      <c r="T4216" s="4">
        <v>40856</v>
      </c>
      <c r="U4216" s="4">
        <v>3310</v>
      </c>
      <c r="V4216" s="3">
        <v>7.4944527464565508E-2</v>
      </c>
      <c r="W4216" t="s">
        <v>75</v>
      </c>
      <c r="X4216" t="s">
        <v>42</v>
      </c>
      <c r="Y4216" t="s">
        <v>156</v>
      </c>
      <c r="Z4216">
        <v>0</v>
      </c>
      <c r="AA4216" t="s">
        <v>143</v>
      </c>
      <c r="AB4216" t="s">
        <v>95</v>
      </c>
      <c r="AC4216">
        <v>1.4</v>
      </c>
      <c r="AD4216">
        <v>2023</v>
      </c>
      <c r="AE4216">
        <v>11</v>
      </c>
      <c r="AF4216" t="s">
        <v>5535</v>
      </c>
      <c r="AG4216" t="s">
        <v>5518</v>
      </c>
      <c r="AH4216" t="s">
        <v>5522</v>
      </c>
      <c r="AI4216" t="s">
        <v>5523</v>
      </c>
    </row>
    <row r="4217" spans="1:35">
      <c r="A4217" t="s">
        <v>4719</v>
      </c>
      <c r="B4217" s="2">
        <v>45294</v>
      </c>
      <c r="C4217" t="s">
        <v>427</v>
      </c>
      <c r="D4217" t="s">
        <v>31</v>
      </c>
      <c r="E4217" t="s">
        <v>111</v>
      </c>
      <c r="F4217" t="s">
        <v>70</v>
      </c>
      <c r="G4217">
        <v>39</v>
      </c>
      <c r="H4217" t="s">
        <v>146</v>
      </c>
      <c r="I4217" t="s">
        <v>147</v>
      </c>
      <c r="J4217" t="s">
        <v>36</v>
      </c>
      <c r="K4217" t="s">
        <v>323</v>
      </c>
      <c r="L4217" t="s">
        <v>101</v>
      </c>
      <c r="M4217" t="s">
        <v>39</v>
      </c>
      <c r="N4217" t="s">
        <v>53</v>
      </c>
      <c r="O4217">
        <v>3</v>
      </c>
      <c r="P4217" s="4">
        <v>1516</v>
      </c>
      <c r="Q4217" s="4">
        <v>849</v>
      </c>
      <c r="R4217" s="3">
        <v>0</v>
      </c>
      <c r="S4217" s="4">
        <v>4548</v>
      </c>
      <c r="T4217" s="4">
        <v>2547</v>
      </c>
      <c r="U4217" s="4">
        <v>2001</v>
      </c>
      <c r="V4217" s="3">
        <v>0.43997361477572561</v>
      </c>
      <c r="W4217" t="s">
        <v>41</v>
      </c>
      <c r="X4217" t="s">
        <v>76</v>
      </c>
      <c r="Y4217" t="s">
        <v>171</v>
      </c>
      <c r="Z4217">
        <v>12</v>
      </c>
      <c r="AA4217" t="s">
        <v>57</v>
      </c>
      <c r="AB4217" t="s">
        <v>95</v>
      </c>
      <c r="AC4217" t="s">
        <v>46</v>
      </c>
      <c r="AD4217">
        <v>2024</v>
      </c>
      <c r="AE4217">
        <v>1</v>
      </c>
      <c r="AF4217" t="s">
        <v>5532</v>
      </c>
      <c r="AG4217" t="s">
        <v>5528</v>
      </c>
      <c r="AH4217" t="s">
        <v>5519</v>
      </c>
      <c r="AI4217" t="s">
        <v>5526</v>
      </c>
    </row>
    <row r="4218" spans="1:35">
      <c r="A4218" t="s">
        <v>4720</v>
      </c>
      <c r="B4218" s="2">
        <v>45482</v>
      </c>
      <c r="C4218" t="s">
        <v>524</v>
      </c>
      <c r="D4218" t="s">
        <v>31</v>
      </c>
      <c r="E4218" t="s">
        <v>32</v>
      </c>
      <c r="F4218" t="s">
        <v>33</v>
      </c>
      <c r="G4218">
        <v>49</v>
      </c>
      <c r="H4218" t="s">
        <v>153</v>
      </c>
      <c r="I4218" t="s">
        <v>154</v>
      </c>
      <c r="J4218" t="s">
        <v>36</v>
      </c>
      <c r="K4218" t="s">
        <v>199</v>
      </c>
      <c r="L4218" t="s">
        <v>38</v>
      </c>
      <c r="M4218" t="s">
        <v>83</v>
      </c>
      <c r="N4218" t="s">
        <v>53</v>
      </c>
      <c r="O4218">
        <v>5</v>
      </c>
      <c r="P4218" s="4">
        <v>21883</v>
      </c>
      <c r="Q4218" s="4">
        <v>15318</v>
      </c>
      <c r="R4218" s="3">
        <v>0.1</v>
      </c>
      <c r="S4218" s="4">
        <v>98474</v>
      </c>
      <c r="T4218" s="4">
        <v>76590</v>
      </c>
      <c r="U4218" s="4">
        <v>21884</v>
      </c>
      <c r="V4218" s="3">
        <v>0.22223124885756645</v>
      </c>
      <c r="W4218" t="s">
        <v>75</v>
      </c>
      <c r="X4218" t="s">
        <v>42</v>
      </c>
      <c r="Y4218" t="s">
        <v>171</v>
      </c>
      <c r="Z4218">
        <v>11</v>
      </c>
      <c r="AA4218" t="s">
        <v>94</v>
      </c>
      <c r="AB4218" t="s">
        <v>150</v>
      </c>
      <c r="AC4218" t="s">
        <v>46</v>
      </c>
      <c r="AD4218">
        <v>2024</v>
      </c>
      <c r="AE4218">
        <v>7</v>
      </c>
      <c r="AF4218" t="s">
        <v>5533</v>
      </c>
      <c r="AG4218" t="s">
        <v>5514</v>
      </c>
      <c r="AH4218" t="s">
        <v>5515</v>
      </c>
      <c r="AI4218" t="s">
        <v>5523</v>
      </c>
    </row>
    <row r="4219" spans="1:35">
      <c r="A4219" t="s">
        <v>4721</v>
      </c>
      <c r="B4219" s="2">
        <v>45307</v>
      </c>
      <c r="C4219" t="s">
        <v>350</v>
      </c>
      <c r="D4219" t="s">
        <v>31</v>
      </c>
      <c r="E4219" t="s">
        <v>60</v>
      </c>
      <c r="F4219" t="s">
        <v>70</v>
      </c>
      <c r="G4219">
        <v>35</v>
      </c>
      <c r="H4219" t="s">
        <v>71</v>
      </c>
      <c r="I4219" t="s">
        <v>72</v>
      </c>
      <c r="J4219" t="s">
        <v>73</v>
      </c>
      <c r="K4219" t="s">
        <v>37</v>
      </c>
      <c r="L4219" t="s">
        <v>137</v>
      </c>
      <c r="M4219" t="s">
        <v>63</v>
      </c>
      <c r="N4219" t="s">
        <v>40</v>
      </c>
      <c r="O4219">
        <v>6</v>
      </c>
      <c r="P4219" s="4">
        <v>10085</v>
      </c>
      <c r="Q4219" s="4">
        <v>7060</v>
      </c>
      <c r="R4219" s="3">
        <v>0</v>
      </c>
      <c r="S4219" s="4">
        <v>60510</v>
      </c>
      <c r="T4219" s="4">
        <v>42360</v>
      </c>
      <c r="U4219" s="4">
        <v>18150</v>
      </c>
      <c r="V4219" s="3">
        <v>0.29995042141794742</v>
      </c>
      <c r="W4219" t="s">
        <v>84</v>
      </c>
      <c r="X4219" t="s">
        <v>55</v>
      </c>
      <c r="Y4219" t="s">
        <v>56</v>
      </c>
      <c r="Z4219">
        <v>2</v>
      </c>
      <c r="AA4219" t="s">
        <v>220</v>
      </c>
      <c r="AB4219" t="s">
        <v>95</v>
      </c>
      <c r="AC4219">
        <v>4.7</v>
      </c>
      <c r="AD4219">
        <v>2024</v>
      </c>
      <c r="AE4219">
        <v>1</v>
      </c>
      <c r="AF4219" t="s">
        <v>5532</v>
      </c>
      <c r="AG4219" t="s">
        <v>5528</v>
      </c>
      <c r="AH4219" t="s">
        <v>5515</v>
      </c>
      <c r="AI4219" t="s">
        <v>5526</v>
      </c>
    </row>
    <row r="4220" spans="1:35">
      <c r="A4220" t="s">
        <v>4722</v>
      </c>
      <c r="B4220" s="2">
        <v>45210</v>
      </c>
      <c r="C4220" t="s">
        <v>712</v>
      </c>
      <c r="D4220" t="s">
        <v>31</v>
      </c>
      <c r="E4220" t="s">
        <v>188</v>
      </c>
      <c r="F4220" t="s">
        <v>33</v>
      </c>
      <c r="G4220">
        <v>58</v>
      </c>
      <c r="H4220" t="s">
        <v>71</v>
      </c>
      <c r="I4220" t="s">
        <v>72</v>
      </c>
      <c r="J4220" t="s">
        <v>73</v>
      </c>
      <c r="K4220" t="s">
        <v>326</v>
      </c>
      <c r="L4220" t="s">
        <v>38</v>
      </c>
      <c r="M4220" t="s">
        <v>63</v>
      </c>
      <c r="N4220" t="s">
        <v>113</v>
      </c>
      <c r="O4220">
        <v>2</v>
      </c>
      <c r="P4220" s="4">
        <v>15599</v>
      </c>
      <c r="Q4220" s="4">
        <v>11699</v>
      </c>
      <c r="R4220" s="3">
        <v>0</v>
      </c>
      <c r="S4220" s="4">
        <v>31198</v>
      </c>
      <c r="T4220" s="4">
        <v>23398</v>
      </c>
      <c r="U4220" s="4">
        <v>7800</v>
      </c>
      <c r="V4220" s="3">
        <v>0.25001602666837619</v>
      </c>
      <c r="W4220" t="s">
        <v>84</v>
      </c>
      <c r="X4220" t="s">
        <v>42</v>
      </c>
      <c r="Y4220" t="s">
        <v>56</v>
      </c>
      <c r="Z4220">
        <v>1</v>
      </c>
      <c r="AA4220" t="s">
        <v>44</v>
      </c>
      <c r="AB4220" t="s">
        <v>66</v>
      </c>
      <c r="AC4220">
        <v>3.3</v>
      </c>
      <c r="AD4220">
        <v>2023</v>
      </c>
      <c r="AE4220">
        <v>10</v>
      </c>
      <c r="AF4220" t="s">
        <v>5517</v>
      </c>
      <c r="AG4220" t="s">
        <v>5518</v>
      </c>
      <c r="AH4220" t="s">
        <v>5522</v>
      </c>
      <c r="AI4220" t="s">
        <v>5523</v>
      </c>
    </row>
    <row r="4221" spans="1:35">
      <c r="A4221" t="s">
        <v>4723</v>
      </c>
      <c r="B4221" s="2">
        <v>45325</v>
      </c>
      <c r="C4221" t="s">
        <v>1446</v>
      </c>
      <c r="D4221" t="s">
        <v>31</v>
      </c>
      <c r="E4221" t="s">
        <v>119</v>
      </c>
      <c r="F4221" t="s">
        <v>70</v>
      </c>
      <c r="G4221">
        <v>40</v>
      </c>
      <c r="H4221" t="s">
        <v>99</v>
      </c>
      <c r="I4221" t="s">
        <v>99</v>
      </c>
      <c r="J4221" t="s">
        <v>100</v>
      </c>
      <c r="K4221" t="s">
        <v>179</v>
      </c>
      <c r="L4221" t="s">
        <v>91</v>
      </c>
      <c r="M4221" t="s">
        <v>39</v>
      </c>
      <c r="N4221" t="s">
        <v>53</v>
      </c>
      <c r="O4221">
        <v>1</v>
      </c>
      <c r="P4221" s="4">
        <v>7903</v>
      </c>
      <c r="Q4221" s="4">
        <v>6006</v>
      </c>
      <c r="R4221" s="3">
        <v>0</v>
      </c>
      <c r="S4221" s="4">
        <v>7903</v>
      </c>
      <c r="T4221" s="4">
        <v>6006</v>
      </c>
      <c r="U4221" s="4">
        <v>1897</v>
      </c>
      <c r="V4221" s="3">
        <v>0.24003542958370239</v>
      </c>
      <c r="W4221" t="s">
        <v>41</v>
      </c>
      <c r="X4221" t="s">
        <v>76</v>
      </c>
      <c r="Y4221" t="s">
        <v>56</v>
      </c>
      <c r="Z4221">
        <v>2</v>
      </c>
      <c r="AA4221" t="s">
        <v>193</v>
      </c>
      <c r="AB4221" t="s">
        <v>95</v>
      </c>
      <c r="AC4221">
        <v>3.7</v>
      </c>
      <c r="AD4221">
        <v>2024</v>
      </c>
      <c r="AE4221">
        <v>2</v>
      </c>
      <c r="AF4221" t="s">
        <v>5527</v>
      </c>
      <c r="AG4221" t="s">
        <v>5528</v>
      </c>
      <c r="AH4221" t="s">
        <v>5519</v>
      </c>
      <c r="AI4221" t="s">
        <v>5526</v>
      </c>
    </row>
    <row r="4222" spans="1:35">
      <c r="A4222" t="s">
        <v>4724</v>
      </c>
      <c r="B4222" s="2">
        <v>45464</v>
      </c>
      <c r="C4222" t="s">
        <v>259</v>
      </c>
      <c r="D4222" t="s">
        <v>49</v>
      </c>
      <c r="E4222" t="s">
        <v>170</v>
      </c>
      <c r="F4222" t="s">
        <v>33</v>
      </c>
      <c r="G4222">
        <v>43</v>
      </c>
      <c r="H4222" t="s">
        <v>80</v>
      </c>
      <c r="I4222" t="s">
        <v>81</v>
      </c>
      <c r="J4222" t="s">
        <v>82</v>
      </c>
      <c r="K4222" t="s">
        <v>214</v>
      </c>
      <c r="L4222" t="s">
        <v>62</v>
      </c>
      <c r="M4222" t="s">
        <v>107</v>
      </c>
      <c r="N4222" t="s">
        <v>126</v>
      </c>
      <c r="O4222">
        <v>1</v>
      </c>
      <c r="P4222" s="4">
        <v>7615</v>
      </c>
      <c r="Q4222" s="4">
        <v>4341</v>
      </c>
      <c r="R4222" s="3">
        <v>0</v>
      </c>
      <c r="S4222" s="4">
        <v>7615</v>
      </c>
      <c r="T4222" s="4">
        <v>4341</v>
      </c>
      <c r="U4222" s="4">
        <v>3274</v>
      </c>
      <c r="V4222" s="3">
        <v>0.42994090610636904</v>
      </c>
      <c r="W4222" t="s">
        <v>54</v>
      </c>
      <c r="X4222" t="s">
        <v>76</v>
      </c>
      <c r="Y4222" t="s">
        <v>56</v>
      </c>
      <c r="Z4222">
        <v>7</v>
      </c>
      <c r="AA4222" t="s">
        <v>143</v>
      </c>
      <c r="AB4222" t="s">
        <v>132</v>
      </c>
      <c r="AC4222">
        <v>4.7</v>
      </c>
      <c r="AD4222">
        <v>2024</v>
      </c>
      <c r="AE4222">
        <v>6</v>
      </c>
      <c r="AF4222" t="s">
        <v>5530</v>
      </c>
      <c r="AG4222" t="s">
        <v>5525</v>
      </c>
      <c r="AH4222" t="s">
        <v>5519</v>
      </c>
      <c r="AI4222" t="s">
        <v>5526</v>
      </c>
    </row>
    <row r="4223" spans="1:35">
      <c r="A4223" t="s">
        <v>4725</v>
      </c>
      <c r="B4223" s="2">
        <v>45613</v>
      </c>
      <c r="C4223" t="s">
        <v>396</v>
      </c>
      <c r="D4223" t="s">
        <v>31</v>
      </c>
      <c r="E4223" t="s">
        <v>129</v>
      </c>
      <c r="F4223" t="s">
        <v>33</v>
      </c>
      <c r="G4223">
        <v>45</v>
      </c>
      <c r="H4223" t="s">
        <v>146</v>
      </c>
      <c r="I4223" t="s">
        <v>147</v>
      </c>
      <c r="J4223" t="s">
        <v>36</v>
      </c>
      <c r="K4223" t="s">
        <v>148</v>
      </c>
      <c r="L4223" t="s">
        <v>137</v>
      </c>
      <c r="M4223" t="s">
        <v>107</v>
      </c>
      <c r="N4223" t="s">
        <v>93</v>
      </c>
      <c r="O4223">
        <v>3</v>
      </c>
      <c r="P4223" s="4">
        <v>468</v>
      </c>
      <c r="Q4223" s="4">
        <v>328</v>
      </c>
      <c r="R4223" s="3">
        <v>0.15</v>
      </c>
      <c r="S4223" s="4">
        <v>1193</v>
      </c>
      <c r="T4223" s="4">
        <v>984</v>
      </c>
      <c r="U4223" s="4">
        <v>209</v>
      </c>
      <c r="V4223" s="3">
        <v>0.17518860016764459</v>
      </c>
      <c r="W4223" t="s">
        <v>84</v>
      </c>
      <c r="X4223" t="s">
        <v>42</v>
      </c>
      <c r="Y4223" t="s">
        <v>56</v>
      </c>
      <c r="Z4223">
        <v>7</v>
      </c>
      <c r="AA4223" t="s">
        <v>149</v>
      </c>
      <c r="AB4223" t="s">
        <v>45</v>
      </c>
      <c r="AC4223">
        <v>4.0999999999999996</v>
      </c>
      <c r="AD4223">
        <v>2024</v>
      </c>
      <c r="AE4223">
        <v>11</v>
      </c>
      <c r="AF4223" t="s">
        <v>5535</v>
      </c>
      <c r="AG4223" t="s">
        <v>5518</v>
      </c>
      <c r="AH4223" t="s">
        <v>5519</v>
      </c>
      <c r="AI4223" t="s">
        <v>5523</v>
      </c>
    </row>
    <row r="4224" spans="1:35">
      <c r="A4224" t="s">
        <v>4726</v>
      </c>
      <c r="B4224" s="2">
        <v>45330</v>
      </c>
      <c r="C4224" t="s">
        <v>862</v>
      </c>
      <c r="D4224" t="s">
        <v>31</v>
      </c>
      <c r="E4224" t="s">
        <v>135</v>
      </c>
      <c r="F4224" t="s">
        <v>33</v>
      </c>
      <c r="G4224">
        <v>58</v>
      </c>
      <c r="H4224" t="s">
        <v>146</v>
      </c>
      <c r="I4224" t="s">
        <v>147</v>
      </c>
      <c r="J4224" t="s">
        <v>36</v>
      </c>
      <c r="K4224" t="s">
        <v>302</v>
      </c>
      <c r="L4224" t="s">
        <v>38</v>
      </c>
      <c r="M4224" t="s">
        <v>107</v>
      </c>
      <c r="N4224" t="s">
        <v>64</v>
      </c>
      <c r="O4224">
        <v>3</v>
      </c>
      <c r="P4224" s="4">
        <v>9117</v>
      </c>
      <c r="Q4224" s="4">
        <v>5926</v>
      </c>
      <c r="R4224" s="3">
        <v>0</v>
      </c>
      <c r="S4224" s="4">
        <v>27351</v>
      </c>
      <c r="T4224" s="4">
        <v>17778</v>
      </c>
      <c r="U4224" s="4">
        <v>9573</v>
      </c>
      <c r="V4224" s="3">
        <v>0.35000548426017331</v>
      </c>
      <c r="W4224" t="s">
        <v>41</v>
      </c>
      <c r="X4224" t="s">
        <v>42</v>
      </c>
      <c r="Y4224" t="s">
        <v>56</v>
      </c>
      <c r="Z4224">
        <v>5</v>
      </c>
      <c r="AA4224" t="s">
        <v>167</v>
      </c>
      <c r="AB4224" t="s">
        <v>45</v>
      </c>
      <c r="AC4224">
        <v>3.3</v>
      </c>
      <c r="AD4224">
        <v>2024</v>
      </c>
      <c r="AE4224">
        <v>2</v>
      </c>
      <c r="AF4224" t="s">
        <v>5527</v>
      </c>
      <c r="AG4224" t="s">
        <v>5528</v>
      </c>
      <c r="AH4224" t="s">
        <v>5522</v>
      </c>
      <c r="AI4224" t="s">
        <v>5523</v>
      </c>
    </row>
    <row r="4225" spans="1:35">
      <c r="A4225" t="s">
        <v>4727</v>
      </c>
      <c r="B4225" s="2">
        <v>44933</v>
      </c>
      <c r="C4225" t="s">
        <v>207</v>
      </c>
      <c r="D4225" t="s">
        <v>49</v>
      </c>
      <c r="E4225" t="s">
        <v>111</v>
      </c>
      <c r="F4225" t="s">
        <v>70</v>
      </c>
      <c r="G4225">
        <v>54</v>
      </c>
      <c r="H4225" t="s">
        <v>80</v>
      </c>
      <c r="I4225" t="s">
        <v>81</v>
      </c>
      <c r="J4225" t="s">
        <v>82</v>
      </c>
      <c r="K4225" t="s">
        <v>225</v>
      </c>
      <c r="L4225" t="s">
        <v>101</v>
      </c>
      <c r="M4225" t="s">
        <v>83</v>
      </c>
      <c r="N4225" t="s">
        <v>93</v>
      </c>
      <c r="O4225">
        <v>6</v>
      </c>
      <c r="P4225" s="4">
        <v>19728</v>
      </c>
      <c r="Q4225" s="4">
        <v>12034</v>
      </c>
      <c r="R4225" s="3">
        <v>0.05</v>
      </c>
      <c r="S4225" s="4">
        <v>112450</v>
      </c>
      <c r="T4225" s="4">
        <v>72204</v>
      </c>
      <c r="U4225" s="4">
        <v>40246</v>
      </c>
      <c r="V4225" s="3">
        <v>0.35790128946198313</v>
      </c>
      <c r="W4225" t="s">
        <v>41</v>
      </c>
      <c r="X4225" t="s">
        <v>42</v>
      </c>
      <c r="Y4225" t="s">
        <v>56</v>
      </c>
      <c r="Z4225">
        <v>2</v>
      </c>
      <c r="AA4225" t="s">
        <v>185</v>
      </c>
      <c r="AB4225" t="s">
        <v>132</v>
      </c>
      <c r="AC4225">
        <v>3.1</v>
      </c>
      <c r="AD4225">
        <v>2023</v>
      </c>
      <c r="AE4225">
        <v>1</v>
      </c>
      <c r="AF4225" t="s">
        <v>5532</v>
      </c>
      <c r="AG4225" t="s">
        <v>5528</v>
      </c>
      <c r="AH4225" t="s">
        <v>5515</v>
      </c>
      <c r="AI4225" t="s">
        <v>5523</v>
      </c>
    </row>
    <row r="4226" spans="1:35">
      <c r="A4226" t="s">
        <v>4728</v>
      </c>
      <c r="B4226" s="2">
        <v>45356</v>
      </c>
      <c r="C4226" t="s">
        <v>541</v>
      </c>
      <c r="D4226" t="s">
        <v>31</v>
      </c>
      <c r="E4226" t="s">
        <v>135</v>
      </c>
      <c r="F4226" t="s">
        <v>33</v>
      </c>
      <c r="G4226">
        <v>31</v>
      </c>
      <c r="H4226" t="s">
        <v>146</v>
      </c>
      <c r="I4226" t="s">
        <v>147</v>
      </c>
      <c r="J4226" t="s">
        <v>36</v>
      </c>
      <c r="K4226" t="s">
        <v>130</v>
      </c>
      <c r="L4226" t="s">
        <v>137</v>
      </c>
      <c r="M4226" t="s">
        <v>39</v>
      </c>
      <c r="N4226" t="s">
        <v>93</v>
      </c>
      <c r="O4226">
        <v>2</v>
      </c>
      <c r="P4226" s="4">
        <v>17293</v>
      </c>
      <c r="Q4226" s="4">
        <v>10030</v>
      </c>
      <c r="R4226" s="3">
        <v>0.1</v>
      </c>
      <c r="S4226" s="4">
        <v>31127</v>
      </c>
      <c r="T4226" s="4">
        <v>20060</v>
      </c>
      <c r="U4226" s="4">
        <v>11067</v>
      </c>
      <c r="V4226" s="3">
        <v>0.35554341889677771</v>
      </c>
      <c r="W4226" t="s">
        <v>54</v>
      </c>
      <c r="X4226" t="s">
        <v>55</v>
      </c>
      <c r="Y4226" t="s">
        <v>56</v>
      </c>
      <c r="Z4226">
        <v>2</v>
      </c>
      <c r="AA4226" t="s">
        <v>181</v>
      </c>
      <c r="AB4226" t="s">
        <v>95</v>
      </c>
      <c r="AC4226">
        <v>4.5</v>
      </c>
      <c r="AD4226">
        <v>2024</v>
      </c>
      <c r="AE4226">
        <v>3</v>
      </c>
      <c r="AF4226" t="s">
        <v>5534</v>
      </c>
      <c r="AG4226" t="s">
        <v>5528</v>
      </c>
      <c r="AH4226" t="s">
        <v>5522</v>
      </c>
      <c r="AI4226" t="s">
        <v>5516</v>
      </c>
    </row>
    <row r="4227" spans="1:35">
      <c r="A4227" t="s">
        <v>4729</v>
      </c>
      <c r="B4227" s="2">
        <v>45530</v>
      </c>
      <c r="C4227" t="s">
        <v>649</v>
      </c>
      <c r="D4227" t="s">
        <v>31</v>
      </c>
      <c r="E4227" t="s">
        <v>98</v>
      </c>
      <c r="F4227" t="s">
        <v>70</v>
      </c>
      <c r="G4227">
        <v>43</v>
      </c>
      <c r="H4227" t="s">
        <v>153</v>
      </c>
      <c r="I4227" t="s">
        <v>154</v>
      </c>
      <c r="J4227" t="s">
        <v>36</v>
      </c>
      <c r="K4227" t="s">
        <v>214</v>
      </c>
      <c r="L4227" t="s">
        <v>112</v>
      </c>
      <c r="M4227" t="s">
        <v>63</v>
      </c>
      <c r="N4227" t="s">
        <v>53</v>
      </c>
      <c r="O4227">
        <v>8</v>
      </c>
      <c r="P4227" s="4">
        <v>1334</v>
      </c>
      <c r="Q4227" s="4">
        <v>880</v>
      </c>
      <c r="R4227" s="3">
        <v>0.05</v>
      </c>
      <c r="S4227" s="4">
        <v>10138</v>
      </c>
      <c r="T4227" s="4">
        <v>7040</v>
      </c>
      <c r="U4227" s="4">
        <v>3098</v>
      </c>
      <c r="V4227" s="3">
        <v>0.30558295521799173</v>
      </c>
      <c r="W4227" t="s">
        <v>54</v>
      </c>
      <c r="X4227" t="s">
        <v>76</v>
      </c>
      <c r="Y4227" t="s">
        <v>56</v>
      </c>
      <c r="Z4227">
        <v>7</v>
      </c>
      <c r="AA4227" t="s">
        <v>65</v>
      </c>
      <c r="AB4227" t="s">
        <v>189</v>
      </c>
      <c r="AC4227">
        <v>4.5</v>
      </c>
      <c r="AD4227">
        <v>2024</v>
      </c>
      <c r="AE4227">
        <v>8</v>
      </c>
      <c r="AF4227" t="s">
        <v>5513</v>
      </c>
      <c r="AG4227" t="s">
        <v>5514</v>
      </c>
      <c r="AH4227" t="s">
        <v>5519</v>
      </c>
      <c r="AI4227" t="s">
        <v>5526</v>
      </c>
    </row>
    <row r="4228" spans="1:35">
      <c r="A4228" t="s">
        <v>4730</v>
      </c>
      <c r="B4228" s="2">
        <v>45181</v>
      </c>
      <c r="C4228" t="s">
        <v>1613</v>
      </c>
      <c r="D4228" t="s">
        <v>31</v>
      </c>
      <c r="E4228" t="s">
        <v>119</v>
      </c>
      <c r="F4228" t="s">
        <v>70</v>
      </c>
      <c r="G4228">
        <v>44</v>
      </c>
      <c r="H4228" t="s">
        <v>71</v>
      </c>
      <c r="I4228" t="s">
        <v>72</v>
      </c>
      <c r="J4228" t="s">
        <v>73</v>
      </c>
      <c r="K4228" t="s">
        <v>136</v>
      </c>
      <c r="L4228" t="s">
        <v>62</v>
      </c>
      <c r="M4228" t="s">
        <v>83</v>
      </c>
      <c r="N4228" t="s">
        <v>126</v>
      </c>
      <c r="O4228">
        <v>7</v>
      </c>
      <c r="P4228" s="4">
        <v>5169</v>
      </c>
      <c r="Q4228" s="4">
        <v>3877</v>
      </c>
      <c r="R4228" s="3">
        <v>0.1</v>
      </c>
      <c r="S4228" s="4">
        <v>32565</v>
      </c>
      <c r="T4228" s="4">
        <v>27139</v>
      </c>
      <c r="U4228" s="4">
        <v>5426</v>
      </c>
      <c r="V4228" s="3">
        <v>0.16662060494395825</v>
      </c>
      <c r="W4228" t="s">
        <v>54</v>
      </c>
      <c r="X4228" t="s">
        <v>42</v>
      </c>
      <c r="Y4228" t="s">
        <v>56</v>
      </c>
      <c r="Z4228">
        <v>3</v>
      </c>
      <c r="AA4228" t="s">
        <v>172</v>
      </c>
      <c r="AB4228" t="s">
        <v>66</v>
      </c>
      <c r="AC4228">
        <v>3.4</v>
      </c>
      <c r="AD4228">
        <v>2023</v>
      </c>
      <c r="AE4228">
        <v>9</v>
      </c>
      <c r="AF4228" t="s">
        <v>5531</v>
      </c>
      <c r="AG4228" t="s">
        <v>5514</v>
      </c>
      <c r="AH4228" t="s">
        <v>5522</v>
      </c>
      <c r="AI4228" t="s">
        <v>5526</v>
      </c>
    </row>
    <row r="4229" spans="1:35">
      <c r="A4229" t="s">
        <v>4731</v>
      </c>
      <c r="B4229" s="2">
        <v>45393</v>
      </c>
      <c r="C4229" t="s">
        <v>341</v>
      </c>
      <c r="D4229" t="s">
        <v>31</v>
      </c>
      <c r="E4229" t="s">
        <v>69</v>
      </c>
      <c r="F4229" t="s">
        <v>70</v>
      </c>
      <c r="G4229">
        <v>33</v>
      </c>
      <c r="H4229" t="s">
        <v>99</v>
      </c>
      <c r="I4229" t="s">
        <v>99</v>
      </c>
      <c r="J4229" t="s">
        <v>100</v>
      </c>
      <c r="K4229" t="s">
        <v>291</v>
      </c>
      <c r="L4229" t="s">
        <v>101</v>
      </c>
      <c r="M4229" t="s">
        <v>92</v>
      </c>
      <c r="N4229" t="s">
        <v>64</v>
      </c>
      <c r="O4229">
        <v>6</v>
      </c>
      <c r="P4229" s="4">
        <v>11388</v>
      </c>
      <c r="Q4229" s="4">
        <v>6263</v>
      </c>
      <c r="R4229" s="3">
        <v>0.1</v>
      </c>
      <c r="S4229" s="4">
        <v>61495</v>
      </c>
      <c r="T4229" s="4">
        <v>37578</v>
      </c>
      <c r="U4229" s="4">
        <v>23917</v>
      </c>
      <c r="V4229" s="3">
        <v>0.38892592893731198</v>
      </c>
      <c r="W4229" t="s">
        <v>54</v>
      </c>
      <c r="X4229" t="s">
        <v>55</v>
      </c>
      <c r="Y4229" t="s">
        <v>156</v>
      </c>
      <c r="Z4229">
        <v>0</v>
      </c>
      <c r="AA4229" t="s">
        <v>143</v>
      </c>
      <c r="AB4229" t="s">
        <v>45</v>
      </c>
      <c r="AC4229">
        <v>1.3</v>
      </c>
      <c r="AD4229">
        <v>2024</v>
      </c>
      <c r="AE4229">
        <v>4</v>
      </c>
      <c r="AF4229" t="s">
        <v>5524</v>
      </c>
      <c r="AG4229" t="s">
        <v>5525</v>
      </c>
      <c r="AH4229" t="s">
        <v>5515</v>
      </c>
      <c r="AI4229" t="s">
        <v>5516</v>
      </c>
    </row>
    <row r="4230" spans="1:35">
      <c r="A4230" t="s">
        <v>4732</v>
      </c>
      <c r="B4230" s="2">
        <v>44943</v>
      </c>
      <c r="C4230" t="s">
        <v>361</v>
      </c>
      <c r="D4230" t="s">
        <v>49</v>
      </c>
      <c r="E4230" t="s">
        <v>60</v>
      </c>
      <c r="F4230" t="s">
        <v>70</v>
      </c>
      <c r="G4230">
        <v>36</v>
      </c>
      <c r="H4230" t="s">
        <v>146</v>
      </c>
      <c r="I4230" t="s">
        <v>147</v>
      </c>
      <c r="J4230" t="s">
        <v>36</v>
      </c>
      <c r="K4230" t="s">
        <v>199</v>
      </c>
      <c r="L4230" t="s">
        <v>131</v>
      </c>
      <c r="M4230" t="s">
        <v>39</v>
      </c>
      <c r="N4230" t="s">
        <v>93</v>
      </c>
      <c r="O4230">
        <v>2</v>
      </c>
      <c r="P4230" s="4">
        <v>3966</v>
      </c>
      <c r="Q4230" s="4">
        <v>2776</v>
      </c>
      <c r="R4230" s="3">
        <v>0.2</v>
      </c>
      <c r="S4230" s="4">
        <v>6346</v>
      </c>
      <c r="T4230" s="4">
        <v>5552</v>
      </c>
      <c r="U4230" s="4">
        <v>794</v>
      </c>
      <c r="V4230" s="3">
        <v>0.12511818468326505</v>
      </c>
      <c r="W4230" t="s">
        <v>41</v>
      </c>
      <c r="X4230" t="s">
        <v>76</v>
      </c>
      <c r="Y4230" t="s">
        <v>56</v>
      </c>
      <c r="Z4230">
        <v>6</v>
      </c>
      <c r="AA4230" t="s">
        <v>226</v>
      </c>
      <c r="AB4230" t="s">
        <v>150</v>
      </c>
      <c r="AC4230">
        <v>5</v>
      </c>
      <c r="AD4230">
        <v>2023</v>
      </c>
      <c r="AE4230">
        <v>1</v>
      </c>
      <c r="AF4230" t="s">
        <v>5532</v>
      </c>
      <c r="AG4230" t="s">
        <v>5528</v>
      </c>
      <c r="AH4230" t="s">
        <v>5519</v>
      </c>
      <c r="AI4230" t="s">
        <v>5526</v>
      </c>
    </row>
    <row r="4231" spans="1:35">
      <c r="A4231" t="s">
        <v>4733</v>
      </c>
      <c r="B4231" s="2">
        <v>45456</v>
      </c>
      <c r="C4231" t="s">
        <v>241</v>
      </c>
      <c r="D4231" t="s">
        <v>31</v>
      </c>
      <c r="E4231" t="s">
        <v>124</v>
      </c>
      <c r="F4231" t="s">
        <v>70</v>
      </c>
      <c r="G4231">
        <v>39</v>
      </c>
      <c r="H4231" t="s">
        <v>153</v>
      </c>
      <c r="I4231" t="s">
        <v>154</v>
      </c>
      <c r="J4231" t="s">
        <v>36</v>
      </c>
      <c r="K4231" t="s">
        <v>130</v>
      </c>
      <c r="L4231" t="s">
        <v>101</v>
      </c>
      <c r="M4231" t="s">
        <v>39</v>
      </c>
      <c r="N4231" t="s">
        <v>40</v>
      </c>
      <c r="O4231">
        <v>7</v>
      </c>
      <c r="P4231" s="4">
        <v>23899</v>
      </c>
      <c r="Q4231" s="4">
        <v>14578</v>
      </c>
      <c r="R4231" s="3">
        <v>0</v>
      </c>
      <c r="S4231" s="4">
        <v>167293</v>
      </c>
      <c r="T4231" s="4">
        <v>102046</v>
      </c>
      <c r="U4231" s="4">
        <v>65247</v>
      </c>
      <c r="V4231" s="3">
        <v>0.39001631867442155</v>
      </c>
      <c r="W4231" t="s">
        <v>84</v>
      </c>
      <c r="X4231" t="s">
        <v>76</v>
      </c>
      <c r="Y4231" t="s">
        <v>56</v>
      </c>
      <c r="Z4231">
        <v>3</v>
      </c>
      <c r="AA4231" t="s">
        <v>149</v>
      </c>
      <c r="AB4231" t="s">
        <v>66</v>
      </c>
      <c r="AC4231">
        <v>3</v>
      </c>
      <c r="AD4231">
        <v>2024</v>
      </c>
      <c r="AE4231">
        <v>6</v>
      </c>
      <c r="AF4231" t="s">
        <v>5530</v>
      </c>
      <c r="AG4231" t="s">
        <v>5525</v>
      </c>
      <c r="AH4231" t="s">
        <v>5515</v>
      </c>
      <c r="AI4231" t="s">
        <v>5526</v>
      </c>
    </row>
    <row r="4232" spans="1:35">
      <c r="A4232" t="s">
        <v>4734</v>
      </c>
      <c r="B4232" s="2">
        <v>45055</v>
      </c>
      <c r="C4232" t="s">
        <v>447</v>
      </c>
      <c r="D4232" t="s">
        <v>49</v>
      </c>
      <c r="E4232" t="s">
        <v>111</v>
      </c>
      <c r="F4232" t="s">
        <v>70</v>
      </c>
      <c r="G4232">
        <v>59</v>
      </c>
      <c r="H4232" t="s">
        <v>146</v>
      </c>
      <c r="I4232" t="s">
        <v>147</v>
      </c>
      <c r="J4232" t="s">
        <v>36</v>
      </c>
      <c r="K4232" t="s">
        <v>219</v>
      </c>
      <c r="L4232" t="s">
        <v>52</v>
      </c>
      <c r="M4232" t="s">
        <v>83</v>
      </c>
      <c r="N4232" t="s">
        <v>113</v>
      </c>
      <c r="O4232">
        <v>2</v>
      </c>
      <c r="P4232" s="4">
        <v>10607</v>
      </c>
      <c r="Q4232" s="4">
        <v>8061</v>
      </c>
      <c r="R4232" s="3">
        <v>0.2</v>
      </c>
      <c r="S4232" s="4">
        <v>16971</v>
      </c>
      <c r="T4232" s="4">
        <v>16122</v>
      </c>
      <c r="U4232" s="4">
        <v>849</v>
      </c>
      <c r="V4232" s="3">
        <v>5.0026515821106593E-2</v>
      </c>
      <c r="W4232" t="s">
        <v>54</v>
      </c>
      <c r="X4232" t="s">
        <v>55</v>
      </c>
      <c r="Y4232" t="s">
        <v>156</v>
      </c>
      <c r="Z4232">
        <v>0</v>
      </c>
      <c r="AA4232" t="s">
        <v>149</v>
      </c>
      <c r="AB4232" t="s">
        <v>132</v>
      </c>
      <c r="AC4232">
        <v>1.4</v>
      </c>
      <c r="AD4232">
        <v>2023</v>
      </c>
      <c r="AE4232">
        <v>5</v>
      </c>
      <c r="AF4232" t="s">
        <v>5529</v>
      </c>
      <c r="AG4232" t="s">
        <v>5525</v>
      </c>
      <c r="AH4232" t="s">
        <v>5519</v>
      </c>
      <c r="AI4232" t="s">
        <v>5523</v>
      </c>
    </row>
    <row r="4233" spans="1:35">
      <c r="A4233" t="s">
        <v>4735</v>
      </c>
      <c r="B4233" s="2">
        <v>44947</v>
      </c>
      <c r="C4233" t="s">
        <v>1017</v>
      </c>
      <c r="D4233" t="s">
        <v>49</v>
      </c>
      <c r="E4233" t="s">
        <v>119</v>
      </c>
      <c r="F4233" t="s">
        <v>70</v>
      </c>
      <c r="G4233">
        <v>30</v>
      </c>
      <c r="H4233" t="s">
        <v>146</v>
      </c>
      <c r="I4233" t="s">
        <v>147</v>
      </c>
      <c r="J4233" t="s">
        <v>36</v>
      </c>
      <c r="K4233" t="s">
        <v>37</v>
      </c>
      <c r="L4233" t="s">
        <v>62</v>
      </c>
      <c r="M4233" t="s">
        <v>83</v>
      </c>
      <c r="N4233" t="s">
        <v>93</v>
      </c>
      <c r="O4233">
        <v>3</v>
      </c>
      <c r="P4233" s="4">
        <v>22334</v>
      </c>
      <c r="Q4233" s="4">
        <v>13847</v>
      </c>
      <c r="R4233" s="3">
        <v>0</v>
      </c>
      <c r="S4233" s="4">
        <v>67002</v>
      </c>
      <c r="T4233" s="4">
        <v>41541</v>
      </c>
      <c r="U4233" s="4">
        <v>25461</v>
      </c>
      <c r="V4233" s="3">
        <v>0.3800035819826274</v>
      </c>
      <c r="W4233" t="s">
        <v>54</v>
      </c>
      <c r="X4233" t="s">
        <v>55</v>
      </c>
      <c r="Y4233" t="s">
        <v>171</v>
      </c>
      <c r="Z4233">
        <v>13</v>
      </c>
      <c r="AA4233" t="s">
        <v>167</v>
      </c>
      <c r="AB4233" t="s">
        <v>194</v>
      </c>
      <c r="AC4233" t="s">
        <v>46</v>
      </c>
      <c r="AD4233">
        <v>2023</v>
      </c>
      <c r="AE4233">
        <v>1</v>
      </c>
      <c r="AF4233" t="s">
        <v>5532</v>
      </c>
      <c r="AG4233" t="s">
        <v>5528</v>
      </c>
      <c r="AH4233" t="s">
        <v>5515</v>
      </c>
      <c r="AI4233" t="s">
        <v>5516</v>
      </c>
    </row>
    <row r="4234" spans="1:35">
      <c r="A4234" t="s">
        <v>4736</v>
      </c>
      <c r="B4234" s="2">
        <v>45566</v>
      </c>
      <c r="C4234" t="s">
        <v>1132</v>
      </c>
      <c r="D4234" t="s">
        <v>49</v>
      </c>
      <c r="E4234" t="s">
        <v>60</v>
      </c>
      <c r="F4234" t="s">
        <v>70</v>
      </c>
      <c r="G4234">
        <v>22</v>
      </c>
      <c r="H4234" t="s">
        <v>105</v>
      </c>
      <c r="I4234" t="s">
        <v>89</v>
      </c>
      <c r="J4234" t="s">
        <v>82</v>
      </c>
      <c r="K4234" t="s">
        <v>125</v>
      </c>
      <c r="L4234" t="s">
        <v>91</v>
      </c>
      <c r="M4234" t="s">
        <v>107</v>
      </c>
      <c r="N4234" t="s">
        <v>53</v>
      </c>
      <c r="O4234">
        <v>8</v>
      </c>
      <c r="P4234" s="4">
        <v>5580</v>
      </c>
      <c r="Q4234" s="4">
        <v>3460</v>
      </c>
      <c r="R4234" s="3">
        <v>0.05</v>
      </c>
      <c r="S4234" s="4">
        <v>42408</v>
      </c>
      <c r="T4234" s="4">
        <v>27680</v>
      </c>
      <c r="U4234" s="4">
        <v>14728</v>
      </c>
      <c r="V4234" s="3">
        <v>0.34729296359177514</v>
      </c>
      <c r="W4234" t="s">
        <v>54</v>
      </c>
      <c r="X4234" t="s">
        <v>42</v>
      </c>
      <c r="Y4234" t="s">
        <v>56</v>
      </c>
      <c r="Z4234">
        <v>4</v>
      </c>
      <c r="AA4234" t="s">
        <v>181</v>
      </c>
      <c r="AB4234" t="s">
        <v>45</v>
      </c>
      <c r="AC4234">
        <v>4.0999999999999996</v>
      </c>
      <c r="AD4234">
        <v>2024</v>
      </c>
      <c r="AE4234">
        <v>10</v>
      </c>
      <c r="AF4234" t="s">
        <v>5517</v>
      </c>
      <c r="AG4234" t="s">
        <v>5518</v>
      </c>
      <c r="AH4234" t="s">
        <v>5522</v>
      </c>
      <c r="AI4234" t="s">
        <v>5520</v>
      </c>
    </row>
    <row r="4235" spans="1:35">
      <c r="A4235" t="s">
        <v>4737</v>
      </c>
      <c r="B4235" s="2">
        <v>45198</v>
      </c>
      <c r="C4235" t="s">
        <v>263</v>
      </c>
      <c r="D4235" t="s">
        <v>31</v>
      </c>
      <c r="E4235" t="s">
        <v>129</v>
      </c>
      <c r="F4235" t="s">
        <v>33</v>
      </c>
      <c r="G4235">
        <v>52</v>
      </c>
      <c r="H4235" t="s">
        <v>105</v>
      </c>
      <c r="I4235" t="s">
        <v>89</v>
      </c>
      <c r="J4235" t="s">
        <v>82</v>
      </c>
      <c r="K4235" t="s">
        <v>269</v>
      </c>
      <c r="L4235" t="s">
        <v>112</v>
      </c>
      <c r="M4235" t="s">
        <v>83</v>
      </c>
      <c r="N4235" t="s">
        <v>126</v>
      </c>
      <c r="O4235">
        <v>7</v>
      </c>
      <c r="P4235" s="4">
        <v>5049</v>
      </c>
      <c r="Q4235" s="4">
        <v>3534</v>
      </c>
      <c r="R4235" s="3">
        <v>0</v>
      </c>
      <c r="S4235" s="4">
        <v>35343</v>
      </c>
      <c r="T4235" s="4">
        <v>24738</v>
      </c>
      <c r="U4235" s="4">
        <v>10605</v>
      </c>
      <c r="V4235" s="3">
        <v>0.30005941770647654</v>
      </c>
      <c r="W4235" t="s">
        <v>75</v>
      </c>
      <c r="X4235" t="s">
        <v>76</v>
      </c>
      <c r="Y4235" t="s">
        <v>156</v>
      </c>
      <c r="Z4235">
        <v>0</v>
      </c>
      <c r="AA4235" t="s">
        <v>226</v>
      </c>
      <c r="AB4235" t="s">
        <v>66</v>
      </c>
      <c r="AC4235">
        <v>1.1000000000000001</v>
      </c>
      <c r="AD4235">
        <v>2023</v>
      </c>
      <c r="AE4235">
        <v>9</v>
      </c>
      <c r="AF4235" t="s">
        <v>5531</v>
      </c>
      <c r="AG4235" t="s">
        <v>5514</v>
      </c>
      <c r="AH4235" t="s">
        <v>5522</v>
      </c>
      <c r="AI4235" t="s">
        <v>5523</v>
      </c>
    </row>
    <row r="4236" spans="1:35">
      <c r="A4236" t="s">
        <v>4738</v>
      </c>
      <c r="B4236" s="2">
        <v>45623</v>
      </c>
      <c r="C4236" t="s">
        <v>251</v>
      </c>
      <c r="D4236" t="s">
        <v>31</v>
      </c>
      <c r="E4236" t="s">
        <v>135</v>
      </c>
      <c r="F4236" t="s">
        <v>33</v>
      </c>
      <c r="G4236">
        <v>20</v>
      </c>
      <c r="H4236" t="s">
        <v>153</v>
      </c>
      <c r="I4236" t="s">
        <v>154</v>
      </c>
      <c r="J4236" t="s">
        <v>36</v>
      </c>
      <c r="K4236" t="s">
        <v>37</v>
      </c>
      <c r="L4236" t="s">
        <v>137</v>
      </c>
      <c r="M4236" t="s">
        <v>92</v>
      </c>
      <c r="N4236" t="s">
        <v>53</v>
      </c>
      <c r="O4236">
        <v>4</v>
      </c>
      <c r="P4236" s="4">
        <v>13435</v>
      </c>
      <c r="Q4236" s="4">
        <v>9539</v>
      </c>
      <c r="R4236" s="3">
        <v>0.1</v>
      </c>
      <c r="S4236" s="4">
        <v>48366</v>
      </c>
      <c r="T4236" s="4">
        <v>38156</v>
      </c>
      <c r="U4236" s="4">
        <v>10210</v>
      </c>
      <c r="V4236" s="3">
        <v>0.2110987057023529</v>
      </c>
      <c r="W4236" t="s">
        <v>84</v>
      </c>
      <c r="X4236" t="s">
        <v>42</v>
      </c>
      <c r="Y4236" t="s">
        <v>156</v>
      </c>
      <c r="Z4236">
        <v>0</v>
      </c>
      <c r="AA4236" t="s">
        <v>108</v>
      </c>
      <c r="AB4236" t="s">
        <v>66</v>
      </c>
      <c r="AC4236">
        <v>1</v>
      </c>
      <c r="AD4236">
        <v>2024</v>
      </c>
      <c r="AE4236">
        <v>11</v>
      </c>
      <c r="AF4236" t="s">
        <v>5535</v>
      </c>
      <c r="AG4236" t="s">
        <v>5518</v>
      </c>
      <c r="AH4236" t="s">
        <v>5522</v>
      </c>
      <c r="AI4236" t="s">
        <v>5520</v>
      </c>
    </row>
    <row r="4237" spans="1:35">
      <c r="A4237" t="s">
        <v>4739</v>
      </c>
      <c r="B4237" s="2">
        <v>45487</v>
      </c>
      <c r="C4237" t="s">
        <v>396</v>
      </c>
      <c r="D4237" t="s">
        <v>31</v>
      </c>
      <c r="E4237" t="s">
        <v>69</v>
      </c>
      <c r="F4237" t="s">
        <v>70</v>
      </c>
      <c r="G4237">
        <v>37</v>
      </c>
      <c r="H4237" t="s">
        <v>88</v>
      </c>
      <c r="I4237" t="s">
        <v>89</v>
      </c>
      <c r="J4237" t="s">
        <v>82</v>
      </c>
      <c r="K4237" t="s">
        <v>257</v>
      </c>
      <c r="L4237" t="s">
        <v>52</v>
      </c>
      <c r="M4237" t="s">
        <v>83</v>
      </c>
      <c r="N4237" t="s">
        <v>93</v>
      </c>
      <c r="O4237">
        <v>4</v>
      </c>
      <c r="P4237" s="4">
        <v>18075</v>
      </c>
      <c r="Q4237" s="4">
        <v>10303</v>
      </c>
      <c r="R4237" s="3">
        <v>0.15</v>
      </c>
      <c r="S4237" s="4">
        <v>61455</v>
      </c>
      <c r="T4237" s="4">
        <v>41212</v>
      </c>
      <c r="U4237" s="4">
        <v>20243</v>
      </c>
      <c r="V4237" s="3">
        <v>0.32939549263688878</v>
      </c>
      <c r="W4237" t="s">
        <v>84</v>
      </c>
      <c r="X4237" t="s">
        <v>76</v>
      </c>
      <c r="Y4237" t="s">
        <v>56</v>
      </c>
      <c r="Z4237">
        <v>1</v>
      </c>
      <c r="AA4237" t="s">
        <v>149</v>
      </c>
      <c r="AB4237" t="s">
        <v>121</v>
      </c>
      <c r="AC4237">
        <v>5</v>
      </c>
      <c r="AD4237">
        <v>2024</v>
      </c>
      <c r="AE4237">
        <v>7</v>
      </c>
      <c r="AF4237" t="s">
        <v>5533</v>
      </c>
      <c r="AG4237" t="s">
        <v>5514</v>
      </c>
      <c r="AH4237" t="s">
        <v>5515</v>
      </c>
      <c r="AI4237" t="s">
        <v>5526</v>
      </c>
    </row>
    <row r="4238" spans="1:35">
      <c r="A4238" t="s">
        <v>4740</v>
      </c>
      <c r="B4238" s="2">
        <v>45516</v>
      </c>
      <c r="C4238" t="s">
        <v>806</v>
      </c>
      <c r="D4238" t="s">
        <v>31</v>
      </c>
      <c r="E4238" t="s">
        <v>98</v>
      </c>
      <c r="F4238" t="s">
        <v>70</v>
      </c>
      <c r="G4238">
        <v>35</v>
      </c>
      <c r="H4238" t="s">
        <v>105</v>
      </c>
      <c r="I4238" t="s">
        <v>89</v>
      </c>
      <c r="J4238" t="s">
        <v>82</v>
      </c>
      <c r="K4238" t="s">
        <v>257</v>
      </c>
      <c r="L4238" t="s">
        <v>62</v>
      </c>
      <c r="M4238" t="s">
        <v>83</v>
      </c>
      <c r="N4238" t="s">
        <v>126</v>
      </c>
      <c r="O4238">
        <v>6</v>
      </c>
      <c r="P4238" s="4">
        <v>14898</v>
      </c>
      <c r="Q4238" s="4">
        <v>10131</v>
      </c>
      <c r="R4238" s="3">
        <v>0.05</v>
      </c>
      <c r="S4238" s="4">
        <v>84919</v>
      </c>
      <c r="T4238" s="4">
        <v>60786</v>
      </c>
      <c r="U4238" s="4">
        <v>24133</v>
      </c>
      <c r="V4238" s="3">
        <v>0.28418846194608982</v>
      </c>
      <c r="W4238" t="s">
        <v>75</v>
      </c>
      <c r="X4238" t="s">
        <v>76</v>
      </c>
      <c r="Y4238" t="s">
        <v>56</v>
      </c>
      <c r="Z4238">
        <v>3</v>
      </c>
      <c r="AA4238" t="s">
        <v>181</v>
      </c>
      <c r="AB4238" t="s">
        <v>45</v>
      </c>
      <c r="AC4238">
        <v>4.5</v>
      </c>
      <c r="AD4238">
        <v>2024</v>
      </c>
      <c r="AE4238">
        <v>8</v>
      </c>
      <c r="AF4238" t="s">
        <v>5513</v>
      </c>
      <c r="AG4238" t="s">
        <v>5514</v>
      </c>
      <c r="AH4238" t="s">
        <v>5515</v>
      </c>
      <c r="AI4238" t="s">
        <v>5526</v>
      </c>
    </row>
    <row r="4239" spans="1:35">
      <c r="A4239" t="s">
        <v>4741</v>
      </c>
      <c r="B4239" s="2">
        <v>45136</v>
      </c>
      <c r="C4239" t="s">
        <v>725</v>
      </c>
      <c r="D4239" t="s">
        <v>31</v>
      </c>
      <c r="E4239" t="s">
        <v>129</v>
      </c>
      <c r="F4239" t="s">
        <v>33</v>
      </c>
      <c r="G4239">
        <v>33</v>
      </c>
      <c r="H4239" t="s">
        <v>153</v>
      </c>
      <c r="I4239" t="s">
        <v>154</v>
      </c>
      <c r="J4239" t="s">
        <v>36</v>
      </c>
      <c r="K4239" t="s">
        <v>192</v>
      </c>
      <c r="L4239" t="s">
        <v>137</v>
      </c>
      <c r="M4239" t="s">
        <v>63</v>
      </c>
      <c r="N4239" t="s">
        <v>93</v>
      </c>
      <c r="O4239">
        <v>7</v>
      </c>
      <c r="P4239" s="4">
        <v>16271</v>
      </c>
      <c r="Q4239" s="4">
        <v>12529</v>
      </c>
      <c r="R4239" s="3">
        <v>0.1</v>
      </c>
      <c r="S4239" s="4">
        <v>102507</v>
      </c>
      <c r="T4239" s="4">
        <v>87703</v>
      </c>
      <c r="U4239" s="4">
        <v>14804</v>
      </c>
      <c r="V4239" s="3">
        <v>0.14441940550401436</v>
      </c>
      <c r="W4239" t="s">
        <v>41</v>
      </c>
      <c r="X4239" t="s">
        <v>42</v>
      </c>
      <c r="Y4239" t="s">
        <v>43</v>
      </c>
      <c r="Z4239">
        <v>0</v>
      </c>
      <c r="AA4239" t="s">
        <v>163</v>
      </c>
      <c r="AB4239" t="s">
        <v>132</v>
      </c>
      <c r="AC4239" t="s">
        <v>46</v>
      </c>
      <c r="AD4239">
        <v>2023</v>
      </c>
      <c r="AE4239">
        <v>7</v>
      </c>
      <c r="AF4239" t="s">
        <v>5533</v>
      </c>
      <c r="AG4239" t="s">
        <v>5514</v>
      </c>
      <c r="AH4239" t="s">
        <v>5515</v>
      </c>
      <c r="AI4239" t="s">
        <v>5516</v>
      </c>
    </row>
    <row r="4240" spans="1:35">
      <c r="A4240" t="s">
        <v>4742</v>
      </c>
      <c r="B4240" s="2">
        <v>45069</v>
      </c>
      <c r="C4240" t="s">
        <v>416</v>
      </c>
      <c r="D4240" t="s">
        <v>49</v>
      </c>
      <c r="E4240" t="s">
        <v>188</v>
      </c>
      <c r="F4240" t="s">
        <v>33</v>
      </c>
      <c r="G4240">
        <v>51</v>
      </c>
      <c r="H4240" t="s">
        <v>71</v>
      </c>
      <c r="I4240" t="s">
        <v>72</v>
      </c>
      <c r="J4240" t="s">
        <v>73</v>
      </c>
      <c r="K4240" t="s">
        <v>225</v>
      </c>
      <c r="L4240" t="s">
        <v>142</v>
      </c>
      <c r="M4240" t="s">
        <v>92</v>
      </c>
      <c r="N4240" t="s">
        <v>126</v>
      </c>
      <c r="O4240">
        <v>3</v>
      </c>
      <c r="P4240" s="4">
        <v>22809</v>
      </c>
      <c r="Q4240" s="4">
        <v>15282</v>
      </c>
      <c r="R4240" s="3">
        <v>0.2</v>
      </c>
      <c r="S4240" s="4">
        <v>54742</v>
      </c>
      <c r="T4240" s="4">
        <v>45846</v>
      </c>
      <c r="U4240" s="4">
        <v>8896</v>
      </c>
      <c r="V4240" s="3">
        <v>0.1625077636914983</v>
      </c>
      <c r="W4240" t="s">
        <v>54</v>
      </c>
      <c r="X4240" t="s">
        <v>42</v>
      </c>
      <c r="Y4240" t="s">
        <v>56</v>
      </c>
      <c r="Z4240">
        <v>7</v>
      </c>
      <c r="AA4240" t="s">
        <v>57</v>
      </c>
      <c r="AB4240" t="s">
        <v>132</v>
      </c>
      <c r="AC4240">
        <v>3.2</v>
      </c>
      <c r="AD4240">
        <v>2023</v>
      </c>
      <c r="AE4240">
        <v>5</v>
      </c>
      <c r="AF4240" t="s">
        <v>5529</v>
      </c>
      <c r="AG4240" t="s">
        <v>5525</v>
      </c>
      <c r="AH4240" t="s">
        <v>5515</v>
      </c>
      <c r="AI4240" t="s">
        <v>5523</v>
      </c>
    </row>
    <row r="4241" spans="1:35">
      <c r="A4241" t="s">
        <v>4743</v>
      </c>
      <c r="B4241" s="2">
        <v>45035</v>
      </c>
      <c r="C4241" t="s">
        <v>1178</v>
      </c>
      <c r="D4241" t="s">
        <v>31</v>
      </c>
      <c r="E4241" t="s">
        <v>129</v>
      </c>
      <c r="F4241" t="s">
        <v>33</v>
      </c>
      <c r="G4241">
        <v>27</v>
      </c>
      <c r="H4241" t="s">
        <v>105</v>
      </c>
      <c r="I4241" t="s">
        <v>89</v>
      </c>
      <c r="J4241" t="s">
        <v>82</v>
      </c>
      <c r="K4241" t="s">
        <v>199</v>
      </c>
      <c r="L4241" t="s">
        <v>62</v>
      </c>
      <c r="M4241" t="s">
        <v>39</v>
      </c>
      <c r="N4241" t="s">
        <v>93</v>
      </c>
      <c r="O4241">
        <v>4</v>
      </c>
      <c r="P4241" s="4">
        <v>3181</v>
      </c>
      <c r="Q4241" s="4">
        <v>1940</v>
      </c>
      <c r="R4241" s="3">
        <v>0.15</v>
      </c>
      <c r="S4241" s="4">
        <v>10815</v>
      </c>
      <c r="T4241" s="4">
        <v>7760</v>
      </c>
      <c r="U4241" s="4">
        <v>3055</v>
      </c>
      <c r="V4241" s="3">
        <v>0.28247803975959318</v>
      </c>
      <c r="W4241" t="s">
        <v>75</v>
      </c>
      <c r="X4241" t="s">
        <v>42</v>
      </c>
      <c r="Y4241" t="s">
        <v>171</v>
      </c>
      <c r="Z4241">
        <v>12</v>
      </c>
      <c r="AA4241" t="s">
        <v>172</v>
      </c>
      <c r="AB4241" t="s">
        <v>66</v>
      </c>
      <c r="AC4241" t="s">
        <v>46</v>
      </c>
      <c r="AD4241">
        <v>2023</v>
      </c>
      <c r="AE4241">
        <v>4</v>
      </c>
      <c r="AF4241" t="s">
        <v>5524</v>
      </c>
      <c r="AG4241" t="s">
        <v>5525</v>
      </c>
      <c r="AH4241" t="s">
        <v>5519</v>
      </c>
      <c r="AI4241" t="s">
        <v>5516</v>
      </c>
    </row>
    <row r="4242" spans="1:35">
      <c r="A4242" t="s">
        <v>4744</v>
      </c>
      <c r="B4242" s="2">
        <v>45231</v>
      </c>
      <c r="C4242" t="s">
        <v>352</v>
      </c>
      <c r="D4242" t="s">
        <v>31</v>
      </c>
      <c r="E4242" t="s">
        <v>111</v>
      </c>
      <c r="F4242" t="s">
        <v>70</v>
      </c>
      <c r="G4242">
        <v>30</v>
      </c>
      <c r="H4242" t="s">
        <v>99</v>
      </c>
      <c r="I4242" t="s">
        <v>99</v>
      </c>
      <c r="J4242" t="s">
        <v>100</v>
      </c>
      <c r="K4242" t="s">
        <v>291</v>
      </c>
      <c r="L4242" t="s">
        <v>131</v>
      </c>
      <c r="M4242" t="s">
        <v>39</v>
      </c>
      <c r="N4242" t="s">
        <v>53</v>
      </c>
      <c r="O4242">
        <v>2</v>
      </c>
      <c r="P4242" s="4">
        <v>8999</v>
      </c>
      <c r="Q4242" s="4">
        <v>7019</v>
      </c>
      <c r="R4242" s="3">
        <v>0.1</v>
      </c>
      <c r="S4242" s="4">
        <v>16198</v>
      </c>
      <c r="T4242" s="4">
        <v>14038</v>
      </c>
      <c r="U4242" s="4">
        <v>2160</v>
      </c>
      <c r="V4242" s="3">
        <v>0.1333497962711446</v>
      </c>
      <c r="W4242" t="s">
        <v>41</v>
      </c>
      <c r="X4242" t="s">
        <v>76</v>
      </c>
      <c r="Y4242" t="s">
        <v>56</v>
      </c>
      <c r="Z4242">
        <v>4</v>
      </c>
      <c r="AA4242" t="s">
        <v>181</v>
      </c>
      <c r="AB4242" t="s">
        <v>189</v>
      </c>
      <c r="AC4242">
        <v>4.5</v>
      </c>
      <c r="AD4242">
        <v>2023</v>
      </c>
      <c r="AE4242">
        <v>11</v>
      </c>
      <c r="AF4242" t="s">
        <v>5535</v>
      </c>
      <c r="AG4242" t="s">
        <v>5518</v>
      </c>
      <c r="AH4242" t="s">
        <v>5519</v>
      </c>
      <c r="AI4242" t="s">
        <v>5516</v>
      </c>
    </row>
    <row r="4243" spans="1:35">
      <c r="A4243" t="s">
        <v>4745</v>
      </c>
      <c r="B4243" s="2">
        <v>45342</v>
      </c>
      <c r="C4243" t="s">
        <v>657</v>
      </c>
      <c r="D4243" t="s">
        <v>31</v>
      </c>
      <c r="E4243" t="s">
        <v>69</v>
      </c>
      <c r="F4243" t="s">
        <v>70</v>
      </c>
      <c r="G4243">
        <v>42</v>
      </c>
      <c r="H4243" t="s">
        <v>153</v>
      </c>
      <c r="I4243" t="s">
        <v>154</v>
      </c>
      <c r="J4243" t="s">
        <v>36</v>
      </c>
      <c r="K4243" t="s">
        <v>130</v>
      </c>
      <c r="L4243" t="s">
        <v>62</v>
      </c>
      <c r="M4243" t="s">
        <v>39</v>
      </c>
      <c r="N4243" t="s">
        <v>113</v>
      </c>
      <c r="O4243">
        <v>2</v>
      </c>
      <c r="P4243" s="4">
        <v>16612</v>
      </c>
      <c r="Q4243" s="4">
        <v>10133</v>
      </c>
      <c r="R4243" s="3">
        <v>0.05</v>
      </c>
      <c r="S4243" s="4">
        <v>31563</v>
      </c>
      <c r="T4243" s="4">
        <v>20266</v>
      </c>
      <c r="U4243" s="4">
        <v>11297</v>
      </c>
      <c r="V4243" s="3">
        <v>0.35791908246998067</v>
      </c>
      <c r="W4243" t="s">
        <v>84</v>
      </c>
      <c r="X4243" t="s">
        <v>76</v>
      </c>
      <c r="Y4243" t="s">
        <v>56</v>
      </c>
      <c r="Z4243">
        <v>5</v>
      </c>
      <c r="AA4243" t="s">
        <v>149</v>
      </c>
      <c r="AB4243" t="s">
        <v>132</v>
      </c>
      <c r="AC4243">
        <v>4.9000000000000004</v>
      </c>
      <c r="AD4243">
        <v>2024</v>
      </c>
      <c r="AE4243">
        <v>2</v>
      </c>
      <c r="AF4243" t="s">
        <v>5527</v>
      </c>
      <c r="AG4243" t="s">
        <v>5528</v>
      </c>
      <c r="AH4243" t="s">
        <v>5522</v>
      </c>
      <c r="AI4243" t="s">
        <v>5526</v>
      </c>
    </row>
    <row r="4244" spans="1:35">
      <c r="A4244" t="s">
        <v>4746</v>
      </c>
      <c r="B4244" s="2">
        <v>45098</v>
      </c>
      <c r="C4244" t="s">
        <v>779</v>
      </c>
      <c r="D4244" t="s">
        <v>31</v>
      </c>
      <c r="E4244" t="s">
        <v>129</v>
      </c>
      <c r="F4244" t="s">
        <v>33</v>
      </c>
      <c r="G4244">
        <v>39</v>
      </c>
      <c r="H4244" t="s">
        <v>34</v>
      </c>
      <c r="I4244" t="s">
        <v>35</v>
      </c>
      <c r="J4244" t="s">
        <v>36</v>
      </c>
      <c r="K4244" t="s">
        <v>326</v>
      </c>
      <c r="L4244" t="s">
        <v>101</v>
      </c>
      <c r="M4244" t="s">
        <v>39</v>
      </c>
      <c r="N4244" t="s">
        <v>53</v>
      </c>
      <c r="O4244">
        <v>6</v>
      </c>
      <c r="P4244" s="4">
        <v>17009</v>
      </c>
      <c r="Q4244" s="4">
        <v>11226</v>
      </c>
      <c r="R4244" s="3">
        <v>0.2</v>
      </c>
      <c r="S4244" s="4">
        <v>81643</v>
      </c>
      <c r="T4244" s="4">
        <v>67356</v>
      </c>
      <c r="U4244" s="4">
        <v>14287</v>
      </c>
      <c r="V4244" s="3">
        <v>0.17499356956505763</v>
      </c>
      <c r="W4244" t="s">
        <v>54</v>
      </c>
      <c r="X4244" t="s">
        <v>55</v>
      </c>
      <c r="Y4244" t="s">
        <v>56</v>
      </c>
      <c r="Z4244">
        <v>7</v>
      </c>
      <c r="AA4244" t="s">
        <v>181</v>
      </c>
      <c r="AB4244" t="s">
        <v>189</v>
      </c>
      <c r="AC4244">
        <v>4.9000000000000004</v>
      </c>
      <c r="AD4244">
        <v>2023</v>
      </c>
      <c r="AE4244">
        <v>6</v>
      </c>
      <c r="AF4244" t="s">
        <v>5530</v>
      </c>
      <c r="AG4244" t="s">
        <v>5525</v>
      </c>
      <c r="AH4244" t="s">
        <v>5515</v>
      </c>
      <c r="AI4244" t="s">
        <v>5526</v>
      </c>
    </row>
    <row r="4245" spans="1:35">
      <c r="A4245" t="s">
        <v>4747</v>
      </c>
      <c r="B4245" s="2">
        <v>45505</v>
      </c>
      <c r="C4245" t="s">
        <v>161</v>
      </c>
      <c r="D4245" t="s">
        <v>31</v>
      </c>
      <c r="E4245" t="s">
        <v>32</v>
      </c>
      <c r="F4245" t="s">
        <v>33</v>
      </c>
      <c r="G4245">
        <v>41</v>
      </c>
      <c r="H4245" t="s">
        <v>88</v>
      </c>
      <c r="I4245" t="s">
        <v>89</v>
      </c>
      <c r="J4245" t="s">
        <v>82</v>
      </c>
      <c r="K4245" t="s">
        <v>136</v>
      </c>
      <c r="L4245" t="s">
        <v>142</v>
      </c>
      <c r="M4245" t="s">
        <v>92</v>
      </c>
      <c r="N4245" t="s">
        <v>113</v>
      </c>
      <c r="O4245">
        <v>8</v>
      </c>
      <c r="P4245" s="4">
        <v>17954</v>
      </c>
      <c r="Q4245" s="4">
        <v>14363</v>
      </c>
      <c r="R4245" s="3">
        <v>0.1</v>
      </c>
      <c r="S4245" s="4">
        <v>129269</v>
      </c>
      <c r="T4245" s="4">
        <v>114904</v>
      </c>
      <c r="U4245" s="4">
        <v>14365</v>
      </c>
      <c r="V4245" s="3">
        <v>0.11112486365640641</v>
      </c>
      <c r="W4245" t="s">
        <v>54</v>
      </c>
      <c r="X4245" t="s">
        <v>76</v>
      </c>
      <c r="Y4245" t="s">
        <v>56</v>
      </c>
      <c r="Z4245">
        <v>1</v>
      </c>
      <c r="AA4245" t="s">
        <v>159</v>
      </c>
      <c r="AB4245" t="s">
        <v>121</v>
      </c>
      <c r="AC4245">
        <v>4.5</v>
      </c>
      <c r="AD4245">
        <v>2024</v>
      </c>
      <c r="AE4245">
        <v>8</v>
      </c>
      <c r="AF4245" t="s">
        <v>5513</v>
      </c>
      <c r="AG4245" t="s">
        <v>5514</v>
      </c>
      <c r="AH4245" t="s">
        <v>5515</v>
      </c>
      <c r="AI4245" t="s">
        <v>5526</v>
      </c>
    </row>
    <row r="4246" spans="1:35">
      <c r="A4246" t="s">
        <v>4748</v>
      </c>
      <c r="B4246" s="2">
        <v>45178</v>
      </c>
      <c r="C4246" t="s">
        <v>224</v>
      </c>
      <c r="D4246" t="s">
        <v>31</v>
      </c>
      <c r="E4246" t="s">
        <v>188</v>
      </c>
      <c r="F4246" t="s">
        <v>33</v>
      </c>
      <c r="G4246">
        <v>27</v>
      </c>
      <c r="H4246" t="s">
        <v>153</v>
      </c>
      <c r="I4246" t="s">
        <v>154</v>
      </c>
      <c r="J4246" t="s">
        <v>36</v>
      </c>
      <c r="K4246" t="s">
        <v>166</v>
      </c>
      <c r="L4246" t="s">
        <v>131</v>
      </c>
      <c r="M4246" t="s">
        <v>39</v>
      </c>
      <c r="N4246" t="s">
        <v>53</v>
      </c>
      <c r="O4246">
        <v>2</v>
      </c>
      <c r="P4246" s="4">
        <v>15362</v>
      </c>
      <c r="Q4246" s="4">
        <v>10446</v>
      </c>
      <c r="R4246" s="3">
        <v>0</v>
      </c>
      <c r="S4246" s="4">
        <v>30724</v>
      </c>
      <c r="T4246" s="4">
        <v>20892</v>
      </c>
      <c r="U4246" s="4">
        <v>9832</v>
      </c>
      <c r="V4246" s="3">
        <v>0.32001041531050645</v>
      </c>
      <c r="W4246" t="s">
        <v>41</v>
      </c>
      <c r="X4246" t="s">
        <v>76</v>
      </c>
      <c r="Y4246" t="s">
        <v>56</v>
      </c>
      <c r="Z4246">
        <v>7</v>
      </c>
      <c r="AA4246" t="s">
        <v>229</v>
      </c>
      <c r="AB4246" t="s">
        <v>66</v>
      </c>
      <c r="AC4246">
        <v>3.2</v>
      </c>
      <c r="AD4246">
        <v>2023</v>
      </c>
      <c r="AE4246">
        <v>9</v>
      </c>
      <c r="AF4246" t="s">
        <v>5531</v>
      </c>
      <c r="AG4246" t="s">
        <v>5514</v>
      </c>
      <c r="AH4246" t="s">
        <v>5522</v>
      </c>
      <c r="AI4246" t="s">
        <v>5516</v>
      </c>
    </row>
    <row r="4247" spans="1:35">
      <c r="A4247" t="s">
        <v>4749</v>
      </c>
      <c r="B4247" s="2">
        <v>45147</v>
      </c>
      <c r="C4247" t="s">
        <v>666</v>
      </c>
      <c r="D4247" t="s">
        <v>31</v>
      </c>
      <c r="E4247" t="s">
        <v>170</v>
      </c>
      <c r="F4247" t="s">
        <v>33</v>
      </c>
      <c r="G4247">
        <v>28</v>
      </c>
      <c r="H4247" t="s">
        <v>105</v>
      </c>
      <c r="I4247" t="s">
        <v>89</v>
      </c>
      <c r="J4247" t="s">
        <v>82</v>
      </c>
      <c r="K4247" t="s">
        <v>269</v>
      </c>
      <c r="L4247" t="s">
        <v>137</v>
      </c>
      <c r="M4247" t="s">
        <v>63</v>
      </c>
      <c r="N4247" t="s">
        <v>93</v>
      </c>
      <c r="O4247">
        <v>7</v>
      </c>
      <c r="P4247" s="4">
        <v>20405</v>
      </c>
      <c r="Q4247" s="4">
        <v>16324</v>
      </c>
      <c r="R4247" s="3">
        <v>0</v>
      </c>
      <c r="S4247" s="4">
        <v>142835</v>
      </c>
      <c r="T4247" s="4">
        <v>114268</v>
      </c>
      <c r="U4247" s="4">
        <v>28567</v>
      </c>
      <c r="V4247" s="3">
        <v>0.2</v>
      </c>
      <c r="W4247" t="s">
        <v>41</v>
      </c>
      <c r="X4247" t="s">
        <v>42</v>
      </c>
      <c r="Y4247" t="s">
        <v>56</v>
      </c>
      <c r="Z4247">
        <v>2</v>
      </c>
      <c r="AA4247" t="s">
        <v>94</v>
      </c>
      <c r="AB4247" t="s">
        <v>150</v>
      </c>
      <c r="AC4247">
        <v>5</v>
      </c>
      <c r="AD4247">
        <v>2023</v>
      </c>
      <c r="AE4247">
        <v>8</v>
      </c>
      <c r="AF4247" t="s">
        <v>5513</v>
      </c>
      <c r="AG4247" t="s">
        <v>5514</v>
      </c>
      <c r="AH4247" t="s">
        <v>5515</v>
      </c>
      <c r="AI4247" t="s">
        <v>5516</v>
      </c>
    </row>
    <row r="4248" spans="1:35">
      <c r="A4248" t="s">
        <v>4750</v>
      </c>
      <c r="B4248" s="2">
        <v>44963</v>
      </c>
      <c r="C4248" t="s">
        <v>110</v>
      </c>
      <c r="D4248" t="s">
        <v>31</v>
      </c>
      <c r="E4248" t="s">
        <v>124</v>
      </c>
      <c r="F4248" t="s">
        <v>70</v>
      </c>
      <c r="G4248">
        <v>19</v>
      </c>
      <c r="H4248" t="s">
        <v>34</v>
      </c>
      <c r="I4248" t="s">
        <v>35</v>
      </c>
      <c r="J4248" t="s">
        <v>36</v>
      </c>
      <c r="K4248" t="s">
        <v>184</v>
      </c>
      <c r="L4248" t="s">
        <v>52</v>
      </c>
      <c r="M4248" t="s">
        <v>63</v>
      </c>
      <c r="N4248" t="s">
        <v>64</v>
      </c>
      <c r="O4248">
        <v>6</v>
      </c>
      <c r="P4248" s="4">
        <v>15989</v>
      </c>
      <c r="Q4248" s="4">
        <v>10073</v>
      </c>
      <c r="R4248" s="3">
        <v>0.2</v>
      </c>
      <c r="S4248" s="4">
        <v>76747</v>
      </c>
      <c r="T4248" s="4">
        <v>60438</v>
      </c>
      <c r="U4248" s="4">
        <v>16309</v>
      </c>
      <c r="V4248" s="3">
        <v>0.21250342032913339</v>
      </c>
      <c r="W4248" t="s">
        <v>54</v>
      </c>
      <c r="X4248" t="s">
        <v>76</v>
      </c>
      <c r="Y4248" t="s">
        <v>43</v>
      </c>
      <c r="Z4248">
        <v>0</v>
      </c>
      <c r="AA4248" t="s">
        <v>172</v>
      </c>
      <c r="AB4248" t="s">
        <v>132</v>
      </c>
      <c r="AC4248" t="s">
        <v>46</v>
      </c>
      <c r="AD4248">
        <v>2023</v>
      </c>
      <c r="AE4248">
        <v>2</v>
      </c>
      <c r="AF4248" t="s">
        <v>5527</v>
      </c>
      <c r="AG4248" t="s">
        <v>5528</v>
      </c>
      <c r="AH4248" t="s">
        <v>5515</v>
      </c>
      <c r="AI4248" t="s">
        <v>5520</v>
      </c>
    </row>
    <row r="4249" spans="1:35">
      <c r="A4249" t="s">
        <v>4751</v>
      </c>
      <c r="B4249" s="2">
        <v>45024</v>
      </c>
      <c r="C4249" t="s">
        <v>1700</v>
      </c>
      <c r="D4249" t="s">
        <v>49</v>
      </c>
      <c r="E4249" t="s">
        <v>60</v>
      </c>
      <c r="F4249" t="s">
        <v>70</v>
      </c>
      <c r="G4249">
        <v>31</v>
      </c>
      <c r="H4249" t="s">
        <v>88</v>
      </c>
      <c r="I4249" t="s">
        <v>89</v>
      </c>
      <c r="J4249" t="s">
        <v>82</v>
      </c>
      <c r="K4249" t="s">
        <v>291</v>
      </c>
      <c r="L4249" t="s">
        <v>52</v>
      </c>
      <c r="M4249" t="s">
        <v>107</v>
      </c>
      <c r="N4249" t="s">
        <v>64</v>
      </c>
      <c r="O4249">
        <v>7</v>
      </c>
      <c r="P4249" s="4">
        <v>14276</v>
      </c>
      <c r="Q4249" s="4">
        <v>10707</v>
      </c>
      <c r="R4249" s="3">
        <v>0.05</v>
      </c>
      <c r="S4249" s="4">
        <v>94935</v>
      </c>
      <c r="T4249" s="4">
        <v>74949</v>
      </c>
      <c r="U4249" s="4">
        <v>19986</v>
      </c>
      <c r="V4249" s="3">
        <v>0.21052298941380945</v>
      </c>
      <c r="W4249" t="s">
        <v>84</v>
      </c>
      <c r="X4249" t="s">
        <v>42</v>
      </c>
      <c r="Y4249" t="s">
        <v>56</v>
      </c>
      <c r="Z4249">
        <v>1</v>
      </c>
      <c r="AA4249" t="s">
        <v>143</v>
      </c>
      <c r="AB4249" t="s">
        <v>45</v>
      </c>
      <c r="AC4249">
        <v>4.5999999999999996</v>
      </c>
      <c r="AD4249">
        <v>2023</v>
      </c>
      <c r="AE4249">
        <v>4</v>
      </c>
      <c r="AF4249" t="s">
        <v>5524</v>
      </c>
      <c r="AG4249" t="s">
        <v>5525</v>
      </c>
      <c r="AH4249" t="s">
        <v>5515</v>
      </c>
      <c r="AI4249" t="s">
        <v>5516</v>
      </c>
    </row>
    <row r="4250" spans="1:35">
      <c r="A4250" t="s">
        <v>4752</v>
      </c>
      <c r="B4250" s="2">
        <v>45505</v>
      </c>
      <c r="C4250" t="s">
        <v>178</v>
      </c>
      <c r="D4250" t="s">
        <v>31</v>
      </c>
      <c r="E4250" t="s">
        <v>60</v>
      </c>
      <c r="F4250" t="s">
        <v>70</v>
      </c>
      <c r="G4250">
        <v>46</v>
      </c>
      <c r="H4250" t="s">
        <v>153</v>
      </c>
      <c r="I4250" t="s">
        <v>154</v>
      </c>
      <c r="J4250" t="s">
        <v>36</v>
      </c>
      <c r="K4250" t="s">
        <v>199</v>
      </c>
      <c r="L4250" t="s">
        <v>91</v>
      </c>
      <c r="M4250" t="s">
        <v>83</v>
      </c>
      <c r="N4250" t="s">
        <v>53</v>
      </c>
      <c r="O4250">
        <v>1</v>
      </c>
      <c r="P4250" s="4">
        <v>14658</v>
      </c>
      <c r="Q4250" s="4">
        <v>9967</v>
      </c>
      <c r="R4250" s="3">
        <v>0</v>
      </c>
      <c r="S4250" s="4">
        <v>14658</v>
      </c>
      <c r="T4250" s="4">
        <v>9967</v>
      </c>
      <c r="U4250" s="4">
        <v>4691</v>
      </c>
      <c r="V4250" s="3">
        <v>0.32003001773775414</v>
      </c>
      <c r="W4250" t="s">
        <v>54</v>
      </c>
      <c r="X4250" t="s">
        <v>55</v>
      </c>
      <c r="Y4250" t="s">
        <v>43</v>
      </c>
      <c r="Z4250">
        <v>0</v>
      </c>
      <c r="AA4250" t="s">
        <v>226</v>
      </c>
      <c r="AB4250" t="s">
        <v>189</v>
      </c>
      <c r="AC4250" t="s">
        <v>46</v>
      </c>
      <c r="AD4250">
        <v>2024</v>
      </c>
      <c r="AE4250">
        <v>8</v>
      </c>
      <c r="AF4250" t="s">
        <v>5513</v>
      </c>
      <c r="AG4250" t="s">
        <v>5514</v>
      </c>
      <c r="AH4250" t="s">
        <v>5519</v>
      </c>
      <c r="AI4250" t="s">
        <v>5523</v>
      </c>
    </row>
    <row r="4251" spans="1:35">
      <c r="A4251" t="s">
        <v>4753</v>
      </c>
      <c r="B4251" s="2">
        <v>44948</v>
      </c>
      <c r="C4251" t="s">
        <v>1541</v>
      </c>
      <c r="D4251" t="s">
        <v>49</v>
      </c>
      <c r="E4251" t="s">
        <v>124</v>
      </c>
      <c r="F4251" t="s">
        <v>70</v>
      </c>
      <c r="G4251">
        <v>46</v>
      </c>
      <c r="H4251" t="s">
        <v>80</v>
      </c>
      <c r="I4251" t="s">
        <v>81</v>
      </c>
      <c r="J4251" t="s">
        <v>82</v>
      </c>
      <c r="K4251" t="s">
        <v>239</v>
      </c>
      <c r="L4251" t="s">
        <v>112</v>
      </c>
      <c r="M4251" t="s">
        <v>39</v>
      </c>
      <c r="N4251" t="s">
        <v>53</v>
      </c>
      <c r="O4251">
        <v>1</v>
      </c>
      <c r="P4251" s="4">
        <v>10188</v>
      </c>
      <c r="Q4251" s="4">
        <v>5705</v>
      </c>
      <c r="R4251" s="3">
        <v>0</v>
      </c>
      <c r="S4251" s="4">
        <v>10188</v>
      </c>
      <c r="T4251" s="4">
        <v>5705</v>
      </c>
      <c r="U4251" s="4">
        <v>4483</v>
      </c>
      <c r="V4251" s="3">
        <v>0.44002748331370239</v>
      </c>
      <c r="W4251" t="s">
        <v>84</v>
      </c>
      <c r="X4251" t="s">
        <v>42</v>
      </c>
      <c r="Y4251" t="s">
        <v>56</v>
      </c>
      <c r="Z4251">
        <v>3</v>
      </c>
      <c r="AA4251" t="s">
        <v>102</v>
      </c>
      <c r="AB4251" t="s">
        <v>194</v>
      </c>
      <c r="AC4251">
        <v>3.1</v>
      </c>
      <c r="AD4251">
        <v>2023</v>
      </c>
      <c r="AE4251">
        <v>1</v>
      </c>
      <c r="AF4251" t="s">
        <v>5532</v>
      </c>
      <c r="AG4251" t="s">
        <v>5528</v>
      </c>
      <c r="AH4251" t="s">
        <v>5519</v>
      </c>
      <c r="AI4251" t="s">
        <v>5523</v>
      </c>
    </row>
    <row r="4252" spans="1:35">
      <c r="A4252" t="s">
        <v>4754</v>
      </c>
      <c r="B4252" s="2">
        <v>45572</v>
      </c>
      <c r="C4252" t="s">
        <v>1613</v>
      </c>
      <c r="D4252" t="s">
        <v>31</v>
      </c>
      <c r="E4252" t="s">
        <v>129</v>
      </c>
      <c r="F4252" t="s">
        <v>33</v>
      </c>
      <c r="G4252">
        <v>26</v>
      </c>
      <c r="H4252" t="s">
        <v>88</v>
      </c>
      <c r="I4252" t="s">
        <v>89</v>
      </c>
      <c r="J4252" t="s">
        <v>82</v>
      </c>
      <c r="K4252" t="s">
        <v>269</v>
      </c>
      <c r="L4252" t="s">
        <v>131</v>
      </c>
      <c r="M4252" t="s">
        <v>39</v>
      </c>
      <c r="N4252" t="s">
        <v>64</v>
      </c>
      <c r="O4252">
        <v>8</v>
      </c>
      <c r="P4252" s="4">
        <v>24401</v>
      </c>
      <c r="Q4252" s="4">
        <v>18545</v>
      </c>
      <c r="R4252" s="3">
        <v>0.15</v>
      </c>
      <c r="S4252" s="4">
        <v>165927</v>
      </c>
      <c r="T4252" s="4">
        <v>148360</v>
      </c>
      <c r="U4252" s="4">
        <v>17567</v>
      </c>
      <c r="V4252" s="3">
        <v>0.10587185931162499</v>
      </c>
      <c r="W4252" t="s">
        <v>41</v>
      </c>
      <c r="X4252" t="s">
        <v>76</v>
      </c>
      <c r="Y4252" t="s">
        <v>56</v>
      </c>
      <c r="Z4252">
        <v>1</v>
      </c>
      <c r="AA4252" t="s">
        <v>163</v>
      </c>
      <c r="AB4252" t="s">
        <v>45</v>
      </c>
      <c r="AC4252">
        <v>4.0999999999999996</v>
      </c>
      <c r="AD4252">
        <v>2024</v>
      </c>
      <c r="AE4252">
        <v>10</v>
      </c>
      <c r="AF4252" t="s">
        <v>5517</v>
      </c>
      <c r="AG4252" t="s">
        <v>5518</v>
      </c>
      <c r="AH4252" t="s">
        <v>5515</v>
      </c>
      <c r="AI4252" t="s">
        <v>5516</v>
      </c>
    </row>
    <row r="4253" spans="1:35">
      <c r="A4253" t="s">
        <v>4755</v>
      </c>
      <c r="B4253" s="2">
        <v>45089</v>
      </c>
      <c r="C4253" t="s">
        <v>621</v>
      </c>
      <c r="D4253" t="s">
        <v>31</v>
      </c>
      <c r="E4253" t="s">
        <v>188</v>
      </c>
      <c r="F4253" t="s">
        <v>33</v>
      </c>
      <c r="G4253">
        <v>27</v>
      </c>
      <c r="H4253" t="s">
        <v>34</v>
      </c>
      <c r="I4253" t="s">
        <v>35</v>
      </c>
      <c r="J4253" t="s">
        <v>36</v>
      </c>
      <c r="K4253" t="s">
        <v>269</v>
      </c>
      <c r="L4253" t="s">
        <v>142</v>
      </c>
      <c r="M4253" t="s">
        <v>39</v>
      </c>
      <c r="N4253" t="s">
        <v>113</v>
      </c>
      <c r="O4253">
        <v>2</v>
      </c>
      <c r="P4253" s="4">
        <v>3729</v>
      </c>
      <c r="Q4253" s="4">
        <v>2237</v>
      </c>
      <c r="R4253" s="3">
        <v>0.05</v>
      </c>
      <c r="S4253" s="4">
        <v>7085</v>
      </c>
      <c r="T4253" s="4">
        <v>4474</v>
      </c>
      <c r="U4253" s="4">
        <v>2611</v>
      </c>
      <c r="V4253" s="3">
        <v>0.36852505292872267</v>
      </c>
      <c r="W4253" t="s">
        <v>84</v>
      </c>
      <c r="X4253" t="s">
        <v>76</v>
      </c>
      <c r="Y4253" t="s">
        <v>56</v>
      </c>
      <c r="Z4253">
        <v>6</v>
      </c>
      <c r="AA4253" t="s">
        <v>163</v>
      </c>
      <c r="AB4253" t="s">
        <v>95</v>
      </c>
      <c r="AC4253">
        <v>3.1</v>
      </c>
      <c r="AD4253">
        <v>2023</v>
      </c>
      <c r="AE4253">
        <v>6</v>
      </c>
      <c r="AF4253" t="s">
        <v>5530</v>
      </c>
      <c r="AG4253" t="s">
        <v>5525</v>
      </c>
      <c r="AH4253" t="s">
        <v>5519</v>
      </c>
      <c r="AI4253" t="s">
        <v>5516</v>
      </c>
    </row>
    <row r="4254" spans="1:35">
      <c r="A4254" t="s">
        <v>4756</v>
      </c>
      <c r="B4254" s="2">
        <v>45406</v>
      </c>
      <c r="C4254" t="s">
        <v>447</v>
      </c>
      <c r="D4254" t="s">
        <v>49</v>
      </c>
      <c r="E4254" t="s">
        <v>69</v>
      </c>
      <c r="F4254" t="s">
        <v>70</v>
      </c>
      <c r="G4254">
        <v>60</v>
      </c>
      <c r="H4254" t="s">
        <v>99</v>
      </c>
      <c r="I4254" t="s">
        <v>99</v>
      </c>
      <c r="J4254" t="s">
        <v>100</v>
      </c>
      <c r="K4254" t="s">
        <v>120</v>
      </c>
      <c r="L4254" t="s">
        <v>91</v>
      </c>
      <c r="M4254" t="s">
        <v>39</v>
      </c>
      <c r="N4254" t="s">
        <v>64</v>
      </c>
      <c r="O4254">
        <v>5</v>
      </c>
      <c r="P4254" s="4">
        <v>4697</v>
      </c>
      <c r="Q4254" s="4">
        <v>3288</v>
      </c>
      <c r="R4254" s="3">
        <v>0.05</v>
      </c>
      <c r="S4254" s="4">
        <v>22311</v>
      </c>
      <c r="T4254" s="4">
        <v>16440</v>
      </c>
      <c r="U4254" s="4">
        <v>5871</v>
      </c>
      <c r="V4254" s="3">
        <v>0.26314374075568103</v>
      </c>
      <c r="W4254" t="s">
        <v>75</v>
      </c>
      <c r="X4254" t="s">
        <v>42</v>
      </c>
      <c r="Y4254" t="s">
        <v>56</v>
      </c>
      <c r="Z4254">
        <v>3</v>
      </c>
      <c r="AA4254" t="s">
        <v>226</v>
      </c>
      <c r="AB4254" t="s">
        <v>189</v>
      </c>
      <c r="AC4254">
        <v>4.3</v>
      </c>
      <c r="AD4254">
        <v>2024</v>
      </c>
      <c r="AE4254">
        <v>4</v>
      </c>
      <c r="AF4254" t="s">
        <v>5524</v>
      </c>
      <c r="AG4254" t="s">
        <v>5525</v>
      </c>
      <c r="AH4254" t="s">
        <v>5522</v>
      </c>
      <c r="AI4254" t="s">
        <v>5523</v>
      </c>
    </row>
    <row r="4255" spans="1:35">
      <c r="A4255" t="s">
        <v>4757</v>
      </c>
      <c r="B4255" s="2">
        <v>45424</v>
      </c>
      <c r="C4255" t="s">
        <v>816</v>
      </c>
      <c r="D4255" t="s">
        <v>31</v>
      </c>
      <c r="E4255" t="s">
        <v>170</v>
      </c>
      <c r="F4255" t="s">
        <v>33</v>
      </c>
      <c r="G4255">
        <v>35</v>
      </c>
      <c r="H4255" t="s">
        <v>99</v>
      </c>
      <c r="I4255" t="s">
        <v>99</v>
      </c>
      <c r="J4255" t="s">
        <v>100</v>
      </c>
      <c r="K4255" t="s">
        <v>219</v>
      </c>
      <c r="L4255" t="s">
        <v>142</v>
      </c>
      <c r="M4255" t="s">
        <v>39</v>
      </c>
      <c r="N4255" t="s">
        <v>40</v>
      </c>
      <c r="O4255">
        <v>8</v>
      </c>
      <c r="P4255" s="4">
        <v>4244</v>
      </c>
      <c r="Q4255" s="4">
        <v>2716</v>
      </c>
      <c r="R4255" s="3">
        <v>0.15</v>
      </c>
      <c r="S4255" s="4">
        <v>28859</v>
      </c>
      <c r="T4255" s="4">
        <v>21728</v>
      </c>
      <c r="U4255" s="4">
        <v>7131</v>
      </c>
      <c r="V4255" s="3">
        <v>0.24709795904223986</v>
      </c>
      <c r="W4255" t="s">
        <v>75</v>
      </c>
      <c r="X4255" t="s">
        <v>76</v>
      </c>
      <c r="Y4255" t="s">
        <v>43</v>
      </c>
      <c r="Z4255">
        <v>0</v>
      </c>
      <c r="AA4255" t="s">
        <v>77</v>
      </c>
      <c r="AB4255" t="s">
        <v>150</v>
      </c>
      <c r="AC4255" t="s">
        <v>46</v>
      </c>
      <c r="AD4255">
        <v>2024</v>
      </c>
      <c r="AE4255">
        <v>5</v>
      </c>
      <c r="AF4255" t="s">
        <v>5529</v>
      </c>
      <c r="AG4255" t="s">
        <v>5525</v>
      </c>
      <c r="AH4255" t="s">
        <v>5522</v>
      </c>
      <c r="AI4255" t="s">
        <v>5526</v>
      </c>
    </row>
    <row r="4256" spans="1:35">
      <c r="A4256" t="s">
        <v>4758</v>
      </c>
      <c r="B4256" s="2">
        <v>45075</v>
      </c>
      <c r="C4256" t="s">
        <v>841</v>
      </c>
      <c r="D4256" t="s">
        <v>31</v>
      </c>
      <c r="E4256" t="s">
        <v>111</v>
      </c>
      <c r="F4256" t="s">
        <v>70</v>
      </c>
      <c r="G4256">
        <v>24</v>
      </c>
      <c r="H4256" t="s">
        <v>153</v>
      </c>
      <c r="I4256" t="s">
        <v>154</v>
      </c>
      <c r="J4256" t="s">
        <v>36</v>
      </c>
      <c r="K4256" t="s">
        <v>257</v>
      </c>
      <c r="L4256" t="s">
        <v>38</v>
      </c>
      <c r="M4256" t="s">
        <v>83</v>
      </c>
      <c r="N4256" t="s">
        <v>64</v>
      </c>
      <c r="O4256">
        <v>3</v>
      </c>
      <c r="P4256" s="4">
        <v>2543</v>
      </c>
      <c r="Q4256" s="4">
        <v>1958</v>
      </c>
      <c r="R4256" s="3">
        <v>0</v>
      </c>
      <c r="S4256" s="4">
        <v>7629</v>
      </c>
      <c r="T4256" s="4">
        <v>5874</v>
      </c>
      <c r="U4256" s="4">
        <v>1755</v>
      </c>
      <c r="V4256" s="3">
        <v>0.2300432559968541</v>
      </c>
      <c r="W4256" t="s">
        <v>75</v>
      </c>
      <c r="X4256" t="s">
        <v>42</v>
      </c>
      <c r="Y4256" t="s">
        <v>56</v>
      </c>
      <c r="Z4256">
        <v>3</v>
      </c>
      <c r="AA4256" t="s">
        <v>163</v>
      </c>
      <c r="AB4256" t="s">
        <v>194</v>
      </c>
      <c r="AC4256">
        <v>4.7</v>
      </c>
      <c r="AD4256">
        <v>2023</v>
      </c>
      <c r="AE4256">
        <v>5</v>
      </c>
      <c r="AF4256" t="s">
        <v>5529</v>
      </c>
      <c r="AG4256" t="s">
        <v>5525</v>
      </c>
      <c r="AH4256" t="s">
        <v>5519</v>
      </c>
      <c r="AI4256" t="s">
        <v>5520</v>
      </c>
    </row>
    <row r="4257" spans="1:35">
      <c r="A4257" t="s">
        <v>4759</v>
      </c>
      <c r="B4257" s="2">
        <v>45409</v>
      </c>
      <c r="C4257" t="s">
        <v>621</v>
      </c>
      <c r="D4257" t="s">
        <v>49</v>
      </c>
      <c r="E4257" t="s">
        <v>60</v>
      </c>
      <c r="F4257" t="s">
        <v>70</v>
      </c>
      <c r="G4257">
        <v>38</v>
      </c>
      <c r="H4257" t="s">
        <v>99</v>
      </c>
      <c r="I4257" t="s">
        <v>99</v>
      </c>
      <c r="J4257" t="s">
        <v>100</v>
      </c>
      <c r="K4257" t="s">
        <v>199</v>
      </c>
      <c r="L4257" t="s">
        <v>38</v>
      </c>
      <c r="M4257" t="s">
        <v>83</v>
      </c>
      <c r="N4257" t="s">
        <v>64</v>
      </c>
      <c r="O4257">
        <v>4</v>
      </c>
      <c r="P4257" s="4">
        <v>18916</v>
      </c>
      <c r="Q4257" s="4">
        <v>13430</v>
      </c>
      <c r="R4257" s="3">
        <v>0</v>
      </c>
      <c r="S4257" s="4">
        <v>75664</v>
      </c>
      <c r="T4257" s="4">
        <v>53720</v>
      </c>
      <c r="U4257" s="4">
        <v>21944</v>
      </c>
      <c r="V4257" s="3">
        <v>0.29001903150771835</v>
      </c>
      <c r="W4257" t="s">
        <v>54</v>
      </c>
      <c r="X4257" t="s">
        <v>55</v>
      </c>
      <c r="Y4257" t="s">
        <v>43</v>
      </c>
      <c r="Z4257">
        <v>0</v>
      </c>
      <c r="AA4257" t="s">
        <v>220</v>
      </c>
      <c r="AB4257" t="s">
        <v>121</v>
      </c>
      <c r="AC4257" t="s">
        <v>46</v>
      </c>
      <c r="AD4257">
        <v>2024</v>
      </c>
      <c r="AE4257">
        <v>4</v>
      </c>
      <c r="AF4257" t="s">
        <v>5524</v>
      </c>
      <c r="AG4257" t="s">
        <v>5525</v>
      </c>
      <c r="AH4257" t="s">
        <v>5515</v>
      </c>
      <c r="AI4257" t="s">
        <v>5526</v>
      </c>
    </row>
    <row r="4258" spans="1:35">
      <c r="A4258" t="s">
        <v>4760</v>
      </c>
      <c r="B4258" s="2">
        <v>45588</v>
      </c>
      <c r="C4258" t="s">
        <v>416</v>
      </c>
      <c r="D4258" t="s">
        <v>49</v>
      </c>
      <c r="E4258" t="s">
        <v>32</v>
      </c>
      <c r="F4258" t="s">
        <v>33</v>
      </c>
      <c r="G4258">
        <v>47</v>
      </c>
      <c r="H4258" t="s">
        <v>34</v>
      </c>
      <c r="I4258" t="s">
        <v>35</v>
      </c>
      <c r="J4258" t="s">
        <v>36</v>
      </c>
      <c r="K4258" t="s">
        <v>90</v>
      </c>
      <c r="L4258" t="s">
        <v>137</v>
      </c>
      <c r="M4258" t="s">
        <v>92</v>
      </c>
      <c r="N4258" t="s">
        <v>40</v>
      </c>
      <c r="O4258">
        <v>3</v>
      </c>
      <c r="P4258" s="4">
        <v>19409</v>
      </c>
      <c r="Q4258" s="4">
        <v>12034</v>
      </c>
      <c r="R4258" s="3">
        <v>0.05</v>
      </c>
      <c r="S4258" s="4">
        <v>55316</v>
      </c>
      <c r="T4258" s="4">
        <v>36102</v>
      </c>
      <c r="U4258" s="4">
        <v>19214</v>
      </c>
      <c r="V4258" s="3">
        <v>0.34734977221780317</v>
      </c>
      <c r="W4258" t="s">
        <v>84</v>
      </c>
      <c r="X4258" t="s">
        <v>42</v>
      </c>
      <c r="Y4258" t="s">
        <v>56</v>
      </c>
      <c r="Z4258">
        <v>6</v>
      </c>
      <c r="AA4258" t="s">
        <v>143</v>
      </c>
      <c r="AB4258" t="s">
        <v>45</v>
      </c>
      <c r="AC4258">
        <v>4</v>
      </c>
      <c r="AD4258">
        <v>2024</v>
      </c>
      <c r="AE4258">
        <v>10</v>
      </c>
      <c r="AF4258" t="s">
        <v>5517</v>
      </c>
      <c r="AG4258" t="s">
        <v>5518</v>
      </c>
      <c r="AH4258" t="s">
        <v>5515</v>
      </c>
      <c r="AI4258" t="s">
        <v>5523</v>
      </c>
    </row>
    <row r="4259" spans="1:35">
      <c r="A4259" t="s">
        <v>4761</v>
      </c>
      <c r="B4259" s="2">
        <v>44983</v>
      </c>
      <c r="C4259" t="s">
        <v>634</v>
      </c>
      <c r="D4259" t="s">
        <v>31</v>
      </c>
      <c r="E4259" t="s">
        <v>188</v>
      </c>
      <c r="F4259" t="s">
        <v>33</v>
      </c>
      <c r="G4259">
        <v>48</v>
      </c>
      <c r="H4259" t="s">
        <v>80</v>
      </c>
      <c r="I4259" t="s">
        <v>81</v>
      </c>
      <c r="J4259" t="s">
        <v>82</v>
      </c>
      <c r="K4259" t="s">
        <v>148</v>
      </c>
      <c r="L4259" t="s">
        <v>137</v>
      </c>
      <c r="M4259" t="s">
        <v>107</v>
      </c>
      <c r="N4259" t="s">
        <v>93</v>
      </c>
      <c r="O4259">
        <v>8</v>
      </c>
      <c r="P4259" s="4">
        <v>5502</v>
      </c>
      <c r="Q4259" s="4">
        <v>4237</v>
      </c>
      <c r="R4259" s="3">
        <v>0.2</v>
      </c>
      <c r="S4259" s="4">
        <v>35213</v>
      </c>
      <c r="T4259" s="4">
        <v>33896</v>
      </c>
      <c r="U4259" s="4">
        <v>1317</v>
      </c>
      <c r="V4259" s="3">
        <v>3.740095987277426E-2</v>
      </c>
      <c r="W4259" t="s">
        <v>84</v>
      </c>
      <c r="X4259" t="s">
        <v>42</v>
      </c>
      <c r="Y4259" t="s">
        <v>56</v>
      </c>
      <c r="Z4259">
        <v>3</v>
      </c>
      <c r="AA4259" t="s">
        <v>149</v>
      </c>
      <c r="AB4259" t="s">
        <v>66</v>
      </c>
      <c r="AC4259">
        <v>3.1</v>
      </c>
      <c r="AD4259">
        <v>2023</v>
      </c>
      <c r="AE4259">
        <v>2</v>
      </c>
      <c r="AF4259" t="s">
        <v>5527</v>
      </c>
      <c r="AG4259" t="s">
        <v>5528</v>
      </c>
      <c r="AH4259" t="s">
        <v>5522</v>
      </c>
      <c r="AI4259" t="s">
        <v>5523</v>
      </c>
    </row>
    <row r="4260" spans="1:35">
      <c r="A4260" t="s">
        <v>4762</v>
      </c>
      <c r="B4260" s="2">
        <v>45615</v>
      </c>
      <c r="C4260" t="s">
        <v>816</v>
      </c>
      <c r="D4260" t="s">
        <v>31</v>
      </c>
      <c r="E4260" t="s">
        <v>129</v>
      </c>
      <c r="F4260" t="s">
        <v>33</v>
      </c>
      <c r="G4260">
        <v>39</v>
      </c>
      <c r="H4260" t="s">
        <v>99</v>
      </c>
      <c r="I4260" t="s">
        <v>99</v>
      </c>
      <c r="J4260" t="s">
        <v>100</v>
      </c>
      <c r="K4260" t="s">
        <v>125</v>
      </c>
      <c r="L4260" t="s">
        <v>112</v>
      </c>
      <c r="M4260" t="s">
        <v>63</v>
      </c>
      <c r="N4260" t="s">
        <v>126</v>
      </c>
      <c r="O4260">
        <v>7</v>
      </c>
      <c r="P4260" s="4">
        <v>2668</v>
      </c>
      <c r="Q4260" s="4">
        <v>2054</v>
      </c>
      <c r="R4260" s="3">
        <v>0.05</v>
      </c>
      <c r="S4260" s="4">
        <v>17742</v>
      </c>
      <c r="T4260" s="4">
        <v>14378</v>
      </c>
      <c r="U4260" s="4">
        <v>3364</v>
      </c>
      <c r="V4260" s="3">
        <v>0.18960658324878818</v>
      </c>
      <c r="W4260" t="s">
        <v>75</v>
      </c>
      <c r="X4260" t="s">
        <v>76</v>
      </c>
      <c r="Y4260" t="s">
        <v>171</v>
      </c>
      <c r="Z4260">
        <v>6</v>
      </c>
      <c r="AA4260" t="s">
        <v>159</v>
      </c>
      <c r="AB4260" t="s">
        <v>189</v>
      </c>
      <c r="AC4260" t="s">
        <v>46</v>
      </c>
      <c r="AD4260">
        <v>2024</v>
      </c>
      <c r="AE4260">
        <v>11</v>
      </c>
      <c r="AF4260" t="s">
        <v>5535</v>
      </c>
      <c r="AG4260" t="s">
        <v>5518</v>
      </c>
      <c r="AH4260" t="s">
        <v>5519</v>
      </c>
      <c r="AI4260" t="s">
        <v>5526</v>
      </c>
    </row>
    <row r="4261" spans="1:35">
      <c r="A4261" t="s">
        <v>4763</v>
      </c>
      <c r="B4261" s="2">
        <v>45592</v>
      </c>
      <c r="C4261" t="s">
        <v>455</v>
      </c>
      <c r="D4261" t="s">
        <v>31</v>
      </c>
      <c r="E4261" t="s">
        <v>69</v>
      </c>
      <c r="F4261" t="s">
        <v>70</v>
      </c>
      <c r="G4261">
        <v>47</v>
      </c>
      <c r="H4261" t="s">
        <v>34</v>
      </c>
      <c r="I4261" t="s">
        <v>35</v>
      </c>
      <c r="J4261" t="s">
        <v>36</v>
      </c>
      <c r="K4261" t="s">
        <v>74</v>
      </c>
      <c r="L4261" t="s">
        <v>91</v>
      </c>
      <c r="M4261" t="s">
        <v>39</v>
      </c>
      <c r="N4261" t="s">
        <v>64</v>
      </c>
      <c r="O4261">
        <v>3</v>
      </c>
      <c r="P4261" s="4">
        <v>15543</v>
      </c>
      <c r="Q4261" s="4">
        <v>11657</v>
      </c>
      <c r="R4261" s="3">
        <v>0.05</v>
      </c>
      <c r="S4261" s="4">
        <v>44298</v>
      </c>
      <c r="T4261" s="4">
        <v>34971</v>
      </c>
      <c r="U4261" s="4">
        <v>9327</v>
      </c>
      <c r="V4261" s="3">
        <v>0.21055126642286334</v>
      </c>
      <c r="W4261" t="s">
        <v>54</v>
      </c>
      <c r="X4261" t="s">
        <v>55</v>
      </c>
      <c r="Y4261" t="s">
        <v>56</v>
      </c>
      <c r="Z4261">
        <v>1</v>
      </c>
      <c r="AA4261" t="s">
        <v>229</v>
      </c>
      <c r="AB4261" t="s">
        <v>95</v>
      </c>
      <c r="AC4261">
        <v>3.3</v>
      </c>
      <c r="AD4261">
        <v>2024</v>
      </c>
      <c r="AE4261">
        <v>10</v>
      </c>
      <c r="AF4261" t="s">
        <v>5517</v>
      </c>
      <c r="AG4261" t="s">
        <v>5518</v>
      </c>
      <c r="AH4261" t="s">
        <v>5522</v>
      </c>
      <c r="AI4261" t="s">
        <v>5523</v>
      </c>
    </row>
    <row r="4262" spans="1:35">
      <c r="A4262" t="s">
        <v>4764</v>
      </c>
      <c r="B4262" s="2">
        <v>45311</v>
      </c>
      <c r="C4262" t="s">
        <v>387</v>
      </c>
      <c r="D4262" t="s">
        <v>31</v>
      </c>
      <c r="E4262" t="s">
        <v>129</v>
      </c>
      <c r="F4262" t="s">
        <v>33</v>
      </c>
      <c r="G4262">
        <v>60</v>
      </c>
      <c r="H4262" t="s">
        <v>99</v>
      </c>
      <c r="I4262" t="s">
        <v>99</v>
      </c>
      <c r="J4262" t="s">
        <v>100</v>
      </c>
      <c r="K4262" t="s">
        <v>120</v>
      </c>
      <c r="L4262" t="s">
        <v>62</v>
      </c>
      <c r="M4262" t="s">
        <v>107</v>
      </c>
      <c r="N4262" t="s">
        <v>113</v>
      </c>
      <c r="O4262">
        <v>7</v>
      </c>
      <c r="P4262" s="4">
        <v>3281</v>
      </c>
      <c r="Q4262" s="4">
        <v>2001</v>
      </c>
      <c r="R4262" s="3">
        <v>0</v>
      </c>
      <c r="S4262" s="4">
        <v>22967</v>
      </c>
      <c r="T4262" s="4">
        <v>14007</v>
      </c>
      <c r="U4262" s="4">
        <v>8960</v>
      </c>
      <c r="V4262" s="3">
        <v>0.39012496190185919</v>
      </c>
      <c r="W4262" t="s">
        <v>84</v>
      </c>
      <c r="X4262" t="s">
        <v>42</v>
      </c>
      <c r="Y4262" t="s">
        <v>171</v>
      </c>
      <c r="Z4262">
        <v>3</v>
      </c>
      <c r="AA4262" t="s">
        <v>163</v>
      </c>
      <c r="AB4262" t="s">
        <v>150</v>
      </c>
      <c r="AC4262" t="s">
        <v>46</v>
      </c>
      <c r="AD4262">
        <v>2024</v>
      </c>
      <c r="AE4262">
        <v>1</v>
      </c>
      <c r="AF4262" t="s">
        <v>5532</v>
      </c>
      <c r="AG4262" t="s">
        <v>5528</v>
      </c>
      <c r="AH4262" t="s">
        <v>5522</v>
      </c>
      <c r="AI4262" t="s">
        <v>5523</v>
      </c>
    </row>
    <row r="4263" spans="1:35">
      <c r="A4263" t="s">
        <v>4765</v>
      </c>
      <c r="B4263" s="2">
        <v>45564</v>
      </c>
      <c r="C4263" t="s">
        <v>761</v>
      </c>
      <c r="D4263" t="s">
        <v>49</v>
      </c>
      <c r="E4263" t="s">
        <v>129</v>
      </c>
      <c r="F4263" t="s">
        <v>33</v>
      </c>
      <c r="G4263">
        <v>43</v>
      </c>
      <c r="H4263" t="s">
        <v>34</v>
      </c>
      <c r="I4263" t="s">
        <v>35</v>
      </c>
      <c r="J4263" t="s">
        <v>36</v>
      </c>
      <c r="K4263" t="s">
        <v>192</v>
      </c>
      <c r="L4263" t="s">
        <v>142</v>
      </c>
      <c r="M4263" t="s">
        <v>39</v>
      </c>
      <c r="N4263" t="s">
        <v>40</v>
      </c>
      <c r="O4263">
        <v>4</v>
      </c>
      <c r="P4263" s="4">
        <v>11232</v>
      </c>
      <c r="Q4263" s="4">
        <v>6515</v>
      </c>
      <c r="R4263" s="3">
        <v>0.1</v>
      </c>
      <c r="S4263" s="4">
        <v>40435</v>
      </c>
      <c r="T4263" s="4">
        <v>26060</v>
      </c>
      <c r="U4263" s="4">
        <v>14375</v>
      </c>
      <c r="V4263" s="3">
        <v>0.3555088413503153</v>
      </c>
      <c r="W4263" t="s">
        <v>84</v>
      </c>
      <c r="X4263" t="s">
        <v>42</v>
      </c>
      <c r="Y4263" t="s">
        <v>56</v>
      </c>
      <c r="Z4263">
        <v>3</v>
      </c>
      <c r="AA4263" t="s">
        <v>44</v>
      </c>
      <c r="AB4263" t="s">
        <v>150</v>
      </c>
      <c r="AC4263">
        <v>3.7</v>
      </c>
      <c r="AD4263">
        <v>2024</v>
      </c>
      <c r="AE4263">
        <v>9</v>
      </c>
      <c r="AF4263" t="s">
        <v>5531</v>
      </c>
      <c r="AG4263" t="s">
        <v>5514</v>
      </c>
      <c r="AH4263" t="s">
        <v>5522</v>
      </c>
      <c r="AI4263" t="s">
        <v>5526</v>
      </c>
    </row>
    <row r="4264" spans="1:35">
      <c r="A4264" t="s">
        <v>4766</v>
      </c>
      <c r="B4264" s="2">
        <v>45109</v>
      </c>
      <c r="C4264" t="s">
        <v>431</v>
      </c>
      <c r="D4264" t="s">
        <v>49</v>
      </c>
      <c r="E4264" t="s">
        <v>69</v>
      </c>
      <c r="F4264" t="s">
        <v>70</v>
      </c>
      <c r="G4264">
        <v>50</v>
      </c>
      <c r="H4264" t="s">
        <v>105</v>
      </c>
      <c r="I4264" t="s">
        <v>89</v>
      </c>
      <c r="J4264" t="s">
        <v>82</v>
      </c>
      <c r="K4264" t="s">
        <v>148</v>
      </c>
      <c r="L4264" t="s">
        <v>155</v>
      </c>
      <c r="M4264" t="s">
        <v>107</v>
      </c>
      <c r="N4264" t="s">
        <v>53</v>
      </c>
      <c r="O4264">
        <v>1</v>
      </c>
      <c r="P4264" s="4">
        <v>9381</v>
      </c>
      <c r="Q4264" s="4">
        <v>5535</v>
      </c>
      <c r="R4264" s="3">
        <v>0</v>
      </c>
      <c r="S4264" s="4">
        <v>9381</v>
      </c>
      <c r="T4264" s="4">
        <v>5535</v>
      </c>
      <c r="U4264" s="4">
        <v>3846</v>
      </c>
      <c r="V4264" s="3">
        <v>0.40997761432683083</v>
      </c>
      <c r="W4264" t="s">
        <v>84</v>
      </c>
      <c r="X4264" t="s">
        <v>42</v>
      </c>
      <c r="Y4264" t="s">
        <v>56</v>
      </c>
      <c r="Z4264">
        <v>3</v>
      </c>
      <c r="AA4264" t="s">
        <v>44</v>
      </c>
      <c r="AB4264" t="s">
        <v>95</v>
      </c>
      <c r="AC4264">
        <v>5</v>
      </c>
      <c r="AD4264">
        <v>2023</v>
      </c>
      <c r="AE4264">
        <v>7</v>
      </c>
      <c r="AF4264" t="s">
        <v>5533</v>
      </c>
      <c r="AG4264" t="s">
        <v>5514</v>
      </c>
      <c r="AH4264" t="s">
        <v>5519</v>
      </c>
      <c r="AI4264" t="s">
        <v>5523</v>
      </c>
    </row>
    <row r="4265" spans="1:35">
      <c r="A4265" t="s">
        <v>4767</v>
      </c>
      <c r="B4265" s="2">
        <v>45252</v>
      </c>
      <c r="C4265" t="s">
        <v>811</v>
      </c>
      <c r="D4265" t="s">
        <v>49</v>
      </c>
      <c r="E4265" t="s">
        <v>69</v>
      </c>
      <c r="F4265" t="s">
        <v>70</v>
      </c>
      <c r="G4265">
        <v>50</v>
      </c>
      <c r="H4265" t="s">
        <v>153</v>
      </c>
      <c r="I4265" t="s">
        <v>154</v>
      </c>
      <c r="J4265" t="s">
        <v>36</v>
      </c>
      <c r="K4265" t="s">
        <v>90</v>
      </c>
      <c r="L4265" t="s">
        <v>131</v>
      </c>
      <c r="M4265" t="s">
        <v>39</v>
      </c>
      <c r="N4265" t="s">
        <v>64</v>
      </c>
      <c r="O4265">
        <v>3</v>
      </c>
      <c r="P4265" s="4">
        <v>4192</v>
      </c>
      <c r="Q4265" s="4">
        <v>2515</v>
      </c>
      <c r="R4265" s="3">
        <v>0.1</v>
      </c>
      <c r="S4265" s="4">
        <v>11318</v>
      </c>
      <c r="T4265" s="4">
        <v>7545</v>
      </c>
      <c r="U4265" s="4">
        <v>3773</v>
      </c>
      <c r="V4265" s="3">
        <v>0.33336278494433647</v>
      </c>
      <c r="W4265" t="s">
        <v>41</v>
      </c>
      <c r="X4265" t="s">
        <v>55</v>
      </c>
      <c r="Y4265" t="s">
        <v>56</v>
      </c>
      <c r="Z4265">
        <v>1</v>
      </c>
      <c r="AA4265" t="s">
        <v>181</v>
      </c>
      <c r="AB4265" t="s">
        <v>45</v>
      </c>
      <c r="AC4265">
        <v>3</v>
      </c>
      <c r="AD4265">
        <v>2023</v>
      </c>
      <c r="AE4265">
        <v>11</v>
      </c>
      <c r="AF4265" t="s">
        <v>5535</v>
      </c>
      <c r="AG4265" t="s">
        <v>5518</v>
      </c>
      <c r="AH4265" t="s">
        <v>5519</v>
      </c>
      <c r="AI4265" t="s">
        <v>5523</v>
      </c>
    </row>
    <row r="4266" spans="1:35">
      <c r="A4266" t="s">
        <v>4768</v>
      </c>
      <c r="B4266" s="2">
        <v>45535</v>
      </c>
      <c r="C4266" t="s">
        <v>755</v>
      </c>
      <c r="D4266" t="s">
        <v>49</v>
      </c>
      <c r="E4266" t="s">
        <v>98</v>
      </c>
      <c r="F4266" t="s">
        <v>70</v>
      </c>
      <c r="G4266">
        <v>60</v>
      </c>
      <c r="H4266" t="s">
        <v>71</v>
      </c>
      <c r="I4266" t="s">
        <v>72</v>
      </c>
      <c r="J4266" t="s">
        <v>73</v>
      </c>
      <c r="K4266" t="s">
        <v>148</v>
      </c>
      <c r="L4266" t="s">
        <v>62</v>
      </c>
      <c r="M4266" t="s">
        <v>83</v>
      </c>
      <c r="N4266" t="s">
        <v>93</v>
      </c>
      <c r="O4266">
        <v>5</v>
      </c>
      <c r="P4266" s="4">
        <v>11393</v>
      </c>
      <c r="Q4266" s="4">
        <v>7861</v>
      </c>
      <c r="R4266" s="3">
        <v>0.05</v>
      </c>
      <c r="S4266" s="4">
        <v>54117</v>
      </c>
      <c r="T4266" s="4">
        <v>39305</v>
      </c>
      <c r="U4266" s="4">
        <v>14812</v>
      </c>
      <c r="V4266" s="3">
        <v>0.27370327253912818</v>
      </c>
      <c r="W4266" t="s">
        <v>54</v>
      </c>
      <c r="X4266" t="s">
        <v>42</v>
      </c>
      <c r="Y4266" t="s">
        <v>43</v>
      </c>
      <c r="Z4266">
        <v>0</v>
      </c>
      <c r="AA4266" t="s">
        <v>102</v>
      </c>
      <c r="AB4266" t="s">
        <v>189</v>
      </c>
      <c r="AC4266" t="s">
        <v>46</v>
      </c>
      <c r="AD4266">
        <v>2024</v>
      </c>
      <c r="AE4266">
        <v>8</v>
      </c>
      <c r="AF4266" t="s">
        <v>5513</v>
      </c>
      <c r="AG4266" t="s">
        <v>5514</v>
      </c>
      <c r="AH4266" t="s">
        <v>5515</v>
      </c>
      <c r="AI4266" t="s">
        <v>5523</v>
      </c>
    </row>
    <row r="4267" spans="1:35">
      <c r="A4267" t="s">
        <v>4769</v>
      </c>
      <c r="B4267" s="2">
        <v>45387</v>
      </c>
      <c r="C4267" t="s">
        <v>379</v>
      </c>
      <c r="D4267" t="s">
        <v>31</v>
      </c>
      <c r="E4267" t="s">
        <v>135</v>
      </c>
      <c r="F4267" t="s">
        <v>33</v>
      </c>
      <c r="G4267">
        <v>33</v>
      </c>
      <c r="H4267" t="s">
        <v>99</v>
      </c>
      <c r="I4267" t="s">
        <v>99</v>
      </c>
      <c r="J4267" t="s">
        <v>100</v>
      </c>
      <c r="K4267" t="s">
        <v>239</v>
      </c>
      <c r="L4267" t="s">
        <v>38</v>
      </c>
      <c r="M4267" t="s">
        <v>39</v>
      </c>
      <c r="N4267" t="s">
        <v>40</v>
      </c>
      <c r="O4267">
        <v>1</v>
      </c>
      <c r="P4267" s="4">
        <v>14277</v>
      </c>
      <c r="Q4267" s="4">
        <v>8852</v>
      </c>
      <c r="R4267" s="3">
        <v>0.05</v>
      </c>
      <c r="S4267" s="4">
        <v>13563</v>
      </c>
      <c r="T4267" s="4">
        <v>8852</v>
      </c>
      <c r="U4267" s="4">
        <v>4711</v>
      </c>
      <c r="V4267" s="3">
        <v>0.34734203347342035</v>
      </c>
      <c r="W4267" t="s">
        <v>54</v>
      </c>
      <c r="X4267" t="s">
        <v>42</v>
      </c>
      <c r="Y4267" t="s">
        <v>156</v>
      </c>
      <c r="Z4267">
        <v>0</v>
      </c>
      <c r="AA4267" t="s">
        <v>102</v>
      </c>
      <c r="AB4267" t="s">
        <v>121</v>
      </c>
      <c r="AC4267">
        <v>2.5</v>
      </c>
      <c r="AD4267">
        <v>2024</v>
      </c>
      <c r="AE4267">
        <v>4</v>
      </c>
      <c r="AF4267" t="s">
        <v>5524</v>
      </c>
      <c r="AG4267" t="s">
        <v>5525</v>
      </c>
      <c r="AH4267" t="s">
        <v>5519</v>
      </c>
      <c r="AI4267" t="s">
        <v>5516</v>
      </c>
    </row>
    <row r="4268" spans="1:35">
      <c r="A4268" t="s">
        <v>4770</v>
      </c>
      <c r="B4268" s="2">
        <v>45562</v>
      </c>
      <c r="C4268" t="s">
        <v>786</v>
      </c>
      <c r="D4268" t="s">
        <v>31</v>
      </c>
      <c r="E4268" t="s">
        <v>32</v>
      </c>
      <c r="F4268" t="s">
        <v>33</v>
      </c>
      <c r="G4268">
        <v>28</v>
      </c>
      <c r="H4268" t="s">
        <v>99</v>
      </c>
      <c r="I4268" t="s">
        <v>99</v>
      </c>
      <c r="J4268" t="s">
        <v>100</v>
      </c>
      <c r="K4268" t="s">
        <v>125</v>
      </c>
      <c r="L4268" t="s">
        <v>52</v>
      </c>
      <c r="M4268" t="s">
        <v>63</v>
      </c>
      <c r="N4268" t="s">
        <v>126</v>
      </c>
      <c r="O4268">
        <v>7</v>
      </c>
      <c r="P4268" s="4">
        <v>2008</v>
      </c>
      <c r="Q4268" s="4">
        <v>1305</v>
      </c>
      <c r="R4268" s="3">
        <v>0.05</v>
      </c>
      <c r="S4268" s="4">
        <v>13353</v>
      </c>
      <c r="T4268" s="4">
        <v>9135</v>
      </c>
      <c r="U4268" s="4">
        <v>4218</v>
      </c>
      <c r="V4268" s="3">
        <v>0.31588407099528198</v>
      </c>
      <c r="W4268" t="s">
        <v>41</v>
      </c>
      <c r="X4268" t="s">
        <v>76</v>
      </c>
      <c r="Y4268" t="s">
        <v>56</v>
      </c>
      <c r="Z4268">
        <v>5</v>
      </c>
      <c r="AA4268" t="s">
        <v>193</v>
      </c>
      <c r="AB4268" t="s">
        <v>66</v>
      </c>
      <c r="AC4268">
        <v>3</v>
      </c>
      <c r="AD4268">
        <v>2024</v>
      </c>
      <c r="AE4268">
        <v>9</v>
      </c>
      <c r="AF4268" t="s">
        <v>5531</v>
      </c>
      <c r="AG4268" t="s">
        <v>5514</v>
      </c>
      <c r="AH4268" t="s">
        <v>5519</v>
      </c>
      <c r="AI4268" t="s">
        <v>5516</v>
      </c>
    </row>
    <row r="4269" spans="1:35">
      <c r="A4269" t="s">
        <v>4771</v>
      </c>
      <c r="B4269" s="2">
        <v>45287</v>
      </c>
      <c r="C4269" t="s">
        <v>1277</v>
      </c>
      <c r="D4269" t="s">
        <v>31</v>
      </c>
      <c r="E4269" t="s">
        <v>170</v>
      </c>
      <c r="F4269" t="s">
        <v>33</v>
      </c>
      <c r="G4269">
        <v>58</v>
      </c>
      <c r="H4269" t="s">
        <v>153</v>
      </c>
      <c r="I4269" t="s">
        <v>154</v>
      </c>
      <c r="J4269" t="s">
        <v>36</v>
      </c>
      <c r="K4269" t="s">
        <v>166</v>
      </c>
      <c r="L4269" t="s">
        <v>137</v>
      </c>
      <c r="M4269" t="s">
        <v>63</v>
      </c>
      <c r="N4269" t="s">
        <v>113</v>
      </c>
      <c r="O4269">
        <v>5</v>
      </c>
      <c r="P4269" s="4">
        <v>23862</v>
      </c>
      <c r="Q4269" s="4">
        <v>16465</v>
      </c>
      <c r="R4269" s="3">
        <v>0.2</v>
      </c>
      <c r="S4269" s="4">
        <v>95448</v>
      </c>
      <c r="T4269" s="4">
        <v>82325</v>
      </c>
      <c r="U4269" s="4">
        <v>13123</v>
      </c>
      <c r="V4269" s="3">
        <v>0.13748847540021791</v>
      </c>
      <c r="W4269" t="s">
        <v>75</v>
      </c>
      <c r="X4269" t="s">
        <v>42</v>
      </c>
      <c r="Y4269" t="s">
        <v>156</v>
      </c>
      <c r="Z4269">
        <v>0</v>
      </c>
      <c r="AA4269" t="s">
        <v>108</v>
      </c>
      <c r="AB4269" t="s">
        <v>95</v>
      </c>
      <c r="AC4269">
        <v>1.5</v>
      </c>
      <c r="AD4269">
        <v>2023</v>
      </c>
      <c r="AE4269">
        <v>12</v>
      </c>
      <c r="AF4269" t="s">
        <v>5521</v>
      </c>
      <c r="AG4269" t="s">
        <v>5518</v>
      </c>
      <c r="AH4269" t="s">
        <v>5515</v>
      </c>
      <c r="AI4269" t="s">
        <v>5523</v>
      </c>
    </row>
    <row r="4270" spans="1:35">
      <c r="A4270" t="s">
        <v>4772</v>
      </c>
      <c r="B4270" s="2">
        <v>45647</v>
      </c>
      <c r="C4270" t="s">
        <v>233</v>
      </c>
      <c r="D4270" t="s">
        <v>49</v>
      </c>
      <c r="E4270" t="s">
        <v>188</v>
      </c>
      <c r="F4270" t="s">
        <v>33</v>
      </c>
      <c r="G4270">
        <v>37</v>
      </c>
      <c r="H4270" t="s">
        <v>80</v>
      </c>
      <c r="I4270" t="s">
        <v>81</v>
      </c>
      <c r="J4270" t="s">
        <v>82</v>
      </c>
      <c r="K4270" t="s">
        <v>192</v>
      </c>
      <c r="L4270" t="s">
        <v>38</v>
      </c>
      <c r="M4270" t="s">
        <v>39</v>
      </c>
      <c r="N4270" t="s">
        <v>53</v>
      </c>
      <c r="O4270">
        <v>8</v>
      </c>
      <c r="P4270" s="4">
        <v>7652</v>
      </c>
      <c r="Q4270" s="4">
        <v>5892</v>
      </c>
      <c r="R4270" s="3">
        <v>0.2</v>
      </c>
      <c r="S4270" s="4">
        <v>48973</v>
      </c>
      <c r="T4270" s="4">
        <v>47136</v>
      </c>
      <c r="U4270" s="4">
        <v>1837</v>
      </c>
      <c r="V4270" s="3">
        <v>3.7510464950074533E-2</v>
      </c>
      <c r="W4270" t="s">
        <v>75</v>
      </c>
      <c r="X4270" t="s">
        <v>42</v>
      </c>
      <c r="Y4270" t="s">
        <v>171</v>
      </c>
      <c r="Z4270">
        <v>10</v>
      </c>
      <c r="AA4270" t="s">
        <v>185</v>
      </c>
      <c r="AB4270" t="s">
        <v>150</v>
      </c>
      <c r="AC4270" t="s">
        <v>46</v>
      </c>
      <c r="AD4270">
        <v>2024</v>
      </c>
      <c r="AE4270">
        <v>12</v>
      </c>
      <c r="AF4270" t="s">
        <v>5521</v>
      </c>
      <c r="AG4270" t="s">
        <v>5518</v>
      </c>
      <c r="AH4270" t="s">
        <v>5522</v>
      </c>
      <c r="AI4270" t="s">
        <v>5526</v>
      </c>
    </row>
    <row r="4271" spans="1:35">
      <c r="A4271" t="s">
        <v>4773</v>
      </c>
      <c r="B4271" s="2">
        <v>45430</v>
      </c>
      <c r="C4271" t="s">
        <v>628</v>
      </c>
      <c r="D4271" t="s">
        <v>31</v>
      </c>
      <c r="E4271" t="s">
        <v>32</v>
      </c>
      <c r="F4271" t="s">
        <v>33</v>
      </c>
      <c r="G4271">
        <v>49</v>
      </c>
      <c r="H4271" t="s">
        <v>99</v>
      </c>
      <c r="I4271" t="s">
        <v>99</v>
      </c>
      <c r="J4271" t="s">
        <v>100</v>
      </c>
      <c r="K4271" t="s">
        <v>130</v>
      </c>
      <c r="L4271" t="s">
        <v>112</v>
      </c>
      <c r="M4271" t="s">
        <v>92</v>
      </c>
      <c r="N4271" t="s">
        <v>126</v>
      </c>
      <c r="O4271">
        <v>4</v>
      </c>
      <c r="P4271" s="4">
        <v>19241</v>
      </c>
      <c r="Q4271" s="4">
        <v>11352</v>
      </c>
      <c r="R4271" s="3">
        <v>0.2</v>
      </c>
      <c r="S4271" s="4">
        <v>61571</v>
      </c>
      <c r="T4271" s="4">
        <v>45408</v>
      </c>
      <c r="U4271" s="4">
        <v>16163</v>
      </c>
      <c r="V4271" s="3">
        <v>0.26250994786506637</v>
      </c>
      <c r="W4271" t="s">
        <v>41</v>
      </c>
      <c r="X4271" t="s">
        <v>42</v>
      </c>
      <c r="Y4271" t="s">
        <v>56</v>
      </c>
      <c r="Z4271">
        <v>7</v>
      </c>
      <c r="AA4271" t="s">
        <v>220</v>
      </c>
      <c r="AB4271" t="s">
        <v>150</v>
      </c>
      <c r="AC4271">
        <v>4.4000000000000004</v>
      </c>
      <c r="AD4271">
        <v>2024</v>
      </c>
      <c r="AE4271">
        <v>5</v>
      </c>
      <c r="AF4271" t="s">
        <v>5529</v>
      </c>
      <c r="AG4271" t="s">
        <v>5525</v>
      </c>
      <c r="AH4271" t="s">
        <v>5515</v>
      </c>
      <c r="AI4271" t="s">
        <v>5523</v>
      </c>
    </row>
    <row r="4272" spans="1:35">
      <c r="A4272" t="s">
        <v>4774</v>
      </c>
      <c r="B4272" s="2">
        <v>45224</v>
      </c>
      <c r="C4272" t="s">
        <v>1275</v>
      </c>
      <c r="D4272" t="s">
        <v>31</v>
      </c>
      <c r="E4272" t="s">
        <v>98</v>
      </c>
      <c r="F4272" t="s">
        <v>70</v>
      </c>
      <c r="G4272">
        <v>55</v>
      </c>
      <c r="H4272" t="s">
        <v>105</v>
      </c>
      <c r="I4272" t="s">
        <v>89</v>
      </c>
      <c r="J4272" t="s">
        <v>82</v>
      </c>
      <c r="K4272" t="s">
        <v>269</v>
      </c>
      <c r="L4272" t="s">
        <v>142</v>
      </c>
      <c r="M4272" t="s">
        <v>63</v>
      </c>
      <c r="N4272" t="s">
        <v>64</v>
      </c>
      <c r="O4272">
        <v>8</v>
      </c>
      <c r="P4272" s="4">
        <v>11461</v>
      </c>
      <c r="Q4272" s="4">
        <v>7106</v>
      </c>
      <c r="R4272" s="3">
        <v>0.15</v>
      </c>
      <c r="S4272" s="4">
        <v>77935</v>
      </c>
      <c r="T4272" s="4">
        <v>56848</v>
      </c>
      <c r="U4272" s="4">
        <v>21087</v>
      </c>
      <c r="V4272" s="3">
        <v>0.27057163020465774</v>
      </c>
      <c r="W4272" t="s">
        <v>41</v>
      </c>
      <c r="X4272" t="s">
        <v>55</v>
      </c>
      <c r="Y4272" t="s">
        <v>56</v>
      </c>
      <c r="Z4272">
        <v>7</v>
      </c>
      <c r="AA4272" t="s">
        <v>167</v>
      </c>
      <c r="AB4272" t="s">
        <v>95</v>
      </c>
      <c r="AC4272">
        <v>4.2</v>
      </c>
      <c r="AD4272">
        <v>2023</v>
      </c>
      <c r="AE4272">
        <v>10</v>
      </c>
      <c r="AF4272" t="s">
        <v>5517</v>
      </c>
      <c r="AG4272" t="s">
        <v>5518</v>
      </c>
      <c r="AH4272" t="s">
        <v>5515</v>
      </c>
      <c r="AI4272" t="s">
        <v>5523</v>
      </c>
    </row>
    <row r="4273" spans="1:35">
      <c r="A4273" t="s">
        <v>4775</v>
      </c>
      <c r="B4273" s="2">
        <v>45391</v>
      </c>
      <c r="C4273" t="s">
        <v>123</v>
      </c>
      <c r="D4273" t="s">
        <v>49</v>
      </c>
      <c r="E4273" t="s">
        <v>69</v>
      </c>
      <c r="F4273" t="s">
        <v>70</v>
      </c>
      <c r="G4273">
        <v>55</v>
      </c>
      <c r="H4273" t="s">
        <v>80</v>
      </c>
      <c r="I4273" t="s">
        <v>81</v>
      </c>
      <c r="J4273" t="s">
        <v>82</v>
      </c>
      <c r="K4273" t="s">
        <v>106</v>
      </c>
      <c r="L4273" t="s">
        <v>91</v>
      </c>
      <c r="M4273" t="s">
        <v>92</v>
      </c>
      <c r="N4273" t="s">
        <v>93</v>
      </c>
      <c r="O4273">
        <v>2</v>
      </c>
      <c r="P4273" s="4">
        <v>18851</v>
      </c>
      <c r="Q4273" s="4">
        <v>14138</v>
      </c>
      <c r="R4273" s="3">
        <v>0</v>
      </c>
      <c r="S4273" s="4">
        <v>37702</v>
      </c>
      <c r="T4273" s="4">
        <v>28276</v>
      </c>
      <c r="U4273" s="4">
        <v>9426</v>
      </c>
      <c r="V4273" s="3">
        <v>0.25001326189592066</v>
      </c>
      <c r="W4273" t="s">
        <v>54</v>
      </c>
      <c r="X4273" t="s">
        <v>55</v>
      </c>
      <c r="Y4273" t="s">
        <v>56</v>
      </c>
      <c r="Z4273">
        <v>6</v>
      </c>
      <c r="AA4273" t="s">
        <v>44</v>
      </c>
      <c r="AB4273" t="s">
        <v>121</v>
      </c>
      <c r="AC4273">
        <v>3.6</v>
      </c>
      <c r="AD4273">
        <v>2024</v>
      </c>
      <c r="AE4273">
        <v>4</v>
      </c>
      <c r="AF4273" t="s">
        <v>5524</v>
      </c>
      <c r="AG4273" t="s">
        <v>5525</v>
      </c>
      <c r="AH4273" t="s">
        <v>5522</v>
      </c>
      <c r="AI4273" t="s">
        <v>5523</v>
      </c>
    </row>
    <row r="4274" spans="1:35">
      <c r="A4274" t="s">
        <v>4776</v>
      </c>
      <c r="B4274" s="2">
        <v>45237</v>
      </c>
      <c r="C4274" t="s">
        <v>183</v>
      </c>
      <c r="D4274" t="s">
        <v>49</v>
      </c>
      <c r="E4274" t="s">
        <v>124</v>
      </c>
      <c r="F4274" t="s">
        <v>70</v>
      </c>
      <c r="G4274">
        <v>19</v>
      </c>
      <c r="H4274" t="s">
        <v>153</v>
      </c>
      <c r="I4274" t="s">
        <v>154</v>
      </c>
      <c r="J4274" t="s">
        <v>36</v>
      </c>
      <c r="K4274" t="s">
        <v>257</v>
      </c>
      <c r="L4274" t="s">
        <v>101</v>
      </c>
      <c r="M4274" t="s">
        <v>63</v>
      </c>
      <c r="N4274" t="s">
        <v>40</v>
      </c>
      <c r="O4274">
        <v>5</v>
      </c>
      <c r="P4274" s="4">
        <v>8236</v>
      </c>
      <c r="Q4274" s="4">
        <v>6259</v>
      </c>
      <c r="R4274" s="3">
        <v>0</v>
      </c>
      <c r="S4274" s="4">
        <v>41180</v>
      </c>
      <c r="T4274" s="4">
        <v>31295</v>
      </c>
      <c r="U4274" s="4">
        <v>9885</v>
      </c>
      <c r="V4274" s="3">
        <v>0.24004371053909665</v>
      </c>
      <c r="W4274" t="s">
        <v>41</v>
      </c>
      <c r="X4274" t="s">
        <v>42</v>
      </c>
      <c r="Y4274" t="s">
        <v>156</v>
      </c>
      <c r="Z4274">
        <v>0</v>
      </c>
      <c r="AA4274" t="s">
        <v>149</v>
      </c>
      <c r="AB4274" t="s">
        <v>132</v>
      </c>
      <c r="AC4274">
        <v>1.3</v>
      </c>
      <c r="AD4274">
        <v>2023</v>
      </c>
      <c r="AE4274">
        <v>11</v>
      </c>
      <c r="AF4274" t="s">
        <v>5535</v>
      </c>
      <c r="AG4274" t="s">
        <v>5518</v>
      </c>
      <c r="AH4274" t="s">
        <v>5522</v>
      </c>
      <c r="AI4274" t="s">
        <v>5520</v>
      </c>
    </row>
    <row r="4275" spans="1:35">
      <c r="A4275" t="s">
        <v>4777</v>
      </c>
      <c r="B4275" s="2">
        <v>45175</v>
      </c>
      <c r="C4275" t="s">
        <v>165</v>
      </c>
      <c r="D4275" t="s">
        <v>31</v>
      </c>
      <c r="E4275" t="s">
        <v>119</v>
      </c>
      <c r="F4275" t="s">
        <v>70</v>
      </c>
      <c r="G4275">
        <v>58</v>
      </c>
      <c r="H4275" t="s">
        <v>105</v>
      </c>
      <c r="I4275" t="s">
        <v>89</v>
      </c>
      <c r="J4275" t="s">
        <v>82</v>
      </c>
      <c r="K4275" t="s">
        <v>239</v>
      </c>
      <c r="L4275" t="s">
        <v>137</v>
      </c>
      <c r="M4275" t="s">
        <v>39</v>
      </c>
      <c r="N4275" t="s">
        <v>126</v>
      </c>
      <c r="O4275">
        <v>3</v>
      </c>
      <c r="P4275" s="4">
        <v>20136</v>
      </c>
      <c r="Q4275" s="4">
        <v>15505</v>
      </c>
      <c r="R4275" s="3">
        <v>0</v>
      </c>
      <c r="S4275" s="4">
        <v>60408</v>
      </c>
      <c r="T4275" s="4">
        <v>46515</v>
      </c>
      <c r="U4275" s="4">
        <v>13893</v>
      </c>
      <c r="V4275" s="3">
        <v>0.22998609455701233</v>
      </c>
      <c r="W4275" t="s">
        <v>41</v>
      </c>
      <c r="X4275" t="s">
        <v>42</v>
      </c>
      <c r="Y4275" t="s">
        <v>56</v>
      </c>
      <c r="Z4275">
        <v>5</v>
      </c>
      <c r="AA4275" t="s">
        <v>159</v>
      </c>
      <c r="AB4275" t="s">
        <v>66</v>
      </c>
      <c r="AC4275">
        <v>4.4000000000000004</v>
      </c>
      <c r="AD4275">
        <v>2023</v>
      </c>
      <c r="AE4275">
        <v>9</v>
      </c>
      <c r="AF4275" t="s">
        <v>5531</v>
      </c>
      <c r="AG4275" t="s">
        <v>5514</v>
      </c>
      <c r="AH4275" t="s">
        <v>5515</v>
      </c>
      <c r="AI4275" t="s">
        <v>5523</v>
      </c>
    </row>
    <row r="4276" spans="1:35">
      <c r="A4276" t="s">
        <v>4778</v>
      </c>
      <c r="B4276" s="2">
        <v>44998</v>
      </c>
      <c r="C4276" t="s">
        <v>496</v>
      </c>
      <c r="D4276" t="s">
        <v>49</v>
      </c>
      <c r="E4276" t="s">
        <v>124</v>
      </c>
      <c r="F4276" t="s">
        <v>70</v>
      </c>
      <c r="G4276">
        <v>48</v>
      </c>
      <c r="H4276" t="s">
        <v>88</v>
      </c>
      <c r="I4276" t="s">
        <v>89</v>
      </c>
      <c r="J4276" t="s">
        <v>82</v>
      </c>
      <c r="K4276" t="s">
        <v>257</v>
      </c>
      <c r="L4276" t="s">
        <v>142</v>
      </c>
      <c r="M4276" t="s">
        <v>92</v>
      </c>
      <c r="N4276" t="s">
        <v>113</v>
      </c>
      <c r="O4276">
        <v>8</v>
      </c>
      <c r="P4276" s="4">
        <v>5240</v>
      </c>
      <c r="Q4276" s="4">
        <v>3563</v>
      </c>
      <c r="R4276" s="3">
        <v>0</v>
      </c>
      <c r="S4276" s="4">
        <v>41920</v>
      </c>
      <c r="T4276" s="4">
        <v>28504</v>
      </c>
      <c r="U4276" s="4">
        <v>13416</v>
      </c>
      <c r="V4276" s="3">
        <v>0.32003816793893131</v>
      </c>
      <c r="W4276" t="s">
        <v>54</v>
      </c>
      <c r="X4276" t="s">
        <v>76</v>
      </c>
      <c r="Y4276" t="s">
        <v>56</v>
      </c>
      <c r="Z4276">
        <v>7</v>
      </c>
      <c r="AA4276" t="s">
        <v>163</v>
      </c>
      <c r="AB4276" t="s">
        <v>189</v>
      </c>
      <c r="AC4276">
        <v>4.2</v>
      </c>
      <c r="AD4276">
        <v>2023</v>
      </c>
      <c r="AE4276">
        <v>3</v>
      </c>
      <c r="AF4276" t="s">
        <v>5534</v>
      </c>
      <c r="AG4276" t="s">
        <v>5528</v>
      </c>
      <c r="AH4276" t="s">
        <v>5522</v>
      </c>
      <c r="AI4276" t="s">
        <v>5523</v>
      </c>
    </row>
    <row r="4277" spans="1:35">
      <c r="A4277" t="s">
        <v>4779</v>
      </c>
      <c r="B4277" s="2">
        <v>45478</v>
      </c>
      <c r="C4277" t="s">
        <v>1541</v>
      </c>
      <c r="D4277" t="s">
        <v>31</v>
      </c>
      <c r="E4277" t="s">
        <v>135</v>
      </c>
      <c r="F4277" t="s">
        <v>33</v>
      </c>
      <c r="G4277">
        <v>39</v>
      </c>
      <c r="H4277" t="s">
        <v>105</v>
      </c>
      <c r="I4277" t="s">
        <v>89</v>
      </c>
      <c r="J4277" t="s">
        <v>82</v>
      </c>
      <c r="K4277" t="s">
        <v>214</v>
      </c>
      <c r="L4277" t="s">
        <v>131</v>
      </c>
      <c r="M4277" t="s">
        <v>92</v>
      </c>
      <c r="N4277" t="s">
        <v>113</v>
      </c>
      <c r="O4277">
        <v>7</v>
      </c>
      <c r="P4277" s="4">
        <v>17229</v>
      </c>
      <c r="Q4277" s="4">
        <v>10682</v>
      </c>
      <c r="R4277" s="3">
        <v>0</v>
      </c>
      <c r="S4277" s="4">
        <v>120603</v>
      </c>
      <c r="T4277" s="4">
        <v>74774</v>
      </c>
      <c r="U4277" s="4">
        <v>45829</v>
      </c>
      <c r="V4277" s="3">
        <v>0.37999883916652155</v>
      </c>
      <c r="W4277" t="s">
        <v>41</v>
      </c>
      <c r="X4277" t="s">
        <v>55</v>
      </c>
      <c r="Y4277" t="s">
        <v>56</v>
      </c>
      <c r="Z4277">
        <v>7</v>
      </c>
      <c r="AA4277" t="s">
        <v>94</v>
      </c>
      <c r="AB4277" t="s">
        <v>194</v>
      </c>
      <c r="AC4277">
        <v>4</v>
      </c>
      <c r="AD4277">
        <v>2024</v>
      </c>
      <c r="AE4277">
        <v>7</v>
      </c>
      <c r="AF4277" t="s">
        <v>5533</v>
      </c>
      <c r="AG4277" t="s">
        <v>5514</v>
      </c>
      <c r="AH4277" t="s">
        <v>5515</v>
      </c>
      <c r="AI4277" t="s">
        <v>5526</v>
      </c>
    </row>
    <row r="4278" spans="1:35">
      <c r="A4278" t="s">
        <v>4780</v>
      </c>
      <c r="B4278" s="2">
        <v>45318</v>
      </c>
      <c r="C4278" t="s">
        <v>576</v>
      </c>
      <c r="D4278" t="s">
        <v>31</v>
      </c>
      <c r="E4278" t="s">
        <v>50</v>
      </c>
      <c r="F4278" t="s">
        <v>33</v>
      </c>
      <c r="G4278">
        <v>52</v>
      </c>
      <c r="H4278" t="s">
        <v>34</v>
      </c>
      <c r="I4278" t="s">
        <v>35</v>
      </c>
      <c r="J4278" t="s">
        <v>36</v>
      </c>
      <c r="K4278" t="s">
        <v>302</v>
      </c>
      <c r="L4278" t="s">
        <v>112</v>
      </c>
      <c r="M4278" t="s">
        <v>107</v>
      </c>
      <c r="N4278" t="s">
        <v>113</v>
      </c>
      <c r="O4278">
        <v>1</v>
      </c>
      <c r="P4278" s="4">
        <v>1439</v>
      </c>
      <c r="Q4278" s="4">
        <v>935</v>
      </c>
      <c r="R4278" s="3">
        <v>0.15</v>
      </c>
      <c r="S4278" s="4">
        <v>1223</v>
      </c>
      <c r="T4278" s="4">
        <v>935</v>
      </c>
      <c r="U4278" s="4">
        <v>288</v>
      </c>
      <c r="V4278" s="3">
        <v>0.23548650858544562</v>
      </c>
      <c r="W4278" t="s">
        <v>41</v>
      </c>
      <c r="X4278" t="s">
        <v>55</v>
      </c>
      <c r="Y4278" t="s">
        <v>56</v>
      </c>
      <c r="Z4278">
        <v>6</v>
      </c>
      <c r="AA4278" t="s">
        <v>185</v>
      </c>
      <c r="AB4278" t="s">
        <v>132</v>
      </c>
      <c r="AC4278">
        <v>3.1</v>
      </c>
      <c r="AD4278">
        <v>2024</v>
      </c>
      <c r="AE4278">
        <v>1</v>
      </c>
      <c r="AF4278" t="s">
        <v>5532</v>
      </c>
      <c r="AG4278" t="s">
        <v>5528</v>
      </c>
      <c r="AH4278" t="s">
        <v>5519</v>
      </c>
      <c r="AI4278" t="s">
        <v>5523</v>
      </c>
    </row>
    <row r="4279" spans="1:35">
      <c r="A4279" t="s">
        <v>4781</v>
      </c>
      <c r="B4279" s="2">
        <v>45223</v>
      </c>
      <c r="C4279" t="s">
        <v>779</v>
      </c>
      <c r="D4279" t="s">
        <v>49</v>
      </c>
      <c r="E4279" t="s">
        <v>60</v>
      </c>
      <c r="F4279" t="s">
        <v>70</v>
      </c>
      <c r="G4279">
        <v>31</v>
      </c>
      <c r="H4279" t="s">
        <v>71</v>
      </c>
      <c r="I4279" t="s">
        <v>72</v>
      </c>
      <c r="J4279" t="s">
        <v>73</v>
      </c>
      <c r="K4279" t="s">
        <v>291</v>
      </c>
      <c r="L4279" t="s">
        <v>101</v>
      </c>
      <c r="M4279" t="s">
        <v>83</v>
      </c>
      <c r="N4279" t="s">
        <v>53</v>
      </c>
      <c r="O4279">
        <v>5</v>
      </c>
      <c r="P4279" s="4">
        <v>18101</v>
      </c>
      <c r="Q4279" s="4">
        <v>14481</v>
      </c>
      <c r="R4279" s="3">
        <v>0</v>
      </c>
      <c r="S4279" s="4">
        <v>90505</v>
      </c>
      <c r="T4279" s="4">
        <v>72405</v>
      </c>
      <c r="U4279" s="4">
        <v>18100</v>
      </c>
      <c r="V4279" s="3">
        <v>0.19998895088669133</v>
      </c>
      <c r="W4279" t="s">
        <v>75</v>
      </c>
      <c r="X4279" t="s">
        <v>76</v>
      </c>
      <c r="Y4279" t="s">
        <v>171</v>
      </c>
      <c r="Z4279">
        <v>8</v>
      </c>
      <c r="AA4279" t="s">
        <v>77</v>
      </c>
      <c r="AB4279" t="s">
        <v>95</v>
      </c>
      <c r="AC4279" t="s">
        <v>46</v>
      </c>
      <c r="AD4279">
        <v>2023</v>
      </c>
      <c r="AE4279">
        <v>10</v>
      </c>
      <c r="AF4279" t="s">
        <v>5517</v>
      </c>
      <c r="AG4279" t="s">
        <v>5518</v>
      </c>
      <c r="AH4279" t="s">
        <v>5515</v>
      </c>
      <c r="AI4279" t="s">
        <v>5516</v>
      </c>
    </row>
    <row r="4280" spans="1:35">
      <c r="A4280" t="s">
        <v>4782</v>
      </c>
      <c r="B4280" s="2">
        <v>45606</v>
      </c>
      <c r="C4280" t="s">
        <v>1606</v>
      </c>
      <c r="D4280" t="s">
        <v>31</v>
      </c>
      <c r="E4280" t="s">
        <v>135</v>
      </c>
      <c r="F4280" t="s">
        <v>33</v>
      </c>
      <c r="G4280">
        <v>47</v>
      </c>
      <c r="H4280" t="s">
        <v>34</v>
      </c>
      <c r="I4280" t="s">
        <v>35</v>
      </c>
      <c r="J4280" t="s">
        <v>36</v>
      </c>
      <c r="K4280" t="s">
        <v>136</v>
      </c>
      <c r="L4280" t="s">
        <v>91</v>
      </c>
      <c r="M4280" t="s">
        <v>107</v>
      </c>
      <c r="N4280" t="s">
        <v>53</v>
      </c>
      <c r="O4280">
        <v>2</v>
      </c>
      <c r="P4280" s="4">
        <v>18383</v>
      </c>
      <c r="Q4280" s="4">
        <v>13236</v>
      </c>
      <c r="R4280" s="3">
        <v>0.05</v>
      </c>
      <c r="S4280" s="4">
        <v>34928</v>
      </c>
      <c r="T4280" s="4">
        <v>26472</v>
      </c>
      <c r="U4280" s="4">
        <v>8456</v>
      </c>
      <c r="V4280" s="3">
        <v>0.24209803023362345</v>
      </c>
      <c r="W4280" t="s">
        <v>54</v>
      </c>
      <c r="X4280" t="s">
        <v>55</v>
      </c>
      <c r="Y4280" t="s">
        <v>56</v>
      </c>
      <c r="Z4280">
        <v>1</v>
      </c>
      <c r="AA4280" t="s">
        <v>181</v>
      </c>
      <c r="AB4280" t="s">
        <v>132</v>
      </c>
      <c r="AC4280">
        <v>3.8</v>
      </c>
      <c r="AD4280">
        <v>2024</v>
      </c>
      <c r="AE4280">
        <v>11</v>
      </c>
      <c r="AF4280" t="s">
        <v>5535</v>
      </c>
      <c r="AG4280" t="s">
        <v>5518</v>
      </c>
      <c r="AH4280" t="s">
        <v>5522</v>
      </c>
      <c r="AI4280" t="s">
        <v>5523</v>
      </c>
    </row>
    <row r="4281" spans="1:35">
      <c r="A4281" t="s">
        <v>4783</v>
      </c>
      <c r="B4281" s="2">
        <v>45059</v>
      </c>
      <c r="C4281" t="s">
        <v>725</v>
      </c>
      <c r="D4281" t="s">
        <v>49</v>
      </c>
      <c r="E4281" t="s">
        <v>188</v>
      </c>
      <c r="F4281" t="s">
        <v>33</v>
      </c>
      <c r="G4281">
        <v>32</v>
      </c>
      <c r="H4281" t="s">
        <v>153</v>
      </c>
      <c r="I4281" t="s">
        <v>154</v>
      </c>
      <c r="J4281" t="s">
        <v>36</v>
      </c>
      <c r="K4281" t="s">
        <v>199</v>
      </c>
      <c r="L4281" t="s">
        <v>52</v>
      </c>
      <c r="M4281" t="s">
        <v>83</v>
      </c>
      <c r="N4281" t="s">
        <v>113</v>
      </c>
      <c r="O4281">
        <v>1</v>
      </c>
      <c r="P4281" s="4">
        <v>19878</v>
      </c>
      <c r="Q4281" s="4">
        <v>13318</v>
      </c>
      <c r="R4281" s="3">
        <v>0.2</v>
      </c>
      <c r="S4281" s="4">
        <v>15902</v>
      </c>
      <c r="T4281" s="4">
        <v>13318</v>
      </c>
      <c r="U4281" s="4">
        <v>2584</v>
      </c>
      <c r="V4281" s="3">
        <v>0.16249528361212426</v>
      </c>
      <c r="W4281" t="s">
        <v>54</v>
      </c>
      <c r="X4281" t="s">
        <v>55</v>
      </c>
      <c r="Y4281" t="s">
        <v>56</v>
      </c>
      <c r="Z4281">
        <v>4</v>
      </c>
      <c r="AA4281" t="s">
        <v>57</v>
      </c>
      <c r="AB4281" t="s">
        <v>95</v>
      </c>
      <c r="AC4281">
        <v>4</v>
      </c>
      <c r="AD4281">
        <v>2023</v>
      </c>
      <c r="AE4281">
        <v>5</v>
      </c>
      <c r="AF4281" t="s">
        <v>5529</v>
      </c>
      <c r="AG4281" t="s">
        <v>5525</v>
      </c>
      <c r="AH4281" t="s">
        <v>5519</v>
      </c>
      <c r="AI4281" t="s">
        <v>5516</v>
      </c>
    </row>
    <row r="4282" spans="1:35">
      <c r="A4282" t="s">
        <v>4784</v>
      </c>
      <c r="B4282" s="2">
        <v>45020</v>
      </c>
      <c r="C4282" t="s">
        <v>666</v>
      </c>
      <c r="D4282" t="s">
        <v>31</v>
      </c>
      <c r="E4282" t="s">
        <v>129</v>
      </c>
      <c r="F4282" t="s">
        <v>33</v>
      </c>
      <c r="G4282">
        <v>39</v>
      </c>
      <c r="H4282" t="s">
        <v>34</v>
      </c>
      <c r="I4282" t="s">
        <v>35</v>
      </c>
      <c r="J4282" t="s">
        <v>36</v>
      </c>
      <c r="K4282" t="s">
        <v>269</v>
      </c>
      <c r="L4282" t="s">
        <v>112</v>
      </c>
      <c r="M4282" t="s">
        <v>63</v>
      </c>
      <c r="N4282" t="s">
        <v>40</v>
      </c>
      <c r="O4282">
        <v>5</v>
      </c>
      <c r="P4282" s="4">
        <v>4078</v>
      </c>
      <c r="Q4282" s="4">
        <v>3140</v>
      </c>
      <c r="R4282" s="3">
        <v>0.2</v>
      </c>
      <c r="S4282" s="4">
        <v>16312</v>
      </c>
      <c r="T4282" s="4">
        <v>15700</v>
      </c>
      <c r="U4282" s="4">
        <v>612</v>
      </c>
      <c r="V4282" s="3">
        <v>3.7518391368317805E-2</v>
      </c>
      <c r="W4282" t="s">
        <v>54</v>
      </c>
      <c r="X4282" t="s">
        <v>55</v>
      </c>
      <c r="Y4282" t="s">
        <v>56</v>
      </c>
      <c r="Z4282">
        <v>7</v>
      </c>
      <c r="AA4282" t="s">
        <v>102</v>
      </c>
      <c r="AB4282" t="s">
        <v>45</v>
      </c>
      <c r="AC4282">
        <v>3.1</v>
      </c>
      <c r="AD4282">
        <v>2023</v>
      </c>
      <c r="AE4282">
        <v>4</v>
      </c>
      <c r="AF4282" t="s">
        <v>5524</v>
      </c>
      <c r="AG4282" t="s">
        <v>5525</v>
      </c>
      <c r="AH4282" t="s">
        <v>5519</v>
      </c>
      <c r="AI4282" t="s">
        <v>5526</v>
      </c>
    </row>
    <row r="4283" spans="1:35">
      <c r="A4283" t="s">
        <v>4785</v>
      </c>
      <c r="B4283" s="2">
        <v>45171</v>
      </c>
      <c r="C4283" t="s">
        <v>930</v>
      </c>
      <c r="D4283" t="s">
        <v>31</v>
      </c>
      <c r="E4283" t="s">
        <v>135</v>
      </c>
      <c r="F4283" t="s">
        <v>33</v>
      </c>
      <c r="G4283">
        <v>21</v>
      </c>
      <c r="H4283" t="s">
        <v>146</v>
      </c>
      <c r="I4283" t="s">
        <v>147</v>
      </c>
      <c r="J4283" t="s">
        <v>36</v>
      </c>
      <c r="K4283" t="s">
        <v>130</v>
      </c>
      <c r="L4283" t="s">
        <v>155</v>
      </c>
      <c r="M4283" t="s">
        <v>39</v>
      </c>
      <c r="N4283" t="s">
        <v>93</v>
      </c>
      <c r="O4283">
        <v>7</v>
      </c>
      <c r="P4283" s="4">
        <v>22015</v>
      </c>
      <c r="Q4283" s="4">
        <v>16291</v>
      </c>
      <c r="R4283" s="3">
        <v>0</v>
      </c>
      <c r="S4283" s="4">
        <v>154105</v>
      </c>
      <c r="T4283" s="4">
        <v>114037</v>
      </c>
      <c r="U4283" s="4">
        <v>40068</v>
      </c>
      <c r="V4283" s="3">
        <v>0.26000454235748355</v>
      </c>
      <c r="W4283" t="s">
        <v>75</v>
      </c>
      <c r="X4283" t="s">
        <v>42</v>
      </c>
      <c r="Y4283" t="s">
        <v>43</v>
      </c>
      <c r="Z4283">
        <v>0</v>
      </c>
      <c r="AA4283" t="s">
        <v>143</v>
      </c>
      <c r="AB4283" t="s">
        <v>189</v>
      </c>
      <c r="AC4283" t="s">
        <v>46</v>
      </c>
      <c r="AD4283">
        <v>2023</v>
      </c>
      <c r="AE4283">
        <v>9</v>
      </c>
      <c r="AF4283" t="s">
        <v>5531</v>
      </c>
      <c r="AG4283" t="s">
        <v>5514</v>
      </c>
      <c r="AH4283" t="s">
        <v>5515</v>
      </c>
      <c r="AI4283" t="s">
        <v>5520</v>
      </c>
    </row>
    <row r="4284" spans="1:35">
      <c r="A4284" t="s">
        <v>4786</v>
      </c>
      <c r="B4284" s="2">
        <v>45080</v>
      </c>
      <c r="C4284" t="s">
        <v>418</v>
      </c>
      <c r="D4284" t="s">
        <v>31</v>
      </c>
      <c r="E4284" t="s">
        <v>188</v>
      </c>
      <c r="F4284" t="s">
        <v>33</v>
      </c>
      <c r="G4284">
        <v>24</v>
      </c>
      <c r="H4284" t="s">
        <v>88</v>
      </c>
      <c r="I4284" t="s">
        <v>89</v>
      </c>
      <c r="J4284" t="s">
        <v>82</v>
      </c>
      <c r="K4284" t="s">
        <v>125</v>
      </c>
      <c r="L4284" t="s">
        <v>137</v>
      </c>
      <c r="M4284" t="s">
        <v>39</v>
      </c>
      <c r="N4284" t="s">
        <v>40</v>
      </c>
      <c r="O4284">
        <v>1</v>
      </c>
      <c r="P4284" s="4">
        <v>6884</v>
      </c>
      <c r="Q4284" s="4">
        <v>5507</v>
      </c>
      <c r="R4284" s="3">
        <v>0</v>
      </c>
      <c r="S4284" s="4">
        <v>6884</v>
      </c>
      <c r="T4284" s="4">
        <v>5507</v>
      </c>
      <c r="U4284" s="4">
        <v>1377</v>
      </c>
      <c r="V4284" s="3">
        <v>0.20002905287623474</v>
      </c>
      <c r="W4284" t="s">
        <v>41</v>
      </c>
      <c r="X4284" t="s">
        <v>76</v>
      </c>
      <c r="Y4284" t="s">
        <v>56</v>
      </c>
      <c r="Z4284">
        <v>6</v>
      </c>
      <c r="AA4284" t="s">
        <v>143</v>
      </c>
      <c r="AB4284" t="s">
        <v>189</v>
      </c>
      <c r="AC4284">
        <v>3</v>
      </c>
      <c r="AD4284">
        <v>2023</v>
      </c>
      <c r="AE4284">
        <v>6</v>
      </c>
      <c r="AF4284" t="s">
        <v>5530</v>
      </c>
      <c r="AG4284" t="s">
        <v>5525</v>
      </c>
      <c r="AH4284" t="s">
        <v>5519</v>
      </c>
      <c r="AI4284" t="s">
        <v>5520</v>
      </c>
    </row>
    <row r="4285" spans="1:35">
      <c r="A4285" t="s">
        <v>4787</v>
      </c>
      <c r="B4285" s="2">
        <v>45019</v>
      </c>
      <c r="C4285" t="s">
        <v>1613</v>
      </c>
      <c r="D4285" t="s">
        <v>49</v>
      </c>
      <c r="E4285" t="s">
        <v>111</v>
      </c>
      <c r="F4285" t="s">
        <v>70</v>
      </c>
      <c r="G4285">
        <v>39</v>
      </c>
      <c r="H4285" t="s">
        <v>80</v>
      </c>
      <c r="I4285" t="s">
        <v>81</v>
      </c>
      <c r="J4285" t="s">
        <v>82</v>
      </c>
      <c r="K4285" t="s">
        <v>136</v>
      </c>
      <c r="L4285" t="s">
        <v>112</v>
      </c>
      <c r="M4285" t="s">
        <v>92</v>
      </c>
      <c r="N4285" t="s">
        <v>126</v>
      </c>
      <c r="O4285">
        <v>8</v>
      </c>
      <c r="P4285" s="4">
        <v>21109</v>
      </c>
      <c r="Q4285" s="4">
        <v>12243</v>
      </c>
      <c r="R4285" s="3">
        <v>0.15</v>
      </c>
      <c r="S4285" s="4">
        <v>143541</v>
      </c>
      <c r="T4285" s="4">
        <v>97944</v>
      </c>
      <c r="U4285" s="4">
        <v>45597</v>
      </c>
      <c r="V4285" s="3">
        <v>0.31765836938575043</v>
      </c>
      <c r="W4285" t="s">
        <v>54</v>
      </c>
      <c r="X4285" t="s">
        <v>76</v>
      </c>
      <c r="Y4285" t="s">
        <v>156</v>
      </c>
      <c r="Z4285">
        <v>0</v>
      </c>
      <c r="AA4285" t="s">
        <v>229</v>
      </c>
      <c r="AB4285" t="s">
        <v>66</v>
      </c>
      <c r="AC4285">
        <v>1.3</v>
      </c>
      <c r="AD4285">
        <v>2023</v>
      </c>
      <c r="AE4285">
        <v>4</v>
      </c>
      <c r="AF4285" t="s">
        <v>5524</v>
      </c>
      <c r="AG4285" t="s">
        <v>5525</v>
      </c>
      <c r="AH4285" t="s">
        <v>5515</v>
      </c>
      <c r="AI4285" t="s">
        <v>5526</v>
      </c>
    </row>
    <row r="4286" spans="1:35">
      <c r="A4286" t="s">
        <v>4788</v>
      </c>
      <c r="B4286" s="2">
        <v>45536</v>
      </c>
      <c r="C4286" t="s">
        <v>306</v>
      </c>
      <c r="D4286" t="s">
        <v>31</v>
      </c>
      <c r="E4286" t="s">
        <v>170</v>
      </c>
      <c r="F4286" t="s">
        <v>33</v>
      </c>
      <c r="G4286">
        <v>21</v>
      </c>
      <c r="H4286" t="s">
        <v>146</v>
      </c>
      <c r="I4286" t="s">
        <v>147</v>
      </c>
      <c r="J4286" t="s">
        <v>36</v>
      </c>
      <c r="K4286" t="s">
        <v>179</v>
      </c>
      <c r="L4286" t="s">
        <v>91</v>
      </c>
      <c r="M4286" t="s">
        <v>63</v>
      </c>
      <c r="N4286" t="s">
        <v>40</v>
      </c>
      <c r="O4286">
        <v>1</v>
      </c>
      <c r="P4286" s="4">
        <v>20953</v>
      </c>
      <c r="Q4286" s="4">
        <v>12572</v>
      </c>
      <c r="R4286" s="3">
        <v>0.1</v>
      </c>
      <c r="S4286" s="4">
        <v>18858</v>
      </c>
      <c r="T4286" s="4">
        <v>12572</v>
      </c>
      <c r="U4286" s="4">
        <v>6286</v>
      </c>
      <c r="V4286" s="3">
        <v>0.33333333333333331</v>
      </c>
      <c r="W4286" t="s">
        <v>84</v>
      </c>
      <c r="X4286" t="s">
        <v>76</v>
      </c>
      <c r="Y4286" t="s">
        <v>56</v>
      </c>
      <c r="Z4286">
        <v>2</v>
      </c>
      <c r="AA4286" t="s">
        <v>143</v>
      </c>
      <c r="AB4286" t="s">
        <v>150</v>
      </c>
      <c r="AC4286">
        <v>5</v>
      </c>
      <c r="AD4286">
        <v>2024</v>
      </c>
      <c r="AE4286">
        <v>9</v>
      </c>
      <c r="AF4286" t="s">
        <v>5531</v>
      </c>
      <c r="AG4286" t="s">
        <v>5514</v>
      </c>
      <c r="AH4286" t="s">
        <v>5519</v>
      </c>
      <c r="AI4286" t="s">
        <v>5520</v>
      </c>
    </row>
    <row r="4287" spans="1:35">
      <c r="A4287" t="s">
        <v>4789</v>
      </c>
      <c r="B4287" s="2">
        <v>45019</v>
      </c>
      <c r="C4287" t="s">
        <v>372</v>
      </c>
      <c r="D4287" t="s">
        <v>49</v>
      </c>
      <c r="E4287" t="s">
        <v>124</v>
      </c>
      <c r="F4287" t="s">
        <v>70</v>
      </c>
      <c r="G4287">
        <v>57</v>
      </c>
      <c r="H4287" t="s">
        <v>88</v>
      </c>
      <c r="I4287" t="s">
        <v>89</v>
      </c>
      <c r="J4287" t="s">
        <v>82</v>
      </c>
      <c r="K4287" t="s">
        <v>337</v>
      </c>
      <c r="L4287" t="s">
        <v>38</v>
      </c>
      <c r="M4287" t="s">
        <v>63</v>
      </c>
      <c r="N4287" t="s">
        <v>113</v>
      </c>
      <c r="O4287">
        <v>6</v>
      </c>
      <c r="P4287" s="4">
        <v>19142</v>
      </c>
      <c r="Q4287" s="4">
        <v>10911</v>
      </c>
      <c r="R4287" s="3">
        <v>0.1</v>
      </c>
      <c r="S4287" s="4">
        <v>103367</v>
      </c>
      <c r="T4287" s="4">
        <v>65466</v>
      </c>
      <c r="U4287" s="4">
        <v>37901</v>
      </c>
      <c r="V4287" s="3">
        <v>0.36666440933760291</v>
      </c>
      <c r="W4287" t="s">
        <v>54</v>
      </c>
      <c r="X4287" t="s">
        <v>76</v>
      </c>
      <c r="Y4287" t="s">
        <v>56</v>
      </c>
      <c r="Z4287">
        <v>5</v>
      </c>
      <c r="AA4287" t="s">
        <v>85</v>
      </c>
      <c r="AB4287" t="s">
        <v>45</v>
      </c>
      <c r="AC4287">
        <v>3</v>
      </c>
      <c r="AD4287">
        <v>2023</v>
      </c>
      <c r="AE4287">
        <v>4</v>
      </c>
      <c r="AF4287" t="s">
        <v>5524</v>
      </c>
      <c r="AG4287" t="s">
        <v>5525</v>
      </c>
      <c r="AH4287" t="s">
        <v>5515</v>
      </c>
      <c r="AI4287" t="s">
        <v>5523</v>
      </c>
    </row>
    <row r="4288" spans="1:35">
      <c r="A4288" t="s">
        <v>4790</v>
      </c>
      <c r="B4288" s="2">
        <v>45355</v>
      </c>
      <c r="C4288" t="s">
        <v>481</v>
      </c>
      <c r="D4288" t="s">
        <v>49</v>
      </c>
      <c r="E4288" t="s">
        <v>69</v>
      </c>
      <c r="F4288" t="s">
        <v>70</v>
      </c>
      <c r="G4288">
        <v>33</v>
      </c>
      <c r="H4288" t="s">
        <v>153</v>
      </c>
      <c r="I4288" t="s">
        <v>154</v>
      </c>
      <c r="J4288" t="s">
        <v>36</v>
      </c>
      <c r="K4288" t="s">
        <v>51</v>
      </c>
      <c r="L4288" t="s">
        <v>91</v>
      </c>
      <c r="M4288" t="s">
        <v>39</v>
      </c>
      <c r="N4288" t="s">
        <v>40</v>
      </c>
      <c r="O4288">
        <v>2</v>
      </c>
      <c r="P4288" s="4">
        <v>2177</v>
      </c>
      <c r="Q4288" s="4">
        <v>1241</v>
      </c>
      <c r="R4288" s="3">
        <v>0.2</v>
      </c>
      <c r="S4288" s="4">
        <v>3483</v>
      </c>
      <c r="T4288" s="4">
        <v>2482</v>
      </c>
      <c r="U4288" s="4">
        <v>1001</v>
      </c>
      <c r="V4288" s="3">
        <v>0.2873959230548378</v>
      </c>
      <c r="W4288" t="s">
        <v>75</v>
      </c>
      <c r="X4288" t="s">
        <v>76</v>
      </c>
      <c r="Y4288" t="s">
        <v>56</v>
      </c>
      <c r="Z4288">
        <v>1</v>
      </c>
      <c r="AA4288" t="s">
        <v>85</v>
      </c>
      <c r="AB4288" t="s">
        <v>132</v>
      </c>
      <c r="AC4288">
        <v>3.4</v>
      </c>
      <c r="AD4288">
        <v>2024</v>
      </c>
      <c r="AE4288">
        <v>3</v>
      </c>
      <c r="AF4288" t="s">
        <v>5534</v>
      </c>
      <c r="AG4288" t="s">
        <v>5528</v>
      </c>
      <c r="AH4288" t="s">
        <v>5519</v>
      </c>
      <c r="AI4288" t="s">
        <v>5516</v>
      </c>
    </row>
    <row r="4289" spans="1:35">
      <c r="A4289" t="s">
        <v>4791</v>
      </c>
      <c r="B4289" s="2">
        <v>44936</v>
      </c>
      <c r="C4289" t="s">
        <v>346</v>
      </c>
      <c r="D4289" t="s">
        <v>49</v>
      </c>
      <c r="E4289" t="s">
        <v>111</v>
      </c>
      <c r="F4289" t="s">
        <v>70</v>
      </c>
      <c r="G4289">
        <v>20</v>
      </c>
      <c r="H4289" t="s">
        <v>99</v>
      </c>
      <c r="I4289" t="s">
        <v>99</v>
      </c>
      <c r="J4289" t="s">
        <v>100</v>
      </c>
      <c r="K4289" t="s">
        <v>162</v>
      </c>
      <c r="L4289" t="s">
        <v>52</v>
      </c>
      <c r="M4289" t="s">
        <v>92</v>
      </c>
      <c r="N4289" t="s">
        <v>126</v>
      </c>
      <c r="O4289">
        <v>8</v>
      </c>
      <c r="P4289" s="4">
        <v>22723</v>
      </c>
      <c r="Q4289" s="4">
        <v>17724</v>
      </c>
      <c r="R4289" s="3">
        <v>0.2</v>
      </c>
      <c r="S4289" s="4">
        <v>145427</v>
      </c>
      <c r="T4289" s="4">
        <v>141792</v>
      </c>
      <c r="U4289" s="4">
        <v>3635</v>
      </c>
      <c r="V4289" s="3">
        <v>2.4995358496015183E-2</v>
      </c>
      <c r="W4289" t="s">
        <v>54</v>
      </c>
      <c r="X4289" t="s">
        <v>76</v>
      </c>
      <c r="Y4289" t="s">
        <v>56</v>
      </c>
      <c r="Z4289">
        <v>7</v>
      </c>
      <c r="AA4289" t="s">
        <v>57</v>
      </c>
      <c r="AB4289" t="s">
        <v>121</v>
      </c>
      <c r="AC4289">
        <v>3.9</v>
      </c>
      <c r="AD4289">
        <v>2023</v>
      </c>
      <c r="AE4289">
        <v>1</v>
      </c>
      <c r="AF4289" t="s">
        <v>5532</v>
      </c>
      <c r="AG4289" t="s">
        <v>5528</v>
      </c>
      <c r="AH4289" t="s">
        <v>5515</v>
      </c>
      <c r="AI4289" t="s">
        <v>5520</v>
      </c>
    </row>
    <row r="4290" spans="1:35">
      <c r="A4290" t="s">
        <v>4792</v>
      </c>
      <c r="B4290" s="2">
        <v>45364</v>
      </c>
      <c r="C4290" t="s">
        <v>1005</v>
      </c>
      <c r="D4290" t="s">
        <v>31</v>
      </c>
      <c r="E4290" t="s">
        <v>111</v>
      </c>
      <c r="F4290" t="s">
        <v>70</v>
      </c>
      <c r="G4290">
        <v>58</v>
      </c>
      <c r="H4290" t="s">
        <v>153</v>
      </c>
      <c r="I4290" t="s">
        <v>154</v>
      </c>
      <c r="J4290" t="s">
        <v>36</v>
      </c>
      <c r="K4290" t="s">
        <v>214</v>
      </c>
      <c r="L4290" t="s">
        <v>101</v>
      </c>
      <c r="M4290" t="s">
        <v>107</v>
      </c>
      <c r="N4290" t="s">
        <v>64</v>
      </c>
      <c r="O4290">
        <v>5</v>
      </c>
      <c r="P4290" s="4">
        <v>22930</v>
      </c>
      <c r="Q4290" s="4">
        <v>16510</v>
      </c>
      <c r="R4290" s="3">
        <v>0.05</v>
      </c>
      <c r="S4290" s="4">
        <v>108918</v>
      </c>
      <c r="T4290" s="4">
        <v>82550</v>
      </c>
      <c r="U4290" s="4">
        <v>26368</v>
      </c>
      <c r="V4290" s="3">
        <v>0.24209037991883803</v>
      </c>
      <c r="W4290" t="s">
        <v>84</v>
      </c>
      <c r="X4290" t="s">
        <v>42</v>
      </c>
      <c r="Y4290" t="s">
        <v>171</v>
      </c>
      <c r="Z4290">
        <v>14</v>
      </c>
      <c r="AA4290" t="s">
        <v>149</v>
      </c>
      <c r="AB4290" t="s">
        <v>66</v>
      </c>
      <c r="AC4290" t="s">
        <v>46</v>
      </c>
      <c r="AD4290">
        <v>2024</v>
      </c>
      <c r="AE4290">
        <v>3</v>
      </c>
      <c r="AF4290" t="s">
        <v>5534</v>
      </c>
      <c r="AG4290" t="s">
        <v>5528</v>
      </c>
      <c r="AH4290" t="s">
        <v>5515</v>
      </c>
      <c r="AI4290" t="s">
        <v>5523</v>
      </c>
    </row>
    <row r="4291" spans="1:35">
      <c r="A4291" t="s">
        <v>4793</v>
      </c>
      <c r="B4291" s="2">
        <v>45318</v>
      </c>
      <c r="C4291" t="s">
        <v>786</v>
      </c>
      <c r="D4291" t="s">
        <v>31</v>
      </c>
      <c r="E4291" t="s">
        <v>98</v>
      </c>
      <c r="F4291" t="s">
        <v>70</v>
      </c>
      <c r="G4291">
        <v>49</v>
      </c>
      <c r="H4291" t="s">
        <v>105</v>
      </c>
      <c r="I4291" t="s">
        <v>89</v>
      </c>
      <c r="J4291" t="s">
        <v>82</v>
      </c>
      <c r="K4291" t="s">
        <v>323</v>
      </c>
      <c r="L4291" t="s">
        <v>38</v>
      </c>
      <c r="M4291" t="s">
        <v>92</v>
      </c>
      <c r="N4291" t="s">
        <v>126</v>
      </c>
      <c r="O4291">
        <v>4</v>
      </c>
      <c r="P4291" s="4">
        <v>10961</v>
      </c>
      <c r="Q4291" s="4">
        <v>6577</v>
      </c>
      <c r="R4291" s="3">
        <v>0.2</v>
      </c>
      <c r="S4291" s="4">
        <v>35075</v>
      </c>
      <c r="T4291" s="4">
        <v>26308</v>
      </c>
      <c r="U4291" s="4">
        <v>8767</v>
      </c>
      <c r="V4291" s="3">
        <v>0.24995010691375624</v>
      </c>
      <c r="W4291" t="s">
        <v>75</v>
      </c>
      <c r="X4291" t="s">
        <v>76</v>
      </c>
      <c r="Y4291" t="s">
        <v>56</v>
      </c>
      <c r="Z4291">
        <v>5</v>
      </c>
      <c r="AA4291" t="s">
        <v>229</v>
      </c>
      <c r="AB4291" t="s">
        <v>45</v>
      </c>
      <c r="AC4291">
        <v>3</v>
      </c>
      <c r="AD4291">
        <v>2024</v>
      </c>
      <c r="AE4291">
        <v>1</v>
      </c>
      <c r="AF4291" t="s">
        <v>5532</v>
      </c>
      <c r="AG4291" t="s">
        <v>5528</v>
      </c>
      <c r="AH4291" t="s">
        <v>5522</v>
      </c>
      <c r="AI4291" t="s">
        <v>5523</v>
      </c>
    </row>
    <row r="4292" spans="1:35">
      <c r="A4292" t="s">
        <v>4794</v>
      </c>
      <c r="B4292" s="2">
        <v>45339</v>
      </c>
      <c r="C4292" t="s">
        <v>123</v>
      </c>
      <c r="D4292" t="s">
        <v>49</v>
      </c>
      <c r="E4292" t="s">
        <v>98</v>
      </c>
      <c r="F4292" t="s">
        <v>70</v>
      </c>
      <c r="G4292">
        <v>28</v>
      </c>
      <c r="H4292" t="s">
        <v>34</v>
      </c>
      <c r="I4292" t="s">
        <v>35</v>
      </c>
      <c r="J4292" t="s">
        <v>36</v>
      </c>
      <c r="K4292" t="s">
        <v>219</v>
      </c>
      <c r="L4292" t="s">
        <v>131</v>
      </c>
      <c r="M4292" t="s">
        <v>63</v>
      </c>
      <c r="N4292" t="s">
        <v>53</v>
      </c>
      <c r="O4292">
        <v>3</v>
      </c>
      <c r="P4292" s="4">
        <v>8865</v>
      </c>
      <c r="Q4292" s="4">
        <v>6826</v>
      </c>
      <c r="R4292" s="3">
        <v>0.15</v>
      </c>
      <c r="S4292" s="4">
        <v>22606</v>
      </c>
      <c r="T4292" s="4">
        <v>20478</v>
      </c>
      <c r="U4292" s="4">
        <v>2128</v>
      </c>
      <c r="V4292" s="3">
        <v>9.4134300628151812E-2</v>
      </c>
      <c r="W4292" t="s">
        <v>84</v>
      </c>
      <c r="X4292" t="s">
        <v>76</v>
      </c>
      <c r="Y4292" t="s">
        <v>56</v>
      </c>
      <c r="Z4292">
        <v>6</v>
      </c>
      <c r="AA4292" t="s">
        <v>102</v>
      </c>
      <c r="AB4292" t="s">
        <v>194</v>
      </c>
      <c r="AC4292">
        <v>3.3</v>
      </c>
      <c r="AD4292">
        <v>2024</v>
      </c>
      <c r="AE4292">
        <v>2</v>
      </c>
      <c r="AF4292" t="s">
        <v>5527</v>
      </c>
      <c r="AG4292" t="s">
        <v>5528</v>
      </c>
      <c r="AH4292" t="s">
        <v>5522</v>
      </c>
      <c r="AI4292" t="s">
        <v>5516</v>
      </c>
    </row>
    <row r="4293" spans="1:35">
      <c r="A4293" t="s">
        <v>4795</v>
      </c>
      <c r="B4293" s="2">
        <v>44945</v>
      </c>
      <c r="C4293" t="s">
        <v>1017</v>
      </c>
      <c r="D4293" t="s">
        <v>49</v>
      </c>
      <c r="E4293" t="s">
        <v>119</v>
      </c>
      <c r="F4293" t="s">
        <v>70</v>
      </c>
      <c r="G4293">
        <v>49</v>
      </c>
      <c r="H4293" t="s">
        <v>80</v>
      </c>
      <c r="I4293" t="s">
        <v>81</v>
      </c>
      <c r="J4293" t="s">
        <v>82</v>
      </c>
      <c r="K4293" t="s">
        <v>323</v>
      </c>
      <c r="L4293" t="s">
        <v>112</v>
      </c>
      <c r="M4293" t="s">
        <v>107</v>
      </c>
      <c r="N4293" t="s">
        <v>126</v>
      </c>
      <c r="O4293">
        <v>3</v>
      </c>
      <c r="P4293" s="4">
        <v>17234</v>
      </c>
      <c r="Q4293" s="4">
        <v>11547</v>
      </c>
      <c r="R4293" s="3">
        <v>0.1</v>
      </c>
      <c r="S4293" s="4">
        <v>46532</v>
      </c>
      <c r="T4293" s="4">
        <v>34641</v>
      </c>
      <c r="U4293" s="4">
        <v>11891</v>
      </c>
      <c r="V4293" s="3">
        <v>0.25554457147769277</v>
      </c>
      <c r="W4293" t="s">
        <v>84</v>
      </c>
      <c r="X4293" t="s">
        <v>42</v>
      </c>
      <c r="Y4293" t="s">
        <v>56</v>
      </c>
      <c r="Z4293">
        <v>3</v>
      </c>
      <c r="AA4293" t="s">
        <v>172</v>
      </c>
      <c r="AB4293" t="s">
        <v>189</v>
      </c>
      <c r="AC4293">
        <v>3.4</v>
      </c>
      <c r="AD4293">
        <v>2023</v>
      </c>
      <c r="AE4293">
        <v>1</v>
      </c>
      <c r="AF4293" t="s">
        <v>5532</v>
      </c>
      <c r="AG4293" t="s">
        <v>5528</v>
      </c>
      <c r="AH4293" t="s">
        <v>5522</v>
      </c>
      <c r="AI4293" t="s">
        <v>5523</v>
      </c>
    </row>
    <row r="4294" spans="1:35">
      <c r="A4294" t="s">
        <v>4796</v>
      </c>
      <c r="B4294" s="2">
        <v>45635</v>
      </c>
      <c r="C4294" t="s">
        <v>222</v>
      </c>
      <c r="D4294" t="s">
        <v>31</v>
      </c>
      <c r="E4294" t="s">
        <v>69</v>
      </c>
      <c r="F4294" t="s">
        <v>70</v>
      </c>
      <c r="G4294">
        <v>56</v>
      </c>
      <c r="H4294" t="s">
        <v>80</v>
      </c>
      <c r="I4294" t="s">
        <v>81</v>
      </c>
      <c r="J4294" t="s">
        <v>82</v>
      </c>
      <c r="K4294" t="s">
        <v>184</v>
      </c>
      <c r="L4294" t="s">
        <v>62</v>
      </c>
      <c r="M4294" t="s">
        <v>92</v>
      </c>
      <c r="N4294" t="s">
        <v>64</v>
      </c>
      <c r="O4294">
        <v>4</v>
      </c>
      <c r="P4294" s="4">
        <v>24141</v>
      </c>
      <c r="Q4294" s="4">
        <v>19313</v>
      </c>
      <c r="R4294" s="3">
        <v>0.15</v>
      </c>
      <c r="S4294" s="4">
        <v>82079</v>
      </c>
      <c r="T4294" s="4">
        <v>77252</v>
      </c>
      <c r="U4294" s="4">
        <v>4827</v>
      </c>
      <c r="V4294" s="3">
        <v>5.8809196018470011E-2</v>
      </c>
      <c r="W4294" t="s">
        <v>41</v>
      </c>
      <c r="X4294" t="s">
        <v>42</v>
      </c>
      <c r="Y4294" t="s">
        <v>171</v>
      </c>
      <c r="Z4294">
        <v>11</v>
      </c>
      <c r="AA4294" t="s">
        <v>193</v>
      </c>
      <c r="AB4294" t="s">
        <v>95</v>
      </c>
      <c r="AC4294" t="s">
        <v>46</v>
      </c>
      <c r="AD4294">
        <v>2024</v>
      </c>
      <c r="AE4294">
        <v>12</v>
      </c>
      <c r="AF4294" t="s">
        <v>5521</v>
      </c>
      <c r="AG4294" t="s">
        <v>5518</v>
      </c>
      <c r="AH4294" t="s">
        <v>5515</v>
      </c>
      <c r="AI4294" t="s">
        <v>5523</v>
      </c>
    </row>
    <row r="4295" spans="1:35">
      <c r="A4295" t="s">
        <v>4797</v>
      </c>
      <c r="B4295" s="2">
        <v>44994</v>
      </c>
      <c r="C4295" t="s">
        <v>2462</v>
      </c>
      <c r="D4295" t="s">
        <v>31</v>
      </c>
      <c r="E4295" t="s">
        <v>60</v>
      </c>
      <c r="F4295" t="s">
        <v>70</v>
      </c>
      <c r="G4295">
        <v>33</v>
      </c>
      <c r="H4295" t="s">
        <v>88</v>
      </c>
      <c r="I4295" t="s">
        <v>89</v>
      </c>
      <c r="J4295" t="s">
        <v>82</v>
      </c>
      <c r="K4295" t="s">
        <v>225</v>
      </c>
      <c r="L4295" t="s">
        <v>52</v>
      </c>
      <c r="M4295" t="s">
        <v>63</v>
      </c>
      <c r="N4295" t="s">
        <v>93</v>
      </c>
      <c r="O4295">
        <v>7</v>
      </c>
      <c r="P4295" s="4">
        <v>12777</v>
      </c>
      <c r="Q4295" s="4">
        <v>8816</v>
      </c>
      <c r="R4295" s="3">
        <v>0.2</v>
      </c>
      <c r="S4295" s="4">
        <v>71551</v>
      </c>
      <c r="T4295" s="4">
        <v>61712</v>
      </c>
      <c r="U4295" s="4">
        <v>9839</v>
      </c>
      <c r="V4295" s="3">
        <v>0.13751030733323083</v>
      </c>
      <c r="W4295" t="s">
        <v>41</v>
      </c>
      <c r="X4295" t="s">
        <v>42</v>
      </c>
      <c r="Y4295" t="s">
        <v>171</v>
      </c>
      <c r="Z4295">
        <v>6</v>
      </c>
      <c r="AA4295" t="s">
        <v>57</v>
      </c>
      <c r="AB4295" t="s">
        <v>95</v>
      </c>
      <c r="AC4295" t="s">
        <v>46</v>
      </c>
      <c r="AD4295">
        <v>2023</v>
      </c>
      <c r="AE4295">
        <v>3</v>
      </c>
      <c r="AF4295" t="s">
        <v>5534</v>
      </c>
      <c r="AG4295" t="s">
        <v>5528</v>
      </c>
      <c r="AH4295" t="s">
        <v>5515</v>
      </c>
      <c r="AI4295" t="s">
        <v>5516</v>
      </c>
    </row>
    <row r="4296" spans="1:35">
      <c r="A4296" t="s">
        <v>4798</v>
      </c>
      <c r="B4296" s="2">
        <v>45357</v>
      </c>
      <c r="C4296" t="s">
        <v>379</v>
      </c>
      <c r="D4296" t="s">
        <v>31</v>
      </c>
      <c r="E4296" t="s">
        <v>124</v>
      </c>
      <c r="F4296" t="s">
        <v>70</v>
      </c>
      <c r="G4296">
        <v>57</v>
      </c>
      <c r="H4296" t="s">
        <v>153</v>
      </c>
      <c r="I4296" t="s">
        <v>154</v>
      </c>
      <c r="J4296" t="s">
        <v>36</v>
      </c>
      <c r="K4296" t="s">
        <v>199</v>
      </c>
      <c r="L4296" t="s">
        <v>91</v>
      </c>
      <c r="M4296" t="s">
        <v>92</v>
      </c>
      <c r="N4296" t="s">
        <v>40</v>
      </c>
      <c r="O4296">
        <v>2</v>
      </c>
      <c r="P4296" s="4">
        <v>13483</v>
      </c>
      <c r="Q4296" s="4">
        <v>9303</v>
      </c>
      <c r="R4296" s="3">
        <v>0</v>
      </c>
      <c r="S4296" s="4">
        <v>26966</v>
      </c>
      <c r="T4296" s="4">
        <v>18606</v>
      </c>
      <c r="U4296" s="4">
        <v>8360</v>
      </c>
      <c r="V4296" s="3">
        <v>0.31002002521693983</v>
      </c>
      <c r="W4296" t="s">
        <v>84</v>
      </c>
      <c r="X4296" t="s">
        <v>55</v>
      </c>
      <c r="Y4296" t="s">
        <v>56</v>
      </c>
      <c r="Z4296">
        <v>1</v>
      </c>
      <c r="AA4296" t="s">
        <v>172</v>
      </c>
      <c r="AB4296" t="s">
        <v>66</v>
      </c>
      <c r="AC4296">
        <v>4.4000000000000004</v>
      </c>
      <c r="AD4296">
        <v>2024</v>
      </c>
      <c r="AE4296">
        <v>3</v>
      </c>
      <c r="AF4296" t="s">
        <v>5534</v>
      </c>
      <c r="AG4296" t="s">
        <v>5528</v>
      </c>
      <c r="AH4296" t="s">
        <v>5522</v>
      </c>
      <c r="AI4296" t="s">
        <v>5523</v>
      </c>
    </row>
    <row r="4297" spans="1:35">
      <c r="A4297" t="s">
        <v>4799</v>
      </c>
      <c r="B4297" s="2">
        <v>45030</v>
      </c>
      <c r="C4297" t="s">
        <v>1060</v>
      </c>
      <c r="D4297" t="s">
        <v>31</v>
      </c>
      <c r="E4297" t="s">
        <v>69</v>
      </c>
      <c r="F4297" t="s">
        <v>70</v>
      </c>
      <c r="G4297">
        <v>51</v>
      </c>
      <c r="H4297" t="s">
        <v>99</v>
      </c>
      <c r="I4297" t="s">
        <v>99</v>
      </c>
      <c r="J4297" t="s">
        <v>100</v>
      </c>
      <c r="K4297" t="s">
        <v>368</v>
      </c>
      <c r="L4297" t="s">
        <v>142</v>
      </c>
      <c r="M4297" t="s">
        <v>63</v>
      </c>
      <c r="N4297" t="s">
        <v>113</v>
      </c>
      <c r="O4297">
        <v>2</v>
      </c>
      <c r="P4297" s="4">
        <v>7828</v>
      </c>
      <c r="Q4297" s="4">
        <v>4540</v>
      </c>
      <c r="R4297" s="3">
        <v>0</v>
      </c>
      <c r="S4297" s="4">
        <v>15656</v>
      </c>
      <c r="T4297" s="4">
        <v>9080</v>
      </c>
      <c r="U4297" s="4">
        <v>6576</v>
      </c>
      <c r="V4297" s="3">
        <v>0.42003065917220234</v>
      </c>
      <c r="W4297" t="s">
        <v>41</v>
      </c>
      <c r="X4297" t="s">
        <v>42</v>
      </c>
      <c r="Y4297" t="s">
        <v>56</v>
      </c>
      <c r="Z4297">
        <v>3</v>
      </c>
      <c r="AA4297" t="s">
        <v>57</v>
      </c>
      <c r="AB4297" t="s">
        <v>150</v>
      </c>
      <c r="AC4297">
        <v>3.4</v>
      </c>
      <c r="AD4297">
        <v>2023</v>
      </c>
      <c r="AE4297">
        <v>4</v>
      </c>
      <c r="AF4297" t="s">
        <v>5524</v>
      </c>
      <c r="AG4297" t="s">
        <v>5525</v>
      </c>
      <c r="AH4297" t="s">
        <v>5519</v>
      </c>
      <c r="AI4297" t="s">
        <v>5523</v>
      </c>
    </row>
    <row r="4298" spans="1:35">
      <c r="A4298" t="s">
        <v>4800</v>
      </c>
      <c r="B4298" s="2">
        <v>45137</v>
      </c>
      <c r="C4298" t="s">
        <v>946</v>
      </c>
      <c r="D4298" t="s">
        <v>31</v>
      </c>
      <c r="E4298" t="s">
        <v>111</v>
      </c>
      <c r="F4298" t="s">
        <v>70</v>
      </c>
      <c r="G4298">
        <v>21</v>
      </c>
      <c r="H4298" t="s">
        <v>34</v>
      </c>
      <c r="I4298" t="s">
        <v>35</v>
      </c>
      <c r="J4298" t="s">
        <v>36</v>
      </c>
      <c r="K4298" t="s">
        <v>192</v>
      </c>
      <c r="L4298" t="s">
        <v>101</v>
      </c>
      <c r="M4298" t="s">
        <v>63</v>
      </c>
      <c r="N4298" t="s">
        <v>64</v>
      </c>
      <c r="O4298">
        <v>1</v>
      </c>
      <c r="P4298" s="4">
        <v>23031</v>
      </c>
      <c r="Q4298" s="4">
        <v>14279</v>
      </c>
      <c r="R4298" s="3">
        <v>0</v>
      </c>
      <c r="S4298" s="4">
        <v>23031</v>
      </c>
      <c r="T4298" s="4">
        <v>14279</v>
      </c>
      <c r="U4298" s="4">
        <v>8752</v>
      </c>
      <c r="V4298" s="3">
        <v>0.38000955234249489</v>
      </c>
      <c r="W4298" t="s">
        <v>84</v>
      </c>
      <c r="X4298" t="s">
        <v>76</v>
      </c>
      <c r="Y4298" t="s">
        <v>56</v>
      </c>
      <c r="Z4298">
        <v>1</v>
      </c>
      <c r="AA4298" t="s">
        <v>108</v>
      </c>
      <c r="AB4298" t="s">
        <v>150</v>
      </c>
      <c r="AC4298">
        <v>4.5</v>
      </c>
      <c r="AD4298">
        <v>2023</v>
      </c>
      <c r="AE4298">
        <v>7</v>
      </c>
      <c r="AF4298" t="s">
        <v>5533</v>
      </c>
      <c r="AG4298" t="s">
        <v>5514</v>
      </c>
      <c r="AH4298" t="s">
        <v>5522</v>
      </c>
      <c r="AI4298" t="s">
        <v>5520</v>
      </c>
    </row>
    <row r="4299" spans="1:35">
      <c r="A4299" t="s">
        <v>4801</v>
      </c>
      <c r="B4299" s="2">
        <v>45089</v>
      </c>
      <c r="C4299" t="s">
        <v>471</v>
      </c>
      <c r="D4299" t="s">
        <v>31</v>
      </c>
      <c r="E4299" t="s">
        <v>129</v>
      </c>
      <c r="F4299" t="s">
        <v>33</v>
      </c>
      <c r="G4299">
        <v>22</v>
      </c>
      <c r="H4299" t="s">
        <v>80</v>
      </c>
      <c r="I4299" t="s">
        <v>81</v>
      </c>
      <c r="J4299" t="s">
        <v>82</v>
      </c>
      <c r="K4299" t="s">
        <v>179</v>
      </c>
      <c r="L4299" t="s">
        <v>101</v>
      </c>
      <c r="M4299" t="s">
        <v>83</v>
      </c>
      <c r="N4299" t="s">
        <v>93</v>
      </c>
      <c r="O4299">
        <v>7</v>
      </c>
      <c r="P4299" s="4">
        <v>22124</v>
      </c>
      <c r="Q4299" s="4">
        <v>12389</v>
      </c>
      <c r="R4299" s="3">
        <v>0</v>
      </c>
      <c r="S4299" s="4">
        <v>154868</v>
      </c>
      <c r="T4299" s="4">
        <v>86723</v>
      </c>
      <c r="U4299" s="4">
        <v>68145</v>
      </c>
      <c r="V4299" s="3">
        <v>0.44001988790453805</v>
      </c>
      <c r="W4299" t="s">
        <v>75</v>
      </c>
      <c r="X4299" t="s">
        <v>76</v>
      </c>
      <c r="Y4299" t="s">
        <v>56</v>
      </c>
      <c r="Z4299">
        <v>1</v>
      </c>
      <c r="AA4299" t="s">
        <v>229</v>
      </c>
      <c r="AB4299" t="s">
        <v>189</v>
      </c>
      <c r="AC4299">
        <v>4.5999999999999996</v>
      </c>
      <c r="AD4299">
        <v>2023</v>
      </c>
      <c r="AE4299">
        <v>6</v>
      </c>
      <c r="AF4299" t="s">
        <v>5530</v>
      </c>
      <c r="AG4299" t="s">
        <v>5525</v>
      </c>
      <c r="AH4299" t="s">
        <v>5515</v>
      </c>
      <c r="AI4299" t="s">
        <v>5520</v>
      </c>
    </row>
    <row r="4300" spans="1:35">
      <c r="A4300" t="s">
        <v>4802</v>
      </c>
      <c r="B4300" s="2">
        <v>45396</v>
      </c>
      <c r="C4300" t="s">
        <v>183</v>
      </c>
      <c r="D4300" t="s">
        <v>31</v>
      </c>
      <c r="E4300" t="s">
        <v>170</v>
      </c>
      <c r="F4300" t="s">
        <v>33</v>
      </c>
      <c r="G4300">
        <v>56</v>
      </c>
      <c r="H4300" t="s">
        <v>34</v>
      </c>
      <c r="I4300" t="s">
        <v>35</v>
      </c>
      <c r="J4300" t="s">
        <v>36</v>
      </c>
      <c r="K4300" t="s">
        <v>225</v>
      </c>
      <c r="L4300" t="s">
        <v>131</v>
      </c>
      <c r="M4300" t="s">
        <v>63</v>
      </c>
      <c r="N4300" t="s">
        <v>53</v>
      </c>
      <c r="O4300">
        <v>6</v>
      </c>
      <c r="P4300" s="4">
        <v>19411</v>
      </c>
      <c r="Q4300" s="4">
        <v>15141</v>
      </c>
      <c r="R4300" s="3">
        <v>0</v>
      </c>
      <c r="S4300" s="4">
        <v>116466</v>
      </c>
      <c r="T4300" s="4">
        <v>90846</v>
      </c>
      <c r="U4300" s="4">
        <v>25620</v>
      </c>
      <c r="V4300" s="3">
        <v>0.21997836278398847</v>
      </c>
      <c r="W4300" t="s">
        <v>41</v>
      </c>
      <c r="X4300" t="s">
        <v>42</v>
      </c>
      <c r="Y4300" t="s">
        <v>171</v>
      </c>
      <c r="Z4300">
        <v>10</v>
      </c>
      <c r="AA4300" t="s">
        <v>108</v>
      </c>
      <c r="AB4300" t="s">
        <v>95</v>
      </c>
      <c r="AC4300" t="s">
        <v>46</v>
      </c>
      <c r="AD4300">
        <v>2024</v>
      </c>
      <c r="AE4300">
        <v>4</v>
      </c>
      <c r="AF4300" t="s">
        <v>5524</v>
      </c>
      <c r="AG4300" t="s">
        <v>5525</v>
      </c>
      <c r="AH4300" t="s">
        <v>5515</v>
      </c>
      <c r="AI4300" t="s">
        <v>5523</v>
      </c>
    </row>
    <row r="4301" spans="1:35">
      <c r="A4301" t="s">
        <v>4803</v>
      </c>
      <c r="B4301" s="2">
        <v>45364</v>
      </c>
      <c r="C4301" t="s">
        <v>293</v>
      </c>
      <c r="D4301" t="s">
        <v>31</v>
      </c>
      <c r="E4301" t="s">
        <v>188</v>
      </c>
      <c r="F4301" t="s">
        <v>33</v>
      </c>
      <c r="G4301">
        <v>54</v>
      </c>
      <c r="H4301" t="s">
        <v>80</v>
      </c>
      <c r="I4301" t="s">
        <v>81</v>
      </c>
      <c r="J4301" t="s">
        <v>82</v>
      </c>
      <c r="K4301" t="s">
        <v>192</v>
      </c>
      <c r="L4301" t="s">
        <v>91</v>
      </c>
      <c r="M4301" t="s">
        <v>63</v>
      </c>
      <c r="N4301" t="s">
        <v>64</v>
      </c>
      <c r="O4301">
        <v>4</v>
      </c>
      <c r="P4301" s="4">
        <v>13563</v>
      </c>
      <c r="Q4301" s="4">
        <v>10172</v>
      </c>
      <c r="R4301" s="3">
        <v>0.1</v>
      </c>
      <c r="S4301" s="4">
        <v>48827</v>
      </c>
      <c r="T4301" s="4">
        <v>40688</v>
      </c>
      <c r="U4301" s="4">
        <v>8139</v>
      </c>
      <c r="V4301" s="3">
        <v>0.16669056055051509</v>
      </c>
      <c r="W4301" t="s">
        <v>54</v>
      </c>
      <c r="X4301" t="s">
        <v>76</v>
      </c>
      <c r="Y4301" t="s">
        <v>43</v>
      </c>
      <c r="Z4301">
        <v>0</v>
      </c>
      <c r="AA4301" t="s">
        <v>149</v>
      </c>
      <c r="AB4301" t="s">
        <v>189</v>
      </c>
      <c r="AC4301" t="s">
        <v>46</v>
      </c>
      <c r="AD4301">
        <v>2024</v>
      </c>
      <c r="AE4301">
        <v>3</v>
      </c>
      <c r="AF4301" t="s">
        <v>5534</v>
      </c>
      <c r="AG4301" t="s">
        <v>5528</v>
      </c>
      <c r="AH4301" t="s">
        <v>5522</v>
      </c>
      <c r="AI4301" t="s">
        <v>5523</v>
      </c>
    </row>
    <row r="4302" spans="1:35">
      <c r="A4302" t="s">
        <v>4804</v>
      </c>
      <c r="B4302" s="2">
        <v>45514</v>
      </c>
      <c r="C4302" t="s">
        <v>268</v>
      </c>
      <c r="D4302" t="s">
        <v>31</v>
      </c>
      <c r="E4302" t="s">
        <v>69</v>
      </c>
      <c r="F4302" t="s">
        <v>70</v>
      </c>
      <c r="G4302">
        <v>38</v>
      </c>
      <c r="H4302" t="s">
        <v>71</v>
      </c>
      <c r="I4302" t="s">
        <v>72</v>
      </c>
      <c r="J4302" t="s">
        <v>73</v>
      </c>
      <c r="K4302" t="s">
        <v>37</v>
      </c>
      <c r="L4302" t="s">
        <v>142</v>
      </c>
      <c r="M4302" t="s">
        <v>83</v>
      </c>
      <c r="N4302" t="s">
        <v>126</v>
      </c>
      <c r="O4302">
        <v>4</v>
      </c>
      <c r="P4302" s="4">
        <v>17753</v>
      </c>
      <c r="Q4302" s="4">
        <v>11184</v>
      </c>
      <c r="R4302" s="3">
        <v>0.2</v>
      </c>
      <c r="S4302" s="4">
        <v>56810</v>
      </c>
      <c r="T4302" s="4">
        <v>44736</v>
      </c>
      <c r="U4302" s="4">
        <v>12074</v>
      </c>
      <c r="V4302" s="3">
        <v>0.21253300475268438</v>
      </c>
      <c r="W4302" t="s">
        <v>54</v>
      </c>
      <c r="X4302" t="s">
        <v>55</v>
      </c>
      <c r="Y4302" t="s">
        <v>56</v>
      </c>
      <c r="Z4302">
        <v>2</v>
      </c>
      <c r="AA4302" t="s">
        <v>181</v>
      </c>
      <c r="AB4302" t="s">
        <v>194</v>
      </c>
      <c r="AC4302">
        <v>5</v>
      </c>
      <c r="AD4302">
        <v>2024</v>
      </c>
      <c r="AE4302">
        <v>8</v>
      </c>
      <c r="AF4302" t="s">
        <v>5513</v>
      </c>
      <c r="AG4302" t="s">
        <v>5514</v>
      </c>
      <c r="AH4302" t="s">
        <v>5515</v>
      </c>
      <c r="AI4302" t="s">
        <v>5526</v>
      </c>
    </row>
    <row r="4303" spans="1:35">
      <c r="A4303" t="s">
        <v>4805</v>
      </c>
      <c r="B4303" s="2">
        <v>45314</v>
      </c>
      <c r="C4303" t="s">
        <v>268</v>
      </c>
      <c r="D4303" t="s">
        <v>31</v>
      </c>
      <c r="E4303" t="s">
        <v>188</v>
      </c>
      <c r="F4303" t="s">
        <v>33</v>
      </c>
      <c r="G4303">
        <v>50</v>
      </c>
      <c r="H4303" t="s">
        <v>153</v>
      </c>
      <c r="I4303" t="s">
        <v>154</v>
      </c>
      <c r="J4303" t="s">
        <v>36</v>
      </c>
      <c r="K4303" t="s">
        <v>74</v>
      </c>
      <c r="L4303" t="s">
        <v>52</v>
      </c>
      <c r="M4303" t="s">
        <v>39</v>
      </c>
      <c r="N4303" t="s">
        <v>64</v>
      </c>
      <c r="O4303">
        <v>1</v>
      </c>
      <c r="P4303" s="4">
        <v>21194</v>
      </c>
      <c r="Q4303" s="4">
        <v>14412</v>
      </c>
      <c r="R4303" s="3">
        <v>0</v>
      </c>
      <c r="S4303" s="4">
        <v>21194</v>
      </c>
      <c r="T4303" s="4">
        <v>14412</v>
      </c>
      <c r="U4303" s="4">
        <v>6782</v>
      </c>
      <c r="V4303" s="3">
        <v>0.31999622534679628</v>
      </c>
      <c r="W4303" t="s">
        <v>41</v>
      </c>
      <c r="X4303" t="s">
        <v>76</v>
      </c>
      <c r="Y4303" t="s">
        <v>56</v>
      </c>
      <c r="Z4303">
        <v>2</v>
      </c>
      <c r="AA4303" t="s">
        <v>229</v>
      </c>
      <c r="AB4303" t="s">
        <v>121</v>
      </c>
      <c r="AC4303">
        <v>3.7</v>
      </c>
      <c r="AD4303">
        <v>2024</v>
      </c>
      <c r="AE4303">
        <v>1</v>
      </c>
      <c r="AF4303" t="s">
        <v>5532</v>
      </c>
      <c r="AG4303" t="s">
        <v>5528</v>
      </c>
      <c r="AH4303" t="s">
        <v>5522</v>
      </c>
      <c r="AI4303" t="s">
        <v>5523</v>
      </c>
    </row>
    <row r="4304" spans="1:35">
      <c r="A4304" t="s">
        <v>4806</v>
      </c>
      <c r="B4304" s="2">
        <v>44933</v>
      </c>
      <c r="C4304" t="s">
        <v>228</v>
      </c>
      <c r="D4304" t="s">
        <v>31</v>
      </c>
      <c r="E4304" t="s">
        <v>60</v>
      </c>
      <c r="F4304" t="s">
        <v>70</v>
      </c>
      <c r="G4304">
        <v>30</v>
      </c>
      <c r="H4304" t="s">
        <v>34</v>
      </c>
      <c r="I4304" t="s">
        <v>35</v>
      </c>
      <c r="J4304" t="s">
        <v>36</v>
      </c>
      <c r="K4304" t="s">
        <v>120</v>
      </c>
      <c r="L4304" t="s">
        <v>142</v>
      </c>
      <c r="M4304" t="s">
        <v>83</v>
      </c>
      <c r="N4304" t="s">
        <v>40</v>
      </c>
      <c r="O4304">
        <v>7</v>
      </c>
      <c r="P4304" s="4">
        <v>20190</v>
      </c>
      <c r="Q4304" s="4">
        <v>14941</v>
      </c>
      <c r="R4304" s="3">
        <v>0</v>
      </c>
      <c r="S4304" s="4">
        <v>141330</v>
      </c>
      <c r="T4304" s="4">
        <v>104587</v>
      </c>
      <c r="U4304" s="4">
        <v>36743</v>
      </c>
      <c r="V4304" s="3">
        <v>0.25998018821198615</v>
      </c>
      <c r="W4304" t="s">
        <v>54</v>
      </c>
      <c r="X4304" t="s">
        <v>42</v>
      </c>
      <c r="Y4304" t="s">
        <v>56</v>
      </c>
      <c r="Z4304">
        <v>1</v>
      </c>
      <c r="AA4304" t="s">
        <v>94</v>
      </c>
      <c r="AB4304" t="s">
        <v>194</v>
      </c>
      <c r="AC4304">
        <v>3.6</v>
      </c>
      <c r="AD4304">
        <v>2023</v>
      </c>
      <c r="AE4304">
        <v>1</v>
      </c>
      <c r="AF4304" t="s">
        <v>5532</v>
      </c>
      <c r="AG4304" t="s">
        <v>5528</v>
      </c>
      <c r="AH4304" t="s">
        <v>5515</v>
      </c>
      <c r="AI4304" t="s">
        <v>5516</v>
      </c>
    </row>
    <row r="4305" spans="1:35">
      <c r="A4305" t="s">
        <v>4807</v>
      </c>
      <c r="B4305" s="2">
        <v>45146</v>
      </c>
      <c r="C4305" t="s">
        <v>1197</v>
      </c>
      <c r="D4305" t="s">
        <v>31</v>
      </c>
      <c r="E4305" t="s">
        <v>170</v>
      </c>
      <c r="F4305" t="s">
        <v>33</v>
      </c>
      <c r="G4305">
        <v>22</v>
      </c>
      <c r="H4305" t="s">
        <v>146</v>
      </c>
      <c r="I4305" t="s">
        <v>147</v>
      </c>
      <c r="J4305" t="s">
        <v>36</v>
      </c>
      <c r="K4305" t="s">
        <v>184</v>
      </c>
      <c r="L4305" t="s">
        <v>131</v>
      </c>
      <c r="M4305" t="s">
        <v>107</v>
      </c>
      <c r="N4305" t="s">
        <v>113</v>
      </c>
      <c r="O4305">
        <v>5</v>
      </c>
      <c r="P4305" s="4">
        <v>4026</v>
      </c>
      <c r="Q4305" s="4">
        <v>3020</v>
      </c>
      <c r="R4305" s="3">
        <v>0.05</v>
      </c>
      <c r="S4305" s="4">
        <v>19124</v>
      </c>
      <c r="T4305" s="4">
        <v>15100</v>
      </c>
      <c r="U4305" s="4">
        <v>4024</v>
      </c>
      <c r="V4305" s="3">
        <v>0.21041623091403472</v>
      </c>
      <c r="W4305" t="s">
        <v>75</v>
      </c>
      <c r="X4305" t="s">
        <v>76</v>
      </c>
      <c r="Y4305" t="s">
        <v>171</v>
      </c>
      <c r="Z4305">
        <v>7</v>
      </c>
      <c r="AA4305" t="s">
        <v>44</v>
      </c>
      <c r="AB4305" t="s">
        <v>132</v>
      </c>
      <c r="AC4305" t="s">
        <v>46</v>
      </c>
      <c r="AD4305">
        <v>2023</v>
      </c>
      <c r="AE4305">
        <v>8</v>
      </c>
      <c r="AF4305" t="s">
        <v>5513</v>
      </c>
      <c r="AG4305" t="s">
        <v>5514</v>
      </c>
      <c r="AH4305" t="s">
        <v>5519</v>
      </c>
      <c r="AI4305" t="s">
        <v>5520</v>
      </c>
    </row>
    <row r="4306" spans="1:35">
      <c r="A4306" t="s">
        <v>4808</v>
      </c>
      <c r="B4306" s="2">
        <v>45004</v>
      </c>
      <c r="C4306" t="s">
        <v>134</v>
      </c>
      <c r="D4306" t="s">
        <v>31</v>
      </c>
      <c r="E4306" t="s">
        <v>170</v>
      </c>
      <c r="F4306" t="s">
        <v>33</v>
      </c>
      <c r="G4306">
        <v>26</v>
      </c>
      <c r="H4306" t="s">
        <v>80</v>
      </c>
      <c r="I4306" t="s">
        <v>81</v>
      </c>
      <c r="J4306" t="s">
        <v>82</v>
      </c>
      <c r="K4306" t="s">
        <v>239</v>
      </c>
      <c r="L4306" t="s">
        <v>112</v>
      </c>
      <c r="M4306" t="s">
        <v>83</v>
      </c>
      <c r="N4306" t="s">
        <v>93</v>
      </c>
      <c r="O4306">
        <v>1</v>
      </c>
      <c r="P4306" s="4">
        <v>9759</v>
      </c>
      <c r="Q4306" s="4">
        <v>6343</v>
      </c>
      <c r="R4306" s="3">
        <v>0</v>
      </c>
      <c r="S4306" s="4">
        <v>9759</v>
      </c>
      <c r="T4306" s="4">
        <v>6343</v>
      </c>
      <c r="U4306" s="4">
        <v>3416</v>
      </c>
      <c r="V4306" s="3">
        <v>0.35003586433036171</v>
      </c>
      <c r="W4306" t="s">
        <v>41</v>
      </c>
      <c r="X4306" t="s">
        <v>55</v>
      </c>
      <c r="Y4306" t="s">
        <v>56</v>
      </c>
      <c r="Z4306">
        <v>4</v>
      </c>
      <c r="AA4306" t="s">
        <v>163</v>
      </c>
      <c r="AB4306" t="s">
        <v>66</v>
      </c>
      <c r="AC4306">
        <v>3.9</v>
      </c>
      <c r="AD4306">
        <v>2023</v>
      </c>
      <c r="AE4306">
        <v>3</v>
      </c>
      <c r="AF4306" t="s">
        <v>5534</v>
      </c>
      <c r="AG4306" t="s">
        <v>5528</v>
      </c>
      <c r="AH4306" t="s">
        <v>5519</v>
      </c>
      <c r="AI4306" t="s">
        <v>5516</v>
      </c>
    </row>
    <row r="4307" spans="1:35">
      <c r="A4307" t="s">
        <v>4809</v>
      </c>
      <c r="B4307" s="2">
        <v>45442</v>
      </c>
      <c r="C4307" t="s">
        <v>169</v>
      </c>
      <c r="D4307" t="s">
        <v>31</v>
      </c>
      <c r="E4307" t="s">
        <v>111</v>
      </c>
      <c r="F4307" t="s">
        <v>70</v>
      </c>
      <c r="G4307">
        <v>42</v>
      </c>
      <c r="H4307" t="s">
        <v>146</v>
      </c>
      <c r="I4307" t="s">
        <v>147</v>
      </c>
      <c r="J4307" t="s">
        <v>36</v>
      </c>
      <c r="K4307" t="s">
        <v>148</v>
      </c>
      <c r="L4307" t="s">
        <v>137</v>
      </c>
      <c r="M4307" t="s">
        <v>39</v>
      </c>
      <c r="N4307" t="s">
        <v>53</v>
      </c>
      <c r="O4307">
        <v>5</v>
      </c>
      <c r="P4307" s="4">
        <v>7207</v>
      </c>
      <c r="Q4307" s="4">
        <v>4612</v>
      </c>
      <c r="R4307" s="3">
        <v>0</v>
      </c>
      <c r="S4307" s="4">
        <v>36035</v>
      </c>
      <c r="T4307" s="4">
        <v>23060</v>
      </c>
      <c r="U4307" s="4">
        <v>12975</v>
      </c>
      <c r="V4307" s="3">
        <v>0.36006660191480505</v>
      </c>
      <c r="W4307" t="s">
        <v>75</v>
      </c>
      <c r="X4307" t="s">
        <v>55</v>
      </c>
      <c r="Y4307" t="s">
        <v>56</v>
      </c>
      <c r="Z4307">
        <v>5</v>
      </c>
      <c r="AA4307" t="s">
        <v>220</v>
      </c>
      <c r="AB4307" t="s">
        <v>189</v>
      </c>
      <c r="AC4307">
        <v>3.2</v>
      </c>
      <c r="AD4307">
        <v>2024</v>
      </c>
      <c r="AE4307">
        <v>5</v>
      </c>
      <c r="AF4307" t="s">
        <v>5529</v>
      </c>
      <c r="AG4307" t="s">
        <v>5525</v>
      </c>
      <c r="AH4307" t="s">
        <v>5522</v>
      </c>
      <c r="AI4307" t="s">
        <v>5526</v>
      </c>
    </row>
    <row r="4308" spans="1:35">
      <c r="A4308" t="s">
        <v>4810</v>
      </c>
      <c r="B4308" s="2">
        <v>45098</v>
      </c>
      <c r="C4308" t="s">
        <v>400</v>
      </c>
      <c r="D4308" t="s">
        <v>31</v>
      </c>
      <c r="E4308" t="s">
        <v>111</v>
      </c>
      <c r="F4308" t="s">
        <v>70</v>
      </c>
      <c r="G4308">
        <v>20</v>
      </c>
      <c r="H4308" t="s">
        <v>105</v>
      </c>
      <c r="I4308" t="s">
        <v>89</v>
      </c>
      <c r="J4308" t="s">
        <v>82</v>
      </c>
      <c r="K4308" t="s">
        <v>148</v>
      </c>
      <c r="L4308" t="s">
        <v>62</v>
      </c>
      <c r="M4308" t="s">
        <v>92</v>
      </c>
      <c r="N4308" t="s">
        <v>93</v>
      </c>
      <c r="O4308">
        <v>3</v>
      </c>
      <c r="P4308" s="4">
        <v>13091</v>
      </c>
      <c r="Q4308" s="4">
        <v>8247</v>
      </c>
      <c r="R4308" s="3">
        <v>0.15</v>
      </c>
      <c r="S4308" s="4">
        <v>33382</v>
      </c>
      <c r="T4308" s="4">
        <v>24741</v>
      </c>
      <c r="U4308" s="4">
        <v>8641</v>
      </c>
      <c r="V4308" s="3">
        <v>0.25885207596908516</v>
      </c>
      <c r="W4308" t="s">
        <v>41</v>
      </c>
      <c r="X4308" t="s">
        <v>42</v>
      </c>
      <c r="Y4308" t="s">
        <v>56</v>
      </c>
      <c r="Z4308">
        <v>6</v>
      </c>
      <c r="AA4308" t="s">
        <v>226</v>
      </c>
      <c r="AB4308" t="s">
        <v>95</v>
      </c>
      <c r="AC4308">
        <v>4.2</v>
      </c>
      <c r="AD4308">
        <v>2023</v>
      </c>
      <c r="AE4308">
        <v>6</v>
      </c>
      <c r="AF4308" t="s">
        <v>5530</v>
      </c>
      <c r="AG4308" t="s">
        <v>5525</v>
      </c>
      <c r="AH4308" t="s">
        <v>5522</v>
      </c>
      <c r="AI4308" t="s">
        <v>5520</v>
      </c>
    </row>
    <row r="4309" spans="1:35">
      <c r="A4309" t="s">
        <v>4811</v>
      </c>
      <c r="B4309" s="2">
        <v>45485</v>
      </c>
      <c r="C4309" t="s">
        <v>339</v>
      </c>
      <c r="D4309" t="s">
        <v>49</v>
      </c>
      <c r="E4309" t="s">
        <v>188</v>
      </c>
      <c r="F4309" t="s">
        <v>33</v>
      </c>
      <c r="G4309">
        <v>60</v>
      </c>
      <c r="H4309" t="s">
        <v>153</v>
      </c>
      <c r="I4309" t="s">
        <v>154</v>
      </c>
      <c r="J4309" t="s">
        <v>36</v>
      </c>
      <c r="K4309" t="s">
        <v>302</v>
      </c>
      <c r="L4309" t="s">
        <v>155</v>
      </c>
      <c r="M4309" t="s">
        <v>63</v>
      </c>
      <c r="N4309" t="s">
        <v>93</v>
      </c>
      <c r="O4309">
        <v>2</v>
      </c>
      <c r="P4309" s="4">
        <v>21902</v>
      </c>
      <c r="Q4309" s="4">
        <v>16207</v>
      </c>
      <c r="R4309" s="3">
        <v>0.1</v>
      </c>
      <c r="S4309" s="4">
        <v>39424</v>
      </c>
      <c r="T4309" s="4">
        <v>32414</v>
      </c>
      <c r="U4309" s="4">
        <v>7010</v>
      </c>
      <c r="V4309" s="3">
        <v>0.17781047077922077</v>
      </c>
      <c r="W4309" t="s">
        <v>84</v>
      </c>
      <c r="X4309" t="s">
        <v>55</v>
      </c>
      <c r="Y4309" t="s">
        <v>56</v>
      </c>
      <c r="Z4309">
        <v>2</v>
      </c>
      <c r="AA4309" t="s">
        <v>57</v>
      </c>
      <c r="AB4309" t="s">
        <v>121</v>
      </c>
      <c r="AC4309">
        <v>3.7</v>
      </c>
      <c r="AD4309">
        <v>2024</v>
      </c>
      <c r="AE4309">
        <v>7</v>
      </c>
      <c r="AF4309" t="s">
        <v>5533</v>
      </c>
      <c r="AG4309" t="s">
        <v>5514</v>
      </c>
      <c r="AH4309" t="s">
        <v>5522</v>
      </c>
      <c r="AI4309" t="s">
        <v>5523</v>
      </c>
    </row>
    <row r="4310" spans="1:35">
      <c r="A4310" t="s">
        <v>4812</v>
      </c>
      <c r="B4310" s="2">
        <v>45433</v>
      </c>
      <c r="C4310" t="s">
        <v>259</v>
      </c>
      <c r="D4310" t="s">
        <v>31</v>
      </c>
      <c r="E4310" t="s">
        <v>119</v>
      </c>
      <c r="F4310" t="s">
        <v>70</v>
      </c>
      <c r="G4310">
        <v>27</v>
      </c>
      <c r="H4310" t="s">
        <v>71</v>
      </c>
      <c r="I4310" t="s">
        <v>72</v>
      </c>
      <c r="J4310" t="s">
        <v>73</v>
      </c>
      <c r="K4310" t="s">
        <v>130</v>
      </c>
      <c r="L4310" t="s">
        <v>142</v>
      </c>
      <c r="M4310" t="s">
        <v>63</v>
      </c>
      <c r="N4310" t="s">
        <v>53</v>
      </c>
      <c r="O4310">
        <v>5</v>
      </c>
      <c r="P4310" s="4">
        <v>19311</v>
      </c>
      <c r="Q4310" s="4">
        <v>14869</v>
      </c>
      <c r="R4310" s="3">
        <v>0</v>
      </c>
      <c r="S4310" s="4">
        <v>96555</v>
      </c>
      <c r="T4310" s="4">
        <v>74345</v>
      </c>
      <c r="U4310" s="4">
        <v>22210</v>
      </c>
      <c r="V4310" s="3">
        <v>0.2300243384599451</v>
      </c>
      <c r="W4310" t="s">
        <v>54</v>
      </c>
      <c r="X4310" t="s">
        <v>76</v>
      </c>
      <c r="Y4310" t="s">
        <v>56</v>
      </c>
      <c r="Z4310">
        <v>7</v>
      </c>
      <c r="AA4310" t="s">
        <v>85</v>
      </c>
      <c r="AB4310" t="s">
        <v>194</v>
      </c>
      <c r="AC4310">
        <v>3.1</v>
      </c>
      <c r="AD4310">
        <v>2024</v>
      </c>
      <c r="AE4310">
        <v>5</v>
      </c>
      <c r="AF4310" t="s">
        <v>5529</v>
      </c>
      <c r="AG4310" t="s">
        <v>5525</v>
      </c>
      <c r="AH4310" t="s">
        <v>5515</v>
      </c>
      <c r="AI4310" t="s">
        <v>5516</v>
      </c>
    </row>
    <row r="4311" spans="1:35">
      <c r="A4311" t="s">
        <v>4813</v>
      </c>
      <c r="B4311" s="2">
        <v>45572</v>
      </c>
      <c r="C4311" t="s">
        <v>222</v>
      </c>
      <c r="D4311" t="s">
        <v>49</v>
      </c>
      <c r="E4311" t="s">
        <v>119</v>
      </c>
      <c r="F4311" t="s">
        <v>70</v>
      </c>
      <c r="G4311">
        <v>30</v>
      </c>
      <c r="H4311" t="s">
        <v>34</v>
      </c>
      <c r="I4311" t="s">
        <v>35</v>
      </c>
      <c r="J4311" t="s">
        <v>36</v>
      </c>
      <c r="K4311" t="s">
        <v>323</v>
      </c>
      <c r="L4311" t="s">
        <v>112</v>
      </c>
      <c r="M4311" t="s">
        <v>39</v>
      </c>
      <c r="N4311" t="s">
        <v>113</v>
      </c>
      <c r="O4311">
        <v>4</v>
      </c>
      <c r="P4311" s="4">
        <v>18022</v>
      </c>
      <c r="Q4311" s="4">
        <v>13156</v>
      </c>
      <c r="R4311" s="3">
        <v>0</v>
      </c>
      <c r="S4311" s="4">
        <v>72088</v>
      </c>
      <c r="T4311" s="4">
        <v>52624</v>
      </c>
      <c r="U4311" s="4">
        <v>19464</v>
      </c>
      <c r="V4311" s="3">
        <v>0.27000332926423259</v>
      </c>
      <c r="W4311" t="s">
        <v>75</v>
      </c>
      <c r="X4311" t="s">
        <v>42</v>
      </c>
      <c r="Y4311" t="s">
        <v>56</v>
      </c>
      <c r="Z4311">
        <v>5</v>
      </c>
      <c r="AA4311" t="s">
        <v>108</v>
      </c>
      <c r="AB4311" t="s">
        <v>189</v>
      </c>
      <c r="AC4311">
        <v>4.8</v>
      </c>
      <c r="AD4311">
        <v>2024</v>
      </c>
      <c r="AE4311">
        <v>10</v>
      </c>
      <c r="AF4311" t="s">
        <v>5517</v>
      </c>
      <c r="AG4311" t="s">
        <v>5518</v>
      </c>
      <c r="AH4311" t="s">
        <v>5515</v>
      </c>
      <c r="AI4311" t="s">
        <v>5516</v>
      </c>
    </row>
    <row r="4312" spans="1:35">
      <c r="A4312" t="s">
        <v>4814</v>
      </c>
      <c r="B4312" s="2">
        <v>45522</v>
      </c>
      <c r="C4312" t="s">
        <v>862</v>
      </c>
      <c r="D4312" t="s">
        <v>31</v>
      </c>
      <c r="E4312" t="s">
        <v>129</v>
      </c>
      <c r="F4312" t="s">
        <v>33</v>
      </c>
      <c r="G4312">
        <v>43</v>
      </c>
      <c r="H4312" t="s">
        <v>80</v>
      </c>
      <c r="I4312" t="s">
        <v>81</v>
      </c>
      <c r="J4312" t="s">
        <v>82</v>
      </c>
      <c r="K4312" t="s">
        <v>166</v>
      </c>
      <c r="L4312" t="s">
        <v>137</v>
      </c>
      <c r="M4312" t="s">
        <v>83</v>
      </c>
      <c r="N4312" t="s">
        <v>113</v>
      </c>
      <c r="O4312">
        <v>8</v>
      </c>
      <c r="P4312" s="4">
        <v>23553</v>
      </c>
      <c r="Q4312" s="4">
        <v>14132</v>
      </c>
      <c r="R4312" s="3">
        <v>0.05</v>
      </c>
      <c r="S4312" s="4">
        <v>179003</v>
      </c>
      <c r="T4312" s="4">
        <v>113056</v>
      </c>
      <c r="U4312" s="4">
        <v>65947</v>
      </c>
      <c r="V4312" s="3">
        <v>0.36841281989687324</v>
      </c>
      <c r="W4312" t="s">
        <v>41</v>
      </c>
      <c r="X4312" t="s">
        <v>42</v>
      </c>
      <c r="Y4312" t="s">
        <v>56</v>
      </c>
      <c r="Z4312">
        <v>1</v>
      </c>
      <c r="AA4312" t="s">
        <v>163</v>
      </c>
      <c r="AB4312" t="s">
        <v>194</v>
      </c>
      <c r="AC4312">
        <v>3.1</v>
      </c>
      <c r="AD4312">
        <v>2024</v>
      </c>
      <c r="AE4312">
        <v>8</v>
      </c>
      <c r="AF4312" t="s">
        <v>5513</v>
      </c>
      <c r="AG4312" t="s">
        <v>5514</v>
      </c>
      <c r="AH4312" t="s">
        <v>5515</v>
      </c>
      <c r="AI4312" t="s">
        <v>5526</v>
      </c>
    </row>
    <row r="4313" spans="1:35">
      <c r="A4313" t="s">
        <v>4815</v>
      </c>
      <c r="B4313" s="2">
        <v>45293</v>
      </c>
      <c r="C4313" t="s">
        <v>205</v>
      </c>
      <c r="D4313" t="s">
        <v>31</v>
      </c>
      <c r="E4313" t="s">
        <v>50</v>
      </c>
      <c r="F4313" t="s">
        <v>33</v>
      </c>
      <c r="G4313">
        <v>22</v>
      </c>
      <c r="H4313" t="s">
        <v>88</v>
      </c>
      <c r="I4313" t="s">
        <v>89</v>
      </c>
      <c r="J4313" t="s">
        <v>82</v>
      </c>
      <c r="K4313" t="s">
        <v>219</v>
      </c>
      <c r="L4313" t="s">
        <v>91</v>
      </c>
      <c r="M4313" t="s">
        <v>107</v>
      </c>
      <c r="N4313" t="s">
        <v>113</v>
      </c>
      <c r="O4313">
        <v>8</v>
      </c>
      <c r="P4313" s="4">
        <v>7418</v>
      </c>
      <c r="Q4313" s="4">
        <v>5712</v>
      </c>
      <c r="R4313" s="3">
        <v>0.15</v>
      </c>
      <c r="S4313" s="4">
        <v>50442</v>
      </c>
      <c r="T4313" s="4">
        <v>45696</v>
      </c>
      <c r="U4313" s="4">
        <v>4746</v>
      </c>
      <c r="V4313" s="3">
        <v>9.4088259783513734E-2</v>
      </c>
      <c r="W4313" t="s">
        <v>84</v>
      </c>
      <c r="X4313" t="s">
        <v>55</v>
      </c>
      <c r="Y4313" t="s">
        <v>56</v>
      </c>
      <c r="Z4313">
        <v>2</v>
      </c>
      <c r="AA4313" t="s">
        <v>77</v>
      </c>
      <c r="AB4313" t="s">
        <v>95</v>
      </c>
      <c r="AC4313">
        <v>4</v>
      </c>
      <c r="AD4313">
        <v>2024</v>
      </c>
      <c r="AE4313">
        <v>1</v>
      </c>
      <c r="AF4313" t="s">
        <v>5532</v>
      </c>
      <c r="AG4313" t="s">
        <v>5528</v>
      </c>
      <c r="AH4313" t="s">
        <v>5515</v>
      </c>
      <c r="AI4313" t="s">
        <v>5520</v>
      </c>
    </row>
    <row r="4314" spans="1:35">
      <c r="A4314" t="s">
        <v>4816</v>
      </c>
      <c r="B4314" s="2">
        <v>45347</v>
      </c>
      <c r="C4314" t="s">
        <v>442</v>
      </c>
      <c r="D4314" t="s">
        <v>31</v>
      </c>
      <c r="E4314" t="s">
        <v>111</v>
      </c>
      <c r="F4314" t="s">
        <v>70</v>
      </c>
      <c r="G4314">
        <v>37</v>
      </c>
      <c r="H4314" t="s">
        <v>71</v>
      </c>
      <c r="I4314" t="s">
        <v>72</v>
      </c>
      <c r="J4314" t="s">
        <v>73</v>
      </c>
      <c r="K4314" t="s">
        <v>162</v>
      </c>
      <c r="L4314" t="s">
        <v>62</v>
      </c>
      <c r="M4314" t="s">
        <v>83</v>
      </c>
      <c r="N4314" t="s">
        <v>113</v>
      </c>
      <c r="O4314">
        <v>1</v>
      </c>
      <c r="P4314" s="4">
        <v>7859</v>
      </c>
      <c r="Q4314" s="4">
        <v>5580</v>
      </c>
      <c r="R4314" s="3">
        <v>0</v>
      </c>
      <c r="S4314" s="4">
        <v>7859</v>
      </c>
      <c r="T4314" s="4">
        <v>5580</v>
      </c>
      <c r="U4314" s="4">
        <v>2279</v>
      </c>
      <c r="V4314" s="3">
        <v>0.28998600330830893</v>
      </c>
      <c r="W4314" t="s">
        <v>41</v>
      </c>
      <c r="X4314" t="s">
        <v>55</v>
      </c>
      <c r="Y4314" t="s">
        <v>156</v>
      </c>
      <c r="Z4314">
        <v>0</v>
      </c>
      <c r="AA4314" t="s">
        <v>226</v>
      </c>
      <c r="AB4314" t="s">
        <v>95</v>
      </c>
      <c r="AC4314">
        <v>2</v>
      </c>
      <c r="AD4314">
        <v>2024</v>
      </c>
      <c r="AE4314">
        <v>2</v>
      </c>
      <c r="AF4314" t="s">
        <v>5527</v>
      </c>
      <c r="AG4314" t="s">
        <v>5528</v>
      </c>
      <c r="AH4314" t="s">
        <v>5519</v>
      </c>
      <c r="AI4314" t="s">
        <v>5526</v>
      </c>
    </row>
    <row r="4315" spans="1:35">
      <c r="A4315" t="s">
        <v>4817</v>
      </c>
      <c r="B4315" s="2">
        <v>45441</v>
      </c>
      <c r="C4315" t="s">
        <v>579</v>
      </c>
      <c r="D4315" t="s">
        <v>31</v>
      </c>
      <c r="E4315" t="s">
        <v>60</v>
      </c>
      <c r="F4315" t="s">
        <v>70</v>
      </c>
      <c r="G4315">
        <v>33</v>
      </c>
      <c r="H4315" t="s">
        <v>146</v>
      </c>
      <c r="I4315" t="s">
        <v>147</v>
      </c>
      <c r="J4315" t="s">
        <v>36</v>
      </c>
      <c r="K4315" t="s">
        <v>162</v>
      </c>
      <c r="L4315" t="s">
        <v>131</v>
      </c>
      <c r="M4315" t="s">
        <v>63</v>
      </c>
      <c r="N4315" t="s">
        <v>53</v>
      </c>
      <c r="O4315">
        <v>4</v>
      </c>
      <c r="P4315" s="4">
        <v>19642</v>
      </c>
      <c r="Q4315" s="4">
        <v>11392</v>
      </c>
      <c r="R4315" s="3">
        <v>0</v>
      </c>
      <c r="S4315" s="4">
        <v>78568</v>
      </c>
      <c r="T4315" s="4">
        <v>45568</v>
      </c>
      <c r="U4315" s="4">
        <v>33000</v>
      </c>
      <c r="V4315" s="3">
        <v>0.42001832807249773</v>
      </c>
      <c r="W4315" t="s">
        <v>54</v>
      </c>
      <c r="X4315" t="s">
        <v>42</v>
      </c>
      <c r="Y4315" t="s">
        <v>156</v>
      </c>
      <c r="Z4315">
        <v>0</v>
      </c>
      <c r="AA4315" t="s">
        <v>172</v>
      </c>
      <c r="AB4315" t="s">
        <v>132</v>
      </c>
      <c r="AC4315">
        <v>1.4</v>
      </c>
      <c r="AD4315">
        <v>2024</v>
      </c>
      <c r="AE4315">
        <v>5</v>
      </c>
      <c r="AF4315" t="s">
        <v>5529</v>
      </c>
      <c r="AG4315" t="s">
        <v>5525</v>
      </c>
      <c r="AH4315" t="s">
        <v>5515</v>
      </c>
      <c r="AI4315" t="s">
        <v>5516</v>
      </c>
    </row>
    <row r="4316" spans="1:35">
      <c r="A4316" t="s">
        <v>4818</v>
      </c>
      <c r="B4316" s="2">
        <v>45338</v>
      </c>
      <c r="C4316" t="s">
        <v>460</v>
      </c>
      <c r="D4316" t="s">
        <v>31</v>
      </c>
      <c r="E4316" t="s">
        <v>60</v>
      </c>
      <c r="F4316" t="s">
        <v>70</v>
      </c>
      <c r="G4316">
        <v>44</v>
      </c>
      <c r="H4316" t="s">
        <v>88</v>
      </c>
      <c r="I4316" t="s">
        <v>89</v>
      </c>
      <c r="J4316" t="s">
        <v>82</v>
      </c>
      <c r="K4316" t="s">
        <v>125</v>
      </c>
      <c r="L4316" t="s">
        <v>91</v>
      </c>
      <c r="M4316" t="s">
        <v>39</v>
      </c>
      <c r="N4316" t="s">
        <v>93</v>
      </c>
      <c r="O4316">
        <v>1</v>
      </c>
      <c r="P4316" s="4">
        <v>10276</v>
      </c>
      <c r="Q4316" s="4">
        <v>6371</v>
      </c>
      <c r="R4316" s="3">
        <v>0</v>
      </c>
      <c r="S4316" s="4">
        <v>10276</v>
      </c>
      <c r="T4316" s="4">
        <v>6371</v>
      </c>
      <c r="U4316" s="4">
        <v>3905</v>
      </c>
      <c r="V4316" s="3">
        <v>0.3800116776956014</v>
      </c>
      <c r="W4316" t="s">
        <v>41</v>
      </c>
      <c r="X4316" t="s">
        <v>55</v>
      </c>
      <c r="Y4316" t="s">
        <v>56</v>
      </c>
      <c r="Z4316">
        <v>6</v>
      </c>
      <c r="AA4316" t="s">
        <v>94</v>
      </c>
      <c r="AB4316" t="s">
        <v>189</v>
      </c>
      <c r="AC4316">
        <v>3</v>
      </c>
      <c r="AD4316">
        <v>2024</v>
      </c>
      <c r="AE4316">
        <v>2</v>
      </c>
      <c r="AF4316" t="s">
        <v>5527</v>
      </c>
      <c r="AG4316" t="s">
        <v>5528</v>
      </c>
      <c r="AH4316" t="s">
        <v>5519</v>
      </c>
      <c r="AI4316" t="s">
        <v>5526</v>
      </c>
    </row>
    <row r="4317" spans="1:35">
      <c r="A4317" t="s">
        <v>4819</v>
      </c>
      <c r="B4317" s="2">
        <v>45480</v>
      </c>
      <c r="C4317" t="s">
        <v>478</v>
      </c>
      <c r="D4317" t="s">
        <v>31</v>
      </c>
      <c r="E4317" t="s">
        <v>119</v>
      </c>
      <c r="F4317" t="s">
        <v>70</v>
      </c>
      <c r="G4317">
        <v>27</v>
      </c>
      <c r="H4317" t="s">
        <v>105</v>
      </c>
      <c r="I4317" t="s">
        <v>89</v>
      </c>
      <c r="J4317" t="s">
        <v>82</v>
      </c>
      <c r="K4317" t="s">
        <v>239</v>
      </c>
      <c r="L4317" t="s">
        <v>62</v>
      </c>
      <c r="M4317" t="s">
        <v>63</v>
      </c>
      <c r="N4317" t="s">
        <v>126</v>
      </c>
      <c r="O4317">
        <v>2</v>
      </c>
      <c r="P4317" s="4">
        <v>16757</v>
      </c>
      <c r="Q4317" s="4">
        <v>12735</v>
      </c>
      <c r="R4317" s="3">
        <v>0</v>
      </c>
      <c r="S4317" s="4">
        <v>33514</v>
      </c>
      <c r="T4317" s="4">
        <v>25470</v>
      </c>
      <c r="U4317" s="4">
        <v>8044</v>
      </c>
      <c r="V4317" s="3">
        <v>0.24001909649698633</v>
      </c>
      <c r="W4317" t="s">
        <v>84</v>
      </c>
      <c r="X4317" t="s">
        <v>42</v>
      </c>
      <c r="Y4317" t="s">
        <v>56</v>
      </c>
      <c r="Z4317">
        <v>4</v>
      </c>
      <c r="AA4317" t="s">
        <v>226</v>
      </c>
      <c r="AB4317" t="s">
        <v>45</v>
      </c>
      <c r="AC4317">
        <v>3.4</v>
      </c>
      <c r="AD4317">
        <v>2024</v>
      </c>
      <c r="AE4317">
        <v>7</v>
      </c>
      <c r="AF4317" t="s">
        <v>5533</v>
      </c>
      <c r="AG4317" t="s">
        <v>5514</v>
      </c>
      <c r="AH4317" t="s">
        <v>5522</v>
      </c>
      <c r="AI4317" t="s">
        <v>5516</v>
      </c>
    </row>
    <row r="4318" spans="1:35">
      <c r="A4318" t="s">
        <v>4820</v>
      </c>
      <c r="B4318" s="2">
        <v>45483</v>
      </c>
      <c r="C4318" t="s">
        <v>1732</v>
      </c>
      <c r="D4318" t="s">
        <v>31</v>
      </c>
      <c r="E4318" t="s">
        <v>188</v>
      </c>
      <c r="F4318" t="s">
        <v>33</v>
      </c>
      <c r="G4318">
        <v>30</v>
      </c>
      <c r="H4318" t="s">
        <v>71</v>
      </c>
      <c r="I4318" t="s">
        <v>72</v>
      </c>
      <c r="J4318" t="s">
        <v>73</v>
      </c>
      <c r="K4318" t="s">
        <v>368</v>
      </c>
      <c r="L4318" t="s">
        <v>38</v>
      </c>
      <c r="M4318" t="s">
        <v>39</v>
      </c>
      <c r="N4318" t="s">
        <v>40</v>
      </c>
      <c r="O4318">
        <v>3</v>
      </c>
      <c r="P4318" s="4">
        <v>3066</v>
      </c>
      <c r="Q4318" s="4">
        <v>1932</v>
      </c>
      <c r="R4318" s="3">
        <v>0.1</v>
      </c>
      <c r="S4318" s="4">
        <v>8278</v>
      </c>
      <c r="T4318" s="4">
        <v>5796</v>
      </c>
      <c r="U4318" s="4">
        <v>2482</v>
      </c>
      <c r="V4318" s="3">
        <v>0.29983087702343564</v>
      </c>
      <c r="W4318" t="s">
        <v>54</v>
      </c>
      <c r="X4318" t="s">
        <v>55</v>
      </c>
      <c r="Y4318" t="s">
        <v>56</v>
      </c>
      <c r="Z4318">
        <v>1</v>
      </c>
      <c r="AA4318" t="s">
        <v>65</v>
      </c>
      <c r="AB4318" t="s">
        <v>189</v>
      </c>
      <c r="AC4318">
        <v>3.7</v>
      </c>
      <c r="AD4318">
        <v>2024</v>
      </c>
      <c r="AE4318">
        <v>7</v>
      </c>
      <c r="AF4318" t="s">
        <v>5533</v>
      </c>
      <c r="AG4318" t="s">
        <v>5514</v>
      </c>
      <c r="AH4318" t="s">
        <v>5519</v>
      </c>
      <c r="AI4318" t="s">
        <v>5516</v>
      </c>
    </row>
    <row r="4319" spans="1:35">
      <c r="A4319" t="s">
        <v>4821</v>
      </c>
      <c r="B4319" s="2">
        <v>45501</v>
      </c>
      <c r="C4319" t="s">
        <v>293</v>
      </c>
      <c r="D4319" t="s">
        <v>31</v>
      </c>
      <c r="E4319" t="s">
        <v>119</v>
      </c>
      <c r="F4319" t="s">
        <v>70</v>
      </c>
      <c r="G4319">
        <v>18</v>
      </c>
      <c r="H4319" t="s">
        <v>153</v>
      </c>
      <c r="I4319" t="s">
        <v>154</v>
      </c>
      <c r="J4319" t="s">
        <v>36</v>
      </c>
      <c r="K4319" t="s">
        <v>61</v>
      </c>
      <c r="L4319" t="s">
        <v>52</v>
      </c>
      <c r="M4319" t="s">
        <v>83</v>
      </c>
      <c r="N4319" t="s">
        <v>113</v>
      </c>
      <c r="O4319">
        <v>3</v>
      </c>
      <c r="P4319" s="4">
        <v>7889</v>
      </c>
      <c r="Q4319" s="4">
        <v>5759</v>
      </c>
      <c r="R4319" s="3">
        <v>0.1</v>
      </c>
      <c r="S4319" s="4">
        <v>21300</v>
      </c>
      <c r="T4319" s="4">
        <v>17277</v>
      </c>
      <c r="U4319" s="4">
        <v>4023</v>
      </c>
      <c r="V4319" s="3">
        <v>0.18887323943661971</v>
      </c>
      <c r="W4319" t="s">
        <v>41</v>
      </c>
      <c r="X4319" t="s">
        <v>76</v>
      </c>
      <c r="Y4319" t="s">
        <v>171</v>
      </c>
      <c r="Z4319">
        <v>11</v>
      </c>
      <c r="AA4319" t="s">
        <v>193</v>
      </c>
      <c r="AB4319" t="s">
        <v>95</v>
      </c>
      <c r="AC4319" t="s">
        <v>46</v>
      </c>
      <c r="AD4319">
        <v>2024</v>
      </c>
      <c r="AE4319">
        <v>7</v>
      </c>
      <c r="AF4319" t="s">
        <v>5533</v>
      </c>
      <c r="AG4319" t="s">
        <v>5514</v>
      </c>
      <c r="AH4319" t="s">
        <v>5522</v>
      </c>
      <c r="AI4319" t="s">
        <v>5520</v>
      </c>
    </row>
    <row r="4320" spans="1:35">
      <c r="A4320" t="s">
        <v>4822</v>
      </c>
      <c r="B4320" s="2">
        <v>44997</v>
      </c>
      <c r="C4320" t="s">
        <v>1182</v>
      </c>
      <c r="D4320" t="s">
        <v>31</v>
      </c>
      <c r="E4320" t="s">
        <v>170</v>
      </c>
      <c r="F4320" t="s">
        <v>33</v>
      </c>
      <c r="G4320">
        <v>31</v>
      </c>
      <c r="H4320" t="s">
        <v>105</v>
      </c>
      <c r="I4320" t="s">
        <v>89</v>
      </c>
      <c r="J4320" t="s">
        <v>82</v>
      </c>
      <c r="K4320" t="s">
        <v>116</v>
      </c>
      <c r="L4320" t="s">
        <v>62</v>
      </c>
      <c r="M4320" t="s">
        <v>83</v>
      </c>
      <c r="N4320" t="s">
        <v>53</v>
      </c>
      <c r="O4320">
        <v>3</v>
      </c>
      <c r="P4320" s="4">
        <v>2267</v>
      </c>
      <c r="Q4320" s="4">
        <v>1338</v>
      </c>
      <c r="R4320" s="3">
        <v>0.05</v>
      </c>
      <c r="S4320" s="4">
        <v>6461</v>
      </c>
      <c r="T4320" s="4">
        <v>4014</v>
      </c>
      <c r="U4320" s="4">
        <v>2447</v>
      </c>
      <c r="V4320" s="3">
        <v>0.37873394211422379</v>
      </c>
      <c r="W4320" t="s">
        <v>54</v>
      </c>
      <c r="X4320" t="s">
        <v>42</v>
      </c>
      <c r="Y4320" t="s">
        <v>56</v>
      </c>
      <c r="Z4320">
        <v>4</v>
      </c>
      <c r="AA4320" t="s">
        <v>172</v>
      </c>
      <c r="AB4320" t="s">
        <v>121</v>
      </c>
      <c r="AC4320">
        <v>3</v>
      </c>
      <c r="AD4320">
        <v>2023</v>
      </c>
      <c r="AE4320">
        <v>3</v>
      </c>
      <c r="AF4320" t="s">
        <v>5534</v>
      </c>
      <c r="AG4320" t="s">
        <v>5528</v>
      </c>
      <c r="AH4320" t="s">
        <v>5519</v>
      </c>
      <c r="AI4320" t="s">
        <v>5516</v>
      </c>
    </row>
    <row r="4321" spans="1:35">
      <c r="A4321" t="s">
        <v>4823</v>
      </c>
      <c r="B4321" s="2">
        <v>45355</v>
      </c>
      <c r="C4321" t="s">
        <v>661</v>
      </c>
      <c r="D4321" t="s">
        <v>31</v>
      </c>
      <c r="E4321" t="s">
        <v>119</v>
      </c>
      <c r="F4321" t="s">
        <v>70</v>
      </c>
      <c r="G4321">
        <v>35</v>
      </c>
      <c r="H4321" t="s">
        <v>99</v>
      </c>
      <c r="I4321" t="s">
        <v>99</v>
      </c>
      <c r="J4321" t="s">
        <v>100</v>
      </c>
      <c r="K4321" t="s">
        <v>219</v>
      </c>
      <c r="L4321" t="s">
        <v>52</v>
      </c>
      <c r="M4321" t="s">
        <v>39</v>
      </c>
      <c r="N4321" t="s">
        <v>53</v>
      </c>
      <c r="O4321">
        <v>5</v>
      </c>
      <c r="P4321" s="4">
        <v>14675</v>
      </c>
      <c r="Q4321" s="4">
        <v>8805</v>
      </c>
      <c r="R4321" s="3">
        <v>0.15</v>
      </c>
      <c r="S4321" s="4">
        <v>62369</v>
      </c>
      <c r="T4321" s="4">
        <v>44025</v>
      </c>
      <c r="U4321" s="4">
        <v>18344</v>
      </c>
      <c r="V4321" s="3">
        <v>0.29412047651878337</v>
      </c>
      <c r="W4321" t="s">
        <v>41</v>
      </c>
      <c r="X4321" t="s">
        <v>42</v>
      </c>
      <c r="Y4321" t="s">
        <v>56</v>
      </c>
      <c r="Z4321">
        <v>6</v>
      </c>
      <c r="AA4321" t="s">
        <v>167</v>
      </c>
      <c r="AB4321" t="s">
        <v>45</v>
      </c>
      <c r="AC4321">
        <v>3.1</v>
      </c>
      <c r="AD4321">
        <v>2024</v>
      </c>
      <c r="AE4321">
        <v>3</v>
      </c>
      <c r="AF4321" t="s">
        <v>5534</v>
      </c>
      <c r="AG4321" t="s">
        <v>5528</v>
      </c>
      <c r="AH4321" t="s">
        <v>5515</v>
      </c>
      <c r="AI4321" t="s">
        <v>5526</v>
      </c>
    </row>
    <row r="4322" spans="1:35">
      <c r="A4322" t="s">
        <v>4824</v>
      </c>
      <c r="B4322" s="2">
        <v>45236</v>
      </c>
      <c r="C4322" t="s">
        <v>398</v>
      </c>
      <c r="D4322" t="s">
        <v>49</v>
      </c>
      <c r="E4322" t="s">
        <v>119</v>
      </c>
      <c r="F4322" t="s">
        <v>70</v>
      </c>
      <c r="G4322">
        <v>45</v>
      </c>
      <c r="H4322" t="s">
        <v>71</v>
      </c>
      <c r="I4322" t="s">
        <v>72</v>
      </c>
      <c r="J4322" t="s">
        <v>73</v>
      </c>
      <c r="K4322" t="s">
        <v>323</v>
      </c>
      <c r="L4322" t="s">
        <v>137</v>
      </c>
      <c r="M4322" t="s">
        <v>92</v>
      </c>
      <c r="N4322" t="s">
        <v>113</v>
      </c>
      <c r="O4322">
        <v>3</v>
      </c>
      <c r="P4322" s="4">
        <v>24159</v>
      </c>
      <c r="Q4322" s="4">
        <v>18119</v>
      </c>
      <c r="R4322" s="3">
        <v>0</v>
      </c>
      <c r="S4322" s="4">
        <v>72477</v>
      </c>
      <c r="T4322" s="4">
        <v>54357</v>
      </c>
      <c r="U4322" s="4">
        <v>18120</v>
      </c>
      <c r="V4322" s="3">
        <v>0.25001034811043504</v>
      </c>
      <c r="W4322" t="s">
        <v>84</v>
      </c>
      <c r="X4322" t="s">
        <v>42</v>
      </c>
      <c r="Y4322" t="s">
        <v>56</v>
      </c>
      <c r="Z4322">
        <v>1</v>
      </c>
      <c r="AA4322" t="s">
        <v>220</v>
      </c>
      <c r="AB4322" t="s">
        <v>121</v>
      </c>
      <c r="AC4322">
        <v>3.3</v>
      </c>
      <c r="AD4322">
        <v>2023</v>
      </c>
      <c r="AE4322">
        <v>11</v>
      </c>
      <c r="AF4322" t="s">
        <v>5535</v>
      </c>
      <c r="AG4322" t="s">
        <v>5518</v>
      </c>
      <c r="AH4322" t="s">
        <v>5515</v>
      </c>
      <c r="AI4322" t="s">
        <v>5523</v>
      </c>
    </row>
    <row r="4323" spans="1:35">
      <c r="A4323" t="s">
        <v>4825</v>
      </c>
      <c r="B4323" s="2">
        <v>45202</v>
      </c>
      <c r="C4323" t="s">
        <v>1281</v>
      </c>
      <c r="D4323" t="s">
        <v>49</v>
      </c>
      <c r="E4323" t="s">
        <v>111</v>
      </c>
      <c r="F4323" t="s">
        <v>70</v>
      </c>
      <c r="G4323">
        <v>41</v>
      </c>
      <c r="H4323" t="s">
        <v>105</v>
      </c>
      <c r="I4323" t="s">
        <v>89</v>
      </c>
      <c r="J4323" t="s">
        <v>82</v>
      </c>
      <c r="K4323" t="s">
        <v>90</v>
      </c>
      <c r="L4323" t="s">
        <v>142</v>
      </c>
      <c r="M4323" t="s">
        <v>63</v>
      </c>
      <c r="N4323" t="s">
        <v>64</v>
      </c>
      <c r="O4323">
        <v>7</v>
      </c>
      <c r="P4323" s="4">
        <v>23394</v>
      </c>
      <c r="Q4323" s="4">
        <v>18481</v>
      </c>
      <c r="R4323" s="3">
        <v>0.05</v>
      </c>
      <c r="S4323" s="4">
        <v>155570</v>
      </c>
      <c r="T4323" s="4">
        <v>129367</v>
      </c>
      <c r="U4323" s="4">
        <v>26203</v>
      </c>
      <c r="V4323" s="3">
        <v>0.16843221700842065</v>
      </c>
      <c r="W4323" t="s">
        <v>75</v>
      </c>
      <c r="X4323" t="s">
        <v>55</v>
      </c>
      <c r="Y4323" t="s">
        <v>56</v>
      </c>
      <c r="Z4323">
        <v>1</v>
      </c>
      <c r="AA4323" t="s">
        <v>159</v>
      </c>
      <c r="AB4323" t="s">
        <v>189</v>
      </c>
      <c r="AC4323">
        <v>3.8</v>
      </c>
      <c r="AD4323">
        <v>2023</v>
      </c>
      <c r="AE4323">
        <v>10</v>
      </c>
      <c r="AF4323" t="s">
        <v>5517</v>
      </c>
      <c r="AG4323" t="s">
        <v>5518</v>
      </c>
      <c r="AH4323" t="s">
        <v>5515</v>
      </c>
      <c r="AI4323" t="s">
        <v>5526</v>
      </c>
    </row>
    <row r="4324" spans="1:35">
      <c r="A4324" t="s">
        <v>4826</v>
      </c>
      <c r="B4324" s="2">
        <v>45254</v>
      </c>
      <c r="C4324" t="s">
        <v>389</v>
      </c>
      <c r="D4324" t="s">
        <v>49</v>
      </c>
      <c r="E4324" t="s">
        <v>129</v>
      </c>
      <c r="F4324" t="s">
        <v>33</v>
      </c>
      <c r="G4324">
        <v>23</v>
      </c>
      <c r="H4324" t="s">
        <v>80</v>
      </c>
      <c r="I4324" t="s">
        <v>81</v>
      </c>
      <c r="J4324" t="s">
        <v>82</v>
      </c>
      <c r="K4324" t="s">
        <v>179</v>
      </c>
      <c r="L4324" t="s">
        <v>112</v>
      </c>
      <c r="M4324" t="s">
        <v>39</v>
      </c>
      <c r="N4324" t="s">
        <v>113</v>
      </c>
      <c r="O4324">
        <v>3</v>
      </c>
      <c r="P4324" s="4">
        <v>998</v>
      </c>
      <c r="Q4324" s="4">
        <v>689</v>
      </c>
      <c r="R4324" s="3">
        <v>0</v>
      </c>
      <c r="S4324" s="4">
        <v>2994</v>
      </c>
      <c r="T4324" s="4">
        <v>2067</v>
      </c>
      <c r="U4324" s="4">
        <v>927</v>
      </c>
      <c r="V4324" s="3">
        <v>0.30961923847695388</v>
      </c>
      <c r="W4324" t="s">
        <v>75</v>
      </c>
      <c r="X4324" t="s">
        <v>42</v>
      </c>
      <c r="Y4324" t="s">
        <v>56</v>
      </c>
      <c r="Z4324">
        <v>4</v>
      </c>
      <c r="AA4324" t="s">
        <v>149</v>
      </c>
      <c r="AB4324" t="s">
        <v>132</v>
      </c>
      <c r="AC4324">
        <v>3.4</v>
      </c>
      <c r="AD4324">
        <v>2023</v>
      </c>
      <c r="AE4324">
        <v>11</v>
      </c>
      <c r="AF4324" t="s">
        <v>5535</v>
      </c>
      <c r="AG4324" t="s">
        <v>5518</v>
      </c>
      <c r="AH4324" t="s">
        <v>5519</v>
      </c>
      <c r="AI4324" t="s">
        <v>5520</v>
      </c>
    </row>
    <row r="4325" spans="1:35">
      <c r="A4325" t="s">
        <v>4827</v>
      </c>
      <c r="B4325" s="2">
        <v>45505</v>
      </c>
      <c r="C4325" t="s">
        <v>707</v>
      </c>
      <c r="D4325" t="s">
        <v>31</v>
      </c>
      <c r="E4325" t="s">
        <v>69</v>
      </c>
      <c r="F4325" t="s">
        <v>70</v>
      </c>
      <c r="G4325">
        <v>52</v>
      </c>
      <c r="H4325" t="s">
        <v>71</v>
      </c>
      <c r="I4325" t="s">
        <v>72</v>
      </c>
      <c r="J4325" t="s">
        <v>73</v>
      </c>
      <c r="K4325" t="s">
        <v>239</v>
      </c>
      <c r="L4325" t="s">
        <v>155</v>
      </c>
      <c r="M4325" t="s">
        <v>92</v>
      </c>
      <c r="N4325" t="s">
        <v>40</v>
      </c>
      <c r="O4325">
        <v>8</v>
      </c>
      <c r="P4325" s="4">
        <v>17580</v>
      </c>
      <c r="Q4325" s="4">
        <v>9845</v>
      </c>
      <c r="R4325" s="3">
        <v>0.2</v>
      </c>
      <c r="S4325" s="4">
        <v>112512</v>
      </c>
      <c r="T4325" s="4">
        <v>78760</v>
      </c>
      <c r="U4325" s="4">
        <v>33752</v>
      </c>
      <c r="V4325" s="3">
        <v>0.29998577929465303</v>
      </c>
      <c r="W4325" t="s">
        <v>84</v>
      </c>
      <c r="X4325" t="s">
        <v>42</v>
      </c>
      <c r="Y4325" t="s">
        <v>56</v>
      </c>
      <c r="Z4325">
        <v>4</v>
      </c>
      <c r="AA4325" t="s">
        <v>44</v>
      </c>
      <c r="AB4325" t="s">
        <v>121</v>
      </c>
      <c r="AC4325">
        <v>3.9</v>
      </c>
      <c r="AD4325">
        <v>2024</v>
      </c>
      <c r="AE4325">
        <v>8</v>
      </c>
      <c r="AF4325" t="s">
        <v>5513</v>
      </c>
      <c r="AG4325" t="s">
        <v>5514</v>
      </c>
      <c r="AH4325" t="s">
        <v>5515</v>
      </c>
      <c r="AI4325" t="s">
        <v>5523</v>
      </c>
    </row>
    <row r="4326" spans="1:35">
      <c r="A4326" t="s">
        <v>4828</v>
      </c>
      <c r="B4326" s="2">
        <v>44985</v>
      </c>
      <c r="C4326" t="s">
        <v>238</v>
      </c>
      <c r="D4326" t="s">
        <v>49</v>
      </c>
      <c r="E4326" t="s">
        <v>124</v>
      </c>
      <c r="F4326" t="s">
        <v>70</v>
      </c>
      <c r="G4326">
        <v>48</v>
      </c>
      <c r="H4326" t="s">
        <v>99</v>
      </c>
      <c r="I4326" t="s">
        <v>99</v>
      </c>
      <c r="J4326" t="s">
        <v>100</v>
      </c>
      <c r="K4326" t="s">
        <v>136</v>
      </c>
      <c r="L4326" t="s">
        <v>52</v>
      </c>
      <c r="M4326" t="s">
        <v>39</v>
      </c>
      <c r="N4326" t="s">
        <v>40</v>
      </c>
      <c r="O4326">
        <v>4</v>
      </c>
      <c r="P4326" s="4">
        <v>3289</v>
      </c>
      <c r="Q4326" s="4">
        <v>2039</v>
      </c>
      <c r="R4326" s="3">
        <v>0.1</v>
      </c>
      <c r="S4326" s="4">
        <v>11840</v>
      </c>
      <c r="T4326" s="4">
        <v>8156</v>
      </c>
      <c r="U4326" s="4">
        <v>3684</v>
      </c>
      <c r="V4326" s="3">
        <v>0.31114864864864866</v>
      </c>
      <c r="W4326" t="s">
        <v>41</v>
      </c>
      <c r="X4326" t="s">
        <v>42</v>
      </c>
      <c r="Y4326" t="s">
        <v>56</v>
      </c>
      <c r="Z4326">
        <v>4</v>
      </c>
      <c r="AA4326" t="s">
        <v>226</v>
      </c>
      <c r="AB4326" t="s">
        <v>66</v>
      </c>
      <c r="AC4326">
        <v>4.0999999999999996</v>
      </c>
      <c r="AD4326">
        <v>2023</v>
      </c>
      <c r="AE4326">
        <v>2</v>
      </c>
      <c r="AF4326" t="s">
        <v>5527</v>
      </c>
      <c r="AG4326" t="s">
        <v>5528</v>
      </c>
      <c r="AH4326" t="s">
        <v>5519</v>
      </c>
      <c r="AI4326" t="s">
        <v>5523</v>
      </c>
    </row>
    <row r="4327" spans="1:35">
      <c r="A4327" t="s">
        <v>4829</v>
      </c>
      <c r="B4327" s="2">
        <v>45526</v>
      </c>
      <c r="C4327" t="s">
        <v>251</v>
      </c>
      <c r="D4327" t="s">
        <v>49</v>
      </c>
      <c r="E4327" t="s">
        <v>32</v>
      </c>
      <c r="F4327" t="s">
        <v>33</v>
      </c>
      <c r="G4327">
        <v>33</v>
      </c>
      <c r="H4327" t="s">
        <v>80</v>
      </c>
      <c r="I4327" t="s">
        <v>81</v>
      </c>
      <c r="J4327" t="s">
        <v>82</v>
      </c>
      <c r="K4327" t="s">
        <v>368</v>
      </c>
      <c r="L4327" t="s">
        <v>155</v>
      </c>
      <c r="M4327" t="s">
        <v>107</v>
      </c>
      <c r="N4327" t="s">
        <v>93</v>
      </c>
      <c r="O4327">
        <v>2</v>
      </c>
      <c r="P4327" s="4">
        <v>8090</v>
      </c>
      <c r="Q4327" s="4">
        <v>5663</v>
      </c>
      <c r="R4327" s="3">
        <v>0.15</v>
      </c>
      <c r="S4327" s="4">
        <v>13753</v>
      </c>
      <c r="T4327" s="4">
        <v>11326</v>
      </c>
      <c r="U4327" s="4">
        <v>2427</v>
      </c>
      <c r="V4327" s="3">
        <v>0.17647058823529413</v>
      </c>
      <c r="W4327" t="s">
        <v>41</v>
      </c>
      <c r="X4327" t="s">
        <v>42</v>
      </c>
      <c r="Y4327" t="s">
        <v>56</v>
      </c>
      <c r="Z4327">
        <v>4</v>
      </c>
      <c r="AA4327" t="s">
        <v>102</v>
      </c>
      <c r="AB4327" t="s">
        <v>150</v>
      </c>
      <c r="AC4327">
        <v>4.3</v>
      </c>
      <c r="AD4327">
        <v>2024</v>
      </c>
      <c r="AE4327">
        <v>8</v>
      </c>
      <c r="AF4327" t="s">
        <v>5513</v>
      </c>
      <c r="AG4327" t="s">
        <v>5514</v>
      </c>
      <c r="AH4327" t="s">
        <v>5519</v>
      </c>
      <c r="AI4327" t="s">
        <v>5516</v>
      </c>
    </row>
    <row r="4328" spans="1:35">
      <c r="A4328" t="s">
        <v>4830</v>
      </c>
      <c r="B4328" s="2">
        <v>45292</v>
      </c>
      <c r="C4328" t="s">
        <v>213</v>
      </c>
      <c r="D4328" t="s">
        <v>31</v>
      </c>
      <c r="E4328" t="s">
        <v>119</v>
      </c>
      <c r="F4328" t="s">
        <v>70</v>
      </c>
      <c r="G4328">
        <v>48</v>
      </c>
      <c r="H4328" t="s">
        <v>71</v>
      </c>
      <c r="I4328" t="s">
        <v>72</v>
      </c>
      <c r="J4328" t="s">
        <v>73</v>
      </c>
      <c r="K4328" t="s">
        <v>192</v>
      </c>
      <c r="L4328" t="s">
        <v>101</v>
      </c>
      <c r="M4328" t="s">
        <v>39</v>
      </c>
      <c r="N4328" t="s">
        <v>113</v>
      </c>
      <c r="O4328">
        <v>2</v>
      </c>
      <c r="P4328" s="4">
        <v>4595</v>
      </c>
      <c r="Q4328" s="4">
        <v>3354</v>
      </c>
      <c r="R4328" s="3">
        <v>0.1</v>
      </c>
      <c r="S4328" s="4">
        <v>8271</v>
      </c>
      <c r="T4328" s="4">
        <v>6708</v>
      </c>
      <c r="U4328" s="4">
        <v>1563</v>
      </c>
      <c r="V4328" s="3">
        <v>0.18897352194414219</v>
      </c>
      <c r="W4328" t="s">
        <v>41</v>
      </c>
      <c r="X4328" t="s">
        <v>42</v>
      </c>
      <c r="Y4328" t="s">
        <v>171</v>
      </c>
      <c r="Z4328">
        <v>3</v>
      </c>
      <c r="AA4328" t="s">
        <v>159</v>
      </c>
      <c r="AB4328" t="s">
        <v>66</v>
      </c>
      <c r="AC4328" t="s">
        <v>46</v>
      </c>
      <c r="AD4328">
        <v>2024</v>
      </c>
      <c r="AE4328">
        <v>1</v>
      </c>
      <c r="AF4328" t="s">
        <v>5532</v>
      </c>
      <c r="AG4328" t="s">
        <v>5528</v>
      </c>
      <c r="AH4328" t="s">
        <v>5519</v>
      </c>
      <c r="AI4328" t="s">
        <v>5523</v>
      </c>
    </row>
    <row r="4329" spans="1:35">
      <c r="A4329" t="s">
        <v>4831</v>
      </c>
      <c r="B4329" s="2">
        <v>45302</v>
      </c>
      <c r="C4329" t="s">
        <v>1342</v>
      </c>
      <c r="D4329" t="s">
        <v>31</v>
      </c>
      <c r="E4329" t="s">
        <v>170</v>
      </c>
      <c r="F4329" t="s">
        <v>33</v>
      </c>
      <c r="G4329">
        <v>35</v>
      </c>
      <c r="H4329" t="s">
        <v>153</v>
      </c>
      <c r="I4329" t="s">
        <v>154</v>
      </c>
      <c r="J4329" t="s">
        <v>36</v>
      </c>
      <c r="K4329" t="s">
        <v>51</v>
      </c>
      <c r="L4329" t="s">
        <v>155</v>
      </c>
      <c r="M4329" t="s">
        <v>63</v>
      </c>
      <c r="N4329" t="s">
        <v>113</v>
      </c>
      <c r="O4329">
        <v>6</v>
      </c>
      <c r="P4329" s="4">
        <v>1450</v>
      </c>
      <c r="Q4329" s="4">
        <v>1001</v>
      </c>
      <c r="R4329" s="3">
        <v>0</v>
      </c>
      <c r="S4329" s="4">
        <v>8700</v>
      </c>
      <c r="T4329" s="4">
        <v>6006</v>
      </c>
      <c r="U4329" s="4">
        <v>2694</v>
      </c>
      <c r="V4329" s="3">
        <v>0.30965517241379309</v>
      </c>
      <c r="W4329" t="s">
        <v>54</v>
      </c>
      <c r="X4329" t="s">
        <v>55</v>
      </c>
      <c r="Y4329" t="s">
        <v>171</v>
      </c>
      <c r="Z4329">
        <v>5</v>
      </c>
      <c r="AA4329" t="s">
        <v>229</v>
      </c>
      <c r="AB4329" t="s">
        <v>95</v>
      </c>
      <c r="AC4329" t="s">
        <v>46</v>
      </c>
      <c r="AD4329">
        <v>2024</v>
      </c>
      <c r="AE4329">
        <v>1</v>
      </c>
      <c r="AF4329" t="s">
        <v>5532</v>
      </c>
      <c r="AG4329" t="s">
        <v>5528</v>
      </c>
      <c r="AH4329" t="s">
        <v>5519</v>
      </c>
      <c r="AI4329" t="s">
        <v>5526</v>
      </c>
    </row>
    <row r="4330" spans="1:35">
      <c r="A4330" t="s">
        <v>4832</v>
      </c>
      <c r="B4330" s="2">
        <v>45272</v>
      </c>
      <c r="C4330" t="s">
        <v>1017</v>
      </c>
      <c r="D4330" t="s">
        <v>31</v>
      </c>
      <c r="E4330" t="s">
        <v>69</v>
      </c>
      <c r="F4330" t="s">
        <v>70</v>
      </c>
      <c r="G4330">
        <v>53</v>
      </c>
      <c r="H4330" t="s">
        <v>153</v>
      </c>
      <c r="I4330" t="s">
        <v>154</v>
      </c>
      <c r="J4330" t="s">
        <v>36</v>
      </c>
      <c r="K4330" t="s">
        <v>225</v>
      </c>
      <c r="L4330" t="s">
        <v>91</v>
      </c>
      <c r="M4330" t="s">
        <v>92</v>
      </c>
      <c r="N4330" t="s">
        <v>53</v>
      </c>
      <c r="O4330">
        <v>2</v>
      </c>
      <c r="P4330" s="4">
        <v>16797</v>
      </c>
      <c r="Q4330" s="4">
        <v>11926</v>
      </c>
      <c r="R4330" s="3">
        <v>0.05</v>
      </c>
      <c r="S4330" s="4">
        <v>31914</v>
      </c>
      <c r="T4330" s="4">
        <v>23852</v>
      </c>
      <c r="U4330" s="4">
        <v>8062</v>
      </c>
      <c r="V4330" s="3">
        <v>0.25261640659271795</v>
      </c>
      <c r="W4330" t="s">
        <v>41</v>
      </c>
      <c r="X4330" t="s">
        <v>76</v>
      </c>
      <c r="Y4330" t="s">
        <v>43</v>
      </c>
      <c r="Z4330">
        <v>0</v>
      </c>
      <c r="AA4330" t="s">
        <v>167</v>
      </c>
      <c r="AB4330" t="s">
        <v>45</v>
      </c>
      <c r="AC4330" t="s">
        <v>46</v>
      </c>
      <c r="AD4330">
        <v>2023</v>
      </c>
      <c r="AE4330">
        <v>12</v>
      </c>
      <c r="AF4330" t="s">
        <v>5521</v>
      </c>
      <c r="AG4330" t="s">
        <v>5518</v>
      </c>
      <c r="AH4330" t="s">
        <v>5522</v>
      </c>
      <c r="AI4330" t="s">
        <v>5523</v>
      </c>
    </row>
    <row r="4331" spans="1:35">
      <c r="A4331" t="s">
        <v>4833</v>
      </c>
      <c r="B4331" s="2">
        <v>45105</v>
      </c>
      <c r="C4331" t="s">
        <v>576</v>
      </c>
      <c r="D4331" t="s">
        <v>31</v>
      </c>
      <c r="E4331" t="s">
        <v>124</v>
      </c>
      <c r="F4331" t="s">
        <v>70</v>
      </c>
      <c r="G4331">
        <v>36</v>
      </c>
      <c r="H4331" t="s">
        <v>99</v>
      </c>
      <c r="I4331" t="s">
        <v>99</v>
      </c>
      <c r="J4331" t="s">
        <v>100</v>
      </c>
      <c r="K4331" t="s">
        <v>106</v>
      </c>
      <c r="L4331" t="s">
        <v>112</v>
      </c>
      <c r="M4331" t="s">
        <v>107</v>
      </c>
      <c r="N4331" t="s">
        <v>40</v>
      </c>
      <c r="O4331">
        <v>7</v>
      </c>
      <c r="P4331" s="4">
        <v>19906</v>
      </c>
      <c r="Q4331" s="4">
        <v>14531</v>
      </c>
      <c r="R4331" s="3">
        <v>0.1</v>
      </c>
      <c r="S4331" s="4">
        <v>125408</v>
      </c>
      <c r="T4331" s="4">
        <v>101717</v>
      </c>
      <c r="U4331" s="4">
        <v>23691</v>
      </c>
      <c r="V4331" s="3">
        <v>0.18891139321255423</v>
      </c>
      <c r="W4331" t="s">
        <v>41</v>
      </c>
      <c r="X4331" t="s">
        <v>55</v>
      </c>
      <c r="Y4331" t="s">
        <v>56</v>
      </c>
      <c r="Z4331">
        <v>6</v>
      </c>
      <c r="AA4331" t="s">
        <v>163</v>
      </c>
      <c r="AB4331" t="s">
        <v>189</v>
      </c>
      <c r="AC4331">
        <v>4</v>
      </c>
      <c r="AD4331">
        <v>2023</v>
      </c>
      <c r="AE4331">
        <v>6</v>
      </c>
      <c r="AF4331" t="s">
        <v>5530</v>
      </c>
      <c r="AG4331" t="s">
        <v>5525</v>
      </c>
      <c r="AH4331" t="s">
        <v>5515</v>
      </c>
      <c r="AI4331" t="s">
        <v>5526</v>
      </c>
    </row>
    <row r="4332" spans="1:35">
      <c r="A4332" t="s">
        <v>4834</v>
      </c>
      <c r="B4332" s="2">
        <v>45627</v>
      </c>
      <c r="C4332" t="s">
        <v>735</v>
      </c>
      <c r="D4332" t="s">
        <v>49</v>
      </c>
      <c r="E4332" t="s">
        <v>69</v>
      </c>
      <c r="F4332" t="s">
        <v>70</v>
      </c>
      <c r="G4332">
        <v>33</v>
      </c>
      <c r="H4332" t="s">
        <v>146</v>
      </c>
      <c r="I4332" t="s">
        <v>147</v>
      </c>
      <c r="J4332" t="s">
        <v>36</v>
      </c>
      <c r="K4332" t="s">
        <v>291</v>
      </c>
      <c r="L4332" t="s">
        <v>142</v>
      </c>
      <c r="M4332" t="s">
        <v>83</v>
      </c>
      <c r="N4332" t="s">
        <v>64</v>
      </c>
      <c r="O4332">
        <v>2</v>
      </c>
      <c r="P4332" s="4">
        <v>17886</v>
      </c>
      <c r="Q4332" s="4">
        <v>10016</v>
      </c>
      <c r="R4332" s="3">
        <v>0.15</v>
      </c>
      <c r="S4332" s="4">
        <v>30406</v>
      </c>
      <c r="T4332" s="4">
        <v>20032</v>
      </c>
      <c r="U4332" s="4">
        <v>10374</v>
      </c>
      <c r="V4332" s="3">
        <v>0.34118266131684538</v>
      </c>
      <c r="W4332" t="s">
        <v>41</v>
      </c>
      <c r="X4332" t="s">
        <v>76</v>
      </c>
      <c r="Y4332" t="s">
        <v>56</v>
      </c>
      <c r="Z4332">
        <v>1</v>
      </c>
      <c r="AA4332" t="s">
        <v>193</v>
      </c>
      <c r="AB4332" t="s">
        <v>194</v>
      </c>
      <c r="AC4332">
        <v>4.2</v>
      </c>
      <c r="AD4332">
        <v>2024</v>
      </c>
      <c r="AE4332">
        <v>12</v>
      </c>
      <c r="AF4332" t="s">
        <v>5521</v>
      </c>
      <c r="AG4332" t="s">
        <v>5518</v>
      </c>
      <c r="AH4332" t="s">
        <v>5522</v>
      </c>
      <c r="AI4332" t="s">
        <v>5516</v>
      </c>
    </row>
    <row r="4333" spans="1:35">
      <c r="A4333" t="s">
        <v>4835</v>
      </c>
      <c r="B4333" s="2">
        <v>45082</v>
      </c>
      <c r="C4333" t="s">
        <v>695</v>
      </c>
      <c r="D4333" t="s">
        <v>31</v>
      </c>
      <c r="E4333" t="s">
        <v>135</v>
      </c>
      <c r="F4333" t="s">
        <v>33</v>
      </c>
      <c r="G4333">
        <v>23</v>
      </c>
      <c r="H4333" t="s">
        <v>153</v>
      </c>
      <c r="I4333" t="s">
        <v>154</v>
      </c>
      <c r="J4333" t="s">
        <v>36</v>
      </c>
      <c r="K4333" t="s">
        <v>239</v>
      </c>
      <c r="L4333" t="s">
        <v>142</v>
      </c>
      <c r="M4333" t="s">
        <v>39</v>
      </c>
      <c r="N4333" t="s">
        <v>40</v>
      </c>
      <c r="O4333">
        <v>5</v>
      </c>
      <c r="P4333" s="4">
        <v>17797</v>
      </c>
      <c r="Q4333" s="4">
        <v>14060</v>
      </c>
      <c r="R4333" s="3">
        <v>0.15</v>
      </c>
      <c r="S4333" s="4">
        <v>75637</v>
      </c>
      <c r="T4333" s="4">
        <v>70300</v>
      </c>
      <c r="U4333" s="4">
        <v>5337</v>
      </c>
      <c r="V4333" s="3">
        <v>7.056070441715033E-2</v>
      </c>
      <c r="W4333" t="s">
        <v>41</v>
      </c>
      <c r="X4333" t="s">
        <v>55</v>
      </c>
      <c r="Y4333" t="s">
        <v>171</v>
      </c>
      <c r="Z4333">
        <v>12</v>
      </c>
      <c r="AA4333" t="s">
        <v>149</v>
      </c>
      <c r="AB4333" t="s">
        <v>66</v>
      </c>
      <c r="AC4333" t="s">
        <v>46</v>
      </c>
      <c r="AD4333">
        <v>2023</v>
      </c>
      <c r="AE4333">
        <v>6</v>
      </c>
      <c r="AF4333" t="s">
        <v>5530</v>
      </c>
      <c r="AG4333" t="s">
        <v>5525</v>
      </c>
      <c r="AH4333" t="s">
        <v>5515</v>
      </c>
      <c r="AI4333" t="s">
        <v>5520</v>
      </c>
    </row>
    <row r="4334" spans="1:35">
      <c r="A4334" t="s">
        <v>4836</v>
      </c>
      <c r="B4334" s="2">
        <v>44976</v>
      </c>
      <c r="C4334" t="s">
        <v>1201</v>
      </c>
      <c r="D4334" t="s">
        <v>31</v>
      </c>
      <c r="E4334" t="s">
        <v>129</v>
      </c>
      <c r="F4334" t="s">
        <v>33</v>
      </c>
      <c r="G4334">
        <v>19</v>
      </c>
      <c r="H4334" t="s">
        <v>88</v>
      </c>
      <c r="I4334" t="s">
        <v>89</v>
      </c>
      <c r="J4334" t="s">
        <v>82</v>
      </c>
      <c r="K4334" t="s">
        <v>130</v>
      </c>
      <c r="L4334" t="s">
        <v>52</v>
      </c>
      <c r="M4334" t="s">
        <v>39</v>
      </c>
      <c r="N4334" t="s">
        <v>53</v>
      </c>
      <c r="O4334">
        <v>6</v>
      </c>
      <c r="P4334" s="4">
        <v>8138</v>
      </c>
      <c r="Q4334" s="4">
        <v>5778</v>
      </c>
      <c r="R4334" s="3">
        <v>0.15</v>
      </c>
      <c r="S4334" s="4">
        <v>41504</v>
      </c>
      <c r="T4334" s="4">
        <v>34668</v>
      </c>
      <c r="U4334" s="4">
        <v>6836</v>
      </c>
      <c r="V4334" s="3">
        <v>0.16470701619121048</v>
      </c>
      <c r="W4334" t="s">
        <v>84</v>
      </c>
      <c r="X4334" t="s">
        <v>42</v>
      </c>
      <c r="Y4334" t="s">
        <v>156</v>
      </c>
      <c r="Z4334">
        <v>0</v>
      </c>
      <c r="AA4334" t="s">
        <v>220</v>
      </c>
      <c r="AB4334" t="s">
        <v>132</v>
      </c>
      <c r="AC4334">
        <v>1.4</v>
      </c>
      <c r="AD4334">
        <v>2023</v>
      </c>
      <c r="AE4334">
        <v>2</v>
      </c>
      <c r="AF4334" t="s">
        <v>5527</v>
      </c>
      <c r="AG4334" t="s">
        <v>5528</v>
      </c>
      <c r="AH4334" t="s">
        <v>5522</v>
      </c>
      <c r="AI4334" t="s">
        <v>5520</v>
      </c>
    </row>
    <row r="4335" spans="1:35">
      <c r="A4335" t="s">
        <v>4837</v>
      </c>
      <c r="B4335" s="2">
        <v>45594</v>
      </c>
      <c r="C4335" t="s">
        <v>550</v>
      </c>
      <c r="D4335" t="s">
        <v>31</v>
      </c>
      <c r="E4335" t="s">
        <v>188</v>
      </c>
      <c r="F4335" t="s">
        <v>33</v>
      </c>
      <c r="G4335">
        <v>30</v>
      </c>
      <c r="H4335" t="s">
        <v>80</v>
      </c>
      <c r="I4335" t="s">
        <v>81</v>
      </c>
      <c r="J4335" t="s">
        <v>82</v>
      </c>
      <c r="K4335" t="s">
        <v>37</v>
      </c>
      <c r="L4335" t="s">
        <v>52</v>
      </c>
      <c r="M4335" t="s">
        <v>107</v>
      </c>
      <c r="N4335" t="s">
        <v>113</v>
      </c>
      <c r="O4335">
        <v>2</v>
      </c>
      <c r="P4335" s="4">
        <v>7798</v>
      </c>
      <c r="Q4335" s="4">
        <v>5849</v>
      </c>
      <c r="R4335" s="3">
        <v>0.05</v>
      </c>
      <c r="S4335" s="4">
        <v>14816</v>
      </c>
      <c r="T4335" s="4">
        <v>11698</v>
      </c>
      <c r="U4335" s="4">
        <v>3118</v>
      </c>
      <c r="V4335" s="3">
        <v>0.21044816414686826</v>
      </c>
      <c r="W4335" t="s">
        <v>41</v>
      </c>
      <c r="X4335" t="s">
        <v>55</v>
      </c>
      <c r="Y4335" t="s">
        <v>56</v>
      </c>
      <c r="Z4335">
        <v>7</v>
      </c>
      <c r="AA4335" t="s">
        <v>44</v>
      </c>
      <c r="AB4335" t="s">
        <v>66</v>
      </c>
      <c r="AC4335">
        <v>4.8</v>
      </c>
      <c r="AD4335">
        <v>2024</v>
      </c>
      <c r="AE4335">
        <v>10</v>
      </c>
      <c r="AF4335" t="s">
        <v>5517</v>
      </c>
      <c r="AG4335" t="s">
        <v>5518</v>
      </c>
      <c r="AH4335" t="s">
        <v>5519</v>
      </c>
      <c r="AI4335" t="s">
        <v>5516</v>
      </c>
    </row>
    <row r="4336" spans="1:35">
      <c r="A4336" t="s">
        <v>4838</v>
      </c>
      <c r="B4336" s="2">
        <v>44965</v>
      </c>
      <c r="C4336" t="s">
        <v>534</v>
      </c>
      <c r="D4336" t="s">
        <v>31</v>
      </c>
      <c r="E4336" t="s">
        <v>69</v>
      </c>
      <c r="F4336" t="s">
        <v>70</v>
      </c>
      <c r="G4336">
        <v>30</v>
      </c>
      <c r="H4336" t="s">
        <v>105</v>
      </c>
      <c r="I4336" t="s">
        <v>89</v>
      </c>
      <c r="J4336" t="s">
        <v>82</v>
      </c>
      <c r="K4336" t="s">
        <v>337</v>
      </c>
      <c r="L4336" t="s">
        <v>137</v>
      </c>
      <c r="M4336" t="s">
        <v>63</v>
      </c>
      <c r="N4336" t="s">
        <v>113</v>
      </c>
      <c r="O4336">
        <v>3</v>
      </c>
      <c r="P4336" s="4">
        <v>20496</v>
      </c>
      <c r="Q4336" s="4">
        <v>12298</v>
      </c>
      <c r="R4336" s="3">
        <v>0.15</v>
      </c>
      <c r="S4336" s="4">
        <v>52265</v>
      </c>
      <c r="T4336" s="4">
        <v>36894</v>
      </c>
      <c r="U4336" s="4">
        <v>15371</v>
      </c>
      <c r="V4336" s="3">
        <v>0.29409738830957621</v>
      </c>
      <c r="W4336" t="s">
        <v>54</v>
      </c>
      <c r="X4336" t="s">
        <v>55</v>
      </c>
      <c r="Y4336" t="s">
        <v>56</v>
      </c>
      <c r="Z4336">
        <v>1</v>
      </c>
      <c r="AA4336" t="s">
        <v>163</v>
      </c>
      <c r="AB4336" t="s">
        <v>95</v>
      </c>
      <c r="AC4336">
        <v>4.8</v>
      </c>
      <c r="AD4336">
        <v>2023</v>
      </c>
      <c r="AE4336">
        <v>2</v>
      </c>
      <c r="AF4336" t="s">
        <v>5527</v>
      </c>
      <c r="AG4336" t="s">
        <v>5528</v>
      </c>
      <c r="AH4336" t="s">
        <v>5515</v>
      </c>
      <c r="AI4336" t="s">
        <v>5516</v>
      </c>
    </row>
    <row r="4337" spans="1:35">
      <c r="A4337" t="s">
        <v>4839</v>
      </c>
      <c r="B4337" s="2">
        <v>44971</v>
      </c>
      <c r="C4337" t="s">
        <v>1155</v>
      </c>
      <c r="D4337" t="s">
        <v>49</v>
      </c>
      <c r="E4337" t="s">
        <v>111</v>
      </c>
      <c r="F4337" t="s">
        <v>70</v>
      </c>
      <c r="G4337">
        <v>23</v>
      </c>
      <c r="H4337" t="s">
        <v>34</v>
      </c>
      <c r="I4337" t="s">
        <v>35</v>
      </c>
      <c r="J4337" t="s">
        <v>36</v>
      </c>
      <c r="K4337" t="s">
        <v>162</v>
      </c>
      <c r="L4337" t="s">
        <v>142</v>
      </c>
      <c r="M4337" t="s">
        <v>39</v>
      </c>
      <c r="N4337" t="s">
        <v>64</v>
      </c>
      <c r="O4337">
        <v>7</v>
      </c>
      <c r="P4337" s="4">
        <v>21185</v>
      </c>
      <c r="Q4337" s="4">
        <v>15041</v>
      </c>
      <c r="R4337" s="3">
        <v>0.05</v>
      </c>
      <c r="S4337" s="4">
        <v>140880</v>
      </c>
      <c r="T4337" s="4">
        <v>105287</v>
      </c>
      <c r="U4337" s="4">
        <v>35593</v>
      </c>
      <c r="V4337" s="3">
        <v>0.25264764338444068</v>
      </c>
      <c r="W4337" t="s">
        <v>75</v>
      </c>
      <c r="X4337" t="s">
        <v>55</v>
      </c>
      <c r="Y4337" t="s">
        <v>156</v>
      </c>
      <c r="Z4337">
        <v>0</v>
      </c>
      <c r="AA4337" t="s">
        <v>77</v>
      </c>
      <c r="AB4337" t="s">
        <v>189</v>
      </c>
      <c r="AC4337">
        <v>1.5</v>
      </c>
      <c r="AD4337">
        <v>2023</v>
      </c>
      <c r="AE4337">
        <v>2</v>
      </c>
      <c r="AF4337" t="s">
        <v>5527</v>
      </c>
      <c r="AG4337" t="s">
        <v>5528</v>
      </c>
      <c r="AH4337" t="s">
        <v>5515</v>
      </c>
      <c r="AI4337" t="s">
        <v>5520</v>
      </c>
    </row>
    <row r="4338" spans="1:35">
      <c r="A4338" t="s">
        <v>4840</v>
      </c>
      <c r="B4338" s="2">
        <v>45014</v>
      </c>
      <c r="C4338" t="s">
        <v>1132</v>
      </c>
      <c r="D4338" t="s">
        <v>31</v>
      </c>
      <c r="E4338" t="s">
        <v>170</v>
      </c>
      <c r="F4338" t="s">
        <v>33</v>
      </c>
      <c r="G4338">
        <v>42</v>
      </c>
      <c r="H4338" t="s">
        <v>80</v>
      </c>
      <c r="I4338" t="s">
        <v>81</v>
      </c>
      <c r="J4338" t="s">
        <v>82</v>
      </c>
      <c r="K4338" t="s">
        <v>184</v>
      </c>
      <c r="L4338" t="s">
        <v>137</v>
      </c>
      <c r="M4338" t="s">
        <v>63</v>
      </c>
      <c r="N4338" t="s">
        <v>113</v>
      </c>
      <c r="O4338">
        <v>6</v>
      </c>
      <c r="P4338" s="4">
        <v>12491</v>
      </c>
      <c r="Q4338" s="4">
        <v>7370</v>
      </c>
      <c r="R4338" s="3">
        <v>0.2</v>
      </c>
      <c r="S4338" s="4">
        <v>59957</v>
      </c>
      <c r="T4338" s="4">
        <v>44220</v>
      </c>
      <c r="U4338" s="4">
        <v>15737</v>
      </c>
      <c r="V4338" s="3">
        <v>0.26247143786380239</v>
      </c>
      <c r="W4338" t="s">
        <v>84</v>
      </c>
      <c r="X4338" t="s">
        <v>76</v>
      </c>
      <c r="Y4338" t="s">
        <v>171</v>
      </c>
      <c r="Z4338">
        <v>4</v>
      </c>
      <c r="AA4338" t="s">
        <v>77</v>
      </c>
      <c r="AB4338" t="s">
        <v>45</v>
      </c>
      <c r="AC4338" t="s">
        <v>46</v>
      </c>
      <c r="AD4338">
        <v>2023</v>
      </c>
      <c r="AE4338">
        <v>3</v>
      </c>
      <c r="AF4338" t="s">
        <v>5534</v>
      </c>
      <c r="AG4338" t="s">
        <v>5528</v>
      </c>
      <c r="AH4338" t="s">
        <v>5515</v>
      </c>
      <c r="AI4338" t="s">
        <v>5526</v>
      </c>
    </row>
    <row r="4339" spans="1:35">
      <c r="A4339" t="s">
        <v>4841</v>
      </c>
      <c r="B4339" s="2">
        <v>45472</v>
      </c>
      <c r="C4339" t="s">
        <v>128</v>
      </c>
      <c r="D4339" t="s">
        <v>31</v>
      </c>
      <c r="E4339" t="s">
        <v>50</v>
      </c>
      <c r="F4339" t="s">
        <v>33</v>
      </c>
      <c r="G4339">
        <v>57</v>
      </c>
      <c r="H4339" t="s">
        <v>71</v>
      </c>
      <c r="I4339" t="s">
        <v>72</v>
      </c>
      <c r="J4339" t="s">
        <v>73</v>
      </c>
      <c r="K4339" t="s">
        <v>136</v>
      </c>
      <c r="L4339" t="s">
        <v>91</v>
      </c>
      <c r="M4339" t="s">
        <v>107</v>
      </c>
      <c r="N4339" t="s">
        <v>126</v>
      </c>
      <c r="O4339">
        <v>7</v>
      </c>
      <c r="P4339" s="4">
        <v>3948</v>
      </c>
      <c r="Q4339" s="4">
        <v>2369</v>
      </c>
      <c r="R4339" s="3">
        <v>0.1</v>
      </c>
      <c r="S4339" s="4">
        <v>24872</v>
      </c>
      <c r="T4339" s="4">
        <v>16583</v>
      </c>
      <c r="U4339" s="4">
        <v>8289</v>
      </c>
      <c r="V4339" s="3">
        <v>0.33326632357671276</v>
      </c>
      <c r="W4339" t="s">
        <v>75</v>
      </c>
      <c r="X4339" t="s">
        <v>42</v>
      </c>
      <c r="Y4339" t="s">
        <v>56</v>
      </c>
      <c r="Z4339">
        <v>1</v>
      </c>
      <c r="AA4339" t="s">
        <v>229</v>
      </c>
      <c r="AB4339" t="s">
        <v>194</v>
      </c>
      <c r="AC4339">
        <v>4.7</v>
      </c>
      <c r="AD4339">
        <v>2024</v>
      </c>
      <c r="AE4339">
        <v>6</v>
      </c>
      <c r="AF4339" t="s">
        <v>5530</v>
      </c>
      <c r="AG4339" t="s">
        <v>5525</v>
      </c>
      <c r="AH4339" t="s">
        <v>5522</v>
      </c>
      <c r="AI4339" t="s">
        <v>5523</v>
      </c>
    </row>
    <row r="4340" spans="1:35">
      <c r="A4340" t="s">
        <v>4842</v>
      </c>
      <c r="B4340" s="2">
        <v>45344</v>
      </c>
      <c r="C4340" t="s">
        <v>750</v>
      </c>
      <c r="D4340" t="s">
        <v>31</v>
      </c>
      <c r="E4340" t="s">
        <v>119</v>
      </c>
      <c r="F4340" t="s">
        <v>70</v>
      </c>
      <c r="G4340">
        <v>28</v>
      </c>
      <c r="H4340" t="s">
        <v>99</v>
      </c>
      <c r="I4340" t="s">
        <v>99</v>
      </c>
      <c r="J4340" t="s">
        <v>100</v>
      </c>
      <c r="K4340" t="s">
        <v>130</v>
      </c>
      <c r="L4340" t="s">
        <v>52</v>
      </c>
      <c r="M4340" t="s">
        <v>92</v>
      </c>
      <c r="N4340" t="s">
        <v>40</v>
      </c>
      <c r="O4340">
        <v>1</v>
      </c>
      <c r="P4340" s="4">
        <v>1574</v>
      </c>
      <c r="Q4340" s="4">
        <v>913</v>
      </c>
      <c r="R4340" s="3">
        <v>0</v>
      </c>
      <c r="S4340" s="4">
        <v>1574</v>
      </c>
      <c r="T4340" s="4">
        <v>913</v>
      </c>
      <c r="U4340" s="4">
        <v>661</v>
      </c>
      <c r="V4340" s="3">
        <v>0.41994917407878019</v>
      </c>
      <c r="W4340" t="s">
        <v>41</v>
      </c>
      <c r="X4340" t="s">
        <v>42</v>
      </c>
      <c r="Y4340" t="s">
        <v>56</v>
      </c>
      <c r="Z4340">
        <v>4</v>
      </c>
      <c r="AA4340" t="s">
        <v>94</v>
      </c>
      <c r="AB4340" t="s">
        <v>150</v>
      </c>
      <c r="AC4340">
        <v>3.4</v>
      </c>
      <c r="AD4340">
        <v>2024</v>
      </c>
      <c r="AE4340">
        <v>2</v>
      </c>
      <c r="AF4340" t="s">
        <v>5527</v>
      </c>
      <c r="AG4340" t="s">
        <v>5528</v>
      </c>
      <c r="AH4340" t="s">
        <v>5519</v>
      </c>
      <c r="AI4340" t="s">
        <v>5516</v>
      </c>
    </row>
    <row r="4341" spans="1:35">
      <c r="A4341" t="s">
        <v>4843</v>
      </c>
      <c r="B4341" s="2">
        <v>45603</v>
      </c>
      <c r="C4341" t="s">
        <v>431</v>
      </c>
      <c r="D4341" t="s">
        <v>49</v>
      </c>
      <c r="E4341" t="s">
        <v>129</v>
      </c>
      <c r="F4341" t="s">
        <v>33</v>
      </c>
      <c r="G4341">
        <v>55</v>
      </c>
      <c r="H4341" t="s">
        <v>88</v>
      </c>
      <c r="I4341" t="s">
        <v>89</v>
      </c>
      <c r="J4341" t="s">
        <v>82</v>
      </c>
      <c r="K4341" t="s">
        <v>148</v>
      </c>
      <c r="L4341" t="s">
        <v>38</v>
      </c>
      <c r="M4341" t="s">
        <v>39</v>
      </c>
      <c r="N4341" t="s">
        <v>93</v>
      </c>
      <c r="O4341">
        <v>5</v>
      </c>
      <c r="P4341" s="4">
        <v>23126</v>
      </c>
      <c r="Q4341" s="4">
        <v>17113</v>
      </c>
      <c r="R4341" s="3">
        <v>0</v>
      </c>
      <c r="S4341" s="4">
        <v>115630</v>
      </c>
      <c r="T4341" s="4">
        <v>85565</v>
      </c>
      <c r="U4341" s="4">
        <v>30065</v>
      </c>
      <c r="V4341" s="3">
        <v>0.26001037792960302</v>
      </c>
      <c r="W4341" t="s">
        <v>84</v>
      </c>
      <c r="X4341" t="s">
        <v>55</v>
      </c>
      <c r="Y4341" t="s">
        <v>171</v>
      </c>
      <c r="Z4341">
        <v>4</v>
      </c>
      <c r="AA4341" t="s">
        <v>226</v>
      </c>
      <c r="AB4341" t="s">
        <v>194</v>
      </c>
      <c r="AC4341" t="s">
        <v>46</v>
      </c>
      <c r="AD4341">
        <v>2024</v>
      </c>
      <c r="AE4341">
        <v>11</v>
      </c>
      <c r="AF4341" t="s">
        <v>5535</v>
      </c>
      <c r="AG4341" t="s">
        <v>5518</v>
      </c>
      <c r="AH4341" t="s">
        <v>5515</v>
      </c>
      <c r="AI4341" t="s">
        <v>5523</v>
      </c>
    </row>
    <row r="4342" spans="1:35">
      <c r="A4342" t="s">
        <v>4844</v>
      </c>
      <c r="B4342" s="2">
        <v>45038</v>
      </c>
      <c r="C4342" t="s">
        <v>263</v>
      </c>
      <c r="D4342" t="s">
        <v>31</v>
      </c>
      <c r="E4342" t="s">
        <v>69</v>
      </c>
      <c r="F4342" t="s">
        <v>70</v>
      </c>
      <c r="G4342">
        <v>38</v>
      </c>
      <c r="H4342" t="s">
        <v>153</v>
      </c>
      <c r="I4342" t="s">
        <v>154</v>
      </c>
      <c r="J4342" t="s">
        <v>36</v>
      </c>
      <c r="K4342" t="s">
        <v>120</v>
      </c>
      <c r="L4342" t="s">
        <v>131</v>
      </c>
      <c r="M4342" t="s">
        <v>92</v>
      </c>
      <c r="N4342" t="s">
        <v>113</v>
      </c>
      <c r="O4342">
        <v>1</v>
      </c>
      <c r="P4342" s="4">
        <v>23649</v>
      </c>
      <c r="Q4342" s="4">
        <v>17500</v>
      </c>
      <c r="R4342" s="3">
        <v>0</v>
      </c>
      <c r="S4342" s="4">
        <v>23649</v>
      </c>
      <c r="T4342" s="4">
        <v>17500</v>
      </c>
      <c r="U4342" s="4">
        <v>6149</v>
      </c>
      <c r="V4342" s="3">
        <v>0.26001099412237305</v>
      </c>
      <c r="W4342" t="s">
        <v>54</v>
      </c>
      <c r="X4342" t="s">
        <v>42</v>
      </c>
      <c r="Y4342" t="s">
        <v>56</v>
      </c>
      <c r="Z4342">
        <v>7</v>
      </c>
      <c r="AA4342" t="s">
        <v>172</v>
      </c>
      <c r="AB4342" t="s">
        <v>66</v>
      </c>
      <c r="AC4342">
        <v>3.2</v>
      </c>
      <c r="AD4342">
        <v>2023</v>
      </c>
      <c r="AE4342">
        <v>4</v>
      </c>
      <c r="AF4342" t="s">
        <v>5524</v>
      </c>
      <c r="AG4342" t="s">
        <v>5525</v>
      </c>
      <c r="AH4342" t="s">
        <v>5522</v>
      </c>
      <c r="AI4342" t="s">
        <v>5526</v>
      </c>
    </row>
    <row r="4343" spans="1:35">
      <c r="A4343" t="s">
        <v>4845</v>
      </c>
      <c r="B4343" s="2">
        <v>45569</v>
      </c>
      <c r="C4343" t="s">
        <v>273</v>
      </c>
      <c r="D4343" t="s">
        <v>31</v>
      </c>
      <c r="E4343" t="s">
        <v>111</v>
      </c>
      <c r="F4343" t="s">
        <v>70</v>
      </c>
      <c r="G4343">
        <v>18</v>
      </c>
      <c r="H4343" t="s">
        <v>99</v>
      </c>
      <c r="I4343" t="s">
        <v>99</v>
      </c>
      <c r="J4343" t="s">
        <v>100</v>
      </c>
      <c r="K4343" t="s">
        <v>291</v>
      </c>
      <c r="L4343" t="s">
        <v>38</v>
      </c>
      <c r="M4343" t="s">
        <v>107</v>
      </c>
      <c r="N4343" t="s">
        <v>113</v>
      </c>
      <c r="O4343">
        <v>8</v>
      </c>
      <c r="P4343" s="4">
        <v>21227</v>
      </c>
      <c r="Q4343" s="4">
        <v>15283</v>
      </c>
      <c r="R4343" s="3">
        <v>0.15</v>
      </c>
      <c r="S4343" s="4">
        <v>144344</v>
      </c>
      <c r="T4343" s="4">
        <v>122264</v>
      </c>
      <c r="U4343" s="4">
        <v>22080</v>
      </c>
      <c r="V4343" s="3">
        <v>0.152967909992795</v>
      </c>
      <c r="W4343" t="s">
        <v>84</v>
      </c>
      <c r="X4343" t="s">
        <v>76</v>
      </c>
      <c r="Y4343" t="s">
        <v>56</v>
      </c>
      <c r="Z4343">
        <v>7</v>
      </c>
      <c r="AA4343" t="s">
        <v>181</v>
      </c>
      <c r="AB4343" t="s">
        <v>150</v>
      </c>
      <c r="AC4343">
        <v>5</v>
      </c>
      <c r="AD4343">
        <v>2024</v>
      </c>
      <c r="AE4343">
        <v>10</v>
      </c>
      <c r="AF4343" t="s">
        <v>5517</v>
      </c>
      <c r="AG4343" t="s">
        <v>5518</v>
      </c>
      <c r="AH4343" t="s">
        <v>5515</v>
      </c>
      <c r="AI4343" t="s">
        <v>5520</v>
      </c>
    </row>
    <row r="4344" spans="1:35">
      <c r="A4344" t="s">
        <v>4846</v>
      </c>
      <c r="B4344" s="2">
        <v>45014</v>
      </c>
      <c r="C4344" t="s">
        <v>352</v>
      </c>
      <c r="D4344" t="s">
        <v>31</v>
      </c>
      <c r="E4344" t="s">
        <v>98</v>
      </c>
      <c r="F4344" t="s">
        <v>70</v>
      </c>
      <c r="G4344">
        <v>18</v>
      </c>
      <c r="H4344" t="s">
        <v>105</v>
      </c>
      <c r="I4344" t="s">
        <v>89</v>
      </c>
      <c r="J4344" t="s">
        <v>82</v>
      </c>
      <c r="K4344" t="s">
        <v>179</v>
      </c>
      <c r="L4344" t="s">
        <v>112</v>
      </c>
      <c r="M4344" t="s">
        <v>83</v>
      </c>
      <c r="N4344" t="s">
        <v>93</v>
      </c>
      <c r="O4344">
        <v>4</v>
      </c>
      <c r="P4344" s="4">
        <v>776</v>
      </c>
      <c r="Q4344" s="4">
        <v>512</v>
      </c>
      <c r="R4344" s="3">
        <v>0.2</v>
      </c>
      <c r="S4344" s="4">
        <v>2483</v>
      </c>
      <c r="T4344" s="4">
        <v>2048</v>
      </c>
      <c r="U4344" s="4">
        <v>435</v>
      </c>
      <c r="V4344" s="3">
        <v>0.1751913008457511</v>
      </c>
      <c r="W4344" t="s">
        <v>41</v>
      </c>
      <c r="X4344" t="s">
        <v>55</v>
      </c>
      <c r="Y4344" t="s">
        <v>56</v>
      </c>
      <c r="Z4344">
        <v>3</v>
      </c>
      <c r="AA4344" t="s">
        <v>185</v>
      </c>
      <c r="AB4344" t="s">
        <v>121</v>
      </c>
      <c r="AC4344">
        <v>3.3</v>
      </c>
      <c r="AD4344">
        <v>2023</v>
      </c>
      <c r="AE4344">
        <v>3</v>
      </c>
      <c r="AF4344" t="s">
        <v>5534</v>
      </c>
      <c r="AG4344" t="s">
        <v>5528</v>
      </c>
      <c r="AH4344" t="s">
        <v>5519</v>
      </c>
      <c r="AI4344" t="s">
        <v>5520</v>
      </c>
    </row>
    <row r="4345" spans="1:35">
      <c r="A4345" t="s">
        <v>4847</v>
      </c>
      <c r="B4345" s="2">
        <v>45155</v>
      </c>
      <c r="C4345" t="s">
        <v>1541</v>
      </c>
      <c r="D4345" t="s">
        <v>31</v>
      </c>
      <c r="E4345" t="s">
        <v>60</v>
      </c>
      <c r="F4345" t="s">
        <v>70</v>
      </c>
      <c r="G4345">
        <v>24</v>
      </c>
      <c r="H4345" t="s">
        <v>80</v>
      </c>
      <c r="I4345" t="s">
        <v>81</v>
      </c>
      <c r="J4345" t="s">
        <v>82</v>
      </c>
      <c r="K4345" t="s">
        <v>37</v>
      </c>
      <c r="L4345" t="s">
        <v>112</v>
      </c>
      <c r="M4345" t="s">
        <v>63</v>
      </c>
      <c r="N4345" t="s">
        <v>64</v>
      </c>
      <c r="O4345">
        <v>4</v>
      </c>
      <c r="P4345" s="4">
        <v>1010</v>
      </c>
      <c r="Q4345" s="4">
        <v>606</v>
      </c>
      <c r="R4345" s="3">
        <v>0</v>
      </c>
      <c r="S4345" s="4">
        <v>4040</v>
      </c>
      <c r="T4345" s="4">
        <v>2424</v>
      </c>
      <c r="U4345" s="4">
        <v>1616</v>
      </c>
      <c r="V4345" s="3">
        <v>0.4</v>
      </c>
      <c r="W4345" t="s">
        <v>54</v>
      </c>
      <c r="X4345" t="s">
        <v>55</v>
      </c>
      <c r="Y4345" t="s">
        <v>56</v>
      </c>
      <c r="Z4345">
        <v>7</v>
      </c>
      <c r="AA4345" t="s">
        <v>193</v>
      </c>
      <c r="AB4345" t="s">
        <v>66</v>
      </c>
      <c r="AC4345">
        <v>3.4</v>
      </c>
      <c r="AD4345">
        <v>2023</v>
      </c>
      <c r="AE4345">
        <v>8</v>
      </c>
      <c r="AF4345" t="s">
        <v>5513</v>
      </c>
      <c r="AG4345" t="s">
        <v>5514</v>
      </c>
      <c r="AH4345" t="s">
        <v>5519</v>
      </c>
      <c r="AI4345" t="s">
        <v>5520</v>
      </c>
    </row>
    <row r="4346" spans="1:35">
      <c r="A4346" t="s">
        <v>4848</v>
      </c>
      <c r="B4346" s="2">
        <v>45204</v>
      </c>
      <c r="C4346" t="s">
        <v>416</v>
      </c>
      <c r="D4346" t="s">
        <v>31</v>
      </c>
      <c r="E4346" t="s">
        <v>119</v>
      </c>
      <c r="F4346" t="s">
        <v>70</v>
      </c>
      <c r="G4346">
        <v>28</v>
      </c>
      <c r="H4346" t="s">
        <v>80</v>
      </c>
      <c r="I4346" t="s">
        <v>81</v>
      </c>
      <c r="J4346" t="s">
        <v>82</v>
      </c>
      <c r="K4346" t="s">
        <v>192</v>
      </c>
      <c r="L4346" t="s">
        <v>91</v>
      </c>
      <c r="M4346" t="s">
        <v>63</v>
      </c>
      <c r="N4346" t="s">
        <v>64</v>
      </c>
      <c r="O4346">
        <v>8</v>
      </c>
      <c r="P4346" s="4">
        <v>22564</v>
      </c>
      <c r="Q4346" s="4">
        <v>13087</v>
      </c>
      <c r="R4346" s="3">
        <v>0</v>
      </c>
      <c r="S4346" s="4">
        <v>180512</v>
      </c>
      <c r="T4346" s="4">
        <v>104696</v>
      </c>
      <c r="U4346" s="4">
        <v>75816</v>
      </c>
      <c r="V4346" s="3">
        <v>0.42000531820599185</v>
      </c>
      <c r="W4346" t="s">
        <v>41</v>
      </c>
      <c r="X4346" t="s">
        <v>76</v>
      </c>
      <c r="Y4346" t="s">
        <v>171</v>
      </c>
      <c r="Z4346">
        <v>5</v>
      </c>
      <c r="AA4346" t="s">
        <v>167</v>
      </c>
      <c r="AB4346" t="s">
        <v>150</v>
      </c>
      <c r="AC4346" t="s">
        <v>46</v>
      </c>
      <c r="AD4346">
        <v>2023</v>
      </c>
      <c r="AE4346">
        <v>10</v>
      </c>
      <c r="AF4346" t="s">
        <v>5517</v>
      </c>
      <c r="AG4346" t="s">
        <v>5518</v>
      </c>
      <c r="AH4346" t="s">
        <v>5515</v>
      </c>
      <c r="AI4346" t="s">
        <v>5516</v>
      </c>
    </row>
    <row r="4347" spans="1:35">
      <c r="A4347" t="s">
        <v>4849</v>
      </c>
      <c r="B4347" s="2">
        <v>45401</v>
      </c>
      <c r="C4347" t="s">
        <v>139</v>
      </c>
      <c r="D4347" t="s">
        <v>31</v>
      </c>
      <c r="E4347" t="s">
        <v>129</v>
      </c>
      <c r="F4347" t="s">
        <v>33</v>
      </c>
      <c r="G4347">
        <v>21</v>
      </c>
      <c r="H4347" t="s">
        <v>153</v>
      </c>
      <c r="I4347" t="s">
        <v>154</v>
      </c>
      <c r="J4347" t="s">
        <v>36</v>
      </c>
      <c r="K4347" t="s">
        <v>51</v>
      </c>
      <c r="L4347" t="s">
        <v>101</v>
      </c>
      <c r="M4347" t="s">
        <v>39</v>
      </c>
      <c r="N4347" t="s">
        <v>64</v>
      </c>
      <c r="O4347">
        <v>3</v>
      </c>
      <c r="P4347" s="4">
        <v>8695</v>
      </c>
      <c r="Q4347" s="4">
        <v>5913</v>
      </c>
      <c r="R4347" s="3">
        <v>0</v>
      </c>
      <c r="S4347" s="4">
        <v>26085</v>
      </c>
      <c r="T4347" s="4">
        <v>17739</v>
      </c>
      <c r="U4347" s="4">
        <v>8346</v>
      </c>
      <c r="V4347" s="3">
        <v>0.31995399654974122</v>
      </c>
      <c r="W4347" t="s">
        <v>41</v>
      </c>
      <c r="X4347" t="s">
        <v>76</v>
      </c>
      <c r="Y4347" t="s">
        <v>56</v>
      </c>
      <c r="Z4347">
        <v>2</v>
      </c>
      <c r="AA4347" t="s">
        <v>108</v>
      </c>
      <c r="AB4347" t="s">
        <v>45</v>
      </c>
      <c r="AC4347">
        <v>4.7</v>
      </c>
      <c r="AD4347">
        <v>2024</v>
      </c>
      <c r="AE4347">
        <v>4</v>
      </c>
      <c r="AF4347" t="s">
        <v>5524</v>
      </c>
      <c r="AG4347" t="s">
        <v>5525</v>
      </c>
      <c r="AH4347" t="s">
        <v>5522</v>
      </c>
      <c r="AI4347" t="s">
        <v>5520</v>
      </c>
    </row>
    <row r="4348" spans="1:35">
      <c r="A4348" t="s">
        <v>4850</v>
      </c>
      <c r="B4348" s="2">
        <v>45545</v>
      </c>
      <c r="C4348" t="s">
        <v>602</v>
      </c>
      <c r="D4348" t="s">
        <v>49</v>
      </c>
      <c r="E4348" t="s">
        <v>135</v>
      </c>
      <c r="F4348" t="s">
        <v>33</v>
      </c>
      <c r="G4348">
        <v>53</v>
      </c>
      <c r="H4348" t="s">
        <v>88</v>
      </c>
      <c r="I4348" t="s">
        <v>89</v>
      </c>
      <c r="J4348" t="s">
        <v>82</v>
      </c>
      <c r="K4348" t="s">
        <v>51</v>
      </c>
      <c r="L4348" t="s">
        <v>155</v>
      </c>
      <c r="M4348" t="s">
        <v>83</v>
      </c>
      <c r="N4348" t="s">
        <v>126</v>
      </c>
      <c r="O4348">
        <v>4</v>
      </c>
      <c r="P4348" s="4">
        <v>19489</v>
      </c>
      <c r="Q4348" s="4">
        <v>15007</v>
      </c>
      <c r="R4348" s="3">
        <v>0</v>
      </c>
      <c r="S4348" s="4">
        <v>77956</v>
      </c>
      <c r="T4348" s="4">
        <v>60028</v>
      </c>
      <c r="U4348" s="4">
        <v>17928</v>
      </c>
      <c r="V4348" s="3">
        <v>0.22997588383190518</v>
      </c>
      <c r="W4348" t="s">
        <v>54</v>
      </c>
      <c r="X4348" t="s">
        <v>76</v>
      </c>
      <c r="Y4348" t="s">
        <v>156</v>
      </c>
      <c r="Z4348">
        <v>0</v>
      </c>
      <c r="AA4348" t="s">
        <v>77</v>
      </c>
      <c r="AB4348" t="s">
        <v>189</v>
      </c>
      <c r="AC4348">
        <v>1.8</v>
      </c>
      <c r="AD4348">
        <v>2024</v>
      </c>
      <c r="AE4348">
        <v>9</v>
      </c>
      <c r="AF4348" t="s">
        <v>5531</v>
      </c>
      <c r="AG4348" t="s">
        <v>5514</v>
      </c>
      <c r="AH4348" t="s">
        <v>5515</v>
      </c>
      <c r="AI4348" t="s">
        <v>5523</v>
      </c>
    </row>
    <row r="4349" spans="1:35">
      <c r="A4349" t="s">
        <v>4851</v>
      </c>
      <c r="B4349" s="2">
        <v>44949</v>
      </c>
      <c r="C4349" t="s">
        <v>1613</v>
      </c>
      <c r="D4349" t="s">
        <v>49</v>
      </c>
      <c r="E4349" t="s">
        <v>98</v>
      </c>
      <c r="F4349" t="s">
        <v>70</v>
      </c>
      <c r="G4349">
        <v>39</v>
      </c>
      <c r="H4349" t="s">
        <v>146</v>
      </c>
      <c r="I4349" t="s">
        <v>147</v>
      </c>
      <c r="J4349" t="s">
        <v>36</v>
      </c>
      <c r="K4349" t="s">
        <v>257</v>
      </c>
      <c r="L4349" t="s">
        <v>131</v>
      </c>
      <c r="M4349" t="s">
        <v>92</v>
      </c>
      <c r="N4349" t="s">
        <v>40</v>
      </c>
      <c r="O4349">
        <v>8</v>
      </c>
      <c r="P4349" s="4">
        <v>12350</v>
      </c>
      <c r="Q4349" s="4">
        <v>7904</v>
      </c>
      <c r="R4349" s="3">
        <v>0.15</v>
      </c>
      <c r="S4349" s="4">
        <v>83980</v>
      </c>
      <c r="T4349" s="4">
        <v>63232</v>
      </c>
      <c r="U4349" s="4">
        <v>20748</v>
      </c>
      <c r="V4349" s="3">
        <v>0.24705882352941178</v>
      </c>
      <c r="W4349" t="s">
        <v>75</v>
      </c>
      <c r="X4349" t="s">
        <v>55</v>
      </c>
      <c r="Y4349" t="s">
        <v>156</v>
      </c>
      <c r="Z4349">
        <v>0</v>
      </c>
      <c r="AA4349" t="s">
        <v>193</v>
      </c>
      <c r="AB4349" t="s">
        <v>194</v>
      </c>
      <c r="AC4349">
        <v>1.1000000000000001</v>
      </c>
      <c r="AD4349">
        <v>2023</v>
      </c>
      <c r="AE4349">
        <v>1</v>
      </c>
      <c r="AF4349" t="s">
        <v>5532</v>
      </c>
      <c r="AG4349" t="s">
        <v>5528</v>
      </c>
      <c r="AH4349" t="s">
        <v>5515</v>
      </c>
      <c r="AI4349" t="s">
        <v>5526</v>
      </c>
    </row>
    <row r="4350" spans="1:35">
      <c r="A4350" t="s">
        <v>4852</v>
      </c>
      <c r="B4350" s="2">
        <v>45611</v>
      </c>
      <c r="C4350" t="s">
        <v>332</v>
      </c>
      <c r="D4350" t="s">
        <v>31</v>
      </c>
      <c r="E4350" t="s">
        <v>69</v>
      </c>
      <c r="F4350" t="s">
        <v>70</v>
      </c>
      <c r="G4350">
        <v>22</v>
      </c>
      <c r="H4350" t="s">
        <v>146</v>
      </c>
      <c r="I4350" t="s">
        <v>147</v>
      </c>
      <c r="J4350" t="s">
        <v>36</v>
      </c>
      <c r="K4350" t="s">
        <v>302</v>
      </c>
      <c r="L4350" t="s">
        <v>142</v>
      </c>
      <c r="M4350" t="s">
        <v>92</v>
      </c>
      <c r="N4350" t="s">
        <v>93</v>
      </c>
      <c r="O4350">
        <v>5</v>
      </c>
      <c r="P4350" s="4">
        <v>13966</v>
      </c>
      <c r="Q4350" s="4">
        <v>9916</v>
      </c>
      <c r="R4350" s="3">
        <v>0.1</v>
      </c>
      <c r="S4350" s="4">
        <v>62847</v>
      </c>
      <c r="T4350" s="4">
        <v>49580</v>
      </c>
      <c r="U4350" s="4">
        <v>13267</v>
      </c>
      <c r="V4350" s="3">
        <v>0.2110999729501806</v>
      </c>
      <c r="W4350" t="s">
        <v>41</v>
      </c>
      <c r="X4350" t="s">
        <v>55</v>
      </c>
      <c r="Y4350" t="s">
        <v>56</v>
      </c>
      <c r="Z4350">
        <v>4</v>
      </c>
      <c r="AA4350" t="s">
        <v>181</v>
      </c>
      <c r="AB4350" t="s">
        <v>121</v>
      </c>
      <c r="AC4350">
        <v>4</v>
      </c>
      <c r="AD4350">
        <v>2024</v>
      </c>
      <c r="AE4350">
        <v>11</v>
      </c>
      <c r="AF4350" t="s">
        <v>5535</v>
      </c>
      <c r="AG4350" t="s">
        <v>5518</v>
      </c>
      <c r="AH4350" t="s">
        <v>5515</v>
      </c>
      <c r="AI4350" t="s">
        <v>5520</v>
      </c>
    </row>
    <row r="4351" spans="1:35">
      <c r="A4351" t="s">
        <v>4853</v>
      </c>
      <c r="B4351" s="2">
        <v>45146</v>
      </c>
      <c r="C4351" t="s">
        <v>169</v>
      </c>
      <c r="D4351" t="s">
        <v>31</v>
      </c>
      <c r="E4351" t="s">
        <v>170</v>
      </c>
      <c r="F4351" t="s">
        <v>33</v>
      </c>
      <c r="G4351">
        <v>54</v>
      </c>
      <c r="H4351" t="s">
        <v>71</v>
      </c>
      <c r="I4351" t="s">
        <v>72</v>
      </c>
      <c r="J4351" t="s">
        <v>73</v>
      </c>
      <c r="K4351" t="s">
        <v>225</v>
      </c>
      <c r="L4351" t="s">
        <v>91</v>
      </c>
      <c r="M4351" t="s">
        <v>107</v>
      </c>
      <c r="N4351" t="s">
        <v>113</v>
      </c>
      <c r="O4351">
        <v>8</v>
      </c>
      <c r="P4351" s="4">
        <v>10874</v>
      </c>
      <c r="Q4351" s="4">
        <v>7612</v>
      </c>
      <c r="R4351" s="3">
        <v>0</v>
      </c>
      <c r="S4351" s="4">
        <v>86992</v>
      </c>
      <c r="T4351" s="4">
        <v>60896</v>
      </c>
      <c r="U4351" s="4">
        <v>26096</v>
      </c>
      <c r="V4351" s="3">
        <v>0.29998160750413833</v>
      </c>
      <c r="W4351" t="s">
        <v>54</v>
      </c>
      <c r="X4351" t="s">
        <v>76</v>
      </c>
      <c r="Y4351" t="s">
        <v>56</v>
      </c>
      <c r="Z4351">
        <v>5</v>
      </c>
      <c r="AA4351" t="s">
        <v>65</v>
      </c>
      <c r="AB4351" t="s">
        <v>66</v>
      </c>
      <c r="AC4351">
        <v>3.5</v>
      </c>
      <c r="AD4351">
        <v>2023</v>
      </c>
      <c r="AE4351">
        <v>8</v>
      </c>
      <c r="AF4351" t="s">
        <v>5513</v>
      </c>
      <c r="AG4351" t="s">
        <v>5514</v>
      </c>
      <c r="AH4351" t="s">
        <v>5515</v>
      </c>
      <c r="AI4351" t="s">
        <v>5523</v>
      </c>
    </row>
    <row r="4352" spans="1:35">
      <c r="A4352" t="s">
        <v>4854</v>
      </c>
      <c r="B4352" s="2">
        <v>45042</v>
      </c>
      <c r="C4352" t="s">
        <v>671</v>
      </c>
      <c r="D4352" t="s">
        <v>31</v>
      </c>
      <c r="E4352" t="s">
        <v>98</v>
      </c>
      <c r="F4352" t="s">
        <v>70</v>
      </c>
      <c r="G4352">
        <v>20</v>
      </c>
      <c r="H4352" t="s">
        <v>71</v>
      </c>
      <c r="I4352" t="s">
        <v>72</v>
      </c>
      <c r="J4352" t="s">
        <v>73</v>
      </c>
      <c r="K4352" t="s">
        <v>61</v>
      </c>
      <c r="L4352" t="s">
        <v>38</v>
      </c>
      <c r="M4352" t="s">
        <v>63</v>
      </c>
      <c r="N4352" t="s">
        <v>40</v>
      </c>
      <c r="O4352">
        <v>3</v>
      </c>
      <c r="P4352" s="4">
        <v>21789</v>
      </c>
      <c r="Q4352" s="4">
        <v>15906</v>
      </c>
      <c r="R4352" s="3">
        <v>0</v>
      </c>
      <c r="S4352" s="4">
        <v>65367</v>
      </c>
      <c r="T4352" s="4">
        <v>47718</v>
      </c>
      <c r="U4352" s="4">
        <v>17649</v>
      </c>
      <c r="V4352" s="3">
        <v>0.26999862315847445</v>
      </c>
      <c r="W4352" t="s">
        <v>75</v>
      </c>
      <c r="X4352" t="s">
        <v>42</v>
      </c>
      <c r="Y4352" t="s">
        <v>43</v>
      </c>
      <c r="Z4352">
        <v>0</v>
      </c>
      <c r="AA4352" t="s">
        <v>102</v>
      </c>
      <c r="AB4352" t="s">
        <v>189</v>
      </c>
      <c r="AC4352" t="s">
        <v>46</v>
      </c>
      <c r="AD4352">
        <v>2023</v>
      </c>
      <c r="AE4352">
        <v>4</v>
      </c>
      <c r="AF4352" t="s">
        <v>5524</v>
      </c>
      <c r="AG4352" t="s">
        <v>5525</v>
      </c>
      <c r="AH4352" t="s">
        <v>5515</v>
      </c>
      <c r="AI4352" t="s">
        <v>5520</v>
      </c>
    </row>
    <row r="4353" spans="1:35">
      <c r="A4353" t="s">
        <v>4855</v>
      </c>
      <c r="B4353" s="2">
        <v>44973</v>
      </c>
      <c r="C4353" t="s">
        <v>79</v>
      </c>
      <c r="D4353" t="s">
        <v>31</v>
      </c>
      <c r="E4353" t="s">
        <v>111</v>
      </c>
      <c r="F4353" t="s">
        <v>70</v>
      </c>
      <c r="G4353">
        <v>24</v>
      </c>
      <c r="H4353" t="s">
        <v>71</v>
      </c>
      <c r="I4353" t="s">
        <v>72</v>
      </c>
      <c r="J4353" t="s">
        <v>73</v>
      </c>
      <c r="K4353" t="s">
        <v>74</v>
      </c>
      <c r="L4353" t="s">
        <v>52</v>
      </c>
      <c r="M4353" t="s">
        <v>92</v>
      </c>
      <c r="N4353" t="s">
        <v>64</v>
      </c>
      <c r="O4353">
        <v>7</v>
      </c>
      <c r="P4353" s="4">
        <v>8177</v>
      </c>
      <c r="Q4353" s="4">
        <v>5315</v>
      </c>
      <c r="R4353" s="3">
        <v>0.15</v>
      </c>
      <c r="S4353" s="4">
        <v>48653</v>
      </c>
      <c r="T4353" s="4">
        <v>37205</v>
      </c>
      <c r="U4353" s="4">
        <v>11448</v>
      </c>
      <c r="V4353" s="3">
        <v>0.23529895381579757</v>
      </c>
      <c r="W4353" t="s">
        <v>54</v>
      </c>
      <c r="X4353" t="s">
        <v>55</v>
      </c>
      <c r="Y4353" t="s">
        <v>56</v>
      </c>
      <c r="Z4353">
        <v>7</v>
      </c>
      <c r="AA4353" t="s">
        <v>77</v>
      </c>
      <c r="AB4353" t="s">
        <v>66</v>
      </c>
      <c r="AC4353">
        <v>4.0999999999999996</v>
      </c>
      <c r="AD4353">
        <v>2023</v>
      </c>
      <c r="AE4353">
        <v>2</v>
      </c>
      <c r="AF4353" t="s">
        <v>5527</v>
      </c>
      <c r="AG4353" t="s">
        <v>5528</v>
      </c>
      <c r="AH4353" t="s">
        <v>5522</v>
      </c>
      <c r="AI4353" t="s">
        <v>5520</v>
      </c>
    </row>
    <row r="4354" spans="1:35">
      <c r="A4354" t="s">
        <v>4856</v>
      </c>
      <c r="B4354" s="2">
        <v>45315</v>
      </c>
      <c r="C4354" t="s">
        <v>1833</v>
      </c>
      <c r="D4354" t="s">
        <v>31</v>
      </c>
      <c r="E4354" t="s">
        <v>119</v>
      </c>
      <c r="F4354" t="s">
        <v>70</v>
      </c>
      <c r="G4354">
        <v>18</v>
      </c>
      <c r="H4354" t="s">
        <v>153</v>
      </c>
      <c r="I4354" t="s">
        <v>154</v>
      </c>
      <c r="J4354" t="s">
        <v>36</v>
      </c>
      <c r="K4354" t="s">
        <v>116</v>
      </c>
      <c r="L4354" t="s">
        <v>142</v>
      </c>
      <c r="M4354" t="s">
        <v>63</v>
      </c>
      <c r="N4354" t="s">
        <v>53</v>
      </c>
      <c r="O4354">
        <v>7</v>
      </c>
      <c r="P4354" s="4">
        <v>2692</v>
      </c>
      <c r="Q4354" s="4">
        <v>1669</v>
      </c>
      <c r="R4354" s="3">
        <v>0.05</v>
      </c>
      <c r="S4354" s="4">
        <v>17902</v>
      </c>
      <c r="T4354" s="4">
        <v>11683</v>
      </c>
      <c r="U4354" s="4">
        <v>6219</v>
      </c>
      <c r="V4354" s="3">
        <v>0.34739135292146128</v>
      </c>
      <c r="W4354" t="s">
        <v>41</v>
      </c>
      <c r="X4354" t="s">
        <v>42</v>
      </c>
      <c r="Y4354" t="s">
        <v>56</v>
      </c>
      <c r="Z4354">
        <v>6</v>
      </c>
      <c r="AA4354" t="s">
        <v>229</v>
      </c>
      <c r="AB4354" t="s">
        <v>132</v>
      </c>
      <c r="AC4354">
        <v>5</v>
      </c>
      <c r="AD4354">
        <v>2024</v>
      </c>
      <c r="AE4354">
        <v>1</v>
      </c>
      <c r="AF4354" t="s">
        <v>5532</v>
      </c>
      <c r="AG4354" t="s">
        <v>5528</v>
      </c>
      <c r="AH4354" t="s">
        <v>5519</v>
      </c>
      <c r="AI4354" t="s">
        <v>5520</v>
      </c>
    </row>
    <row r="4355" spans="1:35">
      <c r="A4355" t="s">
        <v>4857</v>
      </c>
      <c r="B4355" s="2">
        <v>45471</v>
      </c>
      <c r="C4355" t="s">
        <v>375</v>
      </c>
      <c r="D4355" t="s">
        <v>49</v>
      </c>
      <c r="E4355" t="s">
        <v>69</v>
      </c>
      <c r="F4355" t="s">
        <v>70</v>
      </c>
      <c r="G4355">
        <v>41</v>
      </c>
      <c r="H4355" t="s">
        <v>146</v>
      </c>
      <c r="I4355" t="s">
        <v>147</v>
      </c>
      <c r="J4355" t="s">
        <v>36</v>
      </c>
      <c r="K4355" t="s">
        <v>199</v>
      </c>
      <c r="L4355" t="s">
        <v>101</v>
      </c>
      <c r="M4355" t="s">
        <v>92</v>
      </c>
      <c r="N4355" t="s">
        <v>93</v>
      </c>
      <c r="O4355">
        <v>5</v>
      </c>
      <c r="P4355" s="4">
        <v>7801</v>
      </c>
      <c r="Q4355" s="4">
        <v>5461</v>
      </c>
      <c r="R4355" s="3">
        <v>0.2</v>
      </c>
      <c r="S4355" s="4">
        <v>31204</v>
      </c>
      <c r="T4355" s="4">
        <v>27305</v>
      </c>
      <c r="U4355" s="4">
        <v>3899</v>
      </c>
      <c r="V4355" s="3">
        <v>0.12495192923984104</v>
      </c>
      <c r="W4355" t="s">
        <v>84</v>
      </c>
      <c r="X4355" t="s">
        <v>76</v>
      </c>
      <c r="Y4355" t="s">
        <v>56</v>
      </c>
      <c r="Z4355">
        <v>7</v>
      </c>
      <c r="AA4355" t="s">
        <v>143</v>
      </c>
      <c r="AB4355" t="s">
        <v>95</v>
      </c>
      <c r="AC4355">
        <v>3.8</v>
      </c>
      <c r="AD4355">
        <v>2024</v>
      </c>
      <c r="AE4355">
        <v>6</v>
      </c>
      <c r="AF4355" t="s">
        <v>5530</v>
      </c>
      <c r="AG4355" t="s">
        <v>5525</v>
      </c>
      <c r="AH4355" t="s">
        <v>5522</v>
      </c>
      <c r="AI4355" t="s">
        <v>5526</v>
      </c>
    </row>
    <row r="4356" spans="1:35">
      <c r="A4356" t="s">
        <v>4858</v>
      </c>
      <c r="B4356" s="2">
        <v>45604</v>
      </c>
      <c r="C4356" t="s">
        <v>410</v>
      </c>
      <c r="D4356" t="s">
        <v>31</v>
      </c>
      <c r="E4356" t="s">
        <v>50</v>
      </c>
      <c r="F4356" t="s">
        <v>33</v>
      </c>
      <c r="G4356">
        <v>19</v>
      </c>
      <c r="H4356" t="s">
        <v>105</v>
      </c>
      <c r="I4356" t="s">
        <v>89</v>
      </c>
      <c r="J4356" t="s">
        <v>82</v>
      </c>
      <c r="K4356" t="s">
        <v>90</v>
      </c>
      <c r="L4356" t="s">
        <v>155</v>
      </c>
      <c r="M4356" t="s">
        <v>107</v>
      </c>
      <c r="N4356" t="s">
        <v>64</v>
      </c>
      <c r="O4356">
        <v>5</v>
      </c>
      <c r="P4356" s="4">
        <v>21287</v>
      </c>
      <c r="Q4356" s="4">
        <v>15752</v>
      </c>
      <c r="R4356" s="3">
        <v>0.15</v>
      </c>
      <c r="S4356" s="4">
        <v>90470</v>
      </c>
      <c r="T4356" s="4">
        <v>78760</v>
      </c>
      <c r="U4356" s="4">
        <v>11710</v>
      </c>
      <c r="V4356" s="3">
        <v>0.12943517188018128</v>
      </c>
      <c r="W4356" t="s">
        <v>41</v>
      </c>
      <c r="X4356" t="s">
        <v>55</v>
      </c>
      <c r="Y4356" t="s">
        <v>56</v>
      </c>
      <c r="Z4356">
        <v>3</v>
      </c>
      <c r="AA4356" t="s">
        <v>185</v>
      </c>
      <c r="AB4356" t="s">
        <v>66</v>
      </c>
      <c r="AC4356">
        <v>3</v>
      </c>
      <c r="AD4356">
        <v>2024</v>
      </c>
      <c r="AE4356">
        <v>11</v>
      </c>
      <c r="AF4356" t="s">
        <v>5535</v>
      </c>
      <c r="AG4356" t="s">
        <v>5518</v>
      </c>
      <c r="AH4356" t="s">
        <v>5515</v>
      </c>
      <c r="AI4356" t="s">
        <v>5520</v>
      </c>
    </row>
    <row r="4357" spans="1:35">
      <c r="A4357" t="s">
        <v>4859</v>
      </c>
      <c r="B4357" s="2">
        <v>45081</v>
      </c>
      <c r="C4357" t="s">
        <v>1252</v>
      </c>
      <c r="D4357" t="s">
        <v>31</v>
      </c>
      <c r="E4357" t="s">
        <v>50</v>
      </c>
      <c r="F4357" t="s">
        <v>33</v>
      </c>
      <c r="G4357">
        <v>55</v>
      </c>
      <c r="H4357" t="s">
        <v>99</v>
      </c>
      <c r="I4357" t="s">
        <v>99</v>
      </c>
      <c r="J4357" t="s">
        <v>100</v>
      </c>
      <c r="K4357" t="s">
        <v>179</v>
      </c>
      <c r="L4357" t="s">
        <v>112</v>
      </c>
      <c r="M4357" t="s">
        <v>63</v>
      </c>
      <c r="N4357" t="s">
        <v>113</v>
      </c>
      <c r="O4357">
        <v>6</v>
      </c>
      <c r="P4357" s="4">
        <v>22069</v>
      </c>
      <c r="Q4357" s="4">
        <v>12579</v>
      </c>
      <c r="R4357" s="3">
        <v>0.1</v>
      </c>
      <c r="S4357" s="4">
        <v>119173</v>
      </c>
      <c r="T4357" s="4">
        <v>75474</v>
      </c>
      <c r="U4357" s="4">
        <v>43699</v>
      </c>
      <c r="V4357" s="3">
        <v>0.36668540692942192</v>
      </c>
      <c r="W4357" t="s">
        <v>84</v>
      </c>
      <c r="X4357" t="s">
        <v>76</v>
      </c>
      <c r="Y4357" t="s">
        <v>156</v>
      </c>
      <c r="Z4357">
        <v>0</v>
      </c>
      <c r="AA4357" t="s">
        <v>65</v>
      </c>
      <c r="AB4357" t="s">
        <v>121</v>
      </c>
      <c r="AC4357">
        <v>2.5</v>
      </c>
      <c r="AD4357">
        <v>2023</v>
      </c>
      <c r="AE4357">
        <v>6</v>
      </c>
      <c r="AF4357" t="s">
        <v>5530</v>
      </c>
      <c r="AG4357" t="s">
        <v>5525</v>
      </c>
      <c r="AH4357" t="s">
        <v>5515</v>
      </c>
      <c r="AI4357" t="s">
        <v>5523</v>
      </c>
    </row>
    <row r="4358" spans="1:35">
      <c r="A4358" t="s">
        <v>4860</v>
      </c>
      <c r="B4358" s="2">
        <v>45384</v>
      </c>
      <c r="C4358" t="s">
        <v>1023</v>
      </c>
      <c r="D4358" t="s">
        <v>31</v>
      </c>
      <c r="E4358" t="s">
        <v>98</v>
      </c>
      <c r="F4358" t="s">
        <v>70</v>
      </c>
      <c r="G4358">
        <v>54</v>
      </c>
      <c r="H4358" t="s">
        <v>71</v>
      </c>
      <c r="I4358" t="s">
        <v>72</v>
      </c>
      <c r="J4358" t="s">
        <v>73</v>
      </c>
      <c r="K4358" t="s">
        <v>323</v>
      </c>
      <c r="L4358" t="s">
        <v>155</v>
      </c>
      <c r="M4358" t="s">
        <v>92</v>
      </c>
      <c r="N4358" t="s">
        <v>126</v>
      </c>
      <c r="O4358">
        <v>6</v>
      </c>
      <c r="P4358" s="4">
        <v>6864</v>
      </c>
      <c r="Q4358" s="4">
        <v>4050</v>
      </c>
      <c r="R4358" s="3">
        <v>0.1</v>
      </c>
      <c r="S4358" s="4">
        <v>37066</v>
      </c>
      <c r="T4358" s="4">
        <v>24300</v>
      </c>
      <c r="U4358" s="4">
        <v>12766</v>
      </c>
      <c r="V4358" s="3">
        <v>0.34441266929261316</v>
      </c>
      <c r="W4358" t="s">
        <v>75</v>
      </c>
      <c r="X4358" t="s">
        <v>42</v>
      </c>
      <c r="Y4358" t="s">
        <v>56</v>
      </c>
      <c r="Z4358">
        <v>4</v>
      </c>
      <c r="AA4358" t="s">
        <v>57</v>
      </c>
      <c r="AB4358" t="s">
        <v>194</v>
      </c>
      <c r="AC4358">
        <v>4.5999999999999996</v>
      </c>
      <c r="AD4358">
        <v>2024</v>
      </c>
      <c r="AE4358">
        <v>4</v>
      </c>
      <c r="AF4358" t="s">
        <v>5524</v>
      </c>
      <c r="AG4358" t="s">
        <v>5525</v>
      </c>
      <c r="AH4358" t="s">
        <v>5522</v>
      </c>
      <c r="AI4358" t="s">
        <v>5523</v>
      </c>
    </row>
    <row r="4359" spans="1:35">
      <c r="A4359" t="s">
        <v>4861</v>
      </c>
      <c r="B4359" s="2">
        <v>45169</v>
      </c>
      <c r="C4359" t="s">
        <v>389</v>
      </c>
      <c r="D4359" t="s">
        <v>31</v>
      </c>
      <c r="E4359" t="s">
        <v>135</v>
      </c>
      <c r="F4359" t="s">
        <v>33</v>
      </c>
      <c r="G4359">
        <v>31</v>
      </c>
      <c r="H4359" t="s">
        <v>71</v>
      </c>
      <c r="I4359" t="s">
        <v>72</v>
      </c>
      <c r="J4359" t="s">
        <v>73</v>
      </c>
      <c r="K4359" t="s">
        <v>192</v>
      </c>
      <c r="L4359" t="s">
        <v>112</v>
      </c>
      <c r="M4359" t="s">
        <v>83</v>
      </c>
      <c r="N4359" t="s">
        <v>113</v>
      </c>
      <c r="O4359">
        <v>4</v>
      </c>
      <c r="P4359" s="4">
        <v>6354</v>
      </c>
      <c r="Q4359" s="4">
        <v>5020</v>
      </c>
      <c r="R4359" s="3">
        <v>0.15</v>
      </c>
      <c r="S4359" s="4">
        <v>21604</v>
      </c>
      <c r="T4359" s="4">
        <v>20080</v>
      </c>
      <c r="U4359" s="4">
        <v>1524</v>
      </c>
      <c r="V4359" s="3">
        <v>7.0542492131086834E-2</v>
      </c>
      <c r="W4359" t="s">
        <v>54</v>
      </c>
      <c r="X4359" t="s">
        <v>55</v>
      </c>
      <c r="Y4359" t="s">
        <v>43</v>
      </c>
      <c r="Z4359">
        <v>0</v>
      </c>
      <c r="AA4359" t="s">
        <v>220</v>
      </c>
      <c r="AB4359" t="s">
        <v>194</v>
      </c>
      <c r="AC4359" t="s">
        <v>46</v>
      </c>
      <c r="AD4359">
        <v>2023</v>
      </c>
      <c r="AE4359">
        <v>8</v>
      </c>
      <c r="AF4359" t="s">
        <v>5513</v>
      </c>
      <c r="AG4359" t="s">
        <v>5514</v>
      </c>
      <c r="AH4359" t="s">
        <v>5522</v>
      </c>
      <c r="AI4359" t="s">
        <v>5516</v>
      </c>
    </row>
    <row r="4360" spans="1:35">
      <c r="A4360" t="s">
        <v>4862</v>
      </c>
      <c r="B4360" s="2">
        <v>45639</v>
      </c>
      <c r="C4360" t="s">
        <v>786</v>
      </c>
      <c r="D4360" t="s">
        <v>49</v>
      </c>
      <c r="E4360" t="s">
        <v>32</v>
      </c>
      <c r="F4360" t="s">
        <v>33</v>
      </c>
      <c r="G4360">
        <v>28</v>
      </c>
      <c r="H4360" t="s">
        <v>153</v>
      </c>
      <c r="I4360" t="s">
        <v>154</v>
      </c>
      <c r="J4360" t="s">
        <v>36</v>
      </c>
      <c r="K4360" t="s">
        <v>225</v>
      </c>
      <c r="L4360" t="s">
        <v>155</v>
      </c>
      <c r="M4360" t="s">
        <v>92</v>
      </c>
      <c r="N4360" t="s">
        <v>126</v>
      </c>
      <c r="O4360">
        <v>7</v>
      </c>
      <c r="P4360" s="4">
        <v>3617</v>
      </c>
      <c r="Q4360" s="4">
        <v>2098</v>
      </c>
      <c r="R4360" s="3">
        <v>0.1</v>
      </c>
      <c r="S4360" s="4">
        <v>22787</v>
      </c>
      <c r="T4360" s="4">
        <v>14686</v>
      </c>
      <c r="U4360" s="4">
        <v>8101</v>
      </c>
      <c r="V4360" s="3">
        <v>0.35550972045464518</v>
      </c>
      <c r="W4360" t="s">
        <v>84</v>
      </c>
      <c r="X4360" t="s">
        <v>76</v>
      </c>
      <c r="Y4360" t="s">
        <v>56</v>
      </c>
      <c r="Z4360">
        <v>3</v>
      </c>
      <c r="AA4360" t="s">
        <v>57</v>
      </c>
      <c r="AB4360" t="s">
        <v>132</v>
      </c>
      <c r="AC4360">
        <v>4.5999999999999996</v>
      </c>
      <c r="AD4360">
        <v>2024</v>
      </c>
      <c r="AE4360">
        <v>12</v>
      </c>
      <c r="AF4360" t="s">
        <v>5521</v>
      </c>
      <c r="AG4360" t="s">
        <v>5518</v>
      </c>
      <c r="AH4360" t="s">
        <v>5522</v>
      </c>
      <c r="AI4360" t="s">
        <v>5516</v>
      </c>
    </row>
    <row r="4361" spans="1:35">
      <c r="A4361" t="s">
        <v>4863</v>
      </c>
      <c r="B4361" s="2">
        <v>44985</v>
      </c>
      <c r="C4361" t="s">
        <v>478</v>
      </c>
      <c r="D4361" t="s">
        <v>49</v>
      </c>
      <c r="E4361" t="s">
        <v>69</v>
      </c>
      <c r="F4361" t="s">
        <v>70</v>
      </c>
      <c r="G4361">
        <v>30</v>
      </c>
      <c r="H4361" t="s">
        <v>153</v>
      </c>
      <c r="I4361" t="s">
        <v>154</v>
      </c>
      <c r="J4361" t="s">
        <v>36</v>
      </c>
      <c r="K4361" t="s">
        <v>323</v>
      </c>
      <c r="L4361" t="s">
        <v>38</v>
      </c>
      <c r="M4361" t="s">
        <v>92</v>
      </c>
      <c r="N4361" t="s">
        <v>113</v>
      </c>
      <c r="O4361">
        <v>2</v>
      </c>
      <c r="P4361" s="4">
        <v>435</v>
      </c>
      <c r="Q4361" s="4">
        <v>348</v>
      </c>
      <c r="R4361" s="3">
        <v>0.2</v>
      </c>
      <c r="S4361" s="4">
        <v>696</v>
      </c>
      <c r="T4361" s="4">
        <v>696</v>
      </c>
      <c r="U4361" s="4">
        <v>0</v>
      </c>
      <c r="V4361" s="3">
        <v>0</v>
      </c>
      <c r="W4361" t="s">
        <v>41</v>
      </c>
      <c r="X4361" t="s">
        <v>42</v>
      </c>
      <c r="Y4361" t="s">
        <v>56</v>
      </c>
      <c r="Z4361">
        <v>6</v>
      </c>
      <c r="AA4361" t="s">
        <v>108</v>
      </c>
      <c r="AB4361" t="s">
        <v>66</v>
      </c>
      <c r="AC4361">
        <v>4.9000000000000004</v>
      </c>
      <c r="AD4361">
        <v>2023</v>
      </c>
      <c r="AE4361">
        <v>2</v>
      </c>
      <c r="AF4361" t="s">
        <v>5527</v>
      </c>
      <c r="AG4361" t="s">
        <v>5528</v>
      </c>
      <c r="AH4361" t="s">
        <v>5519</v>
      </c>
      <c r="AI4361" t="s">
        <v>5516</v>
      </c>
    </row>
    <row r="4362" spans="1:35">
      <c r="A4362" t="s">
        <v>4864</v>
      </c>
      <c r="B4362" s="2">
        <v>45406</v>
      </c>
      <c r="C4362" t="s">
        <v>910</v>
      </c>
      <c r="D4362" t="s">
        <v>49</v>
      </c>
      <c r="E4362" t="s">
        <v>60</v>
      </c>
      <c r="F4362" t="s">
        <v>70</v>
      </c>
      <c r="G4362">
        <v>27</v>
      </c>
      <c r="H4362" t="s">
        <v>153</v>
      </c>
      <c r="I4362" t="s">
        <v>154</v>
      </c>
      <c r="J4362" t="s">
        <v>36</v>
      </c>
      <c r="K4362" t="s">
        <v>291</v>
      </c>
      <c r="L4362" t="s">
        <v>155</v>
      </c>
      <c r="M4362" t="s">
        <v>83</v>
      </c>
      <c r="N4362" t="s">
        <v>113</v>
      </c>
      <c r="O4362">
        <v>8</v>
      </c>
      <c r="P4362" s="4">
        <v>12142</v>
      </c>
      <c r="Q4362" s="4">
        <v>7164</v>
      </c>
      <c r="R4362" s="3">
        <v>0.1</v>
      </c>
      <c r="S4362" s="4">
        <v>87422</v>
      </c>
      <c r="T4362" s="4">
        <v>57312</v>
      </c>
      <c r="U4362" s="4">
        <v>30110</v>
      </c>
      <c r="V4362" s="3">
        <v>0.34442131271304705</v>
      </c>
      <c r="W4362" t="s">
        <v>41</v>
      </c>
      <c r="X4362" t="s">
        <v>42</v>
      </c>
      <c r="Y4362" t="s">
        <v>56</v>
      </c>
      <c r="Z4362">
        <v>1</v>
      </c>
      <c r="AA4362" t="s">
        <v>220</v>
      </c>
      <c r="AB4362" t="s">
        <v>95</v>
      </c>
      <c r="AC4362">
        <v>3.9</v>
      </c>
      <c r="AD4362">
        <v>2024</v>
      </c>
      <c r="AE4362">
        <v>4</v>
      </c>
      <c r="AF4362" t="s">
        <v>5524</v>
      </c>
      <c r="AG4362" t="s">
        <v>5525</v>
      </c>
      <c r="AH4362" t="s">
        <v>5515</v>
      </c>
      <c r="AI4362" t="s">
        <v>5516</v>
      </c>
    </row>
    <row r="4363" spans="1:35">
      <c r="A4363" t="s">
        <v>4865</v>
      </c>
      <c r="B4363" s="2">
        <v>45369</v>
      </c>
      <c r="C4363" t="s">
        <v>79</v>
      </c>
      <c r="D4363" t="s">
        <v>31</v>
      </c>
      <c r="E4363" t="s">
        <v>50</v>
      </c>
      <c r="F4363" t="s">
        <v>33</v>
      </c>
      <c r="G4363">
        <v>33</v>
      </c>
      <c r="H4363" t="s">
        <v>88</v>
      </c>
      <c r="I4363" t="s">
        <v>89</v>
      </c>
      <c r="J4363" t="s">
        <v>82</v>
      </c>
      <c r="K4363" t="s">
        <v>61</v>
      </c>
      <c r="L4363" t="s">
        <v>137</v>
      </c>
      <c r="M4363" t="s">
        <v>63</v>
      </c>
      <c r="N4363" t="s">
        <v>53</v>
      </c>
      <c r="O4363">
        <v>3</v>
      </c>
      <c r="P4363" s="4">
        <v>13330</v>
      </c>
      <c r="Q4363" s="4">
        <v>7465</v>
      </c>
      <c r="R4363" s="3">
        <v>0.15</v>
      </c>
      <c r="S4363" s="4">
        <v>33992</v>
      </c>
      <c r="T4363" s="4">
        <v>22395</v>
      </c>
      <c r="U4363" s="4">
        <v>11597</v>
      </c>
      <c r="V4363" s="3">
        <v>0.341168510237703</v>
      </c>
      <c r="W4363" t="s">
        <v>75</v>
      </c>
      <c r="X4363" t="s">
        <v>76</v>
      </c>
      <c r="Y4363" t="s">
        <v>56</v>
      </c>
      <c r="Z4363">
        <v>5</v>
      </c>
      <c r="AA4363" t="s">
        <v>185</v>
      </c>
      <c r="AB4363" t="s">
        <v>66</v>
      </c>
      <c r="AC4363">
        <v>4.8</v>
      </c>
      <c r="AD4363">
        <v>2024</v>
      </c>
      <c r="AE4363">
        <v>3</v>
      </c>
      <c r="AF4363" t="s">
        <v>5534</v>
      </c>
      <c r="AG4363" t="s">
        <v>5528</v>
      </c>
      <c r="AH4363" t="s">
        <v>5522</v>
      </c>
      <c r="AI4363" t="s">
        <v>5516</v>
      </c>
    </row>
    <row r="4364" spans="1:35">
      <c r="A4364" t="s">
        <v>4866</v>
      </c>
      <c r="B4364" s="2">
        <v>45333</v>
      </c>
      <c r="C4364" t="s">
        <v>1197</v>
      </c>
      <c r="D4364" t="s">
        <v>49</v>
      </c>
      <c r="E4364" t="s">
        <v>69</v>
      </c>
      <c r="F4364" t="s">
        <v>70</v>
      </c>
      <c r="G4364">
        <v>58</v>
      </c>
      <c r="H4364" t="s">
        <v>99</v>
      </c>
      <c r="I4364" t="s">
        <v>99</v>
      </c>
      <c r="J4364" t="s">
        <v>100</v>
      </c>
      <c r="K4364" t="s">
        <v>116</v>
      </c>
      <c r="L4364" t="s">
        <v>112</v>
      </c>
      <c r="M4364" t="s">
        <v>92</v>
      </c>
      <c r="N4364" t="s">
        <v>113</v>
      </c>
      <c r="O4364">
        <v>1</v>
      </c>
      <c r="P4364" s="4">
        <v>2967</v>
      </c>
      <c r="Q4364" s="4">
        <v>1721</v>
      </c>
      <c r="R4364" s="3">
        <v>0.1</v>
      </c>
      <c r="S4364" s="4">
        <v>2670</v>
      </c>
      <c r="T4364" s="4">
        <v>1721</v>
      </c>
      <c r="U4364" s="4">
        <v>949</v>
      </c>
      <c r="V4364" s="3">
        <v>0.35543071161048689</v>
      </c>
      <c r="W4364" t="s">
        <v>41</v>
      </c>
      <c r="X4364" t="s">
        <v>76</v>
      </c>
      <c r="Y4364" t="s">
        <v>56</v>
      </c>
      <c r="Z4364">
        <v>7</v>
      </c>
      <c r="AA4364" t="s">
        <v>65</v>
      </c>
      <c r="AB4364" t="s">
        <v>45</v>
      </c>
      <c r="AC4364">
        <v>4</v>
      </c>
      <c r="AD4364">
        <v>2024</v>
      </c>
      <c r="AE4364">
        <v>2</v>
      </c>
      <c r="AF4364" t="s">
        <v>5527</v>
      </c>
      <c r="AG4364" t="s">
        <v>5528</v>
      </c>
      <c r="AH4364" t="s">
        <v>5519</v>
      </c>
      <c r="AI4364" t="s">
        <v>5523</v>
      </c>
    </row>
    <row r="4365" spans="1:35">
      <c r="A4365" t="s">
        <v>4867</v>
      </c>
      <c r="B4365" s="2">
        <v>45562</v>
      </c>
      <c r="C4365" t="s">
        <v>406</v>
      </c>
      <c r="D4365" t="s">
        <v>49</v>
      </c>
      <c r="E4365" t="s">
        <v>129</v>
      </c>
      <c r="F4365" t="s">
        <v>33</v>
      </c>
      <c r="G4365">
        <v>24</v>
      </c>
      <c r="H4365" t="s">
        <v>34</v>
      </c>
      <c r="I4365" t="s">
        <v>35</v>
      </c>
      <c r="J4365" t="s">
        <v>36</v>
      </c>
      <c r="K4365" t="s">
        <v>302</v>
      </c>
      <c r="L4365" t="s">
        <v>142</v>
      </c>
      <c r="M4365" t="s">
        <v>92</v>
      </c>
      <c r="N4365" t="s">
        <v>126</v>
      </c>
      <c r="O4365">
        <v>4</v>
      </c>
      <c r="P4365" s="4">
        <v>5387</v>
      </c>
      <c r="Q4365" s="4">
        <v>3879</v>
      </c>
      <c r="R4365" s="3">
        <v>0.1</v>
      </c>
      <c r="S4365" s="4">
        <v>19393</v>
      </c>
      <c r="T4365" s="4">
        <v>15516</v>
      </c>
      <c r="U4365" s="4">
        <v>3877</v>
      </c>
      <c r="V4365" s="3">
        <v>0.19991749600371267</v>
      </c>
      <c r="W4365" t="s">
        <v>84</v>
      </c>
      <c r="X4365" t="s">
        <v>55</v>
      </c>
      <c r="Y4365" t="s">
        <v>56</v>
      </c>
      <c r="Z4365">
        <v>5</v>
      </c>
      <c r="AA4365" t="s">
        <v>185</v>
      </c>
      <c r="AB4365" t="s">
        <v>150</v>
      </c>
      <c r="AC4365">
        <v>3.2</v>
      </c>
      <c r="AD4365">
        <v>2024</v>
      </c>
      <c r="AE4365">
        <v>9</v>
      </c>
      <c r="AF4365" t="s">
        <v>5531</v>
      </c>
      <c r="AG4365" t="s">
        <v>5514</v>
      </c>
      <c r="AH4365" t="s">
        <v>5519</v>
      </c>
      <c r="AI4365" t="s">
        <v>5520</v>
      </c>
    </row>
    <row r="4366" spans="1:35">
      <c r="A4366" t="s">
        <v>4868</v>
      </c>
      <c r="B4366" s="2">
        <v>45152</v>
      </c>
      <c r="C4366" t="s">
        <v>408</v>
      </c>
      <c r="D4366" t="s">
        <v>31</v>
      </c>
      <c r="E4366" t="s">
        <v>124</v>
      </c>
      <c r="F4366" t="s">
        <v>70</v>
      </c>
      <c r="G4366">
        <v>24</v>
      </c>
      <c r="H4366" t="s">
        <v>71</v>
      </c>
      <c r="I4366" t="s">
        <v>72</v>
      </c>
      <c r="J4366" t="s">
        <v>73</v>
      </c>
      <c r="K4366" t="s">
        <v>184</v>
      </c>
      <c r="L4366" t="s">
        <v>137</v>
      </c>
      <c r="M4366" t="s">
        <v>83</v>
      </c>
      <c r="N4366" t="s">
        <v>53</v>
      </c>
      <c r="O4366">
        <v>4</v>
      </c>
      <c r="P4366" s="4">
        <v>18058</v>
      </c>
      <c r="Q4366" s="4">
        <v>14266</v>
      </c>
      <c r="R4366" s="3">
        <v>0</v>
      </c>
      <c r="S4366" s="4">
        <v>72232</v>
      </c>
      <c r="T4366" s="4">
        <v>57064</v>
      </c>
      <c r="U4366" s="4">
        <v>15168</v>
      </c>
      <c r="V4366" s="3">
        <v>0.20999003211872855</v>
      </c>
      <c r="W4366" t="s">
        <v>54</v>
      </c>
      <c r="X4366" t="s">
        <v>55</v>
      </c>
      <c r="Y4366" t="s">
        <v>56</v>
      </c>
      <c r="Z4366">
        <v>1</v>
      </c>
      <c r="AA4366" t="s">
        <v>229</v>
      </c>
      <c r="AB4366" t="s">
        <v>189</v>
      </c>
      <c r="AC4366">
        <v>4</v>
      </c>
      <c r="AD4366">
        <v>2023</v>
      </c>
      <c r="AE4366">
        <v>8</v>
      </c>
      <c r="AF4366" t="s">
        <v>5513</v>
      </c>
      <c r="AG4366" t="s">
        <v>5514</v>
      </c>
      <c r="AH4366" t="s">
        <v>5515</v>
      </c>
      <c r="AI4366" t="s">
        <v>5520</v>
      </c>
    </row>
    <row r="4367" spans="1:35">
      <c r="A4367" t="s">
        <v>4869</v>
      </c>
      <c r="B4367" s="2">
        <v>45199</v>
      </c>
      <c r="C4367" t="s">
        <v>946</v>
      </c>
      <c r="D4367" t="s">
        <v>31</v>
      </c>
      <c r="E4367" t="s">
        <v>111</v>
      </c>
      <c r="F4367" t="s">
        <v>70</v>
      </c>
      <c r="G4367">
        <v>31</v>
      </c>
      <c r="H4367" t="s">
        <v>71</v>
      </c>
      <c r="I4367" t="s">
        <v>72</v>
      </c>
      <c r="J4367" t="s">
        <v>73</v>
      </c>
      <c r="K4367" t="s">
        <v>120</v>
      </c>
      <c r="L4367" t="s">
        <v>38</v>
      </c>
      <c r="M4367" t="s">
        <v>63</v>
      </c>
      <c r="N4367" t="s">
        <v>53</v>
      </c>
      <c r="O4367">
        <v>1</v>
      </c>
      <c r="P4367" s="4">
        <v>23511</v>
      </c>
      <c r="Q4367" s="4">
        <v>18103</v>
      </c>
      <c r="R4367" s="3">
        <v>0.2</v>
      </c>
      <c r="S4367" s="4">
        <v>18809</v>
      </c>
      <c r="T4367" s="4">
        <v>18103</v>
      </c>
      <c r="U4367" s="4">
        <v>706</v>
      </c>
      <c r="V4367" s="3">
        <v>3.7535222499867085E-2</v>
      </c>
      <c r="W4367" t="s">
        <v>75</v>
      </c>
      <c r="X4367" t="s">
        <v>76</v>
      </c>
      <c r="Y4367" t="s">
        <v>156</v>
      </c>
      <c r="Z4367">
        <v>0</v>
      </c>
      <c r="AA4367" t="s">
        <v>185</v>
      </c>
      <c r="AB4367" t="s">
        <v>150</v>
      </c>
      <c r="AC4367">
        <v>1.9</v>
      </c>
      <c r="AD4367">
        <v>2023</v>
      </c>
      <c r="AE4367">
        <v>9</v>
      </c>
      <c r="AF4367" t="s">
        <v>5531</v>
      </c>
      <c r="AG4367" t="s">
        <v>5514</v>
      </c>
      <c r="AH4367" t="s">
        <v>5519</v>
      </c>
      <c r="AI4367" t="s">
        <v>5516</v>
      </c>
    </row>
    <row r="4368" spans="1:35">
      <c r="A4368" t="s">
        <v>4870</v>
      </c>
      <c r="B4368" s="2">
        <v>45374</v>
      </c>
      <c r="C4368" t="s">
        <v>1155</v>
      </c>
      <c r="D4368" t="s">
        <v>31</v>
      </c>
      <c r="E4368" t="s">
        <v>124</v>
      </c>
      <c r="F4368" t="s">
        <v>70</v>
      </c>
      <c r="G4368">
        <v>50</v>
      </c>
      <c r="H4368" t="s">
        <v>105</v>
      </c>
      <c r="I4368" t="s">
        <v>89</v>
      </c>
      <c r="J4368" t="s">
        <v>82</v>
      </c>
      <c r="K4368" t="s">
        <v>337</v>
      </c>
      <c r="L4368" t="s">
        <v>155</v>
      </c>
      <c r="M4368" t="s">
        <v>107</v>
      </c>
      <c r="N4368" t="s">
        <v>40</v>
      </c>
      <c r="O4368">
        <v>2</v>
      </c>
      <c r="P4368" s="4">
        <v>13500</v>
      </c>
      <c r="Q4368" s="4">
        <v>8370</v>
      </c>
      <c r="R4368" s="3">
        <v>0.2</v>
      </c>
      <c r="S4368" s="4">
        <v>21600</v>
      </c>
      <c r="T4368" s="4">
        <v>16740</v>
      </c>
      <c r="U4368" s="4">
        <v>4860</v>
      </c>
      <c r="V4368" s="3">
        <v>0.22500000000000001</v>
      </c>
      <c r="W4368" t="s">
        <v>84</v>
      </c>
      <c r="X4368" t="s">
        <v>42</v>
      </c>
      <c r="Y4368" t="s">
        <v>156</v>
      </c>
      <c r="Z4368">
        <v>0</v>
      </c>
      <c r="AA4368" t="s">
        <v>220</v>
      </c>
      <c r="AB4368" t="s">
        <v>150</v>
      </c>
      <c r="AC4368">
        <v>2</v>
      </c>
      <c r="AD4368">
        <v>2024</v>
      </c>
      <c r="AE4368">
        <v>3</v>
      </c>
      <c r="AF4368" t="s">
        <v>5534</v>
      </c>
      <c r="AG4368" t="s">
        <v>5528</v>
      </c>
      <c r="AH4368" t="s">
        <v>5522</v>
      </c>
      <c r="AI4368" t="s">
        <v>5523</v>
      </c>
    </row>
    <row r="4369" spans="1:35">
      <c r="A4369" t="s">
        <v>4871</v>
      </c>
      <c r="B4369" s="2">
        <v>45086</v>
      </c>
      <c r="C4369" t="s">
        <v>605</v>
      </c>
      <c r="D4369" t="s">
        <v>49</v>
      </c>
      <c r="E4369" t="s">
        <v>32</v>
      </c>
      <c r="F4369" t="s">
        <v>33</v>
      </c>
      <c r="G4369">
        <v>19</v>
      </c>
      <c r="H4369" t="s">
        <v>88</v>
      </c>
      <c r="I4369" t="s">
        <v>89</v>
      </c>
      <c r="J4369" t="s">
        <v>82</v>
      </c>
      <c r="K4369" t="s">
        <v>136</v>
      </c>
      <c r="L4369" t="s">
        <v>142</v>
      </c>
      <c r="M4369" t="s">
        <v>92</v>
      </c>
      <c r="N4369" t="s">
        <v>93</v>
      </c>
      <c r="O4369">
        <v>6</v>
      </c>
      <c r="P4369" s="4">
        <v>22152</v>
      </c>
      <c r="Q4369" s="4">
        <v>17279</v>
      </c>
      <c r="R4369" s="3">
        <v>0.05</v>
      </c>
      <c r="S4369" s="4">
        <v>126266</v>
      </c>
      <c r="T4369" s="4">
        <v>103674</v>
      </c>
      <c r="U4369" s="4">
        <v>22592</v>
      </c>
      <c r="V4369" s="3">
        <v>0.17892385915448339</v>
      </c>
      <c r="W4369" t="s">
        <v>41</v>
      </c>
      <c r="X4369" t="s">
        <v>55</v>
      </c>
      <c r="Y4369" t="s">
        <v>43</v>
      </c>
      <c r="Z4369">
        <v>0</v>
      </c>
      <c r="AA4369" t="s">
        <v>143</v>
      </c>
      <c r="AB4369" t="s">
        <v>189</v>
      </c>
      <c r="AC4369" t="s">
        <v>46</v>
      </c>
      <c r="AD4369">
        <v>2023</v>
      </c>
      <c r="AE4369">
        <v>6</v>
      </c>
      <c r="AF4369" t="s">
        <v>5530</v>
      </c>
      <c r="AG4369" t="s">
        <v>5525</v>
      </c>
      <c r="AH4369" t="s">
        <v>5515</v>
      </c>
      <c r="AI4369" t="s">
        <v>5520</v>
      </c>
    </row>
    <row r="4370" spans="1:35">
      <c r="A4370" t="s">
        <v>4872</v>
      </c>
      <c r="B4370" s="2">
        <v>45351</v>
      </c>
      <c r="C4370" t="s">
        <v>241</v>
      </c>
      <c r="D4370" t="s">
        <v>49</v>
      </c>
      <c r="E4370" t="s">
        <v>124</v>
      </c>
      <c r="F4370" t="s">
        <v>70</v>
      </c>
      <c r="G4370">
        <v>48</v>
      </c>
      <c r="H4370" t="s">
        <v>146</v>
      </c>
      <c r="I4370" t="s">
        <v>147</v>
      </c>
      <c r="J4370" t="s">
        <v>36</v>
      </c>
      <c r="K4370" t="s">
        <v>61</v>
      </c>
      <c r="L4370" t="s">
        <v>91</v>
      </c>
      <c r="M4370" t="s">
        <v>92</v>
      </c>
      <c r="N4370" t="s">
        <v>40</v>
      </c>
      <c r="O4370">
        <v>5</v>
      </c>
      <c r="P4370" s="4">
        <v>3791</v>
      </c>
      <c r="Q4370" s="4">
        <v>3033</v>
      </c>
      <c r="R4370" s="3">
        <v>0.15</v>
      </c>
      <c r="S4370" s="4">
        <v>16112</v>
      </c>
      <c r="T4370" s="4">
        <v>15165</v>
      </c>
      <c r="U4370" s="4">
        <v>947</v>
      </c>
      <c r="V4370" s="3">
        <v>5.8776067527308837E-2</v>
      </c>
      <c r="W4370" t="s">
        <v>84</v>
      </c>
      <c r="X4370" t="s">
        <v>76</v>
      </c>
      <c r="Y4370" t="s">
        <v>156</v>
      </c>
      <c r="Z4370">
        <v>0</v>
      </c>
      <c r="AA4370" t="s">
        <v>185</v>
      </c>
      <c r="AB4370" t="s">
        <v>121</v>
      </c>
      <c r="AC4370">
        <v>2.2999999999999998</v>
      </c>
      <c r="AD4370">
        <v>2024</v>
      </c>
      <c r="AE4370">
        <v>2</v>
      </c>
      <c r="AF4370" t="s">
        <v>5527</v>
      </c>
      <c r="AG4370" t="s">
        <v>5528</v>
      </c>
      <c r="AH4370" t="s">
        <v>5519</v>
      </c>
      <c r="AI4370" t="s">
        <v>5523</v>
      </c>
    </row>
    <row r="4371" spans="1:35">
      <c r="A4371" t="s">
        <v>4873</v>
      </c>
      <c r="B4371" s="2">
        <v>45507</v>
      </c>
      <c r="C4371" t="s">
        <v>602</v>
      </c>
      <c r="D4371" t="s">
        <v>49</v>
      </c>
      <c r="E4371" t="s">
        <v>60</v>
      </c>
      <c r="F4371" t="s">
        <v>70</v>
      </c>
      <c r="G4371">
        <v>24</v>
      </c>
      <c r="H4371" t="s">
        <v>146</v>
      </c>
      <c r="I4371" t="s">
        <v>147</v>
      </c>
      <c r="J4371" t="s">
        <v>36</v>
      </c>
      <c r="K4371" t="s">
        <v>302</v>
      </c>
      <c r="L4371" t="s">
        <v>101</v>
      </c>
      <c r="M4371" t="s">
        <v>39</v>
      </c>
      <c r="N4371" t="s">
        <v>93</v>
      </c>
      <c r="O4371">
        <v>7</v>
      </c>
      <c r="P4371" s="4">
        <v>672</v>
      </c>
      <c r="Q4371" s="4">
        <v>491</v>
      </c>
      <c r="R4371" s="3">
        <v>0.1</v>
      </c>
      <c r="S4371" s="4">
        <v>4234</v>
      </c>
      <c r="T4371" s="4">
        <v>3437</v>
      </c>
      <c r="U4371" s="4">
        <v>797</v>
      </c>
      <c r="V4371" s="3">
        <v>0.1882380727444497</v>
      </c>
      <c r="W4371" t="s">
        <v>75</v>
      </c>
      <c r="X4371" t="s">
        <v>55</v>
      </c>
      <c r="Y4371" t="s">
        <v>56</v>
      </c>
      <c r="Z4371">
        <v>1</v>
      </c>
      <c r="AA4371" t="s">
        <v>94</v>
      </c>
      <c r="AB4371" t="s">
        <v>45</v>
      </c>
      <c r="AC4371">
        <v>4.7</v>
      </c>
      <c r="AD4371">
        <v>2024</v>
      </c>
      <c r="AE4371">
        <v>8</v>
      </c>
      <c r="AF4371" t="s">
        <v>5513</v>
      </c>
      <c r="AG4371" t="s">
        <v>5514</v>
      </c>
      <c r="AH4371" t="s">
        <v>5519</v>
      </c>
      <c r="AI4371" t="s">
        <v>5520</v>
      </c>
    </row>
    <row r="4372" spans="1:35">
      <c r="A4372" t="s">
        <v>4874</v>
      </c>
      <c r="B4372" s="2">
        <v>45597</v>
      </c>
      <c r="C4372" t="s">
        <v>372</v>
      </c>
      <c r="D4372" t="s">
        <v>31</v>
      </c>
      <c r="E4372" t="s">
        <v>119</v>
      </c>
      <c r="F4372" t="s">
        <v>70</v>
      </c>
      <c r="G4372">
        <v>23</v>
      </c>
      <c r="H4372" t="s">
        <v>99</v>
      </c>
      <c r="I4372" t="s">
        <v>99</v>
      </c>
      <c r="J4372" t="s">
        <v>100</v>
      </c>
      <c r="K4372" t="s">
        <v>184</v>
      </c>
      <c r="L4372" t="s">
        <v>38</v>
      </c>
      <c r="M4372" t="s">
        <v>83</v>
      </c>
      <c r="N4372" t="s">
        <v>93</v>
      </c>
      <c r="O4372">
        <v>4</v>
      </c>
      <c r="P4372" s="4">
        <v>17407</v>
      </c>
      <c r="Q4372" s="4">
        <v>13926</v>
      </c>
      <c r="R4372" s="3">
        <v>0.05</v>
      </c>
      <c r="S4372" s="4">
        <v>66147</v>
      </c>
      <c r="T4372" s="4">
        <v>55704</v>
      </c>
      <c r="U4372" s="4">
        <v>10443</v>
      </c>
      <c r="V4372" s="3">
        <v>0.15787564061862217</v>
      </c>
      <c r="W4372" t="s">
        <v>84</v>
      </c>
      <c r="X4372" t="s">
        <v>42</v>
      </c>
      <c r="Y4372" t="s">
        <v>56</v>
      </c>
      <c r="Z4372">
        <v>5</v>
      </c>
      <c r="AA4372" t="s">
        <v>44</v>
      </c>
      <c r="AB4372" t="s">
        <v>95</v>
      </c>
      <c r="AC4372">
        <v>4.7</v>
      </c>
      <c r="AD4372">
        <v>2024</v>
      </c>
      <c r="AE4372">
        <v>11</v>
      </c>
      <c r="AF4372" t="s">
        <v>5535</v>
      </c>
      <c r="AG4372" t="s">
        <v>5518</v>
      </c>
      <c r="AH4372" t="s">
        <v>5515</v>
      </c>
      <c r="AI4372" t="s">
        <v>5520</v>
      </c>
    </row>
    <row r="4373" spans="1:35">
      <c r="A4373" t="s">
        <v>4875</v>
      </c>
      <c r="B4373" s="2">
        <v>45566</v>
      </c>
      <c r="C4373" t="s">
        <v>320</v>
      </c>
      <c r="D4373" t="s">
        <v>31</v>
      </c>
      <c r="E4373" t="s">
        <v>32</v>
      </c>
      <c r="F4373" t="s">
        <v>33</v>
      </c>
      <c r="G4373">
        <v>60</v>
      </c>
      <c r="H4373" t="s">
        <v>71</v>
      </c>
      <c r="I4373" t="s">
        <v>72</v>
      </c>
      <c r="J4373" t="s">
        <v>73</v>
      </c>
      <c r="K4373" t="s">
        <v>184</v>
      </c>
      <c r="L4373" t="s">
        <v>52</v>
      </c>
      <c r="M4373" t="s">
        <v>92</v>
      </c>
      <c r="N4373" t="s">
        <v>40</v>
      </c>
      <c r="O4373">
        <v>3</v>
      </c>
      <c r="P4373" s="4">
        <v>22921</v>
      </c>
      <c r="Q4373" s="4">
        <v>13294</v>
      </c>
      <c r="R4373" s="3">
        <v>0.2</v>
      </c>
      <c r="S4373" s="4">
        <v>55010</v>
      </c>
      <c r="T4373" s="4">
        <v>39882</v>
      </c>
      <c r="U4373" s="4">
        <v>15128</v>
      </c>
      <c r="V4373" s="3">
        <v>0.27500454462824941</v>
      </c>
      <c r="W4373" t="s">
        <v>75</v>
      </c>
      <c r="X4373" t="s">
        <v>55</v>
      </c>
      <c r="Y4373" t="s">
        <v>156</v>
      </c>
      <c r="Z4373">
        <v>0</v>
      </c>
      <c r="AA4373" t="s">
        <v>163</v>
      </c>
      <c r="AB4373" t="s">
        <v>132</v>
      </c>
      <c r="AC4373">
        <v>2.5</v>
      </c>
      <c r="AD4373">
        <v>2024</v>
      </c>
      <c r="AE4373">
        <v>10</v>
      </c>
      <c r="AF4373" t="s">
        <v>5517</v>
      </c>
      <c r="AG4373" t="s">
        <v>5518</v>
      </c>
      <c r="AH4373" t="s">
        <v>5515</v>
      </c>
      <c r="AI4373" t="s">
        <v>5523</v>
      </c>
    </row>
    <row r="4374" spans="1:35">
      <c r="A4374" t="s">
        <v>4876</v>
      </c>
      <c r="B4374" s="2">
        <v>45310</v>
      </c>
      <c r="C4374" t="s">
        <v>488</v>
      </c>
      <c r="D4374" t="s">
        <v>31</v>
      </c>
      <c r="E4374" t="s">
        <v>50</v>
      </c>
      <c r="F4374" t="s">
        <v>33</v>
      </c>
      <c r="G4374">
        <v>53</v>
      </c>
      <c r="H4374" t="s">
        <v>71</v>
      </c>
      <c r="I4374" t="s">
        <v>72</v>
      </c>
      <c r="J4374" t="s">
        <v>73</v>
      </c>
      <c r="K4374" t="s">
        <v>291</v>
      </c>
      <c r="L4374" t="s">
        <v>91</v>
      </c>
      <c r="M4374" t="s">
        <v>83</v>
      </c>
      <c r="N4374" t="s">
        <v>40</v>
      </c>
      <c r="O4374">
        <v>5</v>
      </c>
      <c r="P4374" s="4">
        <v>2925</v>
      </c>
      <c r="Q4374" s="4">
        <v>2018</v>
      </c>
      <c r="R4374" s="3">
        <v>0.15</v>
      </c>
      <c r="S4374" s="4">
        <v>12431</v>
      </c>
      <c r="T4374" s="4">
        <v>10090</v>
      </c>
      <c r="U4374" s="4">
        <v>2341</v>
      </c>
      <c r="V4374" s="3">
        <v>0.18831952377121711</v>
      </c>
      <c r="W4374" t="s">
        <v>84</v>
      </c>
      <c r="X4374" t="s">
        <v>76</v>
      </c>
      <c r="Y4374" t="s">
        <v>43</v>
      </c>
      <c r="Z4374">
        <v>0</v>
      </c>
      <c r="AA4374" t="s">
        <v>77</v>
      </c>
      <c r="AB4374" t="s">
        <v>45</v>
      </c>
      <c r="AC4374" t="s">
        <v>46</v>
      </c>
      <c r="AD4374">
        <v>2024</v>
      </c>
      <c r="AE4374">
        <v>1</v>
      </c>
      <c r="AF4374" t="s">
        <v>5532</v>
      </c>
      <c r="AG4374" t="s">
        <v>5528</v>
      </c>
      <c r="AH4374" t="s">
        <v>5519</v>
      </c>
      <c r="AI4374" t="s">
        <v>5523</v>
      </c>
    </row>
    <row r="4375" spans="1:35">
      <c r="A4375" t="s">
        <v>4877</v>
      </c>
      <c r="B4375" s="2">
        <v>45142</v>
      </c>
      <c r="C4375" t="s">
        <v>488</v>
      </c>
      <c r="D4375" t="s">
        <v>31</v>
      </c>
      <c r="E4375" t="s">
        <v>135</v>
      </c>
      <c r="F4375" t="s">
        <v>33</v>
      </c>
      <c r="G4375">
        <v>50</v>
      </c>
      <c r="H4375" t="s">
        <v>71</v>
      </c>
      <c r="I4375" t="s">
        <v>72</v>
      </c>
      <c r="J4375" t="s">
        <v>73</v>
      </c>
      <c r="K4375" t="s">
        <v>120</v>
      </c>
      <c r="L4375" t="s">
        <v>142</v>
      </c>
      <c r="M4375" t="s">
        <v>107</v>
      </c>
      <c r="N4375" t="s">
        <v>64</v>
      </c>
      <c r="O4375">
        <v>5</v>
      </c>
      <c r="P4375" s="4">
        <v>23764</v>
      </c>
      <c r="Q4375" s="4">
        <v>18536</v>
      </c>
      <c r="R4375" s="3">
        <v>0</v>
      </c>
      <c r="S4375" s="4">
        <v>118820</v>
      </c>
      <c r="T4375" s="4">
        <v>92680</v>
      </c>
      <c r="U4375" s="4">
        <v>26140</v>
      </c>
      <c r="V4375" s="3">
        <v>0.21999663356337318</v>
      </c>
      <c r="W4375" t="s">
        <v>41</v>
      </c>
      <c r="X4375" t="s">
        <v>76</v>
      </c>
      <c r="Y4375" t="s">
        <v>43</v>
      </c>
      <c r="Z4375">
        <v>0</v>
      </c>
      <c r="AA4375" t="s">
        <v>149</v>
      </c>
      <c r="AB4375" t="s">
        <v>194</v>
      </c>
      <c r="AC4375" t="s">
        <v>46</v>
      </c>
      <c r="AD4375">
        <v>2023</v>
      </c>
      <c r="AE4375">
        <v>8</v>
      </c>
      <c r="AF4375" t="s">
        <v>5513</v>
      </c>
      <c r="AG4375" t="s">
        <v>5514</v>
      </c>
      <c r="AH4375" t="s">
        <v>5515</v>
      </c>
      <c r="AI4375" t="s">
        <v>5523</v>
      </c>
    </row>
    <row r="4376" spans="1:35">
      <c r="A4376" t="s">
        <v>4878</v>
      </c>
      <c r="B4376" s="2">
        <v>45101</v>
      </c>
      <c r="C4376" t="s">
        <v>1672</v>
      </c>
      <c r="D4376" t="s">
        <v>49</v>
      </c>
      <c r="E4376" t="s">
        <v>98</v>
      </c>
      <c r="F4376" t="s">
        <v>70</v>
      </c>
      <c r="G4376">
        <v>44</v>
      </c>
      <c r="H4376" t="s">
        <v>88</v>
      </c>
      <c r="I4376" t="s">
        <v>89</v>
      </c>
      <c r="J4376" t="s">
        <v>82</v>
      </c>
      <c r="K4376" t="s">
        <v>61</v>
      </c>
      <c r="L4376" t="s">
        <v>38</v>
      </c>
      <c r="M4376" t="s">
        <v>92</v>
      </c>
      <c r="N4376" t="s">
        <v>93</v>
      </c>
      <c r="O4376">
        <v>6</v>
      </c>
      <c r="P4376" s="4">
        <v>4187</v>
      </c>
      <c r="Q4376" s="4">
        <v>3308</v>
      </c>
      <c r="R4376" s="3">
        <v>0</v>
      </c>
      <c r="S4376" s="4">
        <v>25122</v>
      </c>
      <c r="T4376" s="4">
        <v>19848</v>
      </c>
      <c r="U4376" s="4">
        <v>5274</v>
      </c>
      <c r="V4376" s="3">
        <v>0.209935514688321</v>
      </c>
      <c r="W4376" t="s">
        <v>54</v>
      </c>
      <c r="X4376" t="s">
        <v>55</v>
      </c>
      <c r="Y4376" t="s">
        <v>56</v>
      </c>
      <c r="Z4376">
        <v>7</v>
      </c>
      <c r="AA4376" t="s">
        <v>77</v>
      </c>
      <c r="AB4376" t="s">
        <v>189</v>
      </c>
      <c r="AC4376">
        <v>3.5</v>
      </c>
      <c r="AD4376">
        <v>2023</v>
      </c>
      <c r="AE4376">
        <v>6</v>
      </c>
      <c r="AF4376" t="s">
        <v>5530</v>
      </c>
      <c r="AG4376" t="s">
        <v>5525</v>
      </c>
      <c r="AH4376" t="s">
        <v>5522</v>
      </c>
      <c r="AI4376" t="s">
        <v>5526</v>
      </c>
    </row>
    <row r="4377" spans="1:35">
      <c r="A4377" t="s">
        <v>4879</v>
      </c>
      <c r="B4377" s="2">
        <v>45485</v>
      </c>
      <c r="C4377" t="s">
        <v>346</v>
      </c>
      <c r="D4377" t="s">
        <v>49</v>
      </c>
      <c r="E4377" t="s">
        <v>69</v>
      </c>
      <c r="F4377" t="s">
        <v>70</v>
      </c>
      <c r="G4377">
        <v>56</v>
      </c>
      <c r="H4377" t="s">
        <v>146</v>
      </c>
      <c r="I4377" t="s">
        <v>147</v>
      </c>
      <c r="J4377" t="s">
        <v>36</v>
      </c>
      <c r="K4377" t="s">
        <v>106</v>
      </c>
      <c r="L4377" t="s">
        <v>38</v>
      </c>
      <c r="M4377" t="s">
        <v>92</v>
      </c>
      <c r="N4377" t="s">
        <v>53</v>
      </c>
      <c r="O4377">
        <v>5</v>
      </c>
      <c r="P4377" s="4">
        <v>2705</v>
      </c>
      <c r="Q4377" s="4">
        <v>2029</v>
      </c>
      <c r="R4377" s="3">
        <v>0.2</v>
      </c>
      <c r="S4377" s="4">
        <v>10820</v>
      </c>
      <c r="T4377" s="4">
        <v>10145</v>
      </c>
      <c r="U4377" s="4">
        <v>675</v>
      </c>
      <c r="V4377" s="3">
        <v>6.2384473197781884E-2</v>
      </c>
      <c r="W4377" t="s">
        <v>75</v>
      </c>
      <c r="X4377" t="s">
        <v>76</v>
      </c>
      <c r="Y4377" t="s">
        <v>56</v>
      </c>
      <c r="Z4377">
        <v>1</v>
      </c>
      <c r="AA4377" t="s">
        <v>226</v>
      </c>
      <c r="AB4377" t="s">
        <v>189</v>
      </c>
      <c r="AC4377">
        <v>4.7</v>
      </c>
      <c r="AD4377">
        <v>2024</v>
      </c>
      <c r="AE4377">
        <v>7</v>
      </c>
      <c r="AF4377" t="s">
        <v>5533</v>
      </c>
      <c r="AG4377" t="s">
        <v>5514</v>
      </c>
      <c r="AH4377" t="s">
        <v>5519</v>
      </c>
      <c r="AI4377" t="s">
        <v>5523</v>
      </c>
    </row>
    <row r="4378" spans="1:35">
      <c r="A4378" t="s">
        <v>4880</v>
      </c>
      <c r="B4378" s="2">
        <v>45538</v>
      </c>
      <c r="C4378" t="s">
        <v>769</v>
      </c>
      <c r="D4378" t="s">
        <v>31</v>
      </c>
      <c r="E4378" t="s">
        <v>135</v>
      </c>
      <c r="F4378" t="s">
        <v>33</v>
      </c>
      <c r="G4378">
        <v>47</v>
      </c>
      <c r="H4378" t="s">
        <v>34</v>
      </c>
      <c r="I4378" t="s">
        <v>35</v>
      </c>
      <c r="J4378" t="s">
        <v>36</v>
      </c>
      <c r="K4378" t="s">
        <v>162</v>
      </c>
      <c r="L4378" t="s">
        <v>131</v>
      </c>
      <c r="M4378" t="s">
        <v>39</v>
      </c>
      <c r="N4378" t="s">
        <v>113</v>
      </c>
      <c r="O4378">
        <v>2</v>
      </c>
      <c r="P4378" s="4">
        <v>18020</v>
      </c>
      <c r="Q4378" s="4">
        <v>14236</v>
      </c>
      <c r="R4378" s="3">
        <v>0</v>
      </c>
      <c r="S4378" s="4">
        <v>36040</v>
      </c>
      <c r="T4378" s="4">
        <v>28472</v>
      </c>
      <c r="U4378" s="4">
        <v>7568</v>
      </c>
      <c r="V4378" s="3">
        <v>0.20998890122086569</v>
      </c>
      <c r="W4378" t="s">
        <v>84</v>
      </c>
      <c r="X4378" t="s">
        <v>42</v>
      </c>
      <c r="Y4378" t="s">
        <v>56</v>
      </c>
      <c r="Z4378">
        <v>2</v>
      </c>
      <c r="AA4378" t="s">
        <v>149</v>
      </c>
      <c r="AB4378" t="s">
        <v>66</v>
      </c>
      <c r="AC4378">
        <v>3.5</v>
      </c>
      <c r="AD4378">
        <v>2024</v>
      </c>
      <c r="AE4378">
        <v>9</v>
      </c>
      <c r="AF4378" t="s">
        <v>5531</v>
      </c>
      <c r="AG4378" t="s">
        <v>5514</v>
      </c>
      <c r="AH4378" t="s">
        <v>5522</v>
      </c>
      <c r="AI4378" t="s">
        <v>5523</v>
      </c>
    </row>
    <row r="4379" spans="1:35">
      <c r="A4379" t="s">
        <v>4881</v>
      </c>
      <c r="B4379" s="2">
        <v>45621</v>
      </c>
      <c r="C4379" t="s">
        <v>687</v>
      </c>
      <c r="D4379" t="s">
        <v>49</v>
      </c>
      <c r="E4379" t="s">
        <v>135</v>
      </c>
      <c r="F4379" t="s">
        <v>33</v>
      </c>
      <c r="G4379">
        <v>41</v>
      </c>
      <c r="H4379" t="s">
        <v>80</v>
      </c>
      <c r="I4379" t="s">
        <v>81</v>
      </c>
      <c r="J4379" t="s">
        <v>82</v>
      </c>
      <c r="K4379" t="s">
        <v>61</v>
      </c>
      <c r="L4379" t="s">
        <v>38</v>
      </c>
      <c r="M4379" t="s">
        <v>92</v>
      </c>
      <c r="N4379" t="s">
        <v>126</v>
      </c>
      <c r="O4379">
        <v>6</v>
      </c>
      <c r="P4379" s="4">
        <v>24004</v>
      </c>
      <c r="Q4379" s="4">
        <v>16083</v>
      </c>
      <c r="R4379" s="3">
        <v>0</v>
      </c>
      <c r="S4379" s="4">
        <v>144024</v>
      </c>
      <c r="T4379" s="4">
        <v>96498</v>
      </c>
      <c r="U4379" s="4">
        <v>47526</v>
      </c>
      <c r="V4379" s="3">
        <v>0.32998666888851858</v>
      </c>
      <c r="W4379" t="s">
        <v>54</v>
      </c>
      <c r="X4379" t="s">
        <v>55</v>
      </c>
      <c r="Y4379" t="s">
        <v>56</v>
      </c>
      <c r="Z4379">
        <v>6</v>
      </c>
      <c r="AA4379" t="s">
        <v>226</v>
      </c>
      <c r="AB4379" t="s">
        <v>150</v>
      </c>
      <c r="AC4379">
        <v>4.7</v>
      </c>
      <c r="AD4379">
        <v>2024</v>
      </c>
      <c r="AE4379">
        <v>11</v>
      </c>
      <c r="AF4379" t="s">
        <v>5535</v>
      </c>
      <c r="AG4379" t="s">
        <v>5518</v>
      </c>
      <c r="AH4379" t="s">
        <v>5515</v>
      </c>
      <c r="AI4379" t="s">
        <v>5526</v>
      </c>
    </row>
    <row r="4380" spans="1:35">
      <c r="A4380" t="s">
        <v>4882</v>
      </c>
      <c r="B4380" s="2">
        <v>45621</v>
      </c>
      <c r="C4380" t="s">
        <v>416</v>
      </c>
      <c r="D4380" t="s">
        <v>31</v>
      </c>
      <c r="E4380" t="s">
        <v>119</v>
      </c>
      <c r="F4380" t="s">
        <v>70</v>
      </c>
      <c r="G4380">
        <v>18</v>
      </c>
      <c r="H4380" t="s">
        <v>146</v>
      </c>
      <c r="I4380" t="s">
        <v>147</v>
      </c>
      <c r="J4380" t="s">
        <v>36</v>
      </c>
      <c r="K4380" t="s">
        <v>225</v>
      </c>
      <c r="L4380" t="s">
        <v>142</v>
      </c>
      <c r="M4380" t="s">
        <v>39</v>
      </c>
      <c r="N4380" t="s">
        <v>126</v>
      </c>
      <c r="O4380">
        <v>1</v>
      </c>
      <c r="P4380" s="4">
        <v>14206</v>
      </c>
      <c r="Q4380" s="4">
        <v>8666</v>
      </c>
      <c r="R4380" s="3">
        <v>0.15</v>
      </c>
      <c r="S4380" s="4">
        <v>12075</v>
      </c>
      <c r="T4380" s="4">
        <v>8666</v>
      </c>
      <c r="U4380" s="4">
        <v>3409</v>
      </c>
      <c r="V4380" s="3">
        <v>0.28231884057971013</v>
      </c>
      <c r="W4380" t="s">
        <v>84</v>
      </c>
      <c r="X4380" t="s">
        <v>42</v>
      </c>
      <c r="Y4380" t="s">
        <v>56</v>
      </c>
      <c r="Z4380">
        <v>2</v>
      </c>
      <c r="AA4380" t="s">
        <v>172</v>
      </c>
      <c r="AB4380" t="s">
        <v>66</v>
      </c>
      <c r="AC4380">
        <v>4.5999999999999996</v>
      </c>
      <c r="AD4380">
        <v>2024</v>
      </c>
      <c r="AE4380">
        <v>11</v>
      </c>
      <c r="AF4380" t="s">
        <v>5535</v>
      </c>
      <c r="AG4380" t="s">
        <v>5518</v>
      </c>
      <c r="AH4380" t="s">
        <v>5519</v>
      </c>
      <c r="AI4380" t="s">
        <v>5520</v>
      </c>
    </row>
    <row r="4381" spans="1:35">
      <c r="A4381" t="s">
        <v>4883</v>
      </c>
      <c r="B4381" s="2">
        <v>45397</v>
      </c>
      <c r="C4381" t="s">
        <v>314</v>
      </c>
      <c r="D4381" t="s">
        <v>49</v>
      </c>
      <c r="E4381" t="s">
        <v>129</v>
      </c>
      <c r="F4381" t="s">
        <v>33</v>
      </c>
      <c r="G4381">
        <v>30</v>
      </c>
      <c r="H4381" t="s">
        <v>146</v>
      </c>
      <c r="I4381" t="s">
        <v>147</v>
      </c>
      <c r="J4381" t="s">
        <v>36</v>
      </c>
      <c r="K4381" t="s">
        <v>337</v>
      </c>
      <c r="L4381" t="s">
        <v>131</v>
      </c>
      <c r="M4381" t="s">
        <v>92</v>
      </c>
      <c r="N4381" t="s">
        <v>93</v>
      </c>
      <c r="O4381">
        <v>8</v>
      </c>
      <c r="P4381" s="4">
        <v>3388</v>
      </c>
      <c r="Q4381" s="4">
        <v>1931</v>
      </c>
      <c r="R4381" s="3">
        <v>0.1</v>
      </c>
      <c r="S4381" s="4">
        <v>24394</v>
      </c>
      <c r="T4381" s="4">
        <v>15448</v>
      </c>
      <c r="U4381" s="4">
        <v>8946</v>
      </c>
      <c r="V4381" s="3">
        <v>0.36672952365335737</v>
      </c>
      <c r="W4381" t="s">
        <v>41</v>
      </c>
      <c r="X4381" t="s">
        <v>42</v>
      </c>
      <c r="Y4381" t="s">
        <v>56</v>
      </c>
      <c r="Z4381">
        <v>6</v>
      </c>
      <c r="AA4381" t="s">
        <v>77</v>
      </c>
      <c r="AB4381" t="s">
        <v>95</v>
      </c>
      <c r="AC4381">
        <v>3.5</v>
      </c>
      <c r="AD4381">
        <v>2024</v>
      </c>
      <c r="AE4381">
        <v>4</v>
      </c>
      <c r="AF4381" t="s">
        <v>5524</v>
      </c>
      <c r="AG4381" t="s">
        <v>5525</v>
      </c>
      <c r="AH4381" t="s">
        <v>5522</v>
      </c>
      <c r="AI4381" t="s">
        <v>5516</v>
      </c>
    </row>
    <row r="4382" spans="1:35">
      <c r="A4382" t="s">
        <v>4884</v>
      </c>
      <c r="B4382" s="2">
        <v>45345</v>
      </c>
      <c r="C4382" t="s">
        <v>468</v>
      </c>
      <c r="D4382" t="s">
        <v>49</v>
      </c>
      <c r="E4382" t="s">
        <v>129</v>
      </c>
      <c r="F4382" t="s">
        <v>33</v>
      </c>
      <c r="G4382">
        <v>20</v>
      </c>
      <c r="H4382" t="s">
        <v>71</v>
      </c>
      <c r="I4382" t="s">
        <v>72</v>
      </c>
      <c r="J4382" t="s">
        <v>73</v>
      </c>
      <c r="K4382" t="s">
        <v>116</v>
      </c>
      <c r="L4382" t="s">
        <v>137</v>
      </c>
      <c r="M4382" t="s">
        <v>107</v>
      </c>
      <c r="N4382" t="s">
        <v>126</v>
      </c>
      <c r="O4382">
        <v>2</v>
      </c>
      <c r="P4382" s="4">
        <v>15760</v>
      </c>
      <c r="Q4382" s="4">
        <v>11662</v>
      </c>
      <c r="R4382" s="3">
        <v>0.2</v>
      </c>
      <c r="S4382" s="4">
        <v>25216</v>
      </c>
      <c r="T4382" s="4">
        <v>23324</v>
      </c>
      <c r="U4382" s="4">
        <v>1892</v>
      </c>
      <c r="V4382" s="3">
        <v>7.5031725888324879E-2</v>
      </c>
      <c r="W4382" t="s">
        <v>41</v>
      </c>
      <c r="X4382" t="s">
        <v>55</v>
      </c>
      <c r="Y4382" t="s">
        <v>56</v>
      </c>
      <c r="Z4382">
        <v>4</v>
      </c>
      <c r="AA4382" t="s">
        <v>149</v>
      </c>
      <c r="AB4382" t="s">
        <v>95</v>
      </c>
      <c r="AC4382">
        <v>4.4000000000000004</v>
      </c>
      <c r="AD4382">
        <v>2024</v>
      </c>
      <c r="AE4382">
        <v>2</v>
      </c>
      <c r="AF4382" t="s">
        <v>5527</v>
      </c>
      <c r="AG4382" t="s">
        <v>5528</v>
      </c>
      <c r="AH4382" t="s">
        <v>5522</v>
      </c>
      <c r="AI4382" t="s">
        <v>5520</v>
      </c>
    </row>
    <row r="4383" spans="1:35">
      <c r="A4383" t="s">
        <v>4885</v>
      </c>
      <c r="B4383" s="2">
        <v>44990</v>
      </c>
      <c r="C4383" t="s">
        <v>481</v>
      </c>
      <c r="D4383" t="s">
        <v>31</v>
      </c>
      <c r="E4383" t="s">
        <v>32</v>
      </c>
      <c r="F4383" t="s">
        <v>33</v>
      </c>
      <c r="G4383">
        <v>53</v>
      </c>
      <c r="H4383" t="s">
        <v>146</v>
      </c>
      <c r="I4383" t="s">
        <v>147</v>
      </c>
      <c r="J4383" t="s">
        <v>36</v>
      </c>
      <c r="K4383" t="s">
        <v>166</v>
      </c>
      <c r="L4383" t="s">
        <v>52</v>
      </c>
      <c r="M4383" t="s">
        <v>107</v>
      </c>
      <c r="N4383" t="s">
        <v>126</v>
      </c>
      <c r="O4383">
        <v>1</v>
      </c>
      <c r="P4383" s="4">
        <v>7758</v>
      </c>
      <c r="Q4383" s="4">
        <v>5819</v>
      </c>
      <c r="R4383" s="3">
        <v>0.1</v>
      </c>
      <c r="S4383" s="4">
        <v>6982</v>
      </c>
      <c r="T4383" s="4">
        <v>5819</v>
      </c>
      <c r="U4383" s="4">
        <v>1163</v>
      </c>
      <c r="V4383" s="3">
        <v>0.16657118304210827</v>
      </c>
      <c r="W4383" t="s">
        <v>41</v>
      </c>
      <c r="X4383" t="s">
        <v>55</v>
      </c>
      <c r="Y4383" t="s">
        <v>156</v>
      </c>
      <c r="Z4383">
        <v>0</v>
      </c>
      <c r="AA4383" t="s">
        <v>77</v>
      </c>
      <c r="AB4383" t="s">
        <v>66</v>
      </c>
      <c r="AC4383">
        <v>1.6</v>
      </c>
      <c r="AD4383">
        <v>2023</v>
      </c>
      <c r="AE4383">
        <v>3</v>
      </c>
      <c r="AF4383" t="s">
        <v>5534</v>
      </c>
      <c r="AG4383" t="s">
        <v>5528</v>
      </c>
      <c r="AH4383" t="s">
        <v>5519</v>
      </c>
      <c r="AI4383" t="s">
        <v>5523</v>
      </c>
    </row>
    <row r="4384" spans="1:35">
      <c r="A4384" t="s">
        <v>4886</v>
      </c>
      <c r="B4384" s="2">
        <v>44988</v>
      </c>
      <c r="C4384" t="s">
        <v>68</v>
      </c>
      <c r="D4384" t="s">
        <v>49</v>
      </c>
      <c r="E4384" t="s">
        <v>119</v>
      </c>
      <c r="F4384" t="s">
        <v>70</v>
      </c>
      <c r="G4384">
        <v>33</v>
      </c>
      <c r="H4384" t="s">
        <v>88</v>
      </c>
      <c r="I4384" t="s">
        <v>89</v>
      </c>
      <c r="J4384" t="s">
        <v>82</v>
      </c>
      <c r="K4384" t="s">
        <v>291</v>
      </c>
      <c r="L4384" t="s">
        <v>155</v>
      </c>
      <c r="M4384" t="s">
        <v>92</v>
      </c>
      <c r="N4384" t="s">
        <v>113</v>
      </c>
      <c r="O4384">
        <v>4</v>
      </c>
      <c r="P4384" s="4">
        <v>14655</v>
      </c>
      <c r="Q4384" s="4">
        <v>10552</v>
      </c>
      <c r="R4384" s="3">
        <v>0.1</v>
      </c>
      <c r="S4384" s="4">
        <v>52758</v>
      </c>
      <c r="T4384" s="4">
        <v>42208</v>
      </c>
      <c r="U4384" s="4">
        <v>10550</v>
      </c>
      <c r="V4384" s="3">
        <v>0.19996967284582434</v>
      </c>
      <c r="W4384" t="s">
        <v>54</v>
      </c>
      <c r="X4384" t="s">
        <v>42</v>
      </c>
      <c r="Y4384" t="s">
        <v>156</v>
      </c>
      <c r="Z4384">
        <v>0</v>
      </c>
      <c r="AA4384" t="s">
        <v>94</v>
      </c>
      <c r="AB4384" t="s">
        <v>95</v>
      </c>
      <c r="AC4384">
        <v>1</v>
      </c>
      <c r="AD4384">
        <v>2023</v>
      </c>
      <c r="AE4384">
        <v>3</v>
      </c>
      <c r="AF4384" t="s">
        <v>5534</v>
      </c>
      <c r="AG4384" t="s">
        <v>5528</v>
      </c>
      <c r="AH4384" t="s">
        <v>5515</v>
      </c>
      <c r="AI4384" t="s">
        <v>5516</v>
      </c>
    </row>
    <row r="4385" spans="1:35">
      <c r="A4385" t="s">
        <v>4887</v>
      </c>
      <c r="B4385" s="2">
        <v>45061</v>
      </c>
      <c r="C4385" t="s">
        <v>48</v>
      </c>
      <c r="D4385" t="s">
        <v>31</v>
      </c>
      <c r="E4385" t="s">
        <v>98</v>
      </c>
      <c r="F4385" t="s">
        <v>70</v>
      </c>
      <c r="G4385">
        <v>34</v>
      </c>
      <c r="H4385" t="s">
        <v>88</v>
      </c>
      <c r="I4385" t="s">
        <v>89</v>
      </c>
      <c r="J4385" t="s">
        <v>82</v>
      </c>
      <c r="K4385" t="s">
        <v>302</v>
      </c>
      <c r="L4385" t="s">
        <v>62</v>
      </c>
      <c r="M4385" t="s">
        <v>107</v>
      </c>
      <c r="N4385" t="s">
        <v>113</v>
      </c>
      <c r="O4385">
        <v>8</v>
      </c>
      <c r="P4385" s="4">
        <v>3655</v>
      </c>
      <c r="Q4385" s="4">
        <v>2303</v>
      </c>
      <c r="R4385" s="3">
        <v>0</v>
      </c>
      <c r="S4385" s="4">
        <v>29240</v>
      </c>
      <c r="T4385" s="4">
        <v>18424</v>
      </c>
      <c r="U4385" s="4">
        <v>10816</v>
      </c>
      <c r="V4385" s="3">
        <v>0.36990424076607387</v>
      </c>
      <c r="W4385" t="s">
        <v>75</v>
      </c>
      <c r="X4385" t="s">
        <v>55</v>
      </c>
      <c r="Y4385" t="s">
        <v>43</v>
      </c>
      <c r="Z4385">
        <v>0</v>
      </c>
      <c r="AA4385" t="s">
        <v>229</v>
      </c>
      <c r="AB4385" t="s">
        <v>45</v>
      </c>
      <c r="AC4385" t="s">
        <v>46</v>
      </c>
      <c r="AD4385">
        <v>2023</v>
      </c>
      <c r="AE4385">
        <v>5</v>
      </c>
      <c r="AF4385" t="s">
        <v>5529</v>
      </c>
      <c r="AG4385" t="s">
        <v>5525</v>
      </c>
      <c r="AH4385" t="s">
        <v>5522</v>
      </c>
      <c r="AI4385" t="s">
        <v>5516</v>
      </c>
    </row>
    <row r="4386" spans="1:35">
      <c r="A4386" t="s">
        <v>4888</v>
      </c>
      <c r="B4386" s="2">
        <v>45458</v>
      </c>
      <c r="C4386" t="s">
        <v>87</v>
      </c>
      <c r="D4386" t="s">
        <v>49</v>
      </c>
      <c r="E4386" t="s">
        <v>170</v>
      </c>
      <c r="F4386" t="s">
        <v>33</v>
      </c>
      <c r="G4386">
        <v>53</v>
      </c>
      <c r="H4386" t="s">
        <v>99</v>
      </c>
      <c r="I4386" t="s">
        <v>99</v>
      </c>
      <c r="J4386" t="s">
        <v>100</v>
      </c>
      <c r="K4386" t="s">
        <v>51</v>
      </c>
      <c r="L4386" t="s">
        <v>112</v>
      </c>
      <c r="M4386" t="s">
        <v>39</v>
      </c>
      <c r="N4386" t="s">
        <v>53</v>
      </c>
      <c r="O4386">
        <v>4</v>
      </c>
      <c r="P4386" s="4">
        <v>11548</v>
      </c>
      <c r="Q4386" s="4">
        <v>6351</v>
      </c>
      <c r="R4386" s="3">
        <v>0.05</v>
      </c>
      <c r="S4386" s="4">
        <v>43882</v>
      </c>
      <c r="T4386" s="4">
        <v>25404</v>
      </c>
      <c r="U4386" s="4">
        <v>18478</v>
      </c>
      <c r="V4386" s="3">
        <v>0.42108381568752562</v>
      </c>
      <c r="W4386" t="s">
        <v>75</v>
      </c>
      <c r="X4386" t="s">
        <v>76</v>
      </c>
      <c r="Y4386" t="s">
        <v>56</v>
      </c>
      <c r="Z4386">
        <v>6</v>
      </c>
      <c r="AA4386" t="s">
        <v>193</v>
      </c>
      <c r="AB4386" t="s">
        <v>132</v>
      </c>
      <c r="AC4386">
        <v>3.6</v>
      </c>
      <c r="AD4386">
        <v>2024</v>
      </c>
      <c r="AE4386">
        <v>6</v>
      </c>
      <c r="AF4386" t="s">
        <v>5530</v>
      </c>
      <c r="AG4386" t="s">
        <v>5525</v>
      </c>
      <c r="AH4386" t="s">
        <v>5522</v>
      </c>
      <c r="AI4386" t="s">
        <v>5523</v>
      </c>
    </row>
    <row r="4387" spans="1:35">
      <c r="A4387" t="s">
        <v>4889</v>
      </c>
      <c r="B4387" s="2">
        <v>45171</v>
      </c>
      <c r="C4387" t="s">
        <v>786</v>
      </c>
      <c r="D4387" t="s">
        <v>31</v>
      </c>
      <c r="E4387" t="s">
        <v>135</v>
      </c>
      <c r="F4387" t="s">
        <v>33</v>
      </c>
      <c r="G4387">
        <v>27</v>
      </c>
      <c r="H4387" t="s">
        <v>88</v>
      </c>
      <c r="I4387" t="s">
        <v>89</v>
      </c>
      <c r="J4387" t="s">
        <v>82</v>
      </c>
      <c r="K4387" t="s">
        <v>166</v>
      </c>
      <c r="L4387" t="s">
        <v>52</v>
      </c>
      <c r="M4387" t="s">
        <v>92</v>
      </c>
      <c r="N4387" t="s">
        <v>40</v>
      </c>
      <c r="O4387">
        <v>2</v>
      </c>
      <c r="P4387" s="4">
        <v>964</v>
      </c>
      <c r="Q4387" s="4">
        <v>762</v>
      </c>
      <c r="R4387" s="3">
        <v>0.2</v>
      </c>
      <c r="S4387" s="4">
        <v>1542</v>
      </c>
      <c r="T4387" s="4">
        <v>1524</v>
      </c>
      <c r="U4387" s="4">
        <v>18</v>
      </c>
      <c r="V4387" s="3">
        <v>1.1673151750972763E-2</v>
      </c>
      <c r="W4387" t="s">
        <v>75</v>
      </c>
      <c r="X4387" t="s">
        <v>55</v>
      </c>
      <c r="Y4387" t="s">
        <v>43</v>
      </c>
      <c r="Z4387">
        <v>0</v>
      </c>
      <c r="AA4387" t="s">
        <v>94</v>
      </c>
      <c r="AB4387" t="s">
        <v>66</v>
      </c>
      <c r="AC4387" t="s">
        <v>46</v>
      </c>
      <c r="AD4387">
        <v>2023</v>
      </c>
      <c r="AE4387">
        <v>9</v>
      </c>
      <c r="AF4387" t="s">
        <v>5531</v>
      </c>
      <c r="AG4387" t="s">
        <v>5514</v>
      </c>
      <c r="AH4387" t="s">
        <v>5519</v>
      </c>
      <c r="AI4387" t="s">
        <v>5516</v>
      </c>
    </row>
    <row r="4388" spans="1:35">
      <c r="A4388" t="s">
        <v>4890</v>
      </c>
      <c r="B4388" s="2">
        <v>45558</v>
      </c>
      <c r="C4388" t="s">
        <v>918</v>
      </c>
      <c r="D4388" t="s">
        <v>49</v>
      </c>
      <c r="E4388" t="s">
        <v>32</v>
      </c>
      <c r="F4388" t="s">
        <v>33</v>
      </c>
      <c r="G4388">
        <v>19</v>
      </c>
      <c r="H4388" t="s">
        <v>146</v>
      </c>
      <c r="I4388" t="s">
        <v>147</v>
      </c>
      <c r="J4388" t="s">
        <v>36</v>
      </c>
      <c r="K4388" t="s">
        <v>184</v>
      </c>
      <c r="L4388" t="s">
        <v>62</v>
      </c>
      <c r="M4388" t="s">
        <v>83</v>
      </c>
      <c r="N4388" t="s">
        <v>64</v>
      </c>
      <c r="O4388">
        <v>5</v>
      </c>
      <c r="P4388" s="4">
        <v>16917</v>
      </c>
      <c r="Q4388" s="4">
        <v>13026</v>
      </c>
      <c r="R4388" s="3">
        <v>0</v>
      </c>
      <c r="S4388" s="4">
        <v>84585</v>
      </c>
      <c r="T4388" s="4">
        <v>65130</v>
      </c>
      <c r="U4388" s="4">
        <v>19455</v>
      </c>
      <c r="V4388" s="3">
        <v>0.23000532009221494</v>
      </c>
      <c r="W4388" t="s">
        <v>84</v>
      </c>
      <c r="X4388" t="s">
        <v>76</v>
      </c>
      <c r="Y4388" t="s">
        <v>56</v>
      </c>
      <c r="Z4388">
        <v>7</v>
      </c>
      <c r="AA4388" t="s">
        <v>57</v>
      </c>
      <c r="AB4388" t="s">
        <v>150</v>
      </c>
      <c r="AC4388">
        <v>4.5999999999999996</v>
      </c>
      <c r="AD4388">
        <v>2024</v>
      </c>
      <c r="AE4388">
        <v>9</v>
      </c>
      <c r="AF4388" t="s">
        <v>5531</v>
      </c>
      <c r="AG4388" t="s">
        <v>5514</v>
      </c>
      <c r="AH4388" t="s">
        <v>5515</v>
      </c>
      <c r="AI4388" t="s">
        <v>5520</v>
      </c>
    </row>
    <row r="4389" spans="1:35">
      <c r="A4389" t="s">
        <v>4891</v>
      </c>
      <c r="B4389" s="2">
        <v>45122</v>
      </c>
      <c r="C4389" t="s">
        <v>1394</v>
      </c>
      <c r="D4389" t="s">
        <v>31</v>
      </c>
      <c r="E4389" t="s">
        <v>111</v>
      </c>
      <c r="F4389" t="s">
        <v>70</v>
      </c>
      <c r="G4389">
        <v>40</v>
      </c>
      <c r="H4389" t="s">
        <v>71</v>
      </c>
      <c r="I4389" t="s">
        <v>72</v>
      </c>
      <c r="J4389" t="s">
        <v>73</v>
      </c>
      <c r="K4389" t="s">
        <v>162</v>
      </c>
      <c r="L4389" t="s">
        <v>155</v>
      </c>
      <c r="M4389" t="s">
        <v>107</v>
      </c>
      <c r="N4389" t="s">
        <v>40</v>
      </c>
      <c r="O4389">
        <v>8</v>
      </c>
      <c r="P4389" s="4">
        <v>9150</v>
      </c>
      <c r="Q4389" s="4">
        <v>7320</v>
      </c>
      <c r="R4389" s="3">
        <v>0</v>
      </c>
      <c r="S4389" s="4">
        <v>73200</v>
      </c>
      <c r="T4389" s="4">
        <v>58560</v>
      </c>
      <c r="U4389" s="4">
        <v>14640</v>
      </c>
      <c r="V4389" s="3">
        <v>0.2</v>
      </c>
      <c r="W4389" t="s">
        <v>54</v>
      </c>
      <c r="X4389" t="s">
        <v>42</v>
      </c>
      <c r="Y4389" t="s">
        <v>56</v>
      </c>
      <c r="Z4389">
        <v>7</v>
      </c>
      <c r="AA4389" t="s">
        <v>65</v>
      </c>
      <c r="AB4389" t="s">
        <v>45</v>
      </c>
      <c r="AC4389">
        <v>4.3</v>
      </c>
      <c r="AD4389">
        <v>2023</v>
      </c>
      <c r="AE4389">
        <v>7</v>
      </c>
      <c r="AF4389" t="s">
        <v>5533</v>
      </c>
      <c r="AG4389" t="s">
        <v>5514</v>
      </c>
      <c r="AH4389" t="s">
        <v>5515</v>
      </c>
      <c r="AI4389" t="s">
        <v>5526</v>
      </c>
    </row>
    <row r="4390" spans="1:35">
      <c r="A4390" t="s">
        <v>4892</v>
      </c>
      <c r="B4390" s="2">
        <v>45584</v>
      </c>
      <c r="C4390" t="s">
        <v>621</v>
      </c>
      <c r="D4390" t="s">
        <v>31</v>
      </c>
      <c r="E4390" t="s">
        <v>111</v>
      </c>
      <c r="F4390" t="s">
        <v>70</v>
      </c>
      <c r="G4390">
        <v>48</v>
      </c>
      <c r="H4390" t="s">
        <v>105</v>
      </c>
      <c r="I4390" t="s">
        <v>89</v>
      </c>
      <c r="J4390" t="s">
        <v>82</v>
      </c>
      <c r="K4390" t="s">
        <v>219</v>
      </c>
      <c r="L4390" t="s">
        <v>101</v>
      </c>
      <c r="M4390" t="s">
        <v>92</v>
      </c>
      <c r="N4390" t="s">
        <v>113</v>
      </c>
      <c r="O4390">
        <v>7</v>
      </c>
      <c r="P4390" s="4">
        <v>2853</v>
      </c>
      <c r="Q4390" s="4">
        <v>1655</v>
      </c>
      <c r="R4390" s="3">
        <v>0.05</v>
      </c>
      <c r="S4390" s="4">
        <v>18972</v>
      </c>
      <c r="T4390" s="4">
        <v>11585</v>
      </c>
      <c r="U4390" s="4">
        <v>7387</v>
      </c>
      <c r="V4390" s="3">
        <v>0.38936327219059669</v>
      </c>
      <c r="W4390" t="s">
        <v>84</v>
      </c>
      <c r="X4390" t="s">
        <v>42</v>
      </c>
      <c r="Y4390" t="s">
        <v>56</v>
      </c>
      <c r="Z4390">
        <v>2</v>
      </c>
      <c r="AA4390" t="s">
        <v>108</v>
      </c>
      <c r="AB4390" t="s">
        <v>95</v>
      </c>
      <c r="AC4390">
        <v>3.7</v>
      </c>
      <c r="AD4390">
        <v>2024</v>
      </c>
      <c r="AE4390">
        <v>10</v>
      </c>
      <c r="AF4390" t="s">
        <v>5517</v>
      </c>
      <c r="AG4390" t="s">
        <v>5518</v>
      </c>
      <c r="AH4390" t="s">
        <v>5519</v>
      </c>
      <c r="AI4390" t="s">
        <v>5523</v>
      </c>
    </row>
    <row r="4391" spans="1:35">
      <c r="A4391" t="s">
        <v>4893</v>
      </c>
      <c r="B4391" s="2">
        <v>45562</v>
      </c>
      <c r="C4391" t="s">
        <v>1710</v>
      </c>
      <c r="D4391" t="s">
        <v>31</v>
      </c>
      <c r="E4391" t="s">
        <v>119</v>
      </c>
      <c r="F4391" t="s">
        <v>70</v>
      </c>
      <c r="G4391">
        <v>43</v>
      </c>
      <c r="H4391" t="s">
        <v>88</v>
      </c>
      <c r="I4391" t="s">
        <v>89</v>
      </c>
      <c r="J4391" t="s">
        <v>82</v>
      </c>
      <c r="K4391" t="s">
        <v>179</v>
      </c>
      <c r="L4391" t="s">
        <v>155</v>
      </c>
      <c r="M4391" t="s">
        <v>107</v>
      </c>
      <c r="N4391" t="s">
        <v>113</v>
      </c>
      <c r="O4391">
        <v>6</v>
      </c>
      <c r="P4391" s="4">
        <v>6019</v>
      </c>
      <c r="Q4391" s="4">
        <v>4213</v>
      </c>
      <c r="R4391" s="3">
        <v>0.05</v>
      </c>
      <c r="S4391" s="4">
        <v>34308</v>
      </c>
      <c r="T4391" s="4">
        <v>25278</v>
      </c>
      <c r="U4391" s="4">
        <v>9030</v>
      </c>
      <c r="V4391" s="3">
        <v>0.26320391745365512</v>
      </c>
      <c r="W4391" t="s">
        <v>75</v>
      </c>
      <c r="X4391" t="s">
        <v>42</v>
      </c>
      <c r="Y4391" t="s">
        <v>56</v>
      </c>
      <c r="Z4391">
        <v>3</v>
      </c>
      <c r="AA4391" t="s">
        <v>193</v>
      </c>
      <c r="AB4391" t="s">
        <v>150</v>
      </c>
      <c r="AC4391">
        <v>3.3</v>
      </c>
      <c r="AD4391">
        <v>2024</v>
      </c>
      <c r="AE4391">
        <v>9</v>
      </c>
      <c r="AF4391" t="s">
        <v>5531</v>
      </c>
      <c r="AG4391" t="s">
        <v>5514</v>
      </c>
      <c r="AH4391" t="s">
        <v>5522</v>
      </c>
      <c r="AI4391" t="s">
        <v>5526</v>
      </c>
    </row>
    <row r="4392" spans="1:35">
      <c r="A4392" t="s">
        <v>4894</v>
      </c>
      <c r="B4392" s="2">
        <v>45245</v>
      </c>
      <c r="C4392" t="s">
        <v>290</v>
      </c>
      <c r="D4392" t="s">
        <v>49</v>
      </c>
      <c r="E4392" t="s">
        <v>124</v>
      </c>
      <c r="F4392" t="s">
        <v>70</v>
      </c>
      <c r="G4392">
        <v>46</v>
      </c>
      <c r="H4392" t="s">
        <v>80</v>
      </c>
      <c r="I4392" t="s">
        <v>81</v>
      </c>
      <c r="J4392" t="s">
        <v>82</v>
      </c>
      <c r="K4392" t="s">
        <v>162</v>
      </c>
      <c r="L4392" t="s">
        <v>52</v>
      </c>
      <c r="M4392" t="s">
        <v>83</v>
      </c>
      <c r="N4392" t="s">
        <v>53</v>
      </c>
      <c r="O4392">
        <v>8</v>
      </c>
      <c r="P4392" s="4">
        <v>7011</v>
      </c>
      <c r="Q4392" s="4">
        <v>4347</v>
      </c>
      <c r="R4392" s="3">
        <v>0</v>
      </c>
      <c r="S4392" s="4">
        <v>56088</v>
      </c>
      <c r="T4392" s="4">
        <v>34776</v>
      </c>
      <c r="U4392" s="4">
        <v>21312</v>
      </c>
      <c r="V4392" s="3">
        <v>0.37997432605905007</v>
      </c>
      <c r="W4392" t="s">
        <v>75</v>
      </c>
      <c r="X4392" t="s">
        <v>55</v>
      </c>
      <c r="Y4392" t="s">
        <v>56</v>
      </c>
      <c r="Z4392">
        <v>7</v>
      </c>
      <c r="AA4392" t="s">
        <v>193</v>
      </c>
      <c r="AB4392" t="s">
        <v>189</v>
      </c>
      <c r="AC4392">
        <v>4.3</v>
      </c>
      <c r="AD4392">
        <v>2023</v>
      </c>
      <c r="AE4392">
        <v>11</v>
      </c>
      <c r="AF4392" t="s">
        <v>5535</v>
      </c>
      <c r="AG4392" t="s">
        <v>5518</v>
      </c>
      <c r="AH4392" t="s">
        <v>5515</v>
      </c>
      <c r="AI4392" t="s">
        <v>5523</v>
      </c>
    </row>
    <row r="4393" spans="1:35">
      <c r="A4393" t="s">
        <v>4895</v>
      </c>
      <c r="B4393" s="2">
        <v>45355</v>
      </c>
      <c r="C4393" t="s">
        <v>464</v>
      </c>
      <c r="D4393" t="s">
        <v>31</v>
      </c>
      <c r="E4393" t="s">
        <v>124</v>
      </c>
      <c r="F4393" t="s">
        <v>70</v>
      </c>
      <c r="G4393">
        <v>37</v>
      </c>
      <c r="H4393" t="s">
        <v>34</v>
      </c>
      <c r="I4393" t="s">
        <v>35</v>
      </c>
      <c r="J4393" t="s">
        <v>36</v>
      </c>
      <c r="K4393" t="s">
        <v>37</v>
      </c>
      <c r="L4393" t="s">
        <v>131</v>
      </c>
      <c r="M4393" t="s">
        <v>92</v>
      </c>
      <c r="N4393" t="s">
        <v>93</v>
      </c>
      <c r="O4393">
        <v>4</v>
      </c>
      <c r="P4393" s="4">
        <v>15503</v>
      </c>
      <c r="Q4393" s="4">
        <v>10852</v>
      </c>
      <c r="R4393" s="3">
        <v>0</v>
      </c>
      <c r="S4393" s="4">
        <v>62012</v>
      </c>
      <c r="T4393" s="4">
        <v>43408</v>
      </c>
      <c r="U4393" s="4">
        <v>18604</v>
      </c>
      <c r="V4393" s="3">
        <v>0.30000645036444556</v>
      </c>
      <c r="W4393" t="s">
        <v>75</v>
      </c>
      <c r="X4393" t="s">
        <v>55</v>
      </c>
      <c r="Y4393" t="s">
        <v>43</v>
      </c>
      <c r="Z4393">
        <v>0</v>
      </c>
      <c r="AA4393" t="s">
        <v>57</v>
      </c>
      <c r="AB4393" t="s">
        <v>121</v>
      </c>
      <c r="AC4393" t="s">
        <v>46</v>
      </c>
      <c r="AD4393">
        <v>2024</v>
      </c>
      <c r="AE4393">
        <v>3</v>
      </c>
      <c r="AF4393" t="s">
        <v>5534</v>
      </c>
      <c r="AG4393" t="s">
        <v>5528</v>
      </c>
      <c r="AH4393" t="s">
        <v>5515</v>
      </c>
      <c r="AI4393" t="s">
        <v>5526</v>
      </c>
    </row>
    <row r="4394" spans="1:35">
      <c r="A4394" t="s">
        <v>4896</v>
      </c>
      <c r="B4394" s="2">
        <v>45125</v>
      </c>
      <c r="C4394" t="s">
        <v>2287</v>
      </c>
      <c r="D4394" t="s">
        <v>31</v>
      </c>
      <c r="E4394" t="s">
        <v>170</v>
      </c>
      <c r="F4394" t="s">
        <v>33</v>
      </c>
      <c r="G4394">
        <v>19</v>
      </c>
      <c r="H4394" t="s">
        <v>88</v>
      </c>
      <c r="I4394" t="s">
        <v>89</v>
      </c>
      <c r="J4394" t="s">
        <v>82</v>
      </c>
      <c r="K4394" t="s">
        <v>136</v>
      </c>
      <c r="L4394" t="s">
        <v>91</v>
      </c>
      <c r="M4394" t="s">
        <v>92</v>
      </c>
      <c r="N4394" t="s">
        <v>40</v>
      </c>
      <c r="O4394">
        <v>8</v>
      </c>
      <c r="P4394" s="4">
        <v>6961</v>
      </c>
      <c r="Q4394" s="4">
        <v>5569</v>
      </c>
      <c r="R4394" s="3">
        <v>0.15</v>
      </c>
      <c r="S4394" s="4">
        <v>47335</v>
      </c>
      <c r="T4394" s="4">
        <v>44552</v>
      </c>
      <c r="U4394" s="4">
        <v>2783</v>
      </c>
      <c r="V4394" s="3">
        <v>5.8793704447026515E-2</v>
      </c>
      <c r="W4394" t="s">
        <v>84</v>
      </c>
      <c r="X4394" t="s">
        <v>76</v>
      </c>
      <c r="Y4394" t="s">
        <v>56</v>
      </c>
      <c r="Z4394">
        <v>2</v>
      </c>
      <c r="AA4394" t="s">
        <v>108</v>
      </c>
      <c r="AB4394" t="s">
        <v>95</v>
      </c>
      <c r="AC4394">
        <v>3.9</v>
      </c>
      <c r="AD4394">
        <v>2023</v>
      </c>
      <c r="AE4394">
        <v>7</v>
      </c>
      <c r="AF4394" t="s">
        <v>5533</v>
      </c>
      <c r="AG4394" t="s">
        <v>5514</v>
      </c>
      <c r="AH4394" t="s">
        <v>5522</v>
      </c>
      <c r="AI4394" t="s">
        <v>5520</v>
      </c>
    </row>
    <row r="4395" spans="1:35">
      <c r="A4395" t="s">
        <v>4897</v>
      </c>
      <c r="B4395" s="2">
        <v>45635</v>
      </c>
      <c r="C4395" t="s">
        <v>139</v>
      </c>
      <c r="D4395" t="s">
        <v>31</v>
      </c>
      <c r="E4395" t="s">
        <v>32</v>
      </c>
      <c r="F4395" t="s">
        <v>33</v>
      </c>
      <c r="G4395">
        <v>53</v>
      </c>
      <c r="H4395" t="s">
        <v>80</v>
      </c>
      <c r="I4395" t="s">
        <v>81</v>
      </c>
      <c r="J4395" t="s">
        <v>82</v>
      </c>
      <c r="K4395" t="s">
        <v>214</v>
      </c>
      <c r="L4395" t="s">
        <v>91</v>
      </c>
      <c r="M4395" t="s">
        <v>107</v>
      </c>
      <c r="N4395" t="s">
        <v>40</v>
      </c>
      <c r="O4395">
        <v>3</v>
      </c>
      <c r="P4395" s="4">
        <v>17887</v>
      </c>
      <c r="Q4395" s="4">
        <v>13058</v>
      </c>
      <c r="R4395" s="3">
        <v>0.15</v>
      </c>
      <c r="S4395" s="4">
        <v>45612</v>
      </c>
      <c r="T4395" s="4">
        <v>39174</v>
      </c>
      <c r="U4395" s="4">
        <v>6438</v>
      </c>
      <c r="V4395" s="3">
        <v>0.14114706656143119</v>
      </c>
      <c r="W4395" t="s">
        <v>75</v>
      </c>
      <c r="X4395" t="s">
        <v>42</v>
      </c>
      <c r="Y4395" t="s">
        <v>156</v>
      </c>
      <c r="Z4395">
        <v>0</v>
      </c>
      <c r="AA4395" t="s">
        <v>149</v>
      </c>
      <c r="AB4395" t="s">
        <v>194</v>
      </c>
      <c r="AC4395">
        <v>1</v>
      </c>
      <c r="AD4395">
        <v>2024</v>
      </c>
      <c r="AE4395">
        <v>12</v>
      </c>
      <c r="AF4395" t="s">
        <v>5521</v>
      </c>
      <c r="AG4395" t="s">
        <v>5518</v>
      </c>
      <c r="AH4395" t="s">
        <v>5522</v>
      </c>
      <c r="AI4395" t="s">
        <v>5523</v>
      </c>
    </row>
    <row r="4396" spans="1:35">
      <c r="A4396" t="s">
        <v>4898</v>
      </c>
      <c r="B4396" s="2">
        <v>45125</v>
      </c>
      <c r="C4396" t="s">
        <v>712</v>
      </c>
      <c r="D4396" t="s">
        <v>49</v>
      </c>
      <c r="E4396" t="s">
        <v>60</v>
      </c>
      <c r="F4396" t="s">
        <v>70</v>
      </c>
      <c r="G4396">
        <v>22</v>
      </c>
      <c r="H4396" t="s">
        <v>153</v>
      </c>
      <c r="I4396" t="s">
        <v>154</v>
      </c>
      <c r="J4396" t="s">
        <v>36</v>
      </c>
      <c r="K4396" t="s">
        <v>368</v>
      </c>
      <c r="L4396" t="s">
        <v>142</v>
      </c>
      <c r="M4396" t="s">
        <v>92</v>
      </c>
      <c r="N4396" t="s">
        <v>93</v>
      </c>
      <c r="O4396">
        <v>8</v>
      </c>
      <c r="P4396" s="4">
        <v>24888</v>
      </c>
      <c r="Q4396" s="4">
        <v>13937</v>
      </c>
      <c r="R4396" s="3">
        <v>0.2</v>
      </c>
      <c r="S4396" s="4">
        <v>159283</v>
      </c>
      <c r="T4396" s="4">
        <v>111496</v>
      </c>
      <c r="U4396" s="4">
        <v>47787</v>
      </c>
      <c r="V4396" s="3">
        <v>0.30001318408116373</v>
      </c>
      <c r="W4396" t="s">
        <v>75</v>
      </c>
      <c r="X4396" t="s">
        <v>55</v>
      </c>
      <c r="Y4396" t="s">
        <v>43</v>
      </c>
      <c r="Z4396">
        <v>0</v>
      </c>
      <c r="AA4396" t="s">
        <v>181</v>
      </c>
      <c r="AB4396" t="s">
        <v>150</v>
      </c>
      <c r="AC4396" t="s">
        <v>46</v>
      </c>
      <c r="AD4396">
        <v>2023</v>
      </c>
      <c r="AE4396">
        <v>7</v>
      </c>
      <c r="AF4396" t="s">
        <v>5533</v>
      </c>
      <c r="AG4396" t="s">
        <v>5514</v>
      </c>
      <c r="AH4396" t="s">
        <v>5515</v>
      </c>
      <c r="AI4396" t="s">
        <v>5520</v>
      </c>
    </row>
    <row r="4397" spans="1:35">
      <c r="A4397" t="s">
        <v>4899</v>
      </c>
      <c r="B4397" s="2">
        <v>44943</v>
      </c>
      <c r="C4397" t="s">
        <v>745</v>
      </c>
      <c r="D4397" t="s">
        <v>31</v>
      </c>
      <c r="E4397" t="s">
        <v>50</v>
      </c>
      <c r="F4397" t="s">
        <v>33</v>
      </c>
      <c r="G4397">
        <v>48</v>
      </c>
      <c r="H4397" t="s">
        <v>34</v>
      </c>
      <c r="I4397" t="s">
        <v>35</v>
      </c>
      <c r="J4397" t="s">
        <v>36</v>
      </c>
      <c r="K4397" t="s">
        <v>37</v>
      </c>
      <c r="L4397" t="s">
        <v>62</v>
      </c>
      <c r="M4397" t="s">
        <v>39</v>
      </c>
      <c r="N4397" t="s">
        <v>113</v>
      </c>
      <c r="O4397">
        <v>7</v>
      </c>
      <c r="P4397" s="4">
        <v>21488</v>
      </c>
      <c r="Q4397" s="4">
        <v>12248</v>
      </c>
      <c r="R4397" s="3">
        <v>0.1</v>
      </c>
      <c r="S4397" s="4">
        <v>135374</v>
      </c>
      <c r="T4397" s="4">
        <v>85736</v>
      </c>
      <c r="U4397" s="4">
        <v>49638</v>
      </c>
      <c r="V4397" s="3">
        <v>0.36667306868379451</v>
      </c>
      <c r="W4397" t="s">
        <v>41</v>
      </c>
      <c r="X4397" t="s">
        <v>42</v>
      </c>
      <c r="Y4397" t="s">
        <v>43</v>
      </c>
      <c r="Z4397">
        <v>0</v>
      </c>
      <c r="AA4397" t="s">
        <v>193</v>
      </c>
      <c r="AB4397" t="s">
        <v>150</v>
      </c>
      <c r="AC4397" t="s">
        <v>46</v>
      </c>
      <c r="AD4397">
        <v>2023</v>
      </c>
      <c r="AE4397">
        <v>1</v>
      </c>
      <c r="AF4397" t="s">
        <v>5532</v>
      </c>
      <c r="AG4397" t="s">
        <v>5528</v>
      </c>
      <c r="AH4397" t="s">
        <v>5515</v>
      </c>
      <c r="AI4397" t="s">
        <v>5523</v>
      </c>
    </row>
    <row r="4398" spans="1:35">
      <c r="A4398" t="s">
        <v>4900</v>
      </c>
      <c r="B4398" s="2">
        <v>45324</v>
      </c>
      <c r="C4398" t="s">
        <v>387</v>
      </c>
      <c r="D4398" t="s">
        <v>49</v>
      </c>
      <c r="E4398" t="s">
        <v>111</v>
      </c>
      <c r="F4398" t="s">
        <v>70</v>
      </c>
      <c r="G4398">
        <v>41</v>
      </c>
      <c r="H4398" t="s">
        <v>99</v>
      </c>
      <c r="I4398" t="s">
        <v>99</v>
      </c>
      <c r="J4398" t="s">
        <v>100</v>
      </c>
      <c r="K4398" t="s">
        <v>130</v>
      </c>
      <c r="L4398" t="s">
        <v>131</v>
      </c>
      <c r="M4398" t="s">
        <v>107</v>
      </c>
      <c r="N4398" t="s">
        <v>40</v>
      </c>
      <c r="O4398">
        <v>6</v>
      </c>
      <c r="P4398" s="4">
        <v>18170</v>
      </c>
      <c r="Q4398" s="4">
        <v>10175</v>
      </c>
      <c r="R4398" s="3">
        <v>0.15</v>
      </c>
      <c r="S4398" s="4">
        <v>92667</v>
      </c>
      <c r="T4398" s="4">
        <v>61050</v>
      </c>
      <c r="U4398" s="4">
        <v>31617</v>
      </c>
      <c r="V4398" s="3">
        <v>0.34118942018194182</v>
      </c>
      <c r="W4398" t="s">
        <v>75</v>
      </c>
      <c r="X4398" t="s">
        <v>76</v>
      </c>
      <c r="Y4398" t="s">
        <v>56</v>
      </c>
      <c r="Z4398">
        <v>3</v>
      </c>
      <c r="AA4398" t="s">
        <v>143</v>
      </c>
      <c r="AB4398" t="s">
        <v>66</v>
      </c>
      <c r="AC4398">
        <v>3.8</v>
      </c>
      <c r="AD4398">
        <v>2024</v>
      </c>
      <c r="AE4398">
        <v>2</v>
      </c>
      <c r="AF4398" t="s">
        <v>5527</v>
      </c>
      <c r="AG4398" t="s">
        <v>5528</v>
      </c>
      <c r="AH4398" t="s">
        <v>5515</v>
      </c>
      <c r="AI4398" t="s">
        <v>5526</v>
      </c>
    </row>
    <row r="4399" spans="1:35">
      <c r="A4399" t="s">
        <v>4901</v>
      </c>
      <c r="B4399" s="2">
        <v>45136</v>
      </c>
      <c r="C4399" t="s">
        <v>900</v>
      </c>
      <c r="D4399" t="s">
        <v>31</v>
      </c>
      <c r="E4399" t="s">
        <v>129</v>
      </c>
      <c r="F4399" t="s">
        <v>33</v>
      </c>
      <c r="G4399">
        <v>44</v>
      </c>
      <c r="H4399" t="s">
        <v>88</v>
      </c>
      <c r="I4399" t="s">
        <v>89</v>
      </c>
      <c r="J4399" t="s">
        <v>82</v>
      </c>
      <c r="K4399" t="s">
        <v>179</v>
      </c>
      <c r="L4399" t="s">
        <v>142</v>
      </c>
      <c r="M4399" t="s">
        <v>107</v>
      </c>
      <c r="N4399" t="s">
        <v>126</v>
      </c>
      <c r="O4399">
        <v>4</v>
      </c>
      <c r="P4399" s="4">
        <v>7282</v>
      </c>
      <c r="Q4399" s="4">
        <v>4515</v>
      </c>
      <c r="R4399" s="3">
        <v>0</v>
      </c>
      <c r="S4399" s="4">
        <v>29128</v>
      </c>
      <c r="T4399" s="4">
        <v>18060</v>
      </c>
      <c r="U4399" s="4">
        <v>11068</v>
      </c>
      <c r="V4399" s="3">
        <v>0.37997802801428177</v>
      </c>
      <c r="W4399" t="s">
        <v>84</v>
      </c>
      <c r="X4399" t="s">
        <v>76</v>
      </c>
      <c r="Y4399" t="s">
        <v>56</v>
      </c>
      <c r="Z4399">
        <v>4</v>
      </c>
      <c r="AA4399" t="s">
        <v>229</v>
      </c>
      <c r="AB4399" t="s">
        <v>66</v>
      </c>
      <c r="AC4399">
        <v>4.3</v>
      </c>
      <c r="AD4399">
        <v>2023</v>
      </c>
      <c r="AE4399">
        <v>7</v>
      </c>
      <c r="AF4399" t="s">
        <v>5533</v>
      </c>
      <c r="AG4399" t="s">
        <v>5514</v>
      </c>
      <c r="AH4399" t="s">
        <v>5522</v>
      </c>
      <c r="AI4399" t="s">
        <v>5526</v>
      </c>
    </row>
    <row r="4400" spans="1:35">
      <c r="A4400" t="s">
        <v>4902</v>
      </c>
      <c r="B4400" s="2">
        <v>44947</v>
      </c>
      <c r="C4400" t="s">
        <v>634</v>
      </c>
      <c r="D4400" t="s">
        <v>49</v>
      </c>
      <c r="E4400" t="s">
        <v>60</v>
      </c>
      <c r="F4400" t="s">
        <v>70</v>
      </c>
      <c r="G4400">
        <v>24</v>
      </c>
      <c r="H4400" t="s">
        <v>99</v>
      </c>
      <c r="I4400" t="s">
        <v>99</v>
      </c>
      <c r="J4400" t="s">
        <v>100</v>
      </c>
      <c r="K4400" t="s">
        <v>323</v>
      </c>
      <c r="L4400" t="s">
        <v>91</v>
      </c>
      <c r="M4400" t="s">
        <v>107</v>
      </c>
      <c r="N4400" t="s">
        <v>40</v>
      </c>
      <c r="O4400">
        <v>5</v>
      </c>
      <c r="P4400" s="4">
        <v>13395</v>
      </c>
      <c r="Q4400" s="4">
        <v>8573</v>
      </c>
      <c r="R4400" s="3">
        <v>0.2</v>
      </c>
      <c r="S4400" s="4">
        <v>53580</v>
      </c>
      <c r="T4400" s="4">
        <v>42865</v>
      </c>
      <c r="U4400" s="4">
        <v>10715</v>
      </c>
      <c r="V4400" s="3">
        <v>0.1999813363195222</v>
      </c>
      <c r="W4400" t="s">
        <v>75</v>
      </c>
      <c r="X4400" t="s">
        <v>76</v>
      </c>
      <c r="Y4400" t="s">
        <v>56</v>
      </c>
      <c r="Z4400">
        <v>5</v>
      </c>
      <c r="AA4400" t="s">
        <v>77</v>
      </c>
      <c r="AB4400" t="s">
        <v>189</v>
      </c>
      <c r="AC4400">
        <v>4.7</v>
      </c>
      <c r="AD4400">
        <v>2023</v>
      </c>
      <c r="AE4400">
        <v>1</v>
      </c>
      <c r="AF4400" t="s">
        <v>5532</v>
      </c>
      <c r="AG4400" t="s">
        <v>5528</v>
      </c>
      <c r="AH4400" t="s">
        <v>5515</v>
      </c>
      <c r="AI4400" t="s">
        <v>5520</v>
      </c>
    </row>
    <row r="4401" spans="1:35">
      <c r="A4401" t="s">
        <v>4903</v>
      </c>
      <c r="B4401" s="2">
        <v>45113</v>
      </c>
      <c r="C4401" t="s">
        <v>447</v>
      </c>
      <c r="D4401" t="s">
        <v>31</v>
      </c>
      <c r="E4401" t="s">
        <v>188</v>
      </c>
      <c r="F4401" t="s">
        <v>33</v>
      </c>
      <c r="G4401">
        <v>31</v>
      </c>
      <c r="H4401" t="s">
        <v>146</v>
      </c>
      <c r="I4401" t="s">
        <v>147</v>
      </c>
      <c r="J4401" t="s">
        <v>36</v>
      </c>
      <c r="K4401" t="s">
        <v>192</v>
      </c>
      <c r="L4401" t="s">
        <v>155</v>
      </c>
      <c r="M4401" t="s">
        <v>83</v>
      </c>
      <c r="N4401" t="s">
        <v>64</v>
      </c>
      <c r="O4401">
        <v>8</v>
      </c>
      <c r="P4401" s="4">
        <v>6918</v>
      </c>
      <c r="Q4401" s="4">
        <v>3874</v>
      </c>
      <c r="R4401" s="3">
        <v>0</v>
      </c>
      <c r="S4401" s="4">
        <v>55344</v>
      </c>
      <c r="T4401" s="4">
        <v>30992</v>
      </c>
      <c r="U4401" s="4">
        <v>24352</v>
      </c>
      <c r="V4401" s="3">
        <v>0.44001156403584851</v>
      </c>
      <c r="W4401" t="s">
        <v>54</v>
      </c>
      <c r="X4401" t="s">
        <v>76</v>
      </c>
      <c r="Y4401" t="s">
        <v>56</v>
      </c>
      <c r="Z4401">
        <v>2</v>
      </c>
      <c r="AA4401" t="s">
        <v>229</v>
      </c>
      <c r="AB4401" t="s">
        <v>121</v>
      </c>
      <c r="AC4401">
        <v>3.2</v>
      </c>
      <c r="AD4401">
        <v>2023</v>
      </c>
      <c r="AE4401">
        <v>7</v>
      </c>
      <c r="AF4401" t="s">
        <v>5533</v>
      </c>
      <c r="AG4401" t="s">
        <v>5514</v>
      </c>
      <c r="AH4401" t="s">
        <v>5515</v>
      </c>
      <c r="AI4401" t="s">
        <v>5516</v>
      </c>
    </row>
    <row r="4402" spans="1:35">
      <c r="A4402" t="s">
        <v>4904</v>
      </c>
      <c r="B4402" s="2">
        <v>45034</v>
      </c>
      <c r="C4402" t="s">
        <v>455</v>
      </c>
      <c r="D4402" t="s">
        <v>31</v>
      </c>
      <c r="E4402" t="s">
        <v>60</v>
      </c>
      <c r="F4402" t="s">
        <v>70</v>
      </c>
      <c r="G4402">
        <v>52</v>
      </c>
      <c r="H4402" t="s">
        <v>153</v>
      </c>
      <c r="I4402" t="s">
        <v>154</v>
      </c>
      <c r="J4402" t="s">
        <v>36</v>
      </c>
      <c r="K4402" t="s">
        <v>199</v>
      </c>
      <c r="L4402" t="s">
        <v>142</v>
      </c>
      <c r="M4402" t="s">
        <v>63</v>
      </c>
      <c r="N4402" t="s">
        <v>113</v>
      </c>
      <c r="O4402">
        <v>5</v>
      </c>
      <c r="P4402" s="4">
        <v>23766</v>
      </c>
      <c r="Q4402" s="4">
        <v>15210</v>
      </c>
      <c r="R4402" s="3">
        <v>0.1</v>
      </c>
      <c r="S4402" s="4">
        <v>106947</v>
      </c>
      <c r="T4402" s="4">
        <v>76050</v>
      </c>
      <c r="U4402" s="4">
        <v>30897</v>
      </c>
      <c r="V4402" s="3">
        <v>0.28890010939998317</v>
      </c>
      <c r="W4402" t="s">
        <v>41</v>
      </c>
      <c r="X4402" t="s">
        <v>76</v>
      </c>
      <c r="Y4402" t="s">
        <v>56</v>
      </c>
      <c r="Z4402">
        <v>1</v>
      </c>
      <c r="AA4402" t="s">
        <v>193</v>
      </c>
      <c r="AB4402" t="s">
        <v>189</v>
      </c>
      <c r="AC4402">
        <v>4.5999999999999996</v>
      </c>
      <c r="AD4402">
        <v>2023</v>
      </c>
      <c r="AE4402">
        <v>4</v>
      </c>
      <c r="AF4402" t="s">
        <v>5524</v>
      </c>
      <c r="AG4402" t="s">
        <v>5525</v>
      </c>
      <c r="AH4402" t="s">
        <v>5515</v>
      </c>
      <c r="AI4402" t="s">
        <v>5523</v>
      </c>
    </row>
    <row r="4403" spans="1:35">
      <c r="A4403" t="s">
        <v>4905</v>
      </c>
      <c r="B4403" s="2">
        <v>45453</v>
      </c>
      <c r="C4403" t="s">
        <v>888</v>
      </c>
      <c r="D4403" t="s">
        <v>49</v>
      </c>
      <c r="E4403" t="s">
        <v>60</v>
      </c>
      <c r="F4403" t="s">
        <v>70</v>
      </c>
      <c r="G4403">
        <v>21</v>
      </c>
      <c r="H4403" t="s">
        <v>146</v>
      </c>
      <c r="I4403" t="s">
        <v>147</v>
      </c>
      <c r="J4403" t="s">
        <v>36</v>
      </c>
      <c r="K4403" t="s">
        <v>269</v>
      </c>
      <c r="L4403" t="s">
        <v>91</v>
      </c>
      <c r="M4403" t="s">
        <v>107</v>
      </c>
      <c r="N4403" t="s">
        <v>126</v>
      </c>
      <c r="O4403">
        <v>8</v>
      </c>
      <c r="P4403" s="4">
        <v>3661</v>
      </c>
      <c r="Q4403" s="4">
        <v>2673</v>
      </c>
      <c r="R4403" s="3">
        <v>0</v>
      </c>
      <c r="S4403" s="4">
        <v>29288</v>
      </c>
      <c r="T4403" s="4">
        <v>21384</v>
      </c>
      <c r="U4403" s="4">
        <v>7904</v>
      </c>
      <c r="V4403" s="3">
        <v>0.26987161977601748</v>
      </c>
      <c r="W4403" t="s">
        <v>84</v>
      </c>
      <c r="X4403" t="s">
        <v>42</v>
      </c>
      <c r="Y4403" t="s">
        <v>56</v>
      </c>
      <c r="Z4403">
        <v>2</v>
      </c>
      <c r="AA4403" t="s">
        <v>181</v>
      </c>
      <c r="AB4403" t="s">
        <v>194</v>
      </c>
      <c r="AC4403">
        <v>3.4</v>
      </c>
      <c r="AD4403">
        <v>2024</v>
      </c>
      <c r="AE4403">
        <v>6</v>
      </c>
      <c r="AF4403" t="s">
        <v>5530</v>
      </c>
      <c r="AG4403" t="s">
        <v>5525</v>
      </c>
      <c r="AH4403" t="s">
        <v>5522</v>
      </c>
      <c r="AI4403" t="s">
        <v>5520</v>
      </c>
    </row>
    <row r="4404" spans="1:35">
      <c r="A4404" t="s">
        <v>4906</v>
      </c>
      <c r="B4404" s="2">
        <v>45425</v>
      </c>
      <c r="C4404" t="s">
        <v>48</v>
      </c>
      <c r="D4404" t="s">
        <v>49</v>
      </c>
      <c r="E4404" t="s">
        <v>135</v>
      </c>
      <c r="F4404" t="s">
        <v>33</v>
      </c>
      <c r="G4404">
        <v>48</v>
      </c>
      <c r="H4404" t="s">
        <v>105</v>
      </c>
      <c r="I4404" t="s">
        <v>89</v>
      </c>
      <c r="J4404" t="s">
        <v>82</v>
      </c>
      <c r="K4404" t="s">
        <v>239</v>
      </c>
      <c r="L4404" t="s">
        <v>155</v>
      </c>
      <c r="M4404" t="s">
        <v>92</v>
      </c>
      <c r="N4404" t="s">
        <v>40</v>
      </c>
      <c r="O4404">
        <v>8</v>
      </c>
      <c r="P4404" s="4">
        <v>18536</v>
      </c>
      <c r="Q4404" s="4">
        <v>13346</v>
      </c>
      <c r="R4404" s="3">
        <v>0</v>
      </c>
      <c r="S4404" s="4">
        <v>148288</v>
      </c>
      <c r="T4404" s="4">
        <v>106768</v>
      </c>
      <c r="U4404" s="4">
        <v>41520</v>
      </c>
      <c r="V4404" s="3">
        <v>0.27999568407423392</v>
      </c>
      <c r="W4404" t="s">
        <v>54</v>
      </c>
      <c r="X4404" t="s">
        <v>55</v>
      </c>
      <c r="Y4404" t="s">
        <v>56</v>
      </c>
      <c r="Z4404">
        <v>5</v>
      </c>
      <c r="AA4404" t="s">
        <v>220</v>
      </c>
      <c r="AB4404" t="s">
        <v>150</v>
      </c>
      <c r="AC4404">
        <v>3.1</v>
      </c>
      <c r="AD4404">
        <v>2024</v>
      </c>
      <c r="AE4404">
        <v>5</v>
      </c>
      <c r="AF4404" t="s">
        <v>5529</v>
      </c>
      <c r="AG4404" t="s">
        <v>5525</v>
      </c>
      <c r="AH4404" t="s">
        <v>5515</v>
      </c>
      <c r="AI4404" t="s">
        <v>5523</v>
      </c>
    </row>
    <row r="4405" spans="1:35">
      <c r="A4405" t="s">
        <v>4907</v>
      </c>
      <c r="B4405" s="2">
        <v>45465</v>
      </c>
      <c r="C4405" t="s">
        <v>982</v>
      </c>
      <c r="D4405" t="s">
        <v>49</v>
      </c>
      <c r="E4405" t="s">
        <v>98</v>
      </c>
      <c r="F4405" t="s">
        <v>70</v>
      </c>
      <c r="G4405">
        <v>59</v>
      </c>
      <c r="H4405" t="s">
        <v>146</v>
      </c>
      <c r="I4405" t="s">
        <v>147</v>
      </c>
      <c r="J4405" t="s">
        <v>36</v>
      </c>
      <c r="K4405" t="s">
        <v>90</v>
      </c>
      <c r="L4405" t="s">
        <v>142</v>
      </c>
      <c r="M4405" t="s">
        <v>63</v>
      </c>
      <c r="N4405" t="s">
        <v>113</v>
      </c>
      <c r="O4405">
        <v>8</v>
      </c>
      <c r="P4405" s="4">
        <v>11752</v>
      </c>
      <c r="Q4405" s="4">
        <v>9049</v>
      </c>
      <c r="R4405" s="3">
        <v>0.15</v>
      </c>
      <c r="S4405" s="4">
        <v>79914</v>
      </c>
      <c r="T4405" s="4">
        <v>72392</v>
      </c>
      <c r="U4405" s="4">
        <v>7522</v>
      </c>
      <c r="V4405" s="3">
        <v>9.4126185649573285E-2</v>
      </c>
      <c r="W4405" t="s">
        <v>84</v>
      </c>
      <c r="X4405" t="s">
        <v>55</v>
      </c>
      <c r="Y4405" t="s">
        <v>56</v>
      </c>
      <c r="Z4405">
        <v>7</v>
      </c>
      <c r="AA4405" t="s">
        <v>57</v>
      </c>
      <c r="AB4405" t="s">
        <v>150</v>
      </c>
      <c r="AC4405">
        <v>3.3</v>
      </c>
      <c r="AD4405">
        <v>2024</v>
      </c>
      <c r="AE4405">
        <v>6</v>
      </c>
      <c r="AF4405" t="s">
        <v>5530</v>
      </c>
      <c r="AG4405" t="s">
        <v>5525</v>
      </c>
      <c r="AH4405" t="s">
        <v>5515</v>
      </c>
      <c r="AI4405" t="s">
        <v>5523</v>
      </c>
    </row>
    <row r="4406" spans="1:35">
      <c r="A4406" t="s">
        <v>4908</v>
      </c>
      <c r="B4406" s="2">
        <v>45578</v>
      </c>
      <c r="C4406" t="s">
        <v>833</v>
      </c>
      <c r="D4406" t="s">
        <v>49</v>
      </c>
      <c r="E4406" t="s">
        <v>170</v>
      </c>
      <c r="F4406" t="s">
        <v>33</v>
      </c>
      <c r="G4406">
        <v>26</v>
      </c>
      <c r="H4406" t="s">
        <v>153</v>
      </c>
      <c r="I4406" t="s">
        <v>154</v>
      </c>
      <c r="J4406" t="s">
        <v>36</v>
      </c>
      <c r="K4406" t="s">
        <v>166</v>
      </c>
      <c r="L4406" t="s">
        <v>62</v>
      </c>
      <c r="M4406" t="s">
        <v>107</v>
      </c>
      <c r="N4406" t="s">
        <v>53</v>
      </c>
      <c r="O4406">
        <v>7</v>
      </c>
      <c r="P4406" s="4">
        <v>4807</v>
      </c>
      <c r="Q4406" s="4">
        <v>2740</v>
      </c>
      <c r="R4406" s="3">
        <v>0</v>
      </c>
      <c r="S4406" s="4">
        <v>33649</v>
      </c>
      <c r="T4406" s="4">
        <v>19180</v>
      </c>
      <c r="U4406" s="4">
        <v>14469</v>
      </c>
      <c r="V4406" s="3">
        <v>0.42999791970043688</v>
      </c>
      <c r="W4406" t="s">
        <v>84</v>
      </c>
      <c r="X4406" t="s">
        <v>42</v>
      </c>
      <c r="Y4406" t="s">
        <v>56</v>
      </c>
      <c r="Z4406">
        <v>4</v>
      </c>
      <c r="AA4406" t="s">
        <v>226</v>
      </c>
      <c r="AB4406" t="s">
        <v>189</v>
      </c>
      <c r="AC4406">
        <v>3</v>
      </c>
      <c r="AD4406">
        <v>2024</v>
      </c>
      <c r="AE4406">
        <v>10</v>
      </c>
      <c r="AF4406" t="s">
        <v>5517</v>
      </c>
      <c r="AG4406" t="s">
        <v>5518</v>
      </c>
      <c r="AH4406" t="s">
        <v>5522</v>
      </c>
      <c r="AI4406" t="s">
        <v>5516</v>
      </c>
    </row>
    <row r="4407" spans="1:35">
      <c r="A4407" t="s">
        <v>4909</v>
      </c>
      <c r="B4407" s="2">
        <v>45298</v>
      </c>
      <c r="C4407" t="s">
        <v>1468</v>
      </c>
      <c r="D4407" t="s">
        <v>31</v>
      </c>
      <c r="E4407" t="s">
        <v>170</v>
      </c>
      <c r="F4407" t="s">
        <v>33</v>
      </c>
      <c r="G4407">
        <v>21</v>
      </c>
      <c r="H4407" t="s">
        <v>34</v>
      </c>
      <c r="I4407" t="s">
        <v>35</v>
      </c>
      <c r="J4407" t="s">
        <v>36</v>
      </c>
      <c r="K4407" t="s">
        <v>184</v>
      </c>
      <c r="L4407" t="s">
        <v>155</v>
      </c>
      <c r="M4407" t="s">
        <v>63</v>
      </c>
      <c r="N4407" t="s">
        <v>113</v>
      </c>
      <c r="O4407">
        <v>8</v>
      </c>
      <c r="P4407" s="4">
        <v>10248</v>
      </c>
      <c r="Q4407" s="4">
        <v>5739</v>
      </c>
      <c r="R4407" s="3">
        <v>0.05</v>
      </c>
      <c r="S4407" s="4">
        <v>77885</v>
      </c>
      <c r="T4407" s="4">
        <v>45912</v>
      </c>
      <c r="U4407" s="4">
        <v>31973</v>
      </c>
      <c r="V4407" s="3">
        <v>0.41051550362714256</v>
      </c>
      <c r="W4407" t="s">
        <v>75</v>
      </c>
      <c r="X4407" t="s">
        <v>76</v>
      </c>
      <c r="Y4407" t="s">
        <v>56</v>
      </c>
      <c r="Z4407">
        <v>7</v>
      </c>
      <c r="AA4407" t="s">
        <v>143</v>
      </c>
      <c r="AB4407" t="s">
        <v>132</v>
      </c>
      <c r="AC4407">
        <v>3.9</v>
      </c>
      <c r="AD4407">
        <v>2024</v>
      </c>
      <c r="AE4407">
        <v>1</v>
      </c>
      <c r="AF4407" t="s">
        <v>5532</v>
      </c>
      <c r="AG4407" t="s">
        <v>5528</v>
      </c>
      <c r="AH4407" t="s">
        <v>5515</v>
      </c>
      <c r="AI4407" t="s">
        <v>5520</v>
      </c>
    </row>
    <row r="4408" spans="1:35">
      <c r="A4408" t="s">
        <v>4910</v>
      </c>
      <c r="B4408" s="2">
        <v>45463</v>
      </c>
      <c r="C4408" t="s">
        <v>560</v>
      </c>
      <c r="D4408" t="s">
        <v>31</v>
      </c>
      <c r="E4408" t="s">
        <v>129</v>
      </c>
      <c r="F4408" t="s">
        <v>33</v>
      </c>
      <c r="G4408">
        <v>34</v>
      </c>
      <c r="H4408" t="s">
        <v>34</v>
      </c>
      <c r="I4408" t="s">
        <v>35</v>
      </c>
      <c r="J4408" t="s">
        <v>36</v>
      </c>
      <c r="K4408" t="s">
        <v>148</v>
      </c>
      <c r="L4408" t="s">
        <v>91</v>
      </c>
      <c r="M4408" t="s">
        <v>92</v>
      </c>
      <c r="N4408" t="s">
        <v>93</v>
      </c>
      <c r="O4408">
        <v>7</v>
      </c>
      <c r="P4408" s="4">
        <v>23769</v>
      </c>
      <c r="Q4408" s="4">
        <v>18778</v>
      </c>
      <c r="R4408" s="3">
        <v>0.1</v>
      </c>
      <c r="S4408" s="4">
        <v>149745</v>
      </c>
      <c r="T4408" s="4">
        <v>131446</v>
      </c>
      <c r="U4408" s="4">
        <v>18299</v>
      </c>
      <c r="V4408" s="3">
        <v>0.12220107516110722</v>
      </c>
      <c r="W4408" t="s">
        <v>75</v>
      </c>
      <c r="X4408" t="s">
        <v>42</v>
      </c>
      <c r="Y4408" t="s">
        <v>56</v>
      </c>
      <c r="Z4408">
        <v>5</v>
      </c>
      <c r="AA4408" t="s">
        <v>102</v>
      </c>
      <c r="AB4408" t="s">
        <v>189</v>
      </c>
      <c r="AC4408">
        <v>3.6</v>
      </c>
      <c r="AD4408">
        <v>2024</v>
      </c>
      <c r="AE4408">
        <v>6</v>
      </c>
      <c r="AF4408" t="s">
        <v>5530</v>
      </c>
      <c r="AG4408" t="s">
        <v>5525</v>
      </c>
      <c r="AH4408" t="s">
        <v>5515</v>
      </c>
      <c r="AI4408" t="s">
        <v>5516</v>
      </c>
    </row>
    <row r="4409" spans="1:35">
      <c r="A4409" t="s">
        <v>4911</v>
      </c>
      <c r="B4409" s="2">
        <v>45458</v>
      </c>
      <c r="C4409" t="s">
        <v>661</v>
      </c>
      <c r="D4409" t="s">
        <v>31</v>
      </c>
      <c r="E4409" t="s">
        <v>119</v>
      </c>
      <c r="F4409" t="s">
        <v>70</v>
      </c>
      <c r="G4409">
        <v>37</v>
      </c>
      <c r="H4409" t="s">
        <v>99</v>
      </c>
      <c r="I4409" t="s">
        <v>99</v>
      </c>
      <c r="J4409" t="s">
        <v>100</v>
      </c>
      <c r="K4409" t="s">
        <v>125</v>
      </c>
      <c r="L4409" t="s">
        <v>142</v>
      </c>
      <c r="M4409" t="s">
        <v>107</v>
      </c>
      <c r="N4409" t="s">
        <v>93</v>
      </c>
      <c r="O4409">
        <v>2</v>
      </c>
      <c r="P4409" s="4">
        <v>4134</v>
      </c>
      <c r="Q4409" s="4">
        <v>2646</v>
      </c>
      <c r="R4409" s="3">
        <v>0.05</v>
      </c>
      <c r="S4409" s="4">
        <v>7855</v>
      </c>
      <c r="T4409" s="4">
        <v>5292</v>
      </c>
      <c r="U4409" s="4">
        <v>2563</v>
      </c>
      <c r="V4409" s="3">
        <v>0.32628898790579247</v>
      </c>
      <c r="W4409" t="s">
        <v>84</v>
      </c>
      <c r="X4409" t="s">
        <v>55</v>
      </c>
      <c r="Y4409" t="s">
        <v>156</v>
      </c>
      <c r="Z4409">
        <v>0</v>
      </c>
      <c r="AA4409" t="s">
        <v>193</v>
      </c>
      <c r="AB4409" t="s">
        <v>150</v>
      </c>
      <c r="AC4409">
        <v>1.1000000000000001</v>
      </c>
      <c r="AD4409">
        <v>2024</v>
      </c>
      <c r="AE4409">
        <v>6</v>
      </c>
      <c r="AF4409" t="s">
        <v>5530</v>
      </c>
      <c r="AG4409" t="s">
        <v>5525</v>
      </c>
      <c r="AH4409" t="s">
        <v>5519</v>
      </c>
      <c r="AI4409" t="s">
        <v>5526</v>
      </c>
    </row>
    <row r="4410" spans="1:35">
      <c r="A4410" t="s">
        <v>4912</v>
      </c>
      <c r="B4410" s="2">
        <v>45009</v>
      </c>
      <c r="C4410" t="s">
        <v>213</v>
      </c>
      <c r="D4410" t="s">
        <v>31</v>
      </c>
      <c r="E4410" t="s">
        <v>111</v>
      </c>
      <c r="F4410" t="s">
        <v>70</v>
      </c>
      <c r="G4410">
        <v>37</v>
      </c>
      <c r="H4410" t="s">
        <v>105</v>
      </c>
      <c r="I4410" t="s">
        <v>89</v>
      </c>
      <c r="J4410" t="s">
        <v>82</v>
      </c>
      <c r="K4410" t="s">
        <v>116</v>
      </c>
      <c r="L4410" t="s">
        <v>142</v>
      </c>
      <c r="M4410" t="s">
        <v>83</v>
      </c>
      <c r="N4410" t="s">
        <v>64</v>
      </c>
      <c r="O4410">
        <v>4</v>
      </c>
      <c r="P4410" s="4">
        <v>5738</v>
      </c>
      <c r="Q4410" s="4">
        <v>3443</v>
      </c>
      <c r="R4410" s="3">
        <v>0.15</v>
      </c>
      <c r="S4410" s="4">
        <v>19509</v>
      </c>
      <c r="T4410" s="4">
        <v>13772</v>
      </c>
      <c r="U4410" s="4">
        <v>5737</v>
      </c>
      <c r="V4410" s="3">
        <v>0.29406940386488289</v>
      </c>
      <c r="W4410" t="s">
        <v>41</v>
      </c>
      <c r="X4410" t="s">
        <v>42</v>
      </c>
      <c r="Y4410" t="s">
        <v>56</v>
      </c>
      <c r="Z4410">
        <v>1</v>
      </c>
      <c r="AA4410" t="s">
        <v>143</v>
      </c>
      <c r="AB4410" t="s">
        <v>132</v>
      </c>
      <c r="AC4410">
        <v>4.4000000000000004</v>
      </c>
      <c r="AD4410">
        <v>2023</v>
      </c>
      <c r="AE4410">
        <v>3</v>
      </c>
      <c r="AF4410" t="s">
        <v>5534</v>
      </c>
      <c r="AG4410" t="s">
        <v>5528</v>
      </c>
      <c r="AH4410" t="s">
        <v>5519</v>
      </c>
      <c r="AI4410" t="s">
        <v>5526</v>
      </c>
    </row>
    <row r="4411" spans="1:35">
      <c r="A4411" t="s">
        <v>4913</v>
      </c>
      <c r="B4411" s="2">
        <v>45021</v>
      </c>
      <c r="C4411" t="s">
        <v>115</v>
      </c>
      <c r="D4411" t="s">
        <v>49</v>
      </c>
      <c r="E4411" t="s">
        <v>32</v>
      </c>
      <c r="F4411" t="s">
        <v>33</v>
      </c>
      <c r="G4411">
        <v>19</v>
      </c>
      <c r="H4411" t="s">
        <v>153</v>
      </c>
      <c r="I4411" t="s">
        <v>154</v>
      </c>
      <c r="J4411" t="s">
        <v>36</v>
      </c>
      <c r="K4411" t="s">
        <v>337</v>
      </c>
      <c r="L4411" t="s">
        <v>62</v>
      </c>
      <c r="M4411" t="s">
        <v>83</v>
      </c>
      <c r="N4411" t="s">
        <v>93</v>
      </c>
      <c r="O4411">
        <v>1</v>
      </c>
      <c r="P4411" s="4">
        <v>16575</v>
      </c>
      <c r="Q4411" s="4">
        <v>12431</v>
      </c>
      <c r="R4411" s="3">
        <v>0.1</v>
      </c>
      <c r="S4411" s="4">
        <v>14918</v>
      </c>
      <c r="T4411" s="4">
        <v>12431</v>
      </c>
      <c r="U4411" s="4">
        <v>2487</v>
      </c>
      <c r="V4411" s="3">
        <v>0.16671135540957233</v>
      </c>
      <c r="W4411" t="s">
        <v>75</v>
      </c>
      <c r="X4411" t="s">
        <v>55</v>
      </c>
      <c r="Y4411" t="s">
        <v>56</v>
      </c>
      <c r="Z4411">
        <v>2</v>
      </c>
      <c r="AA4411" t="s">
        <v>85</v>
      </c>
      <c r="AB4411" t="s">
        <v>132</v>
      </c>
      <c r="AC4411">
        <v>4.9000000000000004</v>
      </c>
      <c r="AD4411">
        <v>2023</v>
      </c>
      <c r="AE4411">
        <v>4</v>
      </c>
      <c r="AF4411" t="s">
        <v>5524</v>
      </c>
      <c r="AG4411" t="s">
        <v>5525</v>
      </c>
      <c r="AH4411" t="s">
        <v>5519</v>
      </c>
      <c r="AI4411" t="s">
        <v>5520</v>
      </c>
    </row>
    <row r="4412" spans="1:35">
      <c r="A4412" t="s">
        <v>4914</v>
      </c>
      <c r="B4412" s="2">
        <v>45315</v>
      </c>
      <c r="C4412" t="s">
        <v>358</v>
      </c>
      <c r="D4412" t="s">
        <v>49</v>
      </c>
      <c r="E4412" t="s">
        <v>170</v>
      </c>
      <c r="F4412" t="s">
        <v>33</v>
      </c>
      <c r="G4412">
        <v>50</v>
      </c>
      <c r="H4412" t="s">
        <v>80</v>
      </c>
      <c r="I4412" t="s">
        <v>81</v>
      </c>
      <c r="J4412" t="s">
        <v>82</v>
      </c>
      <c r="K4412" t="s">
        <v>326</v>
      </c>
      <c r="L4412" t="s">
        <v>38</v>
      </c>
      <c r="M4412" t="s">
        <v>92</v>
      </c>
      <c r="N4412" t="s">
        <v>40</v>
      </c>
      <c r="O4412">
        <v>7</v>
      </c>
      <c r="P4412" s="4">
        <v>17688</v>
      </c>
      <c r="Q4412" s="4">
        <v>10259</v>
      </c>
      <c r="R4412" s="3">
        <v>0.2</v>
      </c>
      <c r="S4412" s="4">
        <v>99053</v>
      </c>
      <c r="T4412" s="4">
        <v>71813</v>
      </c>
      <c r="U4412" s="4">
        <v>27240</v>
      </c>
      <c r="V4412" s="3">
        <v>0.27500429063228776</v>
      </c>
      <c r="W4412" t="s">
        <v>54</v>
      </c>
      <c r="X4412" t="s">
        <v>42</v>
      </c>
      <c r="Y4412" t="s">
        <v>56</v>
      </c>
      <c r="Z4412">
        <v>2</v>
      </c>
      <c r="AA4412" t="s">
        <v>181</v>
      </c>
      <c r="AB4412" t="s">
        <v>150</v>
      </c>
      <c r="AC4412">
        <v>4</v>
      </c>
      <c r="AD4412">
        <v>2024</v>
      </c>
      <c r="AE4412">
        <v>1</v>
      </c>
      <c r="AF4412" t="s">
        <v>5532</v>
      </c>
      <c r="AG4412" t="s">
        <v>5528</v>
      </c>
      <c r="AH4412" t="s">
        <v>5515</v>
      </c>
      <c r="AI4412" t="s">
        <v>5523</v>
      </c>
    </row>
    <row r="4413" spans="1:35">
      <c r="A4413" t="s">
        <v>4915</v>
      </c>
      <c r="B4413" s="2">
        <v>45528</v>
      </c>
      <c r="C4413" t="s">
        <v>344</v>
      </c>
      <c r="D4413" t="s">
        <v>31</v>
      </c>
      <c r="E4413" t="s">
        <v>129</v>
      </c>
      <c r="F4413" t="s">
        <v>33</v>
      </c>
      <c r="G4413">
        <v>53</v>
      </c>
      <c r="H4413" t="s">
        <v>88</v>
      </c>
      <c r="I4413" t="s">
        <v>89</v>
      </c>
      <c r="J4413" t="s">
        <v>82</v>
      </c>
      <c r="K4413" t="s">
        <v>291</v>
      </c>
      <c r="L4413" t="s">
        <v>142</v>
      </c>
      <c r="M4413" t="s">
        <v>63</v>
      </c>
      <c r="N4413" t="s">
        <v>40</v>
      </c>
      <c r="O4413">
        <v>7</v>
      </c>
      <c r="P4413" s="4">
        <v>19326</v>
      </c>
      <c r="Q4413" s="4">
        <v>15074</v>
      </c>
      <c r="R4413" s="3">
        <v>0.2</v>
      </c>
      <c r="S4413" s="4">
        <v>108226</v>
      </c>
      <c r="T4413" s="4">
        <v>105518</v>
      </c>
      <c r="U4413" s="4">
        <v>2708</v>
      </c>
      <c r="V4413" s="3">
        <v>2.5021713821078113E-2</v>
      </c>
      <c r="W4413" t="s">
        <v>75</v>
      </c>
      <c r="X4413" t="s">
        <v>76</v>
      </c>
      <c r="Y4413" t="s">
        <v>56</v>
      </c>
      <c r="Z4413">
        <v>4</v>
      </c>
      <c r="AA4413" t="s">
        <v>149</v>
      </c>
      <c r="AB4413" t="s">
        <v>194</v>
      </c>
      <c r="AC4413">
        <v>4.9000000000000004</v>
      </c>
      <c r="AD4413">
        <v>2024</v>
      </c>
      <c r="AE4413">
        <v>8</v>
      </c>
      <c r="AF4413" t="s">
        <v>5513</v>
      </c>
      <c r="AG4413" t="s">
        <v>5514</v>
      </c>
      <c r="AH4413" t="s">
        <v>5515</v>
      </c>
      <c r="AI4413" t="s">
        <v>5523</v>
      </c>
    </row>
    <row r="4414" spans="1:35">
      <c r="A4414" t="s">
        <v>4916</v>
      </c>
      <c r="B4414" s="2">
        <v>45308</v>
      </c>
      <c r="C4414" t="s">
        <v>597</v>
      </c>
      <c r="D4414" t="s">
        <v>49</v>
      </c>
      <c r="E4414" t="s">
        <v>170</v>
      </c>
      <c r="F4414" t="s">
        <v>33</v>
      </c>
      <c r="G4414">
        <v>24</v>
      </c>
      <c r="H4414" t="s">
        <v>34</v>
      </c>
      <c r="I4414" t="s">
        <v>35</v>
      </c>
      <c r="J4414" t="s">
        <v>36</v>
      </c>
      <c r="K4414" t="s">
        <v>269</v>
      </c>
      <c r="L4414" t="s">
        <v>131</v>
      </c>
      <c r="M4414" t="s">
        <v>92</v>
      </c>
      <c r="N4414" t="s">
        <v>126</v>
      </c>
      <c r="O4414">
        <v>4</v>
      </c>
      <c r="P4414" s="4">
        <v>23451</v>
      </c>
      <c r="Q4414" s="4">
        <v>16885</v>
      </c>
      <c r="R4414" s="3">
        <v>0.15</v>
      </c>
      <c r="S4414" s="4">
        <v>79733</v>
      </c>
      <c r="T4414" s="4">
        <v>67540</v>
      </c>
      <c r="U4414" s="4">
        <v>12193</v>
      </c>
      <c r="V4414" s="3">
        <v>0.15292288011237506</v>
      </c>
      <c r="W4414" t="s">
        <v>54</v>
      </c>
      <c r="X4414" t="s">
        <v>42</v>
      </c>
      <c r="Y4414" t="s">
        <v>56</v>
      </c>
      <c r="Z4414">
        <v>4</v>
      </c>
      <c r="AA4414" t="s">
        <v>159</v>
      </c>
      <c r="AB4414" t="s">
        <v>132</v>
      </c>
      <c r="AC4414">
        <v>3.4</v>
      </c>
      <c r="AD4414">
        <v>2024</v>
      </c>
      <c r="AE4414">
        <v>1</v>
      </c>
      <c r="AF4414" t="s">
        <v>5532</v>
      </c>
      <c r="AG4414" t="s">
        <v>5528</v>
      </c>
      <c r="AH4414" t="s">
        <v>5515</v>
      </c>
      <c r="AI4414" t="s">
        <v>5520</v>
      </c>
    </row>
    <row r="4415" spans="1:35">
      <c r="A4415" t="s">
        <v>4917</v>
      </c>
      <c r="B4415" s="2">
        <v>45021</v>
      </c>
      <c r="C4415" t="s">
        <v>811</v>
      </c>
      <c r="D4415" t="s">
        <v>31</v>
      </c>
      <c r="E4415" t="s">
        <v>129</v>
      </c>
      <c r="F4415" t="s">
        <v>33</v>
      </c>
      <c r="G4415">
        <v>37</v>
      </c>
      <c r="H4415" t="s">
        <v>80</v>
      </c>
      <c r="I4415" t="s">
        <v>81</v>
      </c>
      <c r="J4415" t="s">
        <v>82</v>
      </c>
      <c r="K4415" t="s">
        <v>51</v>
      </c>
      <c r="L4415" t="s">
        <v>142</v>
      </c>
      <c r="M4415" t="s">
        <v>83</v>
      </c>
      <c r="N4415" t="s">
        <v>40</v>
      </c>
      <c r="O4415">
        <v>5</v>
      </c>
      <c r="P4415" s="4">
        <v>16744</v>
      </c>
      <c r="Q4415" s="4">
        <v>9377</v>
      </c>
      <c r="R4415" s="3">
        <v>0.15</v>
      </c>
      <c r="S4415" s="4">
        <v>71162</v>
      </c>
      <c r="T4415" s="4">
        <v>46885</v>
      </c>
      <c r="U4415" s="4">
        <v>24277</v>
      </c>
      <c r="V4415" s="3">
        <v>0.34115117618953938</v>
      </c>
      <c r="W4415" t="s">
        <v>75</v>
      </c>
      <c r="X4415" t="s">
        <v>42</v>
      </c>
      <c r="Y4415" t="s">
        <v>56</v>
      </c>
      <c r="Z4415">
        <v>1</v>
      </c>
      <c r="AA4415" t="s">
        <v>185</v>
      </c>
      <c r="AB4415" t="s">
        <v>194</v>
      </c>
      <c r="AC4415">
        <v>3</v>
      </c>
      <c r="AD4415">
        <v>2023</v>
      </c>
      <c r="AE4415">
        <v>4</v>
      </c>
      <c r="AF4415" t="s">
        <v>5524</v>
      </c>
      <c r="AG4415" t="s">
        <v>5525</v>
      </c>
      <c r="AH4415" t="s">
        <v>5515</v>
      </c>
      <c r="AI4415" t="s">
        <v>5526</v>
      </c>
    </row>
    <row r="4416" spans="1:35">
      <c r="A4416" t="s">
        <v>4918</v>
      </c>
      <c r="B4416" s="2">
        <v>44978</v>
      </c>
      <c r="C4416" t="s">
        <v>196</v>
      </c>
      <c r="D4416" t="s">
        <v>31</v>
      </c>
      <c r="E4416" t="s">
        <v>32</v>
      </c>
      <c r="F4416" t="s">
        <v>33</v>
      </c>
      <c r="G4416">
        <v>18</v>
      </c>
      <c r="H4416" t="s">
        <v>88</v>
      </c>
      <c r="I4416" t="s">
        <v>89</v>
      </c>
      <c r="J4416" t="s">
        <v>82</v>
      </c>
      <c r="K4416" t="s">
        <v>214</v>
      </c>
      <c r="L4416" t="s">
        <v>91</v>
      </c>
      <c r="M4416" t="s">
        <v>39</v>
      </c>
      <c r="N4416" t="s">
        <v>126</v>
      </c>
      <c r="O4416">
        <v>6</v>
      </c>
      <c r="P4416" s="4">
        <v>16151</v>
      </c>
      <c r="Q4416" s="4">
        <v>12275</v>
      </c>
      <c r="R4416" s="3">
        <v>0.1</v>
      </c>
      <c r="S4416" s="4">
        <v>87215</v>
      </c>
      <c r="T4416" s="4">
        <v>73650</v>
      </c>
      <c r="U4416" s="4">
        <v>13565</v>
      </c>
      <c r="V4416" s="3">
        <v>0.15553517170211545</v>
      </c>
      <c r="W4416" t="s">
        <v>84</v>
      </c>
      <c r="X4416" t="s">
        <v>42</v>
      </c>
      <c r="Y4416" t="s">
        <v>43</v>
      </c>
      <c r="Z4416">
        <v>0</v>
      </c>
      <c r="AA4416" t="s">
        <v>181</v>
      </c>
      <c r="AB4416" t="s">
        <v>66</v>
      </c>
      <c r="AC4416" t="s">
        <v>46</v>
      </c>
      <c r="AD4416">
        <v>2023</v>
      </c>
      <c r="AE4416">
        <v>2</v>
      </c>
      <c r="AF4416" t="s">
        <v>5527</v>
      </c>
      <c r="AG4416" t="s">
        <v>5528</v>
      </c>
      <c r="AH4416" t="s">
        <v>5515</v>
      </c>
      <c r="AI4416" t="s">
        <v>5520</v>
      </c>
    </row>
    <row r="4417" spans="1:35">
      <c r="A4417" t="s">
        <v>4919</v>
      </c>
      <c r="B4417" s="2">
        <v>45290</v>
      </c>
      <c r="C4417" t="s">
        <v>782</v>
      </c>
      <c r="D4417" t="s">
        <v>49</v>
      </c>
      <c r="E4417" t="s">
        <v>170</v>
      </c>
      <c r="F4417" t="s">
        <v>33</v>
      </c>
      <c r="G4417">
        <v>59</v>
      </c>
      <c r="H4417" t="s">
        <v>34</v>
      </c>
      <c r="I4417" t="s">
        <v>35</v>
      </c>
      <c r="J4417" t="s">
        <v>36</v>
      </c>
      <c r="K4417" t="s">
        <v>90</v>
      </c>
      <c r="L4417" t="s">
        <v>38</v>
      </c>
      <c r="M4417" t="s">
        <v>92</v>
      </c>
      <c r="N4417" t="s">
        <v>93</v>
      </c>
      <c r="O4417">
        <v>5</v>
      </c>
      <c r="P4417" s="4">
        <v>12113</v>
      </c>
      <c r="Q4417" s="4">
        <v>8964</v>
      </c>
      <c r="R4417" s="3">
        <v>0.05</v>
      </c>
      <c r="S4417" s="4">
        <v>57537</v>
      </c>
      <c r="T4417" s="4">
        <v>44820</v>
      </c>
      <c r="U4417" s="4">
        <v>12717</v>
      </c>
      <c r="V4417" s="3">
        <v>0.22102299389957766</v>
      </c>
      <c r="W4417" t="s">
        <v>75</v>
      </c>
      <c r="X4417" t="s">
        <v>42</v>
      </c>
      <c r="Y4417" t="s">
        <v>171</v>
      </c>
      <c r="Z4417">
        <v>6</v>
      </c>
      <c r="AA4417" t="s">
        <v>102</v>
      </c>
      <c r="AB4417" t="s">
        <v>95</v>
      </c>
      <c r="AC4417" t="s">
        <v>46</v>
      </c>
      <c r="AD4417">
        <v>2023</v>
      </c>
      <c r="AE4417">
        <v>12</v>
      </c>
      <c r="AF4417" t="s">
        <v>5521</v>
      </c>
      <c r="AG4417" t="s">
        <v>5518</v>
      </c>
      <c r="AH4417" t="s">
        <v>5515</v>
      </c>
      <c r="AI4417" t="s">
        <v>5523</v>
      </c>
    </row>
    <row r="4418" spans="1:35">
      <c r="A4418" t="s">
        <v>4920</v>
      </c>
      <c r="B4418" s="2">
        <v>45606</v>
      </c>
      <c r="C4418" t="s">
        <v>165</v>
      </c>
      <c r="D4418" t="s">
        <v>49</v>
      </c>
      <c r="E4418" t="s">
        <v>170</v>
      </c>
      <c r="F4418" t="s">
        <v>33</v>
      </c>
      <c r="G4418">
        <v>41</v>
      </c>
      <c r="H4418" t="s">
        <v>153</v>
      </c>
      <c r="I4418" t="s">
        <v>154</v>
      </c>
      <c r="J4418" t="s">
        <v>36</v>
      </c>
      <c r="K4418" t="s">
        <v>239</v>
      </c>
      <c r="L4418" t="s">
        <v>101</v>
      </c>
      <c r="M4418" t="s">
        <v>39</v>
      </c>
      <c r="N4418" t="s">
        <v>93</v>
      </c>
      <c r="O4418">
        <v>8</v>
      </c>
      <c r="P4418" s="4">
        <v>19674</v>
      </c>
      <c r="Q4418" s="4">
        <v>12001</v>
      </c>
      <c r="R4418" s="3">
        <v>0</v>
      </c>
      <c r="S4418" s="4">
        <v>157392</v>
      </c>
      <c r="T4418" s="4">
        <v>96008</v>
      </c>
      <c r="U4418" s="4">
        <v>61384</v>
      </c>
      <c r="V4418" s="3">
        <v>0.39000711599064758</v>
      </c>
      <c r="W4418" t="s">
        <v>41</v>
      </c>
      <c r="X4418" t="s">
        <v>42</v>
      </c>
      <c r="Y4418" t="s">
        <v>156</v>
      </c>
      <c r="Z4418">
        <v>0</v>
      </c>
      <c r="AA4418" t="s">
        <v>44</v>
      </c>
      <c r="AB4418" t="s">
        <v>194</v>
      </c>
      <c r="AC4418">
        <v>2.1</v>
      </c>
      <c r="AD4418">
        <v>2024</v>
      </c>
      <c r="AE4418">
        <v>11</v>
      </c>
      <c r="AF4418" t="s">
        <v>5535</v>
      </c>
      <c r="AG4418" t="s">
        <v>5518</v>
      </c>
      <c r="AH4418" t="s">
        <v>5515</v>
      </c>
      <c r="AI4418" t="s">
        <v>5526</v>
      </c>
    </row>
    <row r="4419" spans="1:35">
      <c r="A4419" t="s">
        <v>4921</v>
      </c>
      <c r="B4419" s="2">
        <v>45392</v>
      </c>
      <c r="C4419" t="s">
        <v>238</v>
      </c>
      <c r="D4419" t="s">
        <v>49</v>
      </c>
      <c r="E4419" t="s">
        <v>135</v>
      </c>
      <c r="F4419" t="s">
        <v>33</v>
      </c>
      <c r="G4419">
        <v>37</v>
      </c>
      <c r="H4419" t="s">
        <v>99</v>
      </c>
      <c r="I4419" t="s">
        <v>99</v>
      </c>
      <c r="J4419" t="s">
        <v>100</v>
      </c>
      <c r="K4419" t="s">
        <v>130</v>
      </c>
      <c r="L4419" t="s">
        <v>52</v>
      </c>
      <c r="M4419" t="s">
        <v>63</v>
      </c>
      <c r="N4419" t="s">
        <v>93</v>
      </c>
      <c r="O4419">
        <v>3</v>
      </c>
      <c r="P4419" s="4">
        <v>4456</v>
      </c>
      <c r="Q4419" s="4">
        <v>2807</v>
      </c>
      <c r="R4419" s="3">
        <v>0.15</v>
      </c>
      <c r="S4419" s="4">
        <v>11363</v>
      </c>
      <c r="T4419" s="4">
        <v>8421</v>
      </c>
      <c r="U4419" s="4">
        <v>2942</v>
      </c>
      <c r="V4419" s="3">
        <v>0.25891049898794333</v>
      </c>
      <c r="W4419" t="s">
        <v>84</v>
      </c>
      <c r="X4419" t="s">
        <v>76</v>
      </c>
      <c r="Y4419" t="s">
        <v>56</v>
      </c>
      <c r="Z4419">
        <v>2</v>
      </c>
      <c r="AA4419" t="s">
        <v>85</v>
      </c>
      <c r="AB4419" t="s">
        <v>132</v>
      </c>
      <c r="AC4419">
        <v>4.5</v>
      </c>
      <c r="AD4419">
        <v>2024</v>
      </c>
      <c r="AE4419">
        <v>4</v>
      </c>
      <c r="AF4419" t="s">
        <v>5524</v>
      </c>
      <c r="AG4419" t="s">
        <v>5525</v>
      </c>
      <c r="AH4419" t="s">
        <v>5519</v>
      </c>
      <c r="AI4419" t="s">
        <v>5526</v>
      </c>
    </row>
    <row r="4420" spans="1:35">
      <c r="A4420" t="s">
        <v>4922</v>
      </c>
      <c r="B4420" s="2">
        <v>45622</v>
      </c>
      <c r="C4420" t="s">
        <v>261</v>
      </c>
      <c r="D4420" t="s">
        <v>31</v>
      </c>
      <c r="E4420" t="s">
        <v>188</v>
      </c>
      <c r="F4420" t="s">
        <v>33</v>
      </c>
      <c r="G4420">
        <v>42</v>
      </c>
      <c r="H4420" t="s">
        <v>153</v>
      </c>
      <c r="I4420" t="s">
        <v>154</v>
      </c>
      <c r="J4420" t="s">
        <v>36</v>
      </c>
      <c r="K4420" t="s">
        <v>130</v>
      </c>
      <c r="L4420" t="s">
        <v>91</v>
      </c>
      <c r="M4420" t="s">
        <v>92</v>
      </c>
      <c r="N4420" t="s">
        <v>53</v>
      </c>
      <c r="O4420">
        <v>5</v>
      </c>
      <c r="P4420" s="4">
        <v>18210</v>
      </c>
      <c r="Q4420" s="4">
        <v>11654</v>
      </c>
      <c r="R4420" s="3">
        <v>0</v>
      </c>
      <c r="S4420" s="4">
        <v>91050</v>
      </c>
      <c r="T4420" s="4">
        <v>58270</v>
      </c>
      <c r="U4420" s="4">
        <v>32780</v>
      </c>
      <c r="V4420" s="3">
        <v>0.36002196595277319</v>
      </c>
      <c r="W4420" t="s">
        <v>41</v>
      </c>
      <c r="X4420" t="s">
        <v>55</v>
      </c>
      <c r="Y4420" t="s">
        <v>56</v>
      </c>
      <c r="Z4420">
        <v>4</v>
      </c>
      <c r="AA4420" t="s">
        <v>65</v>
      </c>
      <c r="AB4420" t="s">
        <v>132</v>
      </c>
      <c r="AC4420">
        <v>4.0999999999999996</v>
      </c>
      <c r="AD4420">
        <v>2024</v>
      </c>
      <c r="AE4420">
        <v>11</v>
      </c>
      <c r="AF4420" t="s">
        <v>5535</v>
      </c>
      <c r="AG4420" t="s">
        <v>5518</v>
      </c>
      <c r="AH4420" t="s">
        <v>5515</v>
      </c>
      <c r="AI4420" t="s">
        <v>5526</v>
      </c>
    </row>
    <row r="4421" spans="1:35">
      <c r="A4421" t="s">
        <v>4923</v>
      </c>
      <c r="B4421" s="2">
        <v>45404</v>
      </c>
      <c r="C4421" t="s">
        <v>816</v>
      </c>
      <c r="D4421" t="s">
        <v>31</v>
      </c>
      <c r="E4421" t="s">
        <v>69</v>
      </c>
      <c r="F4421" t="s">
        <v>70</v>
      </c>
      <c r="G4421">
        <v>57</v>
      </c>
      <c r="H4421" t="s">
        <v>105</v>
      </c>
      <c r="I4421" t="s">
        <v>89</v>
      </c>
      <c r="J4421" t="s">
        <v>82</v>
      </c>
      <c r="K4421" t="s">
        <v>214</v>
      </c>
      <c r="L4421" t="s">
        <v>38</v>
      </c>
      <c r="M4421" t="s">
        <v>83</v>
      </c>
      <c r="N4421" t="s">
        <v>126</v>
      </c>
      <c r="O4421">
        <v>2</v>
      </c>
      <c r="P4421" s="4">
        <v>16519</v>
      </c>
      <c r="Q4421" s="4">
        <v>11728</v>
      </c>
      <c r="R4421" s="3">
        <v>0.15</v>
      </c>
      <c r="S4421" s="4">
        <v>28082</v>
      </c>
      <c r="T4421" s="4">
        <v>23456</v>
      </c>
      <c r="U4421" s="4">
        <v>4626</v>
      </c>
      <c r="V4421" s="3">
        <v>0.16473185670536286</v>
      </c>
      <c r="W4421" t="s">
        <v>75</v>
      </c>
      <c r="X4421" t="s">
        <v>76</v>
      </c>
      <c r="Y4421" t="s">
        <v>43</v>
      </c>
      <c r="Z4421">
        <v>0</v>
      </c>
      <c r="AA4421" t="s">
        <v>108</v>
      </c>
      <c r="AB4421" t="s">
        <v>95</v>
      </c>
      <c r="AC4421" t="s">
        <v>46</v>
      </c>
      <c r="AD4421">
        <v>2024</v>
      </c>
      <c r="AE4421">
        <v>4</v>
      </c>
      <c r="AF4421" t="s">
        <v>5524</v>
      </c>
      <c r="AG4421" t="s">
        <v>5525</v>
      </c>
      <c r="AH4421" t="s">
        <v>5522</v>
      </c>
      <c r="AI4421" t="s">
        <v>5523</v>
      </c>
    </row>
    <row r="4422" spans="1:35">
      <c r="A4422" t="s">
        <v>4924</v>
      </c>
      <c r="B4422" s="2">
        <v>45079</v>
      </c>
      <c r="C4422" t="s">
        <v>141</v>
      </c>
      <c r="D4422" t="s">
        <v>31</v>
      </c>
      <c r="E4422" t="s">
        <v>98</v>
      </c>
      <c r="F4422" t="s">
        <v>70</v>
      </c>
      <c r="G4422">
        <v>46</v>
      </c>
      <c r="H4422" t="s">
        <v>105</v>
      </c>
      <c r="I4422" t="s">
        <v>89</v>
      </c>
      <c r="J4422" t="s">
        <v>82</v>
      </c>
      <c r="K4422" t="s">
        <v>257</v>
      </c>
      <c r="L4422" t="s">
        <v>38</v>
      </c>
      <c r="M4422" t="s">
        <v>63</v>
      </c>
      <c r="N4422" t="s">
        <v>113</v>
      </c>
      <c r="O4422">
        <v>1</v>
      </c>
      <c r="P4422" s="4">
        <v>17284</v>
      </c>
      <c r="Q4422" s="4">
        <v>10543</v>
      </c>
      <c r="R4422" s="3">
        <v>0.05</v>
      </c>
      <c r="S4422" s="4">
        <v>16420</v>
      </c>
      <c r="T4422" s="4">
        <v>10543</v>
      </c>
      <c r="U4422" s="4">
        <v>5877</v>
      </c>
      <c r="V4422" s="3">
        <v>0.35791717417783192</v>
      </c>
      <c r="W4422" t="s">
        <v>54</v>
      </c>
      <c r="X4422" t="s">
        <v>76</v>
      </c>
      <c r="Y4422" t="s">
        <v>171</v>
      </c>
      <c r="Z4422">
        <v>7</v>
      </c>
      <c r="AA4422" t="s">
        <v>185</v>
      </c>
      <c r="AB4422" t="s">
        <v>194</v>
      </c>
      <c r="AC4422" t="s">
        <v>46</v>
      </c>
      <c r="AD4422">
        <v>2023</v>
      </c>
      <c r="AE4422">
        <v>6</v>
      </c>
      <c r="AF4422" t="s">
        <v>5530</v>
      </c>
      <c r="AG4422" t="s">
        <v>5525</v>
      </c>
      <c r="AH4422" t="s">
        <v>5519</v>
      </c>
      <c r="AI4422" t="s">
        <v>5523</v>
      </c>
    </row>
    <row r="4423" spans="1:35">
      <c r="A4423" t="s">
        <v>4925</v>
      </c>
      <c r="B4423" s="2">
        <v>44966</v>
      </c>
      <c r="C4423" t="s">
        <v>735</v>
      </c>
      <c r="D4423" t="s">
        <v>31</v>
      </c>
      <c r="E4423" t="s">
        <v>170</v>
      </c>
      <c r="F4423" t="s">
        <v>33</v>
      </c>
      <c r="G4423">
        <v>40</v>
      </c>
      <c r="H4423" t="s">
        <v>146</v>
      </c>
      <c r="I4423" t="s">
        <v>147</v>
      </c>
      <c r="J4423" t="s">
        <v>36</v>
      </c>
      <c r="K4423" t="s">
        <v>148</v>
      </c>
      <c r="L4423" t="s">
        <v>112</v>
      </c>
      <c r="M4423" t="s">
        <v>63</v>
      </c>
      <c r="N4423" t="s">
        <v>126</v>
      </c>
      <c r="O4423">
        <v>1</v>
      </c>
      <c r="P4423" s="4">
        <v>13770</v>
      </c>
      <c r="Q4423" s="4">
        <v>8675</v>
      </c>
      <c r="R4423" s="3">
        <v>0</v>
      </c>
      <c r="S4423" s="4">
        <v>13770</v>
      </c>
      <c r="T4423" s="4">
        <v>8675</v>
      </c>
      <c r="U4423" s="4">
        <v>5095</v>
      </c>
      <c r="V4423" s="3">
        <v>0.37000726216412488</v>
      </c>
      <c r="W4423" t="s">
        <v>54</v>
      </c>
      <c r="X4423" t="s">
        <v>76</v>
      </c>
      <c r="Y4423" t="s">
        <v>56</v>
      </c>
      <c r="Z4423">
        <v>7</v>
      </c>
      <c r="AA4423" t="s">
        <v>143</v>
      </c>
      <c r="AB4423" t="s">
        <v>66</v>
      </c>
      <c r="AC4423">
        <v>4.7</v>
      </c>
      <c r="AD4423">
        <v>2023</v>
      </c>
      <c r="AE4423">
        <v>2</v>
      </c>
      <c r="AF4423" t="s">
        <v>5527</v>
      </c>
      <c r="AG4423" t="s">
        <v>5528</v>
      </c>
      <c r="AH4423" t="s">
        <v>5519</v>
      </c>
      <c r="AI4423" t="s">
        <v>5526</v>
      </c>
    </row>
    <row r="4424" spans="1:35">
      <c r="A4424" t="s">
        <v>4926</v>
      </c>
      <c r="B4424" s="2">
        <v>45374</v>
      </c>
      <c r="C4424" t="s">
        <v>176</v>
      </c>
      <c r="D4424" t="s">
        <v>49</v>
      </c>
      <c r="E4424" t="s">
        <v>188</v>
      </c>
      <c r="F4424" t="s">
        <v>33</v>
      </c>
      <c r="G4424">
        <v>30</v>
      </c>
      <c r="H4424" t="s">
        <v>34</v>
      </c>
      <c r="I4424" t="s">
        <v>35</v>
      </c>
      <c r="J4424" t="s">
        <v>36</v>
      </c>
      <c r="K4424" t="s">
        <v>179</v>
      </c>
      <c r="L4424" t="s">
        <v>155</v>
      </c>
      <c r="M4424" t="s">
        <v>83</v>
      </c>
      <c r="N4424" t="s">
        <v>40</v>
      </c>
      <c r="O4424">
        <v>7</v>
      </c>
      <c r="P4424" s="4">
        <v>17834</v>
      </c>
      <c r="Q4424" s="4">
        <v>10522</v>
      </c>
      <c r="R4424" s="3">
        <v>0.15</v>
      </c>
      <c r="S4424" s="4">
        <v>106112</v>
      </c>
      <c r="T4424" s="4">
        <v>73654</v>
      </c>
      <c r="U4424" s="4">
        <v>32458</v>
      </c>
      <c r="V4424" s="3">
        <v>0.30588434861278652</v>
      </c>
      <c r="W4424" t="s">
        <v>75</v>
      </c>
      <c r="X4424" t="s">
        <v>76</v>
      </c>
      <c r="Y4424" t="s">
        <v>56</v>
      </c>
      <c r="Z4424">
        <v>3</v>
      </c>
      <c r="AA4424" t="s">
        <v>229</v>
      </c>
      <c r="AB4424" t="s">
        <v>121</v>
      </c>
      <c r="AC4424">
        <v>5</v>
      </c>
      <c r="AD4424">
        <v>2024</v>
      </c>
      <c r="AE4424">
        <v>3</v>
      </c>
      <c r="AF4424" t="s">
        <v>5534</v>
      </c>
      <c r="AG4424" t="s">
        <v>5528</v>
      </c>
      <c r="AH4424" t="s">
        <v>5515</v>
      </c>
      <c r="AI4424" t="s">
        <v>5516</v>
      </c>
    </row>
    <row r="4425" spans="1:35">
      <c r="A4425" t="s">
        <v>4927</v>
      </c>
      <c r="B4425" s="2">
        <v>45278</v>
      </c>
      <c r="C4425" t="s">
        <v>982</v>
      </c>
      <c r="D4425" t="s">
        <v>31</v>
      </c>
      <c r="E4425" t="s">
        <v>188</v>
      </c>
      <c r="F4425" t="s">
        <v>33</v>
      </c>
      <c r="G4425">
        <v>19</v>
      </c>
      <c r="H4425" t="s">
        <v>34</v>
      </c>
      <c r="I4425" t="s">
        <v>35</v>
      </c>
      <c r="J4425" t="s">
        <v>36</v>
      </c>
      <c r="K4425" t="s">
        <v>302</v>
      </c>
      <c r="L4425" t="s">
        <v>52</v>
      </c>
      <c r="M4425" t="s">
        <v>63</v>
      </c>
      <c r="N4425" t="s">
        <v>93</v>
      </c>
      <c r="O4425">
        <v>4</v>
      </c>
      <c r="P4425" s="4">
        <v>14100</v>
      </c>
      <c r="Q4425" s="4">
        <v>8460</v>
      </c>
      <c r="R4425" s="3">
        <v>0</v>
      </c>
      <c r="S4425" s="4">
        <v>56400</v>
      </c>
      <c r="T4425" s="4">
        <v>33840</v>
      </c>
      <c r="U4425" s="4">
        <v>22560</v>
      </c>
      <c r="V4425" s="3">
        <v>0.4</v>
      </c>
      <c r="W4425" t="s">
        <v>41</v>
      </c>
      <c r="X4425" t="s">
        <v>42</v>
      </c>
      <c r="Y4425" t="s">
        <v>56</v>
      </c>
      <c r="Z4425">
        <v>7</v>
      </c>
      <c r="AA4425" t="s">
        <v>94</v>
      </c>
      <c r="AB4425" t="s">
        <v>95</v>
      </c>
      <c r="AC4425">
        <v>3.6</v>
      </c>
      <c r="AD4425">
        <v>2023</v>
      </c>
      <c r="AE4425">
        <v>12</v>
      </c>
      <c r="AF4425" t="s">
        <v>5521</v>
      </c>
      <c r="AG4425" t="s">
        <v>5518</v>
      </c>
      <c r="AH4425" t="s">
        <v>5515</v>
      </c>
      <c r="AI4425" t="s">
        <v>5520</v>
      </c>
    </row>
    <row r="4426" spans="1:35">
      <c r="A4426" t="s">
        <v>4928</v>
      </c>
      <c r="B4426" s="2">
        <v>45051</v>
      </c>
      <c r="C4426" t="s">
        <v>344</v>
      </c>
      <c r="D4426" t="s">
        <v>31</v>
      </c>
      <c r="E4426" t="s">
        <v>135</v>
      </c>
      <c r="F4426" t="s">
        <v>33</v>
      </c>
      <c r="G4426">
        <v>51</v>
      </c>
      <c r="H4426" t="s">
        <v>71</v>
      </c>
      <c r="I4426" t="s">
        <v>72</v>
      </c>
      <c r="J4426" t="s">
        <v>73</v>
      </c>
      <c r="K4426" t="s">
        <v>136</v>
      </c>
      <c r="L4426" t="s">
        <v>62</v>
      </c>
      <c r="M4426" t="s">
        <v>63</v>
      </c>
      <c r="N4426" t="s">
        <v>113</v>
      </c>
      <c r="O4426">
        <v>8</v>
      </c>
      <c r="P4426" s="4">
        <v>19252</v>
      </c>
      <c r="Q4426" s="4">
        <v>13669</v>
      </c>
      <c r="R4426" s="3">
        <v>0.05</v>
      </c>
      <c r="S4426" s="4">
        <v>146315</v>
      </c>
      <c r="T4426" s="4">
        <v>109352</v>
      </c>
      <c r="U4426" s="4">
        <v>36963</v>
      </c>
      <c r="V4426" s="3">
        <v>0.25262618323480163</v>
      </c>
      <c r="W4426" t="s">
        <v>75</v>
      </c>
      <c r="X4426" t="s">
        <v>76</v>
      </c>
      <c r="Y4426" t="s">
        <v>156</v>
      </c>
      <c r="Z4426">
        <v>0</v>
      </c>
      <c r="AA4426" t="s">
        <v>149</v>
      </c>
      <c r="AB4426" t="s">
        <v>132</v>
      </c>
      <c r="AC4426">
        <v>1.7</v>
      </c>
      <c r="AD4426">
        <v>2023</v>
      </c>
      <c r="AE4426">
        <v>5</v>
      </c>
      <c r="AF4426" t="s">
        <v>5529</v>
      </c>
      <c r="AG4426" t="s">
        <v>5525</v>
      </c>
      <c r="AH4426" t="s">
        <v>5515</v>
      </c>
      <c r="AI4426" t="s">
        <v>5523</v>
      </c>
    </row>
    <row r="4427" spans="1:35">
      <c r="A4427" t="s">
        <v>4929</v>
      </c>
      <c r="B4427" s="2">
        <v>45416</v>
      </c>
      <c r="C4427" t="s">
        <v>943</v>
      </c>
      <c r="D4427" t="s">
        <v>49</v>
      </c>
      <c r="E4427" t="s">
        <v>119</v>
      </c>
      <c r="F4427" t="s">
        <v>70</v>
      </c>
      <c r="G4427">
        <v>45</v>
      </c>
      <c r="H4427" t="s">
        <v>146</v>
      </c>
      <c r="I4427" t="s">
        <v>147</v>
      </c>
      <c r="J4427" t="s">
        <v>36</v>
      </c>
      <c r="K4427" t="s">
        <v>326</v>
      </c>
      <c r="L4427" t="s">
        <v>131</v>
      </c>
      <c r="M4427" t="s">
        <v>83</v>
      </c>
      <c r="N4427" t="s">
        <v>40</v>
      </c>
      <c r="O4427">
        <v>2</v>
      </c>
      <c r="P4427" s="4">
        <v>13279</v>
      </c>
      <c r="Q4427" s="4">
        <v>10490</v>
      </c>
      <c r="R4427" s="3">
        <v>0.2</v>
      </c>
      <c r="S4427" s="4">
        <v>21246</v>
      </c>
      <c r="T4427" s="4">
        <v>20980</v>
      </c>
      <c r="U4427" s="4">
        <v>266</v>
      </c>
      <c r="V4427" s="3">
        <v>1.2520003765414666E-2</v>
      </c>
      <c r="W4427" t="s">
        <v>84</v>
      </c>
      <c r="X4427" t="s">
        <v>76</v>
      </c>
      <c r="Y4427" t="s">
        <v>171</v>
      </c>
      <c r="Z4427">
        <v>11</v>
      </c>
      <c r="AA4427" t="s">
        <v>102</v>
      </c>
      <c r="AB4427" t="s">
        <v>150</v>
      </c>
      <c r="AC4427" t="s">
        <v>46</v>
      </c>
      <c r="AD4427">
        <v>2024</v>
      </c>
      <c r="AE4427">
        <v>5</v>
      </c>
      <c r="AF4427" t="s">
        <v>5529</v>
      </c>
      <c r="AG4427" t="s">
        <v>5525</v>
      </c>
      <c r="AH4427" t="s">
        <v>5522</v>
      </c>
      <c r="AI4427" t="s">
        <v>5523</v>
      </c>
    </row>
    <row r="4428" spans="1:35">
      <c r="A4428" t="s">
        <v>4930</v>
      </c>
      <c r="B4428" s="2">
        <v>45156</v>
      </c>
      <c r="C4428" t="s">
        <v>316</v>
      </c>
      <c r="D4428" t="s">
        <v>31</v>
      </c>
      <c r="E4428" t="s">
        <v>111</v>
      </c>
      <c r="F4428" t="s">
        <v>70</v>
      </c>
      <c r="G4428">
        <v>44</v>
      </c>
      <c r="H4428" t="s">
        <v>80</v>
      </c>
      <c r="I4428" t="s">
        <v>81</v>
      </c>
      <c r="J4428" t="s">
        <v>82</v>
      </c>
      <c r="K4428" t="s">
        <v>136</v>
      </c>
      <c r="L4428" t="s">
        <v>131</v>
      </c>
      <c r="M4428" t="s">
        <v>39</v>
      </c>
      <c r="N4428" t="s">
        <v>40</v>
      </c>
      <c r="O4428">
        <v>1</v>
      </c>
      <c r="P4428" s="4">
        <v>6056</v>
      </c>
      <c r="Q4428" s="4">
        <v>4845</v>
      </c>
      <c r="R4428" s="3">
        <v>0.2</v>
      </c>
      <c r="S4428" s="4">
        <v>4845</v>
      </c>
      <c r="T4428" s="4">
        <v>4845</v>
      </c>
      <c r="U4428" s="4">
        <v>0</v>
      </c>
      <c r="V4428" s="3">
        <v>0</v>
      </c>
      <c r="W4428" t="s">
        <v>41</v>
      </c>
      <c r="X4428" t="s">
        <v>42</v>
      </c>
      <c r="Y4428" t="s">
        <v>56</v>
      </c>
      <c r="Z4428">
        <v>6</v>
      </c>
      <c r="AA4428" t="s">
        <v>185</v>
      </c>
      <c r="AB4428" t="s">
        <v>45</v>
      </c>
      <c r="AC4428">
        <v>4.0999999999999996</v>
      </c>
      <c r="AD4428">
        <v>2023</v>
      </c>
      <c r="AE4428">
        <v>8</v>
      </c>
      <c r="AF4428" t="s">
        <v>5513</v>
      </c>
      <c r="AG4428" t="s">
        <v>5514</v>
      </c>
      <c r="AH4428" t="s">
        <v>5519</v>
      </c>
      <c r="AI4428" t="s">
        <v>5526</v>
      </c>
    </row>
    <row r="4429" spans="1:35">
      <c r="A4429" t="s">
        <v>4931</v>
      </c>
      <c r="B4429" s="2">
        <v>45222</v>
      </c>
      <c r="C4429" t="s">
        <v>1142</v>
      </c>
      <c r="D4429" t="s">
        <v>31</v>
      </c>
      <c r="E4429" t="s">
        <v>135</v>
      </c>
      <c r="F4429" t="s">
        <v>33</v>
      </c>
      <c r="G4429">
        <v>33</v>
      </c>
      <c r="H4429" t="s">
        <v>153</v>
      </c>
      <c r="I4429" t="s">
        <v>154</v>
      </c>
      <c r="J4429" t="s">
        <v>36</v>
      </c>
      <c r="K4429" t="s">
        <v>130</v>
      </c>
      <c r="L4429" t="s">
        <v>112</v>
      </c>
      <c r="M4429" t="s">
        <v>63</v>
      </c>
      <c r="N4429" t="s">
        <v>64</v>
      </c>
      <c r="O4429">
        <v>2</v>
      </c>
      <c r="P4429" s="4">
        <v>22935</v>
      </c>
      <c r="Q4429" s="4">
        <v>14678</v>
      </c>
      <c r="R4429" s="3">
        <v>0</v>
      </c>
      <c r="S4429" s="4">
        <v>45870</v>
      </c>
      <c r="T4429" s="4">
        <v>29356</v>
      </c>
      <c r="U4429" s="4">
        <v>16514</v>
      </c>
      <c r="V4429" s="3">
        <v>0.36001744059298019</v>
      </c>
      <c r="W4429" t="s">
        <v>84</v>
      </c>
      <c r="X4429" t="s">
        <v>55</v>
      </c>
      <c r="Y4429" t="s">
        <v>56</v>
      </c>
      <c r="Z4429">
        <v>1</v>
      </c>
      <c r="AA4429" t="s">
        <v>143</v>
      </c>
      <c r="AB4429" t="s">
        <v>45</v>
      </c>
      <c r="AC4429">
        <v>3.5</v>
      </c>
      <c r="AD4429">
        <v>2023</v>
      </c>
      <c r="AE4429">
        <v>10</v>
      </c>
      <c r="AF4429" t="s">
        <v>5517</v>
      </c>
      <c r="AG4429" t="s">
        <v>5518</v>
      </c>
      <c r="AH4429" t="s">
        <v>5522</v>
      </c>
      <c r="AI4429" t="s">
        <v>5516</v>
      </c>
    </row>
    <row r="4430" spans="1:35">
      <c r="A4430" t="s">
        <v>4932</v>
      </c>
      <c r="B4430" s="2">
        <v>45325</v>
      </c>
      <c r="C4430" t="s">
        <v>209</v>
      </c>
      <c r="D4430" t="s">
        <v>31</v>
      </c>
      <c r="E4430" t="s">
        <v>32</v>
      </c>
      <c r="F4430" t="s">
        <v>33</v>
      </c>
      <c r="G4430">
        <v>53</v>
      </c>
      <c r="H4430" t="s">
        <v>80</v>
      </c>
      <c r="I4430" t="s">
        <v>81</v>
      </c>
      <c r="J4430" t="s">
        <v>82</v>
      </c>
      <c r="K4430" t="s">
        <v>130</v>
      </c>
      <c r="L4430" t="s">
        <v>101</v>
      </c>
      <c r="M4430" t="s">
        <v>39</v>
      </c>
      <c r="N4430" t="s">
        <v>113</v>
      </c>
      <c r="O4430">
        <v>6</v>
      </c>
      <c r="P4430" s="4">
        <v>20344</v>
      </c>
      <c r="Q4430" s="4">
        <v>16275</v>
      </c>
      <c r="R4430" s="3">
        <v>0</v>
      </c>
      <c r="S4430" s="4">
        <v>122064</v>
      </c>
      <c r="T4430" s="4">
        <v>97650</v>
      </c>
      <c r="U4430" s="4">
        <v>24414</v>
      </c>
      <c r="V4430" s="3">
        <v>0.20000983090837593</v>
      </c>
      <c r="W4430" t="s">
        <v>84</v>
      </c>
      <c r="X4430" t="s">
        <v>55</v>
      </c>
      <c r="Y4430" t="s">
        <v>56</v>
      </c>
      <c r="Z4430">
        <v>7</v>
      </c>
      <c r="AA4430" t="s">
        <v>185</v>
      </c>
      <c r="AB4430" t="s">
        <v>189</v>
      </c>
      <c r="AC4430">
        <v>3.5</v>
      </c>
      <c r="AD4430">
        <v>2024</v>
      </c>
      <c r="AE4430">
        <v>2</v>
      </c>
      <c r="AF4430" t="s">
        <v>5527</v>
      </c>
      <c r="AG4430" t="s">
        <v>5528</v>
      </c>
      <c r="AH4430" t="s">
        <v>5515</v>
      </c>
      <c r="AI4430" t="s">
        <v>5523</v>
      </c>
    </row>
    <row r="4431" spans="1:35">
      <c r="A4431" t="s">
        <v>4933</v>
      </c>
      <c r="B4431" s="2">
        <v>45100</v>
      </c>
      <c r="C4431" t="s">
        <v>187</v>
      </c>
      <c r="D4431" t="s">
        <v>31</v>
      </c>
      <c r="E4431" t="s">
        <v>135</v>
      </c>
      <c r="F4431" t="s">
        <v>33</v>
      </c>
      <c r="G4431">
        <v>26</v>
      </c>
      <c r="H4431" t="s">
        <v>105</v>
      </c>
      <c r="I4431" t="s">
        <v>89</v>
      </c>
      <c r="J4431" t="s">
        <v>82</v>
      </c>
      <c r="K4431" t="s">
        <v>214</v>
      </c>
      <c r="L4431" t="s">
        <v>101</v>
      </c>
      <c r="M4431" t="s">
        <v>83</v>
      </c>
      <c r="N4431" t="s">
        <v>40</v>
      </c>
      <c r="O4431">
        <v>3</v>
      </c>
      <c r="P4431" s="4">
        <v>8991</v>
      </c>
      <c r="Q4431" s="4">
        <v>6204</v>
      </c>
      <c r="R4431" s="3">
        <v>0.05</v>
      </c>
      <c r="S4431" s="4">
        <v>25624</v>
      </c>
      <c r="T4431" s="4">
        <v>18612</v>
      </c>
      <c r="U4431" s="4">
        <v>7012</v>
      </c>
      <c r="V4431" s="3">
        <v>0.27364970340305961</v>
      </c>
      <c r="W4431" t="s">
        <v>84</v>
      </c>
      <c r="X4431" t="s">
        <v>76</v>
      </c>
      <c r="Y4431" t="s">
        <v>156</v>
      </c>
      <c r="Z4431">
        <v>0</v>
      </c>
      <c r="AA4431" t="s">
        <v>167</v>
      </c>
      <c r="AB4431" t="s">
        <v>45</v>
      </c>
      <c r="AC4431">
        <v>1.7</v>
      </c>
      <c r="AD4431">
        <v>2023</v>
      </c>
      <c r="AE4431">
        <v>6</v>
      </c>
      <c r="AF4431" t="s">
        <v>5530</v>
      </c>
      <c r="AG4431" t="s">
        <v>5525</v>
      </c>
      <c r="AH4431" t="s">
        <v>5522</v>
      </c>
      <c r="AI4431" t="s">
        <v>5516</v>
      </c>
    </row>
    <row r="4432" spans="1:35">
      <c r="A4432" t="s">
        <v>4934</v>
      </c>
      <c r="B4432" s="2">
        <v>44992</v>
      </c>
      <c r="C4432" t="s">
        <v>115</v>
      </c>
      <c r="D4432" t="s">
        <v>31</v>
      </c>
      <c r="E4432" t="s">
        <v>135</v>
      </c>
      <c r="F4432" t="s">
        <v>33</v>
      </c>
      <c r="G4432">
        <v>27</v>
      </c>
      <c r="H4432" t="s">
        <v>88</v>
      </c>
      <c r="I4432" t="s">
        <v>89</v>
      </c>
      <c r="J4432" t="s">
        <v>82</v>
      </c>
      <c r="K4432" t="s">
        <v>192</v>
      </c>
      <c r="L4432" t="s">
        <v>155</v>
      </c>
      <c r="M4432" t="s">
        <v>92</v>
      </c>
      <c r="N4432" t="s">
        <v>113</v>
      </c>
      <c r="O4432">
        <v>7</v>
      </c>
      <c r="P4432" s="4">
        <v>10941</v>
      </c>
      <c r="Q4432" s="4">
        <v>8206</v>
      </c>
      <c r="R4432" s="3">
        <v>0</v>
      </c>
      <c r="S4432" s="4">
        <v>76587</v>
      </c>
      <c r="T4432" s="4">
        <v>57442</v>
      </c>
      <c r="U4432" s="4">
        <v>19145</v>
      </c>
      <c r="V4432" s="3">
        <v>0.24997715016908875</v>
      </c>
      <c r="W4432" t="s">
        <v>54</v>
      </c>
      <c r="X4432" t="s">
        <v>76</v>
      </c>
      <c r="Y4432" t="s">
        <v>43</v>
      </c>
      <c r="Z4432">
        <v>0</v>
      </c>
      <c r="AA4432" t="s">
        <v>85</v>
      </c>
      <c r="AB4432" t="s">
        <v>66</v>
      </c>
      <c r="AC4432" t="s">
        <v>46</v>
      </c>
      <c r="AD4432">
        <v>2023</v>
      </c>
      <c r="AE4432">
        <v>3</v>
      </c>
      <c r="AF4432" t="s">
        <v>5534</v>
      </c>
      <c r="AG4432" t="s">
        <v>5528</v>
      </c>
      <c r="AH4432" t="s">
        <v>5515</v>
      </c>
      <c r="AI4432" t="s">
        <v>5516</v>
      </c>
    </row>
    <row r="4433" spans="1:35">
      <c r="A4433" t="s">
        <v>4935</v>
      </c>
      <c r="B4433" s="2">
        <v>45464</v>
      </c>
      <c r="C4433" t="s">
        <v>684</v>
      </c>
      <c r="D4433" t="s">
        <v>31</v>
      </c>
      <c r="E4433" t="s">
        <v>98</v>
      </c>
      <c r="F4433" t="s">
        <v>70</v>
      </c>
      <c r="G4433">
        <v>42</v>
      </c>
      <c r="H4433" t="s">
        <v>99</v>
      </c>
      <c r="I4433" t="s">
        <v>99</v>
      </c>
      <c r="J4433" t="s">
        <v>100</v>
      </c>
      <c r="K4433" t="s">
        <v>368</v>
      </c>
      <c r="L4433" t="s">
        <v>91</v>
      </c>
      <c r="M4433" t="s">
        <v>92</v>
      </c>
      <c r="N4433" t="s">
        <v>64</v>
      </c>
      <c r="O4433">
        <v>6</v>
      </c>
      <c r="P4433" s="4">
        <v>24178</v>
      </c>
      <c r="Q4433" s="4">
        <v>13298</v>
      </c>
      <c r="R4433" s="3">
        <v>0.15</v>
      </c>
      <c r="S4433" s="4">
        <v>123308</v>
      </c>
      <c r="T4433" s="4">
        <v>79788</v>
      </c>
      <c r="U4433" s="4">
        <v>43520</v>
      </c>
      <c r="V4433" s="3">
        <v>0.35293736010640026</v>
      </c>
      <c r="W4433" t="s">
        <v>84</v>
      </c>
      <c r="X4433" t="s">
        <v>55</v>
      </c>
      <c r="Y4433" t="s">
        <v>171</v>
      </c>
      <c r="Z4433">
        <v>8</v>
      </c>
      <c r="AA4433" t="s">
        <v>220</v>
      </c>
      <c r="AB4433" t="s">
        <v>45</v>
      </c>
      <c r="AC4433" t="s">
        <v>46</v>
      </c>
      <c r="AD4433">
        <v>2024</v>
      </c>
      <c r="AE4433">
        <v>6</v>
      </c>
      <c r="AF4433" t="s">
        <v>5530</v>
      </c>
      <c r="AG4433" t="s">
        <v>5525</v>
      </c>
      <c r="AH4433" t="s">
        <v>5515</v>
      </c>
      <c r="AI4433" t="s">
        <v>5526</v>
      </c>
    </row>
    <row r="4434" spans="1:35">
      <c r="A4434" t="s">
        <v>4936</v>
      </c>
      <c r="B4434" s="2">
        <v>45042</v>
      </c>
      <c r="C4434" t="s">
        <v>361</v>
      </c>
      <c r="D4434" t="s">
        <v>31</v>
      </c>
      <c r="E4434" t="s">
        <v>32</v>
      </c>
      <c r="F4434" t="s">
        <v>33</v>
      </c>
      <c r="G4434">
        <v>24</v>
      </c>
      <c r="H4434" t="s">
        <v>99</v>
      </c>
      <c r="I4434" t="s">
        <v>99</v>
      </c>
      <c r="J4434" t="s">
        <v>100</v>
      </c>
      <c r="K4434" t="s">
        <v>184</v>
      </c>
      <c r="L4434" t="s">
        <v>52</v>
      </c>
      <c r="M4434" t="s">
        <v>107</v>
      </c>
      <c r="N4434" t="s">
        <v>40</v>
      </c>
      <c r="O4434">
        <v>3</v>
      </c>
      <c r="P4434" s="4">
        <v>24793</v>
      </c>
      <c r="Q4434" s="4">
        <v>19091</v>
      </c>
      <c r="R4434" s="3">
        <v>0.05</v>
      </c>
      <c r="S4434" s="4">
        <v>70660</v>
      </c>
      <c r="T4434" s="4">
        <v>57273</v>
      </c>
      <c r="U4434" s="4">
        <v>13387</v>
      </c>
      <c r="V4434" s="3">
        <v>0.1894565525049533</v>
      </c>
      <c r="W4434" t="s">
        <v>84</v>
      </c>
      <c r="X4434" t="s">
        <v>76</v>
      </c>
      <c r="Y4434" t="s">
        <v>171</v>
      </c>
      <c r="Z4434">
        <v>7</v>
      </c>
      <c r="AA4434" t="s">
        <v>159</v>
      </c>
      <c r="AB4434" t="s">
        <v>66</v>
      </c>
      <c r="AC4434" t="s">
        <v>46</v>
      </c>
      <c r="AD4434">
        <v>2023</v>
      </c>
      <c r="AE4434">
        <v>4</v>
      </c>
      <c r="AF4434" t="s">
        <v>5524</v>
      </c>
      <c r="AG4434" t="s">
        <v>5525</v>
      </c>
      <c r="AH4434" t="s">
        <v>5515</v>
      </c>
      <c r="AI4434" t="s">
        <v>5520</v>
      </c>
    </row>
    <row r="4435" spans="1:35">
      <c r="A4435" t="s">
        <v>4937</v>
      </c>
      <c r="B4435" s="2">
        <v>45319</v>
      </c>
      <c r="C4435" t="s">
        <v>178</v>
      </c>
      <c r="D4435" t="s">
        <v>31</v>
      </c>
      <c r="E4435" t="s">
        <v>170</v>
      </c>
      <c r="F4435" t="s">
        <v>33</v>
      </c>
      <c r="G4435">
        <v>37</v>
      </c>
      <c r="H4435" t="s">
        <v>71</v>
      </c>
      <c r="I4435" t="s">
        <v>72</v>
      </c>
      <c r="J4435" t="s">
        <v>73</v>
      </c>
      <c r="K4435" t="s">
        <v>199</v>
      </c>
      <c r="L4435" t="s">
        <v>62</v>
      </c>
      <c r="M4435" t="s">
        <v>63</v>
      </c>
      <c r="N4435" t="s">
        <v>126</v>
      </c>
      <c r="O4435">
        <v>7</v>
      </c>
      <c r="P4435" s="4">
        <v>14732</v>
      </c>
      <c r="Q4435" s="4">
        <v>8545</v>
      </c>
      <c r="R4435" s="3">
        <v>0</v>
      </c>
      <c r="S4435" s="4">
        <v>103124</v>
      </c>
      <c r="T4435" s="4">
        <v>59815</v>
      </c>
      <c r="U4435" s="4">
        <v>43309</v>
      </c>
      <c r="V4435" s="3">
        <v>0.41997013304371439</v>
      </c>
      <c r="W4435" t="s">
        <v>41</v>
      </c>
      <c r="X4435" t="s">
        <v>55</v>
      </c>
      <c r="Y4435" t="s">
        <v>56</v>
      </c>
      <c r="Z4435">
        <v>3</v>
      </c>
      <c r="AA4435" t="s">
        <v>185</v>
      </c>
      <c r="AB4435" t="s">
        <v>189</v>
      </c>
      <c r="AC4435">
        <v>3.6</v>
      </c>
      <c r="AD4435">
        <v>2024</v>
      </c>
      <c r="AE4435">
        <v>1</v>
      </c>
      <c r="AF4435" t="s">
        <v>5532</v>
      </c>
      <c r="AG4435" t="s">
        <v>5528</v>
      </c>
      <c r="AH4435" t="s">
        <v>5515</v>
      </c>
      <c r="AI4435" t="s">
        <v>5526</v>
      </c>
    </row>
    <row r="4436" spans="1:35">
      <c r="A4436" t="s">
        <v>4938</v>
      </c>
      <c r="B4436" s="2">
        <v>45241</v>
      </c>
      <c r="C4436" t="s">
        <v>478</v>
      </c>
      <c r="D4436" t="s">
        <v>31</v>
      </c>
      <c r="E4436" t="s">
        <v>32</v>
      </c>
      <c r="F4436" t="s">
        <v>33</v>
      </c>
      <c r="G4436">
        <v>43</v>
      </c>
      <c r="H4436" t="s">
        <v>105</v>
      </c>
      <c r="I4436" t="s">
        <v>89</v>
      </c>
      <c r="J4436" t="s">
        <v>82</v>
      </c>
      <c r="K4436" t="s">
        <v>51</v>
      </c>
      <c r="L4436" t="s">
        <v>137</v>
      </c>
      <c r="M4436" t="s">
        <v>63</v>
      </c>
      <c r="N4436" t="s">
        <v>113</v>
      </c>
      <c r="O4436">
        <v>2</v>
      </c>
      <c r="P4436" s="4">
        <v>8416</v>
      </c>
      <c r="Q4436" s="4">
        <v>5891</v>
      </c>
      <c r="R4436" s="3">
        <v>0.05</v>
      </c>
      <c r="S4436" s="4">
        <v>15990</v>
      </c>
      <c r="T4436" s="4">
        <v>11782</v>
      </c>
      <c r="U4436" s="4">
        <v>4208</v>
      </c>
      <c r="V4436" s="3">
        <v>0.26316447779862412</v>
      </c>
      <c r="W4436" t="s">
        <v>84</v>
      </c>
      <c r="X4436" t="s">
        <v>76</v>
      </c>
      <c r="Y4436" t="s">
        <v>56</v>
      </c>
      <c r="Z4436">
        <v>3</v>
      </c>
      <c r="AA4436" t="s">
        <v>65</v>
      </c>
      <c r="AB4436" t="s">
        <v>45</v>
      </c>
      <c r="AC4436">
        <v>4.4000000000000004</v>
      </c>
      <c r="AD4436">
        <v>2023</v>
      </c>
      <c r="AE4436">
        <v>11</v>
      </c>
      <c r="AF4436" t="s">
        <v>5535</v>
      </c>
      <c r="AG4436" t="s">
        <v>5518</v>
      </c>
      <c r="AH4436" t="s">
        <v>5519</v>
      </c>
      <c r="AI4436" t="s">
        <v>5526</v>
      </c>
    </row>
    <row r="4437" spans="1:35">
      <c r="A4437" t="s">
        <v>4939</v>
      </c>
      <c r="B4437" s="2">
        <v>44959</v>
      </c>
      <c r="C4437" t="s">
        <v>517</v>
      </c>
      <c r="D4437" t="s">
        <v>31</v>
      </c>
      <c r="E4437" t="s">
        <v>111</v>
      </c>
      <c r="F4437" t="s">
        <v>70</v>
      </c>
      <c r="G4437">
        <v>18</v>
      </c>
      <c r="H4437" t="s">
        <v>146</v>
      </c>
      <c r="I4437" t="s">
        <v>147</v>
      </c>
      <c r="J4437" t="s">
        <v>36</v>
      </c>
      <c r="K4437" t="s">
        <v>90</v>
      </c>
      <c r="L4437" t="s">
        <v>155</v>
      </c>
      <c r="M4437" t="s">
        <v>63</v>
      </c>
      <c r="N4437" t="s">
        <v>64</v>
      </c>
      <c r="O4437">
        <v>4</v>
      </c>
      <c r="P4437" s="4">
        <v>19170</v>
      </c>
      <c r="Q4437" s="4">
        <v>10927</v>
      </c>
      <c r="R4437" s="3">
        <v>0.1</v>
      </c>
      <c r="S4437" s="4">
        <v>69012</v>
      </c>
      <c r="T4437" s="4">
        <v>43708</v>
      </c>
      <c r="U4437" s="4">
        <v>25304</v>
      </c>
      <c r="V4437" s="3">
        <v>0.36666087057323365</v>
      </c>
      <c r="W4437" t="s">
        <v>41</v>
      </c>
      <c r="X4437" t="s">
        <v>76</v>
      </c>
      <c r="Y4437" t="s">
        <v>56</v>
      </c>
      <c r="Z4437">
        <v>1</v>
      </c>
      <c r="AA4437" t="s">
        <v>167</v>
      </c>
      <c r="AB4437" t="s">
        <v>66</v>
      </c>
      <c r="AC4437">
        <v>4.0999999999999996</v>
      </c>
      <c r="AD4437">
        <v>2023</v>
      </c>
      <c r="AE4437">
        <v>2</v>
      </c>
      <c r="AF4437" t="s">
        <v>5527</v>
      </c>
      <c r="AG4437" t="s">
        <v>5528</v>
      </c>
      <c r="AH4437" t="s">
        <v>5515</v>
      </c>
      <c r="AI4437" t="s">
        <v>5520</v>
      </c>
    </row>
    <row r="4438" spans="1:35">
      <c r="A4438" t="s">
        <v>4940</v>
      </c>
      <c r="B4438" s="2">
        <v>45125</v>
      </c>
      <c r="C4438" t="s">
        <v>1307</v>
      </c>
      <c r="D4438" t="s">
        <v>31</v>
      </c>
      <c r="E4438" t="s">
        <v>135</v>
      </c>
      <c r="F4438" t="s">
        <v>33</v>
      </c>
      <c r="G4438">
        <v>38</v>
      </c>
      <c r="H4438" t="s">
        <v>80</v>
      </c>
      <c r="I4438" t="s">
        <v>81</v>
      </c>
      <c r="J4438" t="s">
        <v>82</v>
      </c>
      <c r="K4438" t="s">
        <v>51</v>
      </c>
      <c r="L4438" t="s">
        <v>62</v>
      </c>
      <c r="M4438" t="s">
        <v>83</v>
      </c>
      <c r="N4438" t="s">
        <v>40</v>
      </c>
      <c r="O4438">
        <v>1</v>
      </c>
      <c r="P4438" s="4">
        <v>12978</v>
      </c>
      <c r="Q4438" s="4">
        <v>9863</v>
      </c>
      <c r="R4438" s="3">
        <v>0.05</v>
      </c>
      <c r="S4438" s="4">
        <v>12329</v>
      </c>
      <c r="T4438" s="4">
        <v>9863</v>
      </c>
      <c r="U4438" s="4">
        <v>2466</v>
      </c>
      <c r="V4438" s="3">
        <v>0.20001622191580826</v>
      </c>
      <c r="W4438" t="s">
        <v>41</v>
      </c>
      <c r="X4438" t="s">
        <v>55</v>
      </c>
      <c r="Y4438" t="s">
        <v>56</v>
      </c>
      <c r="Z4438">
        <v>4</v>
      </c>
      <c r="AA4438" t="s">
        <v>57</v>
      </c>
      <c r="AB4438" t="s">
        <v>189</v>
      </c>
      <c r="AC4438">
        <v>4.5</v>
      </c>
      <c r="AD4438">
        <v>2023</v>
      </c>
      <c r="AE4438">
        <v>7</v>
      </c>
      <c r="AF4438" t="s">
        <v>5533</v>
      </c>
      <c r="AG4438" t="s">
        <v>5514</v>
      </c>
      <c r="AH4438" t="s">
        <v>5519</v>
      </c>
      <c r="AI4438" t="s">
        <v>5526</v>
      </c>
    </row>
    <row r="4439" spans="1:35">
      <c r="A4439" t="s">
        <v>4941</v>
      </c>
      <c r="B4439" s="2">
        <v>45484</v>
      </c>
      <c r="C4439" t="s">
        <v>1613</v>
      </c>
      <c r="D4439" t="s">
        <v>49</v>
      </c>
      <c r="E4439" t="s">
        <v>135</v>
      </c>
      <c r="F4439" t="s">
        <v>33</v>
      </c>
      <c r="G4439">
        <v>35</v>
      </c>
      <c r="H4439" t="s">
        <v>71</v>
      </c>
      <c r="I4439" t="s">
        <v>72</v>
      </c>
      <c r="J4439" t="s">
        <v>73</v>
      </c>
      <c r="K4439" t="s">
        <v>184</v>
      </c>
      <c r="L4439" t="s">
        <v>131</v>
      </c>
      <c r="M4439" t="s">
        <v>92</v>
      </c>
      <c r="N4439" t="s">
        <v>113</v>
      </c>
      <c r="O4439">
        <v>1</v>
      </c>
      <c r="P4439" s="4">
        <v>13770</v>
      </c>
      <c r="Q4439" s="4">
        <v>9088</v>
      </c>
      <c r="R4439" s="3">
        <v>0.05</v>
      </c>
      <c r="S4439" s="4">
        <v>13082</v>
      </c>
      <c r="T4439" s="4">
        <v>9088</v>
      </c>
      <c r="U4439" s="4">
        <v>3994</v>
      </c>
      <c r="V4439" s="3">
        <v>0.3053049992355909</v>
      </c>
      <c r="W4439" t="s">
        <v>41</v>
      </c>
      <c r="X4439" t="s">
        <v>55</v>
      </c>
      <c r="Y4439" t="s">
        <v>56</v>
      </c>
      <c r="Z4439">
        <v>1</v>
      </c>
      <c r="AA4439" t="s">
        <v>229</v>
      </c>
      <c r="AB4439" t="s">
        <v>194</v>
      </c>
      <c r="AC4439">
        <v>4.5</v>
      </c>
      <c r="AD4439">
        <v>2024</v>
      </c>
      <c r="AE4439">
        <v>7</v>
      </c>
      <c r="AF4439" t="s">
        <v>5533</v>
      </c>
      <c r="AG4439" t="s">
        <v>5514</v>
      </c>
      <c r="AH4439" t="s">
        <v>5519</v>
      </c>
      <c r="AI4439" t="s">
        <v>5526</v>
      </c>
    </row>
    <row r="4440" spans="1:35">
      <c r="A4440" t="s">
        <v>4942</v>
      </c>
      <c r="B4440" s="2">
        <v>45098</v>
      </c>
      <c r="C4440" t="s">
        <v>1178</v>
      </c>
      <c r="D4440" t="s">
        <v>31</v>
      </c>
      <c r="E4440" t="s">
        <v>98</v>
      </c>
      <c r="F4440" t="s">
        <v>70</v>
      </c>
      <c r="G4440">
        <v>20</v>
      </c>
      <c r="H4440" t="s">
        <v>105</v>
      </c>
      <c r="I4440" t="s">
        <v>89</v>
      </c>
      <c r="J4440" t="s">
        <v>82</v>
      </c>
      <c r="K4440" t="s">
        <v>74</v>
      </c>
      <c r="L4440" t="s">
        <v>38</v>
      </c>
      <c r="M4440" t="s">
        <v>107</v>
      </c>
      <c r="N4440" t="s">
        <v>93</v>
      </c>
      <c r="O4440">
        <v>3</v>
      </c>
      <c r="P4440" s="4">
        <v>22569</v>
      </c>
      <c r="Q4440" s="4">
        <v>17152</v>
      </c>
      <c r="R4440" s="3">
        <v>0.1</v>
      </c>
      <c r="S4440" s="4">
        <v>60936</v>
      </c>
      <c r="T4440" s="4">
        <v>51456</v>
      </c>
      <c r="U4440" s="4">
        <v>9480</v>
      </c>
      <c r="V4440" s="3">
        <v>0.15557306025994486</v>
      </c>
      <c r="W4440" t="s">
        <v>54</v>
      </c>
      <c r="X4440" t="s">
        <v>55</v>
      </c>
      <c r="Y4440" t="s">
        <v>171</v>
      </c>
      <c r="Z4440">
        <v>15</v>
      </c>
      <c r="AA4440" t="s">
        <v>102</v>
      </c>
      <c r="AB4440" t="s">
        <v>66</v>
      </c>
      <c r="AC4440" t="s">
        <v>46</v>
      </c>
      <c r="AD4440">
        <v>2023</v>
      </c>
      <c r="AE4440">
        <v>6</v>
      </c>
      <c r="AF4440" t="s">
        <v>5530</v>
      </c>
      <c r="AG4440" t="s">
        <v>5525</v>
      </c>
      <c r="AH4440" t="s">
        <v>5515</v>
      </c>
      <c r="AI4440" t="s">
        <v>5520</v>
      </c>
    </row>
    <row r="4441" spans="1:35">
      <c r="A4441" t="s">
        <v>4943</v>
      </c>
      <c r="B4441" s="2">
        <v>45614</v>
      </c>
      <c r="C4441" t="s">
        <v>271</v>
      </c>
      <c r="D4441" t="s">
        <v>31</v>
      </c>
      <c r="E4441" t="s">
        <v>170</v>
      </c>
      <c r="F4441" t="s">
        <v>33</v>
      </c>
      <c r="G4441">
        <v>21</v>
      </c>
      <c r="H4441" t="s">
        <v>88</v>
      </c>
      <c r="I4441" t="s">
        <v>89</v>
      </c>
      <c r="J4441" t="s">
        <v>82</v>
      </c>
      <c r="K4441" t="s">
        <v>125</v>
      </c>
      <c r="L4441" t="s">
        <v>52</v>
      </c>
      <c r="M4441" t="s">
        <v>92</v>
      </c>
      <c r="N4441" t="s">
        <v>53</v>
      </c>
      <c r="O4441">
        <v>2</v>
      </c>
      <c r="P4441" s="4">
        <v>987</v>
      </c>
      <c r="Q4441" s="4">
        <v>770</v>
      </c>
      <c r="R4441" s="3">
        <v>0.05</v>
      </c>
      <c r="S4441" s="4">
        <v>1875</v>
      </c>
      <c r="T4441" s="4">
        <v>1540</v>
      </c>
      <c r="U4441" s="4">
        <v>335</v>
      </c>
      <c r="V4441" s="3">
        <v>0.17866666666666667</v>
      </c>
      <c r="W4441" t="s">
        <v>41</v>
      </c>
      <c r="X4441" t="s">
        <v>76</v>
      </c>
      <c r="Y4441" t="s">
        <v>56</v>
      </c>
      <c r="Z4441">
        <v>7</v>
      </c>
      <c r="AA4441" t="s">
        <v>226</v>
      </c>
      <c r="AB4441" t="s">
        <v>95</v>
      </c>
      <c r="AC4441">
        <v>3.9</v>
      </c>
      <c r="AD4441">
        <v>2024</v>
      </c>
      <c r="AE4441">
        <v>11</v>
      </c>
      <c r="AF4441" t="s">
        <v>5535</v>
      </c>
      <c r="AG4441" t="s">
        <v>5518</v>
      </c>
      <c r="AH4441" t="s">
        <v>5519</v>
      </c>
      <c r="AI4441" t="s">
        <v>5520</v>
      </c>
    </row>
    <row r="4442" spans="1:35">
      <c r="A4442" t="s">
        <v>4944</v>
      </c>
      <c r="B4442" s="2">
        <v>45631</v>
      </c>
      <c r="C4442" t="s">
        <v>358</v>
      </c>
      <c r="D4442" t="s">
        <v>49</v>
      </c>
      <c r="E4442" t="s">
        <v>50</v>
      </c>
      <c r="F4442" t="s">
        <v>33</v>
      </c>
      <c r="G4442">
        <v>20</v>
      </c>
      <c r="H4442" t="s">
        <v>88</v>
      </c>
      <c r="I4442" t="s">
        <v>89</v>
      </c>
      <c r="J4442" t="s">
        <v>82</v>
      </c>
      <c r="K4442" t="s">
        <v>37</v>
      </c>
      <c r="L4442" t="s">
        <v>112</v>
      </c>
      <c r="M4442" t="s">
        <v>63</v>
      </c>
      <c r="N4442" t="s">
        <v>93</v>
      </c>
      <c r="O4442">
        <v>1</v>
      </c>
      <c r="P4442" s="4">
        <v>7696</v>
      </c>
      <c r="Q4442" s="4">
        <v>4464</v>
      </c>
      <c r="R4442" s="3">
        <v>0.1</v>
      </c>
      <c r="S4442" s="4">
        <v>6926</v>
      </c>
      <c r="T4442" s="4">
        <v>4464</v>
      </c>
      <c r="U4442" s="4">
        <v>2462</v>
      </c>
      <c r="V4442" s="3">
        <v>0.35547213398787181</v>
      </c>
      <c r="W4442" t="s">
        <v>75</v>
      </c>
      <c r="X4442" t="s">
        <v>42</v>
      </c>
      <c r="Y4442" t="s">
        <v>56</v>
      </c>
      <c r="Z4442">
        <v>7</v>
      </c>
      <c r="AA4442" t="s">
        <v>229</v>
      </c>
      <c r="AB4442" t="s">
        <v>194</v>
      </c>
      <c r="AC4442">
        <v>4.0999999999999996</v>
      </c>
      <c r="AD4442">
        <v>2024</v>
      </c>
      <c r="AE4442">
        <v>12</v>
      </c>
      <c r="AF4442" t="s">
        <v>5521</v>
      </c>
      <c r="AG4442" t="s">
        <v>5518</v>
      </c>
      <c r="AH4442" t="s">
        <v>5519</v>
      </c>
      <c r="AI4442" t="s">
        <v>5520</v>
      </c>
    </row>
    <row r="4443" spans="1:35">
      <c r="A4443" t="s">
        <v>4945</v>
      </c>
      <c r="B4443" s="2">
        <v>45236</v>
      </c>
      <c r="C4443" t="s">
        <v>984</v>
      </c>
      <c r="D4443" t="s">
        <v>31</v>
      </c>
      <c r="E4443" t="s">
        <v>50</v>
      </c>
      <c r="F4443" t="s">
        <v>33</v>
      </c>
      <c r="G4443">
        <v>31</v>
      </c>
      <c r="H4443" t="s">
        <v>80</v>
      </c>
      <c r="I4443" t="s">
        <v>81</v>
      </c>
      <c r="J4443" t="s">
        <v>82</v>
      </c>
      <c r="K4443" t="s">
        <v>323</v>
      </c>
      <c r="L4443" t="s">
        <v>38</v>
      </c>
      <c r="M4443" t="s">
        <v>39</v>
      </c>
      <c r="N4443" t="s">
        <v>40</v>
      </c>
      <c r="O4443">
        <v>7</v>
      </c>
      <c r="P4443" s="4">
        <v>20063</v>
      </c>
      <c r="Q4443" s="4">
        <v>15850</v>
      </c>
      <c r="R4443" s="3">
        <v>0.1</v>
      </c>
      <c r="S4443" s="4">
        <v>126397</v>
      </c>
      <c r="T4443" s="4">
        <v>110950</v>
      </c>
      <c r="U4443" s="4">
        <v>15447</v>
      </c>
      <c r="V4443" s="3">
        <v>0.12221017903905947</v>
      </c>
      <c r="W4443" t="s">
        <v>84</v>
      </c>
      <c r="X4443" t="s">
        <v>42</v>
      </c>
      <c r="Y4443" t="s">
        <v>171</v>
      </c>
      <c r="Z4443">
        <v>15</v>
      </c>
      <c r="AA4443" t="s">
        <v>163</v>
      </c>
      <c r="AB4443" t="s">
        <v>95</v>
      </c>
      <c r="AC4443" t="s">
        <v>46</v>
      </c>
      <c r="AD4443">
        <v>2023</v>
      </c>
      <c r="AE4443">
        <v>11</v>
      </c>
      <c r="AF4443" t="s">
        <v>5535</v>
      </c>
      <c r="AG4443" t="s">
        <v>5518</v>
      </c>
      <c r="AH4443" t="s">
        <v>5515</v>
      </c>
      <c r="AI4443" t="s">
        <v>5516</v>
      </c>
    </row>
    <row r="4444" spans="1:35">
      <c r="A4444" t="s">
        <v>4946</v>
      </c>
      <c r="B4444" s="2">
        <v>45495</v>
      </c>
      <c r="C4444" t="s">
        <v>612</v>
      </c>
      <c r="D4444" t="s">
        <v>31</v>
      </c>
      <c r="E4444" t="s">
        <v>69</v>
      </c>
      <c r="F4444" t="s">
        <v>70</v>
      </c>
      <c r="G4444">
        <v>50</v>
      </c>
      <c r="H4444" t="s">
        <v>146</v>
      </c>
      <c r="I4444" t="s">
        <v>147</v>
      </c>
      <c r="J4444" t="s">
        <v>36</v>
      </c>
      <c r="K4444" t="s">
        <v>166</v>
      </c>
      <c r="L4444" t="s">
        <v>38</v>
      </c>
      <c r="M4444" t="s">
        <v>92</v>
      </c>
      <c r="N4444" t="s">
        <v>53</v>
      </c>
      <c r="O4444">
        <v>4</v>
      </c>
      <c r="P4444" s="4">
        <v>7419</v>
      </c>
      <c r="Q4444" s="4">
        <v>5045</v>
      </c>
      <c r="R4444" s="3">
        <v>0.2</v>
      </c>
      <c r="S4444" s="4">
        <v>23741</v>
      </c>
      <c r="T4444" s="4">
        <v>20180</v>
      </c>
      <c r="U4444" s="4">
        <v>3561</v>
      </c>
      <c r="V4444" s="3">
        <v>0.14999368181626721</v>
      </c>
      <c r="W4444" t="s">
        <v>84</v>
      </c>
      <c r="X4444" t="s">
        <v>42</v>
      </c>
      <c r="Y4444" t="s">
        <v>56</v>
      </c>
      <c r="Z4444">
        <v>1</v>
      </c>
      <c r="AA4444" t="s">
        <v>44</v>
      </c>
      <c r="AB4444" t="s">
        <v>121</v>
      </c>
      <c r="AC4444">
        <v>4</v>
      </c>
      <c r="AD4444">
        <v>2024</v>
      </c>
      <c r="AE4444">
        <v>7</v>
      </c>
      <c r="AF4444" t="s">
        <v>5533</v>
      </c>
      <c r="AG4444" t="s">
        <v>5514</v>
      </c>
      <c r="AH4444" t="s">
        <v>5522</v>
      </c>
      <c r="AI4444" t="s">
        <v>5523</v>
      </c>
    </row>
    <row r="4445" spans="1:35">
      <c r="A4445" t="s">
        <v>4947</v>
      </c>
      <c r="B4445" s="2">
        <v>45130</v>
      </c>
      <c r="C4445" t="s">
        <v>314</v>
      </c>
      <c r="D4445" t="s">
        <v>31</v>
      </c>
      <c r="E4445" t="s">
        <v>98</v>
      </c>
      <c r="F4445" t="s">
        <v>70</v>
      </c>
      <c r="G4445">
        <v>19</v>
      </c>
      <c r="H4445" t="s">
        <v>153</v>
      </c>
      <c r="I4445" t="s">
        <v>154</v>
      </c>
      <c r="J4445" t="s">
        <v>36</v>
      </c>
      <c r="K4445" t="s">
        <v>225</v>
      </c>
      <c r="L4445" t="s">
        <v>91</v>
      </c>
      <c r="M4445" t="s">
        <v>63</v>
      </c>
      <c r="N4445" t="s">
        <v>40</v>
      </c>
      <c r="O4445">
        <v>7</v>
      </c>
      <c r="P4445" s="4">
        <v>23408</v>
      </c>
      <c r="Q4445" s="4">
        <v>15215</v>
      </c>
      <c r="R4445" s="3">
        <v>0.1</v>
      </c>
      <c r="S4445" s="4">
        <v>147470</v>
      </c>
      <c r="T4445" s="4">
        <v>106505</v>
      </c>
      <c r="U4445" s="4">
        <v>40965</v>
      </c>
      <c r="V4445" s="3">
        <v>0.27778531226690173</v>
      </c>
      <c r="W4445" t="s">
        <v>54</v>
      </c>
      <c r="X4445" t="s">
        <v>76</v>
      </c>
      <c r="Y4445" t="s">
        <v>56</v>
      </c>
      <c r="Z4445">
        <v>2</v>
      </c>
      <c r="AA4445" t="s">
        <v>220</v>
      </c>
      <c r="AB4445" t="s">
        <v>95</v>
      </c>
      <c r="AC4445">
        <v>3.6</v>
      </c>
      <c r="AD4445">
        <v>2023</v>
      </c>
      <c r="AE4445">
        <v>7</v>
      </c>
      <c r="AF4445" t="s">
        <v>5533</v>
      </c>
      <c r="AG4445" t="s">
        <v>5514</v>
      </c>
      <c r="AH4445" t="s">
        <v>5515</v>
      </c>
      <c r="AI4445" t="s">
        <v>5520</v>
      </c>
    </row>
    <row r="4446" spans="1:35">
      <c r="A4446" t="s">
        <v>4948</v>
      </c>
      <c r="B4446" s="2">
        <v>45250</v>
      </c>
      <c r="C4446" t="s">
        <v>209</v>
      </c>
      <c r="D4446" t="s">
        <v>31</v>
      </c>
      <c r="E4446" t="s">
        <v>69</v>
      </c>
      <c r="F4446" t="s">
        <v>70</v>
      </c>
      <c r="G4446">
        <v>49</v>
      </c>
      <c r="H4446" t="s">
        <v>88</v>
      </c>
      <c r="I4446" t="s">
        <v>89</v>
      </c>
      <c r="J4446" t="s">
        <v>82</v>
      </c>
      <c r="K4446" t="s">
        <v>257</v>
      </c>
      <c r="L4446" t="s">
        <v>112</v>
      </c>
      <c r="M4446" t="s">
        <v>92</v>
      </c>
      <c r="N4446" t="s">
        <v>53</v>
      </c>
      <c r="O4446">
        <v>6</v>
      </c>
      <c r="P4446" s="4">
        <v>1502</v>
      </c>
      <c r="Q4446" s="4">
        <v>1081</v>
      </c>
      <c r="R4446" s="3">
        <v>0.2</v>
      </c>
      <c r="S4446" s="4">
        <v>7210</v>
      </c>
      <c r="T4446" s="4">
        <v>6486</v>
      </c>
      <c r="U4446" s="4">
        <v>724</v>
      </c>
      <c r="V4446" s="3">
        <v>0.10041608876560333</v>
      </c>
      <c r="W4446" t="s">
        <v>84</v>
      </c>
      <c r="X4446" t="s">
        <v>42</v>
      </c>
      <c r="Y4446" t="s">
        <v>56</v>
      </c>
      <c r="Z4446">
        <v>7</v>
      </c>
      <c r="AA4446" t="s">
        <v>149</v>
      </c>
      <c r="AB4446" t="s">
        <v>95</v>
      </c>
      <c r="AC4446">
        <v>4.3</v>
      </c>
      <c r="AD4446">
        <v>2023</v>
      </c>
      <c r="AE4446">
        <v>11</v>
      </c>
      <c r="AF4446" t="s">
        <v>5535</v>
      </c>
      <c r="AG4446" t="s">
        <v>5518</v>
      </c>
      <c r="AH4446" t="s">
        <v>5519</v>
      </c>
      <c r="AI4446" t="s">
        <v>5523</v>
      </c>
    </row>
    <row r="4447" spans="1:35">
      <c r="A4447" t="s">
        <v>4949</v>
      </c>
      <c r="B4447" s="2">
        <v>44947</v>
      </c>
      <c r="C4447" t="s">
        <v>434</v>
      </c>
      <c r="D4447" t="s">
        <v>31</v>
      </c>
      <c r="E4447" t="s">
        <v>129</v>
      </c>
      <c r="F4447" t="s">
        <v>33</v>
      </c>
      <c r="G4447">
        <v>21</v>
      </c>
      <c r="H4447" t="s">
        <v>99</v>
      </c>
      <c r="I4447" t="s">
        <v>99</v>
      </c>
      <c r="J4447" t="s">
        <v>100</v>
      </c>
      <c r="K4447" t="s">
        <v>219</v>
      </c>
      <c r="L4447" t="s">
        <v>91</v>
      </c>
      <c r="M4447" t="s">
        <v>107</v>
      </c>
      <c r="N4447" t="s">
        <v>126</v>
      </c>
      <c r="O4447">
        <v>4</v>
      </c>
      <c r="P4447" s="4">
        <v>7130</v>
      </c>
      <c r="Q4447" s="4">
        <v>4492</v>
      </c>
      <c r="R4447" s="3">
        <v>0</v>
      </c>
      <c r="S4447" s="4">
        <v>28520</v>
      </c>
      <c r="T4447" s="4">
        <v>17968</v>
      </c>
      <c r="U4447" s="4">
        <v>10552</v>
      </c>
      <c r="V4447" s="3">
        <v>0.36998597475455819</v>
      </c>
      <c r="W4447" t="s">
        <v>41</v>
      </c>
      <c r="X4447" t="s">
        <v>76</v>
      </c>
      <c r="Y4447" t="s">
        <v>43</v>
      </c>
      <c r="Z4447">
        <v>0</v>
      </c>
      <c r="AA4447" t="s">
        <v>77</v>
      </c>
      <c r="AB4447" t="s">
        <v>194</v>
      </c>
      <c r="AC4447" t="s">
        <v>46</v>
      </c>
      <c r="AD4447">
        <v>2023</v>
      </c>
      <c r="AE4447">
        <v>1</v>
      </c>
      <c r="AF4447" t="s">
        <v>5532</v>
      </c>
      <c r="AG4447" t="s">
        <v>5528</v>
      </c>
      <c r="AH4447" t="s">
        <v>5522</v>
      </c>
      <c r="AI4447" t="s">
        <v>5520</v>
      </c>
    </row>
    <row r="4448" spans="1:35">
      <c r="A4448" t="s">
        <v>4950</v>
      </c>
      <c r="B4448" s="2">
        <v>45474</v>
      </c>
      <c r="C4448" t="s">
        <v>918</v>
      </c>
      <c r="D4448" t="s">
        <v>49</v>
      </c>
      <c r="E4448" t="s">
        <v>135</v>
      </c>
      <c r="F4448" t="s">
        <v>33</v>
      </c>
      <c r="G4448">
        <v>26</v>
      </c>
      <c r="H4448" t="s">
        <v>88</v>
      </c>
      <c r="I4448" t="s">
        <v>89</v>
      </c>
      <c r="J4448" t="s">
        <v>82</v>
      </c>
      <c r="K4448" t="s">
        <v>323</v>
      </c>
      <c r="L4448" t="s">
        <v>101</v>
      </c>
      <c r="M4448" t="s">
        <v>107</v>
      </c>
      <c r="N4448" t="s">
        <v>93</v>
      </c>
      <c r="O4448">
        <v>4</v>
      </c>
      <c r="P4448" s="4">
        <v>1417</v>
      </c>
      <c r="Q4448" s="4">
        <v>879</v>
      </c>
      <c r="R4448" s="3">
        <v>0.05</v>
      </c>
      <c r="S4448" s="4">
        <v>5385</v>
      </c>
      <c r="T4448" s="4">
        <v>3516</v>
      </c>
      <c r="U4448" s="4">
        <v>1869</v>
      </c>
      <c r="V4448" s="3">
        <v>0.34707520891364901</v>
      </c>
      <c r="W4448" t="s">
        <v>75</v>
      </c>
      <c r="X4448" t="s">
        <v>76</v>
      </c>
      <c r="Y4448" t="s">
        <v>56</v>
      </c>
      <c r="Z4448">
        <v>5</v>
      </c>
      <c r="AA4448" t="s">
        <v>226</v>
      </c>
      <c r="AB4448" t="s">
        <v>132</v>
      </c>
      <c r="AC4448">
        <v>3.9</v>
      </c>
      <c r="AD4448">
        <v>2024</v>
      </c>
      <c r="AE4448">
        <v>7</v>
      </c>
      <c r="AF4448" t="s">
        <v>5533</v>
      </c>
      <c r="AG4448" t="s">
        <v>5514</v>
      </c>
      <c r="AH4448" t="s">
        <v>5519</v>
      </c>
      <c r="AI4448" t="s">
        <v>5516</v>
      </c>
    </row>
    <row r="4449" spans="1:35">
      <c r="A4449" t="s">
        <v>4951</v>
      </c>
      <c r="B4449" s="2">
        <v>45429</v>
      </c>
      <c r="C4449" t="s">
        <v>1039</v>
      </c>
      <c r="D4449" t="s">
        <v>31</v>
      </c>
      <c r="E4449" t="s">
        <v>135</v>
      </c>
      <c r="F4449" t="s">
        <v>33</v>
      </c>
      <c r="G4449">
        <v>50</v>
      </c>
      <c r="H4449" t="s">
        <v>146</v>
      </c>
      <c r="I4449" t="s">
        <v>147</v>
      </c>
      <c r="J4449" t="s">
        <v>36</v>
      </c>
      <c r="K4449" t="s">
        <v>199</v>
      </c>
      <c r="L4449" t="s">
        <v>62</v>
      </c>
      <c r="M4449" t="s">
        <v>63</v>
      </c>
      <c r="N4449" t="s">
        <v>40</v>
      </c>
      <c r="O4449">
        <v>5</v>
      </c>
      <c r="P4449" s="4">
        <v>18209</v>
      </c>
      <c r="Q4449" s="4">
        <v>12564</v>
      </c>
      <c r="R4449" s="3">
        <v>0.2</v>
      </c>
      <c r="S4449" s="4">
        <v>72836</v>
      </c>
      <c r="T4449" s="4">
        <v>62820</v>
      </c>
      <c r="U4449" s="4">
        <v>10016</v>
      </c>
      <c r="V4449" s="3">
        <v>0.1375144159481575</v>
      </c>
      <c r="W4449" t="s">
        <v>84</v>
      </c>
      <c r="X4449" t="s">
        <v>55</v>
      </c>
      <c r="Y4449" t="s">
        <v>56</v>
      </c>
      <c r="Z4449">
        <v>3</v>
      </c>
      <c r="AA4449" t="s">
        <v>159</v>
      </c>
      <c r="AB4449" t="s">
        <v>66</v>
      </c>
      <c r="AC4449">
        <v>4.3</v>
      </c>
      <c r="AD4449">
        <v>2024</v>
      </c>
      <c r="AE4449">
        <v>5</v>
      </c>
      <c r="AF4449" t="s">
        <v>5529</v>
      </c>
      <c r="AG4449" t="s">
        <v>5525</v>
      </c>
      <c r="AH4449" t="s">
        <v>5515</v>
      </c>
      <c r="AI4449" t="s">
        <v>5523</v>
      </c>
    </row>
    <row r="4450" spans="1:35">
      <c r="A4450" t="s">
        <v>4952</v>
      </c>
      <c r="B4450" s="2">
        <v>45168</v>
      </c>
      <c r="C4450" t="s">
        <v>1505</v>
      </c>
      <c r="D4450" t="s">
        <v>49</v>
      </c>
      <c r="E4450" t="s">
        <v>124</v>
      </c>
      <c r="F4450" t="s">
        <v>70</v>
      </c>
      <c r="G4450">
        <v>47</v>
      </c>
      <c r="H4450" t="s">
        <v>34</v>
      </c>
      <c r="I4450" t="s">
        <v>35</v>
      </c>
      <c r="J4450" t="s">
        <v>36</v>
      </c>
      <c r="K4450" t="s">
        <v>291</v>
      </c>
      <c r="L4450" t="s">
        <v>137</v>
      </c>
      <c r="M4450" t="s">
        <v>63</v>
      </c>
      <c r="N4450" t="s">
        <v>53</v>
      </c>
      <c r="O4450">
        <v>2</v>
      </c>
      <c r="P4450" s="4">
        <v>23204</v>
      </c>
      <c r="Q4450" s="4">
        <v>13922</v>
      </c>
      <c r="R4450" s="3">
        <v>0</v>
      </c>
      <c r="S4450" s="4">
        <v>46408</v>
      </c>
      <c r="T4450" s="4">
        <v>27844</v>
      </c>
      <c r="U4450" s="4">
        <v>18564</v>
      </c>
      <c r="V4450" s="3">
        <v>0.40001723840717118</v>
      </c>
      <c r="W4450" t="s">
        <v>54</v>
      </c>
      <c r="X4450" t="s">
        <v>76</v>
      </c>
      <c r="Y4450" t="s">
        <v>43</v>
      </c>
      <c r="Z4450">
        <v>0</v>
      </c>
      <c r="AA4450" t="s">
        <v>143</v>
      </c>
      <c r="AB4450" t="s">
        <v>66</v>
      </c>
      <c r="AC4450" t="s">
        <v>46</v>
      </c>
      <c r="AD4450">
        <v>2023</v>
      </c>
      <c r="AE4450">
        <v>8</v>
      </c>
      <c r="AF4450" t="s">
        <v>5513</v>
      </c>
      <c r="AG4450" t="s">
        <v>5514</v>
      </c>
      <c r="AH4450" t="s">
        <v>5522</v>
      </c>
      <c r="AI4450" t="s">
        <v>5523</v>
      </c>
    </row>
    <row r="4451" spans="1:35">
      <c r="A4451" t="s">
        <v>4953</v>
      </c>
      <c r="B4451" s="2">
        <v>45217</v>
      </c>
      <c r="C4451" t="s">
        <v>968</v>
      </c>
      <c r="D4451" t="s">
        <v>49</v>
      </c>
      <c r="E4451" t="s">
        <v>69</v>
      </c>
      <c r="F4451" t="s">
        <v>70</v>
      </c>
      <c r="G4451">
        <v>36</v>
      </c>
      <c r="H4451" t="s">
        <v>146</v>
      </c>
      <c r="I4451" t="s">
        <v>147</v>
      </c>
      <c r="J4451" t="s">
        <v>36</v>
      </c>
      <c r="K4451" t="s">
        <v>61</v>
      </c>
      <c r="L4451" t="s">
        <v>142</v>
      </c>
      <c r="M4451" t="s">
        <v>39</v>
      </c>
      <c r="N4451" t="s">
        <v>126</v>
      </c>
      <c r="O4451">
        <v>6</v>
      </c>
      <c r="P4451" s="4">
        <v>14366</v>
      </c>
      <c r="Q4451" s="4">
        <v>8332</v>
      </c>
      <c r="R4451" s="3">
        <v>0</v>
      </c>
      <c r="S4451" s="4">
        <v>86196</v>
      </c>
      <c r="T4451" s="4">
        <v>49992</v>
      </c>
      <c r="U4451" s="4">
        <v>36204</v>
      </c>
      <c r="V4451" s="3">
        <v>0.4200194904635946</v>
      </c>
      <c r="W4451" t="s">
        <v>84</v>
      </c>
      <c r="X4451" t="s">
        <v>76</v>
      </c>
      <c r="Y4451" t="s">
        <v>56</v>
      </c>
      <c r="Z4451">
        <v>6</v>
      </c>
      <c r="AA4451" t="s">
        <v>94</v>
      </c>
      <c r="AB4451" t="s">
        <v>45</v>
      </c>
      <c r="AC4451">
        <v>4.7</v>
      </c>
      <c r="AD4451">
        <v>2023</v>
      </c>
      <c r="AE4451">
        <v>10</v>
      </c>
      <c r="AF4451" t="s">
        <v>5517</v>
      </c>
      <c r="AG4451" t="s">
        <v>5518</v>
      </c>
      <c r="AH4451" t="s">
        <v>5515</v>
      </c>
      <c r="AI4451" t="s">
        <v>5526</v>
      </c>
    </row>
    <row r="4452" spans="1:35">
      <c r="A4452" t="s">
        <v>4954</v>
      </c>
      <c r="B4452" s="2">
        <v>45596</v>
      </c>
      <c r="C4452" t="s">
        <v>424</v>
      </c>
      <c r="D4452" t="s">
        <v>31</v>
      </c>
      <c r="E4452" t="s">
        <v>32</v>
      </c>
      <c r="F4452" t="s">
        <v>33</v>
      </c>
      <c r="G4452">
        <v>42</v>
      </c>
      <c r="H4452" t="s">
        <v>105</v>
      </c>
      <c r="I4452" t="s">
        <v>89</v>
      </c>
      <c r="J4452" t="s">
        <v>82</v>
      </c>
      <c r="K4452" t="s">
        <v>116</v>
      </c>
      <c r="L4452" t="s">
        <v>52</v>
      </c>
      <c r="M4452" t="s">
        <v>83</v>
      </c>
      <c r="N4452" t="s">
        <v>113</v>
      </c>
      <c r="O4452">
        <v>8</v>
      </c>
      <c r="P4452" s="4">
        <v>12411</v>
      </c>
      <c r="Q4452" s="4">
        <v>9308</v>
      </c>
      <c r="R4452" s="3">
        <v>0</v>
      </c>
      <c r="S4452" s="4">
        <v>99288</v>
      </c>
      <c r="T4452" s="4">
        <v>74464</v>
      </c>
      <c r="U4452" s="4">
        <v>24824</v>
      </c>
      <c r="V4452" s="3">
        <v>0.25002014342115864</v>
      </c>
      <c r="W4452" t="s">
        <v>54</v>
      </c>
      <c r="X4452" t="s">
        <v>55</v>
      </c>
      <c r="Y4452" t="s">
        <v>56</v>
      </c>
      <c r="Z4452">
        <v>6</v>
      </c>
      <c r="AA4452" t="s">
        <v>229</v>
      </c>
      <c r="AB4452" t="s">
        <v>66</v>
      </c>
      <c r="AC4452">
        <v>4.3</v>
      </c>
      <c r="AD4452">
        <v>2024</v>
      </c>
      <c r="AE4452">
        <v>10</v>
      </c>
      <c r="AF4452" t="s">
        <v>5517</v>
      </c>
      <c r="AG4452" t="s">
        <v>5518</v>
      </c>
      <c r="AH4452" t="s">
        <v>5515</v>
      </c>
      <c r="AI4452" t="s">
        <v>5526</v>
      </c>
    </row>
    <row r="4453" spans="1:35">
      <c r="A4453" t="s">
        <v>4955</v>
      </c>
      <c r="B4453" s="2">
        <v>45462</v>
      </c>
      <c r="C4453" t="s">
        <v>442</v>
      </c>
      <c r="D4453" t="s">
        <v>31</v>
      </c>
      <c r="E4453" t="s">
        <v>32</v>
      </c>
      <c r="F4453" t="s">
        <v>33</v>
      </c>
      <c r="G4453">
        <v>32</v>
      </c>
      <c r="H4453" t="s">
        <v>88</v>
      </c>
      <c r="I4453" t="s">
        <v>89</v>
      </c>
      <c r="J4453" t="s">
        <v>82</v>
      </c>
      <c r="K4453" t="s">
        <v>130</v>
      </c>
      <c r="L4453" t="s">
        <v>38</v>
      </c>
      <c r="M4453" t="s">
        <v>92</v>
      </c>
      <c r="N4453" t="s">
        <v>113</v>
      </c>
      <c r="O4453">
        <v>7</v>
      </c>
      <c r="P4453" s="4">
        <v>4672</v>
      </c>
      <c r="Q4453" s="4">
        <v>2803</v>
      </c>
      <c r="R4453" s="3">
        <v>0</v>
      </c>
      <c r="S4453" s="4">
        <v>32704</v>
      </c>
      <c r="T4453" s="4">
        <v>19621</v>
      </c>
      <c r="U4453" s="4">
        <v>13083</v>
      </c>
      <c r="V4453" s="3">
        <v>0.40004280821917809</v>
      </c>
      <c r="W4453" t="s">
        <v>84</v>
      </c>
      <c r="X4453" t="s">
        <v>76</v>
      </c>
      <c r="Y4453" t="s">
        <v>56</v>
      </c>
      <c r="Z4453">
        <v>6</v>
      </c>
      <c r="AA4453" t="s">
        <v>44</v>
      </c>
      <c r="AB4453" t="s">
        <v>132</v>
      </c>
      <c r="AC4453">
        <v>4</v>
      </c>
      <c r="AD4453">
        <v>2024</v>
      </c>
      <c r="AE4453">
        <v>6</v>
      </c>
      <c r="AF4453" t="s">
        <v>5530</v>
      </c>
      <c r="AG4453" t="s">
        <v>5525</v>
      </c>
      <c r="AH4453" t="s">
        <v>5522</v>
      </c>
      <c r="AI4453" t="s">
        <v>5516</v>
      </c>
    </row>
    <row r="4454" spans="1:35">
      <c r="A4454" t="s">
        <v>4956</v>
      </c>
      <c r="B4454" s="2">
        <v>45440</v>
      </c>
      <c r="C4454" t="s">
        <v>79</v>
      </c>
      <c r="D4454" t="s">
        <v>31</v>
      </c>
      <c r="E4454" t="s">
        <v>188</v>
      </c>
      <c r="F4454" t="s">
        <v>33</v>
      </c>
      <c r="G4454">
        <v>41</v>
      </c>
      <c r="H4454" t="s">
        <v>34</v>
      </c>
      <c r="I4454" t="s">
        <v>35</v>
      </c>
      <c r="J4454" t="s">
        <v>36</v>
      </c>
      <c r="K4454" t="s">
        <v>116</v>
      </c>
      <c r="L4454" t="s">
        <v>91</v>
      </c>
      <c r="M4454" t="s">
        <v>92</v>
      </c>
      <c r="N4454" t="s">
        <v>64</v>
      </c>
      <c r="O4454">
        <v>4</v>
      </c>
      <c r="P4454" s="4">
        <v>10922</v>
      </c>
      <c r="Q4454" s="4">
        <v>6007</v>
      </c>
      <c r="R4454" s="3">
        <v>0</v>
      </c>
      <c r="S4454" s="4">
        <v>43688</v>
      </c>
      <c r="T4454" s="4">
        <v>24028</v>
      </c>
      <c r="U4454" s="4">
        <v>19660</v>
      </c>
      <c r="V4454" s="3">
        <v>0.45000915583226514</v>
      </c>
      <c r="W4454" t="s">
        <v>41</v>
      </c>
      <c r="X4454" t="s">
        <v>55</v>
      </c>
      <c r="Y4454" t="s">
        <v>56</v>
      </c>
      <c r="Z4454">
        <v>5</v>
      </c>
      <c r="AA4454" t="s">
        <v>220</v>
      </c>
      <c r="AB4454" t="s">
        <v>66</v>
      </c>
      <c r="AC4454">
        <v>4.2</v>
      </c>
      <c r="AD4454">
        <v>2024</v>
      </c>
      <c r="AE4454">
        <v>5</v>
      </c>
      <c r="AF4454" t="s">
        <v>5529</v>
      </c>
      <c r="AG4454" t="s">
        <v>5525</v>
      </c>
      <c r="AH4454" t="s">
        <v>5522</v>
      </c>
      <c r="AI4454" t="s">
        <v>5526</v>
      </c>
    </row>
    <row r="4455" spans="1:35">
      <c r="A4455" t="s">
        <v>4957</v>
      </c>
      <c r="B4455" s="2">
        <v>45120</v>
      </c>
      <c r="C4455" t="s">
        <v>384</v>
      </c>
      <c r="D4455" t="s">
        <v>31</v>
      </c>
      <c r="E4455" t="s">
        <v>170</v>
      </c>
      <c r="F4455" t="s">
        <v>33</v>
      </c>
      <c r="G4455">
        <v>59</v>
      </c>
      <c r="H4455" t="s">
        <v>105</v>
      </c>
      <c r="I4455" t="s">
        <v>89</v>
      </c>
      <c r="J4455" t="s">
        <v>82</v>
      </c>
      <c r="K4455" t="s">
        <v>106</v>
      </c>
      <c r="L4455" t="s">
        <v>142</v>
      </c>
      <c r="M4455" t="s">
        <v>107</v>
      </c>
      <c r="N4455" t="s">
        <v>113</v>
      </c>
      <c r="O4455">
        <v>2</v>
      </c>
      <c r="P4455" s="4">
        <v>18451</v>
      </c>
      <c r="Q4455" s="4">
        <v>10702</v>
      </c>
      <c r="R4455" s="3">
        <v>0.05</v>
      </c>
      <c r="S4455" s="4">
        <v>35057</v>
      </c>
      <c r="T4455" s="4">
        <v>21404</v>
      </c>
      <c r="U4455" s="4">
        <v>13653</v>
      </c>
      <c r="V4455" s="3">
        <v>0.38945146475739512</v>
      </c>
      <c r="W4455" t="s">
        <v>54</v>
      </c>
      <c r="X4455" t="s">
        <v>55</v>
      </c>
      <c r="Y4455" t="s">
        <v>56</v>
      </c>
      <c r="Z4455">
        <v>1</v>
      </c>
      <c r="AA4455" t="s">
        <v>94</v>
      </c>
      <c r="AB4455" t="s">
        <v>121</v>
      </c>
      <c r="AC4455">
        <v>3.4</v>
      </c>
      <c r="AD4455">
        <v>2023</v>
      </c>
      <c r="AE4455">
        <v>7</v>
      </c>
      <c r="AF4455" t="s">
        <v>5533</v>
      </c>
      <c r="AG4455" t="s">
        <v>5514</v>
      </c>
      <c r="AH4455" t="s">
        <v>5522</v>
      </c>
      <c r="AI4455" t="s">
        <v>5523</v>
      </c>
    </row>
    <row r="4456" spans="1:35">
      <c r="A4456" t="s">
        <v>4958</v>
      </c>
      <c r="B4456" s="2">
        <v>45034</v>
      </c>
      <c r="C4456" t="s">
        <v>253</v>
      </c>
      <c r="D4456" t="s">
        <v>31</v>
      </c>
      <c r="E4456" t="s">
        <v>32</v>
      </c>
      <c r="F4456" t="s">
        <v>33</v>
      </c>
      <c r="G4456">
        <v>23</v>
      </c>
      <c r="H4456" t="s">
        <v>153</v>
      </c>
      <c r="I4456" t="s">
        <v>154</v>
      </c>
      <c r="J4456" t="s">
        <v>36</v>
      </c>
      <c r="K4456" t="s">
        <v>74</v>
      </c>
      <c r="L4456" t="s">
        <v>137</v>
      </c>
      <c r="M4456" t="s">
        <v>92</v>
      </c>
      <c r="N4456" t="s">
        <v>64</v>
      </c>
      <c r="O4456">
        <v>1</v>
      </c>
      <c r="P4456" s="4">
        <v>6357</v>
      </c>
      <c r="Q4456" s="4">
        <v>4323</v>
      </c>
      <c r="R4456" s="3">
        <v>0.1</v>
      </c>
      <c r="S4456" s="4">
        <v>5721</v>
      </c>
      <c r="T4456" s="4">
        <v>4323</v>
      </c>
      <c r="U4456" s="4">
        <v>1398</v>
      </c>
      <c r="V4456" s="3">
        <v>0.2443628736234924</v>
      </c>
      <c r="W4456" t="s">
        <v>84</v>
      </c>
      <c r="X4456" t="s">
        <v>55</v>
      </c>
      <c r="Y4456" t="s">
        <v>56</v>
      </c>
      <c r="Z4456">
        <v>4</v>
      </c>
      <c r="AA4456" t="s">
        <v>44</v>
      </c>
      <c r="AB4456" t="s">
        <v>150</v>
      </c>
      <c r="AC4456">
        <v>3.7</v>
      </c>
      <c r="AD4456">
        <v>2023</v>
      </c>
      <c r="AE4456">
        <v>4</v>
      </c>
      <c r="AF4456" t="s">
        <v>5524</v>
      </c>
      <c r="AG4456" t="s">
        <v>5525</v>
      </c>
      <c r="AH4456" t="s">
        <v>5519</v>
      </c>
      <c r="AI4456" t="s">
        <v>5520</v>
      </c>
    </row>
    <row r="4457" spans="1:35">
      <c r="A4457" t="s">
        <v>4959</v>
      </c>
      <c r="B4457" s="2">
        <v>45504</v>
      </c>
      <c r="C4457" t="s">
        <v>1035</v>
      </c>
      <c r="D4457" t="s">
        <v>31</v>
      </c>
      <c r="E4457" t="s">
        <v>32</v>
      </c>
      <c r="F4457" t="s">
        <v>33</v>
      </c>
      <c r="G4457">
        <v>45</v>
      </c>
      <c r="H4457" t="s">
        <v>88</v>
      </c>
      <c r="I4457" t="s">
        <v>89</v>
      </c>
      <c r="J4457" t="s">
        <v>82</v>
      </c>
      <c r="K4457" t="s">
        <v>199</v>
      </c>
      <c r="L4457" t="s">
        <v>112</v>
      </c>
      <c r="M4457" t="s">
        <v>39</v>
      </c>
      <c r="N4457" t="s">
        <v>93</v>
      </c>
      <c r="O4457">
        <v>3</v>
      </c>
      <c r="P4457" s="4">
        <v>16676</v>
      </c>
      <c r="Q4457" s="4">
        <v>9672</v>
      </c>
      <c r="R4457" s="3">
        <v>0</v>
      </c>
      <c r="S4457" s="4">
        <v>50028</v>
      </c>
      <c r="T4457" s="4">
        <v>29016</v>
      </c>
      <c r="U4457" s="4">
        <v>21012</v>
      </c>
      <c r="V4457" s="3">
        <v>0.42000479731350443</v>
      </c>
      <c r="W4457" t="s">
        <v>75</v>
      </c>
      <c r="X4457" t="s">
        <v>42</v>
      </c>
      <c r="Y4457" t="s">
        <v>56</v>
      </c>
      <c r="Z4457">
        <v>7</v>
      </c>
      <c r="AA4457" t="s">
        <v>229</v>
      </c>
      <c r="AB4457" t="s">
        <v>150</v>
      </c>
      <c r="AC4457">
        <v>4.7</v>
      </c>
      <c r="AD4457">
        <v>2024</v>
      </c>
      <c r="AE4457">
        <v>7</v>
      </c>
      <c r="AF4457" t="s">
        <v>5533</v>
      </c>
      <c r="AG4457" t="s">
        <v>5514</v>
      </c>
      <c r="AH4457" t="s">
        <v>5515</v>
      </c>
      <c r="AI4457" t="s">
        <v>5523</v>
      </c>
    </row>
    <row r="4458" spans="1:35">
      <c r="A4458" t="s">
        <v>4960</v>
      </c>
      <c r="B4458" s="2">
        <v>45088</v>
      </c>
      <c r="C4458" t="s">
        <v>612</v>
      </c>
      <c r="D4458" t="s">
        <v>49</v>
      </c>
      <c r="E4458" t="s">
        <v>98</v>
      </c>
      <c r="F4458" t="s">
        <v>70</v>
      </c>
      <c r="G4458">
        <v>36</v>
      </c>
      <c r="H4458" t="s">
        <v>146</v>
      </c>
      <c r="I4458" t="s">
        <v>147</v>
      </c>
      <c r="J4458" t="s">
        <v>36</v>
      </c>
      <c r="K4458" t="s">
        <v>120</v>
      </c>
      <c r="L4458" t="s">
        <v>131</v>
      </c>
      <c r="M4458" t="s">
        <v>39</v>
      </c>
      <c r="N4458" t="s">
        <v>64</v>
      </c>
      <c r="O4458">
        <v>7</v>
      </c>
      <c r="P4458" s="4">
        <v>9992</v>
      </c>
      <c r="Q4458" s="4">
        <v>7994</v>
      </c>
      <c r="R4458" s="3">
        <v>0.05</v>
      </c>
      <c r="S4458" s="4">
        <v>66447</v>
      </c>
      <c r="T4458" s="4">
        <v>55958</v>
      </c>
      <c r="U4458" s="4">
        <v>10489</v>
      </c>
      <c r="V4458" s="3">
        <v>0.1578551326621217</v>
      </c>
      <c r="W4458" t="s">
        <v>84</v>
      </c>
      <c r="X4458" t="s">
        <v>76</v>
      </c>
      <c r="Y4458" t="s">
        <v>171</v>
      </c>
      <c r="Z4458">
        <v>5</v>
      </c>
      <c r="AA4458" t="s">
        <v>159</v>
      </c>
      <c r="AB4458" t="s">
        <v>150</v>
      </c>
      <c r="AC4458" t="s">
        <v>46</v>
      </c>
      <c r="AD4458">
        <v>2023</v>
      </c>
      <c r="AE4458">
        <v>6</v>
      </c>
      <c r="AF4458" t="s">
        <v>5530</v>
      </c>
      <c r="AG4458" t="s">
        <v>5525</v>
      </c>
      <c r="AH4458" t="s">
        <v>5515</v>
      </c>
      <c r="AI4458" t="s">
        <v>5526</v>
      </c>
    </row>
    <row r="4459" spans="1:35">
      <c r="A4459" t="s">
        <v>4961</v>
      </c>
      <c r="B4459" s="2">
        <v>45170</v>
      </c>
      <c r="C4459" t="s">
        <v>900</v>
      </c>
      <c r="D4459" t="s">
        <v>31</v>
      </c>
      <c r="E4459" t="s">
        <v>50</v>
      </c>
      <c r="F4459" t="s">
        <v>33</v>
      </c>
      <c r="G4459">
        <v>19</v>
      </c>
      <c r="H4459" t="s">
        <v>146</v>
      </c>
      <c r="I4459" t="s">
        <v>147</v>
      </c>
      <c r="J4459" t="s">
        <v>36</v>
      </c>
      <c r="K4459" t="s">
        <v>106</v>
      </c>
      <c r="L4459" t="s">
        <v>52</v>
      </c>
      <c r="M4459" t="s">
        <v>39</v>
      </c>
      <c r="N4459" t="s">
        <v>40</v>
      </c>
      <c r="O4459">
        <v>6</v>
      </c>
      <c r="P4459" s="4">
        <v>7635</v>
      </c>
      <c r="Q4459" s="4">
        <v>5955</v>
      </c>
      <c r="R4459" s="3">
        <v>0</v>
      </c>
      <c r="S4459" s="4">
        <v>45810</v>
      </c>
      <c r="T4459" s="4">
        <v>35730</v>
      </c>
      <c r="U4459" s="4">
        <v>10080</v>
      </c>
      <c r="V4459" s="3">
        <v>0.2200392927308448</v>
      </c>
      <c r="W4459" t="s">
        <v>41</v>
      </c>
      <c r="X4459" t="s">
        <v>76</v>
      </c>
      <c r="Y4459" t="s">
        <v>56</v>
      </c>
      <c r="Z4459">
        <v>1</v>
      </c>
      <c r="AA4459" t="s">
        <v>85</v>
      </c>
      <c r="AB4459" t="s">
        <v>132</v>
      </c>
      <c r="AC4459">
        <v>3.7</v>
      </c>
      <c r="AD4459">
        <v>2023</v>
      </c>
      <c r="AE4459">
        <v>9</v>
      </c>
      <c r="AF4459" t="s">
        <v>5531</v>
      </c>
      <c r="AG4459" t="s">
        <v>5514</v>
      </c>
      <c r="AH4459" t="s">
        <v>5522</v>
      </c>
      <c r="AI4459" t="s">
        <v>5520</v>
      </c>
    </row>
    <row r="4460" spans="1:35">
      <c r="A4460" t="s">
        <v>4962</v>
      </c>
      <c r="B4460" s="2">
        <v>45239</v>
      </c>
      <c r="C4460" t="s">
        <v>158</v>
      </c>
      <c r="D4460" t="s">
        <v>49</v>
      </c>
      <c r="E4460" t="s">
        <v>50</v>
      </c>
      <c r="F4460" t="s">
        <v>33</v>
      </c>
      <c r="G4460">
        <v>49</v>
      </c>
      <c r="H4460" t="s">
        <v>105</v>
      </c>
      <c r="I4460" t="s">
        <v>89</v>
      </c>
      <c r="J4460" t="s">
        <v>82</v>
      </c>
      <c r="K4460" t="s">
        <v>368</v>
      </c>
      <c r="L4460" t="s">
        <v>112</v>
      </c>
      <c r="M4460" t="s">
        <v>83</v>
      </c>
      <c r="N4460" t="s">
        <v>113</v>
      </c>
      <c r="O4460">
        <v>3</v>
      </c>
      <c r="P4460" s="4">
        <v>19799</v>
      </c>
      <c r="Q4460" s="4">
        <v>11285</v>
      </c>
      <c r="R4460" s="3">
        <v>0</v>
      </c>
      <c r="S4460" s="4">
        <v>59397</v>
      </c>
      <c r="T4460" s="4">
        <v>33855</v>
      </c>
      <c r="U4460" s="4">
        <v>25542</v>
      </c>
      <c r="V4460" s="3">
        <v>0.43002171826859942</v>
      </c>
      <c r="W4460" t="s">
        <v>84</v>
      </c>
      <c r="X4460" t="s">
        <v>55</v>
      </c>
      <c r="Y4460" t="s">
        <v>156</v>
      </c>
      <c r="Z4460">
        <v>0</v>
      </c>
      <c r="AA4460" t="s">
        <v>102</v>
      </c>
      <c r="AB4460" t="s">
        <v>132</v>
      </c>
      <c r="AC4460">
        <v>2.5</v>
      </c>
      <c r="AD4460">
        <v>2023</v>
      </c>
      <c r="AE4460">
        <v>11</v>
      </c>
      <c r="AF4460" t="s">
        <v>5535</v>
      </c>
      <c r="AG4460" t="s">
        <v>5518</v>
      </c>
      <c r="AH4460" t="s">
        <v>5515</v>
      </c>
      <c r="AI4460" t="s">
        <v>5523</v>
      </c>
    </row>
    <row r="4461" spans="1:35">
      <c r="A4461" t="s">
        <v>4963</v>
      </c>
      <c r="B4461" s="2">
        <v>45457</v>
      </c>
      <c r="C4461" t="s">
        <v>937</v>
      </c>
      <c r="D4461" t="s">
        <v>49</v>
      </c>
      <c r="E4461" t="s">
        <v>129</v>
      </c>
      <c r="F4461" t="s">
        <v>33</v>
      </c>
      <c r="G4461">
        <v>44</v>
      </c>
      <c r="H4461" t="s">
        <v>153</v>
      </c>
      <c r="I4461" t="s">
        <v>154</v>
      </c>
      <c r="J4461" t="s">
        <v>36</v>
      </c>
      <c r="K4461" t="s">
        <v>291</v>
      </c>
      <c r="L4461" t="s">
        <v>112</v>
      </c>
      <c r="M4461" t="s">
        <v>92</v>
      </c>
      <c r="N4461" t="s">
        <v>126</v>
      </c>
      <c r="O4461">
        <v>8</v>
      </c>
      <c r="P4461" s="4">
        <v>24054</v>
      </c>
      <c r="Q4461" s="4">
        <v>16838</v>
      </c>
      <c r="R4461" s="3">
        <v>0</v>
      </c>
      <c r="S4461" s="4">
        <v>192432</v>
      </c>
      <c r="T4461" s="4">
        <v>134704</v>
      </c>
      <c r="U4461" s="4">
        <v>57728</v>
      </c>
      <c r="V4461" s="3">
        <v>0.29999168537457388</v>
      </c>
      <c r="W4461" t="s">
        <v>84</v>
      </c>
      <c r="X4461" t="s">
        <v>76</v>
      </c>
      <c r="Y4461" t="s">
        <v>56</v>
      </c>
      <c r="Z4461">
        <v>7</v>
      </c>
      <c r="AA4461" t="s">
        <v>229</v>
      </c>
      <c r="AB4461" t="s">
        <v>45</v>
      </c>
      <c r="AC4461">
        <v>4.4000000000000004</v>
      </c>
      <c r="AD4461">
        <v>2024</v>
      </c>
      <c r="AE4461">
        <v>6</v>
      </c>
      <c r="AF4461" t="s">
        <v>5530</v>
      </c>
      <c r="AG4461" t="s">
        <v>5525</v>
      </c>
      <c r="AH4461" t="s">
        <v>5515</v>
      </c>
      <c r="AI4461" t="s">
        <v>5526</v>
      </c>
    </row>
    <row r="4462" spans="1:35">
      <c r="A4462" t="s">
        <v>4964</v>
      </c>
      <c r="B4462" s="2">
        <v>45513</v>
      </c>
      <c r="C4462" t="s">
        <v>600</v>
      </c>
      <c r="D4462" t="s">
        <v>31</v>
      </c>
      <c r="E4462" t="s">
        <v>170</v>
      </c>
      <c r="F4462" t="s">
        <v>33</v>
      </c>
      <c r="G4462">
        <v>35</v>
      </c>
      <c r="H4462" t="s">
        <v>146</v>
      </c>
      <c r="I4462" t="s">
        <v>147</v>
      </c>
      <c r="J4462" t="s">
        <v>36</v>
      </c>
      <c r="K4462" t="s">
        <v>291</v>
      </c>
      <c r="L4462" t="s">
        <v>131</v>
      </c>
      <c r="M4462" t="s">
        <v>92</v>
      </c>
      <c r="N4462" t="s">
        <v>113</v>
      </c>
      <c r="O4462">
        <v>2</v>
      </c>
      <c r="P4462" s="4">
        <v>7647</v>
      </c>
      <c r="Q4462" s="4">
        <v>5429</v>
      </c>
      <c r="R4462" s="3">
        <v>0.15</v>
      </c>
      <c r="S4462" s="4">
        <v>13000</v>
      </c>
      <c r="T4462" s="4">
        <v>10858</v>
      </c>
      <c r="U4462" s="4">
        <v>2142</v>
      </c>
      <c r="V4462" s="3">
        <v>0.16476923076923078</v>
      </c>
      <c r="W4462" t="s">
        <v>54</v>
      </c>
      <c r="X4462" t="s">
        <v>55</v>
      </c>
      <c r="Y4462" t="s">
        <v>156</v>
      </c>
      <c r="Z4462">
        <v>0</v>
      </c>
      <c r="AA4462" t="s">
        <v>108</v>
      </c>
      <c r="AB4462" t="s">
        <v>189</v>
      </c>
      <c r="AC4462">
        <v>2.2999999999999998</v>
      </c>
      <c r="AD4462">
        <v>2024</v>
      </c>
      <c r="AE4462">
        <v>8</v>
      </c>
      <c r="AF4462" t="s">
        <v>5513</v>
      </c>
      <c r="AG4462" t="s">
        <v>5514</v>
      </c>
      <c r="AH4462" t="s">
        <v>5519</v>
      </c>
      <c r="AI4462" t="s">
        <v>5526</v>
      </c>
    </row>
    <row r="4463" spans="1:35">
      <c r="A4463" t="s">
        <v>4965</v>
      </c>
      <c r="B4463" s="2">
        <v>45373</v>
      </c>
      <c r="C4463" t="s">
        <v>930</v>
      </c>
      <c r="D4463" t="s">
        <v>31</v>
      </c>
      <c r="E4463" t="s">
        <v>60</v>
      </c>
      <c r="F4463" t="s">
        <v>70</v>
      </c>
      <c r="G4463">
        <v>27</v>
      </c>
      <c r="H4463" t="s">
        <v>146</v>
      </c>
      <c r="I4463" t="s">
        <v>147</v>
      </c>
      <c r="J4463" t="s">
        <v>36</v>
      </c>
      <c r="K4463" t="s">
        <v>162</v>
      </c>
      <c r="L4463" t="s">
        <v>137</v>
      </c>
      <c r="M4463" t="s">
        <v>83</v>
      </c>
      <c r="N4463" t="s">
        <v>40</v>
      </c>
      <c r="O4463">
        <v>3</v>
      </c>
      <c r="P4463" s="4">
        <v>18853</v>
      </c>
      <c r="Q4463" s="4">
        <v>12632</v>
      </c>
      <c r="R4463" s="3">
        <v>0</v>
      </c>
      <c r="S4463" s="4">
        <v>56559</v>
      </c>
      <c r="T4463" s="4">
        <v>37896</v>
      </c>
      <c r="U4463" s="4">
        <v>18663</v>
      </c>
      <c r="V4463" s="3">
        <v>0.32997400944146821</v>
      </c>
      <c r="W4463" t="s">
        <v>54</v>
      </c>
      <c r="X4463" t="s">
        <v>42</v>
      </c>
      <c r="Y4463" t="s">
        <v>56</v>
      </c>
      <c r="Z4463">
        <v>3</v>
      </c>
      <c r="AA4463" t="s">
        <v>167</v>
      </c>
      <c r="AB4463" t="s">
        <v>150</v>
      </c>
      <c r="AC4463">
        <v>4.5</v>
      </c>
      <c r="AD4463">
        <v>2024</v>
      </c>
      <c r="AE4463">
        <v>3</v>
      </c>
      <c r="AF4463" t="s">
        <v>5534</v>
      </c>
      <c r="AG4463" t="s">
        <v>5528</v>
      </c>
      <c r="AH4463" t="s">
        <v>5515</v>
      </c>
      <c r="AI4463" t="s">
        <v>5516</v>
      </c>
    </row>
    <row r="4464" spans="1:35">
      <c r="A4464" t="s">
        <v>4966</v>
      </c>
      <c r="B4464" s="2">
        <v>45383</v>
      </c>
      <c r="C4464" t="s">
        <v>1446</v>
      </c>
      <c r="D4464" t="s">
        <v>31</v>
      </c>
      <c r="E4464" t="s">
        <v>50</v>
      </c>
      <c r="F4464" t="s">
        <v>33</v>
      </c>
      <c r="G4464">
        <v>23</v>
      </c>
      <c r="H4464" t="s">
        <v>105</v>
      </c>
      <c r="I4464" t="s">
        <v>89</v>
      </c>
      <c r="J4464" t="s">
        <v>82</v>
      </c>
      <c r="K4464" t="s">
        <v>162</v>
      </c>
      <c r="L4464" t="s">
        <v>91</v>
      </c>
      <c r="M4464" t="s">
        <v>107</v>
      </c>
      <c r="N4464" t="s">
        <v>113</v>
      </c>
      <c r="O4464">
        <v>2</v>
      </c>
      <c r="P4464" s="4">
        <v>5004</v>
      </c>
      <c r="Q4464" s="4">
        <v>3953</v>
      </c>
      <c r="R4464" s="3">
        <v>0</v>
      </c>
      <c r="S4464" s="4">
        <v>10008</v>
      </c>
      <c r="T4464" s="4">
        <v>7906</v>
      </c>
      <c r="U4464" s="4">
        <v>2102</v>
      </c>
      <c r="V4464" s="3">
        <v>0.21003197442046362</v>
      </c>
      <c r="W4464" t="s">
        <v>75</v>
      </c>
      <c r="X4464" t="s">
        <v>76</v>
      </c>
      <c r="Y4464" t="s">
        <v>56</v>
      </c>
      <c r="Z4464">
        <v>6</v>
      </c>
      <c r="AA4464" t="s">
        <v>181</v>
      </c>
      <c r="AB4464" t="s">
        <v>189</v>
      </c>
      <c r="AC4464">
        <v>4</v>
      </c>
      <c r="AD4464">
        <v>2024</v>
      </c>
      <c r="AE4464">
        <v>4</v>
      </c>
      <c r="AF4464" t="s">
        <v>5524</v>
      </c>
      <c r="AG4464" t="s">
        <v>5525</v>
      </c>
      <c r="AH4464" t="s">
        <v>5519</v>
      </c>
      <c r="AI4464" t="s">
        <v>5520</v>
      </c>
    </row>
    <row r="4465" spans="1:35">
      <c r="A4465" t="s">
        <v>4967</v>
      </c>
      <c r="B4465" s="2">
        <v>45524</v>
      </c>
      <c r="C4465" t="s">
        <v>560</v>
      </c>
      <c r="D4465" t="s">
        <v>31</v>
      </c>
      <c r="E4465" t="s">
        <v>50</v>
      </c>
      <c r="F4465" t="s">
        <v>33</v>
      </c>
      <c r="G4465">
        <v>48</v>
      </c>
      <c r="H4465" t="s">
        <v>105</v>
      </c>
      <c r="I4465" t="s">
        <v>89</v>
      </c>
      <c r="J4465" t="s">
        <v>82</v>
      </c>
      <c r="K4465" t="s">
        <v>120</v>
      </c>
      <c r="L4465" t="s">
        <v>91</v>
      </c>
      <c r="M4465" t="s">
        <v>92</v>
      </c>
      <c r="N4465" t="s">
        <v>113</v>
      </c>
      <c r="O4465">
        <v>5</v>
      </c>
      <c r="P4465" s="4">
        <v>23104</v>
      </c>
      <c r="Q4465" s="4">
        <v>15711</v>
      </c>
      <c r="R4465" s="3">
        <v>0.2</v>
      </c>
      <c r="S4465" s="4">
        <v>92416</v>
      </c>
      <c r="T4465" s="4">
        <v>78555</v>
      </c>
      <c r="U4465" s="4">
        <v>13861</v>
      </c>
      <c r="V4465" s="3">
        <v>0.14998485110803325</v>
      </c>
      <c r="W4465" t="s">
        <v>84</v>
      </c>
      <c r="X4465" t="s">
        <v>76</v>
      </c>
      <c r="Y4465" t="s">
        <v>56</v>
      </c>
      <c r="Z4465">
        <v>7</v>
      </c>
      <c r="AA4465" t="s">
        <v>85</v>
      </c>
      <c r="AB4465" t="s">
        <v>189</v>
      </c>
      <c r="AC4465">
        <v>4.4000000000000004</v>
      </c>
      <c r="AD4465">
        <v>2024</v>
      </c>
      <c r="AE4465">
        <v>8</v>
      </c>
      <c r="AF4465" t="s">
        <v>5513</v>
      </c>
      <c r="AG4465" t="s">
        <v>5514</v>
      </c>
      <c r="AH4465" t="s">
        <v>5515</v>
      </c>
      <c r="AI4465" t="s">
        <v>5523</v>
      </c>
    </row>
    <row r="4466" spans="1:35">
      <c r="A4466" t="s">
        <v>4968</v>
      </c>
      <c r="B4466" s="2">
        <v>45211</v>
      </c>
      <c r="C4466" t="s">
        <v>858</v>
      </c>
      <c r="D4466" t="s">
        <v>31</v>
      </c>
      <c r="E4466" t="s">
        <v>129</v>
      </c>
      <c r="F4466" t="s">
        <v>33</v>
      </c>
      <c r="G4466">
        <v>31</v>
      </c>
      <c r="H4466" t="s">
        <v>80</v>
      </c>
      <c r="I4466" t="s">
        <v>81</v>
      </c>
      <c r="J4466" t="s">
        <v>82</v>
      </c>
      <c r="K4466" t="s">
        <v>337</v>
      </c>
      <c r="L4466" t="s">
        <v>112</v>
      </c>
      <c r="M4466" t="s">
        <v>107</v>
      </c>
      <c r="N4466" t="s">
        <v>64</v>
      </c>
      <c r="O4466">
        <v>6</v>
      </c>
      <c r="P4466" s="4">
        <v>13203</v>
      </c>
      <c r="Q4466" s="4">
        <v>10562</v>
      </c>
      <c r="R4466" s="3">
        <v>0.05</v>
      </c>
      <c r="S4466" s="4">
        <v>75257</v>
      </c>
      <c r="T4466" s="4">
        <v>63372</v>
      </c>
      <c r="U4466" s="4">
        <v>11885</v>
      </c>
      <c r="V4466" s="3">
        <v>0.15792550859056301</v>
      </c>
      <c r="W4466" t="s">
        <v>84</v>
      </c>
      <c r="X4466" t="s">
        <v>42</v>
      </c>
      <c r="Y4466" t="s">
        <v>56</v>
      </c>
      <c r="Z4466">
        <v>2</v>
      </c>
      <c r="AA4466" t="s">
        <v>77</v>
      </c>
      <c r="AB4466" t="s">
        <v>95</v>
      </c>
      <c r="AC4466">
        <v>3.3</v>
      </c>
      <c r="AD4466">
        <v>2023</v>
      </c>
      <c r="AE4466">
        <v>10</v>
      </c>
      <c r="AF4466" t="s">
        <v>5517</v>
      </c>
      <c r="AG4466" t="s">
        <v>5518</v>
      </c>
      <c r="AH4466" t="s">
        <v>5515</v>
      </c>
      <c r="AI4466" t="s">
        <v>5516</v>
      </c>
    </row>
    <row r="4467" spans="1:35">
      <c r="A4467" t="s">
        <v>4969</v>
      </c>
      <c r="B4467" s="2">
        <v>45487</v>
      </c>
      <c r="C4467" t="s">
        <v>623</v>
      </c>
      <c r="D4467" t="s">
        <v>49</v>
      </c>
      <c r="E4467" t="s">
        <v>98</v>
      </c>
      <c r="F4467" t="s">
        <v>70</v>
      </c>
      <c r="G4467">
        <v>48</v>
      </c>
      <c r="H4467" t="s">
        <v>71</v>
      </c>
      <c r="I4467" t="s">
        <v>72</v>
      </c>
      <c r="J4467" t="s">
        <v>73</v>
      </c>
      <c r="K4467" t="s">
        <v>184</v>
      </c>
      <c r="L4467" t="s">
        <v>155</v>
      </c>
      <c r="M4467" t="s">
        <v>83</v>
      </c>
      <c r="N4467" t="s">
        <v>53</v>
      </c>
      <c r="O4467">
        <v>7</v>
      </c>
      <c r="P4467" s="4">
        <v>16616</v>
      </c>
      <c r="Q4467" s="4">
        <v>11465</v>
      </c>
      <c r="R4467" s="3">
        <v>0</v>
      </c>
      <c r="S4467" s="4">
        <v>116312</v>
      </c>
      <c r="T4467" s="4">
        <v>80255</v>
      </c>
      <c r="U4467" s="4">
        <v>36057</v>
      </c>
      <c r="V4467" s="3">
        <v>0.31000240731824746</v>
      </c>
      <c r="W4467" t="s">
        <v>84</v>
      </c>
      <c r="X4467" t="s">
        <v>55</v>
      </c>
      <c r="Y4467" t="s">
        <v>156</v>
      </c>
      <c r="Z4467">
        <v>0</v>
      </c>
      <c r="AA4467" t="s">
        <v>181</v>
      </c>
      <c r="AB4467" t="s">
        <v>132</v>
      </c>
      <c r="AC4467">
        <v>1.1000000000000001</v>
      </c>
      <c r="AD4467">
        <v>2024</v>
      </c>
      <c r="AE4467">
        <v>7</v>
      </c>
      <c r="AF4467" t="s">
        <v>5533</v>
      </c>
      <c r="AG4467" t="s">
        <v>5514</v>
      </c>
      <c r="AH4467" t="s">
        <v>5515</v>
      </c>
      <c r="AI4467" t="s">
        <v>5523</v>
      </c>
    </row>
    <row r="4468" spans="1:35">
      <c r="A4468" t="s">
        <v>4970</v>
      </c>
      <c r="B4468" s="2">
        <v>45094</v>
      </c>
      <c r="C4468" t="s">
        <v>279</v>
      </c>
      <c r="D4468" t="s">
        <v>31</v>
      </c>
      <c r="E4468" t="s">
        <v>119</v>
      </c>
      <c r="F4468" t="s">
        <v>70</v>
      </c>
      <c r="G4468">
        <v>24</v>
      </c>
      <c r="H4468" t="s">
        <v>105</v>
      </c>
      <c r="I4468" t="s">
        <v>89</v>
      </c>
      <c r="J4468" t="s">
        <v>82</v>
      </c>
      <c r="K4468" t="s">
        <v>136</v>
      </c>
      <c r="L4468" t="s">
        <v>91</v>
      </c>
      <c r="M4468" t="s">
        <v>107</v>
      </c>
      <c r="N4468" t="s">
        <v>64</v>
      </c>
      <c r="O4468">
        <v>1</v>
      </c>
      <c r="P4468" s="4">
        <v>6185</v>
      </c>
      <c r="Q4468" s="4">
        <v>3649</v>
      </c>
      <c r="R4468" s="3">
        <v>0.1</v>
      </c>
      <c r="S4468" s="4">
        <v>5567</v>
      </c>
      <c r="T4468" s="4">
        <v>3649</v>
      </c>
      <c r="U4468" s="4">
        <v>1918</v>
      </c>
      <c r="V4468" s="3">
        <v>0.34453026764864381</v>
      </c>
      <c r="W4468" t="s">
        <v>84</v>
      </c>
      <c r="X4468" t="s">
        <v>76</v>
      </c>
      <c r="Y4468" t="s">
        <v>56</v>
      </c>
      <c r="Z4468">
        <v>2</v>
      </c>
      <c r="AA4468" t="s">
        <v>65</v>
      </c>
      <c r="AB4468" t="s">
        <v>66</v>
      </c>
      <c r="AC4468">
        <v>3</v>
      </c>
      <c r="AD4468">
        <v>2023</v>
      </c>
      <c r="AE4468">
        <v>6</v>
      </c>
      <c r="AF4468" t="s">
        <v>5530</v>
      </c>
      <c r="AG4468" t="s">
        <v>5525</v>
      </c>
      <c r="AH4468" t="s">
        <v>5519</v>
      </c>
      <c r="AI4468" t="s">
        <v>5520</v>
      </c>
    </row>
    <row r="4469" spans="1:35">
      <c r="A4469" t="s">
        <v>4971</v>
      </c>
      <c r="B4469" s="2">
        <v>45092</v>
      </c>
      <c r="C4469" t="s">
        <v>483</v>
      </c>
      <c r="D4469" t="s">
        <v>31</v>
      </c>
      <c r="E4469" t="s">
        <v>32</v>
      </c>
      <c r="F4469" t="s">
        <v>33</v>
      </c>
      <c r="G4469">
        <v>42</v>
      </c>
      <c r="H4469" t="s">
        <v>146</v>
      </c>
      <c r="I4469" t="s">
        <v>147</v>
      </c>
      <c r="J4469" t="s">
        <v>36</v>
      </c>
      <c r="K4469" t="s">
        <v>74</v>
      </c>
      <c r="L4469" t="s">
        <v>155</v>
      </c>
      <c r="M4469" t="s">
        <v>63</v>
      </c>
      <c r="N4469" t="s">
        <v>53</v>
      </c>
      <c r="O4469">
        <v>4</v>
      </c>
      <c r="P4469" s="4">
        <v>7139</v>
      </c>
      <c r="Q4469" s="4">
        <v>5426</v>
      </c>
      <c r="R4469" s="3">
        <v>0</v>
      </c>
      <c r="S4469" s="4">
        <v>28556</v>
      </c>
      <c r="T4469" s="4">
        <v>21704</v>
      </c>
      <c r="U4469" s="4">
        <v>6852</v>
      </c>
      <c r="V4469" s="3">
        <v>0.23994957276929543</v>
      </c>
      <c r="W4469" t="s">
        <v>75</v>
      </c>
      <c r="X4469" t="s">
        <v>55</v>
      </c>
      <c r="Y4469" t="s">
        <v>56</v>
      </c>
      <c r="Z4469">
        <v>1</v>
      </c>
      <c r="AA4469" t="s">
        <v>193</v>
      </c>
      <c r="AB4469" t="s">
        <v>45</v>
      </c>
      <c r="AC4469">
        <v>3.1</v>
      </c>
      <c r="AD4469">
        <v>2023</v>
      </c>
      <c r="AE4469">
        <v>6</v>
      </c>
      <c r="AF4469" t="s">
        <v>5530</v>
      </c>
      <c r="AG4469" t="s">
        <v>5525</v>
      </c>
      <c r="AH4469" t="s">
        <v>5522</v>
      </c>
      <c r="AI4469" t="s">
        <v>5526</v>
      </c>
    </row>
    <row r="4470" spans="1:35">
      <c r="A4470" t="s">
        <v>4972</v>
      </c>
      <c r="B4470" s="2">
        <v>45538</v>
      </c>
      <c r="C4470" t="s">
        <v>169</v>
      </c>
      <c r="D4470" t="s">
        <v>49</v>
      </c>
      <c r="E4470" t="s">
        <v>111</v>
      </c>
      <c r="F4470" t="s">
        <v>70</v>
      </c>
      <c r="G4470">
        <v>53</v>
      </c>
      <c r="H4470" t="s">
        <v>71</v>
      </c>
      <c r="I4470" t="s">
        <v>72</v>
      </c>
      <c r="J4470" t="s">
        <v>73</v>
      </c>
      <c r="K4470" t="s">
        <v>225</v>
      </c>
      <c r="L4470" t="s">
        <v>131</v>
      </c>
      <c r="M4470" t="s">
        <v>39</v>
      </c>
      <c r="N4470" t="s">
        <v>126</v>
      </c>
      <c r="O4470">
        <v>4</v>
      </c>
      <c r="P4470" s="4">
        <v>19116</v>
      </c>
      <c r="Q4470" s="4">
        <v>12425</v>
      </c>
      <c r="R4470" s="3">
        <v>0.1</v>
      </c>
      <c r="S4470" s="4">
        <v>68818</v>
      </c>
      <c r="T4470" s="4">
        <v>49700</v>
      </c>
      <c r="U4470" s="4">
        <v>19118</v>
      </c>
      <c r="V4470" s="3">
        <v>0.27780522537708158</v>
      </c>
      <c r="W4470" t="s">
        <v>41</v>
      </c>
      <c r="X4470" t="s">
        <v>76</v>
      </c>
      <c r="Y4470" t="s">
        <v>56</v>
      </c>
      <c r="Z4470">
        <v>1</v>
      </c>
      <c r="AA4470" t="s">
        <v>85</v>
      </c>
      <c r="AB4470" t="s">
        <v>150</v>
      </c>
      <c r="AC4470">
        <v>3.5</v>
      </c>
      <c r="AD4470">
        <v>2024</v>
      </c>
      <c r="AE4470">
        <v>9</v>
      </c>
      <c r="AF4470" t="s">
        <v>5531</v>
      </c>
      <c r="AG4470" t="s">
        <v>5514</v>
      </c>
      <c r="AH4470" t="s">
        <v>5515</v>
      </c>
      <c r="AI4470" t="s">
        <v>5523</v>
      </c>
    </row>
    <row r="4471" spans="1:35">
      <c r="A4471" t="s">
        <v>4973</v>
      </c>
      <c r="B4471" s="2">
        <v>45223</v>
      </c>
      <c r="C4471" t="s">
        <v>1186</v>
      </c>
      <c r="D4471" t="s">
        <v>31</v>
      </c>
      <c r="E4471" t="s">
        <v>124</v>
      </c>
      <c r="F4471" t="s">
        <v>70</v>
      </c>
      <c r="G4471">
        <v>50</v>
      </c>
      <c r="H4471" t="s">
        <v>105</v>
      </c>
      <c r="I4471" t="s">
        <v>89</v>
      </c>
      <c r="J4471" t="s">
        <v>82</v>
      </c>
      <c r="K4471" t="s">
        <v>219</v>
      </c>
      <c r="L4471" t="s">
        <v>38</v>
      </c>
      <c r="M4471" t="s">
        <v>39</v>
      </c>
      <c r="N4471" t="s">
        <v>40</v>
      </c>
      <c r="O4471">
        <v>3</v>
      </c>
      <c r="P4471" s="4">
        <v>3552</v>
      </c>
      <c r="Q4471" s="4">
        <v>2522</v>
      </c>
      <c r="R4471" s="3">
        <v>0</v>
      </c>
      <c r="S4471" s="4">
        <v>10656</v>
      </c>
      <c r="T4471" s="4">
        <v>7566</v>
      </c>
      <c r="U4471" s="4">
        <v>3090</v>
      </c>
      <c r="V4471" s="3">
        <v>0.28997747747747749</v>
      </c>
      <c r="W4471" t="s">
        <v>75</v>
      </c>
      <c r="X4471" t="s">
        <v>55</v>
      </c>
      <c r="Y4471" t="s">
        <v>56</v>
      </c>
      <c r="Z4471">
        <v>7</v>
      </c>
      <c r="AA4471" t="s">
        <v>163</v>
      </c>
      <c r="AB4471" t="s">
        <v>66</v>
      </c>
      <c r="AC4471">
        <v>3.7</v>
      </c>
      <c r="AD4471">
        <v>2023</v>
      </c>
      <c r="AE4471">
        <v>10</v>
      </c>
      <c r="AF4471" t="s">
        <v>5517</v>
      </c>
      <c r="AG4471" t="s">
        <v>5518</v>
      </c>
      <c r="AH4471" t="s">
        <v>5519</v>
      </c>
      <c r="AI4471" t="s">
        <v>5523</v>
      </c>
    </row>
    <row r="4472" spans="1:35">
      <c r="A4472" t="s">
        <v>4974</v>
      </c>
      <c r="B4472" s="2">
        <v>45539</v>
      </c>
      <c r="C4472" t="s">
        <v>1348</v>
      </c>
      <c r="D4472" t="s">
        <v>31</v>
      </c>
      <c r="E4472" t="s">
        <v>69</v>
      </c>
      <c r="F4472" t="s">
        <v>70</v>
      </c>
      <c r="G4472">
        <v>29</v>
      </c>
      <c r="H4472" t="s">
        <v>105</v>
      </c>
      <c r="I4472" t="s">
        <v>89</v>
      </c>
      <c r="J4472" t="s">
        <v>82</v>
      </c>
      <c r="K4472" t="s">
        <v>192</v>
      </c>
      <c r="L4472" t="s">
        <v>62</v>
      </c>
      <c r="M4472" t="s">
        <v>83</v>
      </c>
      <c r="N4472" t="s">
        <v>64</v>
      </c>
      <c r="O4472">
        <v>6</v>
      </c>
      <c r="P4472" s="4">
        <v>10028</v>
      </c>
      <c r="Q4472" s="4">
        <v>5716</v>
      </c>
      <c r="R4472" s="3">
        <v>0</v>
      </c>
      <c r="S4472" s="4">
        <v>60168</v>
      </c>
      <c r="T4472" s="4">
        <v>34296</v>
      </c>
      <c r="U4472" s="4">
        <v>25872</v>
      </c>
      <c r="V4472" s="3">
        <v>0.42999601116872754</v>
      </c>
      <c r="W4472" t="s">
        <v>41</v>
      </c>
      <c r="X4472" t="s">
        <v>55</v>
      </c>
      <c r="Y4472" t="s">
        <v>156</v>
      </c>
      <c r="Z4472">
        <v>0</v>
      </c>
      <c r="AA4472" t="s">
        <v>44</v>
      </c>
      <c r="AB4472" t="s">
        <v>150</v>
      </c>
      <c r="AC4472">
        <v>2</v>
      </c>
      <c r="AD4472">
        <v>2024</v>
      </c>
      <c r="AE4472">
        <v>9</v>
      </c>
      <c r="AF4472" t="s">
        <v>5531</v>
      </c>
      <c r="AG4472" t="s">
        <v>5514</v>
      </c>
      <c r="AH4472" t="s">
        <v>5515</v>
      </c>
      <c r="AI4472" t="s">
        <v>5516</v>
      </c>
    </row>
    <row r="4473" spans="1:35">
      <c r="A4473" t="s">
        <v>4975</v>
      </c>
      <c r="B4473" s="2">
        <v>45148</v>
      </c>
      <c r="C4473" t="s">
        <v>835</v>
      </c>
      <c r="D4473" t="s">
        <v>31</v>
      </c>
      <c r="E4473" t="s">
        <v>135</v>
      </c>
      <c r="F4473" t="s">
        <v>33</v>
      </c>
      <c r="G4473">
        <v>38</v>
      </c>
      <c r="H4473" t="s">
        <v>146</v>
      </c>
      <c r="I4473" t="s">
        <v>147</v>
      </c>
      <c r="J4473" t="s">
        <v>36</v>
      </c>
      <c r="K4473" t="s">
        <v>130</v>
      </c>
      <c r="L4473" t="s">
        <v>101</v>
      </c>
      <c r="M4473" t="s">
        <v>92</v>
      </c>
      <c r="N4473" t="s">
        <v>126</v>
      </c>
      <c r="O4473">
        <v>4</v>
      </c>
      <c r="P4473" s="4">
        <v>9350</v>
      </c>
      <c r="Q4473" s="4">
        <v>6358</v>
      </c>
      <c r="R4473" s="3">
        <v>0.05</v>
      </c>
      <c r="S4473" s="4">
        <v>35530</v>
      </c>
      <c r="T4473" s="4">
        <v>25432</v>
      </c>
      <c r="U4473" s="4">
        <v>10098</v>
      </c>
      <c r="V4473" s="3">
        <v>0.28421052631578947</v>
      </c>
      <c r="W4473" t="s">
        <v>75</v>
      </c>
      <c r="X4473" t="s">
        <v>55</v>
      </c>
      <c r="Y4473" t="s">
        <v>43</v>
      </c>
      <c r="Z4473">
        <v>0</v>
      </c>
      <c r="AA4473" t="s">
        <v>108</v>
      </c>
      <c r="AB4473" t="s">
        <v>45</v>
      </c>
      <c r="AC4473" t="s">
        <v>46</v>
      </c>
      <c r="AD4473">
        <v>2023</v>
      </c>
      <c r="AE4473">
        <v>8</v>
      </c>
      <c r="AF4473" t="s">
        <v>5513</v>
      </c>
      <c r="AG4473" t="s">
        <v>5514</v>
      </c>
      <c r="AH4473" t="s">
        <v>5522</v>
      </c>
      <c r="AI4473" t="s">
        <v>5526</v>
      </c>
    </row>
    <row r="4474" spans="1:35">
      <c r="A4474" t="s">
        <v>4976</v>
      </c>
      <c r="B4474" s="2">
        <v>45385</v>
      </c>
      <c r="C4474" t="s">
        <v>882</v>
      </c>
      <c r="D4474" t="s">
        <v>31</v>
      </c>
      <c r="E4474" t="s">
        <v>111</v>
      </c>
      <c r="F4474" t="s">
        <v>70</v>
      </c>
      <c r="G4474">
        <v>23</v>
      </c>
      <c r="H4474" t="s">
        <v>105</v>
      </c>
      <c r="I4474" t="s">
        <v>89</v>
      </c>
      <c r="J4474" t="s">
        <v>82</v>
      </c>
      <c r="K4474" t="s">
        <v>148</v>
      </c>
      <c r="L4474" t="s">
        <v>52</v>
      </c>
      <c r="M4474" t="s">
        <v>92</v>
      </c>
      <c r="N4474" t="s">
        <v>64</v>
      </c>
      <c r="O4474">
        <v>2</v>
      </c>
      <c r="P4474" s="4">
        <v>521</v>
      </c>
      <c r="Q4474" s="4">
        <v>328</v>
      </c>
      <c r="R4474" s="3">
        <v>0.1</v>
      </c>
      <c r="S4474" s="4">
        <v>938</v>
      </c>
      <c r="T4474" s="4">
        <v>656</v>
      </c>
      <c r="U4474" s="4">
        <v>282</v>
      </c>
      <c r="V4474" s="3">
        <v>0.3006396588486141</v>
      </c>
      <c r="W4474" t="s">
        <v>75</v>
      </c>
      <c r="X4474" t="s">
        <v>42</v>
      </c>
      <c r="Y4474" t="s">
        <v>171</v>
      </c>
      <c r="Z4474">
        <v>8</v>
      </c>
      <c r="AA4474" t="s">
        <v>94</v>
      </c>
      <c r="AB4474" t="s">
        <v>150</v>
      </c>
      <c r="AC4474" t="s">
        <v>46</v>
      </c>
      <c r="AD4474">
        <v>2024</v>
      </c>
      <c r="AE4474">
        <v>4</v>
      </c>
      <c r="AF4474" t="s">
        <v>5524</v>
      </c>
      <c r="AG4474" t="s">
        <v>5525</v>
      </c>
      <c r="AH4474" t="s">
        <v>5519</v>
      </c>
      <c r="AI4474" t="s">
        <v>5520</v>
      </c>
    </row>
    <row r="4475" spans="1:35">
      <c r="A4475" t="s">
        <v>4977</v>
      </c>
      <c r="B4475" s="2">
        <v>45370</v>
      </c>
      <c r="C4475" t="s">
        <v>657</v>
      </c>
      <c r="D4475" t="s">
        <v>49</v>
      </c>
      <c r="E4475" t="s">
        <v>98</v>
      </c>
      <c r="F4475" t="s">
        <v>70</v>
      </c>
      <c r="G4475">
        <v>57</v>
      </c>
      <c r="H4475" t="s">
        <v>153</v>
      </c>
      <c r="I4475" t="s">
        <v>154</v>
      </c>
      <c r="J4475" t="s">
        <v>36</v>
      </c>
      <c r="K4475" t="s">
        <v>368</v>
      </c>
      <c r="L4475" t="s">
        <v>38</v>
      </c>
      <c r="M4475" t="s">
        <v>63</v>
      </c>
      <c r="N4475" t="s">
        <v>126</v>
      </c>
      <c r="O4475">
        <v>5</v>
      </c>
      <c r="P4475" s="4">
        <v>1698</v>
      </c>
      <c r="Q4475" s="4">
        <v>1341</v>
      </c>
      <c r="R4475" s="3">
        <v>0</v>
      </c>
      <c r="S4475" s="4">
        <v>8490</v>
      </c>
      <c r="T4475" s="4">
        <v>6705</v>
      </c>
      <c r="U4475" s="4">
        <v>1785</v>
      </c>
      <c r="V4475" s="3">
        <v>0.21024734982332155</v>
      </c>
      <c r="W4475" t="s">
        <v>41</v>
      </c>
      <c r="X4475" t="s">
        <v>55</v>
      </c>
      <c r="Y4475" t="s">
        <v>171</v>
      </c>
      <c r="Z4475">
        <v>8</v>
      </c>
      <c r="AA4475" t="s">
        <v>44</v>
      </c>
      <c r="AB4475" t="s">
        <v>132</v>
      </c>
      <c r="AC4475" t="s">
        <v>46</v>
      </c>
      <c r="AD4475">
        <v>2024</v>
      </c>
      <c r="AE4475">
        <v>3</v>
      </c>
      <c r="AF4475" t="s">
        <v>5534</v>
      </c>
      <c r="AG4475" t="s">
        <v>5528</v>
      </c>
      <c r="AH4475" t="s">
        <v>5519</v>
      </c>
      <c r="AI4475" t="s">
        <v>5523</v>
      </c>
    </row>
    <row r="4476" spans="1:35">
      <c r="A4476" t="s">
        <v>4978</v>
      </c>
      <c r="B4476" s="2">
        <v>45427</v>
      </c>
      <c r="C4476" t="s">
        <v>372</v>
      </c>
      <c r="D4476" t="s">
        <v>31</v>
      </c>
      <c r="E4476" t="s">
        <v>188</v>
      </c>
      <c r="F4476" t="s">
        <v>33</v>
      </c>
      <c r="G4476">
        <v>46</v>
      </c>
      <c r="H4476" t="s">
        <v>99</v>
      </c>
      <c r="I4476" t="s">
        <v>99</v>
      </c>
      <c r="J4476" t="s">
        <v>100</v>
      </c>
      <c r="K4476" t="s">
        <v>199</v>
      </c>
      <c r="L4476" t="s">
        <v>38</v>
      </c>
      <c r="M4476" t="s">
        <v>83</v>
      </c>
      <c r="N4476" t="s">
        <v>53</v>
      </c>
      <c r="O4476">
        <v>2</v>
      </c>
      <c r="P4476" s="4">
        <v>18600</v>
      </c>
      <c r="Q4476" s="4">
        <v>11346</v>
      </c>
      <c r="R4476" s="3">
        <v>0.2</v>
      </c>
      <c r="S4476" s="4">
        <v>29760</v>
      </c>
      <c r="T4476" s="4">
        <v>22692</v>
      </c>
      <c r="U4476" s="4">
        <v>7068</v>
      </c>
      <c r="V4476" s="3">
        <v>0.23749999999999999</v>
      </c>
      <c r="W4476" t="s">
        <v>84</v>
      </c>
      <c r="X4476" t="s">
        <v>76</v>
      </c>
      <c r="Y4476" t="s">
        <v>56</v>
      </c>
      <c r="Z4476">
        <v>2</v>
      </c>
      <c r="AA4476" t="s">
        <v>159</v>
      </c>
      <c r="AB4476" t="s">
        <v>66</v>
      </c>
      <c r="AC4476">
        <v>4.5</v>
      </c>
      <c r="AD4476">
        <v>2024</v>
      </c>
      <c r="AE4476">
        <v>5</v>
      </c>
      <c r="AF4476" t="s">
        <v>5529</v>
      </c>
      <c r="AG4476" t="s">
        <v>5525</v>
      </c>
      <c r="AH4476" t="s">
        <v>5522</v>
      </c>
      <c r="AI4476" t="s">
        <v>5523</v>
      </c>
    </row>
    <row r="4477" spans="1:35">
      <c r="A4477" t="s">
        <v>4979</v>
      </c>
      <c r="B4477" s="2">
        <v>45619</v>
      </c>
      <c r="C4477" t="s">
        <v>1570</v>
      </c>
      <c r="D4477" t="s">
        <v>31</v>
      </c>
      <c r="E4477" t="s">
        <v>129</v>
      </c>
      <c r="F4477" t="s">
        <v>33</v>
      </c>
      <c r="G4477">
        <v>46</v>
      </c>
      <c r="H4477" t="s">
        <v>153</v>
      </c>
      <c r="I4477" t="s">
        <v>154</v>
      </c>
      <c r="J4477" t="s">
        <v>36</v>
      </c>
      <c r="K4477" t="s">
        <v>184</v>
      </c>
      <c r="L4477" t="s">
        <v>62</v>
      </c>
      <c r="M4477" t="s">
        <v>107</v>
      </c>
      <c r="N4477" t="s">
        <v>64</v>
      </c>
      <c r="O4477">
        <v>8</v>
      </c>
      <c r="P4477" s="4">
        <v>4686</v>
      </c>
      <c r="Q4477" s="4">
        <v>2999</v>
      </c>
      <c r="R4477" s="3">
        <v>0</v>
      </c>
      <c r="S4477" s="4">
        <v>37488</v>
      </c>
      <c r="T4477" s="4">
        <v>23992</v>
      </c>
      <c r="U4477" s="4">
        <v>13496</v>
      </c>
      <c r="V4477" s="3">
        <v>0.3600085360648741</v>
      </c>
      <c r="W4477" t="s">
        <v>41</v>
      </c>
      <c r="X4477" t="s">
        <v>55</v>
      </c>
      <c r="Y4477" t="s">
        <v>171</v>
      </c>
      <c r="Z4477">
        <v>15</v>
      </c>
      <c r="AA4477" t="s">
        <v>226</v>
      </c>
      <c r="AB4477" t="s">
        <v>189</v>
      </c>
      <c r="AC4477" t="s">
        <v>46</v>
      </c>
      <c r="AD4477">
        <v>2024</v>
      </c>
      <c r="AE4477">
        <v>11</v>
      </c>
      <c r="AF4477" t="s">
        <v>5535</v>
      </c>
      <c r="AG4477" t="s">
        <v>5518</v>
      </c>
      <c r="AH4477" t="s">
        <v>5522</v>
      </c>
      <c r="AI4477" t="s">
        <v>5523</v>
      </c>
    </row>
    <row r="4478" spans="1:35">
      <c r="A4478" t="s">
        <v>4980</v>
      </c>
      <c r="B4478" s="2">
        <v>45640</v>
      </c>
      <c r="C4478" t="s">
        <v>524</v>
      </c>
      <c r="D4478" t="s">
        <v>31</v>
      </c>
      <c r="E4478" t="s">
        <v>170</v>
      </c>
      <c r="F4478" t="s">
        <v>33</v>
      </c>
      <c r="G4478">
        <v>22</v>
      </c>
      <c r="H4478" t="s">
        <v>105</v>
      </c>
      <c r="I4478" t="s">
        <v>89</v>
      </c>
      <c r="J4478" t="s">
        <v>82</v>
      </c>
      <c r="K4478" t="s">
        <v>136</v>
      </c>
      <c r="L4478" t="s">
        <v>101</v>
      </c>
      <c r="M4478" t="s">
        <v>63</v>
      </c>
      <c r="N4478" t="s">
        <v>93</v>
      </c>
      <c r="O4478">
        <v>8</v>
      </c>
      <c r="P4478" s="4">
        <v>3200</v>
      </c>
      <c r="Q4478" s="4">
        <v>2208</v>
      </c>
      <c r="R4478" s="3">
        <v>0.2</v>
      </c>
      <c r="S4478" s="4">
        <v>20480</v>
      </c>
      <c r="T4478" s="4">
        <v>17664</v>
      </c>
      <c r="U4478" s="4">
        <v>2816</v>
      </c>
      <c r="V4478" s="3">
        <v>0.13750000000000001</v>
      </c>
      <c r="W4478" t="s">
        <v>75</v>
      </c>
      <c r="X4478" t="s">
        <v>76</v>
      </c>
      <c r="Y4478" t="s">
        <v>171</v>
      </c>
      <c r="Z4478">
        <v>14</v>
      </c>
      <c r="AA4478" t="s">
        <v>85</v>
      </c>
      <c r="AB4478" t="s">
        <v>66</v>
      </c>
      <c r="AC4478" t="s">
        <v>46</v>
      </c>
      <c r="AD4478">
        <v>2024</v>
      </c>
      <c r="AE4478">
        <v>12</v>
      </c>
      <c r="AF4478" t="s">
        <v>5521</v>
      </c>
      <c r="AG4478" t="s">
        <v>5518</v>
      </c>
      <c r="AH4478" t="s">
        <v>5522</v>
      </c>
      <c r="AI4478" t="s">
        <v>5520</v>
      </c>
    </row>
    <row r="4479" spans="1:35">
      <c r="A4479" t="s">
        <v>4981</v>
      </c>
      <c r="B4479" s="2">
        <v>45455</v>
      </c>
      <c r="C4479" t="s">
        <v>676</v>
      </c>
      <c r="D4479" t="s">
        <v>31</v>
      </c>
      <c r="E4479" t="s">
        <v>69</v>
      </c>
      <c r="F4479" t="s">
        <v>70</v>
      </c>
      <c r="G4479">
        <v>36</v>
      </c>
      <c r="H4479" t="s">
        <v>99</v>
      </c>
      <c r="I4479" t="s">
        <v>99</v>
      </c>
      <c r="J4479" t="s">
        <v>100</v>
      </c>
      <c r="K4479" t="s">
        <v>106</v>
      </c>
      <c r="L4479" t="s">
        <v>112</v>
      </c>
      <c r="M4479" t="s">
        <v>63</v>
      </c>
      <c r="N4479" t="s">
        <v>126</v>
      </c>
      <c r="O4479">
        <v>6</v>
      </c>
      <c r="P4479" s="4">
        <v>1118</v>
      </c>
      <c r="Q4479" s="4">
        <v>760</v>
      </c>
      <c r="R4479" s="3">
        <v>0</v>
      </c>
      <c r="S4479" s="4">
        <v>6708</v>
      </c>
      <c r="T4479" s="4">
        <v>4560</v>
      </c>
      <c r="U4479" s="4">
        <v>2148</v>
      </c>
      <c r="V4479" s="3">
        <v>0.32021466905187834</v>
      </c>
      <c r="W4479" t="s">
        <v>75</v>
      </c>
      <c r="X4479" t="s">
        <v>76</v>
      </c>
      <c r="Y4479" t="s">
        <v>156</v>
      </c>
      <c r="Z4479">
        <v>0</v>
      </c>
      <c r="AA4479" t="s">
        <v>102</v>
      </c>
      <c r="AB4479" t="s">
        <v>132</v>
      </c>
      <c r="AC4479">
        <v>1</v>
      </c>
      <c r="AD4479">
        <v>2024</v>
      </c>
      <c r="AE4479">
        <v>6</v>
      </c>
      <c r="AF4479" t="s">
        <v>5530</v>
      </c>
      <c r="AG4479" t="s">
        <v>5525</v>
      </c>
      <c r="AH4479" t="s">
        <v>5519</v>
      </c>
      <c r="AI4479" t="s">
        <v>5526</v>
      </c>
    </row>
    <row r="4480" spans="1:35">
      <c r="A4480" t="s">
        <v>4982</v>
      </c>
      <c r="B4480" s="2">
        <v>44997</v>
      </c>
      <c r="C4480" t="s">
        <v>68</v>
      </c>
      <c r="D4480" t="s">
        <v>31</v>
      </c>
      <c r="E4480" t="s">
        <v>170</v>
      </c>
      <c r="F4480" t="s">
        <v>33</v>
      </c>
      <c r="G4480">
        <v>35</v>
      </c>
      <c r="H4480" t="s">
        <v>146</v>
      </c>
      <c r="I4480" t="s">
        <v>147</v>
      </c>
      <c r="J4480" t="s">
        <v>36</v>
      </c>
      <c r="K4480" t="s">
        <v>37</v>
      </c>
      <c r="L4480" t="s">
        <v>142</v>
      </c>
      <c r="M4480" t="s">
        <v>39</v>
      </c>
      <c r="N4480" t="s">
        <v>113</v>
      </c>
      <c r="O4480">
        <v>4</v>
      </c>
      <c r="P4480" s="4">
        <v>4620</v>
      </c>
      <c r="Q4480" s="4">
        <v>3326</v>
      </c>
      <c r="R4480" s="3">
        <v>0.1</v>
      </c>
      <c r="S4480" s="4">
        <v>16632</v>
      </c>
      <c r="T4480" s="4">
        <v>13304</v>
      </c>
      <c r="U4480" s="4">
        <v>3328</v>
      </c>
      <c r="V4480" s="3">
        <v>0.20009620009620011</v>
      </c>
      <c r="W4480" t="s">
        <v>84</v>
      </c>
      <c r="X4480" t="s">
        <v>55</v>
      </c>
      <c r="Y4480" t="s">
        <v>56</v>
      </c>
      <c r="Z4480">
        <v>4</v>
      </c>
      <c r="AA4480" t="s">
        <v>143</v>
      </c>
      <c r="AB4480" t="s">
        <v>45</v>
      </c>
      <c r="AC4480">
        <v>3.4</v>
      </c>
      <c r="AD4480">
        <v>2023</v>
      </c>
      <c r="AE4480">
        <v>3</v>
      </c>
      <c r="AF4480" t="s">
        <v>5534</v>
      </c>
      <c r="AG4480" t="s">
        <v>5528</v>
      </c>
      <c r="AH4480" t="s">
        <v>5519</v>
      </c>
      <c r="AI4480" t="s">
        <v>5526</v>
      </c>
    </row>
    <row r="4481" spans="1:35">
      <c r="A4481" t="s">
        <v>4983</v>
      </c>
      <c r="B4481" s="2">
        <v>45197</v>
      </c>
      <c r="C4481" t="s">
        <v>500</v>
      </c>
      <c r="D4481" t="s">
        <v>49</v>
      </c>
      <c r="E4481" t="s">
        <v>135</v>
      </c>
      <c r="F4481" t="s">
        <v>33</v>
      </c>
      <c r="G4481">
        <v>49</v>
      </c>
      <c r="H4481" t="s">
        <v>80</v>
      </c>
      <c r="I4481" t="s">
        <v>81</v>
      </c>
      <c r="J4481" t="s">
        <v>82</v>
      </c>
      <c r="K4481" t="s">
        <v>368</v>
      </c>
      <c r="L4481" t="s">
        <v>137</v>
      </c>
      <c r="M4481" t="s">
        <v>39</v>
      </c>
      <c r="N4481" t="s">
        <v>53</v>
      </c>
      <c r="O4481">
        <v>1</v>
      </c>
      <c r="P4481" s="4">
        <v>18481</v>
      </c>
      <c r="Q4481" s="4">
        <v>10165</v>
      </c>
      <c r="R4481" s="3">
        <v>0</v>
      </c>
      <c r="S4481" s="4">
        <v>18481</v>
      </c>
      <c r="T4481" s="4">
        <v>10165</v>
      </c>
      <c r="U4481" s="4">
        <v>8316</v>
      </c>
      <c r="V4481" s="3">
        <v>0.4499756506682539</v>
      </c>
      <c r="W4481" t="s">
        <v>84</v>
      </c>
      <c r="X4481" t="s">
        <v>42</v>
      </c>
      <c r="Y4481" t="s">
        <v>156</v>
      </c>
      <c r="Z4481">
        <v>0</v>
      </c>
      <c r="AA4481" t="s">
        <v>229</v>
      </c>
      <c r="AB4481" t="s">
        <v>45</v>
      </c>
      <c r="AC4481">
        <v>1.2</v>
      </c>
      <c r="AD4481">
        <v>2023</v>
      </c>
      <c r="AE4481">
        <v>9</v>
      </c>
      <c r="AF4481" t="s">
        <v>5531</v>
      </c>
      <c r="AG4481" t="s">
        <v>5514</v>
      </c>
      <c r="AH4481" t="s">
        <v>5519</v>
      </c>
      <c r="AI4481" t="s">
        <v>5523</v>
      </c>
    </row>
    <row r="4482" spans="1:35">
      <c r="A4482" t="s">
        <v>4984</v>
      </c>
      <c r="B4482" s="2">
        <v>45255</v>
      </c>
      <c r="C4482" t="s">
        <v>30</v>
      </c>
      <c r="D4482" t="s">
        <v>31</v>
      </c>
      <c r="E4482" t="s">
        <v>98</v>
      </c>
      <c r="F4482" t="s">
        <v>70</v>
      </c>
      <c r="G4482">
        <v>20</v>
      </c>
      <c r="H4482" t="s">
        <v>80</v>
      </c>
      <c r="I4482" t="s">
        <v>81</v>
      </c>
      <c r="J4482" t="s">
        <v>82</v>
      </c>
      <c r="K4482" t="s">
        <v>130</v>
      </c>
      <c r="L4482" t="s">
        <v>52</v>
      </c>
      <c r="M4482" t="s">
        <v>92</v>
      </c>
      <c r="N4482" t="s">
        <v>64</v>
      </c>
      <c r="O4482">
        <v>3</v>
      </c>
      <c r="P4482" s="4">
        <v>4058</v>
      </c>
      <c r="Q4482" s="4">
        <v>2922</v>
      </c>
      <c r="R4482" s="3">
        <v>0.15</v>
      </c>
      <c r="S4482" s="4">
        <v>10348</v>
      </c>
      <c r="T4482" s="4">
        <v>8766</v>
      </c>
      <c r="U4482" s="4">
        <v>1582</v>
      </c>
      <c r="V4482" s="3">
        <v>0.15287978353304987</v>
      </c>
      <c r="W4482" t="s">
        <v>41</v>
      </c>
      <c r="X4482" t="s">
        <v>42</v>
      </c>
      <c r="Y4482" t="s">
        <v>56</v>
      </c>
      <c r="Z4482">
        <v>2</v>
      </c>
      <c r="AA4482" t="s">
        <v>159</v>
      </c>
      <c r="AB4482" t="s">
        <v>150</v>
      </c>
      <c r="AC4482">
        <v>4.3</v>
      </c>
      <c r="AD4482">
        <v>2023</v>
      </c>
      <c r="AE4482">
        <v>11</v>
      </c>
      <c r="AF4482" t="s">
        <v>5535</v>
      </c>
      <c r="AG4482" t="s">
        <v>5518</v>
      </c>
      <c r="AH4482" t="s">
        <v>5519</v>
      </c>
      <c r="AI4482" t="s">
        <v>5520</v>
      </c>
    </row>
    <row r="4483" spans="1:35">
      <c r="A4483" t="s">
        <v>4985</v>
      </c>
      <c r="B4483" s="2">
        <v>45579</v>
      </c>
      <c r="C4483" t="s">
        <v>695</v>
      </c>
      <c r="D4483" t="s">
        <v>31</v>
      </c>
      <c r="E4483" t="s">
        <v>32</v>
      </c>
      <c r="F4483" t="s">
        <v>33</v>
      </c>
      <c r="G4483">
        <v>49</v>
      </c>
      <c r="H4483" t="s">
        <v>99</v>
      </c>
      <c r="I4483" t="s">
        <v>99</v>
      </c>
      <c r="J4483" t="s">
        <v>100</v>
      </c>
      <c r="K4483" t="s">
        <v>199</v>
      </c>
      <c r="L4483" t="s">
        <v>142</v>
      </c>
      <c r="M4483" t="s">
        <v>107</v>
      </c>
      <c r="N4483" t="s">
        <v>126</v>
      </c>
      <c r="O4483">
        <v>4</v>
      </c>
      <c r="P4483" s="4">
        <v>17634</v>
      </c>
      <c r="Q4483" s="4">
        <v>13049</v>
      </c>
      <c r="R4483" s="3">
        <v>0.2</v>
      </c>
      <c r="S4483" s="4">
        <v>56429</v>
      </c>
      <c r="T4483" s="4">
        <v>52196</v>
      </c>
      <c r="U4483" s="4">
        <v>4233</v>
      </c>
      <c r="V4483" s="3">
        <v>7.5014620142125496E-2</v>
      </c>
      <c r="W4483" t="s">
        <v>84</v>
      </c>
      <c r="X4483" t="s">
        <v>55</v>
      </c>
      <c r="Y4483" t="s">
        <v>156</v>
      </c>
      <c r="Z4483">
        <v>0</v>
      </c>
      <c r="AA4483" t="s">
        <v>102</v>
      </c>
      <c r="AB4483" t="s">
        <v>194</v>
      </c>
      <c r="AC4483">
        <v>1.8</v>
      </c>
      <c r="AD4483">
        <v>2024</v>
      </c>
      <c r="AE4483">
        <v>10</v>
      </c>
      <c r="AF4483" t="s">
        <v>5517</v>
      </c>
      <c r="AG4483" t="s">
        <v>5518</v>
      </c>
      <c r="AH4483" t="s">
        <v>5515</v>
      </c>
      <c r="AI4483" t="s">
        <v>5523</v>
      </c>
    </row>
    <row r="4484" spans="1:35">
      <c r="A4484" t="s">
        <v>4986</v>
      </c>
      <c r="B4484" s="2">
        <v>45238</v>
      </c>
      <c r="C4484" t="s">
        <v>671</v>
      </c>
      <c r="D4484" t="s">
        <v>31</v>
      </c>
      <c r="E4484" t="s">
        <v>170</v>
      </c>
      <c r="F4484" t="s">
        <v>33</v>
      </c>
      <c r="G4484">
        <v>44</v>
      </c>
      <c r="H4484" t="s">
        <v>146</v>
      </c>
      <c r="I4484" t="s">
        <v>147</v>
      </c>
      <c r="J4484" t="s">
        <v>36</v>
      </c>
      <c r="K4484" t="s">
        <v>184</v>
      </c>
      <c r="L4484" t="s">
        <v>38</v>
      </c>
      <c r="M4484" t="s">
        <v>92</v>
      </c>
      <c r="N4484" t="s">
        <v>113</v>
      </c>
      <c r="O4484">
        <v>8</v>
      </c>
      <c r="P4484" s="4">
        <v>1769</v>
      </c>
      <c r="Q4484" s="4">
        <v>1380</v>
      </c>
      <c r="R4484" s="3">
        <v>0.1</v>
      </c>
      <c r="S4484" s="4">
        <v>12737</v>
      </c>
      <c r="T4484" s="4">
        <v>11040</v>
      </c>
      <c r="U4484" s="4">
        <v>1697</v>
      </c>
      <c r="V4484" s="3">
        <v>0.13323388553034465</v>
      </c>
      <c r="W4484" t="s">
        <v>84</v>
      </c>
      <c r="X4484" t="s">
        <v>55</v>
      </c>
      <c r="Y4484" t="s">
        <v>156</v>
      </c>
      <c r="Z4484">
        <v>0</v>
      </c>
      <c r="AA4484" t="s">
        <v>108</v>
      </c>
      <c r="AB4484" t="s">
        <v>45</v>
      </c>
      <c r="AC4484">
        <v>1.3</v>
      </c>
      <c r="AD4484">
        <v>2023</v>
      </c>
      <c r="AE4484">
        <v>11</v>
      </c>
      <c r="AF4484" t="s">
        <v>5535</v>
      </c>
      <c r="AG4484" t="s">
        <v>5518</v>
      </c>
      <c r="AH4484" t="s">
        <v>5519</v>
      </c>
      <c r="AI4484" t="s">
        <v>5526</v>
      </c>
    </row>
    <row r="4485" spans="1:35">
      <c r="A4485" t="s">
        <v>4987</v>
      </c>
      <c r="B4485" s="2">
        <v>45267</v>
      </c>
      <c r="C4485" t="s">
        <v>396</v>
      </c>
      <c r="D4485" t="s">
        <v>31</v>
      </c>
      <c r="E4485" t="s">
        <v>129</v>
      </c>
      <c r="F4485" t="s">
        <v>33</v>
      </c>
      <c r="G4485">
        <v>20</v>
      </c>
      <c r="H4485" t="s">
        <v>146</v>
      </c>
      <c r="I4485" t="s">
        <v>147</v>
      </c>
      <c r="J4485" t="s">
        <v>36</v>
      </c>
      <c r="K4485" t="s">
        <v>166</v>
      </c>
      <c r="L4485" t="s">
        <v>62</v>
      </c>
      <c r="M4485" t="s">
        <v>107</v>
      </c>
      <c r="N4485" t="s">
        <v>64</v>
      </c>
      <c r="O4485">
        <v>8</v>
      </c>
      <c r="P4485" s="4">
        <v>22949</v>
      </c>
      <c r="Q4485" s="4">
        <v>17441</v>
      </c>
      <c r="R4485" s="3">
        <v>0.05</v>
      </c>
      <c r="S4485" s="4">
        <v>174412</v>
      </c>
      <c r="T4485" s="4">
        <v>139528</v>
      </c>
      <c r="U4485" s="4">
        <v>34884</v>
      </c>
      <c r="V4485" s="3">
        <v>0.20000917368071006</v>
      </c>
      <c r="W4485" t="s">
        <v>84</v>
      </c>
      <c r="X4485" t="s">
        <v>55</v>
      </c>
      <c r="Y4485" t="s">
        <v>56</v>
      </c>
      <c r="Z4485">
        <v>4</v>
      </c>
      <c r="AA4485" t="s">
        <v>94</v>
      </c>
      <c r="AB4485" t="s">
        <v>45</v>
      </c>
      <c r="AC4485">
        <v>3.3</v>
      </c>
      <c r="AD4485">
        <v>2023</v>
      </c>
      <c r="AE4485">
        <v>12</v>
      </c>
      <c r="AF4485" t="s">
        <v>5521</v>
      </c>
      <c r="AG4485" t="s">
        <v>5518</v>
      </c>
      <c r="AH4485" t="s">
        <v>5515</v>
      </c>
      <c r="AI4485" t="s">
        <v>5520</v>
      </c>
    </row>
    <row r="4486" spans="1:35">
      <c r="A4486" t="s">
        <v>4988</v>
      </c>
      <c r="B4486" s="2">
        <v>45641</v>
      </c>
      <c r="C4486" t="s">
        <v>158</v>
      </c>
      <c r="D4486" t="s">
        <v>49</v>
      </c>
      <c r="E4486" t="s">
        <v>124</v>
      </c>
      <c r="F4486" t="s">
        <v>70</v>
      </c>
      <c r="G4486">
        <v>49</v>
      </c>
      <c r="H4486" t="s">
        <v>88</v>
      </c>
      <c r="I4486" t="s">
        <v>89</v>
      </c>
      <c r="J4486" t="s">
        <v>82</v>
      </c>
      <c r="K4486" t="s">
        <v>61</v>
      </c>
      <c r="L4486" t="s">
        <v>38</v>
      </c>
      <c r="M4486" t="s">
        <v>107</v>
      </c>
      <c r="N4486" t="s">
        <v>93</v>
      </c>
      <c r="O4486">
        <v>5</v>
      </c>
      <c r="P4486" s="4">
        <v>21642</v>
      </c>
      <c r="Q4486" s="4">
        <v>14717</v>
      </c>
      <c r="R4486" s="3">
        <v>0.2</v>
      </c>
      <c r="S4486" s="4">
        <v>86568</v>
      </c>
      <c r="T4486" s="4">
        <v>73585</v>
      </c>
      <c r="U4486" s="4">
        <v>12983</v>
      </c>
      <c r="V4486" s="3">
        <v>0.14997458645226874</v>
      </c>
      <c r="W4486" t="s">
        <v>54</v>
      </c>
      <c r="X4486" t="s">
        <v>55</v>
      </c>
      <c r="Y4486" t="s">
        <v>56</v>
      </c>
      <c r="Z4486">
        <v>5</v>
      </c>
      <c r="AA4486" t="s">
        <v>229</v>
      </c>
      <c r="AB4486" t="s">
        <v>121</v>
      </c>
      <c r="AC4486">
        <v>3.7</v>
      </c>
      <c r="AD4486">
        <v>2024</v>
      </c>
      <c r="AE4486">
        <v>12</v>
      </c>
      <c r="AF4486" t="s">
        <v>5521</v>
      </c>
      <c r="AG4486" t="s">
        <v>5518</v>
      </c>
      <c r="AH4486" t="s">
        <v>5515</v>
      </c>
      <c r="AI4486" t="s">
        <v>5523</v>
      </c>
    </row>
    <row r="4487" spans="1:35">
      <c r="A4487" t="s">
        <v>4989</v>
      </c>
      <c r="B4487" s="2">
        <v>45033</v>
      </c>
      <c r="C4487" t="s">
        <v>363</v>
      </c>
      <c r="D4487" t="s">
        <v>49</v>
      </c>
      <c r="E4487" t="s">
        <v>69</v>
      </c>
      <c r="F4487" t="s">
        <v>70</v>
      </c>
      <c r="G4487">
        <v>19</v>
      </c>
      <c r="H4487" t="s">
        <v>146</v>
      </c>
      <c r="I4487" t="s">
        <v>147</v>
      </c>
      <c r="J4487" t="s">
        <v>36</v>
      </c>
      <c r="K4487" t="s">
        <v>257</v>
      </c>
      <c r="L4487" t="s">
        <v>131</v>
      </c>
      <c r="M4487" t="s">
        <v>63</v>
      </c>
      <c r="N4487" t="s">
        <v>113</v>
      </c>
      <c r="O4487">
        <v>2</v>
      </c>
      <c r="P4487" s="4">
        <v>2462</v>
      </c>
      <c r="Q4487" s="4">
        <v>1822</v>
      </c>
      <c r="R4487" s="3">
        <v>0</v>
      </c>
      <c r="S4487" s="4">
        <v>4924</v>
      </c>
      <c r="T4487" s="4">
        <v>3644</v>
      </c>
      <c r="U4487" s="4">
        <v>1280</v>
      </c>
      <c r="V4487" s="3">
        <v>0.25995125913891143</v>
      </c>
      <c r="W4487" t="s">
        <v>41</v>
      </c>
      <c r="X4487" t="s">
        <v>76</v>
      </c>
      <c r="Y4487" t="s">
        <v>56</v>
      </c>
      <c r="Z4487">
        <v>7</v>
      </c>
      <c r="AA4487" t="s">
        <v>149</v>
      </c>
      <c r="AB4487" t="s">
        <v>66</v>
      </c>
      <c r="AC4487">
        <v>4.4000000000000004</v>
      </c>
      <c r="AD4487">
        <v>2023</v>
      </c>
      <c r="AE4487">
        <v>4</v>
      </c>
      <c r="AF4487" t="s">
        <v>5524</v>
      </c>
      <c r="AG4487" t="s">
        <v>5525</v>
      </c>
      <c r="AH4487" t="s">
        <v>5519</v>
      </c>
      <c r="AI4487" t="s">
        <v>5520</v>
      </c>
    </row>
    <row r="4488" spans="1:35">
      <c r="A4488" t="s">
        <v>4990</v>
      </c>
      <c r="B4488" s="2">
        <v>45268</v>
      </c>
      <c r="C4488" t="s">
        <v>732</v>
      </c>
      <c r="D4488" t="s">
        <v>49</v>
      </c>
      <c r="E4488" t="s">
        <v>124</v>
      </c>
      <c r="F4488" t="s">
        <v>70</v>
      </c>
      <c r="G4488">
        <v>26</v>
      </c>
      <c r="H4488" t="s">
        <v>71</v>
      </c>
      <c r="I4488" t="s">
        <v>72</v>
      </c>
      <c r="J4488" t="s">
        <v>73</v>
      </c>
      <c r="K4488" t="s">
        <v>302</v>
      </c>
      <c r="L4488" t="s">
        <v>155</v>
      </c>
      <c r="M4488" t="s">
        <v>92</v>
      </c>
      <c r="N4488" t="s">
        <v>113</v>
      </c>
      <c r="O4488">
        <v>1</v>
      </c>
      <c r="P4488" s="4">
        <v>9534</v>
      </c>
      <c r="Q4488" s="4">
        <v>5911</v>
      </c>
      <c r="R4488" s="3">
        <v>0.15</v>
      </c>
      <c r="S4488" s="4">
        <v>8104</v>
      </c>
      <c r="T4488" s="4">
        <v>5911</v>
      </c>
      <c r="U4488" s="4">
        <v>2193</v>
      </c>
      <c r="V4488" s="3">
        <v>0.27060710760118462</v>
      </c>
      <c r="W4488" t="s">
        <v>41</v>
      </c>
      <c r="X4488" t="s">
        <v>55</v>
      </c>
      <c r="Y4488" t="s">
        <v>56</v>
      </c>
      <c r="Z4488">
        <v>4</v>
      </c>
      <c r="AA4488" t="s">
        <v>229</v>
      </c>
      <c r="AB4488" t="s">
        <v>95</v>
      </c>
      <c r="AC4488">
        <v>3.5</v>
      </c>
      <c r="AD4488">
        <v>2023</v>
      </c>
      <c r="AE4488">
        <v>12</v>
      </c>
      <c r="AF4488" t="s">
        <v>5521</v>
      </c>
      <c r="AG4488" t="s">
        <v>5518</v>
      </c>
      <c r="AH4488" t="s">
        <v>5519</v>
      </c>
      <c r="AI4488" t="s">
        <v>5516</v>
      </c>
    </row>
    <row r="4489" spans="1:35">
      <c r="A4489" t="s">
        <v>4991</v>
      </c>
      <c r="B4489" s="2">
        <v>45085</v>
      </c>
      <c r="C4489" t="s">
        <v>723</v>
      </c>
      <c r="D4489" t="s">
        <v>31</v>
      </c>
      <c r="E4489" t="s">
        <v>129</v>
      </c>
      <c r="F4489" t="s">
        <v>33</v>
      </c>
      <c r="G4489">
        <v>56</v>
      </c>
      <c r="H4489" t="s">
        <v>71</v>
      </c>
      <c r="I4489" t="s">
        <v>72</v>
      </c>
      <c r="J4489" t="s">
        <v>73</v>
      </c>
      <c r="K4489" t="s">
        <v>192</v>
      </c>
      <c r="L4489" t="s">
        <v>62</v>
      </c>
      <c r="M4489" t="s">
        <v>83</v>
      </c>
      <c r="N4489" t="s">
        <v>64</v>
      </c>
      <c r="O4489">
        <v>4</v>
      </c>
      <c r="P4489" s="4">
        <v>22285</v>
      </c>
      <c r="Q4489" s="4">
        <v>16045</v>
      </c>
      <c r="R4489" s="3">
        <v>0.1</v>
      </c>
      <c r="S4489" s="4">
        <v>80226</v>
      </c>
      <c r="T4489" s="4">
        <v>64180</v>
      </c>
      <c r="U4489" s="4">
        <v>16046</v>
      </c>
      <c r="V4489" s="3">
        <v>0.20000997182958144</v>
      </c>
      <c r="W4489" t="s">
        <v>41</v>
      </c>
      <c r="X4489" t="s">
        <v>76</v>
      </c>
      <c r="Y4489" t="s">
        <v>43</v>
      </c>
      <c r="Z4489">
        <v>0</v>
      </c>
      <c r="AA4489" t="s">
        <v>193</v>
      </c>
      <c r="AB4489" t="s">
        <v>189</v>
      </c>
      <c r="AC4489" t="s">
        <v>46</v>
      </c>
      <c r="AD4489">
        <v>2023</v>
      </c>
      <c r="AE4489">
        <v>6</v>
      </c>
      <c r="AF4489" t="s">
        <v>5530</v>
      </c>
      <c r="AG4489" t="s">
        <v>5525</v>
      </c>
      <c r="AH4489" t="s">
        <v>5515</v>
      </c>
      <c r="AI4489" t="s">
        <v>5523</v>
      </c>
    </row>
    <row r="4490" spans="1:35">
      <c r="A4490" t="s">
        <v>4992</v>
      </c>
      <c r="B4490" s="2">
        <v>45630</v>
      </c>
      <c r="C4490" t="s">
        <v>320</v>
      </c>
      <c r="D4490" t="s">
        <v>31</v>
      </c>
      <c r="E4490" t="s">
        <v>98</v>
      </c>
      <c r="F4490" t="s">
        <v>70</v>
      </c>
      <c r="G4490">
        <v>51</v>
      </c>
      <c r="H4490" t="s">
        <v>105</v>
      </c>
      <c r="I4490" t="s">
        <v>89</v>
      </c>
      <c r="J4490" t="s">
        <v>82</v>
      </c>
      <c r="K4490" t="s">
        <v>130</v>
      </c>
      <c r="L4490" t="s">
        <v>38</v>
      </c>
      <c r="M4490" t="s">
        <v>107</v>
      </c>
      <c r="N4490" t="s">
        <v>40</v>
      </c>
      <c r="O4490">
        <v>2</v>
      </c>
      <c r="P4490" s="4">
        <v>19033</v>
      </c>
      <c r="Q4490" s="4">
        <v>13513</v>
      </c>
      <c r="R4490" s="3">
        <v>0.15</v>
      </c>
      <c r="S4490" s="4">
        <v>32356</v>
      </c>
      <c r="T4490" s="4">
        <v>27026</v>
      </c>
      <c r="U4490" s="4">
        <v>5330</v>
      </c>
      <c r="V4490" s="3">
        <v>0.16472988008406478</v>
      </c>
      <c r="W4490" t="s">
        <v>84</v>
      </c>
      <c r="X4490" t="s">
        <v>55</v>
      </c>
      <c r="Y4490" t="s">
        <v>56</v>
      </c>
      <c r="Z4490">
        <v>7</v>
      </c>
      <c r="AA4490" t="s">
        <v>149</v>
      </c>
      <c r="AB4490" t="s">
        <v>132</v>
      </c>
      <c r="AC4490">
        <v>3.8</v>
      </c>
      <c r="AD4490">
        <v>2024</v>
      </c>
      <c r="AE4490">
        <v>12</v>
      </c>
      <c r="AF4490" t="s">
        <v>5521</v>
      </c>
      <c r="AG4490" t="s">
        <v>5518</v>
      </c>
      <c r="AH4490" t="s">
        <v>5522</v>
      </c>
      <c r="AI4490" t="s">
        <v>5523</v>
      </c>
    </row>
    <row r="4491" spans="1:35">
      <c r="A4491" t="s">
        <v>4993</v>
      </c>
      <c r="B4491" s="2">
        <v>45452</v>
      </c>
      <c r="C4491" t="s">
        <v>1035</v>
      </c>
      <c r="D4491" t="s">
        <v>31</v>
      </c>
      <c r="E4491" t="s">
        <v>69</v>
      </c>
      <c r="F4491" t="s">
        <v>70</v>
      </c>
      <c r="G4491">
        <v>43</v>
      </c>
      <c r="H4491" t="s">
        <v>71</v>
      </c>
      <c r="I4491" t="s">
        <v>72</v>
      </c>
      <c r="J4491" t="s">
        <v>73</v>
      </c>
      <c r="K4491" t="s">
        <v>239</v>
      </c>
      <c r="L4491" t="s">
        <v>52</v>
      </c>
      <c r="M4491" t="s">
        <v>39</v>
      </c>
      <c r="N4491" t="s">
        <v>113</v>
      </c>
      <c r="O4491">
        <v>4</v>
      </c>
      <c r="P4491" s="4">
        <v>10649</v>
      </c>
      <c r="Q4491" s="4">
        <v>7135</v>
      </c>
      <c r="R4491" s="3">
        <v>0.05</v>
      </c>
      <c r="S4491" s="4">
        <v>40466</v>
      </c>
      <c r="T4491" s="4">
        <v>28540</v>
      </c>
      <c r="U4491" s="4">
        <v>11926</v>
      </c>
      <c r="V4491" s="3">
        <v>0.29471655216725151</v>
      </c>
      <c r="W4491" t="s">
        <v>54</v>
      </c>
      <c r="X4491" t="s">
        <v>76</v>
      </c>
      <c r="Y4491" t="s">
        <v>56</v>
      </c>
      <c r="Z4491">
        <v>6</v>
      </c>
      <c r="AA4491" t="s">
        <v>108</v>
      </c>
      <c r="AB4491" t="s">
        <v>66</v>
      </c>
      <c r="AC4491">
        <v>4.5999999999999996</v>
      </c>
      <c r="AD4491">
        <v>2024</v>
      </c>
      <c r="AE4491">
        <v>6</v>
      </c>
      <c r="AF4491" t="s">
        <v>5530</v>
      </c>
      <c r="AG4491" t="s">
        <v>5525</v>
      </c>
      <c r="AH4491" t="s">
        <v>5522</v>
      </c>
      <c r="AI4491" t="s">
        <v>5526</v>
      </c>
    </row>
    <row r="4492" spans="1:35">
      <c r="A4492" t="s">
        <v>4994</v>
      </c>
      <c r="B4492" s="2">
        <v>45379</v>
      </c>
      <c r="C4492" t="s">
        <v>299</v>
      </c>
      <c r="D4492" t="s">
        <v>31</v>
      </c>
      <c r="E4492" t="s">
        <v>129</v>
      </c>
      <c r="F4492" t="s">
        <v>33</v>
      </c>
      <c r="G4492">
        <v>50</v>
      </c>
      <c r="H4492" t="s">
        <v>71</v>
      </c>
      <c r="I4492" t="s">
        <v>72</v>
      </c>
      <c r="J4492" t="s">
        <v>73</v>
      </c>
      <c r="K4492" t="s">
        <v>74</v>
      </c>
      <c r="L4492" t="s">
        <v>137</v>
      </c>
      <c r="M4492" t="s">
        <v>83</v>
      </c>
      <c r="N4492" t="s">
        <v>126</v>
      </c>
      <c r="O4492">
        <v>1</v>
      </c>
      <c r="P4492" s="4">
        <v>20595</v>
      </c>
      <c r="Q4492" s="4">
        <v>15034</v>
      </c>
      <c r="R4492" s="3">
        <v>0</v>
      </c>
      <c r="S4492" s="4">
        <v>20595</v>
      </c>
      <c r="T4492" s="4">
        <v>15034</v>
      </c>
      <c r="U4492" s="4">
        <v>5561</v>
      </c>
      <c r="V4492" s="3">
        <v>0.27001699441612043</v>
      </c>
      <c r="W4492" t="s">
        <v>54</v>
      </c>
      <c r="X4492" t="s">
        <v>55</v>
      </c>
      <c r="Y4492" t="s">
        <v>171</v>
      </c>
      <c r="Z4492">
        <v>5</v>
      </c>
      <c r="AA4492" t="s">
        <v>167</v>
      </c>
      <c r="AB4492" t="s">
        <v>95</v>
      </c>
      <c r="AC4492" t="s">
        <v>46</v>
      </c>
      <c r="AD4492">
        <v>2024</v>
      </c>
      <c r="AE4492">
        <v>3</v>
      </c>
      <c r="AF4492" t="s">
        <v>5534</v>
      </c>
      <c r="AG4492" t="s">
        <v>5528</v>
      </c>
      <c r="AH4492" t="s">
        <v>5522</v>
      </c>
      <c r="AI4492" t="s">
        <v>5523</v>
      </c>
    </row>
    <row r="4493" spans="1:35">
      <c r="A4493" t="s">
        <v>4995</v>
      </c>
      <c r="B4493" s="2">
        <v>45070</v>
      </c>
      <c r="C4493" t="s">
        <v>442</v>
      </c>
      <c r="D4493" t="s">
        <v>31</v>
      </c>
      <c r="E4493" t="s">
        <v>32</v>
      </c>
      <c r="F4493" t="s">
        <v>33</v>
      </c>
      <c r="G4493">
        <v>59</v>
      </c>
      <c r="H4493" t="s">
        <v>34</v>
      </c>
      <c r="I4493" t="s">
        <v>35</v>
      </c>
      <c r="J4493" t="s">
        <v>36</v>
      </c>
      <c r="K4493" t="s">
        <v>74</v>
      </c>
      <c r="L4493" t="s">
        <v>101</v>
      </c>
      <c r="M4493" t="s">
        <v>107</v>
      </c>
      <c r="N4493" t="s">
        <v>40</v>
      </c>
      <c r="O4493">
        <v>8</v>
      </c>
      <c r="P4493" s="4">
        <v>18935</v>
      </c>
      <c r="Q4493" s="4">
        <v>11361</v>
      </c>
      <c r="R4493" s="3">
        <v>0</v>
      </c>
      <c r="S4493" s="4">
        <v>151480</v>
      </c>
      <c r="T4493" s="4">
        <v>90888</v>
      </c>
      <c r="U4493" s="4">
        <v>60592</v>
      </c>
      <c r="V4493" s="3">
        <v>0.4</v>
      </c>
      <c r="W4493" t="s">
        <v>41</v>
      </c>
      <c r="X4493" t="s">
        <v>42</v>
      </c>
      <c r="Y4493" t="s">
        <v>43</v>
      </c>
      <c r="Z4493">
        <v>0</v>
      </c>
      <c r="AA4493" t="s">
        <v>149</v>
      </c>
      <c r="AB4493" t="s">
        <v>150</v>
      </c>
      <c r="AC4493" t="s">
        <v>46</v>
      </c>
      <c r="AD4493">
        <v>2023</v>
      </c>
      <c r="AE4493">
        <v>5</v>
      </c>
      <c r="AF4493" t="s">
        <v>5529</v>
      </c>
      <c r="AG4493" t="s">
        <v>5525</v>
      </c>
      <c r="AH4493" t="s">
        <v>5515</v>
      </c>
      <c r="AI4493" t="s">
        <v>5523</v>
      </c>
    </row>
    <row r="4494" spans="1:35">
      <c r="A4494" t="s">
        <v>4996</v>
      </c>
      <c r="B4494" s="2">
        <v>45049</v>
      </c>
      <c r="C4494" t="s">
        <v>856</v>
      </c>
      <c r="D4494" t="s">
        <v>31</v>
      </c>
      <c r="E4494" t="s">
        <v>135</v>
      </c>
      <c r="F4494" t="s">
        <v>33</v>
      </c>
      <c r="G4494">
        <v>38</v>
      </c>
      <c r="H4494" t="s">
        <v>34</v>
      </c>
      <c r="I4494" t="s">
        <v>35</v>
      </c>
      <c r="J4494" t="s">
        <v>36</v>
      </c>
      <c r="K4494" t="s">
        <v>125</v>
      </c>
      <c r="L4494" t="s">
        <v>112</v>
      </c>
      <c r="M4494" t="s">
        <v>63</v>
      </c>
      <c r="N4494" t="s">
        <v>126</v>
      </c>
      <c r="O4494">
        <v>3</v>
      </c>
      <c r="P4494" s="4">
        <v>23866</v>
      </c>
      <c r="Q4494" s="4">
        <v>16945</v>
      </c>
      <c r="R4494" s="3">
        <v>0.15</v>
      </c>
      <c r="S4494" s="4">
        <v>60858</v>
      </c>
      <c r="T4494" s="4">
        <v>50835</v>
      </c>
      <c r="U4494" s="4">
        <v>10023</v>
      </c>
      <c r="V4494" s="3">
        <v>0.16469486345262743</v>
      </c>
      <c r="W4494" t="s">
        <v>41</v>
      </c>
      <c r="X4494" t="s">
        <v>42</v>
      </c>
      <c r="Y4494" t="s">
        <v>56</v>
      </c>
      <c r="Z4494">
        <v>3</v>
      </c>
      <c r="AA4494" t="s">
        <v>226</v>
      </c>
      <c r="AB4494" t="s">
        <v>121</v>
      </c>
      <c r="AC4494">
        <v>5</v>
      </c>
      <c r="AD4494">
        <v>2023</v>
      </c>
      <c r="AE4494">
        <v>5</v>
      </c>
      <c r="AF4494" t="s">
        <v>5529</v>
      </c>
      <c r="AG4494" t="s">
        <v>5525</v>
      </c>
      <c r="AH4494" t="s">
        <v>5515</v>
      </c>
      <c r="AI4494" t="s">
        <v>5526</v>
      </c>
    </row>
    <row r="4495" spans="1:35">
      <c r="A4495" t="s">
        <v>4997</v>
      </c>
      <c r="B4495" s="2">
        <v>45589</v>
      </c>
      <c r="C4495" t="s">
        <v>831</v>
      </c>
      <c r="D4495" t="s">
        <v>49</v>
      </c>
      <c r="E4495" t="s">
        <v>188</v>
      </c>
      <c r="F4495" t="s">
        <v>33</v>
      </c>
      <c r="G4495">
        <v>41</v>
      </c>
      <c r="H4495" t="s">
        <v>71</v>
      </c>
      <c r="I4495" t="s">
        <v>72</v>
      </c>
      <c r="J4495" t="s">
        <v>73</v>
      </c>
      <c r="K4495" t="s">
        <v>269</v>
      </c>
      <c r="L4495" t="s">
        <v>142</v>
      </c>
      <c r="M4495" t="s">
        <v>39</v>
      </c>
      <c r="N4495" t="s">
        <v>113</v>
      </c>
      <c r="O4495">
        <v>6</v>
      </c>
      <c r="P4495" s="4">
        <v>12404</v>
      </c>
      <c r="Q4495" s="4">
        <v>8187</v>
      </c>
      <c r="R4495" s="3">
        <v>0</v>
      </c>
      <c r="S4495" s="4">
        <v>74424</v>
      </c>
      <c r="T4495" s="4">
        <v>49122</v>
      </c>
      <c r="U4495" s="4">
        <v>25302</v>
      </c>
      <c r="V4495" s="3">
        <v>0.33997097710415997</v>
      </c>
      <c r="W4495" t="s">
        <v>75</v>
      </c>
      <c r="X4495" t="s">
        <v>55</v>
      </c>
      <c r="Y4495" t="s">
        <v>56</v>
      </c>
      <c r="Z4495">
        <v>6</v>
      </c>
      <c r="AA4495" t="s">
        <v>229</v>
      </c>
      <c r="AB4495" t="s">
        <v>150</v>
      </c>
      <c r="AC4495">
        <v>3.1</v>
      </c>
      <c r="AD4495">
        <v>2024</v>
      </c>
      <c r="AE4495">
        <v>10</v>
      </c>
      <c r="AF4495" t="s">
        <v>5517</v>
      </c>
      <c r="AG4495" t="s">
        <v>5518</v>
      </c>
      <c r="AH4495" t="s">
        <v>5515</v>
      </c>
      <c r="AI4495" t="s">
        <v>5526</v>
      </c>
    </row>
    <row r="4496" spans="1:35">
      <c r="A4496" t="s">
        <v>4998</v>
      </c>
      <c r="B4496" s="2">
        <v>45440</v>
      </c>
      <c r="C4496" t="s">
        <v>439</v>
      </c>
      <c r="D4496" t="s">
        <v>31</v>
      </c>
      <c r="E4496" t="s">
        <v>32</v>
      </c>
      <c r="F4496" t="s">
        <v>33</v>
      </c>
      <c r="G4496">
        <v>24</v>
      </c>
      <c r="H4496" t="s">
        <v>99</v>
      </c>
      <c r="I4496" t="s">
        <v>99</v>
      </c>
      <c r="J4496" t="s">
        <v>100</v>
      </c>
      <c r="K4496" t="s">
        <v>225</v>
      </c>
      <c r="L4496" t="s">
        <v>52</v>
      </c>
      <c r="M4496" t="s">
        <v>39</v>
      </c>
      <c r="N4496" t="s">
        <v>40</v>
      </c>
      <c r="O4496">
        <v>3</v>
      </c>
      <c r="P4496" s="4">
        <v>24573</v>
      </c>
      <c r="Q4496" s="4">
        <v>13515</v>
      </c>
      <c r="R4496" s="3">
        <v>0.05</v>
      </c>
      <c r="S4496" s="4">
        <v>70033</v>
      </c>
      <c r="T4496" s="4">
        <v>40545</v>
      </c>
      <c r="U4496" s="4">
        <v>29488</v>
      </c>
      <c r="V4496" s="3">
        <v>0.42105864378221697</v>
      </c>
      <c r="W4496" t="s">
        <v>84</v>
      </c>
      <c r="X4496" t="s">
        <v>76</v>
      </c>
      <c r="Y4496" t="s">
        <v>156</v>
      </c>
      <c r="Z4496">
        <v>0</v>
      </c>
      <c r="AA4496" t="s">
        <v>193</v>
      </c>
      <c r="AB4496" t="s">
        <v>66</v>
      </c>
      <c r="AC4496">
        <v>1.7</v>
      </c>
      <c r="AD4496">
        <v>2024</v>
      </c>
      <c r="AE4496">
        <v>5</v>
      </c>
      <c r="AF4496" t="s">
        <v>5529</v>
      </c>
      <c r="AG4496" t="s">
        <v>5525</v>
      </c>
      <c r="AH4496" t="s">
        <v>5515</v>
      </c>
      <c r="AI4496" t="s">
        <v>5520</v>
      </c>
    </row>
    <row r="4497" spans="1:35">
      <c r="A4497" t="s">
        <v>4999</v>
      </c>
      <c r="B4497" s="2">
        <v>45031</v>
      </c>
      <c r="C4497" t="s">
        <v>2462</v>
      </c>
      <c r="D4497" t="s">
        <v>31</v>
      </c>
      <c r="E4497" t="s">
        <v>129</v>
      </c>
      <c r="F4497" t="s">
        <v>33</v>
      </c>
      <c r="G4497">
        <v>28</v>
      </c>
      <c r="H4497" t="s">
        <v>71</v>
      </c>
      <c r="I4497" t="s">
        <v>72</v>
      </c>
      <c r="J4497" t="s">
        <v>73</v>
      </c>
      <c r="K4497" t="s">
        <v>125</v>
      </c>
      <c r="L4497" t="s">
        <v>155</v>
      </c>
      <c r="M4497" t="s">
        <v>63</v>
      </c>
      <c r="N4497" t="s">
        <v>40</v>
      </c>
      <c r="O4497">
        <v>7</v>
      </c>
      <c r="P4497" s="4">
        <v>17447</v>
      </c>
      <c r="Q4497" s="4">
        <v>9770</v>
      </c>
      <c r="R4497" s="3">
        <v>0</v>
      </c>
      <c r="S4497" s="4">
        <v>122129</v>
      </c>
      <c r="T4497" s="4">
        <v>68390</v>
      </c>
      <c r="U4497" s="4">
        <v>53739</v>
      </c>
      <c r="V4497" s="3">
        <v>0.44001834126210809</v>
      </c>
      <c r="W4497" t="s">
        <v>41</v>
      </c>
      <c r="X4497" t="s">
        <v>42</v>
      </c>
      <c r="Y4497" t="s">
        <v>56</v>
      </c>
      <c r="Z4497">
        <v>1</v>
      </c>
      <c r="AA4497" t="s">
        <v>163</v>
      </c>
      <c r="AB4497" t="s">
        <v>66</v>
      </c>
      <c r="AC4497">
        <v>3.7</v>
      </c>
      <c r="AD4497">
        <v>2023</v>
      </c>
      <c r="AE4497">
        <v>4</v>
      </c>
      <c r="AF4497" t="s">
        <v>5524</v>
      </c>
      <c r="AG4497" t="s">
        <v>5525</v>
      </c>
      <c r="AH4497" t="s">
        <v>5515</v>
      </c>
      <c r="AI4497" t="s">
        <v>5516</v>
      </c>
    </row>
    <row r="4498" spans="1:35">
      <c r="A4498" t="s">
        <v>5000</v>
      </c>
      <c r="B4498" s="2">
        <v>45035</v>
      </c>
      <c r="C4498" t="s">
        <v>414</v>
      </c>
      <c r="D4498" t="s">
        <v>31</v>
      </c>
      <c r="E4498" t="s">
        <v>60</v>
      </c>
      <c r="F4498" t="s">
        <v>70</v>
      </c>
      <c r="G4498">
        <v>29</v>
      </c>
      <c r="H4498" t="s">
        <v>146</v>
      </c>
      <c r="I4498" t="s">
        <v>147</v>
      </c>
      <c r="J4498" t="s">
        <v>36</v>
      </c>
      <c r="K4498" t="s">
        <v>184</v>
      </c>
      <c r="L4498" t="s">
        <v>52</v>
      </c>
      <c r="M4498" t="s">
        <v>83</v>
      </c>
      <c r="N4498" t="s">
        <v>64</v>
      </c>
      <c r="O4498">
        <v>4</v>
      </c>
      <c r="P4498" s="4">
        <v>5954</v>
      </c>
      <c r="Q4498" s="4">
        <v>4763</v>
      </c>
      <c r="R4498" s="3">
        <v>0</v>
      </c>
      <c r="S4498" s="4">
        <v>23816</v>
      </c>
      <c r="T4498" s="4">
        <v>19052</v>
      </c>
      <c r="U4498" s="4">
        <v>4764</v>
      </c>
      <c r="V4498" s="3">
        <v>0.20003359086328518</v>
      </c>
      <c r="W4498" t="s">
        <v>84</v>
      </c>
      <c r="X4498" t="s">
        <v>55</v>
      </c>
      <c r="Y4498" t="s">
        <v>43</v>
      </c>
      <c r="Z4498">
        <v>0</v>
      </c>
      <c r="AA4498" t="s">
        <v>220</v>
      </c>
      <c r="AB4498" t="s">
        <v>66</v>
      </c>
      <c r="AC4498" t="s">
        <v>46</v>
      </c>
      <c r="AD4498">
        <v>2023</v>
      </c>
      <c r="AE4498">
        <v>4</v>
      </c>
      <c r="AF4498" t="s">
        <v>5524</v>
      </c>
      <c r="AG4498" t="s">
        <v>5525</v>
      </c>
      <c r="AH4498" t="s">
        <v>5522</v>
      </c>
      <c r="AI4498" t="s">
        <v>5516</v>
      </c>
    </row>
    <row r="4499" spans="1:35">
      <c r="A4499" t="s">
        <v>5001</v>
      </c>
      <c r="B4499" s="2">
        <v>45231</v>
      </c>
      <c r="C4499" t="s">
        <v>123</v>
      </c>
      <c r="D4499" t="s">
        <v>49</v>
      </c>
      <c r="E4499" t="s">
        <v>170</v>
      </c>
      <c r="F4499" t="s">
        <v>33</v>
      </c>
      <c r="G4499">
        <v>38</v>
      </c>
      <c r="H4499" t="s">
        <v>71</v>
      </c>
      <c r="I4499" t="s">
        <v>72</v>
      </c>
      <c r="J4499" t="s">
        <v>73</v>
      </c>
      <c r="K4499" t="s">
        <v>90</v>
      </c>
      <c r="L4499" t="s">
        <v>38</v>
      </c>
      <c r="M4499" t="s">
        <v>63</v>
      </c>
      <c r="N4499" t="s">
        <v>126</v>
      </c>
      <c r="O4499">
        <v>3</v>
      </c>
      <c r="P4499" s="4">
        <v>6937</v>
      </c>
      <c r="Q4499" s="4">
        <v>3815</v>
      </c>
      <c r="R4499" s="3">
        <v>0.05</v>
      </c>
      <c r="S4499" s="4">
        <v>19770</v>
      </c>
      <c r="T4499" s="4">
        <v>11445</v>
      </c>
      <c r="U4499" s="4">
        <v>8325</v>
      </c>
      <c r="V4499" s="3">
        <v>0.421092564491654</v>
      </c>
      <c r="W4499" t="s">
        <v>75</v>
      </c>
      <c r="X4499" t="s">
        <v>76</v>
      </c>
      <c r="Y4499" t="s">
        <v>43</v>
      </c>
      <c r="Z4499">
        <v>0</v>
      </c>
      <c r="AA4499" t="s">
        <v>149</v>
      </c>
      <c r="AB4499" t="s">
        <v>66</v>
      </c>
      <c r="AC4499" t="s">
        <v>46</v>
      </c>
      <c r="AD4499">
        <v>2023</v>
      </c>
      <c r="AE4499">
        <v>11</v>
      </c>
      <c r="AF4499" t="s">
        <v>5535</v>
      </c>
      <c r="AG4499" t="s">
        <v>5518</v>
      </c>
      <c r="AH4499" t="s">
        <v>5519</v>
      </c>
      <c r="AI4499" t="s">
        <v>5526</v>
      </c>
    </row>
    <row r="4500" spans="1:35">
      <c r="A4500" t="s">
        <v>5002</v>
      </c>
      <c r="B4500" s="2">
        <v>45229</v>
      </c>
      <c r="C4500" t="s">
        <v>161</v>
      </c>
      <c r="D4500" t="s">
        <v>49</v>
      </c>
      <c r="E4500" t="s">
        <v>111</v>
      </c>
      <c r="F4500" t="s">
        <v>70</v>
      </c>
      <c r="G4500">
        <v>59</v>
      </c>
      <c r="H4500" t="s">
        <v>99</v>
      </c>
      <c r="I4500" t="s">
        <v>99</v>
      </c>
      <c r="J4500" t="s">
        <v>100</v>
      </c>
      <c r="K4500" t="s">
        <v>179</v>
      </c>
      <c r="L4500" t="s">
        <v>137</v>
      </c>
      <c r="M4500" t="s">
        <v>107</v>
      </c>
      <c r="N4500" t="s">
        <v>64</v>
      </c>
      <c r="O4500">
        <v>8</v>
      </c>
      <c r="P4500" s="4">
        <v>14173</v>
      </c>
      <c r="Q4500" s="4">
        <v>9779</v>
      </c>
      <c r="R4500" s="3">
        <v>0.1</v>
      </c>
      <c r="S4500" s="4">
        <v>102046</v>
      </c>
      <c r="T4500" s="4">
        <v>78232</v>
      </c>
      <c r="U4500" s="4">
        <v>23814</v>
      </c>
      <c r="V4500" s="3">
        <v>0.23336534504047193</v>
      </c>
      <c r="W4500" t="s">
        <v>75</v>
      </c>
      <c r="X4500" t="s">
        <v>76</v>
      </c>
      <c r="Y4500" t="s">
        <v>56</v>
      </c>
      <c r="Z4500">
        <v>3</v>
      </c>
      <c r="AA4500" t="s">
        <v>77</v>
      </c>
      <c r="AB4500" t="s">
        <v>66</v>
      </c>
      <c r="AC4500">
        <v>3</v>
      </c>
      <c r="AD4500">
        <v>2023</v>
      </c>
      <c r="AE4500">
        <v>10</v>
      </c>
      <c r="AF4500" t="s">
        <v>5517</v>
      </c>
      <c r="AG4500" t="s">
        <v>5518</v>
      </c>
      <c r="AH4500" t="s">
        <v>5515</v>
      </c>
      <c r="AI4500" t="s">
        <v>5523</v>
      </c>
    </row>
    <row r="4501" spans="1:35">
      <c r="A4501" t="s">
        <v>5003</v>
      </c>
      <c r="B4501" s="2">
        <v>44936</v>
      </c>
      <c r="C4501" t="s">
        <v>218</v>
      </c>
      <c r="D4501" t="s">
        <v>31</v>
      </c>
      <c r="E4501" t="s">
        <v>170</v>
      </c>
      <c r="F4501" t="s">
        <v>33</v>
      </c>
      <c r="G4501">
        <v>20</v>
      </c>
      <c r="H4501" t="s">
        <v>105</v>
      </c>
      <c r="I4501" t="s">
        <v>89</v>
      </c>
      <c r="J4501" t="s">
        <v>82</v>
      </c>
      <c r="K4501" t="s">
        <v>120</v>
      </c>
      <c r="L4501" t="s">
        <v>91</v>
      </c>
      <c r="M4501" t="s">
        <v>63</v>
      </c>
      <c r="N4501" t="s">
        <v>40</v>
      </c>
      <c r="O4501">
        <v>6</v>
      </c>
      <c r="P4501" s="4">
        <v>16140</v>
      </c>
      <c r="Q4501" s="4">
        <v>11944</v>
      </c>
      <c r="R4501" s="3">
        <v>0</v>
      </c>
      <c r="S4501" s="4">
        <v>96840</v>
      </c>
      <c r="T4501" s="4">
        <v>71664</v>
      </c>
      <c r="U4501" s="4">
        <v>25176</v>
      </c>
      <c r="V4501" s="3">
        <v>0.25997521685254027</v>
      </c>
      <c r="W4501" t="s">
        <v>84</v>
      </c>
      <c r="X4501" t="s">
        <v>76</v>
      </c>
      <c r="Y4501" t="s">
        <v>56</v>
      </c>
      <c r="Z4501">
        <v>6</v>
      </c>
      <c r="AA4501" t="s">
        <v>149</v>
      </c>
      <c r="AB4501" t="s">
        <v>66</v>
      </c>
      <c r="AC4501">
        <v>3.7</v>
      </c>
      <c r="AD4501">
        <v>2023</v>
      </c>
      <c r="AE4501">
        <v>1</v>
      </c>
      <c r="AF4501" t="s">
        <v>5532</v>
      </c>
      <c r="AG4501" t="s">
        <v>5528</v>
      </c>
      <c r="AH4501" t="s">
        <v>5515</v>
      </c>
      <c r="AI4501" t="s">
        <v>5520</v>
      </c>
    </row>
    <row r="4502" spans="1:35">
      <c r="A4502" t="s">
        <v>5004</v>
      </c>
      <c r="B4502" s="2">
        <v>45040</v>
      </c>
      <c r="C4502" t="s">
        <v>165</v>
      </c>
      <c r="D4502" t="s">
        <v>49</v>
      </c>
      <c r="E4502" t="s">
        <v>188</v>
      </c>
      <c r="F4502" t="s">
        <v>33</v>
      </c>
      <c r="G4502">
        <v>49</v>
      </c>
      <c r="H4502" t="s">
        <v>153</v>
      </c>
      <c r="I4502" t="s">
        <v>154</v>
      </c>
      <c r="J4502" t="s">
        <v>36</v>
      </c>
      <c r="K4502" t="s">
        <v>199</v>
      </c>
      <c r="L4502" t="s">
        <v>131</v>
      </c>
      <c r="M4502" t="s">
        <v>92</v>
      </c>
      <c r="N4502" t="s">
        <v>64</v>
      </c>
      <c r="O4502">
        <v>4</v>
      </c>
      <c r="P4502" s="4">
        <v>6061</v>
      </c>
      <c r="Q4502" s="4">
        <v>4606</v>
      </c>
      <c r="R4502" s="3">
        <v>0.2</v>
      </c>
      <c r="S4502" s="4">
        <v>19395</v>
      </c>
      <c r="T4502" s="4">
        <v>18424</v>
      </c>
      <c r="U4502" s="4">
        <v>971</v>
      </c>
      <c r="V4502" s="3">
        <v>5.0064449600412481E-2</v>
      </c>
      <c r="W4502" t="s">
        <v>75</v>
      </c>
      <c r="X4502" t="s">
        <v>76</v>
      </c>
      <c r="Y4502" t="s">
        <v>43</v>
      </c>
      <c r="Z4502">
        <v>0</v>
      </c>
      <c r="AA4502" t="s">
        <v>44</v>
      </c>
      <c r="AB4502" t="s">
        <v>66</v>
      </c>
      <c r="AC4502" t="s">
        <v>46</v>
      </c>
      <c r="AD4502">
        <v>2023</v>
      </c>
      <c r="AE4502">
        <v>4</v>
      </c>
      <c r="AF4502" t="s">
        <v>5524</v>
      </c>
      <c r="AG4502" t="s">
        <v>5525</v>
      </c>
      <c r="AH4502" t="s">
        <v>5519</v>
      </c>
      <c r="AI4502" t="s">
        <v>5523</v>
      </c>
    </row>
    <row r="4503" spans="1:35">
      <c r="A4503" t="s">
        <v>5005</v>
      </c>
      <c r="B4503" s="2">
        <v>45435</v>
      </c>
      <c r="C4503" t="s">
        <v>265</v>
      </c>
      <c r="D4503" t="s">
        <v>31</v>
      </c>
      <c r="E4503" t="s">
        <v>129</v>
      </c>
      <c r="F4503" t="s">
        <v>33</v>
      </c>
      <c r="G4503">
        <v>31</v>
      </c>
      <c r="H4503" t="s">
        <v>105</v>
      </c>
      <c r="I4503" t="s">
        <v>89</v>
      </c>
      <c r="J4503" t="s">
        <v>82</v>
      </c>
      <c r="K4503" t="s">
        <v>136</v>
      </c>
      <c r="L4503" t="s">
        <v>91</v>
      </c>
      <c r="M4503" t="s">
        <v>63</v>
      </c>
      <c r="N4503" t="s">
        <v>64</v>
      </c>
      <c r="O4503">
        <v>3</v>
      </c>
      <c r="P4503" s="4">
        <v>21199</v>
      </c>
      <c r="Q4503" s="4">
        <v>15899</v>
      </c>
      <c r="R4503" s="3">
        <v>0</v>
      </c>
      <c r="S4503" s="4">
        <v>63597</v>
      </c>
      <c r="T4503" s="4">
        <v>47697</v>
      </c>
      <c r="U4503" s="4">
        <v>15900</v>
      </c>
      <c r="V4503" s="3">
        <v>0.2500117930091042</v>
      </c>
      <c r="W4503" t="s">
        <v>75</v>
      </c>
      <c r="X4503" t="s">
        <v>76</v>
      </c>
      <c r="Y4503" t="s">
        <v>56</v>
      </c>
      <c r="Z4503">
        <v>3</v>
      </c>
      <c r="AA4503" t="s">
        <v>85</v>
      </c>
      <c r="AB4503" t="s">
        <v>189</v>
      </c>
      <c r="AC4503">
        <v>3.2</v>
      </c>
      <c r="AD4503">
        <v>2024</v>
      </c>
      <c r="AE4503">
        <v>5</v>
      </c>
      <c r="AF4503" t="s">
        <v>5529</v>
      </c>
      <c r="AG4503" t="s">
        <v>5525</v>
      </c>
      <c r="AH4503" t="s">
        <v>5515</v>
      </c>
      <c r="AI4503" t="s">
        <v>5516</v>
      </c>
    </row>
    <row r="4504" spans="1:35">
      <c r="A4504" t="s">
        <v>5006</v>
      </c>
      <c r="B4504" s="2">
        <v>45642</v>
      </c>
      <c r="C4504" t="s">
        <v>468</v>
      </c>
      <c r="D4504" t="s">
        <v>49</v>
      </c>
      <c r="E4504" t="s">
        <v>98</v>
      </c>
      <c r="F4504" t="s">
        <v>70</v>
      </c>
      <c r="G4504">
        <v>52</v>
      </c>
      <c r="H4504" t="s">
        <v>88</v>
      </c>
      <c r="I4504" t="s">
        <v>89</v>
      </c>
      <c r="J4504" t="s">
        <v>82</v>
      </c>
      <c r="K4504" t="s">
        <v>130</v>
      </c>
      <c r="L4504" t="s">
        <v>52</v>
      </c>
      <c r="M4504" t="s">
        <v>92</v>
      </c>
      <c r="N4504" t="s">
        <v>126</v>
      </c>
      <c r="O4504">
        <v>2</v>
      </c>
      <c r="P4504" s="4">
        <v>1667</v>
      </c>
      <c r="Q4504" s="4">
        <v>1067</v>
      </c>
      <c r="R4504" s="3">
        <v>0</v>
      </c>
      <c r="S4504" s="4">
        <v>3334</v>
      </c>
      <c r="T4504" s="4">
        <v>2134</v>
      </c>
      <c r="U4504" s="4">
        <v>1200</v>
      </c>
      <c r="V4504" s="3">
        <v>0.35992801439712058</v>
      </c>
      <c r="W4504" t="s">
        <v>54</v>
      </c>
      <c r="X4504" t="s">
        <v>55</v>
      </c>
      <c r="Y4504" t="s">
        <v>56</v>
      </c>
      <c r="Z4504">
        <v>2</v>
      </c>
      <c r="AA4504" t="s">
        <v>108</v>
      </c>
      <c r="AB4504" t="s">
        <v>66</v>
      </c>
      <c r="AC4504">
        <v>5</v>
      </c>
      <c r="AD4504">
        <v>2024</v>
      </c>
      <c r="AE4504">
        <v>12</v>
      </c>
      <c r="AF4504" t="s">
        <v>5521</v>
      </c>
      <c r="AG4504" t="s">
        <v>5518</v>
      </c>
      <c r="AH4504" t="s">
        <v>5519</v>
      </c>
      <c r="AI4504" t="s">
        <v>5523</v>
      </c>
    </row>
    <row r="4505" spans="1:35">
      <c r="A4505" t="s">
        <v>5007</v>
      </c>
      <c r="B4505" s="2">
        <v>45507</v>
      </c>
      <c r="C4505" t="s">
        <v>1014</v>
      </c>
      <c r="D4505" t="s">
        <v>31</v>
      </c>
      <c r="E4505" t="s">
        <v>129</v>
      </c>
      <c r="F4505" t="s">
        <v>33</v>
      </c>
      <c r="G4505">
        <v>43</v>
      </c>
      <c r="H4505" t="s">
        <v>80</v>
      </c>
      <c r="I4505" t="s">
        <v>81</v>
      </c>
      <c r="J4505" t="s">
        <v>82</v>
      </c>
      <c r="K4505" t="s">
        <v>90</v>
      </c>
      <c r="L4505" t="s">
        <v>101</v>
      </c>
      <c r="M4505" t="s">
        <v>107</v>
      </c>
      <c r="N4505" t="s">
        <v>64</v>
      </c>
      <c r="O4505">
        <v>2</v>
      </c>
      <c r="P4505" s="4">
        <v>24609</v>
      </c>
      <c r="Q4505" s="4">
        <v>13781</v>
      </c>
      <c r="R4505" s="3">
        <v>0.1</v>
      </c>
      <c r="S4505" s="4">
        <v>44296</v>
      </c>
      <c r="T4505" s="4">
        <v>27562</v>
      </c>
      <c r="U4505" s="4">
        <v>16734</v>
      </c>
      <c r="V4505" s="3">
        <v>0.3777767744265848</v>
      </c>
      <c r="W4505" t="s">
        <v>54</v>
      </c>
      <c r="X4505" t="s">
        <v>76</v>
      </c>
      <c r="Y4505" t="s">
        <v>56</v>
      </c>
      <c r="Z4505">
        <v>2</v>
      </c>
      <c r="AA4505" t="s">
        <v>44</v>
      </c>
      <c r="AB4505" t="s">
        <v>189</v>
      </c>
      <c r="AC4505">
        <v>3.2</v>
      </c>
      <c r="AD4505">
        <v>2024</v>
      </c>
      <c r="AE4505">
        <v>8</v>
      </c>
      <c r="AF4505" t="s">
        <v>5513</v>
      </c>
      <c r="AG4505" t="s">
        <v>5514</v>
      </c>
      <c r="AH4505" t="s">
        <v>5522</v>
      </c>
      <c r="AI4505" t="s">
        <v>5526</v>
      </c>
    </row>
    <row r="4506" spans="1:35">
      <c r="A4506" t="s">
        <v>5008</v>
      </c>
      <c r="B4506" s="2">
        <v>45020</v>
      </c>
      <c r="C4506" t="s">
        <v>339</v>
      </c>
      <c r="D4506" t="s">
        <v>49</v>
      </c>
      <c r="E4506" t="s">
        <v>60</v>
      </c>
      <c r="F4506" t="s">
        <v>70</v>
      </c>
      <c r="G4506">
        <v>18</v>
      </c>
      <c r="H4506" t="s">
        <v>146</v>
      </c>
      <c r="I4506" t="s">
        <v>147</v>
      </c>
      <c r="J4506" t="s">
        <v>36</v>
      </c>
      <c r="K4506" t="s">
        <v>323</v>
      </c>
      <c r="L4506" t="s">
        <v>101</v>
      </c>
      <c r="M4506" t="s">
        <v>39</v>
      </c>
      <c r="N4506" t="s">
        <v>64</v>
      </c>
      <c r="O4506">
        <v>3</v>
      </c>
      <c r="P4506" s="4">
        <v>22455</v>
      </c>
      <c r="Q4506" s="4">
        <v>15719</v>
      </c>
      <c r="R4506" s="3">
        <v>0.15</v>
      </c>
      <c r="S4506" s="4">
        <v>57260</v>
      </c>
      <c r="T4506" s="4">
        <v>47157</v>
      </c>
      <c r="U4506" s="4">
        <v>10103</v>
      </c>
      <c r="V4506" s="3">
        <v>0.17644079636744672</v>
      </c>
      <c r="W4506" t="s">
        <v>41</v>
      </c>
      <c r="X4506" t="s">
        <v>55</v>
      </c>
      <c r="Y4506" t="s">
        <v>56</v>
      </c>
      <c r="Z4506">
        <v>2</v>
      </c>
      <c r="AA4506" t="s">
        <v>181</v>
      </c>
      <c r="AB4506" t="s">
        <v>45</v>
      </c>
      <c r="AC4506">
        <v>4.5999999999999996</v>
      </c>
      <c r="AD4506">
        <v>2023</v>
      </c>
      <c r="AE4506">
        <v>4</v>
      </c>
      <c r="AF4506" t="s">
        <v>5524</v>
      </c>
      <c r="AG4506" t="s">
        <v>5525</v>
      </c>
      <c r="AH4506" t="s">
        <v>5515</v>
      </c>
      <c r="AI4506" t="s">
        <v>5520</v>
      </c>
    </row>
    <row r="4507" spans="1:35">
      <c r="A4507" t="s">
        <v>5009</v>
      </c>
      <c r="B4507" s="2">
        <v>44987</v>
      </c>
      <c r="C4507" t="s">
        <v>115</v>
      </c>
      <c r="D4507" t="s">
        <v>49</v>
      </c>
      <c r="E4507" t="s">
        <v>124</v>
      </c>
      <c r="F4507" t="s">
        <v>70</v>
      </c>
      <c r="G4507">
        <v>44</v>
      </c>
      <c r="H4507" t="s">
        <v>34</v>
      </c>
      <c r="I4507" t="s">
        <v>35</v>
      </c>
      <c r="J4507" t="s">
        <v>36</v>
      </c>
      <c r="K4507" t="s">
        <v>337</v>
      </c>
      <c r="L4507" t="s">
        <v>137</v>
      </c>
      <c r="M4507" t="s">
        <v>63</v>
      </c>
      <c r="N4507" t="s">
        <v>113</v>
      </c>
      <c r="O4507">
        <v>5</v>
      </c>
      <c r="P4507" s="4">
        <v>17528</v>
      </c>
      <c r="Q4507" s="4">
        <v>13672</v>
      </c>
      <c r="R4507" s="3">
        <v>0.05</v>
      </c>
      <c r="S4507" s="4">
        <v>83258</v>
      </c>
      <c r="T4507" s="4">
        <v>68360</v>
      </c>
      <c r="U4507" s="4">
        <v>14898</v>
      </c>
      <c r="V4507" s="3">
        <v>0.17893775973480025</v>
      </c>
      <c r="W4507" t="s">
        <v>75</v>
      </c>
      <c r="X4507" t="s">
        <v>76</v>
      </c>
      <c r="Y4507" t="s">
        <v>56</v>
      </c>
      <c r="Z4507">
        <v>1</v>
      </c>
      <c r="AA4507" t="s">
        <v>163</v>
      </c>
      <c r="AB4507" t="s">
        <v>45</v>
      </c>
      <c r="AC4507">
        <v>4.8</v>
      </c>
      <c r="AD4507">
        <v>2023</v>
      </c>
      <c r="AE4507">
        <v>3</v>
      </c>
      <c r="AF4507" t="s">
        <v>5534</v>
      </c>
      <c r="AG4507" t="s">
        <v>5528</v>
      </c>
      <c r="AH4507" t="s">
        <v>5515</v>
      </c>
      <c r="AI4507" t="s">
        <v>5526</v>
      </c>
    </row>
    <row r="4508" spans="1:35">
      <c r="A4508" t="s">
        <v>5010</v>
      </c>
      <c r="B4508" s="2">
        <v>45627</v>
      </c>
      <c r="C4508" t="s">
        <v>1203</v>
      </c>
      <c r="D4508" t="s">
        <v>31</v>
      </c>
      <c r="E4508" t="s">
        <v>170</v>
      </c>
      <c r="F4508" t="s">
        <v>33</v>
      </c>
      <c r="G4508">
        <v>47</v>
      </c>
      <c r="H4508" t="s">
        <v>71</v>
      </c>
      <c r="I4508" t="s">
        <v>72</v>
      </c>
      <c r="J4508" t="s">
        <v>73</v>
      </c>
      <c r="K4508" t="s">
        <v>219</v>
      </c>
      <c r="L4508" t="s">
        <v>112</v>
      </c>
      <c r="M4508" t="s">
        <v>63</v>
      </c>
      <c r="N4508" t="s">
        <v>126</v>
      </c>
      <c r="O4508">
        <v>1</v>
      </c>
      <c r="P4508" s="4">
        <v>894</v>
      </c>
      <c r="Q4508" s="4">
        <v>626</v>
      </c>
      <c r="R4508" s="3">
        <v>0.1</v>
      </c>
      <c r="S4508" s="4">
        <v>805</v>
      </c>
      <c r="T4508" s="4">
        <v>626</v>
      </c>
      <c r="U4508" s="4">
        <v>179</v>
      </c>
      <c r="V4508" s="3">
        <v>0.22236024844720498</v>
      </c>
      <c r="W4508" t="s">
        <v>41</v>
      </c>
      <c r="X4508" t="s">
        <v>76</v>
      </c>
      <c r="Y4508" t="s">
        <v>56</v>
      </c>
      <c r="Z4508">
        <v>3</v>
      </c>
      <c r="AA4508" t="s">
        <v>163</v>
      </c>
      <c r="AB4508" t="s">
        <v>95</v>
      </c>
      <c r="AC4508">
        <v>3.7</v>
      </c>
      <c r="AD4508">
        <v>2024</v>
      </c>
      <c r="AE4508">
        <v>12</v>
      </c>
      <c r="AF4508" t="s">
        <v>5521</v>
      </c>
      <c r="AG4508" t="s">
        <v>5518</v>
      </c>
      <c r="AH4508" t="s">
        <v>5519</v>
      </c>
      <c r="AI4508" t="s">
        <v>5523</v>
      </c>
    </row>
    <row r="4509" spans="1:35">
      <c r="A4509" t="s">
        <v>5011</v>
      </c>
      <c r="B4509" s="2">
        <v>45653</v>
      </c>
      <c r="C4509" t="s">
        <v>1051</v>
      </c>
      <c r="D4509" t="s">
        <v>31</v>
      </c>
      <c r="E4509" t="s">
        <v>188</v>
      </c>
      <c r="F4509" t="s">
        <v>33</v>
      </c>
      <c r="G4509">
        <v>40</v>
      </c>
      <c r="H4509" t="s">
        <v>80</v>
      </c>
      <c r="I4509" t="s">
        <v>81</v>
      </c>
      <c r="J4509" t="s">
        <v>82</v>
      </c>
      <c r="K4509" t="s">
        <v>125</v>
      </c>
      <c r="L4509" t="s">
        <v>112</v>
      </c>
      <c r="M4509" t="s">
        <v>92</v>
      </c>
      <c r="N4509" t="s">
        <v>126</v>
      </c>
      <c r="O4509">
        <v>7</v>
      </c>
      <c r="P4509" s="4">
        <v>5932</v>
      </c>
      <c r="Q4509" s="4">
        <v>3500</v>
      </c>
      <c r="R4509" s="3">
        <v>0</v>
      </c>
      <c r="S4509" s="4">
        <v>41524</v>
      </c>
      <c r="T4509" s="4">
        <v>24500</v>
      </c>
      <c r="U4509" s="4">
        <v>17024</v>
      </c>
      <c r="V4509" s="3">
        <v>0.40997977073499664</v>
      </c>
      <c r="W4509" t="s">
        <v>54</v>
      </c>
      <c r="X4509" t="s">
        <v>55</v>
      </c>
      <c r="Y4509" t="s">
        <v>171</v>
      </c>
      <c r="Z4509">
        <v>12</v>
      </c>
      <c r="AA4509" t="s">
        <v>167</v>
      </c>
      <c r="AB4509" t="s">
        <v>189</v>
      </c>
      <c r="AC4509" t="s">
        <v>46</v>
      </c>
      <c r="AD4509">
        <v>2024</v>
      </c>
      <c r="AE4509">
        <v>12</v>
      </c>
      <c r="AF4509" t="s">
        <v>5521</v>
      </c>
      <c r="AG4509" t="s">
        <v>5518</v>
      </c>
      <c r="AH4509" t="s">
        <v>5522</v>
      </c>
      <c r="AI4509" t="s">
        <v>5526</v>
      </c>
    </row>
    <row r="4510" spans="1:35">
      <c r="A4510" t="s">
        <v>5012</v>
      </c>
      <c r="B4510" s="2">
        <v>45562</v>
      </c>
      <c r="C4510" t="s">
        <v>475</v>
      </c>
      <c r="D4510" t="s">
        <v>31</v>
      </c>
      <c r="E4510" t="s">
        <v>111</v>
      </c>
      <c r="F4510" t="s">
        <v>70</v>
      </c>
      <c r="G4510">
        <v>22</v>
      </c>
      <c r="H4510" t="s">
        <v>71</v>
      </c>
      <c r="I4510" t="s">
        <v>72</v>
      </c>
      <c r="J4510" t="s">
        <v>73</v>
      </c>
      <c r="K4510" t="s">
        <v>162</v>
      </c>
      <c r="L4510" t="s">
        <v>62</v>
      </c>
      <c r="M4510" t="s">
        <v>107</v>
      </c>
      <c r="N4510" t="s">
        <v>53</v>
      </c>
      <c r="O4510">
        <v>7</v>
      </c>
      <c r="P4510" s="4">
        <v>3005</v>
      </c>
      <c r="Q4510" s="4">
        <v>2194</v>
      </c>
      <c r="R4510" s="3">
        <v>0.15</v>
      </c>
      <c r="S4510" s="4">
        <v>17880</v>
      </c>
      <c r="T4510" s="4">
        <v>15358</v>
      </c>
      <c r="U4510" s="4">
        <v>2522</v>
      </c>
      <c r="V4510" s="3">
        <v>0.14105145413870246</v>
      </c>
      <c r="W4510" t="s">
        <v>84</v>
      </c>
      <c r="X4510" t="s">
        <v>42</v>
      </c>
      <c r="Y4510" t="s">
        <v>56</v>
      </c>
      <c r="Z4510">
        <v>6</v>
      </c>
      <c r="AA4510" t="s">
        <v>57</v>
      </c>
      <c r="AB4510" t="s">
        <v>189</v>
      </c>
      <c r="AC4510">
        <v>3.1</v>
      </c>
      <c r="AD4510">
        <v>2024</v>
      </c>
      <c r="AE4510">
        <v>9</v>
      </c>
      <c r="AF4510" t="s">
        <v>5531</v>
      </c>
      <c r="AG4510" t="s">
        <v>5514</v>
      </c>
      <c r="AH4510" t="s">
        <v>5519</v>
      </c>
      <c r="AI4510" t="s">
        <v>5520</v>
      </c>
    </row>
    <row r="4511" spans="1:35">
      <c r="A4511" t="s">
        <v>5013</v>
      </c>
      <c r="B4511" s="2">
        <v>45136</v>
      </c>
      <c r="C4511" t="s">
        <v>447</v>
      </c>
      <c r="D4511" t="s">
        <v>31</v>
      </c>
      <c r="E4511" t="s">
        <v>119</v>
      </c>
      <c r="F4511" t="s">
        <v>70</v>
      </c>
      <c r="G4511">
        <v>54</v>
      </c>
      <c r="H4511" t="s">
        <v>71</v>
      </c>
      <c r="I4511" t="s">
        <v>72</v>
      </c>
      <c r="J4511" t="s">
        <v>73</v>
      </c>
      <c r="K4511" t="s">
        <v>323</v>
      </c>
      <c r="L4511" t="s">
        <v>62</v>
      </c>
      <c r="M4511" t="s">
        <v>107</v>
      </c>
      <c r="N4511" t="s">
        <v>40</v>
      </c>
      <c r="O4511">
        <v>3</v>
      </c>
      <c r="P4511" s="4">
        <v>2222</v>
      </c>
      <c r="Q4511" s="4">
        <v>1711</v>
      </c>
      <c r="R4511" s="3">
        <v>0.05</v>
      </c>
      <c r="S4511" s="4">
        <v>6333</v>
      </c>
      <c r="T4511" s="4">
        <v>5133</v>
      </c>
      <c r="U4511" s="4">
        <v>1200</v>
      </c>
      <c r="V4511" s="3">
        <v>0.18948365703458075</v>
      </c>
      <c r="W4511" t="s">
        <v>75</v>
      </c>
      <c r="X4511" t="s">
        <v>76</v>
      </c>
      <c r="Y4511" t="s">
        <v>56</v>
      </c>
      <c r="Z4511">
        <v>7</v>
      </c>
      <c r="AA4511" t="s">
        <v>94</v>
      </c>
      <c r="AB4511" t="s">
        <v>150</v>
      </c>
      <c r="AC4511">
        <v>4.8</v>
      </c>
      <c r="AD4511">
        <v>2023</v>
      </c>
      <c r="AE4511">
        <v>7</v>
      </c>
      <c r="AF4511" t="s">
        <v>5533</v>
      </c>
      <c r="AG4511" t="s">
        <v>5514</v>
      </c>
      <c r="AH4511" t="s">
        <v>5519</v>
      </c>
      <c r="AI4511" t="s">
        <v>5523</v>
      </c>
    </row>
    <row r="4512" spans="1:35">
      <c r="A4512" t="s">
        <v>5014</v>
      </c>
      <c r="B4512" s="2">
        <v>45287</v>
      </c>
      <c r="C4512" t="s">
        <v>1277</v>
      </c>
      <c r="D4512" t="s">
        <v>49</v>
      </c>
      <c r="E4512" t="s">
        <v>119</v>
      </c>
      <c r="F4512" t="s">
        <v>70</v>
      </c>
      <c r="G4512">
        <v>23</v>
      </c>
      <c r="H4512" t="s">
        <v>88</v>
      </c>
      <c r="I4512" t="s">
        <v>89</v>
      </c>
      <c r="J4512" t="s">
        <v>82</v>
      </c>
      <c r="K4512" t="s">
        <v>219</v>
      </c>
      <c r="L4512" t="s">
        <v>91</v>
      </c>
      <c r="M4512" t="s">
        <v>63</v>
      </c>
      <c r="N4512" t="s">
        <v>93</v>
      </c>
      <c r="O4512">
        <v>5</v>
      </c>
      <c r="P4512" s="4">
        <v>12907</v>
      </c>
      <c r="Q4512" s="4">
        <v>8648</v>
      </c>
      <c r="R4512" s="3">
        <v>0.1</v>
      </c>
      <c r="S4512" s="4">
        <v>58082</v>
      </c>
      <c r="T4512" s="4">
        <v>43240</v>
      </c>
      <c r="U4512" s="4">
        <v>14842</v>
      </c>
      <c r="V4512" s="3">
        <v>0.25553527771082263</v>
      </c>
      <c r="W4512" t="s">
        <v>84</v>
      </c>
      <c r="X4512" t="s">
        <v>55</v>
      </c>
      <c r="Y4512" t="s">
        <v>43</v>
      </c>
      <c r="Z4512">
        <v>0</v>
      </c>
      <c r="AA4512" t="s">
        <v>193</v>
      </c>
      <c r="AB4512" t="s">
        <v>194</v>
      </c>
      <c r="AC4512" t="s">
        <v>46</v>
      </c>
      <c r="AD4512">
        <v>2023</v>
      </c>
      <c r="AE4512">
        <v>12</v>
      </c>
      <c r="AF4512" t="s">
        <v>5521</v>
      </c>
      <c r="AG4512" t="s">
        <v>5518</v>
      </c>
      <c r="AH4512" t="s">
        <v>5515</v>
      </c>
      <c r="AI4512" t="s">
        <v>5520</v>
      </c>
    </row>
    <row r="4513" spans="1:35">
      <c r="A4513" t="s">
        <v>5015</v>
      </c>
      <c r="B4513" s="2">
        <v>45171</v>
      </c>
      <c r="C4513" t="s">
        <v>512</v>
      </c>
      <c r="D4513" t="s">
        <v>49</v>
      </c>
      <c r="E4513" t="s">
        <v>188</v>
      </c>
      <c r="F4513" t="s">
        <v>33</v>
      </c>
      <c r="G4513">
        <v>55</v>
      </c>
      <c r="H4513" t="s">
        <v>34</v>
      </c>
      <c r="I4513" t="s">
        <v>35</v>
      </c>
      <c r="J4513" t="s">
        <v>36</v>
      </c>
      <c r="K4513" t="s">
        <v>291</v>
      </c>
      <c r="L4513" t="s">
        <v>131</v>
      </c>
      <c r="M4513" t="s">
        <v>39</v>
      </c>
      <c r="N4513" t="s">
        <v>126</v>
      </c>
      <c r="O4513">
        <v>8</v>
      </c>
      <c r="P4513" s="4">
        <v>23898</v>
      </c>
      <c r="Q4513" s="4">
        <v>17446</v>
      </c>
      <c r="R4513" s="3">
        <v>0.2</v>
      </c>
      <c r="S4513" s="4">
        <v>152947</v>
      </c>
      <c r="T4513" s="4">
        <v>139568</v>
      </c>
      <c r="U4513" s="4">
        <v>13379</v>
      </c>
      <c r="V4513" s="3">
        <v>8.7474746153896443E-2</v>
      </c>
      <c r="W4513" t="s">
        <v>75</v>
      </c>
      <c r="X4513" t="s">
        <v>76</v>
      </c>
      <c r="Y4513" t="s">
        <v>56</v>
      </c>
      <c r="Z4513">
        <v>3</v>
      </c>
      <c r="AA4513" t="s">
        <v>102</v>
      </c>
      <c r="AB4513" t="s">
        <v>66</v>
      </c>
      <c r="AC4513">
        <v>3.9</v>
      </c>
      <c r="AD4513">
        <v>2023</v>
      </c>
      <c r="AE4513">
        <v>9</v>
      </c>
      <c r="AF4513" t="s">
        <v>5531</v>
      </c>
      <c r="AG4513" t="s">
        <v>5514</v>
      </c>
      <c r="AH4513" t="s">
        <v>5515</v>
      </c>
      <c r="AI4513" t="s">
        <v>5523</v>
      </c>
    </row>
    <row r="4514" spans="1:35">
      <c r="A4514" t="s">
        <v>5016</v>
      </c>
      <c r="B4514" s="2">
        <v>44987</v>
      </c>
      <c r="C4514" t="s">
        <v>982</v>
      </c>
      <c r="D4514" t="s">
        <v>31</v>
      </c>
      <c r="E4514" t="s">
        <v>69</v>
      </c>
      <c r="F4514" t="s">
        <v>70</v>
      </c>
      <c r="G4514">
        <v>54</v>
      </c>
      <c r="H4514" t="s">
        <v>88</v>
      </c>
      <c r="I4514" t="s">
        <v>89</v>
      </c>
      <c r="J4514" t="s">
        <v>82</v>
      </c>
      <c r="K4514" t="s">
        <v>337</v>
      </c>
      <c r="L4514" t="s">
        <v>38</v>
      </c>
      <c r="M4514" t="s">
        <v>92</v>
      </c>
      <c r="N4514" t="s">
        <v>126</v>
      </c>
      <c r="O4514">
        <v>5</v>
      </c>
      <c r="P4514" s="4">
        <v>17360</v>
      </c>
      <c r="Q4514" s="4">
        <v>12152</v>
      </c>
      <c r="R4514" s="3">
        <v>0</v>
      </c>
      <c r="S4514" s="4">
        <v>86800</v>
      </c>
      <c r="T4514" s="4">
        <v>60760</v>
      </c>
      <c r="U4514" s="4">
        <v>26040</v>
      </c>
      <c r="V4514" s="3">
        <v>0.3</v>
      </c>
      <c r="W4514" t="s">
        <v>54</v>
      </c>
      <c r="X4514" t="s">
        <v>42</v>
      </c>
      <c r="Y4514" t="s">
        <v>43</v>
      </c>
      <c r="Z4514">
        <v>0</v>
      </c>
      <c r="AA4514" t="s">
        <v>44</v>
      </c>
      <c r="AB4514" t="s">
        <v>95</v>
      </c>
      <c r="AC4514" t="s">
        <v>46</v>
      </c>
      <c r="AD4514">
        <v>2023</v>
      </c>
      <c r="AE4514">
        <v>3</v>
      </c>
      <c r="AF4514" t="s">
        <v>5534</v>
      </c>
      <c r="AG4514" t="s">
        <v>5528</v>
      </c>
      <c r="AH4514" t="s">
        <v>5515</v>
      </c>
      <c r="AI4514" t="s">
        <v>5523</v>
      </c>
    </row>
    <row r="4515" spans="1:35">
      <c r="A4515" t="s">
        <v>5017</v>
      </c>
      <c r="B4515" s="2">
        <v>45549</v>
      </c>
      <c r="C4515" t="s">
        <v>856</v>
      </c>
      <c r="D4515" t="s">
        <v>31</v>
      </c>
      <c r="E4515" t="s">
        <v>98</v>
      </c>
      <c r="F4515" t="s">
        <v>70</v>
      </c>
      <c r="G4515">
        <v>24</v>
      </c>
      <c r="H4515" t="s">
        <v>146</v>
      </c>
      <c r="I4515" t="s">
        <v>147</v>
      </c>
      <c r="J4515" t="s">
        <v>36</v>
      </c>
      <c r="K4515" t="s">
        <v>323</v>
      </c>
      <c r="L4515" t="s">
        <v>62</v>
      </c>
      <c r="M4515" t="s">
        <v>92</v>
      </c>
      <c r="N4515" t="s">
        <v>40</v>
      </c>
      <c r="O4515">
        <v>5</v>
      </c>
      <c r="P4515" s="4">
        <v>23066</v>
      </c>
      <c r="Q4515" s="4">
        <v>16377</v>
      </c>
      <c r="R4515" s="3">
        <v>0.05</v>
      </c>
      <c r="S4515" s="4">
        <v>109564</v>
      </c>
      <c r="T4515" s="4">
        <v>81885</v>
      </c>
      <c r="U4515" s="4">
        <v>27679</v>
      </c>
      <c r="V4515" s="3">
        <v>0.25262860063524517</v>
      </c>
      <c r="W4515" t="s">
        <v>84</v>
      </c>
      <c r="X4515" t="s">
        <v>55</v>
      </c>
      <c r="Y4515" t="s">
        <v>56</v>
      </c>
      <c r="Z4515">
        <v>4</v>
      </c>
      <c r="AA4515" t="s">
        <v>44</v>
      </c>
      <c r="AB4515" t="s">
        <v>121</v>
      </c>
      <c r="AC4515">
        <v>3.1</v>
      </c>
      <c r="AD4515">
        <v>2024</v>
      </c>
      <c r="AE4515">
        <v>9</v>
      </c>
      <c r="AF4515" t="s">
        <v>5531</v>
      </c>
      <c r="AG4515" t="s">
        <v>5514</v>
      </c>
      <c r="AH4515" t="s">
        <v>5515</v>
      </c>
      <c r="AI4515" t="s">
        <v>5520</v>
      </c>
    </row>
    <row r="4516" spans="1:35">
      <c r="A4516" t="s">
        <v>5018</v>
      </c>
      <c r="B4516" s="2">
        <v>45521</v>
      </c>
      <c r="C4516" t="s">
        <v>478</v>
      </c>
      <c r="D4516" t="s">
        <v>31</v>
      </c>
      <c r="E4516" t="s">
        <v>124</v>
      </c>
      <c r="F4516" t="s">
        <v>70</v>
      </c>
      <c r="G4516">
        <v>55</v>
      </c>
      <c r="H4516" t="s">
        <v>99</v>
      </c>
      <c r="I4516" t="s">
        <v>99</v>
      </c>
      <c r="J4516" t="s">
        <v>100</v>
      </c>
      <c r="K4516" t="s">
        <v>368</v>
      </c>
      <c r="L4516" t="s">
        <v>142</v>
      </c>
      <c r="M4516" t="s">
        <v>107</v>
      </c>
      <c r="N4516" t="s">
        <v>64</v>
      </c>
      <c r="O4516">
        <v>6</v>
      </c>
      <c r="P4516" s="4">
        <v>10872</v>
      </c>
      <c r="Q4516" s="4">
        <v>6306</v>
      </c>
      <c r="R4516" s="3">
        <v>0</v>
      </c>
      <c r="S4516" s="4">
        <v>65232</v>
      </c>
      <c r="T4516" s="4">
        <v>37836</v>
      </c>
      <c r="U4516" s="4">
        <v>27396</v>
      </c>
      <c r="V4516" s="3">
        <v>0.41997792494481234</v>
      </c>
      <c r="W4516" t="s">
        <v>84</v>
      </c>
      <c r="X4516" t="s">
        <v>76</v>
      </c>
      <c r="Y4516" t="s">
        <v>56</v>
      </c>
      <c r="Z4516">
        <v>4</v>
      </c>
      <c r="AA4516" t="s">
        <v>85</v>
      </c>
      <c r="AB4516" t="s">
        <v>45</v>
      </c>
      <c r="AC4516">
        <v>5</v>
      </c>
      <c r="AD4516">
        <v>2024</v>
      </c>
      <c r="AE4516">
        <v>8</v>
      </c>
      <c r="AF4516" t="s">
        <v>5513</v>
      </c>
      <c r="AG4516" t="s">
        <v>5514</v>
      </c>
      <c r="AH4516" t="s">
        <v>5515</v>
      </c>
      <c r="AI4516" t="s">
        <v>5523</v>
      </c>
    </row>
    <row r="4517" spans="1:35">
      <c r="A4517" t="s">
        <v>5019</v>
      </c>
      <c r="B4517" s="2">
        <v>45286</v>
      </c>
      <c r="C4517" t="s">
        <v>462</v>
      </c>
      <c r="D4517" t="s">
        <v>31</v>
      </c>
      <c r="E4517" t="s">
        <v>111</v>
      </c>
      <c r="F4517" t="s">
        <v>70</v>
      </c>
      <c r="G4517">
        <v>56</v>
      </c>
      <c r="H4517" t="s">
        <v>80</v>
      </c>
      <c r="I4517" t="s">
        <v>81</v>
      </c>
      <c r="J4517" t="s">
        <v>82</v>
      </c>
      <c r="K4517" t="s">
        <v>136</v>
      </c>
      <c r="L4517" t="s">
        <v>142</v>
      </c>
      <c r="M4517" t="s">
        <v>63</v>
      </c>
      <c r="N4517" t="s">
        <v>113</v>
      </c>
      <c r="O4517">
        <v>4</v>
      </c>
      <c r="P4517" s="4">
        <v>14937</v>
      </c>
      <c r="Q4517" s="4">
        <v>11053</v>
      </c>
      <c r="R4517" s="3">
        <v>0.1</v>
      </c>
      <c r="S4517" s="4">
        <v>53773</v>
      </c>
      <c r="T4517" s="4">
        <v>44212</v>
      </c>
      <c r="U4517" s="4">
        <v>9561</v>
      </c>
      <c r="V4517" s="3">
        <v>0.17780298662897737</v>
      </c>
      <c r="W4517" t="s">
        <v>84</v>
      </c>
      <c r="X4517" t="s">
        <v>42</v>
      </c>
      <c r="Y4517" t="s">
        <v>56</v>
      </c>
      <c r="Z4517">
        <v>3</v>
      </c>
      <c r="AA4517" t="s">
        <v>159</v>
      </c>
      <c r="AB4517" t="s">
        <v>66</v>
      </c>
      <c r="AC4517">
        <v>4.3</v>
      </c>
      <c r="AD4517">
        <v>2023</v>
      </c>
      <c r="AE4517">
        <v>12</v>
      </c>
      <c r="AF4517" t="s">
        <v>5521</v>
      </c>
      <c r="AG4517" t="s">
        <v>5518</v>
      </c>
      <c r="AH4517" t="s">
        <v>5515</v>
      </c>
      <c r="AI4517" t="s">
        <v>5523</v>
      </c>
    </row>
    <row r="4518" spans="1:35">
      <c r="A4518" t="s">
        <v>5020</v>
      </c>
      <c r="B4518" s="2">
        <v>45234</v>
      </c>
      <c r="C4518" t="s">
        <v>858</v>
      </c>
      <c r="D4518" t="s">
        <v>49</v>
      </c>
      <c r="E4518" t="s">
        <v>170</v>
      </c>
      <c r="F4518" t="s">
        <v>33</v>
      </c>
      <c r="G4518">
        <v>32</v>
      </c>
      <c r="H4518" t="s">
        <v>99</v>
      </c>
      <c r="I4518" t="s">
        <v>99</v>
      </c>
      <c r="J4518" t="s">
        <v>100</v>
      </c>
      <c r="K4518" t="s">
        <v>162</v>
      </c>
      <c r="L4518" t="s">
        <v>38</v>
      </c>
      <c r="M4518" t="s">
        <v>63</v>
      </c>
      <c r="N4518" t="s">
        <v>113</v>
      </c>
      <c r="O4518">
        <v>7</v>
      </c>
      <c r="P4518" s="4">
        <v>17816</v>
      </c>
      <c r="Q4518" s="4">
        <v>11937</v>
      </c>
      <c r="R4518" s="3">
        <v>0</v>
      </c>
      <c r="S4518" s="4">
        <v>124712</v>
      </c>
      <c r="T4518" s="4">
        <v>83559</v>
      </c>
      <c r="U4518" s="4">
        <v>41153</v>
      </c>
      <c r="V4518" s="3">
        <v>0.32998428378985184</v>
      </c>
      <c r="W4518" t="s">
        <v>54</v>
      </c>
      <c r="X4518" t="s">
        <v>55</v>
      </c>
      <c r="Y4518" t="s">
        <v>56</v>
      </c>
      <c r="Z4518">
        <v>7</v>
      </c>
      <c r="AA4518" t="s">
        <v>185</v>
      </c>
      <c r="AB4518" t="s">
        <v>121</v>
      </c>
      <c r="AC4518">
        <v>3.1</v>
      </c>
      <c r="AD4518">
        <v>2023</v>
      </c>
      <c r="AE4518">
        <v>11</v>
      </c>
      <c r="AF4518" t="s">
        <v>5535</v>
      </c>
      <c r="AG4518" t="s">
        <v>5518</v>
      </c>
      <c r="AH4518" t="s">
        <v>5515</v>
      </c>
      <c r="AI4518" t="s">
        <v>5516</v>
      </c>
    </row>
    <row r="4519" spans="1:35">
      <c r="A4519" t="s">
        <v>5021</v>
      </c>
      <c r="B4519" s="2">
        <v>45422</v>
      </c>
      <c r="C4519" t="s">
        <v>718</v>
      </c>
      <c r="D4519" t="s">
        <v>49</v>
      </c>
      <c r="E4519" t="s">
        <v>124</v>
      </c>
      <c r="F4519" t="s">
        <v>70</v>
      </c>
      <c r="G4519">
        <v>39</v>
      </c>
      <c r="H4519" t="s">
        <v>88</v>
      </c>
      <c r="I4519" t="s">
        <v>89</v>
      </c>
      <c r="J4519" t="s">
        <v>82</v>
      </c>
      <c r="K4519" t="s">
        <v>51</v>
      </c>
      <c r="L4519" t="s">
        <v>52</v>
      </c>
      <c r="M4519" t="s">
        <v>83</v>
      </c>
      <c r="N4519" t="s">
        <v>64</v>
      </c>
      <c r="O4519">
        <v>4</v>
      </c>
      <c r="P4519" s="4">
        <v>4382</v>
      </c>
      <c r="Q4519" s="4">
        <v>2761</v>
      </c>
      <c r="R4519" s="3">
        <v>0.1</v>
      </c>
      <c r="S4519" s="4">
        <v>15775</v>
      </c>
      <c r="T4519" s="4">
        <v>11044</v>
      </c>
      <c r="U4519" s="4">
        <v>4731</v>
      </c>
      <c r="V4519" s="3">
        <v>0.29990491283676701</v>
      </c>
      <c r="W4519" t="s">
        <v>41</v>
      </c>
      <c r="X4519" t="s">
        <v>42</v>
      </c>
      <c r="Y4519" t="s">
        <v>56</v>
      </c>
      <c r="Z4519">
        <v>4</v>
      </c>
      <c r="AA4519" t="s">
        <v>65</v>
      </c>
      <c r="AB4519" t="s">
        <v>150</v>
      </c>
      <c r="AC4519">
        <v>4.7</v>
      </c>
      <c r="AD4519">
        <v>2024</v>
      </c>
      <c r="AE4519">
        <v>5</v>
      </c>
      <c r="AF4519" t="s">
        <v>5529</v>
      </c>
      <c r="AG4519" t="s">
        <v>5525</v>
      </c>
      <c r="AH4519" t="s">
        <v>5519</v>
      </c>
      <c r="AI4519" t="s">
        <v>5526</v>
      </c>
    </row>
    <row r="4520" spans="1:35">
      <c r="A4520" t="s">
        <v>5022</v>
      </c>
      <c r="B4520" s="2">
        <v>45386</v>
      </c>
      <c r="C4520" t="s">
        <v>1348</v>
      </c>
      <c r="D4520" t="s">
        <v>31</v>
      </c>
      <c r="E4520" t="s">
        <v>170</v>
      </c>
      <c r="F4520" t="s">
        <v>33</v>
      </c>
      <c r="G4520">
        <v>35</v>
      </c>
      <c r="H4520" t="s">
        <v>34</v>
      </c>
      <c r="I4520" t="s">
        <v>35</v>
      </c>
      <c r="J4520" t="s">
        <v>36</v>
      </c>
      <c r="K4520" t="s">
        <v>269</v>
      </c>
      <c r="L4520" t="s">
        <v>62</v>
      </c>
      <c r="M4520" t="s">
        <v>63</v>
      </c>
      <c r="N4520" t="s">
        <v>64</v>
      </c>
      <c r="O4520">
        <v>2</v>
      </c>
      <c r="P4520" s="4">
        <v>2526</v>
      </c>
      <c r="Q4520" s="4">
        <v>1920</v>
      </c>
      <c r="R4520" s="3">
        <v>0.05</v>
      </c>
      <c r="S4520" s="4">
        <v>4799</v>
      </c>
      <c r="T4520" s="4">
        <v>3840</v>
      </c>
      <c r="U4520" s="4">
        <v>959</v>
      </c>
      <c r="V4520" s="3">
        <v>0.1998332986038758</v>
      </c>
      <c r="W4520" t="s">
        <v>41</v>
      </c>
      <c r="X4520" t="s">
        <v>55</v>
      </c>
      <c r="Y4520" t="s">
        <v>56</v>
      </c>
      <c r="Z4520">
        <v>7</v>
      </c>
      <c r="AA4520" t="s">
        <v>102</v>
      </c>
      <c r="AB4520" t="s">
        <v>95</v>
      </c>
      <c r="AC4520">
        <v>4.5999999999999996</v>
      </c>
      <c r="AD4520">
        <v>2024</v>
      </c>
      <c r="AE4520">
        <v>4</v>
      </c>
      <c r="AF4520" t="s">
        <v>5524</v>
      </c>
      <c r="AG4520" t="s">
        <v>5525</v>
      </c>
      <c r="AH4520" t="s">
        <v>5519</v>
      </c>
      <c r="AI4520" t="s">
        <v>5526</v>
      </c>
    </row>
    <row r="4521" spans="1:35">
      <c r="A4521" t="s">
        <v>5023</v>
      </c>
      <c r="B4521" s="2">
        <v>45294</v>
      </c>
      <c r="C4521" t="s">
        <v>358</v>
      </c>
      <c r="D4521" t="s">
        <v>31</v>
      </c>
      <c r="E4521" t="s">
        <v>135</v>
      </c>
      <c r="F4521" t="s">
        <v>33</v>
      </c>
      <c r="G4521">
        <v>37</v>
      </c>
      <c r="H4521" t="s">
        <v>146</v>
      </c>
      <c r="I4521" t="s">
        <v>147</v>
      </c>
      <c r="J4521" t="s">
        <v>36</v>
      </c>
      <c r="K4521" t="s">
        <v>179</v>
      </c>
      <c r="L4521" t="s">
        <v>137</v>
      </c>
      <c r="M4521" t="s">
        <v>39</v>
      </c>
      <c r="N4521" t="s">
        <v>113</v>
      </c>
      <c r="O4521">
        <v>4</v>
      </c>
      <c r="P4521" s="4">
        <v>3962</v>
      </c>
      <c r="Q4521" s="4">
        <v>3170</v>
      </c>
      <c r="R4521" s="3">
        <v>0</v>
      </c>
      <c r="S4521" s="4">
        <v>15848</v>
      </c>
      <c r="T4521" s="4">
        <v>12680</v>
      </c>
      <c r="U4521" s="4">
        <v>3168</v>
      </c>
      <c r="V4521" s="3">
        <v>0.19989904088844018</v>
      </c>
      <c r="W4521" t="s">
        <v>75</v>
      </c>
      <c r="X4521" t="s">
        <v>76</v>
      </c>
      <c r="Y4521" t="s">
        <v>56</v>
      </c>
      <c r="Z4521">
        <v>4</v>
      </c>
      <c r="AA4521" t="s">
        <v>57</v>
      </c>
      <c r="AB4521" t="s">
        <v>189</v>
      </c>
      <c r="AC4521">
        <v>3.4</v>
      </c>
      <c r="AD4521">
        <v>2024</v>
      </c>
      <c r="AE4521">
        <v>1</v>
      </c>
      <c r="AF4521" t="s">
        <v>5532</v>
      </c>
      <c r="AG4521" t="s">
        <v>5528</v>
      </c>
      <c r="AH4521" t="s">
        <v>5519</v>
      </c>
      <c r="AI4521" t="s">
        <v>5526</v>
      </c>
    </row>
    <row r="4522" spans="1:35">
      <c r="A4522" t="s">
        <v>5024</v>
      </c>
      <c r="B4522" s="2">
        <v>45054</v>
      </c>
      <c r="C4522" t="s">
        <v>372</v>
      </c>
      <c r="D4522" t="s">
        <v>49</v>
      </c>
      <c r="E4522" t="s">
        <v>129</v>
      </c>
      <c r="F4522" t="s">
        <v>33</v>
      </c>
      <c r="G4522">
        <v>44</v>
      </c>
      <c r="H4522" t="s">
        <v>88</v>
      </c>
      <c r="I4522" t="s">
        <v>89</v>
      </c>
      <c r="J4522" t="s">
        <v>82</v>
      </c>
      <c r="K4522" t="s">
        <v>184</v>
      </c>
      <c r="L4522" t="s">
        <v>52</v>
      </c>
      <c r="M4522" t="s">
        <v>107</v>
      </c>
      <c r="N4522" t="s">
        <v>64</v>
      </c>
      <c r="O4522">
        <v>8</v>
      </c>
      <c r="P4522" s="4">
        <v>6735</v>
      </c>
      <c r="Q4522" s="4">
        <v>4041</v>
      </c>
      <c r="R4522" s="3">
        <v>0</v>
      </c>
      <c r="S4522" s="4">
        <v>53880</v>
      </c>
      <c r="T4522" s="4">
        <v>32328</v>
      </c>
      <c r="U4522" s="4">
        <v>21552</v>
      </c>
      <c r="V4522" s="3">
        <v>0.4</v>
      </c>
      <c r="W4522" t="s">
        <v>54</v>
      </c>
      <c r="X4522" t="s">
        <v>76</v>
      </c>
      <c r="Y4522" t="s">
        <v>56</v>
      </c>
      <c r="Z4522">
        <v>6</v>
      </c>
      <c r="AA4522" t="s">
        <v>85</v>
      </c>
      <c r="AB4522" t="s">
        <v>189</v>
      </c>
      <c r="AC4522">
        <v>3</v>
      </c>
      <c r="AD4522">
        <v>2023</v>
      </c>
      <c r="AE4522">
        <v>5</v>
      </c>
      <c r="AF4522" t="s">
        <v>5529</v>
      </c>
      <c r="AG4522" t="s">
        <v>5525</v>
      </c>
      <c r="AH4522" t="s">
        <v>5515</v>
      </c>
      <c r="AI4522" t="s">
        <v>5526</v>
      </c>
    </row>
    <row r="4523" spans="1:35">
      <c r="A4523" t="s">
        <v>5025</v>
      </c>
      <c r="B4523" s="2">
        <v>45435</v>
      </c>
      <c r="C4523" t="s">
        <v>813</v>
      </c>
      <c r="D4523" t="s">
        <v>31</v>
      </c>
      <c r="E4523" t="s">
        <v>135</v>
      </c>
      <c r="F4523" t="s">
        <v>33</v>
      </c>
      <c r="G4523">
        <v>41</v>
      </c>
      <c r="H4523" t="s">
        <v>88</v>
      </c>
      <c r="I4523" t="s">
        <v>89</v>
      </c>
      <c r="J4523" t="s">
        <v>82</v>
      </c>
      <c r="K4523" t="s">
        <v>61</v>
      </c>
      <c r="L4523" t="s">
        <v>155</v>
      </c>
      <c r="M4523" t="s">
        <v>39</v>
      </c>
      <c r="N4523" t="s">
        <v>64</v>
      </c>
      <c r="O4523">
        <v>4</v>
      </c>
      <c r="P4523" s="4">
        <v>22955</v>
      </c>
      <c r="Q4523" s="4">
        <v>14921</v>
      </c>
      <c r="R4523" s="3">
        <v>0.1</v>
      </c>
      <c r="S4523" s="4">
        <v>82638</v>
      </c>
      <c r="T4523" s="4">
        <v>59684</v>
      </c>
      <c r="U4523" s="4">
        <v>22954</v>
      </c>
      <c r="V4523" s="3">
        <v>0.27776567680727993</v>
      </c>
      <c r="W4523" t="s">
        <v>54</v>
      </c>
      <c r="X4523" t="s">
        <v>76</v>
      </c>
      <c r="Y4523" t="s">
        <v>56</v>
      </c>
      <c r="Z4523">
        <v>2</v>
      </c>
      <c r="AA4523" t="s">
        <v>65</v>
      </c>
      <c r="AB4523" t="s">
        <v>194</v>
      </c>
      <c r="AC4523">
        <v>4.5999999999999996</v>
      </c>
      <c r="AD4523">
        <v>2024</v>
      </c>
      <c r="AE4523">
        <v>5</v>
      </c>
      <c r="AF4523" t="s">
        <v>5529</v>
      </c>
      <c r="AG4523" t="s">
        <v>5525</v>
      </c>
      <c r="AH4523" t="s">
        <v>5515</v>
      </c>
      <c r="AI4523" t="s">
        <v>5526</v>
      </c>
    </row>
    <row r="4524" spans="1:35">
      <c r="A4524" t="s">
        <v>5026</v>
      </c>
      <c r="B4524" s="2">
        <v>45381</v>
      </c>
      <c r="C4524" t="s">
        <v>406</v>
      </c>
      <c r="D4524" t="s">
        <v>31</v>
      </c>
      <c r="E4524" t="s">
        <v>188</v>
      </c>
      <c r="F4524" t="s">
        <v>33</v>
      </c>
      <c r="G4524">
        <v>25</v>
      </c>
      <c r="H4524" t="s">
        <v>34</v>
      </c>
      <c r="I4524" t="s">
        <v>35</v>
      </c>
      <c r="J4524" t="s">
        <v>36</v>
      </c>
      <c r="K4524" t="s">
        <v>130</v>
      </c>
      <c r="L4524" t="s">
        <v>62</v>
      </c>
      <c r="M4524" t="s">
        <v>107</v>
      </c>
      <c r="N4524" t="s">
        <v>64</v>
      </c>
      <c r="O4524">
        <v>3</v>
      </c>
      <c r="P4524" s="4">
        <v>22923</v>
      </c>
      <c r="Q4524" s="4">
        <v>14212</v>
      </c>
      <c r="R4524" s="3">
        <v>0</v>
      </c>
      <c r="S4524" s="4">
        <v>68769</v>
      </c>
      <c r="T4524" s="4">
        <v>42636</v>
      </c>
      <c r="U4524" s="4">
        <v>26133</v>
      </c>
      <c r="V4524" s="3">
        <v>0.38001134231994066</v>
      </c>
      <c r="W4524" t="s">
        <v>84</v>
      </c>
      <c r="X4524" t="s">
        <v>42</v>
      </c>
      <c r="Y4524" t="s">
        <v>56</v>
      </c>
      <c r="Z4524">
        <v>3</v>
      </c>
      <c r="AA4524" t="s">
        <v>181</v>
      </c>
      <c r="AB4524" t="s">
        <v>121</v>
      </c>
      <c r="AC4524">
        <v>4</v>
      </c>
      <c r="AD4524">
        <v>2024</v>
      </c>
      <c r="AE4524">
        <v>3</v>
      </c>
      <c r="AF4524" t="s">
        <v>5534</v>
      </c>
      <c r="AG4524" t="s">
        <v>5528</v>
      </c>
      <c r="AH4524" t="s">
        <v>5515</v>
      </c>
      <c r="AI4524" t="s">
        <v>5516</v>
      </c>
    </row>
    <row r="4525" spans="1:35">
      <c r="A4525" t="s">
        <v>5027</v>
      </c>
      <c r="B4525" s="2">
        <v>45031</v>
      </c>
      <c r="C4525" t="s">
        <v>608</v>
      </c>
      <c r="D4525" t="s">
        <v>31</v>
      </c>
      <c r="E4525" t="s">
        <v>60</v>
      </c>
      <c r="F4525" t="s">
        <v>70</v>
      </c>
      <c r="G4525">
        <v>48</v>
      </c>
      <c r="H4525" t="s">
        <v>105</v>
      </c>
      <c r="I4525" t="s">
        <v>89</v>
      </c>
      <c r="J4525" t="s">
        <v>82</v>
      </c>
      <c r="K4525" t="s">
        <v>184</v>
      </c>
      <c r="L4525" t="s">
        <v>131</v>
      </c>
      <c r="M4525" t="s">
        <v>107</v>
      </c>
      <c r="N4525" t="s">
        <v>126</v>
      </c>
      <c r="O4525">
        <v>8</v>
      </c>
      <c r="P4525" s="4">
        <v>19516</v>
      </c>
      <c r="Q4525" s="4">
        <v>13076</v>
      </c>
      <c r="R4525" s="3">
        <v>0.1</v>
      </c>
      <c r="S4525" s="4">
        <v>140515</v>
      </c>
      <c r="T4525" s="4">
        <v>104608</v>
      </c>
      <c r="U4525" s="4">
        <v>35907</v>
      </c>
      <c r="V4525" s="3">
        <v>0.25553855460271147</v>
      </c>
      <c r="W4525" t="s">
        <v>41</v>
      </c>
      <c r="X4525" t="s">
        <v>76</v>
      </c>
      <c r="Y4525" t="s">
        <v>56</v>
      </c>
      <c r="Z4525">
        <v>2</v>
      </c>
      <c r="AA4525" t="s">
        <v>57</v>
      </c>
      <c r="AB4525" t="s">
        <v>45</v>
      </c>
      <c r="AC4525">
        <v>4.9000000000000004</v>
      </c>
      <c r="AD4525">
        <v>2023</v>
      </c>
      <c r="AE4525">
        <v>4</v>
      </c>
      <c r="AF4525" t="s">
        <v>5524</v>
      </c>
      <c r="AG4525" t="s">
        <v>5525</v>
      </c>
      <c r="AH4525" t="s">
        <v>5515</v>
      </c>
      <c r="AI4525" t="s">
        <v>5523</v>
      </c>
    </row>
    <row r="4526" spans="1:35">
      <c r="A4526" t="s">
        <v>5028</v>
      </c>
      <c r="B4526" s="2">
        <v>45567</v>
      </c>
      <c r="C4526" t="s">
        <v>900</v>
      </c>
      <c r="D4526" t="s">
        <v>49</v>
      </c>
      <c r="E4526" t="s">
        <v>129</v>
      </c>
      <c r="F4526" t="s">
        <v>33</v>
      </c>
      <c r="G4526">
        <v>49</v>
      </c>
      <c r="H4526" t="s">
        <v>71</v>
      </c>
      <c r="I4526" t="s">
        <v>72</v>
      </c>
      <c r="J4526" t="s">
        <v>73</v>
      </c>
      <c r="K4526" t="s">
        <v>148</v>
      </c>
      <c r="L4526" t="s">
        <v>38</v>
      </c>
      <c r="M4526" t="s">
        <v>92</v>
      </c>
      <c r="N4526" t="s">
        <v>40</v>
      </c>
      <c r="O4526">
        <v>6</v>
      </c>
      <c r="P4526" s="4">
        <v>10104</v>
      </c>
      <c r="Q4526" s="4">
        <v>6467</v>
      </c>
      <c r="R4526" s="3">
        <v>0.15</v>
      </c>
      <c r="S4526" s="4">
        <v>51530</v>
      </c>
      <c r="T4526" s="4">
        <v>38802</v>
      </c>
      <c r="U4526" s="4">
        <v>12728</v>
      </c>
      <c r="V4526" s="3">
        <v>0.24700174655540461</v>
      </c>
      <c r="W4526" t="s">
        <v>41</v>
      </c>
      <c r="X4526" t="s">
        <v>55</v>
      </c>
      <c r="Y4526" t="s">
        <v>56</v>
      </c>
      <c r="Z4526">
        <v>5</v>
      </c>
      <c r="AA4526" t="s">
        <v>77</v>
      </c>
      <c r="AB4526" t="s">
        <v>189</v>
      </c>
      <c r="AC4526">
        <v>4.8</v>
      </c>
      <c r="AD4526">
        <v>2024</v>
      </c>
      <c r="AE4526">
        <v>10</v>
      </c>
      <c r="AF4526" t="s">
        <v>5517</v>
      </c>
      <c r="AG4526" t="s">
        <v>5518</v>
      </c>
      <c r="AH4526" t="s">
        <v>5515</v>
      </c>
      <c r="AI4526" t="s">
        <v>5523</v>
      </c>
    </row>
    <row r="4527" spans="1:35">
      <c r="A4527" t="s">
        <v>5029</v>
      </c>
      <c r="B4527" s="2">
        <v>45238</v>
      </c>
      <c r="C4527" t="s">
        <v>676</v>
      </c>
      <c r="D4527" t="s">
        <v>31</v>
      </c>
      <c r="E4527" t="s">
        <v>124</v>
      </c>
      <c r="F4527" t="s">
        <v>70</v>
      </c>
      <c r="G4527">
        <v>29</v>
      </c>
      <c r="H4527" t="s">
        <v>153</v>
      </c>
      <c r="I4527" t="s">
        <v>154</v>
      </c>
      <c r="J4527" t="s">
        <v>36</v>
      </c>
      <c r="K4527" t="s">
        <v>302</v>
      </c>
      <c r="L4527" t="s">
        <v>112</v>
      </c>
      <c r="M4527" t="s">
        <v>63</v>
      </c>
      <c r="N4527" t="s">
        <v>53</v>
      </c>
      <c r="O4527">
        <v>3</v>
      </c>
      <c r="P4527" s="4">
        <v>1732</v>
      </c>
      <c r="Q4527" s="4">
        <v>953</v>
      </c>
      <c r="R4527" s="3">
        <v>0.1</v>
      </c>
      <c r="S4527" s="4">
        <v>4676</v>
      </c>
      <c r="T4527" s="4">
        <v>2859</v>
      </c>
      <c r="U4527" s="4">
        <v>1817</v>
      </c>
      <c r="V4527" s="3">
        <v>0.38857998289136014</v>
      </c>
      <c r="W4527" t="s">
        <v>54</v>
      </c>
      <c r="X4527" t="s">
        <v>55</v>
      </c>
      <c r="Y4527" t="s">
        <v>43</v>
      </c>
      <c r="Z4527">
        <v>0</v>
      </c>
      <c r="AA4527" t="s">
        <v>149</v>
      </c>
      <c r="AB4527" t="s">
        <v>132</v>
      </c>
      <c r="AC4527" t="s">
        <v>46</v>
      </c>
      <c r="AD4527">
        <v>2023</v>
      </c>
      <c r="AE4527">
        <v>11</v>
      </c>
      <c r="AF4527" t="s">
        <v>5535</v>
      </c>
      <c r="AG4527" t="s">
        <v>5518</v>
      </c>
      <c r="AH4527" t="s">
        <v>5519</v>
      </c>
      <c r="AI4527" t="s">
        <v>5516</v>
      </c>
    </row>
    <row r="4528" spans="1:35">
      <c r="A4528" t="s">
        <v>5030</v>
      </c>
      <c r="B4528" s="2">
        <v>45278</v>
      </c>
      <c r="C4528" t="s">
        <v>118</v>
      </c>
      <c r="D4528" t="s">
        <v>31</v>
      </c>
      <c r="E4528" t="s">
        <v>129</v>
      </c>
      <c r="F4528" t="s">
        <v>33</v>
      </c>
      <c r="G4528">
        <v>59</v>
      </c>
      <c r="H4528" t="s">
        <v>153</v>
      </c>
      <c r="I4528" t="s">
        <v>154</v>
      </c>
      <c r="J4528" t="s">
        <v>36</v>
      </c>
      <c r="K4528" t="s">
        <v>166</v>
      </c>
      <c r="L4528" t="s">
        <v>142</v>
      </c>
      <c r="M4528" t="s">
        <v>92</v>
      </c>
      <c r="N4528" t="s">
        <v>64</v>
      </c>
      <c r="O4528">
        <v>6</v>
      </c>
      <c r="P4528" s="4">
        <v>24334</v>
      </c>
      <c r="Q4528" s="4">
        <v>16790</v>
      </c>
      <c r="R4528" s="3">
        <v>0.2</v>
      </c>
      <c r="S4528" s="4">
        <v>116803</v>
      </c>
      <c r="T4528" s="4">
        <v>100740</v>
      </c>
      <c r="U4528" s="4">
        <v>16063</v>
      </c>
      <c r="V4528" s="3">
        <v>0.13752215268443446</v>
      </c>
      <c r="W4528" t="s">
        <v>84</v>
      </c>
      <c r="X4528" t="s">
        <v>55</v>
      </c>
      <c r="Y4528" t="s">
        <v>56</v>
      </c>
      <c r="Z4528">
        <v>1</v>
      </c>
      <c r="AA4528" t="s">
        <v>220</v>
      </c>
      <c r="AB4528" t="s">
        <v>45</v>
      </c>
      <c r="AC4528">
        <v>3</v>
      </c>
      <c r="AD4528">
        <v>2023</v>
      </c>
      <c r="AE4528">
        <v>12</v>
      </c>
      <c r="AF4528" t="s">
        <v>5521</v>
      </c>
      <c r="AG4528" t="s">
        <v>5518</v>
      </c>
      <c r="AH4528" t="s">
        <v>5515</v>
      </c>
      <c r="AI4528" t="s">
        <v>5523</v>
      </c>
    </row>
    <row r="4529" spans="1:35">
      <c r="A4529" t="s">
        <v>5031</v>
      </c>
      <c r="B4529" s="2">
        <v>45144</v>
      </c>
      <c r="C4529" t="s">
        <v>930</v>
      </c>
      <c r="D4529" t="s">
        <v>31</v>
      </c>
      <c r="E4529" t="s">
        <v>135</v>
      </c>
      <c r="F4529" t="s">
        <v>33</v>
      </c>
      <c r="G4529">
        <v>41</v>
      </c>
      <c r="H4529" t="s">
        <v>99</v>
      </c>
      <c r="I4529" t="s">
        <v>99</v>
      </c>
      <c r="J4529" t="s">
        <v>100</v>
      </c>
      <c r="K4529" t="s">
        <v>106</v>
      </c>
      <c r="L4529" t="s">
        <v>38</v>
      </c>
      <c r="M4529" t="s">
        <v>39</v>
      </c>
      <c r="N4529" t="s">
        <v>113</v>
      </c>
      <c r="O4529">
        <v>5</v>
      </c>
      <c r="P4529" s="4">
        <v>7729</v>
      </c>
      <c r="Q4529" s="4">
        <v>5333</v>
      </c>
      <c r="R4529" s="3">
        <v>0</v>
      </c>
      <c r="S4529" s="4">
        <v>38645</v>
      </c>
      <c r="T4529" s="4">
        <v>26665</v>
      </c>
      <c r="U4529" s="4">
        <v>11980</v>
      </c>
      <c r="V4529" s="3">
        <v>0.31000129382843833</v>
      </c>
      <c r="W4529" t="s">
        <v>41</v>
      </c>
      <c r="X4529" t="s">
        <v>42</v>
      </c>
      <c r="Y4529" t="s">
        <v>56</v>
      </c>
      <c r="Z4529">
        <v>4</v>
      </c>
      <c r="AA4529" t="s">
        <v>57</v>
      </c>
      <c r="AB4529" t="s">
        <v>189</v>
      </c>
      <c r="AC4529">
        <v>3.3</v>
      </c>
      <c r="AD4529">
        <v>2023</v>
      </c>
      <c r="AE4529">
        <v>8</v>
      </c>
      <c r="AF4529" t="s">
        <v>5513</v>
      </c>
      <c r="AG4529" t="s">
        <v>5514</v>
      </c>
      <c r="AH4529" t="s">
        <v>5522</v>
      </c>
      <c r="AI4529" t="s">
        <v>5526</v>
      </c>
    </row>
    <row r="4530" spans="1:35">
      <c r="A4530" t="s">
        <v>5032</v>
      </c>
      <c r="B4530" s="2">
        <v>45531</v>
      </c>
      <c r="C4530" t="s">
        <v>275</v>
      </c>
      <c r="D4530" t="s">
        <v>31</v>
      </c>
      <c r="E4530" t="s">
        <v>170</v>
      </c>
      <c r="F4530" t="s">
        <v>33</v>
      </c>
      <c r="G4530">
        <v>57</v>
      </c>
      <c r="H4530" t="s">
        <v>146</v>
      </c>
      <c r="I4530" t="s">
        <v>147</v>
      </c>
      <c r="J4530" t="s">
        <v>36</v>
      </c>
      <c r="K4530" t="s">
        <v>37</v>
      </c>
      <c r="L4530" t="s">
        <v>142</v>
      </c>
      <c r="M4530" t="s">
        <v>83</v>
      </c>
      <c r="N4530" t="s">
        <v>93</v>
      </c>
      <c r="O4530">
        <v>3</v>
      </c>
      <c r="P4530" s="4">
        <v>6701</v>
      </c>
      <c r="Q4530" s="4">
        <v>4490</v>
      </c>
      <c r="R4530" s="3">
        <v>0.15</v>
      </c>
      <c r="S4530" s="4">
        <v>17088</v>
      </c>
      <c r="T4530" s="4">
        <v>13470</v>
      </c>
      <c r="U4530" s="4">
        <v>3618</v>
      </c>
      <c r="V4530" s="3">
        <v>0.21172752808988765</v>
      </c>
      <c r="W4530" t="s">
        <v>84</v>
      </c>
      <c r="X4530" t="s">
        <v>55</v>
      </c>
      <c r="Y4530" t="s">
        <v>156</v>
      </c>
      <c r="Z4530">
        <v>0</v>
      </c>
      <c r="AA4530" t="s">
        <v>65</v>
      </c>
      <c r="AB4530" t="s">
        <v>66</v>
      </c>
      <c r="AC4530">
        <v>1.6</v>
      </c>
      <c r="AD4530">
        <v>2024</v>
      </c>
      <c r="AE4530">
        <v>8</v>
      </c>
      <c r="AF4530" t="s">
        <v>5513</v>
      </c>
      <c r="AG4530" t="s">
        <v>5514</v>
      </c>
      <c r="AH4530" t="s">
        <v>5519</v>
      </c>
      <c r="AI4530" t="s">
        <v>5523</v>
      </c>
    </row>
    <row r="4531" spans="1:35">
      <c r="A4531" t="s">
        <v>5033</v>
      </c>
      <c r="B4531" s="2">
        <v>44995</v>
      </c>
      <c r="C4531" t="s">
        <v>1155</v>
      </c>
      <c r="D4531" t="s">
        <v>31</v>
      </c>
      <c r="E4531" t="s">
        <v>135</v>
      </c>
      <c r="F4531" t="s">
        <v>33</v>
      </c>
      <c r="G4531">
        <v>26</v>
      </c>
      <c r="H4531" t="s">
        <v>105</v>
      </c>
      <c r="I4531" t="s">
        <v>89</v>
      </c>
      <c r="J4531" t="s">
        <v>82</v>
      </c>
      <c r="K4531" t="s">
        <v>219</v>
      </c>
      <c r="L4531" t="s">
        <v>142</v>
      </c>
      <c r="M4531" t="s">
        <v>83</v>
      </c>
      <c r="N4531" t="s">
        <v>53</v>
      </c>
      <c r="O4531">
        <v>8</v>
      </c>
      <c r="P4531" s="4">
        <v>18946</v>
      </c>
      <c r="Q4531" s="4">
        <v>12125</v>
      </c>
      <c r="R4531" s="3">
        <v>0</v>
      </c>
      <c r="S4531" s="4">
        <v>151568</v>
      </c>
      <c r="T4531" s="4">
        <v>97000</v>
      </c>
      <c r="U4531" s="4">
        <v>54568</v>
      </c>
      <c r="V4531" s="3">
        <v>0.36002322389950386</v>
      </c>
      <c r="W4531" t="s">
        <v>54</v>
      </c>
      <c r="X4531" t="s">
        <v>42</v>
      </c>
      <c r="Y4531" t="s">
        <v>56</v>
      </c>
      <c r="Z4531">
        <v>1</v>
      </c>
      <c r="AA4531" t="s">
        <v>143</v>
      </c>
      <c r="AB4531" t="s">
        <v>121</v>
      </c>
      <c r="AC4531">
        <v>4.5999999999999996</v>
      </c>
      <c r="AD4531">
        <v>2023</v>
      </c>
      <c r="AE4531">
        <v>3</v>
      </c>
      <c r="AF4531" t="s">
        <v>5534</v>
      </c>
      <c r="AG4531" t="s">
        <v>5528</v>
      </c>
      <c r="AH4531" t="s">
        <v>5515</v>
      </c>
      <c r="AI4531" t="s">
        <v>5516</v>
      </c>
    </row>
    <row r="4532" spans="1:35">
      <c r="A4532" t="s">
        <v>5034</v>
      </c>
      <c r="B4532" s="2">
        <v>45008</v>
      </c>
      <c r="C4532" t="s">
        <v>245</v>
      </c>
      <c r="D4532" t="s">
        <v>31</v>
      </c>
      <c r="E4532" t="s">
        <v>111</v>
      </c>
      <c r="F4532" t="s">
        <v>70</v>
      </c>
      <c r="G4532">
        <v>45</v>
      </c>
      <c r="H4532" t="s">
        <v>71</v>
      </c>
      <c r="I4532" t="s">
        <v>72</v>
      </c>
      <c r="J4532" t="s">
        <v>73</v>
      </c>
      <c r="K4532" t="s">
        <v>179</v>
      </c>
      <c r="L4532" t="s">
        <v>155</v>
      </c>
      <c r="M4532" t="s">
        <v>39</v>
      </c>
      <c r="N4532" t="s">
        <v>40</v>
      </c>
      <c r="O4532">
        <v>3</v>
      </c>
      <c r="P4532" s="4">
        <v>7633</v>
      </c>
      <c r="Q4532" s="4">
        <v>5496</v>
      </c>
      <c r="R4532" s="3">
        <v>0</v>
      </c>
      <c r="S4532" s="4">
        <v>22899</v>
      </c>
      <c r="T4532" s="4">
        <v>16488</v>
      </c>
      <c r="U4532" s="4">
        <v>6411</v>
      </c>
      <c r="V4532" s="3">
        <v>0.27996855757893357</v>
      </c>
      <c r="W4532" t="s">
        <v>54</v>
      </c>
      <c r="X4532" t="s">
        <v>76</v>
      </c>
      <c r="Y4532" t="s">
        <v>56</v>
      </c>
      <c r="Z4532">
        <v>7</v>
      </c>
      <c r="AA4532" t="s">
        <v>65</v>
      </c>
      <c r="AB4532" t="s">
        <v>189</v>
      </c>
      <c r="AC4532">
        <v>3.5</v>
      </c>
      <c r="AD4532">
        <v>2023</v>
      </c>
      <c r="AE4532">
        <v>3</v>
      </c>
      <c r="AF4532" t="s">
        <v>5534</v>
      </c>
      <c r="AG4532" t="s">
        <v>5528</v>
      </c>
      <c r="AH4532" t="s">
        <v>5522</v>
      </c>
      <c r="AI4532" t="s">
        <v>5523</v>
      </c>
    </row>
    <row r="4533" spans="1:35">
      <c r="A4533" t="s">
        <v>5035</v>
      </c>
      <c r="B4533" s="2">
        <v>45466</v>
      </c>
      <c r="C4533" t="s">
        <v>858</v>
      </c>
      <c r="D4533" t="s">
        <v>31</v>
      </c>
      <c r="E4533" t="s">
        <v>170</v>
      </c>
      <c r="F4533" t="s">
        <v>33</v>
      </c>
      <c r="G4533">
        <v>19</v>
      </c>
      <c r="H4533" t="s">
        <v>153</v>
      </c>
      <c r="I4533" t="s">
        <v>154</v>
      </c>
      <c r="J4533" t="s">
        <v>36</v>
      </c>
      <c r="K4533" t="s">
        <v>130</v>
      </c>
      <c r="L4533" t="s">
        <v>112</v>
      </c>
      <c r="M4533" t="s">
        <v>83</v>
      </c>
      <c r="N4533" t="s">
        <v>126</v>
      </c>
      <c r="O4533">
        <v>7</v>
      </c>
      <c r="P4533" s="4">
        <v>20975</v>
      </c>
      <c r="Q4533" s="4">
        <v>11746</v>
      </c>
      <c r="R4533" s="3">
        <v>0.05</v>
      </c>
      <c r="S4533" s="4">
        <v>139484</v>
      </c>
      <c r="T4533" s="4">
        <v>82222</v>
      </c>
      <c r="U4533" s="4">
        <v>57262</v>
      </c>
      <c r="V4533" s="3">
        <v>0.41052737231510422</v>
      </c>
      <c r="W4533" t="s">
        <v>41</v>
      </c>
      <c r="X4533" t="s">
        <v>55</v>
      </c>
      <c r="Y4533" t="s">
        <v>171</v>
      </c>
      <c r="Z4533">
        <v>9</v>
      </c>
      <c r="AA4533" t="s">
        <v>44</v>
      </c>
      <c r="AB4533" t="s">
        <v>45</v>
      </c>
      <c r="AC4533" t="s">
        <v>46</v>
      </c>
      <c r="AD4533">
        <v>2024</v>
      </c>
      <c r="AE4533">
        <v>6</v>
      </c>
      <c r="AF4533" t="s">
        <v>5530</v>
      </c>
      <c r="AG4533" t="s">
        <v>5525</v>
      </c>
      <c r="AH4533" t="s">
        <v>5515</v>
      </c>
      <c r="AI4533" t="s">
        <v>5520</v>
      </c>
    </row>
    <row r="4534" spans="1:35">
      <c r="A4534" t="s">
        <v>5036</v>
      </c>
      <c r="B4534" s="2">
        <v>45082</v>
      </c>
      <c r="C4534" t="s">
        <v>1072</v>
      </c>
      <c r="D4534" t="s">
        <v>49</v>
      </c>
      <c r="E4534" t="s">
        <v>111</v>
      </c>
      <c r="F4534" t="s">
        <v>70</v>
      </c>
      <c r="G4534">
        <v>39</v>
      </c>
      <c r="H4534" t="s">
        <v>88</v>
      </c>
      <c r="I4534" t="s">
        <v>89</v>
      </c>
      <c r="J4534" t="s">
        <v>82</v>
      </c>
      <c r="K4534" t="s">
        <v>291</v>
      </c>
      <c r="L4534" t="s">
        <v>62</v>
      </c>
      <c r="M4534" t="s">
        <v>92</v>
      </c>
      <c r="N4534" t="s">
        <v>93</v>
      </c>
      <c r="O4534">
        <v>4</v>
      </c>
      <c r="P4534" s="4">
        <v>2639</v>
      </c>
      <c r="Q4534" s="4">
        <v>2058</v>
      </c>
      <c r="R4534" s="3">
        <v>0.1</v>
      </c>
      <c r="S4534" s="4">
        <v>9500</v>
      </c>
      <c r="T4534" s="4">
        <v>8232</v>
      </c>
      <c r="U4534" s="4">
        <v>1268</v>
      </c>
      <c r="V4534" s="3">
        <v>0.13347368421052633</v>
      </c>
      <c r="W4534" t="s">
        <v>41</v>
      </c>
      <c r="X4534" t="s">
        <v>55</v>
      </c>
      <c r="Y4534" t="s">
        <v>156</v>
      </c>
      <c r="Z4534">
        <v>0</v>
      </c>
      <c r="AA4534" t="s">
        <v>65</v>
      </c>
      <c r="AB4534" t="s">
        <v>121</v>
      </c>
      <c r="AC4534">
        <v>1.5</v>
      </c>
      <c r="AD4534">
        <v>2023</v>
      </c>
      <c r="AE4534">
        <v>6</v>
      </c>
      <c r="AF4534" t="s">
        <v>5530</v>
      </c>
      <c r="AG4534" t="s">
        <v>5525</v>
      </c>
      <c r="AH4534" t="s">
        <v>5519</v>
      </c>
      <c r="AI4534" t="s">
        <v>5526</v>
      </c>
    </row>
    <row r="4535" spans="1:35">
      <c r="A4535" t="s">
        <v>5037</v>
      </c>
      <c r="B4535" s="2">
        <v>44956</v>
      </c>
      <c r="C4535" t="s">
        <v>1134</v>
      </c>
      <c r="D4535" t="s">
        <v>31</v>
      </c>
      <c r="E4535" t="s">
        <v>50</v>
      </c>
      <c r="F4535" t="s">
        <v>33</v>
      </c>
      <c r="G4535">
        <v>32</v>
      </c>
      <c r="H4535" t="s">
        <v>80</v>
      </c>
      <c r="I4535" t="s">
        <v>81</v>
      </c>
      <c r="J4535" t="s">
        <v>82</v>
      </c>
      <c r="K4535" t="s">
        <v>61</v>
      </c>
      <c r="L4535" t="s">
        <v>101</v>
      </c>
      <c r="M4535" t="s">
        <v>39</v>
      </c>
      <c r="N4535" t="s">
        <v>64</v>
      </c>
      <c r="O4535">
        <v>7</v>
      </c>
      <c r="P4535" s="4">
        <v>16850</v>
      </c>
      <c r="Q4535" s="4">
        <v>13480</v>
      </c>
      <c r="R4535" s="3">
        <v>0</v>
      </c>
      <c r="S4535" s="4">
        <v>117950</v>
      </c>
      <c r="T4535" s="4">
        <v>94360</v>
      </c>
      <c r="U4535" s="4">
        <v>23590</v>
      </c>
      <c r="V4535" s="3">
        <v>0.2</v>
      </c>
      <c r="W4535" t="s">
        <v>84</v>
      </c>
      <c r="X4535" t="s">
        <v>76</v>
      </c>
      <c r="Y4535" t="s">
        <v>56</v>
      </c>
      <c r="Z4535">
        <v>3</v>
      </c>
      <c r="AA4535" t="s">
        <v>85</v>
      </c>
      <c r="AB4535" t="s">
        <v>189</v>
      </c>
      <c r="AC4535">
        <v>4.2</v>
      </c>
      <c r="AD4535">
        <v>2023</v>
      </c>
      <c r="AE4535">
        <v>1</v>
      </c>
      <c r="AF4535" t="s">
        <v>5532</v>
      </c>
      <c r="AG4535" t="s">
        <v>5528</v>
      </c>
      <c r="AH4535" t="s">
        <v>5515</v>
      </c>
      <c r="AI4535" t="s">
        <v>5516</v>
      </c>
    </row>
    <row r="4536" spans="1:35">
      <c r="A4536" t="s">
        <v>5038</v>
      </c>
      <c r="B4536" s="2">
        <v>44939</v>
      </c>
      <c r="C4536" t="s">
        <v>312</v>
      </c>
      <c r="D4536" t="s">
        <v>31</v>
      </c>
      <c r="E4536" t="s">
        <v>170</v>
      </c>
      <c r="F4536" t="s">
        <v>33</v>
      </c>
      <c r="G4536">
        <v>45</v>
      </c>
      <c r="H4536" t="s">
        <v>34</v>
      </c>
      <c r="I4536" t="s">
        <v>35</v>
      </c>
      <c r="J4536" t="s">
        <v>36</v>
      </c>
      <c r="K4536" t="s">
        <v>214</v>
      </c>
      <c r="L4536" t="s">
        <v>91</v>
      </c>
      <c r="M4536" t="s">
        <v>107</v>
      </c>
      <c r="N4536" t="s">
        <v>93</v>
      </c>
      <c r="O4536">
        <v>1</v>
      </c>
      <c r="P4536" s="4">
        <v>2222</v>
      </c>
      <c r="Q4536" s="4">
        <v>1378</v>
      </c>
      <c r="R4536" s="3">
        <v>0.1</v>
      </c>
      <c r="S4536" s="4">
        <v>2000</v>
      </c>
      <c r="T4536" s="4">
        <v>1378</v>
      </c>
      <c r="U4536" s="4">
        <v>622</v>
      </c>
      <c r="V4536" s="3">
        <v>0.311</v>
      </c>
      <c r="W4536" t="s">
        <v>84</v>
      </c>
      <c r="X4536" t="s">
        <v>42</v>
      </c>
      <c r="Y4536" t="s">
        <v>43</v>
      </c>
      <c r="Z4536">
        <v>0</v>
      </c>
      <c r="AA4536" t="s">
        <v>65</v>
      </c>
      <c r="AB4536" t="s">
        <v>95</v>
      </c>
      <c r="AC4536" t="s">
        <v>46</v>
      </c>
      <c r="AD4536">
        <v>2023</v>
      </c>
      <c r="AE4536">
        <v>1</v>
      </c>
      <c r="AF4536" t="s">
        <v>5532</v>
      </c>
      <c r="AG4536" t="s">
        <v>5528</v>
      </c>
      <c r="AH4536" t="s">
        <v>5519</v>
      </c>
      <c r="AI4536" t="s">
        <v>5523</v>
      </c>
    </row>
    <row r="4537" spans="1:35">
      <c r="A4537" t="s">
        <v>5039</v>
      </c>
      <c r="B4537" s="2">
        <v>45468</v>
      </c>
      <c r="C4537" t="s">
        <v>332</v>
      </c>
      <c r="D4537" t="s">
        <v>31</v>
      </c>
      <c r="E4537" t="s">
        <v>111</v>
      </c>
      <c r="F4537" t="s">
        <v>70</v>
      </c>
      <c r="G4537">
        <v>24</v>
      </c>
      <c r="H4537" t="s">
        <v>80</v>
      </c>
      <c r="I4537" t="s">
        <v>81</v>
      </c>
      <c r="J4537" t="s">
        <v>82</v>
      </c>
      <c r="K4537" t="s">
        <v>368</v>
      </c>
      <c r="L4537" t="s">
        <v>52</v>
      </c>
      <c r="M4537" t="s">
        <v>92</v>
      </c>
      <c r="N4537" t="s">
        <v>53</v>
      </c>
      <c r="O4537">
        <v>8</v>
      </c>
      <c r="P4537" s="4">
        <v>20602</v>
      </c>
      <c r="Q4537" s="4">
        <v>15039</v>
      </c>
      <c r="R4537" s="3">
        <v>0</v>
      </c>
      <c r="S4537" s="4">
        <v>164816</v>
      </c>
      <c r="T4537" s="4">
        <v>120312</v>
      </c>
      <c r="U4537" s="4">
        <v>44504</v>
      </c>
      <c r="V4537" s="3">
        <v>0.27002232792932723</v>
      </c>
      <c r="W4537" t="s">
        <v>75</v>
      </c>
      <c r="X4537" t="s">
        <v>55</v>
      </c>
      <c r="Y4537" t="s">
        <v>56</v>
      </c>
      <c r="Z4537">
        <v>1</v>
      </c>
      <c r="AA4537" t="s">
        <v>102</v>
      </c>
      <c r="AB4537" t="s">
        <v>66</v>
      </c>
      <c r="AC4537">
        <v>4.3</v>
      </c>
      <c r="AD4537">
        <v>2024</v>
      </c>
      <c r="AE4537">
        <v>6</v>
      </c>
      <c r="AF4537" t="s">
        <v>5530</v>
      </c>
      <c r="AG4537" t="s">
        <v>5525</v>
      </c>
      <c r="AH4537" t="s">
        <v>5515</v>
      </c>
      <c r="AI4537" t="s">
        <v>5520</v>
      </c>
    </row>
    <row r="4538" spans="1:35">
      <c r="A4538" t="s">
        <v>5040</v>
      </c>
      <c r="B4538" s="2">
        <v>45149</v>
      </c>
      <c r="C4538" t="s">
        <v>1570</v>
      </c>
      <c r="D4538" t="s">
        <v>49</v>
      </c>
      <c r="E4538" t="s">
        <v>119</v>
      </c>
      <c r="F4538" t="s">
        <v>70</v>
      </c>
      <c r="G4538">
        <v>40</v>
      </c>
      <c r="H4538" t="s">
        <v>99</v>
      </c>
      <c r="I4538" t="s">
        <v>99</v>
      </c>
      <c r="J4538" t="s">
        <v>100</v>
      </c>
      <c r="K4538" t="s">
        <v>120</v>
      </c>
      <c r="L4538" t="s">
        <v>131</v>
      </c>
      <c r="M4538" t="s">
        <v>92</v>
      </c>
      <c r="N4538" t="s">
        <v>64</v>
      </c>
      <c r="O4538">
        <v>6</v>
      </c>
      <c r="P4538" s="4">
        <v>18925</v>
      </c>
      <c r="Q4538" s="4">
        <v>13815</v>
      </c>
      <c r="R4538" s="3">
        <v>0</v>
      </c>
      <c r="S4538" s="4">
        <v>113550</v>
      </c>
      <c r="T4538" s="4">
        <v>82890</v>
      </c>
      <c r="U4538" s="4">
        <v>30660</v>
      </c>
      <c r="V4538" s="3">
        <v>0.27001321003963014</v>
      </c>
      <c r="W4538" t="s">
        <v>75</v>
      </c>
      <c r="X4538" t="s">
        <v>76</v>
      </c>
      <c r="Y4538" t="s">
        <v>56</v>
      </c>
      <c r="Z4538">
        <v>2</v>
      </c>
      <c r="AA4538" t="s">
        <v>185</v>
      </c>
      <c r="AB4538" t="s">
        <v>189</v>
      </c>
      <c r="AC4538">
        <v>4.8</v>
      </c>
      <c r="AD4538">
        <v>2023</v>
      </c>
      <c r="AE4538">
        <v>8</v>
      </c>
      <c r="AF4538" t="s">
        <v>5513</v>
      </c>
      <c r="AG4538" t="s">
        <v>5514</v>
      </c>
      <c r="AH4538" t="s">
        <v>5515</v>
      </c>
      <c r="AI4538" t="s">
        <v>5526</v>
      </c>
    </row>
    <row r="4539" spans="1:35">
      <c r="A4539" t="s">
        <v>5041</v>
      </c>
      <c r="B4539" s="2">
        <v>45250</v>
      </c>
      <c r="C4539" t="s">
        <v>602</v>
      </c>
      <c r="D4539" t="s">
        <v>31</v>
      </c>
      <c r="E4539" t="s">
        <v>98</v>
      </c>
      <c r="F4539" t="s">
        <v>70</v>
      </c>
      <c r="G4539">
        <v>59</v>
      </c>
      <c r="H4539" t="s">
        <v>80</v>
      </c>
      <c r="I4539" t="s">
        <v>81</v>
      </c>
      <c r="J4539" t="s">
        <v>82</v>
      </c>
      <c r="K4539" t="s">
        <v>225</v>
      </c>
      <c r="L4539" t="s">
        <v>142</v>
      </c>
      <c r="M4539" t="s">
        <v>92</v>
      </c>
      <c r="N4539" t="s">
        <v>53</v>
      </c>
      <c r="O4539">
        <v>5</v>
      </c>
      <c r="P4539" s="4">
        <v>16161</v>
      </c>
      <c r="Q4539" s="4">
        <v>11474</v>
      </c>
      <c r="R4539" s="3">
        <v>0.2</v>
      </c>
      <c r="S4539" s="4">
        <v>64644</v>
      </c>
      <c r="T4539" s="4">
        <v>57370</v>
      </c>
      <c r="U4539" s="4">
        <v>7274</v>
      </c>
      <c r="V4539" s="3">
        <v>0.11252397747664129</v>
      </c>
      <c r="W4539" t="s">
        <v>84</v>
      </c>
      <c r="X4539" t="s">
        <v>42</v>
      </c>
      <c r="Y4539" t="s">
        <v>56</v>
      </c>
      <c r="Z4539">
        <v>5</v>
      </c>
      <c r="AA4539" t="s">
        <v>172</v>
      </c>
      <c r="AB4539" t="s">
        <v>121</v>
      </c>
      <c r="AC4539">
        <v>4.0999999999999996</v>
      </c>
      <c r="AD4539">
        <v>2023</v>
      </c>
      <c r="AE4539">
        <v>11</v>
      </c>
      <c r="AF4539" t="s">
        <v>5535</v>
      </c>
      <c r="AG4539" t="s">
        <v>5518</v>
      </c>
      <c r="AH4539" t="s">
        <v>5515</v>
      </c>
      <c r="AI4539" t="s">
        <v>5523</v>
      </c>
    </row>
    <row r="4540" spans="1:35">
      <c r="A4540" t="s">
        <v>5042</v>
      </c>
      <c r="B4540" s="2">
        <v>45501</v>
      </c>
      <c r="C4540" t="s">
        <v>332</v>
      </c>
      <c r="D4540" t="s">
        <v>31</v>
      </c>
      <c r="E4540" t="s">
        <v>50</v>
      </c>
      <c r="F4540" t="s">
        <v>33</v>
      </c>
      <c r="G4540">
        <v>60</v>
      </c>
      <c r="H4540" t="s">
        <v>99</v>
      </c>
      <c r="I4540" t="s">
        <v>99</v>
      </c>
      <c r="J4540" t="s">
        <v>100</v>
      </c>
      <c r="K4540" t="s">
        <v>136</v>
      </c>
      <c r="L4540" t="s">
        <v>137</v>
      </c>
      <c r="M4540" t="s">
        <v>63</v>
      </c>
      <c r="N4540" t="s">
        <v>53</v>
      </c>
      <c r="O4540">
        <v>3</v>
      </c>
      <c r="P4540" s="4">
        <v>12940</v>
      </c>
      <c r="Q4540" s="4">
        <v>10093</v>
      </c>
      <c r="R4540" s="3">
        <v>0</v>
      </c>
      <c r="S4540" s="4">
        <v>38820</v>
      </c>
      <c r="T4540" s="4">
        <v>30279</v>
      </c>
      <c r="U4540" s="4">
        <v>8541</v>
      </c>
      <c r="V4540" s="3">
        <v>0.22001545595054095</v>
      </c>
      <c r="W4540" t="s">
        <v>41</v>
      </c>
      <c r="X4540" t="s">
        <v>55</v>
      </c>
      <c r="Y4540" t="s">
        <v>156</v>
      </c>
      <c r="Z4540">
        <v>0</v>
      </c>
      <c r="AA4540" t="s">
        <v>102</v>
      </c>
      <c r="AB4540" t="s">
        <v>121</v>
      </c>
      <c r="AC4540">
        <v>2.1</v>
      </c>
      <c r="AD4540">
        <v>2024</v>
      </c>
      <c r="AE4540">
        <v>7</v>
      </c>
      <c r="AF4540" t="s">
        <v>5533</v>
      </c>
      <c r="AG4540" t="s">
        <v>5514</v>
      </c>
      <c r="AH4540" t="s">
        <v>5522</v>
      </c>
      <c r="AI4540" t="s">
        <v>5523</v>
      </c>
    </row>
    <row r="4541" spans="1:35">
      <c r="A4541" t="s">
        <v>5043</v>
      </c>
      <c r="B4541" s="2">
        <v>45376</v>
      </c>
      <c r="C4541" t="s">
        <v>275</v>
      </c>
      <c r="D4541" t="s">
        <v>31</v>
      </c>
      <c r="E4541" t="s">
        <v>188</v>
      </c>
      <c r="F4541" t="s">
        <v>33</v>
      </c>
      <c r="G4541">
        <v>42</v>
      </c>
      <c r="H4541" t="s">
        <v>71</v>
      </c>
      <c r="I4541" t="s">
        <v>72</v>
      </c>
      <c r="J4541" t="s">
        <v>73</v>
      </c>
      <c r="K4541" t="s">
        <v>61</v>
      </c>
      <c r="L4541" t="s">
        <v>131</v>
      </c>
      <c r="M4541" t="s">
        <v>63</v>
      </c>
      <c r="N4541" t="s">
        <v>64</v>
      </c>
      <c r="O4541">
        <v>2</v>
      </c>
      <c r="P4541" s="4">
        <v>10711</v>
      </c>
      <c r="Q4541" s="4">
        <v>8462</v>
      </c>
      <c r="R4541" s="3">
        <v>0.2</v>
      </c>
      <c r="S4541" s="4">
        <v>17138</v>
      </c>
      <c r="T4541" s="4">
        <v>16924</v>
      </c>
      <c r="U4541" s="4">
        <v>214</v>
      </c>
      <c r="V4541" s="3">
        <v>1.2486871280196056E-2</v>
      </c>
      <c r="W4541" t="s">
        <v>75</v>
      </c>
      <c r="X4541" t="s">
        <v>42</v>
      </c>
      <c r="Y4541" t="s">
        <v>56</v>
      </c>
      <c r="Z4541">
        <v>4</v>
      </c>
      <c r="AA4541" t="s">
        <v>77</v>
      </c>
      <c r="AB4541" t="s">
        <v>189</v>
      </c>
      <c r="AC4541">
        <v>3.6</v>
      </c>
      <c r="AD4541">
        <v>2024</v>
      </c>
      <c r="AE4541">
        <v>3</v>
      </c>
      <c r="AF4541" t="s">
        <v>5534</v>
      </c>
      <c r="AG4541" t="s">
        <v>5528</v>
      </c>
      <c r="AH4541" t="s">
        <v>5519</v>
      </c>
      <c r="AI4541" t="s">
        <v>5526</v>
      </c>
    </row>
    <row r="4542" spans="1:35">
      <c r="A4542" t="s">
        <v>5044</v>
      </c>
      <c r="B4542" s="2">
        <v>45491</v>
      </c>
      <c r="C4542" t="s">
        <v>381</v>
      </c>
      <c r="D4542" t="s">
        <v>31</v>
      </c>
      <c r="E4542" t="s">
        <v>188</v>
      </c>
      <c r="F4542" t="s">
        <v>33</v>
      </c>
      <c r="G4542">
        <v>29</v>
      </c>
      <c r="H4542" t="s">
        <v>153</v>
      </c>
      <c r="I4542" t="s">
        <v>154</v>
      </c>
      <c r="J4542" t="s">
        <v>36</v>
      </c>
      <c r="K4542" t="s">
        <v>199</v>
      </c>
      <c r="L4542" t="s">
        <v>137</v>
      </c>
      <c r="M4542" t="s">
        <v>39</v>
      </c>
      <c r="N4542" t="s">
        <v>93</v>
      </c>
      <c r="O4542">
        <v>2</v>
      </c>
      <c r="P4542" s="4">
        <v>10422</v>
      </c>
      <c r="Q4542" s="4">
        <v>7295</v>
      </c>
      <c r="R4542" s="3">
        <v>0.05</v>
      </c>
      <c r="S4542" s="4">
        <v>19802</v>
      </c>
      <c r="T4542" s="4">
        <v>14590</v>
      </c>
      <c r="U4542" s="4">
        <v>5212</v>
      </c>
      <c r="V4542" s="3">
        <v>0.26320573679426318</v>
      </c>
      <c r="W4542" t="s">
        <v>84</v>
      </c>
      <c r="X4542" t="s">
        <v>42</v>
      </c>
      <c r="Y4542" t="s">
        <v>171</v>
      </c>
      <c r="Z4542">
        <v>12</v>
      </c>
      <c r="AA4542" t="s">
        <v>181</v>
      </c>
      <c r="AB4542" t="s">
        <v>95</v>
      </c>
      <c r="AC4542" t="s">
        <v>46</v>
      </c>
      <c r="AD4542">
        <v>2024</v>
      </c>
      <c r="AE4542">
        <v>7</v>
      </c>
      <c r="AF4542" t="s">
        <v>5533</v>
      </c>
      <c r="AG4542" t="s">
        <v>5514</v>
      </c>
      <c r="AH4542" t="s">
        <v>5519</v>
      </c>
      <c r="AI4542" t="s">
        <v>5516</v>
      </c>
    </row>
    <row r="4543" spans="1:35">
      <c r="A4543" t="s">
        <v>5045</v>
      </c>
      <c r="B4543" s="2">
        <v>45092</v>
      </c>
      <c r="C4543" t="s">
        <v>628</v>
      </c>
      <c r="D4543" t="s">
        <v>31</v>
      </c>
      <c r="E4543" t="s">
        <v>60</v>
      </c>
      <c r="F4543" t="s">
        <v>70</v>
      </c>
      <c r="G4543">
        <v>29</v>
      </c>
      <c r="H4543" t="s">
        <v>105</v>
      </c>
      <c r="I4543" t="s">
        <v>89</v>
      </c>
      <c r="J4543" t="s">
        <v>82</v>
      </c>
      <c r="K4543" t="s">
        <v>125</v>
      </c>
      <c r="L4543" t="s">
        <v>38</v>
      </c>
      <c r="M4543" t="s">
        <v>63</v>
      </c>
      <c r="N4543" t="s">
        <v>64</v>
      </c>
      <c r="O4543">
        <v>8</v>
      </c>
      <c r="P4543" s="4">
        <v>11491</v>
      </c>
      <c r="Q4543" s="4">
        <v>7584</v>
      </c>
      <c r="R4543" s="3">
        <v>0</v>
      </c>
      <c r="S4543" s="4">
        <v>91928</v>
      </c>
      <c r="T4543" s="4">
        <v>60672</v>
      </c>
      <c r="U4543" s="4">
        <v>31256</v>
      </c>
      <c r="V4543" s="3">
        <v>0.3400052214776782</v>
      </c>
      <c r="W4543" t="s">
        <v>84</v>
      </c>
      <c r="X4543" t="s">
        <v>55</v>
      </c>
      <c r="Y4543" t="s">
        <v>171</v>
      </c>
      <c r="Z4543">
        <v>9</v>
      </c>
      <c r="AA4543" t="s">
        <v>229</v>
      </c>
      <c r="AB4543" t="s">
        <v>150</v>
      </c>
      <c r="AC4543" t="s">
        <v>46</v>
      </c>
      <c r="AD4543">
        <v>2023</v>
      </c>
      <c r="AE4543">
        <v>6</v>
      </c>
      <c r="AF4543" t="s">
        <v>5530</v>
      </c>
      <c r="AG4543" t="s">
        <v>5525</v>
      </c>
      <c r="AH4543" t="s">
        <v>5515</v>
      </c>
      <c r="AI4543" t="s">
        <v>5516</v>
      </c>
    </row>
    <row r="4544" spans="1:35">
      <c r="A4544" t="s">
        <v>5046</v>
      </c>
      <c r="B4544" s="2">
        <v>45570</v>
      </c>
      <c r="C4544" t="s">
        <v>247</v>
      </c>
      <c r="D4544" t="s">
        <v>31</v>
      </c>
      <c r="E4544" t="s">
        <v>32</v>
      </c>
      <c r="F4544" t="s">
        <v>33</v>
      </c>
      <c r="G4544">
        <v>57</v>
      </c>
      <c r="H4544" t="s">
        <v>146</v>
      </c>
      <c r="I4544" t="s">
        <v>147</v>
      </c>
      <c r="J4544" t="s">
        <v>36</v>
      </c>
      <c r="K4544" t="s">
        <v>179</v>
      </c>
      <c r="L4544" t="s">
        <v>91</v>
      </c>
      <c r="M4544" t="s">
        <v>63</v>
      </c>
      <c r="N4544" t="s">
        <v>126</v>
      </c>
      <c r="O4544">
        <v>6</v>
      </c>
      <c r="P4544" s="4">
        <v>14960</v>
      </c>
      <c r="Q4544" s="4">
        <v>9275</v>
      </c>
      <c r="R4544" s="3">
        <v>0.15</v>
      </c>
      <c r="S4544" s="4">
        <v>76296</v>
      </c>
      <c r="T4544" s="4">
        <v>55650</v>
      </c>
      <c r="U4544" s="4">
        <v>20646</v>
      </c>
      <c r="V4544" s="3">
        <v>0.27060396351053789</v>
      </c>
      <c r="W4544" t="s">
        <v>41</v>
      </c>
      <c r="X4544" t="s">
        <v>55</v>
      </c>
      <c r="Y4544" t="s">
        <v>56</v>
      </c>
      <c r="Z4544">
        <v>6</v>
      </c>
      <c r="AA4544" t="s">
        <v>57</v>
      </c>
      <c r="AB4544" t="s">
        <v>132</v>
      </c>
      <c r="AC4544">
        <v>3.7</v>
      </c>
      <c r="AD4544">
        <v>2024</v>
      </c>
      <c r="AE4544">
        <v>10</v>
      </c>
      <c r="AF4544" t="s">
        <v>5517</v>
      </c>
      <c r="AG4544" t="s">
        <v>5518</v>
      </c>
      <c r="AH4544" t="s">
        <v>5515</v>
      </c>
      <c r="AI4544" t="s">
        <v>5523</v>
      </c>
    </row>
    <row r="4545" spans="1:35">
      <c r="A4545" t="s">
        <v>5047</v>
      </c>
      <c r="B4545" s="2">
        <v>45088</v>
      </c>
      <c r="C4545" t="s">
        <v>161</v>
      </c>
      <c r="D4545" t="s">
        <v>31</v>
      </c>
      <c r="E4545" t="s">
        <v>32</v>
      </c>
      <c r="F4545" t="s">
        <v>33</v>
      </c>
      <c r="G4545">
        <v>44</v>
      </c>
      <c r="H4545" t="s">
        <v>80</v>
      </c>
      <c r="I4545" t="s">
        <v>81</v>
      </c>
      <c r="J4545" t="s">
        <v>82</v>
      </c>
      <c r="K4545" t="s">
        <v>269</v>
      </c>
      <c r="L4545" t="s">
        <v>101</v>
      </c>
      <c r="M4545" t="s">
        <v>107</v>
      </c>
      <c r="N4545" t="s">
        <v>113</v>
      </c>
      <c r="O4545">
        <v>8</v>
      </c>
      <c r="P4545" s="4">
        <v>21535</v>
      </c>
      <c r="Q4545" s="4">
        <v>16582</v>
      </c>
      <c r="R4545" s="3">
        <v>0</v>
      </c>
      <c r="S4545" s="4">
        <v>172280</v>
      </c>
      <c r="T4545" s="4">
        <v>132656</v>
      </c>
      <c r="U4545" s="4">
        <v>39624</v>
      </c>
      <c r="V4545" s="3">
        <v>0.22999767819828187</v>
      </c>
      <c r="W4545" t="s">
        <v>41</v>
      </c>
      <c r="X4545" t="s">
        <v>55</v>
      </c>
      <c r="Y4545" t="s">
        <v>56</v>
      </c>
      <c r="Z4545">
        <v>1</v>
      </c>
      <c r="AA4545" t="s">
        <v>185</v>
      </c>
      <c r="AB4545" t="s">
        <v>189</v>
      </c>
      <c r="AC4545">
        <v>3.1</v>
      </c>
      <c r="AD4545">
        <v>2023</v>
      </c>
      <c r="AE4545">
        <v>6</v>
      </c>
      <c r="AF4545" t="s">
        <v>5530</v>
      </c>
      <c r="AG4545" t="s">
        <v>5525</v>
      </c>
      <c r="AH4545" t="s">
        <v>5515</v>
      </c>
      <c r="AI4545" t="s">
        <v>5526</v>
      </c>
    </row>
    <row r="4546" spans="1:35">
      <c r="A4546" t="s">
        <v>5048</v>
      </c>
      <c r="B4546" s="2">
        <v>45365</v>
      </c>
      <c r="C4546" t="s">
        <v>1005</v>
      </c>
      <c r="D4546" t="s">
        <v>31</v>
      </c>
      <c r="E4546" t="s">
        <v>129</v>
      </c>
      <c r="F4546" t="s">
        <v>33</v>
      </c>
      <c r="G4546">
        <v>24</v>
      </c>
      <c r="H4546" t="s">
        <v>105</v>
      </c>
      <c r="I4546" t="s">
        <v>89</v>
      </c>
      <c r="J4546" t="s">
        <v>82</v>
      </c>
      <c r="K4546" t="s">
        <v>74</v>
      </c>
      <c r="L4546" t="s">
        <v>155</v>
      </c>
      <c r="M4546" t="s">
        <v>63</v>
      </c>
      <c r="N4546" t="s">
        <v>53</v>
      </c>
      <c r="O4546">
        <v>2</v>
      </c>
      <c r="P4546" s="4">
        <v>18923</v>
      </c>
      <c r="Q4546" s="4">
        <v>11543</v>
      </c>
      <c r="R4546" s="3">
        <v>0.1</v>
      </c>
      <c r="S4546" s="4">
        <v>34061</v>
      </c>
      <c r="T4546" s="4">
        <v>23086</v>
      </c>
      <c r="U4546" s="4">
        <v>10975</v>
      </c>
      <c r="V4546" s="3">
        <v>0.32221602419189099</v>
      </c>
      <c r="W4546" t="s">
        <v>84</v>
      </c>
      <c r="X4546" t="s">
        <v>76</v>
      </c>
      <c r="Y4546" t="s">
        <v>56</v>
      </c>
      <c r="Z4546">
        <v>3</v>
      </c>
      <c r="AA4546" t="s">
        <v>181</v>
      </c>
      <c r="AB4546" t="s">
        <v>194</v>
      </c>
      <c r="AC4546">
        <v>4.8</v>
      </c>
      <c r="AD4546">
        <v>2024</v>
      </c>
      <c r="AE4546">
        <v>3</v>
      </c>
      <c r="AF4546" t="s">
        <v>5534</v>
      </c>
      <c r="AG4546" t="s">
        <v>5528</v>
      </c>
      <c r="AH4546" t="s">
        <v>5522</v>
      </c>
      <c r="AI4546" t="s">
        <v>5520</v>
      </c>
    </row>
    <row r="4547" spans="1:35">
      <c r="A4547" t="s">
        <v>5049</v>
      </c>
      <c r="B4547" s="2">
        <v>45019</v>
      </c>
      <c r="C4547" t="s">
        <v>544</v>
      </c>
      <c r="D4547" t="s">
        <v>49</v>
      </c>
      <c r="E4547" t="s">
        <v>170</v>
      </c>
      <c r="F4547" t="s">
        <v>33</v>
      </c>
      <c r="G4547">
        <v>49</v>
      </c>
      <c r="H4547" t="s">
        <v>34</v>
      </c>
      <c r="I4547" t="s">
        <v>35</v>
      </c>
      <c r="J4547" t="s">
        <v>36</v>
      </c>
      <c r="K4547" t="s">
        <v>214</v>
      </c>
      <c r="L4547" t="s">
        <v>62</v>
      </c>
      <c r="M4547" t="s">
        <v>83</v>
      </c>
      <c r="N4547" t="s">
        <v>53</v>
      </c>
      <c r="O4547">
        <v>7</v>
      </c>
      <c r="P4547" s="4">
        <v>5352</v>
      </c>
      <c r="Q4547" s="4">
        <v>2944</v>
      </c>
      <c r="R4547" s="3">
        <v>0.15</v>
      </c>
      <c r="S4547" s="4">
        <v>31844</v>
      </c>
      <c r="T4547" s="4">
        <v>20608</v>
      </c>
      <c r="U4547" s="4">
        <v>11236</v>
      </c>
      <c r="V4547" s="3">
        <v>0.35284511995980405</v>
      </c>
      <c r="W4547" t="s">
        <v>54</v>
      </c>
      <c r="X4547" t="s">
        <v>42</v>
      </c>
      <c r="Y4547" t="s">
        <v>56</v>
      </c>
      <c r="Z4547">
        <v>4</v>
      </c>
      <c r="AA4547" t="s">
        <v>143</v>
      </c>
      <c r="AB4547" t="s">
        <v>194</v>
      </c>
      <c r="AC4547">
        <v>3.4</v>
      </c>
      <c r="AD4547">
        <v>2023</v>
      </c>
      <c r="AE4547">
        <v>4</v>
      </c>
      <c r="AF4547" t="s">
        <v>5524</v>
      </c>
      <c r="AG4547" t="s">
        <v>5525</v>
      </c>
      <c r="AH4547" t="s">
        <v>5522</v>
      </c>
      <c r="AI4547" t="s">
        <v>5523</v>
      </c>
    </row>
    <row r="4548" spans="1:35">
      <c r="A4548" t="s">
        <v>5050</v>
      </c>
      <c r="B4548" s="2">
        <v>45623</v>
      </c>
      <c r="C4548" t="s">
        <v>565</v>
      </c>
      <c r="D4548" t="s">
        <v>31</v>
      </c>
      <c r="E4548" t="s">
        <v>32</v>
      </c>
      <c r="F4548" t="s">
        <v>33</v>
      </c>
      <c r="G4548">
        <v>46</v>
      </c>
      <c r="H4548" t="s">
        <v>80</v>
      </c>
      <c r="I4548" t="s">
        <v>81</v>
      </c>
      <c r="J4548" t="s">
        <v>82</v>
      </c>
      <c r="K4548" t="s">
        <v>125</v>
      </c>
      <c r="L4548" t="s">
        <v>91</v>
      </c>
      <c r="M4548" t="s">
        <v>39</v>
      </c>
      <c r="N4548" t="s">
        <v>40</v>
      </c>
      <c r="O4548">
        <v>5</v>
      </c>
      <c r="P4548" s="4">
        <v>7493</v>
      </c>
      <c r="Q4548" s="4">
        <v>5695</v>
      </c>
      <c r="R4548" s="3">
        <v>0.05</v>
      </c>
      <c r="S4548" s="4">
        <v>35592</v>
      </c>
      <c r="T4548" s="4">
        <v>28475</v>
      </c>
      <c r="U4548" s="4">
        <v>7117</v>
      </c>
      <c r="V4548" s="3">
        <v>0.19996066531804901</v>
      </c>
      <c r="W4548" t="s">
        <v>54</v>
      </c>
      <c r="X4548" t="s">
        <v>42</v>
      </c>
      <c r="Y4548" t="s">
        <v>56</v>
      </c>
      <c r="Z4548">
        <v>2</v>
      </c>
      <c r="AA4548" t="s">
        <v>229</v>
      </c>
      <c r="AB4548" t="s">
        <v>150</v>
      </c>
      <c r="AC4548">
        <v>4.5999999999999996</v>
      </c>
      <c r="AD4548">
        <v>2024</v>
      </c>
      <c r="AE4548">
        <v>11</v>
      </c>
      <c r="AF4548" t="s">
        <v>5535</v>
      </c>
      <c r="AG4548" t="s">
        <v>5518</v>
      </c>
      <c r="AH4548" t="s">
        <v>5522</v>
      </c>
      <c r="AI4548" t="s">
        <v>5523</v>
      </c>
    </row>
    <row r="4549" spans="1:35">
      <c r="A4549" t="s">
        <v>5051</v>
      </c>
      <c r="B4549" s="2">
        <v>45482</v>
      </c>
      <c r="C4549" t="s">
        <v>178</v>
      </c>
      <c r="D4549" t="s">
        <v>31</v>
      </c>
      <c r="E4549" t="s">
        <v>135</v>
      </c>
      <c r="F4549" t="s">
        <v>33</v>
      </c>
      <c r="G4549">
        <v>59</v>
      </c>
      <c r="H4549" t="s">
        <v>71</v>
      </c>
      <c r="I4549" t="s">
        <v>72</v>
      </c>
      <c r="J4549" t="s">
        <v>73</v>
      </c>
      <c r="K4549" t="s">
        <v>257</v>
      </c>
      <c r="L4549" t="s">
        <v>112</v>
      </c>
      <c r="M4549" t="s">
        <v>39</v>
      </c>
      <c r="N4549" t="s">
        <v>113</v>
      </c>
      <c r="O4549">
        <v>1</v>
      </c>
      <c r="P4549" s="4">
        <v>16087</v>
      </c>
      <c r="Q4549" s="4">
        <v>12387</v>
      </c>
      <c r="R4549" s="3">
        <v>0</v>
      </c>
      <c r="S4549" s="4">
        <v>16087</v>
      </c>
      <c r="T4549" s="4">
        <v>12387</v>
      </c>
      <c r="U4549" s="4">
        <v>3700</v>
      </c>
      <c r="V4549" s="3">
        <v>0.22999937838005843</v>
      </c>
      <c r="W4549" t="s">
        <v>84</v>
      </c>
      <c r="X4549" t="s">
        <v>76</v>
      </c>
      <c r="Y4549" t="s">
        <v>56</v>
      </c>
      <c r="Z4549">
        <v>7</v>
      </c>
      <c r="AA4549" t="s">
        <v>149</v>
      </c>
      <c r="AB4549" t="s">
        <v>95</v>
      </c>
      <c r="AC4549">
        <v>3.5</v>
      </c>
      <c r="AD4549">
        <v>2024</v>
      </c>
      <c r="AE4549">
        <v>7</v>
      </c>
      <c r="AF4549" t="s">
        <v>5533</v>
      </c>
      <c r="AG4549" t="s">
        <v>5514</v>
      </c>
      <c r="AH4549" t="s">
        <v>5519</v>
      </c>
      <c r="AI4549" t="s">
        <v>5523</v>
      </c>
    </row>
    <row r="4550" spans="1:35">
      <c r="A4550" t="s">
        <v>5052</v>
      </c>
      <c r="B4550" s="2">
        <v>45597</v>
      </c>
      <c r="C4550" t="s">
        <v>534</v>
      </c>
      <c r="D4550" t="s">
        <v>49</v>
      </c>
      <c r="E4550" t="s">
        <v>170</v>
      </c>
      <c r="F4550" t="s">
        <v>33</v>
      </c>
      <c r="G4550">
        <v>33</v>
      </c>
      <c r="H4550" t="s">
        <v>88</v>
      </c>
      <c r="I4550" t="s">
        <v>89</v>
      </c>
      <c r="J4550" t="s">
        <v>82</v>
      </c>
      <c r="K4550" t="s">
        <v>125</v>
      </c>
      <c r="L4550" t="s">
        <v>38</v>
      </c>
      <c r="M4550" t="s">
        <v>92</v>
      </c>
      <c r="N4550" t="s">
        <v>64</v>
      </c>
      <c r="O4550">
        <v>6</v>
      </c>
      <c r="P4550" s="4">
        <v>14030</v>
      </c>
      <c r="Q4550" s="4">
        <v>10382</v>
      </c>
      <c r="R4550" s="3">
        <v>0.05</v>
      </c>
      <c r="S4550" s="4">
        <v>79971</v>
      </c>
      <c r="T4550" s="4">
        <v>62292</v>
      </c>
      <c r="U4550" s="4">
        <v>17679</v>
      </c>
      <c r="V4550" s="3">
        <v>0.22106763701841917</v>
      </c>
      <c r="W4550" t="s">
        <v>54</v>
      </c>
      <c r="X4550" t="s">
        <v>42</v>
      </c>
      <c r="Y4550" t="s">
        <v>171</v>
      </c>
      <c r="Z4550">
        <v>4</v>
      </c>
      <c r="AA4550" t="s">
        <v>143</v>
      </c>
      <c r="AB4550" t="s">
        <v>66</v>
      </c>
      <c r="AC4550" t="s">
        <v>46</v>
      </c>
      <c r="AD4550">
        <v>2024</v>
      </c>
      <c r="AE4550">
        <v>11</v>
      </c>
      <c r="AF4550" t="s">
        <v>5535</v>
      </c>
      <c r="AG4550" t="s">
        <v>5518</v>
      </c>
      <c r="AH4550" t="s">
        <v>5515</v>
      </c>
      <c r="AI4550" t="s">
        <v>5516</v>
      </c>
    </row>
    <row r="4551" spans="1:35">
      <c r="A4551" t="s">
        <v>5053</v>
      </c>
      <c r="B4551" s="2">
        <v>45105</v>
      </c>
      <c r="C4551" t="s">
        <v>481</v>
      </c>
      <c r="D4551" t="s">
        <v>31</v>
      </c>
      <c r="E4551" t="s">
        <v>119</v>
      </c>
      <c r="F4551" t="s">
        <v>70</v>
      </c>
      <c r="G4551">
        <v>51</v>
      </c>
      <c r="H4551" t="s">
        <v>105</v>
      </c>
      <c r="I4551" t="s">
        <v>89</v>
      </c>
      <c r="J4551" t="s">
        <v>82</v>
      </c>
      <c r="K4551" t="s">
        <v>125</v>
      </c>
      <c r="L4551" t="s">
        <v>62</v>
      </c>
      <c r="M4551" t="s">
        <v>63</v>
      </c>
      <c r="N4551" t="s">
        <v>93</v>
      </c>
      <c r="O4551">
        <v>6</v>
      </c>
      <c r="P4551" s="4">
        <v>4672</v>
      </c>
      <c r="Q4551" s="4">
        <v>3691</v>
      </c>
      <c r="R4551" s="3">
        <v>0.1</v>
      </c>
      <c r="S4551" s="4">
        <v>25229</v>
      </c>
      <c r="T4551" s="4">
        <v>22146</v>
      </c>
      <c r="U4551" s="4">
        <v>3083</v>
      </c>
      <c r="V4551" s="3">
        <v>0.12220064211819731</v>
      </c>
      <c r="W4551" t="s">
        <v>41</v>
      </c>
      <c r="X4551" t="s">
        <v>42</v>
      </c>
      <c r="Y4551" t="s">
        <v>171</v>
      </c>
      <c r="Z4551">
        <v>10</v>
      </c>
      <c r="AA4551" t="s">
        <v>143</v>
      </c>
      <c r="AB4551" t="s">
        <v>194</v>
      </c>
      <c r="AC4551" t="s">
        <v>46</v>
      </c>
      <c r="AD4551">
        <v>2023</v>
      </c>
      <c r="AE4551">
        <v>6</v>
      </c>
      <c r="AF4551" t="s">
        <v>5530</v>
      </c>
      <c r="AG4551" t="s">
        <v>5525</v>
      </c>
      <c r="AH4551" t="s">
        <v>5522</v>
      </c>
      <c r="AI4551" t="s">
        <v>5523</v>
      </c>
    </row>
    <row r="4552" spans="1:35">
      <c r="A4552" t="s">
        <v>5054</v>
      </c>
      <c r="B4552" s="2">
        <v>45173</v>
      </c>
      <c r="C4552" t="s">
        <v>387</v>
      </c>
      <c r="D4552" t="s">
        <v>49</v>
      </c>
      <c r="E4552" t="s">
        <v>135</v>
      </c>
      <c r="F4552" t="s">
        <v>33</v>
      </c>
      <c r="G4552">
        <v>54</v>
      </c>
      <c r="H4552" t="s">
        <v>153</v>
      </c>
      <c r="I4552" t="s">
        <v>154</v>
      </c>
      <c r="J4552" t="s">
        <v>36</v>
      </c>
      <c r="K4552" t="s">
        <v>269</v>
      </c>
      <c r="L4552" t="s">
        <v>38</v>
      </c>
      <c r="M4552" t="s">
        <v>39</v>
      </c>
      <c r="N4552" t="s">
        <v>126</v>
      </c>
      <c r="O4552">
        <v>2</v>
      </c>
      <c r="P4552" s="4">
        <v>13867</v>
      </c>
      <c r="Q4552" s="4">
        <v>10400</v>
      </c>
      <c r="R4552" s="3">
        <v>0</v>
      </c>
      <c r="S4552" s="4">
        <v>27734</v>
      </c>
      <c r="T4552" s="4">
        <v>20800</v>
      </c>
      <c r="U4552" s="4">
        <v>6934</v>
      </c>
      <c r="V4552" s="3">
        <v>0.25001802841277854</v>
      </c>
      <c r="W4552" t="s">
        <v>41</v>
      </c>
      <c r="X4552" t="s">
        <v>42</v>
      </c>
      <c r="Y4552" t="s">
        <v>171</v>
      </c>
      <c r="Z4552">
        <v>10</v>
      </c>
      <c r="AA4552" t="s">
        <v>193</v>
      </c>
      <c r="AB4552" t="s">
        <v>66</v>
      </c>
      <c r="AC4552" t="s">
        <v>46</v>
      </c>
      <c r="AD4552">
        <v>2023</v>
      </c>
      <c r="AE4552">
        <v>9</v>
      </c>
      <c r="AF4552" t="s">
        <v>5531</v>
      </c>
      <c r="AG4552" t="s">
        <v>5514</v>
      </c>
      <c r="AH4552" t="s">
        <v>5522</v>
      </c>
      <c r="AI4552" t="s">
        <v>5523</v>
      </c>
    </row>
    <row r="4553" spans="1:35">
      <c r="A4553" t="s">
        <v>5055</v>
      </c>
      <c r="B4553" s="2">
        <v>45337</v>
      </c>
      <c r="C4553" t="s">
        <v>363</v>
      </c>
      <c r="D4553" t="s">
        <v>31</v>
      </c>
      <c r="E4553" t="s">
        <v>135</v>
      </c>
      <c r="F4553" t="s">
        <v>33</v>
      </c>
      <c r="G4553">
        <v>31</v>
      </c>
      <c r="H4553" t="s">
        <v>34</v>
      </c>
      <c r="I4553" t="s">
        <v>35</v>
      </c>
      <c r="J4553" t="s">
        <v>36</v>
      </c>
      <c r="K4553" t="s">
        <v>136</v>
      </c>
      <c r="L4553" t="s">
        <v>155</v>
      </c>
      <c r="M4553" t="s">
        <v>92</v>
      </c>
      <c r="N4553" t="s">
        <v>40</v>
      </c>
      <c r="O4553">
        <v>7</v>
      </c>
      <c r="P4553" s="4">
        <v>23956</v>
      </c>
      <c r="Q4553" s="4">
        <v>14613</v>
      </c>
      <c r="R4553" s="3">
        <v>0.2</v>
      </c>
      <c r="S4553" s="4">
        <v>134154</v>
      </c>
      <c r="T4553" s="4">
        <v>102291</v>
      </c>
      <c r="U4553" s="4">
        <v>31863</v>
      </c>
      <c r="V4553" s="3">
        <v>0.2375106221208462</v>
      </c>
      <c r="W4553" t="s">
        <v>84</v>
      </c>
      <c r="X4553" t="s">
        <v>42</v>
      </c>
      <c r="Y4553" t="s">
        <v>56</v>
      </c>
      <c r="Z4553">
        <v>5</v>
      </c>
      <c r="AA4553" t="s">
        <v>159</v>
      </c>
      <c r="AB4553" t="s">
        <v>189</v>
      </c>
      <c r="AC4553">
        <v>3.8</v>
      </c>
      <c r="AD4553">
        <v>2024</v>
      </c>
      <c r="AE4553">
        <v>2</v>
      </c>
      <c r="AF4553" t="s">
        <v>5527</v>
      </c>
      <c r="AG4553" t="s">
        <v>5528</v>
      </c>
      <c r="AH4553" t="s">
        <v>5515</v>
      </c>
      <c r="AI4553" t="s">
        <v>5516</v>
      </c>
    </row>
    <row r="4554" spans="1:35">
      <c r="A4554" t="s">
        <v>5056</v>
      </c>
      <c r="B4554" s="2">
        <v>45301</v>
      </c>
      <c r="C4554" t="s">
        <v>277</v>
      </c>
      <c r="D4554" t="s">
        <v>49</v>
      </c>
      <c r="E4554" t="s">
        <v>129</v>
      </c>
      <c r="F4554" t="s">
        <v>33</v>
      </c>
      <c r="G4554">
        <v>48</v>
      </c>
      <c r="H4554" t="s">
        <v>105</v>
      </c>
      <c r="I4554" t="s">
        <v>89</v>
      </c>
      <c r="J4554" t="s">
        <v>82</v>
      </c>
      <c r="K4554" t="s">
        <v>125</v>
      </c>
      <c r="L4554" t="s">
        <v>131</v>
      </c>
      <c r="M4554" t="s">
        <v>92</v>
      </c>
      <c r="N4554" t="s">
        <v>93</v>
      </c>
      <c r="O4554">
        <v>7</v>
      </c>
      <c r="P4554" s="4">
        <v>22686</v>
      </c>
      <c r="Q4554" s="4">
        <v>13838</v>
      </c>
      <c r="R4554" s="3">
        <v>0</v>
      </c>
      <c r="S4554" s="4">
        <v>158802</v>
      </c>
      <c r="T4554" s="4">
        <v>96866</v>
      </c>
      <c r="U4554" s="4">
        <v>61936</v>
      </c>
      <c r="V4554" s="3">
        <v>0.39002027682271007</v>
      </c>
      <c r="W4554" t="s">
        <v>84</v>
      </c>
      <c r="X4554" t="s">
        <v>55</v>
      </c>
      <c r="Y4554" t="s">
        <v>56</v>
      </c>
      <c r="Z4554">
        <v>6</v>
      </c>
      <c r="AA4554" t="s">
        <v>229</v>
      </c>
      <c r="AB4554" t="s">
        <v>132</v>
      </c>
      <c r="AC4554">
        <v>4.5</v>
      </c>
      <c r="AD4554">
        <v>2024</v>
      </c>
      <c r="AE4554">
        <v>1</v>
      </c>
      <c r="AF4554" t="s">
        <v>5532</v>
      </c>
      <c r="AG4554" t="s">
        <v>5528</v>
      </c>
      <c r="AH4554" t="s">
        <v>5515</v>
      </c>
      <c r="AI4554" t="s">
        <v>5523</v>
      </c>
    </row>
    <row r="4555" spans="1:35">
      <c r="A4555" t="s">
        <v>5057</v>
      </c>
      <c r="B4555" s="2">
        <v>45546</v>
      </c>
      <c r="C4555" t="s">
        <v>853</v>
      </c>
      <c r="D4555" t="s">
        <v>31</v>
      </c>
      <c r="E4555" t="s">
        <v>119</v>
      </c>
      <c r="F4555" t="s">
        <v>70</v>
      </c>
      <c r="G4555">
        <v>27</v>
      </c>
      <c r="H4555" t="s">
        <v>153</v>
      </c>
      <c r="I4555" t="s">
        <v>154</v>
      </c>
      <c r="J4555" t="s">
        <v>36</v>
      </c>
      <c r="K4555" t="s">
        <v>179</v>
      </c>
      <c r="L4555" t="s">
        <v>91</v>
      </c>
      <c r="M4555" t="s">
        <v>39</v>
      </c>
      <c r="N4555" t="s">
        <v>113</v>
      </c>
      <c r="O4555">
        <v>5</v>
      </c>
      <c r="P4555" s="4">
        <v>24671</v>
      </c>
      <c r="Q4555" s="4">
        <v>17270</v>
      </c>
      <c r="R4555" s="3">
        <v>0.05</v>
      </c>
      <c r="S4555" s="4">
        <v>117187</v>
      </c>
      <c r="T4555" s="4">
        <v>86350</v>
      </c>
      <c r="U4555" s="4">
        <v>30837</v>
      </c>
      <c r="V4555" s="3">
        <v>0.26314352274569702</v>
      </c>
      <c r="W4555" t="s">
        <v>84</v>
      </c>
      <c r="X4555" t="s">
        <v>55</v>
      </c>
      <c r="Y4555" t="s">
        <v>56</v>
      </c>
      <c r="Z4555">
        <v>1</v>
      </c>
      <c r="AA4555" t="s">
        <v>94</v>
      </c>
      <c r="AB4555" t="s">
        <v>132</v>
      </c>
      <c r="AC4555">
        <v>4.0999999999999996</v>
      </c>
      <c r="AD4555">
        <v>2024</v>
      </c>
      <c r="AE4555">
        <v>9</v>
      </c>
      <c r="AF4555" t="s">
        <v>5531</v>
      </c>
      <c r="AG4555" t="s">
        <v>5514</v>
      </c>
      <c r="AH4555" t="s">
        <v>5515</v>
      </c>
      <c r="AI4555" t="s">
        <v>5516</v>
      </c>
    </row>
    <row r="4556" spans="1:35">
      <c r="A4556" t="s">
        <v>5058</v>
      </c>
      <c r="B4556" s="2">
        <v>45093</v>
      </c>
      <c r="C4556" t="s">
        <v>361</v>
      </c>
      <c r="D4556" t="s">
        <v>49</v>
      </c>
      <c r="E4556" t="s">
        <v>50</v>
      </c>
      <c r="F4556" t="s">
        <v>33</v>
      </c>
      <c r="G4556">
        <v>28</v>
      </c>
      <c r="H4556" t="s">
        <v>146</v>
      </c>
      <c r="I4556" t="s">
        <v>147</v>
      </c>
      <c r="J4556" t="s">
        <v>36</v>
      </c>
      <c r="K4556" t="s">
        <v>136</v>
      </c>
      <c r="L4556" t="s">
        <v>91</v>
      </c>
      <c r="M4556" t="s">
        <v>107</v>
      </c>
      <c r="N4556" t="s">
        <v>53</v>
      </c>
      <c r="O4556">
        <v>5</v>
      </c>
      <c r="P4556" s="4">
        <v>14292</v>
      </c>
      <c r="Q4556" s="4">
        <v>11434</v>
      </c>
      <c r="R4556" s="3">
        <v>0.1</v>
      </c>
      <c r="S4556" s="4">
        <v>64314</v>
      </c>
      <c r="T4556" s="4">
        <v>57170</v>
      </c>
      <c r="U4556" s="4">
        <v>7144</v>
      </c>
      <c r="V4556" s="3">
        <v>0.11108001368286843</v>
      </c>
      <c r="W4556" t="s">
        <v>54</v>
      </c>
      <c r="X4556" t="s">
        <v>55</v>
      </c>
      <c r="Y4556" t="s">
        <v>56</v>
      </c>
      <c r="Z4556">
        <v>7</v>
      </c>
      <c r="AA4556" t="s">
        <v>108</v>
      </c>
      <c r="AB4556" t="s">
        <v>132</v>
      </c>
      <c r="AC4556">
        <v>3.2</v>
      </c>
      <c r="AD4556">
        <v>2023</v>
      </c>
      <c r="AE4556">
        <v>6</v>
      </c>
      <c r="AF4556" t="s">
        <v>5530</v>
      </c>
      <c r="AG4556" t="s">
        <v>5525</v>
      </c>
      <c r="AH4556" t="s">
        <v>5515</v>
      </c>
      <c r="AI4556" t="s">
        <v>5516</v>
      </c>
    </row>
    <row r="4557" spans="1:35">
      <c r="A4557" t="s">
        <v>5059</v>
      </c>
      <c r="B4557" s="2">
        <v>45422</v>
      </c>
      <c r="C4557" t="s">
        <v>992</v>
      </c>
      <c r="D4557" t="s">
        <v>31</v>
      </c>
      <c r="E4557" t="s">
        <v>170</v>
      </c>
      <c r="F4557" t="s">
        <v>33</v>
      </c>
      <c r="G4557">
        <v>29</v>
      </c>
      <c r="H4557" t="s">
        <v>153</v>
      </c>
      <c r="I4557" t="s">
        <v>154</v>
      </c>
      <c r="J4557" t="s">
        <v>36</v>
      </c>
      <c r="K4557" t="s">
        <v>239</v>
      </c>
      <c r="L4557" t="s">
        <v>112</v>
      </c>
      <c r="M4557" t="s">
        <v>63</v>
      </c>
      <c r="N4557" t="s">
        <v>113</v>
      </c>
      <c r="O4557">
        <v>7</v>
      </c>
      <c r="P4557" s="4">
        <v>10211</v>
      </c>
      <c r="Q4557" s="4">
        <v>6739</v>
      </c>
      <c r="R4557" s="3">
        <v>0.1</v>
      </c>
      <c r="S4557" s="4">
        <v>64329</v>
      </c>
      <c r="T4557" s="4">
        <v>47173</v>
      </c>
      <c r="U4557" s="4">
        <v>17156</v>
      </c>
      <c r="V4557" s="3">
        <v>0.26669153880831353</v>
      </c>
      <c r="W4557" t="s">
        <v>75</v>
      </c>
      <c r="X4557" t="s">
        <v>76</v>
      </c>
      <c r="Y4557" t="s">
        <v>56</v>
      </c>
      <c r="Z4557">
        <v>2</v>
      </c>
      <c r="AA4557" t="s">
        <v>149</v>
      </c>
      <c r="AB4557" t="s">
        <v>189</v>
      </c>
      <c r="AC4557">
        <v>4.5</v>
      </c>
      <c r="AD4557">
        <v>2024</v>
      </c>
      <c r="AE4557">
        <v>5</v>
      </c>
      <c r="AF4557" t="s">
        <v>5529</v>
      </c>
      <c r="AG4557" t="s">
        <v>5525</v>
      </c>
      <c r="AH4557" t="s">
        <v>5515</v>
      </c>
      <c r="AI4557" t="s">
        <v>5516</v>
      </c>
    </row>
    <row r="4558" spans="1:35">
      <c r="A4558" t="s">
        <v>5060</v>
      </c>
      <c r="B4558" s="2">
        <v>45645</v>
      </c>
      <c r="C4558" t="s">
        <v>301</v>
      </c>
      <c r="D4558" t="s">
        <v>49</v>
      </c>
      <c r="E4558" t="s">
        <v>129</v>
      </c>
      <c r="F4558" t="s">
        <v>33</v>
      </c>
      <c r="G4558">
        <v>24</v>
      </c>
      <c r="H4558" t="s">
        <v>80</v>
      </c>
      <c r="I4558" t="s">
        <v>81</v>
      </c>
      <c r="J4558" t="s">
        <v>82</v>
      </c>
      <c r="K4558" t="s">
        <v>225</v>
      </c>
      <c r="L4558" t="s">
        <v>155</v>
      </c>
      <c r="M4558" t="s">
        <v>39</v>
      </c>
      <c r="N4558" t="s">
        <v>40</v>
      </c>
      <c r="O4558">
        <v>8</v>
      </c>
      <c r="P4558" s="4">
        <v>5443</v>
      </c>
      <c r="Q4558" s="4">
        <v>4300</v>
      </c>
      <c r="R4558" s="3">
        <v>0.1</v>
      </c>
      <c r="S4558" s="4">
        <v>39190</v>
      </c>
      <c r="T4558" s="4">
        <v>34400</v>
      </c>
      <c r="U4558" s="4">
        <v>4790</v>
      </c>
      <c r="V4558" s="3">
        <v>0.12222505741260525</v>
      </c>
      <c r="W4558" t="s">
        <v>54</v>
      </c>
      <c r="X4558" t="s">
        <v>76</v>
      </c>
      <c r="Y4558" t="s">
        <v>56</v>
      </c>
      <c r="Z4558">
        <v>4</v>
      </c>
      <c r="AA4558" t="s">
        <v>163</v>
      </c>
      <c r="AB4558" t="s">
        <v>66</v>
      </c>
      <c r="AC4558">
        <v>3.2</v>
      </c>
      <c r="AD4558">
        <v>2024</v>
      </c>
      <c r="AE4558">
        <v>12</v>
      </c>
      <c r="AF4558" t="s">
        <v>5521</v>
      </c>
      <c r="AG4558" t="s">
        <v>5518</v>
      </c>
      <c r="AH4558" t="s">
        <v>5522</v>
      </c>
      <c r="AI4558" t="s">
        <v>5520</v>
      </c>
    </row>
    <row r="4559" spans="1:35">
      <c r="A4559" t="s">
        <v>5061</v>
      </c>
      <c r="B4559" s="2">
        <v>45247</v>
      </c>
      <c r="C4559" t="s">
        <v>587</v>
      </c>
      <c r="D4559" t="s">
        <v>31</v>
      </c>
      <c r="E4559" t="s">
        <v>119</v>
      </c>
      <c r="F4559" t="s">
        <v>70</v>
      </c>
      <c r="G4559">
        <v>48</v>
      </c>
      <c r="H4559" t="s">
        <v>153</v>
      </c>
      <c r="I4559" t="s">
        <v>154</v>
      </c>
      <c r="J4559" t="s">
        <v>36</v>
      </c>
      <c r="K4559" t="s">
        <v>179</v>
      </c>
      <c r="L4559" t="s">
        <v>62</v>
      </c>
      <c r="M4559" t="s">
        <v>83</v>
      </c>
      <c r="N4559" t="s">
        <v>64</v>
      </c>
      <c r="O4559">
        <v>2</v>
      </c>
      <c r="P4559" s="4">
        <v>13758</v>
      </c>
      <c r="Q4559" s="4">
        <v>10456</v>
      </c>
      <c r="R4559" s="3">
        <v>0.2</v>
      </c>
      <c r="S4559" s="4">
        <v>22013</v>
      </c>
      <c r="T4559" s="4">
        <v>20912</v>
      </c>
      <c r="U4559" s="4">
        <v>1101</v>
      </c>
      <c r="V4559" s="3">
        <v>5.00158996956344E-2</v>
      </c>
      <c r="W4559" t="s">
        <v>75</v>
      </c>
      <c r="X4559" t="s">
        <v>55</v>
      </c>
      <c r="Y4559" t="s">
        <v>56</v>
      </c>
      <c r="Z4559">
        <v>2</v>
      </c>
      <c r="AA4559" t="s">
        <v>163</v>
      </c>
      <c r="AB4559" t="s">
        <v>194</v>
      </c>
      <c r="AC4559">
        <v>4.3</v>
      </c>
      <c r="AD4559">
        <v>2023</v>
      </c>
      <c r="AE4559">
        <v>11</v>
      </c>
      <c r="AF4559" t="s">
        <v>5535</v>
      </c>
      <c r="AG4559" t="s">
        <v>5518</v>
      </c>
      <c r="AH4559" t="s">
        <v>5522</v>
      </c>
      <c r="AI4559" t="s">
        <v>5523</v>
      </c>
    </row>
    <row r="4560" spans="1:35">
      <c r="A4560" t="s">
        <v>5062</v>
      </c>
      <c r="B4560" s="2">
        <v>44989</v>
      </c>
      <c r="C4560" t="s">
        <v>205</v>
      </c>
      <c r="D4560" t="s">
        <v>49</v>
      </c>
      <c r="E4560" t="s">
        <v>119</v>
      </c>
      <c r="F4560" t="s">
        <v>70</v>
      </c>
      <c r="G4560">
        <v>23</v>
      </c>
      <c r="H4560" t="s">
        <v>146</v>
      </c>
      <c r="I4560" t="s">
        <v>147</v>
      </c>
      <c r="J4560" t="s">
        <v>36</v>
      </c>
      <c r="K4560" t="s">
        <v>192</v>
      </c>
      <c r="L4560" t="s">
        <v>38</v>
      </c>
      <c r="M4560" t="s">
        <v>83</v>
      </c>
      <c r="N4560" t="s">
        <v>126</v>
      </c>
      <c r="O4560">
        <v>4</v>
      </c>
      <c r="P4560" s="4">
        <v>14116</v>
      </c>
      <c r="Q4560" s="4">
        <v>10022</v>
      </c>
      <c r="R4560" s="3">
        <v>0.15</v>
      </c>
      <c r="S4560" s="4">
        <v>47994</v>
      </c>
      <c r="T4560" s="4">
        <v>40088</v>
      </c>
      <c r="U4560" s="4">
        <v>7906</v>
      </c>
      <c r="V4560" s="3">
        <v>0.16472892444888945</v>
      </c>
      <c r="W4560" t="s">
        <v>75</v>
      </c>
      <c r="X4560" t="s">
        <v>42</v>
      </c>
      <c r="Y4560" t="s">
        <v>43</v>
      </c>
      <c r="Z4560">
        <v>0</v>
      </c>
      <c r="AA4560" t="s">
        <v>220</v>
      </c>
      <c r="AB4560" t="s">
        <v>45</v>
      </c>
      <c r="AC4560" t="s">
        <v>46</v>
      </c>
      <c r="AD4560">
        <v>2023</v>
      </c>
      <c r="AE4560">
        <v>3</v>
      </c>
      <c r="AF4560" t="s">
        <v>5534</v>
      </c>
      <c r="AG4560" t="s">
        <v>5528</v>
      </c>
      <c r="AH4560" t="s">
        <v>5522</v>
      </c>
      <c r="AI4560" t="s">
        <v>5520</v>
      </c>
    </row>
    <row r="4561" spans="1:35">
      <c r="A4561" t="s">
        <v>5063</v>
      </c>
      <c r="B4561" s="2">
        <v>45275</v>
      </c>
      <c r="C4561" t="s">
        <v>666</v>
      </c>
      <c r="D4561" t="s">
        <v>31</v>
      </c>
      <c r="E4561" t="s">
        <v>98</v>
      </c>
      <c r="F4561" t="s">
        <v>70</v>
      </c>
      <c r="G4561">
        <v>30</v>
      </c>
      <c r="H4561" t="s">
        <v>99</v>
      </c>
      <c r="I4561" t="s">
        <v>99</v>
      </c>
      <c r="J4561" t="s">
        <v>100</v>
      </c>
      <c r="K4561" t="s">
        <v>125</v>
      </c>
      <c r="L4561" t="s">
        <v>112</v>
      </c>
      <c r="M4561" t="s">
        <v>83</v>
      </c>
      <c r="N4561" t="s">
        <v>113</v>
      </c>
      <c r="O4561">
        <v>5</v>
      </c>
      <c r="P4561" s="4">
        <v>13789</v>
      </c>
      <c r="Q4561" s="4">
        <v>8136</v>
      </c>
      <c r="R4561" s="3">
        <v>0</v>
      </c>
      <c r="S4561" s="4">
        <v>68945</v>
      </c>
      <c r="T4561" s="4">
        <v>40680</v>
      </c>
      <c r="U4561" s="4">
        <v>28265</v>
      </c>
      <c r="V4561" s="3">
        <v>0.40996446442816736</v>
      </c>
      <c r="W4561" t="s">
        <v>54</v>
      </c>
      <c r="X4561" t="s">
        <v>76</v>
      </c>
      <c r="Y4561" t="s">
        <v>43</v>
      </c>
      <c r="Z4561">
        <v>0</v>
      </c>
      <c r="AA4561" t="s">
        <v>102</v>
      </c>
      <c r="AB4561" t="s">
        <v>132</v>
      </c>
      <c r="AC4561" t="s">
        <v>46</v>
      </c>
      <c r="AD4561">
        <v>2023</v>
      </c>
      <c r="AE4561">
        <v>12</v>
      </c>
      <c r="AF4561" t="s">
        <v>5521</v>
      </c>
      <c r="AG4561" t="s">
        <v>5518</v>
      </c>
      <c r="AH4561" t="s">
        <v>5515</v>
      </c>
      <c r="AI4561" t="s">
        <v>5516</v>
      </c>
    </row>
    <row r="4562" spans="1:35">
      <c r="A4562" t="s">
        <v>5064</v>
      </c>
      <c r="B4562" s="2">
        <v>45311</v>
      </c>
      <c r="C4562" t="s">
        <v>253</v>
      </c>
      <c r="D4562" t="s">
        <v>49</v>
      </c>
      <c r="E4562" t="s">
        <v>129</v>
      </c>
      <c r="F4562" t="s">
        <v>33</v>
      </c>
      <c r="G4562">
        <v>35</v>
      </c>
      <c r="H4562" t="s">
        <v>153</v>
      </c>
      <c r="I4562" t="s">
        <v>154</v>
      </c>
      <c r="J4562" t="s">
        <v>36</v>
      </c>
      <c r="K4562" t="s">
        <v>326</v>
      </c>
      <c r="L4562" t="s">
        <v>62</v>
      </c>
      <c r="M4562" t="s">
        <v>63</v>
      </c>
      <c r="N4562" t="s">
        <v>53</v>
      </c>
      <c r="O4562">
        <v>4</v>
      </c>
      <c r="P4562" s="4">
        <v>18535</v>
      </c>
      <c r="Q4562" s="4">
        <v>14643</v>
      </c>
      <c r="R4562" s="3">
        <v>0.05</v>
      </c>
      <c r="S4562" s="4">
        <v>70433</v>
      </c>
      <c r="T4562" s="4">
        <v>58572</v>
      </c>
      <c r="U4562" s="4">
        <v>11861</v>
      </c>
      <c r="V4562" s="3">
        <v>0.16840117558530801</v>
      </c>
      <c r="W4562" t="s">
        <v>75</v>
      </c>
      <c r="X4562" t="s">
        <v>42</v>
      </c>
      <c r="Y4562" t="s">
        <v>56</v>
      </c>
      <c r="Z4562">
        <v>4</v>
      </c>
      <c r="AA4562" t="s">
        <v>226</v>
      </c>
      <c r="AB4562" t="s">
        <v>132</v>
      </c>
      <c r="AC4562">
        <v>3.5</v>
      </c>
      <c r="AD4562">
        <v>2024</v>
      </c>
      <c r="AE4562">
        <v>1</v>
      </c>
      <c r="AF4562" t="s">
        <v>5532</v>
      </c>
      <c r="AG4562" t="s">
        <v>5528</v>
      </c>
      <c r="AH4562" t="s">
        <v>5515</v>
      </c>
      <c r="AI4562" t="s">
        <v>5526</v>
      </c>
    </row>
    <row r="4563" spans="1:35">
      <c r="A4563" t="s">
        <v>5065</v>
      </c>
      <c r="B4563" s="2">
        <v>45188</v>
      </c>
      <c r="C4563" t="s">
        <v>128</v>
      </c>
      <c r="D4563" t="s">
        <v>31</v>
      </c>
      <c r="E4563" t="s">
        <v>32</v>
      </c>
      <c r="F4563" t="s">
        <v>33</v>
      </c>
      <c r="G4563">
        <v>45</v>
      </c>
      <c r="H4563" t="s">
        <v>34</v>
      </c>
      <c r="I4563" t="s">
        <v>35</v>
      </c>
      <c r="J4563" t="s">
        <v>36</v>
      </c>
      <c r="K4563" t="s">
        <v>257</v>
      </c>
      <c r="L4563" t="s">
        <v>62</v>
      </c>
      <c r="M4563" t="s">
        <v>83</v>
      </c>
      <c r="N4563" t="s">
        <v>126</v>
      </c>
      <c r="O4563">
        <v>7</v>
      </c>
      <c r="P4563" s="4">
        <v>22246</v>
      </c>
      <c r="Q4563" s="4">
        <v>17797</v>
      </c>
      <c r="R4563" s="3">
        <v>0.05</v>
      </c>
      <c r="S4563" s="4">
        <v>147936</v>
      </c>
      <c r="T4563" s="4">
        <v>124579</v>
      </c>
      <c r="U4563" s="4">
        <v>23357</v>
      </c>
      <c r="V4563" s="3">
        <v>0.15788584252649795</v>
      </c>
      <c r="W4563" t="s">
        <v>75</v>
      </c>
      <c r="X4563" t="s">
        <v>55</v>
      </c>
      <c r="Y4563" t="s">
        <v>56</v>
      </c>
      <c r="Z4563">
        <v>5</v>
      </c>
      <c r="AA4563" t="s">
        <v>44</v>
      </c>
      <c r="AB4563" t="s">
        <v>121</v>
      </c>
      <c r="AC4563">
        <v>4.2</v>
      </c>
      <c r="AD4563">
        <v>2023</v>
      </c>
      <c r="AE4563">
        <v>9</v>
      </c>
      <c r="AF4563" t="s">
        <v>5531</v>
      </c>
      <c r="AG4563" t="s">
        <v>5514</v>
      </c>
      <c r="AH4563" t="s">
        <v>5515</v>
      </c>
      <c r="AI4563" t="s">
        <v>5523</v>
      </c>
    </row>
    <row r="4564" spans="1:35">
      <c r="A4564" t="s">
        <v>5066</v>
      </c>
      <c r="B4564" s="2">
        <v>45128</v>
      </c>
      <c r="C4564" t="s">
        <v>1014</v>
      </c>
      <c r="D4564" t="s">
        <v>31</v>
      </c>
      <c r="E4564" t="s">
        <v>60</v>
      </c>
      <c r="F4564" t="s">
        <v>70</v>
      </c>
      <c r="G4564">
        <v>34</v>
      </c>
      <c r="H4564" t="s">
        <v>34</v>
      </c>
      <c r="I4564" t="s">
        <v>35</v>
      </c>
      <c r="J4564" t="s">
        <v>36</v>
      </c>
      <c r="K4564" t="s">
        <v>125</v>
      </c>
      <c r="L4564" t="s">
        <v>91</v>
      </c>
      <c r="M4564" t="s">
        <v>63</v>
      </c>
      <c r="N4564" t="s">
        <v>40</v>
      </c>
      <c r="O4564">
        <v>6</v>
      </c>
      <c r="P4564" s="4">
        <v>24289</v>
      </c>
      <c r="Q4564" s="4">
        <v>18945</v>
      </c>
      <c r="R4564" s="3">
        <v>0.05</v>
      </c>
      <c r="S4564" s="4">
        <v>138447</v>
      </c>
      <c r="T4564" s="4">
        <v>113670</v>
      </c>
      <c r="U4564" s="4">
        <v>24777</v>
      </c>
      <c r="V4564" s="3">
        <v>0.17896379119807579</v>
      </c>
      <c r="W4564" t="s">
        <v>75</v>
      </c>
      <c r="X4564" t="s">
        <v>55</v>
      </c>
      <c r="Y4564" t="s">
        <v>56</v>
      </c>
      <c r="Z4564">
        <v>1</v>
      </c>
      <c r="AA4564" t="s">
        <v>102</v>
      </c>
      <c r="AB4564" t="s">
        <v>45</v>
      </c>
      <c r="AC4564">
        <v>4.7</v>
      </c>
      <c r="AD4564">
        <v>2023</v>
      </c>
      <c r="AE4564">
        <v>7</v>
      </c>
      <c r="AF4564" t="s">
        <v>5533</v>
      </c>
      <c r="AG4564" t="s">
        <v>5514</v>
      </c>
      <c r="AH4564" t="s">
        <v>5515</v>
      </c>
      <c r="AI4564" t="s">
        <v>5516</v>
      </c>
    </row>
    <row r="4565" spans="1:35">
      <c r="A4565" t="s">
        <v>5067</v>
      </c>
      <c r="B4565" s="2">
        <v>45508</v>
      </c>
      <c r="C4565" t="s">
        <v>355</v>
      </c>
      <c r="D4565" t="s">
        <v>31</v>
      </c>
      <c r="E4565" t="s">
        <v>32</v>
      </c>
      <c r="F4565" t="s">
        <v>33</v>
      </c>
      <c r="G4565">
        <v>57</v>
      </c>
      <c r="H4565" t="s">
        <v>99</v>
      </c>
      <c r="I4565" t="s">
        <v>99</v>
      </c>
      <c r="J4565" t="s">
        <v>100</v>
      </c>
      <c r="K4565" t="s">
        <v>130</v>
      </c>
      <c r="L4565" t="s">
        <v>155</v>
      </c>
      <c r="M4565" t="s">
        <v>63</v>
      </c>
      <c r="N4565" t="s">
        <v>53</v>
      </c>
      <c r="O4565">
        <v>2</v>
      </c>
      <c r="P4565" s="4">
        <v>8165</v>
      </c>
      <c r="Q4565" s="4">
        <v>6450</v>
      </c>
      <c r="R4565" s="3">
        <v>0</v>
      </c>
      <c r="S4565" s="4">
        <v>16330</v>
      </c>
      <c r="T4565" s="4">
        <v>12900</v>
      </c>
      <c r="U4565" s="4">
        <v>3430</v>
      </c>
      <c r="V4565" s="3">
        <v>0.21004286589099816</v>
      </c>
      <c r="W4565" t="s">
        <v>75</v>
      </c>
      <c r="X4565" t="s">
        <v>42</v>
      </c>
      <c r="Y4565" t="s">
        <v>43</v>
      </c>
      <c r="Z4565">
        <v>0</v>
      </c>
      <c r="AA4565" t="s">
        <v>94</v>
      </c>
      <c r="AB4565" t="s">
        <v>189</v>
      </c>
      <c r="AC4565" t="s">
        <v>46</v>
      </c>
      <c r="AD4565">
        <v>2024</v>
      </c>
      <c r="AE4565">
        <v>8</v>
      </c>
      <c r="AF4565" t="s">
        <v>5513</v>
      </c>
      <c r="AG4565" t="s">
        <v>5514</v>
      </c>
      <c r="AH4565" t="s">
        <v>5519</v>
      </c>
      <c r="AI4565" t="s">
        <v>5523</v>
      </c>
    </row>
    <row r="4566" spans="1:35">
      <c r="A4566" t="s">
        <v>5068</v>
      </c>
      <c r="B4566" s="2">
        <v>45366</v>
      </c>
      <c r="C4566" t="s">
        <v>1643</v>
      </c>
      <c r="D4566" t="s">
        <v>31</v>
      </c>
      <c r="E4566" t="s">
        <v>170</v>
      </c>
      <c r="F4566" t="s">
        <v>33</v>
      </c>
      <c r="G4566">
        <v>28</v>
      </c>
      <c r="H4566" t="s">
        <v>34</v>
      </c>
      <c r="I4566" t="s">
        <v>35</v>
      </c>
      <c r="J4566" t="s">
        <v>36</v>
      </c>
      <c r="K4566" t="s">
        <v>192</v>
      </c>
      <c r="L4566" t="s">
        <v>101</v>
      </c>
      <c r="M4566" t="s">
        <v>107</v>
      </c>
      <c r="N4566" t="s">
        <v>64</v>
      </c>
      <c r="O4566">
        <v>7</v>
      </c>
      <c r="P4566" s="4">
        <v>9253</v>
      </c>
      <c r="Q4566" s="4">
        <v>7125</v>
      </c>
      <c r="R4566" s="3">
        <v>0.05</v>
      </c>
      <c r="S4566" s="4">
        <v>61532</v>
      </c>
      <c r="T4566" s="4">
        <v>49875</v>
      </c>
      <c r="U4566" s="4">
        <v>11657</v>
      </c>
      <c r="V4566" s="3">
        <v>0.18944614184489372</v>
      </c>
      <c r="W4566" t="s">
        <v>41</v>
      </c>
      <c r="X4566" t="s">
        <v>76</v>
      </c>
      <c r="Y4566" t="s">
        <v>156</v>
      </c>
      <c r="Z4566">
        <v>0</v>
      </c>
      <c r="AA4566" t="s">
        <v>149</v>
      </c>
      <c r="AB4566" t="s">
        <v>132</v>
      </c>
      <c r="AC4566">
        <v>2</v>
      </c>
      <c r="AD4566">
        <v>2024</v>
      </c>
      <c r="AE4566">
        <v>3</v>
      </c>
      <c r="AF4566" t="s">
        <v>5534</v>
      </c>
      <c r="AG4566" t="s">
        <v>5528</v>
      </c>
      <c r="AH4566" t="s">
        <v>5515</v>
      </c>
      <c r="AI4566" t="s">
        <v>5516</v>
      </c>
    </row>
    <row r="4567" spans="1:35">
      <c r="A4567" t="s">
        <v>5069</v>
      </c>
      <c r="B4567" s="2">
        <v>45377</v>
      </c>
      <c r="C4567" t="s">
        <v>209</v>
      </c>
      <c r="D4567" t="s">
        <v>31</v>
      </c>
      <c r="E4567" t="s">
        <v>135</v>
      </c>
      <c r="F4567" t="s">
        <v>33</v>
      </c>
      <c r="G4567">
        <v>57</v>
      </c>
      <c r="H4567" t="s">
        <v>80</v>
      </c>
      <c r="I4567" t="s">
        <v>81</v>
      </c>
      <c r="J4567" t="s">
        <v>82</v>
      </c>
      <c r="K4567" t="s">
        <v>162</v>
      </c>
      <c r="L4567" t="s">
        <v>91</v>
      </c>
      <c r="M4567" t="s">
        <v>83</v>
      </c>
      <c r="N4567" t="s">
        <v>126</v>
      </c>
      <c r="O4567">
        <v>4</v>
      </c>
      <c r="P4567" s="4">
        <v>6178</v>
      </c>
      <c r="Q4567" s="4">
        <v>4016</v>
      </c>
      <c r="R4567" s="3">
        <v>0.1</v>
      </c>
      <c r="S4567" s="4">
        <v>22241</v>
      </c>
      <c r="T4567" s="4">
        <v>16064</v>
      </c>
      <c r="U4567" s="4">
        <v>6177</v>
      </c>
      <c r="V4567" s="3">
        <v>0.27773031788139024</v>
      </c>
      <c r="W4567" t="s">
        <v>75</v>
      </c>
      <c r="X4567" t="s">
        <v>55</v>
      </c>
      <c r="Y4567" t="s">
        <v>56</v>
      </c>
      <c r="Z4567">
        <v>3</v>
      </c>
      <c r="AA4567" t="s">
        <v>159</v>
      </c>
      <c r="AB4567" t="s">
        <v>150</v>
      </c>
      <c r="AC4567">
        <v>3.1</v>
      </c>
      <c r="AD4567">
        <v>2024</v>
      </c>
      <c r="AE4567">
        <v>3</v>
      </c>
      <c r="AF4567" t="s">
        <v>5534</v>
      </c>
      <c r="AG4567" t="s">
        <v>5528</v>
      </c>
      <c r="AH4567" t="s">
        <v>5522</v>
      </c>
      <c r="AI4567" t="s">
        <v>5523</v>
      </c>
    </row>
    <row r="4568" spans="1:35">
      <c r="A4568" t="s">
        <v>5070</v>
      </c>
      <c r="B4568" s="2">
        <v>45102</v>
      </c>
      <c r="C4568" t="s">
        <v>228</v>
      </c>
      <c r="D4568" t="s">
        <v>31</v>
      </c>
      <c r="E4568" t="s">
        <v>170</v>
      </c>
      <c r="F4568" t="s">
        <v>33</v>
      </c>
      <c r="G4568">
        <v>43</v>
      </c>
      <c r="H4568" t="s">
        <v>71</v>
      </c>
      <c r="I4568" t="s">
        <v>72</v>
      </c>
      <c r="J4568" t="s">
        <v>73</v>
      </c>
      <c r="K4568" t="s">
        <v>51</v>
      </c>
      <c r="L4568" t="s">
        <v>112</v>
      </c>
      <c r="M4568" t="s">
        <v>107</v>
      </c>
      <c r="N4568" t="s">
        <v>64</v>
      </c>
      <c r="O4568">
        <v>8</v>
      </c>
      <c r="P4568" s="4">
        <v>6155</v>
      </c>
      <c r="Q4568" s="4">
        <v>4062</v>
      </c>
      <c r="R4568" s="3">
        <v>0.15</v>
      </c>
      <c r="S4568" s="4">
        <v>41854</v>
      </c>
      <c r="T4568" s="4">
        <v>32496</v>
      </c>
      <c r="U4568" s="4">
        <v>9358</v>
      </c>
      <c r="V4568" s="3">
        <v>0.22358675395422181</v>
      </c>
      <c r="W4568" t="s">
        <v>41</v>
      </c>
      <c r="X4568" t="s">
        <v>76</v>
      </c>
      <c r="Y4568" t="s">
        <v>156</v>
      </c>
      <c r="Z4568">
        <v>0</v>
      </c>
      <c r="AA4568" t="s">
        <v>108</v>
      </c>
      <c r="AB4568" t="s">
        <v>132</v>
      </c>
      <c r="AC4568">
        <v>1.4</v>
      </c>
      <c r="AD4568">
        <v>2023</v>
      </c>
      <c r="AE4568">
        <v>6</v>
      </c>
      <c r="AF4568" t="s">
        <v>5530</v>
      </c>
      <c r="AG4568" t="s">
        <v>5525</v>
      </c>
      <c r="AH4568" t="s">
        <v>5522</v>
      </c>
      <c r="AI4568" t="s">
        <v>5526</v>
      </c>
    </row>
    <row r="4569" spans="1:35">
      <c r="A4569" t="s">
        <v>5071</v>
      </c>
      <c r="B4569" s="2">
        <v>44991</v>
      </c>
      <c r="C4569" t="s">
        <v>1275</v>
      </c>
      <c r="D4569" t="s">
        <v>31</v>
      </c>
      <c r="E4569" t="s">
        <v>124</v>
      </c>
      <c r="F4569" t="s">
        <v>70</v>
      </c>
      <c r="G4569">
        <v>59</v>
      </c>
      <c r="H4569" t="s">
        <v>80</v>
      </c>
      <c r="I4569" t="s">
        <v>81</v>
      </c>
      <c r="J4569" t="s">
        <v>82</v>
      </c>
      <c r="K4569" t="s">
        <v>90</v>
      </c>
      <c r="L4569" t="s">
        <v>155</v>
      </c>
      <c r="M4569" t="s">
        <v>107</v>
      </c>
      <c r="N4569" t="s">
        <v>53</v>
      </c>
      <c r="O4569">
        <v>1</v>
      </c>
      <c r="P4569" s="4">
        <v>1554</v>
      </c>
      <c r="Q4569" s="4">
        <v>855</v>
      </c>
      <c r="R4569" s="3">
        <v>0</v>
      </c>
      <c r="S4569" s="4">
        <v>1554</v>
      </c>
      <c r="T4569" s="4">
        <v>855</v>
      </c>
      <c r="U4569" s="4">
        <v>699</v>
      </c>
      <c r="V4569" s="3">
        <v>0.4498069498069498</v>
      </c>
      <c r="W4569" t="s">
        <v>84</v>
      </c>
      <c r="X4569" t="s">
        <v>55</v>
      </c>
      <c r="Y4569" t="s">
        <v>156</v>
      </c>
      <c r="Z4569">
        <v>0</v>
      </c>
      <c r="AA4569" t="s">
        <v>143</v>
      </c>
      <c r="AB4569" t="s">
        <v>194</v>
      </c>
      <c r="AC4569">
        <v>1.2</v>
      </c>
      <c r="AD4569">
        <v>2023</v>
      </c>
      <c r="AE4569">
        <v>3</v>
      </c>
      <c r="AF4569" t="s">
        <v>5534</v>
      </c>
      <c r="AG4569" t="s">
        <v>5528</v>
      </c>
      <c r="AH4569" t="s">
        <v>5519</v>
      </c>
      <c r="AI4569" t="s">
        <v>5523</v>
      </c>
    </row>
    <row r="4570" spans="1:35">
      <c r="A4570" t="s">
        <v>5072</v>
      </c>
      <c r="B4570" s="2">
        <v>45159</v>
      </c>
      <c r="C4570" t="s">
        <v>1710</v>
      </c>
      <c r="D4570" t="s">
        <v>31</v>
      </c>
      <c r="E4570" t="s">
        <v>60</v>
      </c>
      <c r="F4570" t="s">
        <v>70</v>
      </c>
      <c r="G4570">
        <v>36</v>
      </c>
      <c r="H4570" t="s">
        <v>146</v>
      </c>
      <c r="I4570" t="s">
        <v>147</v>
      </c>
      <c r="J4570" t="s">
        <v>36</v>
      </c>
      <c r="K4570" t="s">
        <v>51</v>
      </c>
      <c r="L4570" t="s">
        <v>52</v>
      </c>
      <c r="M4570" t="s">
        <v>39</v>
      </c>
      <c r="N4570" t="s">
        <v>93</v>
      </c>
      <c r="O4570">
        <v>7</v>
      </c>
      <c r="P4570" s="4">
        <v>21348</v>
      </c>
      <c r="Q4570" s="4">
        <v>14090</v>
      </c>
      <c r="R4570" s="3">
        <v>0</v>
      </c>
      <c r="S4570" s="4">
        <v>149436</v>
      </c>
      <c r="T4570" s="4">
        <v>98630</v>
      </c>
      <c r="U4570" s="4">
        <v>50806</v>
      </c>
      <c r="V4570" s="3">
        <v>0.339985010305415</v>
      </c>
      <c r="W4570" t="s">
        <v>41</v>
      </c>
      <c r="X4570" t="s">
        <v>42</v>
      </c>
      <c r="Y4570" t="s">
        <v>156</v>
      </c>
      <c r="Z4570">
        <v>0</v>
      </c>
      <c r="AA4570" t="s">
        <v>159</v>
      </c>
      <c r="AB4570" t="s">
        <v>121</v>
      </c>
      <c r="AC4570">
        <v>1.8</v>
      </c>
      <c r="AD4570">
        <v>2023</v>
      </c>
      <c r="AE4570">
        <v>8</v>
      </c>
      <c r="AF4570" t="s">
        <v>5513</v>
      </c>
      <c r="AG4570" t="s">
        <v>5514</v>
      </c>
      <c r="AH4570" t="s">
        <v>5515</v>
      </c>
      <c r="AI4570" t="s">
        <v>5526</v>
      </c>
    </row>
    <row r="4571" spans="1:35">
      <c r="A4571" t="s">
        <v>5073</v>
      </c>
      <c r="B4571" s="2">
        <v>44930</v>
      </c>
      <c r="C4571" t="s">
        <v>165</v>
      </c>
      <c r="D4571" t="s">
        <v>31</v>
      </c>
      <c r="E4571" t="s">
        <v>60</v>
      </c>
      <c r="F4571" t="s">
        <v>70</v>
      </c>
      <c r="G4571">
        <v>29</v>
      </c>
      <c r="H4571" t="s">
        <v>34</v>
      </c>
      <c r="I4571" t="s">
        <v>35</v>
      </c>
      <c r="J4571" t="s">
        <v>36</v>
      </c>
      <c r="K4571" t="s">
        <v>184</v>
      </c>
      <c r="L4571" t="s">
        <v>155</v>
      </c>
      <c r="M4571" t="s">
        <v>39</v>
      </c>
      <c r="N4571" t="s">
        <v>93</v>
      </c>
      <c r="O4571">
        <v>6</v>
      </c>
      <c r="P4571" s="4">
        <v>15149</v>
      </c>
      <c r="Q4571" s="4">
        <v>10907</v>
      </c>
      <c r="R4571" s="3">
        <v>0</v>
      </c>
      <c r="S4571" s="4">
        <v>90894</v>
      </c>
      <c r="T4571" s="4">
        <v>65442</v>
      </c>
      <c r="U4571" s="4">
        <v>25452</v>
      </c>
      <c r="V4571" s="3">
        <v>0.28001848306818933</v>
      </c>
      <c r="W4571" t="s">
        <v>54</v>
      </c>
      <c r="X4571" t="s">
        <v>76</v>
      </c>
      <c r="Y4571" t="s">
        <v>156</v>
      </c>
      <c r="Z4571">
        <v>0</v>
      </c>
      <c r="AA4571" t="s">
        <v>108</v>
      </c>
      <c r="AB4571" t="s">
        <v>194</v>
      </c>
      <c r="AC4571">
        <v>1.6</v>
      </c>
      <c r="AD4571">
        <v>2023</v>
      </c>
      <c r="AE4571">
        <v>1</v>
      </c>
      <c r="AF4571" t="s">
        <v>5532</v>
      </c>
      <c r="AG4571" t="s">
        <v>5528</v>
      </c>
      <c r="AH4571" t="s">
        <v>5515</v>
      </c>
      <c r="AI4571" t="s">
        <v>5516</v>
      </c>
    </row>
    <row r="4572" spans="1:35">
      <c r="A4572" t="s">
        <v>5074</v>
      </c>
      <c r="B4572" s="2">
        <v>45575</v>
      </c>
      <c r="C4572" t="s">
        <v>251</v>
      </c>
      <c r="D4572" t="s">
        <v>31</v>
      </c>
      <c r="E4572" t="s">
        <v>129</v>
      </c>
      <c r="F4572" t="s">
        <v>33</v>
      </c>
      <c r="G4572">
        <v>39</v>
      </c>
      <c r="H4572" t="s">
        <v>34</v>
      </c>
      <c r="I4572" t="s">
        <v>35</v>
      </c>
      <c r="J4572" t="s">
        <v>36</v>
      </c>
      <c r="K4572" t="s">
        <v>184</v>
      </c>
      <c r="L4572" t="s">
        <v>62</v>
      </c>
      <c r="M4572" t="s">
        <v>83</v>
      </c>
      <c r="N4572" t="s">
        <v>93</v>
      </c>
      <c r="O4572">
        <v>8</v>
      </c>
      <c r="P4572" s="4">
        <v>4364</v>
      </c>
      <c r="Q4572" s="4">
        <v>3055</v>
      </c>
      <c r="R4572" s="3">
        <v>0</v>
      </c>
      <c r="S4572" s="4">
        <v>34912</v>
      </c>
      <c r="T4572" s="4">
        <v>24440</v>
      </c>
      <c r="U4572" s="4">
        <v>10472</v>
      </c>
      <c r="V4572" s="3">
        <v>0.29995417048579287</v>
      </c>
      <c r="W4572" t="s">
        <v>75</v>
      </c>
      <c r="X4572" t="s">
        <v>55</v>
      </c>
      <c r="Y4572" t="s">
        <v>56</v>
      </c>
      <c r="Z4572">
        <v>3</v>
      </c>
      <c r="AA4572" t="s">
        <v>193</v>
      </c>
      <c r="AB4572" t="s">
        <v>132</v>
      </c>
      <c r="AC4572">
        <v>4</v>
      </c>
      <c r="AD4572">
        <v>2024</v>
      </c>
      <c r="AE4572">
        <v>10</v>
      </c>
      <c r="AF4572" t="s">
        <v>5517</v>
      </c>
      <c r="AG4572" t="s">
        <v>5518</v>
      </c>
      <c r="AH4572" t="s">
        <v>5522</v>
      </c>
      <c r="AI4572" t="s">
        <v>5526</v>
      </c>
    </row>
    <row r="4573" spans="1:35">
      <c r="A4573" t="s">
        <v>5075</v>
      </c>
      <c r="B4573" s="2">
        <v>45533</v>
      </c>
      <c r="C4573" t="s">
        <v>1134</v>
      </c>
      <c r="D4573" t="s">
        <v>31</v>
      </c>
      <c r="E4573" t="s">
        <v>98</v>
      </c>
      <c r="F4573" t="s">
        <v>70</v>
      </c>
      <c r="G4573">
        <v>44</v>
      </c>
      <c r="H4573" t="s">
        <v>80</v>
      </c>
      <c r="I4573" t="s">
        <v>81</v>
      </c>
      <c r="J4573" t="s">
        <v>82</v>
      </c>
      <c r="K4573" t="s">
        <v>337</v>
      </c>
      <c r="L4573" t="s">
        <v>137</v>
      </c>
      <c r="M4573" t="s">
        <v>107</v>
      </c>
      <c r="N4573" t="s">
        <v>64</v>
      </c>
      <c r="O4573">
        <v>2</v>
      </c>
      <c r="P4573" s="4">
        <v>24808</v>
      </c>
      <c r="Q4573" s="4">
        <v>15381</v>
      </c>
      <c r="R4573" s="3">
        <v>0</v>
      </c>
      <c r="S4573" s="4">
        <v>49616</v>
      </c>
      <c r="T4573" s="4">
        <v>30762</v>
      </c>
      <c r="U4573" s="4">
        <v>18854</v>
      </c>
      <c r="V4573" s="3">
        <v>0.37999838761689775</v>
      </c>
      <c r="W4573" t="s">
        <v>75</v>
      </c>
      <c r="X4573" t="s">
        <v>42</v>
      </c>
      <c r="Y4573" t="s">
        <v>171</v>
      </c>
      <c r="Z4573">
        <v>3</v>
      </c>
      <c r="AA4573" t="s">
        <v>220</v>
      </c>
      <c r="AB4573" t="s">
        <v>95</v>
      </c>
      <c r="AC4573" t="s">
        <v>46</v>
      </c>
      <c r="AD4573">
        <v>2024</v>
      </c>
      <c r="AE4573">
        <v>8</v>
      </c>
      <c r="AF4573" t="s">
        <v>5513</v>
      </c>
      <c r="AG4573" t="s">
        <v>5514</v>
      </c>
      <c r="AH4573" t="s">
        <v>5522</v>
      </c>
      <c r="AI4573" t="s">
        <v>5526</v>
      </c>
    </row>
    <row r="4574" spans="1:35">
      <c r="A4574" t="s">
        <v>5076</v>
      </c>
      <c r="B4574" s="2">
        <v>45389</v>
      </c>
      <c r="C4574" t="s">
        <v>740</v>
      </c>
      <c r="D4574" t="s">
        <v>31</v>
      </c>
      <c r="E4574" t="s">
        <v>50</v>
      </c>
      <c r="F4574" t="s">
        <v>33</v>
      </c>
      <c r="G4574">
        <v>35</v>
      </c>
      <c r="H4574" t="s">
        <v>99</v>
      </c>
      <c r="I4574" t="s">
        <v>99</v>
      </c>
      <c r="J4574" t="s">
        <v>100</v>
      </c>
      <c r="K4574" t="s">
        <v>74</v>
      </c>
      <c r="L4574" t="s">
        <v>112</v>
      </c>
      <c r="M4574" t="s">
        <v>63</v>
      </c>
      <c r="N4574" t="s">
        <v>93</v>
      </c>
      <c r="O4574">
        <v>5</v>
      </c>
      <c r="P4574" s="4">
        <v>11892</v>
      </c>
      <c r="Q4574" s="4">
        <v>7730</v>
      </c>
      <c r="R4574" s="3">
        <v>0.05</v>
      </c>
      <c r="S4574" s="4">
        <v>56487</v>
      </c>
      <c r="T4574" s="4">
        <v>38650</v>
      </c>
      <c r="U4574" s="4">
        <v>17837</v>
      </c>
      <c r="V4574" s="3">
        <v>0.3157717704958663</v>
      </c>
      <c r="W4574" t="s">
        <v>41</v>
      </c>
      <c r="X4574" t="s">
        <v>55</v>
      </c>
      <c r="Y4574" t="s">
        <v>56</v>
      </c>
      <c r="Z4574">
        <v>2</v>
      </c>
      <c r="AA4574" t="s">
        <v>108</v>
      </c>
      <c r="AB4574" t="s">
        <v>150</v>
      </c>
      <c r="AC4574">
        <v>4.2</v>
      </c>
      <c r="AD4574">
        <v>2024</v>
      </c>
      <c r="AE4574">
        <v>4</v>
      </c>
      <c r="AF4574" t="s">
        <v>5524</v>
      </c>
      <c r="AG4574" t="s">
        <v>5525</v>
      </c>
      <c r="AH4574" t="s">
        <v>5515</v>
      </c>
      <c r="AI4574" t="s">
        <v>5526</v>
      </c>
    </row>
    <row r="4575" spans="1:35">
      <c r="A4575" t="s">
        <v>5077</v>
      </c>
      <c r="B4575" s="2">
        <v>44979</v>
      </c>
      <c r="C4575" t="s">
        <v>412</v>
      </c>
      <c r="D4575" t="s">
        <v>31</v>
      </c>
      <c r="E4575" t="s">
        <v>32</v>
      </c>
      <c r="F4575" t="s">
        <v>33</v>
      </c>
      <c r="G4575">
        <v>45</v>
      </c>
      <c r="H4575" t="s">
        <v>80</v>
      </c>
      <c r="I4575" t="s">
        <v>81</v>
      </c>
      <c r="J4575" t="s">
        <v>82</v>
      </c>
      <c r="K4575" t="s">
        <v>368</v>
      </c>
      <c r="L4575" t="s">
        <v>142</v>
      </c>
      <c r="M4575" t="s">
        <v>83</v>
      </c>
      <c r="N4575" t="s">
        <v>53</v>
      </c>
      <c r="O4575">
        <v>1</v>
      </c>
      <c r="P4575" s="4">
        <v>12642</v>
      </c>
      <c r="Q4575" s="4">
        <v>8091</v>
      </c>
      <c r="R4575" s="3">
        <v>0</v>
      </c>
      <c r="S4575" s="4">
        <v>12642</v>
      </c>
      <c r="T4575" s="4">
        <v>8091</v>
      </c>
      <c r="U4575" s="4">
        <v>4551</v>
      </c>
      <c r="V4575" s="3">
        <v>0.35999050783103942</v>
      </c>
      <c r="W4575" t="s">
        <v>84</v>
      </c>
      <c r="X4575" t="s">
        <v>76</v>
      </c>
      <c r="Y4575" t="s">
        <v>156</v>
      </c>
      <c r="Z4575">
        <v>0</v>
      </c>
      <c r="AA4575" t="s">
        <v>94</v>
      </c>
      <c r="AB4575" t="s">
        <v>45</v>
      </c>
      <c r="AC4575">
        <v>1</v>
      </c>
      <c r="AD4575">
        <v>2023</v>
      </c>
      <c r="AE4575">
        <v>2</v>
      </c>
      <c r="AF4575" t="s">
        <v>5527</v>
      </c>
      <c r="AG4575" t="s">
        <v>5528</v>
      </c>
      <c r="AH4575" t="s">
        <v>5519</v>
      </c>
      <c r="AI4575" t="s">
        <v>5523</v>
      </c>
    </row>
    <row r="4576" spans="1:35">
      <c r="A4576" t="s">
        <v>5078</v>
      </c>
      <c r="B4576" s="2">
        <v>45261</v>
      </c>
      <c r="C4576" t="s">
        <v>710</v>
      </c>
      <c r="D4576" t="s">
        <v>49</v>
      </c>
      <c r="E4576" t="s">
        <v>98</v>
      </c>
      <c r="F4576" t="s">
        <v>70</v>
      </c>
      <c r="G4576">
        <v>51</v>
      </c>
      <c r="H4576" t="s">
        <v>153</v>
      </c>
      <c r="I4576" t="s">
        <v>154</v>
      </c>
      <c r="J4576" t="s">
        <v>36</v>
      </c>
      <c r="K4576" t="s">
        <v>302</v>
      </c>
      <c r="L4576" t="s">
        <v>91</v>
      </c>
      <c r="M4576" t="s">
        <v>83</v>
      </c>
      <c r="N4576" t="s">
        <v>53</v>
      </c>
      <c r="O4576">
        <v>8</v>
      </c>
      <c r="P4576" s="4">
        <v>13920</v>
      </c>
      <c r="Q4576" s="4">
        <v>8630</v>
      </c>
      <c r="R4576" s="3">
        <v>0.2</v>
      </c>
      <c r="S4576" s="4">
        <v>89088</v>
      </c>
      <c r="T4576" s="4">
        <v>69040</v>
      </c>
      <c r="U4576" s="4">
        <v>20048</v>
      </c>
      <c r="V4576" s="3">
        <v>0.22503591954022989</v>
      </c>
      <c r="W4576" t="s">
        <v>75</v>
      </c>
      <c r="X4576" t="s">
        <v>42</v>
      </c>
      <c r="Y4576" t="s">
        <v>56</v>
      </c>
      <c r="Z4576">
        <v>7</v>
      </c>
      <c r="AA4576" t="s">
        <v>102</v>
      </c>
      <c r="AB4576" t="s">
        <v>150</v>
      </c>
      <c r="AC4576">
        <v>3.4</v>
      </c>
      <c r="AD4576">
        <v>2023</v>
      </c>
      <c r="AE4576">
        <v>12</v>
      </c>
      <c r="AF4576" t="s">
        <v>5521</v>
      </c>
      <c r="AG4576" t="s">
        <v>5518</v>
      </c>
      <c r="AH4576" t="s">
        <v>5515</v>
      </c>
      <c r="AI4576" t="s">
        <v>5523</v>
      </c>
    </row>
    <row r="4577" spans="1:35">
      <c r="A4577" t="s">
        <v>5079</v>
      </c>
      <c r="B4577" s="2">
        <v>44975</v>
      </c>
      <c r="C4577" t="s">
        <v>431</v>
      </c>
      <c r="D4577" t="s">
        <v>31</v>
      </c>
      <c r="E4577" t="s">
        <v>60</v>
      </c>
      <c r="F4577" t="s">
        <v>70</v>
      </c>
      <c r="G4577">
        <v>21</v>
      </c>
      <c r="H4577" t="s">
        <v>71</v>
      </c>
      <c r="I4577" t="s">
        <v>72</v>
      </c>
      <c r="J4577" t="s">
        <v>73</v>
      </c>
      <c r="K4577" t="s">
        <v>214</v>
      </c>
      <c r="L4577" t="s">
        <v>52</v>
      </c>
      <c r="M4577" t="s">
        <v>92</v>
      </c>
      <c r="N4577" t="s">
        <v>93</v>
      </c>
      <c r="O4577">
        <v>2</v>
      </c>
      <c r="P4577" s="4">
        <v>7727</v>
      </c>
      <c r="Q4577" s="4">
        <v>5641</v>
      </c>
      <c r="R4577" s="3">
        <v>0.15</v>
      </c>
      <c r="S4577" s="4">
        <v>13136</v>
      </c>
      <c r="T4577" s="4">
        <v>11282</v>
      </c>
      <c r="U4577" s="4">
        <v>1854</v>
      </c>
      <c r="V4577" s="3">
        <v>0.14113885505481122</v>
      </c>
      <c r="W4577" t="s">
        <v>84</v>
      </c>
      <c r="X4577" t="s">
        <v>76</v>
      </c>
      <c r="Y4577" t="s">
        <v>56</v>
      </c>
      <c r="Z4577">
        <v>7</v>
      </c>
      <c r="AA4577" t="s">
        <v>172</v>
      </c>
      <c r="AB4577" t="s">
        <v>194</v>
      </c>
      <c r="AC4577">
        <v>4.4000000000000004</v>
      </c>
      <c r="AD4577">
        <v>2023</v>
      </c>
      <c r="AE4577">
        <v>2</v>
      </c>
      <c r="AF4577" t="s">
        <v>5527</v>
      </c>
      <c r="AG4577" t="s">
        <v>5528</v>
      </c>
      <c r="AH4577" t="s">
        <v>5519</v>
      </c>
      <c r="AI4577" t="s">
        <v>5520</v>
      </c>
    </row>
    <row r="4578" spans="1:35">
      <c r="A4578" t="s">
        <v>5080</v>
      </c>
      <c r="B4578" s="2">
        <v>45285</v>
      </c>
      <c r="C4578" t="s">
        <v>908</v>
      </c>
      <c r="D4578" t="s">
        <v>31</v>
      </c>
      <c r="E4578" t="s">
        <v>69</v>
      </c>
      <c r="F4578" t="s">
        <v>70</v>
      </c>
      <c r="G4578">
        <v>25</v>
      </c>
      <c r="H4578" t="s">
        <v>105</v>
      </c>
      <c r="I4578" t="s">
        <v>89</v>
      </c>
      <c r="J4578" t="s">
        <v>82</v>
      </c>
      <c r="K4578" t="s">
        <v>337</v>
      </c>
      <c r="L4578" t="s">
        <v>155</v>
      </c>
      <c r="M4578" t="s">
        <v>92</v>
      </c>
      <c r="N4578" t="s">
        <v>113</v>
      </c>
      <c r="O4578">
        <v>8</v>
      </c>
      <c r="P4578" s="4">
        <v>17351</v>
      </c>
      <c r="Q4578" s="4">
        <v>13881</v>
      </c>
      <c r="R4578" s="3">
        <v>0.2</v>
      </c>
      <c r="S4578" s="4">
        <v>111046</v>
      </c>
      <c r="T4578" s="4">
        <v>111048</v>
      </c>
      <c r="U4578" s="4">
        <v>-2</v>
      </c>
      <c r="V4578" s="3">
        <v>-1.8010554184752266E-5</v>
      </c>
      <c r="W4578" t="s">
        <v>41</v>
      </c>
      <c r="X4578" t="s">
        <v>42</v>
      </c>
      <c r="Y4578" t="s">
        <v>56</v>
      </c>
      <c r="Z4578">
        <v>6</v>
      </c>
      <c r="AA4578" t="s">
        <v>149</v>
      </c>
      <c r="AB4578" t="s">
        <v>121</v>
      </c>
      <c r="AC4578">
        <v>4.0999999999999996</v>
      </c>
      <c r="AD4578">
        <v>2023</v>
      </c>
      <c r="AE4578">
        <v>12</v>
      </c>
      <c r="AF4578" t="s">
        <v>5521</v>
      </c>
      <c r="AG4578" t="s">
        <v>5518</v>
      </c>
      <c r="AH4578" t="s">
        <v>5515</v>
      </c>
      <c r="AI4578" t="s">
        <v>5516</v>
      </c>
    </row>
    <row r="4579" spans="1:35">
      <c r="A4579" t="s">
        <v>5081</v>
      </c>
      <c r="B4579" s="2">
        <v>45499</v>
      </c>
      <c r="C4579" t="s">
        <v>1436</v>
      </c>
      <c r="D4579" t="s">
        <v>31</v>
      </c>
      <c r="E4579" t="s">
        <v>170</v>
      </c>
      <c r="F4579" t="s">
        <v>33</v>
      </c>
      <c r="G4579">
        <v>49</v>
      </c>
      <c r="H4579" t="s">
        <v>34</v>
      </c>
      <c r="I4579" t="s">
        <v>35</v>
      </c>
      <c r="J4579" t="s">
        <v>36</v>
      </c>
      <c r="K4579" t="s">
        <v>148</v>
      </c>
      <c r="L4579" t="s">
        <v>91</v>
      </c>
      <c r="M4579" t="s">
        <v>39</v>
      </c>
      <c r="N4579" t="s">
        <v>64</v>
      </c>
      <c r="O4579">
        <v>1</v>
      </c>
      <c r="P4579" s="4">
        <v>1945</v>
      </c>
      <c r="Q4579" s="4">
        <v>1070</v>
      </c>
      <c r="R4579" s="3">
        <v>0</v>
      </c>
      <c r="S4579" s="4">
        <v>1945</v>
      </c>
      <c r="T4579" s="4">
        <v>1070</v>
      </c>
      <c r="U4579" s="4">
        <v>875</v>
      </c>
      <c r="V4579" s="3">
        <v>0.44987146529562982</v>
      </c>
      <c r="W4579" t="s">
        <v>75</v>
      </c>
      <c r="X4579" t="s">
        <v>42</v>
      </c>
      <c r="Y4579" t="s">
        <v>56</v>
      </c>
      <c r="Z4579">
        <v>3</v>
      </c>
      <c r="AA4579" t="s">
        <v>172</v>
      </c>
      <c r="AB4579" t="s">
        <v>121</v>
      </c>
      <c r="AC4579">
        <v>3.1</v>
      </c>
      <c r="AD4579">
        <v>2024</v>
      </c>
      <c r="AE4579">
        <v>7</v>
      </c>
      <c r="AF4579" t="s">
        <v>5533</v>
      </c>
      <c r="AG4579" t="s">
        <v>5514</v>
      </c>
      <c r="AH4579" t="s">
        <v>5519</v>
      </c>
      <c r="AI4579" t="s">
        <v>5523</v>
      </c>
    </row>
    <row r="4580" spans="1:35">
      <c r="A4580" t="s">
        <v>5082</v>
      </c>
      <c r="B4580" s="2">
        <v>45238</v>
      </c>
      <c r="C4580" t="s">
        <v>1643</v>
      </c>
      <c r="D4580" t="s">
        <v>49</v>
      </c>
      <c r="E4580" t="s">
        <v>129</v>
      </c>
      <c r="F4580" t="s">
        <v>33</v>
      </c>
      <c r="G4580">
        <v>35</v>
      </c>
      <c r="H4580" t="s">
        <v>99</v>
      </c>
      <c r="I4580" t="s">
        <v>99</v>
      </c>
      <c r="J4580" t="s">
        <v>100</v>
      </c>
      <c r="K4580" t="s">
        <v>179</v>
      </c>
      <c r="L4580" t="s">
        <v>131</v>
      </c>
      <c r="M4580" t="s">
        <v>83</v>
      </c>
      <c r="N4580" t="s">
        <v>64</v>
      </c>
      <c r="O4580">
        <v>4</v>
      </c>
      <c r="P4580" s="4">
        <v>1814</v>
      </c>
      <c r="Q4580" s="4">
        <v>1107</v>
      </c>
      <c r="R4580" s="3">
        <v>0</v>
      </c>
      <c r="S4580" s="4">
        <v>7256</v>
      </c>
      <c r="T4580" s="4">
        <v>4428</v>
      </c>
      <c r="U4580" s="4">
        <v>2828</v>
      </c>
      <c r="V4580" s="3">
        <v>0.38974641675854466</v>
      </c>
      <c r="W4580" t="s">
        <v>84</v>
      </c>
      <c r="X4580" t="s">
        <v>42</v>
      </c>
      <c r="Y4580" t="s">
        <v>56</v>
      </c>
      <c r="Z4580">
        <v>4</v>
      </c>
      <c r="AA4580" t="s">
        <v>220</v>
      </c>
      <c r="AB4580" t="s">
        <v>121</v>
      </c>
      <c r="AC4580">
        <v>4.7</v>
      </c>
      <c r="AD4580">
        <v>2023</v>
      </c>
      <c r="AE4580">
        <v>11</v>
      </c>
      <c r="AF4580" t="s">
        <v>5535</v>
      </c>
      <c r="AG4580" t="s">
        <v>5518</v>
      </c>
      <c r="AH4580" t="s">
        <v>5519</v>
      </c>
      <c r="AI4580" t="s">
        <v>5526</v>
      </c>
    </row>
    <row r="4581" spans="1:35">
      <c r="A4581" t="s">
        <v>5083</v>
      </c>
      <c r="B4581" s="2">
        <v>45477</v>
      </c>
      <c r="C4581" t="s">
        <v>306</v>
      </c>
      <c r="D4581" t="s">
        <v>31</v>
      </c>
      <c r="E4581" t="s">
        <v>135</v>
      </c>
      <c r="F4581" t="s">
        <v>33</v>
      </c>
      <c r="G4581">
        <v>58</v>
      </c>
      <c r="H4581" t="s">
        <v>71</v>
      </c>
      <c r="I4581" t="s">
        <v>72</v>
      </c>
      <c r="J4581" t="s">
        <v>73</v>
      </c>
      <c r="K4581" t="s">
        <v>120</v>
      </c>
      <c r="L4581" t="s">
        <v>101</v>
      </c>
      <c r="M4581" t="s">
        <v>39</v>
      </c>
      <c r="N4581" t="s">
        <v>53</v>
      </c>
      <c r="O4581">
        <v>1</v>
      </c>
      <c r="P4581" s="4">
        <v>4189</v>
      </c>
      <c r="Q4581" s="4">
        <v>3351</v>
      </c>
      <c r="R4581" s="3">
        <v>0.15</v>
      </c>
      <c r="S4581" s="4">
        <v>3561</v>
      </c>
      <c r="T4581" s="4">
        <v>3351</v>
      </c>
      <c r="U4581" s="4">
        <v>210</v>
      </c>
      <c r="V4581" s="3">
        <v>5.8972198820556022E-2</v>
      </c>
      <c r="W4581" t="s">
        <v>84</v>
      </c>
      <c r="X4581" t="s">
        <v>55</v>
      </c>
      <c r="Y4581" t="s">
        <v>56</v>
      </c>
      <c r="Z4581">
        <v>3</v>
      </c>
      <c r="AA4581" t="s">
        <v>181</v>
      </c>
      <c r="AB4581" t="s">
        <v>45</v>
      </c>
      <c r="AC4581">
        <v>4</v>
      </c>
      <c r="AD4581">
        <v>2024</v>
      </c>
      <c r="AE4581">
        <v>7</v>
      </c>
      <c r="AF4581" t="s">
        <v>5533</v>
      </c>
      <c r="AG4581" t="s">
        <v>5514</v>
      </c>
      <c r="AH4581" t="s">
        <v>5519</v>
      </c>
      <c r="AI4581" t="s">
        <v>5523</v>
      </c>
    </row>
    <row r="4582" spans="1:35">
      <c r="A4582" t="s">
        <v>5084</v>
      </c>
      <c r="B4582" s="2">
        <v>45082</v>
      </c>
      <c r="C4582" t="s">
        <v>87</v>
      </c>
      <c r="D4582" t="s">
        <v>49</v>
      </c>
      <c r="E4582" t="s">
        <v>124</v>
      </c>
      <c r="F4582" t="s">
        <v>70</v>
      </c>
      <c r="G4582">
        <v>53</v>
      </c>
      <c r="H4582" t="s">
        <v>99</v>
      </c>
      <c r="I4582" t="s">
        <v>99</v>
      </c>
      <c r="J4582" t="s">
        <v>100</v>
      </c>
      <c r="K4582" t="s">
        <v>116</v>
      </c>
      <c r="L4582" t="s">
        <v>101</v>
      </c>
      <c r="M4582" t="s">
        <v>63</v>
      </c>
      <c r="N4582" t="s">
        <v>40</v>
      </c>
      <c r="O4582">
        <v>8</v>
      </c>
      <c r="P4582" s="4">
        <v>9750</v>
      </c>
      <c r="Q4582" s="4">
        <v>7605</v>
      </c>
      <c r="R4582" s="3">
        <v>0.2</v>
      </c>
      <c r="S4582" s="4">
        <v>62400</v>
      </c>
      <c r="T4582" s="4">
        <v>60840</v>
      </c>
      <c r="U4582" s="4">
        <v>1560</v>
      </c>
      <c r="V4582" s="3">
        <v>2.5000000000000001E-2</v>
      </c>
      <c r="W4582" t="s">
        <v>41</v>
      </c>
      <c r="X4582" t="s">
        <v>42</v>
      </c>
      <c r="Y4582" t="s">
        <v>171</v>
      </c>
      <c r="Z4582">
        <v>9</v>
      </c>
      <c r="AA4582" t="s">
        <v>143</v>
      </c>
      <c r="AB4582" t="s">
        <v>45</v>
      </c>
      <c r="AC4582" t="s">
        <v>46</v>
      </c>
      <c r="AD4582">
        <v>2023</v>
      </c>
      <c r="AE4582">
        <v>6</v>
      </c>
      <c r="AF4582" t="s">
        <v>5530</v>
      </c>
      <c r="AG4582" t="s">
        <v>5525</v>
      </c>
      <c r="AH4582" t="s">
        <v>5515</v>
      </c>
      <c r="AI4582" t="s">
        <v>5523</v>
      </c>
    </row>
    <row r="4583" spans="1:35">
      <c r="A4583" t="s">
        <v>5085</v>
      </c>
      <c r="B4583" s="2">
        <v>45279</v>
      </c>
      <c r="C4583" t="s">
        <v>141</v>
      </c>
      <c r="D4583" t="s">
        <v>31</v>
      </c>
      <c r="E4583" t="s">
        <v>119</v>
      </c>
      <c r="F4583" t="s">
        <v>70</v>
      </c>
      <c r="G4583">
        <v>22</v>
      </c>
      <c r="H4583" t="s">
        <v>80</v>
      </c>
      <c r="I4583" t="s">
        <v>81</v>
      </c>
      <c r="J4583" t="s">
        <v>82</v>
      </c>
      <c r="K4583" t="s">
        <v>302</v>
      </c>
      <c r="L4583" t="s">
        <v>52</v>
      </c>
      <c r="M4583" t="s">
        <v>83</v>
      </c>
      <c r="N4583" t="s">
        <v>53</v>
      </c>
      <c r="O4583">
        <v>6</v>
      </c>
      <c r="P4583" s="4">
        <v>14058</v>
      </c>
      <c r="Q4583" s="4">
        <v>11246</v>
      </c>
      <c r="R4583" s="3">
        <v>0</v>
      </c>
      <c r="S4583" s="4">
        <v>84348</v>
      </c>
      <c r="T4583" s="4">
        <v>67476</v>
      </c>
      <c r="U4583" s="4">
        <v>16872</v>
      </c>
      <c r="V4583" s="3">
        <v>0.20002845354958032</v>
      </c>
      <c r="W4583" t="s">
        <v>54</v>
      </c>
      <c r="X4583" t="s">
        <v>42</v>
      </c>
      <c r="Y4583" t="s">
        <v>56</v>
      </c>
      <c r="Z4583">
        <v>1</v>
      </c>
      <c r="AA4583" t="s">
        <v>163</v>
      </c>
      <c r="AB4583" t="s">
        <v>66</v>
      </c>
      <c r="AC4583">
        <v>4.5</v>
      </c>
      <c r="AD4583">
        <v>2023</v>
      </c>
      <c r="AE4583">
        <v>12</v>
      </c>
      <c r="AF4583" t="s">
        <v>5521</v>
      </c>
      <c r="AG4583" t="s">
        <v>5518</v>
      </c>
      <c r="AH4583" t="s">
        <v>5515</v>
      </c>
      <c r="AI4583" t="s">
        <v>5520</v>
      </c>
    </row>
    <row r="4584" spans="1:35">
      <c r="A4584" t="s">
        <v>5086</v>
      </c>
      <c r="B4584" s="2">
        <v>45454</v>
      </c>
      <c r="C4584" t="s">
        <v>152</v>
      </c>
      <c r="D4584" t="s">
        <v>31</v>
      </c>
      <c r="E4584" t="s">
        <v>135</v>
      </c>
      <c r="F4584" t="s">
        <v>33</v>
      </c>
      <c r="G4584">
        <v>54</v>
      </c>
      <c r="H4584" t="s">
        <v>34</v>
      </c>
      <c r="I4584" t="s">
        <v>35</v>
      </c>
      <c r="J4584" t="s">
        <v>36</v>
      </c>
      <c r="K4584" t="s">
        <v>61</v>
      </c>
      <c r="L4584" t="s">
        <v>131</v>
      </c>
      <c r="M4584" t="s">
        <v>83</v>
      </c>
      <c r="N4584" t="s">
        <v>53</v>
      </c>
      <c r="O4584">
        <v>4</v>
      </c>
      <c r="P4584" s="4">
        <v>6898</v>
      </c>
      <c r="Q4584" s="4">
        <v>4070</v>
      </c>
      <c r="R4584" s="3">
        <v>0.2</v>
      </c>
      <c r="S4584" s="4">
        <v>22074</v>
      </c>
      <c r="T4584" s="4">
        <v>16280</v>
      </c>
      <c r="U4584" s="4">
        <v>5794</v>
      </c>
      <c r="V4584" s="3">
        <v>0.26248074657968651</v>
      </c>
      <c r="W4584" t="s">
        <v>84</v>
      </c>
      <c r="X4584" t="s">
        <v>76</v>
      </c>
      <c r="Y4584" t="s">
        <v>56</v>
      </c>
      <c r="Z4584">
        <v>3</v>
      </c>
      <c r="AA4584" t="s">
        <v>44</v>
      </c>
      <c r="AB4584" t="s">
        <v>189</v>
      </c>
      <c r="AC4584">
        <v>4.9000000000000004</v>
      </c>
      <c r="AD4584">
        <v>2024</v>
      </c>
      <c r="AE4584">
        <v>6</v>
      </c>
      <c r="AF4584" t="s">
        <v>5530</v>
      </c>
      <c r="AG4584" t="s">
        <v>5525</v>
      </c>
      <c r="AH4584" t="s">
        <v>5522</v>
      </c>
      <c r="AI4584" t="s">
        <v>5523</v>
      </c>
    </row>
    <row r="4585" spans="1:35">
      <c r="A4585" t="s">
        <v>5087</v>
      </c>
      <c r="B4585" s="2">
        <v>45365</v>
      </c>
      <c r="C4585" t="s">
        <v>514</v>
      </c>
      <c r="D4585" t="s">
        <v>31</v>
      </c>
      <c r="E4585" t="s">
        <v>170</v>
      </c>
      <c r="F4585" t="s">
        <v>33</v>
      </c>
      <c r="G4585">
        <v>22</v>
      </c>
      <c r="H4585" t="s">
        <v>88</v>
      </c>
      <c r="I4585" t="s">
        <v>89</v>
      </c>
      <c r="J4585" t="s">
        <v>82</v>
      </c>
      <c r="K4585" t="s">
        <v>116</v>
      </c>
      <c r="L4585" t="s">
        <v>137</v>
      </c>
      <c r="M4585" t="s">
        <v>92</v>
      </c>
      <c r="N4585" t="s">
        <v>64</v>
      </c>
      <c r="O4585">
        <v>4</v>
      </c>
      <c r="P4585" s="4">
        <v>19897</v>
      </c>
      <c r="Q4585" s="4">
        <v>15520</v>
      </c>
      <c r="R4585" s="3">
        <v>0.05</v>
      </c>
      <c r="S4585" s="4">
        <v>75609</v>
      </c>
      <c r="T4585" s="4">
        <v>62080</v>
      </c>
      <c r="U4585" s="4">
        <v>13529</v>
      </c>
      <c r="V4585" s="3">
        <v>0.17893372482111919</v>
      </c>
      <c r="W4585" t="s">
        <v>54</v>
      </c>
      <c r="X4585" t="s">
        <v>55</v>
      </c>
      <c r="Y4585" t="s">
        <v>56</v>
      </c>
      <c r="Z4585">
        <v>4</v>
      </c>
      <c r="AA4585" t="s">
        <v>220</v>
      </c>
      <c r="AB4585" t="s">
        <v>66</v>
      </c>
      <c r="AC4585">
        <v>3</v>
      </c>
      <c r="AD4585">
        <v>2024</v>
      </c>
      <c r="AE4585">
        <v>3</v>
      </c>
      <c r="AF4585" t="s">
        <v>5534</v>
      </c>
      <c r="AG4585" t="s">
        <v>5528</v>
      </c>
      <c r="AH4585" t="s">
        <v>5515</v>
      </c>
      <c r="AI4585" t="s">
        <v>5520</v>
      </c>
    </row>
    <row r="4586" spans="1:35">
      <c r="A4586" t="s">
        <v>5088</v>
      </c>
      <c r="B4586" s="2">
        <v>45407</v>
      </c>
      <c r="C4586" t="s">
        <v>1011</v>
      </c>
      <c r="D4586" t="s">
        <v>31</v>
      </c>
      <c r="E4586" t="s">
        <v>98</v>
      </c>
      <c r="F4586" t="s">
        <v>70</v>
      </c>
      <c r="G4586">
        <v>30</v>
      </c>
      <c r="H4586" t="s">
        <v>146</v>
      </c>
      <c r="I4586" t="s">
        <v>147</v>
      </c>
      <c r="J4586" t="s">
        <v>36</v>
      </c>
      <c r="K4586" t="s">
        <v>239</v>
      </c>
      <c r="L4586" t="s">
        <v>155</v>
      </c>
      <c r="M4586" t="s">
        <v>83</v>
      </c>
      <c r="N4586" t="s">
        <v>64</v>
      </c>
      <c r="O4586">
        <v>1</v>
      </c>
      <c r="P4586" s="4">
        <v>13645</v>
      </c>
      <c r="Q4586" s="4">
        <v>7641</v>
      </c>
      <c r="R4586" s="3">
        <v>0</v>
      </c>
      <c r="S4586" s="4">
        <v>13645</v>
      </c>
      <c r="T4586" s="4">
        <v>7641</v>
      </c>
      <c r="U4586" s="4">
        <v>6004</v>
      </c>
      <c r="V4586" s="3">
        <v>0.44001465738365703</v>
      </c>
      <c r="W4586" t="s">
        <v>84</v>
      </c>
      <c r="X4586" t="s">
        <v>76</v>
      </c>
      <c r="Y4586" t="s">
        <v>56</v>
      </c>
      <c r="Z4586">
        <v>5</v>
      </c>
      <c r="AA4586" t="s">
        <v>143</v>
      </c>
      <c r="AB4586" t="s">
        <v>45</v>
      </c>
      <c r="AC4586">
        <v>4.4000000000000004</v>
      </c>
      <c r="AD4586">
        <v>2024</v>
      </c>
      <c r="AE4586">
        <v>4</v>
      </c>
      <c r="AF4586" t="s">
        <v>5524</v>
      </c>
      <c r="AG4586" t="s">
        <v>5525</v>
      </c>
      <c r="AH4586" t="s">
        <v>5519</v>
      </c>
      <c r="AI4586" t="s">
        <v>5516</v>
      </c>
    </row>
    <row r="4587" spans="1:35">
      <c r="A4587" t="s">
        <v>5089</v>
      </c>
      <c r="B4587" s="2">
        <v>45165</v>
      </c>
      <c r="C4587" t="s">
        <v>600</v>
      </c>
      <c r="D4587" t="s">
        <v>31</v>
      </c>
      <c r="E4587" t="s">
        <v>32</v>
      </c>
      <c r="F4587" t="s">
        <v>33</v>
      </c>
      <c r="G4587">
        <v>59</v>
      </c>
      <c r="H4587" t="s">
        <v>88</v>
      </c>
      <c r="I4587" t="s">
        <v>89</v>
      </c>
      <c r="J4587" t="s">
        <v>82</v>
      </c>
      <c r="K4587" t="s">
        <v>199</v>
      </c>
      <c r="L4587" t="s">
        <v>52</v>
      </c>
      <c r="M4587" t="s">
        <v>92</v>
      </c>
      <c r="N4587" t="s">
        <v>113</v>
      </c>
      <c r="O4587">
        <v>4</v>
      </c>
      <c r="P4587" s="4">
        <v>12097</v>
      </c>
      <c r="Q4587" s="4">
        <v>7137</v>
      </c>
      <c r="R4587" s="3">
        <v>0.15</v>
      </c>
      <c r="S4587" s="4">
        <v>41130</v>
      </c>
      <c r="T4587" s="4">
        <v>28548</v>
      </c>
      <c r="U4587" s="4">
        <v>12582</v>
      </c>
      <c r="V4587" s="3">
        <v>0.30590809628008753</v>
      </c>
      <c r="W4587" t="s">
        <v>54</v>
      </c>
      <c r="X4587" t="s">
        <v>42</v>
      </c>
      <c r="Y4587" t="s">
        <v>171</v>
      </c>
      <c r="Z4587">
        <v>7</v>
      </c>
      <c r="AA4587" t="s">
        <v>149</v>
      </c>
      <c r="AB4587" t="s">
        <v>132</v>
      </c>
      <c r="AC4587" t="s">
        <v>46</v>
      </c>
      <c r="AD4587">
        <v>2023</v>
      </c>
      <c r="AE4587">
        <v>8</v>
      </c>
      <c r="AF4587" t="s">
        <v>5513</v>
      </c>
      <c r="AG4587" t="s">
        <v>5514</v>
      </c>
      <c r="AH4587" t="s">
        <v>5522</v>
      </c>
      <c r="AI4587" t="s">
        <v>5523</v>
      </c>
    </row>
    <row r="4588" spans="1:35">
      <c r="A4588" t="s">
        <v>5090</v>
      </c>
      <c r="B4588" s="2">
        <v>45487</v>
      </c>
      <c r="C4588" t="s">
        <v>632</v>
      </c>
      <c r="D4588" t="s">
        <v>31</v>
      </c>
      <c r="E4588" t="s">
        <v>124</v>
      </c>
      <c r="F4588" t="s">
        <v>70</v>
      </c>
      <c r="G4588">
        <v>20</v>
      </c>
      <c r="H4588" t="s">
        <v>99</v>
      </c>
      <c r="I4588" t="s">
        <v>99</v>
      </c>
      <c r="J4588" t="s">
        <v>100</v>
      </c>
      <c r="K4588" t="s">
        <v>130</v>
      </c>
      <c r="L4588" t="s">
        <v>142</v>
      </c>
      <c r="M4588" t="s">
        <v>63</v>
      </c>
      <c r="N4588" t="s">
        <v>126</v>
      </c>
      <c r="O4588">
        <v>8</v>
      </c>
      <c r="P4588" s="4">
        <v>2469</v>
      </c>
      <c r="Q4588" s="4">
        <v>1802</v>
      </c>
      <c r="R4588" s="3">
        <v>0</v>
      </c>
      <c r="S4588" s="4">
        <v>19752</v>
      </c>
      <c r="T4588" s="4">
        <v>14416</v>
      </c>
      <c r="U4588" s="4">
        <v>5336</v>
      </c>
      <c r="V4588" s="3">
        <v>0.27014985824220333</v>
      </c>
      <c r="W4588" t="s">
        <v>54</v>
      </c>
      <c r="X4588" t="s">
        <v>55</v>
      </c>
      <c r="Y4588" t="s">
        <v>56</v>
      </c>
      <c r="Z4588">
        <v>7</v>
      </c>
      <c r="AA4588" t="s">
        <v>163</v>
      </c>
      <c r="AB4588" t="s">
        <v>121</v>
      </c>
      <c r="AC4588">
        <v>3.8</v>
      </c>
      <c r="AD4588">
        <v>2024</v>
      </c>
      <c r="AE4588">
        <v>7</v>
      </c>
      <c r="AF4588" t="s">
        <v>5533</v>
      </c>
      <c r="AG4588" t="s">
        <v>5514</v>
      </c>
      <c r="AH4588" t="s">
        <v>5519</v>
      </c>
      <c r="AI4588" t="s">
        <v>5520</v>
      </c>
    </row>
    <row r="4589" spans="1:35">
      <c r="A4589" t="s">
        <v>5091</v>
      </c>
      <c r="B4589" s="2">
        <v>45596</v>
      </c>
      <c r="C4589" t="s">
        <v>104</v>
      </c>
      <c r="D4589" t="s">
        <v>31</v>
      </c>
      <c r="E4589" t="s">
        <v>135</v>
      </c>
      <c r="F4589" t="s">
        <v>33</v>
      </c>
      <c r="G4589">
        <v>27</v>
      </c>
      <c r="H4589" t="s">
        <v>153</v>
      </c>
      <c r="I4589" t="s">
        <v>154</v>
      </c>
      <c r="J4589" t="s">
        <v>36</v>
      </c>
      <c r="K4589" t="s">
        <v>323</v>
      </c>
      <c r="L4589" t="s">
        <v>155</v>
      </c>
      <c r="M4589" t="s">
        <v>83</v>
      </c>
      <c r="N4589" t="s">
        <v>53</v>
      </c>
      <c r="O4589">
        <v>1</v>
      </c>
      <c r="P4589" s="4">
        <v>13900</v>
      </c>
      <c r="Q4589" s="4">
        <v>9035</v>
      </c>
      <c r="R4589" s="3">
        <v>0.1</v>
      </c>
      <c r="S4589" s="4">
        <v>12510</v>
      </c>
      <c r="T4589" s="4">
        <v>9035</v>
      </c>
      <c r="U4589" s="4">
        <v>3475</v>
      </c>
      <c r="V4589" s="3">
        <v>0.27777777777777779</v>
      </c>
      <c r="W4589" t="s">
        <v>54</v>
      </c>
      <c r="X4589" t="s">
        <v>42</v>
      </c>
      <c r="Y4589" t="s">
        <v>43</v>
      </c>
      <c r="Z4589">
        <v>0</v>
      </c>
      <c r="AA4589" t="s">
        <v>220</v>
      </c>
      <c r="AB4589" t="s">
        <v>121</v>
      </c>
      <c r="AC4589" t="s">
        <v>46</v>
      </c>
      <c r="AD4589">
        <v>2024</v>
      </c>
      <c r="AE4589">
        <v>10</v>
      </c>
      <c r="AF4589" t="s">
        <v>5517</v>
      </c>
      <c r="AG4589" t="s">
        <v>5518</v>
      </c>
      <c r="AH4589" t="s">
        <v>5519</v>
      </c>
      <c r="AI4589" t="s">
        <v>5516</v>
      </c>
    </row>
    <row r="4590" spans="1:35">
      <c r="A4590" t="s">
        <v>5092</v>
      </c>
      <c r="B4590" s="2">
        <v>44928</v>
      </c>
      <c r="C4590" t="s">
        <v>956</v>
      </c>
      <c r="D4590" t="s">
        <v>31</v>
      </c>
      <c r="E4590" t="s">
        <v>50</v>
      </c>
      <c r="F4590" t="s">
        <v>33</v>
      </c>
      <c r="G4590">
        <v>47</v>
      </c>
      <c r="H4590" t="s">
        <v>80</v>
      </c>
      <c r="I4590" t="s">
        <v>81</v>
      </c>
      <c r="J4590" t="s">
        <v>82</v>
      </c>
      <c r="K4590" t="s">
        <v>326</v>
      </c>
      <c r="L4590" t="s">
        <v>52</v>
      </c>
      <c r="M4590" t="s">
        <v>83</v>
      </c>
      <c r="N4590" t="s">
        <v>40</v>
      </c>
      <c r="O4590">
        <v>8</v>
      </c>
      <c r="P4590" s="4">
        <v>5237</v>
      </c>
      <c r="Q4590" s="4">
        <v>3195</v>
      </c>
      <c r="R4590" s="3">
        <v>0.05</v>
      </c>
      <c r="S4590" s="4">
        <v>39801</v>
      </c>
      <c r="T4590" s="4">
        <v>25560</v>
      </c>
      <c r="U4590" s="4">
        <v>14241</v>
      </c>
      <c r="V4590" s="3">
        <v>0.35780508027436497</v>
      </c>
      <c r="W4590" t="s">
        <v>84</v>
      </c>
      <c r="X4590" t="s">
        <v>76</v>
      </c>
      <c r="Y4590" t="s">
        <v>43</v>
      </c>
      <c r="Z4590">
        <v>0</v>
      </c>
      <c r="AA4590" t="s">
        <v>181</v>
      </c>
      <c r="AB4590" t="s">
        <v>66</v>
      </c>
      <c r="AC4590" t="s">
        <v>46</v>
      </c>
      <c r="AD4590">
        <v>2023</v>
      </c>
      <c r="AE4590">
        <v>1</v>
      </c>
      <c r="AF4590" t="s">
        <v>5532</v>
      </c>
      <c r="AG4590" t="s">
        <v>5528</v>
      </c>
      <c r="AH4590" t="s">
        <v>5522</v>
      </c>
      <c r="AI4590" t="s">
        <v>5523</v>
      </c>
    </row>
    <row r="4591" spans="1:35">
      <c r="A4591" t="s">
        <v>5093</v>
      </c>
      <c r="B4591" s="2">
        <v>45348</v>
      </c>
      <c r="C4591" t="s">
        <v>434</v>
      </c>
      <c r="D4591" t="s">
        <v>31</v>
      </c>
      <c r="E4591" t="s">
        <v>135</v>
      </c>
      <c r="F4591" t="s">
        <v>33</v>
      </c>
      <c r="G4591">
        <v>24</v>
      </c>
      <c r="H4591" t="s">
        <v>153</v>
      </c>
      <c r="I4591" t="s">
        <v>154</v>
      </c>
      <c r="J4591" t="s">
        <v>36</v>
      </c>
      <c r="K4591" t="s">
        <v>116</v>
      </c>
      <c r="L4591" t="s">
        <v>101</v>
      </c>
      <c r="M4591" t="s">
        <v>92</v>
      </c>
      <c r="N4591" t="s">
        <v>126</v>
      </c>
      <c r="O4591">
        <v>1</v>
      </c>
      <c r="P4591" s="4">
        <v>20246</v>
      </c>
      <c r="Q4591" s="4">
        <v>11540</v>
      </c>
      <c r="R4591" s="3">
        <v>0.2</v>
      </c>
      <c r="S4591" s="4">
        <v>16197</v>
      </c>
      <c r="T4591" s="4">
        <v>11540</v>
      </c>
      <c r="U4591" s="4">
        <v>4657</v>
      </c>
      <c r="V4591" s="3">
        <v>0.28752238068778169</v>
      </c>
      <c r="W4591" t="s">
        <v>54</v>
      </c>
      <c r="X4591" t="s">
        <v>42</v>
      </c>
      <c r="Y4591" t="s">
        <v>56</v>
      </c>
      <c r="Z4591">
        <v>5</v>
      </c>
      <c r="AA4591" t="s">
        <v>229</v>
      </c>
      <c r="AB4591" t="s">
        <v>189</v>
      </c>
      <c r="AC4591">
        <v>3.9</v>
      </c>
      <c r="AD4591">
        <v>2024</v>
      </c>
      <c r="AE4591">
        <v>2</v>
      </c>
      <c r="AF4591" t="s">
        <v>5527</v>
      </c>
      <c r="AG4591" t="s">
        <v>5528</v>
      </c>
      <c r="AH4591" t="s">
        <v>5519</v>
      </c>
      <c r="AI4591" t="s">
        <v>5520</v>
      </c>
    </row>
    <row r="4592" spans="1:35">
      <c r="A4592" t="s">
        <v>5094</v>
      </c>
      <c r="B4592" s="2">
        <v>45567</v>
      </c>
      <c r="C4592" t="s">
        <v>1381</v>
      </c>
      <c r="D4592" t="s">
        <v>31</v>
      </c>
      <c r="E4592" t="s">
        <v>124</v>
      </c>
      <c r="F4592" t="s">
        <v>70</v>
      </c>
      <c r="G4592">
        <v>27</v>
      </c>
      <c r="H4592" t="s">
        <v>105</v>
      </c>
      <c r="I4592" t="s">
        <v>89</v>
      </c>
      <c r="J4592" t="s">
        <v>82</v>
      </c>
      <c r="K4592" t="s">
        <v>323</v>
      </c>
      <c r="L4592" t="s">
        <v>91</v>
      </c>
      <c r="M4592" t="s">
        <v>92</v>
      </c>
      <c r="N4592" t="s">
        <v>126</v>
      </c>
      <c r="O4592">
        <v>7</v>
      </c>
      <c r="P4592" s="4">
        <v>9174</v>
      </c>
      <c r="Q4592" s="4">
        <v>6514</v>
      </c>
      <c r="R4592" s="3">
        <v>0.05</v>
      </c>
      <c r="S4592" s="4">
        <v>61007</v>
      </c>
      <c r="T4592" s="4">
        <v>45598</v>
      </c>
      <c r="U4592" s="4">
        <v>15409</v>
      </c>
      <c r="V4592" s="3">
        <v>0.25257757306538592</v>
      </c>
      <c r="W4592" t="s">
        <v>54</v>
      </c>
      <c r="X4592" t="s">
        <v>55</v>
      </c>
      <c r="Y4592" t="s">
        <v>43</v>
      </c>
      <c r="Z4592">
        <v>0</v>
      </c>
      <c r="AA4592" t="s">
        <v>44</v>
      </c>
      <c r="AB4592" t="s">
        <v>45</v>
      </c>
      <c r="AC4592" t="s">
        <v>46</v>
      </c>
      <c r="AD4592">
        <v>2024</v>
      </c>
      <c r="AE4592">
        <v>10</v>
      </c>
      <c r="AF4592" t="s">
        <v>5517</v>
      </c>
      <c r="AG4592" t="s">
        <v>5518</v>
      </c>
      <c r="AH4592" t="s">
        <v>5515</v>
      </c>
      <c r="AI4592" t="s">
        <v>5516</v>
      </c>
    </row>
    <row r="4593" spans="1:35">
      <c r="A4593" t="s">
        <v>5095</v>
      </c>
      <c r="B4593" s="2">
        <v>45202</v>
      </c>
      <c r="C4593" t="s">
        <v>458</v>
      </c>
      <c r="D4593" t="s">
        <v>31</v>
      </c>
      <c r="E4593" t="s">
        <v>129</v>
      </c>
      <c r="F4593" t="s">
        <v>33</v>
      </c>
      <c r="G4593">
        <v>24</v>
      </c>
      <c r="H4593" t="s">
        <v>71</v>
      </c>
      <c r="I4593" t="s">
        <v>72</v>
      </c>
      <c r="J4593" t="s">
        <v>73</v>
      </c>
      <c r="K4593" t="s">
        <v>148</v>
      </c>
      <c r="L4593" t="s">
        <v>101</v>
      </c>
      <c r="M4593" t="s">
        <v>92</v>
      </c>
      <c r="N4593" t="s">
        <v>53</v>
      </c>
      <c r="O4593">
        <v>7</v>
      </c>
      <c r="P4593" s="4">
        <v>8302</v>
      </c>
      <c r="Q4593" s="4">
        <v>6642</v>
      </c>
      <c r="R4593" s="3">
        <v>0.05</v>
      </c>
      <c r="S4593" s="4">
        <v>55208</v>
      </c>
      <c r="T4593" s="4">
        <v>46494</v>
      </c>
      <c r="U4593" s="4">
        <v>8714</v>
      </c>
      <c r="V4593" s="3">
        <v>0.1578394435589045</v>
      </c>
      <c r="W4593" t="s">
        <v>41</v>
      </c>
      <c r="X4593" t="s">
        <v>42</v>
      </c>
      <c r="Y4593" t="s">
        <v>56</v>
      </c>
      <c r="Z4593">
        <v>4</v>
      </c>
      <c r="AA4593" t="s">
        <v>159</v>
      </c>
      <c r="AB4593" t="s">
        <v>95</v>
      </c>
      <c r="AC4593">
        <v>3.2</v>
      </c>
      <c r="AD4593">
        <v>2023</v>
      </c>
      <c r="AE4593">
        <v>10</v>
      </c>
      <c r="AF4593" t="s">
        <v>5517</v>
      </c>
      <c r="AG4593" t="s">
        <v>5518</v>
      </c>
      <c r="AH4593" t="s">
        <v>5515</v>
      </c>
      <c r="AI4593" t="s">
        <v>5520</v>
      </c>
    </row>
    <row r="4594" spans="1:35">
      <c r="A4594" t="s">
        <v>5096</v>
      </c>
      <c r="B4594" s="2">
        <v>45301</v>
      </c>
      <c r="C4594" t="s">
        <v>555</v>
      </c>
      <c r="D4594" t="s">
        <v>31</v>
      </c>
      <c r="E4594" t="s">
        <v>69</v>
      </c>
      <c r="F4594" t="s">
        <v>70</v>
      </c>
      <c r="G4594">
        <v>50</v>
      </c>
      <c r="H4594" t="s">
        <v>71</v>
      </c>
      <c r="I4594" t="s">
        <v>72</v>
      </c>
      <c r="J4594" t="s">
        <v>73</v>
      </c>
      <c r="K4594" t="s">
        <v>257</v>
      </c>
      <c r="L4594" t="s">
        <v>131</v>
      </c>
      <c r="M4594" t="s">
        <v>107</v>
      </c>
      <c r="N4594" t="s">
        <v>93</v>
      </c>
      <c r="O4594">
        <v>6</v>
      </c>
      <c r="P4594" s="4">
        <v>633</v>
      </c>
      <c r="Q4594" s="4">
        <v>456</v>
      </c>
      <c r="R4594" s="3">
        <v>0</v>
      </c>
      <c r="S4594" s="4">
        <v>3798</v>
      </c>
      <c r="T4594" s="4">
        <v>2736</v>
      </c>
      <c r="U4594" s="4">
        <v>1062</v>
      </c>
      <c r="V4594" s="3">
        <v>0.27962085308056872</v>
      </c>
      <c r="W4594" t="s">
        <v>75</v>
      </c>
      <c r="X4594" t="s">
        <v>42</v>
      </c>
      <c r="Y4594" t="s">
        <v>43</v>
      </c>
      <c r="Z4594">
        <v>0</v>
      </c>
      <c r="AA4594" t="s">
        <v>226</v>
      </c>
      <c r="AB4594" t="s">
        <v>132</v>
      </c>
      <c r="AC4594" t="s">
        <v>46</v>
      </c>
      <c r="AD4594">
        <v>2024</v>
      </c>
      <c r="AE4594">
        <v>1</v>
      </c>
      <c r="AF4594" t="s">
        <v>5532</v>
      </c>
      <c r="AG4594" t="s">
        <v>5528</v>
      </c>
      <c r="AH4594" t="s">
        <v>5519</v>
      </c>
      <c r="AI4594" t="s">
        <v>5523</v>
      </c>
    </row>
    <row r="4595" spans="1:35">
      <c r="A4595" t="s">
        <v>5097</v>
      </c>
      <c r="B4595" s="2">
        <v>44997</v>
      </c>
      <c r="C4595" t="s">
        <v>761</v>
      </c>
      <c r="D4595" t="s">
        <v>49</v>
      </c>
      <c r="E4595" t="s">
        <v>135</v>
      </c>
      <c r="F4595" t="s">
        <v>33</v>
      </c>
      <c r="G4595">
        <v>22</v>
      </c>
      <c r="H4595" t="s">
        <v>80</v>
      </c>
      <c r="I4595" t="s">
        <v>81</v>
      </c>
      <c r="J4595" t="s">
        <v>82</v>
      </c>
      <c r="K4595" t="s">
        <v>291</v>
      </c>
      <c r="L4595" t="s">
        <v>137</v>
      </c>
      <c r="M4595" t="s">
        <v>92</v>
      </c>
      <c r="N4595" t="s">
        <v>40</v>
      </c>
      <c r="O4595">
        <v>5</v>
      </c>
      <c r="P4595" s="4">
        <v>8524</v>
      </c>
      <c r="Q4595" s="4">
        <v>5029</v>
      </c>
      <c r="R4595" s="3">
        <v>0.2</v>
      </c>
      <c r="S4595" s="4">
        <v>34096</v>
      </c>
      <c r="T4595" s="4">
        <v>25145</v>
      </c>
      <c r="U4595" s="4">
        <v>8951</v>
      </c>
      <c r="V4595" s="3">
        <v>0.26252346316283437</v>
      </c>
      <c r="W4595" t="s">
        <v>84</v>
      </c>
      <c r="X4595" t="s">
        <v>42</v>
      </c>
      <c r="Y4595" t="s">
        <v>56</v>
      </c>
      <c r="Z4595">
        <v>2</v>
      </c>
      <c r="AA4595" t="s">
        <v>229</v>
      </c>
      <c r="AB4595" t="s">
        <v>45</v>
      </c>
      <c r="AC4595">
        <v>3.8</v>
      </c>
      <c r="AD4595">
        <v>2023</v>
      </c>
      <c r="AE4595">
        <v>3</v>
      </c>
      <c r="AF4595" t="s">
        <v>5534</v>
      </c>
      <c r="AG4595" t="s">
        <v>5528</v>
      </c>
      <c r="AH4595" t="s">
        <v>5522</v>
      </c>
      <c r="AI4595" t="s">
        <v>5520</v>
      </c>
    </row>
    <row r="4596" spans="1:35">
      <c r="A4596" t="s">
        <v>5098</v>
      </c>
      <c r="B4596" s="2">
        <v>45427</v>
      </c>
      <c r="C4596" t="s">
        <v>1116</v>
      </c>
      <c r="D4596" t="s">
        <v>31</v>
      </c>
      <c r="E4596" t="s">
        <v>135</v>
      </c>
      <c r="F4596" t="s">
        <v>33</v>
      </c>
      <c r="G4596">
        <v>22</v>
      </c>
      <c r="H4596" t="s">
        <v>34</v>
      </c>
      <c r="I4596" t="s">
        <v>35</v>
      </c>
      <c r="J4596" t="s">
        <v>36</v>
      </c>
      <c r="K4596" t="s">
        <v>302</v>
      </c>
      <c r="L4596" t="s">
        <v>101</v>
      </c>
      <c r="M4596" t="s">
        <v>83</v>
      </c>
      <c r="N4596" t="s">
        <v>40</v>
      </c>
      <c r="O4596">
        <v>4</v>
      </c>
      <c r="P4596" s="4">
        <v>10233</v>
      </c>
      <c r="Q4596" s="4">
        <v>5935</v>
      </c>
      <c r="R4596" s="3">
        <v>0.2</v>
      </c>
      <c r="S4596" s="4">
        <v>32746</v>
      </c>
      <c r="T4596" s="4">
        <v>23740</v>
      </c>
      <c r="U4596" s="4">
        <v>9006</v>
      </c>
      <c r="V4596" s="3">
        <v>0.27502595736883895</v>
      </c>
      <c r="W4596" t="s">
        <v>54</v>
      </c>
      <c r="X4596" t="s">
        <v>55</v>
      </c>
      <c r="Y4596" t="s">
        <v>56</v>
      </c>
      <c r="Z4596">
        <v>1</v>
      </c>
      <c r="AA4596" t="s">
        <v>172</v>
      </c>
      <c r="AB4596" t="s">
        <v>150</v>
      </c>
      <c r="AC4596">
        <v>4.0999999999999996</v>
      </c>
      <c r="AD4596">
        <v>2024</v>
      </c>
      <c r="AE4596">
        <v>5</v>
      </c>
      <c r="AF4596" t="s">
        <v>5529</v>
      </c>
      <c r="AG4596" t="s">
        <v>5525</v>
      </c>
      <c r="AH4596" t="s">
        <v>5522</v>
      </c>
      <c r="AI4596" t="s">
        <v>5520</v>
      </c>
    </row>
    <row r="4597" spans="1:35">
      <c r="A4597" t="s">
        <v>5099</v>
      </c>
      <c r="B4597" s="2">
        <v>45418</v>
      </c>
      <c r="C4597" t="s">
        <v>816</v>
      </c>
      <c r="D4597" t="s">
        <v>49</v>
      </c>
      <c r="E4597" t="s">
        <v>188</v>
      </c>
      <c r="F4597" t="s">
        <v>33</v>
      </c>
      <c r="G4597">
        <v>46</v>
      </c>
      <c r="H4597" t="s">
        <v>99</v>
      </c>
      <c r="I4597" t="s">
        <v>99</v>
      </c>
      <c r="J4597" t="s">
        <v>100</v>
      </c>
      <c r="K4597" t="s">
        <v>326</v>
      </c>
      <c r="L4597" t="s">
        <v>131</v>
      </c>
      <c r="M4597" t="s">
        <v>107</v>
      </c>
      <c r="N4597" t="s">
        <v>113</v>
      </c>
      <c r="O4597">
        <v>3</v>
      </c>
      <c r="P4597" s="4">
        <v>21734</v>
      </c>
      <c r="Q4597" s="4">
        <v>15866</v>
      </c>
      <c r="R4597" s="3">
        <v>0.05</v>
      </c>
      <c r="S4597" s="4">
        <v>61942</v>
      </c>
      <c r="T4597" s="4">
        <v>47598</v>
      </c>
      <c r="U4597" s="4">
        <v>14344</v>
      </c>
      <c r="V4597" s="3">
        <v>0.23157147008491816</v>
      </c>
      <c r="W4597" t="s">
        <v>84</v>
      </c>
      <c r="X4597" t="s">
        <v>55</v>
      </c>
      <c r="Y4597" t="s">
        <v>171</v>
      </c>
      <c r="Z4597">
        <v>3</v>
      </c>
      <c r="AA4597" t="s">
        <v>57</v>
      </c>
      <c r="AB4597" t="s">
        <v>95</v>
      </c>
      <c r="AC4597" t="s">
        <v>46</v>
      </c>
      <c r="AD4597">
        <v>2024</v>
      </c>
      <c r="AE4597">
        <v>5</v>
      </c>
      <c r="AF4597" t="s">
        <v>5529</v>
      </c>
      <c r="AG4597" t="s">
        <v>5525</v>
      </c>
      <c r="AH4597" t="s">
        <v>5515</v>
      </c>
      <c r="AI4597" t="s">
        <v>5523</v>
      </c>
    </row>
    <row r="4598" spans="1:35">
      <c r="A4598" t="s">
        <v>5100</v>
      </c>
      <c r="B4598" s="2">
        <v>45243</v>
      </c>
      <c r="C4598" t="s">
        <v>400</v>
      </c>
      <c r="D4598" t="s">
        <v>31</v>
      </c>
      <c r="E4598" t="s">
        <v>129</v>
      </c>
      <c r="F4598" t="s">
        <v>33</v>
      </c>
      <c r="G4598">
        <v>25</v>
      </c>
      <c r="H4598" t="s">
        <v>80</v>
      </c>
      <c r="I4598" t="s">
        <v>81</v>
      </c>
      <c r="J4598" t="s">
        <v>82</v>
      </c>
      <c r="K4598" t="s">
        <v>337</v>
      </c>
      <c r="L4598" t="s">
        <v>91</v>
      </c>
      <c r="M4598" t="s">
        <v>63</v>
      </c>
      <c r="N4598" t="s">
        <v>40</v>
      </c>
      <c r="O4598">
        <v>2</v>
      </c>
      <c r="P4598" s="4">
        <v>18250</v>
      </c>
      <c r="Q4598" s="4">
        <v>12228</v>
      </c>
      <c r="R4598" s="3">
        <v>0.15</v>
      </c>
      <c r="S4598" s="4">
        <v>31025</v>
      </c>
      <c r="T4598" s="4">
        <v>24456</v>
      </c>
      <c r="U4598" s="4">
        <v>6569</v>
      </c>
      <c r="V4598" s="3">
        <v>0.21173247381144239</v>
      </c>
      <c r="W4598" t="s">
        <v>54</v>
      </c>
      <c r="X4598" t="s">
        <v>42</v>
      </c>
      <c r="Y4598" t="s">
        <v>56</v>
      </c>
      <c r="Z4598">
        <v>2</v>
      </c>
      <c r="AA4598" t="s">
        <v>167</v>
      </c>
      <c r="AB4598" t="s">
        <v>121</v>
      </c>
      <c r="AC4598">
        <v>3.9</v>
      </c>
      <c r="AD4598">
        <v>2023</v>
      </c>
      <c r="AE4598">
        <v>11</v>
      </c>
      <c r="AF4598" t="s">
        <v>5535</v>
      </c>
      <c r="AG4598" t="s">
        <v>5518</v>
      </c>
      <c r="AH4598" t="s">
        <v>5522</v>
      </c>
      <c r="AI4598" t="s">
        <v>5516</v>
      </c>
    </row>
    <row r="4599" spans="1:35">
      <c r="A4599" t="s">
        <v>5101</v>
      </c>
      <c r="B4599" s="2">
        <v>45128</v>
      </c>
      <c r="C4599" t="s">
        <v>458</v>
      </c>
      <c r="D4599" t="s">
        <v>31</v>
      </c>
      <c r="E4599" t="s">
        <v>50</v>
      </c>
      <c r="F4599" t="s">
        <v>33</v>
      </c>
      <c r="G4599">
        <v>25</v>
      </c>
      <c r="H4599" t="s">
        <v>153</v>
      </c>
      <c r="I4599" t="s">
        <v>154</v>
      </c>
      <c r="J4599" t="s">
        <v>36</v>
      </c>
      <c r="K4599" t="s">
        <v>323</v>
      </c>
      <c r="L4599" t="s">
        <v>91</v>
      </c>
      <c r="M4599" t="s">
        <v>92</v>
      </c>
      <c r="N4599" t="s">
        <v>93</v>
      </c>
      <c r="O4599">
        <v>8</v>
      </c>
      <c r="P4599" s="4">
        <v>540</v>
      </c>
      <c r="Q4599" s="4">
        <v>367</v>
      </c>
      <c r="R4599" s="3">
        <v>0.15</v>
      </c>
      <c r="S4599" s="4">
        <v>3672</v>
      </c>
      <c r="T4599" s="4">
        <v>2936</v>
      </c>
      <c r="U4599" s="4">
        <v>736</v>
      </c>
      <c r="V4599" s="3">
        <v>0.20043572984749455</v>
      </c>
      <c r="W4599" t="s">
        <v>84</v>
      </c>
      <c r="X4599" t="s">
        <v>42</v>
      </c>
      <c r="Y4599" t="s">
        <v>56</v>
      </c>
      <c r="Z4599">
        <v>7</v>
      </c>
      <c r="AA4599" t="s">
        <v>172</v>
      </c>
      <c r="AB4599" t="s">
        <v>189</v>
      </c>
      <c r="AC4599">
        <v>4.4000000000000004</v>
      </c>
      <c r="AD4599">
        <v>2023</v>
      </c>
      <c r="AE4599">
        <v>7</v>
      </c>
      <c r="AF4599" t="s">
        <v>5533</v>
      </c>
      <c r="AG4599" t="s">
        <v>5514</v>
      </c>
      <c r="AH4599" t="s">
        <v>5519</v>
      </c>
      <c r="AI4599" t="s">
        <v>5516</v>
      </c>
    </row>
    <row r="4600" spans="1:35">
      <c r="A4600" t="s">
        <v>5102</v>
      </c>
      <c r="B4600" s="2">
        <v>45355</v>
      </c>
      <c r="C4600" t="s">
        <v>1178</v>
      </c>
      <c r="D4600" t="s">
        <v>31</v>
      </c>
      <c r="E4600" t="s">
        <v>124</v>
      </c>
      <c r="F4600" t="s">
        <v>70</v>
      </c>
      <c r="G4600">
        <v>40</v>
      </c>
      <c r="H4600" t="s">
        <v>80</v>
      </c>
      <c r="I4600" t="s">
        <v>81</v>
      </c>
      <c r="J4600" t="s">
        <v>82</v>
      </c>
      <c r="K4600" t="s">
        <v>116</v>
      </c>
      <c r="L4600" t="s">
        <v>91</v>
      </c>
      <c r="M4600" t="s">
        <v>39</v>
      </c>
      <c r="N4600" t="s">
        <v>40</v>
      </c>
      <c r="O4600">
        <v>2</v>
      </c>
      <c r="P4600" s="4">
        <v>15848</v>
      </c>
      <c r="Q4600" s="4">
        <v>11569</v>
      </c>
      <c r="R4600" s="3">
        <v>0</v>
      </c>
      <c r="S4600" s="4">
        <v>31696</v>
      </c>
      <c r="T4600" s="4">
        <v>23138</v>
      </c>
      <c r="U4600" s="4">
        <v>8558</v>
      </c>
      <c r="V4600" s="3">
        <v>0.27000252397778901</v>
      </c>
      <c r="W4600" t="s">
        <v>41</v>
      </c>
      <c r="X4600" t="s">
        <v>42</v>
      </c>
      <c r="Y4600" t="s">
        <v>43</v>
      </c>
      <c r="Z4600">
        <v>0</v>
      </c>
      <c r="AA4600" t="s">
        <v>193</v>
      </c>
      <c r="AB4600" t="s">
        <v>132</v>
      </c>
      <c r="AC4600" t="s">
        <v>46</v>
      </c>
      <c r="AD4600">
        <v>2024</v>
      </c>
      <c r="AE4600">
        <v>3</v>
      </c>
      <c r="AF4600" t="s">
        <v>5534</v>
      </c>
      <c r="AG4600" t="s">
        <v>5528</v>
      </c>
      <c r="AH4600" t="s">
        <v>5522</v>
      </c>
      <c r="AI4600" t="s">
        <v>5526</v>
      </c>
    </row>
    <row r="4601" spans="1:35">
      <c r="A4601" t="s">
        <v>5103</v>
      </c>
      <c r="B4601" s="2">
        <v>45027</v>
      </c>
      <c r="C4601" t="s">
        <v>567</v>
      </c>
      <c r="D4601" t="s">
        <v>49</v>
      </c>
      <c r="E4601" t="s">
        <v>188</v>
      </c>
      <c r="F4601" t="s">
        <v>33</v>
      </c>
      <c r="G4601">
        <v>43</v>
      </c>
      <c r="H4601" t="s">
        <v>153</v>
      </c>
      <c r="I4601" t="s">
        <v>154</v>
      </c>
      <c r="J4601" t="s">
        <v>36</v>
      </c>
      <c r="K4601" t="s">
        <v>90</v>
      </c>
      <c r="L4601" t="s">
        <v>112</v>
      </c>
      <c r="M4601" t="s">
        <v>63</v>
      </c>
      <c r="N4601" t="s">
        <v>126</v>
      </c>
      <c r="O4601">
        <v>4</v>
      </c>
      <c r="P4601" s="4">
        <v>11912</v>
      </c>
      <c r="Q4601" s="4">
        <v>8219</v>
      </c>
      <c r="R4601" s="3">
        <v>0</v>
      </c>
      <c r="S4601" s="4">
        <v>47648</v>
      </c>
      <c r="T4601" s="4">
        <v>32876</v>
      </c>
      <c r="U4601" s="4">
        <v>14772</v>
      </c>
      <c r="V4601" s="3">
        <v>0.31002350570852921</v>
      </c>
      <c r="W4601" t="s">
        <v>75</v>
      </c>
      <c r="X4601" t="s">
        <v>76</v>
      </c>
      <c r="Y4601" t="s">
        <v>56</v>
      </c>
      <c r="Z4601">
        <v>6</v>
      </c>
      <c r="AA4601" t="s">
        <v>172</v>
      </c>
      <c r="AB4601" t="s">
        <v>45</v>
      </c>
      <c r="AC4601">
        <v>3.9</v>
      </c>
      <c r="AD4601">
        <v>2023</v>
      </c>
      <c r="AE4601">
        <v>4</v>
      </c>
      <c r="AF4601" t="s">
        <v>5524</v>
      </c>
      <c r="AG4601" t="s">
        <v>5525</v>
      </c>
      <c r="AH4601" t="s">
        <v>5522</v>
      </c>
      <c r="AI4601" t="s">
        <v>5526</v>
      </c>
    </row>
    <row r="4602" spans="1:35">
      <c r="A4602" t="s">
        <v>5104</v>
      </c>
      <c r="B4602" s="2">
        <v>45455</v>
      </c>
      <c r="C4602" t="s">
        <v>445</v>
      </c>
      <c r="D4602" t="s">
        <v>49</v>
      </c>
      <c r="E4602" t="s">
        <v>111</v>
      </c>
      <c r="F4602" t="s">
        <v>70</v>
      </c>
      <c r="G4602">
        <v>51</v>
      </c>
      <c r="H4602" t="s">
        <v>80</v>
      </c>
      <c r="I4602" t="s">
        <v>81</v>
      </c>
      <c r="J4602" t="s">
        <v>82</v>
      </c>
      <c r="K4602" t="s">
        <v>37</v>
      </c>
      <c r="L4602" t="s">
        <v>131</v>
      </c>
      <c r="M4602" t="s">
        <v>92</v>
      </c>
      <c r="N4602" t="s">
        <v>53</v>
      </c>
      <c r="O4602">
        <v>2</v>
      </c>
      <c r="P4602" s="4">
        <v>18850</v>
      </c>
      <c r="Q4602" s="4">
        <v>14138</v>
      </c>
      <c r="R4602" s="3">
        <v>0.1</v>
      </c>
      <c r="S4602" s="4">
        <v>33930</v>
      </c>
      <c r="T4602" s="4">
        <v>28276</v>
      </c>
      <c r="U4602" s="4">
        <v>5654</v>
      </c>
      <c r="V4602" s="3">
        <v>0.16663719422340112</v>
      </c>
      <c r="W4602" t="s">
        <v>54</v>
      </c>
      <c r="X4602" t="s">
        <v>55</v>
      </c>
      <c r="Y4602" t="s">
        <v>171</v>
      </c>
      <c r="Z4602">
        <v>3</v>
      </c>
      <c r="AA4602" t="s">
        <v>85</v>
      </c>
      <c r="AB4602" t="s">
        <v>150</v>
      </c>
      <c r="AC4602" t="s">
        <v>46</v>
      </c>
      <c r="AD4602">
        <v>2024</v>
      </c>
      <c r="AE4602">
        <v>6</v>
      </c>
      <c r="AF4602" t="s">
        <v>5530</v>
      </c>
      <c r="AG4602" t="s">
        <v>5525</v>
      </c>
      <c r="AH4602" t="s">
        <v>5522</v>
      </c>
      <c r="AI4602" t="s">
        <v>5523</v>
      </c>
    </row>
    <row r="4603" spans="1:35">
      <c r="A4603" t="s">
        <v>5105</v>
      </c>
      <c r="B4603" s="2">
        <v>44940</v>
      </c>
      <c r="C4603" t="s">
        <v>79</v>
      </c>
      <c r="D4603" t="s">
        <v>31</v>
      </c>
      <c r="E4603" t="s">
        <v>60</v>
      </c>
      <c r="F4603" t="s">
        <v>70</v>
      </c>
      <c r="G4603">
        <v>58</v>
      </c>
      <c r="H4603" t="s">
        <v>80</v>
      </c>
      <c r="I4603" t="s">
        <v>81</v>
      </c>
      <c r="J4603" t="s">
        <v>82</v>
      </c>
      <c r="K4603" t="s">
        <v>291</v>
      </c>
      <c r="L4603" t="s">
        <v>112</v>
      </c>
      <c r="M4603" t="s">
        <v>92</v>
      </c>
      <c r="N4603" t="s">
        <v>64</v>
      </c>
      <c r="O4603">
        <v>8</v>
      </c>
      <c r="P4603" s="4">
        <v>7440</v>
      </c>
      <c r="Q4603" s="4">
        <v>5282</v>
      </c>
      <c r="R4603" s="3">
        <v>0</v>
      </c>
      <c r="S4603" s="4">
        <v>59520</v>
      </c>
      <c r="T4603" s="4">
        <v>42256</v>
      </c>
      <c r="U4603" s="4">
        <v>17264</v>
      </c>
      <c r="V4603" s="3">
        <v>0.2900537634408602</v>
      </c>
      <c r="W4603" t="s">
        <v>84</v>
      </c>
      <c r="X4603" t="s">
        <v>42</v>
      </c>
      <c r="Y4603" t="s">
        <v>56</v>
      </c>
      <c r="Z4603">
        <v>1</v>
      </c>
      <c r="AA4603" t="s">
        <v>226</v>
      </c>
      <c r="AB4603" t="s">
        <v>66</v>
      </c>
      <c r="AC4603">
        <v>4.0999999999999996</v>
      </c>
      <c r="AD4603">
        <v>2023</v>
      </c>
      <c r="AE4603">
        <v>1</v>
      </c>
      <c r="AF4603" t="s">
        <v>5532</v>
      </c>
      <c r="AG4603" t="s">
        <v>5528</v>
      </c>
      <c r="AH4603" t="s">
        <v>5515</v>
      </c>
      <c r="AI4603" t="s">
        <v>5523</v>
      </c>
    </row>
    <row r="4604" spans="1:35">
      <c r="A4604" t="s">
        <v>5106</v>
      </c>
      <c r="B4604" s="2">
        <v>45507</v>
      </c>
      <c r="C4604" t="s">
        <v>481</v>
      </c>
      <c r="D4604" t="s">
        <v>31</v>
      </c>
      <c r="E4604" t="s">
        <v>50</v>
      </c>
      <c r="F4604" t="s">
        <v>33</v>
      </c>
      <c r="G4604">
        <v>33</v>
      </c>
      <c r="H4604" t="s">
        <v>146</v>
      </c>
      <c r="I4604" t="s">
        <v>147</v>
      </c>
      <c r="J4604" t="s">
        <v>36</v>
      </c>
      <c r="K4604" t="s">
        <v>116</v>
      </c>
      <c r="L4604" t="s">
        <v>91</v>
      </c>
      <c r="M4604" t="s">
        <v>92</v>
      </c>
      <c r="N4604" t="s">
        <v>126</v>
      </c>
      <c r="O4604">
        <v>7</v>
      </c>
      <c r="P4604" s="4">
        <v>19574</v>
      </c>
      <c r="Q4604" s="4">
        <v>12919</v>
      </c>
      <c r="R4604" s="3">
        <v>0.05</v>
      </c>
      <c r="S4604" s="4">
        <v>130167</v>
      </c>
      <c r="T4604" s="4">
        <v>90433</v>
      </c>
      <c r="U4604" s="4">
        <v>39734</v>
      </c>
      <c r="V4604" s="3">
        <v>0.30525401983605677</v>
      </c>
      <c r="W4604" t="s">
        <v>54</v>
      </c>
      <c r="X4604" t="s">
        <v>55</v>
      </c>
      <c r="Y4604" t="s">
        <v>56</v>
      </c>
      <c r="Z4604">
        <v>7</v>
      </c>
      <c r="AA4604" t="s">
        <v>77</v>
      </c>
      <c r="AB4604" t="s">
        <v>150</v>
      </c>
      <c r="AC4604">
        <v>3.5</v>
      </c>
      <c r="AD4604">
        <v>2024</v>
      </c>
      <c r="AE4604">
        <v>8</v>
      </c>
      <c r="AF4604" t="s">
        <v>5513</v>
      </c>
      <c r="AG4604" t="s">
        <v>5514</v>
      </c>
      <c r="AH4604" t="s">
        <v>5515</v>
      </c>
      <c r="AI4604" t="s">
        <v>5516</v>
      </c>
    </row>
    <row r="4605" spans="1:35">
      <c r="A4605" t="s">
        <v>5107</v>
      </c>
      <c r="B4605" s="2">
        <v>45649</v>
      </c>
      <c r="C4605" t="s">
        <v>661</v>
      </c>
      <c r="D4605" t="s">
        <v>31</v>
      </c>
      <c r="E4605" t="s">
        <v>50</v>
      </c>
      <c r="F4605" t="s">
        <v>33</v>
      </c>
      <c r="G4605">
        <v>31</v>
      </c>
      <c r="H4605" t="s">
        <v>71</v>
      </c>
      <c r="I4605" t="s">
        <v>72</v>
      </c>
      <c r="J4605" t="s">
        <v>73</v>
      </c>
      <c r="K4605" t="s">
        <v>74</v>
      </c>
      <c r="L4605" t="s">
        <v>52</v>
      </c>
      <c r="M4605" t="s">
        <v>39</v>
      </c>
      <c r="N4605" t="s">
        <v>113</v>
      </c>
      <c r="O4605">
        <v>7</v>
      </c>
      <c r="P4605" s="4">
        <v>11331</v>
      </c>
      <c r="Q4605" s="4">
        <v>7932</v>
      </c>
      <c r="R4605" s="3">
        <v>0</v>
      </c>
      <c r="S4605" s="4">
        <v>79317</v>
      </c>
      <c r="T4605" s="4">
        <v>55524</v>
      </c>
      <c r="U4605" s="4">
        <v>23793</v>
      </c>
      <c r="V4605" s="3">
        <v>0.29997352396081545</v>
      </c>
      <c r="W4605" t="s">
        <v>54</v>
      </c>
      <c r="X4605" t="s">
        <v>76</v>
      </c>
      <c r="Y4605" t="s">
        <v>156</v>
      </c>
      <c r="Z4605">
        <v>0</v>
      </c>
      <c r="AA4605" t="s">
        <v>108</v>
      </c>
      <c r="AB4605" t="s">
        <v>189</v>
      </c>
      <c r="AC4605">
        <v>2.1</v>
      </c>
      <c r="AD4605">
        <v>2024</v>
      </c>
      <c r="AE4605">
        <v>12</v>
      </c>
      <c r="AF4605" t="s">
        <v>5521</v>
      </c>
      <c r="AG4605" t="s">
        <v>5518</v>
      </c>
      <c r="AH4605" t="s">
        <v>5515</v>
      </c>
      <c r="AI4605" t="s">
        <v>5516</v>
      </c>
    </row>
    <row r="4606" spans="1:35">
      <c r="A4606" t="s">
        <v>5108</v>
      </c>
      <c r="B4606" s="2">
        <v>45628</v>
      </c>
      <c r="C4606" t="s">
        <v>1570</v>
      </c>
      <c r="D4606" t="s">
        <v>31</v>
      </c>
      <c r="E4606" t="s">
        <v>170</v>
      </c>
      <c r="F4606" t="s">
        <v>33</v>
      </c>
      <c r="G4606">
        <v>53</v>
      </c>
      <c r="H4606" t="s">
        <v>80</v>
      </c>
      <c r="I4606" t="s">
        <v>81</v>
      </c>
      <c r="J4606" t="s">
        <v>82</v>
      </c>
      <c r="K4606" t="s">
        <v>337</v>
      </c>
      <c r="L4606" t="s">
        <v>137</v>
      </c>
      <c r="M4606" t="s">
        <v>92</v>
      </c>
      <c r="N4606" t="s">
        <v>126</v>
      </c>
      <c r="O4606">
        <v>6</v>
      </c>
      <c r="P4606" s="4">
        <v>4193</v>
      </c>
      <c r="Q4606" s="4">
        <v>2390</v>
      </c>
      <c r="R4606" s="3">
        <v>0.15</v>
      </c>
      <c r="S4606" s="4">
        <v>21384</v>
      </c>
      <c r="T4606" s="4">
        <v>14340</v>
      </c>
      <c r="U4606" s="4">
        <v>7044</v>
      </c>
      <c r="V4606" s="3">
        <v>0.32940516273849607</v>
      </c>
      <c r="W4606" t="s">
        <v>84</v>
      </c>
      <c r="X4606" t="s">
        <v>55</v>
      </c>
      <c r="Y4606" t="s">
        <v>56</v>
      </c>
      <c r="Z4606">
        <v>3</v>
      </c>
      <c r="AA4606" t="s">
        <v>159</v>
      </c>
      <c r="AB4606" t="s">
        <v>45</v>
      </c>
      <c r="AC4606">
        <v>4.5999999999999996</v>
      </c>
      <c r="AD4606">
        <v>2024</v>
      </c>
      <c r="AE4606">
        <v>12</v>
      </c>
      <c r="AF4606" t="s">
        <v>5521</v>
      </c>
      <c r="AG4606" t="s">
        <v>5518</v>
      </c>
      <c r="AH4606" t="s">
        <v>5522</v>
      </c>
      <c r="AI4606" t="s">
        <v>5523</v>
      </c>
    </row>
    <row r="4607" spans="1:35">
      <c r="A4607" t="s">
        <v>5109</v>
      </c>
      <c r="B4607" s="2">
        <v>45288</v>
      </c>
      <c r="C4607" t="s">
        <v>1377</v>
      </c>
      <c r="D4607" t="s">
        <v>49</v>
      </c>
      <c r="E4607" t="s">
        <v>124</v>
      </c>
      <c r="F4607" t="s">
        <v>70</v>
      </c>
      <c r="G4607">
        <v>33</v>
      </c>
      <c r="H4607" t="s">
        <v>88</v>
      </c>
      <c r="I4607" t="s">
        <v>89</v>
      </c>
      <c r="J4607" t="s">
        <v>82</v>
      </c>
      <c r="K4607" t="s">
        <v>148</v>
      </c>
      <c r="L4607" t="s">
        <v>91</v>
      </c>
      <c r="M4607" t="s">
        <v>83</v>
      </c>
      <c r="N4607" t="s">
        <v>40</v>
      </c>
      <c r="O4607">
        <v>8</v>
      </c>
      <c r="P4607" s="4">
        <v>18359</v>
      </c>
      <c r="Q4607" s="4">
        <v>12851</v>
      </c>
      <c r="R4607" s="3">
        <v>0.2</v>
      </c>
      <c r="S4607" s="4">
        <v>117498</v>
      </c>
      <c r="T4607" s="4">
        <v>102808</v>
      </c>
      <c r="U4607" s="4">
        <v>14690</v>
      </c>
      <c r="V4607" s="3">
        <v>0.12502340465369624</v>
      </c>
      <c r="W4607" t="s">
        <v>75</v>
      </c>
      <c r="X4607" t="s">
        <v>55</v>
      </c>
      <c r="Y4607" t="s">
        <v>56</v>
      </c>
      <c r="Z4607">
        <v>2</v>
      </c>
      <c r="AA4607" t="s">
        <v>143</v>
      </c>
      <c r="AB4607" t="s">
        <v>189</v>
      </c>
      <c r="AC4607">
        <v>4.5999999999999996</v>
      </c>
      <c r="AD4607">
        <v>2023</v>
      </c>
      <c r="AE4607">
        <v>12</v>
      </c>
      <c r="AF4607" t="s">
        <v>5521</v>
      </c>
      <c r="AG4607" t="s">
        <v>5518</v>
      </c>
      <c r="AH4607" t="s">
        <v>5515</v>
      </c>
      <c r="AI4607" t="s">
        <v>5516</v>
      </c>
    </row>
    <row r="4608" spans="1:35">
      <c r="A4608" t="s">
        <v>5110</v>
      </c>
      <c r="B4608" s="2">
        <v>45376</v>
      </c>
      <c r="C4608" t="s">
        <v>318</v>
      </c>
      <c r="D4608" t="s">
        <v>31</v>
      </c>
      <c r="E4608" t="s">
        <v>69</v>
      </c>
      <c r="F4608" t="s">
        <v>70</v>
      </c>
      <c r="G4608">
        <v>24</v>
      </c>
      <c r="H4608" t="s">
        <v>146</v>
      </c>
      <c r="I4608" t="s">
        <v>147</v>
      </c>
      <c r="J4608" t="s">
        <v>36</v>
      </c>
      <c r="K4608" t="s">
        <v>90</v>
      </c>
      <c r="L4608" t="s">
        <v>91</v>
      </c>
      <c r="M4608" t="s">
        <v>107</v>
      </c>
      <c r="N4608" t="s">
        <v>93</v>
      </c>
      <c r="O4608">
        <v>2</v>
      </c>
      <c r="P4608" s="4">
        <v>7987</v>
      </c>
      <c r="Q4608" s="4">
        <v>5831</v>
      </c>
      <c r="R4608" s="3">
        <v>0.1</v>
      </c>
      <c r="S4608" s="4">
        <v>14377</v>
      </c>
      <c r="T4608" s="4">
        <v>11662</v>
      </c>
      <c r="U4608" s="4">
        <v>2715</v>
      </c>
      <c r="V4608" s="3">
        <v>0.18884329136815747</v>
      </c>
      <c r="W4608" t="s">
        <v>75</v>
      </c>
      <c r="X4608" t="s">
        <v>42</v>
      </c>
      <c r="Y4608" t="s">
        <v>56</v>
      </c>
      <c r="Z4608">
        <v>6</v>
      </c>
      <c r="AA4608" t="s">
        <v>65</v>
      </c>
      <c r="AB4608" t="s">
        <v>189</v>
      </c>
      <c r="AC4608">
        <v>4.2</v>
      </c>
      <c r="AD4608">
        <v>2024</v>
      </c>
      <c r="AE4608">
        <v>3</v>
      </c>
      <c r="AF4608" t="s">
        <v>5534</v>
      </c>
      <c r="AG4608" t="s">
        <v>5528</v>
      </c>
      <c r="AH4608" t="s">
        <v>5519</v>
      </c>
      <c r="AI4608" t="s">
        <v>5520</v>
      </c>
    </row>
    <row r="4609" spans="1:35">
      <c r="A4609" t="s">
        <v>5111</v>
      </c>
      <c r="B4609" s="2">
        <v>45203</v>
      </c>
      <c r="C4609" t="s">
        <v>673</v>
      </c>
      <c r="D4609" t="s">
        <v>31</v>
      </c>
      <c r="E4609" t="s">
        <v>69</v>
      </c>
      <c r="F4609" t="s">
        <v>70</v>
      </c>
      <c r="G4609">
        <v>29</v>
      </c>
      <c r="H4609" t="s">
        <v>153</v>
      </c>
      <c r="I4609" t="s">
        <v>154</v>
      </c>
      <c r="J4609" t="s">
        <v>36</v>
      </c>
      <c r="K4609" t="s">
        <v>199</v>
      </c>
      <c r="L4609" t="s">
        <v>131</v>
      </c>
      <c r="M4609" t="s">
        <v>92</v>
      </c>
      <c r="N4609" t="s">
        <v>64</v>
      </c>
      <c r="O4609">
        <v>8</v>
      </c>
      <c r="P4609" s="4">
        <v>11062</v>
      </c>
      <c r="Q4609" s="4">
        <v>6195</v>
      </c>
      <c r="R4609" s="3">
        <v>0.2</v>
      </c>
      <c r="S4609" s="4">
        <v>70797</v>
      </c>
      <c r="T4609" s="4">
        <v>49560</v>
      </c>
      <c r="U4609" s="4">
        <v>21237</v>
      </c>
      <c r="V4609" s="3">
        <v>0.29997033772617482</v>
      </c>
      <c r="W4609" t="s">
        <v>41</v>
      </c>
      <c r="X4609" t="s">
        <v>76</v>
      </c>
      <c r="Y4609" t="s">
        <v>56</v>
      </c>
      <c r="Z4609">
        <v>5</v>
      </c>
      <c r="AA4609" t="s">
        <v>94</v>
      </c>
      <c r="AB4609" t="s">
        <v>66</v>
      </c>
      <c r="AC4609">
        <v>3.8</v>
      </c>
      <c r="AD4609">
        <v>2023</v>
      </c>
      <c r="AE4609">
        <v>10</v>
      </c>
      <c r="AF4609" t="s">
        <v>5517</v>
      </c>
      <c r="AG4609" t="s">
        <v>5518</v>
      </c>
      <c r="AH4609" t="s">
        <v>5515</v>
      </c>
      <c r="AI4609" t="s">
        <v>5516</v>
      </c>
    </row>
    <row r="4610" spans="1:35">
      <c r="A4610" t="s">
        <v>5112</v>
      </c>
      <c r="B4610" s="2">
        <v>45008</v>
      </c>
      <c r="C4610" t="s">
        <v>1086</v>
      </c>
      <c r="D4610" t="s">
        <v>31</v>
      </c>
      <c r="E4610" t="s">
        <v>50</v>
      </c>
      <c r="F4610" t="s">
        <v>33</v>
      </c>
      <c r="G4610">
        <v>52</v>
      </c>
      <c r="H4610" t="s">
        <v>99</v>
      </c>
      <c r="I4610" t="s">
        <v>99</v>
      </c>
      <c r="J4610" t="s">
        <v>100</v>
      </c>
      <c r="K4610" t="s">
        <v>51</v>
      </c>
      <c r="L4610" t="s">
        <v>62</v>
      </c>
      <c r="M4610" t="s">
        <v>92</v>
      </c>
      <c r="N4610" t="s">
        <v>113</v>
      </c>
      <c r="O4610">
        <v>2</v>
      </c>
      <c r="P4610" s="4">
        <v>14286</v>
      </c>
      <c r="Q4610" s="4">
        <v>9000</v>
      </c>
      <c r="R4610" s="3">
        <v>0.15</v>
      </c>
      <c r="S4610" s="4">
        <v>24286</v>
      </c>
      <c r="T4610" s="4">
        <v>18000</v>
      </c>
      <c r="U4610" s="4">
        <v>6286</v>
      </c>
      <c r="V4610" s="3">
        <v>0.25883224903236435</v>
      </c>
      <c r="W4610" t="s">
        <v>41</v>
      </c>
      <c r="X4610" t="s">
        <v>76</v>
      </c>
      <c r="Y4610" t="s">
        <v>56</v>
      </c>
      <c r="Z4610">
        <v>4</v>
      </c>
      <c r="AA4610" t="s">
        <v>102</v>
      </c>
      <c r="AB4610" t="s">
        <v>45</v>
      </c>
      <c r="AC4610">
        <v>4.7</v>
      </c>
      <c r="AD4610">
        <v>2023</v>
      </c>
      <c r="AE4610">
        <v>3</v>
      </c>
      <c r="AF4610" t="s">
        <v>5534</v>
      </c>
      <c r="AG4610" t="s">
        <v>5528</v>
      </c>
      <c r="AH4610" t="s">
        <v>5522</v>
      </c>
      <c r="AI4610" t="s">
        <v>5523</v>
      </c>
    </row>
    <row r="4611" spans="1:35">
      <c r="A4611" t="s">
        <v>5113</v>
      </c>
      <c r="B4611" s="2">
        <v>45375</v>
      </c>
      <c r="C4611" t="s">
        <v>1446</v>
      </c>
      <c r="D4611" t="s">
        <v>31</v>
      </c>
      <c r="E4611" t="s">
        <v>98</v>
      </c>
      <c r="F4611" t="s">
        <v>70</v>
      </c>
      <c r="G4611">
        <v>60</v>
      </c>
      <c r="H4611" t="s">
        <v>34</v>
      </c>
      <c r="I4611" t="s">
        <v>35</v>
      </c>
      <c r="J4611" t="s">
        <v>36</v>
      </c>
      <c r="K4611" t="s">
        <v>125</v>
      </c>
      <c r="L4611" t="s">
        <v>101</v>
      </c>
      <c r="M4611" t="s">
        <v>92</v>
      </c>
      <c r="N4611" t="s">
        <v>113</v>
      </c>
      <c r="O4611">
        <v>4</v>
      </c>
      <c r="P4611" s="4">
        <v>10978</v>
      </c>
      <c r="Q4611" s="4">
        <v>7355</v>
      </c>
      <c r="R4611" s="3">
        <v>0.15</v>
      </c>
      <c r="S4611" s="4">
        <v>37325</v>
      </c>
      <c r="T4611" s="4">
        <v>29420</v>
      </c>
      <c r="U4611" s="4">
        <v>7905</v>
      </c>
      <c r="V4611" s="3">
        <v>0.21178834561286</v>
      </c>
      <c r="W4611" t="s">
        <v>41</v>
      </c>
      <c r="X4611" t="s">
        <v>42</v>
      </c>
      <c r="Y4611" t="s">
        <v>171</v>
      </c>
      <c r="Z4611">
        <v>13</v>
      </c>
      <c r="AA4611" t="s">
        <v>57</v>
      </c>
      <c r="AB4611" t="s">
        <v>66</v>
      </c>
      <c r="AC4611" t="s">
        <v>46</v>
      </c>
      <c r="AD4611">
        <v>2024</v>
      </c>
      <c r="AE4611">
        <v>3</v>
      </c>
      <c r="AF4611" t="s">
        <v>5534</v>
      </c>
      <c r="AG4611" t="s">
        <v>5528</v>
      </c>
      <c r="AH4611" t="s">
        <v>5522</v>
      </c>
      <c r="AI4611" t="s">
        <v>5523</v>
      </c>
    </row>
    <row r="4612" spans="1:35">
      <c r="A4612" t="s">
        <v>5114</v>
      </c>
      <c r="B4612" s="2">
        <v>45523</v>
      </c>
      <c r="C4612" t="s">
        <v>434</v>
      </c>
      <c r="D4612" t="s">
        <v>31</v>
      </c>
      <c r="E4612" t="s">
        <v>135</v>
      </c>
      <c r="F4612" t="s">
        <v>33</v>
      </c>
      <c r="G4612">
        <v>57</v>
      </c>
      <c r="H4612" t="s">
        <v>88</v>
      </c>
      <c r="I4612" t="s">
        <v>89</v>
      </c>
      <c r="J4612" t="s">
        <v>82</v>
      </c>
      <c r="K4612" t="s">
        <v>337</v>
      </c>
      <c r="L4612" t="s">
        <v>112</v>
      </c>
      <c r="M4612" t="s">
        <v>92</v>
      </c>
      <c r="N4612" t="s">
        <v>126</v>
      </c>
      <c r="O4612">
        <v>3</v>
      </c>
      <c r="P4612" s="4">
        <v>10932</v>
      </c>
      <c r="Q4612" s="4">
        <v>6450</v>
      </c>
      <c r="R4612" s="3">
        <v>0.1</v>
      </c>
      <c r="S4612" s="4">
        <v>29516</v>
      </c>
      <c r="T4612" s="4">
        <v>19350</v>
      </c>
      <c r="U4612" s="4">
        <v>10166</v>
      </c>
      <c r="V4612" s="3">
        <v>0.34442336359940373</v>
      </c>
      <c r="W4612" t="s">
        <v>84</v>
      </c>
      <c r="X4612" t="s">
        <v>76</v>
      </c>
      <c r="Y4612" t="s">
        <v>56</v>
      </c>
      <c r="Z4612">
        <v>6</v>
      </c>
      <c r="AA4612" t="s">
        <v>229</v>
      </c>
      <c r="AB4612" t="s">
        <v>150</v>
      </c>
      <c r="AC4612">
        <v>4.5999999999999996</v>
      </c>
      <c r="AD4612">
        <v>2024</v>
      </c>
      <c r="AE4612">
        <v>8</v>
      </c>
      <c r="AF4612" t="s">
        <v>5513</v>
      </c>
      <c r="AG4612" t="s">
        <v>5514</v>
      </c>
      <c r="AH4612" t="s">
        <v>5522</v>
      </c>
      <c r="AI4612" t="s">
        <v>5523</v>
      </c>
    </row>
    <row r="4613" spans="1:35">
      <c r="A4613" t="s">
        <v>5115</v>
      </c>
      <c r="B4613" s="2">
        <v>45240</v>
      </c>
      <c r="C4613" t="s">
        <v>339</v>
      </c>
      <c r="D4613" t="s">
        <v>31</v>
      </c>
      <c r="E4613" t="s">
        <v>111</v>
      </c>
      <c r="F4613" t="s">
        <v>70</v>
      </c>
      <c r="G4613">
        <v>47</v>
      </c>
      <c r="H4613" t="s">
        <v>153</v>
      </c>
      <c r="I4613" t="s">
        <v>154</v>
      </c>
      <c r="J4613" t="s">
        <v>36</v>
      </c>
      <c r="K4613" t="s">
        <v>116</v>
      </c>
      <c r="L4613" t="s">
        <v>38</v>
      </c>
      <c r="M4613" t="s">
        <v>83</v>
      </c>
      <c r="N4613" t="s">
        <v>40</v>
      </c>
      <c r="O4613">
        <v>6</v>
      </c>
      <c r="P4613" s="4">
        <v>5350</v>
      </c>
      <c r="Q4613" s="4">
        <v>3157</v>
      </c>
      <c r="R4613" s="3">
        <v>0.1</v>
      </c>
      <c r="S4613" s="4">
        <v>28890</v>
      </c>
      <c r="T4613" s="4">
        <v>18942</v>
      </c>
      <c r="U4613" s="4">
        <v>9948</v>
      </c>
      <c r="V4613" s="3">
        <v>0.34434060228452751</v>
      </c>
      <c r="W4613" t="s">
        <v>41</v>
      </c>
      <c r="X4613" t="s">
        <v>42</v>
      </c>
      <c r="Y4613" t="s">
        <v>56</v>
      </c>
      <c r="Z4613">
        <v>5</v>
      </c>
      <c r="AA4613" t="s">
        <v>57</v>
      </c>
      <c r="AB4613" t="s">
        <v>194</v>
      </c>
      <c r="AC4613">
        <v>3.5</v>
      </c>
      <c r="AD4613">
        <v>2023</v>
      </c>
      <c r="AE4613">
        <v>11</v>
      </c>
      <c r="AF4613" t="s">
        <v>5535</v>
      </c>
      <c r="AG4613" t="s">
        <v>5518</v>
      </c>
      <c r="AH4613" t="s">
        <v>5522</v>
      </c>
      <c r="AI4613" t="s">
        <v>5523</v>
      </c>
    </row>
    <row r="4614" spans="1:35">
      <c r="A4614" t="s">
        <v>5116</v>
      </c>
      <c r="B4614" s="2">
        <v>44929</v>
      </c>
      <c r="C4614" t="s">
        <v>1833</v>
      </c>
      <c r="D4614" t="s">
        <v>31</v>
      </c>
      <c r="E4614" t="s">
        <v>32</v>
      </c>
      <c r="F4614" t="s">
        <v>33</v>
      </c>
      <c r="G4614">
        <v>54</v>
      </c>
      <c r="H4614" t="s">
        <v>80</v>
      </c>
      <c r="I4614" t="s">
        <v>81</v>
      </c>
      <c r="J4614" t="s">
        <v>82</v>
      </c>
      <c r="K4614" t="s">
        <v>179</v>
      </c>
      <c r="L4614" t="s">
        <v>131</v>
      </c>
      <c r="M4614" t="s">
        <v>92</v>
      </c>
      <c r="N4614" t="s">
        <v>40</v>
      </c>
      <c r="O4614">
        <v>8</v>
      </c>
      <c r="P4614" s="4">
        <v>15768</v>
      </c>
      <c r="Q4614" s="4">
        <v>12457</v>
      </c>
      <c r="R4614" s="3">
        <v>0</v>
      </c>
      <c r="S4614" s="4">
        <v>126144</v>
      </c>
      <c r="T4614" s="4">
        <v>99656</v>
      </c>
      <c r="U4614" s="4">
        <v>26488</v>
      </c>
      <c r="V4614" s="3">
        <v>0.20998224251648909</v>
      </c>
      <c r="W4614" t="s">
        <v>75</v>
      </c>
      <c r="X4614" t="s">
        <v>76</v>
      </c>
      <c r="Y4614" t="s">
        <v>56</v>
      </c>
      <c r="Z4614">
        <v>3</v>
      </c>
      <c r="AA4614" t="s">
        <v>159</v>
      </c>
      <c r="AB4614" t="s">
        <v>45</v>
      </c>
      <c r="AC4614">
        <v>3</v>
      </c>
      <c r="AD4614">
        <v>2023</v>
      </c>
      <c r="AE4614">
        <v>1</v>
      </c>
      <c r="AF4614" t="s">
        <v>5532</v>
      </c>
      <c r="AG4614" t="s">
        <v>5528</v>
      </c>
      <c r="AH4614" t="s">
        <v>5515</v>
      </c>
      <c r="AI4614" t="s">
        <v>5523</v>
      </c>
    </row>
    <row r="4615" spans="1:35">
      <c r="A4615" t="s">
        <v>5117</v>
      </c>
      <c r="B4615" s="2">
        <v>45278</v>
      </c>
      <c r="C4615" t="s">
        <v>1072</v>
      </c>
      <c r="D4615" t="s">
        <v>49</v>
      </c>
      <c r="E4615" t="s">
        <v>188</v>
      </c>
      <c r="F4615" t="s">
        <v>33</v>
      </c>
      <c r="G4615">
        <v>34</v>
      </c>
      <c r="H4615" t="s">
        <v>80</v>
      </c>
      <c r="I4615" t="s">
        <v>81</v>
      </c>
      <c r="J4615" t="s">
        <v>82</v>
      </c>
      <c r="K4615" t="s">
        <v>148</v>
      </c>
      <c r="L4615" t="s">
        <v>91</v>
      </c>
      <c r="M4615" t="s">
        <v>83</v>
      </c>
      <c r="N4615" t="s">
        <v>40</v>
      </c>
      <c r="O4615">
        <v>2</v>
      </c>
      <c r="P4615" s="4">
        <v>18623</v>
      </c>
      <c r="Q4615" s="4">
        <v>13036</v>
      </c>
      <c r="R4615" s="3">
        <v>0.2</v>
      </c>
      <c r="S4615" s="4">
        <v>29797</v>
      </c>
      <c r="T4615" s="4">
        <v>26072</v>
      </c>
      <c r="U4615" s="4">
        <v>3725</v>
      </c>
      <c r="V4615" s="3">
        <v>0.12501258515957983</v>
      </c>
      <c r="W4615" t="s">
        <v>41</v>
      </c>
      <c r="X4615" t="s">
        <v>55</v>
      </c>
      <c r="Y4615" t="s">
        <v>56</v>
      </c>
      <c r="Z4615">
        <v>2</v>
      </c>
      <c r="AA4615" t="s">
        <v>108</v>
      </c>
      <c r="AB4615" t="s">
        <v>45</v>
      </c>
      <c r="AC4615">
        <v>3.3</v>
      </c>
      <c r="AD4615">
        <v>2023</v>
      </c>
      <c r="AE4615">
        <v>12</v>
      </c>
      <c r="AF4615" t="s">
        <v>5521</v>
      </c>
      <c r="AG4615" t="s">
        <v>5518</v>
      </c>
      <c r="AH4615" t="s">
        <v>5522</v>
      </c>
      <c r="AI4615" t="s">
        <v>5516</v>
      </c>
    </row>
    <row r="4616" spans="1:35">
      <c r="A4616" t="s">
        <v>5118</v>
      </c>
      <c r="B4616" s="2">
        <v>45233</v>
      </c>
      <c r="C4616" t="s">
        <v>1193</v>
      </c>
      <c r="D4616" t="s">
        <v>31</v>
      </c>
      <c r="E4616" t="s">
        <v>188</v>
      </c>
      <c r="F4616" t="s">
        <v>33</v>
      </c>
      <c r="G4616">
        <v>54</v>
      </c>
      <c r="H4616" t="s">
        <v>105</v>
      </c>
      <c r="I4616" t="s">
        <v>89</v>
      </c>
      <c r="J4616" t="s">
        <v>82</v>
      </c>
      <c r="K4616" t="s">
        <v>166</v>
      </c>
      <c r="L4616" t="s">
        <v>142</v>
      </c>
      <c r="M4616" t="s">
        <v>92</v>
      </c>
      <c r="N4616" t="s">
        <v>40</v>
      </c>
      <c r="O4616">
        <v>5</v>
      </c>
      <c r="P4616" s="4">
        <v>20081</v>
      </c>
      <c r="Q4616" s="4">
        <v>13253</v>
      </c>
      <c r="R4616" s="3">
        <v>0</v>
      </c>
      <c r="S4616" s="4">
        <v>100405</v>
      </c>
      <c r="T4616" s="4">
        <v>66265</v>
      </c>
      <c r="U4616" s="4">
        <v>34140</v>
      </c>
      <c r="V4616" s="3">
        <v>0.34002290722573575</v>
      </c>
      <c r="W4616" t="s">
        <v>54</v>
      </c>
      <c r="X4616" t="s">
        <v>55</v>
      </c>
      <c r="Y4616" t="s">
        <v>156</v>
      </c>
      <c r="Z4616">
        <v>0</v>
      </c>
      <c r="AA4616" t="s">
        <v>159</v>
      </c>
      <c r="AB4616" t="s">
        <v>150</v>
      </c>
      <c r="AC4616">
        <v>1.3</v>
      </c>
      <c r="AD4616">
        <v>2023</v>
      </c>
      <c r="AE4616">
        <v>11</v>
      </c>
      <c r="AF4616" t="s">
        <v>5535</v>
      </c>
      <c r="AG4616" t="s">
        <v>5518</v>
      </c>
      <c r="AH4616" t="s">
        <v>5515</v>
      </c>
      <c r="AI4616" t="s">
        <v>5523</v>
      </c>
    </row>
    <row r="4617" spans="1:35">
      <c r="A4617" t="s">
        <v>5119</v>
      </c>
      <c r="B4617" s="2">
        <v>44965</v>
      </c>
      <c r="C4617" t="s">
        <v>279</v>
      </c>
      <c r="D4617" t="s">
        <v>31</v>
      </c>
      <c r="E4617" t="s">
        <v>50</v>
      </c>
      <c r="F4617" t="s">
        <v>33</v>
      </c>
      <c r="G4617">
        <v>43</v>
      </c>
      <c r="H4617" t="s">
        <v>153</v>
      </c>
      <c r="I4617" t="s">
        <v>154</v>
      </c>
      <c r="J4617" t="s">
        <v>36</v>
      </c>
      <c r="K4617" t="s">
        <v>106</v>
      </c>
      <c r="L4617" t="s">
        <v>38</v>
      </c>
      <c r="M4617" t="s">
        <v>92</v>
      </c>
      <c r="N4617" t="s">
        <v>126</v>
      </c>
      <c r="O4617">
        <v>6</v>
      </c>
      <c r="P4617" s="4">
        <v>7890</v>
      </c>
      <c r="Q4617" s="4">
        <v>4971</v>
      </c>
      <c r="R4617" s="3">
        <v>0.2</v>
      </c>
      <c r="S4617" s="4">
        <v>37872</v>
      </c>
      <c r="T4617" s="4">
        <v>29826</v>
      </c>
      <c r="U4617" s="4">
        <v>8046</v>
      </c>
      <c r="V4617" s="3">
        <v>0.21245247148288973</v>
      </c>
      <c r="W4617" t="s">
        <v>75</v>
      </c>
      <c r="X4617" t="s">
        <v>76</v>
      </c>
      <c r="Y4617" t="s">
        <v>171</v>
      </c>
      <c r="Z4617">
        <v>8</v>
      </c>
      <c r="AA4617" t="s">
        <v>185</v>
      </c>
      <c r="AB4617" t="s">
        <v>121</v>
      </c>
      <c r="AC4617" t="s">
        <v>46</v>
      </c>
      <c r="AD4617">
        <v>2023</v>
      </c>
      <c r="AE4617">
        <v>2</v>
      </c>
      <c r="AF4617" t="s">
        <v>5527</v>
      </c>
      <c r="AG4617" t="s">
        <v>5528</v>
      </c>
      <c r="AH4617" t="s">
        <v>5522</v>
      </c>
      <c r="AI4617" t="s">
        <v>5526</v>
      </c>
    </row>
    <row r="4618" spans="1:35">
      <c r="A4618" t="s">
        <v>5120</v>
      </c>
      <c r="B4618" s="2">
        <v>45189</v>
      </c>
      <c r="C4618" t="s">
        <v>776</v>
      </c>
      <c r="D4618" t="s">
        <v>31</v>
      </c>
      <c r="E4618" t="s">
        <v>69</v>
      </c>
      <c r="F4618" t="s">
        <v>70</v>
      </c>
      <c r="G4618">
        <v>54</v>
      </c>
      <c r="H4618" t="s">
        <v>71</v>
      </c>
      <c r="I4618" t="s">
        <v>72</v>
      </c>
      <c r="J4618" t="s">
        <v>73</v>
      </c>
      <c r="K4618" t="s">
        <v>61</v>
      </c>
      <c r="L4618" t="s">
        <v>101</v>
      </c>
      <c r="M4618" t="s">
        <v>39</v>
      </c>
      <c r="N4618" t="s">
        <v>40</v>
      </c>
      <c r="O4618">
        <v>7</v>
      </c>
      <c r="P4618" s="4">
        <v>3965</v>
      </c>
      <c r="Q4618" s="4">
        <v>2577</v>
      </c>
      <c r="R4618" s="3">
        <v>0.05</v>
      </c>
      <c r="S4618" s="4">
        <v>26367</v>
      </c>
      <c r="T4618" s="4">
        <v>18039</v>
      </c>
      <c r="U4618" s="4">
        <v>8328</v>
      </c>
      <c r="V4618" s="3">
        <v>0.31584935715098417</v>
      </c>
      <c r="W4618" t="s">
        <v>84</v>
      </c>
      <c r="X4618" t="s">
        <v>76</v>
      </c>
      <c r="Y4618" t="s">
        <v>56</v>
      </c>
      <c r="Z4618">
        <v>3</v>
      </c>
      <c r="AA4618" t="s">
        <v>167</v>
      </c>
      <c r="AB4618" t="s">
        <v>66</v>
      </c>
      <c r="AC4618">
        <v>3.5</v>
      </c>
      <c r="AD4618">
        <v>2023</v>
      </c>
      <c r="AE4618">
        <v>9</v>
      </c>
      <c r="AF4618" t="s">
        <v>5531</v>
      </c>
      <c r="AG4618" t="s">
        <v>5514</v>
      </c>
      <c r="AH4618" t="s">
        <v>5522</v>
      </c>
      <c r="AI4618" t="s">
        <v>5523</v>
      </c>
    </row>
    <row r="4619" spans="1:35">
      <c r="A4619" t="s">
        <v>5121</v>
      </c>
      <c r="B4619" s="2">
        <v>45653</v>
      </c>
      <c r="C4619" t="s">
        <v>808</v>
      </c>
      <c r="D4619" t="s">
        <v>31</v>
      </c>
      <c r="E4619" t="s">
        <v>111</v>
      </c>
      <c r="F4619" t="s">
        <v>70</v>
      </c>
      <c r="G4619">
        <v>56</v>
      </c>
      <c r="H4619" t="s">
        <v>34</v>
      </c>
      <c r="I4619" t="s">
        <v>35</v>
      </c>
      <c r="J4619" t="s">
        <v>36</v>
      </c>
      <c r="K4619" t="s">
        <v>148</v>
      </c>
      <c r="L4619" t="s">
        <v>101</v>
      </c>
      <c r="M4619" t="s">
        <v>92</v>
      </c>
      <c r="N4619" t="s">
        <v>93</v>
      </c>
      <c r="O4619">
        <v>7</v>
      </c>
      <c r="P4619" s="4">
        <v>1027</v>
      </c>
      <c r="Q4619" s="4">
        <v>760</v>
      </c>
      <c r="R4619" s="3">
        <v>0</v>
      </c>
      <c r="S4619" s="4">
        <v>7189</v>
      </c>
      <c r="T4619" s="4">
        <v>5320</v>
      </c>
      <c r="U4619" s="4">
        <v>1869</v>
      </c>
      <c r="V4619" s="3">
        <v>0.2599805258033106</v>
      </c>
      <c r="W4619" t="s">
        <v>84</v>
      </c>
      <c r="X4619" t="s">
        <v>42</v>
      </c>
      <c r="Y4619" t="s">
        <v>56</v>
      </c>
      <c r="Z4619">
        <v>7</v>
      </c>
      <c r="AA4619" t="s">
        <v>163</v>
      </c>
      <c r="AB4619" t="s">
        <v>66</v>
      </c>
      <c r="AC4619">
        <v>3.4</v>
      </c>
      <c r="AD4619">
        <v>2024</v>
      </c>
      <c r="AE4619">
        <v>12</v>
      </c>
      <c r="AF4619" t="s">
        <v>5521</v>
      </c>
      <c r="AG4619" t="s">
        <v>5518</v>
      </c>
      <c r="AH4619" t="s">
        <v>5519</v>
      </c>
      <c r="AI4619" t="s">
        <v>5523</v>
      </c>
    </row>
    <row r="4620" spans="1:35">
      <c r="A4620" t="s">
        <v>5122</v>
      </c>
      <c r="B4620" s="2">
        <v>45061</v>
      </c>
      <c r="C4620" t="s">
        <v>587</v>
      </c>
      <c r="D4620" t="s">
        <v>49</v>
      </c>
      <c r="E4620" t="s">
        <v>32</v>
      </c>
      <c r="F4620" t="s">
        <v>33</v>
      </c>
      <c r="G4620">
        <v>49</v>
      </c>
      <c r="H4620" t="s">
        <v>105</v>
      </c>
      <c r="I4620" t="s">
        <v>89</v>
      </c>
      <c r="J4620" t="s">
        <v>82</v>
      </c>
      <c r="K4620" t="s">
        <v>239</v>
      </c>
      <c r="L4620" t="s">
        <v>142</v>
      </c>
      <c r="M4620" t="s">
        <v>83</v>
      </c>
      <c r="N4620" t="s">
        <v>64</v>
      </c>
      <c r="O4620">
        <v>8</v>
      </c>
      <c r="P4620" s="4">
        <v>8060</v>
      </c>
      <c r="Q4620" s="4">
        <v>5561</v>
      </c>
      <c r="R4620" s="3">
        <v>0.2</v>
      </c>
      <c r="S4620" s="4">
        <v>51584</v>
      </c>
      <c r="T4620" s="4">
        <v>44488</v>
      </c>
      <c r="U4620" s="4">
        <v>7096</v>
      </c>
      <c r="V4620" s="3">
        <v>0.13756203473945408</v>
      </c>
      <c r="W4620" t="s">
        <v>54</v>
      </c>
      <c r="X4620" t="s">
        <v>42</v>
      </c>
      <c r="Y4620" t="s">
        <v>43</v>
      </c>
      <c r="Z4620">
        <v>0</v>
      </c>
      <c r="AA4620" t="s">
        <v>159</v>
      </c>
      <c r="AB4620" t="s">
        <v>121</v>
      </c>
      <c r="AC4620" t="s">
        <v>46</v>
      </c>
      <c r="AD4620">
        <v>2023</v>
      </c>
      <c r="AE4620">
        <v>5</v>
      </c>
      <c r="AF4620" t="s">
        <v>5529</v>
      </c>
      <c r="AG4620" t="s">
        <v>5525</v>
      </c>
      <c r="AH4620" t="s">
        <v>5515</v>
      </c>
      <c r="AI4620" t="s">
        <v>5523</v>
      </c>
    </row>
    <row r="4621" spans="1:35">
      <c r="A4621" t="s">
        <v>5123</v>
      </c>
      <c r="B4621" s="2">
        <v>45260</v>
      </c>
      <c r="C4621" t="s">
        <v>1096</v>
      </c>
      <c r="D4621" t="s">
        <v>31</v>
      </c>
      <c r="E4621" t="s">
        <v>50</v>
      </c>
      <c r="F4621" t="s">
        <v>33</v>
      </c>
      <c r="G4621">
        <v>27</v>
      </c>
      <c r="H4621" t="s">
        <v>71</v>
      </c>
      <c r="I4621" t="s">
        <v>72</v>
      </c>
      <c r="J4621" t="s">
        <v>73</v>
      </c>
      <c r="K4621" t="s">
        <v>74</v>
      </c>
      <c r="L4621" t="s">
        <v>91</v>
      </c>
      <c r="M4621" t="s">
        <v>63</v>
      </c>
      <c r="N4621" t="s">
        <v>64</v>
      </c>
      <c r="O4621">
        <v>7</v>
      </c>
      <c r="P4621" s="4">
        <v>9352</v>
      </c>
      <c r="Q4621" s="4">
        <v>6733</v>
      </c>
      <c r="R4621" s="3">
        <v>0</v>
      </c>
      <c r="S4621" s="4">
        <v>65464</v>
      </c>
      <c r="T4621" s="4">
        <v>47131</v>
      </c>
      <c r="U4621" s="4">
        <v>18333</v>
      </c>
      <c r="V4621" s="3">
        <v>0.28004704875962361</v>
      </c>
      <c r="W4621" t="s">
        <v>41</v>
      </c>
      <c r="X4621" t="s">
        <v>76</v>
      </c>
      <c r="Y4621" t="s">
        <v>56</v>
      </c>
      <c r="Z4621">
        <v>6</v>
      </c>
      <c r="AA4621" t="s">
        <v>167</v>
      </c>
      <c r="AB4621" t="s">
        <v>121</v>
      </c>
      <c r="AC4621">
        <v>3.3</v>
      </c>
      <c r="AD4621">
        <v>2023</v>
      </c>
      <c r="AE4621">
        <v>11</v>
      </c>
      <c r="AF4621" t="s">
        <v>5535</v>
      </c>
      <c r="AG4621" t="s">
        <v>5518</v>
      </c>
      <c r="AH4621" t="s">
        <v>5515</v>
      </c>
      <c r="AI4621" t="s">
        <v>5516</v>
      </c>
    </row>
    <row r="4622" spans="1:35">
      <c r="A4622" t="s">
        <v>5124</v>
      </c>
      <c r="B4622" s="2">
        <v>45350</v>
      </c>
      <c r="C4622" t="s">
        <v>592</v>
      </c>
      <c r="D4622" t="s">
        <v>31</v>
      </c>
      <c r="E4622" t="s">
        <v>135</v>
      </c>
      <c r="F4622" t="s">
        <v>33</v>
      </c>
      <c r="G4622">
        <v>21</v>
      </c>
      <c r="H4622" t="s">
        <v>88</v>
      </c>
      <c r="I4622" t="s">
        <v>89</v>
      </c>
      <c r="J4622" t="s">
        <v>82</v>
      </c>
      <c r="K4622" t="s">
        <v>214</v>
      </c>
      <c r="L4622" t="s">
        <v>52</v>
      </c>
      <c r="M4622" t="s">
        <v>63</v>
      </c>
      <c r="N4622" t="s">
        <v>40</v>
      </c>
      <c r="O4622">
        <v>5</v>
      </c>
      <c r="P4622" s="4">
        <v>9498</v>
      </c>
      <c r="Q4622" s="4">
        <v>6174</v>
      </c>
      <c r="R4622" s="3">
        <v>0.05</v>
      </c>
      <c r="S4622" s="4">
        <v>45116</v>
      </c>
      <c r="T4622" s="4">
        <v>30870</v>
      </c>
      <c r="U4622" s="4">
        <v>14246</v>
      </c>
      <c r="V4622" s="3">
        <v>0.31576380884830213</v>
      </c>
      <c r="W4622" t="s">
        <v>84</v>
      </c>
      <c r="X4622" t="s">
        <v>76</v>
      </c>
      <c r="Y4622" t="s">
        <v>171</v>
      </c>
      <c r="Z4622">
        <v>12</v>
      </c>
      <c r="AA4622" t="s">
        <v>57</v>
      </c>
      <c r="AB4622" t="s">
        <v>45</v>
      </c>
      <c r="AC4622" t="s">
        <v>46</v>
      </c>
      <c r="AD4622">
        <v>2024</v>
      </c>
      <c r="AE4622">
        <v>2</v>
      </c>
      <c r="AF4622" t="s">
        <v>5527</v>
      </c>
      <c r="AG4622" t="s">
        <v>5528</v>
      </c>
      <c r="AH4622" t="s">
        <v>5522</v>
      </c>
      <c r="AI4622" t="s">
        <v>5520</v>
      </c>
    </row>
    <row r="4623" spans="1:35">
      <c r="A4623" t="s">
        <v>5125</v>
      </c>
      <c r="B4623" s="2">
        <v>45607</v>
      </c>
      <c r="C4623" t="s">
        <v>198</v>
      </c>
      <c r="D4623" t="s">
        <v>31</v>
      </c>
      <c r="E4623" t="s">
        <v>60</v>
      </c>
      <c r="F4623" t="s">
        <v>70</v>
      </c>
      <c r="G4623">
        <v>45</v>
      </c>
      <c r="H4623" t="s">
        <v>71</v>
      </c>
      <c r="I4623" t="s">
        <v>72</v>
      </c>
      <c r="J4623" t="s">
        <v>73</v>
      </c>
      <c r="K4623" t="s">
        <v>257</v>
      </c>
      <c r="L4623" t="s">
        <v>137</v>
      </c>
      <c r="M4623" t="s">
        <v>83</v>
      </c>
      <c r="N4623" t="s">
        <v>40</v>
      </c>
      <c r="O4623">
        <v>3</v>
      </c>
      <c r="P4623" s="4">
        <v>22450</v>
      </c>
      <c r="Q4623" s="4">
        <v>13246</v>
      </c>
      <c r="R4623" s="3">
        <v>0.1</v>
      </c>
      <c r="S4623" s="4">
        <v>60615</v>
      </c>
      <c r="T4623" s="4">
        <v>39738</v>
      </c>
      <c r="U4623" s="4">
        <v>20877</v>
      </c>
      <c r="V4623" s="3">
        <v>0.34441969809453105</v>
      </c>
      <c r="W4623" t="s">
        <v>54</v>
      </c>
      <c r="X4623" t="s">
        <v>55</v>
      </c>
      <c r="Y4623" t="s">
        <v>56</v>
      </c>
      <c r="Z4623">
        <v>2</v>
      </c>
      <c r="AA4623" t="s">
        <v>57</v>
      </c>
      <c r="AB4623" t="s">
        <v>194</v>
      </c>
      <c r="AC4623">
        <v>4.3</v>
      </c>
      <c r="AD4623">
        <v>2024</v>
      </c>
      <c r="AE4623">
        <v>11</v>
      </c>
      <c r="AF4623" t="s">
        <v>5535</v>
      </c>
      <c r="AG4623" t="s">
        <v>5518</v>
      </c>
      <c r="AH4623" t="s">
        <v>5515</v>
      </c>
      <c r="AI4623" t="s">
        <v>5523</v>
      </c>
    </row>
    <row r="4624" spans="1:35">
      <c r="A4624" t="s">
        <v>5126</v>
      </c>
      <c r="B4624" s="2">
        <v>45228</v>
      </c>
      <c r="C4624" t="s">
        <v>1833</v>
      </c>
      <c r="D4624" t="s">
        <v>31</v>
      </c>
      <c r="E4624" t="s">
        <v>32</v>
      </c>
      <c r="F4624" t="s">
        <v>33</v>
      </c>
      <c r="G4624">
        <v>33</v>
      </c>
      <c r="H4624" t="s">
        <v>146</v>
      </c>
      <c r="I4624" t="s">
        <v>147</v>
      </c>
      <c r="J4624" t="s">
        <v>36</v>
      </c>
      <c r="K4624" t="s">
        <v>368</v>
      </c>
      <c r="L4624" t="s">
        <v>52</v>
      </c>
      <c r="M4624" t="s">
        <v>92</v>
      </c>
      <c r="N4624" t="s">
        <v>126</v>
      </c>
      <c r="O4624">
        <v>2</v>
      </c>
      <c r="P4624" s="4">
        <v>5882</v>
      </c>
      <c r="Q4624" s="4">
        <v>3294</v>
      </c>
      <c r="R4624" s="3">
        <v>0.2</v>
      </c>
      <c r="S4624" s="4">
        <v>9411</v>
      </c>
      <c r="T4624" s="4">
        <v>6588</v>
      </c>
      <c r="U4624" s="4">
        <v>2823</v>
      </c>
      <c r="V4624" s="3">
        <v>0.2999681224099458</v>
      </c>
      <c r="W4624" t="s">
        <v>54</v>
      </c>
      <c r="X4624" t="s">
        <v>55</v>
      </c>
      <c r="Y4624" t="s">
        <v>56</v>
      </c>
      <c r="Z4624">
        <v>7</v>
      </c>
      <c r="AA4624" t="s">
        <v>143</v>
      </c>
      <c r="AB4624" t="s">
        <v>95</v>
      </c>
      <c r="AC4624">
        <v>4.9000000000000004</v>
      </c>
      <c r="AD4624">
        <v>2023</v>
      </c>
      <c r="AE4624">
        <v>10</v>
      </c>
      <c r="AF4624" t="s">
        <v>5517</v>
      </c>
      <c r="AG4624" t="s">
        <v>5518</v>
      </c>
      <c r="AH4624" t="s">
        <v>5519</v>
      </c>
      <c r="AI4624" t="s">
        <v>5516</v>
      </c>
    </row>
    <row r="4625" spans="1:35">
      <c r="A4625" t="s">
        <v>5127</v>
      </c>
      <c r="B4625" s="2">
        <v>45126</v>
      </c>
      <c r="C4625" t="s">
        <v>261</v>
      </c>
      <c r="D4625" t="s">
        <v>49</v>
      </c>
      <c r="E4625" t="s">
        <v>60</v>
      </c>
      <c r="F4625" t="s">
        <v>70</v>
      </c>
      <c r="G4625">
        <v>59</v>
      </c>
      <c r="H4625" t="s">
        <v>88</v>
      </c>
      <c r="I4625" t="s">
        <v>89</v>
      </c>
      <c r="J4625" t="s">
        <v>82</v>
      </c>
      <c r="K4625" t="s">
        <v>239</v>
      </c>
      <c r="L4625" t="s">
        <v>62</v>
      </c>
      <c r="M4625" t="s">
        <v>83</v>
      </c>
      <c r="N4625" t="s">
        <v>64</v>
      </c>
      <c r="O4625">
        <v>4</v>
      </c>
      <c r="P4625" s="4">
        <v>14968</v>
      </c>
      <c r="Q4625" s="4">
        <v>10777</v>
      </c>
      <c r="R4625" s="3">
        <v>0.2</v>
      </c>
      <c r="S4625" s="4">
        <v>47898</v>
      </c>
      <c r="T4625" s="4">
        <v>43108</v>
      </c>
      <c r="U4625" s="4">
        <v>4790</v>
      </c>
      <c r="V4625" s="3">
        <v>0.1000041755396885</v>
      </c>
      <c r="W4625" t="s">
        <v>75</v>
      </c>
      <c r="X4625" t="s">
        <v>55</v>
      </c>
      <c r="Y4625" t="s">
        <v>171</v>
      </c>
      <c r="Z4625">
        <v>6</v>
      </c>
      <c r="AA4625" t="s">
        <v>143</v>
      </c>
      <c r="AB4625" t="s">
        <v>45</v>
      </c>
      <c r="AC4625" t="s">
        <v>46</v>
      </c>
      <c r="AD4625">
        <v>2023</v>
      </c>
      <c r="AE4625">
        <v>7</v>
      </c>
      <c r="AF4625" t="s">
        <v>5533</v>
      </c>
      <c r="AG4625" t="s">
        <v>5514</v>
      </c>
      <c r="AH4625" t="s">
        <v>5522</v>
      </c>
      <c r="AI4625" t="s">
        <v>5523</v>
      </c>
    </row>
    <row r="4626" spans="1:35">
      <c r="A4626" t="s">
        <v>5128</v>
      </c>
      <c r="B4626" s="2">
        <v>45040</v>
      </c>
      <c r="C4626" t="s">
        <v>381</v>
      </c>
      <c r="D4626" t="s">
        <v>31</v>
      </c>
      <c r="E4626" t="s">
        <v>50</v>
      </c>
      <c r="F4626" t="s">
        <v>33</v>
      </c>
      <c r="G4626">
        <v>24</v>
      </c>
      <c r="H4626" t="s">
        <v>34</v>
      </c>
      <c r="I4626" t="s">
        <v>35</v>
      </c>
      <c r="J4626" t="s">
        <v>36</v>
      </c>
      <c r="K4626" t="s">
        <v>162</v>
      </c>
      <c r="L4626" t="s">
        <v>91</v>
      </c>
      <c r="M4626" t="s">
        <v>63</v>
      </c>
      <c r="N4626" t="s">
        <v>53</v>
      </c>
      <c r="O4626">
        <v>2</v>
      </c>
      <c r="P4626" s="4">
        <v>2073</v>
      </c>
      <c r="Q4626" s="4">
        <v>1389</v>
      </c>
      <c r="R4626" s="3">
        <v>0.1</v>
      </c>
      <c r="S4626" s="4">
        <v>3731</v>
      </c>
      <c r="T4626" s="4">
        <v>2778</v>
      </c>
      <c r="U4626" s="4">
        <v>953</v>
      </c>
      <c r="V4626" s="3">
        <v>0.25542749932993836</v>
      </c>
      <c r="W4626" t="s">
        <v>75</v>
      </c>
      <c r="X4626" t="s">
        <v>42</v>
      </c>
      <c r="Y4626" t="s">
        <v>56</v>
      </c>
      <c r="Z4626">
        <v>7</v>
      </c>
      <c r="AA4626" t="s">
        <v>85</v>
      </c>
      <c r="AB4626" t="s">
        <v>66</v>
      </c>
      <c r="AC4626">
        <v>4.2</v>
      </c>
      <c r="AD4626">
        <v>2023</v>
      </c>
      <c r="AE4626">
        <v>4</v>
      </c>
      <c r="AF4626" t="s">
        <v>5524</v>
      </c>
      <c r="AG4626" t="s">
        <v>5525</v>
      </c>
      <c r="AH4626" t="s">
        <v>5519</v>
      </c>
      <c r="AI4626" t="s">
        <v>5520</v>
      </c>
    </row>
    <row r="4627" spans="1:35">
      <c r="A4627" t="s">
        <v>5129</v>
      </c>
      <c r="B4627" s="2">
        <v>45597</v>
      </c>
      <c r="C4627" t="s">
        <v>297</v>
      </c>
      <c r="D4627" t="s">
        <v>31</v>
      </c>
      <c r="E4627" t="s">
        <v>50</v>
      </c>
      <c r="F4627" t="s">
        <v>33</v>
      </c>
      <c r="G4627">
        <v>35</v>
      </c>
      <c r="H4627" t="s">
        <v>88</v>
      </c>
      <c r="I4627" t="s">
        <v>89</v>
      </c>
      <c r="J4627" t="s">
        <v>82</v>
      </c>
      <c r="K4627" t="s">
        <v>166</v>
      </c>
      <c r="L4627" t="s">
        <v>52</v>
      </c>
      <c r="M4627" t="s">
        <v>63</v>
      </c>
      <c r="N4627" t="s">
        <v>93</v>
      </c>
      <c r="O4627">
        <v>3</v>
      </c>
      <c r="P4627" s="4">
        <v>4365</v>
      </c>
      <c r="Q4627" s="4">
        <v>2401</v>
      </c>
      <c r="R4627" s="3">
        <v>0</v>
      </c>
      <c r="S4627" s="4">
        <v>13095</v>
      </c>
      <c r="T4627" s="4">
        <v>7203</v>
      </c>
      <c r="U4627" s="4">
        <v>5892</v>
      </c>
      <c r="V4627" s="3">
        <v>0.44994272623138604</v>
      </c>
      <c r="W4627" t="s">
        <v>54</v>
      </c>
      <c r="X4627" t="s">
        <v>42</v>
      </c>
      <c r="Y4627" t="s">
        <v>56</v>
      </c>
      <c r="Z4627">
        <v>2</v>
      </c>
      <c r="AA4627" t="s">
        <v>77</v>
      </c>
      <c r="AB4627" t="s">
        <v>132</v>
      </c>
      <c r="AC4627">
        <v>4.2</v>
      </c>
      <c r="AD4627">
        <v>2024</v>
      </c>
      <c r="AE4627">
        <v>11</v>
      </c>
      <c r="AF4627" t="s">
        <v>5535</v>
      </c>
      <c r="AG4627" t="s">
        <v>5518</v>
      </c>
      <c r="AH4627" t="s">
        <v>5519</v>
      </c>
      <c r="AI4627" t="s">
        <v>5526</v>
      </c>
    </row>
    <row r="4628" spans="1:35">
      <c r="A4628" t="s">
        <v>5130</v>
      </c>
      <c r="B4628" s="2">
        <v>45399</v>
      </c>
      <c r="C4628" t="s">
        <v>1321</v>
      </c>
      <c r="D4628" t="s">
        <v>49</v>
      </c>
      <c r="E4628" t="s">
        <v>188</v>
      </c>
      <c r="F4628" t="s">
        <v>33</v>
      </c>
      <c r="G4628">
        <v>35</v>
      </c>
      <c r="H4628" t="s">
        <v>146</v>
      </c>
      <c r="I4628" t="s">
        <v>147</v>
      </c>
      <c r="J4628" t="s">
        <v>36</v>
      </c>
      <c r="K4628" t="s">
        <v>219</v>
      </c>
      <c r="L4628" t="s">
        <v>155</v>
      </c>
      <c r="M4628" t="s">
        <v>39</v>
      </c>
      <c r="N4628" t="s">
        <v>53</v>
      </c>
      <c r="O4628">
        <v>2</v>
      </c>
      <c r="P4628" s="4">
        <v>11639</v>
      </c>
      <c r="Q4628" s="4">
        <v>8031</v>
      </c>
      <c r="R4628" s="3">
        <v>0.05</v>
      </c>
      <c r="S4628" s="4">
        <v>22114</v>
      </c>
      <c r="T4628" s="4">
        <v>16062</v>
      </c>
      <c r="U4628" s="4">
        <v>6052</v>
      </c>
      <c r="V4628" s="3">
        <v>0.27367278647010945</v>
      </c>
      <c r="W4628" t="s">
        <v>84</v>
      </c>
      <c r="X4628" t="s">
        <v>76</v>
      </c>
      <c r="Y4628" t="s">
        <v>56</v>
      </c>
      <c r="Z4628">
        <v>7</v>
      </c>
      <c r="AA4628" t="s">
        <v>57</v>
      </c>
      <c r="AB4628" t="s">
        <v>45</v>
      </c>
      <c r="AC4628">
        <v>3.8</v>
      </c>
      <c r="AD4628">
        <v>2024</v>
      </c>
      <c r="AE4628">
        <v>4</v>
      </c>
      <c r="AF4628" t="s">
        <v>5524</v>
      </c>
      <c r="AG4628" t="s">
        <v>5525</v>
      </c>
      <c r="AH4628" t="s">
        <v>5522</v>
      </c>
      <c r="AI4628" t="s">
        <v>5526</v>
      </c>
    </row>
    <row r="4629" spans="1:35">
      <c r="A4629" t="s">
        <v>5131</v>
      </c>
      <c r="B4629" s="2">
        <v>45031</v>
      </c>
      <c r="C4629" t="s">
        <v>235</v>
      </c>
      <c r="D4629" t="s">
        <v>31</v>
      </c>
      <c r="E4629" t="s">
        <v>188</v>
      </c>
      <c r="F4629" t="s">
        <v>33</v>
      </c>
      <c r="G4629">
        <v>51</v>
      </c>
      <c r="H4629" t="s">
        <v>80</v>
      </c>
      <c r="I4629" t="s">
        <v>81</v>
      </c>
      <c r="J4629" t="s">
        <v>82</v>
      </c>
      <c r="K4629" t="s">
        <v>61</v>
      </c>
      <c r="L4629" t="s">
        <v>142</v>
      </c>
      <c r="M4629" t="s">
        <v>92</v>
      </c>
      <c r="N4629" t="s">
        <v>93</v>
      </c>
      <c r="O4629">
        <v>5</v>
      </c>
      <c r="P4629" s="4">
        <v>12234</v>
      </c>
      <c r="Q4629" s="4">
        <v>7096</v>
      </c>
      <c r="R4629" s="3">
        <v>0</v>
      </c>
      <c r="S4629" s="4">
        <v>61170</v>
      </c>
      <c r="T4629" s="4">
        <v>35480</v>
      </c>
      <c r="U4629" s="4">
        <v>25690</v>
      </c>
      <c r="V4629" s="3">
        <v>0.41997711296387119</v>
      </c>
      <c r="W4629" t="s">
        <v>41</v>
      </c>
      <c r="X4629" t="s">
        <v>42</v>
      </c>
      <c r="Y4629" t="s">
        <v>56</v>
      </c>
      <c r="Z4629">
        <v>2</v>
      </c>
      <c r="AA4629" t="s">
        <v>185</v>
      </c>
      <c r="AB4629" t="s">
        <v>121</v>
      </c>
      <c r="AC4629">
        <v>3</v>
      </c>
      <c r="AD4629">
        <v>2023</v>
      </c>
      <c r="AE4629">
        <v>4</v>
      </c>
      <c r="AF4629" t="s">
        <v>5524</v>
      </c>
      <c r="AG4629" t="s">
        <v>5525</v>
      </c>
      <c r="AH4629" t="s">
        <v>5515</v>
      </c>
      <c r="AI4629" t="s">
        <v>5523</v>
      </c>
    </row>
    <row r="4630" spans="1:35">
      <c r="A4630" t="s">
        <v>5132</v>
      </c>
      <c r="B4630" s="2">
        <v>45578</v>
      </c>
      <c r="C4630" t="s">
        <v>835</v>
      </c>
      <c r="D4630" t="s">
        <v>49</v>
      </c>
      <c r="E4630" t="s">
        <v>135</v>
      </c>
      <c r="F4630" t="s">
        <v>33</v>
      </c>
      <c r="G4630">
        <v>33</v>
      </c>
      <c r="H4630" t="s">
        <v>88</v>
      </c>
      <c r="I4630" t="s">
        <v>89</v>
      </c>
      <c r="J4630" t="s">
        <v>82</v>
      </c>
      <c r="K4630" t="s">
        <v>116</v>
      </c>
      <c r="L4630" t="s">
        <v>101</v>
      </c>
      <c r="M4630" t="s">
        <v>92</v>
      </c>
      <c r="N4630" t="s">
        <v>40</v>
      </c>
      <c r="O4630">
        <v>5</v>
      </c>
      <c r="P4630" s="4">
        <v>880</v>
      </c>
      <c r="Q4630" s="4">
        <v>642</v>
      </c>
      <c r="R4630" s="3">
        <v>0</v>
      </c>
      <c r="S4630" s="4">
        <v>4400</v>
      </c>
      <c r="T4630" s="4">
        <v>3210</v>
      </c>
      <c r="U4630" s="4">
        <v>1190</v>
      </c>
      <c r="V4630" s="3">
        <v>0.27045454545454545</v>
      </c>
      <c r="W4630" t="s">
        <v>84</v>
      </c>
      <c r="X4630" t="s">
        <v>76</v>
      </c>
      <c r="Y4630" t="s">
        <v>56</v>
      </c>
      <c r="Z4630">
        <v>5</v>
      </c>
      <c r="AA4630" t="s">
        <v>226</v>
      </c>
      <c r="AB4630" t="s">
        <v>95</v>
      </c>
      <c r="AC4630">
        <v>4.8</v>
      </c>
      <c r="AD4630">
        <v>2024</v>
      </c>
      <c r="AE4630">
        <v>10</v>
      </c>
      <c r="AF4630" t="s">
        <v>5517</v>
      </c>
      <c r="AG4630" t="s">
        <v>5518</v>
      </c>
      <c r="AH4630" t="s">
        <v>5519</v>
      </c>
      <c r="AI4630" t="s">
        <v>5516</v>
      </c>
    </row>
    <row r="4631" spans="1:35">
      <c r="A4631" t="s">
        <v>5133</v>
      </c>
      <c r="B4631" s="2">
        <v>45501</v>
      </c>
      <c r="C4631" t="s">
        <v>612</v>
      </c>
      <c r="D4631" t="s">
        <v>31</v>
      </c>
      <c r="E4631" t="s">
        <v>111</v>
      </c>
      <c r="F4631" t="s">
        <v>70</v>
      </c>
      <c r="G4631">
        <v>45</v>
      </c>
      <c r="H4631" t="s">
        <v>99</v>
      </c>
      <c r="I4631" t="s">
        <v>99</v>
      </c>
      <c r="J4631" t="s">
        <v>100</v>
      </c>
      <c r="K4631" t="s">
        <v>239</v>
      </c>
      <c r="L4631" t="s">
        <v>155</v>
      </c>
      <c r="M4631" t="s">
        <v>107</v>
      </c>
      <c r="N4631" t="s">
        <v>53</v>
      </c>
      <c r="O4631">
        <v>4</v>
      </c>
      <c r="P4631" s="4">
        <v>9531</v>
      </c>
      <c r="Q4631" s="4">
        <v>6481</v>
      </c>
      <c r="R4631" s="3">
        <v>0</v>
      </c>
      <c r="S4631" s="4">
        <v>38124</v>
      </c>
      <c r="T4631" s="4">
        <v>25924</v>
      </c>
      <c r="U4631" s="4">
        <v>12200</v>
      </c>
      <c r="V4631" s="3">
        <v>0.32000839366278461</v>
      </c>
      <c r="W4631" t="s">
        <v>75</v>
      </c>
      <c r="X4631" t="s">
        <v>42</v>
      </c>
      <c r="Y4631" t="s">
        <v>156</v>
      </c>
      <c r="Z4631">
        <v>0</v>
      </c>
      <c r="AA4631" t="s">
        <v>159</v>
      </c>
      <c r="AB4631" t="s">
        <v>194</v>
      </c>
      <c r="AC4631">
        <v>1.3</v>
      </c>
      <c r="AD4631">
        <v>2024</v>
      </c>
      <c r="AE4631">
        <v>7</v>
      </c>
      <c r="AF4631" t="s">
        <v>5533</v>
      </c>
      <c r="AG4631" t="s">
        <v>5514</v>
      </c>
      <c r="AH4631" t="s">
        <v>5522</v>
      </c>
      <c r="AI4631" t="s">
        <v>5523</v>
      </c>
    </row>
    <row r="4632" spans="1:35">
      <c r="A4632" t="s">
        <v>5134</v>
      </c>
      <c r="B4632" s="2">
        <v>45425</v>
      </c>
      <c r="C4632" t="s">
        <v>806</v>
      </c>
      <c r="D4632" t="s">
        <v>49</v>
      </c>
      <c r="E4632" t="s">
        <v>188</v>
      </c>
      <c r="F4632" t="s">
        <v>33</v>
      </c>
      <c r="G4632">
        <v>42</v>
      </c>
      <c r="H4632" t="s">
        <v>146</v>
      </c>
      <c r="I4632" t="s">
        <v>147</v>
      </c>
      <c r="J4632" t="s">
        <v>36</v>
      </c>
      <c r="K4632" t="s">
        <v>291</v>
      </c>
      <c r="L4632" t="s">
        <v>52</v>
      </c>
      <c r="M4632" t="s">
        <v>83</v>
      </c>
      <c r="N4632" t="s">
        <v>126</v>
      </c>
      <c r="O4632">
        <v>5</v>
      </c>
      <c r="P4632" s="4">
        <v>3375</v>
      </c>
      <c r="Q4632" s="4">
        <v>2633</v>
      </c>
      <c r="R4632" s="3">
        <v>0</v>
      </c>
      <c r="S4632" s="4">
        <v>16875</v>
      </c>
      <c r="T4632" s="4">
        <v>13165</v>
      </c>
      <c r="U4632" s="4">
        <v>3710</v>
      </c>
      <c r="V4632" s="3">
        <v>0.21985185185185185</v>
      </c>
      <c r="W4632" t="s">
        <v>75</v>
      </c>
      <c r="X4632" t="s">
        <v>76</v>
      </c>
      <c r="Y4632" t="s">
        <v>56</v>
      </c>
      <c r="Z4632">
        <v>4</v>
      </c>
      <c r="AA4632" t="s">
        <v>44</v>
      </c>
      <c r="AB4632" t="s">
        <v>150</v>
      </c>
      <c r="AC4632">
        <v>4.0999999999999996</v>
      </c>
      <c r="AD4632">
        <v>2024</v>
      </c>
      <c r="AE4632">
        <v>5</v>
      </c>
      <c r="AF4632" t="s">
        <v>5529</v>
      </c>
      <c r="AG4632" t="s">
        <v>5525</v>
      </c>
      <c r="AH4632" t="s">
        <v>5519</v>
      </c>
      <c r="AI4632" t="s">
        <v>5526</v>
      </c>
    </row>
    <row r="4633" spans="1:35">
      <c r="A4633" t="s">
        <v>5135</v>
      </c>
      <c r="B4633" s="2">
        <v>45359</v>
      </c>
      <c r="C4633" t="s">
        <v>496</v>
      </c>
      <c r="D4633" t="s">
        <v>31</v>
      </c>
      <c r="E4633" t="s">
        <v>69</v>
      </c>
      <c r="F4633" t="s">
        <v>70</v>
      </c>
      <c r="G4633">
        <v>41</v>
      </c>
      <c r="H4633" t="s">
        <v>146</v>
      </c>
      <c r="I4633" t="s">
        <v>147</v>
      </c>
      <c r="J4633" t="s">
        <v>36</v>
      </c>
      <c r="K4633" t="s">
        <v>51</v>
      </c>
      <c r="L4633" t="s">
        <v>112</v>
      </c>
      <c r="M4633" t="s">
        <v>39</v>
      </c>
      <c r="N4633" t="s">
        <v>113</v>
      </c>
      <c r="O4633">
        <v>6</v>
      </c>
      <c r="P4633" s="4">
        <v>23301</v>
      </c>
      <c r="Q4633" s="4">
        <v>13981</v>
      </c>
      <c r="R4633" s="3">
        <v>0.05</v>
      </c>
      <c r="S4633" s="4">
        <v>132816</v>
      </c>
      <c r="T4633" s="4">
        <v>83886</v>
      </c>
      <c r="U4633" s="4">
        <v>48930</v>
      </c>
      <c r="V4633" s="3">
        <v>0.36840440910733646</v>
      </c>
      <c r="W4633" t="s">
        <v>54</v>
      </c>
      <c r="X4633" t="s">
        <v>42</v>
      </c>
      <c r="Y4633" t="s">
        <v>171</v>
      </c>
      <c r="Z4633">
        <v>7</v>
      </c>
      <c r="AA4633" t="s">
        <v>102</v>
      </c>
      <c r="AB4633" t="s">
        <v>132</v>
      </c>
      <c r="AC4633" t="s">
        <v>46</v>
      </c>
      <c r="AD4633">
        <v>2024</v>
      </c>
      <c r="AE4633">
        <v>3</v>
      </c>
      <c r="AF4633" t="s">
        <v>5534</v>
      </c>
      <c r="AG4633" t="s">
        <v>5528</v>
      </c>
      <c r="AH4633" t="s">
        <v>5515</v>
      </c>
      <c r="AI4633" t="s">
        <v>5526</v>
      </c>
    </row>
    <row r="4634" spans="1:35">
      <c r="A4634" t="s">
        <v>5136</v>
      </c>
      <c r="B4634" s="2">
        <v>45422</v>
      </c>
      <c r="C4634" t="s">
        <v>211</v>
      </c>
      <c r="D4634" t="s">
        <v>31</v>
      </c>
      <c r="E4634" t="s">
        <v>129</v>
      </c>
      <c r="F4634" t="s">
        <v>33</v>
      </c>
      <c r="G4634">
        <v>55</v>
      </c>
      <c r="H4634" t="s">
        <v>80</v>
      </c>
      <c r="I4634" t="s">
        <v>81</v>
      </c>
      <c r="J4634" t="s">
        <v>82</v>
      </c>
      <c r="K4634" t="s">
        <v>162</v>
      </c>
      <c r="L4634" t="s">
        <v>62</v>
      </c>
      <c r="M4634" t="s">
        <v>107</v>
      </c>
      <c r="N4634" t="s">
        <v>113</v>
      </c>
      <c r="O4634">
        <v>4</v>
      </c>
      <c r="P4634" s="4">
        <v>6044</v>
      </c>
      <c r="Q4634" s="4">
        <v>3506</v>
      </c>
      <c r="R4634" s="3">
        <v>0</v>
      </c>
      <c r="S4634" s="4">
        <v>24176</v>
      </c>
      <c r="T4634" s="4">
        <v>14024</v>
      </c>
      <c r="U4634" s="4">
        <v>10152</v>
      </c>
      <c r="V4634" s="3">
        <v>0.41992058239576441</v>
      </c>
      <c r="W4634" t="s">
        <v>84</v>
      </c>
      <c r="X4634" t="s">
        <v>76</v>
      </c>
      <c r="Y4634" t="s">
        <v>56</v>
      </c>
      <c r="Z4634">
        <v>2</v>
      </c>
      <c r="AA4634" t="s">
        <v>229</v>
      </c>
      <c r="AB4634" t="s">
        <v>95</v>
      </c>
      <c r="AC4634">
        <v>4.7</v>
      </c>
      <c r="AD4634">
        <v>2024</v>
      </c>
      <c r="AE4634">
        <v>5</v>
      </c>
      <c r="AF4634" t="s">
        <v>5529</v>
      </c>
      <c r="AG4634" t="s">
        <v>5525</v>
      </c>
      <c r="AH4634" t="s">
        <v>5522</v>
      </c>
      <c r="AI4634" t="s">
        <v>5523</v>
      </c>
    </row>
    <row r="4635" spans="1:35">
      <c r="A4635" t="s">
        <v>5137</v>
      </c>
      <c r="B4635" s="2">
        <v>44940</v>
      </c>
      <c r="C4635" t="s">
        <v>1833</v>
      </c>
      <c r="D4635" t="s">
        <v>31</v>
      </c>
      <c r="E4635" t="s">
        <v>124</v>
      </c>
      <c r="F4635" t="s">
        <v>70</v>
      </c>
      <c r="G4635">
        <v>48</v>
      </c>
      <c r="H4635" t="s">
        <v>146</v>
      </c>
      <c r="I4635" t="s">
        <v>147</v>
      </c>
      <c r="J4635" t="s">
        <v>36</v>
      </c>
      <c r="K4635" t="s">
        <v>116</v>
      </c>
      <c r="L4635" t="s">
        <v>38</v>
      </c>
      <c r="M4635" t="s">
        <v>92</v>
      </c>
      <c r="N4635" t="s">
        <v>126</v>
      </c>
      <c r="O4635">
        <v>1</v>
      </c>
      <c r="P4635" s="4">
        <v>15739</v>
      </c>
      <c r="Q4635" s="4">
        <v>11804</v>
      </c>
      <c r="R4635" s="3">
        <v>0</v>
      </c>
      <c r="S4635" s="4">
        <v>15739</v>
      </c>
      <c r="T4635" s="4">
        <v>11804</v>
      </c>
      <c r="U4635" s="4">
        <v>3935</v>
      </c>
      <c r="V4635" s="3">
        <v>0.25001588410953685</v>
      </c>
      <c r="W4635" t="s">
        <v>41</v>
      </c>
      <c r="X4635" t="s">
        <v>42</v>
      </c>
      <c r="Y4635" t="s">
        <v>156</v>
      </c>
      <c r="Z4635">
        <v>0</v>
      </c>
      <c r="AA4635" t="s">
        <v>85</v>
      </c>
      <c r="AB4635" t="s">
        <v>45</v>
      </c>
      <c r="AC4635">
        <v>1.4</v>
      </c>
      <c r="AD4635">
        <v>2023</v>
      </c>
      <c r="AE4635">
        <v>1</v>
      </c>
      <c r="AF4635" t="s">
        <v>5532</v>
      </c>
      <c r="AG4635" t="s">
        <v>5528</v>
      </c>
      <c r="AH4635" t="s">
        <v>5519</v>
      </c>
      <c r="AI4635" t="s">
        <v>5523</v>
      </c>
    </row>
    <row r="4636" spans="1:35">
      <c r="A4636" t="s">
        <v>5138</v>
      </c>
      <c r="B4636" s="2">
        <v>44986</v>
      </c>
      <c r="C4636" t="s">
        <v>211</v>
      </c>
      <c r="D4636" t="s">
        <v>49</v>
      </c>
      <c r="E4636" t="s">
        <v>135</v>
      </c>
      <c r="F4636" t="s">
        <v>33</v>
      </c>
      <c r="G4636">
        <v>45</v>
      </c>
      <c r="H4636" t="s">
        <v>153</v>
      </c>
      <c r="I4636" t="s">
        <v>154</v>
      </c>
      <c r="J4636" t="s">
        <v>36</v>
      </c>
      <c r="K4636" t="s">
        <v>162</v>
      </c>
      <c r="L4636" t="s">
        <v>101</v>
      </c>
      <c r="M4636" t="s">
        <v>107</v>
      </c>
      <c r="N4636" t="s">
        <v>53</v>
      </c>
      <c r="O4636">
        <v>3</v>
      </c>
      <c r="P4636" s="4">
        <v>12463</v>
      </c>
      <c r="Q4636" s="4">
        <v>9970</v>
      </c>
      <c r="R4636" s="3">
        <v>0.15</v>
      </c>
      <c r="S4636" s="4">
        <v>31781</v>
      </c>
      <c r="T4636" s="4">
        <v>29910</v>
      </c>
      <c r="U4636" s="4">
        <v>1871</v>
      </c>
      <c r="V4636" s="3">
        <v>5.8871652874358894E-2</v>
      </c>
      <c r="W4636" t="s">
        <v>75</v>
      </c>
      <c r="X4636" t="s">
        <v>76</v>
      </c>
      <c r="Y4636" t="s">
        <v>171</v>
      </c>
      <c r="Z4636">
        <v>11</v>
      </c>
      <c r="AA4636" t="s">
        <v>44</v>
      </c>
      <c r="AB4636" t="s">
        <v>189</v>
      </c>
      <c r="AC4636" t="s">
        <v>46</v>
      </c>
      <c r="AD4636">
        <v>2023</v>
      </c>
      <c r="AE4636">
        <v>3</v>
      </c>
      <c r="AF4636" t="s">
        <v>5534</v>
      </c>
      <c r="AG4636" t="s">
        <v>5528</v>
      </c>
      <c r="AH4636" t="s">
        <v>5522</v>
      </c>
      <c r="AI4636" t="s">
        <v>5523</v>
      </c>
    </row>
    <row r="4637" spans="1:35">
      <c r="A4637" t="s">
        <v>5139</v>
      </c>
      <c r="B4637" s="2">
        <v>45155</v>
      </c>
      <c r="C4637" t="s">
        <v>325</v>
      </c>
      <c r="D4637" t="s">
        <v>31</v>
      </c>
      <c r="E4637" t="s">
        <v>170</v>
      </c>
      <c r="F4637" t="s">
        <v>33</v>
      </c>
      <c r="G4637">
        <v>38</v>
      </c>
      <c r="H4637" t="s">
        <v>34</v>
      </c>
      <c r="I4637" t="s">
        <v>35</v>
      </c>
      <c r="J4637" t="s">
        <v>36</v>
      </c>
      <c r="K4637" t="s">
        <v>368</v>
      </c>
      <c r="L4637" t="s">
        <v>52</v>
      </c>
      <c r="M4637" t="s">
        <v>107</v>
      </c>
      <c r="N4637" t="s">
        <v>64</v>
      </c>
      <c r="O4637">
        <v>8</v>
      </c>
      <c r="P4637" s="4">
        <v>7769</v>
      </c>
      <c r="Q4637" s="4">
        <v>6060</v>
      </c>
      <c r="R4637" s="3">
        <v>0.2</v>
      </c>
      <c r="S4637" s="4">
        <v>49722</v>
      </c>
      <c r="T4637" s="4">
        <v>48480</v>
      </c>
      <c r="U4637" s="4">
        <v>1242</v>
      </c>
      <c r="V4637" s="3">
        <v>2.4978882587184746E-2</v>
      </c>
      <c r="W4637" t="s">
        <v>41</v>
      </c>
      <c r="X4637" t="s">
        <v>55</v>
      </c>
      <c r="Y4637" t="s">
        <v>56</v>
      </c>
      <c r="Z4637">
        <v>4</v>
      </c>
      <c r="AA4637" t="s">
        <v>229</v>
      </c>
      <c r="AB4637" t="s">
        <v>45</v>
      </c>
      <c r="AC4637">
        <v>4.3</v>
      </c>
      <c r="AD4637">
        <v>2023</v>
      </c>
      <c r="AE4637">
        <v>8</v>
      </c>
      <c r="AF4637" t="s">
        <v>5513</v>
      </c>
      <c r="AG4637" t="s">
        <v>5514</v>
      </c>
      <c r="AH4637" t="s">
        <v>5522</v>
      </c>
      <c r="AI4637" t="s">
        <v>5526</v>
      </c>
    </row>
    <row r="4638" spans="1:35">
      <c r="A4638" t="s">
        <v>5140</v>
      </c>
      <c r="B4638" s="2">
        <v>45456</v>
      </c>
      <c r="C4638" t="s">
        <v>403</v>
      </c>
      <c r="D4638" t="s">
        <v>31</v>
      </c>
      <c r="E4638" t="s">
        <v>32</v>
      </c>
      <c r="F4638" t="s">
        <v>33</v>
      </c>
      <c r="G4638">
        <v>53</v>
      </c>
      <c r="H4638" t="s">
        <v>34</v>
      </c>
      <c r="I4638" t="s">
        <v>35</v>
      </c>
      <c r="J4638" t="s">
        <v>36</v>
      </c>
      <c r="K4638" t="s">
        <v>90</v>
      </c>
      <c r="L4638" t="s">
        <v>62</v>
      </c>
      <c r="M4638" t="s">
        <v>39</v>
      </c>
      <c r="N4638" t="s">
        <v>126</v>
      </c>
      <c r="O4638">
        <v>8</v>
      </c>
      <c r="P4638" s="4">
        <v>24421</v>
      </c>
      <c r="Q4638" s="4">
        <v>13676</v>
      </c>
      <c r="R4638" s="3">
        <v>0.15</v>
      </c>
      <c r="S4638" s="4">
        <v>166063</v>
      </c>
      <c r="T4638" s="4">
        <v>109408</v>
      </c>
      <c r="U4638" s="4">
        <v>56655</v>
      </c>
      <c r="V4638" s="3">
        <v>0.34116570217327158</v>
      </c>
      <c r="W4638" t="s">
        <v>75</v>
      </c>
      <c r="X4638" t="s">
        <v>76</v>
      </c>
      <c r="Y4638" t="s">
        <v>171</v>
      </c>
      <c r="Z4638">
        <v>11</v>
      </c>
      <c r="AA4638" t="s">
        <v>143</v>
      </c>
      <c r="AB4638" t="s">
        <v>45</v>
      </c>
      <c r="AC4638" t="s">
        <v>46</v>
      </c>
      <c r="AD4638">
        <v>2024</v>
      </c>
      <c r="AE4638">
        <v>6</v>
      </c>
      <c r="AF4638" t="s">
        <v>5530</v>
      </c>
      <c r="AG4638" t="s">
        <v>5525</v>
      </c>
      <c r="AH4638" t="s">
        <v>5515</v>
      </c>
      <c r="AI4638" t="s">
        <v>5523</v>
      </c>
    </row>
    <row r="4639" spans="1:35">
      <c r="A4639" t="s">
        <v>5141</v>
      </c>
      <c r="B4639" s="2">
        <v>45265</v>
      </c>
      <c r="C4639" t="s">
        <v>1201</v>
      </c>
      <c r="D4639" t="s">
        <v>49</v>
      </c>
      <c r="E4639" t="s">
        <v>135</v>
      </c>
      <c r="F4639" t="s">
        <v>33</v>
      </c>
      <c r="G4639">
        <v>49</v>
      </c>
      <c r="H4639" t="s">
        <v>146</v>
      </c>
      <c r="I4639" t="s">
        <v>147</v>
      </c>
      <c r="J4639" t="s">
        <v>36</v>
      </c>
      <c r="K4639" t="s">
        <v>326</v>
      </c>
      <c r="L4639" t="s">
        <v>142</v>
      </c>
      <c r="M4639" t="s">
        <v>63</v>
      </c>
      <c r="N4639" t="s">
        <v>53</v>
      </c>
      <c r="O4639">
        <v>4</v>
      </c>
      <c r="P4639" s="4">
        <v>18918</v>
      </c>
      <c r="Q4639" s="4">
        <v>11351</v>
      </c>
      <c r="R4639" s="3">
        <v>0.2</v>
      </c>
      <c r="S4639" s="4">
        <v>60538</v>
      </c>
      <c r="T4639" s="4">
        <v>45404</v>
      </c>
      <c r="U4639" s="4">
        <v>15134</v>
      </c>
      <c r="V4639" s="3">
        <v>0.24999174072483399</v>
      </c>
      <c r="W4639" t="s">
        <v>41</v>
      </c>
      <c r="X4639" t="s">
        <v>55</v>
      </c>
      <c r="Y4639" t="s">
        <v>43</v>
      </c>
      <c r="Z4639">
        <v>0</v>
      </c>
      <c r="AA4639" t="s">
        <v>181</v>
      </c>
      <c r="AB4639" t="s">
        <v>150</v>
      </c>
      <c r="AC4639" t="s">
        <v>46</v>
      </c>
      <c r="AD4639">
        <v>2023</v>
      </c>
      <c r="AE4639">
        <v>12</v>
      </c>
      <c r="AF4639" t="s">
        <v>5521</v>
      </c>
      <c r="AG4639" t="s">
        <v>5518</v>
      </c>
      <c r="AH4639" t="s">
        <v>5515</v>
      </c>
      <c r="AI4639" t="s">
        <v>5523</v>
      </c>
    </row>
    <row r="4640" spans="1:35">
      <c r="A4640" t="s">
        <v>5142</v>
      </c>
      <c r="B4640" s="2">
        <v>45205</v>
      </c>
      <c r="C4640" t="s">
        <v>956</v>
      </c>
      <c r="D4640" t="s">
        <v>31</v>
      </c>
      <c r="E4640" t="s">
        <v>124</v>
      </c>
      <c r="F4640" t="s">
        <v>70</v>
      </c>
      <c r="G4640">
        <v>44</v>
      </c>
      <c r="H4640" t="s">
        <v>80</v>
      </c>
      <c r="I4640" t="s">
        <v>81</v>
      </c>
      <c r="J4640" t="s">
        <v>82</v>
      </c>
      <c r="K4640" t="s">
        <v>162</v>
      </c>
      <c r="L4640" t="s">
        <v>155</v>
      </c>
      <c r="M4640" t="s">
        <v>92</v>
      </c>
      <c r="N4640" t="s">
        <v>64</v>
      </c>
      <c r="O4640">
        <v>6</v>
      </c>
      <c r="P4640" s="4">
        <v>18610</v>
      </c>
      <c r="Q4640" s="4">
        <v>14702</v>
      </c>
      <c r="R4640" s="3">
        <v>0.1</v>
      </c>
      <c r="S4640" s="4">
        <v>100494</v>
      </c>
      <c r="T4640" s="4">
        <v>88212</v>
      </c>
      <c r="U4640" s="4">
        <v>12282</v>
      </c>
      <c r="V4640" s="3">
        <v>0.12221625171652038</v>
      </c>
      <c r="W4640" t="s">
        <v>75</v>
      </c>
      <c r="X4640" t="s">
        <v>76</v>
      </c>
      <c r="Y4640" t="s">
        <v>56</v>
      </c>
      <c r="Z4640">
        <v>4</v>
      </c>
      <c r="AA4640" t="s">
        <v>57</v>
      </c>
      <c r="AB4640" t="s">
        <v>45</v>
      </c>
      <c r="AC4640">
        <v>3.5</v>
      </c>
      <c r="AD4640">
        <v>2023</v>
      </c>
      <c r="AE4640">
        <v>10</v>
      </c>
      <c r="AF4640" t="s">
        <v>5517</v>
      </c>
      <c r="AG4640" t="s">
        <v>5518</v>
      </c>
      <c r="AH4640" t="s">
        <v>5515</v>
      </c>
      <c r="AI4640" t="s">
        <v>5526</v>
      </c>
    </row>
    <row r="4641" spans="1:35">
      <c r="A4641" t="s">
        <v>5143</v>
      </c>
      <c r="B4641" s="2">
        <v>45583</v>
      </c>
      <c r="C4641" t="s">
        <v>712</v>
      </c>
      <c r="D4641" t="s">
        <v>31</v>
      </c>
      <c r="E4641" t="s">
        <v>98</v>
      </c>
      <c r="F4641" t="s">
        <v>70</v>
      </c>
      <c r="G4641">
        <v>29</v>
      </c>
      <c r="H4641" t="s">
        <v>80</v>
      </c>
      <c r="I4641" t="s">
        <v>81</v>
      </c>
      <c r="J4641" t="s">
        <v>82</v>
      </c>
      <c r="K4641" t="s">
        <v>219</v>
      </c>
      <c r="L4641" t="s">
        <v>112</v>
      </c>
      <c r="M4641" t="s">
        <v>92</v>
      </c>
      <c r="N4641" t="s">
        <v>113</v>
      </c>
      <c r="O4641">
        <v>5</v>
      </c>
      <c r="P4641" s="4">
        <v>3923</v>
      </c>
      <c r="Q4641" s="4">
        <v>2393</v>
      </c>
      <c r="R4641" s="3">
        <v>0.05</v>
      </c>
      <c r="S4641" s="4">
        <v>18634</v>
      </c>
      <c r="T4641" s="4">
        <v>11965</v>
      </c>
      <c r="U4641" s="4">
        <v>6669</v>
      </c>
      <c r="V4641" s="3">
        <v>0.35789417194375872</v>
      </c>
      <c r="W4641" t="s">
        <v>41</v>
      </c>
      <c r="X4641" t="s">
        <v>76</v>
      </c>
      <c r="Y4641" t="s">
        <v>171</v>
      </c>
      <c r="Z4641">
        <v>7</v>
      </c>
      <c r="AA4641" t="s">
        <v>226</v>
      </c>
      <c r="AB4641" t="s">
        <v>66</v>
      </c>
      <c r="AC4641" t="s">
        <v>46</v>
      </c>
      <c r="AD4641">
        <v>2024</v>
      </c>
      <c r="AE4641">
        <v>10</v>
      </c>
      <c r="AF4641" t="s">
        <v>5517</v>
      </c>
      <c r="AG4641" t="s">
        <v>5518</v>
      </c>
      <c r="AH4641" t="s">
        <v>5519</v>
      </c>
      <c r="AI4641" t="s">
        <v>5516</v>
      </c>
    </row>
    <row r="4642" spans="1:35">
      <c r="A4642" t="s">
        <v>5144</v>
      </c>
      <c r="B4642" s="2">
        <v>45168</v>
      </c>
      <c r="C4642" t="s">
        <v>492</v>
      </c>
      <c r="D4642" t="s">
        <v>31</v>
      </c>
      <c r="E4642" t="s">
        <v>124</v>
      </c>
      <c r="F4642" t="s">
        <v>70</v>
      </c>
      <c r="G4642">
        <v>28</v>
      </c>
      <c r="H4642" t="s">
        <v>146</v>
      </c>
      <c r="I4642" t="s">
        <v>147</v>
      </c>
      <c r="J4642" t="s">
        <v>36</v>
      </c>
      <c r="K4642" t="s">
        <v>51</v>
      </c>
      <c r="L4642" t="s">
        <v>38</v>
      </c>
      <c r="M4642" t="s">
        <v>39</v>
      </c>
      <c r="N4642" t="s">
        <v>53</v>
      </c>
      <c r="O4642">
        <v>5</v>
      </c>
      <c r="P4642" s="4">
        <v>2656</v>
      </c>
      <c r="Q4642" s="4">
        <v>1540</v>
      </c>
      <c r="R4642" s="3">
        <v>0.15</v>
      </c>
      <c r="S4642" s="4">
        <v>11288</v>
      </c>
      <c r="T4642" s="4">
        <v>7700</v>
      </c>
      <c r="U4642" s="4">
        <v>3588</v>
      </c>
      <c r="V4642" s="3">
        <v>0.31785967399007797</v>
      </c>
      <c r="W4642" t="s">
        <v>75</v>
      </c>
      <c r="X4642" t="s">
        <v>55</v>
      </c>
      <c r="Y4642" t="s">
        <v>56</v>
      </c>
      <c r="Z4642">
        <v>5</v>
      </c>
      <c r="AA4642" t="s">
        <v>77</v>
      </c>
      <c r="AB4642" t="s">
        <v>121</v>
      </c>
      <c r="AC4642">
        <v>3.5</v>
      </c>
      <c r="AD4642">
        <v>2023</v>
      </c>
      <c r="AE4642">
        <v>8</v>
      </c>
      <c r="AF4642" t="s">
        <v>5513</v>
      </c>
      <c r="AG4642" t="s">
        <v>5514</v>
      </c>
      <c r="AH4642" t="s">
        <v>5519</v>
      </c>
      <c r="AI4642" t="s">
        <v>5516</v>
      </c>
    </row>
    <row r="4643" spans="1:35">
      <c r="A4643" t="s">
        <v>5145</v>
      </c>
      <c r="B4643" s="2">
        <v>44967</v>
      </c>
      <c r="C4643" t="s">
        <v>1643</v>
      </c>
      <c r="D4643" t="s">
        <v>31</v>
      </c>
      <c r="E4643" t="s">
        <v>50</v>
      </c>
      <c r="F4643" t="s">
        <v>33</v>
      </c>
      <c r="G4643">
        <v>53</v>
      </c>
      <c r="H4643" t="s">
        <v>88</v>
      </c>
      <c r="I4643" t="s">
        <v>89</v>
      </c>
      <c r="J4643" t="s">
        <v>82</v>
      </c>
      <c r="K4643" t="s">
        <v>199</v>
      </c>
      <c r="L4643" t="s">
        <v>91</v>
      </c>
      <c r="M4643" t="s">
        <v>83</v>
      </c>
      <c r="N4643" t="s">
        <v>40</v>
      </c>
      <c r="O4643">
        <v>6</v>
      </c>
      <c r="P4643" s="4">
        <v>24251</v>
      </c>
      <c r="Q4643" s="4">
        <v>17461</v>
      </c>
      <c r="R4643" s="3">
        <v>0.2</v>
      </c>
      <c r="S4643" s="4">
        <v>116405</v>
      </c>
      <c r="T4643" s="4">
        <v>104766</v>
      </c>
      <c r="U4643" s="4">
        <v>11639</v>
      </c>
      <c r="V4643" s="3">
        <v>9.9987113955586099E-2</v>
      </c>
      <c r="W4643" t="s">
        <v>84</v>
      </c>
      <c r="X4643" t="s">
        <v>42</v>
      </c>
      <c r="Y4643" t="s">
        <v>56</v>
      </c>
      <c r="Z4643">
        <v>4</v>
      </c>
      <c r="AA4643" t="s">
        <v>185</v>
      </c>
      <c r="AB4643" t="s">
        <v>95</v>
      </c>
      <c r="AC4643">
        <v>3.6</v>
      </c>
      <c r="AD4643">
        <v>2023</v>
      </c>
      <c r="AE4643">
        <v>2</v>
      </c>
      <c r="AF4643" t="s">
        <v>5527</v>
      </c>
      <c r="AG4643" t="s">
        <v>5528</v>
      </c>
      <c r="AH4643" t="s">
        <v>5515</v>
      </c>
      <c r="AI4643" t="s">
        <v>5523</v>
      </c>
    </row>
    <row r="4644" spans="1:35">
      <c r="A4644" t="s">
        <v>5146</v>
      </c>
      <c r="B4644" s="2">
        <v>45229</v>
      </c>
      <c r="C4644" t="s">
        <v>281</v>
      </c>
      <c r="D4644" t="s">
        <v>31</v>
      </c>
      <c r="E4644" t="s">
        <v>111</v>
      </c>
      <c r="F4644" t="s">
        <v>70</v>
      </c>
      <c r="G4644">
        <v>22</v>
      </c>
      <c r="H4644" t="s">
        <v>153</v>
      </c>
      <c r="I4644" t="s">
        <v>154</v>
      </c>
      <c r="J4644" t="s">
        <v>36</v>
      </c>
      <c r="K4644" t="s">
        <v>61</v>
      </c>
      <c r="L4644" t="s">
        <v>155</v>
      </c>
      <c r="M4644" t="s">
        <v>107</v>
      </c>
      <c r="N4644" t="s">
        <v>64</v>
      </c>
      <c r="O4644">
        <v>8</v>
      </c>
      <c r="P4644" s="4">
        <v>21653</v>
      </c>
      <c r="Q4644" s="4">
        <v>17106</v>
      </c>
      <c r="R4644" s="3">
        <v>0.1</v>
      </c>
      <c r="S4644" s="4">
        <v>155902</v>
      </c>
      <c r="T4644" s="4">
        <v>136848</v>
      </c>
      <c r="U4644" s="4">
        <v>19054</v>
      </c>
      <c r="V4644" s="3">
        <v>0.12221780349193724</v>
      </c>
      <c r="W4644" t="s">
        <v>41</v>
      </c>
      <c r="X4644" t="s">
        <v>55</v>
      </c>
      <c r="Y4644" t="s">
        <v>56</v>
      </c>
      <c r="Z4644">
        <v>2</v>
      </c>
      <c r="AA4644" t="s">
        <v>181</v>
      </c>
      <c r="AB4644" t="s">
        <v>95</v>
      </c>
      <c r="AC4644">
        <v>4.5</v>
      </c>
      <c r="AD4644">
        <v>2023</v>
      </c>
      <c r="AE4644">
        <v>10</v>
      </c>
      <c r="AF4644" t="s">
        <v>5517</v>
      </c>
      <c r="AG4644" t="s">
        <v>5518</v>
      </c>
      <c r="AH4644" t="s">
        <v>5515</v>
      </c>
      <c r="AI4644" t="s">
        <v>5520</v>
      </c>
    </row>
    <row r="4645" spans="1:35">
      <c r="A4645" t="s">
        <v>5147</v>
      </c>
      <c r="B4645" s="2">
        <v>45003</v>
      </c>
      <c r="C4645" t="s">
        <v>1155</v>
      </c>
      <c r="D4645" t="s">
        <v>31</v>
      </c>
      <c r="E4645" t="s">
        <v>69</v>
      </c>
      <c r="F4645" t="s">
        <v>70</v>
      </c>
      <c r="G4645">
        <v>56</v>
      </c>
      <c r="H4645" t="s">
        <v>105</v>
      </c>
      <c r="I4645" t="s">
        <v>89</v>
      </c>
      <c r="J4645" t="s">
        <v>82</v>
      </c>
      <c r="K4645" t="s">
        <v>219</v>
      </c>
      <c r="L4645" t="s">
        <v>38</v>
      </c>
      <c r="M4645" t="s">
        <v>107</v>
      </c>
      <c r="N4645" t="s">
        <v>93</v>
      </c>
      <c r="O4645">
        <v>2</v>
      </c>
      <c r="P4645" s="4">
        <v>23794</v>
      </c>
      <c r="Q4645" s="4">
        <v>14276</v>
      </c>
      <c r="R4645" s="3">
        <v>0.05</v>
      </c>
      <c r="S4645" s="4">
        <v>45209</v>
      </c>
      <c r="T4645" s="4">
        <v>28552</v>
      </c>
      <c r="U4645" s="4">
        <v>16657</v>
      </c>
      <c r="V4645" s="3">
        <v>0.36844433630471807</v>
      </c>
      <c r="W4645" t="s">
        <v>54</v>
      </c>
      <c r="X4645" t="s">
        <v>76</v>
      </c>
      <c r="Y4645" t="s">
        <v>171</v>
      </c>
      <c r="Z4645">
        <v>7</v>
      </c>
      <c r="AA4645" t="s">
        <v>149</v>
      </c>
      <c r="AB4645" t="s">
        <v>150</v>
      </c>
      <c r="AC4645" t="s">
        <v>46</v>
      </c>
      <c r="AD4645">
        <v>2023</v>
      </c>
      <c r="AE4645">
        <v>3</v>
      </c>
      <c r="AF4645" t="s">
        <v>5534</v>
      </c>
      <c r="AG4645" t="s">
        <v>5528</v>
      </c>
      <c r="AH4645" t="s">
        <v>5522</v>
      </c>
      <c r="AI4645" t="s">
        <v>5523</v>
      </c>
    </row>
    <row r="4646" spans="1:35">
      <c r="A4646" t="s">
        <v>5148</v>
      </c>
      <c r="B4646" s="2">
        <v>45291</v>
      </c>
      <c r="C4646" t="s">
        <v>1365</v>
      </c>
      <c r="D4646" t="s">
        <v>49</v>
      </c>
      <c r="E4646" t="s">
        <v>32</v>
      </c>
      <c r="F4646" t="s">
        <v>33</v>
      </c>
      <c r="G4646">
        <v>40</v>
      </c>
      <c r="H4646" t="s">
        <v>153</v>
      </c>
      <c r="I4646" t="s">
        <v>154</v>
      </c>
      <c r="J4646" t="s">
        <v>36</v>
      </c>
      <c r="K4646" t="s">
        <v>51</v>
      </c>
      <c r="L4646" t="s">
        <v>101</v>
      </c>
      <c r="M4646" t="s">
        <v>83</v>
      </c>
      <c r="N4646" t="s">
        <v>113</v>
      </c>
      <c r="O4646">
        <v>6</v>
      </c>
      <c r="P4646" s="4">
        <v>10017</v>
      </c>
      <c r="Q4646" s="4">
        <v>7813</v>
      </c>
      <c r="R4646" s="3">
        <v>0</v>
      </c>
      <c r="S4646" s="4">
        <v>60102</v>
      </c>
      <c r="T4646" s="4">
        <v>46878</v>
      </c>
      <c r="U4646" s="4">
        <v>13224</v>
      </c>
      <c r="V4646" s="3">
        <v>0.22002595587501247</v>
      </c>
      <c r="W4646" t="s">
        <v>75</v>
      </c>
      <c r="X4646" t="s">
        <v>76</v>
      </c>
      <c r="Y4646" t="s">
        <v>56</v>
      </c>
      <c r="Z4646">
        <v>1</v>
      </c>
      <c r="AA4646" t="s">
        <v>94</v>
      </c>
      <c r="AB4646" t="s">
        <v>121</v>
      </c>
      <c r="AC4646">
        <v>3.3</v>
      </c>
      <c r="AD4646">
        <v>2023</v>
      </c>
      <c r="AE4646">
        <v>12</v>
      </c>
      <c r="AF4646" t="s">
        <v>5521</v>
      </c>
      <c r="AG4646" t="s">
        <v>5518</v>
      </c>
      <c r="AH4646" t="s">
        <v>5515</v>
      </c>
      <c r="AI4646" t="s">
        <v>5526</v>
      </c>
    </row>
    <row r="4647" spans="1:35">
      <c r="A4647" t="s">
        <v>5149</v>
      </c>
      <c r="B4647" s="2">
        <v>45576</v>
      </c>
      <c r="C4647" t="s">
        <v>224</v>
      </c>
      <c r="D4647" t="s">
        <v>49</v>
      </c>
      <c r="E4647" t="s">
        <v>111</v>
      </c>
      <c r="F4647" t="s">
        <v>70</v>
      </c>
      <c r="G4647">
        <v>49</v>
      </c>
      <c r="H4647" t="s">
        <v>80</v>
      </c>
      <c r="I4647" t="s">
        <v>81</v>
      </c>
      <c r="J4647" t="s">
        <v>82</v>
      </c>
      <c r="K4647" t="s">
        <v>120</v>
      </c>
      <c r="L4647" t="s">
        <v>142</v>
      </c>
      <c r="M4647" t="s">
        <v>92</v>
      </c>
      <c r="N4647" t="s">
        <v>40</v>
      </c>
      <c r="O4647">
        <v>1</v>
      </c>
      <c r="P4647" s="4">
        <v>8051</v>
      </c>
      <c r="Q4647" s="4">
        <v>5555</v>
      </c>
      <c r="R4647" s="3">
        <v>0.2</v>
      </c>
      <c r="S4647" s="4">
        <v>6441</v>
      </c>
      <c r="T4647" s="4">
        <v>5555</v>
      </c>
      <c r="U4647" s="4">
        <v>886</v>
      </c>
      <c r="V4647" s="3">
        <v>0.13755628008073281</v>
      </c>
      <c r="W4647" t="s">
        <v>41</v>
      </c>
      <c r="X4647" t="s">
        <v>55</v>
      </c>
      <c r="Y4647" t="s">
        <v>56</v>
      </c>
      <c r="Z4647">
        <v>2</v>
      </c>
      <c r="AA4647" t="s">
        <v>226</v>
      </c>
      <c r="AB4647" t="s">
        <v>66</v>
      </c>
      <c r="AC4647">
        <v>4.8</v>
      </c>
      <c r="AD4647">
        <v>2024</v>
      </c>
      <c r="AE4647">
        <v>10</v>
      </c>
      <c r="AF4647" t="s">
        <v>5517</v>
      </c>
      <c r="AG4647" t="s">
        <v>5518</v>
      </c>
      <c r="AH4647" t="s">
        <v>5519</v>
      </c>
      <c r="AI4647" t="s">
        <v>5523</v>
      </c>
    </row>
    <row r="4648" spans="1:35">
      <c r="A4648" t="s">
        <v>5150</v>
      </c>
      <c r="B4648" s="2">
        <v>45075</v>
      </c>
      <c r="C4648" t="s">
        <v>158</v>
      </c>
      <c r="D4648" t="s">
        <v>49</v>
      </c>
      <c r="E4648" t="s">
        <v>98</v>
      </c>
      <c r="F4648" t="s">
        <v>70</v>
      </c>
      <c r="G4648">
        <v>51</v>
      </c>
      <c r="H4648" t="s">
        <v>34</v>
      </c>
      <c r="I4648" t="s">
        <v>35</v>
      </c>
      <c r="J4648" t="s">
        <v>36</v>
      </c>
      <c r="K4648" t="s">
        <v>337</v>
      </c>
      <c r="L4648" t="s">
        <v>155</v>
      </c>
      <c r="M4648" t="s">
        <v>83</v>
      </c>
      <c r="N4648" t="s">
        <v>113</v>
      </c>
      <c r="O4648">
        <v>3</v>
      </c>
      <c r="P4648" s="4">
        <v>8852</v>
      </c>
      <c r="Q4648" s="4">
        <v>6019</v>
      </c>
      <c r="R4648" s="3">
        <v>0</v>
      </c>
      <c r="S4648" s="4">
        <v>26556</v>
      </c>
      <c r="T4648" s="4">
        <v>18057</v>
      </c>
      <c r="U4648" s="4">
        <v>8499</v>
      </c>
      <c r="V4648" s="3">
        <v>0.32004066877541798</v>
      </c>
      <c r="W4648" t="s">
        <v>84</v>
      </c>
      <c r="X4648" t="s">
        <v>76</v>
      </c>
      <c r="Y4648" t="s">
        <v>171</v>
      </c>
      <c r="Z4648">
        <v>15</v>
      </c>
      <c r="AA4648" t="s">
        <v>102</v>
      </c>
      <c r="AB4648" t="s">
        <v>150</v>
      </c>
      <c r="AC4648" t="s">
        <v>46</v>
      </c>
      <c r="AD4648">
        <v>2023</v>
      </c>
      <c r="AE4648">
        <v>5</v>
      </c>
      <c r="AF4648" t="s">
        <v>5529</v>
      </c>
      <c r="AG4648" t="s">
        <v>5525</v>
      </c>
      <c r="AH4648" t="s">
        <v>5522</v>
      </c>
      <c r="AI4648" t="s">
        <v>5523</v>
      </c>
    </row>
    <row r="4649" spans="1:35">
      <c r="A4649" t="s">
        <v>5151</v>
      </c>
      <c r="B4649" s="2">
        <v>45342</v>
      </c>
      <c r="C4649" t="s">
        <v>984</v>
      </c>
      <c r="D4649" t="s">
        <v>31</v>
      </c>
      <c r="E4649" t="s">
        <v>111</v>
      </c>
      <c r="F4649" t="s">
        <v>70</v>
      </c>
      <c r="G4649">
        <v>42</v>
      </c>
      <c r="H4649" t="s">
        <v>88</v>
      </c>
      <c r="I4649" t="s">
        <v>89</v>
      </c>
      <c r="J4649" t="s">
        <v>82</v>
      </c>
      <c r="K4649" t="s">
        <v>90</v>
      </c>
      <c r="L4649" t="s">
        <v>137</v>
      </c>
      <c r="M4649" t="s">
        <v>83</v>
      </c>
      <c r="N4649" t="s">
        <v>93</v>
      </c>
      <c r="O4649">
        <v>1</v>
      </c>
      <c r="P4649" s="4">
        <v>23641</v>
      </c>
      <c r="Q4649" s="4">
        <v>13712</v>
      </c>
      <c r="R4649" s="3">
        <v>0</v>
      </c>
      <c r="S4649" s="4">
        <v>23641</v>
      </c>
      <c r="T4649" s="4">
        <v>13712</v>
      </c>
      <c r="U4649" s="4">
        <v>9929</v>
      </c>
      <c r="V4649" s="3">
        <v>0.41999069413307388</v>
      </c>
      <c r="W4649" t="s">
        <v>54</v>
      </c>
      <c r="X4649" t="s">
        <v>42</v>
      </c>
      <c r="Y4649" t="s">
        <v>171</v>
      </c>
      <c r="Z4649">
        <v>12</v>
      </c>
      <c r="AA4649" t="s">
        <v>181</v>
      </c>
      <c r="AB4649" t="s">
        <v>95</v>
      </c>
      <c r="AC4649" t="s">
        <v>46</v>
      </c>
      <c r="AD4649">
        <v>2024</v>
      </c>
      <c r="AE4649">
        <v>2</v>
      </c>
      <c r="AF4649" t="s">
        <v>5527</v>
      </c>
      <c r="AG4649" t="s">
        <v>5528</v>
      </c>
      <c r="AH4649" t="s">
        <v>5522</v>
      </c>
      <c r="AI4649" t="s">
        <v>5526</v>
      </c>
    </row>
    <row r="4650" spans="1:35">
      <c r="A4650" t="s">
        <v>5152</v>
      </c>
      <c r="B4650" s="2">
        <v>44983</v>
      </c>
      <c r="C4650" t="s">
        <v>534</v>
      </c>
      <c r="D4650" t="s">
        <v>49</v>
      </c>
      <c r="E4650" t="s">
        <v>98</v>
      </c>
      <c r="F4650" t="s">
        <v>70</v>
      </c>
      <c r="G4650">
        <v>53</v>
      </c>
      <c r="H4650" t="s">
        <v>88</v>
      </c>
      <c r="I4650" t="s">
        <v>89</v>
      </c>
      <c r="J4650" t="s">
        <v>82</v>
      </c>
      <c r="K4650" t="s">
        <v>257</v>
      </c>
      <c r="L4650" t="s">
        <v>131</v>
      </c>
      <c r="M4650" t="s">
        <v>39</v>
      </c>
      <c r="N4650" t="s">
        <v>40</v>
      </c>
      <c r="O4650">
        <v>6</v>
      </c>
      <c r="P4650" s="4">
        <v>436</v>
      </c>
      <c r="Q4650" s="4">
        <v>253</v>
      </c>
      <c r="R4650" s="3">
        <v>0.1</v>
      </c>
      <c r="S4650" s="4">
        <v>2354</v>
      </c>
      <c r="T4650" s="4">
        <v>1518</v>
      </c>
      <c r="U4650" s="4">
        <v>836</v>
      </c>
      <c r="V4650" s="3">
        <v>0.35514018691588783</v>
      </c>
      <c r="W4650" t="s">
        <v>41</v>
      </c>
      <c r="X4650" t="s">
        <v>55</v>
      </c>
      <c r="Y4650" t="s">
        <v>56</v>
      </c>
      <c r="Z4650">
        <v>2</v>
      </c>
      <c r="AA4650" t="s">
        <v>159</v>
      </c>
      <c r="AB4650" t="s">
        <v>45</v>
      </c>
      <c r="AC4650">
        <v>3.3</v>
      </c>
      <c r="AD4650">
        <v>2023</v>
      </c>
      <c r="AE4650">
        <v>2</v>
      </c>
      <c r="AF4650" t="s">
        <v>5527</v>
      </c>
      <c r="AG4650" t="s">
        <v>5528</v>
      </c>
      <c r="AH4650" t="s">
        <v>5519</v>
      </c>
      <c r="AI4650" t="s">
        <v>5523</v>
      </c>
    </row>
    <row r="4651" spans="1:35">
      <c r="A4651" t="s">
        <v>5153</v>
      </c>
      <c r="B4651" s="2">
        <v>45025</v>
      </c>
      <c r="C4651" t="s">
        <v>1833</v>
      </c>
      <c r="D4651" t="s">
        <v>31</v>
      </c>
      <c r="E4651" t="s">
        <v>32</v>
      </c>
      <c r="F4651" t="s">
        <v>33</v>
      </c>
      <c r="G4651">
        <v>56</v>
      </c>
      <c r="H4651" t="s">
        <v>146</v>
      </c>
      <c r="I4651" t="s">
        <v>147</v>
      </c>
      <c r="J4651" t="s">
        <v>36</v>
      </c>
      <c r="K4651" t="s">
        <v>106</v>
      </c>
      <c r="L4651" t="s">
        <v>137</v>
      </c>
      <c r="M4651" t="s">
        <v>39</v>
      </c>
      <c r="N4651" t="s">
        <v>64</v>
      </c>
      <c r="O4651">
        <v>6</v>
      </c>
      <c r="P4651" s="4">
        <v>12123</v>
      </c>
      <c r="Q4651" s="4">
        <v>7274</v>
      </c>
      <c r="R4651" s="3">
        <v>0</v>
      </c>
      <c r="S4651" s="4">
        <v>72738</v>
      </c>
      <c r="T4651" s="4">
        <v>43644</v>
      </c>
      <c r="U4651" s="4">
        <v>29094</v>
      </c>
      <c r="V4651" s="3">
        <v>0.39998350243339109</v>
      </c>
      <c r="W4651" t="s">
        <v>84</v>
      </c>
      <c r="X4651" t="s">
        <v>42</v>
      </c>
      <c r="Y4651" t="s">
        <v>56</v>
      </c>
      <c r="Z4651">
        <v>3</v>
      </c>
      <c r="AA4651" t="s">
        <v>102</v>
      </c>
      <c r="AB4651" t="s">
        <v>132</v>
      </c>
      <c r="AC4651">
        <v>3.4</v>
      </c>
      <c r="AD4651">
        <v>2023</v>
      </c>
      <c r="AE4651">
        <v>4</v>
      </c>
      <c r="AF4651" t="s">
        <v>5524</v>
      </c>
      <c r="AG4651" t="s">
        <v>5525</v>
      </c>
      <c r="AH4651" t="s">
        <v>5515</v>
      </c>
      <c r="AI4651" t="s">
        <v>5523</v>
      </c>
    </row>
    <row r="4652" spans="1:35">
      <c r="A4652" t="s">
        <v>5154</v>
      </c>
      <c r="B4652" s="2">
        <v>45474</v>
      </c>
      <c r="C4652" t="s">
        <v>505</v>
      </c>
      <c r="D4652" t="s">
        <v>31</v>
      </c>
      <c r="E4652" t="s">
        <v>32</v>
      </c>
      <c r="F4652" t="s">
        <v>33</v>
      </c>
      <c r="G4652">
        <v>31</v>
      </c>
      <c r="H4652" t="s">
        <v>105</v>
      </c>
      <c r="I4652" t="s">
        <v>89</v>
      </c>
      <c r="J4652" t="s">
        <v>82</v>
      </c>
      <c r="K4652" t="s">
        <v>106</v>
      </c>
      <c r="L4652" t="s">
        <v>52</v>
      </c>
      <c r="M4652" t="s">
        <v>92</v>
      </c>
      <c r="N4652" t="s">
        <v>40</v>
      </c>
      <c r="O4652">
        <v>4</v>
      </c>
      <c r="P4652" s="4">
        <v>16340</v>
      </c>
      <c r="Q4652" s="4">
        <v>9477</v>
      </c>
      <c r="R4652" s="3">
        <v>0.2</v>
      </c>
      <c r="S4652" s="4">
        <v>52288</v>
      </c>
      <c r="T4652" s="4">
        <v>37908</v>
      </c>
      <c r="U4652" s="4">
        <v>14380</v>
      </c>
      <c r="V4652" s="3">
        <v>0.27501529987760098</v>
      </c>
      <c r="W4652" t="s">
        <v>41</v>
      </c>
      <c r="X4652" t="s">
        <v>76</v>
      </c>
      <c r="Y4652" t="s">
        <v>156</v>
      </c>
      <c r="Z4652">
        <v>0</v>
      </c>
      <c r="AA4652" t="s">
        <v>77</v>
      </c>
      <c r="AB4652" t="s">
        <v>45</v>
      </c>
      <c r="AC4652">
        <v>1.6</v>
      </c>
      <c r="AD4652">
        <v>2024</v>
      </c>
      <c r="AE4652">
        <v>7</v>
      </c>
      <c r="AF4652" t="s">
        <v>5533</v>
      </c>
      <c r="AG4652" t="s">
        <v>5514</v>
      </c>
      <c r="AH4652" t="s">
        <v>5515</v>
      </c>
      <c r="AI4652" t="s">
        <v>5516</v>
      </c>
    </row>
    <row r="4653" spans="1:35">
      <c r="A4653" t="s">
        <v>5155</v>
      </c>
      <c r="B4653" s="2">
        <v>45485</v>
      </c>
      <c r="C4653" t="s">
        <v>134</v>
      </c>
      <c r="D4653" t="s">
        <v>31</v>
      </c>
      <c r="E4653" t="s">
        <v>60</v>
      </c>
      <c r="F4653" t="s">
        <v>70</v>
      </c>
      <c r="G4653">
        <v>33</v>
      </c>
      <c r="H4653" t="s">
        <v>146</v>
      </c>
      <c r="I4653" t="s">
        <v>147</v>
      </c>
      <c r="J4653" t="s">
        <v>36</v>
      </c>
      <c r="K4653" t="s">
        <v>302</v>
      </c>
      <c r="L4653" t="s">
        <v>52</v>
      </c>
      <c r="M4653" t="s">
        <v>63</v>
      </c>
      <c r="N4653" t="s">
        <v>93</v>
      </c>
      <c r="O4653">
        <v>5</v>
      </c>
      <c r="P4653" s="4">
        <v>23366</v>
      </c>
      <c r="Q4653" s="4">
        <v>17525</v>
      </c>
      <c r="R4653" s="3">
        <v>0.2</v>
      </c>
      <c r="S4653" s="4">
        <v>93464</v>
      </c>
      <c r="T4653" s="4">
        <v>87625</v>
      </c>
      <c r="U4653" s="4">
        <v>5839</v>
      </c>
      <c r="V4653" s="3">
        <v>6.2473251733287681E-2</v>
      </c>
      <c r="W4653" t="s">
        <v>75</v>
      </c>
      <c r="X4653" t="s">
        <v>76</v>
      </c>
      <c r="Y4653" t="s">
        <v>43</v>
      </c>
      <c r="Z4653">
        <v>0</v>
      </c>
      <c r="AA4653" t="s">
        <v>85</v>
      </c>
      <c r="AB4653" t="s">
        <v>66</v>
      </c>
      <c r="AC4653" t="s">
        <v>46</v>
      </c>
      <c r="AD4653">
        <v>2024</v>
      </c>
      <c r="AE4653">
        <v>7</v>
      </c>
      <c r="AF4653" t="s">
        <v>5533</v>
      </c>
      <c r="AG4653" t="s">
        <v>5514</v>
      </c>
      <c r="AH4653" t="s">
        <v>5515</v>
      </c>
      <c r="AI4653" t="s">
        <v>5516</v>
      </c>
    </row>
    <row r="4654" spans="1:35">
      <c r="A4654" t="s">
        <v>5156</v>
      </c>
      <c r="B4654" s="2">
        <v>44960</v>
      </c>
      <c r="C4654" t="s">
        <v>737</v>
      </c>
      <c r="D4654" t="s">
        <v>49</v>
      </c>
      <c r="E4654" t="s">
        <v>188</v>
      </c>
      <c r="F4654" t="s">
        <v>33</v>
      </c>
      <c r="G4654">
        <v>53</v>
      </c>
      <c r="H4654" t="s">
        <v>34</v>
      </c>
      <c r="I4654" t="s">
        <v>35</v>
      </c>
      <c r="J4654" t="s">
        <v>36</v>
      </c>
      <c r="K4654" t="s">
        <v>184</v>
      </c>
      <c r="L4654" t="s">
        <v>62</v>
      </c>
      <c r="M4654" t="s">
        <v>107</v>
      </c>
      <c r="N4654" t="s">
        <v>53</v>
      </c>
      <c r="O4654">
        <v>5</v>
      </c>
      <c r="P4654" s="4">
        <v>24961</v>
      </c>
      <c r="Q4654" s="4">
        <v>16225</v>
      </c>
      <c r="R4654" s="3">
        <v>0</v>
      </c>
      <c r="S4654" s="4">
        <v>124805</v>
      </c>
      <c r="T4654" s="4">
        <v>81125</v>
      </c>
      <c r="U4654" s="4">
        <v>43680</v>
      </c>
      <c r="V4654" s="3">
        <v>0.34998597812587634</v>
      </c>
      <c r="W4654" t="s">
        <v>75</v>
      </c>
      <c r="X4654" t="s">
        <v>55</v>
      </c>
      <c r="Y4654" t="s">
        <v>56</v>
      </c>
      <c r="Z4654">
        <v>2</v>
      </c>
      <c r="AA4654" t="s">
        <v>77</v>
      </c>
      <c r="AB4654" t="s">
        <v>95</v>
      </c>
      <c r="AC4654">
        <v>3.4</v>
      </c>
      <c r="AD4654">
        <v>2023</v>
      </c>
      <c r="AE4654">
        <v>2</v>
      </c>
      <c r="AF4654" t="s">
        <v>5527</v>
      </c>
      <c r="AG4654" t="s">
        <v>5528</v>
      </c>
      <c r="AH4654" t="s">
        <v>5515</v>
      </c>
      <c r="AI4654" t="s">
        <v>5523</v>
      </c>
    </row>
    <row r="4655" spans="1:35">
      <c r="A4655" t="s">
        <v>5157</v>
      </c>
      <c r="B4655" s="2">
        <v>44995</v>
      </c>
      <c r="C4655" t="s">
        <v>418</v>
      </c>
      <c r="D4655" t="s">
        <v>31</v>
      </c>
      <c r="E4655" t="s">
        <v>69</v>
      </c>
      <c r="F4655" t="s">
        <v>70</v>
      </c>
      <c r="G4655">
        <v>45</v>
      </c>
      <c r="H4655" t="s">
        <v>99</v>
      </c>
      <c r="I4655" t="s">
        <v>99</v>
      </c>
      <c r="J4655" t="s">
        <v>100</v>
      </c>
      <c r="K4655" t="s">
        <v>90</v>
      </c>
      <c r="L4655" t="s">
        <v>101</v>
      </c>
      <c r="M4655" t="s">
        <v>92</v>
      </c>
      <c r="N4655" t="s">
        <v>113</v>
      </c>
      <c r="O4655">
        <v>1</v>
      </c>
      <c r="P4655" s="4">
        <v>9290</v>
      </c>
      <c r="Q4655" s="4">
        <v>7246</v>
      </c>
      <c r="R4655" s="3">
        <v>0</v>
      </c>
      <c r="S4655" s="4">
        <v>9290</v>
      </c>
      <c r="T4655" s="4">
        <v>7246</v>
      </c>
      <c r="U4655" s="4">
        <v>2044</v>
      </c>
      <c r="V4655" s="3">
        <v>0.22002152852529602</v>
      </c>
      <c r="W4655" t="s">
        <v>54</v>
      </c>
      <c r="X4655" t="s">
        <v>55</v>
      </c>
      <c r="Y4655" t="s">
        <v>56</v>
      </c>
      <c r="Z4655">
        <v>5</v>
      </c>
      <c r="AA4655" t="s">
        <v>193</v>
      </c>
      <c r="AB4655" t="s">
        <v>194</v>
      </c>
      <c r="AC4655">
        <v>4.3</v>
      </c>
      <c r="AD4655">
        <v>2023</v>
      </c>
      <c r="AE4655">
        <v>3</v>
      </c>
      <c r="AF4655" t="s">
        <v>5534</v>
      </c>
      <c r="AG4655" t="s">
        <v>5528</v>
      </c>
      <c r="AH4655" t="s">
        <v>5519</v>
      </c>
      <c r="AI4655" t="s">
        <v>5523</v>
      </c>
    </row>
    <row r="4656" spans="1:35">
      <c r="A4656" t="s">
        <v>5158</v>
      </c>
      <c r="B4656" s="2">
        <v>44992</v>
      </c>
      <c r="C4656" t="s">
        <v>1178</v>
      </c>
      <c r="D4656" t="s">
        <v>31</v>
      </c>
      <c r="E4656" t="s">
        <v>32</v>
      </c>
      <c r="F4656" t="s">
        <v>33</v>
      </c>
      <c r="G4656">
        <v>49</v>
      </c>
      <c r="H4656" t="s">
        <v>80</v>
      </c>
      <c r="I4656" t="s">
        <v>81</v>
      </c>
      <c r="J4656" t="s">
        <v>82</v>
      </c>
      <c r="K4656" t="s">
        <v>74</v>
      </c>
      <c r="L4656" t="s">
        <v>131</v>
      </c>
      <c r="M4656" t="s">
        <v>63</v>
      </c>
      <c r="N4656" t="s">
        <v>40</v>
      </c>
      <c r="O4656">
        <v>4</v>
      </c>
      <c r="P4656" s="4">
        <v>1495</v>
      </c>
      <c r="Q4656" s="4">
        <v>1076</v>
      </c>
      <c r="R4656" s="3">
        <v>0.1</v>
      </c>
      <c r="S4656" s="4">
        <v>5382</v>
      </c>
      <c r="T4656" s="4">
        <v>4304</v>
      </c>
      <c r="U4656" s="4">
        <v>1078</v>
      </c>
      <c r="V4656" s="3">
        <v>0.20029728725380899</v>
      </c>
      <c r="W4656" t="s">
        <v>75</v>
      </c>
      <c r="X4656" t="s">
        <v>42</v>
      </c>
      <c r="Y4656" t="s">
        <v>56</v>
      </c>
      <c r="Z4656">
        <v>2</v>
      </c>
      <c r="AA4656" t="s">
        <v>163</v>
      </c>
      <c r="AB4656" t="s">
        <v>121</v>
      </c>
      <c r="AC4656">
        <v>3.8</v>
      </c>
      <c r="AD4656">
        <v>2023</v>
      </c>
      <c r="AE4656">
        <v>3</v>
      </c>
      <c r="AF4656" t="s">
        <v>5534</v>
      </c>
      <c r="AG4656" t="s">
        <v>5528</v>
      </c>
      <c r="AH4656" t="s">
        <v>5519</v>
      </c>
      <c r="AI4656" t="s">
        <v>5523</v>
      </c>
    </row>
    <row r="4657" spans="1:35">
      <c r="A4657" t="s">
        <v>5159</v>
      </c>
      <c r="B4657" s="2">
        <v>45293</v>
      </c>
      <c r="C4657" t="s">
        <v>178</v>
      </c>
      <c r="D4657" t="s">
        <v>49</v>
      </c>
      <c r="E4657" t="s">
        <v>111</v>
      </c>
      <c r="F4657" t="s">
        <v>70</v>
      </c>
      <c r="G4657">
        <v>42</v>
      </c>
      <c r="H4657" t="s">
        <v>99</v>
      </c>
      <c r="I4657" t="s">
        <v>99</v>
      </c>
      <c r="J4657" t="s">
        <v>100</v>
      </c>
      <c r="K4657" t="s">
        <v>219</v>
      </c>
      <c r="L4657" t="s">
        <v>142</v>
      </c>
      <c r="M4657" t="s">
        <v>92</v>
      </c>
      <c r="N4657" t="s">
        <v>64</v>
      </c>
      <c r="O4657">
        <v>2</v>
      </c>
      <c r="P4657" s="4">
        <v>18796</v>
      </c>
      <c r="Q4657" s="4">
        <v>12969</v>
      </c>
      <c r="R4657" s="3">
        <v>0.1</v>
      </c>
      <c r="S4657" s="4">
        <v>33833</v>
      </c>
      <c r="T4657" s="4">
        <v>25938</v>
      </c>
      <c r="U4657" s="4">
        <v>7895</v>
      </c>
      <c r="V4657" s="3">
        <v>0.23335205272958354</v>
      </c>
      <c r="W4657" t="s">
        <v>54</v>
      </c>
      <c r="X4657" t="s">
        <v>55</v>
      </c>
      <c r="Y4657" t="s">
        <v>56</v>
      </c>
      <c r="Z4657">
        <v>7</v>
      </c>
      <c r="AA4657" t="s">
        <v>181</v>
      </c>
      <c r="AB4657" t="s">
        <v>189</v>
      </c>
      <c r="AC4657">
        <v>4.3</v>
      </c>
      <c r="AD4657">
        <v>2024</v>
      </c>
      <c r="AE4657">
        <v>1</v>
      </c>
      <c r="AF4657" t="s">
        <v>5532</v>
      </c>
      <c r="AG4657" t="s">
        <v>5528</v>
      </c>
      <c r="AH4657" t="s">
        <v>5522</v>
      </c>
      <c r="AI4657" t="s">
        <v>5526</v>
      </c>
    </row>
    <row r="4658" spans="1:35">
      <c r="A4658" t="s">
        <v>5160</v>
      </c>
      <c r="B4658" s="2">
        <v>45550</v>
      </c>
      <c r="C4658" t="s">
        <v>816</v>
      </c>
      <c r="D4658" t="s">
        <v>31</v>
      </c>
      <c r="E4658" t="s">
        <v>111</v>
      </c>
      <c r="F4658" t="s">
        <v>70</v>
      </c>
      <c r="G4658">
        <v>52</v>
      </c>
      <c r="H4658" t="s">
        <v>80</v>
      </c>
      <c r="I4658" t="s">
        <v>81</v>
      </c>
      <c r="J4658" t="s">
        <v>82</v>
      </c>
      <c r="K4658" t="s">
        <v>37</v>
      </c>
      <c r="L4658" t="s">
        <v>38</v>
      </c>
      <c r="M4658" t="s">
        <v>83</v>
      </c>
      <c r="N4658" t="s">
        <v>113</v>
      </c>
      <c r="O4658">
        <v>7</v>
      </c>
      <c r="P4658" s="4">
        <v>3170</v>
      </c>
      <c r="Q4658" s="4">
        <v>2441</v>
      </c>
      <c r="R4658" s="3">
        <v>0</v>
      </c>
      <c r="S4658" s="4">
        <v>22190</v>
      </c>
      <c r="T4658" s="4">
        <v>17087</v>
      </c>
      <c r="U4658" s="4">
        <v>5103</v>
      </c>
      <c r="V4658" s="3">
        <v>0.22996845425867507</v>
      </c>
      <c r="W4658" t="s">
        <v>41</v>
      </c>
      <c r="X4658" t="s">
        <v>76</v>
      </c>
      <c r="Y4658" t="s">
        <v>43</v>
      </c>
      <c r="Z4658">
        <v>0</v>
      </c>
      <c r="AA4658" t="s">
        <v>77</v>
      </c>
      <c r="AB4658" t="s">
        <v>45</v>
      </c>
      <c r="AC4658" t="s">
        <v>46</v>
      </c>
      <c r="AD4658">
        <v>2024</v>
      </c>
      <c r="AE4658">
        <v>9</v>
      </c>
      <c r="AF4658" t="s">
        <v>5531</v>
      </c>
      <c r="AG4658" t="s">
        <v>5514</v>
      </c>
      <c r="AH4658" t="s">
        <v>5522</v>
      </c>
      <c r="AI4658" t="s">
        <v>5523</v>
      </c>
    </row>
    <row r="4659" spans="1:35">
      <c r="A4659" t="s">
        <v>5161</v>
      </c>
      <c r="B4659" s="2">
        <v>44995</v>
      </c>
      <c r="C4659" t="s">
        <v>745</v>
      </c>
      <c r="D4659" t="s">
        <v>49</v>
      </c>
      <c r="E4659" t="s">
        <v>135</v>
      </c>
      <c r="F4659" t="s">
        <v>33</v>
      </c>
      <c r="G4659">
        <v>55</v>
      </c>
      <c r="H4659" t="s">
        <v>153</v>
      </c>
      <c r="I4659" t="s">
        <v>154</v>
      </c>
      <c r="J4659" t="s">
        <v>36</v>
      </c>
      <c r="K4659" t="s">
        <v>192</v>
      </c>
      <c r="L4659" t="s">
        <v>131</v>
      </c>
      <c r="M4659" t="s">
        <v>92</v>
      </c>
      <c r="N4659" t="s">
        <v>126</v>
      </c>
      <c r="O4659">
        <v>8</v>
      </c>
      <c r="P4659" s="4">
        <v>11730</v>
      </c>
      <c r="Q4659" s="4">
        <v>7507</v>
      </c>
      <c r="R4659" s="3">
        <v>0.1</v>
      </c>
      <c r="S4659" s="4">
        <v>84456</v>
      </c>
      <c r="T4659" s="4">
        <v>60056</v>
      </c>
      <c r="U4659" s="4">
        <v>24400</v>
      </c>
      <c r="V4659" s="3">
        <v>0.28890783366486689</v>
      </c>
      <c r="W4659" t="s">
        <v>84</v>
      </c>
      <c r="X4659" t="s">
        <v>55</v>
      </c>
      <c r="Y4659" t="s">
        <v>156</v>
      </c>
      <c r="Z4659">
        <v>0</v>
      </c>
      <c r="AA4659" t="s">
        <v>108</v>
      </c>
      <c r="AB4659" t="s">
        <v>150</v>
      </c>
      <c r="AC4659">
        <v>1.1000000000000001</v>
      </c>
      <c r="AD4659">
        <v>2023</v>
      </c>
      <c r="AE4659">
        <v>3</v>
      </c>
      <c r="AF4659" t="s">
        <v>5534</v>
      </c>
      <c r="AG4659" t="s">
        <v>5528</v>
      </c>
      <c r="AH4659" t="s">
        <v>5515</v>
      </c>
      <c r="AI4659" t="s">
        <v>5523</v>
      </c>
    </row>
    <row r="4660" spans="1:35">
      <c r="A4660" t="s">
        <v>5162</v>
      </c>
      <c r="B4660" s="2">
        <v>45002</v>
      </c>
      <c r="C4660" t="s">
        <v>2287</v>
      </c>
      <c r="D4660" t="s">
        <v>31</v>
      </c>
      <c r="E4660" t="s">
        <v>98</v>
      </c>
      <c r="F4660" t="s">
        <v>70</v>
      </c>
      <c r="G4660">
        <v>41</v>
      </c>
      <c r="H4660" t="s">
        <v>99</v>
      </c>
      <c r="I4660" t="s">
        <v>99</v>
      </c>
      <c r="J4660" t="s">
        <v>100</v>
      </c>
      <c r="K4660" t="s">
        <v>179</v>
      </c>
      <c r="L4660" t="s">
        <v>131</v>
      </c>
      <c r="M4660" t="s">
        <v>39</v>
      </c>
      <c r="N4660" t="s">
        <v>126</v>
      </c>
      <c r="O4660">
        <v>5</v>
      </c>
      <c r="P4660" s="4">
        <v>16170</v>
      </c>
      <c r="Q4660" s="4">
        <v>11642</v>
      </c>
      <c r="R4660" s="3">
        <v>0.15</v>
      </c>
      <c r="S4660" s="4">
        <v>68723</v>
      </c>
      <c r="T4660" s="4">
        <v>58210</v>
      </c>
      <c r="U4660" s="4">
        <v>10513</v>
      </c>
      <c r="V4660" s="3">
        <v>0.15297644165708715</v>
      </c>
      <c r="W4660" t="s">
        <v>84</v>
      </c>
      <c r="X4660" t="s">
        <v>55</v>
      </c>
      <c r="Y4660" t="s">
        <v>56</v>
      </c>
      <c r="Z4660">
        <v>5</v>
      </c>
      <c r="AA4660" t="s">
        <v>181</v>
      </c>
      <c r="AB4660" t="s">
        <v>132</v>
      </c>
      <c r="AC4660">
        <v>3</v>
      </c>
      <c r="AD4660">
        <v>2023</v>
      </c>
      <c r="AE4660">
        <v>3</v>
      </c>
      <c r="AF4660" t="s">
        <v>5534</v>
      </c>
      <c r="AG4660" t="s">
        <v>5528</v>
      </c>
      <c r="AH4660" t="s">
        <v>5515</v>
      </c>
      <c r="AI4660" t="s">
        <v>5526</v>
      </c>
    </row>
    <row r="4661" spans="1:35">
      <c r="A4661" t="s">
        <v>5163</v>
      </c>
      <c r="B4661" s="2">
        <v>45113</v>
      </c>
      <c r="C4661" t="s">
        <v>165</v>
      </c>
      <c r="D4661" t="s">
        <v>49</v>
      </c>
      <c r="E4661" t="s">
        <v>170</v>
      </c>
      <c r="F4661" t="s">
        <v>33</v>
      </c>
      <c r="G4661">
        <v>60</v>
      </c>
      <c r="H4661" t="s">
        <v>105</v>
      </c>
      <c r="I4661" t="s">
        <v>89</v>
      </c>
      <c r="J4661" t="s">
        <v>82</v>
      </c>
      <c r="K4661" t="s">
        <v>337</v>
      </c>
      <c r="L4661" t="s">
        <v>62</v>
      </c>
      <c r="M4661" t="s">
        <v>92</v>
      </c>
      <c r="N4661" t="s">
        <v>53</v>
      </c>
      <c r="O4661">
        <v>4</v>
      </c>
      <c r="P4661" s="4">
        <v>19849</v>
      </c>
      <c r="Q4661" s="4">
        <v>12703</v>
      </c>
      <c r="R4661" s="3">
        <v>0.05</v>
      </c>
      <c r="S4661" s="4">
        <v>75426</v>
      </c>
      <c r="T4661" s="4">
        <v>50812</v>
      </c>
      <c r="U4661" s="4">
        <v>24614</v>
      </c>
      <c r="V4661" s="3">
        <v>0.32633309468883409</v>
      </c>
      <c r="W4661" t="s">
        <v>75</v>
      </c>
      <c r="X4661" t="s">
        <v>76</v>
      </c>
      <c r="Y4661" t="s">
        <v>43</v>
      </c>
      <c r="Z4661">
        <v>0</v>
      </c>
      <c r="AA4661" t="s">
        <v>65</v>
      </c>
      <c r="AB4661" t="s">
        <v>150</v>
      </c>
      <c r="AC4661" t="s">
        <v>46</v>
      </c>
      <c r="AD4661">
        <v>2023</v>
      </c>
      <c r="AE4661">
        <v>7</v>
      </c>
      <c r="AF4661" t="s">
        <v>5533</v>
      </c>
      <c r="AG4661" t="s">
        <v>5514</v>
      </c>
      <c r="AH4661" t="s">
        <v>5515</v>
      </c>
      <c r="AI4661" t="s">
        <v>5523</v>
      </c>
    </row>
    <row r="4662" spans="1:35">
      <c r="A4662" t="s">
        <v>5164</v>
      </c>
      <c r="B4662" s="2">
        <v>45190</v>
      </c>
      <c r="C4662" t="s">
        <v>297</v>
      </c>
      <c r="D4662" t="s">
        <v>31</v>
      </c>
      <c r="E4662" t="s">
        <v>124</v>
      </c>
      <c r="F4662" t="s">
        <v>70</v>
      </c>
      <c r="G4662">
        <v>53</v>
      </c>
      <c r="H4662" t="s">
        <v>71</v>
      </c>
      <c r="I4662" t="s">
        <v>72</v>
      </c>
      <c r="J4662" t="s">
        <v>73</v>
      </c>
      <c r="K4662" t="s">
        <v>269</v>
      </c>
      <c r="L4662" t="s">
        <v>155</v>
      </c>
      <c r="M4662" t="s">
        <v>107</v>
      </c>
      <c r="N4662" t="s">
        <v>113</v>
      </c>
      <c r="O4662">
        <v>8</v>
      </c>
      <c r="P4662" s="4">
        <v>22152</v>
      </c>
      <c r="Q4662" s="4">
        <v>13734</v>
      </c>
      <c r="R4662" s="3">
        <v>0</v>
      </c>
      <c r="S4662" s="4">
        <v>177216</v>
      </c>
      <c r="T4662" s="4">
        <v>109872</v>
      </c>
      <c r="U4662" s="4">
        <v>67344</v>
      </c>
      <c r="V4662" s="3">
        <v>0.38001083423618637</v>
      </c>
      <c r="W4662" t="s">
        <v>75</v>
      </c>
      <c r="X4662" t="s">
        <v>55</v>
      </c>
      <c r="Y4662" t="s">
        <v>156</v>
      </c>
      <c r="Z4662">
        <v>0</v>
      </c>
      <c r="AA4662" t="s">
        <v>94</v>
      </c>
      <c r="AB4662" t="s">
        <v>132</v>
      </c>
      <c r="AC4662">
        <v>1.1000000000000001</v>
      </c>
      <c r="AD4662">
        <v>2023</v>
      </c>
      <c r="AE4662">
        <v>9</v>
      </c>
      <c r="AF4662" t="s">
        <v>5531</v>
      </c>
      <c r="AG4662" t="s">
        <v>5514</v>
      </c>
      <c r="AH4662" t="s">
        <v>5515</v>
      </c>
      <c r="AI4662" t="s">
        <v>5523</v>
      </c>
    </row>
    <row r="4663" spans="1:35">
      <c r="A4663" t="s">
        <v>5165</v>
      </c>
      <c r="B4663" s="2">
        <v>45555</v>
      </c>
      <c r="C4663" t="s">
        <v>265</v>
      </c>
      <c r="D4663" t="s">
        <v>31</v>
      </c>
      <c r="E4663" t="s">
        <v>129</v>
      </c>
      <c r="F4663" t="s">
        <v>33</v>
      </c>
      <c r="G4663">
        <v>60</v>
      </c>
      <c r="H4663" t="s">
        <v>71</v>
      </c>
      <c r="I4663" t="s">
        <v>72</v>
      </c>
      <c r="J4663" t="s">
        <v>73</v>
      </c>
      <c r="K4663" t="s">
        <v>125</v>
      </c>
      <c r="L4663" t="s">
        <v>62</v>
      </c>
      <c r="M4663" t="s">
        <v>107</v>
      </c>
      <c r="N4663" t="s">
        <v>53</v>
      </c>
      <c r="O4663">
        <v>1</v>
      </c>
      <c r="P4663" s="4">
        <v>5594</v>
      </c>
      <c r="Q4663" s="4">
        <v>3636</v>
      </c>
      <c r="R4663" s="3">
        <v>0.1</v>
      </c>
      <c r="S4663" s="4">
        <v>5035</v>
      </c>
      <c r="T4663" s="4">
        <v>3636</v>
      </c>
      <c r="U4663" s="4">
        <v>1399</v>
      </c>
      <c r="V4663" s="3">
        <v>0.27785501489572989</v>
      </c>
      <c r="W4663" t="s">
        <v>84</v>
      </c>
      <c r="X4663" t="s">
        <v>76</v>
      </c>
      <c r="Y4663" t="s">
        <v>56</v>
      </c>
      <c r="Z4663">
        <v>1</v>
      </c>
      <c r="AA4663" t="s">
        <v>65</v>
      </c>
      <c r="AB4663" t="s">
        <v>194</v>
      </c>
      <c r="AC4663">
        <v>3.2</v>
      </c>
      <c r="AD4663">
        <v>2024</v>
      </c>
      <c r="AE4663">
        <v>9</v>
      </c>
      <c r="AF4663" t="s">
        <v>5531</v>
      </c>
      <c r="AG4663" t="s">
        <v>5514</v>
      </c>
      <c r="AH4663" t="s">
        <v>5519</v>
      </c>
      <c r="AI4663" t="s">
        <v>5523</v>
      </c>
    </row>
    <row r="4664" spans="1:35">
      <c r="A4664" t="s">
        <v>5166</v>
      </c>
      <c r="B4664" s="2">
        <v>44936</v>
      </c>
      <c r="C4664" t="s">
        <v>1394</v>
      </c>
      <c r="D4664" t="s">
        <v>31</v>
      </c>
      <c r="E4664" t="s">
        <v>60</v>
      </c>
      <c r="F4664" t="s">
        <v>70</v>
      </c>
      <c r="G4664">
        <v>51</v>
      </c>
      <c r="H4664" t="s">
        <v>105</v>
      </c>
      <c r="I4664" t="s">
        <v>89</v>
      </c>
      <c r="J4664" t="s">
        <v>82</v>
      </c>
      <c r="K4664" t="s">
        <v>130</v>
      </c>
      <c r="L4664" t="s">
        <v>52</v>
      </c>
      <c r="M4664" t="s">
        <v>83</v>
      </c>
      <c r="N4664" t="s">
        <v>93</v>
      </c>
      <c r="O4664">
        <v>3</v>
      </c>
      <c r="P4664" s="4">
        <v>20302</v>
      </c>
      <c r="Q4664" s="4">
        <v>15023</v>
      </c>
      <c r="R4664" s="3">
        <v>0.2</v>
      </c>
      <c r="S4664" s="4">
        <v>48725</v>
      </c>
      <c r="T4664" s="4">
        <v>45069</v>
      </c>
      <c r="U4664" s="4">
        <v>3656</v>
      </c>
      <c r="V4664" s="3">
        <v>7.5033350436121082E-2</v>
      </c>
      <c r="W4664" t="s">
        <v>54</v>
      </c>
      <c r="X4664" t="s">
        <v>42</v>
      </c>
      <c r="Y4664" t="s">
        <v>56</v>
      </c>
      <c r="Z4664">
        <v>5</v>
      </c>
      <c r="AA4664" t="s">
        <v>193</v>
      </c>
      <c r="AB4664" t="s">
        <v>45</v>
      </c>
      <c r="AC4664">
        <v>3.1</v>
      </c>
      <c r="AD4664">
        <v>2023</v>
      </c>
      <c r="AE4664">
        <v>1</v>
      </c>
      <c r="AF4664" t="s">
        <v>5532</v>
      </c>
      <c r="AG4664" t="s">
        <v>5528</v>
      </c>
      <c r="AH4664" t="s">
        <v>5522</v>
      </c>
      <c r="AI4664" t="s">
        <v>5523</v>
      </c>
    </row>
    <row r="4665" spans="1:35">
      <c r="A4665" t="s">
        <v>5167</v>
      </c>
      <c r="B4665" s="2">
        <v>45477</v>
      </c>
      <c r="C4665" t="s">
        <v>1062</v>
      </c>
      <c r="D4665" t="s">
        <v>49</v>
      </c>
      <c r="E4665" t="s">
        <v>129</v>
      </c>
      <c r="F4665" t="s">
        <v>33</v>
      </c>
      <c r="G4665">
        <v>22</v>
      </c>
      <c r="H4665" t="s">
        <v>153</v>
      </c>
      <c r="I4665" t="s">
        <v>154</v>
      </c>
      <c r="J4665" t="s">
        <v>36</v>
      </c>
      <c r="K4665" t="s">
        <v>148</v>
      </c>
      <c r="L4665" t="s">
        <v>62</v>
      </c>
      <c r="M4665" t="s">
        <v>63</v>
      </c>
      <c r="N4665" t="s">
        <v>93</v>
      </c>
      <c r="O4665">
        <v>7</v>
      </c>
      <c r="P4665" s="4">
        <v>12034</v>
      </c>
      <c r="Q4665" s="4">
        <v>8905</v>
      </c>
      <c r="R4665" s="3">
        <v>0</v>
      </c>
      <c r="S4665" s="4">
        <v>84238</v>
      </c>
      <c r="T4665" s="4">
        <v>62335</v>
      </c>
      <c r="U4665" s="4">
        <v>21903</v>
      </c>
      <c r="V4665" s="3">
        <v>0.2600132956622902</v>
      </c>
      <c r="W4665" t="s">
        <v>84</v>
      </c>
      <c r="X4665" t="s">
        <v>42</v>
      </c>
      <c r="Y4665" t="s">
        <v>56</v>
      </c>
      <c r="Z4665">
        <v>2</v>
      </c>
      <c r="AA4665" t="s">
        <v>193</v>
      </c>
      <c r="AB4665" t="s">
        <v>66</v>
      </c>
      <c r="AC4665">
        <v>4.3</v>
      </c>
      <c r="AD4665">
        <v>2024</v>
      </c>
      <c r="AE4665">
        <v>7</v>
      </c>
      <c r="AF4665" t="s">
        <v>5533</v>
      </c>
      <c r="AG4665" t="s">
        <v>5514</v>
      </c>
      <c r="AH4665" t="s">
        <v>5515</v>
      </c>
      <c r="AI4665" t="s">
        <v>5520</v>
      </c>
    </row>
    <row r="4666" spans="1:35">
      <c r="A4666" t="s">
        <v>5168</v>
      </c>
      <c r="B4666" s="2">
        <v>45449</v>
      </c>
      <c r="C4666" t="s">
        <v>1203</v>
      </c>
      <c r="D4666" t="s">
        <v>31</v>
      </c>
      <c r="E4666" t="s">
        <v>188</v>
      </c>
      <c r="F4666" t="s">
        <v>33</v>
      </c>
      <c r="G4666">
        <v>24</v>
      </c>
      <c r="H4666" t="s">
        <v>99</v>
      </c>
      <c r="I4666" t="s">
        <v>99</v>
      </c>
      <c r="J4666" t="s">
        <v>100</v>
      </c>
      <c r="K4666" t="s">
        <v>74</v>
      </c>
      <c r="L4666" t="s">
        <v>137</v>
      </c>
      <c r="M4666" t="s">
        <v>39</v>
      </c>
      <c r="N4666" t="s">
        <v>53</v>
      </c>
      <c r="O4666">
        <v>6</v>
      </c>
      <c r="P4666" s="4">
        <v>6796</v>
      </c>
      <c r="Q4666" s="4">
        <v>5437</v>
      </c>
      <c r="R4666" s="3">
        <v>0.1</v>
      </c>
      <c r="S4666" s="4">
        <v>36698</v>
      </c>
      <c r="T4666" s="4">
        <v>32622</v>
      </c>
      <c r="U4666" s="4">
        <v>4076</v>
      </c>
      <c r="V4666" s="3">
        <v>0.11106872309117663</v>
      </c>
      <c r="W4666" t="s">
        <v>75</v>
      </c>
      <c r="X4666" t="s">
        <v>42</v>
      </c>
      <c r="Y4666" t="s">
        <v>56</v>
      </c>
      <c r="Z4666">
        <v>2</v>
      </c>
      <c r="AA4666" t="s">
        <v>159</v>
      </c>
      <c r="AB4666" t="s">
        <v>121</v>
      </c>
      <c r="AC4666">
        <v>3.4</v>
      </c>
      <c r="AD4666">
        <v>2024</v>
      </c>
      <c r="AE4666">
        <v>6</v>
      </c>
      <c r="AF4666" t="s">
        <v>5530</v>
      </c>
      <c r="AG4666" t="s">
        <v>5525</v>
      </c>
      <c r="AH4666" t="s">
        <v>5522</v>
      </c>
      <c r="AI4666" t="s">
        <v>5520</v>
      </c>
    </row>
    <row r="4667" spans="1:35">
      <c r="A4667" t="s">
        <v>5169</v>
      </c>
      <c r="B4667" s="2">
        <v>45346</v>
      </c>
      <c r="C4667" t="s">
        <v>937</v>
      </c>
      <c r="D4667" t="s">
        <v>31</v>
      </c>
      <c r="E4667" t="s">
        <v>69</v>
      </c>
      <c r="F4667" t="s">
        <v>70</v>
      </c>
      <c r="G4667">
        <v>50</v>
      </c>
      <c r="H4667" t="s">
        <v>34</v>
      </c>
      <c r="I4667" t="s">
        <v>35</v>
      </c>
      <c r="J4667" t="s">
        <v>36</v>
      </c>
      <c r="K4667" t="s">
        <v>337</v>
      </c>
      <c r="L4667" t="s">
        <v>52</v>
      </c>
      <c r="M4667" t="s">
        <v>39</v>
      </c>
      <c r="N4667" t="s">
        <v>93</v>
      </c>
      <c r="O4667">
        <v>5</v>
      </c>
      <c r="P4667" s="4">
        <v>21500</v>
      </c>
      <c r="Q4667" s="4">
        <v>13545</v>
      </c>
      <c r="R4667" s="3">
        <v>0.15</v>
      </c>
      <c r="S4667" s="4">
        <v>91375</v>
      </c>
      <c r="T4667" s="4">
        <v>67725</v>
      </c>
      <c r="U4667" s="4">
        <v>23650</v>
      </c>
      <c r="V4667" s="3">
        <v>0.25882352941176473</v>
      </c>
      <c r="W4667" t="s">
        <v>84</v>
      </c>
      <c r="X4667" t="s">
        <v>76</v>
      </c>
      <c r="Y4667" t="s">
        <v>56</v>
      </c>
      <c r="Z4667">
        <v>3</v>
      </c>
      <c r="AA4667" t="s">
        <v>172</v>
      </c>
      <c r="AB4667" t="s">
        <v>194</v>
      </c>
      <c r="AC4667">
        <v>5</v>
      </c>
      <c r="AD4667">
        <v>2024</v>
      </c>
      <c r="AE4667">
        <v>2</v>
      </c>
      <c r="AF4667" t="s">
        <v>5527</v>
      </c>
      <c r="AG4667" t="s">
        <v>5528</v>
      </c>
      <c r="AH4667" t="s">
        <v>5515</v>
      </c>
      <c r="AI4667" t="s">
        <v>5523</v>
      </c>
    </row>
    <row r="4668" spans="1:35">
      <c r="A4668" t="s">
        <v>5170</v>
      </c>
      <c r="B4668" s="2">
        <v>45249</v>
      </c>
      <c r="C4668" t="s">
        <v>1155</v>
      </c>
      <c r="D4668" t="s">
        <v>49</v>
      </c>
      <c r="E4668" t="s">
        <v>98</v>
      </c>
      <c r="F4668" t="s">
        <v>70</v>
      </c>
      <c r="G4668">
        <v>44</v>
      </c>
      <c r="H4668" t="s">
        <v>99</v>
      </c>
      <c r="I4668" t="s">
        <v>99</v>
      </c>
      <c r="J4668" t="s">
        <v>100</v>
      </c>
      <c r="K4668" t="s">
        <v>166</v>
      </c>
      <c r="L4668" t="s">
        <v>155</v>
      </c>
      <c r="M4668" t="s">
        <v>107</v>
      </c>
      <c r="N4668" t="s">
        <v>40</v>
      </c>
      <c r="O4668">
        <v>2</v>
      </c>
      <c r="P4668" s="4">
        <v>4964</v>
      </c>
      <c r="Q4668" s="4">
        <v>3127</v>
      </c>
      <c r="R4668" s="3">
        <v>0</v>
      </c>
      <c r="S4668" s="4">
        <v>9928</v>
      </c>
      <c r="T4668" s="4">
        <v>6254</v>
      </c>
      <c r="U4668" s="4">
        <v>3674</v>
      </c>
      <c r="V4668" s="3">
        <v>0.37006446414182109</v>
      </c>
      <c r="W4668" t="s">
        <v>75</v>
      </c>
      <c r="X4668" t="s">
        <v>76</v>
      </c>
      <c r="Y4668" t="s">
        <v>43</v>
      </c>
      <c r="Z4668">
        <v>0</v>
      </c>
      <c r="AA4668" t="s">
        <v>44</v>
      </c>
      <c r="AB4668" t="s">
        <v>95</v>
      </c>
      <c r="AC4668" t="s">
        <v>46</v>
      </c>
      <c r="AD4668">
        <v>2023</v>
      </c>
      <c r="AE4668">
        <v>11</v>
      </c>
      <c r="AF4668" t="s">
        <v>5535</v>
      </c>
      <c r="AG4668" t="s">
        <v>5518</v>
      </c>
      <c r="AH4668" t="s">
        <v>5519</v>
      </c>
      <c r="AI4668" t="s">
        <v>5526</v>
      </c>
    </row>
    <row r="4669" spans="1:35">
      <c r="A4669" t="s">
        <v>5171</v>
      </c>
      <c r="B4669" s="2">
        <v>44990</v>
      </c>
      <c r="C4669" t="s">
        <v>574</v>
      </c>
      <c r="D4669" t="s">
        <v>49</v>
      </c>
      <c r="E4669" t="s">
        <v>32</v>
      </c>
      <c r="F4669" t="s">
        <v>33</v>
      </c>
      <c r="G4669">
        <v>59</v>
      </c>
      <c r="H4669" t="s">
        <v>88</v>
      </c>
      <c r="I4669" t="s">
        <v>89</v>
      </c>
      <c r="J4669" t="s">
        <v>82</v>
      </c>
      <c r="K4669" t="s">
        <v>116</v>
      </c>
      <c r="L4669" t="s">
        <v>101</v>
      </c>
      <c r="M4669" t="s">
        <v>63</v>
      </c>
      <c r="N4669" t="s">
        <v>53</v>
      </c>
      <c r="O4669">
        <v>2</v>
      </c>
      <c r="P4669" s="4">
        <v>4175</v>
      </c>
      <c r="Q4669" s="4">
        <v>2547</v>
      </c>
      <c r="R4669" s="3">
        <v>0.1</v>
      </c>
      <c r="S4669" s="4">
        <v>7515</v>
      </c>
      <c r="T4669" s="4">
        <v>5094</v>
      </c>
      <c r="U4669" s="4">
        <v>2421</v>
      </c>
      <c r="V4669" s="3">
        <v>0.32215568862275451</v>
      </c>
      <c r="W4669" t="s">
        <v>54</v>
      </c>
      <c r="X4669" t="s">
        <v>76</v>
      </c>
      <c r="Y4669" t="s">
        <v>56</v>
      </c>
      <c r="Z4669">
        <v>6</v>
      </c>
      <c r="AA4669" t="s">
        <v>94</v>
      </c>
      <c r="AB4669" t="s">
        <v>150</v>
      </c>
      <c r="AC4669">
        <v>4.8</v>
      </c>
      <c r="AD4669">
        <v>2023</v>
      </c>
      <c r="AE4669">
        <v>3</v>
      </c>
      <c r="AF4669" t="s">
        <v>5534</v>
      </c>
      <c r="AG4669" t="s">
        <v>5528</v>
      </c>
      <c r="AH4669" t="s">
        <v>5519</v>
      </c>
      <c r="AI4669" t="s">
        <v>5523</v>
      </c>
    </row>
    <row r="4670" spans="1:35">
      <c r="A4670" t="s">
        <v>5172</v>
      </c>
      <c r="B4670" s="2">
        <v>45528</v>
      </c>
      <c r="C4670" t="s">
        <v>381</v>
      </c>
      <c r="D4670" t="s">
        <v>49</v>
      </c>
      <c r="E4670" t="s">
        <v>69</v>
      </c>
      <c r="F4670" t="s">
        <v>70</v>
      </c>
      <c r="G4670">
        <v>58</v>
      </c>
      <c r="H4670" t="s">
        <v>34</v>
      </c>
      <c r="I4670" t="s">
        <v>35</v>
      </c>
      <c r="J4670" t="s">
        <v>36</v>
      </c>
      <c r="K4670" t="s">
        <v>136</v>
      </c>
      <c r="L4670" t="s">
        <v>91</v>
      </c>
      <c r="M4670" t="s">
        <v>92</v>
      </c>
      <c r="N4670" t="s">
        <v>64</v>
      </c>
      <c r="O4670">
        <v>5</v>
      </c>
      <c r="P4670" s="4">
        <v>23865</v>
      </c>
      <c r="Q4670" s="4">
        <v>15274</v>
      </c>
      <c r="R4670" s="3">
        <v>0.05</v>
      </c>
      <c r="S4670" s="4">
        <v>113359</v>
      </c>
      <c r="T4670" s="4">
        <v>76370</v>
      </c>
      <c r="U4670" s="4">
        <v>36989</v>
      </c>
      <c r="V4670" s="3">
        <v>0.32629963214213253</v>
      </c>
      <c r="W4670" t="s">
        <v>75</v>
      </c>
      <c r="X4670" t="s">
        <v>42</v>
      </c>
      <c r="Y4670" t="s">
        <v>156</v>
      </c>
      <c r="Z4670">
        <v>0</v>
      </c>
      <c r="AA4670" t="s">
        <v>220</v>
      </c>
      <c r="AB4670" t="s">
        <v>66</v>
      </c>
      <c r="AC4670">
        <v>2.4</v>
      </c>
      <c r="AD4670">
        <v>2024</v>
      </c>
      <c r="AE4670">
        <v>8</v>
      </c>
      <c r="AF4670" t="s">
        <v>5513</v>
      </c>
      <c r="AG4670" t="s">
        <v>5514</v>
      </c>
      <c r="AH4670" t="s">
        <v>5515</v>
      </c>
      <c r="AI4670" t="s">
        <v>5523</v>
      </c>
    </row>
    <row r="4671" spans="1:35">
      <c r="A4671" t="s">
        <v>5173</v>
      </c>
      <c r="B4671" s="2">
        <v>45471</v>
      </c>
      <c r="C4671" t="s">
        <v>471</v>
      </c>
      <c r="D4671" t="s">
        <v>31</v>
      </c>
      <c r="E4671" t="s">
        <v>69</v>
      </c>
      <c r="F4671" t="s">
        <v>70</v>
      </c>
      <c r="G4671">
        <v>53</v>
      </c>
      <c r="H4671" t="s">
        <v>34</v>
      </c>
      <c r="I4671" t="s">
        <v>35</v>
      </c>
      <c r="J4671" t="s">
        <v>36</v>
      </c>
      <c r="K4671" t="s">
        <v>269</v>
      </c>
      <c r="L4671" t="s">
        <v>155</v>
      </c>
      <c r="M4671" t="s">
        <v>92</v>
      </c>
      <c r="N4671" t="s">
        <v>93</v>
      </c>
      <c r="O4671">
        <v>7</v>
      </c>
      <c r="P4671" s="4">
        <v>17556</v>
      </c>
      <c r="Q4671" s="4">
        <v>10358</v>
      </c>
      <c r="R4671" s="3">
        <v>0.05</v>
      </c>
      <c r="S4671" s="4">
        <v>116747</v>
      </c>
      <c r="T4671" s="4">
        <v>72506</v>
      </c>
      <c r="U4671" s="4">
        <v>44241</v>
      </c>
      <c r="V4671" s="3">
        <v>0.37894763891149236</v>
      </c>
      <c r="W4671" t="s">
        <v>75</v>
      </c>
      <c r="X4671" t="s">
        <v>42</v>
      </c>
      <c r="Y4671" t="s">
        <v>56</v>
      </c>
      <c r="Z4671">
        <v>4</v>
      </c>
      <c r="AA4671" t="s">
        <v>159</v>
      </c>
      <c r="AB4671" t="s">
        <v>121</v>
      </c>
      <c r="AC4671">
        <v>3.8</v>
      </c>
      <c r="AD4671">
        <v>2024</v>
      </c>
      <c r="AE4671">
        <v>6</v>
      </c>
      <c r="AF4671" t="s">
        <v>5530</v>
      </c>
      <c r="AG4671" t="s">
        <v>5525</v>
      </c>
      <c r="AH4671" t="s">
        <v>5515</v>
      </c>
      <c r="AI4671" t="s">
        <v>5523</v>
      </c>
    </row>
    <row r="4672" spans="1:35">
      <c r="A4672" t="s">
        <v>5174</v>
      </c>
      <c r="B4672" s="2">
        <v>45124</v>
      </c>
      <c r="C4672" t="s">
        <v>235</v>
      </c>
      <c r="D4672" t="s">
        <v>49</v>
      </c>
      <c r="E4672" t="s">
        <v>124</v>
      </c>
      <c r="F4672" t="s">
        <v>70</v>
      </c>
      <c r="G4672">
        <v>25</v>
      </c>
      <c r="H4672" t="s">
        <v>153</v>
      </c>
      <c r="I4672" t="s">
        <v>154</v>
      </c>
      <c r="J4672" t="s">
        <v>36</v>
      </c>
      <c r="K4672" t="s">
        <v>179</v>
      </c>
      <c r="L4672" t="s">
        <v>155</v>
      </c>
      <c r="M4672" t="s">
        <v>39</v>
      </c>
      <c r="N4672" t="s">
        <v>113</v>
      </c>
      <c r="O4672">
        <v>7</v>
      </c>
      <c r="P4672" s="4">
        <v>15739</v>
      </c>
      <c r="Q4672" s="4">
        <v>11804</v>
      </c>
      <c r="R4672" s="3">
        <v>0.15</v>
      </c>
      <c r="S4672" s="4">
        <v>93647</v>
      </c>
      <c r="T4672" s="4">
        <v>82628</v>
      </c>
      <c r="U4672" s="4">
        <v>11019</v>
      </c>
      <c r="V4672" s="3">
        <v>0.11766527491537369</v>
      </c>
      <c r="W4672" t="s">
        <v>75</v>
      </c>
      <c r="X4672" t="s">
        <v>55</v>
      </c>
      <c r="Y4672" t="s">
        <v>56</v>
      </c>
      <c r="Z4672">
        <v>3</v>
      </c>
      <c r="AA4672" t="s">
        <v>185</v>
      </c>
      <c r="AB4672" t="s">
        <v>95</v>
      </c>
      <c r="AC4672">
        <v>4.0999999999999996</v>
      </c>
      <c r="AD4672">
        <v>2023</v>
      </c>
      <c r="AE4672">
        <v>7</v>
      </c>
      <c r="AF4672" t="s">
        <v>5533</v>
      </c>
      <c r="AG4672" t="s">
        <v>5514</v>
      </c>
      <c r="AH4672" t="s">
        <v>5515</v>
      </c>
      <c r="AI4672" t="s">
        <v>5516</v>
      </c>
    </row>
    <row r="4673" spans="1:35">
      <c r="A4673" t="s">
        <v>5175</v>
      </c>
      <c r="B4673" s="2">
        <v>45620</v>
      </c>
      <c r="C4673" t="s">
        <v>222</v>
      </c>
      <c r="D4673" t="s">
        <v>31</v>
      </c>
      <c r="E4673" t="s">
        <v>135</v>
      </c>
      <c r="F4673" t="s">
        <v>33</v>
      </c>
      <c r="G4673">
        <v>25</v>
      </c>
      <c r="H4673" t="s">
        <v>146</v>
      </c>
      <c r="I4673" t="s">
        <v>147</v>
      </c>
      <c r="J4673" t="s">
        <v>36</v>
      </c>
      <c r="K4673" t="s">
        <v>136</v>
      </c>
      <c r="L4673" t="s">
        <v>137</v>
      </c>
      <c r="M4673" t="s">
        <v>39</v>
      </c>
      <c r="N4673" t="s">
        <v>40</v>
      </c>
      <c r="O4673">
        <v>4</v>
      </c>
      <c r="P4673" s="4">
        <v>18626</v>
      </c>
      <c r="Q4673" s="4">
        <v>13038</v>
      </c>
      <c r="R4673" s="3">
        <v>0</v>
      </c>
      <c r="S4673" s="4">
        <v>74504</v>
      </c>
      <c r="T4673" s="4">
        <v>52152</v>
      </c>
      <c r="U4673" s="4">
        <v>22352</v>
      </c>
      <c r="V4673" s="3">
        <v>0.30001073767851388</v>
      </c>
      <c r="W4673" t="s">
        <v>75</v>
      </c>
      <c r="X4673" t="s">
        <v>42</v>
      </c>
      <c r="Y4673" t="s">
        <v>56</v>
      </c>
      <c r="Z4673">
        <v>6</v>
      </c>
      <c r="AA4673" t="s">
        <v>102</v>
      </c>
      <c r="AB4673" t="s">
        <v>150</v>
      </c>
      <c r="AC4673">
        <v>3.1</v>
      </c>
      <c r="AD4673">
        <v>2024</v>
      </c>
      <c r="AE4673">
        <v>11</v>
      </c>
      <c r="AF4673" t="s">
        <v>5535</v>
      </c>
      <c r="AG4673" t="s">
        <v>5518</v>
      </c>
      <c r="AH4673" t="s">
        <v>5515</v>
      </c>
      <c r="AI4673" t="s">
        <v>5516</v>
      </c>
    </row>
    <row r="4674" spans="1:35">
      <c r="A4674" t="s">
        <v>5176</v>
      </c>
      <c r="B4674" s="2">
        <v>45369</v>
      </c>
      <c r="C4674" t="s">
        <v>191</v>
      </c>
      <c r="D4674" t="s">
        <v>31</v>
      </c>
      <c r="E4674" t="s">
        <v>188</v>
      </c>
      <c r="F4674" t="s">
        <v>33</v>
      </c>
      <c r="G4674">
        <v>34</v>
      </c>
      <c r="H4674" t="s">
        <v>34</v>
      </c>
      <c r="I4674" t="s">
        <v>35</v>
      </c>
      <c r="J4674" t="s">
        <v>36</v>
      </c>
      <c r="K4674" t="s">
        <v>166</v>
      </c>
      <c r="L4674" t="s">
        <v>38</v>
      </c>
      <c r="M4674" t="s">
        <v>83</v>
      </c>
      <c r="N4674" t="s">
        <v>126</v>
      </c>
      <c r="O4674">
        <v>4</v>
      </c>
      <c r="P4674" s="4">
        <v>22180</v>
      </c>
      <c r="Q4674" s="4">
        <v>17300</v>
      </c>
      <c r="R4674" s="3">
        <v>0</v>
      </c>
      <c r="S4674" s="4">
        <v>88720</v>
      </c>
      <c r="T4674" s="4">
        <v>69200</v>
      </c>
      <c r="U4674" s="4">
        <v>19520</v>
      </c>
      <c r="V4674" s="3">
        <v>0.22001803426510369</v>
      </c>
      <c r="W4674" t="s">
        <v>84</v>
      </c>
      <c r="X4674" t="s">
        <v>76</v>
      </c>
      <c r="Y4674" t="s">
        <v>156</v>
      </c>
      <c r="Z4674">
        <v>0</v>
      </c>
      <c r="AA4674" t="s">
        <v>85</v>
      </c>
      <c r="AB4674" t="s">
        <v>189</v>
      </c>
      <c r="AC4674">
        <v>1.6</v>
      </c>
      <c r="AD4674">
        <v>2024</v>
      </c>
      <c r="AE4674">
        <v>3</v>
      </c>
      <c r="AF4674" t="s">
        <v>5534</v>
      </c>
      <c r="AG4674" t="s">
        <v>5528</v>
      </c>
      <c r="AH4674" t="s">
        <v>5515</v>
      </c>
      <c r="AI4674" t="s">
        <v>5516</v>
      </c>
    </row>
    <row r="4675" spans="1:35">
      <c r="A4675" t="s">
        <v>5177</v>
      </c>
      <c r="B4675" s="2">
        <v>45081</v>
      </c>
      <c r="C4675" t="s">
        <v>79</v>
      </c>
      <c r="D4675" t="s">
        <v>49</v>
      </c>
      <c r="E4675" t="s">
        <v>111</v>
      </c>
      <c r="F4675" t="s">
        <v>70</v>
      </c>
      <c r="G4675">
        <v>46</v>
      </c>
      <c r="H4675" t="s">
        <v>34</v>
      </c>
      <c r="I4675" t="s">
        <v>35</v>
      </c>
      <c r="J4675" t="s">
        <v>36</v>
      </c>
      <c r="K4675" t="s">
        <v>130</v>
      </c>
      <c r="L4675" t="s">
        <v>155</v>
      </c>
      <c r="M4675" t="s">
        <v>92</v>
      </c>
      <c r="N4675" t="s">
        <v>53</v>
      </c>
      <c r="O4675">
        <v>1</v>
      </c>
      <c r="P4675" s="4">
        <v>15748</v>
      </c>
      <c r="Q4675" s="4">
        <v>11968</v>
      </c>
      <c r="R4675" s="3">
        <v>0</v>
      </c>
      <c r="S4675" s="4">
        <v>15748</v>
      </c>
      <c r="T4675" s="4">
        <v>11968</v>
      </c>
      <c r="U4675" s="4">
        <v>3780</v>
      </c>
      <c r="V4675" s="3">
        <v>0.24003048006096012</v>
      </c>
      <c r="W4675" t="s">
        <v>75</v>
      </c>
      <c r="X4675" t="s">
        <v>55</v>
      </c>
      <c r="Y4675" t="s">
        <v>56</v>
      </c>
      <c r="Z4675">
        <v>2</v>
      </c>
      <c r="AA4675" t="s">
        <v>172</v>
      </c>
      <c r="AB4675" t="s">
        <v>132</v>
      </c>
      <c r="AC4675">
        <v>3.9</v>
      </c>
      <c r="AD4675">
        <v>2023</v>
      </c>
      <c r="AE4675">
        <v>6</v>
      </c>
      <c r="AF4675" t="s">
        <v>5530</v>
      </c>
      <c r="AG4675" t="s">
        <v>5525</v>
      </c>
      <c r="AH4675" t="s">
        <v>5519</v>
      </c>
      <c r="AI4675" t="s">
        <v>5523</v>
      </c>
    </row>
    <row r="4676" spans="1:35">
      <c r="A4676" t="s">
        <v>5178</v>
      </c>
      <c r="B4676" s="2">
        <v>45642</v>
      </c>
      <c r="C4676" t="s">
        <v>621</v>
      </c>
      <c r="D4676" t="s">
        <v>31</v>
      </c>
      <c r="E4676" t="s">
        <v>60</v>
      </c>
      <c r="F4676" t="s">
        <v>70</v>
      </c>
      <c r="G4676">
        <v>57</v>
      </c>
      <c r="H4676" t="s">
        <v>146</v>
      </c>
      <c r="I4676" t="s">
        <v>147</v>
      </c>
      <c r="J4676" t="s">
        <v>36</v>
      </c>
      <c r="K4676" t="s">
        <v>130</v>
      </c>
      <c r="L4676" t="s">
        <v>142</v>
      </c>
      <c r="M4676" t="s">
        <v>92</v>
      </c>
      <c r="N4676" t="s">
        <v>64</v>
      </c>
      <c r="O4676">
        <v>3</v>
      </c>
      <c r="P4676" s="4">
        <v>890</v>
      </c>
      <c r="Q4676" s="4">
        <v>525</v>
      </c>
      <c r="R4676" s="3">
        <v>0.05</v>
      </c>
      <c r="S4676" s="4">
        <v>2537</v>
      </c>
      <c r="T4676" s="4">
        <v>1575</v>
      </c>
      <c r="U4676" s="4">
        <v>962</v>
      </c>
      <c r="V4676" s="3">
        <v>0.37918801734331886</v>
      </c>
      <c r="W4676" t="s">
        <v>84</v>
      </c>
      <c r="X4676" t="s">
        <v>76</v>
      </c>
      <c r="Y4676" t="s">
        <v>56</v>
      </c>
      <c r="Z4676">
        <v>2</v>
      </c>
      <c r="AA4676" t="s">
        <v>102</v>
      </c>
      <c r="AB4676" t="s">
        <v>150</v>
      </c>
      <c r="AC4676">
        <v>4.5999999999999996</v>
      </c>
      <c r="AD4676">
        <v>2024</v>
      </c>
      <c r="AE4676">
        <v>12</v>
      </c>
      <c r="AF4676" t="s">
        <v>5521</v>
      </c>
      <c r="AG4676" t="s">
        <v>5518</v>
      </c>
      <c r="AH4676" t="s">
        <v>5519</v>
      </c>
      <c r="AI4676" t="s">
        <v>5523</v>
      </c>
    </row>
    <row r="4677" spans="1:35">
      <c r="A4677" t="s">
        <v>5179</v>
      </c>
      <c r="B4677" s="2">
        <v>45262</v>
      </c>
      <c r="C4677" t="s">
        <v>297</v>
      </c>
      <c r="D4677" t="s">
        <v>49</v>
      </c>
      <c r="E4677" t="s">
        <v>129</v>
      </c>
      <c r="F4677" t="s">
        <v>33</v>
      </c>
      <c r="G4677">
        <v>48</v>
      </c>
      <c r="H4677" t="s">
        <v>105</v>
      </c>
      <c r="I4677" t="s">
        <v>89</v>
      </c>
      <c r="J4677" t="s">
        <v>82</v>
      </c>
      <c r="K4677" t="s">
        <v>162</v>
      </c>
      <c r="L4677" t="s">
        <v>137</v>
      </c>
      <c r="M4677" t="s">
        <v>39</v>
      </c>
      <c r="N4677" t="s">
        <v>113</v>
      </c>
      <c r="O4677">
        <v>2</v>
      </c>
      <c r="P4677" s="4">
        <v>2511</v>
      </c>
      <c r="Q4677" s="4">
        <v>1456</v>
      </c>
      <c r="R4677" s="3">
        <v>0.05</v>
      </c>
      <c r="S4677" s="4">
        <v>4771</v>
      </c>
      <c r="T4677" s="4">
        <v>2912</v>
      </c>
      <c r="U4677" s="4">
        <v>1859</v>
      </c>
      <c r="V4677" s="3">
        <v>0.38964577656675747</v>
      </c>
      <c r="W4677" t="s">
        <v>41</v>
      </c>
      <c r="X4677" t="s">
        <v>55</v>
      </c>
      <c r="Y4677" t="s">
        <v>56</v>
      </c>
      <c r="Z4677">
        <v>5</v>
      </c>
      <c r="AA4677" t="s">
        <v>220</v>
      </c>
      <c r="AB4677" t="s">
        <v>45</v>
      </c>
      <c r="AC4677">
        <v>4.2</v>
      </c>
      <c r="AD4677">
        <v>2023</v>
      </c>
      <c r="AE4677">
        <v>12</v>
      </c>
      <c r="AF4677" t="s">
        <v>5521</v>
      </c>
      <c r="AG4677" t="s">
        <v>5518</v>
      </c>
      <c r="AH4677" t="s">
        <v>5519</v>
      </c>
      <c r="AI4677" t="s">
        <v>5523</v>
      </c>
    </row>
    <row r="4678" spans="1:35">
      <c r="A4678" t="s">
        <v>5180</v>
      </c>
      <c r="B4678" s="2">
        <v>44946</v>
      </c>
      <c r="C4678" t="s">
        <v>632</v>
      </c>
      <c r="D4678" t="s">
        <v>31</v>
      </c>
      <c r="E4678" t="s">
        <v>111</v>
      </c>
      <c r="F4678" t="s">
        <v>70</v>
      </c>
      <c r="G4678">
        <v>24</v>
      </c>
      <c r="H4678" t="s">
        <v>88</v>
      </c>
      <c r="I4678" t="s">
        <v>89</v>
      </c>
      <c r="J4678" t="s">
        <v>82</v>
      </c>
      <c r="K4678" t="s">
        <v>179</v>
      </c>
      <c r="L4678" t="s">
        <v>38</v>
      </c>
      <c r="M4678" t="s">
        <v>83</v>
      </c>
      <c r="N4678" t="s">
        <v>53</v>
      </c>
      <c r="O4678">
        <v>3</v>
      </c>
      <c r="P4678" s="4">
        <v>21869</v>
      </c>
      <c r="Q4678" s="4">
        <v>12247</v>
      </c>
      <c r="R4678" s="3">
        <v>0.05</v>
      </c>
      <c r="S4678" s="4">
        <v>62327</v>
      </c>
      <c r="T4678" s="4">
        <v>36741</v>
      </c>
      <c r="U4678" s="4">
        <v>25586</v>
      </c>
      <c r="V4678" s="3">
        <v>0.41051229804097744</v>
      </c>
      <c r="W4678" t="s">
        <v>41</v>
      </c>
      <c r="X4678" t="s">
        <v>42</v>
      </c>
      <c r="Y4678" t="s">
        <v>56</v>
      </c>
      <c r="Z4678">
        <v>6</v>
      </c>
      <c r="AA4678" t="s">
        <v>172</v>
      </c>
      <c r="AB4678" t="s">
        <v>45</v>
      </c>
      <c r="AC4678">
        <v>3.7</v>
      </c>
      <c r="AD4678">
        <v>2023</v>
      </c>
      <c r="AE4678">
        <v>1</v>
      </c>
      <c r="AF4678" t="s">
        <v>5532</v>
      </c>
      <c r="AG4678" t="s">
        <v>5528</v>
      </c>
      <c r="AH4678" t="s">
        <v>5515</v>
      </c>
      <c r="AI4678" t="s">
        <v>5520</v>
      </c>
    </row>
    <row r="4679" spans="1:35">
      <c r="A4679" t="s">
        <v>5181</v>
      </c>
      <c r="B4679" s="2">
        <v>45052</v>
      </c>
      <c r="C4679" t="s">
        <v>361</v>
      </c>
      <c r="D4679" t="s">
        <v>31</v>
      </c>
      <c r="E4679" t="s">
        <v>50</v>
      </c>
      <c r="F4679" t="s">
        <v>33</v>
      </c>
      <c r="G4679">
        <v>54</v>
      </c>
      <c r="H4679" t="s">
        <v>146</v>
      </c>
      <c r="I4679" t="s">
        <v>147</v>
      </c>
      <c r="J4679" t="s">
        <v>36</v>
      </c>
      <c r="K4679" t="s">
        <v>51</v>
      </c>
      <c r="L4679" t="s">
        <v>137</v>
      </c>
      <c r="M4679" t="s">
        <v>107</v>
      </c>
      <c r="N4679" t="s">
        <v>53</v>
      </c>
      <c r="O4679">
        <v>5</v>
      </c>
      <c r="P4679" s="4">
        <v>6799</v>
      </c>
      <c r="Q4679" s="4">
        <v>4079</v>
      </c>
      <c r="R4679" s="3">
        <v>0</v>
      </c>
      <c r="S4679" s="4">
        <v>33995</v>
      </c>
      <c r="T4679" s="4">
        <v>20395</v>
      </c>
      <c r="U4679" s="4">
        <v>13600</v>
      </c>
      <c r="V4679" s="3">
        <v>0.40005883218120314</v>
      </c>
      <c r="W4679" t="s">
        <v>75</v>
      </c>
      <c r="X4679" t="s">
        <v>55</v>
      </c>
      <c r="Y4679" t="s">
        <v>56</v>
      </c>
      <c r="Z4679">
        <v>4</v>
      </c>
      <c r="AA4679" t="s">
        <v>77</v>
      </c>
      <c r="AB4679" t="s">
        <v>150</v>
      </c>
      <c r="AC4679">
        <v>4.3</v>
      </c>
      <c r="AD4679">
        <v>2023</v>
      </c>
      <c r="AE4679">
        <v>5</v>
      </c>
      <c r="AF4679" t="s">
        <v>5529</v>
      </c>
      <c r="AG4679" t="s">
        <v>5525</v>
      </c>
      <c r="AH4679" t="s">
        <v>5522</v>
      </c>
      <c r="AI4679" t="s">
        <v>5523</v>
      </c>
    </row>
    <row r="4680" spans="1:35">
      <c r="A4680" t="s">
        <v>5182</v>
      </c>
      <c r="B4680" s="2">
        <v>44949</v>
      </c>
      <c r="C4680" t="s">
        <v>626</v>
      </c>
      <c r="D4680" t="s">
        <v>31</v>
      </c>
      <c r="E4680" t="s">
        <v>119</v>
      </c>
      <c r="F4680" t="s">
        <v>70</v>
      </c>
      <c r="G4680">
        <v>45</v>
      </c>
      <c r="H4680" t="s">
        <v>105</v>
      </c>
      <c r="I4680" t="s">
        <v>89</v>
      </c>
      <c r="J4680" t="s">
        <v>82</v>
      </c>
      <c r="K4680" t="s">
        <v>368</v>
      </c>
      <c r="L4680" t="s">
        <v>142</v>
      </c>
      <c r="M4680" t="s">
        <v>83</v>
      </c>
      <c r="N4680" t="s">
        <v>113</v>
      </c>
      <c r="O4680">
        <v>7</v>
      </c>
      <c r="P4680" s="4">
        <v>22802</v>
      </c>
      <c r="Q4680" s="4">
        <v>16189</v>
      </c>
      <c r="R4680" s="3">
        <v>0.05</v>
      </c>
      <c r="S4680" s="4">
        <v>151633</v>
      </c>
      <c r="T4680" s="4">
        <v>113323</v>
      </c>
      <c r="U4680" s="4">
        <v>38310</v>
      </c>
      <c r="V4680" s="3">
        <v>0.25264948922727903</v>
      </c>
      <c r="W4680" t="s">
        <v>75</v>
      </c>
      <c r="X4680" t="s">
        <v>42</v>
      </c>
      <c r="Y4680" t="s">
        <v>56</v>
      </c>
      <c r="Z4680">
        <v>3</v>
      </c>
      <c r="AA4680" t="s">
        <v>94</v>
      </c>
      <c r="AB4680" t="s">
        <v>45</v>
      </c>
      <c r="AC4680">
        <v>4.4000000000000004</v>
      </c>
      <c r="AD4680">
        <v>2023</v>
      </c>
      <c r="AE4680">
        <v>1</v>
      </c>
      <c r="AF4680" t="s">
        <v>5532</v>
      </c>
      <c r="AG4680" t="s">
        <v>5528</v>
      </c>
      <c r="AH4680" t="s">
        <v>5515</v>
      </c>
      <c r="AI4680" t="s">
        <v>5523</v>
      </c>
    </row>
    <row r="4681" spans="1:35">
      <c r="A4681" t="s">
        <v>5183</v>
      </c>
      <c r="B4681" s="2">
        <v>45102</v>
      </c>
      <c r="C4681" t="s">
        <v>1182</v>
      </c>
      <c r="D4681" t="s">
        <v>31</v>
      </c>
      <c r="E4681" t="s">
        <v>111</v>
      </c>
      <c r="F4681" t="s">
        <v>70</v>
      </c>
      <c r="G4681">
        <v>33</v>
      </c>
      <c r="H4681" t="s">
        <v>153</v>
      </c>
      <c r="I4681" t="s">
        <v>154</v>
      </c>
      <c r="J4681" t="s">
        <v>36</v>
      </c>
      <c r="K4681" t="s">
        <v>51</v>
      </c>
      <c r="L4681" t="s">
        <v>52</v>
      </c>
      <c r="M4681" t="s">
        <v>92</v>
      </c>
      <c r="N4681" t="s">
        <v>64</v>
      </c>
      <c r="O4681">
        <v>1</v>
      </c>
      <c r="P4681" s="4">
        <v>19214</v>
      </c>
      <c r="Q4681" s="4">
        <v>11913</v>
      </c>
      <c r="R4681" s="3">
        <v>0.2</v>
      </c>
      <c r="S4681" s="4">
        <v>15371</v>
      </c>
      <c r="T4681" s="4">
        <v>11913</v>
      </c>
      <c r="U4681" s="4">
        <v>3458</v>
      </c>
      <c r="V4681" s="3">
        <v>0.22496909765142151</v>
      </c>
      <c r="W4681" t="s">
        <v>84</v>
      </c>
      <c r="X4681" t="s">
        <v>55</v>
      </c>
      <c r="Y4681" t="s">
        <v>56</v>
      </c>
      <c r="Z4681">
        <v>3</v>
      </c>
      <c r="AA4681" t="s">
        <v>193</v>
      </c>
      <c r="AB4681" t="s">
        <v>95</v>
      </c>
      <c r="AC4681">
        <v>3.3</v>
      </c>
      <c r="AD4681">
        <v>2023</v>
      </c>
      <c r="AE4681">
        <v>6</v>
      </c>
      <c r="AF4681" t="s">
        <v>5530</v>
      </c>
      <c r="AG4681" t="s">
        <v>5525</v>
      </c>
      <c r="AH4681" t="s">
        <v>5519</v>
      </c>
      <c r="AI4681" t="s">
        <v>5516</v>
      </c>
    </row>
    <row r="4682" spans="1:35">
      <c r="A4682" t="s">
        <v>5184</v>
      </c>
      <c r="B4682" s="2">
        <v>44929</v>
      </c>
      <c r="C4682" t="s">
        <v>381</v>
      </c>
      <c r="D4682" t="s">
        <v>31</v>
      </c>
      <c r="E4682" t="s">
        <v>129</v>
      </c>
      <c r="F4682" t="s">
        <v>33</v>
      </c>
      <c r="G4682">
        <v>27</v>
      </c>
      <c r="H4682" t="s">
        <v>105</v>
      </c>
      <c r="I4682" t="s">
        <v>89</v>
      </c>
      <c r="J4682" t="s">
        <v>82</v>
      </c>
      <c r="K4682" t="s">
        <v>214</v>
      </c>
      <c r="L4682" t="s">
        <v>38</v>
      </c>
      <c r="M4682" t="s">
        <v>39</v>
      </c>
      <c r="N4682" t="s">
        <v>93</v>
      </c>
      <c r="O4682">
        <v>8</v>
      </c>
      <c r="P4682" s="4">
        <v>6282</v>
      </c>
      <c r="Q4682" s="4">
        <v>4397</v>
      </c>
      <c r="R4682" s="3">
        <v>0.1</v>
      </c>
      <c r="S4682" s="4">
        <v>45230</v>
      </c>
      <c r="T4682" s="4">
        <v>35176</v>
      </c>
      <c r="U4682" s="4">
        <v>10054</v>
      </c>
      <c r="V4682" s="3">
        <v>0.22228609330090648</v>
      </c>
      <c r="W4682" t="s">
        <v>41</v>
      </c>
      <c r="X4682" t="s">
        <v>76</v>
      </c>
      <c r="Y4682" t="s">
        <v>56</v>
      </c>
      <c r="Z4682">
        <v>7</v>
      </c>
      <c r="AA4682" t="s">
        <v>159</v>
      </c>
      <c r="AB4682" t="s">
        <v>95</v>
      </c>
      <c r="AC4682">
        <v>4.4000000000000004</v>
      </c>
      <c r="AD4682">
        <v>2023</v>
      </c>
      <c r="AE4682">
        <v>1</v>
      </c>
      <c r="AF4682" t="s">
        <v>5532</v>
      </c>
      <c r="AG4682" t="s">
        <v>5528</v>
      </c>
      <c r="AH4682" t="s">
        <v>5522</v>
      </c>
      <c r="AI4682" t="s">
        <v>5516</v>
      </c>
    </row>
    <row r="4683" spans="1:35">
      <c r="A4683" t="s">
        <v>5185</v>
      </c>
      <c r="B4683" s="2">
        <v>45317</v>
      </c>
      <c r="C4683" t="s">
        <v>429</v>
      </c>
      <c r="D4683" t="s">
        <v>49</v>
      </c>
      <c r="E4683" t="s">
        <v>32</v>
      </c>
      <c r="F4683" t="s">
        <v>33</v>
      </c>
      <c r="G4683">
        <v>28</v>
      </c>
      <c r="H4683" t="s">
        <v>71</v>
      </c>
      <c r="I4683" t="s">
        <v>72</v>
      </c>
      <c r="J4683" t="s">
        <v>73</v>
      </c>
      <c r="K4683" t="s">
        <v>166</v>
      </c>
      <c r="L4683" t="s">
        <v>155</v>
      </c>
      <c r="M4683" t="s">
        <v>83</v>
      </c>
      <c r="N4683" t="s">
        <v>113</v>
      </c>
      <c r="O4683">
        <v>3</v>
      </c>
      <c r="P4683" s="4">
        <v>22826</v>
      </c>
      <c r="Q4683" s="4">
        <v>18033</v>
      </c>
      <c r="R4683" s="3">
        <v>0.05</v>
      </c>
      <c r="S4683" s="4">
        <v>65054</v>
      </c>
      <c r="T4683" s="4">
        <v>54099</v>
      </c>
      <c r="U4683" s="4">
        <v>10955</v>
      </c>
      <c r="V4683" s="3">
        <v>0.16839856119531466</v>
      </c>
      <c r="W4683" t="s">
        <v>41</v>
      </c>
      <c r="X4683" t="s">
        <v>55</v>
      </c>
      <c r="Y4683" t="s">
        <v>43</v>
      </c>
      <c r="Z4683">
        <v>0</v>
      </c>
      <c r="AA4683" t="s">
        <v>57</v>
      </c>
      <c r="AB4683" t="s">
        <v>189</v>
      </c>
      <c r="AC4683" t="s">
        <v>46</v>
      </c>
      <c r="AD4683">
        <v>2024</v>
      </c>
      <c r="AE4683">
        <v>1</v>
      </c>
      <c r="AF4683" t="s">
        <v>5532</v>
      </c>
      <c r="AG4683" t="s">
        <v>5528</v>
      </c>
      <c r="AH4683" t="s">
        <v>5515</v>
      </c>
      <c r="AI4683" t="s">
        <v>5516</v>
      </c>
    </row>
    <row r="4684" spans="1:35">
      <c r="A4684" t="s">
        <v>5186</v>
      </c>
      <c r="B4684" s="2">
        <v>45439</v>
      </c>
      <c r="C4684" t="s">
        <v>198</v>
      </c>
      <c r="D4684" t="s">
        <v>31</v>
      </c>
      <c r="E4684" t="s">
        <v>119</v>
      </c>
      <c r="F4684" t="s">
        <v>70</v>
      </c>
      <c r="G4684">
        <v>57</v>
      </c>
      <c r="H4684" t="s">
        <v>153</v>
      </c>
      <c r="I4684" t="s">
        <v>154</v>
      </c>
      <c r="J4684" t="s">
        <v>36</v>
      </c>
      <c r="K4684" t="s">
        <v>120</v>
      </c>
      <c r="L4684" t="s">
        <v>62</v>
      </c>
      <c r="M4684" t="s">
        <v>107</v>
      </c>
      <c r="N4684" t="s">
        <v>113</v>
      </c>
      <c r="O4684">
        <v>5</v>
      </c>
      <c r="P4684" s="4">
        <v>20245</v>
      </c>
      <c r="Q4684" s="4">
        <v>13159</v>
      </c>
      <c r="R4684" s="3">
        <v>0.05</v>
      </c>
      <c r="S4684" s="4">
        <v>96164</v>
      </c>
      <c r="T4684" s="4">
        <v>65795</v>
      </c>
      <c r="U4684" s="4">
        <v>30369</v>
      </c>
      <c r="V4684" s="3">
        <v>0.31580425107108689</v>
      </c>
      <c r="W4684" t="s">
        <v>41</v>
      </c>
      <c r="X4684" t="s">
        <v>76</v>
      </c>
      <c r="Y4684" t="s">
        <v>43</v>
      </c>
      <c r="Z4684">
        <v>0</v>
      </c>
      <c r="AA4684" t="s">
        <v>185</v>
      </c>
      <c r="AB4684" t="s">
        <v>95</v>
      </c>
      <c r="AC4684" t="s">
        <v>46</v>
      </c>
      <c r="AD4684">
        <v>2024</v>
      </c>
      <c r="AE4684">
        <v>5</v>
      </c>
      <c r="AF4684" t="s">
        <v>5529</v>
      </c>
      <c r="AG4684" t="s">
        <v>5525</v>
      </c>
      <c r="AH4684" t="s">
        <v>5515</v>
      </c>
      <c r="AI4684" t="s">
        <v>5523</v>
      </c>
    </row>
    <row r="4685" spans="1:35">
      <c r="A4685" t="s">
        <v>5187</v>
      </c>
      <c r="B4685" s="2">
        <v>45550</v>
      </c>
      <c r="C4685" t="s">
        <v>858</v>
      </c>
      <c r="D4685" t="s">
        <v>49</v>
      </c>
      <c r="E4685" t="s">
        <v>124</v>
      </c>
      <c r="F4685" t="s">
        <v>70</v>
      </c>
      <c r="G4685">
        <v>22</v>
      </c>
      <c r="H4685" t="s">
        <v>99</v>
      </c>
      <c r="I4685" t="s">
        <v>99</v>
      </c>
      <c r="J4685" t="s">
        <v>100</v>
      </c>
      <c r="K4685" t="s">
        <v>162</v>
      </c>
      <c r="L4685" t="s">
        <v>38</v>
      </c>
      <c r="M4685" t="s">
        <v>107</v>
      </c>
      <c r="N4685" t="s">
        <v>64</v>
      </c>
      <c r="O4685">
        <v>1</v>
      </c>
      <c r="P4685" s="4">
        <v>17789</v>
      </c>
      <c r="Q4685" s="4">
        <v>11563</v>
      </c>
      <c r="R4685" s="3">
        <v>0.2</v>
      </c>
      <c r="S4685" s="4">
        <v>14231</v>
      </c>
      <c r="T4685" s="4">
        <v>11563</v>
      </c>
      <c r="U4685" s="4">
        <v>2668</v>
      </c>
      <c r="V4685" s="3">
        <v>0.18747804089663411</v>
      </c>
      <c r="W4685" t="s">
        <v>41</v>
      </c>
      <c r="X4685" t="s">
        <v>42</v>
      </c>
      <c r="Y4685" t="s">
        <v>56</v>
      </c>
      <c r="Z4685">
        <v>5</v>
      </c>
      <c r="AA4685" t="s">
        <v>77</v>
      </c>
      <c r="AB4685" t="s">
        <v>66</v>
      </c>
      <c r="AC4685">
        <v>3.4</v>
      </c>
      <c r="AD4685">
        <v>2024</v>
      </c>
      <c r="AE4685">
        <v>9</v>
      </c>
      <c r="AF4685" t="s">
        <v>5531</v>
      </c>
      <c r="AG4685" t="s">
        <v>5514</v>
      </c>
      <c r="AH4685" t="s">
        <v>5519</v>
      </c>
      <c r="AI4685" t="s">
        <v>5520</v>
      </c>
    </row>
    <row r="4686" spans="1:35">
      <c r="A4686" t="s">
        <v>5188</v>
      </c>
      <c r="B4686" s="2">
        <v>45640</v>
      </c>
      <c r="C4686" t="s">
        <v>165</v>
      </c>
      <c r="D4686" t="s">
        <v>31</v>
      </c>
      <c r="E4686" t="s">
        <v>135</v>
      </c>
      <c r="F4686" t="s">
        <v>33</v>
      </c>
      <c r="G4686">
        <v>60</v>
      </c>
      <c r="H4686" t="s">
        <v>99</v>
      </c>
      <c r="I4686" t="s">
        <v>99</v>
      </c>
      <c r="J4686" t="s">
        <v>100</v>
      </c>
      <c r="K4686" t="s">
        <v>125</v>
      </c>
      <c r="L4686" t="s">
        <v>62</v>
      </c>
      <c r="M4686" t="s">
        <v>63</v>
      </c>
      <c r="N4686" t="s">
        <v>126</v>
      </c>
      <c r="O4686">
        <v>6</v>
      </c>
      <c r="P4686" s="4">
        <v>14837</v>
      </c>
      <c r="Q4686" s="4">
        <v>8902</v>
      </c>
      <c r="R4686" s="3">
        <v>0.1</v>
      </c>
      <c r="S4686" s="4">
        <v>80120</v>
      </c>
      <c r="T4686" s="4">
        <v>53412</v>
      </c>
      <c r="U4686" s="4">
        <v>26708</v>
      </c>
      <c r="V4686" s="3">
        <v>0.33334997503744385</v>
      </c>
      <c r="W4686" t="s">
        <v>41</v>
      </c>
      <c r="X4686" t="s">
        <v>76</v>
      </c>
      <c r="Y4686" t="s">
        <v>56</v>
      </c>
      <c r="Z4686">
        <v>3</v>
      </c>
      <c r="AA4686" t="s">
        <v>143</v>
      </c>
      <c r="AB4686" t="s">
        <v>45</v>
      </c>
      <c r="AC4686">
        <v>4.7</v>
      </c>
      <c r="AD4686">
        <v>2024</v>
      </c>
      <c r="AE4686">
        <v>12</v>
      </c>
      <c r="AF4686" t="s">
        <v>5521</v>
      </c>
      <c r="AG4686" t="s">
        <v>5518</v>
      </c>
      <c r="AH4686" t="s">
        <v>5515</v>
      </c>
      <c r="AI4686" t="s">
        <v>5523</v>
      </c>
    </row>
    <row r="4687" spans="1:35">
      <c r="A4687" t="s">
        <v>5189</v>
      </c>
      <c r="B4687" s="2">
        <v>45337</v>
      </c>
      <c r="C4687" t="s">
        <v>233</v>
      </c>
      <c r="D4687" t="s">
        <v>49</v>
      </c>
      <c r="E4687" t="s">
        <v>119</v>
      </c>
      <c r="F4687" t="s">
        <v>70</v>
      </c>
      <c r="G4687">
        <v>35</v>
      </c>
      <c r="H4687" t="s">
        <v>105</v>
      </c>
      <c r="I4687" t="s">
        <v>89</v>
      </c>
      <c r="J4687" t="s">
        <v>82</v>
      </c>
      <c r="K4687" t="s">
        <v>37</v>
      </c>
      <c r="L4687" t="s">
        <v>137</v>
      </c>
      <c r="M4687" t="s">
        <v>92</v>
      </c>
      <c r="N4687" t="s">
        <v>113</v>
      </c>
      <c r="O4687">
        <v>1</v>
      </c>
      <c r="P4687" s="4">
        <v>18284</v>
      </c>
      <c r="Q4687" s="4">
        <v>14079</v>
      </c>
      <c r="R4687" s="3">
        <v>0.15</v>
      </c>
      <c r="S4687" s="4">
        <v>15541</v>
      </c>
      <c r="T4687" s="4">
        <v>14079</v>
      </c>
      <c r="U4687" s="4">
        <v>1462</v>
      </c>
      <c r="V4687" s="3">
        <v>9.4073740428543856E-2</v>
      </c>
      <c r="W4687" t="s">
        <v>54</v>
      </c>
      <c r="X4687" t="s">
        <v>42</v>
      </c>
      <c r="Y4687" t="s">
        <v>171</v>
      </c>
      <c r="Z4687">
        <v>9</v>
      </c>
      <c r="AA4687" t="s">
        <v>102</v>
      </c>
      <c r="AB4687" t="s">
        <v>150</v>
      </c>
      <c r="AC4687" t="s">
        <v>46</v>
      </c>
      <c r="AD4687">
        <v>2024</v>
      </c>
      <c r="AE4687">
        <v>2</v>
      </c>
      <c r="AF4687" t="s">
        <v>5527</v>
      </c>
      <c r="AG4687" t="s">
        <v>5528</v>
      </c>
      <c r="AH4687" t="s">
        <v>5519</v>
      </c>
      <c r="AI4687" t="s">
        <v>5526</v>
      </c>
    </row>
    <row r="4688" spans="1:35">
      <c r="A4688" t="s">
        <v>5190</v>
      </c>
      <c r="B4688" s="2">
        <v>44937</v>
      </c>
      <c r="C4688" t="s">
        <v>1321</v>
      </c>
      <c r="D4688" t="s">
        <v>31</v>
      </c>
      <c r="E4688" t="s">
        <v>69</v>
      </c>
      <c r="F4688" t="s">
        <v>70</v>
      </c>
      <c r="G4688">
        <v>36</v>
      </c>
      <c r="H4688" t="s">
        <v>34</v>
      </c>
      <c r="I4688" t="s">
        <v>35</v>
      </c>
      <c r="J4688" t="s">
        <v>36</v>
      </c>
      <c r="K4688" t="s">
        <v>323</v>
      </c>
      <c r="L4688" t="s">
        <v>52</v>
      </c>
      <c r="M4688" t="s">
        <v>39</v>
      </c>
      <c r="N4688" t="s">
        <v>64</v>
      </c>
      <c r="O4688">
        <v>8</v>
      </c>
      <c r="P4688" s="4">
        <v>15559</v>
      </c>
      <c r="Q4688" s="4">
        <v>10113</v>
      </c>
      <c r="R4688" s="3">
        <v>0.1</v>
      </c>
      <c r="S4688" s="4">
        <v>112025</v>
      </c>
      <c r="T4688" s="4">
        <v>80904</v>
      </c>
      <c r="U4688" s="4">
        <v>31121</v>
      </c>
      <c r="V4688" s="3">
        <v>0.27780406159339432</v>
      </c>
      <c r="W4688" t="s">
        <v>84</v>
      </c>
      <c r="X4688" t="s">
        <v>55</v>
      </c>
      <c r="Y4688" t="s">
        <v>43</v>
      </c>
      <c r="Z4688">
        <v>0</v>
      </c>
      <c r="AA4688" t="s">
        <v>149</v>
      </c>
      <c r="AB4688" t="s">
        <v>66</v>
      </c>
      <c r="AC4688" t="s">
        <v>46</v>
      </c>
      <c r="AD4688">
        <v>2023</v>
      </c>
      <c r="AE4688">
        <v>1</v>
      </c>
      <c r="AF4688" t="s">
        <v>5532</v>
      </c>
      <c r="AG4688" t="s">
        <v>5528</v>
      </c>
      <c r="AH4688" t="s">
        <v>5515</v>
      </c>
      <c r="AI4688" t="s">
        <v>5526</v>
      </c>
    </row>
    <row r="4689" spans="1:35">
      <c r="A4689" t="s">
        <v>5191</v>
      </c>
      <c r="B4689" s="2">
        <v>45451</v>
      </c>
      <c r="C4689" t="s">
        <v>1134</v>
      </c>
      <c r="D4689" t="s">
        <v>31</v>
      </c>
      <c r="E4689" t="s">
        <v>60</v>
      </c>
      <c r="F4689" t="s">
        <v>70</v>
      </c>
      <c r="G4689">
        <v>41</v>
      </c>
      <c r="H4689" t="s">
        <v>34</v>
      </c>
      <c r="I4689" t="s">
        <v>35</v>
      </c>
      <c r="J4689" t="s">
        <v>36</v>
      </c>
      <c r="K4689" t="s">
        <v>225</v>
      </c>
      <c r="L4689" t="s">
        <v>142</v>
      </c>
      <c r="M4689" t="s">
        <v>83</v>
      </c>
      <c r="N4689" t="s">
        <v>113</v>
      </c>
      <c r="O4689">
        <v>7</v>
      </c>
      <c r="P4689" s="4">
        <v>11720</v>
      </c>
      <c r="Q4689" s="4">
        <v>7384</v>
      </c>
      <c r="R4689" s="3">
        <v>0.2</v>
      </c>
      <c r="S4689" s="4">
        <v>65632</v>
      </c>
      <c r="T4689" s="4">
        <v>51688</v>
      </c>
      <c r="U4689" s="4">
        <v>13944</v>
      </c>
      <c r="V4689" s="3">
        <v>0.21245733788395904</v>
      </c>
      <c r="W4689" t="s">
        <v>54</v>
      </c>
      <c r="X4689" t="s">
        <v>76</v>
      </c>
      <c r="Y4689" t="s">
        <v>56</v>
      </c>
      <c r="Z4689">
        <v>5</v>
      </c>
      <c r="AA4689" t="s">
        <v>102</v>
      </c>
      <c r="AB4689" t="s">
        <v>194</v>
      </c>
      <c r="AC4689">
        <v>3.4</v>
      </c>
      <c r="AD4689">
        <v>2024</v>
      </c>
      <c r="AE4689">
        <v>6</v>
      </c>
      <c r="AF4689" t="s">
        <v>5530</v>
      </c>
      <c r="AG4689" t="s">
        <v>5525</v>
      </c>
      <c r="AH4689" t="s">
        <v>5515</v>
      </c>
      <c r="AI4689" t="s">
        <v>5526</v>
      </c>
    </row>
    <row r="4690" spans="1:35">
      <c r="A4690" t="s">
        <v>5192</v>
      </c>
      <c r="B4690" s="2">
        <v>45213</v>
      </c>
      <c r="C4690" t="s">
        <v>367</v>
      </c>
      <c r="D4690" t="s">
        <v>49</v>
      </c>
      <c r="E4690" t="s">
        <v>69</v>
      </c>
      <c r="F4690" t="s">
        <v>70</v>
      </c>
      <c r="G4690">
        <v>22</v>
      </c>
      <c r="H4690" t="s">
        <v>146</v>
      </c>
      <c r="I4690" t="s">
        <v>147</v>
      </c>
      <c r="J4690" t="s">
        <v>36</v>
      </c>
      <c r="K4690" t="s">
        <v>90</v>
      </c>
      <c r="L4690" t="s">
        <v>112</v>
      </c>
      <c r="M4690" t="s">
        <v>83</v>
      </c>
      <c r="N4690" t="s">
        <v>64</v>
      </c>
      <c r="O4690">
        <v>1</v>
      </c>
      <c r="P4690" s="4">
        <v>3786</v>
      </c>
      <c r="Q4690" s="4">
        <v>2688</v>
      </c>
      <c r="R4690" s="3">
        <v>0.2</v>
      </c>
      <c r="S4690" s="4">
        <v>3029</v>
      </c>
      <c r="T4690" s="4">
        <v>2688</v>
      </c>
      <c r="U4690" s="4">
        <v>341</v>
      </c>
      <c r="V4690" s="3">
        <v>0.11257840871574777</v>
      </c>
      <c r="W4690" t="s">
        <v>75</v>
      </c>
      <c r="X4690" t="s">
        <v>55</v>
      </c>
      <c r="Y4690" t="s">
        <v>56</v>
      </c>
      <c r="Z4690">
        <v>4</v>
      </c>
      <c r="AA4690" t="s">
        <v>57</v>
      </c>
      <c r="AB4690" t="s">
        <v>121</v>
      </c>
      <c r="AC4690">
        <v>4.2</v>
      </c>
      <c r="AD4690">
        <v>2023</v>
      </c>
      <c r="AE4690">
        <v>10</v>
      </c>
      <c r="AF4690" t="s">
        <v>5517</v>
      </c>
      <c r="AG4690" t="s">
        <v>5518</v>
      </c>
      <c r="AH4690" t="s">
        <v>5519</v>
      </c>
      <c r="AI4690" t="s">
        <v>5520</v>
      </c>
    </row>
    <row r="4691" spans="1:35">
      <c r="A4691" t="s">
        <v>5193</v>
      </c>
      <c r="B4691" s="2">
        <v>45364</v>
      </c>
      <c r="C4691" t="s">
        <v>299</v>
      </c>
      <c r="D4691" t="s">
        <v>49</v>
      </c>
      <c r="E4691" t="s">
        <v>129</v>
      </c>
      <c r="F4691" t="s">
        <v>33</v>
      </c>
      <c r="G4691">
        <v>33</v>
      </c>
      <c r="H4691" t="s">
        <v>146</v>
      </c>
      <c r="I4691" t="s">
        <v>147</v>
      </c>
      <c r="J4691" t="s">
        <v>36</v>
      </c>
      <c r="K4691" t="s">
        <v>37</v>
      </c>
      <c r="L4691" t="s">
        <v>155</v>
      </c>
      <c r="M4691" t="s">
        <v>83</v>
      </c>
      <c r="N4691" t="s">
        <v>113</v>
      </c>
      <c r="O4691">
        <v>3</v>
      </c>
      <c r="P4691" s="4">
        <v>14845</v>
      </c>
      <c r="Q4691" s="4">
        <v>8610</v>
      </c>
      <c r="R4691" s="3">
        <v>0.2</v>
      </c>
      <c r="S4691" s="4">
        <v>35628</v>
      </c>
      <c r="T4691" s="4">
        <v>25830</v>
      </c>
      <c r="U4691" s="4">
        <v>9798</v>
      </c>
      <c r="V4691" s="3">
        <v>0.27500842034355</v>
      </c>
      <c r="W4691" t="s">
        <v>41</v>
      </c>
      <c r="X4691" t="s">
        <v>76</v>
      </c>
      <c r="Y4691" t="s">
        <v>56</v>
      </c>
      <c r="Z4691">
        <v>5</v>
      </c>
      <c r="AA4691" t="s">
        <v>193</v>
      </c>
      <c r="AB4691" t="s">
        <v>66</v>
      </c>
      <c r="AC4691">
        <v>3.9</v>
      </c>
      <c r="AD4691">
        <v>2024</v>
      </c>
      <c r="AE4691">
        <v>3</v>
      </c>
      <c r="AF4691" t="s">
        <v>5534</v>
      </c>
      <c r="AG4691" t="s">
        <v>5528</v>
      </c>
      <c r="AH4691" t="s">
        <v>5522</v>
      </c>
      <c r="AI4691" t="s">
        <v>5516</v>
      </c>
    </row>
    <row r="4692" spans="1:35">
      <c r="A4692" t="s">
        <v>5194</v>
      </c>
      <c r="B4692" s="2">
        <v>45645</v>
      </c>
      <c r="C4692" t="s">
        <v>676</v>
      </c>
      <c r="D4692" t="s">
        <v>31</v>
      </c>
      <c r="E4692" t="s">
        <v>135</v>
      </c>
      <c r="F4692" t="s">
        <v>33</v>
      </c>
      <c r="G4692">
        <v>22</v>
      </c>
      <c r="H4692" t="s">
        <v>71</v>
      </c>
      <c r="I4692" t="s">
        <v>72</v>
      </c>
      <c r="J4692" t="s">
        <v>73</v>
      </c>
      <c r="K4692" t="s">
        <v>166</v>
      </c>
      <c r="L4692" t="s">
        <v>101</v>
      </c>
      <c r="M4692" t="s">
        <v>83</v>
      </c>
      <c r="N4692" t="s">
        <v>126</v>
      </c>
      <c r="O4692">
        <v>1</v>
      </c>
      <c r="P4692" s="4">
        <v>8832</v>
      </c>
      <c r="Q4692" s="4">
        <v>6536</v>
      </c>
      <c r="R4692" s="3">
        <v>0</v>
      </c>
      <c r="S4692" s="4">
        <v>8832</v>
      </c>
      <c r="T4692" s="4">
        <v>6536</v>
      </c>
      <c r="U4692" s="4">
        <v>2296</v>
      </c>
      <c r="V4692" s="3">
        <v>0.25996376811594202</v>
      </c>
      <c r="W4692" t="s">
        <v>75</v>
      </c>
      <c r="X4692" t="s">
        <v>76</v>
      </c>
      <c r="Y4692" t="s">
        <v>171</v>
      </c>
      <c r="Z4692">
        <v>8</v>
      </c>
      <c r="AA4692" t="s">
        <v>167</v>
      </c>
      <c r="AB4692" t="s">
        <v>121</v>
      </c>
      <c r="AC4692" t="s">
        <v>46</v>
      </c>
      <c r="AD4692">
        <v>2024</v>
      </c>
      <c r="AE4692">
        <v>12</v>
      </c>
      <c r="AF4692" t="s">
        <v>5521</v>
      </c>
      <c r="AG4692" t="s">
        <v>5518</v>
      </c>
      <c r="AH4692" t="s">
        <v>5519</v>
      </c>
      <c r="AI4692" t="s">
        <v>5520</v>
      </c>
    </row>
    <row r="4693" spans="1:35">
      <c r="A4693" t="s">
        <v>5195</v>
      </c>
      <c r="B4693" s="2">
        <v>44957</v>
      </c>
      <c r="C4693" t="s">
        <v>265</v>
      </c>
      <c r="D4693" t="s">
        <v>31</v>
      </c>
      <c r="E4693" t="s">
        <v>69</v>
      </c>
      <c r="F4693" t="s">
        <v>70</v>
      </c>
      <c r="G4693">
        <v>51</v>
      </c>
      <c r="H4693" t="s">
        <v>34</v>
      </c>
      <c r="I4693" t="s">
        <v>35</v>
      </c>
      <c r="J4693" t="s">
        <v>36</v>
      </c>
      <c r="K4693" t="s">
        <v>136</v>
      </c>
      <c r="L4693" t="s">
        <v>142</v>
      </c>
      <c r="M4693" t="s">
        <v>63</v>
      </c>
      <c r="N4693" t="s">
        <v>113</v>
      </c>
      <c r="O4693">
        <v>4</v>
      </c>
      <c r="P4693" s="4">
        <v>17646</v>
      </c>
      <c r="Q4693" s="4">
        <v>13411</v>
      </c>
      <c r="R4693" s="3">
        <v>0</v>
      </c>
      <c r="S4693" s="4">
        <v>70584</v>
      </c>
      <c r="T4693" s="4">
        <v>53644</v>
      </c>
      <c r="U4693" s="4">
        <v>16940</v>
      </c>
      <c r="V4693" s="3">
        <v>0.23999773319732517</v>
      </c>
      <c r="W4693" t="s">
        <v>41</v>
      </c>
      <c r="X4693" t="s">
        <v>76</v>
      </c>
      <c r="Y4693" t="s">
        <v>56</v>
      </c>
      <c r="Z4693">
        <v>4</v>
      </c>
      <c r="AA4693" t="s">
        <v>163</v>
      </c>
      <c r="AB4693" t="s">
        <v>66</v>
      </c>
      <c r="AC4693">
        <v>4.4000000000000004</v>
      </c>
      <c r="AD4693">
        <v>2023</v>
      </c>
      <c r="AE4693">
        <v>1</v>
      </c>
      <c r="AF4693" t="s">
        <v>5532</v>
      </c>
      <c r="AG4693" t="s">
        <v>5528</v>
      </c>
      <c r="AH4693" t="s">
        <v>5515</v>
      </c>
      <c r="AI4693" t="s">
        <v>5523</v>
      </c>
    </row>
    <row r="4694" spans="1:35">
      <c r="A4694" t="s">
        <v>5196</v>
      </c>
      <c r="B4694" s="2">
        <v>45566</v>
      </c>
      <c r="C4694" t="s">
        <v>235</v>
      </c>
      <c r="D4694" t="s">
        <v>31</v>
      </c>
      <c r="E4694" t="s">
        <v>129</v>
      </c>
      <c r="F4694" t="s">
        <v>33</v>
      </c>
      <c r="G4694">
        <v>59</v>
      </c>
      <c r="H4694" t="s">
        <v>105</v>
      </c>
      <c r="I4694" t="s">
        <v>89</v>
      </c>
      <c r="J4694" t="s">
        <v>82</v>
      </c>
      <c r="K4694" t="s">
        <v>337</v>
      </c>
      <c r="L4694" t="s">
        <v>142</v>
      </c>
      <c r="M4694" t="s">
        <v>63</v>
      </c>
      <c r="N4694" t="s">
        <v>40</v>
      </c>
      <c r="O4694">
        <v>1</v>
      </c>
      <c r="P4694" s="4">
        <v>3288</v>
      </c>
      <c r="Q4694" s="4">
        <v>2170</v>
      </c>
      <c r="R4694" s="3">
        <v>0.15</v>
      </c>
      <c r="S4694" s="4">
        <v>2795</v>
      </c>
      <c r="T4694" s="4">
        <v>2170</v>
      </c>
      <c r="U4694" s="4">
        <v>625</v>
      </c>
      <c r="V4694" s="3">
        <v>0.22361359570661896</v>
      </c>
      <c r="W4694" t="s">
        <v>84</v>
      </c>
      <c r="X4694" t="s">
        <v>76</v>
      </c>
      <c r="Y4694" t="s">
        <v>43</v>
      </c>
      <c r="Z4694">
        <v>0</v>
      </c>
      <c r="AA4694" t="s">
        <v>143</v>
      </c>
      <c r="AB4694" t="s">
        <v>132</v>
      </c>
      <c r="AC4694" t="s">
        <v>46</v>
      </c>
      <c r="AD4694">
        <v>2024</v>
      </c>
      <c r="AE4694">
        <v>10</v>
      </c>
      <c r="AF4694" t="s">
        <v>5517</v>
      </c>
      <c r="AG4694" t="s">
        <v>5518</v>
      </c>
      <c r="AH4694" t="s">
        <v>5519</v>
      </c>
      <c r="AI4694" t="s">
        <v>5523</v>
      </c>
    </row>
    <row r="4695" spans="1:35">
      <c r="A4695" t="s">
        <v>5197</v>
      </c>
      <c r="B4695" s="2">
        <v>45272</v>
      </c>
      <c r="C4695" t="s">
        <v>687</v>
      </c>
      <c r="D4695" t="s">
        <v>31</v>
      </c>
      <c r="E4695" t="s">
        <v>98</v>
      </c>
      <c r="F4695" t="s">
        <v>70</v>
      </c>
      <c r="G4695">
        <v>19</v>
      </c>
      <c r="H4695" t="s">
        <v>80</v>
      </c>
      <c r="I4695" t="s">
        <v>81</v>
      </c>
      <c r="J4695" t="s">
        <v>82</v>
      </c>
      <c r="K4695" t="s">
        <v>130</v>
      </c>
      <c r="L4695" t="s">
        <v>155</v>
      </c>
      <c r="M4695" t="s">
        <v>92</v>
      </c>
      <c r="N4695" t="s">
        <v>64</v>
      </c>
      <c r="O4695">
        <v>6</v>
      </c>
      <c r="P4695" s="4">
        <v>21265</v>
      </c>
      <c r="Q4695" s="4">
        <v>14886</v>
      </c>
      <c r="R4695" s="3">
        <v>0.2</v>
      </c>
      <c r="S4695" s="4">
        <v>102072</v>
      </c>
      <c r="T4695" s="4">
        <v>89316</v>
      </c>
      <c r="U4695" s="4">
        <v>12756</v>
      </c>
      <c r="V4695" s="3">
        <v>0.12497060898189513</v>
      </c>
      <c r="W4695" t="s">
        <v>75</v>
      </c>
      <c r="X4695" t="s">
        <v>42</v>
      </c>
      <c r="Y4695" t="s">
        <v>56</v>
      </c>
      <c r="Z4695">
        <v>2</v>
      </c>
      <c r="AA4695" t="s">
        <v>65</v>
      </c>
      <c r="AB4695" t="s">
        <v>66</v>
      </c>
      <c r="AC4695">
        <v>4.3</v>
      </c>
      <c r="AD4695">
        <v>2023</v>
      </c>
      <c r="AE4695">
        <v>12</v>
      </c>
      <c r="AF4695" t="s">
        <v>5521</v>
      </c>
      <c r="AG4695" t="s">
        <v>5518</v>
      </c>
      <c r="AH4695" t="s">
        <v>5515</v>
      </c>
      <c r="AI4695" t="s">
        <v>5520</v>
      </c>
    </row>
    <row r="4696" spans="1:35">
      <c r="A4696" t="s">
        <v>5198</v>
      </c>
      <c r="B4696" s="2">
        <v>45378</v>
      </c>
      <c r="C4696" t="s">
        <v>1700</v>
      </c>
      <c r="D4696" t="s">
        <v>49</v>
      </c>
      <c r="E4696" t="s">
        <v>111</v>
      </c>
      <c r="F4696" t="s">
        <v>70</v>
      </c>
      <c r="G4696">
        <v>26</v>
      </c>
      <c r="H4696" t="s">
        <v>105</v>
      </c>
      <c r="I4696" t="s">
        <v>89</v>
      </c>
      <c r="J4696" t="s">
        <v>82</v>
      </c>
      <c r="K4696" t="s">
        <v>214</v>
      </c>
      <c r="L4696" t="s">
        <v>62</v>
      </c>
      <c r="M4696" t="s">
        <v>83</v>
      </c>
      <c r="N4696" t="s">
        <v>64</v>
      </c>
      <c r="O4696">
        <v>5</v>
      </c>
      <c r="P4696" s="4">
        <v>7431</v>
      </c>
      <c r="Q4696" s="4">
        <v>5648</v>
      </c>
      <c r="R4696" s="3">
        <v>0.1</v>
      </c>
      <c r="S4696" s="4">
        <v>33440</v>
      </c>
      <c r="T4696" s="4">
        <v>28240</v>
      </c>
      <c r="U4696" s="4">
        <v>5200</v>
      </c>
      <c r="V4696" s="3">
        <v>0.15550239234449761</v>
      </c>
      <c r="W4696" t="s">
        <v>75</v>
      </c>
      <c r="X4696" t="s">
        <v>76</v>
      </c>
      <c r="Y4696" t="s">
        <v>43</v>
      </c>
      <c r="Z4696">
        <v>0</v>
      </c>
      <c r="AA4696" t="s">
        <v>226</v>
      </c>
      <c r="AB4696" t="s">
        <v>66</v>
      </c>
      <c r="AC4696" t="s">
        <v>46</v>
      </c>
      <c r="AD4696">
        <v>2024</v>
      </c>
      <c r="AE4696">
        <v>3</v>
      </c>
      <c r="AF4696" t="s">
        <v>5534</v>
      </c>
      <c r="AG4696" t="s">
        <v>5528</v>
      </c>
      <c r="AH4696" t="s">
        <v>5522</v>
      </c>
      <c r="AI4696" t="s">
        <v>5516</v>
      </c>
    </row>
    <row r="4697" spans="1:35">
      <c r="A4697" t="s">
        <v>5199</v>
      </c>
      <c r="B4697" s="2">
        <v>45190</v>
      </c>
      <c r="C4697" t="s">
        <v>316</v>
      </c>
      <c r="D4697" t="s">
        <v>31</v>
      </c>
      <c r="E4697" t="s">
        <v>188</v>
      </c>
      <c r="F4697" t="s">
        <v>33</v>
      </c>
      <c r="G4697">
        <v>52</v>
      </c>
      <c r="H4697" t="s">
        <v>146</v>
      </c>
      <c r="I4697" t="s">
        <v>147</v>
      </c>
      <c r="J4697" t="s">
        <v>36</v>
      </c>
      <c r="K4697" t="s">
        <v>130</v>
      </c>
      <c r="L4697" t="s">
        <v>91</v>
      </c>
      <c r="M4697" t="s">
        <v>63</v>
      </c>
      <c r="N4697" t="s">
        <v>64</v>
      </c>
      <c r="O4697">
        <v>7</v>
      </c>
      <c r="P4697" s="4">
        <v>17872</v>
      </c>
      <c r="Q4697" s="4">
        <v>10187</v>
      </c>
      <c r="R4697" s="3">
        <v>0.15</v>
      </c>
      <c r="S4697" s="4">
        <v>106338</v>
      </c>
      <c r="T4697" s="4">
        <v>71309</v>
      </c>
      <c r="U4697" s="4">
        <v>35029</v>
      </c>
      <c r="V4697" s="3">
        <v>0.32941187534089411</v>
      </c>
      <c r="W4697" t="s">
        <v>54</v>
      </c>
      <c r="X4697" t="s">
        <v>42</v>
      </c>
      <c r="Y4697" t="s">
        <v>56</v>
      </c>
      <c r="Z4697">
        <v>4</v>
      </c>
      <c r="AA4697" t="s">
        <v>159</v>
      </c>
      <c r="AB4697" t="s">
        <v>132</v>
      </c>
      <c r="AC4697">
        <v>4.5999999999999996</v>
      </c>
      <c r="AD4697">
        <v>2023</v>
      </c>
      <c r="AE4697">
        <v>9</v>
      </c>
      <c r="AF4697" t="s">
        <v>5531</v>
      </c>
      <c r="AG4697" t="s">
        <v>5514</v>
      </c>
      <c r="AH4697" t="s">
        <v>5515</v>
      </c>
      <c r="AI4697" t="s">
        <v>5523</v>
      </c>
    </row>
    <row r="4698" spans="1:35">
      <c r="A4698" t="s">
        <v>5200</v>
      </c>
      <c r="B4698" s="2">
        <v>45238</v>
      </c>
      <c r="C4698" t="s">
        <v>732</v>
      </c>
      <c r="D4698" t="s">
        <v>31</v>
      </c>
      <c r="E4698" t="s">
        <v>111</v>
      </c>
      <c r="F4698" t="s">
        <v>70</v>
      </c>
      <c r="G4698">
        <v>27</v>
      </c>
      <c r="H4698" t="s">
        <v>146</v>
      </c>
      <c r="I4698" t="s">
        <v>147</v>
      </c>
      <c r="J4698" t="s">
        <v>36</v>
      </c>
      <c r="K4698" t="s">
        <v>184</v>
      </c>
      <c r="L4698" t="s">
        <v>52</v>
      </c>
      <c r="M4698" t="s">
        <v>83</v>
      </c>
      <c r="N4698" t="s">
        <v>93</v>
      </c>
      <c r="O4698">
        <v>8</v>
      </c>
      <c r="P4698" s="4">
        <v>6152</v>
      </c>
      <c r="Q4698" s="4">
        <v>4737</v>
      </c>
      <c r="R4698" s="3">
        <v>0.2</v>
      </c>
      <c r="S4698" s="4">
        <v>39373</v>
      </c>
      <c r="T4698" s="4">
        <v>37896</v>
      </c>
      <c r="U4698" s="4">
        <v>1477</v>
      </c>
      <c r="V4698" s="3">
        <v>3.7513016534173167E-2</v>
      </c>
      <c r="W4698" t="s">
        <v>41</v>
      </c>
      <c r="X4698" t="s">
        <v>42</v>
      </c>
      <c r="Y4698" t="s">
        <v>156</v>
      </c>
      <c r="Z4698">
        <v>0</v>
      </c>
      <c r="AA4698" t="s">
        <v>220</v>
      </c>
      <c r="AB4698" t="s">
        <v>121</v>
      </c>
      <c r="AC4698">
        <v>1.8</v>
      </c>
      <c r="AD4698">
        <v>2023</v>
      </c>
      <c r="AE4698">
        <v>11</v>
      </c>
      <c r="AF4698" t="s">
        <v>5535</v>
      </c>
      <c r="AG4698" t="s">
        <v>5518</v>
      </c>
      <c r="AH4698" t="s">
        <v>5522</v>
      </c>
      <c r="AI4698" t="s">
        <v>5516</v>
      </c>
    </row>
    <row r="4699" spans="1:35">
      <c r="A4699" t="s">
        <v>5201</v>
      </c>
      <c r="B4699" s="2">
        <v>45144</v>
      </c>
      <c r="C4699" t="s">
        <v>946</v>
      </c>
      <c r="D4699" t="s">
        <v>31</v>
      </c>
      <c r="E4699" t="s">
        <v>111</v>
      </c>
      <c r="F4699" t="s">
        <v>70</v>
      </c>
      <c r="G4699">
        <v>39</v>
      </c>
      <c r="H4699" t="s">
        <v>99</v>
      </c>
      <c r="I4699" t="s">
        <v>99</v>
      </c>
      <c r="J4699" t="s">
        <v>100</v>
      </c>
      <c r="K4699" t="s">
        <v>51</v>
      </c>
      <c r="L4699" t="s">
        <v>155</v>
      </c>
      <c r="M4699" t="s">
        <v>107</v>
      </c>
      <c r="N4699" t="s">
        <v>64</v>
      </c>
      <c r="O4699">
        <v>4</v>
      </c>
      <c r="P4699" s="4">
        <v>5854</v>
      </c>
      <c r="Q4699" s="4">
        <v>3981</v>
      </c>
      <c r="R4699" s="3">
        <v>0</v>
      </c>
      <c r="S4699" s="4">
        <v>23416</v>
      </c>
      <c r="T4699" s="4">
        <v>15924</v>
      </c>
      <c r="U4699" s="4">
        <v>7492</v>
      </c>
      <c r="V4699" s="3">
        <v>0.31995216945678168</v>
      </c>
      <c r="W4699" t="s">
        <v>84</v>
      </c>
      <c r="X4699" t="s">
        <v>42</v>
      </c>
      <c r="Y4699" t="s">
        <v>156</v>
      </c>
      <c r="Z4699">
        <v>0</v>
      </c>
      <c r="AA4699" t="s">
        <v>102</v>
      </c>
      <c r="AB4699" t="s">
        <v>66</v>
      </c>
      <c r="AC4699">
        <v>1</v>
      </c>
      <c r="AD4699">
        <v>2023</v>
      </c>
      <c r="AE4699">
        <v>8</v>
      </c>
      <c r="AF4699" t="s">
        <v>5513</v>
      </c>
      <c r="AG4699" t="s">
        <v>5514</v>
      </c>
      <c r="AH4699" t="s">
        <v>5522</v>
      </c>
      <c r="AI4699" t="s">
        <v>5526</v>
      </c>
    </row>
    <row r="4700" spans="1:35">
      <c r="A4700" t="s">
        <v>5202</v>
      </c>
      <c r="B4700" s="2">
        <v>45224</v>
      </c>
      <c r="C4700" t="s">
        <v>216</v>
      </c>
      <c r="D4700" t="s">
        <v>31</v>
      </c>
      <c r="E4700" t="s">
        <v>111</v>
      </c>
      <c r="F4700" t="s">
        <v>70</v>
      </c>
      <c r="G4700">
        <v>27</v>
      </c>
      <c r="H4700" t="s">
        <v>99</v>
      </c>
      <c r="I4700" t="s">
        <v>99</v>
      </c>
      <c r="J4700" t="s">
        <v>100</v>
      </c>
      <c r="K4700" t="s">
        <v>337</v>
      </c>
      <c r="L4700" t="s">
        <v>101</v>
      </c>
      <c r="M4700" t="s">
        <v>92</v>
      </c>
      <c r="N4700" t="s">
        <v>53</v>
      </c>
      <c r="O4700">
        <v>5</v>
      </c>
      <c r="P4700" s="4">
        <v>11979</v>
      </c>
      <c r="Q4700" s="4">
        <v>8745</v>
      </c>
      <c r="R4700" s="3">
        <v>0.05</v>
      </c>
      <c r="S4700" s="4">
        <v>56900</v>
      </c>
      <c r="T4700" s="4">
        <v>43725</v>
      </c>
      <c r="U4700" s="4">
        <v>13175</v>
      </c>
      <c r="V4700" s="3">
        <v>0.23154657293497363</v>
      </c>
      <c r="W4700" t="s">
        <v>41</v>
      </c>
      <c r="X4700" t="s">
        <v>55</v>
      </c>
      <c r="Y4700" t="s">
        <v>56</v>
      </c>
      <c r="Z4700">
        <v>5</v>
      </c>
      <c r="AA4700" t="s">
        <v>181</v>
      </c>
      <c r="AB4700" t="s">
        <v>95</v>
      </c>
      <c r="AC4700">
        <v>3.4</v>
      </c>
      <c r="AD4700">
        <v>2023</v>
      </c>
      <c r="AE4700">
        <v>10</v>
      </c>
      <c r="AF4700" t="s">
        <v>5517</v>
      </c>
      <c r="AG4700" t="s">
        <v>5518</v>
      </c>
      <c r="AH4700" t="s">
        <v>5515</v>
      </c>
      <c r="AI4700" t="s">
        <v>5516</v>
      </c>
    </row>
    <row r="4701" spans="1:35">
      <c r="A4701" t="s">
        <v>5203</v>
      </c>
      <c r="B4701" s="2">
        <v>45065</v>
      </c>
      <c r="C4701" t="s">
        <v>2232</v>
      </c>
      <c r="D4701" t="s">
        <v>31</v>
      </c>
      <c r="E4701" t="s">
        <v>69</v>
      </c>
      <c r="F4701" t="s">
        <v>70</v>
      </c>
      <c r="G4701">
        <v>57</v>
      </c>
      <c r="H4701" t="s">
        <v>80</v>
      </c>
      <c r="I4701" t="s">
        <v>81</v>
      </c>
      <c r="J4701" t="s">
        <v>82</v>
      </c>
      <c r="K4701" t="s">
        <v>116</v>
      </c>
      <c r="L4701" t="s">
        <v>38</v>
      </c>
      <c r="M4701" t="s">
        <v>63</v>
      </c>
      <c r="N4701" t="s">
        <v>93</v>
      </c>
      <c r="O4701">
        <v>3</v>
      </c>
      <c r="P4701" s="4">
        <v>4572</v>
      </c>
      <c r="Q4701" s="4">
        <v>3155</v>
      </c>
      <c r="R4701" s="3">
        <v>0.2</v>
      </c>
      <c r="S4701" s="4">
        <v>10973</v>
      </c>
      <c r="T4701" s="4">
        <v>9465</v>
      </c>
      <c r="U4701" s="4">
        <v>1508</v>
      </c>
      <c r="V4701" s="3">
        <v>0.13742823293538686</v>
      </c>
      <c r="W4701" t="s">
        <v>84</v>
      </c>
      <c r="X4701" t="s">
        <v>42</v>
      </c>
      <c r="Y4701" t="s">
        <v>171</v>
      </c>
      <c r="Z4701">
        <v>13</v>
      </c>
      <c r="AA4701" t="s">
        <v>193</v>
      </c>
      <c r="AB4701" t="s">
        <v>189</v>
      </c>
      <c r="AC4701" t="s">
        <v>46</v>
      </c>
      <c r="AD4701">
        <v>2023</v>
      </c>
      <c r="AE4701">
        <v>5</v>
      </c>
      <c r="AF4701" t="s">
        <v>5529</v>
      </c>
      <c r="AG4701" t="s">
        <v>5525</v>
      </c>
      <c r="AH4701" t="s">
        <v>5519</v>
      </c>
      <c r="AI4701" t="s">
        <v>5523</v>
      </c>
    </row>
    <row r="4702" spans="1:35">
      <c r="A4702" t="s">
        <v>5204</v>
      </c>
      <c r="B4702" s="2">
        <v>45370</v>
      </c>
      <c r="C4702" t="s">
        <v>352</v>
      </c>
      <c r="D4702" t="s">
        <v>31</v>
      </c>
      <c r="E4702" t="s">
        <v>69</v>
      </c>
      <c r="F4702" t="s">
        <v>70</v>
      </c>
      <c r="G4702">
        <v>39</v>
      </c>
      <c r="H4702" t="s">
        <v>71</v>
      </c>
      <c r="I4702" t="s">
        <v>72</v>
      </c>
      <c r="J4702" t="s">
        <v>73</v>
      </c>
      <c r="K4702" t="s">
        <v>192</v>
      </c>
      <c r="L4702" t="s">
        <v>142</v>
      </c>
      <c r="M4702" t="s">
        <v>83</v>
      </c>
      <c r="N4702" t="s">
        <v>40</v>
      </c>
      <c r="O4702">
        <v>8</v>
      </c>
      <c r="P4702" s="4">
        <v>13959</v>
      </c>
      <c r="Q4702" s="4">
        <v>10888</v>
      </c>
      <c r="R4702" s="3">
        <v>0.2</v>
      </c>
      <c r="S4702" s="4">
        <v>89338</v>
      </c>
      <c r="T4702" s="4">
        <v>87104</v>
      </c>
      <c r="U4702" s="4">
        <v>2234</v>
      </c>
      <c r="V4702" s="3">
        <v>2.5006156394815196E-2</v>
      </c>
      <c r="W4702" t="s">
        <v>54</v>
      </c>
      <c r="X4702" t="s">
        <v>42</v>
      </c>
      <c r="Y4702" t="s">
        <v>56</v>
      </c>
      <c r="Z4702">
        <v>3</v>
      </c>
      <c r="AA4702" t="s">
        <v>143</v>
      </c>
      <c r="AB4702" t="s">
        <v>194</v>
      </c>
      <c r="AC4702">
        <v>4.4000000000000004</v>
      </c>
      <c r="AD4702">
        <v>2024</v>
      </c>
      <c r="AE4702">
        <v>3</v>
      </c>
      <c r="AF4702" t="s">
        <v>5534</v>
      </c>
      <c r="AG4702" t="s">
        <v>5528</v>
      </c>
      <c r="AH4702" t="s">
        <v>5515</v>
      </c>
      <c r="AI4702" t="s">
        <v>5526</v>
      </c>
    </row>
    <row r="4703" spans="1:35">
      <c r="A4703" t="s">
        <v>5205</v>
      </c>
      <c r="B4703" s="2">
        <v>44964</v>
      </c>
      <c r="C4703" t="s">
        <v>207</v>
      </c>
      <c r="D4703" t="s">
        <v>31</v>
      </c>
      <c r="E4703" t="s">
        <v>170</v>
      </c>
      <c r="F4703" t="s">
        <v>33</v>
      </c>
      <c r="G4703">
        <v>26</v>
      </c>
      <c r="H4703" t="s">
        <v>71</v>
      </c>
      <c r="I4703" t="s">
        <v>72</v>
      </c>
      <c r="J4703" t="s">
        <v>73</v>
      </c>
      <c r="K4703" t="s">
        <v>148</v>
      </c>
      <c r="L4703" t="s">
        <v>137</v>
      </c>
      <c r="M4703" t="s">
        <v>63</v>
      </c>
      <c r="N4703" t="s">
        <v>53</v>
      </c>
      <c r="O4703">
        <v>4</v>
      </c>
      <c r="P4703" s="4">
        <v>4842</v>
      </c>
      <c r="Q4703" s="4">
        <v>3535</v>
      </c>
      <c r="R4703" s="3">
        <v>0.15</v>
      </c>
      <c r="S4703" s="4">
        <v>16463</v>
      </c>
      <c r="T4703" s="4">
        <v>14140</v>
      </c>
      <c r="U4703" s="4">
        <v>2323</v>
      </c>
      <c r="V4703" s="3">
        <v>0.1411042944785276</v>
      </c>
      <c r="W4703" t="s">
        <v>41</v>
      </c>
      <c r="X4703" t="s">
        <v>42</v>
      </c>
      <c r="Y4703" t="s">
        <v>56</v>
      </c>
      <c r="Z4703">
        <v>5</v>
      </c>
      <c r="AA4703" t="s">
        <v>229</v>
      </c>
      <c r="AB4703" t="s">
        <v>132</v>
      </c>
      <c r="AC4703">
        <v>3.8</v>
      </c>
      <c r="AD4703">
        <v>2023</v>
      </c>
      <c r="AE4703">
        <v>2</v>
      </c>
      <c r="AF4703" t="s">
        <v>5527</v>
      </c>
      <c r="AG4703" t="s">
        <v>5528</v>
      </c>
      <c r="AH4703" t="s">
        <v>5519</v>
      </c>
      <c r="AI4703" t="s">
        <v>5516</v>
      </c>
    </row>
    <row r="4704" spans="1:35">
      <c r="A4704" t="s">
        <v>5206</v>
      </c>
      <c r="B4704" s="2">
        <v>45279</v>
      </c>
      <c r="C4704" t="s">
        <v>806</v>
      </c>
      <c r="D4704" t="s">
        <v>49</v>
      </c>
      <c r="E4704" t="s">
        <v>111</v>
      </c>
      <c r="F4704" t="s">
        <v>70</v>
      </c>
      <c r="G4704">
        <v>27</v>
      </c>
      <c r="H4704" t="s">
        <v>88</v>
      </c>
      <c r="I4704" t="s">
        <v>89</v>
      </c>
      <c r="J4704" t="s">
        <v>82</v>
      </c>
      <c r="K4704" t="s">
        <v>239</v>
      </c>
      <c r="L4704" t="s">
        <v>62</v>
      </c>
      <c r="M4704" t="s">
        <v>39</v>
      </c>
      <c r="N4704" t="s">
        <v>126</v>
      </c>
      <c r="O4704">
        <v>8</v>
      </c>
      <c r="P4704" s="4">
        <v>6074</v>
      </c>
      <c r="Q4704" s="4">
        <v>4859</v>
      </c>
      <c r="R4704" s="3">
        <v>0.2</v>
      </c>
      <c r="S4704" s="4">
        <v>38874</v>
      </c>
      <c r="T4704" s="4">
        <v>38872</v>
      </c>
      <c r="U4704" s="4">
        <v>2</v>
      </c>
      <c r="V4704" s="3">
        <v>5.1448268765756035E-5</v>
      </c>
      <c r="W4704" t="s">
        <v>84</v>
      </c>
      <c r="X4704" t="s">
        <v>76</v>
      </c>
      <c r="Y4704" t="s">
        <v>56</v>
      </c>
      <c r="Z4704">
        <v>5</v>
      </c>
      <c r="AA4704" t="s">
        <v>163</v>
      </c>
      <c r="AB4704" t="s">
        <v>121</v>
      </c>
      <c r="AC4704">
        <v>4.0999999999999996</v>
      </c>
      <c r="AD4704">
        <v>2023</v>
      </c>
      <c r="AE4704">
        <v>12</v>
      </c>
      <c r="AF4704" t="s">
        <v>5521</v>
      </c>
      <c r="AG4704" t="s">
        <v>5518</v>
      </c>
      <c r="AH4704" t="s">
        <v>5522</v>
      </c>
      <c r="AI4704" t="s">
        <v>5516</v>
      </c>
    </row>
    <row r="4705" spans="1:35">
      <c r="A4705" t="s">
        <v>5207</v>
      </c>
      <c r="B4705" s="2">
        <v>45580</v>
      </c>
      <c r="C4705" t="s">
        <v>372</v>
      </c>
      <c r="D4705" t="s">
        <v>31</v>
      </c>
      <c r="E4705" t="s">
        <v>69</v>
      </c>
      <c r="F4705" t="s">
        <v>70</v>
      </c>
      <c r="G4705">
        <v>38</v>
      </c>
      <c r="H4705" t="s">
        <v>71</v>
      </c>
      <c r="I4705" t="s">
        <v>72</v>
      </c>
      <c r="J4705" t="s">
        <v>73</v>
      </c>
      <c r="K4705" t="s">
        <v>291</v>
      </c>
      <c r="L4705" t="s">
        <v>52</v>
      </c>
      <c r="M4705" t="s">
        <v>107</v>
      </c>
      <c r="N4705" t="s">
        <v>126</v>
      </c>
      <c r="O4705">
        <v>2</v>
      </c>
      <c r="P4705" s="4">
        <v>24527</v>
      </c>
      <c r="Q4705" s="4">
        <v>18886</v>
      </c>
      <c r="R4705" s="3">
        <v>0.15</v>
      </c>
      <c r="S4705" s="4">
        <v>41696</v>
      </c>
      <c r="T4705" s="4">
        <v>37772</v>
      </c>
      <c r="U4705" s="4">
        <v>3924</v>
      </c>
      <c r="V4705" s="3">
        <v>9.4109746738296238E-2</v>
      </c>
      <c r="W4705" t="s">
        <v>75</v>
      </c>
      <c r="X4705" t="s">
        <v>76</v>
      </c>
      <c r="Y4705" t="s">
        <v>56</v>
      </c>
      <c r="Z4705">
        <v>3</v>
      </c>
      <c r="AA4705" t="s">
        <v>108</v>
      </c>
      <c r="AB4705" t="s">
        <v>45</v>
      </c>
      <c r="AC4705">
        <v>4.8</v>
      </c>
      <c r="AD4705">
        <v>2024</v>
      </c>
      <c r="AE4705">
        <v>10</v>
      </c>
      <c r="AF4705" t="s">
        <v>5517</v>
      </c>
      <c r="AG4705" t="s">
        <v>5518</v>
      </c>
      <c r="AH4705" t="s">
        <v>5522</v>
      </c>
      <c r="AI4705" t="s">
        <v>5526</v>
      </c>
    </row>
    <row r="4706" spans="1:35">
      <c r="A4706" t="s">
        <v>5208</v>
      </c>
      <c r="B4706" s="2">
        <v>44970</v>
      </c>
      <c r="C4706" t="s">
        <v>403</v>
      </c>
      <c r="D4706" t="s">
        <v>49</v>
      </c>
      <c r="E4706" t="s">
        <v>50</v>
      </c>
      <c r="F4706" t="s">
        <v>33</v>
      </c>
      <c r="G4706">
        <v>56</v>
      </c>
      <c r="H4706" t="s">
        <v>80</v>
      </c>
      <c r="I4706" t="s">
        <v>81</v>
      </c>
      <c r="J4706" t="s">
        <v>82</v>
      </c>
      <c r="K4706" t="s">
        <v>184</v>
      </c>
      <c r="L4706" t="s">
        <v>112</v>
      </c>
      <c r="M4706" t="s">
        <v>107</v>
      </c>
      <c r="N4706" t="s">
        <v>40</v>
      </c>
      <c r="O4706">
        <v>6</v>
      </c>
      <c r="P4706" s="4">
        <v>22220</v>
      </c>
      <c r="Q4706" s="4">
        <v>17332</v>
      </c>
      <c r="R4706" s="3">
        <v>0.1</v>
      </c>
      <c r="S4706" s="4">
        <v>119988</v>
      </c>
      <c r="T4706" s="4">
        <v>103992</v>
      </c>
      <c r="U4706" s="4">
        <v>15996</v>
      </c>
      <c r="V4706" s="3">
        <v>0.13331333133313331</v>
      </c>
      <c r="W4706" t="s">
        <v>41</v>
      </c>
      <c r="X4706" t="s">
        <v>76</v>
      </c>
      <c r="Y4706" t="s">
        <v>56</v>
      </c>
      <c r="Z4706">
        <v>7</v>
      </c>
      <c r="AA4706" t="s">
        <v>65</v>
      </c>
      <c r="AB4706" t="s">
        <v>194</v>
      </c>
      <c r="AC4706">
        <v>3.5</v>
      </c>
      <c r="AD4706">
        <v>2023</v>
      </c>
      <c r="AE4706">
        <v>2</v>
      </c>
      <c r="AF4706" t="s">
        <v>5527</v>
      </c>
      <c r="AG4706" t="s">
        <v>5528</v>
      </c>
      <c r="AH4706" t="s">
        <v>5515</v>
      </c>
      <c r="AI4706" t="s">
        <v>5523</v>
      </c>
    </row>
    <row r="4707" spans="1:35">
      <c r="A4707" t="s">
        <v>5209</v>
      </c>
      <c r="B4707" s="2">
        <v>45158</v>
      </c>
      <c r="C4707" t="s">
        <v>903</v>
      </c>
      <c r="D4707" t="s">
        <v>31</v>
      </c>
      <c r="E4707" t="s">
        <v>129</v>
      </c>
      <c r="F4707" t="s">
        <v>33</v>
      </c>
      <c r="G4707">
        <v>44</v>
      </c>
      <c r="H4707" t="s">
        <v>88</v>
      </c>
      <c r="I4707" t="s">
        <v>89</v>
      </c>
      <c r="J4707" t="s">
        <v>82</v>
      </c>
      <c r="K4707" t="s">
        <v>148</v>
      </c>
      <c r="L4707" t="s">
        <v>112</v>
      </c>
      <c r="M4707" t="s">
        <v>92</v>
      </c>
      <c r="N4707" t="s">
        <v>113</v>
      </c>
      <c r="O4707">
        <v>3</v>
      </c>
      <c r="P4707" s="4">
        <v>21903</v>
      </c>
      <c r="Q4707" s="4">
        <v>12704</v>
      </c>
      <c r="R4707" s="3">
        <v>0</v>
      </c>
      <c r="S4707" s="4">
        <v>65709</v>
      </c>
      <c r="T4707" s="4">
        <v>38112</v>
      </c>
      <c r="U4707" s="4">
        <v>27597</v>
      </c>
      <c r="V4707" s="3">
        <v>0.41998812947997993</v>
      </c>
      <c r="W4707" t="s">
        <v>84</v>
      </c>
      <c r="X4707" t="s">
        <v>42</v>
      </c>
      <c r="Y4707" t="s">
        <v>56</v>
      </c>
      <c r="Z4707">
        <v>3</v>
      </c>
      <c r="AA4707" t="s">
        <v>85</v>
      </c>
      <c r="AB4707" t="s">
        <v>132</v>
      </c>
      <c r="AC4707">
        <v>4.8</v>
      </c>
      <c r="AD4707">
        <v>2023</v>
      </c>
      <c r="AE4707">
        <v>8</v>
      </c>
      <c r="AF4707" t="s">
        <v>5513</v>
      </c>
      <c r="AG4707" t="s">
        <v>5514</v>
      </c>
      <c r="AH4707" t="s">
        <v>5515</v>
      </c>
      <c r="AI4707" t="s">
        <v>5526</v>
      </c>
    </row>
    <row r="4708" spans="1:35">
      <c r="A4708" t="s">
        <v>5210</v>
      </c>
      <c r="B4708" s="2">
        <v>45370</v>
      </c>
      <c r="C4708" t="s">
        <v>703</v>
      </c>
      <c r="D4708" t="s">
        <v>31</v>
      </c>
      <c r="E4708" t="s">
        <v>124</v>
      </c>
      <c r="F4708" t="s">
        <v>70</v>
      </c>
      <c r="G4708">
        <v>56</v>
      </c>
      <c r="H4708" t="s">
        <v>34</v>
      </c>
      <c r="I4708" t="s">
        <v>35</v>
      </c>
      <c r="J4708" t="s">
        <v>36</v>
      </c>
      <c r="K4708" t="s">
        <v>326</v>
      </c>
      <c r="L4708" t="s">
        <v>131</v>
      </c>
      <c r="M4708" t="s">
        <v>83</v>
      </c>
      <c r="N4708" t="s">
        <v>113</v>
      </c>
      <c r="O4708">
        <v>7</v>
      </c>
      <c r="P4708" s="4">
        <v>17623</v>
      </c>
      <c r="Q4708" s="4">
        <v>13746</v>
      </c>
      <c r="R4708" s="3">
        <v>0.05</v>
      </c>
      <c r="S4708" s="4">
        <v>117193</v>
      </c>
      <c r="T4708" s="4">
        <v>96222</v>
      </c>
      <c r="U4708" s="4">
        <v>20971</v>
      </c>
      <c r="V4708" s="3">
        <v>0.17894413488860256</v>
      </c>
      <c r="W4708" t="s">
        <v>54</v>
      </c>
      <c r="X4708" t="s">
        <v>76</v>
      </c>
      <c r="Y4708" t="s">
        <v>56</v>
      </c>
      <c r="Z4708">
        <v>7</v>
      </c>
      <c r="AA4708" t="s">
        <v>229</v>
      </c>
      <c r="AB4708" t="s">
        <v>150</v>
      </c>
      <c r="AC4708">
        <v>4.4000000000000004</v>
      </c>
      <c r="AD4708">
        <v>2024</v>
      </c>
      <c r="AE4708">
        <v>3</v>
      </c>
      <c r="AF4708" t="s">
        <v>5534</v>
      </c>
      <c r="AG4708" t="s">
        <v>5528</v>
      </c>
      <c r="AH4708" t="s">
        <v>5515</v>
      </c>
      <c r="AI4708" t="s">
        <v>5523</v>
      </c>
    </row>
    <row r="4709" spans="1:35">
      <c r="A4709" t="s">
        <v>5211</v>
      </c>
      <c r="B4709" s="2">
        <v>45626</v>
      </c>
      <c r="C4709" t="s">
        <v>346</v>
      </c>
      <c r="D4709" t="s">
        <v>31</v>
      </c>
      <c r="E4709" t="s">
        <v>50</v>
      </c>
      <c r="F4709" t="s">
        <v>33</v>
      </c>
      <c r="G4709">
        <v>48</v>
      </c>
      <c r="H4709" t="s">
        <v>71</v>
      </c>
      <c r="I4709" t="s">
        <v>72</v>
      </c>
      <c r="J4709" t="s">
        <v>73</v>
      </c>
      <c r="K4709" t="s">
        <v>125</v>
      </c>
      <c r="L4709" t="s">
        <v>155</v>
      </c>
      <c r="M4709" t="s">
        <v>83</v>
      </c>
      <c r="N4709" t="s">
        <v>113</v>
      </c>
      <c r="O4709">
        <v>2</v>
      </c>
      <c r="P4709" s="4">
        <v>19343</v>
      </c>
      <c r="Q4709" s="4">
        <v>11412</v>
      </c>
      <c r="R4709" s="3">
        <v>0.05</v>
      </c>
      <c r="S4709" s="4">
        <v>36752</v>
      </c>
      <c r="T4709" s="4">
        <v>22824</v>
      </c>
      <c r="U4709" s="4">
        <v>13928</v>
      </c>
      <c r="V4709" s="3">
        <v>0.37897257292120157</v>
      </c>
      <c r="W4709" t="s">
        <v>41</v>
      </c>
      <c r="X4709" t="s">
        <v>55</v>
      </c>
      <c r="Y4709" t="s">
        <v>56</v>
      </c>
      <c r="Z4709">
        <v>3</v>
      </c>
      <c r="AA4709" t="s">
        <v>149</v>
      </c>
      <c r="AB4709" t="s">
        <v>132</v>
      </c>
      <c r="AC4709">
        <v>4</v>
      </c>
      <c r="AD4709">
        <v>2024</v>
      </c>
      <c r="AE4709">
        <v>11</v>
      </c>
      <c r="AF4709" t="s">
        <v>5535</v>
      </c>
      <c r="AG4709" t="s">
        <v>5518</v>
      </c>
      <c r="AH4709" t="s">
        <v>5522</v>
      </c>
      <c r="AI4709" t="s">
        <v>5523</v>
      </c>
    </row>
    <row r="4710" spans="1:35">
      <c r="A4710" t="s">
        <v>5212</v>
      </c>
      <c r="B4710" s="2">
        <v>45388</v>
      </c>
      <c r="C4710" t="s">
        <v>710</v>
      </c>
      <c r="D4710" t="s">
        <v>31</v>
      </c>
      <c r="E4710" t="s">
        <v>129</v>
      </c>
      <c r="F4710" t="s">
        <v>33</v>
      </c>
      <c r="G4710">
        <v>33</v>
      </c>
      <c r="H4710" t="s">
        <v>88</v>
      </c>
      <c r="I4710" t="s">
        <v>89</v>
      </c>
      <c r="J4710" t="s">
        <v>82</v>
      </c>
      <c r="K4710" t="s">
        <v>192</v>
      </c>
      <c r="L4710" t="s">
        <v>137</v>
      </c>
      <c r="M4710" t="s">
        <v>83</v>
      </c>
      <c r="N4710" t="s">
        <v>53</v>
      </c>
      <c r="O4710">
        <v>2</v>
      </c>
      <c r="P4710" s="4">
        <v>436</v>
      </c>
      <c r="Q4710" s="4">
        <v>340</v>
      </c>
      <c r="R4710" s="3">
        <v>0</v>
      </c>
      <c r="S4710" s="4">
        <v>872</v>
      </c>
      <c r="T4710" s="4">
        <v>680</v>
      </c>
      <c r="U4710" s="4">
        <v>192</v>
      </c>
      <c r="V4710" s="3">
        <v>0.22018348623853212</v>
      </c>
      <c r="W4710" t="s">
        <v>41</v>
      </c>
      <c r="X4710" t="s">
        <v>42</v>
      </c>
      <c r="Y4710" t="s">
        <v>43</v>
      </c>
      <c r="Z4710">
        <v>0</v>
      </c>
      <c r="AA4710" t="s">
        <v>65</v>
      </c>
      <c r="AB4710" t="s">
        <v>95</v>
      </c>
      <c r="AC4710" t="s">
        <v>46</v>
      </c>
      <c r="AD4710">
        <v>2024</v>
      </c>
      <c r="AE4710">
        <v>4</v>
      </c>
      <c r="AF4710" t="s">
        <v>5524</v>
      </c>
      <c r="AG4710" t="s">
        <v>5525</v>
      </c>
      <c r="AH4710" t="s">
        <v>5519</v>
      </c>
      <c r="AI4710" t="s">
        <v>5516</v>
      </c>
    </row>
    <row r="4711" spans="1:35">
      <c r="A4711" t="s">
        <v>5213</v>
      </c>
      <c r="B4711" s="2">
        <v>45013</v>
      </c>
      <c r="C4711" t="s">
        <v>819</v>
      </c>
      <c r="D4711" t="s">
        <v>49</v>
      </c>
      <c r="E4711" t="s">
        <v>60</v>
      </c>
      <c r="F4711" t="s">
        <v>70</v>
      </c>
      <c r="G4711">
        <v>37</v>
      </c>
      <c r="H4711" t="s">
        <v>153</v>
      </c>
      <c r="I4711" t="s">
        <v>154</v>
      </c>
      <c r="J4711" t="s">
        <v>36</v>
      </c>
      <c r="K4711" t="s">
        <v>136</v>
      </c>
      <c r="L4711" t="s">
        <v>101</v>
      </c>
      <c r="M4711" t="s">
        <v>83</v>
      </c>
      <c r="N4711" t="s">
        <v>40</v>
      </c>
      <c r="O4711">
        <v>5</v>
      </c>
      <c r="P4711" s="4">
        <v>16066</v>
      </c>
      <c r="Q4711" s="4">
        <v>9158</v>
      </c>
      <c r="R4711" s="3">
        <v>0.2</v>
      </c>
      <c r="S4711" s="4">
        <v>64264</v>
      </c>
      <c r="T4711" s="4">
        <v>45790</v>
      </c>
      <c r="U4711" s="4">
        <v>18474</v>
      </c>
      <c r="V4711" s="3">
        <v>0.2874704344578613</v>
      </c>
      <c r="W4711" t="s">
        <v>54</v>
      </c>
      <c r="X4711" t="s">
        <v>42</v>
      </c>
      <c r="Y4711" t="s">
        <v>156</v>
      </c>
      <c r="Z4711">
        <v>0</v>
      </c>
      <c r="AA4711" t="s">
        <v>172</v>
      </c>
      <c r="AB4711" t="s">
        <v>132</v>
      </c>
      <c r="AC4711">
        <v>2</v>
      </c>
      <c r="AD4711">
        <v>2023</v>
      </c>
      <c r="AE4711">
        <v>3</v>
      </c>
      <c r="AF4711" t="s">
        <v>5534</v>
      </c>
      <c r="AG4711" t="s">
        <v>5528</v>
      </c>
      <c r="AH4711" t="s">
        <v>5515</v>
      </c>
      <c r="AI4711" t="s">
        <v>5526</v>
      </c>
    </row>
    <row r="4712" spans="1:35">
      <c r="A4712" t="s">
        <v>5214</v>
      </c>
      <c r="B4712" s="2">
        <v>45125</v>
      </c>
      <c r="C4712" t="s">
        <v>281</v>
      </c>
      <c r="D4712" t="s">
        <v>49</v>
      </c>
      <c r="E4712" t="s">
        <v>135</v>
      </c>
      <c r="F4712" t="s">
        <v>33</v>
      </c>
      <c r="G4712">
        <v>56</v>
      </c>
      <c r="H4712" t="s">
        <v>99</v>
      </c>
      <c r="I4712" t="s">
        <v>99</v>
      </c>
      <c r="J4712" t="s">
        <v>100</v>
      </c>
      <c r="K4712" t="s">
        <v>179</v>
      </c>
      <c r="L4712" t="s">
        <v>91</v>
      </c>
      <c r="M4712" t="s">
        <v>63</v>
      </c>
      <c r="N4712" t="s">
        <v>113</v>
      </c>
      <c r="O4712">
        <v>5</v>
      </c>
      <c r="P4712" s="4">
        <v>4816</v>
      </c>
      <c r="Q4712" s="4">
        <v>3612</v>
      </c>
      <c r="R4712" s="3">
        <v>0</v>
      </c>
      <c r="S4712" s="4">
        <v>24080</v>
      </c>
      <c r="T4712" s="4">
        <v>18060</v>
      </c>
      <c r="U4712" s="4">
        <v>6020</v>
      </c>
      <c r="V4712" s="3">
        <v>0.25</v>
      </c>
      <c r="W4712" t="s">
        <v>75</v>
      </c>
      <c r="X4712" t="s">
        <v>42</v>
      </c>
      <c r="Y4712" t="s">
        <v>56</v>
      </c>
      <c r="Z4712">
        <v>6</v>
      </c>
      <c r="AA4712" t="s">
        <v>44</v>
      </c>
      <c r="AB4712" t="s">
        <v>194</v>
      </c>
      <c r="AC4712">
        <v>3</v>
      </c>
      <c r="AD4712">
        <v>2023</v>
      </c>
      <c r="AE4712">
        <v>7</v>
      </c>
      <c r="AF4712" t="s">
        <v>5533</v>
      </c>
      <c r="AG4712" t="s">
        <v>5514</v>
      </c>
      <c r="AH4712" t="s">
        <v>5522</v>
      </c>
      <c r="AI4712" t="s">
        <v>5523</v>
      </c>
    </row>
    <row r="4713" spans="1:35">
      <c r="A4713" t="s">
        <v>5215</v>
      </c>
      <c r="B4713" s="2">
        <v>45443</v>
      </c>
      <c r="C4713" t="s">
        <v>325</v>
      </c>
      <c r="D4713" t="s">
        <v>31</v>
      </c>
      <c r="E4713" t="s">
        <v>119</v>
      </c>
      <c r="F4713" t="s">
        <v>70</v>
      </c>
      <c r="G4713">
        <v>22</v>
      </c>
      <c r="H4713" t="s">
        <v>153</v>
      </c>
      <c r="I4713" t="s">
        <v>154</v>
      </c>
      <c r="J4713" t="s">
        <v>36</v>
      </c>
      <c r="K4713" t="s">
        <v>257</v>
      </c>
      <c r="L4713" t="s">
        <v>101</v>
      </c>
      <c r="M4713" t="s">
        <v>107</v>
      </c>
      <c r="N4713" t="s">
        <v>126</v>
      </c>
      <c r="O4713">
        <v>4</v>
      </c>
      <c r="P4713" s="4">
        <v>18706</v>
      </c>
      <c r="Q4713" s="4">
        <v>10475</v>
      </c>
      <c r="R4713" s="3">
        <v>0</v>
      </c>
      <c r="S4713" s="4">
        <v>74824</v>
      </c>
      <c r="T4713" s="4">
        <v>41900</v>
      </c>
      <c r="U4713" s="4">
        <v>32924</v>
      </c>
      <c r="V4713" s="3">
        <v>0.4400192451619801</v>
      </c>
      <c r="W4713" t="s">
        <v>54</v>
      </c>
      <c r="X4713" t="s">
        <v>76</v>
      </c>
      <c r="Y4713" t="s">
        <v>56</v>
      </c>
      <c r="Z4713">
        <v>3</v>
      </c>
      <c r="AA4713" t="s">
        <v>94</v>
      </c>
      <c r="AB4713" t="s">
        <v>95</v>
      </c>
      <c r="AC4713">
        <v>4.5</v>
      </c>
      <c r="AD4713">
        <v>2024</v>
      </c>
      <c r="AE4713">
        <v>5</v>
      </c>
      <c r="AF4713" t="s">
        <v>5529</v>
      </c>
      <c r="AG4713" t="s">
        <v>5525</v>
      </c>
      <c r="AH4713" t="s">
        <v>5515</v>
      </c>
      <c r="AI4713" t="s">
        <v>5520</v>
      </c>
    </row>
    <row r="4714" spans="1:35">
      <c r="A4714" t="s">
        <v>5216</v>
      </c>
      <c r="B4714" s="2">
        <v>45259</v>
      </c>
      <c r="C4714" t="s">
        <v>1377</v>
      </c>
      <c r="D4714" t="s">
        <v>31</v>
      </c>
      <c r="E4714" t="s">
        <v>32</v>
      </c>
      <c r="F4714" t="s">
        <v>33</v>
      </c>
      <c r="G4714">
        <v>59</v>
      </c>
      <c r="H4714" t="s">
        <v>34</v>
      </c>
      <c r="I4714" t="s">
        <v>35</v>
      </c>
      <c r="J4714" t="s">
        <v>36</v>
      </c>
      <c r="K4714" t="s">
        <v>337</v>
      </c>
      <c r="L4714" t="s">
        <v>91</v>
      </c>
      <c r="M4714" t="s">
        <v>83</v>
      </c>
      <c r="N4714" t="s">
        <v>113</v>
      </c>
      <c r="O4714">
        <v>2</v>
      </c>
      <c r="P4714" s="4">
        <v>21687</v>
      </c>
      <c r="Q4714" s="4">
        <v>14097</v>
      </c>
      <c r="R4714" s="3">
        <v>0.05</v>
      </c>
      <c r="S4714" s="4">
        <v>41205</v>
      </c>
      <c r="T4714" s="4">
        <v>28194</v>
      </c>
      <c r="U4714" s="4">
        <v>13011</v>
      </c>
      <c r="V4714" s="3">
        <v>0.31576265016381505</v>
      </c>
      <c r="W4714" t="s">
        <v>75</v>
      </c>
      <c r="X4714" t="s">
        <v>55</v>
      </c>
      <c r="Y4714" t="s">
        <v>56</v>
      </c>
      <c r="Z4714">
        <v>4</v>
      </c>
      <c r="AA4714" t="s">
        <v>94</v>
      </c>
      <c r="AB4714" t="s">
        <v>95</v>
      </c>
      <c r="AC4714">
        <v>4.9000000000000004</v>
      </c>
      <c r="AD4714">
        <v>2023</v>
      </c>
      <c r="AE4714">
        <v>11</v>
      </c>
      <c r="AF4714" t="s">
        <v>5535</v>
      </c>
      <c r="AG4714" t="s">
        <v>5518</v>
      </c>
      <c r="AH4714" t="s">
        <v>5522</v>
      </c>
      <c r="AI4714" t="s">
        <v>5523</v>
      </c>
    </row>
    <row r="4715" spans="1:35">
      <c r="A4715" t="s">
        <v>5217</v>
      </c>
      <c r="B4715" s="2">
        <v>45348</v>
      </c>
      <c r="C4715" t="s">
        <v>666</v>
      </c>
      <c r="D4715" t="s">
        <v>49</v>
      </c>
      <c r="E4715" t="s">
        <v>111</v>
      </c>
      <c r="F4715" t="s">
        <v>70</v>
      </c>
      <c r="G4715">
        <v>26</v>
      </c>
      <c r="H4715" t="s">
        <v>88</v>
      </c>
      <c r="I4715" t="s">
        <v>89</v>
      </c>
      <c r="J4715" t="s">
        <v>82</v>
      </c>
      <c r="K4715" t="s">
        <v>179</v>
      </c>
      <c r="L4715" t="s">
        <v>38</v>
      </c>
      <c r="M4715" t="s">
        <v>107</v>
      </c>
      <c r="N4715" t="s">
        <v>126</v>
      </c>
      <c r="O4715">
        <v>8</v>
      </c>
      <c r="P4715" s="4">
        <v>15793</v>
      </c>
      <c r="Q4715" s="4">
        <v>8686</v>
      </c>
      <c r="R4715" s="3">
        <v>0.15</v>
      </c>
      <c r="S4715" s="4">
        <v>107392</v>
      </c>
      <c r="T4715" s="4">
        <v>69488</v>
      </c>
      <c r="U4715" s="4">
        <v>37904</v>
      </c>
      <c r="V4715" s="3">
        <v>0.35294994040524436</v>
      </c>
      <c r="W4715" t="s">
        <v>54</v>
      </c>
      <c r="X4715" t="s">
        <v>76</v>
      </c>
      <c r="Y4715" t="s">
        <v>56</v>
      </c>
      <c r="Z4715">
        <v>7</v>
      </c>
      <c r="AA4715" t="s">
        <v>229</v>
      </c>
      <c r="AB4715" t="s">
        <v>121</v>
      </c>
      <c r="AC4715">
        <v>3.2</v>
      </c>
      <c r="AD4715">
        <v>2024</v>
      </c>
      <c r="AE4715">
        <v>2</v>
      </c>
      <c r="AF4715" t="s">
        <v>5527</v>
      </c>
      <c r="AG4715" t="s">
        <v>5528</v>
      </c>
      <c r="AH4715" t="s">
        <v>5515</v>
      </c>
      <c r="AI4715" t="s">
        <v>5516</v>
      </c>
    </row>
    <row r="4716" spans="1:35">
      <c r="A4716" t="s">
        <v>5218</v>
      </c>
      <c r="B4716" s="2">
        <v>45395</v>
      </c>
      <c r="C4716" t="s">
        <v>699</v>
      </c>
      <c r="D4716" t="s">
        <v>31</v>
      </c>
      <c r="E4716" t="s">
        <v>170</v>
      </c>
      <c r="F4716" t="s">
        <v>33</v>
      </c>
      <c r="G4716">
        <v>55</v>
      </c>
      <c r="H4716" t="s">
        <v>99</v>
      </c>
      <c r="I4716" t="s">
        <v>99</v>
      </c>
      <c r="J4716" t="s">
        <v>100</v>
      </c>
      <c r="K4716" t="s">
        <v>116</v>
      </c>
      <c r="L4716" t="s">
        <v>52</v>
      </c>
      <c r="M4716" t="s">
        <v>107</v>
      </c>
      <c r="N4716" t="s">
        <v>40</v>
      </c>
      <c r="O4716">
        <v>4</v>
      </c>
      <c r="P4716" s="4">
        <v>17283</v>
      </c>
      <c r="Q4716" s="4">
        <v>9506</v>
      </c>
      <c r="R4716" s="3">
        <v>0.2</v>
      </c>
      <c r="S4716" s="4">
        <v>55306</v>
      </c>
      <c r="T4716" s="4">
        <v>38024</v>
      </c>
      <c r="U4716" s="4">
        <v>17282</v>
      </c>
      <c r="V4716" s="3">
        <v>0.31247965862655047</v>
      </c>
      <c r="W4716" t="s">
        <v>54</v>
      </c>
      <c r="X4716" t="s">
        <v>76</v>
      </c>
      <c r="Y4716" t="s">
        <v>43</v>
      </c>
      <c r="Z4716">
        <v>0</v>
      </c>
      <c r="AA4716" t="s">
        <v>163</v>
      </c>
      <c r="AB4716" t="s">
        <v>189</v>
      </c>
      <c r="AC4716" t="s">
        <v>46</v>
      </c>
      <c r="AD4716">
        <v>2024</v>
      </c>
      <c r="AE4716">
        <v>4</v>
      </c>
      <c r="AF4716" t="s">
        <v>5524</v>
      </c>
      <c r="AG4716" t="s">
        <v>5525</v>
      </c>
      <c r="AH4716" t="s">
        <v>5515</v>
      </c>
      <c r="AI4716" t="s">
        <v>5523</v>
      </c>
    </row>
    <row r="4717" spans="1:35">
      <c r="A4717" t="s">
        <v>5219</v>
      </c>
      <c r="B4717" s="2">
        <v>45358</v>
      </c>
      <c r="C4717" t="s">
        <v>460</v>
      </c>
      <c r="D4717" t="s">
        <v>31</v>
      </c>
      <c r="E4717" t="s">
        <v>170</v>
      </c>
      <c r="F4717" t="s">
        <v>33</v>
      </c>
      <c r="G4717">
        <v>34</v>
      </c>
      <c r="H4717" t="s">
        <v>34</v>
      </c>
      <c r="I4717" t="s">
        <v>35</v>
      </c>
      <c r="J4717" t="s">
        <v>36</v>
      </c>
      <c r="K4717" t="s">
        <v>125</v>
      </c>
      <c r="L4717" t="s">
        <v>38</v>
      </c>
      <c r="M4717" t="s">
        <v>92</v>
      </c>
      <c r="N4717" t="s">
        <v>126</v>
      </c>
      <c r="O4717">
        <v>8</v>
      </c>
      <c r="P4717" s="4">
        <v>18592</v>
      </c>
      <c r="Q4717" s="4">
        <v>13386</v>
      </c>
      <c r="R4717" s="3">
        <v>0.2</v>
      </c>
      <c r="S4717" s="4">
        <v>118989</v>
      </c>
      <c r="T4717" s="4">
        <v>107088</v>
      </c>
      <c r="U4717" s="4">
        <v>11901</v>
      </c>
      <c r="V4717" s="3">
        <v>0.10001764869021507</v>
      </c>
      <c r="W4717" t="s">
        <v>75</v>
      </c>
      <c r="X4717" t="s">
        <v>42</v>
      </c>
      <c r="Y4717" t="s">
        <v>56</v>
      </c>
      <c r="Z4717">
        <v>6</v>
      </c>
      <c r="AA4717" t="s">
        <v>167</v>
      </c>
      <c r="AB4717" t="s">
        <v>194</v>
      </c>
      <c r="AC4717">
        <v>4.5</v>
      </c>
      <c r="AD4717">
        <v>2024</v>
      </c>
      <c r="AE4717">
        <v>3</v>
      </c>
      <c r="AF4717" t="s">
        <v>5534</v>
      </c>
      <c r="AG4717" t="s">
        <v>5528</v>
      </c>
      <c r="AH4717" t="s">
        <v>5515</v>
      </c>
      <c r="AI4717" t="s">
        <v>5516</v>
      </c>
    </row>
    <row r="4718" spans="1:35">
      <c r="A4718" t="s">
        <v>5220</v>
      </c>
      <c r="B4718" s="2">
        <v>45585</v>
      </c>
      <c r="C4718" t="s">
        <v>361</v>
      </c>
      <c r="D4718" t="s">
        <v>49</v>
      </c>
      <c r="E4718" t="s">
        <v>50</v>
      </c>
      <c r="F4718" t="s">
        <v>33</v>
      </c>
      <c r="G4718">
        <v>23</v>
      </c>
      <c r="H4718" t="s">
        <v>88</v>
      </c>
      <c r="I4718" t="s">
        <v>89</v>
      </c>
      <c r="J4718" t="s">
        <v>82</v>
      </c>
      <c r="K4718" t="s">
        <v>184</v>
      </c>
      <c r="L4718" t="s">
        <v>91</v>
      </c>
      <c r="M4718" t="s">
        <v>63</v>
      </c>
      <c r="N4718" t="s">
        <v>64</v>
      </c>
      <c r="O4718">
        <v>6</v>
      </c>
      <c r="P4718" s="4">
        <v>19123</v>
      </c>
      <c r="Q4718" s="4">
        <v>11665</v>
      </c>
      <c r="R4718" s="3">
        <v>0.2</v>
      </c>
      <c r="S4718" s="4">
        <v>91790</v>
      </c>
      <c r="T4718" s="4">
        <v>69990</v>
      </c>
      <c r="U4718" s="4">
        <v>21800</v>
      </c>
      <c r="V4718" s="3">
        <v>0.23749863819588191</v>
      </c>
      <c r="W4718" t="s">
        <v>75</v>
      </c>
      <c r="X4718" t="s">
        <v>55</v>
      </c>
      <c r="Y4718" t="s">
        <v>171</v>
      </c>
      <c r="Z4718">
        <v>10</v>
      </c>
      <c r="AA4718" t="s">
        <v>220</v>
      </c>
      <c r="AB4718" t="s">
        <v>95</v>
      </c>
      <c r="AC4718" t="s">
        <v>46</v>
      </c>
      <c r="AD4718">
        <v>2024</v>
      </c>
      <c r="AE4718">
        <v>10</v>
      </c>
      <c r="AF4718" t="s">
        <v>5517</v>
      </c>
      <c r="AG4718" t="s">
        <v>5518</v>
      </c>
      <c r="AH4718" t="s">
        <v>5515</v>
      </c>
      <c r="AI4718" t="s">
        <v>5520</v>
      </c>
    </row>
    <row r="4719" spans="1:35">
      <c r="A4719" t="s">
        <v>5221</v>
      </c>
      <c r="B4719" s="2">
        <v>45558</v>
      </c>
      <c r="C4719" t="s">
        <v>1035</v>
      </c>
      <c r="D4719" t="s">
        <v>49</v>
      </c>
      <c r="E4719" t="s">
        <v>50</v>
      </c>
      <c r="F4719" t="s">
        <v>33</v>
      </c>
      <c r="G4719">
        <v>21</v>
      </c>
      <c r="H4719" t="s">
        <v>146</v>
      </c>
      <c r="I4719" t="s">
        <v>147</v>
      </c>
      <c r="J4719" t="s">
        <v>36</v>
      </c>
      <c r="K4719" t="s">
        <v>120</v>
      </c>
      <c r="L4719" t="s">
        <v>91</v>
      </c>
      <c r="M4719" t="s">
        <v>92</v>
      </c>
      <c r="N4719" t="s">
        <v>113</v>
      </c>
      <c r="O4719">
        <v>3</v>
      </c>
      <c r="P4719" s="4">
        <v>13574</v>
      </c>
      <c r="Q4719" s="4">
        <v>8009</v>
      </c>
      <c r="R4719" s="3">
        <v>0</v>
      </c>
      <c r="S4719" s="4">
        <v>40722</v>
      </c>
      <c r="T4719" s="4">
        <v>24027</v>
      </c>
      <c r="U4719" s="4">
        <v>16695</v>
      </c>
      <c r="V4719" s="3">
        <v>0.40997495211433621</v>
      </c>
      <c r="W4719" t="s">
        <v>84</v>
      </c>
      <c r="X4719" t="s">
        <v>42</v>
      </c>
      <c r="Y4719" t="s">
        <v>56</v>
      </c>
      <c r="Z4719">
        <v>6</v>
      </c>
      <c r="AA4719" t="s">
        <v>143</v>
      </c>
      <c r="AB4719" t="s">
        <v>66</v>
      </c>
      <c r="AC4719">
        <v>4.5</v>
      </c>
      <c r="AD4719">
        <v>2024</v>
      </c>
      <c r="AE4719">
        <v>9</v>
      </c>
      <c r="AF4719" t="s">
        <v>5531</v>
      </c>
      <c r="AG4719" t="s">
        <v>5514</v>
      </c>
      <c r="AH4719" t="s">
        <v>5522</v>
      </c>
      <c r="AI4719" t="s">
        <v>5520</v>
      </c>
    </row>
    <row r="4720" spans="1:35">
      <c r="A4720" t="s">
        <v>5222</v>
      </c>
      <c r="B4720" s="2">
        <v>45271</v>
      </c>
      <c r="C4720" t="s">
        <v>623</v>
      </c>
      <c r="D4720" t="s">
        <v>31</v>
      </c>
      <c r="E4720" t="s">
        <v>135</v>
      </c>
      <c r="F4720" t="s">
        <v>33</v>
      </c>
      <c r="G4720">
        <v>52</v>
      </c>
      <c r="H4720" t="s">
        <v>88</v>
      </c>
      <c r="I4720" t="s">
        <v>89</v>
      </c>
      <c r="J4720" t="s">
        <v>82</v>
      </c>
      <c r="K4720" t="s">
        <v>192</v>
      </c>
      <c r="L4720" t="s">
        <v>91</v>
      </c>
      <c r="M4720" t="s">
        <v>92</v>
      </c>
      <c r="N4720" t="s">
        <v>40</v>
      </c>
      <c r="O4720">
        <v>6</v>
      </c>
      <c r="P4720" s="4">
        <v>19361</v>
      </c>
      <c r="Q4720" s="4">
        <v>13553</v>
      </c>
      <c r="R4720" s="3">
        <v>0.15</v>
      </c>
      <c r="S4720" s="4">
        <v>98741</v>
      </c>
      <c r="T4720" s="4">
        <v>81318</v>
      </c>
      <c r="U4720" s="4">
        <v>17423</v>
      </c>
      <c r="V4720" s="3">
        <v>0.17645152469592165</v>
      </c>
      <c r="W4720" t="s">
        <v>75</v>
      </c>
      <c r="X4720" t="s">
        <v>42</v>
      </c>
      <c r="Y4720" t="s">
        <v>156</v>
      </c>
      <c r="Z4720">
        <v>0</v>
      </c>
      <c r="AA4720" t="s">
        <v>65</v>
      </c>
      <c r="AB4720" t="s">
        <v>132</v>
      </c>
      <c r="AC4720">
        <v>1.8</v>
      </c>
      <c r="AD4720">
        <v>2023</v>
      </c>
      <c r="AE4720">
        <v>12</v>
      </c>
      <c r="AF4720" t="s">
        <v>5521</v>
      </c>
      <c r="AG4720" t="s">
        <v>5518</v>
      </c>
      <c r="AH4720" t="s">
        <v>5515</v>
      </c>
      <c r="AI4720" t="s">
        <v>5523</v>
      </c>
    </row>
    <row r="4721" spans="1:35">
      <c r="A4721" t="s">
        <v>5223</v>
      </c>
      <c r="B4721" s="2">
        <v>45026</v>
      </c>
      <c r="C4721" t="s">
        <v>1023</v>
      </c>
      <c r="D4721" t="s">
        <v>49</v>
      </c>
      <c r="E4721" t="s">
        <v>50</v>
      </c>
      <c r="F4721" t="s">
        <v>33</v>
      </c>
      <c r="G4721">
        <v>32</v>
      </c>
      <c r="H4721" t="s">
        <v>99</v>
      </c>
      <c r="I4721" t="s">
        <v>99</v>
      </c>
      <c r="J4721" t="s">
        <v>100</v>
      </c>
      <c r="K4721" t="s">
        <v>192</v>
      </c>
      <c r="L4721" t="s">
        <v>112</v>
      </c>
      <c r="M4721" t="s">
        <v>107</v>
      </c>
      <c r="N4721" t="s">
        <v>126</v>
      </c>
      <c r="O4721">
        <v>5</v>
      </c>
      <c r="P4721" s="4">
        <v>3543</v>
      </c>
      <c r="Q4721" s="4">
        <v>2764</v>
      </c>
      <c r="R4721" s="3">
        <v>0.2</v>
      </c>
      <c r="S4721" s="4">
        <v>14172</v>
      </c>
      <c r="T4721" s="4">
        <v>13820</v>
      </c>
      <c r="U4721" s="4">
        <v>352</v>
      </c>
      <c r="V4721" s="3">
        <v>2.4837708156929157E-2</v>
      </c>
      <c r="W4721" t="s">
        <v>84</v>
      </c>
      <c r="X4721" t="s">
        <v>76</v>
      </c>
      <c r="Y4721" t="s">
        <v>56</v>
      </c>
      <c r="Z4721">
        <v>4</v>
      </c>
      <c r="AA4721" t="s">
        <v>65</v>
      </c>
      <c r="AB4721" t="s">
        <v>150</v>
      </c>
      <c r="AC4721">
        <v>4.7</v>
      </c>
      <c r="AD4721">
        <v>2023</v>
      </c>
      <c r="AE4721">
        <v>4</v>
      </c>
      <c r="AF4721" t="s">
        <v>5524</v>
      </c>
      <c r="AG4721" t="s">
        <v>5525</v>
      </c>
      <c r="AH4721" t="s">
        <v>5519</v>
      </c>
      <c r="AI4721" t="s">
        <v>5516</v>
      </c>
    </row>
    <row r="4722" spans="1:35">
      <c r="A4722" t="s">
        <v>5224</v>
      </c>
      <c r="B4722" s="2">
        <v>45383</v>
      </c>
      <c r="C4722" t="s">
        <v>1008</v>
      </c>
      <c r="D4722" t="s">
        <v>31</v>
      </c>
      <c r="E4722" t="s">
        <v>98</v>
      </c>
      <c r="F4722" t="s">
        <v>70</v>
      </c>
      <c r="G4722">
        <v>54</v>
      </c>
      <c r="H4722" t="s">
        <v>34</v>
      </c>
      <c r="I4722" t="s">
        <v>35</v>
      </c>
      <c r="J4722" t="s">
        <v>36</v>
      </c>
      <c r="K4722" t="s">
        <v>291</v>
      </c>
      <c r="L4722" t="s">
        <v>101</v>
      </c>
      <c r="M4722" t="s">
        <v>92</v>
      </c>
      <c r="N4722" t="s">
        <v>93</v>
      </c>
      <c r="O4722">
        <v>2</v>
      </c>
      <c r="P4722" s="4">
        <v>5602</v>
      </c>
      <c r="Q4722" s="4">
        <v>3305</v>
      </c>
      <c r="R4722" s="3">
        <v>0.15</v>
      </c>
      <c r="S4722" s="4">
        <v>9523</v>
      </c>
      <c r="T4722" s="4">
        <v>6610</v>
      </c>
      <c r="U4722" s="4">
        <v>2913</v>
      </c>
      <c r="V4722" s="3">
        <v>0.30589100073506248</v>
      </c>
      <c r="W4722" t="s">
        <v>75</v>
      </c>
      <c r="X4722" t="s">
        <v>76</v>
      </c>
      <c r="Y4722" t="s">
        <v>171</v>
      </c>
      <c r="Z4722">
        <v>9</v>
      </c>
      <c r="AA4722" t="s">
        <v>94</v>
      </c>
      <c r="AB4722" t="s">
        <v>194</v>
      </c>
      <c r="AC4722" t="s">
        <v>46</v>
      </c>
      <c r="AD4722">
        <v>2024</v>
      </c>
      <c r="AE4722">
        <v>4</v>
      </c>
      <c r="AF4722" t="s">
        <v>5524</v>
      </c>
      <c r="AG4722" t="s">
        <v>5525</v>
      </c>
      <c r="AH4722" t="s">
        <v>5519</v>
      </c>
      <c r="AI4722" t="s">
        <v>5523</v>
      </c>
    </row>
    <row r="4723" spans="1:35">
      <c r="A4723" t="s">
        <v>5225</v>
      </c>
      <c r="B4723" s="2">
        <v>45145</v>
      </c>
      <c r="C4723" t="s">
        <v>1307</v>
      </c>
      <c r="D4723" t="s">
        <v>49</v>
      </c>
      <c r="E4723" t="s">
        <v>60</v>
      </c>
      <c r="F4723" t="s">
        <v>70</v>
      </c>
      <c r="G4723">
        <v>23</v>
      </c>
      <c r="H4723" t="s">
        <v>34</v>
      </c>
      <c r="I4723" t="s">
        <v>35</v>
      </c>
      <c r="J4723" t="s">
        <v>36</v>
      </c>
      <c r="K4723" t="s">
        <v>225</v>
      </c>
      <c r="L4723" t="s">
        <v>155</v>
      </c>
      <c r="M4723" t="s">
        <v>63</v>
      </c>
      <c r="N4723" t="s">
        <v>40</v>
      </c>
      <c r="O4723">
        <v>3</v>
      </c>
      <c r="P4723" s="4">
        <v>1958</v>
      </c>
      <c r="Q4723" s="4">
        <v>1155</v>
      </c>
      <c r="R4723" s="3">
        <v>0</v>
      </c>
      <c r="S4723" s="4">
        <v>5874</v>
      </c>
      <c r="T4723" s="4">
        <v>3465</v>
      </c>
      <c r="U4723" s="4">
        <v>2409</v>
      </c>
      <c r="V4723" s="3">
        <v>0.4101123595505618</v>
      </c>
      <c r="W4723" t="s">
        <v>41</v>
      </c>
      <c r="X4723" t="s">
        <v>42</v>
      </c>
      <c r="Y4723" t="s">
        <v>56</v>
      </c>
      <c r="Z4723">
        <v>5</v>
      </c>
      <c r="AA4723" t="s">
        <v>193</v>
      </c>
      <c r="AB4723" t="s">
        <v>132</v>
      </c>
      <c r="AC4723">
        <v>4.5999999999999996</v>
      </c>
      <c r="AD4723">
        <v>2023</v>
      </c>
      <c r="AE4723">
        <v>8</v>
      </c>
      <c r="AF4723" t="s">
        <v>5513</v>
      </c>
      <c r="AG4723" t="s">
        <v>5514</v>
      </c>
      <c r="AH4723" t="s">
        <v>5519</v>
      </c>
      <c r="AI4723" t="s">
        <v>5520</v>
      </c>
    </row>
    <row r="4724" spans="1:35">
      <c r="A4724" t="s">
        <v>5226</v>
      </c>
      <c r="B4724" s="2">
        <v>45035</v>
      </c>
      <c r="C4724" t="s">
        <v>615</v>
      </c>
      <c r="D4724" t="s">
        <v>31</v>
      </c>
      <c r="E4724" t="s">
        <v>32</v>
      </c>
      <c r="F4724" t="s">
        <v>33</v>
      </c>
      <c r="G4724">
        <v>45</v>
      </c>
      <c r="H4724" t="s">
        <v>71</v>
      </c>
      <c r="I4724" t="s">
        <v>72</v>
      </c>
      <c r="J4724" t="s">
        <v>73</v>
      </c>
      <c r="K4724" t="s">
        <v>74</v>
      </c>
      <c r="L4724" t="s">
        <v>112</v>
      </c>
      <c r="M4724" t="s">
        <v>107</v>
      </c>
      <c r="N4724" t="s">
        <v>40</v>
      </c>
      <c r="O4724">
        <v>8</v>
      </c>
      <c r="P4724" s="4">
        <v>1972</v>
      </c>
      <c r="Q4724" s="4">
        <v>1361</v>
      </c>
      <c r="R4724" s="3">
        <v>0.2</v>
      </c>
      <c r="S4724" s="4">
        <v>12621</v>
      </c>
      <c r="T4724" s="4">
        <v>10888</v>
      </c>
      <c r="U4724" s="4">
        <v>1733</v>
      </c>
      <c r="V4724" s="3">
        <v>0.13731083115442516</v>
      </c>
      <c r="W4724" t="s">
        <v>41</v>
      </c>
      <c r="X4724" t="s">
        <v>42</v>
      </c>
      <c r="Y4724" t="s">
        <v>56</v>
      </c>
      <c r="Z4724">
        <v>3</v>
      </c>
      <c r="AA4724" t="s">
        <v>229</v>
      </c>
      <c r="AB4724" t="s">
        <v>150</v>
      </c>
      <c r="AC4724">
        <v>3.6</v>
      </c>
      <c r="AD4724">
        <v>2023</v>
      </c>
      <c r="AE4724">
        <v>4</v>
      </c>
      <c r="AF4724" t="s">
        <v>5524</v>
      </c>
      <c r="AG4724" t="s">
        <v>5525</v>
      </c>
      <c r="AH4724" t="s">
        <v>5519</v>
      </c>
      <c r="AI4724" t="s">
        <v>5523</v>
      </c>
    </row>
    <row r="4725" spans="1:35">
      <c r="A4725" t="s">
        <v>5227</v>
      </c>
      <c r="B4725" s="2">
        <v>45092</v>
      </c>
      <c r="C4725" t="s">
        <v>367</v>
      </c>
      <c r="D4725" t="s">
        <v>31</v>
      </c>
      <c r="E4725" t="s">
        <v>50</v>
      </c>
      <c r="F4725" t="s">
        <v>33</v>
      </c>
      <c r="G4725">
        <v>45</v>
      </c>
      <c r="H4725" t="s">
        <v>88</v>
      </c>
      <c r="I4725" t="s">
        <v>89</v>
      </c>
      <c r="J4725" t="s">
        <v>82</v>
      </c>
      <c r="K4725" t="s">
        <v>179</v>
      </c>
      <c r="L4725" t="s">
        <v>142</v>
      </c>
      <c r="M4725" t="s">
        <v>83</v>
      </c>
      <c r="N4725" t="s">
        <v>93</v>
      </c>
      <c r="O4725">
        <v>5</v>
      </c>
      <c r="P4725" s="4">
        <v>21573</v>
      </c>
      <c r="Q4725" s="4">
        <v>11865</v>
      </c>
      <c r="R4725" s="3">
        <v>0</v>
      </c>
      <c r="S4725" s="4">
        <v>107865</v>
      </c>
      <c r="T4725" s="4">
        <v>59325</v>
      </c>
      <c r="U4725" s="4">
        <v>48540</v>
      </c>
      <c r="V4725" s="3">
        <v>0.45000695313586425</v>
      </c>
      <c r="W4725" t="s">
        <v>54</v>
      </c>
      <c r="X4725" t="s">
        <v>76</v>
      </c>
      <c r="Y4725" t="s">
        <v>43</v>
      </c>
      <c r="Z4725">
        <v>0</v>
      </c>
      <c r="AA4725" t="s">
        <v>143</v>
      </c>
      <c r="AB4725" t="s">
        <v>150</v>
      </c>
      <c r="AC4725" t="s">
        <v>46</v>
      </c>
      <c r="AD4725">
        <v>2023</v>
      </c>
      <c r="AE4725">
        <v>6</v>
      </c>
      <c r="AF4725" t="s">
        <v>5530</v>
      </c>
      <c r="AG4725" t="s">
        <v>5525</v>
      </c>
      <c r="AH4725" t="s">
        <v>5515</v>
      </c>
      <c r="AI4725" t="s">
        <v>5523</v>
      </c>
    </row>
    <row r="4726" spans="1:35">
      <c r="A4726" t="s">
        <v>5228</v>
      </c>
      <c r="B4726" s="2">
        <v>45323</v>
      </c>
      <c r="C4726" t="s">
        <v>1132</v>
      </c>
      <c r="D4726" t="s">
        <v>31</v>
      </c>
      <c r="E4726" t="s">
        <v>124</v>
      </c>
      <c r="F4726" t="s">
        <v>70</v>
      </c>
      <c r="G4726">
        <v>30</v>
      </c>
      <c r="H4726" t="s">
        <v>105</v>
      </c>
      <c r="I4726" t="s">
        <v>89</v>
      </c>
      <c r="J4726" t="s">
        <v>82</v>
      </c>
      <c r="K4726" t="s">
        <v>166</v>
      </c>
      <c r="L4726" t="s">
        <v>101</v>
      </c>
      <c r="M4726" t="s">
        <v>92</v>
      </c>
      <c r="N4726" t="s">
        <v>40</v>
      </c>
      <c r="O4726">
        <v>8</v>
      </c>
      <c r="P4726" s="4">
        <v>553</v>
      </c>
      <c r="Q4726" s="4">
        <v>437</v>
      </c>
      <c r="R4726" s="3">
        <v>0</v>
      </c>
      <c r="S4726" s="4">
        <v>4424</v>
      </c>
      <c r="T4726" s="4">
        <v>3496</v>
      </c>
      <c r="U4726" s="4">
        <v>928</v>
      </c>
      <c r="V4726" s="3">
        <v>0.20976491862567812</v>
      </c>
      <c r="W4726" t="s">
        <v>41</v>
      </c>
      <c r="X4726" t="s">
        <v>76</v>
      </c>
      <c r="Y4726" t="s">
        <v>56</v>
      </c>
      <c r="Z4726">
        <v>5</v>
      </c>
      <c r="AA4726" t="s">
        <v>163</v>
      </c>
      <c r="AB4726" t="s">
        <v>45</v>
      </c>
      <c r="AC4726">
        <v>4.7</v>
      </c>
      <c r="AD4726">
        <v>2024</v>
      </c>
      <c r="AE4726">
        <v>2</v>
      </c>
      <c r="AF4726" t="s">
        <v>5527</v>
      </c>
      <c r="AG4726" t="s">
        <v>5528</v>
      </c>
      <c r="AH4726" t="s">
        <v>5519</v>
      </c>
      <c r="AI4726" t="s">
        <v>5516</v>
      </c>
    </row>
    <row r="4727" spans="1:35">
      <c r="A4727" t="s">
        <v>5229</v>
      </c>
      <c r="B4727" s="2">
        <v>45630</v>
      </c>
      <c r="C4727" t="s">
        <v>218</v>
      </c>
      <c r="D4727" t="s">
        <v>31</v>
      </c>
      <c r="E4727" t="s">
        <v>69</v>
      </c>
      <c r="F4727" t="s">
        <v>70</v>
      </c>
      <c r="G4727">
        <v>55</v>
      </c>
      <c r="H4727" t="s">
        <v>105</v>
      </c>
      <c r="I4727" t="s">
        <v>89</v>
      </c>
      <c r="J4727" t="s">
        <v>82</v>
      </c>
      <c r="K4727" t="s">
        <v>90</v>
      </c>
      <c r="L4727" t="s">
        <v>131</v>
      </c>
      <c r="M4727" t="s">
        <v>83</v>
      </c>
      <c r="N4727" t="s">
        <v>126</v>
      </c>
      <c r="O4727">
        <v>5</v>
      </c>
      <c r="P4727" s="4">
        <v>7046</v>
      </c>
      <c r="Q4727" s="4">
        <v>5214</v>
      </c>
      <c r="R4727" s="3">
        <v>0.15</v>
      </c>
      <c r="S4727" s="4">
        <v>29946</v>
      </c>
      <c r="T4727" s="4">
        <v>26070</v>
      </c>
      <c r="U4727" s="4">
        <v>3876</v>
      </c>
      <c r="V4727" s="3">
        <v>0.12943297936285314</v>
      </c>
      <c r="W4727" t="s">
        <v>84</v>
      </c>
      <c r="X4727" t="s">
        <v>42</v>
      </c>
      <c r="Y4727" t="s">
        <v>56</v>
      </c>
      <c r="Z4727">
        <v>5</v>
      </c>
      <c r="AA4727" t="s">
        <v>167</v>
      </c>
      <c r="AB4727" t="s">
        <v>194</v>
      </c>
      <c r="AC4727">
        <v>4.2</v>
      </c>
      <c r="AD4727">
        <v>2024</v>
      </c>
      <c r="AE4727">
        <v>12</v>
      </c>
      <c r="AF4727" t="s">
        <v>5521</v>
      </c>
      <c r="AG4727" t="s">
        <v>5518</v>
      </c>
      <c r="AH4727" t="s">
        <v>5522</v>
      </c>
      <c r="AI4727" t="s">
        <v>5523</v>
      </c>
    </row>
    <row r="4728" spans="1:35">
      <c r="A4728" t="s">
        <v>5230</v>
      </c>
      <c r="B4728" s="2">
        <v>44938</v>
      </c>
      <c r="C4728" t="s">
        <v>1037</v>
      </c>
      <c r="D4728" t="s">
        <v>31</v>
      </c>
      <c r="E4728" t="s">
        <v>98</v>
      </c>
      <c r="F4728" t="s">
        <v>70</v>
      </c>
      <c r="G4728">
        <v>50</v>
      </c>
      <c r="H4728" t="s">
        <v>99</v>
      </c>
      <c r="I4728" t="s">
        <v>99</v>
      </c>
      <c r="J4728" t="s">
        <v>100</v>
      </c>
      <c r="K4728" t="s">
        <v>106</v>
      </c>
      <c r="L4728" t="s">
        <v>142</v>
      </c>
      <c r="M4728" t="s">
        <v>39</v>
      </c>
      <c r="N4728" t="s">
        <v>93</v>
      </c>
      <c r="O4728">
        <v>3</v>
      </c>
      <c r="P4728" s="4">
        <v>6609</v>
      </c>
      <c r="Q4728" s="4">
        <v>4031</v>
      </c>
      <c r="R4728" s="3">
        <v>0.2</v>
      </c>
      <c r="S4728" s="4">
        <v>15862</v>
      </c>
      <c r="T4728" s="4">
        <v>12093</v>
      </c>
      <c r="U4728" s="4">
        <v>3769</v>
      </c>
      <c r="V4728" s="3">
        <v>0.23761190266044635</v>
      </c>
      <c r="W4728" t="s">
        <v>75</v>
      </c>
      <c r="X4728" t="s">
        <v>76</v>
      </c>
      <c r="Y4728" t="s">
        <v>56</v>
      </c>
      <c r="Z4728">
        <v>7</v>
      </c>
      <c r="AA4728" t="s">
        <v>167</v>
      </c>
      <c r="AB4728" t="s">
        <v>194</v>
      </c>
      <c r="AC4728">
        <v>3.7</v>
      </c>
      <c r="AD4728">
        <v>2023</v>
      </c>
      <c r="AE4728">
        <v>1</v>
      </c>
      <c r="AF4728" t="s">
        <v>5532</v>
      </c>
      <c r="AG4728" t="s">
        <v>5528</v>
      </c>
      <c r="AH4728" t="s">
        <v>5519</v>
      </c>
      <c r="AI4728" t="s">
        <v>5523</v>
      </c>
    </row>
    <row r="4729" spans="1:35">
      <c r="A4729" t="s">
        <v>5231</v>
      </c>
      <c r="B4729" s="2">
        <v>44948</v>
      </c>
      <c r="C4729" t="s">
        <v>1436</v>
      </c>
      <c r="D4729" t="s">
        <v>31</v>
      </c>
      <c r="E4729" t="s">
        <v>129</v>
      </c>
      <c r="F4729" t="s">
        <v>33</v>
      </c>
      <c r="G4729">
        <v>34</v>
      </c>
      <c r="H4729" t="s">
        <v>153</v>
      </c>
      <c r="I4729" t="s">
        <v>154</v>
      </c>
      <c r="J4729" t="s">
        <v>36</v>
      </c>
      <c r="K4729" t="s">
        <v>302</v>
      </c>
      <c r="L4729" t="s">
        <v>137</v>
      </c>
      <c r="M4729" t="s">
        <v>83</v>
      </c>
      <c r="N4729" t="s">
        <v>40</v>
      </c>
      <c r="O4729">
        <v>6</v>
      </c>
      <c r="P4729" s="4">
        <v>3964</v>
      </c>
      <c r="Q4729" s="4">
        <v>3132</v>
      </c>
      <c r="R4729" s="3">
        <v>0.1</v>
      </c>
      <c r="S4729" s="4">
        <v>21406</v>
      </c>
      <c r="T4729" s="4">
        <v>18792</v>
      </c>
      <c r="U4729" s="4">
        <v>2614</v>
      </c>
      <c r="V4729" s="3">
        <v>0.12211529477716528</v>
      </c>
      <c r="W4729" t="s">
        <v>41</v>
      </c>
      <c r="X4729" t="s">
        <v>76</v>
      </c>
      <c r="Y4729" t="s">
        <v>56</v>
      </c>
      <c r="Z4729">
        <v>4</v>
      </c>
      <c r="AA4729" t="s">
        <v>159</v>
      </c>
      <c r="AB4729" t="s">
        <v>150</v>
      </c>
      <c r="AC4729">
        <v>3.4</v>
      </c>
      <c r="AD4729">
        <v>2023</v>
      </c>
      <c r="AE4729">
        <v>1</v>
      </c>
      <c r="AF4729" t="s">
        <v>5532</v>
      </c>
      <c r="AG4729" t="s">
        <v>5528</v>
      </c>
      <c r="AH4729" t="s">
        <v>5522</v>
      </c>
      <c r="AI4729" t="s">
        <v>5516</v>
      </c>
    </row>
    <row r="4730" spans="1:35">
      <c r="A4730" t="s">
        <v>5232</v>
      </c>
      <c r="B4730" s="2">
        <v>45398</v>
      </c>
      <c r="C4730" t="s">
        <v>418</v>
      </c>
      <c r="D4730" t="s">
        <v>49</v>
      </c>
      <c r="E4730" t="s">
        <v>129</v>
      </c>
      <c r="F4730" t="s">
        <v>33</v>
      </c>
      <c r="G4730">
        <v>48</v>
      </c>
      <c r="H4730" t="s">
        <v>71</v>
      </c>
      <c r="I4730" t="s">
        <v>72</v>
      </c>
      <c r="J4730" t="s">
        <v>73</v>
      </c>
      <c r="K4730" t="s">
        <v>148</v>
      </c>
      <c r="L4730" t="s">
        <v>62</v>
      </c>
      <c r="M4730" t="s">
        <v>39</v>
      </c>
      <c r="N4730" t="s">
        <v>126</v>
      </c>
      <c r="O4730">
        <v>4</v>
      </c>
      <c r="P4730" s="4">
        <v>19390</v>
      </c>
      <c r="Q4730" s="4">
        <v>12991</v>
      </c>
      <c r="R4730" s="3">
        <v>0.1</v>
      </c>
      <c r="S4730" s="4">
        <v>69804</v>
      </c>
      <c r="T4730" s="4">
        <v>51964</v>
      </c>
      <c r="U4730" s="4">
        <v>17840</v>
      </c>
      <c r="V4730" s="3">
        <v>0.2555727465474758</v>
      </c>
      <c r="W4730" t="s">
        <v>54</v>
      </c>
      <c r="X4730" t="s">
        <v>42</v>
      </c>
      <c r="Y4730" t="s">
        <v>56</v>
      </c>
      <c r="Z4730">
        <v>3</v>
      </c>
      <c r="AA4730" t="s">
        <v>85</v>
      </c>
      <c r="AB4730" t="s">
        <v>194</v>
      </c>
      <c r="AC4730">
        <v>3.6</v>
      </c>
      <c r="AD4730">
        <v>2024</v>
      </c>
      <c r="AE4730">
        <v>4</v>
      </c>
      <c r="AF4730" t="s">
        <v>5524</v>
      </c>
      <c r="AG4730" t="s">
        <v>5525</v>
      </c>
      <c r="AH4730" t="s">
        <v>5515</v>
      </c>
      <c r="AI4730" t="s">
        <v>5523</v>
      </c>
    </row>
    <row r="4731" spans="1:35">
      <c r="A4731" t="s">
        <v>5233</v>
      </c>
      <c r="B4731" s="2">
        <v>45625</v>
      </c>
      <c r="C4731" t="s">
        <v>301</v>
      </c>
      <c r="D4731" t="s">
        <v>49</v>
      </c>
      <c r="E4731" t="s">
        <v>50</v>
      </c>
      <c r="F4731" t="s">
        <v>33</v>
      </c>
      <c r="G4731">
        <v>54</v>
      </c>
      <c r="H4731" t="s">
        <v>80</v>
      </c>
      <c r="I4731" t="s">
        <v>81</v>
      </c>
      <c r="J4731" t="s">
        <v>82</v>
      </c>
      <c r="K4731" t="s">
        <v>199</v>
      </c>
      <c r="L4731" t="s">
        <v>101</v>
      </c>
      <c r="M4731" t="s">
        <v>107</v>
      </c>
      <c r="N4731" t="s">
        <v>40</v>
      </c>
      <c r="O4731">
        <v>5</v>
      </c>
      <c r="P4731" s="4">
        <v>8300</v>
      </c>
      <c r="Q4731" s="4">
        <v>4731</v>
      </c>
      <c r="R4731" s="3">
        <v>0.2</v>
      </c>
      <c r="S4731" s="4">
        <v>33200</v>
      </c>
      <c r="T4731" s="4">
        <v>23655</v>
      </c>
      <c r="U4731" s="4">
        <v>9545</v>
      </c>
      <c r="V4731" s="3">
        <v>0.28749999999999998</v>
      </c>
      <c r="W4731" t="s">
        <v>84</v>
      </c>
      <c r="X4731" t="s">
        <v>55</v>
      </c>
      <c r="Y4731" t="s">
        <v>171</v>
      </c>
      <c r="Z4731">
        <v>10</v>
      </c>
      <c r="AA4731" t="s">
        <v>226</v>
      </c>
      <c r="AB4731" t="s">
        <v>150</v>
      </c>
      <c r="AC4731" t="s">
        <v>46</v>
      </c>
      <c r="AD4731">
        <v>2024</v>
      </c>
      <c r="AE4731">
        <v>11</v>
      </c>
      <c r="AF4731" t="s">
        <v>5535</v>
      </c>
      <c r="AG4731" t="s">
        <v>5518</v>
      </c>
      <c r="AH4731" t="s">
        <v>5522</v>
      </c>
      <c r="AI4731" t="s">
        <v>5523</v>
      </c>
    </row>
    <row r="4732" spans="1:35">
      <c r="A4732" t="s">
        <v>5234</v>
      </c>
      <c r="B4732" s="2">
        <v>45043</v>
      </c>
      <c r="C4732" t="s">
        <v>657</v>
      </c>
      <c r="D4732" t="s">
        <v>31</v>
      </c>
      <c r="E4732" t="s">
        <v>129</v>
      </c>
      <c r="F4732" t="s">
        <v>33</v>
      </c>
      <c r="G4732">
        <v>42</v>
      </c>
      <c r="H4732" t="s">
        <v>71</v>
      </c>
      <c r="I4732" t="s">
        <v>72</v>
      </c>
      <c r="J4732" t="s">
        <v>73</v>
      </c>
      <c r="K4732" t="s">
        <v>61</v>
      </c>
      <c r="L4732" t="s">
        <v>112</v>
      </c>
      <c r="M4732" t="s">
        <v>92</v>
      </c>
      <c r="N4732" t="s">
        <v>53</v>
      </c>
      <c r="O4732">
        <v>6</v>
      </c>
      <c r="P4732" s="4">
        <v>13189</v>
      </c>
      <c r="Q4732" s="4">
        <v>8309</v>
      </c>
      <c r="R4732" s="3">
        <v>0</v>
      </c>
      <c r="S4732" s="4">
        <v>79134</v>
      </c>
      <c r="T4732" s="4">
        <v>49854</v>
      </c>
      <c r="U4732" s="4">
        <v>29280</v>
      </c>
      <c r="V4732" s="3">
        <v>0.37000530745318067</v>
      </c>
      <c r="W4732" t="s">
        <v>54</v>
      </c>
      <c r="X4732" t="s">
        <v>55</v>
      </c>
      <c r="Y4732" t="s">
        <v>56</v>
      </c>
      <c r="Z4732">
        <v>5</v>
      </c>
      <c r="AA4732" t="s">
        <v>226</v>
      </c>
      <c r="AB4732" t="s">
        <v>121</v>
      </c>
      <c r="AC4732">
        <v>3.2</v>
      </c>
      <c r="AD4732">
        <v>2023</v>
      </c>
      <c r="AE4732">
        <v>4</v>
      </c>
      <c r="AF4732" t="s">
        <v>5524</v>
      </c>
      <c r="AG4732" t="s">
        <v>5525</v>
      </c>
      <c r="AH4732" t="s">
        <v>5515</v>
      </c>
      <c r="AI4732" t="s">
        <v>5526</v>
      </c>
    </row>
    <row r="4733" spans="1:35">
      <c r="A4733" t="s">
        <v>5235</v>
      </c>
      <c r="B4733" s="2">
        <v>45488</v>
      </c>
      <c r="C4733" t="s">
        <v>956</v>
      </c>
      <c r="D4733" t="s">
        <v>49</v>
      </c>
      <c r="E4733" t="s">
        <v>98</v>
      </c>
      <c r="F4733" t="s">
        <v>70</v>
      </c>
      <c r="G4733">
        <v>18</v>
      </c>
      <c r="H4733" t="s">
        <v>153</v>
      </c>
      <c r="I4733" t="s">
        <v>154</v>
      </c>
      <c r="J4733" t="s">
        <v>36</v>
      </c>
      <c r="K4733" t="s">
        <v>148</v>
      </c>
      <c r="L4733" t="s">
        <v>101</v>
      </c>
      <c r="M4733" t="s">
        <v>107</v>
      </c>
      <c r="N4733" t="s">
        <v>53</v>
      </c>
      <c r="O4733">
        <v>1</v>
      </c>
      <c r="P4733" s="4">
        <v>7690</v>
      </c>
      <c r="Q4733" s="4">
        <v>4999</v>
      </c>
      <c r="R4733" s="3">
        <v>0</v>
      </c>
      <c r="S4733" s="4">
        <v>7690</v>
      </c>
      <c r="T4733" s="4">
        <v>4999</v>
      </c>
      <c r="U4733" s="4">
        <v>2691</v>
      </c>
      <c r="V4733" s="3">
        <v>0.34993498049414823</v>
      </c>
      <c r="W4733" t="s">
        <v>84</v>
      </c>
      <c r="X4733" t="s">
        <v>42</v>
      </c>
      <c r="Y4733" t="s">
        <v>43</v>
      </c>
      <c r="Z4733">
        <v>0</v>
      </c>
      <c r="AA4733" t="s">
        <v>57</v>
      </c>
      <c r="AB4733" t="s">
        <v>150</v>
      </c>
      <c r="AC4733" t="s">
        <v>46</v>
      </c>
      <c r="AD4733">
        <v>2024</v>
      </c>
      <c r="AE4733">
        <v>7</v>
      </c>
      <c r="AF4733" t="s">
        <v>5533</v>
      </c>
      <c r="AG4733" t="s">
        <v>5514</v>
      </c>
      <c r="AH4733" t="s">
        <v>5519</v>
      </c>
      <c r="AI4733" t="s">
        <v>5520</v>
      </c>
    </row>
    <row r="4734" spans="1:35">
      <c r="A4734" t="s">
        <v>5236</v>
      </c>
      <c r="B4734" s="2">
        <v>45078</v>
      </c>
      <c r="C4734" t="s">
        <v>550</v>
      </c>
      <c r="D4734" t="s">
        <v>31</v>
      </c>
      <c r="E4734" t="s">
        <v>135</v>
      </c>
      <c r="F4734" t="s">
        <v>33</v>
      </c>
      <c r="G4734">
        <v>24</v>
      </c>
      <c r="H4734" t="s">
        <v>80</v>
      </c>
      <c r="I4734" t="s">
        <v>81</v>
      </c>
      <c r="J4734" t="s">
        <v>82</v>
      </c>
      <c r="K4734" t="s">
        <v>74</v>
      </c>
      <c r="L4734" t="s">
        <v>62</v>
      </c>
      <c r="M4734" t="s">
        <v>83</v>
      </c>
      <c r="N4734" t="s">
        <v>126</v>
      </c>
      <c r="O4734">
        <v>4</v>
      </c>
      <c r="P4734" s="4">
        <v>14334</v>
      </c>
      <c r="Q4734" s="4">
        <v>8314</v>
      </c>
      <c r="R4734" s="3">
        <v>0.05</v>
      </c>
      <c r="S4734" s="4">
        <v>54469</v>
      </c>
      <c r="T4734" s="4">
        <v>33256</v>
      </c>
      <c r="U4734" s="4">
        <v>21213</v>
      </c>
      <c r="V4734" s="3">
        <v>0.38945088031724467</v>
      </c>
      <c r="W4734" t="s">
        <v>41</v>
      </c>
      <c r="X4734" t="s">
        <v>42</v>
      </c>
      <c r="Y4734" t="s">
        <v>56</v>
      </c>
      <c r="Z4734">
        <v>1</v>
      </c>
      <c r="AA4734" t="s">
        <v>159</v>
      </c>
      <c r="AB4734" t="s">
        <v>121</v>
      </c>
      <c r="AC4734">
        <v>4</v>
      </c>
      <c r="AD4734">
        <v>2023</v>
      </c>
      <c r="AE4734">
        <v>6</v>
      </c>
      <c r="AF4734" t="s">
        <v>5530</v>
      </c>
      <c r="AG4734" t="s">
        <v>5525</v>
      </c>
      <c r="AH4734" t="s">
        <v>5515</v>
      </c>
      <c r="AI4734" t="s">
        <v>5520</v>
      </c>
    </row>
    <row r="4735" spans="1:35">
      <c r="A4735" t="s">
        <v>5237</v>
      </c>
      <c r="B4735" s="2">
        <v>45579</v>
      </c>
      <c r="C4735" t="s">
        <v>1127</v>
      </c>
      <c r="D4735" t="s">
        <v>31</v>
      </c>
      <c r="E4735" t="s">
        <v>98</v>
      </c>
      <c r="F4735" t="s">
        <v>70</v>
      </c>
      <c r="G4735">
        <v>25</v>
      </c>
      <c r="H4735" t="s">
        <v>34</v>
      </c>
      <c r="I4735" t="s">
        <v>35</v>
      </c>
      <c r="J4735" t="s">
        <v>36</v>
      </c>
      <c r="K4735" t="s">
        <v>179</v>
      </c>
      <c r="L4735" t="s">
        <v>101</v>
      </c>
      <c r="M4735" t="s">
        <v>107</v>
      </c>
      <c r="N4735" t="s">
        <v>64</v>
      </c>
      <c r="O4735">
        <v>5</v>
      </c>
      <c r="P4735" s="4">
        <v>2486</v>
      </c>
      <c r="Q4735" s="4">
        <v>1566</v>
      </c>
      <c r="R4735" s="3">
        <v>0.05</v>
      </c>
      <c r="S4735" s="4">
        <v>11809</v>
      </c>
      <c r="T4735" s="4">
        <v>7830</v>
      </c>
      <c r="U4735" s="4">
        <v>3979</v>
      </c>
      <c r="V4735" s="3">
        <v>0.33694639681598781</v>
      </c>
      <c r="W4735" t="s">
        <v>54</v>
      </c>
      <c r="X4735" t="s">
        <v>76</v>
      </c>
      <c r="Y4735" t="s">
        <v>56</v>
      </c>
      <c r="Z4735">
        <v>5</v>
      </c>
      <c r="AA4735" t="s">
        <v>85</v>
      </c>
      <c r="AB4735" t="s">
        <v>189</v>
      </c>
      <c r="AC4735">
        <v>4.7</v>
      </c>
      <c r="AD4735">
        <v>2024</v>
      </c>
      <c r="AE4735">
        <v>10</v>
      </c>
      <c r="AF4735" t="s">
        <v>5517</v>
      </c>
      <c r="AG4735" t="s">
        <v>5518</v>
      </c>
      <c r="AH4735" t="s">
        <v>5519</v>
      </c>
      <c r="AI4735" t="s">
        <v>5516</v>
      </c>
    </row>
    <row r="4736" spans="1:35">
      <c r="A4736" t="s">
        <v>5238</v>
      </c>
      <c r="B4736" s="2">
        <v>44983</v>
      </c>
      <c r="C4736" t="s">
        <v>308</v>
      </c>
      <c r="D4736" t="s">
        <v>49</v>
      </c>
      <c r="E4736" t="s">
        <v>50</v>
      </c>
      <c r="F4736" t="s">
        <v>33</v>
      </c>
      <c r="G4736">
        <v>18</v>
      </c>
      <c r="H4736" t="s">
        <v>71</v>
      </c>
      <c r="I4736" t="s">
        <v>72</v>
      </c>
      <c r="J4736" t="s">
        <v>73</v>
      </c>
      <c r="K4736" t="s">
        <v>61</v>
      </c>
      <c r="L4736" t="s">
        <v>112</v>
      </c>
      <c r="M4736" t="s">
        <v>83</v>
      </c>
      <c r="N4736" t="s">
        <v>64</v>
      </c>
      <c r="O4736">
        <v>7</v>
      </c>
      <c r="P4736" s="4">
        <v>12679</v>
      </c>
      <c r="Q4736" s="4">
        <v>7354</v>
      </c>
      <c r="R4736" s="3">
        <v>0</v>
      </c>
      <c r="S4736" s="4">
        <v>88753</v>
      </c>
      <c r="T4736" s="4">
        <v>51478</v>
      </c>
      <c r="U4736" s="4">
        <v>37275</v>
      </c>
      <c r="V4736" s="3">
        <v>0.41998580329678997</v>
      </c>
      <c r="W4736" t="s">
        <v>54</v>
      </c>
      <c r="X4736" t="s">
        <v>42</v>
      </c>
      <c r="Y4736" t="s">
        <v>56</v>
      </c>
      <c r="Z4736">
        <v>5</v>
      </c>
      <c r="AA4736" t="s">
        <v>85</v>
      </c>
      <c r="AB4736" t="s">
        <v>45</v>
      </c>
      <c r="AC4736">
        <v>4</v>
      </c>
      <c r="AD4736">
        <v>2023</v>
      </c>
      <c r="AE4736">
        <v>2</v>
      </c>
      <c r="AF4736" t="s">
        <v>5527</v>
      </c>
      <c r="AG4736" t="s">
        <v>5528</v>
      </c>
      <c r="AH4736" t="s">
        <v>5515</v>
      </c>
      <c r="AI4736" t="s">
        <v>5520</v>
      </c>
    </row>
    <row r="4737" spans="1:35">
      <c r="A4737" t="s">
        <v>5239</v>
      </c>
      <c r="B4737" s="2">
        <v>45583</v>
      </c>
      <c r="C4737" t="s">
        <v>1448</v>
      </c>
      <c r="D4737" t="s">
        <v>31</v>
      </c>
      <c r="E4737" t="s">
        <v>124</v>
      </c>
      <c r="F4737" t="s">
        <v>70</v>
      </c>
      <c r="G4737">
        <v>21</v>
      </c>
      <c r="H4737" t="s">
        <v>71</v>
      </c>
      <c r="I4737" t="s">
        <v>72</v>
      </c>
      <c r="J4737" t="s">
        <v>73</v>
      </c>
      <c r="K4737" t="s">
        <v>291</v>
      </c>
      <c r="L4737" t="s">
        <v>62</v>
      </c>
      <c r="M4737" t="s">
        <v>63</v>
      </c>
      <c r="N4737" t="s">
        <v>126</v>
      </c>
      <c r="O4737">
        <v>4</v>
      </c>
      <c r="P4737" s="4">
        <v>14067</v>
      </c>
      <c r="Q4737" s="4">
        <v>9566</v>
      </c>
      <c r="R4737" s="3">
        <v>0</v>
      </c>
      <c r="S4737" s="4">
        <v>56268</v>
      </c>
      <c r="T4737" s="4">
        <v>38264</v>
      </c>
      <c r="U4737" s="4">
        <v>18004</v>
      </c>
      <c r="V4737" s="3">
        <v>0.31996872112035257</v>
      </c>
      <c r="W4737" t="s">
        <v>54</v>
      </c>
      <c r="X4737" t="s">
        <v>42</v>
      </c>
      <c r="Y4737" t="s">
        <v>156</v>
      </c>
      <c r="Z4737">
        <v>0</v>
      </c>
      <c r="AA4737" t="s">
        <v>57</v>
      </c>
      <c r="AB4737" t="s">
        <v>189</v>
      </c>
      <c r="AC4737">
        <v>2</v>
      </c>
      <c r="AD4737">
        <v>2024</v>
      </c>
      <c r="AE4737">
        <v>10</v>
      </c>
      <c r="AF4737" t="s">
        <v>5517</v>
      </c>
      <c r="AG4737" t="s">
        <v>5518</v>
      </c>
      <c r="AH4737" t="s">
        <v>5515</v>
      </c>
      <c r="AI4737" t="s">
        <v>5520</v>
      </c>
    </row>
    <row r="4738" spans="1:35">
      <c r="A4738" t="s">
        <v>5240</v>
      </c>
      <c r="B4738" s="2">
        <v>44970</v>
      </c>
      <c r="C4738" t="s">
        <v>218</v>
      </c>
      <c r="D4738" t="s">
        <v>31</v>
      </c>
      <c r="E4738" t="s">
        <v>188</v>
      </c>
      <c r="F4738" t="s">
        <v>33</v>
      </c>
      <c r="G4738">
        <v>33</v>
      </c>
      <c r="H4738" t="s">
        <v>88</v>
      </c>
      <c r="I4738" t="s">
        <v>89</v>
      </c>
      <c r="J4738" t="s">
        <v>82</v>
      </c>
      <c r="K4738" t="s">
        <v>326</v>
      </c>
      <c r="L4738" t="s">
        <v>142</v>
      </c>
      <c r="M4738" t="s">
        <v>39</v>
      </c>
      <c r="N4738" t="s">
        <v>113</v>
      </c>
      <c r="O4738">
        <v>2</v>
      </c>
      <c r="P4738" s="4">
        <v>1727</v>
      </c>
      <c r="Q4738" s="4">
        <v>1002</v>
      </c>
      <c r="R4738" s="3">
        <v>0.05</v>
      </c>
      <c r="S4738" s="4">
        <v>3281</v>
      </c>
      <c r="T4738" s="4">
        <v>2004</v>
      </c>
      <c r="U4738" s="4">
        <v>1277</v>
      </c>
      <c r="V4738" s="3">
        <v>0.38921060652240169</v>
      </c>
      <c r="W4738" t="s">
        <v>84</v>
      </c>
      <c r="X4738" t="s">
        <v>42</v>
      </c>
      <c r="Y4738" t="s">
        <v>56</v>
      </c>
      <c r="Z4738">
        <v>4</v>
      </c>
      <c r="AA4738" t="s">
        <v>143</v>
      </c>
      <c r="AB4738" t="s">
        <v>189</v>
      </c>
      <c r="AC4738">
        <v>3.1</v>
      </c>
      <c r="AD4738">
        <v>2023</v>
      </c>
      <c r="AE4738">
        <v>2</v>
      </c>
      <c r="AF4738" t="s">
        <v>5527</v>
      </c>
      <c r="AG4738" t="s">
        <v>5528</v>
      </c>
      <c r="AH4738" t="s">
        <v>5519</v>
      </c>
      <c r="AI4738" t="s">
        <v>5516</v>
      </c>
    </row>
    <row r="4739" spans="1:35">
      <c r="A4739" t="s">
        <v>5241</v>
      </c>
      <c r="B4739" s="2">
        <v>44969</v>
      </c>
      <c r="C4739" t="s">
        <v>422</v>
      </c>
      <c r="D4739" t="s">
        <v>49</v>
      </c>
      <c r="E4739" t="s">
        <v>111</v>
      </c>
      <c r="F4739" t="s">
        <v>70</v>
      </c>
      <c r="G4739">
        <v>59</v>
      </c>
      <c r="H4739" t="s">
        <v>99</v>
      </c>
      <c r="I4739" t="s">
        <v>99</v>
      </c>
      <c r="J4739" t="s">
        <v>100</v>
      </c>
      <c r="K4739" t="s">
        <v>61</v>
      </c>
      <c r="L4739" t="s">
        <v>155</v>
      </c>
      <c r="M4739" t="s">
        <v>63</v>
      </c>
      <c r="N4739" t="s">
        <v>126</v>
      </c>
      <c r="O4739">
        <v>5</v>
      </c>
      <c r="P4739" s="4">
        <v>24837</v>
      </c>
      <c r="Q4739" s="4">
        <v>19373</v>
      </c>
      <c r="R4739" s="3">
        <v>0.15</v>
      </c>
      <c r="S4739" s="4">
        <v>105557</v>
      </c>
      <c r="T4739" s="4">
        <v>96865</v>
      </c>
      <c r="U4739" s="4">
        <v>8692</v>
      </c>
      <c r="V4739" s="3">
        <v>8.2344136343397406E-2</v>
      </c>
      <c r="W4739" t="s">
        <v>54</v>
      </c>
      <c r="X4739" t="s">
        <v>42</v>
      </c>
      <c r="Y4739" t="s">
        <v>56</v>
      </c>
      <c r="Z4739">
        <v>4</v>
      </c>
      <c r="AA4739" t="s">
        <v>65</v>
      </c>
      <c r="AB4739" t="s">
        <v>189</v>
      </c>
      <c r="AC4739">
        <v>3.7</v>
      </c>
      <c r="AD4739">
        <v>2023</v>
      </c>
      <c r="AE4739">
        <v>2</v>
      </c>
      <c r="AF4739" t="s">
        <v>5527</v>
      </c>
      <c r="AG4739" t="s">
        <v>5528</v>
      </c>
      <c r="AH4739" t="s">
        <v>5515</v>
      </c>
      <c r="AI4739" t="s">
        <v>5523</v>
      </c>
    </row>
    <row r="4740" spans="1:35">
      <c r="A4740" t="s">
        <v>5242</v>
      </c>
      <c r="B4740" s="2">
        <v>45252</v>
      </c>
      <c r="C4740" t="s">
        <v>381</v>
      </c>
      <c r="D4740" t="s">
        <v>49</v>
      </c>
      <c r="E4740" t="s">
        <v>32</v>
      </c>
      <c r="F4740" t="s">
        <v>33</v>
      </c>
      <c r="G4740">
        <v>35</v>
      </c>
      <c r="H4740" t="s">
        <v>146</v>
      </c>
      <c r="I4740" t="s">
        <v>147</v>
      </c>
      <c r="J4740" t="s">
        <v>36</v>
      </c>
      <c r="K4740" t="s">
        <v>61</v>
      </c>
      <c r="L4740" t="s">
        <v>91</v>
      </c>
      <c r="M4740" t="s">
        <v>63</v>
      </c>
      <c r="N4740" t="s">
        <v>113</v>
      </c>
      <c r="O4740">
        <v>7</v>
      </c>
      <c r="P4740" s="4">
        <v>8059</v>
      </c>
      <c r="Q4740" s="4">
        <v>4997</v>
      </c>
      <c r="R4740" s="3">
        <v>0.1</v>
      </c>
      <c r="S4740" s="4">
        <v>50772</v>
      </c>
      <c r="T4740" s="4">
        <v>34979</v>
      </c>
      <c r="U4740" s="4">
        <v>15793</v>
      </c>
      <c r="V4740" s="3">
        <v>0.31105727566375169</v>
      </c>
      <c r="W4740" t="s">
        <v>54</v>
      </c>
      <c r="X4740" t="s">
        <v>76</v>
      </c>
      <c r="Y4740" t="s">
        <v>56</v>
      </c>
      <c r="Z4740">
        <v>6</v>
      </c>
      <c r="AA4740" t="s">
        <v>193</v>
      </c>
      <c r="AB4740" t="s">
        <v>121</v>
      </c>
      <c r="AC4740">
        <v>4.3</v>
      </c>
      <c r="AD4740">
        <v>2023</v>
      </c>
      <c r="AE4740">
        <v>11</v>
      </c>
      <c r="AF4740" t="s">
        <v>5535</v>
      </c>
      <c r="AG4740" t="s">
        <v>5518</v>
      </c>
      <c r="AH4740" t="s">
        <v>5515</v>
      </c>
      <c r="AI4740" t="s">
        <v>5526</v>
      </c>
    </row>
    <row r="4741" spans="1:35">
      <c r="A4741" t="s">
        <v>5243</v>
      </c>
      <c r="B4741" s="2">
        <v>45361</v>
      </c>
      <c r="C4741" t="s">
        <v>453</v>
      </c>
      <c r="D4741" t="s">
        <v>31</v>
      </c>
      <c r="E4741" t="s">
        <v>124</v>
      </c>
      <c r="F4741" t="s">
        <v>70</v>
      </c>
      <c r="G4741">
        <v>22</v>
      </c>
      <c r="H4741" t="s">
        <v>34</v>
      </c>
      <c r="I4741" t="s">
        <v>35</v>
      </c>
      <c r="J4741" t="s">
        <v>36</v>
      </c>
      <c r="K4741" t="s">
        <v>225</v>
      </c>
      <c r="L4741" t="s">
        <v>137</v>
      </c>
      <c r="M4741" t="s">
        <v>92</v>
      </c>
      <c r="N4741" t="s">
        <v>53</v>
      </c>
      <c r="O4741">
        <v>8</v>
      </c>
      <c r="P4741" s="4">
        <v>17813</v>
      </c>
      <c r="Q4741" s="4">
        <v>12647</v>
      </c>
      <c r="R4741" s="3">
        <v>0</v>
      </c>
      <c r="S4741" s="4">
        <v>142504</v>
      </c>
      <c r="T4741" s="4">
        <v>101176</v>
      </c>
      <c r="U4741" s="4">
        <v>41328</v>
      </c>
      <c r="V4741" s="3">
        <v>0.29001291191826195</v>
      </c>
      <c r="W4741" t="s">
        <v>54</v>
      </c>
      <c r="X4741" t="s">
        <v>76</v>
      </c>
      <c r="Y4741" t="s">
        <v>156</v>
      </c>
      <c r="Z4741">
        <v>0</v>
      </c>
      <c r="AA4741" t="s">
        <v>108</v>
      </c>
      <c r="AB4741" t="s">
        <v>132</v>
      </c>
      <c r="AC4741">
        <v>1</v>
      </c>
      <c r="AD4741">
        <v>2024</v>
      </c>
      <c r="AE4741">
        <v>3</v>
      </c>
      <c r="AF4741" t="s">
        <v>5534</v>
      </c>
      <c r="AG4741" t="s">
        <v>5528</v>
      </c>
      <c r="AH4741" t="s">
        <v>5515</v>
      </c>
      <c r="AI4741" t="s">
        <v>5520</v>
      </c>
    </row>
    <row r="4742" spans="1:35">
      <c r="A4742" t="s">
        <v>5244</v>
      </c>
      <c r="B4742" s="2">
        <v>45062</v>
      </c>
      <c r="C4742" t="s">
        <v>621</v>
      </c>
      <c r="D4742" t="s">
        <v>49</v>
      </c>
      <c r="E4742" t="s">
        <v>111</v>
      </c>
      <c r="F4742" t="s">
        <v>70</v>
      </c>
      <c r="G4742">
        <v>46</v>
      </c>
      <c r="H4742" t="s">
        <v>99</v>
      </c>
      <c r="I4742" t="s">
        <v>99</v>
      </c>
      <c r="J4742" t="s">
        <v>100</v>
      </c>
      <c r="K4742" t="s">
        <v>37</v>
      </c>
      <c r="L4742" t="s">
        <v>142</v>
      </c>
      <c r="M4742" t="s">
        <v>92</v>
      </c>
      <c r="N4742" t="s">
        <v>53</v>
      </c>
      <c r="O4742">
        <v>8</v>
      </c>
      <c r="P4742" s="4">
        <v>22599</v>
      </c>
      <c r="Q4742" s="4">
        <v>17853</v>
      </c>
      <c r="R4742" s="3">
        <v>0</v>
      </c>
      <c r="S4742" s="4">
        <v>180792</v>
      </c>
      <c r="T4742" s="4">
        <v>142824</v>
      </c>
      <c r="U4742" s="4">
        <v>37968</v>
      </c>
      <c r="V4742" s="3">
        <v>0.21000929244656844</v>
      </c>
      <c r="W4742" t="s">
        <v>54</v>
      </c>
      <c r="X4742" t="s">
        <v>42</v>
      </c>
      <c r="Y4742" t="s">
        <v>56</v>
      </c>
      <c r="Z4742">
        <v>6</v>
      </c>
      <c r="AA4742" t="s">
        <v>167</v>
      </c>
      <c r="AB4742" t="s">
        <v>121</v>
      </c>
      <c r="AC4742">
        <v>4.8</v>
      </c>
      <c r="AD4742">
        <v>2023</v>
      </c>
      <c r="AE4742">
        <v>5</v>
      </c>
      <c r="AF4742" t="s">
        <v>5529</v>
      </c>
      <c r="AG4742" t="s">
        <v>5525</v>
      </c>
      <c r="AH4742" t="s">
        <v>5515</v>
      </c>
      <c r="AI4742" t="s">
        <v>5523</v>
      </c>
    </row>
    <row r="4743" spans="1:35">
      <c r="A4743" t="s">
        <v>5245</v>
      </c>
      <c r="B4743" s="2">
        <v>45244</v>
      </c>
      <c r="C4743" t="s">
        <v>862</v>
      </c>
      <c r="D4743" t="s">
        <v>31</v>
      </c>
      <c r="E4743" t="s">
        <v>170</v>
      </c>
      <c r="F4743" t="s">
        <v>33</v>
      </c>
      <c r="G4743">
        <v>56</v>
      </c>
      <c r="H4743" t="s">
        <v>80</v>
      </c>
      <c r="I4743" t="s">
        <v>81</v>
      </c>
      <c r="J4743" t="s">
        <v>82</v>
      </c>
      <c r="K4743" t="s">
        <v>326</v>
      </c>
      <c r="L4743" t="s">
        <v>155</v>
      </c>
      <c r="M4743" t="s">
        <v>92</v>
      </c>
      <c r="N4743" t="s">
        <v>113</v>
      </c>
      <c r="O4743">
        <v>3</v>
      </c>
      <c r="P4743" s="4">
        <v>23555</v>
      </c>
      <c r="Q4743" s="4">
        <v>15546</v>
      </c>
      <c r="R4743" s="3">
        <v>0.2</v>
      </c>
      <c r="S4743" s="4">
        <v>56532</v>
      </c>
      <c r="T4743" s="4">
        <v>46638</v>
      </c>
      <c r="U4743" s="4">
        <v>9894</v>
      </c>
      <c r="V4743" s="3">
        <v>0.17501592018679685</v>
      </c>
      <c r="W4743" t="s">
        <v>41</v>
      </c>
      <c r="X4743" t="s">
        <v>55</v>
      </c>
      <c r="Y4743" t="s">
        <v>43</v>
      </c>
      <c r="Z4743">
        <v>0</v>
      </c>
      <c r="AA4743" t="s">
        <v>229</v>
      </c>
      <c r="AB4743" t="s">
        <v>189</v>
      </c>
      <c r="AC4743" t="s">
        <v>46</v>
      </c>
      <c r="AD4743">
        <v>2023</v>
      </c>
      <c r="AE4743">
        <v>11</v>
      </c>
      <c r="AF4743" t="s">
        <v>5535</v>
      </c>
      <c r="AG4743" t="s">
        <v>5518</v>
      </c>
      <c r="AH4743" t="s">
        <v>5515</v>
      </c>
      <c r="AI4743" t="s">
        <v>5523</v>
      </c>
    </row>
    <row r="4744" spans="1:35">
      <c r="A4744" t="s">
        <v>5246</v>
      </c>
      <c r="B4744" s="2">
        <v>45103</v>
      </c>
      <c r="C4744" t="s">
        <v>178</v>
      </c>
      <c r="D4744" t="s">
        <v>31</v>
      </c>
      <c r="E4744" t="s">
        <v>50</v>
      </c>
      <c r="F4744" t="s">
        <v>33</v>
      </c>
      <c r="G4744">
        <v>24</v>
      </c>
      <c r="H4744" t="s">
        <v>153</v>
      </c>
      <c r="I4744" t="s">
        <v>154</v>
      </c>
      <c r="J4744" t="s">
        <v>36</v>
      </c>
      <c r="K4744" t="s">
        <v>257</v>
      </c>
      <c r="L4744" t="s">
        <v>62</v>
      </c>
      <c r="M4744" t="s">
        <v>92</v>
      </c>
      <c r="N4744" t="s">
        <v>93</v>
      </c>
      <c r="O4744">
        <v>6</v>
      </c>
      <c r="P4744" s="4">
        <v>22078</v>
      </c>
      <c r="Q4744" s="4">
        <v>16338</v>
      </c>
      <c r="R4744" s="3">
        <v>0.15</v>
      </c>
      <c r="S4744" s="4">
        <v>112598</v>
      </c>
      <c r="T4744" s="4">
        <v>98028</v>
      </c>
      <c r="U4744" s="4">
        <v>14570</v>
      </c>
      <c r="V4744" s="3">
        <v>0.12939839073518181</v>
      </c>
      <c r="W4744" t="s">
        <v>54</v>
      </c>
      <c r="X4744" t="s">
        <v>55</v>
      </c>
      <c r="Y4744" t="s">
        <v>56</v>
      </c>
      <c r="Z4744">
        <v>4</v>
      </c>
      <c r="AA4744" t="s">
        <v>226</v>
      </c>
      <c r="AB4744" t="s">
        <v>132</v>
      </c>
      <c r="AC4744">
        <v>3.2</v>
      </c>
      <c r="AD4744">
        <v>2023</v>
      </c>
      <c r="AE4744">
        <v>6</v>
      </c>
      <c r="AF4744" t="s">
        <v>5530</v>
      </c>
      <c r="AG4744" t="s">
        <v>5525</v>
      </c>
      <c r="AH4744" t="s">
        <v>5515</v>
      </c>
      <c r="AI4744" t="s">
        <v>5520</v>
      </c>
    </row>
    <row r="4745" spans="1:35">
      <c r="A4745" t="s">
        <v>5247</v>
      </c>
      <c r="B4745" s="2">
        <v>45606</v>
      </c>
      <c r="C4745" t="s">
        <v>1127</v>
      </c>
      <c r="D4745" t="s">
        <v>31</v>
      </c>
      <c r="E4745" t="s">
        <v>32</v>
      </c>
      <c r="F4745" t="s">
        <v>33</v>
      </c>
      <c r="G4745">
        <v>48</v>
      </c>
      <c r="H4745" t="s">
        <v>80</v>
      </c>
      <c r="I4745" t="s">
        <v>81</v>
      </c>
      <c r="J4745" t="s">
        <v>82</v>
      </c>
      <c r="K4745" t="s">
        <v>136</v>
      </c>
      <c r="L4745" t="s">
        <v>62</v>
      </c>
      <c r="M4745" t="s">
        <v>92</v>
      </c>
      <c r="N4745" t="s">
        <v>113</v>
      </c>
      <c r="O4745">
        <v>6</v>
      </c>
      <c r="P4745" s="4">
        <v>2752</v>
      </c>
      <c r="Q4745" s="4">
        <v>1954</v>
      </c>
      <c r="R4745" s="3">
        <v>0.05</v>
      </c>
      <c r="S4745" s="4">
        <v>15686</v>
      </c>
      <c r="T4745" s="4">
        <v>11724</v>
      </c>
      <c r="U4745" s="4">
        <v>3962</v>
      </c>
      <c r="V4745" s="3">
        <v>0.2525819201836032</v>
      </c>
      <c r="W4745" t="s">
        <v>54</v>
      </c>
      <c r="X4745" t="s">
        <v>76</v>
      </c>
      <c r="Y4745" t="s">
        <v>56</v>
      </c>
      <c r="Z4745">
        <v>7</v>
      </c>
      <c r="AA4745" t="s">
        <v>94</v>
      </c>
      <c r="AB4745" t="s">
        <v>194</v>
      </c>
      <c r="AC4745">
        <v>4.8</v>
      </c>
      <c r="AD4745">
        <v>2024</v>
      </c>
      <c r="AE4745">
        <v>11</v>
      </c>
      <c r="AF4745" t="s">
        <v>5535</v>
      </c>
      <c r="AG4745" t="s">
        <v>5518</v>
      </c>
      <c r="AH4745" t="s">
        <v>5519</v>
      </c>
      <c r="AI4745" t="s">
        <v>5523</v>
      </c>
    </row>
    <row r="4746" spans="1:35">
      <c r="A4746" t="s">
        <v>5248</v>
      </c>
      <c r="B4746" s="2">
        <v>45362</v>
      </c>
      <c r="C4746" t="s">
        <v>1096</v>
      </c>
      <c r="D4746" t="s">
        <v>31</v>
      </c>
      <c r="E4746" t="s">
        <v>135</v>
      </c>
      <c r="F4746" t="s">
        <v>33</v>
      </c>
      <c r="G4746">
        <v>57</v>
      </c>
      <c r="H4746" t="s">
        <v>80</v>
      </c>
      <c r="I4746" t="s">
        <v>81</v>
      </c>
      <c r="J4746" t="s">
        <v>82</v>
      </c>
      <c r="K4746" t="s">
        <v>239</v>
      </c>
      <c r="L4746" t="s">
        <v>137</v>
      </c>
      <c r="M4746" t="s">
        <v>39</v>
      </c>
      <c r="N4746" t="s">
        <v>64</v>
      </c>
      <c r="O4746">
        <v>4</v>
      </c>
      <c r="P4746" s="4">
        <v>22366</v>
      </c>
      <c r="Q4746" s="4">
        <v>13196</v>
      </c>
      <c r="R4746" s="3">
        <v>0.1</v>
      </c>
      <c r="S4746" s="4">
        <v>80518</v>
      </c>
      <c r="T4746" s="4">
        <v>52784</v>
      </c>
      <c r="U4746" s="4">
        <v>27734</v>
      </c>
      <c r="V4746" s="3">
        <v>0.34444472043518221</v>
      </c>
      <c r="W4746" t="s">
        <v>41</v>
      </c>
      <c r="X4746" t="s">
        <v>42</v>
      </c>
      <c r="Y4746" t="s">
        <v>56</v>
      </c>
      <c r="Z4746">
        <v>4</v>
      </c>
      <c r="AA4746" t="s">
        <v>226</v>
      </c>
      <c r="AB4746" t="s">
        <v>150</v>
      </c>
      <c r="AC4746">
        <v>3.7</v>
      </c>
      <c r="AD4746">
        <v>2024</v>
      </c>
      <c r="AE4746">
        <v>3</v>
      </c>
      <c r="AF4746" t="s">
        <v>5534</v>
      </c>
      <c r="AG4746" t="s">
        <v>5528</v>
      </c>
      <c r="AH4746" t="s">
        <v>5515</v>
      </c>
      <c r="AI4746" t="s">
        <v>5523</v>
      </c>
    </row>
    <row r="4747" spans="1:35">
      <c r="A4747" t="s">
        <v>5249</v>
      </c>
      <c r="B4747" s="2">
        <v>45382</v>
      </c>
      <c r="C4747" t="s">
        <v>503</v>
      </c>
      <c r="D4747" t="s">
        <v>49</v>
      </c>
      <c r="E4747" t="s">
        <v>111</v>
      </c>
      <c r="F4747" t="s">
        <v>70</v>
      </c>
      <c r="G4747">
        <v>57</v>
      </c>
      <c r="H4747" t="s">
        <v>153</v>
      </c>
      <c r="I4747" t="s">
        <v>154</v>
      </c>
      <c r="J4747" t="s">
        <v>36</v>
      </c>
      <c r="K4747" t="s">
        <v>51</v>
      </c>
      <c r="L4747" t="s">
        <v>101</v>
      </c>
      <c r="M4747" t="s">
        <v>92</v>
      </c>
      <c r="N4747" t="s">
        <v>93</v>
      </c>
      <c r="O4747">
        <v>4</v>
      </c>
      <c r="P4747" s="4">
        <v>3128</v>
      </c>
      <c r="Q4747" s="4">
        <v>2096</v>
      </c>
      <c r="R4747" s="3">
        <v>0.2</v>
      </c>
      <c r="S4747" s="4">
        <v>10010</v>
      </c>
      <c r="T4747" s="4">
        <v>8384</v>
      </c>
      <c r="U4747" s="4">
        <v>1626</v>
      </c>
      <c r="V4747" s="3">
        <v>0.16243756243756244</v>
      </c>
      <c r="W4747" t="s">
        <v>75</v>
      </c>
      <c r="X4747" t="s">
        <v>42</v>
      </c>
      <c r="Y4747" t="s">
        <v>56</v>
      </c>
      <c r="Z4747">
        <v>4</v>
      </c>
      <c r="AA4747" t="s">
        <v>85</v>
      </c>
      <c r="AB4747" t="s">
        <v>150</v>
      </c>
      <c r="AC4747">
        <v>4.5</v>
      </c>
      <c r="AD4747">
        <v>2024</v>
      </c>
      <c r="AE4747">
        <v>3</v>
      </c>
      <c r="AF4747" t="s">
        <v>5534</v>
      </c>
      <c r="AG4747" t="s">
        <v>5528</v>
      </c>
      <c r="AH4747" t="s">
        <v>5519</v>
      </c>
      <c r="AI4747" t="s">
        <v>5523</v>
      </c>
    </row>
    <row r="4748" spans="1:35">
      <c r="A4748" t="s">
        <v>5250</v>
      </c>
      <c r="B4748" s="2">
        <v>45159</v>
      </c>
      <c r="C4748" t="s">
        <v>676</v>
      </c>
      <c r="D4748" t="s">
        <v>31</v>
      </c>
      <c r="E4748" t="s">
        <v>124</v>
      </c>
      <c r="F4748" t="s">
        <v>70</v>
      </c>
      <c r="G4748">
        <v>52</v>
      </c>
      <c r="H4748" t="s">
        <v>71</v>
      </c>
      <c r="I4748" t="s">
        <v>72</v>
      </c>
      <c r="J4748" t="s">
        <v>73</v>
      </c>
      <c r="K4748" t="s">
        <v>199</v>
      </c>
      <c r="L4748" t="s">
        <v>155</v>
      </c>
      <c r="M4748" t="s">
        <v>63</v>
      </c>
      <c r="N4748" t="s">
        <v>40</v>
      </c>
      <c r="O4748">
        <v>3</v>
      </c>
      <c r="P4748" s="4">
        <v>10551</v>
      </c>
      <c r="Q4748" s="4">
        <v>7386</v>
      </c>
      <c r="R4748" s="3">
        <v>0.2</v>
      </c>
      <c r="S4748" s="4">
        <v>25322</v>
      </c>
      <c r="T4748" s="4">
        <v>22158</v>
      </c>
      <c r="U4748" s="4">
        <v>3164</v>
      </c>
      <c r="V4748" s="3">
        <v>0.12495063581075744</v>
      </c>
      <c r="W4748" t="s">
        <v>54</v>
      </c>
      <c r="X4748" t="s">
        <v>42</v>
      </c>
      <c r="Y4748" t="s">
        <v>56</v>
      </c>
      <c r="Z4748">
        <v>4</v>
      </c>
      <c r="AA4748" t="s">
        <v>193</v>
      </c>
      <c r="AB4748" t="s">
        <v>189</v>
      </c>
      <c r="AC4748">
        <v>3.7</v>
      </c>
      <c r="AD4748">
        <v>2023</v>
      </c>
      <c r="AE4748">
        <v>8</v>
      </c>
      <c r="AF4748" t="s">
        <v>5513</v>
      </c>
      <c r="AG4748" t="s">
        <v>5514</v>
      </c>
      <c r="AH4748" t="s">
        <v>5522</v>
      </c>
      <c r="AI4748" t="s">
        <v>5523</v>
      </c>
    </row>
    <row r="4749" spans="1:35">
      <c r="A4749" t="s">
        <v>5251</v>
      </c>
      <c r="B4749" s="2">
        <v>45277</v>
      </c>
      <c r="C4749" t="s">
        <v>2232</v>
      </c>
      <c r="D4749" t="s">
        <v>49</v>
      </c>
      <c r="E4749" t="s">
        <v>188</v>
      </c>
      <c r="F4749" t="s">
        <v>33</v>
      </c>
      <c r="G4749">
        <v>48</v>
      </c>
      <c r="H4749" t="s">
        <v>99</v>
      </c>
      <c r="I4749" t="s">
        <v>99</v>
      </c>
      <c r="J4749" t="s">
        <v>100</v>
      </c>
      <c r="K4749" t="s">
        <v>368</v>
      </c>
      <c r="L4749" t="s">
        <v>142</v>
      </c>
      <c r="M4749" t="s">
        <v>107</v>
      </c>
      <c r="N4749" t="s">
        <v>126</v>
      </c>
      <c r="O4749">
        <v>2</v>
      </c>
      <c r="P4749" s="4">
        <v>15662</v>
      </c>
      <c r="Q4749" s="4">
        <v>10650</v>
      </c>
      <c r="R4749" s="3">
        <v>0</v>
      </c>
      <c r="S4749" s="4">
        <v>31324</v>
      </c>
      <c r="T4749" s="4">
        <v>21300</v>
      </c>
      <c r="U4749" s="4">
        <v>10024</v>
      </c>
      <c r="V4749" s="3">
        <v>0.32001021580896438</v>
      </c>
      <c r="W4749" t="s">
        <v>41</v>
      </c>
      <c r="X4749" t="s">
        <v>42</v>
      </c>
      <c r="Y4749" t="s">
        <v>56</v>
      </c>
      <c r="Z4749">
        <v>6</v>
      </c>
      <c r="AA4749" t="s">
        <v>159</v>
      </c>
      <c r="AB4749" t="s">
        <v>189</v>
      </c>
      <c r="AC4749">
        <v>4.4000000000000004</v>
      </c>
      <c r="AD4749">
        <v>2023</v>
      </c>
      <c r="AE4749">
        <v>12</v>
      </c>
      <c r="AF4749" t="s">
        <v>5521</v>
      </c>
      <c r="AG4749" t="s">
        <v>5518</v>
      </c>
      <c r="AH4749" t="s">
        <v>5522</v>
      </c>
      <c r="AI4749" t="s">
        <v>5523</v>
      </c>
    </row>
    <row r="4750" spans="1:35">
      <c r="A4750" t="s">
        <v>5252</v>
      </c>
      <c r="B4750" s="2">
        <v>45216</v>
      </c>
      <c r="C4750" t="s">
        <v>422</v>
      </c>
      <c r="D4750" t="s">
        <v>31</v>
      </c>
      <c r="E4750" t="s">
        <v>60</v>
      </c>
      <c r="F4750" t="s">
        <v>70</v>
      </c>
      <c r="G4750">
        <v>39</v>
      </c>
      <c r="H4750" t="s">
        <v>146</v>
      </c>
      <c r="I4750" t="s">
        <v>147</v>
      </c>
      <c r="J4750" t="s">
        <v>36</v>
      </c>
      <c r="K4750" t="s">
        <v>120</v>
      </c>
      <c r="L4750" t="s">
        <v>112</v>
      </c>
      <c r="M4750" t="s">
        <v>92</v>
      </c>
      <c r="N4750" t="s">
        <v>113</v>
      </c>
      <c r="O4750">
        <v>8</v>
      </c>
      <c r="P4750" s="4">
        <v>3711</v>
      </c>
      <c r="Q4750" s="4">
        <v>2598</v>
      </c>
      <c r="R4750" s="3">
        <v>0</v>
      </c>
      <c r="S4750" s="4">
        <v>29688</v>
      </c>
      <c r="T4750" s="4">
        <v>20784</v>
      </c>
      <c r="U4750" s="4">
        <v>8904</v>
      </c>
      <c r="V4750" s="3">
        <v>0.29991915925626517</v>
      </c>
      <c r="W4750" t="s">
        <v>54</v>
      </c>
      <c r="X4750" t="s">
        <v>76</v>
      </c>
      <c r="Y4750" t="s">
        <v>43</v>
      </c>
      <c r="Z4750">
        <v>0</v>
      </c>
      <c r="AA4750" t="s">
        <v>185</v>
      </c>
      <c r="AB4750" t="s">
        <v>66</v>
      </c>
      <c r="AC4750" t="s">
        <v>46</v>
      </c>
      <c r="AD4750">
        <v>2023</v>
      </c>
      <c r="AE4750">
        <v>10</v>
      </c>
      <c r="AF4750" t="s">
        <v>5517</v>
      </c>
      <c r="AG4750" t="s">
        <v>5518</v>
      </c>
      <c r="AH4750" t="s">
        <v>5522</v>
      </c>
      <c r="AI4750" t="s">
        <v>5526</v>
      </c>
    </row>
    <row r="4751" spans="1:35">
      <c r="A4751" t="s">
        <v>5253</v>
      </c>
      <c r="B4751" s="2">
        <v>45094</v>
      </c>
      <c r="C4751" t="s">
        <v>201</v>
      </c>
      <c r="D4751" t="s">
        <v>49</v>
      </c>
      <c r="E4751" t="s">
        <v>170</v>
      </c>
      <c r="F4751" t="s">
        <v>33</v>
      </c>
      <c r="G4751">
        <v>29</v>
      </c>
      <c r="H4751" t="s">
        <v>80</v>
      </c>
      <c r="I4751" t="s">
        <v>81</v>
      </c>
      <c r="J4751" t="s">
        <v>82</v>
      </c>
      <c r="K4751" t="s">
        <v>257</v>
      </c>
      <c r="L4751" t="s">
        <v>112</v>
      </c>
      <c r="M4751" t="s">
        <v>63</v>
      </c>
      <c r="N4751" t="s">
        <v>40</v>
      </c>
      <c r="O4751">
        <v>4</v>
      </c>
      <c r="P4751" s="4">
        <v>24241</v>
      </c>
      <c r="Q4751" s="4">
        <v>16969</v>
      </c>
      <c r="R4751" s="3">
        <v>0.1</v>
      </c>
      <c r="S4751" s="4">
        <v>87268</v>
      </c>
      <c r="T4751" s="4">
        <v>67876</v>
      </c>
      <c r="U4751" s="4">
        <v>19392</v>
      </c>
      <c r="V4751" s="3">
        <v>0.22221203648530963</v>
      </c>
      <c r="W4751" t="s">
        <v>41</v>
      </c>
      <c r="X4751" t="s">
        <v>55</v>
      </c>
      <c r="Y4751" t="s">
        <v>56</v>
      </c>
      <c r="Z4751">
        <v>5</v>
      </c>
      <c r="AA4751" t="s">
        <v>108</v>
      </c>
      <c r="AB4751" t="s">
        <v>45</v>
      </c>
      <c r="AC4751">
        <v>4.8</v>
      </c>
      <c r="AD4751">
        <v>2023</v>
      </c>
      <c r="AE4751">
        <v>6</v>
      </c>
      <c r="AF4751" t="s">
        <v>5530</v>
      </c>
      <c r="AG4751" t="s">
        <v>5525</v>
      </c>
      <c r="AH4751" t="s">
        <v>5515</v>
      </c>
      <c r="AI4751" t="s">
        <v>5516</v>
      </c>
    </row>
    <row r="4752" spans="1:35">
      <c r="A4752" t="s">
        <v>5254</v>
      </c>
      <c r="B4752" s="2">
        <v>44938</v>
      </c>
      <c r="C4752" t="s">
        <v>348</v>
      </c>
      <c r="D4752" t="s">
        <v>31</v>
      </c>
      <c r="E4752" t="s">
        <v>170</v>
      </c>
      <c r="F4752" t="s">
        <v>33</v>
      </c>
      <c r="G4752">
        <v>33</v>
      </c>
      <c r="H4752" t="s">
        <v>105</v>
      </c>
      <c r="I4752" t="s">
        <v>89</v>
      </c>
      <c r="J4752" t="s">
        <v>82</v>
      </c>
      <c r="K4752" t="s">
        <v>269</v>
      </c>
      <c r="L4752" t="s">
        <v>155</v>
      </c>
      <c r="M4752" t="s">
        <v>107</v>
      </c>
      <c r="N4752" t="s">
        <v>64</v>
      </c>
      <c r="O4752">
        <v>8</v>
      </c>
      <c r="P4752" s="4">
        <v>10765</v>
      </c>
      <c r="Q4752" s="4">
        <v>6136</v>
      </c>
      <c r="R4752" s="3">
        <v>0.1</v>
      </c>
      <c r="S4752" s="4">
        <v>77508</v>
      </c>
      <c r="T4752" s="4">
        <v>49088</v>
      </c>
      <c r="U4752" s="4">
        <v>28420</v>
      </c>
      <c r="V4752" s="3">
        <v>0.36667182742426591</v>
      </c>
      <c r="W4752" t="s">
        <v>75</v>
      </c>
      <c r="X4752" t="s">
        <v>42</v>
      </c>
      <c r="Y4752" t="s">
        <v>56</v>
      </c>
      <c r="Z4752">
        <v>3</v>
      </c>
      <c r="AA4752" t="s">
        <v>193</v>
      </c>
      <c r="AB4752" t="s">
        <v>45</v>
      </c>
      <c r="AC4752">
        <v>3.9</v>
      </c>
      <c r="AD4752">
        <v>2023</v>
      </c>
      <c r="AE4752">
        <v>1</v>
      </c>
      <c r="AF4752" t="s">
        <v>5532</v>
      </c>
      <c r="AG4752" t="s">
        <v>5528</v>
      </c>
      <c r="AH4752" t="s">
        <v>5515</v>
      </c>
      <c r="AI4752" t="s">
        <v>5516</v>
      </c>
    </row>
    <row r="4753" spans="1:35">
      <c r="A4753" t="s">
        <v>5255</v>
      </c>
      <c r="B4753" s="2">
        <v>45279</v>
      </c>
      <c r="C4753" t="s">
        <v>1017</v>
      </c>
      <c r="D4753" t="s">
        <v>31</v>
      </c>
      <c r="E4753" t="s">
        <v>119</v>
      </c>
      <c r="F4753" t="s">
        <v>70</v>
      </c>
      <c r="G4753">
        <v>53</v>
      </c>
      <c r="H4753" t="s">
        <v>105</v>
      </c>
      <c r="I4753" t="s">
        <v>89</v>
      </c>
      <c r="J4753" t="s">
        <v>82</v>
      </c>
      <c r="K4753" t="s">
        <v>291</v>
      </c>
      <c r="L4753" t="s">
        <v>101</v>
      </c>
      <c r="M4753" t="s">
        <v>63</v>
      </c>
      <c r="N4753" t="s">
        <v>113</v>
      </c>
      <c r="O4753">
        <v>1</v>
      </c>
      <c r="P4753" s="4">
        <v>20378</v>
      </c>
      <c r="Q4753" s="4">
        <v>12023</v>
      </c>
      <c r="R4753" s="3">
        <v>0.1</v>
      </c>
      <c r="S4753" s="4">
        <v>18340</v>
      </c>
      <c r="T4753" s="4">
        <v>12023</v>
      </c>
      <c r="U4753" s="4">
        <v>6317</v>
      </c>
      <c r="V4753" s="3">
        <v>0.3444383860414395</v>
      </c>
      <c r="W4753" t="s">
        <v>54</v>
      </c>
      <c r="X4753" t="s">
        <v>42</v>
      </c>
      <c r="Y4753" t="s">
        <v>156</v>
      </c>
      <c r="Z4753">
        <v>0</v>
      </c>
      <c r="AA4753" t="s">
        <v>94</v>
      </c>
      <c r="AB4753" t="s">
        <v>150</v>
      </c>
      <c r="AC4753">
        <v>2.5</v>
      </c>
      <c r="AD4753">
        <v>2023</v>
      </c>
      <c r="AE4753">
        <v>12</v>
      </c>
      <c r="AF4753" t="s">
        <v>5521</v>
      </c>
      <c r="AG4753" t="s">
        <v>5518</v>
      </c>
      <c r="AH4753" t="s">
        <v>5519</v>
      </c>
      <c r="AI4753" t="s">
        <v>5523</v>
      </c>
    </row>
    <row r="4754" spans="1:35">
      <c r="A4754" t="s">
        <v>5256</v>
      </c>
      <c r="B4754" s="2">
        <v>45443</v>
      </c>
      <c r="C4754" t="s">
        <v>494</v>
      </c>
      <c r="D4754" t="s">
        <v>31</v>
      </c>
      <c r="E4754" t="s">
        <v>98</v>
      </c>
      <c r="F4754" t="s">
        <v>70</v>
      </c>
      <c r="G4754">
        <v>49</v>
      </c>
      <c r="H4754" t="s">
        <v>105</v>
      </c>
      <c r="I4754" t="s">
        <v>89</v>
      </c>
      <c r="J4754" t="s">
        <v>82</v>
      </c>
      <c r="K4754" t="s">
        <v>302</v>
      </c>
      <c r="L4754" t="s">
        <v>131</v>
      </c>
      <c r="M4754" t="s">
        <v>92</v>
      </c>
      <c r="N4754" t="s">
        <v>64</v>
      </c>
      <c r="O4754">
        <v>2</v>
      </c>
      <c r="P4754" s="4">
        <v>16696</v>
      </c>
      <c r="Q4754" s="4">
        <v>10018</v>
      </c>
      <c r="R4754" s="3">
        <v>0</v>
      </c>
      <c r="S4754" s="4">
        <v>33392</v>
      </c>
      <c r="T4754" s="4">
        <v>20036</v>
      </c>
      <c r="U4754" s="4">
        <v>13356</v>
      </c>
      <c r="V4754" s="3">
        <v>0.39997604216578819</v>
      </c>
      <c r="W4754" t="s">
        <v>75</v>
      </c>
      <c r="X4754" t="s">
        <v>55</v>
      </c>
      <c r="Y4754" t="s">
        <v>56</v>
      </c>
      <c r="Z4754">
        <v>6</v>
      </c>
      <c r="AA4754" t="s">
        <v>172</v>
      </c>
      <c r="AB4754" t="s">
        <v>66</v>
      </c>
      <c r="AC4754">
        <v>4.7</v>
      </c>
      <c r="AD4754">
        <v>2024</v>
      </c>
      <c r="AE4754">
        <v>5</v>
      </c>
      <c r="AF4754" t="s">
        <v>5529</v>
      </c>
      <c r="AG4754" t="s">
        <v>5525</v>
      </c>
      <c r="AH4754" t="s">
        <v>5522</v>
      </c>
      <c r="AI4754" t="s">
        <v>5523</v>
      </c>
    </row>
    <row r="4755" spans="1:35">
      <c r="A4755" t="s">
        <v>5257</v>
      </c>
      <c r="B4755" s="2">
        <v>45350</v>
      </c>
      <c r="C4755" t="s">
        <v>958</v>
      </c>
      <c r="D4755" t="s">
        <v>31</v>
      </c>
      <c r="E4755" t="s">
        <v>119</v>
      </c>
      <c r="F4755" t="s">
        <v>70</v>
      </c>
      <c r="G4755">
        <v>36</v>
      </c>
      <c r="H4755" t="s">
        <v>80</v>
      </c>
      <c r="I4755" t="s">
        <v>81</v>
      </c>
      <c r="J4755" t="s">
        <v>82</v>
      </c>
      <c r="K4755" t="s">
        <v>184</v>
      </c>
      <c r="L4755" t="s">
        <v>62</v>
      </c>
      <c r="M4755" t="s">
        <v>83</v>
      </c>
      <c r="N4755" t="s">
        <v>113</v>
      </c>
      <c r="O4755">
        <v>7</v>
      </c>
      <c r="P4755" s="4">
        <v>24790</v>
      </c>
      <c r="Q4755" s="4">
        <v>18593</v>
      </c>
      <c r="R4755" s="3">
        <v>0.2</v>
      </c>
      <c r="S4755" s="4">
        <v>138824</v>
      </c>
      <c r="T4755" s="4">
        <v>130151</v>
      </c>
      <c r="U4755" s="4">
        <v>8673</v>
      </c>
      <c r="V4755" s="3">
        <v>6.2474788221056878E-2</v>
      </c>
      <c r="W4755" t="s">
        <v>41</v>
      </c>
      <c r="X4755" t="s">
        <v>55</v>
      </c>
      <c r="Y4755" t="s">
        <v>43</v>
      </c>
      <c r="Z4755">
        <v>0</v>
      </c>
      <c r="AA4755" t="s">
        <v>181</v>
      </c>
      <c r="AB4755" t="s">
        <v>150</v>
      </c>
      <c r="AC4755" t="s">
        <v>46</v>
      </c>
      <c r="AD4755">
        <v>2024</v>
      </c>
      <c r="AE4755">
        <v>2</v>
      </c>
      <c r="AF4755" t="s">
        <v>5527</v>
      </c>
      <c r="AG4755" t="s">
        <v>5528</v>
      </c>
      <c r="AH4755" t="s">
        <v>5515</v>
      </c>
      <c r="AI4755" t="s">
        <v>5526</v>
      </c>
    </row>
    <row r="4756" spans="1:35">
      <c r="A4756" t="s">
        <v>5258</v>
      </c>
      <c r="B4756" s="2">
        <v>45564</v>
      </c>
      <c r="C4756" t="s">
        <v>512</v>
      </c>
      <c r="D4756" t="s">
        <v>31</v>
      </c>
      <c r="E4756" t="s">
        <v>69</v>
      </c>
      <c r="F4756" t="s">
        <v>70</v>
      </c>
      <c r="G4756">
        <v>25</v>
      </c>
      <c r="H4756" t="s">
        <v>34</v>
      </c>
      <c r="I4756" t="s">
        <v>35</v>
      </c>
      <c r="J4756" t="s">
        <v>36</v>
      </c>
      <c r="K4756" t="s">
        <v>125</v>
      </c>
      <c r="L4756" t="s">
        <v>62</v>
      </c>
      <c r="M4756" t="s">
        <v>83</v>
      </c>
      <c r="N4756" t="s">
        <v>53</v>
      </c>
      <c r="O4756">
        <v>6</v>
      </c>
      <c r="P4756" s="4">
        <v>3894</v>
      </c>
      <c r="Q4756" s="4">
        <v>2336</v>
      </c>
      <c r="R4756" s="3">
        <v>0</v>
      </c>
      <c r="S4756" s="4">
        <v>23364</v>
      </c>
      <c r="T4756" s="4">
        <v>14016</v>
      </c>
      <c r="U4756" s="4">
        <v>9348</v>
      </c>
      <c r="V4756" s="3">
        <v>0.40010272213662046</v>
      </c>
      <c r="W4756" t="s">
        <v>75</v>
      </c>
      <c r="X4756" t="s">
        <v>55</v>
      </c>
      <c r="Y4756" t="s">
        <v>56</v>
      </c>
      <c r="Z4756">
        <v>3</v>
      </c>
      <c r="AA4756" t="s">
        <v>44</v>
      </c>
      <c r="AB4756" t="s">
        <v>121</v>
      </c>
      <c r="AC4756">
        <v>4.0999999999999996</v>
      </c>
      <c r="AD4756">
        <v>2024</v>
      </c>
      <c r="AE4756">
        <v>9</v>
      </c>
      <c r="AF4756" t="s">
        <v>5531</v>
      </c>
      <c r="AG4756" t="s">
        <v>5514</v>
      </c>
      <c r="AH4756" t="s">
        <v>5522</v>
      </c>
      <c r="AI4756" t="s">
        <v>5516</v>
      </c>
    </row>
    <row r="4757" spans="1:35">
      <c r="A4757" t="s">
        <v>5259</v>
      </c>
      <c r="B4757" s="2">
        <v>45345</v>
      </c>
      <c r="C4757" t="s">
        <v>218</v>
      </c>
      <c r="D4757" t="s">
        <v>49</v>
      </c>
      <c r="E4757" t="s">
        <v>98</v>
      </c>
      <c r="F4757" t="s">
        <v>70</v>
      </c>
      <c r="G4757">
        <v>24</v>
      </c>
      <c r="H4757" t="s">
        <v>99</v>
      </c>
      <c r="I4757" t="s">
        <v>99</v>
      </c>
      <c r="J4757" t="s">
        <v>100</v>
      </c>
      <c r="K4757" t="s">
        <v>214</v>
      </c>
      <c r="L4757" t="s">
        <v>142</v>
      </c>
      <c r="M4757" t="s">
        <v>39</v>
      </c>
      <c r="N4757" t="s">
        <v>64</v>
      </c>
      <c r="O4757">
        <v>2</v>
      </c>
      <c r="P4757" s="4">
        <v>24274</v>
      </c>
      <c r="Q4757" s="4">
        <v>14807</v>
      </c>
      <c r="R4757" s="3">
        <v>0</v>
      </c>
      <c r="S4757" s="4">
        <v>48548</v>
      </c>
      <c r="T4757" s="4">
        <v>29614</v>
      </c>
      <c r="U4757" s="4">
        <v>18934</v>
      </c>
      <c r="V4757" s="3">
        <v>0.3900057674878471</v>
      </c>
      <c r="W4757" t="s">
        <v>75</v>
      </c>
      <c r="X4757" t="s">
        <v>55</v>
      </c>
      <c r="Y4757" t="s">
        <v>156</v>
      </c>
      <c r="Z4757">
        <v>0</v>
      </c>
      <c r="AA4757" t="s">
        <v>85</v>
      </c>
      <c r="AB4757" t="s">
        <v>189</v>
      </c>
      <c r="AC4757">
        <v>1.7</v>
      </c>
      <c r="AD4757">
        <v>2024</v>
      </c>
      <c r="AE4757">
        <v>2</v>
      </c>
      <c r="AF4757" t="s">
        <v>5527</v>
      </c>
      <c r="AG4757" t="s">
        <v>5528</v>
      </c>
      <c r="AH4757" t="s">
        <v>5522</v>
      </c>
      <c r="AI4757" t="s">
        <v>5520</v>
      </c>
    </row>
    <row r="4758" spans="1:35">
      <c r="A4758" t="s">
        <v>5260</v>
      </c>
      <c r="B4758" s="2">
        <v>44939</v>
      </c>
      <c r="C4758" t="s">
        <v>1377</v>
      </c>
      <c r="D4758" t="s">
        <v>49</v>
      </c>
      <c r="E4758" t="s">
        <v>60</v>
      </c>
      <c r="F4758" t="s">
        <v>70</v>
      </c>
      <c r="G4758">
        <v>57</v>
      </c>
      <c r="H4758" t="s">
        <v>71</v>
      </c>
      <c r="I4758" t="s">
        <v>72</v>
      </c>
      <c r="J4758" t="s">
        <v>73</v>
      </c>
      <c r="K4758" t="s">
        <v>214</v>
      </c>
      <c r="L4758" t="s">
        <v>101</v>
      </c>
      <c r="M4758" t="s">
        <v>83</v>
      </c>
      <c r="N4758" t="s">
        <v>126</v>
      </c>
      <c r="O4758">
        <v>2</v>
      </c>
      <c r="P4758" s="4">
        <v>1294</v>
      </c>
      <c r="Q4758" s="4">
        <v>919</v>
      </c>
      <c r="R4758" s="3">
        <v>0.05</v>
      </c>
      <c r="S4758" s="4">
        <v>2459</v>
      </c>
      <c r="T4758" s="4">
        <v>1838</v>
      </c>
      <c r="U4758" s="4">
        <v>621</v>
      </c>
      <c r="V4758" s="3">
        <v>0.25254168361122409</v>
      </c>
      <c r="W4758" t="s">
        <v>54</v>
      </c>
      <c r="X4758" t="s">
        <v>55</v>
      </c>
      <c r="Y4758" t="s">
        <v>171</v>
      </c>
      <c r="Z4758">
        <v>9</v>
      </c>
      <c r="AA4758" t="s">
        <v>193</v>
      </c>
      <c r="AB4758" t="s">
        <v>189</v>
      </c>
      <c r="AC4758" t="s">
        <v>46</v>
      </c>
      <c r="AD4758">
        <v>2023</v>
      </c>
      <c r="AE4758">
        <v>1</v>
      </c>
      <c r="AF4758" t="s">
        <v>5532</v>
      </c>
      <c r="AG4758" t="s">
        <v>5528</v>
      </c>
      <c r="AH4758" t="s">
        <v>5519</v>
      </c>
      <c r="AI4758" t="s">
        <v>5523</v>
      </c>
    </row>
    <row r="4759" spans="1:35">
      <c r="A4759" t="s">
        <v>5261</v>
      </c>
      <c r="B4759" s="2">
        <v>45626</v>
      </c>
      <c r="C4759" t="s">
        <v>623</v>
      </c>
      <c r="D4759" t="s">
        <v>31</v>
      </c>
      <c r="E4759" t="s">
        <v>32</v>
      </c>
      <c r="F4759" t="s">
        <v>33</v>
      </c>
      <c r="G4759">
        <v>49</v>
      </c>
      <c r="H4759" t="s">
        <v>105</v>
      </c>
      <c r="I4759" t="s">
        <v>89</v>
      </c>
      <c r="J4759" t="s">
        <v>82</v>
      </c>
      <c r="K4759" t="s">
        <v>199</v>
      </c>
      <c r="L4759" t="s">
        <v>112</v>
      </c>
      <c r="M4759" t="s">
        <v>83</v>
      </c>
      <c r="N4759" t="s">
        <v>113</v>
      </c>
      <c r="O4759">
        <v>7</v>
      </c>
      <c r="P4759" s="4">
        <v>15314</v>
      </c>
      <c r="Q4759" s="4">
        <v>11486</v>
      </c>
      <c r="R4759" s="3">
        <v>0.05</v>
      </c>
      <c r="S4759" s="4">
        <v>101838</v>
      </c>
      <c r="T4759" s="4">
        <v>80402</v>
      </c>
      <c r="U4759" s="4">
        <v>21436</v>
      </c>
      <c r="V4759" s="3">
        <v>0.21049117225397199</v>
      </c>
      <c r="W4759" t="s">
        <v>75</v>
      </c>
      <c r="X4759" t="s">
        <v>42</v>
      </c>
      <c r="Y4759" t="s">
        <v>56</v>
      </c>
      <c r="Z4759">
        <v>7</v>
      </c>
      <c r="AA4759" t="s">
        <v>149</v>
      </c>
      <c r="AB4759" t="s">
        <v>194</v>
      </c>
      <c r="AC4759">
        <v>3.8</v>
      </c>
      <c r="AD4759">
        <v>2024</v>
      </c>
      <c r="AE4759">
        <v>11</v>
      </c>
      <c r="AF4759" t="s">
        <v>5535</v>
      </c>
      <c r="AG4759" t="s">
        <v>5518</v>
      </c>
      <c r="AH4759" t="s">
        <v>5515</v>
      </c>
      <c r="AI4759" t="s">
        <v>5523</v>
      </c>
    </row>
    <row r="4760" spans="1:35">
      <c r="A4760" t="s">
        <v>5262</v>
      </c>
      <c r="B4760" s="2">
        <v>45344</v>
      </c>
      <c r="C4760" t="s">
        <v>503</v>
      </c>
      <c r="D4760" t="s">
        <v>31</v>
      </c>
      <c r="E4760" t="s">
        <v>50</v>
      </c>
      <c r="F4760" t="s">
        <v>33</v>
      </c>
      <c r="G4760">
        <v>53</v>
      </c>
      <c r="H4760" t="s">
        <v>153</v>
      </c>
      <c r="I4760" t="s">
        <v>154</v>
      </c>
      <c r="J4760" t="s">
        <v>36</v>
      </c>
      <c r="K4760" t="s">
        <v>302</v>
      </c>
      <c r="L4760" t="s">
        <v>142</v>
      </c>
      <c r="M4760" t="s">
        <v>63</v>
      </c>
      <c r="N4760" t="s">
        <v>40</v>
      </c>
      <c r="O4760">
        <v>8</v>
      </c>
      <c r="P4760" s="4">
        <v>2926</v>
      </c>
      <c r="Q4760" s="4">
        <v>1639</v>
      </c>
      <c r="R4760" s="3">
        <v>0</v>
      </c>
      <c r="S4760" s="4">
        <v>23408</v>
      </c>
      <c r="T4760" s="4">
        <v>13112</v>
      </c>
      <c r="U4760" s="4">
        <v>10296</v>
      </c>
      <c r="V4760" s="3">
        <v>0.43984962406015038</v>
      </c>
      <c r="W4760" t="s">
        <v>75</v>
      </c>
      <c r="X4760" t="s">
        <v>55</v>
      </c>
      <c r="Y4760" t="s">
        <v>56</v>
      </c>
      <c r="Z4760">
        <v>4</v>
      </c>
      <c r="AA4760" t="s">
        <v>108</v>
      </c>
      <c r="AB4760" t="s">
        <v>45</v>
      </c>
      <c r="AC4760">
        <v>3.6</v>
      </c>
      <c r="AD4760">
        <v>2024</v>
      </c>
      <c r="AE4760">
        <v>2</v>
      </c>
      <c r="AF4760" t="s">
        <v>5527</v>
      </c>
      <c r="AG4760" t="s">
        <v>5528</v>
      </c>
      <c r="AH4760" t="s">
        <v>5522</v>
      </c>
      <c r="AI4760" t="s">
        <v>5523</v>
      </c>
    </row>
    <row r="4761" spans="1:35">
      <c r="A4761" t="s">
        <v>5263</v>
      </c>
      <c r="B4761" s="2">
        <v>45363</v>
      </c>
      <c r="C4761" t="s">
        <v>59</v>
      </c>
      <c r="D4761" t="s">
        <v>31</v>
      </c>
      <c r="E4761" t="s">
        <v>111</v>
      </c>
      <c r="F4761" t="s">
        <v>70</v>
      </c>
      <c r="G4761">
        <v>37</v>
      </c>
      <c r="H4761" t="s">
        <v>71</v>
      </c>
      <c r="I4761" t="s">
        <v>72</v>
      </c>
      <c r="J4761" t="s">
        <v>73</v>
      </c>
      <c r="K4761" t="s">
        <v>239</v>
      </c>
      <c r="L4761" t="s">
        <v>38</v>
      </c>
      <c r="M4761" t="s">
        <v>107</v>
      </c>
      <c r="N4761" t="s">
        <v>126</v>
      </c>
      <c r="O4761">
        <v>4</v>
      </c>
      <c r="P4761" s="4">
        <v>498</v>
      </c>
      <c r="Q4761" s="4">
        <v>304</v>
      </c>
      <c r="R4761" s="3">
        <v>0.2</v>
      </c>
      <c r="S4761" s="4">
        <v>1594</v>
      </c>
      <c r="T4761" s="4">
        <v>1216</v>
      </c>
      <c r="U4761" s="4">
        <v>378</v>
      </c>
      <c r="V4761" s="3">
        <v>0.2371392722710163</v>
      </c>
      <c r="W4761" t="s">
        <v>75</v>
      </c>
      <c r="X4761" t="s">
        <v>42</v>
      </c>
      <c r="Y4761" t="s">
        <v>43</v>
      </c>
      <c r="Z4761">
        <v>0</v>
      </c>
      <c r="AA4761" t="s">
        <v>77</v>
      </c>
      <c r="AB4761" t="s">
        <v>95</v>
      </c>
      <c r="AC4761" t="s">
        <v>46</v>
      </c>
      <c r="AD4761">
        <v>2024</v>
      </c>
      <c r="AE4761">
        <v>3</v>
      </c>
      <c r="AF4761" t="s">
        <v>5534</v>
      </c>
      <c r="AG4761" t="s">
        <v>5528</v>
      </c>
      <c r="AH4761" t="s">
        <v>5519</v>
      </c>
      <c r="AI4761" t="s">
        <v>5526</v>
      </c>
    </row>
    <row r="4762" spans="1:35">
      <c r="A4762" t="s">
        <v>5264</v>
      </c>
      <c r="B4762" s="2">
        <v>44938</v>
      </c>
      <c r="C4762" t="s">
        <v>1468</v>
      </c>
      <c r="D4762" t="s">
        <v>31</v>
      </c>
      <c r="E4762" t="s">
        <v>129</v>
      </c>
      <c r="F4762" t="s">
        <v>33</v>
      </c>
      <c r="G4762">
        <v>40</v>
      </c>
      <c r="H4762" t="s">
        <v>88</v>
      </c>
      <c r="I4762" t="s">
        <v>89</v>
      </c>
      <c r="J4762" t="s">
        <v>82</v>
      </c>
      <c r="K4762" t="s">
        <v>323</v>
      </c>
      <c r="L4762" t="s">
        <v>62</v>
      </c>
      <c r="M4762" t="s">
        <v>63</v>
      </c>
      <c r="N4762" t="s">
        <v>93</v>
      </c>
      <c r="O4762">
        <v>2</v>
      </c>
      <c r="P4762" s="4">
        <v>20235</v>
      </c>
      <c r="Q4762" s="4">
        <v>12343</v>
      </c>
      <c r="R4762" s="3">
        <v>0.15</v>
      </c>
      <c r="S4762" s="4">
        <v>34400</v>
      </c>
      <c r="T4762" s="4">
        <v>24686</v>
      </c>
      <c r="U4762" s="4">
        <v>9714</v>
      </c>
      <c r="V4762" s="3">
        <v>0.28238372093023256</v>
      </c>
      <c r="W4762" t="s">
        <v>84</v>
      </c>
      <c r="X4762" t="s">
        <v>55</v>
      </c>
      <c r="Y4762" t="s">
        <v>56</v>
      </c>
      <c r="Z4762">
        <v>6</v>
      </c>
      <c r="AA4762" t="s">
        <v>85</v>
      </c>
      <c r="AB4762" t="s">
        <v>66</v>
      </c>
      <c r="AC4762">
        <v>4.2</v>
      </c>
      <c r="AD4762">
        <v>2023</v>
      </c>
      <c r="AE4762">
        <v>1</v>
      </c>
      <c r="AF4762" t="s">
        <v>5532</v>
      </c>
      <c r="AG4762" t="s">
        <v>5528</v>
      </c>
      <c r="AH4762" t="s">
        <v>5522</v>
      </c>
      <c r="AI4762" t="s">
        <v>5526</v>
      </c>
    </row>
    <row r="4763" spans="1:35">
      <c r="A4763" t="s">
        <v>5265</v>
      </c>
      <c r="B4763" s="2">
        <v>45411</v>
      </c>
      <c r="C4763" t="s">
        <v>562</v>
      </c>
      <c r="D4763" t="s">
        <v>31</v>
      </c>
      <c r="E4763" t="s">
        <v>135</v>
      </c>
      <c r="F4763" t="s">
        <v>33</v>
      </c>
      <c r="G4763">
        <v>50</v>
      </c>
      <c r="H4763" t="s">
        <v>71</v>
      </c>
      <c r="I4763" t="s">
        <v>72</v>
      </c>
      <c r="J4763" t="s">
        <v>73</v>
      </c>
      <c r="K4763" t="s">
        <v>214</v>
      </c>
      <c r="L4763" t="s">
        <v>62</v>
      </c>
      <c r="M4763" t="s">
        <v>39</v>
      </c>
      <c r="N4763" t="s">
        <v>64</v>
      </c>
      <c r="O4763">
        <v>2</v>
      </c>
      <c r="P4763" s="4">
        <v>17051</v>
      </c>
      <c r="Q4763" s="4">
        <v>9890</v>
      </c>
      <c r="R4763" s="3">
        <v>0.05</v>
      </c>
      <c r="S4763" s="4">
        <v>32397</v>
      </c>
      <c r="T4763" s="4">
        <v>19780</v>
      </c>
      <c r="U4763" s="4">
        <v>12617</v>
      </c>
      <c r="V4763" s="3">
        <v>0.38944964039880237</v>
      </c>
      <c r="W4763" t="s">
        <v>41</v>
      </c>
      <c r="X4763" t="s">
        <v>55</v>
      </c>
      <c r="Y4763" t="s">
        <v>56</v>
      </c>
      <c r="Z4763">
        <v>2</v>
      </c>
      <c r="AA4763" t="s">
        <v>220</v>
      </c>
      <c r="AB4763" t="s">
        <v>121</v>
      </c>
      <c r="AC4763">
        <v>3.7</v>
      </c>
      <c r="AD4763">
        <v>2024</v>
      </c>
      <c r="AE4763">
        <v>4</v>
      </c>
      <c r="AF4763" t="s">
        <v>5524</v>
      </c>
      <c r="AG4763" t="s">
        <v>5525</v>
      </c>
      <c r="AH4763" t="s">
        <v>5522</v>
      </c>
      <c r="AI4763" t="s">
        <v>5523</v>
      </c>
    </row>
    <row r="4764" spans="1:35">
      <c r="A4764" t="s">
        <v>5266</v>
      </c>
      <c r="B4764" s="2">
        <v>45645</v>
      </c>
      <c r="C4764" t="s">
        <v>370</v>
      </c>
      <c r="D4764" t="s">
        <v>31</v>
      </c>
      <c r="E4764" t="s">
        <v>50</v>
      </c>
      <c r="F4764" t="s">
        <v>33</v>
      </c>
      <c r="G4764">
        <v>54</v>
      </c>
      <c r="H4764" t="s">
        <v>153</v>
      </c>
      <c r="I4764" t="s">
        <v>154</v>
      </c>
      <c r="J4764" t="s">
        <v>36</v>
      </c>
      <c r="K4764" t="s">
        <v>136</v>
      </c>
      <c r="L4764" t="s">
        <v>112</v>
      </c>
      <c r="M4764" t="s">
        <v>107</v>
      </c>
      <c r="N4764" t="s">
        <v>53</v>
      </c>
      <c r="O4764">
        <v>2</v>
      </c>
      <c r="P4764" s="4">
        <v>5541</v>
      </c>
      <c r="Q4764" s="4">
        <v>4156</v>
      </c>
      <c r="R4764" s="3">
        <v>0</v>
      </c>
      <c r="S4764" s="4">
        <v>11082</v>
      </c>
      <c r="T4764" s="4">
        <v>8312</v>
      </c>
      <c r="U4764" s="4">
        <v>2770</v>
      </c>
      <c r="V4764" s="3">
        <v>0.24995488179029057</v>
      </c>
      <c r="W4764" t="s">
        <v>54</v>
      </c>
      <c r="X4764" t="s">
        <v>76</v>
      </c>
      <c r="Y4764" t="s">
        <v>171</v>
      </c>
      <c r="Z4764">
        <v>8</v>
      </c>
      <c r="AA4764" t="s">
        <v>94</v>
      </c>
      <c r="AB4764" t="s">
        <v>95</v>
      </c>
      <c r="AC4764" t="s">
        <v>46</v>
      </c>
      <c r="AD4764">
        <v>2024</v>
      </c>
      <c r="AE4764">
        <v>12</v>
      </c>
      <c r="AF4764" t="s">
        <v>5521</v>
      </c>
      <c r="AG4764" t="s">
        <v>5518</v>
      </c>
      <c r="AH4764" t="s">
        <v>5519</v>
      </c>
      <c r="AI4764" t="s">
        <v>5523</v>
      </c>
    </row>
    <row r="4765" spans="1:35">
      <c r="A4765" t="s">
        <v>5267</v>
      </c>
      <c r="B4765" s="2">
        <v>45519</v>
      </c>
      <c r="C4765" t="s">
        <v>363</v>
      </c>
      <c r="D4765" t="s">
        <v>31</v>
      </c>
      <c r="E4765" t="s">
        <v>188</v>
      </c>
      <c r="F4765" t="s">
        <v>33</v>
      </c>
      <c r="G4765">
        <v>55</v>
      </c>
      <c r="H4765" t="s">
        <v>71</v>
      </c>
      <c r="I4765" t="s">
        <v>72</v>
      </c>
      <c r="J4765" t="s">
        <v>73</v>
      </c>
      <c r="K4765" t="s">
        <v>302</v>
      </c>
      <c r="L4765" t="s">
        <v>142</v>
      </c>
      <c r="M4765" t="s">
        <v>83</v>
      </c>
      <c r="N4765" t="s">
        <v>53</v>
      </c>
      <c r="O4765">
        <v>1</v>
      </c>
      <c r="P4765" s="4">
        <v>21880</v>
      </c>
      <c r="Q4765" s="4">
        <v>13784</v>
      </c>
      <c r="R4765" s="3">
        <v>0.15</v>
      </c>
      <c r="S4765" s="4">
        <v>18598</v>
      </c>
      <c r="T4765" s="4">
        <v>13784</v>
      </c>
      <c r="U4765" s="4">
        <v>4814</v>
      </c>
      <c r="V4765" s="3">
        <v>0.25884503710076351</v>
      </c>
      <c r="W4765" t="s">
        <v>54</v>
      </c>
      <c r="X4765" t="s">
        <v>42</v>
      </c>
      <c r="Y4765" t="s">
        <v>171</v>
      </c>
      <c r="Z4765">
        <v>8</v>
      </c>
      <c r="AA4765" t="s">
        <v>193</v>
      </c>
      <c r="AB4765" t="s">
        <v>121</v>
      </c>
      <c r="AC4765" t="s">
        <v>46</v>
      </c>
      <c r="AD4765">
        <v>2024</v>
      </c>
      <c r="AE4765">
        <v>8</v>
      </c>
      <c r="AF4765" t="s">
        <v>5513</v>
      </c>
      <c r="AG4765" t="s">
        <v>5514</v>
      </c>
      <c r="AH4765" t="s">
        <v>5519</v>
      </c>
      <c r="AI4765" t="s">
        <v>5523</v>
      </c>
    </row>
    <row r="4766" spans="1:35">
      <c r="A4766" t="s">
        <v>5268</v>
      </c>
      <c r="B4766" s="2">
        <v>45298</v>
      </c>
      <c r="C4766" t="s">
        <v>209</v>
      </c>
      <c r="D4766" t="s">
        <v>31</v>
      </c>
      <c r="E4766" t="s">
        <v>50</v>
      </c>
      <c r="F4766" t="s">
        <v>33</v>
      </c>
      <c r="G4766">
        <v>39</v>
      </c>
      <c r="H4766" t="s">
        <v>153</v>
      </c>
      <c r="I4766" t="s">
        <v>154</v>
      </c>
      <c r="J4766" t="s">
        <v>36</v>
      </c>
      <c r="K4766" t="s">
        <v>51</v>
      </c>
      <c r="L4766" t="s">
        <v>137</v>
      </c>
      <c r="M4766" t="s">
        <v>107</v>
      </c>
      <c r="N4766" t="s">
        <v>64</v>
      </c>
      <c r="O4766">
        <v>2</v>
      </c>
      <c r="P4766" s="4">
        <v>17994</v>
      </c>
      <c r="Q4766" s="4">
        <v>11156</v>
      </c>
      <c r="R4766" s="3">
        <v>0.05</v>
      </c>
      <c r="S4766" s="4">
        <v>34189</v>
      </c>
      <c r="T4766" s="4">
        <v>22312</v>
      </c>
      <c r="U4766" s="4">
        <v>11877</v>
      </c>
      <c r="V4766" s="3">
        <v>0.34739243616367838</v>
      </c>
      <c r="W4766" t="s">
        <v>41</v>
      </c>
      <c r="X4766" t="s">
        <v>55</v>
      </c>
      <c r="Y4766" t="s">
        <v>171</v>
      </c>
      <c r="Z4766">
        <v>5</v>
      </c>
      <c r="AA4766" t="s">
        <v>193</v>
      </c>
      <c r="AB4766" t="s">
        <v>189</v>
      </c>
      <c r="AC4766" t="s">
        <v>46</v>
      </c>
      <c r="AD4766">
        <v>2024</v>
      </c>
      <c r="AE4766">
        <v>1</v>
      </c>
      <c r="AF4766" t="s">
        <v>5532</v>
      </c>
      <c r="AG4766" t="s">
        <v>5528</v>
      </c>
      <c r="AH4766" t="s">
        <v>5522</v>
      </c>
      <c r="AI4766" t="s">
        <v>5526</v>
      </c>
    </row>
    <row r="4767" spans="1:35">
      <c r="A4767" t="s">
        <v>5269</v>
      </c>
      <c r="B4767" s="2">
        <v>45439</v>
      </c>
      <c r="C4767" t="s">
        <v>336</v>
      </c>
      <c r="D4767" t="s">
        <v>49</v>
      </c>
      <c r="E4767" t="s">
        <v>129</v>
      </c>
      <c r="F4767" t="s">
        <v>33</v>
      </c>
      <c r="G4767">
        <v>21</v>
      </c>
      <c r="H4767" t="s">
        <v>99</v>
      </c>
      <c r="I4767" t="s">
        <v>99</v>
      </c>
      <c r="J4767" t="s">
        <v>100</v>
      </c>
      <c r="K4767" t="s">
        <v>214</v>
      </c>
      <c r="L4767" t="s">
        <v>101</v>
      </c>
      <c r="M4767" t="s">
        <v>107</v>
      </c>
      <c r="N4767" t="s">
        <v>53</v>
      </c>
      <c r="O4767">
        <v>4</v>
      </c>
      <c r="P4767" s="4">
        <v>20139</v>
      </c>
      <c r="Q4767" s="4">
        <v>15910</v>
      </c>
      <c r="R4767" s="3">
        <v>0.15</v>
      </c>
      <c r="S4767" s="4">
        <v>68473</v>
      </c>
      <c r="T4767" s="4">
        <v>63640</v>
      </c>
      <c r="U4767" s="4">
        <v>4833</v>
      </c>
      <c r="V4767" s="3">
        <v>7.0582565390737956E-2</v>
      </c>
      <c r="W4767" t="s">
        <v>84</v>
      </c>
      <c r="X4767" t="s">
        <v>55</v>
      </c>
      <c r="Y4767" t="s">
        <v>56</v>
      </c>
      <c r="Z4767">
        <v>6</v>
      </c>
      <c r="AA4767" t="s">
        <v>149</v>
      </c>
      <c r="AB4767" t="s">
        <v>132</v>
      </c>
      <c r="AC4767">
        <v>3.3</v>
      </c>
      <c r="AD4767">
        <v>2024</v>
      </c>
      <c r="AE4767">
        <v>5</v>
      </c>
      <c r="AF4767" t="s">
        <v>5529</v>
      </c>
      <c r="AG4767" t="s">
        <v>5525</v>
      </c>
      <c r="AH4767" t="s">
        <v>5515</v>
      </c>
      <c r="AI4767" t="s">
        <v>5520</v>
      </c>
    </row>
    <row r="4768" spans="1:35">
      <c r="A4768" t="s">
        <v>5270</v>
      </c>
      <c r="B4768" s="2">
        <v>45036</v>
      </c>
      <c r="C4768" t="s">
        <v>375</v>
      </c>
      <c r="D4768" t="s">
        <v>49</v>
      </c>
      <c r="E4768" t="s">
        <v>188</v>
      </c>
      <c r="F4768" t="s">
        <v>33</v>
      </c>
      <c r="G4768">
        <v>59</v>
      </c>
      <c r="H4768" t="s">
        <v>88</v>
      </c>
      <c r="I4768" t="s">
        <v>89</v>
      </c>
      <c r="J4768" t="s">
        <v>82</v>
      </c>
      <c r="K4768" t="s">
        <v>74</v>
      </c>
      <c r="L4768" t="s">
        <v>101</v>
      </c>
      <c r="M4768" t="s">
        <v>83</v>
      </c>
      <c r="N4768" t="s">
        <v>126</v>
      </c>
      <c r="O4768">
        <v>3</v>
      </c>
      <c r="P4768" s="4">
        <v>3926</v>
      </c>
      <c r="Q4768" s="4">
        <v>2277</v>
      </c>
      <c r="R4768" s="3">
        <v>0.1</v>
      </c>
      <c r="S4768" s="4">
        <v>10600</v>
      </c>
      <c r="T4768" s="4">
        <v>6831</v>
      </c>
      <c r="U4768" s="4">
        <v>3769</v>
      </c>
      <c r="V4768" s="3">
        <v>0.35556603773584905</v>
      </c>
      <c r="W4768" t="s">
        <v>41</v>
      </c>
      <c r="X4768" t="s">
        <v>76</v>
      </c>
      <c r="Y4768" t="s">
        <v>56</v>
      </c>
      <c r="Z4768">
        <v>1</v>
      </c>
      <c r="AA4768" t="s">
        <v>85</v>
      </c>
      <c r="AB4768" t="s">
        <v>194</v>
      </c>
      <c r="AC4768">
        <v>3.7</v>
      </c>
      <c r="AD4768">
        <v>2023</v>
      </c>
      <c r="AE4768">
        <v>4</v>
      </c>
      <c r="AF4768" t="s">
        <v>5524</v>
      </c>
      <c r="AG4768" t="s">
        <v>5525</v>
      </c>
      <c r="AH4768" t="s">
        <v>5519</v>
      </c>
      <c r="AI4768" t="s">
        <v>5523</v>
      </c>
    </row>
    <row r="4769" spans="1:35">
      <c r="A4769" t="s">
        <v>5271</v>
      </c>
      <c r="B4769" s="2">
        <v>45611</v>
      </c>
      <c r="C4769" t="s">
        <v>447</v>
      </c>
      <c r="D4769" t="s">
        <v>31</v>
      </c>
      <c r="E4769" t="s">
        <v>50</v>
      </c>
      <c r="F4769" t="s">
        <v>33</v>
      </c>
      <c r="G4769">
        <v>36</v>
      </c>
      <c r="H4769" t="s">
        <v>105</v>
      </c>
      <c r="I4769" t="s">
        <v>89</v>
      </c>
      <c r="J4769" t="s">
        <v>82</v>
      </c>
      <c r="K4769" t="s">
        <v>125</v>
      </c>
      <c r="L4769" t="s">
        <v>131</v>
      </c>
      <c r="M4769" t="s">
        <v>63</v>
      </c>
      <c r="N4769" t="s">
        <v>53</v>
      </c>
      <c r="O4769">
        <v>5</v>
      </c>
      <c r="P4769" s="4">
        <v>19514</v>
      </c>
      <c r="Q4769" s="4">
        <v>13074</v>
      </c>
      <c r="R4769" s="3">
        <v>0</v>
      </c>
      <c r="S4769" s="4">
        <v>97570</v>
      </c>
      <c r="T4769" s="4">
        <v>65370</v>
      </c>
      <c r="U4769" s="4">
        <v>32200</v>
      </c>
      <c r="V4769" s="3">
        <v>0.3300194731987291</v>
      </c>
      <c r="W4769" t="s">
        <v>75</v>
      </c>
      <c r="X4769" t="s">
        <v>76</v>
      </c>
      <c r="Y4769" t="s">
        <v>56</v>
      </c>
      <c r="Z4769">
        <v>1</v>
      </c>
      <c r="AA4769" t="s">
        <v>229</v>
      </c>
      <c r="AB4769" t="s">
        <v>95</v>
      </c>
      <c r="AC4769">
        <v>3.7</v>
      </c>
      <c r="AD4769">
        <v>2024</v>
      </c>
      <c r="AE4769">
        <v>11</v>
      </c>
      <c r="AF4769" t="s">
        <v>5535</v>
      </c>
      <c r="AG4769" t="s">
        <v>5518</v>
      </c>
      <c r="AH4769" t="s">
        <v>5515</v>
      </c>
      <c r="AI4769" t="s">
        <v>5526</v>
      </c>
    </row>
    <row r="4770" spans="1:35">
      <c r="A4770" t="s">
        <v>5272</v>
      </c>
      <c r="B4770" s="2">
        <v>45604</v>
      </c>
      <c r="C4770" t="s">
        <v>918</v>
      </c>
      <c r="D4770" t="s">
        <v>49</v>
      </c>
      <c r="E4770" t="s">
        <v>129</v>
      </c>
      <c r="F4770" t="s">
        <v>33</v>
      </c>
      <c r="G4770">
        <v>20</v>
      </c>
      <c r="H4770" t="s">
        <v>105</v>
      </c>
      <c r="I4770" t="s">
        <v>89</v>
      </c>
      <c r="J4770" t="s">
        <v>82</v>
      </c>
      <c r="K4770" t="s">
        <v>125</v>
      </c>
      <c r="L4770" t="s">
        <v>62</v>
      </c>
      <c r="M4770" t="s">
        <v>107</v>
      </c>
      <c r="N4770" t="s">
        <v>126</v>
      </c>
      <c r="O4770">
        <v>1</v>
      </c>
      <c r="P4770" s="4">
        <v>449</v>
      </c>
      <c r="Q4770" s="4">
        <v>314</v>
      </c>
      <c r="R4770" s="3">
        <v>0.15</v>
      </c>
      <c r="S4770" s="4">
        <v>382</v>
      </c>
      <c r="T4770" s="4">
        <v>314</v>
      </c>
      <c r="U4770" s="4">
        <v>68</v>
      </c>
      <c r="V4770" s="3">
        <v>0.17801047120418848</v>
      </c>
      <c r="W4770" t="s">
        <v>54</v>
      </c>
      <c r="X4770" t="s">
        <v>55</v>
      </c>
      <c r="Y4770" t="s">
        <v>171</v>
      </c>
      <c r="Z4770">
        <v>4</v>
      </c>
      <c r="AA4770" t="s">
        <v>108</v>
      </c>
      <c r="AB4770" t="s">
        <v>45</v>
      </c>
      <c r="AC4770" t="s">
        <v>46</v>
      </c>
      <c r="AD4770">
        <v>2024</v>
      </c>
      <c r="AE4770">
        <v>11</v>
      </c>
      <c r="AF4770" t="s">
        <v>5535</v>
      </c>
      <c r="AG4770" t="s">
        <v>5518</v>
      </c>
      <c r="AH4770" t="s">
        <v>5519</v>
      </c>
      <c r="AI4770" t="s">
        <v>5520</v>
      </c>
    </row>
    <row r="4771" spans="1:35">
      <c r="A4771" t="s">
        <v>5273</v>
      </c>
      <c r="B4771" s="2">
        <v>45626</v>
      </c>
      <c r="C4771" t="s">
        <v>361</v>
      </c>
      <c r="D4771" t="s">
        <v>31</v>
      </c>
      <c r="E4771" t="s">
        <v>50</v>
      </c>
      <c r="F4771" t="s">
        <v>33</v>
      </c>
      <c r="G4771">
        <v>29</v>
      </c>
      <c r="H4771" t="s">
        <v>34</v>
      </c>
      <c r="I4771" t="s">
        <v>35</v>
      </c>
      <c r="J4771" t="s">
        <v>36</v>
      </c>
      <c r="K4771" t="s">
        <v>90</v>
      </c>
      <c r="L4771" t="s">
        <v>142</v>
      </c>
      <c r="M4771" t="s">
        <v>83</v>
      </c>
      <c r="N4771" t="s">
        <v>126</v>
      </c>
      <c r="O4771">
        <v>4</v>
      </c>
      <c r="P4771" s="4">
        <v>2228</v>
      </c>
      <c r="Q4771" s="4">
        <v>1738</v>
      </c>
      <c r="R4771" s="3">
        <v>0.2</v>
      </c>
      <c r="S4771" s="4">
        <v>7130</v>
      </c>
      <c r="T4771" s="4">
        <v>6952</v>
      </c>
      <c r="U4771" s="4">
        <v>178</v>
      </c>
      <c r="V4771" s="3">
        <v>2.4964936886395513E-2</v>
      </c>
      <c r="W4771" t="s">
        <v>75</v>
      </c>
      <c r="X4771" t="s">
        <v>42</v>
      </c>
      <c r="Y4771" t="s">
        <v>156</v>
      </c>
      <c r="Z4771">
        <v>0</v>
      </c>
      <c r="AA4771" t="s">
        <v>220</v>
      </c>
      <c r="AB4771" t="s">
        <v>95</v>
      </c>
      <c r="AC4771">
        <v>1.7</v>
      </c>
      <c r="AD4771">
        <v>2024</v>
      </c>
      <c r="AE4771">
        <v>11</v>
      </c>
      <c r="AF4771" t="s">
        <v>5535</v>
      </c>
      <c r="AG4771" t="s">
        <v>5518</v>
      </c>
      <c r="AH4771" t="s">
        <v>5519</v>
      </c>
      <c r="AI4771" t="s">
        <v>5516</v>
      </c>
    </row>
    <row r="4772" spans="1:35">
      <c r="A4772" t="s">
        <v>5274</v>
      </c>
      <c r="B4772" s="2">
        <v>45164</v>
      </c>
      <c r="C4772" t="s">
        <v>541</v>
      </c>
      <c r="D4772" t="s">
        <v>31</v>
      </c>
      <c r="E4772" t="s">
        <v>111</v>
      </c>
      <c r="F4772" t="s">
        <v>70</v>
      </c>
      <c r="G4772">
        <v>42</v>
      </c>
      <c r="H4772" t="s">
        <v>99</v>
      </c>
      <c r="I4772" t="s">
        <v>99</v>
      </c>
      <c r="J4772" t="s">
        <v>100</v>
      </c>
      <c r="K4772" t="s">
        <v>51</v>
      </c>
      <c r="L4772" t="s">
        <v>112</v>
      </c>
      <c r="M4772" t="s">
        <v>39</v>
      </c>
      <c r="N4772" t="s">
        <v>64</v>
      </c>
      <c r="O4772">
        <v>7</v>
      </c>
      <c r="P4772" s="4">
        <v>3089</v>
      </c>
      <c r="Q4772" s="4">
        <v>1915</v>
      </c>
      <c r="R4772" s="3">
        <v>0.15</v>
      </c>
      <c r="S4772" s="4">
        <v>18380</v>
      </c>
      <c r="T4772" s="4">
        <v>13405</v>
      </c>
      <c r="U4772" s="4">
        <v>4975</v>
      </c>
      <c r="V4772" s="3">
        <v>0.27067464635473343</v>
      </c>
      <c r="W4772" t="s">
        <v>84</v>
      </c>
      <c r="X4772" t="s">
        <v>55</v>
      </c>
      <c r="Y4772" t="s">
        <v>156</v>
      </c>
      <c r="Z4772">
        <v>0</v>
      </c>
      <c r="AA4772" t="s">
        <v>226</v>
      </c>
      <c r="AB4772" t="s">
        <v>194</v>
      </c>
      <c r="AC4772">
        <v>1.8</v>
      </c>
      <c r="AD4772">
        <v>2023</v>
      </c>
      <c r="AE4772">
        <v>8</v>
      </c>
      <c r="AF4772" t="s">
        <v>5513</v>
      </c>
      <c r="AG4772" t="s">
        <v>5514</v>
      </c>
      <c r="AH4772" t="s">
        <v>5519</v>
      </c>
      <c r="AI4772" t="s">
        <v>5526</v>
      </c>
    </row>
    <row r="4773" spans="1:35">
      <c r="A4773" t="s">
        <v>5275</v>
      </c>
      <c r="B4773" s="2">
        <v>45277</v>
      </c>
      <c r="C4773" t="s">
        <v>1127</v>
      </c>
      <c r="D4773" t="s">
        <v>49</v>
      </c>
      <c r="E4773" t="s">
        <v>98</v>
      </c>
      <c r="F4773" t="s">
        <v>70</v>
      </c>
      <c r="G4773">
        <v>29</v>
      </c>
      <c r="H4773" t="s">
        <v>80</v>
      </c>
      <c r="I4773" t="s">
        <v>81</v>
      </c>
      <c r="J4773" t="s">
        <v>82</v>
      </c>
      <c r="K4773" t="s">
        <v>106</v>
      </c>
      <c r="L4773" t="s">
        <v>38</v>
      </c>
      <c r="M4773" t="s">
        <v>39</v>
      </c>
      <c r="N4773" t="s">
        <v>53</v>
      </c>
      <c r="O4773">
        <v>2</v>
      </c>
      <c r="P4773" s="4">
        <v>6348</v>
      </c>
      <c r="Q4773" s="4">
        <v>3809</v>
      </c>
      <c r="R4773" s="3">
        <v>0.1</v>
      </c>
      <c r="S4773" s="4">
        <v>11426</v>
      </c>
      <c r="T4773" s="4">
        <v>7618</v>
      </c>
      <c r="U4773" s="4">
        <v>3808</v>
      </c>
      <c r="V4773" s="3">
        <v>0.33327498687204621</v>
      </c>
      <c r="W4773" t="s">
        <v>41</v>
      </c>
      <c r="X4773" t="s">
        <v>55</v>
      </c>
      <c r="Y4773" t="s">
        <v>56</v>
      </c>
      <c r="Z4773">
        <v>2</v>
      </c>
      <c r="AA4773" t="s">
        <v>94</v>
      </c>
      <c r="AB4773" t="s">
        <v>194</v>
      </c>
      <c r="AC4773">
        <v>4.2</v>
      </c>
      <c r="AD4773">
        <v>2023</v>
      </c>
      <c r="AE4773">
        <v>12</v>
      </c>
      <c r="AF4773" t="s">
        <v>5521</v>
      </c>
      <c r="AG4773" t="s">
        <v>5518</v>
      </c>
      <c r="AH4773" t="s">
        <v>5519</v>
      </c>
      <c r="AI4773" t="s">
        <v>5516</v>
      </c>
    </row>
    <row r="4774" spans="1:35">
      <c r="A4774" t="s">
        <v>5276</v>
      </c>
      <c r="B4774" s="2">
        <v>45624</v>
      </c>
      <c r="C4774" t="s">
        <v>325</v>
      </c>
      <c r="D4774" t="s">
        <v>31</v>
      </c>
      <c r="E4774" t="s">
        <v>129</v>
      </c>
      <c r="F4774" t="s">
        <v>33</v>
      </c>
      <c r="G4774">
        <v>48</v>
      </c>
      <c r="H4774" t="s">
        <v>153</v>
      </c>
      <c r="I4774" t="s">
        <v>154</v>
      </c>
      <c r="J4774" t="s">
        <v>36</v>
      </c>
      <c r="K4774" t="s">
        <v>148</v>
      </c>
      <c r="L4774" t="s">
        <v>137</v>
      </c>
      <c r="M4774" t="s">
        <v>39</v>
      </c>
      <c r="N4774" t="s">
        <v>93</v>
      </c>
      <c r="O4774">
        <v>3</v>
      </c>
      <c r="P4774" s="4">
        <v>5247</v>
      </c>
      <c r="Q4774" s="4">
        <v>3043</v>
      </c>
      <c r="R4774" s="3">
        <v>0</v>
      </c>
      <c r="S4774" s="4">
        <v>15741</v>
      </c>
      <c r="T4774" s="4">
        <v>9129</v>
      </c>
      <c r="U4774" s="4">
        <v>6612</v>
      </c>
      <c r="V4774" s="3">
        <v>0.42004955212502382</v>
      </c>
      <c r="W4774" t="s">
        <v>41</v>
      </c>
      <c r="X4774" t="s">
        <v>76</v>
      </c>
      <c r="Y4774" t="s">
        <v>56</v>
      </c>
      <c r="Z4774">
        <v>4</v>
      </c>
      <c r="AA4774" t="s">
        <v>143</v>
      </c>
      <c r="AB4774" t="s">
        <v>66</v>
      </c>
      <c r="AC4774">
        <v>3.5</v>
      </c>
      <c r="AD4774">
        <v>2024</v>
      </c>
      <c r="AE4774">
        <v>11</v>
      </c>
      <c r="AF4774" t="s">
        <v>5535</v>
      </c>
      <c r="AG4774" t="s">
        <v>5518</v>
      </c>
      <c r="AH4774" t="s">
        <v>5519</v>
      </c>
      <c r="AI4774" t="s">
        <v>5523</v>
      </c>
    </row>
    <row r="4775" spans="1:35">
      <c r="A4775" t="s">
        <v>5277</v>
      </c>
      <c r="B4775" s="2">
        <v>45510</v>
      </c>
      <c r="C4775" t="s">
        <v>666</v>
      </c>
      <c r="D4775" t="s">
        <v>31</v>
      </c>
      <c r="E4775" t="s">
        <v>129</v>
      </c>
      <c r="F4775" t="s">
        <v>33</v>
      </c>
      <c r="G4775">
        <v>51</v>
      </c>
      <c r="H4775" t="s">
        <v>153</v>
      </c>
      <c r="I4775" t="s">
        <v>154</v>
      </c>
      <c r="J4775" t="s">
        <v>36</v>
      </c>
      <c r="K4775" t="s">
        <v>61</v>
      </c>
      <c r="L4775" t="s">
        <v>91</v>
      </c>
      <c r="M4775" t="s">
        <v>83</v>
      </c>
      <c r="N4775" t="s">
        <v>64</v>
      </c>
      <c r="O4775">
        <v>3</v>
      </c>
      <c r="P4775" s="4">
        <v>12098</v>
      </c>
      <c r="Q4775" s="4">
        <v>8348</v>
      </c>
      <c r="R4775" s="3">
        <v>0.05</v>
      </c>
      <c r="S4775" s="4">
        <v>34479</v>
      </c>
      <c r="T4775" s="4">
        <v>25044</v>
      </c>
      <c r="U4775" s="4">
        <v>9435</v>
      </c>
      <c r="V4775" s="3">
        <v>0.27364482728617417</v>
      </c>
      <c r="W4775" t="s">
        <v>75</v>
      </c>
      <c r="X4775" t="s">
        <v>42</v>
      </c>
      <c r="Y4775" t="s">
        <v>171</v>
      </c>
      <c r="Z4775">
        <v>12</v>
      </c>
      <c r="AA4775" t="s">
        <v>143</v>
      </c>
      <c r="AB4775" t="s">
        <v>150</v>
      </c>
      <c r="AC4775" t="s">
        <v>46</v>
      </c>
      <c r="AD4775">
        <v>2024</v>
      </c>
      <c r="AE4775">
        <v>8</v>
      </c>
      <c r="AF4775" t="s">
        <v>5513</v>
      </c>
      <c r="AG4775" t="s">
        <v>5514</v>
      </c>
      <c r="AH4775" t="s">
        <v>5522</v>
      </c>
      <c r="AI4775" t="s">
        <v>5523</v>
      </c>
    </row>
    <row r="4776" spans="1:35">
      <c r="A4776" t="s">
        <v>5278</v>
      </c>
      <c r="B4776" s="2">
        <v>45228</v>
      </c>
      <c r="C4776" t="s">
        <v>522</v>
      </c>
      <c r="D4776" t="s">
        <v>31</v>
      </c>
      <c r="E4776" t="s">
        <v>129</v>
      </c>
      <c r="F4776" t="s">
        <v>33</v>
      </c>
      <c r="G4776">
        <v>52</v>
      </c>
      <c r="H4776" t="s">
        <v>88</v>
      </c>
      <c r="I4776" t="s">
        <v>89</v>
      </c>
      <c r="J4776" t="s">
        <v>82</v>
      </c>
      <c r="K4776" t="s">
        <v>130</v>
      </c>
      <c r="L4776" t="s">
        <v>62</v>
      </c>
      <c r="M4776" t="s">
        <v>107</v>
      </c>
      <c r="N4776" t="s">
        <v>113</v>
      </c>
      <c r="O4776">
        <v>8</v>
      </c>
      <c r="P4776" s="4">
        <v>23135</v>
      </c>
      <c r="Q4776" s="4">
        <v>17583</v>
      </c>
      <c r="R4776" s="3">
        <v>0.15</v>
      </c>
      <c r="S4776" s="4">
        <v>157318</v>
      </c>
      <c r="T4776" s="4">
        <v>140664</v>
      </c>
      <c r="U4776" s="4">
        <v>16654</v>
      </c>
      <c r="V4776" s="3">
        <v>0.10586201197574339</v>
      </c>
      <c r="W4776" t="s">
        <v>84</v>
      </c>
      <c r="X4776" t="s">
        <v>76</v>
      </c>
      <c r="Y4776" t="s">
        <v>56</v>
      </c>
      <c r="Z4776">
        <v>7</v>
      </c>
      <c r="AA4776" t="s">
        <v>181</v>
      </c>
      <c r="AB4776" t="s">
        <v>66</v>
      </c>
      <c r="AC4776">
        <v>4.7</v>
      </c>
      <c r="AD4776">
        <v>2023</v>
      </c>
      <c r="AE4776">
        <v>10</v>
      </c>
      <c r="AF4776" t="s">
        <v>5517</v>
      </c>
      <c r="AG4776" t="s">
        <v>5518</v>
      </c>
      <c r="AH4776" t="s">
        <v>5515</v>
      </c>
      <c r="AI4776" t="s">
        <v>5523</v>
      </c>
    </row>
    <row r="4777" spans="1:35">
      <c r="A4777" t="s">
        <v>5279</v>
      </c>
      <c r="B4777" s="2">
        <v>45311</v>
      </c>
      <c r="C4777" t="s">
        <v>1072</v>
      </c>
      <c r="D4777" t="s">
        <v>31</v>
      </c>
      <c r="E4777" t="s">
        <v>188</v>
      </c>
      <c r="F4777" t="s">
        <v>33</v>
      </c>
      <c r="G4777">
        <v>39</v>
      </c>
      <c r="H4777" t="s">
        <v>105</v>
      </c>
      <c r="I4777" t="s">
        <v>89</v>
      </c>
      <c r="J4777" t="s">
        <v>82</v>
      </c>
      <c r="K4777" t="s">
        <v>192</v>
      </c>
      <c r="L4777" t="s">
        <v>137</v>
      </c>
      <c r="M4777" t="s">
        <v>107</v>
      </c>
      <c r="N4777" t="s">
        <v>126</v>
      </c>
      <c r="O4777">
        <v>6</v>
      </c>
      <c r="P4777" s="4">
        <v>15470</v>
      </c>
      <c r="Q4777" s="4">
        <v>10984</v>
      </c>
      <c r="R4777" s="3">
        <v>0.15</v>
      </c>
      <c r="S4777" s="4">
        <v>78897</v>
      </c>
      <c r="T4777" s="4">
        <v>65904</v>
      </c>
      <c r="U4777" s="4">
        <v>12993</v>
      </c>
      <c r="V4777" s="3">
        <v>0.16468306779725464</v>
      </c>
      <c r="W4777" t="s">
        <v>54</v>
      </c>
      <c r="X4777" t="s">
        <v>76</v>
      </c>
      <c r="Y4777" t="s">
        <v>171</v>
      </c>
      <c r="Z4777">
        <v>10</v>
      </c>
      <c r="AA4777" t="s">
        <v>149</v>
      </c>
      <c r="AB4777" t="s">
        <v>194</v>
      </c>
      <c r="AC4777" t="s">
        <v>46</v>
      </c>
      <c r="AD4777">
        <v>2024</v>
      </c>
      <c r="AE4777">
        <v>1</v>
      </c>
      <c r="AF4777" t="s">
        <v>5532</v>
      </c>
      <c r="AG4777" t="s">
        <v>5528</v>
      </c>
      <c r="AH4777" t="s">
        <v>5515</v>
      </c>
      <c r="AI4777" t="s">
        <v>5526</v>
      </c>
    </row>
    <row r="4778" spans="1:35">
      <c r="A4778" t="s">
        <v>5280</v>
      </c>
      <c r="B4778" s="2">
        <v>44977</v>
      </c>
      <c r="C4778" t="s">
        <v>464</v>
      </c>
      <c r="D4778" t="s">
        <v>31</v>
      </c>
      <c r="E4778" t="s">
        <v>111</v>
      </c>
      <c r="F4778" t="s">
        <v>70</v>
      </c>
      <c r="G4778">
        <v>35</v>
      </c>
      <c r="H4778" t="s">
        <v>105</v>
      </c>
      <c r="I4778" t="s">
        <v>89</v>
      </c>
      <c r="J4778" t="s">
        <v>82</v>
      </c>
      <c r="K4778" t="s">
        <v>74</v>
      </c>
      <c r="L4778" t="s">
        <v>142</v>
      </c>
      <c r="M4778" t="s">
        <v>39</v>
      </c>
      <c r="N4778" t="s">
        <v>64</v>
      </c>
      <c r="O4778">
        <v>8</v>
      </c>
      <c r="P4778" s="4">
        <v>15883</v>
      </c>
      <c r="Q4778" s="4">
        <v>9530</v>
      </c>
      <c r="R4778" s="3">
        <v>0</v>
      </c>
      <c r="S4778" s="4">
        <v>127064</v>
      </c>
      <c r="T4778" s="4">
        <v>76240</v>
      </c>
      <c r="U4778" s="4">
        <v>50824</v>
      </c>
      <c r="V4778" s="3">
        <v>0.39998740792041804</v>
      </c>
      <c r="W4778" t="s">
        <v>54</v>
      </c>
      <c r="X4778" t="s">
        <v>42</v>
      </c>
      <c r="Y4778" t="s">
        <v>56</v>
      </c>
      <c r="Z4778">
        <v>7</v>
      </c>
      <c r="AA4778" t="s">
        <v>159</v>
      </c>
      <c r="AB4778" t="s">
        <v>132</v>
      </c>
      <c r="AC4778">
        <v>4.5999999999999996</v>
      </c>
      <c r="AD4778">
        <v>2023</v>
      </c>
      <c r="AE4778">
        <v>2</v>
      </c>
      <c r="AF4778" t="s">
        <v>5527</v>
      </c>
      <c r="AG4778" t="s">
        <v>5528</v>
      </c>
      <c r="AH4778" t="s">
        <v>5515</v>
      </c>
      <c r="AI4778" t="s">
        <v>5526</v>
      </c>
    </row>
    <row r="4779" spans="1:35">
      <c r="A4779" t="s">
        <v>5281</v>
      </c>
      <c r="B4779" s="2">
        <v>45452</v>
      </c>
      <c r="C4779" t="s">
        <v>862</v>
      </c>
      <c r="D4779" t="s">
        <v>31</v>
      </c>
      <c r="E4779" t="s">
        <v>124</v>
      </c>
      <c r="F4779" t="s">
        <v>70</v>
      </c>
      <c r="G4779">
        <v>56</v>
      </c>
      <c r="H4779" t="s">
        <v>71</v>
      </c>
      <c r="I4779" t="s">
        <v>72</v>
      </c>
      <c r="J4779" t="s">
        <v>73</v>
      </c>
      <c r="K4779" t="s">
        <v>74</v>
      </c>
      <c r="L4779" t="s">
        <v>142</v>
      </c>
      <c r="M4779" t="s">
        <v>92</v>
      </c>
      <c r="N4779" t="s">
        <v>40</v>
      </c>
      <c r="O4779">
        <v>7</v>
      </c>
      <c r="P4779" s="4">
        <v>9270</v>
      </c>
      <c r="Q4779" s="4">
        <v>5099</v>
      </c>
      <c r="R4779" s="3">
        <v>0.2</v>
      </c>
      <c r="S4779" s="4">
        <v>51912</v>
      </c>
      <c r="T4779" s="4">
        <v>35693</v>
      </c>
      <c r="U4779" s="4">
        <v>16219</v>
      </c>
      <c r="V4779" s="3">
        <v>0.31243257820927722</v>
      </c>
      <c r="W4779" t="s">
        <v>41</v>
      </c>
      <c r="X4779" t="s">
        <v>55</v>
      </c>
      <c r="Y4779" t="s">
        <v>56</v>
      </c>
      <c r="Z4779">
        <v>3</v>
      </c>
      <c r="AA4779" t="s">
        <v>159</v>
      </c>
      <c r="AB4779" t="s">
        <v>45</v>
      </c>
      <c r="AC4779">
        <v>4.2</v>
      </c>
      <c r="AD4779">
        <v>2024</v>
      </c>
      <c r="AE4779">
        <v>6</v>
      </c>
      <c r="AF4779" t="s">
        <v>5530</v>
      </c>
      <c r="AG4779" t="s">
        <v>5525</v>
      </c>
      <c r="AH4779" t="s">
        <v>5515</v>
      </c>
      <c r="AI4779" t="s">
        <v>5523</v>
      </c>
    </row>
    <row r="4780" spans="1:35">
      <c r="A4780" t="s">
        <v>5282</v>
      </c>
      <c r="B4780" s="2">
        <v>45268</v>
      </c>
      <c r="C4780" t="s">
        <v>605</v>
      </c>
      <c r="D4780" t="s">
        <v>31</v>
      </c>
      <c r="E4780" t="s">
        <v>129</v>
      </c>
      <c r="F4780" t="s">
        <v>33</v>
      </c>
      <c r="G4780">
        <v>55</v>
      </c>
      <c r="H4780" t="s">
        <v>153</v>
      </c>
      <c r="I4780" t="s">
        <v>154</v>
      </c>
      <c r="J4780" t="s">
        <v>36</v>
      </c>
      <c r="K4780" t="s">
        <v>323</v>
      </c>
      <c r="L4780" t="s">
        <v>112</v>
      </c>
      <c r="M4780" t="s">
        <v>39</v>
      </c>
      <c r="N4780" t="s">
        <v>53</v>
      </c>
      <c r="O4780">
        <v>3</v>
      </c>
      <c r="P4780" s="4">
        <v>11829</v>
      </c>
      <c r="Q4780" s="4">
        <v>7097</v>
      </c>
      <c r="R4780" s="3">
        <v>0.1</v>
      </c>
      <c r="S4780" s="4">
        <v>31938</v>
      </c>
      <c r="T4780" s="4">
        <v>21291</v>
      </c>
      <c r="U4780" s="4">
        <v>10647</v>
      </c>
      <c r="V4780" s="3">
        <v>0.33336464399774562</v>
      </c>
      <c r="W4780" t="s">
        <v>84</v>
      </c>
      <c r="X4780" t="s">
        <v>76</v>
      </c>
      <c r="Y4780" t="s">
        <v>56</v>
      </c>
      <c r="Z4780">
        <v>1</v>
      </c>
      <c r="AA4780" t="s">
        <v>94</v>
      </c>
      <c r="AB4780" t="s">
        <v>189</v>
      </c>
      <c r="AC4780">
        <v>4.5999999999999996</v>
      </c>
      <c r="AD4780">
        <v>2023</v>
      </c>
      <c r="AE4780">
        <v>12</v>
      </c>
      <c r="AF4780" t="s">
        <v>5521</v>
      </c>
      <c r="AG4780" t="s">
        <v>5518</v>
      </c>
      <c r="AH4780" t="s">
        <v>5522</v>
      </c>
      <c r="AI4780" t="s">
        <v>5523</v>
      </c>
    </row>
    <row r="4781" spans="1:35">
      <c r="A4781" t="s">
        <v>5283</v>
      </c>
      <c r="B4781" s="2">
        <v>45002</v>
      </c>
      <c r="C4781" t="s">
        <v>1307</v>
      </c>
      <c r="D4781" t="s">
        <v>31</v>
      </c>
      <c r="E4781" t="s">
        <v>60</v>
      </c>
      <c r="F4781" t="s">
        <v>70</v>
      </c>
      <c r="G4781">
        <v>55</v>
      </c>
      <c r="H4781" t="s">
        <v>34</v>
      </c>
      <c r="I4781" t="s">
        <v>35</v>
      </c>
      <c r="J4781" t="s">
        <v>36</v>
      </c>
      <c r="K4781" t="s">
        <v>184</v>
      </c>
      <c r="L4781" t="s">
        <v>131</v>
      </c>
      <c r="M4781" t="s">
        <v>92</v>
      </c>
      <c r="N4781" t="s">
        <v>93</v>
      </c>
      <c r="O4781">
        <v>7</v>
      </c>
      <c r="P4781" s="4">
        <v>15468</v>
      </c>
      <c r="Q4781" s="4">
        <v>11137</v>
      </c>
      <c r="R4781" s="3">
        <v>0.05</v>
      </c>
      <c r="S4781" s="4">
        <v>102862</v>
      </c>
      <c r="T4781" s="4">
        <v>77959</v>
      </c>
      <c r="U4781" s="4">
        <v>24903</v>
      </c>
      <c r="V4781" s="3">
        <v>0.24210106744959267</v>
      </c>
      <c r="W4781" t="s">
        <v>84</v>
      </c>
      <c r="X4781" t="s">
        <v>76</v>
      </c>
      <c r="Y4781" t="s">
        <v>171</v>
      </c>
      <c r="Z4781">
        <v>6</v>
      </c>
      <c r="AA4781" t="s">
        <v>193</v>
      </c>
      <c r="AB4781" t="s">
        <v>66</v>
      </c>
      <c r="AC4781" t="s">
        <v>46</v>
      </c>
      <c r="AD4781">
        <v>2023</v>
      </c>
      <c r="AE4781">
        <v>3</v>
      </c>
      <c r="AF4781" t="s">
        <v>5534</v>
      </c>
      <c r="AG4781" t="s">
        <v>5528</v>
      </c>
      <c r="AH4781" t="s">
        <v>5515</v>
      </c>
      <c r="AI4781" t="s">
        <v>5523</v>
      </c>
    </row>
    <row r="4782" spans="1:35">
      <c r="A4782" t="s">
        <v>5284</v>
      </c>
      <c r="B4782" s="2">
        <v>45228</v>
      </c>
      <c r="C4782" t="s">
        <v>1051</v>
      </c>
      <c r="D4782" t="s">
        <v>49</v>
      </c>
      <c r="E4782" t="s">
        <v>170</v>
      </c>
      <c r="F4782" t="s">
        <v>33</v>
      </c>
      <c r="G4782">
        <v>30</v>
      </c>
      <c r="H4782" t="s">
        <v>153</v>
      </c>
      <c r="I4782" t="s">
        <v>154</v>
      </c>
      <c r="J4782" t="s">
        <v>36</v>
      </c>
      <c r="K4782" t="s">
        <v>136</v>
      </c>
      <c r="L4782" t="s">
        <v>131</v>
      </c>
      <c r="M4782" t="s">
        <v>83</v>
      </c>
      <c r="N4782" t="s">
        <v>53</v>
      </c>
      <c r="O4782">
        <v>7</v>
      </c>
      <c r="P4782" s="4">
        <v>16928</v>
      </c>
      <c r="Q4782" s="4">
        <v>9818</v>
      </c>
      <c r="R4782" s="3">
        <v>0.2</v>
      </c>
      <c r="S4782" s="4">
        <v>94797</v>
      </c>
      <c r="T4782" s="4">
        <v>68726</v>
      </c>
      <c r="U4782" s="4">
        <v>26071</v>
      </c>
      <c r="V4782" s="3">
        <v>0.2750192516640822</v>
      </c>
      <c r="W4782" t="s">
        <v>54</v>
      </c>
      <c r="X4782" t="s">
        <v>55</v>
      </c>
      <c r="Y4782" t="s">
        <v>56</v>
      </c>
      <c r="Z4782">
        <v>4</v>
      </c>
      <c r="AA4782" t="s">
        <v>44</v>
      </c>
      <c r="AB4782" t="s">
        <v>189</v>
      </c>
      <c r="AC4782">
        <v>4.7</v>
      </c>
      <c r="AD4782">
        <v>2023</v>
      </c>
      <c r="AE4782">
        <v>10</v>
      </c>
      <c r="AF4782" t="s">
        <v>5517</v>
      </c>
      <c r="AG4782" t="s">
        <v>5518</v>
      </c>
      <c r="AH4782" t="s">
        <v>5515</v>
      </c>
      <c r="AI4782" t="s">
        <v>5516</v>
      </c>
    </row>
    <row r="4783" spans="1:35">
      <c r="A4783" t="s">
        <v>5285</v>
      </c>
      <c r="B4783" s="2">
        <v>45398</v>
      </c>
      <c r="C4783" t="s">
        <v>1035</v>
      </c>
      <c r="D4783" t="s">
        <v>31</v>
      </c>
      <c r="E4783" t="s">
        <v>135</v>
      </c>
      <c r="F4783" t="s">
        <v>33</v>
      </c>
      <c r="G4783">
        <v>47</v>
      </c>
      <c r="H4783" t="s">
        <v>71</v>
      </c>
      <c r="I4783" t="s">
        <v>72</v>
      </c>
      <c r="J4783" t="s">
        <v>73</v>
      </c>
      <c r="K4783" t="s">
        <v>61</v>
      </c>
      <c r="L4783" t="s">
        <v>38</v>
      </c>
      <c r="M4783" t="s">
        <v>83</v>
      </c>
      <c r="N4783" t="s">
        <v>53</v>
      </c>
      <c r="O4783">
        <v>2</v>
      </c>
      <c r="P4783" s="4">
        <v>13460</v>
      </c>
      <c r="Q4783" s="4">
        <v>8345</v>
      </c>
      <c r="R4783" s="3">
        <v>0.1</v>
      </c>
      <c r="S4783" s="4">
        <v>24228</v>
      </c>
      <c r="T4783" s="4">
        <v>16690</v>
      </c>
      <c r="U4783" s="4">
        <v>7538</v>
      </c>
      <c r="V4783" s="3">
        <v>0.31112762093445601</v>
      </c>
      <c r="W4783" t="s">
        <v>75</v>
      </c>
      <c r="X4783" t="s">
        <v>42</v>
      </c>
      <c r="Y4783" t="s">
        <v>56</v>
      </c>
      <c r="Z4783">
        <v>7</v>
      </c>
      <c r="AA4783" t="s">
        <v>163</v>
      </c>
      <c r="AB4783" t="s">
        <v>189</v>
      </c>
      <c r="AC4783">
        <v>4</v>
      </c>
      <c r="AD4783">
        <v>2024</v>
      </c>
      <c r="AE4783">
        <v>4</v>
      </c>
      <c r="AF4783" t="s">
        <v>5524</v>
      </c>
      <c r="AG4783" t="s">
        <v>5525</v>
      </c>
      <c r="AH4783" t="s">
        <v>5522</v>
      </c>
      <c r="AI4783" t="s">
        <v>5523</v>
      </c>
    </row>
    <row r="4784" spans="1:35">
      <c r="A4784" t="s">
        <v>5286</v>
      </c>
      <c r="B4784" s="2">
        <v>45389</v>
      </c>
      <c r="C4784" t="s">
        <v>819</v>
      </c>
      <c r="D4784" t="s">
        <v>31</v>
      </c>
      <c r="E4784" t="s">
        <v>129</v>
      </c>
      <c r="F4784" t="s">
        <v>33</v>
      </c>
      <c r="G4784">
        <v>56</v>
      </c>
      <c r="H4784" t="s">
        <v>34</v>
      </c>
      <c r="I4784" t="s">
        <v>35</v>
      </c>
      <c r="J4784" t="s">
        <v>36</v>
      </c>
      <c r="K4784" t="s">
        <v>219</v>
      </c>
      <c r="L4784" t="s">
        <v>38</v>
      </c>
      <c r="M4784" t="s">
        <v>39</v>
      </c>
      <c r="N4784" t="s">
        <v>40</v>
      </c>
      <c r="O4784">
        <v>1</v>
      </c>
      <c r="P4784" s="4">
        <v>20383</v>
      </c>
      <c r="Q4784" s="4">
        <v>13249</v>
      </c>
      <c r="R4784" s="3">
        <v>0</v>
      </c>
      <c r="S4784" s="4">
        <v>20383</v>
      </c>
      <c r="T4784" s="4">
        <v>13249</v>
      </c>
      <c r="U4784" s="4">
        <v>7134</v>
      </c>
      <c r="V4784" s="3">
        <v>0.34999754697542068</v>
      </c>
      <c r="W4784" t="s">
        <v>54</v>
      </c>
      <c r="X4784" t="s">
        <v>42</v>
      </c>
      <c r="Y4784" t="s">
        <v>156</v>
      </c>
      <c r="Z4784">
        <v>0</v>
      </c>
      <c r="AA4784" t="s">
        <v>94</v>
      </c>
      <c r="AB4784" t="s">
        <v>45</v>
      </c>
      <c r="AC4784">
        <v>2.5</v>
      </c>
      <c r="AD4784">
        <v>2024</v>
      </c>
      <c r="AE4784">
        <v>4</v>
      </c>
      <c r="AF4784" t="s">
        <v>5524</v>
      </c>
      <c r="AG4784" t="s">
        <v>5525</v>
      </c>
      <c r="AH4784" t="s">
        <v>5522</v>
      </c>
      <c r="AI4784" t="s">
        <v>5523</v>
      </c>
    </row>
    <row r="4785" spans="1:35">
      <c r="A4785" t="s">
        <v>5287</v>
      </c>
      <c r="B4785" s="2">
        <v>45101</v>
      </c>
      <c r="C4785" t="s">
        <v>492</v>
      </c>
      <c r="D4785" t="s">
        <v>31</v>
      </c>
      <c r="E4785" t="s">
        <v>98</v>
      </c>
      <c r="F4785" t="s">
        <v>70</v>
      </c>
      <c r="G4785">
        <v>26</v>
      </c>
      <c r="H4785" t="s">
        <v>99</v>
      </c>
      <c r="I4785" t="s">
        <v>99</v>
      </c>
      <c r="J4785" t="s">
        <v>100</v>
      </c>
      <c r="K4785" t="s">
        <v>269</v>
      </c>
      <c r="L4785" t="s">
        <v>52</v>
      </c>
      <c r="M4785" t="s">
        <v>92</v>
      </c>
      <c r="N4785" t="s">
        <v>40</v>
      </c>
      <c r="O4785">
        <v>1</v>
      </c>
      <c r="P4785" s="4">
        <v>17876</v>
      </c>
      <c r="Q4785" s="4">
        <v>13943</v>
      </c>
      <c r="R4785" s="3">
        <v>0</v>
      </c>
      <c r="S4785" s="4">
        <v>17876</v>
      </c>
      <c r="T4785" s="4">
        <v>13943</v>
      </c>
      <c r="U4785" s="4">
        <v>3933</v>
      </c>
      <c r="V4785" s="3">
        <v>0.22001566345938689</v>
      </c>
      <c r="W4785" t="s">
        <v>75</v>
      </c>
      <c r="X4785" t="s">
        <v>42</v>
      </c>
      <c r="Y4785" t="s">
        <v>56</v>
      </c>
      <c r="Z4785">
        <v>5</v>
      </c>
      <c r="AA4785" t="s">
        <v>85</v>
      </c>
      <c r="AB4785" t="s">
        <v>189</v>
      </c>
      <c r="AC4785">
        <v>3.2</v>
      </c>
      <c r="AD4785">
        <v>2023</v>
      </c>
      <c r="AE4785">
        <v>6</v>
      </c>
      <c r="AF4785" t="s">
        <v>5530</v>
      </c>
      <c r="AG4785" t="s">
        <v>5525</v>
      </c>
      <c r="AH4785" t="s">
        <v>5519</v>
      </c>
      <c r="AI4785" t="s">
        <v>5516</v>
      </c>
    </row>
    <row r="4786" spans="1:35">
      <c r="A4786" t="s">
        <v>5288</v>
      </c>
      <c r="B4786" s="2">
        <v>45507</v>
      </c>
      <c r="C4786" t="s">
        <v>732</v>
      </c>
      <c r="D4786" t="s">
        <v>49</v>
      </c>
      <c r="E4786" t="s">
        <v>98</v>
      </c>
      <c r="F4786" t="s">
        <v>70</v>
      </c>
      <c r="G4786">
        <v>18</v>
      </c>
      <c r="H4786" t="s">
        <v>71</v>
      </c>
      <c r="I4786" t="s">
        <v>72</v>
      </c>
      <c r="J4786" t="s">
        <v>73</v>
      </c>
      <c r="K4786" t="s">
        <v>219</v>
      </c>
      <c r="L4786" t="s">
        <v>52</v>
      </c>
      <c r="M4786" t="s">
        <v>63</v>
      </c>
      <c r="N4786" t="s">
        <v>126</v>
      </c>
      <c r="O4786">
        <v>6</v>
      </c>
      <c r="P4786" s="4">
        <v>1521</v>
      </c>
      <c r="Q4786" s="4">
        <v>1217</v>
      </c>
      <c r="R4786" s="3">
        <v>0</v>
      </c>
      <c r="S4786" s="4">
        <v>9126</v>
      </c>
      <c r="T4786" s="4">
        <v>7302</v>
      </c>
      <c r="U4786" s="4">
        <v>1824</v>
      </c>
      <c r="V4786" s="3">
        <v>0.19986850756081526</v>
      </c>
      <c r="W4786" t="s">
        <v>75</v>
      </c>
      <c r="X4786" t="s">
        <v>76</v>
      </c>
      <c r="Y4786" t="s">
        <v>156</v>
      </c>
      <c r="Z4786">
        <v>0</v>
      </c>
      <c r="AA4786" t="s">
        <v>44</v>
      </c>
      <c r="AB4786" t="s">
        <v>66</v>
      </c>
      <c r="AC4786">
        <v>1.2</v>
      </c>
      <c r="AD4786">
        <v>2024</v>
      </c>
      <c r="AE4786">
        <v>8</v>
      </c>
      <c r="AF4786" t="s">
        <v>5513</v>
      </c>
      <c r="AG4786" t="s">
        <v>5514</v>
      </c>
      <c r="AH4786" t="s">
        <v>5519</v>
      </c>
      <c r="AI4786" t="s">
        <v>5520</v>
      </c>
    </row>
    <row r="4787" spans="1:35">
      <c r="A4787" t="s">
        <v>5289</v>
      </c>
      <c r="B4787" s="2">
        <v>45093</v>
      </c>
      <c r="C4787" t="s">
        <v>344</v>
      </c>
      <c r="D4787" t="s">
        <v>31</v>
      </c>
      <c r="E4787" t="s">
        <v>111</v>
      </c>
      <c r="F4787" t="s">
        <v>70</v>
      </c>
      <c r="G4787">
        <v>52</v>
      </c>
      <c r="H4787" t="s">
        <v>34</v>
      </c>
      <c r="I4787" t="s">
        <v>35</v>
      </c>
      <c r="J4787" t="s">
        <v>36</v>
      </c>
      <c r="K4787" t="s">
        <v>239</v>
      </c>
      <c r="L4787" t="s">
        <v>62</v>
      </c>
      <c r="M4787" t="s">
        <v>107</v>
      </c>
      <c r="N4787" t="s">
        <v>53</v>
      </c>
      <c r="O4787">
        <v>2</v>
      </c>
      <c r="P4787" s="4">
        <v>7515</v>
      </c>
      <c r="Q4787" s="4">
        <v>4208</v>
      </c>
      <c r="R4787" s="3">
        <v>0.05</v>
      </c>
      <c r="S4787" s="4">
        <v>14279</v>
      </c>
      <c r="T4787" s="4">
        <v>8416</v>
      </c>
      <c r="U4787" s="4">
        <v>5863</v>
      </c>
      <c r="V4787" s="3">
        <v>0.41060298340219903</v>
      </c>
      <c r="W4787" t="s">
        <v>54</v>
      </c>
      <c r="X4787" t="s">
        <v>55</v>
      </c>
      <c r="Y4787" t="s">
        <v>56</v>
      </c>
      <c r="Z4787">
        <v>6</v>
      </c>
      <c r="AA4787" t="s">
        <v>172</v>
      </c>
      <c r="AB4787" t="s">
        <v>150</v>
      </c>
      <c r="AC4787">
        <v>3.8</v>
      </c>
      <c r="AD4787">
        <v>2023</v>
      </c>
      <c r="AE4787">
        <v>6</v>
      </c>
      <c r="AF4787" t="s">
        <v>5530</v>
      </c>
      <c r="AG4787" t="s">
        <v>5525</v>
      </c>
      <c r="AH4787" t="s">
        <v>5519</v>
      </c>
      <c r="AI4787" t="s">
        <v>5523</v>
      </c>
    </row>
    <row r="4788" spans="1:35">
      <c r="A4788" t="s">
        <v>5290</v>
      </c>
      <c r="B4788" s="2">
        <v>45483</v>
      </c>
      <c r="C4788" t="s">
        <v>517</v>
      </c>
      <c r="D4788" t="s">
        <v>31</v>
      </c>
      <c r="E4788" t="s">
        <v>124</v>
      </c>
      <c r="F4788" t="s">
        <v>70</v>
      </c>
      <c r="G4788">
        <v>27</v>
      </c>
      <c r="H4788" t="s">
        <v>153</v>
      </c>
      <c r="I4788" t="s">
        <v>154</v>
      </c>
      <c r="J4788" t="s">
        <v>36</v>
      </c>
      <c r="K4788" t="s">
        <v>214</v>
      </c>
      <c r="L4788" t="s">
        <v>137</v>
      </c>
      <c r="M4788" t="s">
        <v>107</v>
      </c>
      <c r="N4788" t="s">
        <v>126</v>
      </c>
      <c r="O4788">
        <v>6</v>
      </c>
      <c r="P4788" s="4">
        <v>21893</v>
      </c>
      <c r="Q4788" s="4">
        <v>17077</v>
      </c>
      <c r="R4788" s="3">
        <v>0</v>
      </c>
      <c r="S4788" s="4">
        <v>131358</v>
      </c>
      <c r="T4788" s="4">
        <v>102462</v>
      </c>
      <c r="U4788" s="4">
        <v>28896</v>
      </c>
      <c r="V4788" s="3">
        <v>0.21997898871785501</v>
      </c>
      <c r="W4788" t="s">
        <v>75</v>
      </c>
      <c r="X4788" t="s">
        <v>76</v>
      </c>
      <c r="Y4788" t="s">
        <v>171</v>
      </c>
      <c r="Z4788">
        <v>3</v>
      </c>
      <c r="AA4788" t="s">
        <v>143</v>
      </c>
      <c r="AB4788" t="s">
        <v>150</v>
      </c>
      <c r="AC4788" t="s">
        <v>46</v>
      </c>
      <c r="AD4788">
        <v>2024</v>
      </c>
      <c r="AE4788">
        <v>7</v>
      </c>
      <c r="AF4788" t="s">
        <v>5533</v>
      </c>
      <c r="AG4788" t="s">
        <v>5514</v>
      </c>
      <c r="AH4788" t="s">
        <v>5515</v>
      </c>
      <c r="AI4788" t="s">
        <v>5516</v>
      </c>
    </row>
    <row r="4789" spans="1:35">
      <c r="A4789" t="s">
        <v>5291</v>
      </c>
      <c r="B4789" s="2">
        <v>45365</v>
      </c>
      <c r="C4789" t="s">
        <v>400</v>
      </c>
      <c r="D4789" t="s">
        <v>49</v>
      </c>
      <c r="E4789" t="s">
        <v>111</v>
      </c>
      <c r="F4789" t="s">
        <v>70</v>
      </c>
      <c r="G4789">
        <v>52</v>
      </c>
      <c r="H4789" t="s">
        <v>34</v>
      </c>
      <c r="I4789" t="s">
        <v>35</v>
      </c>
      <c r="J4789" t="s">
        <v>36</v>
      </c>
      <c r="K4789" t="s">
        <v>368</v>
      </c>
      <c r="L4789" t="s">
        <v>131</v>
      </c>
      <c r="M4789" t="s">
        <v>107</v>
      </c>
      <c r="N4789" t="s">
        <v>40</v>
      </c>
      <c r="O4789">
        <v>5</v>
      </c>
      <c r="P4789" s="4">
        <v>10890</v>
      </c>
      <c r="Q4789" s="4">
        <v>6752</v>
      </c>
      <c r="R4789" s="3">
        <v>0.15</v>
      </c>
      <c r="S4789" s="4">
        <v>46283</v>
      </c>
      <c r="T4789" s="4">
        <v>33760</v>
      </c>
      <c r="U4789" s="4">
        <v>12523</v>
      </c>
      <c r="V4789" s="3">
        <v>0.2705745089989845</v>
      </c>
      <c r="W4789" t="s">
        <v>84</v>
      </c>
      <c r="X4789" t="s">
        <v>42</v>
      </c>
      <c r="Y4789" t="s">
        <v>156</v>
      </c>
      <c r="Z4789">
        <v>0</v>
      </c>
      <c r="AA4789" t="s">
        <v>167</v>
      </c>
      <c r="AB4789" t="s">
        <v>45</v>
      </c>
      <c r="AC4789">
        <v>2.2000000000000002</v>
      </c>
      <c r="AD4789">
        <v>2024</v>
      </c>
      <c r="AE4789">
        <v>3</v>
      </c>
      <c r="AF4789" t="s">
        <v>5534</v>
      </c>
      <c r="AG4789" t="s">
        <v>5528</v>
      </c>
      <c r="AH4789" t="s">
        <v>5522</v>
      </c>
      <c r="AI4789" t="s">
        <v>5523</v>
      </c>
    </row>
    <row r="4790" spans="1:35">
      <c r="A4790" t="s">
        <v>5292</v>
      </c>
      <c r="B4790" s="2">
        <v>45154</v>
      </c>
      <c r="C4790" t="s">
        <v>932</v>
      </c>
      <c r="D4790" t="s">
        <v>31</v>
      </c>
      <c r="E4790" t="s">
        <v>111</v>
      </c>
      <c r="F4790" t="s">
        <v>70</v>
      </c>
      <c r="G4790">
        <v>23</v>
      </c>
      <c r="H4790" t="s">
        <v>99</v>
      </c>
      <c r="I4790" t="s">
        <v>99</v>
      </c>
      <c r="J4790" t="s">
        <v>100</v>
      </c>
      <c r="K4790" t="s">
        <v>326</v>
      </c>
      <c r="L4790" t="s">
        <v>91</v>
      </c>
      <c r="M4790" t="s">
        <v>39</v>
      </c>
      <c r="N4790" t="s">
        <v>113</v>
      </c>
      <c r="O4790">
        <v>4</v>
      </c>
      <c r="P4790" s="4">
        <v>20363</v>
      </c>
      <c r="Q4790" s="4">
        <v>11607</v>
      </c>
      <c r="R4790" s="3">
        <v>0.2</v>
      </c>
      <c r="S4790" s="4">
        <v>65162</v>
      </c>
      <c r="T4790" s="4">
        <v>46428</v>
      </c>
      <c r="U4790" s="4">
        <v>18734</v>
      </c>
      <c r="V4790" s="3">
        <v>0.28749884902243639</v>
      </c>
      <c r="W4790" t="s">
        <v>54</v>
      </c>
      <c r="X4790" t="s">
        <v>76</v>
      </c>
      <c r="Y4790" t="s">
        <v>56</v>
      </c>
      <c r="Z4790">
        <v>6</v>
      </c>
      <c r="AA4790" t="s">
        <v>181</v>
      </c>
      <c r="AB4790" t="s">
        <v>132</v>
      </c>
      <c r="AC4790">
        <v>4.5999999999999996</v>
      </c>
      <c r="AD4790">
        <v>2023</v>
      </c>
      <c r="AE4790">
        <v>8</v>
      </c>
      <c r="AF4790" t="s">
        <v>5513</v>
      </c>
      <c r="AG4790" t="s">
        <v>5514</v>
      </c>
      <c r="AH4790" t="s">
        <v>5515</v>
      </c>
      <c r="AI4790" t="s">
        <v>5520</v>
      </c>
    </row>
    <row r="4791" spans="1:35">
      <c r="A4791" t="s">
        <v>5293</v>
      </c>
      <c r="B4791" s="2">
        <v>45507</v>
      </c>
      <c r="C4791" t="s">
        <v>68</v>
      </c>
      <c r="D4791" t="s">
        <v>31</v>
      </c>
      <c r="E4791" t="s">
        <v>50</v>
      </c>
      <c r="F4791" t="s">
        <v>33</v>
      </c>
      <c r="G4791">
        <v>27</v>
      </c>
      <c r="H4791" t="s">
        <v>146</v>
      </c>
      <c r="I4791" t="s">
        <v>147</v>
      </c>
      <c r="J4791" t="s">
        <v>36</v>
      </c>
      <c r="K4791" t="s">
        <v>326</v>
      </c>
      <c r="L4791" t="s">
        <v>62</v>
      </c>
      <c r="M4791" t="s">
        <v>92</v>
      </c>
      <c r="N4791" t="s">
        <v>40</v>
      </c>
      <c r="O4791">
        <v>8</v>
      </c>
      <c r="P4791" s="4">
        <v>11362</v>
      </c>
      <c r="Q4791" s="4">
        <v>8749</v>
      </c>
      <c r="R4791" s="3">
        <v>0.2</v>
      </c>
      <c r="S4791" s="4">
        <v>72717</v>
      </c>
      <c r="T4791" s="4">
        <v>69992</v>
      </c>
      <c r="U4791" s="4">
        <v>2725</v>
      </c>
      <c r="V4791" s="3">
        <v>3.7474043208603217E-2</v>
      </c>
      <c r="W4791" t="s">
        <v>41</v>
      </c>
      <c r="X4791" t="s">
        <v>76</v>
      </c>
      <c r="Y4791" t="s">
        <v>56</v>
      </c>
      <c r="Z4791">
        <v>1</v>
      </c>
      <c r="AA4791" t="s">
        <v>159</v>
      </c>
      <c r="AB4791" t="s">
        <v>132</v>
      </c>
      <c r="AC4791">
        <v>4.5999999999999996</v>
      </c>
      <c r="AD4791">
        <v>2024</v>
      </c>
      <c r="AE4791">
        <v>8</v>
      </c>
      <c r="AF4791" t="s">
        <v>5513</v>
      </c>
      <c r="AG4791" t="s">
        <v>5514</v>
      </c>
      <c r="AH4791" t="s">
        <v>5515</v>
      </c>
      <c r="AI4791" t="s">
        <v>5516</v>
      </c>
    </row>
    <row r="4792" spans="1:35">
      <c r="A4792" t="s">
        <v>5294</v>
      </c>
      <c r="B4792" s="2">
        <v>45291</v>
      </c>
      <c r="C4792" t="s">
        <v>562</v>
      </c>
      <c r="D4792" t="s">
        <v>31</v>
      </c>
      <c r="E4792" t="s">
        <v>124</v>
      </c>
      <c r="F4792" t="s">
        <v>70</v>
      </c>
      <c r="G4792">
        <v>43</v>
      </c>
      <c r="H4792" t="s">
        <v>105</v>
      </c>
      <c r="I4792" t="s">
        <v>89</v>
      </c>
      <c r="J4792" t="s">
        <v>82</v>
      </c>
      <c r="K4792" t="s">
        <v>125</v>
      </c>
      <c r="L4792" t="s">
        <v>38</v>
      </c>
      <c r="M4792" t="s">
        <v>83</v>
      </c>
      <c r="N4792" t="s">
        <v>113</v>
      </c>
      <c r="O4792">
        <v>4</v>
      </c>
      <c r="P4792" s="4">
        <v>7169</v>
      </c>
      <c r="Q4792" s="4">
        <v>5090</v>
      </c>
      <c r="R4792" s="3">
        <v>0.15</v>
      </c>
      <c r="S4792" s="4">
        <v>24375</v>
      </c>
      <c r="T4792" s="4">
        <v>20360</v>
      </c>
      <c r="U4792" s="4">
        <v>4015</v>
      </c>
      <c r="V4792" s="3">
        <v>0.16471794871794873</v>
      </c>
      <c r="W4792" t="s">
        <v>75</v>
      </c>
      <c r="X4792" t="s">
        <v>55</v>
      </c>
      <c r="Y4792" t="s">
        <v>56</v>
      </c>
      <c r="Z4792">
        <v>7</v>
      </c>
      <c r="AA4792" t="s">
        <v>185</v>
      </c>
      <c r="AB4792" t="s">
        <v>189</v>
      </c>
      <c r="AC4792">
        <v>3.3</v>
      </c>
      <c r="AD4792">
        <v>2023</v>
      </c>
      <c r="AE4792">
        <v>12</v>
      </c>
      <c r="AF4792" t="s">
        <v>5521</v>
      </c>
      <c r="AG4792" t="s">
        <v>5518</v>
      </c>
      <c r="AH4792" t="s">
        <v>5522</v>
      </c>
      <c r="AI4792" t="s">
        <v>5526</v>
      </c>
    </row>
    <row r="4793" spans="1:35">
      <c r="A4793" t="s">
        <v>5295</v>
      </c>
      <c r="B4793" s="2">
        <v>45482</v>
      </c>
      <c r="C4793" t="s">
        <v>496</v>
      </c>
      <c r="D4793" t="s">
        <v>31</v>
      </c>
      <c r="E4793" t="s">
        <v>50</v>
      </c>
      <c r="F4793" t="s">
        <v>33</v>
      </c>
      <c r="G4793">
        <v>46</v>
      </c>
      <c r="H4793" t="s">
        <v>153</v>
      </c>
      <c r="I4793" t="s">
        <v>154</v>
      </c>
      <c r="J4793" t="s">
        <v>36</v>
      </c>
      <c r="K4793" t="s">
        <v>51</v>
      </c>
      <c r="L4793" t="s">
        <v>62</v>
      </c>
      <c r="M4793" t="s">
        <v>83</v>
      </c>
      <c r="N4793" t="s">
        <v>40</v>
      </c>
      <c r="O4793">
        <v>3</v>
      </c>
      <c r="P4793" s="4">
        <v>3851</v>
      </c>
      <c r="Q4793" s="4">
        <v>3081</v>
      </c>
      <c r="R4793" s="3">
        <v>0.1</v>
      </c>
      <c r="S4793" s="4">
        <v>10398</v>
      </c>
      <c r="T4793" s="4">
        <v>9243</v>
      </c>
      <c r="U4793" s="4">
        <v>1155</v>
      </c>
      <c r="V4793" s="3">
        <v>0.11107905366416619</v>
      </c>
      <c r="W4793" t="s">
        <v>41</v>
      </c>
      <c r="X4793" t="s">
        <v>55</v>
      </c>
      <c r="Y4793" t="s">
        <v>56</v>
      </c>
      <c r="Z4793">
        <v>5</v>
      </c>
      <c r="AA4793" t="s">
        <v>108</v>
      </c>
      <c r="AB4793" t="s">
        <v>45</v>
      </c>
      <c r="AC4793">
        <v>3.6</v>
      </c>
      <c r="AD4793">
        <v>2024</v>
      </c>
      <c r="AE4793">
        <v>7</v>
      </c>
      <c r="AF4793" t="s">
        <v>5533</v>
      </c>
      <c r="AG4793" t="s">
        <v>5514</v>
      </c>
      <c r="AH4793" t="s">
        <v>5519</v>
      </c>
      <c r="AI4793" t="s">
        <v>5523</v>
      </c>
    </row>
    <row r="4794" spans="1:35">
      <c r="A4794" t="s">
        <v>5296</v>
      </c>
      <c r="B4794" s="2">
        <v>45100</v>
      </c>
      <c r="C4794" t="s">
        <v>196</v>
      </c>
      <c r="D4794" t="s">
        <v>31</v>
      </c>
      <c r="E4794" t="s">
        <v>170</v>
      </c>
      <c r="F4794" t="s">
        <v>33</v>
      </c>
      <c r="G4794">
        <v>53</v>
      </c>
      <c r="H4794" t="s">
        <v>71</v>
      </c>
      <c r="I4794" t="s">
        <v>72</v>
      </c>
      <c r="J4794" t="s">
        <v>73</v>
      </c>
      <c r="K4794" t="s">
        <v>61</v>
      </c>
      <c r="L4794" t="s">
        <v>38</v>
      </c>
      <c r="M4794" t="s">
        <v>92</v>
      </c>
      <c r="N4794" t="s">
        <v>113</v>
      </c>
      <c r="O4794">
        <v>6</v>
      </c>
      <c r="P4794" s="4">
        <v>3230</v>
      </c>
      <c r="Q4794" s="4">
        <v>2132</v>
      </c>
      <c r="R4794" s="3">
        <v>0.05</v>
      </c>
      <c r="S4794" s="4">
        <v>18411</v>
      </c>
      <c r="T4794" s="4">
        <v>12792</v>
      </c>
      <c r="U4794" s="4">
        <v>5619</v>
      </c>
      <c r="V4794" s="3">
        <v>0.30519797946879584</v>
      </c>
      <c r="W4794" t="s">
        <v>84</v>
      </c>
      <c r="X4794" t="s">
        <v>42</v>
      </c>
      <c r="Y4794" t="s">
        <v>56</v>
      </c>
      <c r="Z4794">
        <v>3</v>
      </c>
      <c r="AA4794" t="s">
        <v>77</v>
      </c>
      <c r="AB4794" t="s">
        <v>95</v>
      </c>
      <c r="AC4794">
        <v>3.9</v>
      </c>
      <c r="AD4794">
        <v>2023</v>
      </c>
      <c r="AE4794">
        <v>6</v>
      </c>
      <c r="AF4794" t="s">
        <v>5530</v>
      </c>
      <c r="AG4794" t="s">
        <v>5525</v>
      </c>
      <c r="AH4794" t="s">
        <v>5519</v>
      </c>
      <c r="AI4794" t="s">
        <v>5523</v>
      </c>
    </row>
    <row r="4795" spans="1:35">
      <c r="A4795" t="s">
        <v>5297</v>
      </c>
      <c r="B4795" s="2">
        <v>45279</v>
      </c>
      <c r="C4795" t="s">
        <v>595</v>
      </c>
      <c r="D4795" t="s">
        <v>49</v>
      </c>
      <c r="E4795" t="s">
        <v>69</v>
      </c>
      <c r="F4795" t="s">
        <v>70</v>
      </c>
      <c r="G4795">
        <v>32</v>
      </c>
      <c r="H4795" t="s">
        <v>88</v>
      </c>
      <c r="I4795" t="s">
        <v>89</v>
      </c>
      <c r="J4795" t="s">
        <v>82</v>
      </c>
      <c r="K4795" t="s">
        <v>116</v>
      </c>
      <c r="L4795" t="s">
        <v>142</v>
      </c>
      <c r="M4795" t="s">
        <v>92</v>
      </c>
      <c r="N4795" t="s">
        <v>64</v>
      </c>
      <c r="O4795">
        <v>6</v>
      </c>
      <c r="P4795" s="4">
        <v>11120</v>
      </c>
      <c r="Q4795" s="4">
        <v>8562</v>
      </c>
      <c r="R4795" s="3">
        <v>0</v>
      </c>
      <c r="S4795" s="4">
        <v>66720</v>
      </c>
      <c r="T4795" s="4">
        <v>51372</v>
      </c>
      <c r="U4795" s="4">
        <v>15348</v>
      </c>
      <c r="V4795" s="3">
        <v>0.23003597122302158</v>
      </c>
      <c r="W4795" t="s">
        <v>54</v>
      </c>
      <c r="X4795" t="s">
        <v>42</v>
      </c>
      <c r="Y4795" t="s">
        <v>56</v>
      </c>
      <c r="Z4795">
        <v>5</v>
      </c>
      <c r="AA4795" t="s">
        <v>159</v>
      </c>
      <c r="AB4795" t="s">
        <v>132</v>
      </c>
      <c r="AC4795">
        <v>4</v>
      </c>
      <c r="AD4795">
        <v>2023</v>
      </c>
      <c r="AE4795">
        <v>12</v>
      </c>
      <c r="AF4795" t="s">
        <v>5521</v>
      </c>
      <c r="AG4795" t="s">
        <v>5518</v>
      </c>
      <c r="AH4795" t="s">
        <v>5515</v>
      </c>
      <c r="AI4795" t="s">
        <v>5516</v>
      </c>
    </row>
    <row r="4796" spans="1:35">
      <c r="A4796" t="s">
        <v>5298</v>
      </c>
      <c r="B4796" s="2">
        <v>45105</v>
      </c>
      <c r="C4796" t="s">
        <v>453</v>
      </c>
      <c r="D4796" t="s">
        <v>49</v>
      </c>
      <c r="E4796" t="s">
        <v>32</v>
      </c>
      <c r="F4796" t="s">
        <v>33</v>
      </c>
      <c r="G4796">
        <v>41</v>
      </c>
      <c r="H4796" t="s">
        <v>99</v>
      </c>
      <c r="I4796" t="s">
        <v>99</v>
      </c>
      <c r="J4796" t="s">
        <v>100</v>
      </c>
      <c r="K4796" t="s">
        <v>106</v>
      </c>
      <c r="L4796" t="s">
        <v>155</v>
      </c>
      <c r="M4796" t="s">
        <v>107</v>
      </c>
      <c r="N4796" t="s">
        <v>126</v>
      </c>
      <c r="O4796">
        <v>6</v>
      </c>
      <c r="P4796" s="4">
        <v>7646</v>
      </c>
      <c r="Q4796" s="4">
        <v>4970</v>
      </c>
      <c r="R4796" s="3">
        <v>0.05</v>
      </c>
      <c r="S4796" s="4">
        <v>43582</v>
      </c>
      <c r="T4796" s="4">
        <v>29820</v>
      </c>
      <c r="U4796" s="4">
        <v>13762</v>
      </c>
      <c r="V4796" s="3">
        <v>0.31577256665595888</v>
      </c>
      <c r="W4796" t="s">
        <v>75</v>
      </c>
      <c r="X4796" t="s">
        <v>55</v>
      </c>
      <c r="Y4796" t="s">
        <v>56</v>
      </c>
      <c r="Z4796">
        <v>7</v>
      </c>
      <c r="AA4796" t="s">
        <v>44</v>
      </c>
      <c r="AB4796" t="s">
        <v>150</v>
      </c>
      <c r="AC4796">
        <v>4.5999999999999996</v>
      </c>
      <c r="AD4796">
        <v>2023</v>
      </c>
      <c r="AE4796">
        <v>6</v>
      </c>
      <c r="AF4796" t="s">
        <v>5530</v>
      </c>
      <c r="AG4796" t="s">
        <v>5525</v>
      </c>
      <c r="AH4796" t="s">
        <v>5522</v>
      </c>
      <c r="AI4796" t="s">
        <v>5526</v>
      </c>
    </row>
    <row r="4797" spans="1:35">
      <c r="A4797" t="s">
        <v>5299</v>
      </c>
      <c r="B4797" s="2">
        <v>45474</v>
      </c>
      <c r="C4797" t="s">
        <v>161</v>
      </c>
      <c r="D4797" t="s">
        <v>31</v>
      </c>
      <c r="E4797" t="s">
        <v>50</v>
      </c>
      <c r="F4797" t="s">
        <v>33</v>
      </c>
      <c r="G4797">
        <v>54</v>
      </c>
      <c r="H4797" t="s">
        <v>34</v>
      </c>
      <c r="I4797" t="s">
        <v>35</v>
      </c>
      <c r="J4797" t="s">
        <v>36</v>
      </c>
      <c r="K4797" t="s">
        <v>225</v>
      </c>
      <c r="L4797" t="s">
        <v>142</v>
      </c>
      <c r="M4797" t="s">
        <v>39</v>
      </c>
      <c r="N4797" t="s">
        <v>126</v>
      </c>
      <c r="O4797">
        <v>4</v>
      </c>
      <c r="P4797" s="4">
        <v>17178</v>
      </c>
      <c r="Q4797" s="4">
        <v>11853</v>
      </c>
      <c r="R4797" s="3">
        <v>0.15</v>
      </c>
      <c r="S4797" s="4">
        <v>58405</v>
      </c>
      <c r="T4797" s="4">
        <v>47412</v>
      </c>
      <c r="U4797" s="4">
        <v>10993</v>
      </c>
      <c r="V4797" s="3">
        <v>0.18822018662785719</v>
      </c>
      <c r="W4797" t="s">
        <v>54</v>
      </c>
      <c r="X4797" t="s">
        <v>42</v>
      </c>
      <c r="Y4797" t="s">
        <v>43</v>
      </c>
      <c r="Z4797">
        <v>0</v>
      </c>
      <c r="AA4797" t="s">
        <v>108</v>
      </c>
      <c r="AB4797" t="s">
        <v>194</v>
      </c>
      <c r="AC4797" t="s">
        <v>46</v>
      </c>
      <c r="AD4797">
        <v>2024</v>
      </c>
      <c r="AE4797">
        <v>7</v>
      </c>
      <c r="AF4797" t="s">
        <v>5533</v>
      </c>
      <c r="AG4797" t="s">
        <v>5514</v>
      </c>
      <c r="AH4797" t="s">
        <v>5515</v>
      </c>
      <c r="AI4797" t="s">
        <v>5523</v>
      </c>
    </row>
    <row r="4798" spans="1:35">
      <c r="A4798" t="s">
        <v>5300</v>
      </c>
      <c r="B4798" s="2">
        <v>45016</v>
      </c>
      <c r="C4798" t="s">
        <v>514</v>
      </c>
      <c r="D4798" t="s">
        <v>31</v>
      </c>
      <c r="E4798" t="s">
        <v>60</v>
      </c>
      <c r="F4798" t="s">
        <v>70</v>
      </c>
      <c r="G4798">
        <v>52</v>
      </c>
      <c r="H4798" t="s">
        <v>80</v>
      </c>
      <c r="I4798" t="s">
        <v>81</v>
      </c>
      <c r="J4798" t="s">
        <v>82</v>
      </c>
      <c r="K4798" t="s">
        <v>61</v>
      </c>
      <c r="L4798" t="s">
        <v>137</v>
      </c>
      <c r="M4798" t="s">
        <v>63</v>
      </c>
      <c r="N4798" t="s">
        <v>113</v>
      </c>
      <c r="O4798">
        <v>5</v>
      </c>
      <c r="P4798" s="4">
        <v>16110</v>
      </c>
      <c r="Q4798" s="4">
        <v>12566</v>
      </c>
      <c r="R4798" s="3">
        <v>0.15</v>
      </c>
      <c r="S4798" s="4">
        <v>68468</v>
      </c>
      <c r="T4798" s="4">
        <v>62830</v>
      </c>
      <c r="U4798" s="4">
        <v>5638</v>
      </c>
      <c r="V4798" s="3">
        <v>8.2345037097622253E-2</v>
      </c>
      <c r="W4798" t="s">
        <v>41</v>
      </c>
      <c r="X4798" t="s">
        <v>76</v>
      </c>
      <c r="Y4798" t="s">
        <v>171</v>
      </c>
      <c r="Z4798">
        <v>11</v>
      </c>
      <c r="AA4798" t="s">
        <v>167</v>
      </c>
      <c r="AB4798" t="s">
        <v>194</v>
      </c>
      <c r="AC4798" t="s">
        <v>46</v>
      </c>
      <c r="AD4798">
        <v>2023</v>
      </c>
      <c r="AE4798">
        <v>3</v>
      </c>
      <c r="AF4798" t="s">
        <v>5534</v>
      </c>
      <c r="AG4798" t="s">
        <v>5528</v>
      </c>
      <c r="AH4798" t="s">
        <v>5515</v>
      </c>
      <c r="AI4798" t="s">
        <v>5523</v>
      </c>
    </row>
    <row r="4799" spans="1:35">
      <c r="A4799" t="s">
        <v>5301</v>
      </c>
      <c r="B4799" s="2">
        <v>45263</v>
      </c>
      <c r="C4799" t="s">
        <v>339</v>
      </c>
      <c r="D4799" t="s">
        <v>31</v>
      </c>
      <c r="E4799" t="s">
        <v>69</v>
      </c>
      <c r="F4799" t="s">
        <v>70</v>
      </c>
      <c r="G4799">
        <v>29</v>
      </c>
      <c r="H4799" t="s">
        <v>99</v>
      </c>
      <c r="I4799" t="s">
        <v>99</v>
      </c>
      <c r="J4799" t="s">
        <v>100</v>
      </c>
      <c r="K4799" t="s">
        <v>326</v>
      </c>
      <c r="L4799" t="s">
        <v>101</v>
      </c>
      <c r="M4799" t="s">
        <v>63</v>
      </c>
      <c r="N4799" t="s">
        <v>126</v>
      </c>
      <c r="O4799">
        <v>4</v>
      </c>
      <c r="P4799" s="4">
        <v>7589</v>
      </c>
      <c r="Q4799" s="4">
        <v>5692</v>
      </c>
      <c r="R4799" s="3">
        <v>0.2</v>
      </c>
      <c r="S4799" s="4">
        <v>24285</v>
      </c>
      <c r="T4799" s="4">
        <v>22768</v>
      </c>
      <c r="U4799" s="4">
        <v>1517</v>
      </c>
      <c r="V4799" s="3">
        <v>6.2466543133621578E-2</v>
      </c>
      <c r="W4799" t="s">
        <v>84</v>
      </c>
      <c r="X4799" t="s">
        <v>76</v>
      </c>
      <c r="Y4799" t="s">
        <v>56</v>
      </c>
      <c r="Z4799">
        <v>7</v>
      </c>
      <c r="AA4799" t="s">
        <v>167</v>
      </c>
      <c r="AB4799" t="s">
        <v>189</v>
      </c>
      <c r="AC4799">
        <v>4</v>
      </c>
      <c r="AD4799">
        <v>2023</v>
      </c>
      <c r="AE4799">
        <v>12</v>
      </c>
      <c r="AF4799" t="s">
        <v>5521</v>
      </c>
      <c r="AG4799" t="s">
        <v>5518</v>
      </c>
      <c r="AH4799" t="s">
        <v>5522</v>
      </c>
      <c r="AI4799" t="s">
        <v>5516</v>
      </c>
    </row>
    <row r="4800" spans="1:35">
      <c r="A4800" t="s">
        <v>5302</v>
      </c>
      <c r="B4800" s="2">
        <v>45446</v>
      </c>
      <c r="C4800" t="s">
        <v>1186</v>
      </c>
      <c r="D4800" t="s">
        <v>31</v>
      </c>
      <c r="E4800" t="s">
        <v>60</v>
      </c>
      <c r="F4800" t="s">
        <v>70</v>
      </c>
      <c r="G4800">
        <v>26</v>
      </c>
      <c r="H4800" t="s">
        <v>99</v>
      </c>
      <c r="I4800" t="s">
        <v>99</v>
      </c>
      <c r="J4800" t="s">
        <v>100</v>
      </c>
      <c r="K4800" t="s">
        <v>51</v>
      </c>
      <c r="L4800" t="s">
        <v>131</v>
      </c>
      <c r="M4800" t="s">
        <v>63</v>
      </c>
      <c r="N4800" t="s">
        <v>113</v>
      </c>
      <c r="O4800">
        <v>6</v>
      </c>
      <c r="P4800" s="4">
        <v>12510</v>
      </c>
      <c r="Q4800" s="4">
        <v>8507</v>
      </c>
      <c r="R4800" s="3">
        <v>0</v>
      </c>
      <c r="S4800" s="4">
        <v>75060</v>
      </c>
      <c r="T4800" s="4">
        <v>51042</v>
      </c>
      <c r="U4800" s="4">
        <v>24018</v>
      </c>
      <c r="V4800" s="3">
        <v>0.31998401278976818</v>
      </c>
      <c r="W4800" t="s">
        <v>75</v>
      </c>
      <c r="X4800" t="s">
        <v>55</v>
      </c>
      <c r="Y4800" t="s">
        <v>56</v>
      </c>
      <c r="Z4800">
        <v>3</v>
      </c>
      <c r="AA4800" t="s">
        <v>77</v>
      </c>
      <c r="AB4800" t="s">
        <v>121</v>
      </c>
      <c r="AC4800">
        <v>3.5</v>
      </c>
      <c r="AD4800">
        <v>2024</v>
      </c>
      <c r="AE4800">
        <v>6</v>
      </c>
      <c r="AF4800" t="s">
        <v>5530</v>
      </c>
      <c r="AG4800" t="s">
        <v>5525</v>
      </c>
      <c r="AH4800" t="s">
        <v>5515</v>
      </c>
      <c r="AI4800" t="s">
        <v>5516</v>
      </c>
    </row>
    <row r="4801" spans="1:35">
      <c r="A4801" t="s">
        <v>5303</v>
      </c>
      <c r="B4801" s="2">
        <v>45067</v>
      </c>
      <c r="C4801" t="s">
        <v>218</v>
      </c>
      <c r="D4801" t="s">
        <v>31</v>
      </c>
      <c r="E4801" t="s">
        <v>170</v>
      </c>
      <c r="F4801" t="s">
        <v>33</v>
      </c>
      <c r="G4801">
        <v>33</v>
      </c>
      <c r="H4801" t="s">
        <v>146</v>
      </c>
      <c r="I4801" t="s">
        <v>147</v>
      </c>
      <c r="J4801" t="s">
        <v>36</v>
      </c>
      <c r="K4801" t="s">
        <v>323</v>
      </c>
      <c r="L4801" t="s">
        <v>91</v>
      </c>
      <c r="M4801" t="s">
        <v>39</v>
      </c>
      <c r="N4801" t="s">
        <v>64</v>
      </c>
      <c r="O4801">
        <v>2</v>
      </c>
      <c r="P4801" s="4">
        <v>13378</v>
      </c>
      <c r="Q4801" s="4">
        <v>10034</v>
      </c>
      <c r="R4801" s="3">
        <v>0.05</v>
      </c>
      <c r="S4801" s="4">
        <v>25418</v>
      </c>
      <c r="T4801" s="4">
        <v>20068</v>
      </c>
      <c r="U4801" s="4">
        <v>5350</v>
      </c>
      <c r="V4801" s="3">
        <v>0.21048076166496185</v>
      </c>
      <c r="W4801" t="s">
        <v>54</v>
      </c>
      <c r="X4801" t="s">
        <v>42</v>
      </c>
      <c r="Y4801" t="s">
        <v>56</v>
      </c>
      <c r="Z4801">
        <v>1</v>
      </c>
      <c r="AA4801" t="s">
        <v>163</v>
      </c>
      <c r="AB4801" t="s">
        <v>95</v>
      </c>
      <c r="AC4801">
        <v>4.3</v>
      </c>
      <c r="AD4801">
        <v>2023</v>
      </c>
      <c r="AE4801">
        <v>5</v>
      </c>
      <c r="AF4801" t="s">
        <v>5529</v>
      </c>
      <c r="AG4801" t="s">
        <v>5525</v>
      </c>
      <c r="AH4801" t="s">
        <v>5522</v>
      </c>
      <c r="AI4801" t="s">
        <v>5516</v>
      </c>
    </row>
    <row r="4802" spans="1:35">
      <c r="A4802" t="s">
        <v>5304</v>
      </c>
      <c r="B4802" s="2">
        <v>45563</v>
      </c>
      <c r="C4802" t="s">
        <v>320</v>
      </c>
      <c r="D4802" t="s">
        <v>31</v>
      </c>
      <c r="E4802" t="s">
        <v>129</v>
      </c>
      <c r="F4802" t="s">
        <v>33</v>
      </c>
      <c r="G4802">
        <v>34</v>
      </c>
      <c r="H4802" t="s">
        <v>88</v>
      </c>
      <c r="I4802" t="s">
        <v>89</v>
      </c>
      <c r="J4802" t="s">
        <v>82</v>
      </c>
      <c r="K4802" t="s">
        <v>219</v>
      </c>
      <c r="L4802" t="s">
        <v>91</v>
      </c>
      <c r="M4802" t="s">
        <v>107</v>
      </c>
      <c r="N4802" t="s">
        <v>53</v>
      </c>
      <c r="O4802">
        <v>3</v>
      </c>
      <c r="P4802" s="4">
        <v>17293</v>
      </c>
      <c r="Q4802" s="4">
        <v>10030</v>
      </c>
      <c r="R4802" s="3">
        <v>0</v>
      </c>
      <c r="S4802" s="4">
        <v>51879</v>
      </c>
      <c r="T4802" s="4">
        <v>30090</v>
      </c>
      <c r="U4802" s="4">
        <v>21789</v>
      </c>
      <c r="V4802" s="3">
        <v>0.41999653038801826</v>
      </c>
      <c r="W4802" t="s">
        <v>84</v>
      </c>
      <c r="X4802" t="s">
        <v>55</v>
      </c>
      <c r="Y4802" t="s">
        <v>56</v>
      </c>
      <c r="Z4802">
        <v>5</v>
      </c>
      <c r="AA4802" t="s">
        <v>77</v>
      </c>
      <c r="AB4802" t="s">
        <v>45</v>
      </c>
      <c r="AC4802">
        <v>4.9000000000000004</v>
      </c>
      <c r="AD4802">
        <v>2024</v>
      </c>
      <c r="AE4802">
        <v>9</v>
      </c>
      <c r="AF4802" t="s">
        <v>5531</v>
      </c>
      <c r="AG4802" t="s">
        <v>5514</v>
      </c>
      <c r="AH4802" t="s">
        <v>5515</v>
      </c>
      <c r="AI4802" t="s">
        <v>5516</v>
      </c>
    </row>
    <row r="4803" spans="1:35">
      <c r="A4803" t="s">
        <v>5305</v>
      </c>
      <c r="B4803" s="2">
        <v>45110</v>
      </c>
      <c r="C4803" t="s">
        <v>565</v>
      </c>
      <c r="D4803" t="s">
        <v>31</v>
      </c>
      <c r="E4803" t="s">
        <v>98</v>
      </c>
      <c r="F4803" t="s">
        <v>70</v>
      </c>
      <c r="G4803">
        <v>30</v>
      </c>
      <c r="H4803" t="s">
        <v>71</v>
      </c>
      <c r="I4803" t="s">
        <v>72</v>
      </c>
      <c r="J4803" t="s">
        <v>73</v>
      </c>
      <c r="K4803" t="s">
        <v>61</v>
      </c>
      <c r="L4803" t="s">
        <v>91</v>
      </c>
      <c r="M4803" t="s">
        <v>83</v>
      </c>
      <c r="N4803" t="s">
        <v>113</v>
      </c>
      <c r="O4803">
        <v>2</v>
      </c>
      <c r="P4803" s="4">
        <v>5973</v>
      </c>
      <c r="Q4803" s="4">
        <v>3823</v>
      </c>
      <c r="R4803" s="3">
        <v>0.15</v>
      </c>
      <c r="S4803" s="4">
        <v>10154</v>
      </c>
      <c r="T4803" s="4">
        <v>7646</v>
      </c>
      <c r="U4803" s="4">
        <v>2508</v>
      </c>
      <c r="V4803" s="3">
        <v>0.24699625763246011</v>
      </c>
      <c r="W4803" t="s">
        <v>84</v>
      </c>
      <c r="X4803" t="s">
        <v>42</v>
      </c>
      <c r="Y4803" t="s">
        <v>156</v>
      </c>
      <c r="Z4803">
        <v>0</v>
      </c>
      <c r="AA4803" t="s">
        <v>163</v>
      </c>
      <c r="AB4803" t="s">
        <v>132</v>
      </c>
      <c r="AC4803">
        <v>1.4</v>
      </c>
      <c r="AD4803">
        <v>2023</v>
      </c>
      <c r="AE4803">
        <v>7</v>
      </c>
      <c r="AF4803" t="s">
        <v>5533</v>
      </c>
      <c r="AG4803" t="s">
        <v>5514</v>
      </c>
      <c r="AH4803" t="s">
        <v>5519</v>
      </c>
      <c r="AI4803" t="s">
        <v>5516</v>
      </c>
    </row>
    <row r="4804" spans="1:35">
      <c r="A4804" t="s">
        <v>5306</v>
      </c>
      <c r="B4804" s="2">
        <v>45482</v>
      </c>
      <c r="C4804" t="s">
        <v>2462</v>
      </c>
      <c r="D4804" t="s">
        <v>31</v>
      </c>
      <c r="E4804" t="s">
        <v>188</v>
      </c>
      <c r="F4804" t="s">
        <v>33</v>
      </c>
      <c r="G4804">
        <v>54</v>
      </c>
      <c r="H4804" t="s">
        <v>88</v>
      </c>
      <c r="I4804" t="s">
        <v>89</v>
      </c>
      <c r="J4804" t="s">
        <v>82</v>
      </c>
      <c r="K4804" t="s">
        <v>219</v>
      </c>
      <c r="L4804" t="s">
        <v>112</v>
      </c>
      <c r="M4804" t="s">
        <v>83</v>
      </c>
      <c r="N4804" t="s">
        <v>64</v>
      </c>
      <c r="O4804">
        <v>7</v>
      </c>
      <c r="P4804" s="4">
        <v>13059</v>
      </c>
      <c r="Q4804" s="4">
        <v>7966</v>
      </c>
      <c r="R4804" s="3">
        <v>0.15</v>
      </c>
      <c r="S4804" s="4">
        <v>77701</v>
      </c>
      <c r="T4804" s="4">
        <v>55762</v>
      </c>
      <c r="U4804" s="4">
        <v>21939</v>
      </c>
      <c r="V4804" s="3">
        <v>0.28235157848676334</v>
      </c>
      <c r="W4804" t="s">
        <v>41</v>
      </c>
      <c r="X4804" t="s">
        <v>42</v>
      </c>
      <c r="Y4804" t="s">
        <v>171</v>
      </c>
      <c r="Z4804">
        <v>3</v>
      </c>
      <c r="AA4804" t="s">
        <v>172</v>
      </c>
      <c r="AB4804" t="s">
        <v>194</v>
      </c>
      <c r="AC4804" t="s">
        <v>46</v>
      </c>
      <c r="AD4804">
        <v>2024</v>
      </c>
      <c r="AE4804">
        <v>7</v>
      </c>
      <c r="AF4804" t="s">
        <v>5533</v>
      </c>
      <c r="AG4804" t="s">
        <v>5514</v>
      </c>
      <c r="AH4804" t="s">
        <v>5515</v>
      </c>
      <c r="AI4804" t="s">
        <v>5523</v>
      </c>
    </row>
    <row r="4805" spans="1:35">
      <c r="A4805" t="s">
        <v>5307</v>
      </c>
      <c r="B4805" s="2">
        <v>45262</v>
      </c>
      <c r="C4805" t="s">
        <v>992</v>
      </c>
      <c r="D4805" t="s">
        <v>49</v>
      </c>
      <c r="E4805" t="s">
        <v>129</v>
      </c>
      <c r="F4805" t="s">
        <v>33</v>
      </c>
      <c r="G4805">
        <v>44</v>
      </c>
      <c r="H4805" t="s">
        <v>80</v>
      </c>
      <c r="I4805" t="s">
        <v>81</v>
      </c>
      <c r="J4805" t="s">
        <v>82</v>
      </c>
      <c r="K4805" t="s">
        <v>302</v>
      </c>
      <c r="L4805" t="s">
        <v>62</v>
      </c>
      <c r="M4805" t="s">
        <v>83</v>
      </c>
      <c r="N4805" t="s">
        <v>126</v>
      </c>
      <c r="O4805">
        <v>1</v>
      </c>
      <c r="P4805" s="4">
        <v>21003</v>
      </c>
      <c r="Q4805" s="4">
        <v>15962</v>
      </c>
      <c r="R4805" s="3">
        <v>0.15</v>
      </c>
      <c r="S4805" s="4">
        <v>17853</v>
      </c>
      <c r="T4805" s="4">
        <v>15962</v>
      </c>
      <c r="U4805" s="4">
        <v>1891</v>
      </c>
      <c r="V4805" s="3">
        <v>0.10592057357306896</v>
      </c>
      <c r="W4805" t="s">
        <v>54</v>
      </c>
      <c r="X4805" t="s">
        <v>42</v>
      </c>
      <c r="Y4805" t="s">
        <v>56</v>
      </c>
      <c r="Z4805">
        <v>3</v>
      </c>
      <c r="AA4805" t="s">
        <v>77</v>
      </c>
      <c r="AB4805" t="s">
        <v>194</v>
      </c>
      <c r="AC4805">
        <v>4.3</v>
      </c>
      <c r="AD4805">
        <v>2023</v>
      </c>
      <c r="AE4805">
        <v>12</v>
      </c>
      <c r="AF4805" t="s">
        <v>5521</v>
      </c>
      <c r="AG4805" t="s">
        <v>5518</v>
      </c>
      <c r="AH4805" t="s">
        <v>5519</v>
      </c>
      <c r="AI4805" t="s">
        <v>5526</v>
      </c>
    </row>
    <row r="4806" spans="1:35">
      <c r="A4806" t="s">
        <v>5308</v>
      </c>
      <c r="B4806" s="2">
        <v>45299</v>
      </c>
      <c r="C4806" t="s">
        <v>178</v>
      </c>
      <c r="D4806" t="s">
        <v>49</v>
      </c>
      <c r="E4806" t="s">
        <v>50</v>
      </c>
      <c r="F4806" t="s">
        <v>33</v>
      </c>
      <c r="G4806">
        <v>34</v>
      </c>
      <c r="H4806" t="s">
        <v>71</v>
      </c>
      <c r="I4806" t="s">
        <v>72</v>
      </c>
      <c r="J4806" t="s">
        <v>73</v>
      </c>
      <c r="K4806" t="s">
        <v>225</v>
      </c>
      <c r="L4806" t="s">
        <v>137</v>
      </c>
      <c r="M4806" t="s">
        <v>39</v>
      </c>
      <c r="N4806" t="s">
        <v>40</v>
      </c>
      <c r="O4806">
        <v>6</v>
      </c>
      <c r="P4806" s="4">
        <v>18561</v>
      </c>
      <c r="Q4806" s="4">
        <v>12621</v>
      </c>
      <c r="R4806" s="3">
        <v>0.05</v>
      </c>
      <c r="S4806" s="4">
        <v>105798</v>
      </c>
      <c r="T4806" s="4">
        <v>75726</v>
      </c>
      <c r="U4806" s="4">
        <v>30072</v>
      </c>
      <c r="V4806" s="3">
        <v>0.28423977768955933</v>
      </c>
      <c r="W4806" t="s">
        <v>75</v>
      </c>
      <c r="X4806" t="s">
        <v>42</v>
      </c>
      <c r="Y4806" t="s">
        <v>43</v>
      </c>
      <c r="Z4806">
        <v>0</v>
      </c>
      <c r="AA4806" t="s">
        <v>172</v>
      </c>
      <c r="AB4806" t="s">
        <v>121</v>
      </c>
      <c r="AC4806" t="s">
        <v>46</v>
      </c>
      <c r="AD4806">
        <v>2024</v>
      </c>
      <c r="AE4806">
        <v>1</v>
      </c>
      <c r="AF4806" t="s">
        <v>5532</v>
      </c>
      <c r="AG4806" t="s">
        <v>5528</v>
      </c>
      <c r="AH4806" t="s">
        <v>5515</v>
      </c>
      <c r="AI4806" t="s">
        <v>5516</v>
      </c>
    </row>
    <row r="4807" spans="1:35">
      <c r="A4807" t="s">
        <v>5309</v>
      </c>
      <c r="B4807" s="2">
        <v>45478</v>
      </c>
      <c r="C4807" t="s">
        <v>514</v>
      </c>
      <c r="D4807" t="s">
        <v>31</v>
      </c>
      <c r="E4807" t="s">
        <v>135</v>
      </c>
      <c r="F4807" t="s">
        <v>33</v>
      </c>
      <c r="G4807">
        <v>47</v>
      </c>
      <c r="H4807" t="s">
        <v>99</v>
      </c>
      <c r="I4807" t="s">
        <v>99</v>
      </c>
      <c r="J4807" t="s">
        <v>100</v>
      </c>
      <c r="K4807" t="s">
        <v>37</v>
      </c>
      <c r="L4807" t="s">
        <v>38</v>
      </c>
      <c r="M4807" t="s">
        <v>92</v>
      </c>
      <c r="N4807" t="s">
        <v>40</v>
      </c>
      <c r="O4807">
        <v>3</v>
      </c>
      <c r="P4807" s="4">
        <v>9729</v>
      </c>
      <c r="Q4807" s="4">
        <v>7783</v>
      </c>
      <c r="R4807" s="3">
        <v>0</v>
      </c>
      <c r="S4807" s="4">
        <v>29187</v>
      </c>
      <c r="T4807" s="4">
        <v>23349</v>
      </c>
      <c r="U4807" s="4">
        <v>5838</v>
      </c>
      <c r="V4807" s="3">
        <v>0.20002055709733785</v>
      </c>
      <c r="W4807" t="s">
        <v>54</v>
      </c>
      <c r="X4807" t="s">
        <v>42</v>
      </c>
      <c r="Y4807" t="s">
        <v>56</v>
      </c>
      <c r="Z4807">
        <v>3</v>
      </c>
      <c r="AA4807" t="s">
        <v>57</v>
      </c>
      <c r="AB4807" t="s">
        <v>150</v>
      </c>
      <c r="AC4807">
        <v>4</v>
      </c>
      <c r="AD4807">
        <v>2024</v>
      </c>
      <c r="AE4807">
        <v>7</v>
      </c>
      <c r="AF4807" t="s">
        <v>5533</v>
      </c>
      <c r="AG4807" t="s">
        <v>5514</v>
      </c>
      <c r="AH4807" t="s">
        <v>5522</v>
      </c>
      <c r="AI4807" t="s">
        <v>5523</v>
      </c>
    </row>
    <row r="4808" spans="1:35">
      <c r="A4808" t="s">
        <v>5310</v>
      </c>
      <c r="B4808" s="2">
        <v>45179</v>
      </c>
      <c r="C4808" t="s">
        <v>1281</v>
      </c>
      <c r="D4808" t="s">
        <v>31</v>
      </c>
      <c r="E4808" t="s">
        <v>124</v>
      </c>
      <c r="F4808" t="s">
        <v>70</v>
      </c>
      <c r="G4808">
        <v>47</v>
      </c>
      <c r="H4808" t="s">
        <v>146</v>
      </c>
      <c r="I4808" t="s">
        <v>147</v>
      </c>
      <c r="J4808" t="s">
        <v>36</v>
      </c>
      <c r="K4808" t="s">
        <v>368</v>
      </c>
      <c r="L4808" t="s">
        <v>131</v>
      </c>
      <c r="M4808" t="s">
        <v>92</v>
      </c>
      <c r="N4808" t="s">
        <v>64</v>
      </c>
      <c r="O4808">
        <v>6</v>
      </c>
      <c r="P4808" s="4">
        <v>21087</v>
      </c>
      <c r="Q4808" s="4">
        <v>15183</v>
      </c>
      <c r="R4808" s="3">
        <v>0.1</v>
      </c>
      <c r="S4808" s="4">
        <v>113870</v>
      </c>
      <c r="T4808" s="4">
        <v>91098</v>
      </c>
      <c r="U4808" s="4">
        <v>22772</v>
      </c>
      <c r="V4808" s="3">
        <v>0.19998243611135505</v>
      </c>
      <c r="W4808" t="s">
        <v>54</v>
      </c>
      <c r="X4808" t="s">
        <v>42</v>
      </c>
      <c r="Y4808" t="s">
        <v>43</v>
      </c>
      <c r="Z4808">
        <v>0</v>
      </c>
      <c r="AA4808" t="s">
        <v>149</v>
      </c>
      <c r="AB4808" t="s">
        <v>121</v>
      </c>
      <c r="AC4808" t="s">
        <v>46</v>
      </c>
      <c r="AD4808">
        <v>2023</v>
      </c>
      <c r="AE4808">
        <v>9</v>
      </c>
      <c r="AF4808" t="s">
        <v>5531</v>
      </c>
      <c r="AG4808" t="s">
        <v>5514</v>
      </c>
      <c r="AH4808" t="s">
        <v>5515</v>
      </c>
      <c r="AI4808" t="s">
        <v>5523</v>
      </c>
    </row>
    <row r="4809" spans="1:35">
      <c r="A4809" t="s">
        <v>5311</v>
      </c>
      <c r="B4809" s="2">
        <v>45101</v>
      </c>
      <c r="C4809" t="s">
        <v>1144</v>
      </c>
      <c r="D4809" t="s">
        <v>31</v>
      </c>
      <c r="E4809" t="s">
        <v>50</v>
      </c>
      <c r="F4809" t="s">
        <v>33</v>
      </c>
      <c r="G4809">
        <v>36</v>
      </c>
      <c r="H4809" t="s">
        <v>34</v>
      </c>
      <c r="I4809" t="s">
        <v>35</v>
      </c>
      <c r="J4809" t="s">
        <v>36</v>
      </c>
      <c r="K4809" t="s">
        <v>37</v>
      </c>
      <c r="L4809" t="s">
        <v>112</v>
      </c>
      <c r="M4809" t="s">
        <v>83</v>
      </c>
      <c r="N4809" t="s">
        <v>40</v>
      </c>
      <c r="O4809">
        <v>8</v>
      </c>
      <c r="P4809" s="4">
        <v>7471</v>
      </c>
      <c r="Q4809" s="4">
        <v>4109</v>
      </c>
      <c r="R4809" s="3">
        <v>0.15</v>
      </c>
      <c r="S4809" s="4">
        <v>50803</v>
      </c>
      <c r="T4809" s="4">
        <v>32872</v>
      </c>
      <c r="U4809" s="4">
        <v>17931</v>
      </c>
      <c r="V4809" s="3">
        <v>0.35295159734661341</v>
      </c>
      <c r="W4809" t="s">
        <v>54</v>
      </c>
      <c r="X4809" t="s">
        <v>55</v>
      </c>
      <c r="Y4809" t="s">
        <v>56</v>
      </c>
      <c r="Z4809">
        <v>1</v>
      </c>
      <c r="AA4809" t="s">
        <v>57</v>
      </c>
      <c r="AB4809" t="s">
        <v>95</v>
      </c>
      <c r="AC4809">
        <v>4.2</v>
      </c>
      <c r="AD4809">
        <v>2023</v>
      </c>
      <c r="AE4809">
        <v>6</v>
      </c>
      <c r="AF4809" t="s">
        <v>5530</v>
      </c>
      <c r="AG4809" t="s">
        <v>5525</v>
      </c>
      <c r="AH4809" t="s">
        <v>5515</v>
      </c>
      <c r="AI4809" t="s">
        <v>5526</v>
      </c>
    </row>
    <row r="4810" spans="1:35">
      <c r="A4810" t="s">
        <v>5312</v>
      </c>
      <c r="B4810" s="2">
        <v>45423</v>
      </c>
      <c r="C4810" t="s">
        <v>161</v>
      </c>
      <c r="D4810" t="s">
        <v>31</v>
      </c>
      <c r="E4810" t="s">
        <v>98</v>
      </c>
      <c r="F4810" t="s">
        <v>70</v>
      </c>
      <c r="G4810">
        <v>56</v>
      </c>
      <c r="H4810" t="s">
        <v>105</v>
      </c>
      <c r="I4810" t="s">
        <v>89</v>
      </c>
      <c r="J4810" t="s">
        <v>82</v>
      </c>
      <c r="K4810" t="s">
        <v>37</v>
      </c>
      <c r="L4810" t="s">
        <v>62</v>
      </c>
      <c r="M4810" t="s">
        <v>39</v>
      </c>
      <c r="N4810" t="s">
        <v>113</v>
      </c>
      <c r="O4810">
        <v>4</v>
      </c>
      <c r="P4810" s="4">
        <v>8084</v>
      </c>
      <c r="Q4810" s="4">
        <v>5578</v>
      </c>
      <c r="R4810" s="3">
        <v>0.05</v>
      </c>
      <c r="S4810" s="4">
        <v>30719</v>
      </c>
      <c r="T4810" s="4">
        <v>22312</v>
      </c>
      <c r="U4810" s="4">
        <v>8407</v>
      </c>
      <c r="V4810" s="3">
        <v>0.2736742732510824</v>
      </c>
      <c r="W4810" t="s">
        <v>41</v>
      </c>
      <c r="X4810" t="s">
        <v>55</v>
      </c>
      <c r="Y4810" t="s">
        <v>56</v>
      </c>
      <c r="Z4810">
        <v>2</v>
      </c>
      <c r="AA4810" t="s">
        <v>220</v>
      </c>
      <c r="AB4810" t="s">
        <v>150</v>
      </c>
      <c r="AC4810">
        <v>3</v>
      </c>
      <c r="AD4810">
        <v>2024</v>
      </c>
      <c r="AE4810">
        <v>5</v>
      </c>
      <c r="AF4810" t="s">
        <v>5529</v>
      </c>
      <c r="AG4810" t="s">
        <v>5525</v>
      </c>
      <c r="AH4810" t="s">
        <v>5522</v>
      </c>
      <c r="AI4810" t="s">
        <v>5523</v>
      </c>
    </row>
    <row r="4811" spans="1:35">
      <c r="A4811" t="s">
        <v>5313</v>
      </c>
      <c r="B4811" s="2">
        <v>45558</v>
      </c>
      <c r="C4811" t="s">
        <v>1008</v>
      </c>
      <c r="D4811" t="s">
        <v>31</v>
      </c>
      <c r="E4811" t="s">
        <v>129</v>
      </c>
      <c r="F4811" t="s">
        <v>33</v>
      </c>
      <c r="G4811">
        <v>32</v>
      </c>
      <c r="H4811" t="s">
        <v>105</v>
      </c>
      <c r="I4811" t="s">
        <v>89</v>
      </c>
      <c r="J4811" t="s">
        <v>82</v>
      </c>
      <c r="K4811" t="s">
        <v>291</v>
      </c>
      <c r="L4811" t="s">
        <v>91</v>
      </c>
      <c r="M4811" t="s">
        <v>107</v>
      </c>
      <c r="N4811" t="s">
        <v>53</v>
      </c>
      <c r="O4811">
        <v>2</v>
      </c>
      <c r="P4811" s="4">
        <v>1743</v>
      </c>
      <c r="Q4811" s="4">
        <v>1150</v>
      </c>
      <c r="R4811" s="3">
        <v>0.15</v>
      </c>
      <c r="S4811" s="4">
        <v>2963</v>
      </c>
      <c r="T4811" s="4">
        <v>2300</v>
      </c>
      <c r="U4811" s="4">
        <v>663</v>
      </c>
      <c r="V4811" s="3">
        <v>0.22375970300371245</v>
      </c>
      <c r="W4811" t="s">
        <v>41</v>
      </c>
      <c r="X4811" t="s">
        <v>55</v>
      </c>
      <c r="Y4811" t="s">
        <v>56</v>
      </c>
      <c r="Z4811">
        <v>4</v>
      </c>
      <c r="AA4811" t="s">
        <v>94</v>
      </c>
      <c r="AB4811" t="s">
        <v>132</v>
      </c>
      <c r="AC4811">
        <v>4.8</v>
      </c>
      <c r="AD4811">
        <v>2024</v>
      </c>
      <c r="AE4811">
        <v>9</v>
      </c>
      <c r="AF4811" t="s">
        <v>5531</v>
      </c>
      <c r="AG4811" t="s">
        <v>5514</v>
      </c>
      <c r="AH4811" t="s">
        <v>5519</v>
      </c>
      <c r="AI4811" t="s">
        <v>5516</v>
      </c>
    </row>
    <row r="4812" spans="1:35">
      <c r="A4812" t="s">
        <v>5314</v>
      </c>
      <c r="B4812" s="2">
        <v>44940</v>
      </c>
      <c r="C4812" t="s">
        <v>238</v>
      </c>
      <c r="D4812" t="s">
        <v>31</v>
      </c>
      <c r="E4812" t="s">
        <v>124</v>
      </c>
      <c r="F4812" t="s">
        <v>70</v>
      </c>
      <c r="G4812">
        <v>44</v>
      </c>
      <c r="H4812" t="s">
        <v>146</v>
      </c>
      <c r="I4812" t="s">
        <v>147</v>
      </c>
      <c r="J4812" t="s">
        <v>36</v>
      </c>
      <c r="K4812" t="s">
        <v>61</v>
      </c>
      <c r="L4812" t="s">
        <v>155</v>
      </c>
      <c r="M4812" t="s">
        <v>39</v>
      </c>
      <c r="N4812" t="s">
        <v>40</v>
      </c>
      <c r="O4812">
        <v>6</v>
      </c>
      <c r="P4812" s="4">
        <v>12059</v>
      </c>
      <c r="Q4812" s="4">
        <v>7356</v>
      </c>
      <c r="R4812" s="3">
        <v>0.2</v>
      </c>
      <c r="S4812" s="4">
        <v>57883</v>
      </c>
      <c r="T4812" s="4">
        <v>44136</v>
      </c>
      <c r="U4812" s="4">
        <v>13747</v>
      </c>
      <c r="V4812" s="3">
        <v>0.23749632880120242</v>
      </c>
      <c r="W4812" t="s">
        <v>84</v>
      </c>
      <c r="X4812" t="s">
        <v>76</v>
      </c>
      <c r="Y4812" t="s">
        <v>56</v>
      </c>
      <c r="Z4812">
        <v>4</v>
      </c>
      <c r="AA4812" t="s">
        <v>102</v>
      </c>
      <c r="AB4812" t="s">
        <v>66</v>
      </c>
      <c r="AC4812">
        <v>4.7</v>
      </c>
      <c r="AD4812">
        <v>2023</v>
      </c>
      <c r="AE4812">
        <v>1</v>
      </c>
      <c r="AF4812" t="s">
        <v>5532</v>
      </c>
      <c r="AG4812" t="s">
        <v>5528</v>
      </c>
      <c r="AH4812" t="s">
        <v>5515</v>
      </c>
      <c r="AI4812" t="s">
        <v>5526</v>
      </c>
    </row>
    <row r="4813" spans="1:35">
      <c r="A4813" t="s">
        <v>5315</v>
      </c>
      <c r="B4813" s="2">
        <v>45263</v>
      </c>
      <c r="C4813" t="s">
        <v>273</v>
      </c>
      <c r="D4813" t="s">
        <v>31</v>
      </c>
      <c r="E4813" t="s">
        <v>32</v>
      </c>
      <c r="F4813" t="s">
        <v>33</v>
      </c>
      <c r="G4813">
        <v>57</v>
      </c>
      <c r="H4813" t="s">
        <v>71</v>
      </c>
      <c r="I4813" t="s">
        <v>72</v>
      </c>
      <c r="J4813" t="s">
        <v>73</v>
      </c>
      <c r="K4813" t="s">
        <v>90</v>
      </c>
      <c r="L4813" t="s">
        <v>112</v>
      </c>
      <c r="M4813" t="s">
        <v>63</v>
      </c>
      <c r="N4813" t="s">
        <v>93</v>
      </c>
      <c r="O4813">
        <v>4</v>
      </c>
      <c r="P4813" s="4">
        <v>20105</v>
      </c>
      <c r="Q4813" s="4">
        <v>11259</v>
      </c>
      <c r="R4813" s="3">
        <v>0.1</v>
      </c>
      <c r="S4813" s="4">
        <v>72378</v>
      </c>
      <c r="T4813" s="4">
        <v>45036</v>
      </c>
      <c r="U4813" s="4">
        <v>27342</v>
      </c>
      <c r="V4813" s="3">
        <v>0.37776672469534944</v>
      </c>
      <c r="W4813" t="s">
        <v>41</v>
      </c>
      <c r="X4813" t="s">
        <v>42</v>
      </c>
      <c r="Y4813" t="s">
        <v>43</v>
      </c>
      <c r="Z4813">
        <v>0</v>
      </c>
      <c r="AA4813" t="s">
        <v>163</v>
      </c>
      <c r="AB4813" t="s">
        <v>150</v>
      </c>
      <c r="AC4813" t="s">
        <v>46</v>
      </c>
      <c r="AD4813">
        <v>2023</v>
      </c>
      <c r="AE4813">
        <v>12</v>
      </c>
      <c r="AF4813" t="s">
        <v>5521</v>
      </c>
      <c r="AG4813" t="s">
        <v>5518</v>
      </c>
      <c r="AH4813" t="s">
        <v>5515</v>
      </c>
      <c r="AI4813" t="s">
        <v>5523</v>
      </c>
    </row>
    <row r="4814" spans="1:35">
      <c r="A4814" t="s">
        <v>5316</v>
      </c>
      <c r="B4814" s="2">
        <v>45144</v>
      </c>
      <c r="C4814" t="s">
        <v>813</v>
      </c>
      <c r="D4814" t="s">
        <v>31</v>
      </c>
      <c r="E4814" t="s">
        <v>124</v>
      </c>
      <c r="F4814" t="s">
        <v>70</v>
      </c>
      <c r="G4814">
        <v>46</v>
      </c>
      <c r="H4814" t="s">
        <v>105</v>
      </c>
      <c r="I4814" t="s">
        <v>89</v>
      </c>
      <c r="J4814" t="s">
        <v>82</v>
      </c>
      <c r="K4814" t="s">
        <v>192</v>
      </c>
      <c r="L4814" t="s">
        <v>38</v>
      </c>
      <c r="M4814" t="s">
        <v>92</v>
      </c>
      <c r="N4814" t="s">
        <v>93</v>
      </c>
      <c r="O4814">
        <v>6</v>
      </c>
      <c r="P4814" s="4">
        <v>2187</v>
      </c>
      <c r="Q4814" s="4">
        <v>1728</v>
      </c>
      <c r="R4814" s="3">
        <v>0.1</v>
      </c>
      <c r="S4814" s="4">
        <v>11810</v>
      </c>
      <c r="T4814" s="4">
        <v>10368</v>
      </c>
      <c r="U4814" s="4">
        <v>1442</v>
      </c>
      <c r="V4814" s="3">
        <v>0.12209991532599491</v>
      </c>
      <c r="W4814" t="s">
        <v>84</v>
      </c>
      <c r="X4814" t="s">
        <v>55</v>
      </c>
      <c r="Y4814" t="s">
        <v>56</v>
      </c>
      <c r="Z4814">
        <v>1</v>
      </c>
      <c r="AA4814" t="s">
        <v>94</v>
      </c>
      <c r="AB4814" t="s">
        <v>194</v>
      </c>
      <c r="AC4814">
        <v>3.3</v>
      </c>
      <c r="AD4814">
        <v>2023</v>
      </c>
      <c r="AE4814">
        <v>8</v>
      </c>
      <c r="AF4814" t="s">
        <v>5513</v>
      </c>
      <c r="AG4814" t="s">
        <v>5514</v>
      </c>
      <c r="AH4814" t="s">
        <v>5519</v>
      </c>
      <c r="AI4814" t="s">
        <v>5523</v>
      </c>
    </row>
    <row r="4815" spans="1:35">
      <c r="A4815" t="s">
        <v>5317</v>
      </c>
      <c r="B4815" s="2">
        <v>45082</v>
      </c>
      <c r="C4815" t="s">
        <v>134</v>
      </c>
      <c r="D4815" t="s">
        <v>31</v>
      </c>
      <c r="E4815" t="s">
        <v>170</v>
      </c>
      <c r="F4815" t="s">
        <v>33</v>
      </c>
      <c r="G4815">
        <v>27</v>
      </c>
      <c r="H4815" t="s">
        <v>146</v>
      </c>
      <c r="I4815" t="s">
        <v>147</v>
      </c>
      <c r="J4815" t="s">
        <v>36</v>
      </c>
      <c r="K4815" t="s">
        <v>219</v>
      </c>
      <c r="L4815" t="s">
        <v>38</v>
      </c>
      <c r="M4815" t="s">
        <v>92</v>
      </c>
      <c r="N4815" t="s">
        <v>40</v>
      </c>
      <c r="O4815">
        <v>7</v>
      </c>
      <c r="P4815" s="4">
        <v>7823</v>
      </c>
      <c r="Q4815" s="4">
        <v>5320</v>
      </c>
      <c r="R4815" s="3">
        <v>0.1</v>
      </c>
      <c r="S4815" s="4">
        <v>49285</v>
      </c>
      <c r="T4815" s="4">
        <v>37240</v>
      </c>
      <c r="U4815" s="4">
        <v>12045</v>
      </c>
      <c r="V4815" s="3">
        <v>0.24439484630212033</v>
      </c>
      <c r="W4815" t="s">
        <v>75</v>
      </c>
      <c r="X4815" t="s">
        <v>42</v>
      </c>
      <c r="Y4815" t="s">
        <v>56</v>
      </c>
      <c r="Z4815">
        <v>5</v>
      </c>
      <c r="AA4815" t="s">
        <v>85</v>
      </c>
      <c r="AB4815" t="s">
        <v>66</v>
      </c>
      <c r="AC4815">
        <v>5</v>
      </c>
      <c r="AD4815">
        <v>2023</v>
      </c>
      <c r="AE4815">
        <v>6</v>
      </c>
      <c r="AF4815" t="s">
        <v>5530</v>
      </c>
      <c r="AG4815" t="s">
        <v>5525</v>
      </c>
      <c r="AH4815" t="s">
        <v>5522</v>
      </c>
      <c r="AI4815" t="s">
        <v>5516</v>
      </c>
    </row>
    <row r="4816" spans="1:35">
      <c r="A4816" t="s">
        <v>5318</v>
      </c>
      <c r="B4816" s="2">
        <v>45440</v>
      </c>
      <c r="C4816" t="s">
        <v>178</v>
      </c>
      <c r="D4816" t="s">
        <v>31</v>
      </c>
      <c r="E4816" t="s">
        <v>188</v>
      </c>
      <c r="F4816" t="s">
        <v>33</v>
      </c>
      <c r="G4816">
        <v>44</v>
      </c>
      <c r="H4816" t="s">
        <v>71</v>
      </c>
      <c r="I4816" t="s">
        <v>72</v>
      </c>
      <c r="J4816" t="s">
        <v>73</v>
      </c>
      <c r="K4816" t="s">
        <v>74</v>
      </c>
      <c r="L4816" t="s">
        <v>112</v>
      </c>
      <c r="M4816" t="s">
        <v>63</v>
      </c>
      <c r="N4816" t="s">
        <v>64</v>
      </c>
      <c r="O4816">
        <v>6</v>
      </c>
      <c r="P4816" s="4">
        <v>15189</v>
      </c>
      <c r="Q4816" s="4">
        <v>8962</v>
      </c>
      <c r="R4816" s="3">
        <v>0</v>
      </c>
      <c r="S4816" s="4">
        <v>91134</v>
      </c>
      <c r="T4816" s="4">
        <v>53772</v>
      </c>
      <c r="U4816" s="4">
        <v>37362</v>
      </c>
      <c r="V4816" s="3">
        <v>0.40996773981170587</v>
      </c>
      <c r="W4816" t="s">
        <v>84</v>
      </c>
      <c r="X4816" t="s">
        <v>55</v>
      </c>
      <c r="Y4816" t="s">
        <v>156</v>
      </c>
      <c r="Z4816">
        <v>0</v>
      </c>
      <c r="AA4816" t="s">
        <v>193</v>
      </c>
      <c r="AB4816" t="s">
        <v>194</v>
      </c>
      <c r="AC4816">
        <v>1.9</v>
      </c>
      <c r="AD4816">
        <v>2024</v>
      </c>
      <c r="AE4816">
        <v>5</v>
      </c>
      <c r="AF4816" t="s">
        <v>5529</v>
      </c>
      <c r="AG4816" t="s">
        <v>5525</v>
      </c>
      <c r="AH4816" t="s">
        <v>5515</v>
      </c>
      <c r="AI4816" t="s">
        <v>5526</v>
      </c>
    </row>
    <row r="4817" spans="1:35">
      <c r="A4817" t="s">
        <v>5319</v>
      </c>
      <c r="B4817" s="2">
        <v>45090</v>
      </c>
      <c r="C4817" t="s">
        <v>494</v>
      </c>
      <c r="D4817" t="s">
        <v>49</v>
      </c>
      <c r="E4817" t="s">
        <v>50</v>
      </c>
      <c r="F4817" t="s">
        <v>33</v>
      </c>
      <c r="G4817">
        <v>27</v>
      </c>
      <c r="H4817" t="s">
        <v>88</v>
      </c>
      <c r="I4817" t="s">
        <v>89</v>
      </c>
      <c r="J4817" t="s">
        <v>82</v>
      </c>
      <c r="K4817" t="s">
        <v>125</v>
      </c>
      <c r="L4817" t="s">
        <v>62</v>
      </c>
      <c r="M4817" t="s">
        <v>63</v>
      </c>
      <c r="N4817" t="s">
        <v>40</v>
      </c>
      <c r="O4817">
        <v>3</v>
      </c>
      <c r="P4817" s="4">
        <v>11420</v>
      </c>
      <c r="Q4817" s="4">
        <v>6738</v>
      </c>
      <c r="R4817" s="3">
        <v>0.2</v>
      </c>
      <c r="S4817" s="4">
        <v>27408</v>
      </c>
      <c r="T4817" s="4">
        <v>20214</v>
      </c>
      <c r="U4817" s="4">
        <v>7194</v>
      </c>
      <c r="V4817" s="3">
        <v>0.26247810858143605</v>
      </c>
      <c r="W4817" t="s">
        <v>84</v>
      </c>
      <c r="X4817" t="s">
        <v>55</v>
      </c>
      <c r="Y4817" t="s">
        <v>56</v>
      </c>
      <c r="Z4817">
        <v>7</v>
      </c>
      <c r="AA4817" t="s">
        <v>159</v>
      </c>
      <c r="AB4817" t="s">
        <v>189</v>
      </c>
      <c r="AC4817">
        <v>4.4000000000000004</v>
      </c>
      <c r="AD4817">
        <v>2023</v>
      </c>
      <c r="AE4817">
        <v>6</v>
      </c>
      <c r="AF4817" t="s">
        <v>5530</v>
      </c>
      <c r="AG4817" t="s">
        <v>5525</v>
      </c>
      <c r="AH4817" t="s">
        <v>5522</v>
      </c>
      <c r="AI4817" t="s">
        <v>5516</v>
      </c>
    </row>
    <row r="4818" spans="1:35">
      <c r="A4818" t="s">
        <v>5320</v>
      </c>
      <c r="B4818" s="2">
        <v>45050</v>
      </c>
      <c r="C4818" t="s">
        <v>379</v>
      </c>
      <c r="D4818" t="s">
        <v>31</v>
      </c>
      <c r="E4818" t="s">
        <v>135</v>
      </c>
      <c r="F4818" t="s">
        <v>33</v>
      </c>
      <c r="G4818">
        <v>30</v>
      </c>
      <c r="H4818" t="s">
        <v>99</v>
      </c>
      <c r="I4818" t="s">
        <v>99</v>
      </c>
      <c r="J4818" t="s">
        <v>100</v>
      </c>
      <c r="K4818" t="s">
        <v>130</v>
      </c>
      <c r="L4818" t="s">
        <v>91</v>
      </c>
      <c r="M4818" t="s">
        <v>63</v>
      </c>
      <c r="N4818" t="s">
        <v>53</v>
      </c>
      <c r="O4818">
        <v>7</v>
      </c>
      <c r="P4818" s="4">
        <v>2165</v>
      </c>
      <c r="Q4818" s="4">
        <v>1212</v>
      </c>
      <c r="R4818" s="3">
        <v>0.1</v>
      </c>
      <c r="S4818" s="4">
        <v>13640</v>
      </c>
      <c r="T4818" s="4">
        <v>8484</v>
      </c>
      <c r="U4818" s="4">
        <v>5156</v>
      </c>
      <c r="V4818" s="3">
        <v>0.37800586510263928</v>
      </c>
      <c r="W4818" t="s">
        <v>75</v>
      </c>
      <c r="X4818" t="s">
        <v>42</v>
      </c>
      <c r="Y4818" t="s">
        <v>56</v>
      </c>
      <c r="Z4818">
        <v>7</v>
      </c>
      <c r="AA4818" t="s">
        <v>77</v>
      </c>
      <c r="AB4818" t="s">
        <v>194</v>
      </c>
      <c r="AC4818">
        <v>3.9</v>
      </c>
      <c r="AD4818">
        <v>2023</v>
      </c>
      <c r="AE4818">
        <v>5</v>
      </c>
      <c r="AF4818" t="s">
        <v>5529</v>
      </c>
      <c r="AG4818" t="s">
        <v>5525</v>
      </c>
      <c r="AH4818" t="s">
        <v>5519</v>
      </c>
      <c r="AI4818" t="s">
        <v>5516</v>
      </c>
    </row>
    <row r="4819" spans="1:35">
      <c r="A4819" t="s">
        <v>5321</v>
      </c>
      <c r="B4819" s="2">
        <v>45083</v>
      </c>
      <c r="C4819" t="s">
        <v>233</v>
      </c>
      <c r="D4819" t="s">
        <v>31</v>
      </c>
      <c r="E4819" t="s">
        <v>170</v>
      </c>
      <c r="F4819" t="s">
        <v>33</v>
      </c>
      <c r="G4819">
        <v>34</v>
      </c>
      <c r="H4819" t="s">
        <v>99</v>
      </c>
      <c r="I4819" t="s">
        <v>99</v>
      </c>
      <c r="J4819" t="s">
        <v>100</v>
      </c>
      <c r="K4819" t="s">
        <v>239</v>
      </c>
      <c r="L4819" t="s">
        <v>155</v>
      </c>
      <c r="M4819" t="s">
        <v>83</v>
      </c>
      <c r="N4819" t="s">
        <v>113</v>
      </c>
      <c r="O4819">
        <v>2</v>
      </c>
      <c r="P4819" s="4">
        <v>15205</v>
      </c>
      <c r="Q4819" s="4">
        <v>10339</v>
      </c>
      <c r="R4819" s="3">
        <v>0.1</v>
      </c>
      <c r="S4819" s="4">
        <v>27369</v>
      </c>
      <c r="T4819" s="4">
        <v>20678</v>
      </c>
      <c r="U4819" s="4">
        <v>6691</v>
      </c>
      <c r="V4819" s="3">
        <v>0.24447367459534511</v>
      </c>
      <c r="W4819" t="s">
        <v>84</v>
      </c>
      <c r="X4819" t="s">
        <v>55</v>
      </c>
      <c r="Y4819" t="s">
        <v>56</v>
      </c>
      <c r="Z4819">
        <v>6</v>
      </c>
      <c r="AA4819" t="s">
        <v>44</v>
      </c>
      <c r="AB4819" t="s">
        <v>194</v>
      </c>
      <c r="AC4819">
        <v>3.9</v>
      </c>
      <c r="AD4819">
        <v>2023</v>
      </c>
      <c r="AE4819">
        <v>6</v>
      </c>
      <c r="AF4819" t="s">
        <v>5530</v>
      </c>
      <c r="AG4819" t="s">
        <v>5525</v>
      </c>
      <c r="AH4819" t="s">
        <v>5522</v>
      </c>
      <c r="AI4819" t="s">
        <v>5516</v>
      </c>
    </row>
    <row r="4820" spans="1:35">
      <c r="A4820" t="s">
        <v>5322</v>
      </c>
      <c r="B4820" s="2">
        <v>45587</v>
      </c>
      <c r="C4820" t="s">
        <v>261</v>
      </c>
      <c r="D4820" t="s">
        <v>31</v>
      </c>
      <c r="E4820" t="s">
        <v>32</v>
      </c>
      <c r="F4820" t="s">
        <v>33</v>
      </c>
      <c r="G4820">
        <v>38</v>
      </c>
      <c r="H4820" t="s">
        <v>146</v>
      </c>
      <c r="I4820" t="s">
        <v>147</v>
      </c>
      <c r="J4820" t="s">
        <v>36</v>
      </c>
      <c r="K4820" t="s">
        <v>337</v>
      </c>
      <c r="L4820" t="s">
        <v>91</v>
      </c>
      <c r="M4820" t="s">
        <v>63</v>
      </c>
      <c r="N4820" t="s">
        <v>64</v>
      </c>
      <c r="O4820">
        <v>5</v>
      </c>
      <c r="P4820" s="4">
        <v>24827</v>
      </c>
      <c r="Q4820" s="4">
        <v>18124</v>
      </c>
      <c r="R4820" s="3">
        <v>0.15</v>
      </c>
      <c r="S4820" s="4">
        <v>105515</v>
      </c>
      <c r="T4820" s="4">
        <v>90620</v>
      </c>
      <c r="U4820" s="4">
        <v>14895</v>
      </c>
      <c r="V4820" s="3">
        <v>0.14116476330379568</v>
      </c>
      <c r="W4820" t="s">
        <v>41</v>
      </c>
      <c r="X4820" t="s">
        <v>55</v>
      </c>
      <c r="Y4820" t="s">
        <v>43</v>
      </c>
      <c r="Z4820">
        <v>0</v>
      </c>
      <c r="AA4820" t="s">
        <v>77</v>
      </c>
      <c r="AB4820" t="s">
        <v>121</v>
      </c>
      <c r="AC4820" t="s">
        <v>46</v>
      </c>
      <c r="AD4820">
        <v>2024</v>
      </c>
      <c r="AE4820">
        <v>10</v>
      </c>
      <c r="AF4820" t="s">
        <v>5517</v>
      </c>
      <c r="AG4820" t="s">
        <v>5518</v>
      </c>
      <c r="AH4820" t="s">
        <v>5515</v>
      </c>
      <c r="AI4820" t="s">
        <v>5526</v>
      </c>
    </row>
    <row r="4821" spans="1:35">
      <c r="A4821" t="s">
        <v>5323</v>
      </c>
      <c r="B4821" s="2">
        <v>45426</v>
      </c>
      <c r="C4821" t="s">
        <v>600</v>
      </c>
      <c r="D4821" t="s">
        <v>31</v>
      </c>
      <c r="E4821" t="s">
        <v>124</v>
      </c>
      <c r="F4821" t="s">
        <v>70</v>
      </c>
      <c r="G4821">
        <v>35</v>
      </c>
      <c r="H4821" t="s">
        <v>88</v>
      </c>
      <c r="I4821" t="s">
        <v>89</v>
      </c>
      <c r="J4821" t="s">
        <v>82</v>
      </c>
      <c r="K4821" t="s">
        <v>192</v>
      </c>
      <c r="L4821" t="s">
        <v>155</v>
      </c>
      <c r="M4821" t="s">
        <v>92</v>
      </c>
      <c r="N4821" t="s">
        <v>64</v>
      </c>
      <c r="O4821">
        <v>2</v>
      </c>
      <c r="P4821" s="4">
        <v>12967</v>
      </c>
      <c r="Q4821" s="4">
        <v>7262</v>
      </c>
      <c r="R4821" s="3">
        <v>0</v>
      </c>
      <c r="S4821" s="4">
        <v>25934</v>
      </c>
      <c r="T4821" s="4">
        <v>14524</v>
      </c>
      <c r="U4821" s="4">
        <v>11410</v>
      </c>
      <c r="V4821" s="3">
        <v>0.4399629829567363</v>
      </c>
      <c r="W4821" t="s">
        <v>84</v>
      </c>
      <c r="X4821" t="s">
        <v>42</v>
      </c>
      <c r="Y4821" t="s">
        <v>56</v>
      </c>
      <c r="Z4821">
        <v>4</v>
      </c>
      <c r="AA4821" t="s">
        <v>149</v>
      </c>
      <c r="AB4821" t="s">
        <v>189</v>
      </c>
      <c r="AC4821">
        <v>3.5</v>
      </c>
      <c r="AD4821">
        <v>2024</v>
      </c>
      <c r="AE4821">
        <v>5</v>
      </c>
      <c r="AF4821" t="s">
        <v>5529</v>
      </c>
      <c r="AG4821" t="s">
        <v>5525</v>
      </c>
      <c r="AH4821" t="s">
        <v>5522</v>
      </c>
      <c r="AI4821" t="s">
        <v>5526</v>
      </c>
    </row>
    <row r="4822" spans="1:35">
      <c r="A4822" t="s">
        <v>5324</v>
      </c>
      <c r="B4822" s="2">
        <v>45134</v>
      </c>
      <c r="C4822" t="s">
        <v>695</v>
      </c>
      <c r="D4822" t="s">
        <v>31</v>
      </c>
      <c r="E4822" t="s">
        <v>98</v>
      </c>
      <c r="F4822" t="s">
        <v>70</v>
      </c>
      <c r="G4822">
        <v>49</v>
      </c>
      <c r="H4822" t="s">
        <v>146</v>
      </c>
      <c r="I4822" t="s">
        <v>147</v>
      </c>
      <c r="J4822" t="s">
        <v>36</v>
      </c>
      <c r="K4822" t="s">
        <v>257</v>
      </c>
      <c r="L4822" t="s">
        <v>38</v>
      </c>
      <c r="M4822" t="s">
        <v>39</v>
      </c>
      <c r="N4822" t="s">
        <v>93</v>
      </c>
      <c r="O4822">
        <v>8</v>
      </c>
      <c r="P4822" s="4">
        <v>4031</v>
      </c>
      <c r="Q4822" s="4">
        <v>2217</v>
      </c>
      <c r="R4822" s="3">
        <v>0.05</v>
      </c>
      <c r="S4822" s="4">
        <v>30636</v>
      </c>
      <c r="T4822" s="4">
        <v>17736</v>
      </c>
      <c r="U4822" s="4">
        <v>12900</v>
      </c>
      <c r="V4822" s="3">
        <v>0.42107324716020367</v>
      </c>
      <c r="W4822" t="s">
        <v>54</v>
      </c>
      <c r="X4822" t="s">
        <v>55</v>
      </c>
      <c r="Y4822" t="s">
        <v>43</v>
      </c>
      <c r="Z4822">
        <v>0</v>
      </c>
      <c r="AA4822" t="s">
        <v>185</v>
      </c>
      <c r="AB4822" t="s">
        <v>189</v>
      </c>
      <c r="AC4822" t="s">
        <v>46</v>
      </c>
      <c r="AD4822">
        <v>2023</v>
      </c>
      <c r="AE4822">
        <v>7</v>
      </c>
      <c r="AF4822" t="s">
        <v>5533</v>
      </c>
      <c r="AG4822" t="s">
        <v>5514</v>
      </c>
      <c r="AH4822" t="s">
        <v>5522</v>
      </c>
      <c r="AI4822" t="s">
        <v>5523</v>
      </c>
    </row>
    <row r="4823" spans="1:35">
      <c r="A4823" t="s">
        <v>5325</v>
      </c>
      <c r="B4823" s="2">
        <v>45636</v>
      </c>
      <c r="C4823" t="s">
        <v>301</v>
      </c>
      <c r="D4823" t="s">
        <v>31</v>
      </c>
      <c r="E4823" t="s">
        <v>50</v>
      </c>
      <c r="F4823" t="s">
        <v>33</v>
      </c>
      <c r="G4823">
        <v>22</v>
      </c>
      <c r="H4823" t="s">
        <v>71</v>
      </c>
      <c r="I4823" t="s">
        <v>72</v>
      </c>
      <c r="J4823" t="s">
        <v>73</v>
      </c>
      <c r="K4823" t="s">
        <v>184</v>
      </c>
      <c r="L4823" t="s">
        <v>155</v>
      </c>
      <c r="M4823" t="s">
        <v>39</v>
      </c>
      <c r="N4823" t="s">
        <v>64</v>
      </c>
      <c r="O4823">
        <v>6</v>
      </c>
      <c r="P4823" s="4">
        <v>17243</v>
      </c>
      <c r="Q4823" s="4">
        <v>13622</v>
      </c>
      <c r="R4823" s="3">
        <v>0</v>
      </c>
      <c r="S4823" s="4">
        <v>103458</v>
      </c>
      <c r="T4823" s="4">
        <v>81732</v>
      </c>
      <c r="U4823" s="4">
        <v>21726</v>
      </c>
      <c r="V4823" s="3">
        <v>0.20999826016354461</v>
      </c>
      <c r="W4823" t="s">
        <v>75</v>
      </c>
      <c r="X4823" t="s">
        <v>42</v>
      </c>
      <c r="Y4823" t="s">
        <v>56</v>
      </c>
      <c r="Z4823">
        <v>5</v>
      </c>
      <c r="AA4823" t="s">
        <v>57</v>
      </c>
      <c r="AB4823" t="s">
        <v>45</v>
      </c>
      <c r="AC4823">
        <v>4.3</v>
      </c>
      <c r="AD4823">
        <v>2024</v>
      </c>
      <c r="AE4823">
        <v>12</v>
      </c>
      <c r="AF4823" t="s">
        <v>5521</v>
      </c>
      <c r="AG4823" t="s">
        <v>5518</v>
      </c>
      <c r="AH4823" t="s">
        <v>5515</v>
      </c>
      <c r="AI4823" t="s">
        <v>5520</v>
      </c>
    </row>
    <row r="4824" spans="1:35">
      <c r="A4824" t="s">
        <v>5326</v>
      </c>
      <c r="B4824" s="2">
        <v>44977</v>
      </c>
      <c r="C4824" t="s">
        <v>769</v>
      </c>
      <c r="D4824" t="s">
        <v>31</v>
      </c>
      <c r="E4824" t="s">
        <v>50</v>
      </c>
      <c r="F4824" t="s">
        <v>33</v>
      </c>
      <c r="G4824">
        <v>23</v>
      </c>
      <c r="H4824" t="s">
        <v>71</v>
      </c>
      <c r="I4824" t="s">
        <v>72</v>
      </c>
      <c r="J4824" t="s">
        <v>73</v>
      </c>
      <c r="K4824" t="s">
        <v>166</v>
      </c>
      <c r="L4824" t="s">
        <v>91</v>
      </c>
      <c r="M4824" t="s">
        <v>92</v>
      </c>
      <c r="N4824" t="s">
        <v>93</v>
      </c>
      <c r="O4824">
        <v>6</v>
      </c>
      <c r="P4824" s="4">
        <v>16003</v>
      </c>
      <c r="Q4824" s="4">
        <v>12002</v>
      </c>
      <c r="R4824" s="3">
        <v>0.2</v>
      </c>
      <c r="S4824" s="4">
        <v>76814</v>
      </c>
      <c r="T4824" s="4">
        <v>72012</v>
      </c>
      <c r="U4824" s="4">
        <v>4802</v>
      </c>
      <c r="V4824" s="3">
        <v>6.2514645767698593E-2</v>
      </c>
      <c r="W4824" t="s">
        <v>84</v>
      </c>
      <c r="X4824" t="s">
        <v>55</v>
      </c>
      <c r="Y4824" t="s">
        <v>56</v>
      </c>
      <c r="Z4824">
        <v>1</v>
      </c>
      <c r="AA4824" t="s">
        <v>159</v>
      </c>
      <c r="AB4824" t="s">
        <v>121</v>
      </c>
      <c r="AC4824">
        <v>4.2</v>
      </c>
      <c r="AD4824">
        <v>2023</v>
      </c>
      <c r="AE4824">
        <v>2</v>
      </c>
      <c r="AF4824" t="s">
        <v>5527</v>
      </c>
      <c r="AG4824" t="s">
        <v>5528</v>
      </c>
      <c r="AH4824" t="s">
        <v>5515</v>
      </c>
      <c r="AI4824" t="s">
        <v>5520</v>
      </c>
    </row>
    <row r="4825" spans="1:35">
      <c r="A4825" t="s">
        <v>5327</v>
      </c>
      <c r="B4825" s="2">
        <v>45326</v>
      </c>
      <c r="C4825" t="s">
        <v>1672</v>
      </c>
      <c r="D4825" t="s">
        <v>31</v>
      </c>
      <c r="E4825" t="s">
        <v>170</v>
      </c>
      <c r="F4825" t="s">
        <v>33</v>
      </c>
      <c r="G4825">
        <v>47</v>
      </c>
      <c r="H4825" t="s">
        <v>99</v>
      </c>
      <c r="I4825" t="s">
        <v>99</v>
      </c>
      <c r="J4825" t="s">
        <v>100</v>
      </c>
      <c r="K4825" t="s">
        <v>120</v>
      </c>
      <c r="L4825" t="s">
        <v>155</v>
      </c>
      <c r="M4825" t="s">
        <v>92</v>
      </c>
      <c r="N4825" t="s">
        <v>53</v>
      </c>
      <c r="O4825">
        <v>1</v>
      </c>
      <c r="P4825" s="4">
        <v>14172</v>
      </c>
      <c r="Q4825" s="4">
        <v>10771</v>
      </c>
      <c r="R4825" s="3">
        <v>0</v>
      </c>
      <c r="S4825" s="4">
        <v>14172</v>
      </c>
      <c r="T4825" s="4">
        <v>10771</v>
      </c>
      <c r="U4825" s="4">
        <v>3401</v>
      </c>
      <c r="V4825" s="3">
        <v>0.23998024273214791</v>
      </c>
      <c r="W4825" t="s">
        <v>54</v>
      </c>
      <c r="X4825" t="s">
        <v>76</v>
      </c>
      <c r="Y4825" t="s">
        <v>171</v>
      </c>
      <c r="Z4825">
        <v>15</v>
      </c>
      <c r="AA4825" t="s">
        <v>57</v>
      </c>
      <c r="AB4825" t="s">
        <v>45</v>
      </c>
      <c r="AC4825" t="s">
        <v>46</v>
      </c>
      <c r="AD4825">
        <v>2024</v>
      </c>
      <c r="AE4825">
        <v>2</v>
      </c>
      <c r="AF4825" t="s">
        <v>5527</v>
      </c>
      <c r="AG4825" t="s">
        <v>5528</v>
      </c>
      <c r="AH4825" t="s">
        <v>5519</v>
      </c>
      <c r="AI4825" t="s">
        <v>5523</v>
      </c>
    </row>
    <row r="4826" spans="1:35">
      <c r="A4826" t="s">
        <v>5328</v>
      </c>
      <c r="B4826" s="2">
        <v>45625</v>
      </c>
      <c r="C4826" t="s">
        <v>384</v>
      </c>
      <c r="D4826" t="s">
        <v>49</v>
      </c>
      <c r="E4826" t="s">
        <v>135</v>
      </c>
      <c r="F4826" t="s">
        <v>33</v>
      </c>
      <c r="G4826">
        <v>53</v>
      </c>
      <c r="H4826" t="s">
        <v>99</v>
      </c>
      <c r="I4826" t="s">
        <v>99</v>
      </c>
      <c r="J4826" t="s">
        <v>100</v>
      </c>
      <c r="K4826" t="s">
        <v>219</v>
      </c>
      <c r="L4826" t="s">
        <v>155</v>
      </c>
      <c r="M4826" t="s">
        <v>107</v>
      </c>
      <c r="N4826" t="s">
        <v>53</v>
      </c>
      <c r="O4826">
        <v>5</v>
      </c>
      <c r="P4826" s="4">
        <v>5633</v>
      </c>
      <c r="Q4826" s="4">
        <v>3380</v>
      </c>
      <c r="R4826" s="3">
        <v>0.15</v>
      </c>
      <c r="S4826" s="4">
        <v>23940</v>
      </c>
      <c r="T4826" s="4">
        <v>16900</v>
      </c>
      <c r="U4826" s="4">
        <v>7040</v>
      </c>
      <c r="V4826" s="3">
        <v>0.29406850459482037</v>
      </c>
      <c r="W4826" t="s">
        <v>75</v>
      </c>
      <c r="X4826" t="s">
        <v>42</v>
      </c>
      <c r="Y4826" t="s">
        <v>56</v>
      </c>
      <c r="Z4826">
        <v>5</v>
      </c>
      <c r="AA4826" t="s">
        <v>149</v>
      </c>
      <c r="AB4826" t="s">
        <v>121</v>
      </c>
      <c r="AC4826">
        <v>3.6</v>
      </c>
      <c r="AD4826">
        <v>2024</v>
      </c>
      <c r="AE4826">
        <v>11</v>
      </c>
      <c r="AF4826" t="s">
        <v>5535</v>
      </c>
      <c r="AG4826" t="s">
        <v>5518</v>
      </c>
      <c r="AH4826" t="s">
        <v>5522</v>
      </c>
      <c r="AI4826" t="s">
        <v>5523</v>
      </c>
    </row>
    <row r="4827" spans="1:35">
      <c r="A4827" t="s">
        <v>5329</v>
      </c>
      <c r="B4827" s="2">
        <v>45089</v>
      </c>
      <c r="C4827" t="s">
        <v>183</v>
      </c>
      <c r="D4827" t="s">
        <v>31</v>
      </c>
      <c r="E4827" t="s">
        <v>188</v>
      </c>
      <c r="F4827" t="s">
        <v>33</v>
      </c>
      <c r="G4827">
        <v>41</v>
      </c>
      <c r="H4827" t="s">
        <v>99</v>
      </c>
      <c r="I4827" t="s">
        <v>99</v>
      </c>
      <c r="J4827" t="s">
        <v>100</v>
      </c>
      <c r="K4827" t="s">
        <v>337</v>
      </c>
      <c r="L4827" t="s">
        <v>131</v>
      </c>
      <c r="M4827" t="s">
        <v>63</v>
      </c>
      <c r="N4827" t="s">
        <v>64</v>
      </c>
      <c r="O4827">
        <v>1</v>
      </c>
      <c r="P4827" s="4">
        <v>12610</v>
      </c>
      <c r="Q4827" s="4">
        <v>9205</v>
      </c>
      <c r="R4827" s="3">
        <v>0</v>
      </c>
      <c r="S4827" s="4">
        <v>12610</v>
      </c>
      <c r="T4827" s="4">
        <v>9205</v>
      </c>
      <c r="U4827" s="4">
        <v>3405</v>
      </c>
      <c r="V4827" s="3">
        <v>0.27002379064234733</v>
      </c>
      <c r="W4827" t="s">
        <v>75</v>
      </c>
      <c r="X4827" t="s">
        <v>55</v>
      </c>
      <c r="Y4827" t="s">
        <v>43</v>
      </c>
      <c r="Z4827">
        <v>0</v>
      </c>
      <c r="AA4827" t="s">
        <v>159</v>
      </c>
      <c r="AB4827" t="s">
        <v>121</v>
      </c>
      <c r="AC4827" t="s">
        <v>46</v>
      </c>
      <c r="AD4827">
        <v>2023</v>
      </c>
      <c r="AE4827">
        <v>6</v>
      </c>
      <c r="AF4827" t="s">
        <v>5530</v>
      </c>
      <c r="AG4827" t="s">
        <v>5525</v>
      </c>
      <c r="AH4827" t="s">
        <v>5519</v>
      </c>
      <c r="AI4827" t="s">
        <v>5526</v>
      </c>
    </row>
    <row r="4828" spans="1:35">
      <c r="A4828" t="s">
        <v>5330</v>
      </c>
      <c r="B4828" s="2">
        <v>45641</v>
      </c>
      <c r="C4828" t="s">
        <v>279</v>
      </c>
      <c r="D4828" t="s">
        <v>31</v>
      </c>
      <c r="E4828" t="s">
        <v>135</v>
      </c>
      <c r="F4828" t="s">
        <v>33</v>
      </c>
      <c r="G4828">
        <v>26</v>
      </c>
      <c r="H4828" t="s">
        <v>146</v>
      </c>
      <c r="I4828" t="s">
        <v>147</v>
      </c>
      <c r="J4828" t="s">
        <v>36</v>
      </c>
      <c r="K4828" t="s">
        <v>368</v>
      </c>
      <c r="L4828" t="s">
        <v>112</v>
      </c>
      <c r="M4828" t="s">
        <v>107</v>
      </c>
      <c r="N4828" t="s">
        <v>40</v>
      </c>
      <c r="O4828">
        <v>5</v>
      </c>
      <c r="P4828" s="4">
        <v>21186</v>
      </c>
      <c r="Q4828" s="4">
        <v>14195</v>
      </c>
      <c r="R4828" s="3">
        <v>0.05</v>
      </c>
      <c r="S4828" s="4">
        <v>100634</v>
      </c>
      <c r="T4828" s="4">
        <v>70975</v>
      </c>
      <c r="U4828" s="4">
        <v>29659</v>
      </c>
      <c r="V4828" s="3">
        <v>0.294721465906155</v>
      </c>
      <c r="W4828" t="s">
        <v>84</v>
      </c>
      <c r="X4828" t="s">
        <v>55</v>
      </c>
      <c r="Y4828" t="s">
        <v>56</v>
      </c>
      <c r="Z4828">
        <v>7</v>
      </c>
      <c r="AA4828" t="s">
        <v>163</v>
      </c>
      <c r="AB4828" t="s">
        <v>150</v>
      </c>
      <c r="AC4828">
        <v>3.9</v>
      </c>
      <c r="AD4828">
        <v>2024</v>
      </c>
      <c r="AE4828">
        <v>12</v>
      </c>
      <c r="AF4828" t="s">
        <v>5521</v>
      </c>
      <c r="AG4828" t="s">
        <v>5518</v>
      </c>
      <c r="AH4828" t="s">
        <v>5515</v>
      </c>
      <c r="AI4828" t="s">
        <v>5516</v>
      </c>
    </row>
    <row r="4829" spans="1:35">
      <c r="A4829" t="s">
        <v>5331</v>
      </c>
      <c r="B4829" s="2">
        <v>45448</v>
      </c>
      <c r="C4829" t="s">
        <v>455</v>
      </c>
      <c r="D4829" t="s">
        <v>31</v>
      </c>
      <c r="E4829" t="s">
        <v>32</v>
      </c>
      <c r="F4829" t="s">
        <v>33</v>
      </c>
      <c r="G4829">
        <v>31</v>
      </c>
      <c r="H4829" t="s">
        <v>99</v>
      </c>
      <c r="I4829" t="s">
        <v>99</v>
      </c>
      <c r="J4829" t="s">
        <v>100</v>
      </c>
      <c r="K4829" t="s">
        <v>120</v>
      </c>
      <c r="L4829" t="s">
        <v>137</v>
      </c>
      <c r="M4829" t="s">
        <v>83</v>
      </c>
      <c r="N4829" t="s">
        <v>93</v>
      </c>
      <c r="O4829">
        <v>8</v>
      </c>
      <c r="P4829" s="4">
        <v>19710</v>
      </c>
      <c r="Q4829" s="4">
        <v>13403</v>
      </c>
      <c r="R4829" s="3">
        <v>0</v>
      </c>
      <c r="S4829" s="4">
        <v>157680</v>
      </c>
      <c r="T4829" s="4">
        <v>107224</v>
      </c>
      <c r="U4829" s="4">
        <v>50456</v>
      </c>
      <c r="V4829" s="3">
        <v>0.31998985286656517</v>
      </c>
      <c r="W4829" t="s">
        <v>54</v>
      </c>
      <c r="X4829" t="s">
        <v>42</v>
      </c>
      <c r="Y4829" t="s">
        <v>56</v>
      </c>
      <c r="Z4829">
        <v>7</v>
      </c>
      <c r="AA4829" t="s">
        <v>108</v>
      </c>
      <c r="AB4829" t="s">
        <v>132</v>
      </c>
      <c r="AC4829">
        <v>3.1</v>
      </c>
      <c r="AD4829">
        <v>2024</v>
      </c>
      <c r="AE4829">
        <v>6</v>
      </c>
      <c r="AF4829" t="s">
        <v>5530</v>
      </c>
      <c r="AG4829" t="s">
        <v>5525</v>
      </c>
      <c r="AH4829" t="s">
        <v>5515</v>
      </c>
      <c r="AI4829" t="s">
        <v>5516</v>
      </c>
    </row>
    <row r="4830" spans="1:35">
      <c r="A4830" t="s">
        <v>5332</v>
      </c>
      <c r="B4830" s="2">
        <v>45271</v>
      </c>
      <c r="C4830" t="s">
        <v>322</v>
      </c>
      <c r="D4830" t="s">
        <v>31</v>
      </c>
      <c r="E4830" t="s">
        <v>119</v>
      </c>
      <c r="F4830" t="s">
        <v>70</v>
      </c>
      <c r="G4830">
        <v>60</v>
      </c>
      <c r="H4830" t="s">
        <v>105</v>
      </c>
      <c r="I4830" t="s">
        <v>89</v>
      </c>
      <c r="J4830" t="s">
        <v>82</v>
      </c>
      <c r="K4830" t="s">
        <v>368</v>
      </c>
      <c r="L4830" t="s">
        <v>38</v>
      </c>
      <c r="M4830" t="s">
        <v>107</v>
      </c>
      <c r="N4830" t="s">
        <v>93</v>
      </c>
      <c r="O4830">
        <v>8</v>
      </c>
      <c r="P4830" s="4">
        <v>13190</v>
      </c>
      <c r="Q4830" s="4">
        <v>8046</v>
      </c>
      <c r="R4830" s="3">
        <v>0.1</v>
      </c>
      <c r="S4830" s="4">
        <v>94968</v>
      </c>
      <c r="T4830" s="4">
        <v>64368</v>
      </c>
      <c r="U4830" s="4">
        <v>30600</v>
      </c>
      <c r="V4830" s="3">
        <v>0.32221379833206976</v>
      </c>
      <c r="W4830" t="s">
        <v>75</v>
      </c>
      <c r="X4830" t="s">
        <v>42</v>
      </c>
      <c r="Y4830" t="s">
        <v>56</v>
      </c>
      <c r="Z4830">
        <v>4</v>
      </c>
      <c r="AA4830" t="s">
        <v>94</v>
      </c>
      <c r="AB4830" t="s">
        <v>66</v>
      </c>
      <c r="AC4830">
        <v>3</v>
      </c>
      <c r="AD4830">
        <v>2023</v>
      </c>
      <c r="AE4830">
        <v>12</v>
      </c>
      <c r="AF4830" t="s">
        <v>5521</v>
      </c>
      <c r="AG4830" t="s">
        <v>5518</v>
      </c>
      <c r="AH4830" t="s">
        <v>5515</v>
      </c>
      <c r="AI4830" t="s">
        <v>5523</v>
      </c>
    </row>
    <row r="4831" spans="1:35">
      <c r="A4831" t="s">
        <v>5333</v>
      </c>
      <c r="B4831" s="2">
        <v>45308</v>
      </c>
      <c r="C4831" t="s">
        <v>1468</v>
      </c>
      <c r="D4831" t="s">
        <v>49</v>
      </c>
      <c r="E4831" t="s">
        <v>111</v>
      </c>
      <c r="F4831" t="s">
        <v>70</v>
      </c>
      <c r="G4831">
        <v>47</v>
      </c>
      <c r="H4831" t="s">
        <v>153</v>
      </c>
      <c r="I4831" t="s">
        <v>154</v>
      </c>
      <c r="J4831" t="s">
        <v>36</v>
      </c>
      <c r="K4831" t="s">
        <v>51</v>
      </c>
      <c r="L4831" t="s">
        <v>38</v>
      </c>
      <c r="M4831" t="s">
        <v>107</v>
      </c>
      <c r="N4831" t="s">
        <v>64</v>
      </c>
      <c r="O4831">
        <v>6</v>
      </c>
      <c r="P4831" s="4">
        <v>10339</v>
      </c>
      <c r="Q4831" s="4">
        <v>8064</v>
      </c>
      <c r="R4831" s="3">
        <v>0</v>
      </c>
      <c r="S4831" s="4">
        <v>62034</v>
      </c>
      <c r="T4831" s="4">
        <v>48384</v>
      </c>
      <c r="U4831" s="4">
        <v>13650</v>
      </c>
      <c r="V4831" s="3">
        <v>0.22004062288422477</v>
      </c>
      <c r="W4831" t="s">
        <v>84</v>
      </c>
      <c r="X4831" t="s">
        <v>42</v>
      </c>
      <c r="Y4831" t="s">
        <v>56</v>
      </c>
      <c r="Z4831">
        <v>2</v>
      </c>
      <c r="AA4831" t="s">
        <v>185</v>
      </c>
      <c r="AB4831" t="s">
        <v>45</v>
      </c>
      <c r="AC4831">
        <v>3.6</v>
      </c>
      <c r="AD4831">
        <v>2024</v>
      </c>
      <c r="AE4831">
        <v>1</v>
      </c>
      <c r="AF4831" t="s">
        <v>5532</v>
      </c>
      <c r="AG4831" t="s">
        <v>5528</v>
      </c>
      <c r="AH4831" t="s">
        <v>5515</v>
      </c>
      <c r="AI4831" t="s">
        <v>5523</v>
      </c>
    </row>
    <row r="4832" spans="1:35">
      <c r="A4832" t="s">
        <v>5334</v>
      </c>
      <c r="B4832" s="2">
        <v>45616</v>
      </c>
      <c r="C4832" t="s">
        <v>290</v>
      </c>
      <c r="D4832" t="s">
        <v>31</v>
      </c>
      <c r="E4832" t="s">
        <v>98</v>
      </c>
      <c r="F4832" t="s">
        <v>70</v>
      </c>
      <c r="G4832">
        <v>42</v>
      </c>
      <c r="H4832" t="s">
        <v>88</v>
      </c>
      <c r="I4832" t="s">
        <v>89</v>
      </c>
      <c r="J4832" t="s">
        <v>82</v>
      </c>
      <c r="K4832" t="s">
        <v>162</v>
      </c>
      <c r="L4832" t="s">
        <v>112</v>
      </c>
      <c r="M4832" t="s">
        <v>92</v>
      </c>
      <c r="N4832" t="s">
        <v>93</v>
      </c>
      <c r="O4832">
        <v>8</v>
      </c>
      <c r="P4832" s="4">
        <v>14267</v>
      </c>
      <c r="Q4832" s="4">
        <v>10130</v>
      </c>
      <c r="R4832" s="3">
        <v>0.1</v>
      </c>
      <c r="S4832" s="4">
        <v>102722</v>
      </c>
      <c r="T4832" s="4">
        <v>81040</v>
      </c>
      <c r="U4832" s="4">
        <v>21682</v>
      </c>
      <c r="V4832" s="3">
        <v>0.21107455072915246</v>
      </c>
      <c r="W4832" t="s">
        <v>75</v>
      </c>
      <c r="X4832" t="s">
        <v>55</v>
      </c>
      <c r="Y4832" t="s">
        <v>56</v>
      </c>
      <c r="Z4832">
        <v>7</v>
      </c>
      <c r="AA4832" t="s">
        <v>85</v>
      </c>
      <c r="AB4832" t="s">
        <v>132</v>
      </c>
      <c r="AC4832">
        <v>4.9000000000000004</v>
      </c>
      <c r="AD4832">
        <v>2024</v>
      </c>
      <c r="AE4832">
        <v>11</v>
      </c>
      <c r="AF4832" t="s">
        <v>5535</v>
      </c>
      <c r="AG4832" t="s">
        <v>5518</v>
      </c>
      <c r="AH4832" t="s">
        <v>5515</v>
      </c>
      <c r="AI4832" t="s">
        <v>5526</v>
      </c>
    </row>
    <row r="4833" spans="1:35">
      <c r="A4833" t="s">
        <v>5335</v>
      </c>
      <c r="B4833" s="2">
        <v>45266</v>
      </c>
      <c r="C4833" t="s">
        <v>747</v>
      </c>
      <c r="D4833" t="s">
        <v>49</v>
      </c>
      <c r="E4833" t="s">
        <v>188</v>
      </c>
      <c r="F4833" t="s">
        <v>33</v>
      </c>
      <c r="G4833">
        <v>40</v>
      </c>
      <c r="H4833" t="s">
        <v>146</v>
      </c>
      <c r="I4833" t="s">
        <v>147</v>
      </c>
      <c r="J4833" t="s">
        <v>36</v>
      </c>
      <c r="K4833" t="s">
        <v>179</v>
      </c>
      <c r="L4833" t="s">
        <v>131</v>
      </c>
      <c r="M4833" t="s">
        <v>63</v>
      </c>
      <c r="N4833" t="s">
        <v>64</v>
      </c>
      <c r="O4833">
        <v>2</v>
      </c>
      <c r="P4833" s="4">
        <v>12369</v>
      </c>
      <c r="Q4833" s="4">
        <v>7050</v>
      </c>
      <c r="R4833" s="3">
        <v>0.15</v>
      </c>
      <c r="S4833" s="4">
        <v>21027</v>
      </c>
      <c r="T4833" s="4">
        <v>14100</v>
      </c>
      <c r="U4833" s="4">
        <v>6927</v>
      </c>
      <c r="V4833" s="3">
        <v>0.32943358539021256</v>
      </c>
      <c r="W4833" t="s">
        <v>41</v>
      </c>
      <c r="X4833" t="s">
        <v>76</v>
      </c>
      <c r="Y4833" t="s">
        <v>171</v>
      </c>
      <c r="Z4833">
        <v>9</v>
      </c>
      <c r="AA4833" t="s">
        <v>172</v>
      </c>
      <c r="AB4833" t="s">
        <v>95</v>
      </c>
      <c r="AC4833" t="s">
        <v>46</v>
      </c>
      <c r="AD4833">
        <v>2023</v>
      </c>
      <c r="AE4833">
        <v>12</v>
      </c>
      <c r="AF4833" t="s">
        <v>5521</v>
      </c>
      <c r="AG4833" t="s">
        <v>5518</v>
      </c>
      <c r="AH4833" t="s">
        <v>5522</v>
      </c>
      <c r="AI4833" t="s">
        <v>5526</v>
      </c>
    </row>
    <row r="4834" spans="1:35">
      <c r="A4834" t="s">
        <v>5336</v>
      </c>
      <c r="B4834" s="2">
        <v>45557</v>
      </c>
      <c r="C4834" t="s">
        <v>314</v>
      </c>
      <c r="D4834" t="s">
        <v>31</v>
      </c>
      <c r="E4834" t="s">
        <v>119</v>
      </c>
      <c r="F4834" t="s">
        <v>70</v>
      </c>
      <c r="G4834">
        <v>40</v>
      </c>
      <c r="H4834" t="s">
        <v>99</v>
      </c>
      <c r="I4834" t="s">
        <v>99</v>
      </c>
      <c r="J4834" t="s">
        <v>100</v>
      </c>
      <c r="K4834" t="s">
        <v>219</v>
      </c>
      <c r="L4834" t="s">
        <v>101</v>
      </c>
      <c r="M4834" t="s">
        <v>107</v>
      </c>
      <c r="N4834" t="s">
        <v>53</v>
      </c>
      <c r="O4834">
        <v>3</v>
      </c>
      <c r="P4834" s="4">
        <v>11430</v>
      </c>
      <c r="Q4834" s="4">
        <v>8115</v>
      </c>
      <c r="R4834" s="3">
        <v>0</v>
      </c>
      <c r="S4834" s="4">
        <v>34290</v>
      </c>
      <c r="T4834" s="4">
        <v>24345</v>
      </c>
      <c r="U4834" s="4">
        <v>9945</v>
      </c>
      <c r="V4834" s="3">
        <v>0.29002624671916011</v>
      </c>
      <c r="W4834" t="s">
        <v>84</v>
      </c>
      <c r="X4834" t="s">
        <v>42</v>
      </c>
      <c r="Y4834" t="s">
        <v>56</v>
      </c>
      <c r="Z4834">
        <v>6</v>
      </c>
      <c r="AA4834" t="s">
        <v>172</v>
      </c>
      <c r="AB4834" t="s">
        <v>95</v>
      </c>
      <c r="AC4834">
        <v>4.8</v>
      </c>
      <c r="AD4834">
        <v>2024</v>
      </c>
      <c r="AE4834">
        <v>9</v>
      </c>
      <c r="AF4834" t="s">
        <v>5531</v>
      </c>
      <c r="AG4834" t="s">
        <v>5514</v>
      </c>
      <c r="AH4834" t="s">
        <v>5522</v>
      </c>
      <c r="AI4834" t="s">
        <v>5526</v>
      </c>
    </row>
    <row r="4835" spans="1:35">
      <c r="A4835" t="s">
        <v>5337</v>
      </c>
      <c r="B4835" s="2">
        <v>44995</v>
      </c>
      <c r="C4835" t="s">
        <v>1570</v>
      </c>
      <c r="D4835" t="s">
        <v>31</v>
      </c>
      <c r="E4835" t="s">
        <v>60</v>
      </c>
      <c r="F4835" t="s">
        <v>70</v>
      </c>
      <c r="G4835">
        <v>47</v>
      </c>
      <c r="H4835" t="s">
        <v>99</v>
      </c>
      <c r="I4835" t="s">
        <v>99</v>
      </c>
      <c r="J4835" t="s">
        <v>100</v>
      </c>
      <c r="K4835" t="s">
        <v>257</v>
      </c>
      <c r="L4835" t="s">
        <v>101</v>
      </c>
      <c r="M4835" t="s">
        <v>83</v>
      </c>
      <c r="N4835" t="s">
        <v>64</v>
      </c>
      <c r="O4835">
        <v>5</v>
      </c>
      <c r="P4835" s="4">
        <v>22518</v>
      </c>
      <c r="Q4835" s="4">
        <v>13511</v>
      </c>
      <c r="R4835" s="3">
        <v>0.2</v>
      </c>
      <c r="S4835" s="4">
        <v>90072</v>
      </c>
      <c r="T4835" s="4">
        <v>67555</v>
      </c>
      <c r="U4835" s="4">
        <v>22517</v>
      </c>
      <c r="V4835" s="3">
        <v>0.24998889777067235</v>
      </c>
      <c r="W4835" t="s">
        <v>84</v>
      </c>
      <c r="X4835" t="s">
        <v>55</v>
      </c>
      <c r="Y4835" t="s">
        <v>43</v>
      </c>
      <c r="Z4835">
        <v>0</v>
      </c>
      <c r="AA4835" t="s">
        <v>94</v>
      </c>
      <c r="AB4835" t="s">
        <v>189</v>
      </c>
      <c r="AC4835" t="s">
        <v>46</v>
      </c>
      <c r="AD4835">
        <v>2023</v>
      </c>
      <c r="AE4835">
        <v>3</v>
      </c>
      <c r="AF4835" t="s">
        <v>5534</v>
      </c>
      <c r="AG4835" t="s">
        <v>5528</v>
      </c>
      <c r="AH4835" t="s">
        <v>5515</v>
      </c>
      <c r="AI4835" t="s">
        <v>5523</v>
      </c>
    </row>
    <row r="4836" spans="1:35">
      <c r="A4836" t="s">
        <v>5338</v>
      </c>
      <c r="B4836" s="2">
        <v>45310</v>
      </c>
      <c r="C4836" t="s">
        <v>1365</v>
      </c>
      <c r="D4836" t="s">
        <v>49</v>
      </c>
      <c r="E4836" t="s">
        <v>135</v>
      </c>
      <c r="F4836" t="s">
        <v>33</v>
      </c>
      <c r="G4836">
        <v>37</v>
      </c>
      <c r="H4836" t="s">
        <v>88</v>
      </c>
      <c r="I4836" t="s">
        <v>89</v>
      </c>
      <c r="J4836" t="s">
        <v>82</v>
      </c>
      <c r="K4836" t="s">
        <v>136</v>
      </c>
      <c r="L4836" t="s">
        <v>112</v>
      </c>
      <c r="M4836" t="s">
        <v>92</v>
      </c>
      <c r="N4836" t="s">
        <v>113</v>
      </c>
      <c r="O4836">
        <v>3</v>
      </c>
      <c r="P4836" s="4">
        <v>14861</v>
      </c>
      <c r="Q4836" s="4">
        <v>9511</v>
      </c>
      <c r="R4836" s="3">
        <v>0.05</v>
      </c>
      <c r="S4836" s="4">
        <v>42354</v>
      </c>
      <c r="T4836" s="4">
        <v>28533</v>
      </c>
      <c r="U4836" s="4">
        <v>13821</v>
      </c>
      <c r="V4836" s="3">
        <v>0.32632100864145064</v>
      </c>
      <c r="W4836" t="s">
        <v>54</v>
      </c>
      <c r="X4836" t="s">
        <v>76</v>
      </c>
      <c r="Y4836" t="s">
        <v>56</v>
      </c>
      <c r="Z4836">
        <v>4</v>
      </c>
      <c r="AA4836" t="s">
        <v>167</v>
      </c>
      <c r="AB4836" t="s">
        <v>189</v>
      </c>
      <c r="AC4836">
        <v>4.5</v>
      </c>
      <c r="AD4836">
        <v>2024</v>
      </c>
      <c r="AE4836">
        <v>1</v>
      </c>
      <c r="AF4836" t="s">
        <v>5532</v>
      </c>
      <c r="AG4836" t="s">
        <v>5528</v>
      </c>
      <c r="AH4836" t="s">
        <v>5522</v>
      </c>
      <c r="AI4836" t="s">
        <v>5526</v>
      </c>
    </row>
    <row r="4837" spans="1:35">
      <c r="A4837" t="s">
        <v>5339</v>
      </c>
      <c r="B4837" s="2">
        <v>45235</v>
      </c>
      <c r="C4837" t="s">
        <v>837</v>
      </c>
      <c r="D4837" t="s">
        <v>31</v>
      </c>
      <c r="E4837" t="s">
        <v>111</v>
      </c>
      <c r="F4837" t="s">
        <v>70</v>
      </c>
      <c r="G4837">
        <v>41</v>
      </c>
      <c r="H4837" t="s">
        <v>34</v>
      </c>
      <c r="I4837" t="s">
        <v>35</v>
      </c>
      <c r="J4837" t="s">
        <v>36</v>
      </c>
      <c r="K4837" t="s">
        <v>219</v>
      </c>
      <c r="L4837" t="s">
        <v>62</v>
      </c>
      <c r="M4837" t="s">
        <v>92</v>
      </c>
      <c r="N4837" t="s">
        <v>53</v>
      </c>
      <c r="O4837">
        <v>7</v>
      </c>
      <c r="P4837" s="4">
        <v>2234</v>
      </c>
      <c r="Q4837" s="4">
        <v>1474</v>
      </c>
      <c r="R4837" s="3">
        <v>0.15</v>
      </c>
      <c r="S4837" s="4">
        <v>13292</v>
      </c>
      <c r="T4837" s="4">
        <v>10318</v>
      </c>
      <c r="U4837" s="4">
        <v>2974</v>
      </c>
      <c r="V4837" s="3">
        <v>0.22374360517604575</v>
      </c>
      <c r="W4837" t="s">
        <v>41</v>
      </c>
      <c r="X4837" t="s">
        <v>42</v>
      </c>
      <c r="Y4837" t="s">
        <v>171</v>
      </c>
      <c r="Z4837">
        <v>4</v>
      </c>
      <c r="AA4837" t="s">
        <v>181</v>
      </c>
      <c r="AB4837" t="s">
        <v>95</v>
      </c>
      <c r="AC4837" t="s">
        <v>46</v>
      </c>
      <c r="AD4837">
        <v>2023</v>
      </c>
      <c r="AE4837">
        <v>11</v>
      </c>
      <c r="AF4837" t="s">
        <v>5535</v>
      </c>
      <c r="AG4837" t="s">
        <v>5518</v>
      </c>
      <c r="AH4837" t="s">
        <v>5519</v>
      </c>
      <c r="AI4837" t="s">
        <v>5526</v>
      </c>
    </row>
    <row r="4838" spans="1:35">
      <c r="A4838" t="s">
        <v>5340</v>
      </c>
      <c r="B4838" s="2">
        <v>45391</v>
      </c>
      <c r="C4838" t="s">
        <v>429</v>
      </c>
      <c r="D4838" t="s">
        <v>31</v>
      </c>
      <c r="E4838" t="s">
        <v>188</v>
      </c>
      <c r="F4838" t="s">
        <v>33</v>
      </c>
      <c r="G4838">
        <v>27</v>
      </c>
      <c r="H4838" t="s">
        <v>34</v>
      </c>
      <c r="I4838" t="s">
        <v>35</v>
      </c>
      <c r="J4838" t="s">
        <v>36</v>
      </c>
      <c r="K4838" t="s">
        <v>337</v>
      </c>
      <c r="L4838" t="s">
        <v>62</v>
      </c>
      <c r="M4838" t="s">
        <v>39</v>
      </c>
      <c r="N4838" t="s">
        <v>64</v>
      </c>
      <c r="O4838">
        <v>1</v>
      </c>
      <c r="P4838" s="4">
        <v>22769</v>
      </c>
      <c r="Q4838" s="4">
        <v>16166</v>
      </c>
      <c r="R4838" s="3">
        <v>0.2</v>
      </c>
      <c r="S4838" s="4">
        <v>18215</v>
      </c>
      <c r="T4838" s="4">
        <v>16166</v>
      </c>
      <c r="U4838" s="4">
        <v>2049</v>
      </c>
      <c r="V4838" s="3">
        <v>0.112489706286028</v>
      </c>
      <c r="W4838" t="s">
        <v>84</v>
      </c>
      <c r="X4838" t="s">
        <v>42</v>
      </c>
      <c r="Y4838" t="s">
        <v>56</v>
      </c>
      <c r="Z4838">
        <v>5</v>
      </c>
      <c r="AA4838" t="s">
        <v>163</v>
      </c>
      <c r="AB4838" t="s">
        <v>66</v>
      </c>
      <c r="AC4838">
        <v>3.6</v>
      </c>
      <c r="AD4838">
        <v>2024</v>
      </c>
      <c r="AE4838">
        <v>4</v>
      </c>
      <c r="AF4838" t="s">
        <v>5524</v>
      </c>
      <c r="AG4838" t="s">
        <v>5525</v>
      </c>
      <c r="AH4838" t="s">
        <v>5519</v>
      </c>
      <c r="AI4838" t="s">
        <v>5516</v>
      </c>
    </row>
    <row r="4839" spans="1:35">
      <c r="A4839" t="s">
        <v>5341</v>
      </c>
      <c r="B4839" s="2">
        <v>45297</v>
      </c>
      <c r="C4839" t="s">
        <v>1116</v>
      </c>
      <c r="D4839" t="s">
        <v>31</v>
      </c>
      <c r="E4839" t="s">
        <v>129</v>
      </c>
      <c r="F4839" t="s">
        <v>33</v>
      </c>
      <c r="G4839">
        <v>45</v>
      </c>
      <c r="H4839" t="s">
        <v>71</v>
      </c>
      <c r="I4839" t="s">
        <v>72</v>
      </c>
      <c r="J4839" t="s">
        <v>73</v>
      </c>
      <c r="K4839" t="s">
        <v>148</v>
      </c>
      <c r="L4839" t="s">
        <v>155</v>
      </c>
      <c r="M4839" t="s">
        <v>39</v>
      </c>
      <c r="N4839" t="s">
        <v>126</v>
      </c>
      <c r="O4839">
        <v>7</v>
      </c>
      <c r="P4839" s="4">
        <v>4439</v>
      </c>
      <c r="Q4839" s="4">
        <v>2619</v>
      </c>
      <c r="R4839" s="3">
        <v>0.2</v>
      </c>
      <c r="S4839" s="4">
        <v>24858</v>
      </c>
      <c r="T4839" s="4">
        <v>18333</v>
      </c>
      <c r="U4839" s="4">
        <v>6525</v>
      </c>
      <c r="V4839" s="3">
        <v>0.26249094858797972</v>
      </c>
      <c r="W4839" t="s">
        <v>54</v>
      </c>
      <c r="X4839" t="s">
        <v>76</v>
      </c>
      <c r="Y4839" t="s">
        <v>156</v>
      </c>
      <c r="Z4839">
        <v>0</v>
      </c>
      <c r="AA4839" t="s">
        <v>229</v>
      </c>
      <c r="AB4839" t="s">
        <v>95</v>
      </c>
      <c r="AC4839">
        <v>1</v>
      </c>
      <c r="AD4839">
        <v>2024</v>
      </c>
      <c r="AE4839">
        <v>1</v>
      </c>
      <c r="AF4839" t="s">
        <v>5532</v>
      </c>
      <c r="AG4839" t="s">
        <v>5528</v>
      </c>
      <c r="AH4839" t="s">
        <v>5522</v>
      </c>
      <c r="AI4839" t="s">
        <v>5523</v>
      </c>
    </row>
    <row r="4840" spans="1:35">
      <c r="A4840" t="s">
        <v>5342</v>
      </c>
      <c r="B4840" s="2">
        <v>45323</v>
      </c>
      <c r="C4840" t="s">
        <v>782</v>
      </c>
      <c r="D4840" t="s">
        <v>31</v>
      </c>
      <c r="E4840" t="s">
        <v>69</v>
      </c>
      <c r="F4840" t="s">
        <v>70</v>
      </c>
      <c r="G4840">
        <v>58</v>
      </c>
      <c r="H4840" t="s">
        <v>88</v>
      </c>
      <c r="I4840" t="s">
        <v>89</v>
      </c>
      <c r="J4840" t="s">
        <v>82</v>
      </c>
      <c r="K4840" t="s">
        <v>302</v>
      </c>
      <c r="L4840" t="s">
        <v>142</v>
      </c>
      <c r="M4840" t="s">
        <v>92</v>
      </c>
      <c r="N4840" t="s">
        <v>40</v>
      </c>
      <c r="O4840">
        <v>7</v>
      </c>
      <c r="P4840" s="4">
        <v>22832</v>
      </c>
      <c r="Q4840" s="4">
        <v>15754</v>
      </c>
      <c r="R4840" s="3">
        <v>0</v>
      </c>
      <c r="S4840" s="4">
        <v>159824</v>
      </c>
      <c r="T4840" s="4">
        <v>110278</v>
      </c>
      <c r="U4840" s="4">
        <v>49546</v>
      </c>
      <c r="V4840" s="3">
        <v>0.31000350385423964</v>
      </c>
      <c r="W4840" t="s">
        <v>75</v>
      </c>
      <c r="X4840" t="s">
        <v>76</v>
      </c>
      <c r="Y4840" t="s">
        <v>56</v>
      </c>
      <c r="Z4840">
        <v>5</v>
      </c>
      <c r="AA4840" t="s">
        <v>85</v>
      </c>
      <c r="AB4840" t="s">
        <v>189</v>
      </c>
      <c r="AC4840">
        <v>3.4</v>
      </c>
      <c r="AD4840">
        <v>2024</v>
      </c>
      <c r="AE4840">
        <v>2</v>
      </c>
      <c r="AF4840" t="s">
        <v>5527</v>
      </c>
      <c r="AG4840" t="s">
        <v>5528</v>
      </c>
      <c r="AH4840" t="s">
        <v>5515</v>
      </c>
      <c r="AI4840" t="s">
        <v>5523</v>
      </c>
    </row>
    <row r="4841" spans="1:35">
      <c r="A4841" t="s">
        <v>5343</v>
      </c>
      <c r="B4841" s="2">
        <v>45437</v>
      </c>
      <c r="C4841" t="s">
        <v>87</v>
      </c>
      <c r="D4841" t="s">
        <v>49</v>
      </c>
      <c r="E4841" t="s">
        <v>32</v>
      </c>
      <c r="F4841" t="s">
        <v>33</v>
      </c>
      <c r="G4841">
        <v>45</v>
      </c>
      <c r="H4841" t="s">
        <v>99</v>
      </c>
      <c r="I4841" t="s">
        <v>99</v>
      </c>
      <c r="J4841" t="s">
        <v>100</v>
      </c>
      <c r="K4841" t="s">
        <v>61</v>
      </c>
      <c r="L4841" t="s">
        <v>101</v>
      </c>
      <c r="M4841" t="s">
        <v>107</v>
      </c>
      <c r="N4841" t="s">
        <v>64</v>
      </c>
      <c r="O4841">
        <v>6</v>
      </c>
      <c r="P4841" s="4">
        <v>17508</v>
      </c>
      <c r="Q4841" s="4">
        <v>10680</v>
      </c>
      <c r="R4841" s="3">
        <v>0.15</v>
      </c>
      <c r="S4841" s="4">
        <v>89291</v>
      </c>
      <c r="T4841" s="4">
        <v>64080</v>
      </c>
      <c r="U4841" s="4">
        <v>25211</v>
      </c>
      <c r="V4841" s="3">
        <v>0.2823464850880828</v>
      </c>
      <c r="W4841" t="s">
        <v>54</v>
      </c>
      <c r="X4841" t="s">
        <v>42</v>
      </c>
      <c r="Y4841" t="s">
        <v>56</v>
      </c>
      <c r="Z4841">
        <v>3</v>
      </c>
      <c r="AA4841" t="s">
        <v>229</v>
      </c>
      <c r="AB4841" t="s">
        <v>150</v>
      </c>
      <c r="AC4841">
        <v>3.2</v>
      </c>
      <c r="AD4841">
        <v>2024</v>
      </c>
      <c r="AE4841">
        <v>5</v>
      </c>
      <c r="AF4841" t="s">
        <v>5529</v>
      </c>
      <c r="AG4841" t="s">
        <v>5525</v>
      </c>
      <c r="AH4841" t="s">
        <v>5515</v>
      </c>
      <c r="AI4841" t="s">
        <v>5523</v>
      </c>
    </row>
    <row r="4842" spans="1:35">
      <c r="A4842" t="s">
        <v>5344</v>
      </c>
      <c r="B4842" s="2">
        <v>45338</v>
      </c>
      <c r="C4842" t="s">
        <v>560</v>
      </c>
      <c r="D4842" t="s">
        <v>31</v>
      </c>
      <c r="E4842" t="s">
        <v>50</v>
      </c>
      <c r="F4842" t="s">
        <v>33</v>
      </c>
      <c r="G4842">
        <v>25</v>
      </c>
      <c r="H4842" t="s">
        <v>80</v>
      </c>
      <c r="I4842" t="s">
        <v>81</v>
      </c>
      <c r="J4842" t="s">
        <v>82</v>
      </c>
      <c r="K4842" t="s">
        <v>214</v>
      </c>
      <c r="L4842" t="s">
        <v>52</v>
      </c>
      <c r="M4842" t="s">
        <v>83</v>
      </c>
      <c r="N4842" t="s">
        <v>93</v>
      </c>
      <c r="O4842">
        <v>2</v>
      </c>
      <c r="P4842" s="4">
        <v>20003</v>
      </c>
      <c r="Q4842" s="4">
        <v>11602</v>
      </c>
      <c r="R4842" s="3">
        <v>0.2</v>
      </c>
      <c r="S4842" s="4">
        <v>32005</v>
      </c>
      <c r="T4842" s="4">
        <v>23204</v>
      </c>
      <c r="U4842" s="4">
        <v>8801</v>
      </c>
      <c r="V4842" s="3">
        <v>0.27498828308076861</v>
      </c>
      <c r="W4842" t="s">
        <v>41</v>
      </c>
      <c r="X4842" t="s">
        <v>55</v>
      </c>
      <c r="Y4842" t="s">
        <v>43</v>
      </c>
      <c r="Z4842">
        <v>0</v>
      </c>
      <c r="AA4842" t="s">
        <v>102</v>
      </c>
      <c r="AB4842" t="s">
        <v>189</v>
      </c>
      <c r="AC4842" t="s">
        <v>46</v>
      </c>
      <c r="AD4842">
        <v>2024</v>
      </c>
      <c r="AE4842">
        <v>2</v>
      </c>
      <c r="AF4842" t="s">
        <v>5527</v>
      </c>
      <c r="AG4842" t="s">
        <v>5528</v>
      </c>
      <c r="AH4842" t="s">
        <v>5522</v>
      </c>
      <c r="AI4842" t="s">
        <v>5516</v>
      </c>
    </row>
    <row r="4843" spans="1:35">
      <c r="A4843" t="s">
        <v>5345</v>
      </c>
      <c r="B4843" s="2">
        <v>45497</v>
      </c>
      <c r="C4843" t="s">
        <v>684</v>
      </c>
      <c r="D4843" t="s">
        <v>31</v>
      </c>
      <c r="E4843" t="s">
        <v>32</v>
      </c>
      <c r="F4843" t="s">
        <v>33</v>
      </c>
      <c r="G4843">
        <v>25</v>
      </c>
      <c r="H4843" t="s">
        <v>88</v>
      </c>
      <c r="I4843" t="s">
        <v>89</v>
      </c>
      <c r="J4843" t="s">
        <v>82</v>
      </c>
      <c r="K4843" t="s">
        <v>116</v>
      </c>
      <c r="L4843" t="s">
        <v>101</v>
      </c>
      <c r="M4843" t="s">
        <v>39</v>
      </c>
      <c r="N4843" t="s">
        <v>93</v>
      </c>
      <c r="O4843">
        <v>8</v>
      </c>
      <c r="P4843" s="4">
        <v>13289</v>
      </c>
      <c r="Q4843" s="4">
        <v>10631</v>
      </c>
      <c r="R4843" s="3">
        <v>0.05</v>
      </c>
      <c r="S4843" s="4">
        <v>100996</v>
      </c>
      <c r="T4843" s="4">
        <v>85048</v>
      </c>
      <c r="U4843" s="4">
        <v>15948</v>
      </c>
      <c r="V4843" s="3">
        <v>0.15790724385124164</v>
      </c>
      <c r="W4843" t="s">
        <v>54</v>
      </c>
      <c r="X4843" t="s">
        <v>76</v>
      </c>
      <c r="Y4843" t="s">
        <v>156</v>
      </c>
      <c r="Z4843">
        <v>0</v>
      </c>
      <c r="AA4843" t="s">
        <v>65</v>
      </c>
      <c r="AB4843" t="s">
        <v>66</v>
      </c>
      <c r="AC4843">
        <v>1</v>
      </c>
      <c r="AD4843">
        <v>2024</v>
      </c>
      <c r="AE4843">
        <v>7</v>
      </c>
      <c r="AF4843" t="s">
        <v>5533</v>
      </c>
      <c r="AG4843" t="s">
        <v>5514</v>
      </c>
      <c r="AH4843" t="s">
        <v>5515</v>
      </c>
      <c r="AI4843" t="s">
        <v>5516</v>
      </c>
    </row>
    <row r="4844" spans="1:35">
      <c r="A4844" t="s">
        <v>5346</v>
      </c>
      <c r="B4844" s="2">
        <v>45652</v>
      </c>
      <c r="C4844" t="s">
        <v>165</v>
      </c>
      <c r="D4844" t="s">
        <v>49</v>
      </c>
      <c r="E4844" t="s">
        <v>32</v>
      </c>
      <c r="F4844" t="s">
        <v>33</v>
      </c>
      <c r="G4844">
        <v>28</v>
      </c>
      <c r="H4844" t="s">
        <v>80</v>
      </c>
      <c r="I4844" t="s">
        <v>81</v>
      </c>
      <c r="J4844" t="s">
        <v>82</v>
      </c>
      <c r="K4844" t="s">
        <v>162</v>
      </c>
      <c r="L4844" t="s">
        <v>112</v>
      </c>
      <c r="M4844" t="s">
        <v>107</v>
      </c>
      <c r="N4844" t="s">
        <v>113</v>
      </c>
      <c r="O4844">
        <v>1</v>
      </c>
      <c r="P4844" s="4">
        <v>23041</v>
      </c>
      <c r="Q4844" s="4">
        <v>16129</v>
      </c>
      <c r="R4844" s="3">
        <v>0.15</v>
      </c>
      <c r="S4844" s="4">
        <v>19585</v>
      </c>
      <c r="T4844" s="4">
        <v>16129</v>
      </c>
      <c r="U4844" s="4">
        <v>3456</v>
      </c>
      <c r="V4844" s="3">
        <v>0.17646157773806484</v>
      </c>
      <c r="W4844" t="s">
        <v>84</v>
      </c>
      <c r="X4844" t="s">
        <v>76</v>
      </c>
      <c r="Y4844" t="s">
        <v>171</v>
      </c>
      <c r="Z4844">
        <v>11</v>
      </c>
      <c r="AA4844" t="s">
        <v>85</v>
      </c>
      <c r="AB4844" t="s">
        <v>194</v>
      </c>
      <c r="AC4844" t="s">
        <v>46</v>
      </c>
      <c r="AD4844">
        <v>2024</v>
      </c>
      <c r="AE4844">
        <v>12</v>
      </c>
      <c r="AF4844" t="s">
        <v>5521</v>
      </c>
      <c r="AG4844" t="s">
        <v>5518</v>
      </c>
      <c r="AH4844" t="s">
        <v>5519</v>
      </c>
      <c r="AI4844" t="s">
        <v>5516</v>
      </c>
    </row>
    <row r="4845" spans="1:35">
      <c r="A4845" t="s">
        <v>5347</v>
      </c>
      <c r="B4845" s="2">
        <v>45387</v>
      </c>
      <c r="C4845" t="s">
        <v>1086</v>
      </c>
      <c r="D4845" t="s">
        <v>31</v>
      </c>
      <c r="E4845" t="s">
        <v>50</v>
      </c>
      <c r="F4845" t="s">
        <v>33</v>
      </c>
      <c r="G4845">
        <v>58</v>
      </c>
      <c r="H4845" t="s">
        <v>34</v>
      </c>
      <c r="I4845" t="s">
        <v>35</v>
      </c>
      <c r="J4845" t="s">
        <v>36</v>
      </c>
      <c r="K4845" t="s">
        <v>136</v>
      </c>
      <c r="L4845" t="s">
        <v>142</v>
      </c>
      <c r="M4845" t="s">
        <v>39</v>
      </c>
      <c r="N4845" t="s">
        <v>113</v>
      </c>
      <c r="O4845">
        <v>4</v>
      </c>
      <c r="P4845" s="4">
        <v>23500</v>
      </c>
      <c r="Q4845" s="4">
        <v>13160</v>
      </c>
      <c r="R4845" s="3">
        <v>0.2</v>
      </c>
      <c r="S4845" s="4">
        <v>75200</v>
      </c>
      <c r="T4845" s="4">
        <v>52640</v>
      </c>
      <c r="U4845" s="4">
        <v>22560</v>
      </c>
      <c r="V4845" s="3">
        <v>0.3</v>
      </c>
      <c r="W4845" t="s">
        <v>75</v>
      </c>
      <c r="X4845" t="s">
        <v>55</v>
      </c>
      <c r="Y4845" t="s">
        <v>56</v>
      </c>
      <c r="Z4845">
        <v>3</v>
      </c>
      <c r="AA4845" t="s">
        <v>167</v>
      </c>
      <c r="AB4845" t="s">
        <v>95</v>
      </c>
      <c r="AC4845">
        <v>3.2</v>
      </c>
      <c r="AD4845">
        <v>2024</v>
      </c>
      <c r="AE4845">
        <v>4</v>
      </c>
      <c r="AF4845" t="s">
        <v>5524</v>
      </c>
      <c r="AG4845" t="s">
        <v>5525</v>
      </c>
      <c r="AH4845" t="s">
        <v>5515</v>
      </c>
      <c r="AI4845" t="s">
        <v>5523</v>
      </c>
    </row>
    <row r="4846" spans="1:35">
      <c r="A4846" t="s">
        <v>5348</v>
      </c>
      <c r="B4846" s="2">
        <v>45618</v>
      </c>
      <c r="C4846" t="s">
        <v>550</v>
      </c>
      <c r="D4846" t="s">
        <v>31</v>
      </c>
      <c r="E4846" t="s">
        <v>111</v>
      </c>
      <c r="F4846" t="s">
        <v>70</v>
      </c>
      <c r="G4846">
        <v>48</v>
      </c>
      <c r="H4846" t="s">
        <v>34</v>
      </c>
      <c r="I4846" t="s">
        <v>35</v>
      </c>
      <c r="J4846" t="s">
        <v>36</v>
      </c>
      <c r="K4846" t="s">
        <v>337</v>
      </c>
      <c r="L4846" t="s">
        <v>155</v>
      </c>
      <c r="M4846" t="s">
        <v>83</v>
      </c>
      <c r="N4846" t="s">
        <v>126</v>
      </c>
      <c r="O4846">
        <v>6</v>
      </c>
      <c r="P4846" s="4">
        <v>20389</v>
      </c>
      <c r="Q4846" s="4">
        <v>13253</v>
      </c>
      <c r="R4846" s="3">
        <v>0.15</v>
      </c>
      <c r="S4846" s="4">
        <v>103984</v>
      </c>
      <c r="T4846" s="4">
        <v>79518</v>
      </c>
      <c r="U4846" s="4">
        <v>24466</v>
      </c>
      <c r="V4846" s="3">
        <v>0.23528619787659641</v>
      </c>
      <c r="W4846" t="s">
        <v>75</v>
      </c>
      <c r="X4846" t="s">
        <v>55</v>
      </c>
      <c r="Y4846" t="s">
        <v>156</v>
      </c>
      <c r="Z4846">
        <v>0</v>
      </c>
      <c r="AA4846" t="s">
        <v>220</v>
      </c>
      <c r="AB4846" t="s">
        <v>95</v>
      </c>
      <c r="AC4846">
        <v>1.8</v>
      </c>
      <c r="AD4846">
        <v>2024</v>
      </c>
      <c r="AE4846">
        <v>11</v>
      </c>
      <c r="AF4846" t="s">
        <v>5535</v>
      </c>
      <c r="AG4846" t="s">
        <v>5518</v>
      </c>
      <c r="AH4846" t="s">
        <v>5515</v>
      </c>
      <c r="AI4846" t="s">
        <v>5523</v>
      </c>
    </row>
    <row r="4847" spans="1:35">
      <c r="A4847" t="s">
        <v>5349</v>
      </c>
      <c r="B4847" s="2">
        <v>45615</v>
      </c>
      <c r="C4847" t="s">
        <v>439</v>
      </c>
      <c r="D4847" t="s">
        <v>31</v>
      </c>
      <c r="E4847" t="s">
        <v>69</v>
      </c>
      <c r="F4847" t="s">
        <v>70</v>
      </c>
      <c r="G4847">
        <v>39</v>
      </c>
      <c r="H4847" t="s">
        <v>88</v>
      </c>
      <c r="I4847" t="s">
        <v>89</v>
      </c>
      <c r="J4847" t="s">
        <v>82</v>
      </c>
      <c r="K4847" t="s">
        <v>192</v>
      </c>
      <c r="L4847" t="s">
        <v>131</v>
      </c>
      <c r="M4847" t="s">
        <v>39</v>
      </c>
      <c r="N4847" t="s">
        <v>53</v>
      </c>
      <c r="O4847">
        <v>6</v>
      </c>
      <c r="P4847" s="4">
        <v>12382</v>
      </c>
      <c r="Q4847" s="4">
        <v>8544</v>
      </c>
      <c r="R4847" s="3">
        <v>0.1</v>
      </c>
      <c r="S4847" s="4">
        <v>66863</v>
      </c>
      <c r="T4847" s="4">
        <v>51264</v>
      </c>
      <c r="U4847" s="4">
        <v>15599</v>
      </c>
      <c r="V4847" s="3">
        <v>0.23329793757384504</v>
      </c>
      <c r="W4847" t="s">
        <v>75</v>
      </c>
      <c r="X4847" t="s">
        <v>55</v>
      </c>
      <c r="Y4847" t="s">
        <v>56</v>
      </c>
      <c r="Z4847">
        <v>7</v>
      </c>
      <c r="AA4847" t="s">
        <v>220</v>
      </c>
      <c r="AB4847" t="s">
        <v>132</v>
      </c>
      <c r="AC4847">
        <v>4.5</v>
      </c>
      <c r="AD4847">
        <v>2024</v>
      </c>
      <c r="AE4847">
        <v>11</v>
      </c>
      <c r="AF4847" t="s">
        <v>5535</v>
      </c>
      <c r="AG4847" t="s">
        <v>5518</v>
      </c>
      <c r="AH4847" t="s">
        <v>5515</v>
      </c>
      <c r="AI4847" t="s">
        <v>5526</v>
      </c>
    </row>
    <row r="4848" spans="1:35">
      <c r="A4848" t="s">
        <v>5350</v>
      </c>
      <c r="B4848" s="2">
        <v>45196</v>
      </c>
      <c r="C4848" t="s">
        <v>178</v>
      </c>
      <c r="D4848" t="s">
        <v>31</v>
      </c>
      <c r="E4848" t="s">
        <v>50</v>
      </c>
      <c r="F4848" t="s">
        <v>33</v>
      </c>
      <c r="G4848">
        <v>23</v>
      </c>
      <c r="H4848" t="s">
        <v>71</v>
      </c>
      <c r="I4848" t="s">
        <v>72</v>
      </c>
      <c r="J4848" t="s">
        <v>73</v>
      </c>
      <c r="K4848" t="s">
        <v>125</v>
      </c>
      <c r="L4848" t="s">
        <v>62</v>
      </c>
      <c r="M4848" t="s">
        <v>92</v>
      </c>
      <c r="N4848" t="s">
        <v>113</v>
      </c>
      <c r="O4848">
        <v>2</v>
      </c>
      <c r="P4848" s="4">
        <v>24742</v>
      </c>
      <c r="Q4848" s="4">
        <v>19299</v>
      </c>
      <c r="R4848" s="3">
        <v>0</v>
      </c>
      <c r="S4848" s="4">
        <v>49484</v>
      </c>
      <c r="T4848" s="4">
        <v>38598</v>
      </c>
      <c r="U4848" s="4">
        <v>10886</v>
      </c>
      <c r="V4848" s="3">
        <v>0.21999029989491553</v>
      </c>
      <c r="W4848" t="s">
        <v>75</v>
      </c>
      <c r="X4848" t="s">
        <v>76</v>
      </c>
      <c r="Y4848" t="s">
        <v>171</v>
      </c>
      <c r="Z4848">
        <v>15</v>
      </c>
      <c r="AA4848" t="s">
        <v>167</v>
      </c>
      <c r="AB4848" t="s">
        <v>194</v>
      </c>
      <c r="AC4848" t="s">
        <v>46</v>
      </c>
      <c r="AD4848">
        <v>2023</v>
      </c>
      <c r="AE4848">
        <v>9</v>
      </c>
      <c r="AF4848" t="s">
        <v>5531</v>
      </c>
      <c r="AG4848" t="s">
        <v>5514</v>
      </c>
      <c r="AH4848" t="s">
        <v>5522</v>
      </c>
      <c r="AI4848" t="s">
        <v>5520</v>
      </c>
    </row>
    <row r="4849" spans="1:35">
      <c r="A4849" t="s">
        <v>5351</v>
      </c>
      <c r="B4849" s="2">
        <v>45098</v>
      </c>
      <c r="C4849" t="s">
        <v>1810</v>
      </c>
      <c r="D4849" t="s">
        <v>31</v>
      </c>
      <c r="E4849" t="s">
        <v>111</v>
      </c>
      <c r="F4849" t="s">
        <v>70</v>
      </c>
      <c r="G4849">
        <v>30</v>
      </c>
      <c r="H4849" t="s">
        <v>153</v>
      </c>
      <c r="I4849" t="s">
        <v>154</v>
      </c>
      <c r="J4849" t="s">
        <v>36</v>
      </c>
      <c r="K4849" t="s">
        <v>179</v>
      </c>
      <c r="L4849" t="s">
        <v>112</v>
      </c>
      <c r="M4849" t="s">
        <v>63</v>
      </c>
      <c r="N4849" t="s">
        <v>40</v>
      </c>
      <c r="O4849">
        <v>3</v>
      </c>
      <c r="P4849" s="4">
        <v>21963</v>
      </c>
      <c r="Q4849" s="4">
        <v>13397</v>
      </c>
      <c r="R4849" s="3">
        <v>0.15</v>
      </c>
      <c r="S4849" s="4">
        <v>56006</v>
      </c>
      <c r="T4849" s="4">
        <v>40191</v>
      </c>
      <c r="U4849" s="4">
        <v>15815</v>
      </c>
      <c r="V4849" s="3">
        <v>0.28238045923651039</v>
      </c>
      <c r="W4849" t="s">
        <v>75</v>
      </c>
      <c r="X4849" t="s">
        <v>42</v>
      </c>
      <c r="Y4849" t="s">
        <v>56</v>
      </c>
      <c r="Z4849">
        <v>4</v>
      </c>
      <c r="AA4849" t="s">
        <v>77</v>
      </c>
      <c r="AB4849" t="s">
        <v>189</v>
      </c>
      <c r="AC4849">
        <v>3.4</v>
      </c>
      <c r="AD4849">
        <v>2023</v>
      </c>
      <c r="AE4849">
        <v>6</v>
      </c>
      <c r="AF4849" t="s">
        <v>5530</v>
      </c>
      <c r="AG4849" t="s">
        <v>5525</v>
      </c>
      <c r="AH4849" t="s">
        <v>5515</v>
      </c>
      <c r="AI4849" t="s">
        <v>5516</v>
      </c>
    </row>
    <row r="4850" spans="1:35">
      <c r="A4850" t="s">
        <v>5352</v>
      </c>
      <c r="B4850" s="2">
        <v>45316</v>
      </c>
      <c r="C4850" t="s">
        <v>277</v>
      </c>
      <c r="D4850" t="s">
        <v>31</v>
      </c>
      <c r="E4850" t="s">
        <v>170</v>
      </c>
      <c r="F4850" t="s">
        <v>33</v>
      </c>
      <c r="G4850">
        <v>35</v>
      </c>
      <c r="H4850" t="s">
        <v>80</v>
      </c>
      <c r="I4850" t="s">
        <v>81</v>
      </c>
      <c r="J4850" t="s">
        <v>82</v>
      </c>
      <c r="K4850" t="s">
        <v>148</v>
      </c>
      <c r="L4850" t="s">
        <v>62</v>
      </c>
      <c r="M4850" t="s">
        <v>63</v>
      </c>
      <c r="N4850" t="s">
        <v>126</v>
      </c>
      <c r="O4850">
        <v>6</v>
      </c>
      <c r="P4850" s="4">
        <v>8184</v>
      </c>
      <c r="Q4850" s="4">
        <v>5238</v>
      </c>
      <c r="R4850" s="3">
        <v>0.2</v>
      </c>
      <c r="S4850" s="4">
        <v>39283</v>
      </c>
      <c r="T4850" s="4">
        <v>31428</v>
      </c>
      <c r="U4850" s="4">
        <v>7855</v>
      </c>
      <c r="V4850" s="3">
        <v>0.19995926991319402</v>
      </c>
      <c r="W4850" t="s">
        <v>41</v>
      </c>
      <c r="X4850" t="s">
        <v>76</v>
      </c>
      <c r="Y4850" t="s">
        <v>56</v>
      </c>
      <c r="Z4850">
        <v>4</v>
      </c>
      <c r="AA4850" t="s">
        <v>108</v>
      </c>
      <c r="AB4850" t="s">
        <v>132</v>
      </c>
      <c r="AC4850">
        <v>4.9000000000000004</v>
      </c>
      <c r="AD4850">
        <v>2024</v>
      </c>
      <c r="AE4850">
        <v>1</v>
      </c>
      <c r="AF4850" t="s">
        <v>5532</v>
      </c>
      <c r="AG4850" t="s">
        <v>5528</v>
      </c>
      <c r="AH4850" t="s">
        <v>5522</v>
      </c>
      <c r="AI4850" t="s">
        <v>5526</v>
      </c>
    </row>
    <row r="4851" spans="1:35">
      <c r="A4851" t="s">
        <v>5353</v>
      </c>
      <c r="B4851" s="2">
        <v>45398</v>
      </c>
      <c r="C4851" t="s">
        <v>1570</v>
      </c>
      <c r="D4851" t="s">
        <v>49</v>
      </c>
      <c r="E4851" t="s">
        <v>119</v>
      </c>
      <c r="F4851" t="s">
        <v>70</v>
      </c>
      <c r="G4851">
        <v>38</v>
      </c>
      <c r="H4851" t="s">
        <v>34</v>
      </c>
      <c r="I4851" t="s">
        <v>35</v>
      </c>
      <c r="J4851" t="s">
        <v>36</v>
      </c>
      <c r="K4851" t="s">
        <v>214</v>
      </c>
      <c r="L4851" t="s">
        <v>91</v>
      </c>
      <c r="M4851" t="s">
        <v>107</v>
      </c>
      <c r="N4851" t="s">
        <v>53</v>
      </c>
      <c r="O4851">
        <v>7</v>
      </c>
      <c r="P4851" s="4">
        <v>455</v>
      </c>
      <c r="Q4851" s="4">
        <v>287</v>
      </c>
      <c r="R4851" s="3">
        <v>0.1</v>
      </c>
      <c r="S4851" s="4">
        <v>2867</v>
      </c>
      <c r="T4851" s="4">
        <v>2009</v>
      </c>
      <c r="U4851" s="4">
        <v>858</v>
      </c>
      <c r="V4851" s="3">
        <v>0.29926752703174048</v>
      </c>
      <c r="W4851" t="s">
        <v>54</v>
      </c>
      <c r="X4851" t="s">
        <v>42</v>
      </c>
      <c r="Y4851" t="s">
        <v>171</v>
      </c>
      <c r="Z4851">
        <v>3</v>
      </c>
      <c r="AA4851" t="s">
        <v>185</v>
      </c>
      <c r="AB4851" t="s">
        <v>150</v>
      </c>
      <c r="AC4851" t="s">
        <v>46</v>
      </c>
      <c r="AD4851">
        <v>2024</v>
      </c>
      <c r="AE4851">
        <v>4</v>
      </c>
      <c r="AF4851" t="s">
        <v>5524</v>
      </c>
      <c r="AG4851" t="s">
        <v>5525</v>
      </c>
      <c r="AH4851" t="s">
        <v>5519</v>
      </c>
      <c r="AI4851" t="s">
        <v>5526</v>
      </c>
    </row>
    <row r="4852" spans="1:35">
      <c r="A4852" t="s">
        <v>5354</v>
      </c>
      <c r="B4852" s="2">
        <v>45231</v>
      </c>
      <c r="C4852" t="s">
        <v>730</v>
      </c>
      <c r="D4852" t="s">
        <v>31</v>
      </c>
      <c r="E4852" t="s">
        <v>129</v>
      </c>
      <c r="F4852" t="s">
        <v>33</v>
      </c>
      <c r="G4852">
        <v>28</v>
      </c>
      <c r="H4852" t="s">
        <v>105</v>
      </c>
      <c r="I4852" t="s">
        <v>89</v>
      </c>
      <c r="J4852" t="s">
        <v>82</v>
      </c>
      <c r="K4852" t="s">
        <v>166</v>
      </c>
      <c r="L4852" t="s">
        <v>137</v>
      </c>
      <c r="M4852" t="s">
        <v>83</v>
      </c>
      <c r="N4852" t="s">
        <v>64</v>
      </c>
      <c r="O4852">
        <v>4</v>
      </c>
      <c r="P4852" s="4">
        <v>7196</v>
      </c>
      <c r="Q4852" s="4">
        <v>5757</v>
      </c>
      <c r="R4852" s="3">
        <v>0.2</v>
      </c>
      <c r="S4852" s="4">
        <v>23027</v>
      </c>
      <c r="T4852" s="4">
        <v>23028</v>
      </c>
      <c r="U4852" s="4">
        <v>-1</v>
      </c>
      <c r="V4852" s="3">
        <v>-4.3427281017935467E-5</v>
      </c>
      <c r="W4852" t="s">
        <v>54</v>
      </c>
      <c r="X4852" t="s">
        <v>42</v>
      </c>
      <c r="Y4852" t="s">
        <v>156</v>
      </c>
      <c r="Z4852">
        <v>0</v>
      </c>
      <c r="AA4852" t="s">
        <v>85</v>
      </c>
      <c r="AB4852" t="s">
        <v>189</v>
      </c>
      <c r="AC4852">
        <v>1.4</v>
      </c>
      <c r="AD4852">
        <v>2023</v>
      </c>
      <c r="AE4852">
        <v>11</v>
      </c>
      <c r="AF4852" t="s">
        <v>5535</v>
      </c>
      <c r="AG4852" t="s">
        <v>5518</v>
      </c>
      <c r="AH4852" t="s">
        <v>5522</v>
      </c>
      <c r="AI4852" t="s">
        <v>5516</v>
      </c>
    </row>
    <row r="4853" spans="1:35">
      <c r="A4853" t="s">
        <v>5355</v>
      </c>
      <c r="B4853" s="2">
        <v>45656</v>
      </c>
      <c r="C4853" t="s">
        <v>273</v>
      </c>
      <c r="D4853" t="s">
        <v>31</v>
      </c>
      <c r="E4853" t="s">
        <v>32</v>
      </c>
      <c r="F4853" t="s">
        <v>33</v>
      </c>
      <c r="G4853">
        <v>47</v>
      </c>
      <c r="H4853" t="s">
        <v>71</v>
      </c>
      <c r="I4853" t="s">
        <v>72</v>
      </c>
      <c r="J4853" t="s">
        <v>73</v>
      </c>
      <c r="K4853" t="s">
        <v>148</v>
      </c>
      <c r="L4853" t="s">
        <v>52</v>
      </c>
      <c r="M4853" t="s">
        <v>63</v>
      </c>
      <c r="N4853" t="s">
        <v>113</v>
      </c>
      <c r="O4853">
        <v>3</v>
      </c>
      <c r="P4853" s="4">
        <v>23335</v>
      </c>
      <c r="Q4853" s="4">
        <v>18201</v>
      </c>
      <c r="R4853" s="3">
        <v>0</v>
      </c>
      <c r="S4853" s="4">
        <v>70005</v>
      </c>
      <c r="T4853" s="4">
        <v>54603</v>
      </c>
      <c r="U4853" s="4">
        <v>15402</v>
      </c>
      <c r="V4853" s="3">
        <v>0.22001285622455538</v>
      </c>
      <c r="W4853" t="s">
        <v>84</v>
      </c>
      <c r="X4853" t="s">
        <v>76</v>
      </c>
      <c r="Y4853" t="s">
        <v>56</v>
      </c>
      <c r="Z4853">
        <v>3</v>
      </c>
      <c r="AA4853" t="s">
        <v>102</v>
      </c>
      <c r="AB4853" t="s">
        <v>95</v>
      </c>
      <c r="AC4853">
        <v>4.0999999999999996</v>
      </c>
      <c r="AD4853">
        <v>2024</v>
      </c>
      <c r="AE4853">
        <v>12</v>
      </c>
      <c r="AF4853" t="s">
        <v>5521</v>
      </c>
      <c r="AG4853" t="s">
        <v>5518</v>
      </c>
      <c r="AH4853" t="s">
        <v>5515</v>
      </c>
      <c r="AI4853" t="s">
        <v>5523</v>
      </c>
    </row>
    <row r="4854" spans="1:35">
      <c r="A4854" t="s">
        <v>5356</v>
      </c>
      <c r="B4854" s="2">
        <v>45025</v>
      </c>
      <c r="C4854" t="s">
        <v>158</v>
      </c>
      <c r="D4854" t="s">
        <v>31</v>
      </c>
      <c r="E4854" t="s">
        <v>69</v>
      </c>
      <c r="F4854" t="s">
        <v>70</v>
      </c>
      <c r="G4854">
        <v>22</v>
      </c>
      <c r="H4854" t="s">
        <v>88</v>
      </c>
      <c r="I4854" t="s">
        <v>89</v>
      </c>
      <c r="J4854" t="s">
        <v>82</v>
      </c>
      <c r="K4854" t="s">
        <v>130</v>
      </c>
      <c r="L4854" t="s">
        <v>155</v>
      </c>
      <c r="M4854" t="s">
        <v>63</v>
      </c>
      <c r="N4854" t="s">
        <v>93</v>
      </c>
      <c r="O4854">
        <v>7</v>
      </c>
      <c r="P4854" s="4">
        <v>871</v>
      </c>
      <c r="Q4854" s="4">
        <v>601</v>
      </c>
      <c r="R4854" s="3">
        <v>0.2</v>
      </c>
      <c r="S4854" s="4">
        <v>4878</v>
      </c>
      <c r="T4854" s="4">
        <v>4207</v>
      </c>
      <c r="U4854" s="4">
        <v>671</v>
      </c>
      <c r="V4854" s="3">
        <v>0.13755637556375563</v>
      </c>
      <c r="W4854" t="s">
        <v>41</v>
      </c>
      <c r="X4854" t="s">
        <v>55</v>
      </c>
      <c r="Y4854" t="s">
        <v>56</v>
      </c>
      <c r="Z4854">
        <v>2</v>
      </c>
      <c r="AA4854" t="s">
        <v>226</v>
      </c>
      <c r="AB4854" t="s">
        <v>121</v>
      </c>
      <c r="AC4854">
        <v>4.5999999999999996</v>
      </c>
      <c r="AD4854">
        <v>2023</v>
      </c>
      <c r="AE4854">
        <v>4</v>
      </c>
      <c r="AF4854" t="s">
        <v>5524</v>
      </c>
      <c r="AG4854" t="s">
        <v>5525</v>
      </c>
      <c r="AH4854" t="s">
        <v>5519</v>
      </c>
      <c r="AI4854" t="s">
        <v>5520</v>
      </c>
    </row>
    <row r="4855" spans="1:35">
      <c r="A4855" t="s">
        <v>5357</v>
      </c>
      <c r="B4855" s="2">
        <v>45286</v>
      </c>
      <c r="C4855" t="s">
        <v>348</v>
      </c>
      <c r="D4855" t="s">
        <v>31</v>
      </c>
      <c r="E4855" t="s">
        <v>188</v>
      </c>
      <c r="F4855" t="s">
        <v>33</v>
      </c>
      <c r="G4855">
        <v>52</v>
      </c>
      <c r="H4855" t="s">
        <v>71</v>
      </c>
      <c r="I4855" t="s">
        <v>72</v>
      </c>
      <c r="J4855" t="s">
        <v>73</v>
      </c>
      <c r="K4855" t="s">
        <v>136</v>
      </c>
      <c r="L4855" t="s">
        <v>131</v>
      </c>
      <c r="M4855" t="s">
        <v>92</v>
      </c>
      <c r="N4855" t="s">
        <v>93</v>
      </c>
      <c r="O4855">
        <v>7</v>
      </c>
      <c r="P4855" s="4">
        <v>12573</v>
      </c>
      <c r="Q4855" s="4">
        <v>8927</v>
      </c>
      <c r="R4855" s="3">
        <v>0.05</v>
      </c>
      <c r="S4855" s="4">
        <v>83610</v>
      </c>
      <c r="T4855" s="4">
        <v>62489</v>
      </c>
      <c r="U4855" s="4">
        <v>21121</v>
      </c>
      <c r="V4855" s="3">
        <v>0.25261332376509987</v>
      </c>
      <c r="W4855" t="s">
        <v>54</v>
      </c>
      <c r="X4855" t="s">
        <v>42</v>
      </c>
      <c r="Y4855" t="s">
        <v>56</v>
      </c>
      <c r="Z4855">
        <v>1</v>
      </c>
      <c r="AA4855" t="s">
        <v>172</v>
      </c>
      <c r="AB4855" t="s">
        <v>132</v>
      </c>
      <c r="AC4855">
        <v>3.5</v>
      </c>
      <c r="AD4855">
        <v>2023</v>
      </c>
      <c r="AE4855">
        <v>12</v>
      </c>
      <c r="AF4855" t="s">
        <v>5521</v>
      </c>
      <c r="AG4855" t="s">
        <v>5518</v>
      </c>
      <c r="AH4855" t="s">
        <v>5515</v>
      </c>
      <c r="AI4855" t="s">
        <v>5523</v>
      </c>
    </row>
    <row r="4856" spans="1:35">
      <c r="A4856" t="s">
        <v>5358</v>
      </c>
      <c r="B4856" s="2">
        <v>45529</v>
      </c>
      <c r="C4856" t="s">
        <v>541</v>
      </c>
      <c r="D4856" t="s">
        <v>31</v>
      </c>
      <c r="E4856" t="s">
        <v>170</v>
      </c>
      <c r="F4856" t="s">
        <v>33</v>
      </c>
      <c r="G4856">
        <v>49</v>
      </c>
      <c r="H4856" t="s">
        <v>99</v>
      </c>
      <c r="I4856" t="s">
        <v>99</v>
      </c>
      <c r="J4856" t="s">
        <v>100</v>
      </c>
      <c r="K4856" t="s">
        <v>239</v>
      </c>
      <c r="L4856" t="s">
        <v>131</v>
      </c>
      <c r="M4856" t="s">
        <v>107</v>
      </c>
      <c r="N4856" t="s">
        <v>64</v>
      </c>
      <c r="O4856">
        <v>3</v>
      </c>
      <c r="P4856" s="4">
        <v>16883</v>
      </c>
      <c r="Q4856" s="4">
        <v>13169</v>
      </c>
      <c r="R4856" s="3">
        <v>0</v>
      </c>
      <c r="S4856" s="4">
        <v>50649</v>
      </c>
      <c r="T4856" s="4">
        <v>39507</v>
      </c>
      <c r="U4856" s="4">
        <v>11142</v>
      </c>
      <c r="V4856" s="3">
        <v>0.21998459989338387</v>
      </c>
      <c r="W4856" t="s">
        <v>84</v>
      </c>
      <c r="X4856" t="s">
        <v>55</v>
      </c>
      <c r="Y4856" t="s">
        <v>56</v>
      </c>
      <c r="Z4856">
        <v>4</v>
      </c>
      <c r="AA4856" t="s">
        <v>163</v>
      </c>
      <c r="AB4856" t="s">
        <v>189</v>
      </c>
      <c r="AC4856">
        <v>3.8</v>
      </c>
      <c r="AD4856">
        <v>2024</v>
      </c>
      <c r="AE4856">
        <v>8</v>
      </c>
      <c r="AF4856" t="s">
        <v>5513</v>
      </c>
      <c r="AG4856" t="s">
        <v>5514</v>
      </c>
      <c r="AH4856" t="s">
        <v>5515</v>
      </c>
      <c r="AI4856" t="s">
        <v>5523</v>
      </c>
    </row>
    <row r="4857" spans="1:35">
      <c r="A4857" t="s">
        <v>5359</v>
      </c>
      <c r="B4857" s="2">
        <v>44944</v>
      </c>
      <c r="C4857" t="s">
        <v>458</v>
      </c>
      <c r="D4857" t="s">
        <v>31</v>
      </c>
      <c r="E4857" t="s">
        <v>60</v>
      </c>
      <c r="F4857" t="s">
        <v>70</v>
      </c>
      <c r="G4857">
        <v>32</v>
      </c>
      <c r="H4857" t="s">
        <v>153</v>
      </c>
      <c r="I4857" t="s">
        <v>154</v>
      </c>
      <c r="J4857" t="s">
        <v>36</v>
      </c>
      <c r="K4857" t="s">
        <v>130</v>
      </c>
      <c r="L4857" t="s">
        <v>112</v>
      </c>
      <c r="M4857" t="s">
        <v>83</v>
      </c>
      <c r="N4857" t="s">
        <v>93</v>
      </c>
      <c r="O4857">
        <v>5</v>
      </c>
      <c r="P4857" s="4">
        <v>9612</v>
      </c>
      <c r="Q4857" s="4">
        <v>5383</v>
      </c>
      <c r="R4857" s="3">
        <v>0.05</v>
      </c>
      <c r="S4857" s="4">
        <v>45657</v>
      </c>
      <c r="T4857" s="4">
        <v>26915</v>
      </c>
      <c r="U4857" s="4">
        <v>18742</v>
      </c>
      <c r="V4857" s="3">
        <v>0.41049565236436908</v>
      </c>
      <c r="W4857" t="s">
        <v>84</v>
      </c>
      <c r="X4857" t="s">
        <v>76</v>
      </c>
      <c r="Y4857" t="s">
        <v>56</v>
      </c>
      <c r="Z4857">
        <v>6</v>
      </c>
      <c r="AA4857" t="s">
        <v>65</v>
      </c>
      <c r="AB4857" t="s">
        <v>189</v>
      </c>
      <c r="AC4857">
        <v>3.7</v>
      </c>
      <c r="AD4857">
        <v>2023</v>
      </c>
      <c r="AE4857">
        <v>1</v>
      </c>
      <c r="AF4857" t="s">
        <v>5532</v>
      </c>
      <c r="AG4857" t="s">
        <v>5528</v>
      </c>
      <c r="AH4857" t="s">
        <v>5522</v>
      </c>
      <c r="AI4857" t="s">
        <v>5516</v>
      </c>
    </row>
    <row r="4858" spans="1:35">
      <c r="A4858" t="s">
        <v>5360</v>
      </c>
      <c r="B4858" s="2">
        <v>45230</v>
      </c>
      <c r="C4858" t="s">
        <v>439</v>
      </c>
      <c r="D4858" t="s">
        <v>49</v>
      </c>
      <c r="E4858" t="s">
        <v>69</v>
      </c>
      <c r="F4858" t="s">
        <v>70</v>
      </c>
      <c r="G4858">
        <v>21</v>
      </c>
      <c r="H4858" t="s">
        <v>34</v>
      </c>
      <c r="I4858" t="s">
        <v>35</v>
      </c>
      <c r="J4858" t="s">
        <v>36</v>
      </c>
      <c r="K4858" t="s">
        <v>323</v>
      </c>
      <c r="L4858" t="s">
        <v>137</v>
      </c>
      <c r="M4858" t="s">
        <v>63</v>
      </c>
      <c r="N4858" t="s">
        <v>126</v>
      </c>
      <c r="O4858">
        <v>1</v>
      </c>
      <c r="P4858" s="4">
        <v>9007</v>
      </c>
      <c r="Q4858" s="4">
        <v>5494</v>
      </c>
      <c r="R4858" s="3">
        <v>0.1</v>
      </c>
      <c r="S4858" s="4">
        <v>8106</v>
      </c>
      <c r="T4858" s="4">
        <v>5494</v>
      </c>
      <c r="U4858" s="4">
        <v>2612</v>
      </c>
      <c r="V4858" s="3">
        <v>0.32223044658277816</v>
      </c>
      <c r="W4858" t="s">
        <v>54</v>
      </c>
      <c r="X4858" t="s">
        <v>55</v>
      </c>
      <c r="Y4858" t="s">
        <v>56</v>
      </c>
      <c r="Z4858">
        <v>6</v>
      </c>
      <c r="AA4858" t="s">
        <v>77</v>
      </c>
      <c r="AB4858" t="s">
        <v>189</v>
      </c>
      <c r="AC4858">
        <v>4</v>
      </c>
      <c r="AD4858">
        <v>2023</v>
      </c>
      <c r="AE4858">
        <v>10</v>
      </c>
      <c r="AF4858" t="s">
        <v>5517</v>
      </c>
      <c r="AG4858" t="s">
        <v>5518</v>
      </c>
      <c r="AH4858" t="s">
        <v>5519</v>
      </c>
      <c r="AI4858" t="s">
        <v>5520</v>
      </c>
    </row>
    <row r="4859" spans="1:35">
      <c r="A4859" t="s">
        <v>5361</v>
      </c>
      <c r="B4859" s="2">
        <v>45306</v>
      </c>
      <c r="C4859" t="s">
        <v>398</v>
      </c>
      <c r="D4859" t="s">
        <v>49</v>
      </c>
      <c r="E4859" t="s">
        <v>170</v>
      </c>
      <c r="F4859" t="s">
        <v>33</v>
      </c>
      <c r="G4859">
        <v>38</v>
      </c>
      <c r="H4859" t="s">
        <v>99</v>
      </c>
      <c r="I4859" t="s">
        <v>99</v>
      </c>
      <c r="J4859" t="s">
        <v>100</v>
      </c>
      <c r="K4859" t="s">
        <v>199</v>
      </c>
      <c r="L4859" t="s">
        <v>52</v>
      </c>
      <c r="M4859" t="s">
        <v>39</v>
      </c>
      <c r="N4859" t="s">
        <v>53</v>
      </c>
      <c r="O4859">
        <v>1</v>
      </c>
      <c r="P4859" s="4">
        <v>16948</v>
      </c>
      <c r="Q4859" s="4">
        <v>12203</v>
      </c>
      <c r="R4859" s="3">
        <v>0.15</v>
      </c>
      <c r="S4859" s="4">
        <v>14406</v>
      </c>
      <c r="T4859" s="4">
        <v>12203</v>
      </c>
      <c r="U4859" s="4">
        <v>2203</v>
      </c>
      <c r="V4859" s="3">
        <v>0.15292239344717479</v>
      </c>
      <c r="W4859" t="s">
        <v>75</v>
      </c>
      <c r="X4859" t="s">
        <v>42</v>
      </c>
      <c r="Y4859" t="s">
        <v>171</v>
      </c>
      <c r="Z4859">
        <v>3</v>
      </c>
      <c r="AA4859" t="s">
        <v>143</v>
      </c>
      <c r="AB4859" t="s">
        <v>150</v>
      </c>
      <c r="AC4859" t="s">
        <v>46</v>
      </c>
      <c r="AD4859">
        <v>2024</v>
      </c>
      <c r="AE4859">
        <v>1</v>
      </c>
      <c r="AF4859" t="s">
        <v>5532</v>
      </c>
      <c r="AG4859" t="s">
        <v>5528</v>
      </c>
      <c r="AH4859" t="s">
        <v>5519</v>
      </c>
      <c r="AI4859" t="s">
        <v>5526</v>
      </c>
    </row>
    <row r="4860" spans="1:35">
      <c r="A4860" t="s">
        <v>5362</v>
      </c>
      <c r="B4860" s="2">
        <v>45614</v>
      </c>
      <c r="C4860" t="s">
        <v>592</v>
      </c>
      <c r="D4860" t="s">
        <v>49</v>
      </c>
      <c r="E4860" t="s">
        <v>111</v>
      </c>
      <c r="F4860" t="s">
        <v>70</v>
      </c>
      <c r="G4860">
        <v>47</v>
      </c>
      <c r="H4860" t="s">
        <v>105</v>
      </c>
      <c r="I4860" t="s">
        <v>89</v>
      </c>
      <c r="J4860" t="s">
        <v>82</v>
      </c>
      <c r="K4860" t="s">
        <v>214</v>
      </c>
      <c r="L4860" t="s">
        <v>112</v>
      </c>
      <c r="M4860" t="s">
        <v>107</v>
      </c>
      <c r="N4860" t="s">
        <v>53</v>
      </c>
      <c r="O4860">
        <v>5</v>
      </c>
      <c r="P4860" s="4">
        <v>6075</v>
      </c>
      <c r="Q4860" s="4">
        <v>3706</v>
      </c>
      <c r="R4860" s="3">
        <v>0</v>
      </c>
      <c r="S4860" s="4">
        <v>30375</v>
      </c>
      <c r="T4860" s="4">
        <v>18530</v>
      </c>
      <c r="U4860" s="4">
        <v>11845</v>
      </c>
      <c r="V4860" s="3">
        <v>0.38995884773662554</v>
      </c>
      <c r="W4860" t="s">
        <v>75</v>
      </c>
      <c r="X4860" t="s">
        <v>76</v>
      </c>
      <c r="Y4860" t="s">
        <v>56</v>
      </c>
      <c r="Z4860">
        <v>5</v>
      </c>
      <c r="AA4860" t="s">
        <v>102</v>
      </c>
      <c r="AB4860" t="s">
        <v>194</v>
      </c>
      <c r="AC4860">
        <v>3.6</v>
      </c>
      <c r="AD4860">
        <v>2024</v>
      </c>
      <c r="AE4860">
        <v>11</v>
      </c>
      <c r="AF4860" t="s">
        <v>5535</v>
      </c>
      <c r="AG4860" t="s">
        <v>5518</v>
      </c>
      <c r="AH4860" t="s">
        <v>5522</v>
      </c>
      <c r="AI4860" t="s">
        <v>5523</v>
      </c>
    </row>
    <row r="4861" spans="1:35">
      <c r="A4861" t="s">
        <v>5363</v>
      </c>
      <c r="B4861" s="2">
        <v>45409</v>
      </c>
      <c r="C4861" t="s">
        <v>490</v>
      </c>
      <c r="D4861" t="s">
        <v>31</v>
      </c>
      <c r="E4861" t="s">
        <v>119</v>
      </c>
      <c r="F4861" t="s">
        <v>70</v>
      </c>
      <c r="G4861">
        <v>31</v>
      </c>
      <c r="H4861" t="s">
        <v>153</v>
      </c>
      <c r="I4861" t="s">
        <v>154</v>
      </c>
      <c r="J4861" t="s">
        <v>36</v>
      </c>
      <c r="K4861" t="s">
        <v>184</v>
      </c>
      <c r="L4861" t="s">
        <v>137</v>
      </c>
      <c r="M4861" t="s">
        <v>92</v>
      </c>
      <c r="N4861" t="s">
        <v>53</v>
      </c>
      <c r="O4861">
        <v>2</v>
      </c>
      <c r="P4861" s="4">
        <v>11724</v>
      </c>
      <c r="Q4861" s="4">
        <v>9379</v>
      </c>
      <c r="R4861" s="3">
        <v>0.05</v>
      </c>
      <c r="S4861" s="4">
        <v>22276</v>
      </c>
      <c r="T4861" s="4">
        <v>18758</v>
      </c>
      <c r="U4861" s="4">
        <v>3518</v>
      </c>
      <c r="V4861" s="3">
        <v>0.15792781468845393</v>
      </c>
      <c r="W4861" t="s">
        <v>41</v>
      </c>
      <c r="X4861" t="s">
        <v>42</v>
      </c>
      <c r="Y4861" t="s">
        <v>56</v>
      </c>
      <c r="Z4861">
        <v>7</v>
      </c>
      <c r="AA4861" t="s">
        <v>220</v>
      </c>
      <c r="AB4861" t="s">
        <v>66</v>
      </c>
      <c r="AC4861">
        <v>4.7</v>
      </c>
      <c r="AD4861">
        <v>2024</v>
      </c>
      <c r="AE4861">
        <v>4</v>
      </c>
      <c r="AF4861" t="s">
        <v>5524</v>
      </c>
      <c r="AG4861" t="s">
        <v>5525</v>
      </c>
      <c r="AH4861" t="s">
        <v>5522</v>
      </c>
      <c r="AI4861" t="s">
        <v>5516</v>
      </c>
    </row>
    <row r="4862" spans="1:35">
      <c r="A4862" t="s">
        <v>5364</v>
      </c>
      <c r="B4862" s="2">
        <v>45214</v>
      </c>
      <c r="C4862" t="s">
        <v>1011</v>
      </c>
      <c r="D4862" t="s">
        <v>31</v>
      </c>
      <c r="E4862" t="s">
        <v>111</v>
      </c>
      <c r="F4862" t="s">
        <v>70</v>
      </c>
      <c r="G4862">
        <v>60</v>
      </c>
      <c r="H4862" t="s">
        <v>99</v>
      </c>
      <c r="I4862" t="s">
        <v>99</v>
      </c>
      <c r="J4862" t="s">
        <v>100</v>
      </c>
      <c r="K4862" t="s">
        <v>323</v>
      </c>
      <c r="L4862" t="s">
        <v>137</v>
      </c>
      <c r="M4862" t="s">
        <v>39</v>
      </c>
      <c r="N4862" t="s">
        <v>64</v>
      </c>
      <c r="O4862">
        <v>2</v>
      </c>
      <c r="P4862" s="4">
        <v>17372</v>
      </c>
      <c r="Q4862" s="4">
        <v>11118</v>
      </c>
      <c r="R4862" s="3">
        <v>0</v>
      </c>
      <c r="S4862" s="4">
        <v>34744</v>
      </c>
      <c r="T4862" s="4">
        <v>22236</v>
      </c>
      <c r="U4862" s="4">
        <v>12508</v>
      </c>
      <c r="V4862" s="3">
        <v>0.36000460511167398</v>
      </c>
      <c r="W4862" t="s">
        <v>54</v>
      </c>
      <c r="X4862" t="s">
        <v>76</v>
      </c>
      <c r="Y4862" t="s">
        <v>56</v>
      </c>
      <c r="Z4862">
        <v>6</v>
      </c>
      <c r="AA4862" t="s">
        <v>94</v>
      </c>
      <c r="AB4862" t="s">
        <v>150</v>
      </c>
      <c r="AC4862">
        <v>4.4000000000000004</v>
      </c>
      <c r="AD4862">
        <v>2023</v>
      </c>
      <c r="AE4862">
        <v>10</v>
      </c>
      <c r="AF4862" t="s">
        <v>5517</v>
      </c>
      <c r="AG4862" t="s">
        <v>5518</v>
      </c>
      <c r="AH4862" t="s">
        <v>5522</v>
      </c>
      <c r="AI4862" t="s">
        <v>5523</v>
      </c>
    </row>
    <row r="4863" spans="1:35">
      <c r="A4863" t="s">
        <v>5365</v>
      </c>
      <c r="B4863" s="2">
        <v>45497</v>
      </c>
      <c r="C4863" t="s">
        <v>243</v>
      </c>
      <c r="D4863" t="s">
        <v>31</v>
      </c>
      <c r="E4863" t="s">
        <v>129</v>
      </c>
      <c r="F4863" t="s">
        <v>33</v>
      </c>
      <c r="G4863">
        <v>24</v>
      </c>
      <c r="H4863" t="s">
        <v>105</v>
      </c>
      <c r="I4863" t="s">
        <v>89</v>
      </c>
      <c r="J4863" t="s">
        <v>82</v>
      </c>
      <c r="K4863" t="s">
        <v>120</v>
      </c>
      <c r="L4863" t="s">
        <v>52</v>
      </c>
      <c r="M4863" t="s">
        <v>63</v>
      </c>
      <c r="N4863" t="s">
        <v>93</v>
      </c>
      <c r="O4863">
        <v>6</v>
      </c>
      <c r="P4863" s="4">
        <v>3230</v>
      </c>
      <c r="Q4863" s="4">
        <v>2423</v>
      </c>
      <c r="R4863" s="3">
        <v>0.2</v>
      </c>
      <c r="S4863" s="4">
        <v>15504</v>
      </c>
      <c r="T4863" s="4">
        <v>14538</v>
      </c>
      <c r="U4863" s="4">
        <v>966</v>
      </c>
      <c r="V4863" s="3">
        <v>6.2306501547987614E-2</v>
      </c>
      <c r="W4863" t="s">
        <v>75</v>
      </c>
      <c r="X4863" t="s">
        <v>42</v>
      </c>
      <c r="Y4863" t="s">
        <v>171</v>
      </c>
      <c r="Z4863">
        <v>5</v>
      </c>
      <c r="AA4863" t="s">
        <v>159</v>
      </c>
      <c r="AB4863" t="s">
        <v>132</v>
      </c>
      <c r="AC4863" t="s">
        <v>46</v>
      </c>
      <c r="AD4863">
        <v>2024</v>
      </c>
      <c r="AE4863">
        <v>7</v>
      </c>
      <c r="AF4863" t="s">
        <v>5533</v>
      </c>
      <c r="AG4863" t="s">
        <v>5514</v>
      </c>
      <c r="AH4863" t="s">
        <v>5519</v>
      </c>
      <c r="AI4863" t="s">
        <v>5520</v>
      </c>
    </row>
    <row r="4864" spans="1:35">
      <c r="A4864" t="s">
        <v>5366</v>
      </c>
      <c r="B4864" s="2">
        <v>45077</v>
      </c>
      <c r="C4864" t="s">
        <v>858</v>
      </c>
      <c r="D4864" t="s">
        <v>49</v>
      </c>
      <c r="E4864" t="s">
        <v>50</v>
      </c>
      <c r="F4864" t="s">
        <v>33</v>
      </c>
      <c r="G4864">
        <v>44</v>
      </c>
      <c r="H4864" t="s">
        <v>80</v>
      </c>
      <c r="I4864" t="s">
        <v>81</v>
      </c>
      <c r="J4864" t="s">
        <v>82</v>
      </c>
      <c r="K4864" t="s">
        <v>368</v>
      </c>
      <c r="L4864" t="s">
        <v>131</v>
      </c>
      <c r="M4864" t="s">
        <v>83</v>
      </c>
      <c r="N4864" t="s">
        <v>53</v>
      </c>
      <c r="O4864">
        <v>3</v>
      </c>
      <c r="P4864" s="4">
        <v>1250</v>
      </c>
      <c r="Q4864" s="4">
        <v>763</v>
      </c>
      <c r="R4864" s="3">
        <v>0.05</v>
      </c>
      <c r="S4864" s="4">
        <v>3563</v>
      </c>
      <c r="T4864" s="4">
        <v>2289</v>
      </c>
      <c r="U4864" s="4">
        <v>1274</v>
      </c>
      <c r="V4864" s="3">
        <v>0.35756385068762281</v>
      </c>
      <c r="W4864" t="s">
        <v>75</v>
      </c>
      <c r="X4864" t="s">
        <v>76</v>
      </c>
      <c r="Y4864" t="s">
        <v>56</v>
      </c>
      <c r="Z4864">
        <v>6</v>
      </c>
      <c r="AA4864" t="s">
        <v>65</v>
      </c>
      <c r="AB4864" t="s">
        <v>194</v>
      </c>
      <c r="AC4864">
        <v>4.0999999999999996</v>
      </c>
      <c r="AD4864">
        <v>2023</v>
      </c>
      <c r="AE4864">
        <v>5</v>
      </c>
      <c r="AF4864" t="s">
        <v>5529</v>
      </c>
      <c r="AG4864" t="s">
        <v>5525</v>
      </c>
      <c r="AH4864" t="s">
        <v>5519</v>
      </c>
      <c r="AI4864" t="s">
        <v>5526</v>
      </c>
    </row>
    <row r="4865" spans="1:35">
      <c r="A4865" t="s">
        <v>5367</v>
      </c>
      <c r="B4865" s="2">
        <v>44930</v>
      </c>
      <c r="C4865" t="s">
        <v>281</v>
      </c>
      <c r="D4865" t="s">
        <v>31</v>
      </c>
      <c r="E4865" t="s">
        <v>60</v>
      </c>
      <c r="F4865" t="s">
        <v>70</v>
      </c>
      <c r="G4865">
        <v>46</v>
      </c>
      <c r="H4865" t="s">
        <v>71</v>
      </c>
      <c r="I4865" t="s">
        <v>72</v>
      </c>
      <c r="J4865" t="s">
        <v>73</v>
      </c>
      <c r="K4865" t="s">
        <v>136</v>
      </c>
      <c r="L4865" t="s">
        <v>112</v>
      </c>
      <c r="M4865" t="s">
        <v>92</v>
      </c>
      <c r="N4865" t="s">
        <v>53</v>
      </c>
      <c r="O4865">
        <v>2</v>
      </c>
      <c r="P4865" s="4">
        <v>14948</v>
      </c>
      <c r="Q4865" s="4">
        <v>11510</v>
      </c>
      <c r="R4865" s="3">
        <v>0.05</v>
      </c>
      <c r="S4865" s="4">
        <v>28401</v>
      </c>
      <c r="T4865" s="4">
        <v>23020</v>
      </c>
      <c r="U4865" s="4">
        <v>5381</v>
      </c>
      <c r="V4865" s="3">
        <v>0.18946515967747615</v>
      </c>
      <c r="W4865" t="s">
        <v>41</v>
      </c>
      <c r="X4865" t="s">
        <v>55</v>
      </c>
      <c r="Y4865" t="s">
        <v>56</v>
      </c>
      <c r="Z4865">
        <v>2</v>
      </c>
      <c r="AA4865" t="s">
        <v>57</v>
      </c>
      <c r="AB4865" t="s">
        <v>189</v>
      </c>
      <c r="AC4865">
        <v>3</v>
      </c>
      <c r="AD4865">
        <v>2023</v>
      </c>
      <c r="AE4865">
        <v>1</v>
      </c>
      <c r="AF4865" t="s">
        <v>5532</v>
      </c>
      <c r="AG4865" t="s">
        <v>5528</v>
      </c>
      <c r="AH4865" t="s">
        <v>5522</v>
      </c>
      <c r="AI4865" t="s">
        <v>5523</v>
      </c>
    </row>
    <row r="4866" spans="1:35">
      <c r="A4866" t="s">
        <v>5368</v>
      </c>
      <c r="B4866" s="2">
        <v>45383</v>
      </c>
      <c r="C4866" t="s">
        <v>332</v>
      </c>
      <c r="D4866" t="s">
        <v>49</v>
      </c>
      <c r="E4866" t="s">
        <v>188</v>
      </c>
      <c r="F4866" t="s">
        <v>33</v>
      </c>
      <c r="G4866">
        <v>43</v>
      </c>
      <c r="H4866" t="s">
        <v>88</v>
      </c>
      <c r="I4866" t="s">
        <v>89</v>
      </c>
      <c r="J4866" t="s">
        <v>82</v>
      </c>
      <c r="K4866" t="s">
        <v>192</v>
      </c>
      <c r="L4866" t="s">
        <v>38</v>
      </c>
      <c r="M4866" t="s">
        <v>83</v>
      </c>
      <c r="N4866" t="s">
        <v>53</v>
      </c>
      <c r="O4866">
        <v>2</v>
      </c>
      <c r="P4866" s="4">
        <v>11525</v>
      </c>
      <c r="Q4866" s="4">
        <v>8413</v>
      </c>
      <c r="R4866" s="3">
        <v>0</v>
      </c>
      <c r="S4866" s="4">
        <v>23050</v>
      </c>
      <c r="T4866" s="4">
        <v>16826</v>
      </c>
      <c r="U4866" s="4">
        <v>6224</v>
      </c>
      <c r="V4866" s="3">
        <v>0.27002169197396964</v>
      </c>
      <c r="W4866" t="s">
        <v>84</v>
      </c>
      <c r="X4866" t="s">
        <v>42</v>
      </c>
      <c r="Y4866" t="s">
        <v>56</v>
      </c>
      <c r="Z4866">
        <v>5</v>
      </c>
      <c r="AA4866" t="s">
        <v>85</v>
      </c>
      <c r="AB4866" t="s">
        <v>194</v>
      </c>
      <c r="AC4866">
        <v>3.9</v>
      </c>
      <c r="AD4866">
        <v>2024</v>
      </c>
      <c r="AE4866">
        <v>4</v>
      </c>
      <c r="AF4866" t="s">
        <v>5524</v>
      </c>
      <c r="AG4866" t="s">
        <v>5525</v>
      </c>
      <c r="AH4866" t="s">
        <v>5522</v>
      </c>
      <c r="AI4866" t="s">
        <v>5526</v>
      </c>
    </row>
    <row r="4867" spans="1:35">
      <c r="A4867" t="s">
        <v>5369</v>
      </c>
      <c r="B4867" s="2">
        <v>45146</v>
      </c>
      <c r="C4867" t="s">
        <v>183</v>
      </c>
      <c r="D4867" t="s">
        <v>31</v>
      </c>
      <c r="E4867" t="s">
        <v>69</v>
      </c>
      <c r="F4867" t="s">
        <v>70</v>
      </c>
      <c r="G4867">
        <v>24</v>
      </c>
      <c r="H4867" t="s">
        <v>34</v>
      </c>
      <c r="I4867" t="s">
        <v>35</v>
      </c>
      <c r="J4867" t="s">
        <v>36</v>
      </c>
      <c r="K4867" t="s">
        <v>239</v>
      </c>
      <c r="L4867" t="s">
        <v>91</v>
      </c>
      <c r="M4867" t="s">
        <v>63</v>
      </c>
      <c r="N4867" t="s">
        <v>93</v>
      </c>
      <c r="O4867">
        <v>5</v>
      </c>
      <c r="P4867" s="4">
        <v>13539</v>
      </c>
      <c r="Q4867" s="4">
        <v>10425</v>
      </c>
      <c r="R4867" s="3">
        <v>0</v>
      </c>
      <c r="S4867" s="4">
        <v>67695</v>
      </c>
      <c r="T4867" s="4">
        <v>52125</v>
      </c>
      <c r="U4867" s="4">
        <v>15570</v>
      </c>
      <c r="V4867" s="3">
        <v>0.23000221582096167</v>
      </c>
      <c r="W4867" t="s">
        <v>41</v>
      </c>
      <c r="X4867" t="s">
        <v>42</v>
      </c>
      <c r="Y4867" t="s">
        <v>43</v>
      </c>
      <c r="Z4867">
        <v>0</v>
      </c>
      <c r="AA4867" t="s">
        <v>143</v>
      </c>
      <c r="AB4867" t="s">
        <v>45</v>
      </c>
      <c r="AC4867" t="s">
        <v>46</v>
      </c>
      <c r="AD4867">
        <v>2023</v>
      </c>
      <c r="AE4867">
        <v>8</v>
      </c>
      <c r="AF4867" t="s">
        <v>5513</v>
      </c>
      <c r="AG4867" t="s">
        <v>5514</v>
      </c>
      <c r="AH4867" t="s">
        <v>5515</v>
      </c>
      <c r="AI4867" t="s">
        <v>5520</v>
      </c>
    </row>
    <row r="4868" spans="1:35">
      <c r="A4868" t="s">
        <v>5370</v>
      </c>
      <c r="B4868" s="2">
        <v>45610</v>
      </c>
      <c r="C4868" t="s">
        <v>261</v>
      </c>
      <c r="D4868" t="s">
        <v>31</v>
      </c>
      <c r="E4868" t="s">
        <v>111</v>
      </c>
      <c r="F4868" t="s">
        <v>70</v>
      </c>
      <c r="G4868">
        <v>58</v>
      </c>
      <c r="H4868" t="s">
        <v>146</v>
      </c>
      <c r="I4868" t="s">
        <v>147</v>
      </c>
      <c r="J4868" t="s">
        <v>36</v>
      </c>
      <c r="K4868" t="s">
        <v>225</v>
      </c>
      <c r="L4868" t="s">
        <v>101</v>
      </c>
      <c r="M4868" t="s">
        <v>83</v>
      </c>
      <c r="N4868" t="s">
        <v>64</v>
      </c>
      <c r="O4868">
        <v>6</v>
      </c>
      <c r="P4868" s="4">
        <v>3686</v>
      </c>
      <c r="Q4868" s="4">
        <v>2949</v>
      </c>
      <c r="R4868" s="3">
        <v>0</v>
      </c>
      <c r="S4868" s="4">
        <v>22116</v>
      </c>
      <c r="T4868" s="4">
        <v>17694</v>
      </c>
      <c r="U4868" s="4">
        <v>4422</v>
      </c>
      <c r="V4868" s="3">
        <v>0.19994574064026044</v>
      </c>
      <c r="W4868" t="s">
        <v>84</v>
      </c>
      <c r="X4868" t="s">
        <v>42</v>
      </c>
      <c r="Y4868" t="s">
        <v>171</v>
      </c>
      <c r="Z4868">
        <v>9</v>
      </c>
      <c r="AA4868" t="s">
        <v>226</v>
      </c>
      <c r="AB4868" t="s">
        <v>121</v>
      </c>
      <c r="AC4868" t="s">
        <v>46</v>
      </c>
      <c r="AD4868">
        <v>2024</v>
      </c>
      <c r="AE4868">
        <v>11</v>
      </c>
      <c r="AF4868" t="s">
        <v>5535</v>
      </c>
      <c r="AG4868" t="s">
        <v>5518</v>
      </c>
      <c r="AH4868" t="s">
        <v>5522</v>
      </c>
      <c r="AI4868" t="s">
        <v>5523</v>
      </c>
    </row>
    <row r="4869" spans="1:35">
      <c r="A4869" t="s">
        <v>5371</v>
      </c>
      <c r="B4869" s="2">
        <v>45296</v>
      </c>
      <c r="C4869" t="s">
        <v>152</v>
      </c>
      <c r="D4869" t="s">
        <v>49</v>
      </c>
      <c r="E4869" t="s">
        <v>135</v>
      </c>
      <c r="F4869" t="s">
        <v>33</v>
      </c>
      <c r="G4869">
        <v>57</v>
      </c>
      <c r="H4869" t="s">
        <v>153</v>
      </c>
      <c r="I4869" t="s">
        <v>154</v>
      </c>
      <c r="J4869" t="s">
        <v>36</v>
      </c>
      <c r="K4869" t="s">
        <v>368</v>
      </c>
      <c r="L4869" t="s">
        <v>155</v>
      </c>
      <c r="M4869" t="s">
        <v>63</v>
      </c>
      <c r="N4869" t="s">
        <v>40</v>
      </c>
      <c r="O4869">
        <v>5</v>
      </c>
      <c r="P4869" s="4">
        <v>20206</v>
      </c>
      <c r="Q4869" s="4">
        <v>12326</v>
      </c>
      <c r="R4869" s="3">
        <v>0.15</v>
      </c>
      <c r="S4869" s="4">
        <v>85876</v>
      </c>
      <c r="T4869" s="4">
        <v>61630</v>
      </c>
      <c r="U4869" s="4">
        <v>24246</v>
      </c>
      <c r="V4869" s="3">
        <v>0.28233732358284036</v>
      </c>
      <c r="W4869" t="s">
        <v>84</v>
      </c>
      <c r="X4869" t="s">
        <v>42</v>
      </c>
      <c r="Y4869" t="s">
        <v>56</v>
      </c>
      <c r="Z4869">
        <v>1</v>
      </c>
      <c r="AA4869" t="s">
        <v>143</v>
      </c>
      <c r="AB4869" t="s">
        <v>66</v>
      </c>
      <c r="AC4869">
        <v>5</v>
      </c>
      <c r="AD4869">
        <v>2024</v>
      </c>
      <c r="AE4869">
        <v>1</v>
      </c>
      <c r="AF4869" t="s">
        <v>5532</v>
      </c>
      <c r="AG4869" t="s">
        <v>5528</v>
      </c>
      <c r="AH4869" t="s">
        <v>5515</v>
      </c>
      <c r="AI4869" t="s">
        <v>5523</v>
      </c>
    </row>
    <row r="4870" spans="1:35">
      <c r="A4870" t="s">
        <v>5372</v>
      </c>
      <c r="B4870" s="2">
        <v>45367</v>
      </c>
      <c r="C4870" t="s">
        <v>937</v>
      </c>
      <c r="D4870" t="s">
        <v>49</v>
      </c>
      <c r="E4870" t="s">
        <v>69</v>
      </c>
      <c r="F4870" t="s">
        <v>70</v>
      </c>
      <c r="G4870">
        <v>34</v>
      </c>
      <c r="H4870" t="s">
        <v>99</v>
      </c>
      <c r="I4870" t="s">
        <v>99</v>
      </c>
      <c r="J4870" t="s">
        <v>100</v>
      </c>
      <c r="K4870" t="s">
        <v>120</v>
      </c>
      <c r="L4870" t="s">
        <v>52</v>
      </c>
      <c r="M4870" t="s">
        <v>92</v>
      </c>
      <c r="N4870" t="s">
        <v>113</v>
      </c>
      <c r="O4870">
        <v>3</v>
      </c>
      <c r="P4870" s="4">
        <v>21758</v>
      </c>
      <c r="Q4870" s="4">
        <v>11967</v>
      </c>
      <c r="R4870" s="3">
        <v>0.15</v>
      </c>
      <c r="S4870" s="4">
        <v>55483</v>
      </c>
      <c r="T4870" s="4">
        <v>35901</v>
      </c>
      <c r="U4870" s="4">
        <v>19582</v>
      </c>
      <c r="V4870" s="3">
        <v>0.35293693563794315</v>
      </c>
      <c r="W4870" t="s">
        <v>75</v>
      </c>
      <c r="X4870" t="s">
        <v>76</v>
      </c>
      <c r="Y4870" t="s">
        <v>156</v>
      </c>
      <c r="Z4870">
        <v>0</v>
      </c>
      <c r="AA4870" t="s">
        <v>108</v>
      </c>
      <c r="AB4870" t="s">
        <v>121</v>
      </c>
      <c r="AC4870">
        <v>1.6</v>
      </c>
      <c r="AD4870">
        <v>2024</v>
      </c>
      <c r="AE4870">
        <v>3</v>
      </c>
      <c r="AF4870" t="s">
        <v>5534</v>
      </c>
      <c r="AG4870" t="s">
        <v>5528</v>
      </c>
      <c r="AH4870" t="s">
        <v>5515</v>
      </c>
      <c r="AI4870" t="s">
        <v>5516</v>
      </c>
    </row>
    <row r="4871" spans="1:35">
      <c r="A4871" t="s">
        <v>5373</v>
      </c>
      <c r="B4871" s="2">
        <v>45060</v>
      </c>
      <c r="C4871" t="s">
        <v>255</v>
      </c>
      <c r="D4871" t="s">
        <v>49</v>
      </c>
      <c r="E4871" t="s">
        <v>60</v>
      </c>
      <c r="F4871" t="s">
        <v>70</v>
      </c>
      <c r="G4871">
        <v>60</v>
      </c>
      <c r="H4871" t="s">
        <v>99</v>
      </c>
      <c r="I4871" t="s">
        <v>99</v>
      </c>
      <c r="J4871" t="s">
        <v>100</v>
      </c>
      <c r="K4871" t="s">
        <v>120</v>
      </c>
      <c r="L4871" t="s">
        <v>52</v>
      </c>
      <c r="M4871" t="s">
        <v>39</v>
      </c>
      <c r="N4871" t="s">
        <v>126</v>
      </c>
      <c r="O4871">
        <v>6</v>
      </c>
      <c r="P4871" s="4">
        <v>10057</v>
      </c>
      <c r="Q4871" s="4">
        <v>7241</v>
      </c>
      <c r="R4871" s="3">
        <v>0.2</v>
      </c>
      <c r="S4871" s="4">
        <v>48274</v>
      </c>
      <c r="T4871" s="4">
        <v>43446</v>
      </c>
      <c r="U4871" s="4">
        <v>4828</v>
      </c>
      <c r="V4871" s="3">
        <v>0.10001242905083482</v>
      </c>
      <c r="W4871" t="s">
        <v>84</v>
      </c>
      <c r="X4871" t="s">
        <v>55</v>
      </c>
      <c r="Y4871" t="s">
        <v>56</v>
      </c>
      <c r="Z4871">
        <v>1</v>
      </c>
      <c r="AA4871" t="s">
        <v>94</v>
      </c>
      <c r="AB4871" t="s">
        <v>150</v>
      </c>
      <c r="AC4871">
        <v>4.3</v>
      </c>
      <c r="AD4871">
        <v>2023</v>
      </c>
      <c r="AE4871">
        <v>5</v>
      </c>
      <c r="AF4871" t="s">
        <v>5529</v>
      </c>
      <c r="AG4871" t="s">
        <v>5525</v>
      </c>
      <c r="AH4871" t="s">
        <v>5522</v>
      </c>
      <c r="AI4871" t="s">
        <v>5523</v>
      </c>
    </row>
    <row r="4872" spans="1:35">
      <c r="A4872" t="s">
        <v>5374</v>
      </c>
      <c r="B4872" s="2">
        <v>45348</v>
      </c>
      <c r="C4872" t="s">
        <v>233</v>
      </c>
      <c r="D4872" t="s">
        <v>31</v>
      </c>
      <c r="E4872" t="s">
        <v>111</v>
      </c>
      <c r="F4872" t="s">
        <v>70</v>
      </c>
      <c r="G4872">
        <v>19</v>
      </c>
      <c r="H4872" t="s">
        <v>88</v>
      </c>
      <c r="I4872" t="s">
        <v>89</v>
      </c>
      <c r="J4872" t="s">
        <v>82</v>
      </c>
      <c r="K4872" t="s">
        <v>37</v>
      </c>
      <c r="L4872" t="s">
        <v>131</v>
      </c>
      <c r="M4872" t="s">
        <v>39</v>
      </c>
      <c r="N4872" t="s">
        <v>64</v>
      </c>
      <c r="O4872">
        <v>7</v>
      </c>
      <c r="P4872" s="4">
        <v>7517</v>
      </c>
      <c r="Q4872" s="4">
        <v>4134</v>
      </c>
      <c r="R4872" s="3">
        <v>0.15</v>
      </c>
      <c r="S4872" s="4">
        <v>44726</v>
      </c>
      <c r="T4872" s="4">
        <v>28938</v>
      </c>
      <c r="U4872" s="4">
        <v>15788</v>
      </c>
      <c r="V4872" s="3">
        <v>0.35299378437597817</v>
      </c>
      <c r="W4872" t="s">
        <v>54</v>
      </c>
      <c r="X4872" t="s">
        <v>76</v>
      </c>
      <c r="Y4872" t="s">
        <v>43</v>
      </c>
      <c r="Z4872">
        <v>0</v>
      </c>
      <c r="AA4872" t="s">
        <v>143</v>
      </c>
      <c r="AB4872" t="s">
        <v>132</v>
      </c>
      <c r="AC4872" t="s">
        <v>46</v>
      </c>
      <c r="AD4872">
        <v>2024</v>
      </c>
      <c r="AE4872">
        <v>2</v>
      </c>
      <c r="AF4872" t="s">
        <v>5527</v>
      </c>
      <c r="AG4872" t="s">
        <v>5528</v>
      </c>
      <c r="AH4872" t="s">
        <v>5522</v>
      </c>
      <c r="AI4872" t="s">
        <v>5520</v>
      </c>
    </row>
    <row r="4873" spans="1:35">
      <c r="A4873" t="s">
        <v>5375</v>
      </c>
      <c r="B4873" s="2">
        <v>45245</v>
      </c>
      <c r="C4873" t="s">
        <v>673</v>
      </c>
      <c r="D4873" t="s">
        <v>31</v>
      </c>
      <c r="E4873" t="s">
        <v>32</v>
      </c>
      <c r="F4873" t="s">
        <v>33</v>
      </c>
      <c r="G4873">
        <v>37</v>
      </c>
      <c r="H4873" t="s">
        <v>71</v>
      </c>
      <c r="I4873" t="s">
        <v>72</v>
      </c>
      <c r="J4873" t="s">
        <v>73</v>
      </c>
      <c r="K4873" t="s">
        <v>120</v>
      </c>
      <c r="L4873" t="s">
        <v>91</v>
      </c>
      <c r="M4873" t="s">
        <v>63</v>
      </c>
      <c r="N4873" t="s">
        <v>40</v>
      </c>
      <c r="O4873">
        <v>3</v>
      </c>
      <c r="P4873" s="4">
        <v>11053</v>
      </c>
      <c r="Q4873" s="4">
        <v>7184</v>
      </c>
      <c r="R4873" s="3">
        <v>0.1</v>
      </c>
      <c r="S4873" s="4">
        <v>29843</v>
      </c>
      <c r="T4873" s="4">
        <v>21552</v>
      </c>
      <c r="U4873" s="4">
        <v>8291</v>
      </c>
      <c r="V4873" s="3">
        <v>0.27782059444425827</v>
      </c>
      <c r="W4873" t="s">
        <v>54</v>
      </c>
      <c r="X4873" t="s">
        <v>42</v>
      </c>
      <c r="Y4873" t="s">
        <v>56</v>
      </c>
      <c r="Z4873">
        <v>6</v>
      </c>
      <c r="AA4873" t="s">
        <v>172</v>
      </c>
      <c r="AB4873" t="s">
        <v>66</v>
      </c>
      <c r="AC4873">
        <v>3.8</v>
      </c>
      <c r="AD4873">
        <v>2023</v>
      </c>
      <c r="AE4873">
        <v>11</v>
      </c>
      <c r="AF4873" t="s">
        <v>5535</v>
      </c>
      <c r="AG4873" t="s">
        <v>5518</v>
      </c>
      <c r="AH4873" t="s">
        <v>5522</v>
      </c>
      <c r="AI4873" t="s">
        <v>5526</v>
      </c>
    </row>
    <row r="4874" spans="1:35">
      <c r="A4874" t="s">
        <v>5376</v>
      </c>
      <c r="B4874" s="2">
        <v>45026</v>
      </c>
      <c r="C4874" t="s">
        <v>496</v>
      </c>
      <c r="D4874" t="s">
        <v>31</v>
      </c>
      <c r="E4874" t="s">
        <v>111</v>
      </c>
      <c r="F4874" t="s">
        <v>70</v>
      </c>
      <c r="G4874">
        <v>25</v>
      </c>
      <c r="H4874" t="s">
        <v>80</v>
      </c>
      <c r="I4874" t="s">
        <v>81</v>
      </c>
      <c r="J4874" t="s">
        <v>82</v>
      </c>
      <c r="K4874" t="s">
        <v>166</v>
      </c>
      <c r="L4874" t="s">
        <v>142</v>
      </c>
      <c r="M4874" t="s">
        <v>39</v>
      </c>
      <c r="N4874" t="s">
        <v>40</v>
      </c>
      <c r="O4874">
        <v>8</v>
      </c>
      <c r="P4874" s="4">
        <v>16634</v>
      </c>
      <c r="Q4874" s="4">
        <v>11644</v>
      </c>
      <c r="R4874" s="3">
        <v>0.15</v>
      </c>
      <c r="S4874" s="4">
        <v>113111</v>
      </c>
      <c r="T4874" s="4">
        <v>93152</v>
      </c>
      <c r="U4874" s="4">
        <v>19959</v>
      </c>
      <c r="V4874" s="3">
        <v>0.17645498669448595</v>
      </c>
      <c r="W4874" t="s">
        <v>41</v>
      </c>
      <c r="X4874" t="s">
        <v>42</v>
      </c>
      <c r="Y4874" t="s">
        <v>43</v>
      </c>
      <c r="Z4874">
        <v>0</v>
      </c>
      <c r="AA4874" t="s">
        <v>143</v>
      </c>
      <c r="AB4874" t="s">
        <v>66</v>
      </c>
      <c r="AC4874" t="s">
        <v>46</v>
      </c>
      <c r="AD4874">
        <v>2023</v>
      </c>
      <c r="AE4874">
        <v>4</v>
      </c>
      <c r="AF4874" t="s">
        <v>5524</v>
      </c>
      <c r="AG4874" t="s">
        <v>5525</v>
      </c>
      <c r="AH4874" t="s">
        <v>5515</v>
      </c>
      <c r="AI4874" t="s">
        <v>5516</v>
      </c>
    </row>
    <row r="4875" spans="1:35">
      <c r="A4875" t="s">
        <v>5377</v>
      </c>
      <c r="B4875" s="2">
        <v>45549</v>
      </c>
      <c r="C4875" t="s">
        <v>273</v>
      </c>
      <c r="D4875" t="s">
        <v>31</v>
      </c>
      <c r="E4875" t="s">
        <v>60</v>
      </c>
      <c r="F4875" t="s">
        <v>70</v>
      </c>
      <c r="G4875">
        <v>34</v>
      </c>
      <c r="H4875" t="s">
        <v>105</v>
      </c>
      <c r="I4875" t="s">
        <v>89</v>
      </c>
      <c r="J4875" t="s">
        <v>82</v>
      </c>
      <c r="K4875" t="s">
        <v>51</v>
      </c>
      <c r="L4875" t="s">
        <v>131</v>
      </c>
      <c r="M4875" t="s">
        <v>39</v>
      </c>
      <c r="N4875" t="s">
        <v>53</v>
      </c>
      <c r="O4875">
        <v>4</v>
      </c>
      <c r="P4875" s="4">
        <v>23354</v>
      </c>
      <c r="Q4875" s="4">
        <v>18450</v>
      </c>
      <c r="R4875" s="3">
        <v>0</v>
      </c>
      <c r="S4875" s="4">
        <v>93416</v>
      </c>
      <c r="T4875" s="4">
        <v>73800</v>
      </c>
      <c r="U4875" s="4">
        <v>19616</v>
      </c>
      <c r="V4875" s="3">
        <v>0.20998544146612999</v>
      </c>
      <c r="W4875" t="s">
        <v>54</v>
      </c>
      <c r="X4875" t="s">
        <v>76</v>
      </c>
      <c r="Y4875" t="s">
        <v>43</v>
      </c>
      <c r="Z4875">
        <v>0</v>
      </c>
      <c r="AA4875" t="s">
        <v>229</v>
      </c>
      <c r="AB4875" t="s">
        <v>132</v>
      </c>
      <c r="AC4875" t="s">
        <v>46</v>
      </c>
      <c r="AD4875">
        <v>2024</v>
      </c>
      <c r="AE4875">
        <v>9</v>
      </c>
      <c r="AF4875" t="s">
        <v>5531</v>
      </c>
      <c r="AG4875" t="s">
        <v>5514</v>
      </c>
      <c r="AH4875" t="s">
        <v>5515</v>
      </c>
      <c r="AI4875" t="s">
        <v>5516</v>
      </c>
    </row>
    <row r="4876" spans="1:35">
      <c r="A4876" t="s">
        <v>5378</v>
      </c>
      <c r="B4876" s="2">
        <v>45340</v>
      </c>
      <c r="C4876" t="s">
        <v>279</v>
      </c>
      <c r="D4876" t="s">
        <v>31</v>
      </c>
      <c r="E4876" t="s">
        <v>188</v>
      </c>
      <c r="F4876" t="s">
        <v>33</v>
      </c>
      <c r="G4876">
        <v>38</v>
      </c>
      <c r="H4876" t="s">
        <v>80</v>
      </c>
      <c r="I4876" t="s">
        <v>81</v>
      </c>
      <c r="J4876" t="s">
        <v>82</v>
      </c>
      <c r="K4876" t="s">
        <v>162</v>
      </c>
      <c r="L4876" t="s">
        <v>155</v>
      </c>
      <c r="M4876" t="s">
        <v>92</v>
      </c>
      <c r="N4876" t="s">
        <v>40</v>
      </c>
      <c r="O4876">
        <v>5</v>
      </c>
      <c r="P4876" s="4">
        <v>19706</v>
      </c>
      <c r="Q4876" s="4">
        <v>11627</v>
      </c>
      <c r="R4876" s="3">
        <v>0.2</v>
      </c>
      <c r="S4876" s="4">
        <v>78824</v>
      </c>
      <c r="T4876" s="4">
        <v>58135</v>
      </c>
      <c r="U4876" s="4">
        <v>20689</v>
      </c>
      <c r="V4876" s="3">
        <v>0.26247082106972497</v>
      </c>
      <c r="W4876" t="s">
        <v>54</v>
      </c>
      <c r="X4876" t="s">
        <v>42</v>
      </c>
      <c r="Y4876" t="s">
        <v>56</v>
      </c>
      <c r="Z4876">
        <v>4</v>
      </c>
      <c r="AA4876" t="s">
        <v>149</v>
      </c>
      <c r="AB4876" t="s">
        <v>194</v>
      </c>
      <c r="AC4876">
        <v>4.2</v>
      </c>
      <c r="AD4876">
        <v>2024</v>
      </c>
      <c r="AE4876">
        <v>2</v>
      </c>
      <c r="AF4876" t="s">
        <v>5527</v>
      </c>
      <c r="AG4876" t="s">
        <v>5528</v>
      </c>
      <c r="AH4876" t="s">
        <v>5515</v>
      </c>
      <c r="AI4876" t="s">
        <v>5526</v>
      </c>
    </row>
    <row r="4877" spans="1:35">
      <c r="A4877" t="s">
        <v>5379</v>
      </c>
      <c r="B4877" s="2">
        <v>45614</v>
      </c>
      <c r="C4877" t="s">
        <v>1132</v>
      </c>
      <c r="D4877" t="s">
        <v>31</v>
      </c>
      <c r="E4877" t="s">
        <v>69</v>
      </c>
      <c r="F4877" t="s">
        <v>70</v>
      </c>
      <c r="G4877">
        <v>37</v>
      </c>
      <c r="H4877" t="s">
        <v>105</v>
      </c>
      <c r="I4877" t="s">
        <v>89</v>
      </c>
      <c r="J4877" t="s">
        <v>82</v>
      </c>
      <c r="K4877" t="s">
        <v>368</v>
      </c>
      <c r="L4877" t="s">
        <v>142</v>
      </c>
      <c r="M4877" t="s">
        <v>92</v>
      </c>
      <c r="N4877" t="s">
        <v>64</v>
      </c>
      <c r="O4877">
        <v>3</v>
      </c>
      <c r="P4877" s="4">
        <v>2872</v>
      </c>
      <c r="Q4877" s="4">
        <v>1838</v>
      </c>
      <c r="R4877" s="3">
        <v>0.2</v>
      </c>
      <c r="S4877" s="4">
        <v>6893</v>
      </c>
      <c r="T4877" s="4">
        <v>5514</v>
      </c>
      <c r="U4877" s="4">
        <v>1379</v>
      </c>
      <c r="V4877" s="3">
        <v>0.20005802988539098</v>
      </c>
      <c r="W4877" t="s">
        <v>84</v>
      </c>
      <c r="X4877" t="s">
        <v>55</v>
      </c>
      <c r="Y4877" t="s">
        <v>56</v>
      </c>
      <c r="Z4877">
        <v>5</v>
      </c>
      <c r="AA4877" t="s">
        <v>143</v>
      </c>
      <c r="AB4877" t="s">
        <v>121</v>
      </c>
      <c r="AC4877">
        <v>4.3</v>
      </c>
      <c r="AD4877">
        <v>2024</v>
      </c>
      <c r="AE4877">
        <v>11</v>
      </c>
      <c r="AF4877" t="s">
        <v>5535</v>
      </c>
      <c r="AG4877" t="s">
        <v>5518</v>
      </c>
      <c r="AH4877" t="s">
        <v>5519</v>
      </c>
      <c r="AI4877" t="s">
        <v>5526</v>
      </c>
    </row>
    <row r="4878" spans="1:35">
      <c r="A4878" t="s">
        <v>5380</v>
      </c>
      <c r="B4878" s="2">
        <v>45029</v>
      </c>
      <c r="C4878" t="s">
        <v>325</v>
      </c>
      <c r="D4878" t="s">
        <v>31</v>
      </c>
      <c r="E4878" t="s">
        <v>98</v>
      </c>
      <c r="F4878" t="s">
        <v>70</v>
      </c>
      <c r="G4878">
        <v>53</v>
      </c>
      <c r="H4878" t="s">
        <v>146</v>
      </c>
      <c r="I4878" t="s">
        <v>147</v>
      </c>
      <c r="J4878" t="s">
        <v>36</v>
      </c>
      <c r="K4878" t="s">
        <v>90</v>
      </c>
      <c r="L4878" t="s">
        <v>155</v>
      </c>
      <c r="M4878" t="s">
        <v>92</v>
      </c>
      <c r="N4878" t="s">
        <v>126</v>
      </c>
      <c r="O4878">
        <v>8</v>
      </c>
      <c r="P4878" s="4">
        <v>20595</v>
      </c>
      <c r="Q4878" s="4">
        <v>12975</v>
      </c>
      <c r="R4878" s="3">
        <v>0.1</v>
      </c>
      <c r="S4878" s="4">
        <v>148284</v>
      </c>
      <c r="T4878" s="4">
        <v>103800</v>
      </c>
      <c r="U4878" s="4">
        <v>44484</v>
      </c>
      <c r="V4878" s="3">
        <v>0.29999190742089504</v>
      </c>
      <c r="W4878" t="s">
        <v>54</v>
      </c>
      <c r="X4878" t="s">
        <v>76</v>
      </c>
      <c r="Y4878" t="s">
        <v>56</v>
      </c>
      <c r="Z4878">
        <v>7</v>
      </c>
      <c r="AA4878" t="s">
        <v>57</v>
      </c>
      <c r="AB4878" t="s">
        <v>45</v>
      </c>
      <c r="AC4878">
        <v>3.4</v>
      </c>
      <c r="AD4878">
        <v>2023</v>
      </c>
      <c r="AE4878">
        <v>4</v>
      </c>
      <c r="AF4878" t="s">
        <v>5524</v>
      </c>
      <c r="AG4878" t="s">
        <v>5525</v>
      </c>
      <c r="AH4878" t="s">
        <v>5515</v>
      </c>
      <c r="AI4878" t="s">
        <v>5523</v>
      </c>
    </row>
    <row r="4879" spans="1:35">
      <c r="A4879" t="s">
        <v>5381</v>
      </c>
      <c r="B4879" s="2">
        <v>45005</v>
      </c>
      <c r="C4879" t="s">
        <v>281</v>
      </c>
      <c r="D4879" t="s">
        <v>31</v>
      </c>
      <c r="E4879" t="s">
        <v>170</v>
      </c>
      <c r="F4879" t="s">
        <v>33</v>
      </c>
      <c r="G4879">
        <v>33</v>
      </c>
      <c r="H4879" t="s">
        <v>99</v>
      </c>
      <c r="I4879" t="s">
        <v>99</v>
      </c>
      <c r="J4879" t="s">
        <v>100</v>
      </c>
      <c r="K4879" t="s">
        <v>326</v>
      </c>
      <c r="L4879" t="s">
        <v>38</v>
      </c>
      <c r="M4879" t="s">
        <v>107</v>
      </c>
      <c r="N4879" t="s">
        <v>40</v>
      </c>
      <c r="O4879">
        <v>6</v>
      </c>
      <c r="P4879" s="4">
        <v>23392</v>
      </c>
      <c r="Q4879" s="4">
        <v>14971</v>
      </c>
      <c r="R4879" s="3">
        <v>0.15</v>
      </c>
      <c r="S4879" s="4">
        <v>119299</v>
      </c>
      <c r="T4879" s="4">
        <v>89826</v>
      </c>
      <c r="U4879" s="4">
        <v>29473</v>
      </c>
      <c r="V4879" s="3">
        <v>0.24705152599770325</v>
      </c>
      <c r="W4879" t="s">
        <v>84</v>
      </c>
      <c r="X4879" t="s">
        <v>76</v>
      </c>
      <c r="Y4879" t="s">
        <v>171</v>
      </c>
      <c r="Z4879">
        <v>6</v>
      </c>
      <c r="AA4879" t="s">
        <v>149</v>
      </c>
      <c r="AB4879" t="s">
        <v>194</v>
      </c>
      <c r="AC4879" t="s">
        <v>46</v>
      </c>
      <c r="AD4879">
        <v>2023</v>
      </c>
      <c r="AE4879">
        <v>3</v>
      </c>
      <c r="AF4879" t="s">
        <v>5534</v>
      </c>
      <c r="AG4879" t="s">
        <v>5528</v>
      </c>
      <c r="AH4879" t="s">
        <v>5515</v>
      </c>
      <c r="AI4879" t="s">
        <v>5516</v>
      </c>
    </row>
    <row r="4880" spans="1:35">
      <c r="A4880" t="s">
        <v>5382</v>
      </c>
      <c r="B4880" s="2">
        <v>45027</v>
      </c>
      <c r="C4880" t="s">
        <v>583</v>
      </c>
      <c r="D4880" t="s">
        <v>31</v>
      </c>
      <c r="E4880" t="s">
        <v>119</v>
      </c>
      <c r="F4880" t="s">
        <v>70</v>
      </c>
      <c r="G4880">
        <v>55</v>
      </c>
      <c r="H4880" t="s">
        <v>99</v>
      </c>
      <c r="I4880" t="s">
        <v>99</v>
      </c>
      <c r="J4880" t="s">
        <v>100</v>
      </c>
      <c r="K4880" t="s">
        <v>239</v>
      </c>
      <c r="L4880" t="s">
        <v>155</v>
      </c>
      <c r="M4880" t="s">
        <v>83</v>
      </c>
      <c r="N4880" t="s">
        <v>40</v>
      </c>
      <c r="O4880">
        <v>2</v>
      </c>
      <c r="P4880" s="4">
        <v>1683</v>
      </c>
      <c r="Q4880" s="4">
        <v>1128</v>
      </c>
      <c r="R4880" s="3">
        <v>0.1</v>
      </c>
      <c r="S4880" s="4">
        <v>3029</v>
      </c>
      <c r="T4880" s="4">
        <v>2256</v>
      </c>
      <c r="U4880" s="4">
        <v>773</v>
      </c>
      <c r="V4880" s="3">
        <v>0.25519973588643119</v>
      </c>
      <c r="W4880" t="s">
        <v>75</v>
      </c>
      <c r="X4880" t="s">
        <v>42</v>
      </c>
      <c r="Y4880" t="s">
        <v>56</v>
      </c>
      <c r="Z4880">
        <v>5</v>
      </c>
      <c r="AA4880" t="s">
        <v>172</v>
      </c>
      <c r="AB4880" t="s">
        <v>189</v>
      </c>
      <c r="AC4880">
        <v>4</v>
      </c>
      <c r="AD4880">
        <v>2023</v>
      </c>
      <c r="AE4880">
        <v>4</v>
      </c>
      <c r="AF4880" t="s">
        <v>5524</v>
      </c>
      <c r="AG4880" t="s">
        <v>5525</v>
      </c>
      <c r="AH4880" t="s">
        <v>5519</v>
      </c>
      <c r="AI4880" t="s">
        <v>5523</v>
      </c>
    </row>
    <row r="4881" spans="1:35">
      <c r="A4881" t="s">
        <v>5383</v>
      </c>
      <c r="B4881" s="2">
        <v>45006</v>
      </c>
      <c r="C4881" t="s">
        <v>1193</v>
      </c>
      <c r="D4881" t="s">
        <v>31</v>
      </c>
      <c r="E4881" t="s">
        <v>129</v>
      </c>
      <c r="F4881" t="s">
        <v>33</v>
      </c>
      <c r="G4881">
        <v>52</v>
      </c>
      <c r="H4881" t="s">
        <v>88</v>
      </c>
      <c r="I4881" t="s">
        <v>89</v>
      </c>
      <c r="J4881" t="s">
        <v>82</v>
      </c>
      <c r="K4881" t="s">
        <v>166</v>
      </c>
      <c r="L4881" t="s">
        <v>112</v>
      </c>
      <c r="M4881" t="s">
        <v>63</v>
      </c>
      <c r="N4881" t="s">
        <v>53</v>
      </c>
      <c r="O4881">
        <v>8</v>
      </c>
      <c r="P4881" s="4">
        <v>24832</v>
      </c>
      <c r="Q4881" s="4">
        <v>18624</v>
      </c>
      <c r="R4881" s="3">
        <v>0.15</v>
      </c>
      <c r="S4881" s="4">
        <v>168858</v>
      </c>
      <c r="T4881" s="4">
        <v>148992</v>
      </c>
      <c r="U4881" s="4">
        <v>19866</v>
      </c>
      <c r="V4881" s="3">
        <v>0.11764914898909143</v>
      </c>
      <c r="W4881" t="s">
        <v>41</v>
      </c>
      <c r="X4881" t="s">
        <v>76</v>
      </c>
      <c r="Y4881" t="s">
        <v>56</v>
      </c>
      <c r="Z4881">
        <v>4</v>
      </c>
      <c r="AA4881" t="s">
        <v>185</v>
      </c>
      <c r="AB4881" t="s">
        <v>95</v>
      </c>
      <c r="AC4881">
        <v>3.6</v>
      </c>
      <c r="AD4881">
        <v>2023</v>
      </c>
      <c r="AE4881">
        <v>3</v>
      </c>
      <c r="AF4881" t="s">
        <v>5534</v>
      </c>
      <c r="AG4881" t="s">
        <v>5528</v>
      </c>
      <c r="AH4881" t="s">
        <v>5515</v>
      </c>
      <c r="AI4881" t="s">
        <v>5523</v>
      </c>
    </row>
    <row r="4882" spans="1:35">
      <c r="A4882" t="s">
        <v>5384</v>
      </c>
      <c r="B4882" s="2">
        <v>45484</v>
      </c>
      <c r="C4882" t="s">
        <v>293</v>
      </c>
      <c r="D4882" t="s">
        <v>49</v>
      </c>
      <c r="E4882" t="s">
        <v>119</v>
      </c>
      <c r="F4882" t="s">
        <v>70</v>
      </c>
      <c r="G4882">
        <v>30</v>
      </c>
      <c r="H4882" t="s">
        <v>153</v>
      </c>
      <c r="I4882" t="s">
        <v>154</v>
      </c>
      <c r="J4882" t="s">
        <v>36</v>
      </c>
      <c r="K4882" t="s">
        <v>192</v>
      </c>
      <c r="L4882" t="s">
        <v>131</v>
      </c>
      <c r="M4882" t="s">
        <v>39</v>
      </c>
      <c r="N4882" t="s">
        <v>53</v>
      </c>
      <c r="O4882">
        <v>4</v>
      </c>
      <c r="P4882" s="4">
        <v>22930</v>
      </c>
      <c r="Q4882" s="4">
        <v>18115</v>
      </c>
      <c r="R4882" s="3">
        <v>0.1</v>
      </c>
      <c r="S4882" s="4">
        <v>82548</v>
      </c>
      <c r="T4882" s="4">
        <v>72460</v>
      </c>
      <c r="U4882" s="4">
        <v>10088</v>
      </c>
      <c r="V4882" s="3">
        <v>0.12220768522556573</v>
      </c>
      <c r="W4882" t="s">
        <v>41</v>
      </c>
      <c r="X4882" t="s">
        <v>76</v>
      </c>
      <c r="Y4882" t="s">
        <v>56</v>
      </c>
      <c r="Z4882">
        <v>6</v>
      </c>
      <c r="AA4882" t="s">
        <v>143</v>
      </c>
      <c r="AB4882" t="s">
        <v>189</v>
      </c>
      <c r="AC4882">
        <v>4.7</v>
      </c>
      <c r="AD4882">
        <v>2024</v>
      </c>
      <c r="AE4882">
        <v>7</v>
      </c>
      <c r="AF4882" t="s">
        <v>5533</v>
      </c>
      <c r="AG4882" t="s">
        <v>5514</v>
      </c>
      <c r="AH4882" t="s">
        <v>5515</v>
      </c>
      <c r="AI4882" t="s">
        <v>5516</v>
      </c>
    </row>
    <row r="4883" spans="1:35">
      <c r="A4883" t="s">
        <v>5385</v>
      </c>
      <c r="B4883" s="2">
        <v>45583</v>
      </c>
      <c r="C4883" t="s">
        <v>97</v>
      </c>
      <c r="D4883" t="s">
        <v>31</v>
      </c>
      <c r="E4883" t="s">
        <v>50</v>
      </c>
      <c r="F4883" t="s">
        <v>33</v>
      </c>
      <c r="G4883">
        <v>31</v>
      </c>
      <c r="H4883" t="s">
        <v>71</v>
      </c>
      <c r="I4883" t="s">
        <v>72</v>
      </c>
      <c r="J4883" t="s">
        <v>73</v>
      </c>
      <c r="K4883" t="s">
        <v>214</v>
      </c>
      <c r="L4883" t="s">
        <v>62</v>
      </c>
      <c r="M4883" t="s">
        <v>92</v>
      </c>
      <c r="N4883" t="s">
        <v>53</v>
      </c>
      <c r="O4883">
        <v>8</v>
      </c>
      <c r="P4883" s="4">
        <v>17804</v>
      </c>
      <c r="Q4883" s="4">
        <v>12641</v>
      </c>
      <c r="R4883" s="3">
        <v>0.05</v>
      </c>
      <c r="S4883" s="4">
        <v>135310</v>
      </c>
      <c r="T4883" s="4">
        <v>101128</v>
      </c>
      <c r="U4883" s="4">
        <v>34182</v>
      </c>
      <c r="V4883" s="3">
        <v>0.25261990983667137</v>
      </c>
      <c r="W4883" t="s">
        <v>41</v>
      </c>
      <c r="X4883" t="s">
        <v>42</v>
      </c>
      <c r="Y4883" t="s">
        <v>56</v>
      </c>
      <c r="Z4883">
        <v>5</v>
      </c>
      <c r="AA4883" t="s">
        <v>85</v>
      </c>
      <c r="AB4883" t="s">
        <v>66</v>
      </c>
      <c r="AC4883">
        <v>4.9000000000000004</v>
      </c>
      <c r="AD4883">
        <v>2024</v>
      </c>
      <c r="AE4883">
        <v>10</v>
      </c>
      <c r="AF4883" t="s">
        <v>5517</v>
      </c>
      <c r="AG4883" t="s">
        <v>5518</v>
      </c>
      <c r="AH4883" t="s">
        <v>5515</v>
      </c>
      <c r="AI4883" t="s">
        <v>5516</v>
      </c>
    </row>
    <row r="4884" spans="1:35">
      <c r="A4884" t="s">
        <v>5386</v>
      </c>
      <c r="B4884" s="2">
        <v>45074</v>
      </c>
      <c r="C4884" t="s">
        <v>837</v>
      </c>
      <c r="D4884" t="s">
        <v>31</v>
      </c>
      <c r="E4884" t="s">
        <v>135</v>
      </c>
      <c r="F4884" t="s">
        <v>33</v>
      </c>
      <c r="G4884">
        <v>60</v>
      </c>
      <c r="H4884" t="s">
        <v>71</v>
      </c>
      <c r="I4884" t="s">
        <v>72</v>
      </c>
      <c r="J4884" t="s">
        <v>73</v>
      </c>
      <c r="K4884" t="s">
        <v>302</v>
      </c>
      <c r="L4884" t="s">
        <v>131</v>
      </c>
      <c r="M4884" t="s">
        <v>92</v>
      </c>
      <c r="N4884" t="s">
        <v>93</v>
      </c>
      <c r="O4884">
        <v>7</v>
      </c>
      <c r="P4884" s="4">
        <v>11664</v>
      </c>
      <c r="Q4884" s="4">
        <v>6648</v>
      </c>
      <c r="R4884" s="3">
        <v>0.2</v>
      </c>
      <c r="S4884" s="4">
        <v>65318</v>
      </c>
      <c r="T4884" s="4">
        <v>46536</v>
      </c>
      <c r="U4884" s="4">
        <v>18782</v>
      </c>
      <c r="V4884" s="3">
        <v>0.28754707737530238</v>
      </c>
      <c r="W4884" t="s">
        <v>41</v>
      </c>
      <c r="X4884" t="s">
        <v>55</v>
      </c>
      <c r="Y4884" t="s">
        <v>43</v>
      </c>
      <c r="Z4884">
        <v>0</v>
      </c>
      <c r="AA4884" t="s">
        <v>44</v>
      </c>
      <c r="AB4884" t="s">
        <v>121</v>
      </c>
      <c r="AC4884" t="s">
        <v>46</v>
      </c>
      <c r="AD4884">
        <v>2023</v>
      </c>
      <c r="AE4884">
        <v>5</v>
      </c>
      <c r="AF4884" t="s">
        <v>5529</v>
      </c>
      <c r="AG4884" t="s">
        <v>5525</v>
      </c>
      <c r="AH4884" t="s">
        <v>5515</v>
      </c>
      <c r="AI4884" t="s">
        <v>5523</v>
      </c>
    </row>
    <row r="4885" spans="1:35">
      <c r="A4885" t="s">
        <v>5387</v>
      </c>
      <c r="B4885" s="2">
        <v>45034</v>
      </c>
      <c r="C4885" t="s">
        <v>79</v>
      </c>
      <c r="D4885" t="s">
        <v>31</v>
      </c>
      <c r="E4885" t="s">
        <v>119</v>
      </c>
      <c r="F4885" t="s">
        <v>70</v>
      </c>
      <c r="G4885">
        <v>43</v>
      </c>
      <c r="H4885" t="s">
        <v>80</v>
      </c>
      <c r="I4885" t="s">
        <v>81</v>
      </c>
      <c r="J4885" t="s">
        <v>82</v>
      </c>
      <c r="K4885" t="s">
        <v>337</v>
      </c>
      <c r="L4885" t="s">
        <v>62</v>
      </c>
      <c r="M4885" t="s">
        <v>39</v>
      </c>
      <c r="N4885" t="s">
        <v>64</v>
      </c>
      <c r="O4885">
        <v>2</v>
      </c>
      <c r="P4885" s="4">
        <v>17514</v>
      </c>
      <c r="Q4885" s="4">
        <v>10859</v>
      </c>
      <c r="R4885" s="3">
        <v>0.15</v>
      </c>
      <c r="S4885" s="4">
        <v>29774</v>
      </c>
      <c r="T4885" s="4">
        <v>21718</v>
      </c>
      <c r="U4885" s="4">
        <v>8056</v>
      </c>
      <c r="V4885" s="3">
        <v>0.27057163968563175</v>
      </c>
      <c r="W4885" t="s">
        <v>84</v>
      </c>
      <c r="X4885" t="s">
        <v>42</v>
      </c>
      <c r="Y4885" t="s">
        <v>56</v>
      </c>
      <c r="Z4885">
        <v>5</v>
      </c>
      <c r="AA4885" t="s">
        <v>77</v>
      </c>
      <c r="AB4885" t="s">
        <v>189</v>
      </c>
      <c r="AC4885">
        <v>4.4000000000000004</v>
      </c>
      <c r="AD4885">
        <v>2023</v>
      </c>
      <c r="AE4885">
        <v>4</v>
      </c>
      <c r="AF4885" t="s">
        <v>5524</v>
      </c>
      <c r="AG4885" t="s">
        <v>5525</v>
      </c>
      <c r="AH4885" t="s">
        <v>5522</v>
      </c>
      <c r="AI4885" t="s">
        <v>5526</v>
      </c>
    </row>
    <row r="4886" spans="1:35">
      <c r="A4886" t="s">
        <v>5388</v>
      </c>
      <c r="B4886" s="2">
        <v>45431</v>
      </c>
      <c r="C4886" t="s">
        <v>251</v>
      </c>
      <c r="D4886" t="s">
        <v>49</v>
      </c>
      <c r="E4886" t="s">
        <v>129</v>
      </c>
      <c r="F4886" t="s">
        <v>33</v>
      </c>
      <c r="G4886">
        <v>41</v>
      </c>
      <c r="H4886" t="s">
        <v>80</v>
      </c>
      <c r="I4886" t="s">
        <v>81</v>
      </c>
      <c r="J4886" t="s">
        <v>82</v>
      </c>
      <c r="K4886" t="s">
        <v>302</v>
      </c>
      <c r="L4886" t="s">
        <v>62</v>
      </c>
      <c r="M4886" t="s">
        <v>92</v>
      </c>
      <c r="N4886" t="s">
        <v>93</v>
      </c>
      <c r="O4886">
        <v>8</v>
      </c>
      <c r="P4886" s="4">
        <v>11144</v>
      </c>
      <c r="Q4886" s="4">
        <v>6241</v>
      </c>
      <c r="R4886" s="3">
        <v>0.2</v>
      </c>
      <c r="S4886" s="4">
        <v>71322</v>
      </c>
      <c r="T4886" s="4">
        <v>49928</v>
      </c>
      <c r="U4886" s="4">
        <v>21394</v>
      </c>
      <c r="V4886" s="3">
        <v>0.29996354561005018</v>
      </c>
      <c r="W4886" t="s">
        <v>41</v>
      </c>
      <c r="X4886" t="s">
        <v>76</v>
      </c>
      <c r="Y4886" t="s">
        <v>56</v>
      </c>
      <c r="Z4886">
        <v>4</v>
      </c>
      <c r="AA4886" t="s">
        <v>77</v>
      </c>
      <c r="AB4886" t="s">
        <v>45</v>
      </c>
      <c r="AC4886">
        <v>3.7</v>
      </c>
      <c r="AD4886">
        <v>2024</v>
      </c>
      <c r="AE4886">
        <v>5</v>
      </c>
      <c r="AF4886" t="s">
        <v>5529</v>
      </c>
      <c r="AG4886" t="s">
        <v>5525</v>
      </c>
      <c r="AH4886" t="s">
        <v>5515</v>
      </c>
      <c r="AI4886" t="s">
        <v>5526</v>
      </c>
    </row>
    <row r="4887" spans="1:35">
      <c r="A4887" t="s">
        <v>5389</v>
      </c>
      <c r="B4887" s="2">
        <v>45057</v>
      </c>
      <c r="C4887" t="s">
        <v>475</v>
      </c>
      <c r="D4887" t="s">
        <v>31</v>
      </c>
      <c r="E4887" t="s">
        <v>98</v>
      </c>
      <c r="F4887" t="s">
        <v>70</v>
      </c>
      <c r="G4887">
        <v>42</v>
      </c>
      <c r="H4887" t="s">
        <v>71</v>
      </c>
      <c r="I4887" t="s">
        <v>72</v>
      </c>
      <c r="J4887" t="s">
        <v>73</v>
      </c>
      <c r="K4887" t="s">
        <v>337</v>
      </c>
      <c r="L4887" t="s">
        <v>131</v>
      </c>
      <c r="M4887" t="s">
        <v>92</v>
      </c>
      <c r="N4887" t="s">
        <v>126</v>
      </c>
      <c r="O4887">
        <v>5</v>
      </c>
      <c r="P4887" s="4">
        <v>1987</v>
      </c>
      <c r="Q4887" s="4">
        <v>1212</v>
      </c>
      <c r="R4887" s="3">
        <v>0.15</v>
      </c>
      <c r="S4887" s="4">
        <v>8445</v>
      </c>
      <c r="T4887" s="4">
        <v>6060</v>
      </c>
      <c r="U4887" s="4">
        <v>2385</v>
      </c>
      <c r="V4887" s="3">
        <v>0.28241563055062169</v>
      </c>
      <c r="W4887" t="s">
        <v>75</v>
      </c>
      <c r="X4887" t="s">
        <v>55</v>
      </c>
      <c r="Y4887" t="s">
        <v>156</v>
      </c>
      <c r="Z4887">
        <v>0</v>
      </c>
      <c r="AA4887" t="s">
        <v>163</v>
      </c>
      <c r="AB4887" t="s">
        <v>66</v>
      </c>
      <c r="AC4887">
        <v>1.6</v>
      </c>
      <c r="AD4887">
        <v>2023</v>
      </c>
      <c r="AE4887">
        <v>5</v>
      </c>
      <c r="AF4887" t="s">
        <v>5529</v>
      </c>
      <c r="AG4887" t="s">
        <v>5525</v>
      </c>
      <c r="AH4887" t="s">
        <v>5519</v>
      </c>
      <c r="AI4887" t="s">
        <v>5526</v>
      </c>
    </row>
    <row r="4888" spans="1:35">
      <c r="A4888" t="s">
        <v>5390</v>
      </c>
      <c r="B4888" s="2">
        <v>45112</v>
      </c>
      <c r="C4888" t="s">
        <v>458</v>
      </c>
      <c r="D4888" t="s">
        <v>31</v>
      </c>
      <c r="E4888" t="s">
        <v>188</v>
      </c>
      <c r="F4888" t="s">
        <v>33</v>
      </c>
      <c r="G4888">
        <v>55</v>
      </c>
      <c r="H4888" t="s">
        <v>71</v>
      </c>
      <c r="I4888" t="s">
        <v>72</v>
      </c>
      <c r="J4888" t="s">
        <v>73</v>
      </c>
      <c r="K4888" t="s">
        <v>37</v>
      </c>
      <c r="L4888" t="s">
        <v>62</v>
      </c>
      <c r="M4888" t="s">
        <v>39</v>
      </c>
      <c r="N4888" t="s">
        <v>113</v>
      </c>
      <c r="O4888">
        <v>3</v>
      </c>
      <c r="P4888" s="4">
        <v>11798</v>
      </c>
      <c r="Q4888" s="4">
        <v>7905</v>
      </c>
      <c r="R4888" s="3">
        <v>0.2</v>
      </c>
      <c r="S4888" s="4">
        <v>28315</v>
      </c>
      <c r="T4888" s="4">
        <v>23715</v>
      </c>
      <c r="U4888" s="4">
        <v>4600</v>
      </c>
      <c r="V4888" s="3">
        <v>0.16245806109835775</v>
      </c>
      <c r="W4888" t="s">
        <v>75</v>
      </c>
      <c r="X4888" t="s">
        <v>55</v>
      </c>
      <c r="Y4888" t="s">
        <v>56</v>
      </c>
      <c r="Z4888">
        <v>4</v>
      </c>
      <c r="AA4888" t="s">
        <v>102</v>
      </c>
      <c r="AB4888" t="s">
        <v>150</v>
      </c>
      <c r="AC4888">
        <v>3.3</v>
      </c>
      <c r="AD4888">
        <v>2023</v>
      </c>
      <c r="AE4888">
        <v>7</v>
      </c>
      <c r="AF4888" t="s">
        <v>5533</v>
      </c>
      <c r="AG4888" t="s">
        <v>5514</v>
      </c>
      <c r="AH4888" t="s">
        <v>5522</v>
      </c>
      <c r="AI4888" t="s">
        <v>5523</v>
      </c>
    </row>
    <row r="4889" spans="1:35">
      <c r="A4889" t="s">
        <v>5391</v>
      </c>
      <c r="B4889" s="2">
        <v>45125</v>
      </c>
      <c r="C4889" t="s">
        <v>328</v>
      </c>
      <c r="D4889" t="s">
        <v>31</v>
      </c>
      <c r="E4889" t="s">
        <v>129</v>
      </c>
      <c r="F4889" t="s">
        <v>33</v>
      </c>
      <c r="G4889">
        <v>58</v>
      </c>
      <c r="H4889" t="s">
        <v>71</v>
      </c>
      <c r="I4889" t="s">
        <v>72</v>
      </c>
      <c r="J4889" t="s">
        <v>73</v>
      </c>
      <c r="K4889" t="s">
        <v>74</v>
      </c>
      <c r="L4889" t="s">
        <v>62</v>
      </c>
      <c r="M4889" t="s">
        <v>92</v>
      </c>
      <c r="N4889" t="s">
        <v>93</v>
      </c>
      <c r="O4889">
        <v>3</v>
      </c>
      <c r="P4889" s="4">
        <v>6470</v>
      </c>
      <c r="Q4889" s="4">
        <v>5176</v>
      </c>
      <c r="R4889" s="3">
        <v>0.2</v>
      </c>
      <c r="S4889" s="4">
        <v>15528</v>
      </c>
      <c r="T4889" s="4">
        <v>15528</v>
      </c>
      <c r="U4889" s="4">
        <v>0</v>
      </c>
      <c r="V4889" s="3">
        <v>0</v>
      </c>
      <c r="W4889" t="s">
        <v>75</v>
      </c>
      <c r="X4889" t="s">
        <v>42</v>
      </c>
      <c r="Y4889" t="s">
        <v>56</v>
      </c>
      <c r="Z4889">
        <v>7</v>
      </c>
      <c r="AA4889" t="s">
        <v>94</v>
      </c>
      <c r="AB4889" t="s">
        <v>150</v>
      </c>
      <c r="AC4889">
        <v>4.3</v>
      </c>
      <c r="AD4889">
        <v>2023</v>
      </c>
      <c r="AE4889">
        <v>7</v>
      </c>
      <c r="AF4889" t="s">
        <v>5533</v>
      </c>
      <c r="AG4889" t="s">
        <v>5514</v>
      </c>
      <c r="AH4889" t="s">
        <v>5519</v>
      </c>
      <c r="AI4889" t="s">
        <v>5523</v>
      </c>
    </row>
    <row r="4890" spans="1:35">
      <c r="A4890" t="s">
        <v>5392</v>
      </c>
      <c r="B4890" s="2">
        <v>45508</v>
      </c>
      <c r="C4890" t="s">
        <v>1833</v>
      </c>
      <c r="D4890" t="s">
        <v>31</v>
      </c>
      <c r="E4890" t="s">
        <v>50</v>
      </c>
      <c r="F4890" t="s">
        <v>33</v>
      </c>
      <c r="G4890">
        <v>50</v>
      </c>
      <c r="H4890" t="s">
        <v>80</v>
      </c>
      <c r="I4890" t="s">
        <v>81</v>
      </c>
      <c r="J4890" t="s">
        <v>82</v>
      </c>
      <c r="K4890" t="s">
        <v>125</v>
      </c>
      <c r="L4890" t="s">
        <v>52</v>
      </c>
      <c r="M4890" t="s">
        <v>39</v>
      </c>
      <c r="N4890" t="s">
        <v>64</v>
      </c>
      <c r="O4890">
        <v>4</v>
      </c>
      <c r="P4890" s="4">
        <v>9849</v>
      </c>
      <c r="Q4890" s="4">
        <v>6008</v>
      </c>
      <c r="R4890" s="3">
        <v>0.05</v>
      </c>
      <c r="S4890" s="4">
        <v>37426</v>
      </c>
      <c r="T4890" s="4">
        <v>24032</v>
      </c>
      <c r="U4890" s="4">
        <v>13394</v>
      </c>
      <c r="V4890" s="3">
        <v>0.35787954897664725</v>
      </c>
      <c r="W4890" t="s">
        <v>41</v>
      </c>
      <c r="X4890" t="s">
        <v>42</v>
      </c>
      <c r="Y4890" t="s">
        <v>56</v>
      </c>
      <c r="Z4890">
        <v>3</v>
      </c>
      <c r="AA4890" t="s">
        <v>143</v>
      </c>
      <c r="AB4890" t="s">
        <v>45</v>
      </c>
      <c r="AC4890">
        <v>3.6</v>
      </c>
      <c r="AD4890">
        <v>2024</v>
      </c>
      <c r="AE4890">
        <v>8</v>
      </c>
      <c r="AF4890" t="s">
        <v>5513</v>
      </c>
      <c r="AG4890" t="s">
        <v>5514</v>
      </c>
      <c r="AH4890" t="s">
        <v>5522</v>
      </c>
      <c r="AI4890" t="s">
        <v>5523</v>
      </c>
    </row>
    <row r="4891" spans="1:35">
      <c r="A4891" t="s">
        <v>5393</v>
      </c>
      <c r="B4891" s="2">
        <v>45639</v>
      </c>
      <c r="C4891" t="s">
        <v>496</v>
      </c>
      <c r="D4891" t="s">
        <v>31</v>
      </c>
      <c r="E4891" t="s">
        <v>98</v>
      </c>
      <c r="F4891" t="s">
        <v>70</v>
      </c>
      <c r="G4891">
        <v>45</v>
      </c>
      <c r="H4891" t="s">
        <v>88</v>
      </c>
      <c r="I4891" t="s">
        <v>89</v>
      </c>
      <c r="J4891" t="s">
        <v>82</v>
      </c>
      <c r="K4891" t="s">
        <v>368</v>
      </c>
      <c r="L4891" t="s">
        <v>91</v>
      </c>
      <c r="M4891" t="s">
        <v>83</v>
      </c>
      <c r="N4891" t="s">
        <v>126</v>
      </c>
      <c r="O4891">
        <v>8</v>
      </c>
      <c r="P4891" s="4">
        <v>14628</v>
      </c>
      <c r="Q4891" s="4">
        <v>11556</v>
      </c>
      <c r="R4891" s="3">
        <v>0</v>
      </c>
      <c r="S4891" s="4">
        <v>117024</v>
      </c>
      <c r="T4891" s="4">
        <v>92448</v>
      </c>
      <c r="U4891" s="4">
        <v>24576</v>
      </c>
      <c r="V4891" s="3">
        <v>0.2100082034454471</v>
      </c>
      <c r="W4891" t="s">
        <v>84</v>
      </c>
      <c r="X4891" t="s">
        <v>42</v>
      </c>
      <c r="Y4891" t="s">
        <v>56</v>
      </c>
      <c r="Z4891">
        <v>4</v>
      </c>
      <c r="AA4891" t="s">
        <v>149</v>
      </c>
      <c r="AB4891" t="s">
        <v>45</v>
      </c>
      <c r="AC4891">
        <v>4.5999999999999996</v>
      </c>
      <c r="AD4891">
        <v>2024</v>
      </c>
      <c r="AE4891">
        <v>12</v>
      </c>
      <c r="AF4891" t="s">
        <v>5521</v>
      </c>
      <c r="AG4891" t="s">
        <v>5518</v>
      </c>
      <c r="AH4891" t="s">
        <v>5515</v>
      </c>
      <c r="AI4891" t="s">
        <v>5523</v>
      </c>
    </row>
    <row r="4892" spans="1:35">
      <c r="A4892" t="s">
        <v>5394</v>
      </c>
      <c r="B4892" s="2">
        <v>45314</v>
      </c>
      <c r="C4892" t="s">
        <v>115</v>
      </c>
      <c r="D4892" t="s">
        <v>49</v>
      </c>
      <c r="E4892" t="s">
        <v>170</v>
      </c>
      <c r="F4892" t="s">
        <v>33</v>
      </c>
      <c r="G4892">
        <v>40</v>
      </c>
      <c r="H4892" t="s">
        <v>34</v>
      </c>
      <c r="I4892" t="s">
        <v>35</v>
      </c>
      <c r="J4892" t="s">
        <v>36</v>
      </c>
      <c r="K4892" t="s">
        <v>184</v>
      </c>
      <c r="L4892" t="s">
        <v>131</v>
      </c>
      <c r="M4892" t="s">
        <v>63</v>
      </c>
      <c r="N4892" t="s">
        <v>53</v>
      </c>
      <c r="O4892">
        <v>8</v>
      </c>
      <c r="P4892" s="4">
        <v>20892</v>
      </c>
      <c r="Q4892" s="4">
        <v>12326</v>
      </c>
      <c r="R4892" s="3">
        <v>0.1</v>
      </c>
      <c r="S4892" s="4">
        <v>150422</v>
      </c>
      <c r="T4892" s="4">
        <v>98608</v>
      </c>
      <c r="U4892" s="4">
        <v>51814</v>
      </c>
      <c r="V4892" s="3">
        <v>0.34445759263937453</v>
      </c>
      <c r="W4892" t="s">
        <v>54</v>
      </c>
      <c r="X4892" t="s">
        <v>42</v>
      </c>
      <c r="Y4892" t="s">
        <v>56</v>
      </c>
      <c r="Z4892">
        <v>7</v>
      </c>
      <c r="AA4892" t="s">
        <v>143</v>
      </c>
      <c r="AB4892" t="s">
        <v>66</v>
      </c>
      <c r="AC4892">
        <v>3.6</v>
      </c>
      <c r="AD4892">
        <v>2024</v>
      </c>
      <c r="AE4892">
        <v>1</v>
      </c>
      <c r="AF4892" t="s">
        <v>5532</v>
      </c>
      <c r="AG4892" t="s">
        <v>5528</v>
      </c>
      <c r="AH4892" t="s">
        <v>5515</v>
      </c>
      <c r="AI4892" t="s">
        <v>5526</v>
      </c>
    </row>
    <row r="4893" spans="1:35">
      <c r="A4893" t="s">
        <v>5395</v>
      </c>
      <c r="B4893" s="2">
        <v>45378</v>
      </c>
      <c r="C4893" t="s">
        <v>481</v>
      </c>
      <c r="D4893" t="s">
        <v>31</v>
      </c>
      <c r="E4893" t="s">
        <v>32</v>
      </c>
      <c r="F4893" t="s">
        <v>33</v>
      </c>
      <c r="G4893">
        <v>49</v>
      </c>
      <c r="H4893" t="s">
        <v>105</v>
      </c>
      <c r="I4893" t="s">
        <v>89</v>
      </c>
      <c r="J4893" t="s">
        <v>82</v>
      </c>
      <c r="K4893" t="s">
        <v>162</v>
      </c>
      <c r="L4893" t="s">
        <v>101</v>
      </c>
      <c r="M4893" t="s">
        <v>39</v>
      </c>
      <c r="N4893" t="s">
        <v>126</v>
      </c>
      <c r="O4893">
        <v>7</v>
      </c>
      <c r="P4893" s="4">
        <v>16597</v>
      </c>
      <c r="Q4893" s="4">
        <v>9958</v>
      </c>
      <c r="R4893" s="3">
        <v>0.1</v>
      </c>
      <c r="S4893" s="4">
        <v>104561</v>
      </c>
      <c r="T4893" s="4">
        <v>69706</v>
      </c>
      <c r="U4893" s="4">
        <v>34855</v>
      </c>
      <c r="V4893" s="3">
        <v>0.33334608506039537</v>
      </c>
      <c r="W4893" t="s">
        <v>84</v>
      </c>
      <c r="X4893" t="s">
        <v>55</v>
      </c>
      <c r="Y4893" t="s">
        <v>56</v>
      </c>
      <c r="Z4893">
        <v>1</v>
      </c>
      <c r="AA4893" t="s">
        <v>65</v>
      </c>
      <c r="AB4893" t="s">
        <v>189</v>
      </c>
      <c r="AC4893">
        <v>4.7</v>
      </c>
      <c r="AD4893">
        <v>2024</v>
      </c>
      <c r="AE4893">
        <v>3</v>
      </c>
      <c r="AF4893" t="s">
        <v>5534</v>
      </c>
      <c r="AG4893" t="s">
        <v>5528</v>
      </c>
      <c r="AH4893" t="s">
        <v>5515</v>
      </c>
      <c r="AI4893" t="s">
        <v>5523</v>
      </c>
    </row>
    <row r="4894" spans="1:35">
      <c r="A4894" t="s">
        <v>5396</v>
      </c>
      <c r="B4894" s="2">
        <v>44927</v>
      </c>
      <c r="C4894" t="s">
        <v>205</v>
      </c>
      <c r="D4894" t="s">
        <v>31</v>
      </c>
      <c r="E4894" t="s">
        <v>98</v>
      </c>
      <c r="F4894" t="s">
        <v>70</v>
      </c>
      <c r="G4894">
        <v>24</v>
      </c>
      <c r="H4894" t="s">
        <v>71</v>
      </c>
      <c r="I4894" t="s">
        <v>72</v>
      </c>
      <c r="J4894" t="s">
        <v>73</v>
      </c>
      <c r="K4894" t="s">
        <v>106</v>
      </c>
      <c r="L4894" t="s">
        <v>101</v>
      </c>
      <c r="M4894" t="s">
        <v>92</v>
      </c>
      <c r="N4894" t="s">
        <v>53</v>
      </c>
      <c r="O4894">
        <v>1</v>
      </c>
      <c r="P4894" s="4">
        <v>5677</v>
      </c>
      <c r="Q4894" s="4">
        <v>3577</v>
      </c>
      <c r="R4894" s="3">
        <v>0</v>
      </c>
      <c r="S4894" s="4">
        <v>5677</v>
      </c>
      <c r="T4894" s="4">
        <v>3577</v>
      </c>
      <c r="U4894" s="4">
        <v>2100</v>
      </c>
      <c r="V4894" s="3">
        <v>0.36991368680641185</v>
      </c>
      <c r="W4894" t="s">
        <v>41</v>
      </c>
      <c r="X4894" t="s">
        <v>55</v>
      </c>
      <c r="Y4894" t="s">
        <v>56</v>
      </c>
      <c r="Z4894">
        <v>7</v>
      </c>
      <c r="AA4894" t="s">
        <v>77</v>
      </c>
      <c r="AB4894" t="s">
        <v>121</v>
      </c>
      <c r="AC4894">
        <v>3.6</v>
      </c>
      <c r="AD4894">
        <v>2023</v>
      </c>
      <c r="AE4894">
        <v>1</v>
      </c>
      <c r="AF4894" t="s">
        <v>5532</v>
      </c>
      <c r="AG4894" t="s">
        <v>5528</v>
      </c>
      <c r="AH4894" t="s">
        <v>5519</v>
      </c>
      <c r="AI4894" t="s">
        <v>5520</v>
      </c>
    </row>
    <row r="4895" spans="1:35">
      <c r="A4895" t="s">
        <v>5397</v>
      </c>
      <c r="B4895" s="2">
        <v>45124</v>
      </c>
      <c r="C4895" t="s">
        <v>1017</v>
      </c>
      <c r="D4895" t="s">
        <v>49</v>
      </c>
      <c r="E4895" t="s">
        <v>98</v>
      </c>
      <c r="F4895" t="s">
        <v>70</v>
      </c>
      <c r="G4895">
        <v>42</v>
      </c>
      <c r="H4895" t="s">
        <v>34</v>
      </c>
      <c r="I4895" t="s">
        <v>35</v>
      </c>
      <c r="J4895" t="s">
        <v>36</v>
      </c>
      <c r="K4895" t="s">
        <v>219</v>
      </c>
      <c r="L4895" t="s">
        <v>38</v>
      </c>
      <c r="M4895" t="s">
        <v>63</v>
      </c>
      <c r="N4895" t="s">
        <v>53</v>
      </c>
      <c r="O4895">
        <v>7</v>
      </c>
      <c r="P4895" s="4">
        <v>16970</v>
      </c>
      <c r="Q4895" s="4">
        <v>10521</v>
      </c>
      <c r="R4895" s="3">
        <v>0</v>
      </c>
      <c r="S4895" s="4">
        <v>118790</v>
      </c>
      <c r="T4895" s="4">
        <v>73647</v>
      </c>
      <c r="U4895" s="4">
        <v>45143</v>
      </c>
      <c r="V4895" s="3">
        <v>0.3800235710076606</v>
      </c>
      <c r="W4895" t="s">
        <v>75</v>
      </c>
      <c r="X4895" t="s">
        <v>76</v>
      </c>
      <c r="Y4895" t="s">
        <v>56</v>
      </c>
      <c r="Z4895">
        <v>2</v>
      </c>
      <c r="AA4895" t="s">
        <v>94</v>
      </c>
      <c r="AB4895" t="s">
        <v>45</v>
      </c>
      <c r="AC4895">
        <v>4.5999999999999996</v>
      </c>
      <c r="AD4895">
        <v>2023</v>
      </c>
      <c r="AE4895">
        <v>7</v>
      </c>
      <c r="AF4895" t="s">
        <v>5533</v>
      </c>
      <c r="AG4895" t="s">
        <v>5514</v>
      </c>
      <c r="AH4895" t="s">
        <v>5515</v>
      </c>
      <c r="AI4895" t="s">
        <v>5526</v>
      </c>
    </row>
    <row r="4896" spans="1:35">
      <c r="A4896" t="s">
        <v>5398</v>
      </c>
      <c r="B4896" s="2">
        <v>45628</v>
      </c>
      <c r="C4896" t="s">
        <v>406</v>
      </c>
      <c r="D4896" t="s">
        <v>49</v>
      </c>
      <c r="E4896" t="s">
        <v>135</v>
      </c>
      <c r="F4896" t="s">
        <v>33</v>
      </c>
      <c r="G4896">
        <v>30</v>
      </c>
      <c r="H4896" t="s">
        <v>153</v>
      </c>
      <c r="I4896" t="s">
        <v>154</v>
      </c>
      <c r="J4896" t="s">
        <v>36</v>
      </c>
      <c r="K4896" t="s">
        <v>269</v>
      </c>
      <c r="L4896" t="s">
        <v>101</v>
      </c>
      <c r="M4896" t="s">
        <v>63</v>
      </c>
      <c r="N4896" t="s">
        <v>93</v>
      </c>
      <c r="O4896">
        <v>5</v>
      </c>
      <c r="P4896" s="4">
        <v>2475</v>
      </c>
      <c r="Q4896" s="4">
        <v>1584</v>
      </c>
      <c r="R4896" s="3">
        <v>0</v>
      </c>
      <c r="S4896" s="4">
        <v>12375</v>
      </c>
      <c r="T4896" s="4">
        <v>7920</v>
      </c>
      <c r="U4896" s="4">
        <v>4455</v>
      </c>
      <c r="V4896" s="3">
        <v>0.36</v>
      </c>
      <c r="W4896" t="s">
        <v>54</v>
      </c>
      <c r="X4896" t="s">
        <v>42</v>
      </c>
      <c r="Y4896" t="s">
        <v>156</v>
      </c>
      <c r="Z4896">
        <v>0</v>
      </c>
      <c r="AA4896" t="s">
        <v>149</v>
      </c>
      <c r="AB4896" t="s">
        <v>45</v>
      </c>
      <c r="AC4896">
        <v>1.2</v>
      </c>
      <c r="AD4896">
        <v>2024</v>
      </c>
      <c r="AE4896">
        <v>12</v>
      </c>
      <c r="AF4896" t="s">
        <v>5521</v>
      </c>
      <c r="AG4896" t="s">
        <v>5518</v>
      </c>
      <c r="AH4896" t="s">
        <v>5519</v>
      </c>
      <c r="AI4896" t="s">
        <v>5516</v>
      </c>
    </row>
    <row r="4897" spans="1:35">
      <c r="A4897" t="s">
        <v>5399</v>
      </c>
      <c r="B4897" s="2">
        <v>45270</v>
      </c>
      <c r="C4897" t="s">
        <v>141</v>
      </c>
      <c r="D4897" t="s">
        <v>49</v>
      </c>
      <c r="E4897" t="s">
        <v>50</v>
      </c>
      <c r="F4897" t="s">
        <v>33</v>
      </c>
      <c r="G4897">
        <v>46</v>
      </c>
      <c r="H4897" t="s">
        <v>71</v>
      </c>
      <c r="I4897" t="s">
        <v>72</v>
      </c>
      <c r="J4897" t="s">
        <v>73</v>
      </c>
      <c r="K4897" t="s">
        <v>257</v>
      </c>
      <c r="L4897" t="s">
        <v>137</v>
      </c>
      <c r="M4897" t="s">
        <v>83</v>
      </c>
      <c r="N4897" t="s">
        <v>40</v>
      </c>
      <c r="O4897">
        <v>6</v>
      </c>
      <c r="P4897" s="4">
        <v>16735</v>
      </c>
      <c r="Q4897" s="4">
        <v>10710</v>
      </c>
      <c r="R4897" s="3">
        <v>0.15</v>
      </c>
      <c r="S4897" s="4">
        <v>85349</v>
      </c>
      <c r="T4897" s="4">
        <v>64260</v>
      </c>
      <c r="U4897" s="4">
        <v>21089</v>
      </c>
      <c r="V4897" s="3">
        <v>0.24709135432166751</v>
      </c>
      <c r="W4897" t="s">
        <v>84</v>
      </c>
      <c r="X4897" t="s">
        <v>42</v>
      </c>
      <c r="Y4897" t="s">
        <v>56</v>
      </c>
      <c r="Z4897">
        <v>4</v>
      </c>
      <c r="AA4897" t="s">
        <v>108</v>
      </c>
      <c r="AB4897" t="s">
        <v>194</v>
      </c>
      <c r="AC4897">
        <v>4</v>
      </c>
      <c r="AD4897">
        <v>2023</v>
      </c>
      <c r="AE4897">
        <v>12</v>
      </c>
      <c r="AF4897" t="s">
        <v>5521</v>
      </c>
      <c r="AG4897" t="s">
        <v>5518</v>
      </c>
      <c r="AH4897" t="s">
        <v>5515</v>
      </c>
      <c r="AI4897" t="s">
        <v>5523</v>
      </c>
    </row>
    <row r="4898" spans="1:35">
      <c r="A4898" t="s">
        <v>5400</v>
      </c>
      <c r="B4898" s="2">
        <v>45460</v>
      </c>
      <c r="C4898" t="s">
        <v>281</v>
      </c>
      <c r="D4898" t="s">
        <v>49</v>
      </c>
      <c r="E4898" t="s">
        <v>98</v>
      </c>
      <c r="F4898" t="s">
        <v>70</v>
      </c>
      <c r="G4898">
        <v>59</v>
      </c>
      <c r="H4898" t="s">
        <v>80</v>
      </c>
      <c r="I4898" t="s">
        <v>81</v>
      </c>
      <c r="J4898" t="s">
        <v>82</v>
      </c>
      <c r="K4898" t="s">
        <v>61</v>
      </c>
      <c r="L4898" t="s">
        <v>155</v>
      </c>
      <c r="M4898" t="s">
        <v>107</v>
      </c>
      <c r="N4898" t="s">
        <v>40</v>
      </c>
      <c r="O4898">
        <v>8</v>
      </c>
      <c r="P4898" s="4">
        <v>11293</v>
      </c>
      <c r="Q4898" s="4">
        <v>7453</v>
      </c>
      <c r="R4898" s="3">
        <v>0.05</v>
      </c>
      <c r="S4898" s="4">
        <v>85827</v>
      </c>
      <c r="T4898" s="4">
        <v>59624</v>
      </c>
      <c r="U4898" s="4">
        <v>26203</v>
      </c>
      <c r="V4898" s="3">
        <v>0.30530019690773302</v>
      </c>
      <c r="W4898" t="s">
        <v>41</v>
      </c>
      <c r="X4898" t="s">
        <v>55</v>
      </c>
      <c r="Y4898" t="s">
        <v>43</v>
      </c>
      <c r="Z4898">
        <v>0</v>
      </c>
      <c r="AA4898" t="s">
        <v>226</v>
      </c>
      <c r="AB4898" t="s">
        <v>95</v>
      </c>
      <c r="AC4898" t="s">
        <v>46</v>
      </c>
      <c r="AD4898">
        <v>2024</v>
      </c>
      <c r="AE4898">
        <v>6</v>
      </c>
      <c r="AF4898" t="s">
        <v>5530</v>
      </c>
      <c r="AG4898" t="s">
        <v>5525</v>
      </c>
      <c r="AH4898" t="s">
        <v>5515</v>
      </c>
      <c r="AI4898" t="s">
        <v>5523</v>
      </c>
    </row>
    <row r="4899" spans="1:35">
      <c r="A4899" t="s">
        <v>5401</v>
      </c>
      <c r="B4899" s="2">
        <v>45345</v>
      </c>
      <c r="C4899" t="s">
        <v>176</v>
      </c>
      <c r="D4899" t="s">
        <v>31</v>
      </c>
      <c r="E4899" t="s">
        <v>188</v>
      </c>
      <c r="F4899" t="s">
        <v>33</v>
      </c>
      <c r="G4899">
        <v>30</v>
      </c>
      <c r="H4899" t="s">
        <v>80</v>
      </c>
      <c r="I4899" t="s">
        <v>81</v>
      </c>
      <c r="J4899" t="s">
        <v>82</v>
      </c>
      <c r="K4899" t="s">
        <v>239</v>
      </c>
      <c r="L4899" t="s">
        <v>91</v>
      </c>
      <c r="M4899" t="s">
        <v>39</v>
      </c>
      <c r="N4899" t="s">
        <v>64</v>
      </c>
      <c r="O4899">
        <v>7</v>
      </c>
      <c r="P4899" s="4">
        <v>11923</v>
      </c>
      <c r="Q4899" s="4">
        <v>7988</v>
      </c>
      <c r="R4899" s="3">
        <v>0.15</v>
      </c>
      <c r="S4899" s="4">
        <v>70942</v>
      </c>
      <c r="T4899" s="4">
        <v>55916</v>
      </c>
      <c r="U4899" s="4">
        <v>15026</v>
      </c>
      <c r="V4899" s="3">
        <v>0.21180682811310647</v>
      </c>
      <c r="W4899" t="s">
        <v>84</v>
      </c>
      <c r="X4899" t="s">
        <v>76</v>
      </c>
      <c r="Y4899" t="s">
        <v>171</v>
      </c>
      <c r="Z4899">
        <v>4</v>
      </c>
      <c r="AA4899" t="s">
        <v>65</v>
      </c>
      <c r="AB4899" t="s">
        <v>95</v>
      </c>
      <c r="AC4899" t="s">
        <v>46</v>
      </c>
      <c r="AD4899">
        <v>2024</v>
      </c>
      <c r="AE4899">
        <v>2</v>
      </c>
      <c r="AF4899" t="s">
        <v>5527</v>
      </c>
      <c r="AG4899" t="s">
        <v>5528</v>
      </c>
      <c r="AH4899" t="s">
        <v>5515</v>
      </c>
      <c r="AI4899" t="s">
        <v>5516</v>
      </c>
    </row>
    <row r="4900" spans="1:35">
      <c r="A4900" t="s">
        <v>5402</v>
      </c>
      <c r="B4900" s="2">
        <v>45237</v>
      </c>
      <c r="C4900" t="s">
        <v>370</v>
      </c>
      <c r="D4900" t="s">
        <v>31</v>
      </c>
      <c r="E4900" t="s">
        <v>135</v>
      </c>
      <c r="F4900" t="s">
        <v>33</v>
      </c>
      <c r="G4900">
        <v>51</v>
      </c>
      <c r="H4900" t="s">
        <v>34</v>
      </c>
      <c r="I4900" t="s">
        <v>35</v>
      </c>
      <c r="J4900" t="s">
        <v>36</v>
      </c>
      <c r="K4900" t="s">
        <v>74</v>
      </c>
      <c r="L4900" t="s">
        <v>52</v>
      </c>
      <c r="M4900" t="s">
        <v>107</v>
      </c>
      <c r="N4900" t="s">
        <v>126</v>
      </c>
      <c r="O4900">
        <v>8</v>
      </c>
      <c r="P4900" s="4">
        <v>18525</v>
      </c>
      <c r="Q4900" s="4">
        <v>10745</v>
      </c>
      <c r="R4900" s="3">
        <v>0.05</v>
      </c>
      <c r="S4900" s="4">
        <v>140790</v>
      </c>
      <c r="T4900" s="4">
        <v>85960</v>
      </c>
      <c r="U4900" s="4">
        <v>54830</v>
      </c>
      <c r="V4900" s="3">
        <v>0.38944527310178279</v>
      </c>
      <c r="W4900" t="s">
        <v>41</v>
      </c>
      <c r="X4900" t="s">
        <v>42</v>
      </c>
      <c r="Y4900" t="s">
        <v>56</v>
      </c>
      <c r="Z4900">
        <v>5</v>
      </c>
      <c r="AA4900" t="s">
        <v>143</v>
      </c>
      <c r="AB4900" t="s">
        <v>189</v>
      </c>
      <c r="AC4900">
        <v>5</v>
      </c>
      <c r="AD4900">
        <v>2023</v>
      </c>
      <c r="AE4900">
        <v>11</v>
      </c>
      <c r="AF4900" t="s">
        <v>5535</v>
      </c>
      <c r="AG4900" t="s">
        <v>5518</v>
      </c>
      <c r="AH4900" t="s">
        <v>5515</v>
      </c>
      <c r="AI4900" t="s">
        <v>5523</v>
      </c>
    </row>
    <row r="4901" spans="1:35">
      <c r="A4901" t="s">
        <v>5403</v>
      </c>
      <c r="B4901" s="2">
        <v>45568</v>
      </c>
      <c r="C4901" t="s">
        <v>1810</v>
      </c>
      <c r="D4901" t="s">
        <v>31</v>
      </c>
      <c r="E4901" t="s">
        <v>170</v>
      </c>
      <c r="F4901" t="s">
        <v>33</v>
      </c>
      <c r="G4901">
        <v>43</v>
      </c>
      <c r="H4901" t="s">
        <v>88</v>
      </c>
      <c r="I4901" t="s">
        <v>89</v>
      </c>
      <c r="J4901" t="s">
        <v>82</v>
      </c>
      <c r="K4901" t="s">
        <v>302</v>
      </c>
      <c r="L4901" t="s">
        <v>38</v>
      </c>
      <c r="M4901" t="s">
        <v>63</v>
      </c>
      <c r="N4901" t="s">
        <v>40</v>
      </c>
      <c r="O4901">
        <v>2</v>
      </c>
      <c r="P4901" s="4">
        <v>18321</v>
      </c>
      <c r="Q4901" s="4">
        <v>10626</v>
      </c>
      <c r="R4901" s="3">
        <v>0</v>
      </c>
      <c r="S4901" s="4">
        <v>36642</v>
      </c>
      <c r="T4901" s="4">
        <v>21252</v>
      </c>
      <c r="U4901" s="4">
        <v>15390</v>
      </c>
      <c r="V4901" s="3">
        <v>0.42000982479122317</v>
      </c>
      <c r="W4901" t="s">
        <v>75</v>
      </c>
      <c r="X4901" t="s">
        <v>42</v>
      </c>
      <c r="Y4901" t="s">
        <v>156</v>
      </c>
      <c r="Z4901">
        <v>0</v>
      </c>
      <c r="AA4901" t="s">
        <v>57</v>
      </c>
      <c r="AB4901" t="s">
        <v>121</v>
      </c>
      <c r="AC4901">
        <v>1.9</v>
      </c>
      <c r="AD4901">
        <v>2024</v>
      </c>
      <c r="AE4901">
        <v>10</v>
      </c>
      <c r="AF4901" t="s">
        <v>5517</v>
      </c>
      <c r="AG4901" t="s">
        <v>5518</v>
      </c>
      <c r="AH4901" t="s">
        <v>5522</v>
      </c>
      <c r="AI4901" t="s">
        <v>5526</v>
      </c>
    </row>
    <row r="4902" spans="1:35">
      <c r="A4902" t="s">
        <v>5404</v>
      </c>
      <c r="B4902" s="2">
        <v>45561</v>
      </c>
      <c r="C4902" t="s">
        <v>737</v>
      </c>
      <c r="D4902" t="s">
        <v>31</v>
      </c>
      <c r="E4902" t="s">
        <v>170</v>
      </c>
      <c r="F4902" t="s">
        <v>33</v>
      </c>
      <c r="G4902">
        <v>28</v>
      </c>
      <c r="H4902" t="s">
        <v>34</v>
      </c>
      <c r="I4902" t="s">
        <v>35</v>
      </c>
      <c r="J4902" t="s">
        <v>36</v>
      </c>
      <c r="K4902" t="s">
        <v>90</v>
      </c>
      <c r="L4902" t="s">
        <v>137</v>
      </c>
      <c r="M4902" t="s">
        <v>63</v>
      </c>
      <c r="N4902" t="s">
        <v>40</v>
      </c>
      <c r="O4902">
        <v>8</v>
      </c>
      <c r="P4902" s="4">
        <v>11101</v>
      </c>
      <c r="Q4902" s="4">
        <v>6328</v>
      </c>
      <c r="R4902" s="3">
        <v>0.15</v>
      </c>
      <c r="S4902" s="4">
        <v>75487</v>
      </c>
      <c r="T4902" s="4">
        <v>50624</v>
      </c>
      <c r="U4902" s="4">
        <v>24863</v>
      </c>
      <c r="V4902" s="3">
        <v>0.32936797064395196</v>
      </c>
      <c r="W4902" t="s">
        <v>54</v>
      </c>
      <c r="X4902" t="s">
        <v>76</v>
      </c>
      <c r="Y4902" t="s">
        <v>56</v>
      </c>
      <c r="Z4902">
        <v>2</v>
      </c>
      <c r="AA4902" t="s">
        <v>65</v>
      </c>
      <c r="AB4902" t="s">
        <v>194</v>
      </c>
      <c r="AC4902">
        <v>4.5</v>
      </c>
      <c r="AD4902">
        <v>2024</v>
      </c>
      <c r="AE4902">
        <v>9</v>
      </c>
      <c r="AF4902" t="s">
        <v>5531</v>
      </c>
      <c r="AG4902" t="s">
        <v>5514</v>
      </c>
      <c r="AH4902" t="s">
        <v>5515</v>
      </c>
      <c r="AI4902" t="s">
        <v>5516</v>
      </c>
    </row>
    <row r="4903" spans="1:35">
      <c r="A4903" t="s">
        <v>5405</v>
      </c>
      <c r="B4903" s="2">
        <v>45160</v>
      </c>
      <c r="C4903" t="s">
        <v>48</v>
      </c>
      <c r="D4903" t="s">
        <v>49</v>
      </c>
      <c r="E4903" t="s">
        <v>135</v>
      </c>
      <c r="F4903" t="s">
        <v>33</v>
      </c>
      <c r="G4903">
        <v>25</v>
      </c>
      <c r="H4903" t="s">
        <v>71</v>
      </c>
      <c r="I4903" t="s">
        <v>72</v>
      </c>
      <c r="J4903" t="s">
        <v>73</v>
      </c>
      <c r="K4903" t="s">
        <v>74</v>
      </c>
      <c r="L4903" t="s">
        <v>142</v>
      </c>
      <c r="M4903" t="s">
        <v>63</v>
      </c>
      <c r="N4903" t="s">
        <v>53</v>
      </c>
      <c r="O4903">
        <v>6</v>
      </c>
      <c r="P4903" s="4">
        <v>18813</v>
      </c>
      <c r="Q4903" s="4">
        <v>15050</v>
      </c>
      <c r="R4903" s="3">
        <v>0</v>
      </c>
      <c r="S4903" s="4">
        <v>112878</v>
      </c>
      <c r="T4903" s="4">
        <v>90300</v>
      </c>
      <c r="U4903" s="4">
        <v>22578</v>
      </c>
      <c r="V4903" s="3">
        <v>0.2000212618933716</v>
      </c>
      <c r="W4903" t="s">
        <v>41</v>
      </c>
      <c r="X4903" t="s">
        <v>76</v>
      </c>
      <c r="Y4903" t="s">
        <v>56</v>
      </c>
      <c r="Z4903">
        <v>1</v>
      </c>
      <c r="AA4903" t="s">
        <v>172</v>
      </c>
      <c r="AB4903" t="s">
        <v>95</v>
      </c>
      <c r="AC4903">
        <v>4</v>
      </c>
      <c r="AD4903">
        <v>2023</v>
      </c>
      <c r="AE4903">
        <v>8</v>
      </c>
      <c r="AF4903" t="s">
        <v>5513</v>
      </c>
      <c r="AG4903" t="s">
        <v>5514</v>
      </c>
      <c r="AH4903" t="s">
        <v>5515</v>
      </c>
      <c r="AI4903" t="s">
        <v>5516</v>
      </c>
    </row>
    <row r="4904" spans="1:35">
      <c r="A4904" t="s">
        <v>5406</v>
      </c>
      <c r="B4904" s="2">
        <v>45423</v>
      </c>
      <c r="C4904" t="s">
        <v>462</v>
      </c>
      <c r="D4904" t="s">
        <v>49</v>
      </c>
      <c r="E4904" t="s">
        <v>98</v>
      </c>
      <c r="F4904" t="s">
        <v>70</v>
      </c>
      <c r="G4904">
        <v>27</v>
      </c>
      <c r="H4904" t="s">
        <v>146</v>
      </c>
      <c r="I4904" t="s">
        <v>147</v>
      </c>
      <c r="J4904" t="s">
        <v>36</v>
      </c>
      <c r="K4904" t="s">
        <v>162</v>
      </c>
      <c r="L4904" t="s">
        <v>112</v>
      </c>
      <c r="M4904" t="s">
        <v>107</v>
      </c>
      <c r="N4904" t="s">
        <v>126</v>
      </c>
      <c r="O4904">
        <v>3</v>
      </c>
      <c r="P4904" s="4">
        <v>23522</v>
      </c>
      <c r="Q4904" s="4">
        <v>13878</v>
      </c>
      <c r="R4904" s="3">
        <v>0.15</v>
      </c>
      <c r="S4904" s="4">
        <v>59981</v>
      </c>
      <c r="T4904" s="4">
        <v>41634</v>
      </c>
      <c r="U4904" s="4">
        <v>18347</v>
      </c>
      <c r="V4904" s="3">
        <v>0.3058801953952085</v>
      </c>
      <c r="W4904" t="s">
        <v>84</v>
      </c>
      <c r="X4904" t="s">
        <v>55</v>
      </c>
      <c r="Y4904" t="s">
        <v>56</v>
      </c>
      <c r="Z4904">
        <v>1</v>
      </c>
      <c r="AA4904" t="s">
        <v>172</v>
      </c>
      <c r="AB4904" t="s">
        <v>189</v>
      </c>
      <c r="AC4904">
        <v>3.3</v>
      </c>
      <c r="AD4904">
        <v>2024</v>
      </c>
      <c r="AE4904">
        <v>5</v>
      </c>
      <c r="AF4904" t="s">
        <v>5529</v>
      </c>
      <c r="AG4904" t="s">
        <v>5525</v>
      </c>
      <c r="AH4904" t="s">
        <v>5515</v>
      </c>
      <c r="AI4904" t="s">
        <v>5516</v>
      </c>
    </row>
    <row r="4905" spans="1:35">
      <c r="A4905" t="s">
        <v>5407</v>
      </c>
      <c r="B4905" s="2">
        <v>45256</v>
      </c>
      <c r="C4905" t="s">
        <v>761</v>
      </c>
      <c r="D4905" t="s">
        <v>31</v>
      </c>
      <c r="E4905" t="s">
        <v>111</v>
      </c>
      <c r="F4905" t="s">
        <v>70</v>
      </c>
      <c r="G4905">
        <v>31</v>
      </c>
      <c r="H4905" t="s">
        <v>71</v>
      </c>
      <c r="I4905" t="s">
        <v>72</v>
      </c>
      <c r="J4905" t="s">
        <v>73</v>
      </c>
      <c r="K4905" t="s">
        <v>179</v>
      </c>
      <c r="L4905" t="s">
        <v>112</v>
      </c>
      <c r="M4905" t="s">
        <v>39</v>
      </c>
      <c r="N4905" t="s">
        <v>93</v>
      </c>
      <c r="O4905">
        <v>1</v>
      </c>
      <c r="P4905" s="4">
        <v>11570</v>
      </c>
      <c r="Q4905" s="4">
        <v>7983</v>
      </c>
      <c r="R4905" s="3">
        <v>0.1</v>
      </c>
      <c r="S4905" s="4">
        <v>10413</v>
      </c>
      <c r="T4905" s="4">
        <v>7983</v>
      </c>
      <c r="U4905" s="4">
        <v>2430</v>
      </c>
      <c r="V4905" s="3">
        <v>0.23336214347450301</v>
      </c>
      <c r="W4905" t="s">
        <v>84</v>
      </c>
      <c r="X4905" t="s">
        <v>42</v>
      </c>
      <c r="Y4905" t="s">
        <v>56</v>
      </c>
      <c r="Z4905">
        <v>1</v>
      </c>
      <c r="AA4905" t="s">
        <v>149</v>
      </c>
      <c r="AB4905" t="s">
        <v>95</v>
      </c>
      <c r="AC4905">
        <v>4.0999999999999996</v>
      </c>
      <c r="AD4905">
        <v>2023</v>
      </c>
      <c r="AE4905">
        <v>11</v>
      </c>
      <c r="AF4905" t="s">
        <v>5535</v>
      </c>
      <c r="AG4905" t="s">
        <v>5518</v>
      </c>
      <c r="AH4905" t="s">
        <v>5519</v>
      </c>
      <c r="AI4905" t="s">
        <v>5516</v>
      </c>
    </row>
    <row r="4906" spans="1:35">
      <c r="A4906" t="s">
        <v>5408</v>
      </c>
      <c r="B4906" s="2">
        <v>45544</v>
      </c>
      <c r="C4906" t="s">
        <v>524</v>
      </c>
      <c r="D4906" t="s">
        <v>31</v>
      </c>
      <c r="E4906" t="s">
        <v>188</v>
      </c>
      <c r="F4906" t="s">
        <v>33</v>
      </c>
      <c r="G4906">
        <v>50</v>
      </c>
      <c r="H4906" t="s">
        <v>80</v>
      </c>
      <c r="I4906" t="s">
        <v>81</v>
      </c>
      <c r="J4906" t="s">
        <v>82</v>
      </c>
      <c r="K4906" t="s">
        <v>136</v>
      </c>
      <c r="L4906" t="s">
        <v>62</v>
      </c>
      <c r="M4906" t="s">
        <v>107</v>
      </c>
      <c r="N4906" t="s">
        <v>40</v>
      </c>
      <c r="O4906">
        <v>5</v>
      </c>
      <c r="P4906" s="4">
        <v>8011</v>
      </c>
      <c r="Q4906" s="4">
        <v>5528</v>
      </c>
      <c r="R4906" s="3">
        <v>0.15</v>
      </c>
      <c r="S4906" s="4">
        <v>34047</v>
      </c>
      <c r="T4906" s="4">
        <v>27640</v>
      </c>
      <c r="U4906" s="4">
        <v>6407</v>
      </c>
      <c r="V4906" s="3">
        <v>0.18818104385114695</v>
      </c>
      <c r="W4906" t="s">
        <v>75</v>
      </c>
      <c r="X4906" t="s">
        <v>55</v>
      </c>
      <c r="Y4906" t="s">
        <v>56</v>
      </c>
      <c r="Z4906">
        <v>7</v>
      </c>
      <c r="AA4906" t="s">
        <v>85</v>
      </c>
      <c r="AB4906" t="s">
        <v>121</v>
      </c>
      <c r="AC4906">
        <v>4.5</v>
      </c>
      <c r="AD4906">
        <v>2024</v>
      </c>
      <c r="AE4906">
        <v>9</v>
      </c>
      <c r="AF4906" t="s">
        <v>5531</v>
      </c>
      <c r="AG4906" t="s">
        <v>5514</v>
      </c>
      <c r="AH4906" t="s">
        <v>5522</v>
      </c>
      <c r="AI4906" t="s">
        <v>5523</v>
      </c>
    </row>
    <row r="4907" spans="1:35">
      <c r="A4907" t="s">
        <v>5409</v>
      </c>
      <c r="B4907" s="2">
        <v>45626</v>
      </c>
      <c r="C4907" t="s">
        <v>273</v>
      </c>
      <c r="D4907" t="s">
        <v>31</v>
      </c>
      <c r="E4907" t="s">
        <v>188</v>
      </c>
      <c r="F4907" t="s">
        <v>33</v>
      </c>
      <c r="G4907">
        <v>25</v>
      </c>
      <c r="H4907" t="s">
        <v>34</v>
      </c>
      <c r="I4907" t="s">
        <v>35</v>
      </c>
      <c r="J4907" t="s">
        <v>36</v>
      </c>
      <c r="K4907" t="s">
        <v>106</v>
      </c>
      <c r="L4907" t="s">
        <v>112</v>
      </c>
      <c r="M4907" t="s">
        <v>63</v>
      </c>
      <c r="N4907" t="s">
        <v>64</v>
      </c>
      <c r="O4907">
        <v>4</v>
      </c>
      <c r="P4907" s="4">
        <v>9146</v>
      </c>
      <c r="Q4907" s="4">
        <v>6494</v>
      </c>
      <c r="R4907" s="3">
        <v>0</v>
      </c>
      <c r="S4907" s="4">
        <v>36584</v>
      </c>
      <c r="T4907" s="4">
        <v>25976</v>
      </c>
      <c r="U4907" s="4">
        <v>10608</v>
      </c>
      <c r="V4907" s="3">
        <v>0.2899628252788104</v>
      </c>
      <c r="W4907" t="s">
        <v>84</v>
      </c>
      <c r="X4907" t="s">
        <v>42</v>
      </c>
      <c r="Y4907" t="s">
        <v>56</v>
      </c>
      <c r="Z4907">
        <v>3</v>
      </c>
      <c r="AA4907" t="s">
        <v>163</v>
      </c>
      <c r="AB4907" t="s">
        <v>194</v>
      </c>
      <c r="AC4907">
        <v>3.3</v>
      </c>
      <c r="AD4907">
        <v>2024</v>
      </c>
      <c r="AE4907">
        <v>11</v>
      </c>
      <c r="AF4907" t="s">
        <v>5535</v>
      </c>
      <c r="AG4907" t="s">
        <v>5518</v>
      </c>
      <c r="AH4907" t="s">
        <v>5522</v>
      </c>
      <c r="AI4907" t="s">
        <v>5516</v>
      </c>
    </row>
    <row r="4908" spans="1:35">
      <c r="A4908" t="s">
        <v>5410</v>
      </c>
      <c r="B4908" s="2">
        <v>45536</v>
      </c>
      <c r="C4908" t="s">
        <v>1011</v>
      </c>
      <c r="D4908" t="s">
        <v>31</v>
      </c>
      <c r="E4908" t="s">
        <v>170</v>
      </c>
      <c r="F4908" t="s">
        <v>33</v>
      </c>
      <c r="G4908">
        <v>42</v>
      </c>
      <c r="H4908" t="s">
        <v>146</v>
      </c>
      <c r="I4908" t="s">
        <v>147</v>
      </c>
      <c r="J4908" t="s">
        <v>36</v>
      </c>
      <c r="K4908" t="s">
        <v>61</v>
      </c>
      <c r="L4908" t="s">
        <v>155</v>
      </c>
      <c r="M4908" t="s">
        <v>63</v>
      </c>
      <c r="N4908" t="s">
        <v>113</v>
      </c>
      <c r="O4908">
        <v>5</v>
      </c>
      <c r="P4908" s="4">
        <v>18682</v>
      </c>
      <c r="Q4908" s="4">
        <v>12704</v>
      </c>
      <c r="R4908" s="3">
        <v>0.15</v>
      </c>
      <c r="S4908" s="4">
        <v>79399</v>
      </c>
      <c r="T4908" s="4">
        <v>63520</v>
      </c>
      <c r="U4908" s="4">
        <v>15879</v>
      </c>
      <c r="V4908" s="3">
        <v>0.19998992430635146</v>
      </c>
      <c r="W4908" t="s">
        <v>41</v>
      </c>
      <c r="X4908" t="s">
        <v>42</v>
      </c>
      <c r="Y4908" t="s">
        <v>56</v>
      </c>
      <c r="Z4908">
        <v>6</v>
      </c>
      <c r="AA4908" t="s">
        <v>226</v>
      </c>
      <c r="AB4908" t="s">
        <v>189</v>
      </c>
      <c r="AC4908">
        <v>5</v>
      </c>
      <c r="AD4908">
        <v>2024</v>
      </c>
      <c r="AE4908">
        <v>9</v>
      </c>
      <c r="AF4908" t="s">
        <v>5531</v>
      </c>
      <c r="AG4908" t="s">
        <v>5514</v>
      </c>
      <c r="AH4908" t="s">
        <v>5515</v>
      </c>
      <c r="AI4908" t="s">
        <v>5526</v>
      </c>
    </row>
    <row r="4909" spans="1:35">
      <c r="A4909" t="s">
        <v>5411</v>
      </c>
      <c r="B4909" s="2">
        <v>45618</v>
      </c>
      <c r="C4909" t="s">
        <v>339</v>
      </c>
      <c r="D4909" t="s">
        <v>31</v>
      </c>
      <c r="E4909" t="s">
        <v>50</v>
      </c>
      <c r="F4909" t="s">
        <v>33</v>
      </c>
      <c r="G4909">
        <v>52</v>
      </c>
      <c r="H4909" t="s">
        <v>71</v>
      </c>
      <c r="I4909" t="s">
        <v>72</v>
      </c>
      <c r="J4909" t="s">
        <v>73</v>
      </c>
      <c r="K4909" t="s">
        <v>125</v>
      </c>
      <c r="L4909" t="s">
        <v>142</v>
      </c>
      <c r="M4909" t="s">
        <v>107</v>
      </c>
      <c r="N4909" t="s">
        <v>93</v>
      </c>
      <c r="O4909">
        <v>6</v>
      </c>
      <c r="P4909" s="4">
        <v>3931</v>
      </c>
      <c r="Q4909" s="4">
        <v>2437</v>
      </c>
      <c r="R4909" s="3">
        <v>0</v>
      </c>
      <c r="S4909" s="4">
        <v>23586</v>
      </c>
      <c r="T4909" s="4">
        <v>14622</v>
      </c>
      <c r="U4909" s="4">
        <v>8964</v>
      </c>
      <c r="V4909" s="3">
        <v>0.3800559654032053</v>
      </c>
      <c r="W4909" t="s">
        <v>41</v>
      </c>
      <c r="X4909" t="s">
        <v>42</v>
      </c>
      <c r="Y4909" t="s">
        <v>56</v>
      </c>
      <c r="Z4909">
        <v>2</v>
      </c>
      <c r="AA4909" t="s">
        <v>167</v>
      </c>
      <c r="AB4909" t="s">
        <v>189</v>
      </c>
      <c r="AC4909">
        <v>3.7</v>
      </c>
      <c r="AD4909">
        <v>2024</v>
      </c>
      <c r="AE4909">
        <v>11</v>
      </c>
      <c r="AF4909" t="s">
        <v>5535</v>
      </c>
      <c r="AG4909" t="s">
        <v>5518</v>
      </c>
      <c r="AH4909" t="s">
        <v>5522</v>
      </c>
      <c r="AI4909" t="s">
        <v>5523</v>
      </c>
    </row>
    <row r="4910" spans="1:35">
      <c r="A4910" t="s">
        <v>5412</v>
      </c>
      <c r="B4910" s="2">
        <v>45212</v>
      </c>
      <c r="C4910" t="s">
        <v>707</v>
      </c>
      <c r="D4910" t="s">
        <v>31</v>
      </c>
      <c r="E4910" t="s">
        <v>60</v>
      </c>
      <c r="F4910" t="s">
        <v>70</v>
      </c>
      <c r="G4910">
        <v>52</v>
      </c>
      <c r="H4910" t="s">
        <v>88</v>
      </c>
      <c r="I4910" t="s">
        <v>89</v>
      </c>
      <c r="J4910" t="s">
        <v>82</v>
      </c>
      <c r="K4910" t="s">
        <v>239</v>
      </c>
      <c r="L4910" t="s">
        <v>38</v>
      </c>
      <c r="M4910" t="s">
        <v>83</v>
      </c>
      <c r="N4910" t="s">
        <v>126</v>
      </c>
      <c r="O4910">
        <v>8</v>
      </c>
      <c r="P4910" s="4">
        <v>23260</v>
      </c>
      <c r="Q4910" s="4">
        <v>16049</v>
      </c>
      <c r="R4910" s="3">
        <v>0</v>
      </c>
      <c r="S4910" s="4">
        <v>186080</v>
      </c>
      <c r="T4910" s="4">
        <v>128392</v>
      </c>
      <c r="U4910" s="4">
        <v>57688</v>
      </c>
      <c r="V4910" s="3">
        <v>0.3100171969045572</v>
      </c>
      <c r="W4910" t="s">
        <v>54</v>
      </c>
      <c r="X4910" t="s">
        <v>42</v>
      </c>
      <c r="Y4910" t="s">
        <v>43</v>
      </c>
      <c r="Z4910">
        <v>0</v>
      </c>
      <c r="AA4910" t="s">
        <v>44</v>
      </c>
      <c r="AB4910" t="s">
        <v>121</v>
      </c>
      <c r="AC4910" t="s">
        <v>46</v>
      </c>
      <c r="AD4910">
        <v>2023</v>
      </c>
      <c r="AE4910">
        <v>10</v>
      </c>
      <c r="AF4910" t="s">
        <v>5517</v>
      </c>
      <c r="AG4910" t="s">
        <v>5518</v>
      </c>
      <c r="AH4910" t="s">
        <v>5515</v>
      </c>
      <c r="AI4910" t="s">
        <v>5523</v>
      </c>
    </row>
    <row r="4911" spans="1:35">
      <c r="A4911" t="s">
        <v>5413</v>
      </c>
      <c r="B4911" s="2">
        <v>45110</v>
      </c>
      <c r="C4911" t="s">
        <v>512</v>
      </c>
      <c r="D4911" t="s">
        <v>31</v>
      </c>
      <c r="E4911" t="s">
        <v>188</v>
      </c>
      <c r="F4911" t="s">
        <v>33</v>
      </c>
      <c r="G4911">
        <v>59</v>
      </c>
      <c r="H4911" t="s">
        <v>80</v>
      </c>
      <c r="I4911" t="s">
        <v>81</v>
      </c>
      <c r="J4911" t="s">
        <v>82</v>
      </c>
      <c r="K4911" t="s">
        <v>116</v>
      </c>
      <c r="L4911" t="s">
        <v>142</v>
      </c>
      <c r="M4911" t="s">
        <v>63</v>
      </c>
      <c r="N4911" t="s">
        <v>64</v>
      </c>
      <c r="O4911">
        <v>6</v>
      </c>
      <c r="P4911" s="4">
        <v>15277</v>
      </c>
      <c r="Q4911" s="4">
        <v>9166</v>
      </c>
      <c r="R4911" s="3">
        <v>0</v>
      </c>
      <c r="S4911" s="4">
        <v>91662</v>
      </c>
      <c r="T4911" s="4">
        <v>54996</v>
      </c>
      <c r="U4911" s="4">
        <v>36666</v>
      </c>
      <c r="V4911" s="3">
        <v>0.40001309157557113</v>
      </c>
      <c r="W4911" t="s">
        <v>41</v>
      </c>
      <c r="X4911" t="s">
        <v>76</v>
      </c>
      <c r="Y4911" t="s">
        <v>171</v>
      </c>
      <c r="Z4911">
        <v>7</v>
      </c>
      <c r="AA4911" t="s">
        <v>167</v>
      </c>
      <c r="AB4911" t="s">
        <v>121</v>
      </c>
      <c r="AC4911" t="s">
        <v>46</v>
      </c>
      <c r="AD4911">
        <v>2023</v>
      </c>
      <c r="AE4911">
        <v>7</v>
      </c>
      <c r="AF4911" t="s">
        <v>5533</v>
      </c>
      <c r="AG4911" t="s">
        <v>5514</v>
      </c>
      <c r="AH4911" t="s">
        <v>5515</v>
      </c>
      <c r="AI4911" t="s">
        <v>5523</v>
      </c>
    </row>
    <row r="4912" spans="1:35">
      <c r="A4912" t="s">
        <v>5414</v>
      </c>
      <c r="B4912" s="2">
        <v>45535</v>
      </c>
      <c r="C4912" t="s">
        <v>769</v>
      </c>
      <c r="D4912" t="s">
        <v>49</v>
      </c>
      <c r="E4912" t="s">
        <v>129</v>
      </c>
      <c r="F4912" t="s">
        <v>33</v>
      </c>
      <c r="G4912">
        <v>55</v>
      </c>
      <c r="H4912" t="s">
        <v>80</v>
      </c>
      <c r="I4912" t="s">
        <v>81</v>
      </c>
      <c r="J4912" t="s">
        <v>82</v>
      </c>
      <c r="K4912" t="s">
        <v>61</v>
      </c>
      <c r="L4912" t="s">
        <v>142</v>
      </c>
      <c r="M4912" t="s">
        <v>39</v>
      </c>
      <c r="N4912" t="s">
        <v>64</v>
      </c>
      <c r="O4912">
        <v>1</v>
      </c>
      <c r="P4912" s="4">
        <v>11637</v>
      </c>
      <c r="Q4912" s="4">
        <v>9310</v>
      </c>
      <c r="R4912" s="3">
        <v>0</v>
      </c>
      <c r="S4912" s="4">
        <v>11637</v>
      </c>
      <c r="T4912" s="4">
        <v>9310</v>
      </c>
      <c r="U4912" s="4">
        <v>2327</v>
      </c>
      <c r="V4912" s="3">
        <v>0.19996562687978001</v>
      </c>
      <c r="W4912" t="s">
        <v>84</v>
      </c>
      <c r="X4912" t="s">
        <v>42</v>
      </c>
      <c r="Y4912" t="s">
        <v>43</v>
      </c>
      <c r="Z4912">
        <v>0</v>
      </c>
      <c r="AA4912" t="s">
        <v>143</v>
      </c>
      <c r="AB4912" t="s">
        <v>194</v>
      </c>
      <c r="AC4912" t="s">
        <v>46</v>
      </c>
      <c r="AD4912">
        <v>2024</v>
      </c>
      <c r="AE4912">
        <v>8</v>
      </c>
      <c r="AF4912" t="s">
        <v>5513</v>
      </c>
      <c r="AG4912" t="s">
        <v>5514</v>
      </c>
      <c r="AH4912" t="s">
        <v>5519</v>
      </c>
      <c r="AI4912" t="s">
        <v>5523</v>
      </c>
    </row>
    <row r="4913" spans="1:35">
      <c r="A4913" t="s">
        <v>5415</v>
      </c>
      <c r="B4913" s="2">
        <v>44990</v>
      </c>
      <c r="C4913" t="s">
        <v>481</v>
      </c>
      <c r="D4913" t="s">
        <v>31</v>
      </c>
      <c r="E4913" t="s">
        <v>60</v>
      </c>
      <c r="F4913" t="s">
        <v>70</v>
      </c>
      <c r="G4913">
        <v>40</v>
      </c>
      <c r="H4913" t="s">
        <v>99</v>
      </c>
      <c r="I4913" t="s">
        <v>99</v>
      </c>
      <c r="J4913" t="s">
        <v>100</v>
      </c>
      <c r="K4913" t="s">
        <v>326</v>
      </c>
      <c r="L4913" t="s">
        <v>101</v>
      </c>
      <c r="M4913" t="s">
        <v>92</v>
      </c>
      <c r="N4913" t="s">
        <v>64</v>
      </c>
      <c r="O4913">
        <v>5</v>
      </c>
      <c r="P4913" s="4">
        <v>23031</v>
      </c>
      <c r="Q4913" s="4">
        <v>15891</v>
      </c>
      <c r="R4913" s="3">
        <v>0.05</v>
      </c>
      <c r="S4913" s="4">
        <v>109397</v>
      </c>
      <c r="T4913" s="4">
        <v>79455</v>
      </c>
      <c r="U4913" s="4">
        <v>29942</v>
      </c>
      <c r="V4913" s="3">
        <v>0.27370037569586003</v>
      </c>
      <c r="W4913" t="s">
        <v>84</v>
      </c>
      <c r="X4913" t="s">
        <v>55</v>
      </c>
      <c r="Y4913" t="s">
        <v>171</v>
      </c>
      <c r="Z4913">
        <v>15</v>
      </c>
      <c r="AA4913" t="s">
        <v>226</v>
      </c>
      <c r="AB4913" t="s">
        <v>45</v>
      </c>
      <c r="AC4913" t="s">
        <v>46</v>
      </c>
      <c r="AD4913">
        <v>2023</v>
      </c>
      <c r="AE4913">
        <v>3</v>
      </c>
      <c r="AF4913" t="s">
        <v>5534</v>
      </c>
      <c r="AG4913" t="s">
        <v>5528</v>
      </c>
      <c r="AH4913" t="s">
        <v>5515</v>
      </c>
      <c r="AI4913" t="s">
        <v>5526</v>
      </c>
    </row>
    <row r="4914" spans="1:35">
      <c r="A4914" t="s">
        <v>5416</v>
      </c>
      <c r="B4914" s="2">
        <v>45171</v>
      </c>
      <c r="C4914" t="s">
        <v>779</v>
      </c>
      <c r="D4914" t="s">
        <v>49</v>
      </c>
      <c r="E4914" t="s">
        <v>60</v>
      </c>
      <c r="F4914" t="s">
        <v>70</v>
      </c>
      <c r="G4914">
        <v>50</v>
      </c>
      <c r="H4914" t="s">
        <v>99</v>
      </c>
      <c r="I4914" t="s">
        <v>99</v>
      </c>
      <c r="J4914" t="s">
        <v>100</v>
      </c>
      <c r="K4914" t="s">
        <v>179</v>
      </c>
      <c r="L4914" t="s">
        <v>52</v>
      </c>
      <c r="M4914" t="s">
        <v>107</v>
      </c>
      <c r="N4914" t="s">
        <v>53</v>
      </c>
      <c r="O4914">
        <v>7</v>
      </c>
      <c r="P4914" s="4">
        <v>11314</v>
      </c>
      <c r="Q4914" s="4">
        <v>8259</v>
      </c>
      <c r="R4914" s="3">
        <v>0.2</v>
      </c>
      <c r="S4914" s="4">
        <v>63358</v>
      </c>
      <c r="T4914" s="4">
        <v>57813</v>
      </c>
      <c r="U4914" s="4">
        <v>5545</v>
      </c>
      <c r="V4914" s="3">
        <v>8.7518545408630327E-2</v>
      </c>
      <c r="W4914" t="s">
        <v>54</v>
      </c>
      <c r="X4914" t="s">
        <v>55</v>
      </c>
      <c r="Y4914" t="s">
        <v>43</v>
      </c>
      <c r="Z4914">
        <v>0</v>
      </c>
      <c r="AA4914" t="s">
        <v>185</v>
      </c>
      <c r="AB4914" t="s">
        <v>121</v>
      </c>
      <c r="AC4914" t="s">
        <v>46</v>
      </c>
      <c r="AD4914">
        <v>2023</v>
      </c>
      <c r="AE4914">
        <v>9</v>
      </c>
      <c r="AF4914" t="s">
        <v>5531</v>
      </c>
      <c r="AG4914" t="s">
        <v>5514</v>
      </c>
      <c r="AH4914" t="s">
        <v>5515</v>
      </c>
      <c r="AI4914" t="s">
        <v>5523</v>
      </c>
    </row>
    <row r="4915" spans="1:35">
      <c r="A4915" t="s">
        <v>5417</v>
      </c>
      <c r="B4915" s="2">
        <v>45003</v>
      </c>
      <c r="C4915" t="s">
        <v>1259</v>
      </c>
      <c r="D4915" t="s">
        <v>31</v>
      </c>
      <c r="E4915" t="s">
        <v>170</v>
      </c>
      <c r="F4915" t="s">
        <v>33</v>
      </c>
      <c r="G4915">
        <v>31</v>
      </c>
      <c r="H4915" t="s">
        <v>105</v>
      </c>
      <c r="I4915" t="s">
        <v>89</v>
      </c>
      <c r="J4915" t="s">
        <v>82</v>
      </c>
      <c r="K4915" t="s">
        <v>120</v>
      </c>
      <c r="L4915" t="s">
        <v>142</v>
      </c>
      <c r="M4915" t="s">
        <v>83</v>
      </c>
      <c r="N4915" t="s">
        <v>126</v>
      </c>
      <c r="O4915">
        <v>5</v>
      </c>
      <c r="P4915" s="4">
        <v>13546</v>
      </c>
      <c r="Q4915" s="4">
        <v>9076</v>
      </c>
      <c r="R4915" s="3">
        <v>0.15</v>
      </c>
      <c r="S4915" s="4">
        <v>57571</v>
      </c>
      <c r="T4915" s="4">
        <v>45380</v>
      </c>
      <c r="U4915" s="4">
        <v>12191</v>
      </c>
      <c r="V4915" s="3">
        <v>0.21175591877855171</v>
      </c>
      <c r="W4915" t="s">
        <v>75</v>
      </c>
      <c r="X4915" t="s">
        <v>76</v>
      </c>
      <c r="Y4915" t="s">
        <v>56</v>
      </c>
      <c r="Z4915">
        <v>6</v>
      </c>
      <c r="AA4915" t="s">
        <v>220</v>
      </c>
      <c r="AB4915" t="s">
        <v>66</v>
      </c>
      <c r="AC4915">
        <v>4</v>
      </c>
      <c r="AD4915">
        <v>2023</v>
      </c>
      <c r="AE4915">
        <v>3</v>
      </c>
      <c r="AF4915" t="s">
        <v>5534</v>
      </c>
      <c r="AG4915" t="s">
        <v>5528</v>
      </c>
      <c r="AH4915" t="s">
        <v>5515</v>
      </c>
      <c r="AI4915" t="s">
        <v>5516</v>
      </c>
    </row>
    <row r="4916" spans="1:35">
      <c r="A4916" t="s">
        <v>5418</v>
      </c>
      <c r="B4916" s="2">
        <v>45394</v>
      </c>
      <c r="C4916" t="s">
        <v>514</v>
      </c>
      <c r="D4916" t="s">
        <v>31</v>
      </c>
      <c r="E4916" t="s">
        <v>124</v>
      </c>
      <c r="F4916" t="s">
        <v>70</v>
      </c>
      <c r="G4916">
        <v>37</v>
      </c>
      <c r="H4916" t="s">
        <v>34</v>
      </c>
      <c r="I4916" t="s">
        <v>35</v>
      </c>
      <c r="J4916" t="s">
        <v>36</v>
      </c>
      <c r="K4916" t="s">
        <v>225</v>
      </c>
      <c r="L4916" t="s">
        <v>155</v>
      </c>
      <c r="M4916" t="s">
        <v>83</v>
      </c>
      <c r="N4916" t="s">
        <v>53</v>
      </c>
      <c r="O4916">
        <v>6</v>
      </c>
      <c r="P4916" s="4">
        <v>15940</v>
      </c>
      <c r="Q4916" s="4">
        <v>11317</v>
      </c>
      <c r="R4916" s="3">
        <v>0</v>
      </c>
      <c r="S4916" s="4">
        <v>95640</v>
      </c>
      <c r="T4916" s="4">
        <v>67902</v>
      </c>
      <c r="U4916" s="4">
        <v>27738</v>
      </c>
      <c r="V4916" s="3">
        <v>0.29002509410288579</v>
      </c>
      <c r="W4916" t="s">
        <v>75</v>
      </c>
      <c r="X4916" t="s">
        <v>42</v>
      </c>
      <c r="Y4916" t="s">
        <v>56</v>
      </c>
      <c r="Z4916">
        <v>6</v>
      </c>
      <c r="AA4916" t="s">
        <v>167</v>
      </c>
      <c r="AB4916" t="s">
        <v>95</v>
      </c>
      <c r="AC4916">
        <v>3.6</v>
      </c>
      <c r="AD4916">
        <v>2024</v>
      </c>
      <c r="AE4916">
        <v>4</v>
      </c>
      <c r="AF4916" t="s">
        <v>5524</v>
      </c>
      <c r="AG4916" t="s">
        <v>5525</v>
      </c>
      <c r="AH4916" t="s">
        <v>5515</v>
      </c>
      <c r="AI4916" t="s">
        <v>5526</v>
      </c>
    </row>
    <row r="4917" spans="1:35">
      <c r="A4917" t="s">
        <v>5419</v>
      </c>
      <c r="B4917" s="2">
        <v>45099</v>
      </c>
      <c r="C4917" t="s">
        <v>2287</v>
      </c>
      <c r="D4917" t="s">
        <v>49</v>
      </c>
      <c r="E4917" t="s">
        <v>170</v>
      </c>
      <c r="F4917" t="s">
        <v>33</v>
      </c>
      <c r="G4917">
        <v>18</v>
      </c>
      <c r="H4917" t="s">
        <v>146</v>
      </c>
      <c r="I4917" t="s">
        <v>147</v>
      </c>
      <c r="J4917" t="s">
        <v>36</v>
      </c>
      <c r="K4917" t="s">
        <v>162</v>
      </c>
      <c r="L4917" t="s">
        <v>131</v>
      </c>
      <c r="M4917" t="s">
        <v>92</v>
      </c>
      <c r="N4917" t="s">
        <v>53</v>
      </c>
      <c r="O4917">
        <v>4</v>
      </c>
      <c r="P4917" s="4">
        <v>11430</v>
      </c>
      <c r="Q4917" s="4">
        <v>6858</v>
      </c>
      <c r="R4917" s="3">
        <v>0</v>
      </c>
      <c r="S4917" s="4">
        <v>45720</v>
      </c>
      <c r="T4917" s="4">
        <v>27432</v>
      </c>
      <c r="U4917" s="4">
        <v>18288</v>
      </c>
      <c r="V4917" s="3">
        <v>0.4</v>
      </c>
      <c r="W4917" t="s">
        <v>54</v>
      </c>
      <c r="X4917" t="s">
        <v>55</v>
      </c>
      <c r="Y4917" t="s">
        <v>56</v>
      </c>
      <c r="Z4917">
        <v>4</v>
      </c>
      <c r="AA4917" t="s">
        <v>149</v>
      </c>
      <c r="AB4917" t="s">
        <v>66</v>
      </c>
      <c r="AC4917">
        <v>3</v>
      </c>
      <c r="AD4917">
        <v>2023</v>
      </c>
      <c r="AE4917">
        <v>6</v>
      </c>
      <c r="AF4917" t="s">
        <v>5530</v>
      </c>
      <c r="AG4917" t="s">
        <v>5525</v>
      </c>
      <c r="AH4917" t="s">
        <v>5522</v>
      </c>
      <c r="AI4917" t="s">
        <v>5520</v>
      </c>
    </row>
    <row r="4918" spans="1:35">
      <c r="A4918" t="s">
        <v>5420</v>
      </c>
      <c r="B4918" s="2">
        <v>45228</v>
      </c>
      <c r="C4918" t="s">
        <v>912</v>
      </c>
      <c r="D4918" t="s">
        <v>31</v>
      </c>
      <c r="E4918" t="s">
        <v>50</v>
      </c>
      <c r="F4918" t="s">
        <v>33</v>
      </c>
      <c r="G4918">
        <v>26</v>
      </c>
      <c r="H4918" t="s">
        <v>153</v>
      </c>
      <c r="I4918" t="s">
        <v>154</v>
      </c>
      <c r="J4918" t="s">
        <v>36</v>
      </c>
      <c r="K4918" t="s">
        <v>61</v>
      </c>
      <c r="L4918" t="s">
        <v>38</v>
      </c>
      <c r="M4918" t="s">
        <v>83</v>
      </c>
      <c r="N4918" t="s">
        <v>40</v>
      </c>
      <c r="O4918">
        <v>2</v>
      </c>
      <c r="P4918" s="4">
        <v>9185</v>
      </c>
      <c r="Q4918" s="4">
        <v>7348</v>
      </c>
      <c r="R4918" s="3">
        <v>0.2</v>
      </c>
      <c r="S4918" s="4">
        <v>14696</v>
      </c>
      <c r="T4918" s="4">
        <v>14696</v>
      </c>
      <c r="U4918" s="4">
        <v>0</v>
      </c>
      <c r="V4918" s="3">
        <v>0</v>
      </c>
      <c r="W4918" t="s">
        <v>75</v>
      </c>
      <c r="X4918" t="s">
        <v>55</v>
      </c>
      <c r="Y4918" t="s">
        <v>43</v>
      </c>
      <c r="Z4918">
        <v>0</v>
      </c>
      <c r="AA4918" t="s">
        <v>185</v>
      </c>
      <c r="AB4918" t="s">
        <v>66</v>
      </c>
      <c r="AC4918" t="s">
        <v>46</v>
      </c>
      <c r="AD4918">
        <v>2023</v>
      </c>
      <c r="AE4918">
        <v>10</v>
      </c>
      <c r="AF4918" t="s">
        <v>5517</v>
      </c>
      <c r="AG4918" t="s">
        <v>5518</v>
      </c>
      <c r="AH4918" t="s">
        <v>5519</v>
      </c>
      <c r="AI4918" t="s">
        <v>5516</v>
      </c>
    </row>
    <row r="4919" spans="1:35">
      <c r="A4919" t="s">
        <v>5421</v>
      </c>
      <c r="B4919" s="2">
        <v>45136</v>
      </c>
      <c r="C4919" t="s">
        <v>618</v>
      </c>
      <c r="D4919" t="s">
        <v>31</v>
      </c>
      <c r="E4919" t="s">
        <v>119</v>
      </c>
      <c r="F4919" t="s">
        <v>70</v>
      </c>
      <c r="G4919">
        <v>43</v>
      </c>
      <c r="H4919" t="s">
        <v>99</v>
      </c>
      <c r="I4919" t="s">
        <v>99</v>
      </c>
      <c r="J4919" t="s">
        <v>100</v>
      </c>
      <c r="K4919" t="s">
        <v>225</v>
      </c>
      <c r="L4919" t="s">
        <v>137</v>
      </c>
      <c r="M4919" t="s">
        <v>92</v>
      </c>
      <c r="N4919" t="s">
        <v>53</v>
      </c>
      <c r="O4919">
        <v>5</v>
      </c>
      <c r="P4919" s="4">
        <v>13781</v>
      </c>
      <c r="Q4919" s="4">
        <v>9647</v>
      </c>
      <c r="R4919" s="3">
        <v>0.2</v>
      </c>
      <c r="S4919" s="4">
        <v>55124</v>
      </c>
      <c r="T4919" s="4">
        <v>48235</v>
      </c>
      <c r="U4919" s="4">
        <v>6889</v>
      </c>
      <c r="V4919" s="3">
        <v>0.12497278862201582</v>
      </c>
      <c r="W4919" t="s">
        <v>84</v>
      </c>
      <c r="X4919" t="s">
        <v>55</v>
      </c>
      <c r="Y4919" t="s">
        <v>56</v>
      </c>
      <c r="Z4919">
        <v>1</v>
      </c>
      <c r="AA4919" t="s">
        <v>85</v>
      </c>
      <c r="AB4919" t="s">
        <v>121</v>
      </c>
      <c r="AC4919">
        <v>4.7</v>
      </c>
      <c r="AD4919">
        <v>2023</v>
      </c>
      <c r="AE4919">
        <v>7</v>
      </c>
      <c r="AF4919" t="s">
        <v>5533</v>
      </c>
      <c r="AG4919" t="s">
        <v>5514</v>
      </c>
      <c r="AH4919" t="s">
        <v>5515</v>
      </c>
      <c r="AI4919" t="s">
        <v>5526</v>
      </c>
    </row>
    <row r="4920" spans="1:35">
      <c r="A4920" t="s">
        <v>5422</v>
      </c>
      <c r="B4920" s="2">
        <v>45573</v>
      </c>
      <c r="C4920" t="s">
        <v>183</v>
      </c>
      <c r="D4920" t="s">
        <v>31</v>
      </c>
      <c r="E4920" t="s">
        <v>135</v>
      </c>
      <c r="F4920" t="s">
        <v>33</v>
      </c>
      <c r="G4920">
        <v>31</v>
      </c>
      <c r="H4920" t="s">
        <v>88</v>
      </c>
      <c r="I4920" t="s">
        <v>89</v>
      </c>
      <c r="J4920" t="s">
        <v>82</v>
      </c>
      <c r="K4920" t="s">
        <v>257</v>
      </c>
      <c r="L4920" t="s">
        <v>91</v>
      </c>
      <c r="M4920" t="s">
        <v>92</v>
      </c>
      <c r="N4920" t="s">
        <v>64</v>
      </c>
      <c r="O4920">
        <v>3</v>
      </c>
      <c r="P4920" s="4">
        <v>18383</v>
      </c>
      <c r="Q4920" s="4">
        <v>13052</v>
      </c>
      <c r="R4920" s="3">
        <v>0.05</v>
      </c>
      <c r="S4920" s="4">
        <v>52392</v>
      </c>
      <c r="T4920" s="4">
        <v>39156</v>
      </c>
      <c r="U4920" s="4">
        <v>13236</v>
      </c>
      <c r="V4920" s="3">
        <v>0.25263398992212549</v>
      </c>
      <c r="W4920" t="s">
        <v>41</v>
      </c>
      <c r="X4920" t="s">
        <v>42</v>
      </c>
      <c r="Y4920" t="s">
        <v>56</v>
      </c>
      <c r="Z4920">
        <v>5</v>
      </c>
      <c r="AA4920" t="s">
        <v>185</v>
      </c>
      <c r="AB4920" t="s">
        <v>95</v>
      </c>
      <c r="AC4920">
        <v>3.7</v>
      </c>
      <c r="AD4920">
        <v>2024</v>
      </c>
      <c r="AE4920">
        <v>10</v>
      </c>
      <c r="AF4920" t="s">
        <v>5517</v>
      </c>
      <c r="AG4920" t="s">
        <v>5518</v>
      </c>
      <c r="AH4920" t="s">
        <v>5515</v>
      </c>
      <c r="AI4920" t="s">
        <v>5516</v>
      </c>
    </row>
    <row r="4921" spans="1:35">
      <c r="A4921" t="s">
        <v>5423</v>
      </c>
      <c r="B4921" s="2">
        <v>45530</v>
      </c>
      <c r="C4921" t="s">
        <v>1365</v>
      </c>
      <c r="D4921" t="s">
        <v>49</v>
      </c>
      <c r="E4921" t="s">
        <v>60</v>
      </c>
      <c r="F4921" t="s">
        <v>70</v>
      </c>
      <c r="G4921">
        <v>18</v>
      </c>
      <c r="H4921" t="s">
        <v>146</v>
      </c>
      <c r="I4921" t="s">
        <v>147</v>
      </c>
      <c r="J4921" t="s">
        <v>36</v>
      </c>
      <c r="K4921" t="s">
        <v>90</v>
      </c>
      <c r="L4921" t="s">
        <v>142</v>
      </c>
      <c r="M4921" t="s">
        <v>92</v>
      </c>
      <c r="N4921" t="s">
        <v>53</v>
      </c>
      <c r="O4921">
        <v>6</v>
      </c>
      <c r="P4921" s="4">
        <v>16771</v>
      </c>
      <c r="Q4921" s="4">
        <v>10230</v>
      </c>
      <c r="R4921" s="3">
        <v>0.2</v>
      </c>
      <c r="S4921" s="4">
        <v>80501</v>
      </c>
      <c r="T4921" s="4">
        <v>61380</v>
      </c>
      <c r="U4921" s="4">
        <v>19121</v>
      </c>
      <c r="V4921" s="3">
        <v>0.23752499968944485</v>
      </c>
      <c r="W4921" t="s">
        <v>84</v>
      </c>
      <c r="X4921" t="s">
        <v>55</v>
      </c>
      <c r="Y4921" t="s">
        <v>56</v>
      </c>
      <c r="Z4921">
        <v>1</v>
      </c>
      <c r="AA4921" t="s">
        <v>167</v>
      </c>
      <c r="AB4921" t="s">
        <v>150</v>
      </c>
      <c r="AC4921">
        <v>3</v>
      </c>
      <c r="AD4921">
        <v>2024</v>
      </c>
      <c r="AE4921">
        <v>8</v>
      </c>
      <c r="AF4921" t="s">
        <v>5513</v>
      </c>
      <c r="AG4921" t="s">
        <v>5514</v>
      </c>
      <c r="AH4921" t="s">
        <v>5515</v>
      </c>
      <c r="AI4921" t="s">
        <v>5520</v>
      </c>
    </row>
    <row r="4922" spans="1:35">
      <c r="A4922" t="s">
        <v>5424</v>
      </c>
      <c r="B4922" s="2">
        <v>45638</v>
      </c>
      <c r="C4922" t="s">
        <v>118</v>
      </c>
      <c r="D4922" t="s">
        <v>31</v>
      </c>
      <c r="E4922" t="s">
        <v>188</v>
      </c>
      <c r="F4922" t="s">
        <v>33</v>
      </c>
      <c r="G4922">
        <v>59</v>
      </c>
      <c r="H4922" t="s">
        <v>153</v>
      </c>
      <c r="I4922" t="s">
        <v>154</v>
      </c>
      <c r="J4922" t="s">
        <v>36</v>
      </c>
      <c r="K4922" t="s">
        <v>257</v>
      </c>
      <c r="L4922" t="s">
        <v>52</v>
      </c>
      <c r="M4922" t="s">
        <v>39</v>
      </c>
      <c r="N4922" t="s">
        <v>53</v>
      </c>
      <c r="O4922">
        <v>7</v>
      </c>
      <c r="P4922" s="4">
        <v>16146</v>
      </c>
      <c r="Q4922" s="4">
        <v>11302</v>
      </c>
      <c r="R4922" s="3">
        <v>0</v>
      </c>
      <c r="S4922" s="4">
        <v>113022</v>
      </c>
      <c r="T4922" s="4">
        <v>79114</v>
      </c>
      <c r="U4922" s="4">
        <v>33908</v>
      </c>
      <c r="V4922" s="3">
        <v>0.3000123869689087</v>
      </c>
      <c r="W4922" t="s">
        <v>75</v>
      </c>
      <c r="X4922" t="s">
        <v>76</v>
      </c>
      <c r="Y4922" t="s">
        <v>56</v>
      </c>
      <c r="Z4922">
        <v>4</v>
      </c>
      <c r="AA4922" t="s">
        <v>159</v>
      </c>
      <c r="AB4922" t="s">
        <v>95</v>
      </c>
      <c r="AC4922">
        <v>4.3</v>
      </c>
      <c r="AD4922">
        <v>2024</v>
      </c>
      <c r="AE4922">
        <v>12</v>
      </c>
      <c r="AF4922" t="s">
        <v>5521</v>
      </c>
      <c r="AG4922" t="s">
        <v>5518</v>
      </c>
      <c r="AH4922" t="s">
        <v>5515</v>
      </c>
      <c r="AI4922" t="s">
        <v>5523</v>
      </c>
    </row>
    <row r="4923" spans="1:35">
      <c r="A4923" t="s">
        <v>5425</v>
      </c>
      <c r="B4923" s="2">
        <v>45037</v>
      </c>
      <c r="C4923" t="s">
        <v>427</v>
      </c>
      <c r="D4923" t="s">
        <v>31</v>
      </c>
      <c r="E4923" t="s">
        <v>98</v>
      </c>
      <c r="F4923" t="s">
        <v>70</v>
      </c>
      <c r="G4923">
        <v>54</v>
      </c>
      <c r="H4923" t="s">
        <v>34</v>
      </c>
      <c r="I4923" t="s">
        <v>35</v>
      </c>
      <c r="J4923" t="s">
        <v>36</v>
      </c>
      <c r="K4923" t="s">
        <v>184</v>
      </c>
      <c r="L4923" t="s">
        <v>131</v>
      </c>
      <c r="M4923" t="s">
        <v>107</v>
      </c>
      <c r="N4923" t="s">
        <v>126</v>
      </c>
      <c r="O4923">
        <v>1</v>
      </c>
      <c r="P4923" s="4">
        <v>15402</v>
      </c>
      <c r="Q4923" s="4">
        <v>10473</v>
      </c>
      <c r="R4923" s="3">
        <v>0.05</v>
      </c>
      <c r="S4923" s="4">
        <v>14632</v>
      </c>
      <c r="T4923" s="4">
        <v>10473</v>
      </c>
      <c r="U4923" s="4">
        <v>4159</v>
      </c>
      <c r="V4923" s="3">
        <v>0.28424002186987424</v>
      </c>
      <c r="W4923" t="s">
        <v>41</v>
      </c>
      <c r="X4923" t="s">
        <v>55</v>
      </c>
      <c r="Y4923" t="s">
        <v>156</v>
      </c>
      <c r="Z4923">
        <v>0</v>
      </c>
      <c r="AA4923" t="s">
        <v>108</v>
      </c>
      <c r="AB4923" t="s">
        <v>194</v>
      </c>
      <c r="AC4923">
        <v>1.9</v>
      </c>
      <c r="AD4923">
        <v>2023</v>
      </c>
      <c r="AE4923">
        <v>4</v>
      </c>
      <c r="AF4923" t="s">
        <v>5524</v>
      </c>
      <c r="AG4923" t="s">
        <v>5525</v>
      </c>
      <c r="AH4923" t="s">
        <v>5519</v>
      </c>
      <c r="AI4923" t="s">
        <v>5523</v>
      </c>
    </row>
    <row r="4924" spans="1:35">
      <c r="A4924" t="s">
        <v>5426</v>
      </c>
      <c r="B4924" s="2">
        <v>45441</v>
      </c>
      <c r="C4924" t="s">
        <v>375</v>
      </c>
      <c r="D4924" t="s">
        <v>31</v>
      </c>
      <c r="E4924" t="s">
        <v>119</v>
      </c>
      <c r="F4924" t="s">
        <v>70</v>
      </c>
      <c r="G4924">
        <v>28</v>
      </c>
      <c r="H4924" t="s">
        <v>146</v>
      </c>
      <c r="I4924" t="s">
        <v>147</v>
      </c>
      <c r="J4924" t="s">
        <v>36</v>
      </c>
      <c r="K4924" t="s">
        <v>51</v>
      </c>
      <c r="L4924" t="s">
        <v>142</v>
      </c>
      <c r="M4924" t="s">
        <v>63</v>
      </c>
      <c r="N4924" t="s">
        <v>93</v>
      </c>
      <c r="O4924">
        <v>7</v>
      </c>
      <c r="P4924" s="4">
        <v>4448</v>
      </c>
      <c r="Q4924" s="4">
        <v>3514</v>
      </c>
      <c r="R4924" s="3">
        <v>0.2</v>
      </c>
      <c r="S4924" s="4">
        <v>24909</v>
      </c>
      <c r="T4924" s="4">
        <v>24598</v>
      </c>
      <c r="U4924" s="4">
        <v>311</v>
      </c>
      <c r="V4924" s="3">
        <v>1.2485447027178931E-2</v>
      </c>
      <c r="W4924" t="s">
        <v>41</v>
      </c>
      <c r="X4924" t="s">
        <v>55</v>
      </c>
      <c r="Y4924" t="s">
        <v>56</v>
      </c>
      <c r="Z4924">
        <v>4</v>
      </c>
      <c r="AA4924" t="s">
        <v>193</v>
      </c>
      <c r="AB4924" t="s">
        <v>194</v>
      </c>
      <c r="AC4924">
        <v>3.1</v>
      </c>
      <c r="AD4924">
        <v>2024</v>
      </c>
      <c r="AE4924">
        <v>5</v>
      </c>
      <c r="AF4924" t="s">
        <v>5529</v>
      </c>
      <c r="AG4924" t="s">
        <v>5525</v>
      </c>
      <c r="AH4924" t="s">
        <v>5522</v>
      </c>
      <c r="AI4924" t="s">
        <v>5516</v>
      </c>
    </row>
    <row r="4925" spans="1:35">
      <c r="A4925" t="s">
        <v>5427</v>
      </c>
      <c r="B4925" s="2">
        <v>45626</v>
      </c>
      <c r="C4925" t="s">
        <v>458</v>
      </c>
      <c r="D4925" t="s">
        <v>31</v>
      </c>
      <c r="E4925" t="s">
        <v>129</v>
      </c>
      <c r="F4925" t="s">
        <v>33</v>
      </c>
      <c r="G4925">
        <v>46</v>
      </c>
      <c r="H4925" t="s">
        <v>34</v>
      </c>
      <c r="I4925" t="s">
        <v>35</v>
      </c>
      <c r="J4925" t="s">
        <v>36</v>
      </c>
      <c r="K4925" t="s">
        <v>179</v>
      </c>
      <c r="L4925" t="s">
        <v>38</v>
      </c>
      <c r="M4925" t="s">
        <v>107</v>
      </c>
      <c r="N4925" t="s">
        <v>126</v>
      </c>
      <c r="O4925">
        <v>3</v>
      </c>
      <c r="P4925" s="4">
        <v>12944</v>
      </c>
      <c r="Q4925" s="4">
        <v>8025</v>
      </c>
      <c r="R4925" s="3">
        <v>0</v>
      </c>
      <c r="S4925" s="4">
        <v>38832</v>
      </c>
      <c r="T4925" s="4">
        <v>24075</v>
      </c>
      <c r="U4925" s="4">
        <v>14757</v>
      </c>
      <c r="V4925" s="3">
        <v>0.38002163164400493</v>
      </c>
      <c r="W4925" t="s">
        <v>41</v>
      </c>
      <c r="X4925" t="s">
        <v>55</v>
      </c>
      <c r="Y4925" t="s">
        <v>43</v>
      </c>
      <c r="Z4925">
        <v>0</v>
      </c>
      <c r="AA4925" t="s">
        <v>65</v>
      </c>
      <c r="AB4925" t="s">
        <v>45</v>
      </c>
      <c r="AC4925" t="s">
        <v>46</v>
      </c>
      <c r="AD4925">
        <v>2024</v>
      </c>
      <c r="AE4925">
        <v>11</v>
      </c>
      <c r="AF4925" t="s">
        <v>5535</v>
      </c>
      <c r="AG4925" t="s">
        <v>5518</v>
      </c>
      <c r="AH4925" t="s">
        <v>5522</v>
      </c>
      <c r="AI4925" t="s">
        <v>5523</v>
      </c>
    </row>
    <row r="4926" spans="1:35">
      <c r="A4926" t="s">
        <v>5428</v>
      </c>
      <c r="B4926" s="2">
        <v>45148</v>
      </c>
      <c r="C4926" t="s">
        <v>400</v>
      </c>
      <c r="D4926" t="s">
        <v>31</v>
      </c>
      <c r="E4926" t="s">
        <v>111</v>
      </c>
      <c r="F4926" t="s">
        <v>70</v>
      </c>
      <c r="G4926">
        <v>30</v>
      </c>
      <c r="H4926" t="s">
        <v>34</v>
      </c>
      <c r="I4926" t="s">
        <v>35</v>
      </c>
      <c r="J4926" t="s">
        <v>36</v>
      </c>
      <c r="K4926" t="s">
        <v>179</v>
      </c>
      <c r="L4926" t="s">
        <v>142</v>
      </c>
      <c r="M4926" t="s">
        <v>83</v>
      </c>
      <c r="N4926" t="s">
        <v>40</v>
      </c>
      <c r="O4926">
        <v>1</v>
      </c>
      <c r="P4926" s="4">
        <v>6699</v>
      </c>
      <c r="Q4926" s="4">
        <v>4622</v>
      </c>
      <c r="R4926" s="3">
        <v>0</v>
      </c>
      <c r="S4926" s="4">
        <v>6699</v>
      </c>
      <c r="T4926" s="4">
        <v>4622</v>
      </c>
      <c r="U4926" s="4">
        <v>2077</v>
      </c>
      <c r="V4926" s="3">
        <v>0.31004627556351694</v>
      </c>
      <c r="W4926" t="s">
        <v>84</v>
      </c>
      <c r="X4926" t="s">
        <v>76</v>
      </c>
      <c r="Y4926" t="s">
        <v>56</v>
      </c>
      <c r="Z4926">
        <v>5</v>
      </c>
      <c r="AA4926" t="s">
        <v>229</v>
      </c>
      <c r="AB4926" t="s">
        <v>132</v>
      </c>
      <c r="AC4926">
        <v>3.2</v>
      </c>
      <c r="AD4926">
        <v>2023</v>
      </c>
      <c r="AE4926">
        <v>8</v>
      </c>
      <c r="AF4926" t="s">
        <v>5513</v>
      </c>
      <c r="AG4926" t="s">
        <v>5514</v>
      </c>
      <c r="AH4926" t="s">
        <v>5519</v>
      </c>
      <c r="AI4926" t="s">
        <v>5516</v>
      </c>
    </row>
    <row r="4927" spans="1:35">
      <c r="A4927" t="s">
        <v>5429</v>
      </c>
      <c r="B4927" s="2">
        <v>45557</v>
      </c>
      <c r="C4927" t="s">
        <v>514</v>
      </c>
      <c r="D4927" t="s">
        <v>31</v>
      </c>
      <c r="E4927" t="s">
        <v>135</v>
      </c>
      <c r="F4927" t="s">
        <v>33</v>
      </c>
      <c r="G4927">
        <v>46</v>
      </c>
      <c r="H4927" t="s">
        <v>88</v>
      </c>
      <c r="I4927" t="s">
        <v>89</v>
      </c>
      <c r="J4927" t="s">
        <v>82</v>
      </c>
      <c r="K4927" t="s">
        <v>51</v>
      </c>
      <c r="L4927" t="s">
        <v>112</v>
      </c>
      <c r="M4927" t="s">
        <v>83</v>
      </c>
      <c r="N4927" t="s">
        <v>93</v>
      </c>
      <c r="O4927">
        <v>5</v>
      </c>
      <c r="P4927" s="4">
        <v>14459</v>
      </c>
      <c r="Q4927" s="4">
        <v>9832</v>
      </c>
      <c r="R4927" s="3">
        <v>0.05</v>
      </c>
      <c r="S4927" s="4">
        <v>68680</v>
      </c>
      <c r="T4927" s="4">
        <v>49160</v>
      </c>
      <c r="U4927" s="4">
        <v>19520</v>
      </c>
      <c r="V4927" s="3">
        <v>0.28421665695981363</v>
      </c>
      <c r="W4927" t="s">
        <v>75</v>
      </c>
      <c r="X4927" t="s">
        <v>42</v>
      </c>
      <c r="Y4927" t="s">
        <v>171</v>
      </c>
      <c r="Z4927">
        <v>4</v>
      </c>
      <c r="AA4927" t="s">
        <v>220</v>
      </c>
      <c r="AB4927" t="s">
        <v>132</v>
      </c>
      <c r="AC4927" t="s">
        <v>46</v>
      </c>
      <c r="AD4927">
        <v>2024</v>
      </c>
      <c r="AE4927">
        <v>9</v>
      </c>
      <c r="AF4927" t="s">
        <v>5531</v>
      </c>
      <c r="AG4927" t="s">
        <v>5514</v>
      </c>
      <c r="AH4927" t="s">
        <v>5515</v>
      </c>
      <c r="AI4927" t="s">
        <v>5523</v>
      </c>
    </row>
    <row r="4928" spans="1:35">
      <c r="A4928" t="s">
        <v>5430</v>
      </c>
      <c r="B4928" s="2">
        <v>45228</v>
      </c>
      <c r="C4928" t="s">
        <v>755</v>
      </c>
      <c r="D4928" t="s">
        <v>31</v>
      </c>
      <c r="E4928" t="s">
        <v>32</v>
      </c>
      <c r="F4928" t="s">
        <v>33</v>
      </c>
      <c r="G4928">
        <v>50</v>
      </c>
      <c r="H4928" t="s">
        <v>99</v>
      </c>
      <c r="I4928" t="s">
        <v>99</v>
      </c>
      <c r="J4928" t="s">
        <v>100</v>
      </c>
      <c r="K4928" t="s">
        <v>116</v>
      </c>
      <c r="L4928" t="s">
        <v>62</v>
      </c>
      <c r="M4928" t="s">
        <v>92</v>
      </c>
      <c r="N4928" t="s">
        <v>64</v>
      </c>
      <c r="O4928">
        <v>2</v>
      </c>
      <c r="P4928" s="4">
        <v>15265</v>
      </c>
      <c r="Q4928" s="4">
        <v>10075</v>
      </c>
      <c r="R4928" s="3">
        <v>0</v>
      </c>
      <c r="S4928" s="4">
        <v>30530</v>
      </c>
      <c r="T4928" s="4">
        <v>20150</v>
      </c>
      <c r="U4928" s="4">
        <v>10380</v>
      </c>
      <c r="V4928" s="3">
        <v>0.33999344906649198</v>
      </c>
      <c r="W4928" t="s">
        <v>54</v>
      </c>
      <c r="X4928" t="s">
        <v>55</v>
      </c>
      <c r="Y4928" t="s">
        <v>56</v>
      </c>
      <c r="Z4928">
        <v>1</v>
      </c>
      <c r="AA4928" t="s">
        <v>229</v>
      </c>
      <c r="AB4928" t="s">
        <v>66</v>
      </c>
      <c r="AC4928">
        <v>3.6</v>
      </c>
      <c r="AD4928">
        <v>2023</v>
      </c>
      <c r="AE4928">
        <v>10</v>
      </c>
      <c r="AF4928" t="s">
        <v>5517</v>
      </c>
      <c r="AG4928" t="s">
        <v>5518</v>
      </c>
      <c r="AH4928" t="s">
        <v>5522</v>
      </c>
      <c r="AI4928" t="s">
        <v>5523</v>
      </c>
    </row>
    <row r="4929" spans="1:35">
      <c r="A4929" t="s">
        <v>5431</v>
      </c>
      <c r="B4929" s="2">
        <v>45181</v>
      </c>
      <c r="C4929" t="s">
        <v>550</v>
      </c>
      <c r="D4929" t="s">
        <v>49</v>
      </c>
      <c r="E4929" t="s">
        <v>135</v>
      </c>
      <c r="F4929" t="s">
        <v>33</v>
      </c>
      <c r="G4929">
        <v>56</v>
      </c>
      <c r="H4929" t="s">
        <v>71</v>
      </c>
      <c r="I4929" t="s">
        <v>72</v>
      </c>
      <c r="J4929" t="s">
        <v>73</v>
      </c>
      <c r="K4929" t="s">
        <v>166</v>
      </c>
      <c r="L4929" t="s">
        <v>38</v>
      </c>
      <c r="M4929" t="s">
        <v>63</v>
      </c>
      <c r="N4929" t="s">
        <v>113</v>
      </c>
      <c r="O4929">
        <v>8</v>
      </c>
      <c r="P4929" s="4">
        <v>22618</v>
      </c>
      <c r="Q4929" s="4">
        <v>18094</v>
      </c>
      <c r="R4929" s="3">
        <v>0.15</v>
      </c>
      <c r="S4929" s="4">
        <v>153802</v>
      </c>
      <c r="T4929" s="4">
        <v>144752</v>
      </c>
      <c r="U4929" s="4">
        <v>9050</v>
      </c>
      <c r="V4929" s="3">
        <v>5.8841887621747441E-2</v>
      </c>
      <c r="W4929" t="s">
        <v>75</v>
      </c>
      <c r="X4929" t="s">
        <v>76</v>
      </c>
      <c r="Y4929" t="s">
        <v>56</v>
      </c>
      <c r="Z4929">
        <v>7</v>
      </c>
      <c r="AA4929" t="s">
        <v>220</v>
      </c>
      <c r="AB4929" t="s">
        <v>66</v>
      </c>
      <c r="AC4929">
        <v>4.4000000000000004</v>
      </c>
      <c r="AD4929">
        <v>2023</v>
      </c>
      <c r="AE4929">
        <v>9</v>
      </c>
      <c r="AF4929" t="s">
        <v>5531</v>
      </c>
      <c r="AG4929" t="s">
        <v>5514</v>
      </c>
      <c r="AH4929" t="s">
        <v>5515</v>
      </c>
      <c r="AI4929" t="s">
        <v>5523</v>
      </c>
    </row>
    <row r="4930" spans="1:35">
      <c r="A4930" t="s">
        <v>5432</v>
      </c>
      <c r="B4930" s="2">
        <v>44961</v>
      </c>
      <c r="C4930" t="s">
        <v>786</v>
      </c>
      <c r="D4930" t="s">
        <v>31</v>
      </c>
      <c r="E4930" t="s">
        <v>69</v>
      </c>
      <c r="F4930" t="s">
        <v>70</v>
      </c>
      <c r="G4930">
        <v>36</v>
      </c>
      <c r="H4930" t="s">
        <v>88</v>
      </c>
      <c r="I4930" t="s">
        <v>89</v>
      </c>
      <c r="J4930" t="s">
        <v>82</v>
      </c>
      <c r="K4930" t="s">
        <v>166</v>
      </c>
      <c r="L4930" t="s">
        <v>137</v>
      </c>
      <c r="M4930" t="s">
        <v>63</v>
      </c>
      <c r="N4930" t="s">
        <v>113</v>
      </c>
      <c r="O4930">
        <v>2</v>
      </c>
      <c r="P4930" s="4">
        <v>16163</v>
      </c>
      <c r="Q4930" s="4">
        <v>11314</v>
      </c>
      <c r="R4930" s="3">
        <v>0.2</v>
      </c>
      <c r="S4930" s="4">
        <v>25861</v>
      </c>
      <c r="T4930" s="4">
        <v>22628</v>
      </c>
      <c r="U4930" s="4">
        <v>3233</v>
      </c>
      <c r="V4930" s="3">
        <v>0.12501450059935812</v>
      </c>
      <c r="W4930" t="s">
        <v>84</v>
      </c>
      <c r="X4930" t="s">
        <v>55</v>
      </c>
      <c r="Y4930" t="s">
        <v>56</v>
      </c>
      <c r="Z4930">
        <v>3</v>
      </c>
      <c r="AA4930" t="s">
        <v>102</v>
      </c>
      <c r="AB4930" t="s">
        <v>150</v>
      </c>
      <c r="AC4930">
        <v>4.9000000000000004</v>
      </c>
      <c r="AD4930">
        <v>2023</v>
      </c>
      <c r="AE4930">
        <v>2</v>
      </c>
      <c r="AF4930" t="s">
        <v>5527</v>
      </c>
      <c r="AG4930" t="s">
        <v>5528</v>
      </c>
      <c r="AH4930" t="s">
        <v>5522</v>
      </c>
      <c r="AI4930" t="s">
        <v>5526</v>
      </c>
    </row>
    <row r="4931" spans="1:35">
      <c r="A4931" t="s">
        <v>5433</v>
      </c>
      <c r="B4931" s="2">
        <v>45430</v>
      </c>
      <c r="C4931" t="s">
        <v>387</v>
      </c>
      <c r="D4931" t="s">
        <v>49</v>
      </c>
      <c r="E4931" t="s">
        <v>69</v>
      </c>
      <c r="F4931" t="s">
        <v>70</v>
      </c>
      <c r="G4931">
        <v>51</v>
      </c>
      <c r="H4931" t="s">
        <v>88</v>
      </c>
      <c r="I4931" t="s">
        <v>89</v>
      </c>
      <c r="J4931" t="s">
        <v>82</v>
      </c>
      <c r="K4931" t="s">
        <v>166</v>
      </c>
      <c r="L4931" t="s">
        <v>91</v>
      </c>
      <c r="M4931" t="s">
        <v>107</v>
      </c>
      <c r="N4931" t="s">
        <v>64</v>
      </c>
      <c r="O4931">
        <v>1</v>
      </c>
      <c r="P4931" s="4">
        <v>7868</v>
      </c>
      <c r="Q4931" s="4">
        <v>5036</v>
      </c>
      <c r="R4931" s="3">
        <v>0</v>
      </c>
      <c r="S4931" s="4">
        <v>7868</v>
      </c>
      <c r="T4931" s="4">
        <v>5036</v>
      </c>
      <c r="U4931" s="4">
        <v>2832</v>
      </c>
      <c r="V4931" s="3">
        <v>0.3599389933909507</v>
      </c>
      <c r="W4931" t="s">
        <v>54</v>
      </c>
      <c r="X4931" t="s">
        <v>55</v>
      </c>
      <c r="Y4931" t="s">
        <v>56</v>
      </c>
      <c r="Z4931">
        <v>2</v>
      </c>
      <c r="AA4931" t="s">
        <v>77</v>
      </c>
      <c r="AB4931" t="s">
        <v>150</v>
      </c>
      <c r="AC4931">
        <v>3.9</v>
      </c>
      <c r="AD4931">
        <v>2024</v>
      </c>
      <c r="AE4931">
        <v>5</v>
      </c>
      <c r="AF4931" t="s">
        <v>5529</v>
      </c>
      <c r="AG4931" t="s">
        <v>5525</v>
      </c>
      <c r="AH4931" t="s">
        <v>5519</v>
      </c>
      <c r="AI4931" t="s">
        <v>5523</v>
      </c>
    </row>
    <row r="4932" spans="1:35">
      <c r="A4932" t="s">
        <v>5434</v>
      </c>
      <c r="B4932" s="2">
        <v>45500</v>
      </c>
      <c r="C4932" t="s">
        <v>637</v>
      </c>
      <c r="D4932" t="s">
        <v>31</v>
      </c>
      <c r="E4932" t="s">
        <v>60</v>
      </c>
      <c r="F4932" t="s">
        <v>70</v>
      </c>
      <c r="G4932">
        <v>55</v>
      </c>
      <c r="H4932" t="s">
        <v>99</v>
      </c>
      <c r="I4932" t="s">
        <v>99</v>
      </c>
      <c r="J4932" t="s">
        <v>100</v>
      </c>
      <c r="K4932" t="s">
        <v>120</v>
      </c>
      <c r="L4932" t="s">
        <v>62</v>
      </c>
      <c r="M4932" t="s">
        <v>107</v>
      </c>
      <c r="N4932" t="s">
        <v>53</v>
      </c>
      <c r="O4932">
        <v>6</v>
      </c>
      <c r="P4932" s="4">
        <v>19006</v>
      </c>
      <c r="Q4932" s="4">
        <v>12924</v>
      </c>
      <c r="R4932" s="3">
        <v>0.15</v>
      </c>
      <c r="S4932" s="4">
        <v>96931</v>
      </c>
      <c r="T4932" s="4">
        <v>77544</v>
      </c>
      <c r="U4932" s="4">
        <v>19387</v>
      </c>
      <c r="V4932" s="3">
        <v>0.20000825329357996</v>
      </c>
      <c r="W4932" t="s">
        <v>54</v>
      </c>
      <c r="X4932" t="s">
        <v>42</v>
      </c>
      <c r="Y4932" t="s">
        <v>56</v>
      </c>
      <c r="Z4932">
        <v>2</v>
      </c>
      <c r="AA4932" t="s">
        <v>149</v>
      </c>
      <c r="AB4932" t="s">
        <v>132</v>
      </c>
      <c r="AC4932">
        <v>4.8</v>
      </c>
      <c r="AD4932">
        <v>2024</v>
      </c>
      <c r="AE4932">
        <v>7</v>
      </c>
      <c r="AF4932" t="s">
        <v>5533</v>
      </c>
      <c r="AG4932" t="s">
        <v>5514</v>
      </c>
      <c r="AH4932" t="s">
        <v>5515</v>
      </c>
      <c r="AI4932" t="s">
        <v>5523</v>
      </c>
    </row>
    <row r="4933" spans="1:35">
      <c r="A4933" t="s">
        <v>5435</v>
      </c>
      <c r="B4933" s="2">
        <v>45151</v>
      </c>
      <c r="C4933" t="s">
        <v>608</v>
      </c>
      <c r="D4933" t="s">
        <v>49</v>
      </c>
      <c r="E4933" t="s">
        <v>124</v>
      </c>
      <c r="F4933" t="s">
        <v>70</v>
      </c>
      <c r="G4933">
        <v>47</v>
      </c>
      <c r="H4933" t="s">
        <v>105</v>
      </c>
      <c r="I4933" t="s">
        <v>89</v>
      </c>
      <c r="J4933" t="s">
        <v>82</v>
      </c>
      <c r="K4933" t="s">
        <v>192</v>
      </c>
      <c r="L4933" t="s">
        <v>62</v>
      </c>
      <c r="M4933" t="s">
        <v>92</v>
      </c>
      <c r="N4933" t="s">
        <v>93</v>
      </c>
      <c r="O4933">
        <v>3</v>
      </c>
      <c r="P4933" s="4">
        <v>18822</v>
      </c>
      <c r="Q4933" s="4">
        <v>13364</v>
      </c>
      <c r="R4933" s="3">
        <v>0.1</v>
      </c>
      <c r="S4933" s="4">
        <v>50819</v>
      </c>
      <c r="T4933" s="4">
        <v>40092</v>
      </c>
      <c r="U4933" s="4">
        <v>10727</v>
      </c>
      <c r="V4933" s="3">
        <v>0.21108246915523721</v>
      </c>
      <c r="W4933" t="s">
        <v>75</v>
      </c>
      <c r="X4933" t="s">
        <v>76</v>
      </c>
      <c r="Y4933" t="s">
        <v>56</v>
      </c>
      <c r="Z4933">
        <v>7</v>
      </c>
      <c r="AA4933" t="s">
        <v>149</v>
      </c>
      <c r="AB4933" t="s">
        <v>132</v>
      </c>
      <c r="AC4933">
        <v>4.7</v>
      </c>
      <c r="AD4933">
        <v>2023</v>
      </c>
      <c r="AE4933">
        <v>8</v>
      </c>
      <c r="AF4933" t="s">
        <v>5513</v>
      </c>
      <c r="AG4933" t="s">
        <v>5514</v>
      </c>
      <c r="AH4933" t="s">
        <v>5515</v>
      </c>
      <c r="AI4933" t="s">
        <v>5523</v>
      </c>
    </row>
    <row r="4934" spans="1:35">
      <c r="A4934" t="s">
        <v>5436</v>
      </c>
      <c r="B4934" s="2">
        <v>45422</v>
      </c>
      <c r="C4934" t="s">
        <v>737</v>
      </c>
      <c r="D4934" t="s">
        <v>31</v>
      </c>
      <c r="E4934" t="s">
        <v>129</v>
      </c>
      <c r="F4934" t="s">
        <v>33</v>
      </c>
      <c r="G4934">
        <v>39</v>
      </c>
      <c r="H4934" t="s">
        <v>105</v>
      </c>
      <c r="I4934" t="s">
        <v>89</v>
      </c>
      <c r="J4934" t="s">
        <v>82</v>
      </c>
      <c r="K4934" t="s">
        <v>192</v>
      </c>
      <c r="L4934" t="s">
        <v>142</v>
      </c>
      <c r="M4934" t="s">
        <v>107</v>
      </c>
      <c r="N4934" t="s">
        <v>93</v>
      </c>
      <c r="O4934">
        <v>6</v>
      </c>
      <c r="P4934" s="4">
        <v>15662</v>
      </c>
      <c r="Q4934" s="4">
        <v>12530</v>
      </c>
      <c r="R4934" s="3">
        <v>0.2</v>
      </c>
      <c r="S4934" s="4">
        <v>75178</v>
      </c>
      <c r="T4934" s="4">
        <v>75180</v>
      </c>
      <c r="U4934" s="4">
        <v>-2</v>
      </c>
      <c r="V4934" s="3">
        <v>-2.660352762776344E-5</v>
      </c>
      <c r="W4934" t="s">
        <v>84</v>
      </c>
      <c r="X4934" t="s">
        <v>76</v>
      </c>
      <c r="Y4934" t="s">
        <v>56</v>
      </c>
      <c r="Z4934">
        <v>2</v>
      </c>
      <c r="AA4934" t="s">
        <v>77</v>
      </c>
      <c r="AB4934" t="s">
        <v>95</v>
      </c>
      <c r="AC4934">
        <v>4.0999999999999996</v>
      </c>
      <c r="AD4934">
        <v>2024</v>
      </c>
      <c r="AE4934">
        <v>5</v>
      </c>
      <c r="AF4934" t="s">
        <v>5529</v>
      </c>
      <c r="AG4934" t="s">
        <v>5525</v>
      </c>
      <c r="AH4934" t="s">
        <v>5515</v>
      </c>
      <c r="AI4934" t="s">
        <v>5526</v>
      </c>
    </row>
    <row r="4935" spans="1:35">
      <c r="A4935" t="s">
        <v>5437</v>
      </c>
      <c r="B4935" s="2">
        <v>45023</v>
      </c>
      <c r="C4935" t="s">
        <v>318</v>
      </c>
      <c r="D4935" t="s">
        <v>49</v>
      </c>
      <c r="E4935" t="s">
        <v>32</v>
      </c>
      <c r="F4935" t="s">
        <v>33</v>
      </c>
      <c r="G4935">
        <v>22</v>
      </c>
      <c r="H4935" t="s">
        <v>146</v>
      </c>
      <c r="I4935" t="s">
        <v>147</v>
      </c>
      <c r="J4935" t="s">
        <v>36</v>
      </c>
      <c r="K4935" t="s">
        <v>37</v>
      </c>
      <c r="L4935" t="s">
        <v>112</v>
      </c>
      <c r="M4935" t="s">
        <v>39</v>
      </c>
      <c r="N4935" t="s">
        <v>93</v>
      </c>
      <c r="O4935">
        <v>1</v>
      </c>
      <c r="P4935" s="4">
        <v>11885</v>
      </c>
      <c r="Q4935" s="4">
        <v>8438</v>
      </c>
      <c r="R4935" s="3">
        <v>0</v>
      </c>
      <c r="S4935" s="4">
        <v>11885</v>
      </c>
      <c r="T4935" s="4">
        <v>8438</v>
      </c>
      <c r="U4935" s="4">
        <v>3447</v>
      </c>
      <c r="V4935" s="3">
        <v>0.29002944888514937</v>
      </c>
      <c r="W4935" t="s">
        <v>54</v>
      </c>
      <c r="X4935" t="s">
        <v>55</v>
      </c>
      <c r="Y4935" t="s">
        <v>171</v>
      </c>
      <c r="Z4935">
        <v>14</v>
      </c>
      <c r="AA4935" t="s">
        <v>226</v>
      </c>
      <c r="AB4935" t="s">
        <v>150</v>
      </c>
      <c r="AC4935" t="s">
        <v>46</v>
      </c>
      <c r="AD4935">
        <v>2023</v>
      </c>
      <c r="AE4935">
        <v>4</v>
      </c>
      <c r="AF4935" t="s">
        <v>5524</v>
      </c>
      <c r="AG4935" t="s">
        <v>5525</v>
      </c>
      <c r="AH4935" t="s">
        <v>5519</v>
      </c>
      <c r="AI4935" t="s">
        <v>5520</v>
      </c>
    </row>
    <row r="4936" spans="1:35">
      <c r="A4936" t="s">
        <v>5438</v>
      </c>
      <c r="B4936" s="2">
        <v>44965</v>
      </c>
      <c r="C4936" t="s">
        <v>253</v>
      </c>
      <c r="D4936" t="s">
        <v>31</v>
      </c>
      <c r="E4936" t="s">
        <v>98</v>
      </c>
      <c r="F4936" t="s">
        <v>70</v>
      </c>
      <c r="G4936">
        <v>46</v>
      </c>
      <c r="H4936" t="s">
        <v>99</v>
      </c>
      <c r="I4936" t="s">
        <v>99</v>
      </c>
      <c r="J4936" t="s">
        <v>100</v>
      </c>
      <c r="K4936" t="s">
        <v>225</v>
      </c>
      <c r="L4936" t="s">
        <v>101</v>
      </c>
      <c r="M4936" t="s">
        <v>83</v>
      </c>
      <c r="N4936" t="s">
        <v>113</v>
      </c>
      <c r="O4936">
        <v>6</v>
      </c>
      <c r="P4936" s="4">
        <v>13525</v>
      </c>
      <c r="Q4936" s="4">
        <v>10009</v>
      </c>
      <c r="R4936" s="3">
        <v>0.1</v>
      </c>
      <c r="S4936" s="4">
        <v>73035</v>
      </c>
      <c r="T4936" s="4">
        <v>60054</v>
      </c>
      <c r="U4936" s="4">
        <v>12981</v>
      </c>
      <c r="V4936" s="3">
        <v>0.17773670158143356</v>
      </c>
      <c r="W4936" t="s">
        <v>84</v>
      </c>
      <c r="X4936" t="s">
        <v>42</v>
      </c>
      <c r="Y4936" t="s">
        <v>156</v>
      </c>
      <c r="Z4936">
        <v>0</v>
      </c>
      <c r="AA4936" t="s">
        <v>193</v>
      </c>
      <c r="AB4936" t="s">
        <v>45</v>
      </c>
      <c r="AC4936">
        <v>2.4</v>
      </c>
      <c r="AD4936">
        <v>2023</v>
      </c>
      <c r="AE4936">
        <v>2</v>
      </c>
      <c r="AF4936" t="s">
        <v>5527</v>
      </c>
      <c r="AG4936" t="s">
        <v>5528</v>
      </c>
      <c r="AH4936" t="s">
        <v>5515</v>
      </c>
      <c r="AI4936" t="s">
        <v>5523</v>
      </c>
    </row>
    <row r="4937" spans="1:35">
      <c r="A4937" t="s">
        <v>5439</v>
      </c>
      <c r="B4937" s="2">
        <v>45332</v>
      </c>
      <c r="C4937" t="s">
        <v>492</v>
      </c>
      <c r="D4937" t="s">
        <v>31</v>
      </c>
      <c r="E4937" t="s">
        <v>32</v>
      </c>
      <c r="F4937" t="s">
        <v>33</v>
      </c>
      <c r="G4937">
        <v>55</v>
      </c>
      <c r="H4937" t="s">
        <v>80</v>
      </c>
      <c r="I4937" t="s">
        <v>81</v>
      </c>
      <c r="J4937" t="s">
        <v>82</v>
      </c>
      <c r="K4937" t="s">
        <v>225</v>
      </c>
      <c r="L4937" t="s">
        <v>52</v>
      </c>
      <c r="M4937" t="s">
        <v>92</v>
      </c>
      <c r="N4937" t="s">
        <v>126</v>
      </c>
      <c r="O4937">
        <v>4</v>
      </c>
      <c r="P4937" s="4">
        <v>9834</v>
      </c>
      <c r="Q4937" s="4">
        <v>7867</v>
      </c>
      <c r="R4937" s="3">
        <v>0.1</v>
      </c>
      <c r="S4937" s="4">
        <v>35402</v>
      </c>
      <c r="T4937" s="4">
        <v>31468</v>
      </c>
      <c r="U4937" s="4">
        <v>3934</v>
      </c>
      <c r="V4937" s="3">
        <v>0.11112366532964239</v>
      </c>
      <c r="W4937" t="s">
        <v>54</v>
      </c>
      <c r="X4937" t="s">
        <v>76</v>
      </c>
      <c r="Y4937" t="s">
        <v>56</v>
      </c>
      <c r="Z4937">
        <v>4</v>
      </c>
      <c r="AA4937" t="s">
        <v>149</v>
      </c>
      <c r="AB4937" t="s">
        <v>150</v>
      </c>
      <c r="AC4937">
        <v>3.7</v>
      </c>
      <c r="AD4937">
        <v>2024</v>
      </c>
      <c r="AE4937">
        <v>2</v>
      </c>
      <c r="AF4937" t="s">
        <v>5527</v>
      </c>
      <c r="AG4937" t="s">
        <v>5528</v>
      </c>
      <c r="AH4937" t="s">
        <v>5522</v>
      </c>
      <c r="AI4937" t="s">
        <v>5523</v>
      </c>
    </row>
    <row r="4938" spans="1:35">
      <c r="A4938" t="s">
        <v>5440</v>
      </c>
      <c r="B4938" s="2">
        <v>45141</v>
      </c>
      <c r="C4938" t="s">
        <v>590</v>
      </c>
      <c r="D4938" t="s">
        <v>31</v>
      </c>
      <c r="E4938" t="s">
        <v>119</v>
      </c>
      <c r="F4938" t="s">
        <v>70</v>
      </c>
      <c r="G4938">
        <v>60</v>
      </c>
      <c r="H4938" t="s">
        <v>88</v>
      </c>
      <c r="I4938" t="s">
        <v>89</v>
      </c>
      <c r="J4938" t="s">
        <v>82</v>
      </c>
      <c r="K4938" t="s">
        <v>116</v>
      </c>
      <c r="L4938" t="s">
        <v>112</v>
      </c>
      <c r="M4938" t="s">
        <v>63</v>
      </c>
      <c r="N4938" t="s">
        <v>53</v>
      </c>
      <c r="O4938">
        <v>2</v>
      </c>
      <c r="P4938" s="4">
        <v>2826</v>
      </c>
      <c r="Q4938" s="4">
        <v>1696</v>
      </c>
      <c r="R4938" s="3">
        <v>0</v>
      </c>
      <c r="S4938" s="4">
        <v>5652</v>
      </c>
      <c r="T4938" s="4">
        <v>3392</v>
      </c>
      <c r="U4938" s="4">
        <v>2260</v>
      </c>
      <c r="V4938" s="3">
        <v>0.39985845718329793</v>
      </c>
      <c r="W4938" t="s">
        <v>84</v>
      </c>
      <c r="X4938" t="s">
        <v>55</v>
      </c>
      <c r="Y4938" t="s">
        <v>43</v>
      </c>
      <c r="Z4938">
        <v>0</v>
      </c>
      <c r="AA4938" t="s">
        <v>77</v>
      </c>
      <c r="AB4938" t="s">
        <v>150</v>
      </c>
      <c r="AC4938" t="s">
        <v>46</v>
      </c>
      <c r="AD4938">
        <v>2023</v>
      </c>
      <c r="AE4938">
        <v>8</v>
      </c>
      <c r="AF4938" t="s">
        <v>5513</v>
      </c>
      <c r="AG4938" t="s">
        <v>5514</v>
      </c>
      <c r="AH4938" t="s">
        <v>5519</v>
      </c>
      <c r="AI4938" t="s">
        <v>5523</v>
      </c>
    </row>
    <row r="4939" spans="1:35">
      <c r="A4939" t="s">
        <v>5441</v>
      </c>
      <c r="B4939" s="2">
        <v>45259</v>
      </c>
      <c r="C4939" t="s">
        <v>1446</v>
      </c>
      <c r="D4939" t="s">
        <v>31</v>
      </c>
      <c r="E4939" t="s">
        <v>98</v>
      </c>
      <c r="F4939" t="s">
        <v>70</v>
      </c>
      <c r="G4939">
        <v>39</v>
      </c>
      <c r="H4939" t="s">
        <v>105</v>
      </c>
      <c r="I4939" t="s">
        <v>89</v>
      </c>
      <c r="J4939" t="s">
        <v>82</v>
      </c>
      <c r="K4939" t="s">
        <v>116</v>
      </c>
      <c r="L4939" t="s">
        <v>137</v>
      </c>
      <c r="M4939" t="s">
        <v>92</v>
      </c>
      <c r="N4939" t="s">
        <v>64</v>
      </c>
      <c r="O4939">
        <v>2</v>
      </c>
      <c r="P4939" s="4">
        <v>20028</v>
      </c>
      <c r="Q4939" s="4">
        <v>13018</v>
      </c>
      <c r="R4939" s="3">
        <v>0.05</v>
      </c>
      <c r="S4939" s="4">
        <v>38053</v>
      </c>
      <c r="T4939" s="4">
        <v>26036</v>
      </c>
      <c r="U4939" s="4">
        <v>12017</v>
      </c>
      <c r="V4939" s="3">
        <v>0.31579638924657716</v>
      </c>
      <c r="W4939" t="s">
        <v>41</v>
      </c>
      <c r="X4939" t="s">
        <v>42</v>
      </c>
      <c r="Y4939" t="s">
        <v>43</v>
      </c>
      <c r="Z4939">
        <v>0</v>
      </c>
      <c r="AA4939" t="s">
        <v>220</v>
      </c>
      <c r="AB4939" t="s">
        <v>121</v>
      </c>
      <c r="AC4939" t="s">
        <v>46</v>
      </c>
      <c r="AD4939">
        <v>2023</v>
      </c>
      <c r="AE4939">
        <v>11</v>
      </c>
      <c r="AF4939" t="s">
        <v>5535</v>
      </c>
      <c r="AG4939" t="s">
        <v>5518</v>
      </c>
      <c r="AH4939" t="s">
        <v>5522</v>
      </c>
      <c r="AI4939" t="s">
        <v>5526</v>
      </c>
    </row>
    <row r="4940" spans="1:35">
      <c r="A4940" t="s">
        <v>5442</v>
      </c>
      <c r="B4940" s="2">
        <v>45391</v>
      </c>
      <c r="C4940" t="s">
        <v>281</v>
      </c>
      <c r="D4940" t="s">
        <v>31</v>
      </c>
      <c r="E4940" t="s">
        <v>188</v>
      </c>
      <c r="F4940" t="s">
        <v>33</v>
      </c>
      <c r="G4940">
        <v>28</v>
      </c>
      <c r="H4940" t="s">
        <v>99</v>
      </c>
      <c r="I4940" t="s">
        <v>99</v>
      </c>
      <c r="J4940" t="s">
        <v>100</v>
      </c>
      <c r="K4940" t="s">
        <v>179</v>
      </c>
      <c r="L4940" t="s">
        <v>137</v>
      </c>
      <c r="M4940" t="s">
        <v>63</v>
      </c>
      <c r="N4940" t="s">
        <v>126</v>
      </c>
      <c r="O4940">
        <v>5</v>
      </c>
      <c r="P4940" s="4">
        <v>1558</v>
      </c>
      <c r="Q4940" s="4">
        <v>1106</v>
      </c>
      <c r="R4940" s="3">
        <v>0.2</v>
      </c>
      <c r="S4940" s="4">
        <v>6232</v>
      </c>
      <c r="T4940" s="4">
        <v>5530</v>
      </c>
      <c r="U4940" s="4">
        <v>702</v>
      </c>
      <c r="V4940" s="3">
        <v>0.11264441591784338</v>
      </c>
      <c r="W4940" t="s">
        <v>75</v>
      </c>
      <c r="X4940" t="s">
        <v>55</v>
      </c>
      <c r="Y4940" t="s">
        <v>56</v>
      </c>
      <c r="Z4940">
        <v>2</v>
      </c>
      <c r="AA4940" t="s">
        <v>172</v>
      </c>
      <c r="AB4940" t="s">
        <v>194</v>
      </c>
      <c r="AC4940">
        <v>4.5999999999999996</v>
      </c>
      <c r="AD4940">
        <v>2024</v>
      </c>
      <c r="AE4940">
        <v>4</v>
      </c>
      <c r="AF4940" t="s">
        <v>5524</v>
      </c>
      <c r="AG4940" t="s">
        <v>5525</v>
      </c>
      <c r="AH4940" t="s">
        <v>5519</v>
      </c>
      <c r="AI4940" t="s">
        <v>5516</v>
      </c>
    </row>
    <row r="4941" spans="1:35">
      <c r="A4941" t="s">
        <v>5443</v>
      </c>
      <c r="B4941" s="2">
        <v>45361</v>
      </c>
      <c r="C4941" t="s">
        <v>858</v>
      </c>
      <c r="D4941" t="s">
        <v>31</v>
      </c>
      <c r="E4941" t="s">
        <v>170</v>
      </c>
      <c r="F4941" t="s">
        <v>33</v>
      </c>
      <c r="G4941">
        <v>36</v>
      </c>
      <c r="H4941" t="s">
        <v>34</v>
      </c>
      <c r="I4941" t="s">
        <v>35</v>
      </c>
      <c r="J4941" t="s">
        <v>36</v>
      </c>
      <c r="K4941" t="s">
        <v>199</v>
      </c>
      <c r="L4941" t="s">
        <v>155</v>
      </c>
      <c r="M4941" t="s">
        <v>39</v>
      </c>
      <c r="N4941" t="s">
        <v>113</v>
      </c>
      <c r="O4941">
        <v>8</v>
      </c>
      <c r="P4941" s="4">
        <v>10727</v>
      </c>
      <c r="Q4941" s="4">
        <v>6222</v>
      </c>
      <c r="R4941" s="3">
        <v>0.2</v>
      </c>
      <c r="S4941" s="4">
        <v>68653</v>
      </c>
      <c r="T4941" s="4">
        <v>49776</v>
      </c>
      <c r="U4941" s="4">
        <v>18877</v>
      </c>
      <c r="V4941" s="3">
        <v>0.274962492534922</v>
      </c>
      <c r="W4941" t="s">
        <v>54</v>
      </c>
      <c r="X4941" t="s">
        <v>55</v>
      </c>
      <c r="Y4941" t="s">
        <v>171</v>
      </c>
      <c r="Z4941">
        <v>11</v>
      </c>
      <c r="AA4941" t="s">
        <v>94</v>
      </c>
      <c r="AB4941" t="s">
        <v>132</v>
      </c>
      <c r="AC4941" t="s">
        <v>46</v>
      </c>
      <c r="AD4941">
        <v>2024</v>
      </c>
      <c r="AE4941">
        <v>3</v>
      </c>
      <c r="AF4941" t="s">
        <v>5534</v>
      </c>
      <c r="AG4941" t="s">
        <v>5528</v>
      </c>
      <c r="AH4941" t="s">
        <v>5515</v>
      </c>
      <c r="AI4941" t="s">
        <v>5526</v>
      </c>
    </row>
    <row r="4942" spans="1:35">
      <c r="A4942" t="s">
        <v>5444</v>
      </c>
      <c r="B4942" s="2">
        <v>44998</v>
      </c>
      <c r="C4942" t="s">
        <v>562</v>
      </c>
      <c r="D4942" t="s">
        <v>31</v>
      </c>
      <c r="E4942" t="s">
        <v>119</v>
      </c>
      <c r="F4942" t="s">
        <v>70</v>
      </c>
      <c r="G4942">
        <v>20</v>
      </c>
      <c r="H4942" t="s">
        <v>80</v>
      </c>
      <c r="I4942" t="s">
        <v>81</v>
      </c>
      <c r="J4942" t="s">
        <v>82</v>
      </c>
      <c r="K4942" t="s">
        <v>239</v>
      </c>
      <c r="L4942" t="s">
        <v>38</v>
      </c>
      <c r="M4942" t="s">
        <v>63</v>
      </c>
      <c r="N4942" t="s">
        <v>113</v>
      </c>
      <c r="O4942">
        <v>4</v>
      </c>
      <c r="P4942" s="4">
        <v>7290</v>
      </c>
      <c r="Q4942" s="4">
        <v>4301</v>
      </c>
      <c r="R4942" s="3">
        <v>0</v>
      </c>
      <c r="S4942" s="4">
        <v>29160</v>
      </c>
      <c r="T4942" s="4">
        <v>17204</v>
      </c>
      <c r="U4942" s="4">
        <v>11956</v>
      </c>
      <c r="V4942" s="3">
        <v>0.4100137174211248</v>
      </c>
      <c r="W4942" t="s">
        <v>75</v>
      </c>
      <c r="X4942" t="s">
        <v>55</v>
      </c>
      <c r="Y4942" t="s">
        <v>56</v>
      </c>
      <c r="Z4942">
        <v>3</v>
      </c>
      <c r="AA4942" t="s">
        <v>185</v>
      </c>
      <c r="AB4942" t="s">
        <v>66</v>
      </c>
      <c r="AC4942">
        <v>4</v>
      </c>
      <c r="AD4942">
        <v>2023</v>
      </c>
      <c r="AE4942">
        <v>3</v>
      </c>
      <c r="AF4942" t="s">
        <v>5534</v>
      </c>
      <c r="AG4942" t="s">
        <v>5528</v>
      </c>
      <c r="AH4942" t="s">
        <v>5522</v>
      </c>
      <c r="AI4942" t="s">
        <v>5520</v>
      </c>
    </row>
    <row r="4943" spans="1:35">
      <c r="A4943" t="s">
        <v>5445</v>
      </c>
      <c r="B4943" s="2">
        <v>45180</v>
      </c>
      <c r="C4943" t="s">
        <v>377</v>
      </c>
      <c r="D4943" t="s">
        <v>31</v>
      </c>
      <c r="E4943" t="s">
        <v>98</v>
      </c>
      <c r="F4943" t="s">
        <v>70</v>
      </c>
      <c r="G4943">
        <v>33</v>
      </c>
      <c r="H4943" t="s">
        <v>99</v>
      </c>
      <c r="I4943" t="s">
        <v>99</v>
      </c>
      <c r="J4943" t="s">
        <v>100</v>
      </c>
      <c r="K4943" t="s">
        <v>166</v>
      </c>
      <c r="L4943" t="s">
        <v>131</v>
      </c>
      <c r="M4943" t="s">
        <v>83</v>
      </c>
      <c r="N4943" t="s">
        <v>64</v>
      </c>
      <c r="O4943">
        <v>2</v>
      </c>
      <c r="P4943" s="4">
        <v>22797</v>
      </c>
      <c r="Q4943" s="4">
        <v>13906</v>
      </c>
      <c r="R4943" s="3">
        <v>0.1</v>
      </c>
      <c r="S4943" s="4">
        <v>41035</v>
      </c>
      <c r="T4943" s="4">
        <v>27812</v>
      </c>
      <c r="U4943" s="4">
        <v>13223</v>
      </c>
      <c r="V4943" s="3">
        <v>0.32223711465821858</v>
      </c>
      <c r="W4943" t="s">
        <v>84</v>
      </c>
      <c r="X4943" t="s">
        <v>55</v>
      </c>
      <c r="Y4943" t="s">
        <v>56</v>
      </c>
      <c r="Z4943">
        <v>1</v>
      </c>
      <c r="AA4943" t="s">
        <v>193</v>
      </c>
      <c r="AB4943" t="s">
        <v>132</v>
      </c>
      <c r="AC4943">
        <v>3.9</v>
      </c>
      <c r="AD4943">
        <v>2023</v>
      </c>
      <c r="AE4943">
        <v>9</v>
      </c>
      <c r="AF4943" t="s">
        <v>5531</v>
      </c>
      <c r="AG4943" t="s">
        <v>5514</v>
      </c>
      <c r="AH4943" t="s">
        <v>5522</v>
      </c>
      <c r="AI4943" t="s">
        <v>5516</v>
      </c>
    </row>
    <row r="4944" spans="1:35">
      <c r="A4944" t="s">
        <v>5446</v>
      </c>
      <c r="B4944" s="2">
        <v>45062</v>
      </c>
      <c r="C4944" t="s">
        <v>209</v>
      </c>
      <c r="D4944" t="s">
        <v>49</v>
      </c>
      <c r="E4944" t="s">
        <v>111</v>
      </c>
      <c r="F4944" t="s">
        <v>70</v>
      </c>
      <c r="G4944">
        <v>42</v>
      </c>
      <c r="H4944" t="s">
        <v>153</v>
      </c>
      <c r="I4944" t="s">
        <v>154</v>
      </c>
      <c r="J4944" t="s">
        <v>36</v>
      </c>
      <c r="K4944" t="s">
        <v>166</v>
      </c>
      <c r="L4944" t="s">
        <v>112</v>
      </c>
      <c r="M4944" t="s">
        <v>39</v>
      </c>
      <c r="N4944" t="s">
        <v>64</v>
      </c>
      <c r="O4944">
        <v>4</v>
      </c>
      <c r="P4944" s="4">
        <v>22112</v>
      </c>
      <c r="Q4944" s="4">
        <v>16584</v>
      </c>
      <c r="R4944" s="3">
        <v>0.15</v>
      </c>
      <c r="S4944" s="4">
        <v>75181</v>
      </c>
      <c r="T4944" s="4">
        <v>66336</v>
      </c>
      <c r="U4944" s="4">
        <v>8845</v>
      </c>
      <c r="V4944" s="3">
        <v>0.11764940609994547</v>
      </c>
      <c r="W4944" t="s">
        <v>41</v>
      </c>
      <c r="X4944" t="s">
        <v>76</v>
      </c>
      <c r="Y4944" t="s">
        <v>56</v>
      </c>
      <c r="Z4944">
        <v>3</v>
      </c>
      <c r="AA4944" t="s">
        <v>102</v>
      </c>
      <c r="AB4944" t="s">
        <v>95</v>
      </c>
      <c r="AC4944">
        <v>4.2</v>
      </c>
      <c r="AD4944">
        <v>2023</v>
      </c>
      <c r="AE4944">
        <v>5</v>
      </c>
      <c r="AF4944" t="s">
        <v>5529</v>
      </c>
      <c r="AG4944" t="s">
        <v>5525</v>
      </c>
      <c r="AH4944" t="s">
        <v>5515</v>
      </c>
      <c r="AI4944" t="s">
        <v>5526</v>
      </c>
    </row>
    <row r="4945" spans="1:35">
      <c r="A4945" t="s">
        <v>5447</v>
      </c>
      <c r="B4945" s="2">
        <v>45119</v>
      </c>
      <c r="C4945" t="s">
        <v>581</v>
      </c>
      <c r="D4945" t="s">
        <v>31</v>
      </c>
      <c r="E4945" t="s">
        <v>188</v>
      </c>
      <c r="F4945" t="s">
        <v>33</v>
      </c>
      <c r="G4945">
        <v>20</v>
      </c>
      <c r="H4945" t="s">
        <v>146</v>
      </c>
      <c r="I4945" t="s">
        <v>147</v>
      </c>
      <c r="J4945" t="s">
        <v>36</v>
      </c>
      <c r="K4945" t="s">
        <v>166</v>
      </c>
      <c r="L4945" t="s">
        <v>112</v>
      </c>
      <c r="M4945" t="s">
        <v>92</v>
      </c>
      <c r="N4945" t="s">
        <v>113</v>
      </c>
      <c r="O4945">
        <v>4</v>
      </c>
      <c r="P4945" s="4">
        <v>11890</v>
      </c>
      <c r="Q4945" s="4">
        <v>7134</v>
      </c>
      <c r="R4945" s="3">
        <v>0</v>
      </c>
      <c r="S4945" s="4">
        <v>47560</v>
      </c>
      <c r="T4945" s="4">
        <v>28536</v>
      </c>
      <c r="U4945" s="4">
        <v>19024</v>
      </c>
      <c r="V4945" s="3">
        <v>0.4</v>
      </c>
      <c r="W4945" t="s">
        <v>54</v>
      </c>
      <c r="X4945" t="s">
        <v>76</v>
      </c>
      <c r="Y4945" t="s">
        <v>56</v>
      </c>
      <c r="Z4945">
        <v>1</v>
      </c>
      <c r="AA4945" t="s">
        <v>229</v>
      </c>
      <c r="AB4945" t="s">
        <v>132</v>
      </c>
      <c r="AC4945">
        <v>3.3</v>
      </c>
      <c r="AD4945">
        <v>2023</v>
      </c>
      <c r="AE4945">
        <v>7</v>
      </c>
      <c r="AF4945" t="s">
        <v>5533</v>
      </c>
      <c r="AG4945" t="s">
        <v>5514</v>
      </c>
      <c r="AH4945" t="s">
        <v>5522</v>
      </c>
      <c r="AI4945" t="s">
        <v>5520</v>
      </c>
    </row>
    <row r="4946" spans="1:35">
      <c r="A4946" t="s">
        <v>5448</v>
      </c>
      <c r="B4946" s="2">
        <v>45105</v>
      </c>
      <c r="C4946" t="s">
        <v>328</v>
      </c>
      <c r="D4946" t="s">
        <v>31</v>
      </c>
      <c r="E4946" t="s">
        <v>188</v>
      </c>
      <c r="F4946" t="s">
        <v>33</v>
      </c>
      <c r="G4946">
        <v>48</v>
      </c>
      <c r="H4946" t="s">
        <v>71</v>
      </c>
      <c r="I4946" t="s">
        <v>72</v>
      </c>
      <c r="J4946" t="s">
        <v>73</v>
      </c>
      <c r="K4946" t="s">
        <v>291</v>
      </c>
      <c r="L4946" t="s">
        <v>38</v>
      </c>
      <c r="M4946" t="s">
        <v>39</v>
      </c>
      <c r="N4946" t="s">
        <v>40</v>
      </c>
      <c r="O4946">
        <v>3</v>
      </c>
      <c r="P4946" s="4">
        <v>20079</v>
      </c>
      <c r="Q4946" s="4">
        <v>12851</v>
      </c>
      <c r="R4946" s="3">
        <v>0</v>
      </c>
      <c r="S4946" s="4">
        <v>60237</v>
      </c>
      <c r="T4946" s="4">
        <v>38553</v>
      </c>
      <c r="U4946" s="4">
        <v>21684</v>
      </c>
      <c r="V4946" s="3">
        <v>0.35997808655809554</v>
      </c>
      <c r="W4946" t="s">
        <v>75</v>
      </c>
      <c r="X4946" t="s">
        <v>55</v>
      </c>
      <c r="Y4946" t="s">
        <v>56</v>
      </c>
      <c r="Z4946">
        <v>2</v>
      </c>
      <c r="AA4946" t="s">
        <v>193</v>
      </c>
      <c r="AB4946" t="s">
        <v>66</v>
      </c>
      <c r="AC4946">
        <v>3.5</v>
      </c>
      <c r="AD4946">
        <v>2023</v>
      </c>
      <c r="AE4946">
        <v>6</v>
      </c>
      <c r="AF4946" t="s">
        <v>5530</v>
      </c>
      <c r="AG4946" t="s">
        <v>5525</v>
      </c>
      <c r="AH4946" t="s">
        <v>5515</v>
      </c>
      <c r="AI4946" t="s">
        <v>5523</v>
      </c>
    </row>
    <row r="4947" spans="1:35">
      <c r="A4947" t="s">
        <v>5449</v>
      </c>
      <c r="B4947" s="2">
        <v>45297</v>
      </c>
      <c r="C4947" t="s">
        <v>183</v>
      </c>
      <c r="D4947" t="s">
        <v>31</v>
      </c>
      <c r="E4947" t="s">
        <v>98</v>
      </c>
      <c r="F4947" t="s">
        <v>70</v>
      </c>
      <c r="G4947">
        <v>45</v>
      </c>
      <c r="H4947" t="s">
        <v>34</v>
      </c>
      <c r="I4947" t="s">
        <v>35</v>
      </c>
      <c r="J4947" t="s">
        <v>36</v>
      </c>
      <c r="K4947" t="s">
        <v>269</v>
      </c>
      <c r="L4947" t="s">
        <v>137</v>
      </c>
      <c r="M4947" t="s">
        <v>63</v>
      </c>
      <c r="N4947" t="s">
        <v>93</v>
      </c>
      <c r="O4947">
        <v>1</v>
      </c>
      <c r="P4947" s="4">
        <v>23620</v>
      </c>
      <c r="Q4947" s="4">
        <v>14172</v>
      </c>
      <c r="R4947" s="3">
        <v>0.2</v>
      </c>
      <c r="S4947" s="4">
        <v>18896</v>
      </c>
      <c r="T4947" s="4">
        <v>14172</v>
      </c>
      <c r="U4947" s="4">
        <v>4724</v>
      </c>
      <c r="V4947" s="3">
        <v>0.25</v>
      </c>
      <c r="W4947" t="s">
        <v>84</v>
      </c>
      <c r="X4947" t="s">
        <v>55</v>
      </c>
      <c r="Y4947" t="s">
        <v>43</v>
      </c>
      <c r="Z4947">
        <v>0</v>
      </c>
      <c r="AA4947" t="s">
        <v>159</v>
      </c>
      <c r="AB4947" t="s">
        <v>194</v>
      </c>
      <c r="AC4947" t="s">
        <v>46</v>
      </c>
      <c r="AD4947">
        <v>2024</v>
      </c>
      <c r="AE4947">
        <v>1</v>
      </c>
      <c r="AF4947" t="s">
        <v>5532</v>
      </c>
      <c r="AG4947" t="s">
        <v>5528</v>
      </c>
      <c r="AH4947" t="s">
        <v>5519</v>
      </c>
      <c r="AI4947" t="s">
        <v>5523</v>
      </c>
    </row>
    <row r="4948" spans="1:35">
      <c r="A4948" t="s">
        <v>5450</v>
      </c>
      <c r="B4948" s="2">
        <v>45286</v>
      </c>
      <c r="C4948" t="s">
        <v>590</v>
      </c>
      <c r="D4948" t="s">
        <v>31</v>
      </c>
      <c r="E4948" t="s">
        <v>124</v>
      </c>
      <c r="F4948" t="s">
        <v>70</v>
      </c>
      <c r="G4948">
        <v>55</v>
      </c>
      <c r="H4948" t="s">
        <v>146</v>
      </c>
      <c r="I4948" t="s">
        <v>147</v>
      </c>
      <c r="J4948" t="s">
        <v>36</v>
      </c>
      <c r="K4948" t="s">
        <v>120</v>
      </c>
      <c r="L4948" t="s">
        <v>137</v>
      </c>
      <c r="M4948" t="s">
        <v>83</v>
      </c>
      <c r="N4948" t="s">
        <v>113</v>
      </c>
      <c r="O4948">
        <v>8</v>
      </c>
      <c r="P4948" s="4">
        <v>21857</v>
      </c>
      <c r="Q4948" s="4">
        <v>12021</v>
      </c>
      <c r="R4948" s="3">
        <v>0</v>
      </c>
      <c r="S4948" s="4">
        <v>174856</v>
      </c>
      <c r="T4948" s="4">
        <v>96168</v>
      </c>
      <c r="U4948" s="4">
        <v>78688</v>
      </c>
      <c r="V4948" s="3">
        <v>0.45001601317655671</v>
      </c>
      <c r="W4948" t="s">
        <v>41</v>
      </c>
      <c r="X4948" t="s">
        <v>76</v>
      </c>
      <c r="Y4948" t="s">
        <v>56</v>
      </c>
      <c r="Z4948">
        <v>2</v>
      </c>
      <c r="AA4948" t="s">
        <v>65</v>
      </c>
      <c r="AB4948" t="s">
        <v>121</v>
      </c>
      <c r="AC4948">
        <v>4.3</v>
      </c>
      <c r="AD4948">
        <v>2023</v>
      </c>
      <c r="AE4948">
        <v>12</v>
      </c>
      <c r="AF4948" t="s">
        <v>5521</v>
      </c>
      <c r="AG4948" t="s">
        <v>5518</v>
      </c>
      <c r="AH4948" t="s">
        <v>5515</v>
      </c>
      <c r="AI4948" t="s">
        <v>5523</v>
      </c>
    </row>
    <row r="4949" spans="1:35">
      <c r="A4949" t="s">
        <v>5451</v>
      </c>
      <c r="B4949" s="2">
        <v>45117</v>
      </c>
      <c r="C4949" t="s">
        <v>583</v>
      </c>
      <c r="D4949" t="s">
        <v>49</v>
      </c>
      <c r="E4949" t="s">
        <v>60</v>
      </c>
      <c r="F4949" t="s">
        <v>70</v>
      </c>
      <c r="G4949">
        <v>45</v>
      </c>
      <c r="H4949" t="s">
        <v>153</v>
      </c>
      <c r="I4949" t="s">
        <v>154</v>
      </c>
      <c r="J4949" t="s">
        <v>36</v>
      </c>
      <c r="K4949" t="s">
        <v>120</v>
      </c>
      <c r="L4949" t="s">
        <v>52</v>
      </c>
      <c r="M4949" t="s">
        <v>83</v>
      </c>
      <c r="N4949" t="s">
        <v>126</v>
      </c>
      <c r="O4949">
        <v>3</v>
      </c>
      <c r="P4949" s="4">
        <v>22026</v>
      </c>
      <c r="Q4949" s="4">
        <v>15859</v>
      </c>
      <c r="R4949" s="3">
        <v>0.2</v>
      </c>
      <c r="S4949" s="4">
        <v>52862</v>
      </c>
      <c r="T4949" s="4">
        <v>47577</v>
      </c>
      <c r="U4949" s="4">
        <v>5285</v>
      </c>
      <c r="V4949" s="3">
        <v>9.9977299383299911E-2</v>
      </c>
      <c r="W4949" t="s">
        <v>75</v>
      </c>
      <c r="X4949" t="s">
        <v>55</v>
      </c>
      <c r="Y4949" t="s">
        <v>156</v>
      </c>
      <c r="Z4949">
        <v>0</v>
      </c>
      <c r="AA4949" t="s">
        <v>44</v>
      </c>
      <c r="AB4949" t="s">
        <v>121</v>
      </c>
      <c r="AC4949">
        <v>1.5</v>
      </c>
      <c r="AD4949">
        <v>2023</v>
      </c>
      <c r="AE4949">
        <v>7</v>
      </c>
      <c r="AF4949" t="s">
        <v>5533</v>
      </c>
      <c r="AG4949" t="s">
        <v>5514</v>
      </c>
      <c r="AH4949" t="s">
        <v>5515</v>
      </c>
      <c r="AI4949" t="s">
        <v>5523</v>
      </c>
    </row>
    <row r="4950" spans="1:35">
      <c r="A4950" t="s">
        <v>5452</v>
      </c>
      <c r="B4950" s="2">
        <v>45500</v>
      </c>
      <c r="C4950" t="s">
        <v>626</v>
      </c>
      <c r="D4950" t="s">
        <v>31</v>
      </c>
      <c r="E4950" t="s">
        <v>69</v>
      </c>
      <c r="F4950" t="s">
        <v>70</v>
      </c>
      <c r="G4950">
        <v>35</v>
      </c>
      <c r="H4950" t="s">
        <v>146</v>
      </c>
      <c r="I4950" t="s">
        <v>147</v>
      </c>
      <c r="J4950" t="s">
        <v>36</v>
      </c>
      <c r="K4950" t="s">
        <v>302</v>
      </c>
      <c r="L4950" t="s">
        <v>52</v>
      </c>
      <c r="M4950" t="s">
        <v>39</v>
      </c>
      <c r="N4950" t="s">
        <v>113</v>
      </c>
      <c r="O4950">
        <v>3</v>
      </c>
      <c r="P4950" s="4">
        <v>7696</v>
      </c>
      <c r="Q4950" s="4">
        <v>5695</v>
      </c>
      <c r="R4950" s="3">
        <v>0.05</v>
      </c>
      <c r="S4950" s="4">
        <v>21934</v>
      </c>
      <c r="T4950" s="4">
        <v>17085</v>
      </c>
      <c r="U4950" s="4">
        <v>4849</v>
      </c>
      <c r="V4950" s="3">
        <v>0.22107230783258869</v>
      </c>
      <c r="W4950" t="s">
        <v>75</v>
      </c>
      <c r="X4950" t="s">
        <v>55</v>
      </c>
      <c r="Y4950" t="s">
        <v>56</v>
      </c>
      <c r="Z4950">
        <v>6</v>
      </c>
      <c r="AA4950" t="s">
        <v>65</v>
      </c>
      <c r="AB4950" t="s">
        <v>194</v>
      </c>
      <c r="AC4950">
        <v>4.4000000000000004</v>
      </c>
      <c r="AD4950">
        <v>2024</v>
      </c>
      <c r="AE4950">
        <v>7</v>
      </c>
      <c r="AF4950" t="s">
        <v>5533</v>
      </c>
      <c r="AG4950" t="s">
        <v>5514</v>
      </c>
      <c r="AH4950" t="s">
        <v>5522</v>
      </c>
      <c r="AI4950" t="s">
        <v>5526</v>
      </c>
    </row>
    <row r="4951" spans="1:35">
      <c r="A4951" t="s">
        <v>5453</v>
      </c>
      <c r="B4951" s="2">
        <v>45388</v>
      </c>
      <c r="C4951" t="s">
        <v>381</v>
      </c>
      <c r="D4951" t="s">
        <v>31</v>
      </c>
      <c r="E4951" t="s">
        <v>32</v>
      </c>
      <c r="F4951" t="s">
        <v>33</v>
      </c>
      <c r="G4951">
        <v>43</v>
      </c>
      <c r="H4951" t="s">
        <v>99</v>
      </c>
      <c r="I4951" t="s">
        <v>99</v>
      </c>
      <c r="J4951" t="s">
        <v>100</v>
      </c>
      <c r="K4951" t="s">
        <v>130</v>
      </c>
      <c r="L4951" t="s">
        <v>101</v>
      </c>
      <c r="M4951" t="s">
        <v>63</v>
      </c>
      <c r="N4951" t="s">
        <v>113</v>
      </c>
      <c r="O4951">
        <v>1</v>
      </c>
      <c r="P4951" s="4">
        <v>22633</v>
      </c>
      <c r="Q4951" s="4">
        <v>13806</v>
      </c>
      <c r="R4951" s="3">
        <v>0.15</v>
      </c>
      <c r="S4951" s="4">
        <v>19238</v>
      </c>
      <c r="T4951" s="4">
        <v>13806</v>
      </c>
      <c r="U4951" s="4">
        <v>5432</v>
      </c>
      <c r="V4951" s="3">
        <v>0.28235783345462107</v>
      </c>
      <c r="W4951" t="s">
        <v>54</v>
      </c>
      <c r="X4951" t="s">
        <v>42</v>
      </c>
      <c r="Y4951" t="s">
        <v>56</v>
      </c>
      <c r="Z4951">
        <v>4</v>
      </c>
      <c r="AA4951" t="s">
        <v>172</v>
      </c>
      <c r="AB4951" t="s">
        <v>66</v>
      </c>
      <c r="AC4951">
        <v>4.7</v>
      </c>
      <c r="AD4951">
        <v>2024</v>
      </c>
      <c r="AE4951">
        <v>4</v>
      </c>
      <c r="AF4951" t="s">
        <v>5524</v>
      </c>
      <c r="AG4951" t="s">
        <v>5525</v>
      </c>
      <c r="AH4951" t="s">
        <v>5519</v>
      </c>
      <c r="AI4951" t="s">
        <v>5526</v>
      </c>
    </row>
    <row r="4952" spans="1:35">
      <c r="A4952" t="s">
        <v>5454</v>
      </c>
      <c r="B4952" s="2">
        <v>45038</v>
      </c>
      <c r="C4952" t="s">
        <v>831</v>
      </c>
      <c r="D4952" t="s">
        <v>49</v>
      </c>
      <c r="E4952" t="s">
        <v>98</v>
      </c>
      <c r="F4952" t="s">
        <v>70</v>
      </c>
      <c r="G4952">
        <v>24</v>
      </c>
      <c r="H4952" t="s">
        <v>99</v>
      </c>
      <c r="I4952" t="s">
        <v>99</v>
      </c>
      <c r="J4952" t="s">
        <v>100</v>
      </c>
      <c r="K4952" t="s">
        <v>116</v>
      </c>
      <c r="L4952" t="s">
        <v>62</v>
      </c>
      <c r="M4952" t="s">
        <v>92</v>
      </c>
      <c r="N4952" t="s">
        <v>64</v>
      </c>
      <c r="O4952">
        <v>6</v>
      </c>
      <c r="P4952" s="4">
        <v>15488</v>
      </c>
      <c r="Q4952" s="4">
        <v>8983</v>
      </c>
      <c r="R4952" s="3">
        <v>0.2</v>
      </c>
      <c r="S4952" s="4">
        <v>74342</v>
      </c>
      <c r="T4952" s="4">
        <v>53898</v>
      </c>
      <c r="U4952" s="4">
        <v>20444</v>
      </c>
      <c r="V4952" s="3">
        <v>0.27499932743267602</v>
      </c>
      <c r="W4952" t="s">
        <v>84</v>
      </c>
      <c r="X4952" t="s">
        <v>55</v>
      </c>
      <c r="Y4952" t="s">
        <v>56</v>
      </c>
      <c r="Z4952">
        <v>1</v>
      </c>
      <c r="AA4952" t="s">
        <v>102</v>
      </c>
      <c r="AB4952" t="s">
        <v>45</v>
      </c>
      <c r="AC4952">
        <v>4.7</v>
      </c>
      <c r="AD4952">
        <v>2023</v>
      </c>
      <c r="AE4952">
        <v>4</v>
      </c>
      <c r="AF4952" t="s">
        <v>5524</v>
      </c>
      <c r="AG4952" t="s">
        <v>5525</v>
      </c>
      <c r="AH4952" t="s">
        <v>5515</v>
      </c>
      <c r="AI4952" t="s">
        <v>5520</v>
      </c>
    </row>
    <row r="4953" spans="1:35">
      <c r="A4953" t="s">
        <v>5455</v>
      </c>
      <c r="B4953" s="2">
        <v>44948</v>
      </c>
      <c r="C4953" t="s">
        <v>169</v>
      </c>
      <c r="D4953" t="s">
        <v>49</v>
      </c>
      <c r="E4953" t="s">
        <v>60</v>
      </c>
      <c r="F4953" t="s">
        <v>70</v>
      </c>
      <c r="G4953">
        <v>45</v>
      </c>
      <c r="H4953" t="s">
        <v>88</v>
      </c>
      <c r="I4953" t="s">
        <v>89</v>
      </c>
      <c r="J4953" t="s">
        <v>82</v>
      </c>
      <c r="K4953" t="s">
        <v>37</v>
      </c>
      <c r="L4953" t="s">
        <v>137</v>
      </c>
      <c r="M4953" t="s">
        <v>39</v>
      </c>
      <c r="N4953" t="s">
        <v>113</v>
      </c>
      <c r="O4953">
        <v>5</v>
      </c>
      <c r="P4953" s="4">
        <v>20386</v>
      </c>
      <c r="Q4953" s="4">
        <v>13047</v>
      </c>
      <c r="R4953" s="3">
        <v>0.05</v>
      </c>
      <c r="S4953" s="4">
        <v>96834</v>
      </c>
      <c r="T4953" s="4">
        <v>65235</v>
      </c>
      <c r="U4953" s="4">
        <v>31599</v>
      </c>
      <c r="V4953" s="3">
        <v>0.32632133341594893</v>
      </c>
      <c r="W4953" t="s">
        <v>41</v>
      </c>
      <c r="X4953" t="s">
        <v>42</v>
      </c>
      <c r="Y4953" t="s">
        <v>56</v>
      </c>
      <c r="Z4953">
        <v>4</v>
      </c>
      <c r="AA4953" t="s">
        <v>163</v>
      </c>
      <c r="AB4953" t="s">
        <v>45</v>
      </c>
      <c r="AC4953">
        <v>3.8</v>
      </c>
      <c r="AD4953">
        <v>2023</v>
      </c>
      <c r="AE4953">
        <v>1</v>
      </c>
      <c r="AF4953" t="s">
        <v>5532</v>
      </c>
      <c r="AG4953" t="s">
        <v>5528</v>
      </c>
      <c r="AH4953" t="s">
        <v>5515</v>
      </c>
      <c r="AI4953" t="s">
        <v>5523</v>
      </c>
    </row>
    <row r="4954" spans="1:35">
      <c r="A4954" t="s">
        <v>5456</v>
      </c>
      <c r="B4954" s="2">
        <v>45277</v>
      </c>
      <c r="C4954" t="s">
        <v>320</v>
      </c>
      <c r="D4954" t="s">
        <v>49</v>
      </c>
      <c r="E4954" t="s">
        <v>135</v>
      </c>
      <c r="F4954" t="s">
        <v>33</v>
      </c>
      <c r="G4954">
        <v>20</v>
      </c>
      <c r="H4954" t="s">
        <v>88</v>
      </c>
      <c r="I4954" t="s">
        <v>89</v>
      </c>
      <c r="J4954" t="s">
        <v>82</v>
      </c>
      <c r="K4954" t="s">
        <v>269</v>
      </c>
      <c r="L4954" t="s">
        <v>101</v>
      </c>
      <c r="M4954" t="s">
        <v>39</v>
      </c>
      <c r="N4954" t="s">
        <v>40</v>
      </c>
      <c r="O4954">
        <v>8</v>
      </c>
      <c r="P4954" s="4">
        <v>21395</v>
      </c>
      <c r="Q4954" s="4">
        <v>15618</v>
      </c>
      <c r="R4954" s="3">
        <v>0.1</v>
      </c>
      <c r="S4954" s="4">
        <v>154044</v>
      </c>
      <c r="T4954" s="4">
        <v>124944</v>
      </c>
      <c r="U4954" s="4">
        <v>29100</v>
      </c>
      <c r="V4954" s="3">
        <v>0.18890706551374931</v>
      </c>
      <c r="W4954" t="s">
        <v>41</v>
      </c>
      <c r="X4954" t="s">
        <v>42</v>
      </c>
      <c r="Y4954" t="s">
        <v>171</v>
      </c>
      <c r="Z4954">
        <v>7</v>
      </c>
      <c r="AA4954" t="s">
        <v>149</v>
      </c>
      <c r="AB4954" t="s">
        <v>194</v>
      </c>
      <c r="AC4954" t="s">
        <v>46</v>
      </c>
      <c r="AD4954">
        <v>2023</v>
      </c>
      <c r="AE4954">
        <v>12</v>
      </c>
      <c r="AF4954" t="s">
        <v>5521</v>
      </c>
      <c r="AG4954" t="s">
        <v>5518</v>
      </c>
      <c r="AH4954" t="s">
        <v>5515</v>
      </c>
      <c r="AI4954" t="s">
        <v>5520</v>
      </c>
    </row>
    <row r="4955" spans="1:35">
      <c r="A4955" t="s">
        <v>5457</v>
      </c>
      <c r="B4955" s="2">
        <v>45314</v>
      </c>
      <c r="C4955" t="s">
        <v>1039</v>
      </c>
      <c r="D4955" t="s">
        <v>49</v>
      </c>
      <c r="E4955" t="s">
        <v>170</v>
      </c>
      <c r="F4955" t="s">
        <v>33</v>
      </c>
      <c r="G4955">
        <v>52</v>
      </c>
      <c r="H4955" t="s">
        <v>80</v>
      </c>
      <c r="I4955" t="s">
        <v>81</v>
      </c>
      <c r="J4955" t="s">
        <v>82</v>
      </c>
      <c r="K4955" t="s">
        <v>37</v>
      </c>
      <c r="L4955" t="s">
        <v>38</v>
      </c>
      <c r="M4955" t="s">
        <v>107</v>
      </c>
      <c r="N4955" t="s">
        <v>93</v>
      </c>
      <c r="O4955">
        <v>8</v>
      </c>
      <c r="P4955" s="4">
        <v>15286</v>
      </c>
      <c r="Q4955" s="4">
        <v>12229</v>
      </c>
      <c r="R4955" s="3">
        <v>0.1</v>
      </c>
      <c r="S4955" s="4">
        <v>110059</v>
      </c>
      <c r="T4955" s="4">
        <v>97832</v>
      </c>
      <c r="U4955" s="4">
        <v>12227</v>
      </c>
      <c r="V4955" s="3">
        <v>0.11109495815880573</v>
      </c>
      <c r="W4955" t="s">
        <v>41</v>
      </c>
      <c r="X4955" t="s">
        <v>42</v>
      </c>
      <c r="Y4955" t="s">
        <v>56</v>
      </c>
      <c r="Z4955">
        <v>1</v>
      </c>
      <c r="AA4955" t="s">
        <v>167</v>
      </c>
      <c r="AB4955" t="s">
        <v>95</v>
      </c>
      <c r="AC4955">
        <v>3.5</v>
      </c>
      <c r="AD4955">
        <v>2024</v>
      </c>
      <c r="AE4955">
        <v>1</v>
      </c>
      <c r="AF4955" t="s">
        <v>5532</v>
      </c>
      <c r="AG4955" t="s">
        <v>5528</v>
      </c>
      <c r="AH4955" t="s">
        <v>5515</v>
      </c>
      <c r="AI4955" t="s">
        <v>5523</v>
      </c>
    </row>
    <row r="4956" spans="1:35">
      <c r="A4956" t="s">
        <v>5458</v>
      </c>
      <c r="B4956" s="2">
        <v>45194</v>
      </c>
      <c r="C4956" t="s">
        <v>322</v>
      </c>
      <c r="D4956" t="s">
        <v>31</v>
      </c>
      <c r="E4956" t="s">
        <v>135</v>
      </c>
      <c r="F4956" t="s">
        <v>33</v>
      </c>
      <c r="G4956">
        <v>55</v>
      </c>
      <c r="H4956" t="s">
        <v>88</v>
      </c>
      <c r="I4956" t="s">
        <v>89</v>
      </c>
      <c r="J4956" t="s">
        <v>82</v>
      </c>
      <c r="K4956" t="s">
        <v>199</v>
      </c>
      <c r="L4956" t="s">
        <v>38</v>
      </c>
      <c r="M4956" t="s">
        <v>39</v>
      </c>
      <c r="N4956" t="s">
        <v>40</v>
      </c>
      <c r="O4956">
        <v>2</v>
      </c>
      <c r="P4956" s="4">
        <v>18152</v>
      </c>
      <c r="Q4956" s="4">
        <v>13614</v>
      </c>
      <c r="R4956" s="3">
        <v>0</v>
      </c>
      <c r="S4956" s="4">
        <v>36304</v>
      </c>
      <c r="T4956" s="4">
        <v>27228</v>
      </c>
      <c r="U4956" s="4">
        <v>9076</v>
      </c>
      <c r="V4956" s="3">
        <v>0.25</v>
      </c>
      <c r="W4956" t="s">
        <v>41</v>
      </c>
      <c r="X4956" t="s">
        <v>76</v>
      </c>
      <c r="Y4956" t="s">
        <v>56</v>
      </c>
      <c r="Z4956">
        <v>6</v>
      </c>
      <c r="AA4956" t="s">
        <v>149</v>
      </c>
      <c r="AB4956" t="s">
        <v>194</v>
      </c>
      <c r="AC4956">
        <v>3.6</v>
      </c>
      <c r="AD4956">
        <v>2023</v>
      </c>
      <c r="AE4956">
        <v>9</v>
      </c>
      <c r="AF4956" t="s">
        <v>5531</v>
      </c>
      <c r="AG4956" t="s">
        <v>5514</v>
      </c>
      <c r="AH4956" t="s">
        <v>5522</v>
      </c>
      <c r="AI4956" t="s">
        <v>5523</v>
      </c>
    </row>
    <row r="4957" spans="1:35">
      <c r="A4957" t="s">
        <v>5459</v>
      </c>
      <c r="B4957" s="2">
        <v>44971</v>
      </c>
      <c r="C4957" t="s">
        <v>475</v>
      </c>
      <c r="D4957" t="s">
        <v>49</v>
      </c>
      <c r="E4957" t="s">
        <v>124</v>
      </c>
      <c r="F4957" t="s">
        <v>70</v>
      </c>
      <c r="G4957">
        <v>59</v>
      </c>
      <c r="H4957" t="s">
        <v>71</v>
      </c>
      <c r="I4957" t="s">
        <v>72</v>
      </c>
      <c r="J4957" t="s">
        <v>73</v>
      </c>
      <c r="K4957" t="s">
        <v>61</v>
      </c>
      <c r="L4957" t="s">
        <v>112</v>
      </c>
      <c r="M4957" t="s">
        <v>39</v>
      </c>
      <c r="N4957" t="s">
        <v>93</v>
      </c>
      <c r="O4957">
        <v>1</v>
      </c>
      <c r="P4957" s="4">
        <v>23821</v>
      </c>
      <c r="Q4957" s="4">
        <v>14054</v>
      </c>
      <c r="R4957" s="3">
        <v>0.05</v>
      </c>
      <c r="S4957" s="4">
        <v>22630</v>
      </c>
      <c r="T4957" s="4">
        <v>14054</v>
      </c>
      <c r="U4957" s="4">
        <v>8576</v>
      </c>
      <c r="V4957" s="3">
        <v>0.37896597437030488</v>
      </c>
      <c r="W4957" t="s">
        <v>54</v>
      </c>
      <c r="X4957" t="s">
        <v>76</v>
      </c>
      <c r="Y4957" t="s">
        <v>43</v>
      </c>
      <c r="Z4957">
        <v>0</v>
      </c>
      <c r="AA4957" t="s">
        <v>108</v>
      </c>
      <c r="AB4957" t="s">
        <v>132</v>
      </c>
      <c r="AC4957" t="s">
        <v>46</v>
      </c>
      <c r="AD4957">
        <v>2023</v>
      </c>
      <c r="AE4957">
        <v>2</v>
      </c>
      <c r="AF4957" t="s">
        <v>5527</v>
      </c>
      <c r="AG4957" t="s">
        <v>5528</v>
      </c>
      <c r="AH4957" t="s">
        <v>5522</v>
      </c>
      <c r="AI4957" t="s">
        <v>5523</v>
      </c>
    </row>
    <row r="4958" spans="1:35">
      <c r="A4958" t="s">
        <v>5460</v>
      </c>
      <c r="B4958" s="2">
        <v>45601</v>
      </c>
      <c r="C4958" t="s">
        <v>1098</v>
      </c>
      <c r="D4958" t="s">
        <v>31</v>
      </c>
      <c r="E4958" t="s">
        <v>32</v>
      </c>
      <c r="F4958" t="s">
        <v>33</v>
      </c>
      <c r="G4958">
        <v>43</v>
      </c>
      <c r="H4958" t="s">
        <v>153</v>
      </c>
      <c r="I4958" t="s">
        <v>154</v>
      </c>
      <c r="J4958" t="s">
        <v>36</v>
      </c>
      <c r="K4958" t="s">
        <v>179</v>
      </c>
      <c r="L4958" t="s">
        <v>131</v>
      </c>
      <c r="M4958" t="s">
        <v>92</v>
      </c>
      <c r="N4958" t="s">
        <v>40</v>
      </c>
      <c r="O4958">
        <v>5</v>
      </c>
      <c r="P4958" s="4">
        <v>24166</v>
      </c>
      <c r="Q4958" s="4">
        <v>17883</v>
      </c>
      <c r="R4958" s="3">
        <v>0.1</v>
      </c>
      <c r="S4958" s="4">
        <v>108747</v>
      </c>
      <c r="T4958" s="4">
        <v>89415</v>
      </c>
      <c r="U4958" s="4">
        <v>19332</v>
      </c>
      <c r="V4958" s="3">
        <v>0.17777042125300008</v>
      </c>
      <c r="W4958" t="s">
        <v>54</v>
      </c>
      <c r="X4958" t="s">
        <v>42</v>
      </c>
      <c r="Y4958" t="s">
        <v>56</v>
      </c>
      <c r="Z4958">
        <v>5</v>
      </c>
      <c r="AA4958" t="s">
        <v>226</v>
      </c>
      <c r="AB4958" t="s">
        <v>132</v>
      </c>
      <c r="AC4958">
        <v>3.7</v>
      </c>
      <c r="AD4958">
        <v>2024</v>
      </c>
      <c r="AE4958">
        <v>11</v>
      </c>
      <c r="AF4958" t="s">
        <v>5535</v>
      </c>
      <c r="AG4958" t="s">
        <v>5518</v>
      </c>
      <c r="AH4958" t="s">
        <v>5515</v>
      </c>
      <c r="AI4958" t="s">
        <v>5526</v>
      </c>
    </row>
    <row r="4959" spans="1:35">
      <c r="A4959" t="s">
        <v>5461</v>
      </c>
      <c r="B4959" s="2">
        <v>45309</v>
      </c>
      <c r="C4959" t="s">
        <v>747</v>
      </c>
      <c r="D4959" t="s">
        <v>31</v>
      </c>
      <c r="E4959" t="s">
        <v>135</v>
      </c>
      <c r="F4959" t="s">
        <v>33</v>
      </c>
      <c r="G4959">
        <v>28</v>
      </c>
      <c r="H4959" t="s">
        <v>99</v>
      </c>
      <c r="I4959" t="s">
        <v>99</v>
      </c>
      <c r="J4959" t="s">
        <v>100</v>
      </c>
      <c r="K4959" t="s">
        <v>130</v>
      </c>
      <c r="L4959" t="s">
        <v>101</v>
      </c>
      <c r="M4959" t="s">
        <v>107</v>
      </c>
      <c r="N4959" t="s">
        <v>113</v>
      </c>
      <c r="O4959">
        <v>3</v>
      </c>
      <c r="P4959" s="4">
        <v>15684</v>
      </c>
      <c r="Q4959" s="4">
        <v>8940</v>
      </c>
      <c r="R4959" s="3">
        <v>0.2</v>
      </c>
      <c r="S4959" s="4">
        <v>37642</v>
      </c>
      <c r="T4959" s="4">
        <v>26820</v>
      </c>
      <c r="U4959" s="4">
        <v>10822</v>
      </c>
      <c r="V4959" s="3">
        <v>0.28749800754476385</v>
      </c>
      <c r="W4959" t="s">
        <v>84</v>
      </c>
      <c r="X4959" t="s">
        <v>76</v>
      </c>
      <c r="Y4959" t="s">
        <v>56</v>
      </c>
      <c r="Z4959">
        <v>6</v>
      </c>
      <c r="AA4959" t="s">
        <v>143</v>
      </c>
      <c r="AB4959" t="s">
        <v>189</v>
      </c>
      <c r="AC4959">
        <v>4.8</v>
      </c>
      <c r="AD4959">
        <v>2024</v>
      </c>
      <c r="AE4959">
        <v>1</v>
      </c>
      <c r="AF4959" t="s">
        <v>5532</v>
      </c>
      <c r="AG4959" t="s">
        <v>5528</v>
      </c>
      <c r="AH4959" t="s">
        <v>5522</v>
      </c>
      <c r="AI4959" t="s">
        <v>5516</v>
      </c>
    </row>
    <row r="4960" spans="1:35">
      <c r="A4960" t="s">
        <v>5462</v>
      </c>
      <c r="B4960" s="2">
        <v>45263</v>
      </c>
      <c r="C4960" t="s">
        <v>767</v>
      </c>
      <c r="D4960" t="s">
        <v>31</v>
      </c>
      <c r="E4960" t="s">
        <v>188</v>
      </c>
      <c r="F4960" t="s">
        <v>33</v>
      </c>
      <c r="G4960">
        <v>59</v>
      </c>
      <c r="H4960" t="s">
        <v>71</v>
      </c>
      <c r="I4960" t="s">
        <v>72</v>
      </c>
      <c r="J4960" t="s">
        <v>73</v>
      </c>
      <c r="K4960" t="s">
        <v>106</v>
      </c>
      <c r="L4960" t="s">
        <v>155</v>
      </c>
      <c r="M4960" t="s">
        <v>107</v>
      </c>
      <c r="N4960" t="s">
        <v>53</v>
      </c>
      <c r="O4960">
        <v>8</v>
      </c>
      <c r="P4960" s="4">
        <v>16781</v>
      </c>
      <c r="Q4960" s="4">
        <v>9733</v>
      </c>
      <c r="R4960" s="3">
        <v>0</v>
      </c>
      <c r="S4960" s="4">
        <v>134248</v>
      </c>
      <c r="T4960" s="4">
        <v>77864</v>
      </c>
      <c r="U4960" s="4">
        <v>56384</v>
      </c>
      <c r="V4960" s="3">
        <v>0.41999880817591323</v>
      </c>
      <c r="W4960" t="s">
        <v>41</v>
      </c>
      <c r="X4960" t="s">
        <v>42</v>
      </c>
      <c r="Y4960" t="s">
        <v>56</v>
      </c>
      <c r="Z4960">
        <v>1</v>
      </c>
      <c r="AA4960" t="s">
        <v>159</v>
      </c>
      <c r="AB4960" t="s">
        <v>132</v>
      </c>
      <c r="AC4960">
        <v>4.4000000000000004</v>
      </c>
      <c r="AD4960">
        <v>2023</v>
      </c>
      <c r="AE4960">
        <v>12</v>
      </c>
      <c r="AF4960" t="s">
        <v>5521</v>
      </c>
      <c r="AG4960" t="s">
        <v>5518</v>
      </c>
      <c r="AH4960" t="s">
        <v>5515</v>
      </c>
      <c r="AI4960" t="s">
        <v>5523</v>
      </c>
    </row>
    <row r="4961" spans="1:35">
      <c r="A4961" t="s">
        <v>5463</v>
      </c>
      <c r="B4961" s="2">
        <v>44938</v>
      </c>
      <c r="C4961" t="s">
        <v>393</v>
      </c>
      <c r="D4961" t="s">
        <v>49</v>
      </c>
      <c r="E4961" t="s">
        <v>98</v>
      </c>
      <c r="F4961" t="s">
        <v>70</v>
      </c>
      <c r="G4961">
        <v>40</v>
      </c>
      <c r="H4961" t="s">
        <v>99</v>
      </c>
      <c r="I4961" t="s">
        <v>99</v>
      </c>
      <c r="J4961" t="s">
        <v>100</v>
      </c>
      <c r="K4961" t="s">
        <v>61</v>
      </c>
      <c r="L4961" t="s">
        <v>52</v>
      </c>
      <c r="M4961" t="s">
        <v>92</v>
      </c>
      <c r="N4961" t="s">
        <v>64</v>
      </c>
      <c r="O4961">
        <v>8</v>
      </c>
      <c r="P4961" s="4">
        <v>9753</v>
      </c>
      <c r="Q4961" s="4">
        <v>7120</v>
      </c>
      <c r="R4961" s="3">
        <v>0</v>
      </c>
      <c r="S4961" s="4">
        <v>78024</v>
      </c>
      <c r="T4961" s="4">
        <v>56960</v>
      </c>
      <c r="U4961" s="4">
        <v>21064</v>
      </c>
      <c r="V4961" s="3">
        <v>0.26996821490823336</v>
      </c>
      <c r="W4961" t="s">
        <v>84</v>
      </c>
      <c r="X4961" t="s">
        <v>76</v>
      </c>
      <c r="Y4961" t="s">
        <v>56</v>
      </c>
      <c r="Z4961">
        <v>3</v>
      </c>
      <c r="AA4961" t="s">
        <v>193</v>
      </c>
      <c r="AB4961" t="s">
        <v>66</v>
      </c>
      <c r="AC4961">
        <v>4.5</v>
      </c>
      <c r="AD4961">
        <v>2023</v>
      </c>
      <c r="AE4961">
        <v>1</v>
      </c>
      <c r="AF4961" t="s">
        <v>5532</v>
      </c>
      <c r="AG4961" t="s">
        <v>5528</v>
      </c>
      <c r="AH4961" t="s">
        <v>5515</v>
      </c>
      <c r="AI4961" t="s">
        <v>5526</v>
      </c>
    </row>
    <row r="4962" spans="1:35">
      <c r="A4962" t="s">
        <v>5464</v>
      </c>
      <c r="B4962" s="2">
        <v>45543</v>
      </c>
      <c r="C4962" t="s">
        <v>590</v>
      </c>
      <c r="D4962" t="s">
        <v>31</v>
      </c>
      <c r="E4962" t="s">
        <v>50</v>
      </c>
      <c r="F4962" t="s">
        <v>33</v>
      </c>
      <c r="G4962">
        <v>45</v>
      </c>
      <c r="H4962" t="s">
        <v>88</v>
      </c>
      <c r="I4962" t="s">
        <v>89</v>
      </c>
      <c r="J4962" t="s">
        <v>82</v>
      </c>
      <c r="K4962" t="s">
        <v>291</v>
      </c>
      <c r="L4962" t="s">
        <v>131</v>
      </c>
      <c r="M4962" t="s">
        <v>107</v>
      </c>
      <c r="N4962" t="s">
        <v>64</v>
      </c>
      <c r="O4962">
        <v>5</v>
      </c>
      <c r="P4962" s="4">
        <v>12748</v>
      </c>
      <c r="Q4962" s="4">
        <v>7011</v>
      </c>
      <c r="R4962" s="3">
        <v>0.1</v>
      </c>
      <c r="S4962" s="4">
        <v>57366</v>
      </c>
      <c r="T4962" s="4">
        <v>35055</v>
      </c>
      <c r="U4962" s="4">
        <v>22311</v>
      </c>
      <c r="V4962" s="3">
        <v>0.38892375274552871</v>
      </c>
      <c r="W4962" t="s">
        <v>54</v>
      </c>
      <c r="X4962" t="s">
        <v>42</v>
      </c>
      <c r="Y4962" t="s">
        <v>56</v>
      </c>
      <c r="Z4962">
        <v>2</v>
      </c>
      <c r="AA4962" t="s">
        <v>44</v>
      </c>
      <c r="AB4962" t="s">
        <v>150</v>
      </c>
      <c r="AC4962">
        <v>5</v>
      </c>
      <c r="AD4962">
        <v>2024</v>
      </c>
      <c r="AE4962">
        <v>9</v>
      </c>
      <c r="AF4962" t="s">
        <v>5531</v>
      </c>
      <c r="AG4962" t="s">
        <v>5514</v>
      </c>
      <c r="AH4962" t="s">
        <v>5515</v>
      </c>
      <c r="AI4962" t="s">
        <v>5523</v>
      </c>
    </row>
    <row r="4963" spans="1:35">
      <c r="A4963" t="s">
        <v>5465</v>
      </c>
      <c r="B4963" s="2">
        <v>45239</v>
      </c>
      <c r="C4963" t="s">
        <v>740</v>
      </c>
      <c r="D4963" t="s">
        <v>49</v>
      </c>
      <c r="E4963" t="s">
        <v>69</v>
      </c>
      <c r="F4963" t="s">
        <v>70</v>
      </c>
      <c r="G4963">
        <v>60</v>
      </c>
      <c r="H4963" t="s">
        <v>34</v>
      </c>
      <c r="I4963" t="s">
        <v>35</v>
      </c>
      <c r="J4963" t="s">
        <v>36</v>
      </c>
      <c r="K4963" t="s">
        <v>148</v>
      </c>
      <c r="L4963" t="s">
        <v>142</v>
      </c>
      <c r="M4963" t="s">
        <v>92</v>
      </c>
      <c r="N4963" t="s">
        <v>64</v>
      </c>
      <c r="O4963">
        <v>5</v>
      </c>
      <c r="P4963" s="4">
        <v>6624</v>
      </c>
      <c r="Q4963" s="4">
        <v>5034</v>
      </c>
      <c r="R4963" s="3">
        <v>0.2</v>
      </c>
      <c r="S4963" s="4">
        <v>26496</v>
      </c>
      <c r="T4963" s="4">
        <v>25170</v>
      </c>
      <c r="U4963" s="4">
        <v>1326</v>
      </c>
      <c r="V4963" s="3">
        <v>5.0045289855072464E-2</v>
      </c>
      <c r="W4963" t="s">
        <v>75</v>
      </c>
      <c r="X4963" t="s">
        <v>42</v>
      </c>
      <c r="Y4963" t="s">
        <v>56</v>
      </c>
      <c r="Z4963">
        <v>1</v>
      </c>
      <c r="AA4963" t="s">
        <v>108</v>
      </c>
      <c r="AB4963" t="s">
        <v>121</v>
      </c>
      <c r="AC4963">
        <v>3.2</v>
      </c>
      <c r="AD4963">
        <v>2023</v>
      </c>
      <c r="AE4963">
        <v>11</v>
      </c>
      <c r="AF4963" t="s">
        <v>5535</v>
      </c>
      <c r="AG4963" t="s">
        <v>5518</v>
      </c>
      <c r="AH4963" t="s">
        <v>5522</v>
      </c>
      <c r="AI4963" t="s">
        <v>5523</v>
      </c>
    </row>
    <row r="4964" spans="1:35">
      <c r="A4964" t="s">
        <v>5466</v>
      </c>
      <c r="B4964" s="2">
        <v>45411</v>
      </c>
      <c r="C4964" t="s">
        <v>178</v>
      </c>
      <c r="D4964" t="s">
        <v>31</v>
      </c>
      <c r="E4964" t="s">
        <v>50</v>
      </c>
      <c r="F4964" t="s">
        <v>33</v>
      </c>
      <c r="G4964">
        <v>45</v>
      </c>
      <c r="H4964" t="s">
        <v>146</v>
      </c>
      <c r="I4964" t="s">
        <v>147</v>
      </c>
      <c r="J4964" t="s">
        <v>36</v>
      </c>
      <c r="K4964" t="s">
        <v>326</v>
      </c>
      <c r="L4964" t="s">
        <v>131</v>
      </c>
      <c r="M4964" t="s">
        <v>107</v>
      </c>
      <c r="N4964" t="s">
        <v>113</v>
      </c>
      <c r="O4964">
        <v>7</v>
      </c>
      <c r="P4964" s="4">
        <v>6454</v>
      </c>
      <c r="Q4964" s="4">
        <v>4582</v>
      </c>
      <c r="R4964" s="3">
        <v>0</v>
      </c>
      <c r="S4964" s="4">
        <v>45178</v>
      </c>
      <c r="T4964" s="4">
        <v>32074</v>
      </c>
      <c r="U4964" s="4">
        <v>13104</v>
      </c>
      <c r="V4964" s="3">
        <v>0.29005268050821198</v>
      </c>
      <c r="W4964" t="s">
        <v>41</v>
      </c>
      <c r="X4964" t="s">
        <v>55</v>
      </c>
      <c r="Y4964" t="s">
        <v>56</v>
      </c>
      <c r="Z4964">
        <v>4</v>
      </c>
      <c r="AA4964" t="s">
        <v>94</v>
      </c>
      <c r="AB4964" t="s">
        <v>45</v>
      </c>
      <c r="AC4964">
        <v>3.3</v>
      </c>
      <c r="AD4964">
        <v>2024</v>
      </c>
      <c r="AE4964">
        <v>4</v>
      </c>
      <c r="AF4964" t="s">
        <v>5524</v>
      </c>
      <c r="AG4964" t="s">
        <v>5525</v>
      </c>
      <c r="AH4964" t="s">
        <v>5522</v>
      </c>
      <c r="AI4964" t="s">
        <v>5523</v>
      </c>
    </row>
    <row r="4965" spans="1:35">
      <c r="A4965" t="s">
        <v>5467</v>
      </c>
      <c r="B4965" s="2">
        <v>45335</v>
      </c>
      <c r="C4965" t="s">
        <v>365</v>
      </c>
      <c r="D4965" t="s">
        <v>49</v>
      </c>
      <c r="E4965" t="s">
        <v>32</v>
      </c>
      <c r="F4965" t="s">
        <v>33</v>
      </c>
      <c r="G4965">
        <v>55</v>
      </c>
      <c r="H4965" t="s">
        <v>34</v>
      </c>
      <c r="I4965" t="s">
        <v>35</v>
      </c>
      <c r="J4965" t="s">
        <v>36</v>
      </c>
      <c r="K4965" t="s">
        <v>148</v>
      </c>
      <c r="L4965" t="s">
        <v>155</v>
      </c>
      <c r="M4965" t="s">
        <v>39</v>
      </c>
      <c r="N4965" t="s">
        <v>113</v>
      </c>
      <c r="O4965">
        <v>2</v>
      </c>
      <c r="P4965" s="4">
        <v>4393</v>
      </c>
      <c r="Q4965" s="4">
        <v>3207</v>
      </c>
      <c r="R4965" s="3">
        <v>0.15</v>
      </c>
      <c r="S4965" s="4">
        <v>7468</v>
      </c>
      <c r="T4965" s="4">
        <v>6414</v>
      </c>
      <c r="U4965" s="4">
        <v>1054</v>
      </c>
      <c r="V4965" s="3">
        <v>0.14113551151580075</v>
      </c>
      <c r="W4965" t="s">
        <v>84</v>
      </c>
      <c r="X4965" t="s">
        <v>76</v>
      </c>
      <c r="Y4965" t="s">
        <v>56</v>
      </c>
      <c r="Z4965">
        <v>2</v>
      </c>
      <c r="AA4965" t="s">
        <v>159</v>
      </c>
      <c r="AB4965" t="s">
        <v>150</v>
      </c>
      <c r="AC4965">
        <v>4.0999999999999996</v>
      </c>
      <c r="AD4965">
        <v>2024</v>
      </c>
      <c r="AE4965">
        <v>2</v>
      </c>
      <c r="AF4965" t="s">
        <v>5527</v>
      </c>
      <c r="AG4965" t="s">
        <v>5528</v>
      </c>
      <c r="AH4965" t="s">
        <v>5519</v>
      </c>
      <c r="AI4965" t="s">
        <v>5523</v>
      </c>
    </row>
    <row r="4966" spans="1:35">
      <c r="A4966" t="s">
        <v>5468</v>
      </c>
      <c r="B4966" s="2">
        <v>45185</v>
      </c>
      <c r="C4966" t="s">
        <v>328</v>
      </c>
      <c r="D4966" t="s">
        <v>31</v>
      </c>
      <c r="E4966" t="s">
        <v>124</v>
      </c>
      <c r="F4966" t="s">
        <v>70</v>
      </c>
      <c r="G4966">
        <v>29</v>
      </c>
      <c r="H4966" t="s">
        <v>80</v>
      </c>
      <c r="I4966" t="s">
        <v>81</v>
      </c>
      <c r="J4966" t="s">
        <v>82</v>
      </c>
      <c r="K4966" t="s">
        <v>90</v>
      </c>
      <c r="L4966" t="s">
        <v>52</v>
      </c>
      <c r="M4966" t="s">
        <v>63</v>
      </c>
      <c r="N4966" t="s">
        <v>126</v>
      </c>
      <c r="O4966">
        <v>6</v>
      </c>
      <c r="P4966" s="4">
        <v>10916</v>
      </c>
      <c r="Q4966" s="4">
        <v>7205</v>
      </c>
      <c r="R4966" s="3">
        <v>0</v>
      </c>
      <c r="S4966" s="4">
        <v>65496</v>
      </c>
      <c r="T4966" s="4">
        <v>43230</v>
      </c>
      <c r="U4966" s="4">
        <v>22266</v>
      </c>
      <c r="V4966" s="3">
        <v>0.33995969219494321</v>
      </c>
      <c r="W4966" t="s">
        <v>41</v>
      </c>
      <c r="X4966" t="s">
        <v>76</v>
      </c>
      <c r="Y4966" t="s">
        <v>156</v>
      </c>
      <c r="Z4966">
        <v>0</v>
      </c>
      <c r="AA4966" t="s">
        <v>57</v>
      </c>
      <c r="AB4966" t="s">
        <v>150</v>
      </c>
      <c r="AC4966">
        <v>1.1000000000000001</v>
      </c>
      <c r="AD4966">
        <v>2023</v>
      </c>
      <c r="AE4966">
        <v>9</v>
      </c>
      <c r="AF4966" t="s">
        <v>5531</v>
      </c>
      <c r="AG4966" t="s">
        <v>5514</v>
      </c>
      <c r="AH4966" t="s">
        <v>5515</v>
      </c>
      <c r="AI4966" t="s">
        <v>5516</v>
      </c>
    </row>
    <row r="4967" spans="1:35">
      <c r="A4967" t="s">
        <v>5469</v>
      </c>
      <c r="B4967" s="2">
        <v>45374</v>
      </c>
      <c r="C4967" t="s">
        <v>316</v>
      </c>
      <c r="D4967" t="s">
        <v>31</v>
      </c>
      <c r="E4967" t="s">
        <v>69</v>
      </c>
      <c r="F4967" t="s">
        <v>70</v>
      </c>
      <c r="G4967">
        <v>51</v>
      </c>
      <c r="H4967" t="s">
        <v>80</v>
      </c>
      <c r="I4967" t="s">
        <v>81</v>
      </c>
      <c r="J4967" t="s">
        <v>82</v>
      </c>
      <c r="K4967" t="s">
        <v>326</v>
      </c>
      <c r="L4967" t="s">
        <v>137</v>
      </c>
      <c r="M4967" t="s">
        <v>39</v>
      </c>
      <c r="N4967" t="s">
        <v>53</v>
      </c>
      <c r="O4967">
        <v>7</v>
      </c>
      <c r="P4967" s="4">
        <v>22812</v>
      </c>
      <c r="Q4967" s="4">
        <v>18021</v>
      </c>
      <c r="R4967" s="3">
        <v>0</v>
      </c>
      <c r="S4967" s="4">
        <v>159684</v>
      </c>
      <c r="T4967" s="4">
        <v>126147</v>
      </c>
      <c r="U4967" s="4">
        <v>33537</v>
      </c>
      <c r="V4967" s="3">
        <v>0.21002104155707521</v>
      </c>
      <c r="W4967" t="s">
        <v>41</v>
      </c>
      <c r="X4967" t="s">
        <v>42</v>
      </c>
      <c r="Y4967" t="s">
        <v>56</v>
      </c>
      <c r="Z4967">
        <v>6</v>
      </c>
      <c r="AA4967" t="s">
        <v>57</v>
      </c>
      <c r="AB4967" t="s">
        <v>45</v>
      </c>
      <c r="AC4967">
        <v>4.5</v>
      </c>
      <c r="AD4967">
        <v>2024</v>
      </c>
      <c r="AE4967">
        <v>3</v>
      </c>
      <c r="AF4967" t="s">
        <v>5534</v>
      </c>
      <c r="AG4967" t="s">
        <v>5528</v>
      </c>
      <c r="AH4967" t="s">
        <v>5515</v>
      </c>
      <c r="AI4967" t="s">
        <v>5523</v>
      </c>
    </row>
    <row r="4968" spans="1:35">
      <c r="A4968" t="s">
        <v>5470</v>
      </c>
      <c r="B4968" s="2">
        <v>45122</v>
      </c>
      <c r="C4968" t="s">
        <v>718</v>
      </c>
      <c r="D4968" t="s">
        <v>31</v>
      </c>
      <c r="E4968" t="s">
        <v>188</v>
      </c>
      <c r="F4968" t="s">
        <v>33</v>
      </c>
      <c r="G4968">
        <v>43</v>
      </c>
      <c r="H4968" t="s">
        <v>34</v>
      </c>
      <c r="I4968" t="s">
        <v>35</v>
      </c>
      <c r="J4968" t="s">
        <v>36</v>
      </c>
      <c r="K4968" t="s">
        <v>90</v>
      </c>
      <c r="L4968" t="s">
        <v>137</v>
      </c>
      <c r="M4968" t="s">
        <v>63</v>
      </c>
      <c r="N4968" t="s">
        <v>113</v>
      </c>
      <c r="O4968">
        <v>1</v>
      </c>
      <c r="P4968" s="4">
        <v>19413</v>
      </c>
      <c r="Q4968" s="4">
        <v>14754</v>
      </c>
      <c r="R4968" s="3">
        <v>0.05</v>
      </c>
      <c r="S4968" s="4">
        <v>18442</v>
      </c>
      <c r="T4968" s="4">
        <v>14754</v>
      </c>
      <c r="U4968" s="4">
        <v>3688</v>
      </c>
      <c r="V4968" s="3">
        <v>0.1999783103784839</v>
      </c>
      <c r="W4968" t="s">
        <v>84</v>
      </c>
      <c r="X4968" t="s">
        <v>42</v>
      </c>
      <c r="Y4968" t="s">
        <v>56</v>
      </c>
      <c r="Z4968">
        <v>3</v>
      </c>
      <c r="AA4968" t="s">
        <v>163</v>
      </c>
      <c r="AB4968" t="s">
        <v>45</v>
      </c>
      <c r="AC4968">
        <v>3.6</v>
      </c>
      <c r="AD4968">
        <v>2023</v>
      </c>
      <c r="AE4968">
        <v>7</v>
      </c>
      <c r="AF4968" t="s">
        <v>5533</v>
      </c>
      <c r="AG4968" t="s">
        <v>5514</v>
      </c>
      <c r="AH4968" t="s">
        <v>5519</v>
      </c>
      <c r="AI4968" t="s">
        <v>5526</v>
      </c>
    </row>
    <row r="4969" spans="1:35">
      <c r="A4969" t="s">
        <v>5471</v>
      </c>
      <c r="B4969" s="2">
        <v>45114</v>
      </c>
      <c r="C4969" t="s">
        <v>464</v>
      </c>
      <c r="D4969" t="s">
        <v>49</v>
      </c>
      <c r="E4969" t="s">
        <v>124</v>
      </c>
      <c r="F4969" t="s">
        <v>70</v>
      </c>
      <c r="G4969">
        <v>44</v>
      </c>
      <c r="H4969" t="s">
        <v>99</v>
      </c>
      <c r="I4969" t="s">
        <v>99</v>
      </c>
      <c r="J4969" t="s">
        <v>100</v>
      </c>
      <c r="K4969" t="s">
        <v>219</v>
      </c>
      <c r="L4969" t="s">
        <v>137</v>
      </c>
      <c r="M4969" t="s">
        <v>92</v>
      </c>
      <c r="N4969" t="s">
        <v>93</v>
      </c>
      <c r="O4969">
        <v>1</v>
      </c>
      <c r="P4969" s="4">
        <v>2628</v>
      </c>
      <c r="Q4969" s="4">
        <v>1445</v>
      </c>
      <c r="R4969" s="3">
        <v>0.1</v>
      </c>
      <c r="S4969" s="4">
        <v>2365</v>
      </c>
      <c r="T4969" s="4">
        <v>1445</v>
      </c>
      <c r="U4969" s="4">
        <v>920</v>
      </c>
      <c r="V4969" s="3">
        <v>0.38900634249471461</v>
      </c>
      <c r="W4969" t="s">
        <v>75</v>
      </c>
      <c r="X4969" t="s">
        <v>55</v>
      </c>
      <c r="Y4969" t="s">
        <v>56</v>
      </c>
      <c r="Z4969">
        <v>5</v>
      </c>
      <c r="AA4969" t="s">
        <v>143</v>
      </c>
      <c r="AB4969" t="s">
        <v>132</v>
      </c>
      <c r="AC4969">
        <v>3.2</v>
      </c>
      <c r="AD4969">
        <v>2023</v>
      </c>
      <c r="AE4969">
        <v>7</v>
      </c>
      <c r="AF4969" t="s">
        <v>5533</v>
      </c>
      <c r="AG4969" t="s">
        <v>5514</v>
      </c>
      <c r="AH4969" t="s">
        <v>5519</v>
      </c>
      <c r="AI4969" t="s">
        <v>5526</v>
      </c>
    </row>
    <row r="4970" spans="1:35">
      <c r="A4970" t="s">
        <v>5472</v>
      </c>
      <c r="B4970" s="2">
        <v>45333</v>
      </c>
      <c r="C4970" t="s">
        <v>263</v>
      </c>
      <c r="D4970" t="s">
        <v>31</v>
      </c>
      <c r="E4970" t="s">
        <v>119</v>
      </c>
      <c r="F4970" t="s">
        <v>70</v>
      </c>
      <c r="G4970">
        <v>37</v>
      </c>
      <c r="H4970" t="s">
        <v>80</v>
      </c>
      <c r="I4970" t="s">
        <v>81</v>
      </c>
      <c r="J4970" t="s">
        <v>82</v>
      </c>
      <c r="K4970" t="s">
        <v>219</v>
      </c>
      <c r="L4970" t="s">
        <v>112</v>
      </c>
      <c r="M4970" t="s">
        <v>92</v>
      </c>
      <c r="N4970" t="s">
        <v>53</v>
      </c>
      <c r="O4970">
        <v>2</v>
      </c>
      <c r="P4970" s="4">
        <v>20473</v>
      </c>
      <c r="Q4970" s="4">
        <v>11670</v>
      </c>
      <c r="R4970" s="3">
        <v>0.05</v>
      </c>
      <c r="S4970" s="4">
        <v>38899</v>
      </c>
      <c r="T4970" s="4">
        <v>23340</v>
      </c>
      <c r="U4970" s="4">
        <v>15559</v>
      </c>
      <c r="V4970" s="3">
        <v>0.39998457543895732</v>
      </c>
      <c r="W4970" t="s">
        <v>54</v>
      </c>
      <c r="X4970" t="s">
        <v>55</v>
      </c>
      <c r="Y4970" t="s">
        <v>56</v>
      </c>
      <c r="Z4970">
        <v>1</v>
      </c>
      <c r="AA4970" t="s">
        <v>163</v>
      </c>
      <c r="AB4970" t="s">
        <v>45</v>
      </c>
      <c r="AC4970">
        <v>4.2</v>
      </c>
      <c r="AD4970">
        <v>2024</v>
      </c>
      <c r="AE4970">
        <v>2</v>
      </c>
      <c r="AF4970" t="s">
        <v>5527</v>
      </c>
      <c r="AG4970" t="s">
        <v>5528</v>
      </c>
      <c r="AH4970" t="s">
        <v>5522</v>
      </c>
      <c r="AI4970" t="s">
        <v>5526</v>
      </c>
    </row>
    <row r="4971" spans="1:35">
      <c r="A4971" t="s">
        <v>5473</v>
      </c>
      <c r="B4971" s="2">
        <v>45557</v>
      </c>
      <c r="C4971" t="s">
        <v>574</v>
      </c>
      <c r="D4971" t="s">
        <v>31</v>
      </c>
      <c r="E4971" t="s">
        <v>129</v>
      </c>
      <c r="F4971" t="s">
        <v>33</v>
      </c>
      <c r="G4971">
        <v>23</v>
      </c>
      <c r="H4971" t="s">
        <v>71</v>
      </c>
      <c r="I4971" t="s">
        <v>72</v>
      </c>
      <c r="J4971" t="s">
        <v>73</v>
      </c>
      <c r="K4971" t="s">
        <v>90</v>
      </c>
      <c r="L4971" t="s">
        <v>137</v>
      </c>
      <c r="M4971" t="s">
        <v>83</v>
      </c>
      <c r="N4971" t="s">
        <v>126</v>
      </c>
      <c r="O4971">
        <v>7</v>
      </c>
      <c r="P4971" s="4">
        <v>21207</v>
      </c>
      <c r="Q4971" s="4">
        <v>13572</v>
      </c>
      <c r="R4971" s="3">
        <v>0</v>
      </c>
      <c r="S4971" s="4">
        <v>148449</v>
      </c>
      <c r="T4971" s="4">
        <v>95004</v>
      </c>
      <c r="U4971" s="4">
        <v>53445</v>
      </c>
      <c r="V4971" s="3">
        <v>0.36002263403593154</v>
      </c>
      <c r="W4971" t="s">
        <v>54</v>
      </c>
      <c r="X4971" t="s">
        <v>42</v>
      </c>
      <c r="Y4971" t="s">
        <v>171</v>
      </c>
      <c r="Z4971">
        <v>4</v>
      </c>
      <c r="AA4971" t="s">
        <v>185</v>
      </c>
      <c r="AB4971" t="s">
        <v>95</v>
      </c>
      <c r="AC4971" t="s">
        <v>46</v>
      </c>
      <c r="AD4971">
        <v>2024</v>
      </c>
      <c r="AE4971">
        <v>9</v>
      </c>
      <c r="AF4971" t="s">
        <v>5531</v>
      </c>
      <c r="AG4971" t="s">
        <v>5514</v>
      </c>
      <c r="AH4971" t="s">
        <v>5515</v>
      </c>
      <c r="AI4971" t="s">
        <v>5520</v>
      </c>
    </row>
    <row r="4972" spans="1:35">
      <c r="A4972" t="s">
        <v>5474</v>
      </c>
      <c r="B4972" s="2">
        <v>45071</v>
      </c>
      <c r="C4972" t="s">
        <v>123</v>
      </c>
      <c r="D4972" t="s">
        <v>31</v>
      </c>
      <c r="E4972" t="s">
        <v>170</v>
      </c>
      <c r="F4972" t="s">
        <v>33</v>
      </c>
      <c r="G4972">
        <v>30</v>
      </c>
      <c r="H4972" t="s">
        <v>80</v>
      </c>
      <c r="I4972" t="s">
        <v>81</v>
      </c>
      <c r="J4972" t="s">
        <v>82</v>
      </c>
      <c r="K4972" t="s">
        <v>148</v>
      </c>
      <c r="L4972" t="s">
        <v>142</v>
      </c>
      <c r="M4972" t="s">
        <v>83</v>
      </c>
      <c r="N4972" t="s">
        <v>113</v>
      </c>
      <c r="O4972">
        <v>5</v>
      </c>
      <c r="P4972" s="4">
        <v>6335</v>
      </c>
      <c r="Q4972" s="4">
        <v>3548</v>
      </c>
      <c r="R4972" s="3">
        <v>0</v>
      </c>
      <c r="S4972" s="4">
        <v>31675</v>
      </c>
      <c r="T4972" s="4">
        <v>17740</v>
      </c>
      <c r="U4972" s="4">
        <v>13935</v>
      </c>
      <c r="V4972" s="3">
        <v>0.4399368587213891</v>
      </c>
      <c r="W4972" t="s">
        <v>54</v>
      </c>
      <c r="X4972" t="s">
        <v>42</v>
      </c>
      <c r="Y4972" t="s">
        <v>56</v>
      </c>
      <c r="Z4972">
        <v>3</v>
      </c>
      <c r="AA4972" t="s">
        <v>163</v>
      </c>
      <c r="AB4972" t="s">
        <v>150</v>
      </c>
      <c r="AC4972">
        <v>4.5</v>
      </c>
      <c r="AD4972">
        <v>2023</v>
      </c>
      <c r="AE4972">
        <v>5</v>
      </c>
      <c r="AF4972" t="s">
        <v>5529</v>
      </c>
      <c r="AG4972" t="s">
        <v>5525</v>
      </c>
      <c r="AH4972" t="s">
        <v>5522</v>
      </c>
      <c r="AI4972" t="s">
        <v>5516</v>
      </c>
    </row>
    <row r="4973" spans="1:35">
      <c r="A4973" t="s">
        <v>5475</v>
      </c>
      <c r="B4973" s="2">
        <v>45013</v>
      </c>
      <c r="C4973" t="s">
        <v>355</v>
      </c>
      <c r="D4973" t="s">
        <v>31</v>
      </c>
      <c r="E4973" t="s">
        <v>111</v>
      </c>
      <c r="F4973" t="s">
        <v>70</v>
      </c>
      <c r="G4973">
        <v>23</v>
      </c>
      <c r="H4973" t="s">
        <v>80</v>
      </c>
      <c r="I4973" t="s">
        <v>81</v>
      </c>
      <c r="J4973" t="s">
        <v>82</v>
      </c>
      <c r="K4973" t="s">
        <v>162</v>
      </c>
      <c r="L4973" t="s">
        <v>155</v>
      </c>
      <c r="M4973" t="s">
        <v>92</v>
      </c>
      <c r="N4973" t="s">
        <v>113</v>
      </c>
      <c r="O4973">
        <v>7</v>
      </c>
      <c r="P4973" s="4">
        <v>6296</v>
      </c>
      <c r="Q4973" s="4">
        <v>3904</v>
      </c>
      <c r="R4973" s="3">
        <v>0.15</v>
      </c>
      <c r="S4973" s="4">
        <v>37461</v>
      </c>
      <c r="T4973" s="4">
        <v>27328</v>
      </c>
      <c r="U4973" s="4">
        <v>10133</v>
      </c>
      <c r="V4973" s="3">
        <v>0.27049464776701104</v>
      </c>
      <c r="W4973" t="s">
        <v>84</v>
      </c>
      <c r="X4973" t="s">
        <v>42</v>
      </c>
      <c r="Y4973" t="s">
        <v>56</v>
      </c>
      <c r="Z4973">
        <v>1</v>
      </c>
      <c r="AA4973" t="s">
        <v>77</v>
      </c>
      <c r="AB4973" t="s">
        <v>66</v>
      </c>
      <c r="AC4973">
        <v>4.4000000000000004</v>
      </c>
      <c r="AD4973">
        <v>2023</v>
      </c>
      <c r="AE4973">
        <v>3</v>
      </c>
      <c r="AF4973" t="s">
        <v>5534</v>
      </c>
      <c r="AG4973" t="s">
        <v>5528</v>
      </c>
      <c r="AH4973" t="s">
        <v>5522</v>
      </c>
      <c r="AI4973" t="s">
        <v>5520</v>
      </c>
    </row>
    <row r="4974" spans="1:35">
      <c r="A4974" t="s">
        <v>5476</v>
      </c>
      <c r="B4974" s="2">
        <v>45567</v>
      </c>
      <c r="C4974" t="s">
        <v>439</v>
      </c>
      <c r="D4974" t="s">
        <v>49</v>
      </c>
      <c r="E4974" t="s">
        <v>98</v>
      </c>
      <c r="F4974" t="s">
        <v>70</v>
      </c>
      <c r="G4974">
        <v>50</v>
      </c>
      <c r="H4974" t="s">
        <v>105</v>
      </c>
      <c r="I4974" t="s">
        <v>89</v>
      </c>
      <c r="J4974" t="s">
        <v>82</v>
      </c>
      <c r="K4974" t="s">
        <v>61</v>
      </c>
      <c r="L4974" t="s">
        <v>91</v>
      </c>
      <c r="M4974" t="s">
        <v>63</v>
      </c>
      <c r="N4974" t="s">
        <v>40</v>
      </c>
      <c r="O4974">
        <v>6</v>
      </c>
      <c r="P4974" s="4">
        <v>12454</v>
      </c>
      <c r="Q4974" s="4">
        <v>9341</v>
      </c>
      <c r="R4974" s="3">
        <v>0</v>
      </c>
      <c r="S4974" s="4">
        <v>74724</v>
      </c>
      <c r="T4974" s="4">
        <v>56046</v>
      </c>
      <c r="U4974" s="4">
        <v>18678</v>
      </c>
      <c r="V4974" s="3">
        <v>0.24995985225630318</v>
      </c>
      <c r="W4974" t="s">
        <v>41</v>
      </c>
      <c r="X4974" t="s">
        <v>42</v>
      </c>
      <c r="Y4974" t="s">
        <v>56</v>
      </c>
      <c r="Z4974">
        <v>7</v>
      </c>
      <c r="AA4974" t="s">
        <v>226</v>
      </c>
      <c r="AB4974" t="s">
        <v>150</v>
      </c>
      <c r="AC4974">
        <v>3.4</v>
      </c>
      <c r="AD4974">
        <v>2024</v>
      </c>
      <c r="AE4974">
        <v>10</v>
      </c>
      <c r="AF4974" t="s">
        <v>5517</v>
      </c>
      <c r="AG4974" t="s">
        <v>5518</v>
      </c>
      <c r="AH4974" t="s">
        <v>5515</v>
      </c>
      <c r="AI4974" t="s">
        <v>5523</v>
      </c>
    </row>
    <row r="4975" spans="1:35">
      <c r="A4975" t="s">
        <v>5477</v>
      </c>
      <c r="B4975" s="2">
        <v>45481</v>
      </c>
      <c r="C4975" t="s">
        <v>1014</v>
      </c>
      <c r="D4975" t="s">
        <v>31</v>
      </c>
      <c r="E4975" t="s">
        <v>129</v>
      </c>
      <c r="F4975" t="s">
        <v>33</v>
      </c>
      <c r="G4975">
        <v>36</v>
      </c>
      <c r="H4975" t="s">
        <v>153</v>
      </c>
      <c r="I4975" t="s">
        <v>154</v>
      </c>
      <c r="J4975" t="s">
        <v>36</v>
      </c>
      <c r="K4975" t="s">
        <v>323</v>
      </c>
      <c r="L4975" t="s">
        <v>137</v>
      </c>
      <c r="M4975" t="s">
        <v>83</v>
      </c>
      <c r="N4975" t="s">
        <v>126</v>
      </c>
      <c r="O4975">
        <v>5</v>
      </c>
      <c r="P4975" s="4">
        <v>17684</v>
      </c>
      <c r="Q4975" s="4">
        <v>12379</v>
      </c>
      <c r="R4975" s="3">
        <v>0.15</v>
      </c>
      <c r="S4975" s="4">
        <v>75157</v>
      </c>
      <c r="T4975" s="4">
        <v>61895</v>
      </c>
      <c r="U4975" s="4">
        <v>13262</v>
      </c>
      <c r="V4975" s="3">
        <v>0.17645728275476669</v>
      </c>
      <c r="W4975" t="s">
        <v>54</v>
      </c>
      <c r="X4975" t="s">
        <v>42</v>
      </c>
      <c r="Y4975" t="s">
        <v>56</v>
      </c>
      <c r="Z4975">
        <v>6</v>
      </c>
      <c r="AA4975" t="s">
        <v>172</v>
      </c>
      <c r="AB4975" t="s">
        <v>66</v>
      </c>
      <c r="AC4975">
        <v>3.9</v>
      </c>
      <c r="AD4975">
        <v>2024</v>
      </c>
      <c r="AE4975">
        <v>7</v>
      </c>
      <c r="AF4975" t="s">
        <v>5533</v>
      </c>
      <c r="AG4975" t="s">
        <v>5514</v>
      </c>
      <c r="AH4975" t="s">
        <v>5515</v>
      </c>
      <c r="AI4975" t="s">
        <v>5526</v>
      </c>
    </row>
    <row r="4976" spans="1:35">
      <c r="A4976" t="s">
        <v>5478</v>
      </c>
      <c r="B4976" s="2">
        <v>45280</v>
      </c>
      <c r="C4976" t="s">
        <v>649</v>
      </c>
      <c r="D4976" t="s">
        <v>31</v>
      </c>
      <c r="E4976" t="s">
        <v>119</v>
      </c>
      <c r="F4976" t="s">
        <v>70</v>
      </c>
      <c r="G4976">
        <v>30</v>
      </c>
      <c r="H4976" t="s">
        <v>34</v>
      </c>
      <c r="I4976" t="s">
        <v>35</v>
      </c>
      <c r="J4976" t="s">
        <v>36</v>
      </c>
      <c r="K4976" t="s">
        <v>192</v>
      </c>
      <c r="L4976" t="s">
        <v>101</v>
      </c>
      <c r="M4976" t="s">
        <v>83</v>
      </c>
      <c r="N4976" t="s">
        <v>53</v>
      </c>
      <c r="O4976">
        <v>7</v>
      </c>
      <c r="P4976" s="4">
        <v>23003</v>
      </c>
      <c r="Q4976" s="4">
        <v>16102</v>
      </c>
      <c r="R4976" s="3">
        <v>0</v>
      </c>
      <c r="S4976" s="4">
        <v>161021</v>
      </c>
      <c r="T4976" s="4">
        <v>112714</v>
      </c>
      <c r="U4976" s="4">
        <v>48307</v>
      </c>
      <c r="V4976" s="3">
        <v>0.30000434725905317</v>
      </c>
      <c r="W4976" t="s">
        <v>75</v>
      </c>
      <c r="X4976" t="s">
        <v>76</v>
      </c>
      <c r="Y4976" t="s">
        <v>56</v>
      </c>
      <c r="Z4976">
        <v>2</v>
      </c>
      <c r="AA4976" t="s">
        <v>143</v>
      </c>
      <c r="AB4976" t="s">
        <v>194</v>
      </c>
      <c r="AC4976">
        <v>4.0999999999999996</v>
      </c>
      <c r="AD4976">
        <v>2023</v>
      </c>
      <c r="AE4976">
        <v>12</v>
      </c>
      <c r="AF4976" t="s">
        <v>5521</v>
      </c>
      <c r="AG4976" t="s">
        <v>5518</v>
      </c>
      <c r="AH4976" t="s">
        <v>5515</v>
      </c>
      <c r="AI4976" t="s">
        <v>5516</v>
      </c>
    </row>
    <row r="4977" spans="1:35">
      <c r="A4977" t="s">
        <v>5479</v>
      </c>
      <c r="B4977" s="2">
        <v>45301</v>
      </c>
      <c r="C4977" t="s">
        <v>384</v>
      </c>
      <c r="D4977" t="s">
        <v>31</v>
      </c>
      <c r="E4977" t="s">
        <v>50</v>
      </c>
      <c r="F4977" t="s">
        <v>33</v>
      </c>
      <c r="G4977">
        <v>18</v>
      </c>
      <c r="H4977" t="s">
        <v>146</v>
      </c>
      <c r="I4977" t="s">
        <v>147</v>
      </c>
      <c r="J4977" t="s">
        <v>36</v>
      </c>
      <c r="K4977" t="s">
        <v>269</v>
      </c>
      <c r="L4977" t="s">
        <v>62</v>
      </c>
      <c r="M4977" t="s">
        <v>107</v>
      </c>
      <c r="N4977" t="s">
        <v>126</v>
      </c>
      <c r="O4977">
        <v>1</v>
      </c>
      <c r="P4977" s="4">
        <v>17074</v>
      </c>
      <c r="Q4977" s="4">
        <v>10415</v>
      </c>
      <c r="R4977" s="3">
        <v>0.05</v>
      </c>
      <c r="S4977" s="4">
        <v>16220</v>
      </c>
      <c r="T4977" s="4">
        <v>10415</v>
      </c>
      <c r="U4977" s="4">
        <v>5805</v>
      </c>
      <c r="V4977" s="3">
        <v>0.35789149198520342</v>
      </c>
      <c r="W4977" t="s">
        <v>84</v>
      </c>
      <c r="X4977" t="s">
        <v>76</v>
      </c>
      <c r="Y4977" t="s">
        <v>56</v>
      </c>
      <c r="Z4977">
        <v>6</v>
      </c>
      <c r="AA4977" t="s">
        <v>143</v>
      </c>
      <c r="AB4977" t="s">
        <v>121</v>
      </c>
      <c r="AC4977">
        <v>4.8</v>
      </c>
      <c r="AD4977">
        <v>2024</v>
      </c>
      <c r="AE4977">
        <v>1</v>
      </c>
      <c r="AF4977" t="s">
        <v>5532</v>
      </c>
      <c r="AG4977" t="s">
        <v>5528</v>
      </c>
      <c r="AH4977" t="s">
        <v>5519</v>
      </c>
      <c r="AI4977" t="s">
        <v>5520</v>
      </c>
    </row>
    <row r="4978" spans="1:35">
      <c r="A4978" t="s">
        <v>5480</v>
      </c>
      <c r="B4978" s="2">
        <v>45582</v>
      </c>
      <c r="C4978" t="s">
        <v>605</v>
      </c>
      <c r="D4978" t="s">
        <v>31</v>
      </c>
      <c r="E4978" t="s">
        <v>69</v>
      </c>
      <c r="F4978" t="s">
        <v>70</v>
      </c>
      <c r="G4978">
        <v>57</v>
      </c>
      <c r="H4978" t="s">
        <v>88</v>
      </c>
      <c r="I4978" t="s">
        <v>89</v>
      </c>
      <c r="J4978" t="s">
        <v>82</v>
      </c>
      <c r="K4978" t="s">
        <v>136</v>
      </c>
      <c r="L4978" t="s">
        <v>91</v>
      </c>
      <c r="M4978" t="s">
        <v>63</v>
      </c>
      <c r="N4978" t="s">
        <v>126</v>
      </c>
      <c r="O4978">
        <v>8</v>
      </c>
      <c r="P4978" s="4">
        <v>3029</v>
      </c>
      <c r="Q4978" s="4">
        <v>2332</v>
      </c>
      <c r="R4978" s="3">
        <v>0.15</v>
      </c>
      <c r="S4978" s="4">
        <v>20597</v>
      </c>
      <c r="T4978" s="4">
        <v>18656</v>
      </c>
      <c r="U4978" s="4">
        <v>1941</v>
      </c>
      <c r="V4978" s="3">
        <v>9.4237024809438269E-2</v>
      </c>
      <c r="W4978" t="s">
        <v>54</v>
      </c>
      <c r="X4978" t="s">
        <v>76</v>
      </c>
      <c r="Y4978" t="s">
        <v>56</v>
      </c>
      <c r="Z4978">
        <v>2</v>
      </c>
      <c r="AA4978" t="s">
        <v>65</v>
      </c>
      <c r="AB4978" t="s">
        <v>189</v>
      </c>
      <c r="AC4978">
        <v>3.5</v>
      </c>
      <c r="AD4978">
        <v>2024</v>
      </c>
      <c r="AE4978">
        <v>10</v>
      </c>
      <c r="AF4978" t="s">
        <v>5517</v>
      </c>
      <c r="AG4978" t="s">
        <v>5518</v>
      </c>
      <c r="AH4978" t="s">
        <v>5522</v>
      </c>
      <c r="AI4978" t="s">
        <v>5523</v>
      </c>
    </row>
    <row r="4979" spans="1:35">
      <c r="A4979" t="s">
        <v>5481</v>
      </c>
      <c r="B4979" s="2">
        <v>45221</v>
      </c>
      <c r="C4979" t="s">
        <v>2287</v>
      </c>
      <c r="D4979" t="s">
        <v>31</v>
      </c>
      <c r="E4979" t="s">
        <v>69</v>
      </c>
      <c r="F4979" t="s">
        <v>70</v>
      </c>
      <c r="G4979">
        <v>26</v>
      </c>
      <c r="H4979" t="s">
        <v>99</v>
      </c>
      <c r="I4979" t="s">
        <v>99</v>
      </c>
      <c r="J4979" t="s">
        <v>100</v>
      </c>
      <c r="K4979" t="s">
        <v>239</v>
      </c>
      <c r="L4979" t="s">
        <v>155</v>
      </c>
      <c r="M4979" t="s">
        <v>92</v>
      </c>
      <c r="N4979" t="s">
        <v>126</v>
      </c>
      <c r="O4979">
        <v>3</v>
      </c>
      <c r="P4979" s="4">
        <v>15330</v>
      </c>
      <c r="Q4979" s="4">
        <v>9505</v>
      </c>
      <c r="R4979" s="3">
        <v>0.05</v>
      </c>
      <c r="S4979" s="4">
        <v>43691</v>
      </c>
      <c r="T4979" s="4">
        <v>28515</v>
      </c>
      <c r="U4979" s="4">
        <v>15176</v>
      </c>
      <c r="V4979" s="3">
        <v>0.34734842416058226</v>
      </c>
      <c r="W4979" t="s">
        <v>54</v>
      </c>
      <c r="X4979" t="s">
        <v>55</v>
      </c>
      <c r="Y4979" t="s">
        <v>56</v>
      </c>
      <c r="Z4979">
        <v>5</v>
      </c>
      <c r="AA4979" t="s">
        <v>181</v>
      </c>
      <c r="AB4979" t="s">
        <v>194</v>
      </c>
      <c r="AC4979">
        <v>4.2</v>
      </c>
      <c r="AD4979">
        <v>2023</v>
      </c>
      <c r="AE4979">
        <v>10</v>
      </c>
      <c r="AF4979" t="s">
        <v>5517</v>
      </c>
      <c r="AG4979" t="s">
        <v>5518</v>
      </c>
      <c r="AH4979" t="s">
        <v>5522</v>
      </c>
      <c r="AI4979" t="s">
        <v>5516</v>
      </c>
    </row>
    <row r="4980" spans="1:35">
      <c r="A4980" t="s">
        <v>5482</v>
      </c>
      <c r="B4980" s="2">
        <v>44949</v>
      </c>
      <c r="C4980" t="s">
        <v>737</v>
      </c>
      <c r="D4980" t="s">
        <v>31</v>
      </c>
      <c r="E4980" t="s">
        <v>135</v>
      </c>
      <c r="F4980" t="s">
        <v>33</v>
      </c>
      <c r="G4980">
        <v>43</v>
      </c>
      <c r="H4980" t="s">
        <v>146</v>
      </c>
      <c r="I4980" t="s">
        <v>147</v>
      </c>
      <c r="J4980" t="s">
        <v>36</v>
      </c>
      <c r="K4980" t="s">
        <v>192</v>
      </c>
      <c r="L4980" t="s">
        <v>52</v>
      </c>
      <c r="M4980" t="s">
        <v>83</v>
      </c>
      <c r="N4980" t="s">
        <v>113</v>
      </c>
      <c r="O4980">
        <v>2</v>
      </c>
      <c r="P4980" s="4">
        <v>10488</v>
      </c>
      <c r="Q4980" s="4">
        <v>7446</v>
      </c>
      <c r="R4980" s="3">
        <v>0.2</v>
      </c>
      <c r="S4980" s="4">
        <v>16781</v>
      </c>
      <c r="T4980" s="4">
        <v>14892</v>
      </c>
      <c r="U4980" s="4">
        <v>1889</v>
      </c>
      <c r="V4980" s="3">
        <v>0.11256778499493475</v>
      </c>
      <c r="W4980" t="s">
        <v>84</v>
      </c>
      <c r="X4980" t="s">
        <v>55</v>
      </c>
      <c r="Y4980" t="s">
        <v>56</v>
      </c>
      <c r="Z4980">
        <v>5</v>
      </c>
      <c r="AA4980" t="s">
        <v>57</v>
      </c>
      <c r="AB4980" t="s">
        <v>194</v>
      </c>
      <c r="AC4980">
        <v>4.2</v>
      </c>
      <c r="AD4980">
        <v>2023</v>
      </c>
      <c r="AE4980">
        <v>1</v>
      </c>
      <c r="AF4980" t="s">
        <v>5532</v>
      </c>
      <c r="AG4980" t="s">
        <v>5528</v>
      </c>
      <c r="AH4980" t="s">
        <v>5519</v>
      </c>
      <c r="AI4980" t="s">
        <v>5526</v>
      </c>
    </row>
    <row r="4981" spans="1:35">
      <c r="A4981" t="s">
        <v>5483</v>
      </c>
      <c r="B4981" s="2">
        <v>45049</v>
      </c>
      <c r="C4981" t="s">
        <v>169</v>
      </c>
      <c r="D4981" t="s">
        <v>31</v>
      </c>
      <c r="E4981" t="s">
        <v>129</v>
      </c>
      <c r="F4981" t="s">
        <v>33</v>
      </c>
      <c r="G4981">
        <v>57</v>
      </c>
      <c r="H4981" t="s">
        <v>80</v>
      </c>
      <c r="I4981" t="s">
        <v>81</v>
      </c>
      <c r="J4981" t="s">
        <v>82</v>
      </c>
      <c r="K4981" t="s">
        <v>61</v>
      </c>
      <c r="L4981" t="s">
        <v>62</v>
      </c>
      <c r="M4981" t="s">
        <v>83</v>
      </c>
      <c r="N4981" t="s">
        <v>40</v>
      </c>
      <c r="O4981">
        <v>6</v>
      </c>
      <c r="P4981" s="4">
        <v>9088</v>
      </c>
      <c r="Q4981" s="4">
        <v>5816</v>
      </c>
      <c r="R4981" s="3">
        <v>0.2</v>
      </c>
      <c r="S4981" s="4">
        <v>43622</v>
      </c>
      <c r="T4981" s="4">
        <v>34896</v>
      </c>
      <c r="U4981" s="4">
        <v>8726</v>
      </c>
      <c r="V4981" s="3">
        <v>0.20003667874008527</v>
      </c>
      <c r="W4981" t="s">
        <v>84</v>
      </c>
      <c r="X4981" t="s">
        <v>76</v>
      </c>
      <c r="Y4981" t="s">
        <v>56</v>
      </c>
      <c r="Z4981">
        <v>6</v>
      </c>
      <c r="AA4981" t="s">
        <v>44</v>
      </c>
      <c r="AB4981" t="s">
        <v>45</v>
      </c>
      <c r="AC4981">
        <v>4.5</v>
      </c>
      <c r="AD4981">
        <v>2023</v>
      </c>
      <c r="AE4981">
        <v>5</v>
      </c>
      <c r="AF4981" t="s">
        <v>5529</v>
      </c>
      <c r="AG4981" t="s">
        <v>5525</v>
      </c>
      <c r="AH4981" t="s">
        <v>5522</v>
      </c>
      <c r="AI4981" t="s">
        <v>5523</v>
      </c>
    </row>
    <row r="4982" spans="1:35">
      <c r="A4982" t="s">
        <v>5484</v>
      </c>
      <c r="B4982" s="2">
        <v>45003</v>
      </c>
      <c r="C4982" t="s">
        <v>538</v>
      </c>
      <c r="D4982" t="s">
        <v>49</v>
      </c>
      <c r="E4982" t="s">
        <v>60</v>
      </c>
      <c r="F4982" t="s">
        <v>70</v>
      </c>
      <c r="G4982">
        <v>18</v>
      </c>
      <c r="H4982" t="s">
        <v>105</v>
      </c>
      <c r="I4982" t="s">
        <v>89</v>
      </c>
      <c r="J4982" t="s">
        <v>82</v>
      </c>
      <c r="K4982" t="s">
        <v>368</v>
      </c>
      <c r="L4982" t="s">
        <v>155</v>
      </c>
      <c r="M4982" t="s">
        <v>92</v>
      </c>
      <c r="N4982" t="s">
        <v>126</v>
      </c>
      <c r="O4982">
        <v>4</v>
      </c>
      <c r="P4982" s="4">
        <v>8838</v>
      </c>
      <c r="Q4982" s="4">
        <v>5833</v>
      </c>
      <c r="R4982" s="3">
        <v>0.15</v>
      </c>
      <c r="S4982" s="4">
        <v>30049</v>
      </c>
      <c r="T4982" s="4">
        <v>23332</v>
      </c>
      <c r="U4982" s="4">
        <v>6717</v>
      </c>
      <c r="V4982" s="3">
        <v>0.22353489300808679</v>
      </c>
      <c r="W4982" t="s">
        <v>84</v>
      </c>
      <c r="X4982" t="s">
        <v>76</v>
      </c>
      <c r="Y4982" t="s">
        <v>43</v>
      </c>
      <c r="Z4982">
        <v>0</v>
      </c>
      <c r="AA4982" t="s">
        <v>149</v>
      </c>
      <c r="AB4982" t="s">
        <v>189</v>
      </c>
      <c r="AC4982" t="s">
        <v>46</v>
      </c>
      <c r="AD4982">
        <v>2023</v>
      </c>
      <c r="AE4982">
        <v>3</v>
      </c>
      <c r="AF4982" t="s">
        <v>5534</v>
      </c>
      <c r="AG4982" t="s">
        <v>5528</v>
      </c>
      <c r="AH4982" t="s">
        <v>5522</v>
      </c>
      <c r="AI4982" t="s">
        <v>5520</v>
      </c>
    </row>
    <row r="4983" spans="1:35">
      <c r="A4983" t="s">
        <v>5485</v>
      </c>
      <c r="B4983" s="2">
        <v>45451</v>
      </c>
      <c r="C4983" t="s">
        <v>228</v>
      </c>
      <c r="D4983" t="s">
        <v>49</v>
      </c>
      <c r="E4983" t="s">
        <v>188</v>
      </c>
      <c r="F4983" t="s">
        <v>33</v>
      </c>
      <c r="G4983">
        <v>20</v>
      </c>
      <c r="H4983" t="s">
        <v>99</v>
      </c>
      <c r="I4983" t="s">
        <v>99</v>
      </c>
      <c r="J4983" t="s">
        <v>100</v>
      </c>
      <c r="K4983" t="s">
        <v>291</v>
      </c>
      <c r="L4983" t="s">
        <v>112</v>
      </c>
      <c r="M4983" t="s">
        <v>107</v>
      </c>
      <c r="N4983" t="s">
        <v>53</v>
      </c>
      <c r="O4983">
        <v>7</v>
      </c>
      <c r="P4983" s="4">
        <v>12107</v>
      </c>
      <c r="Q4983" s="4">
        <v>9201</v>
      </c>
      <c r="R4983" s="3">
        <v>0</v>
      </c>
      <c r="S4983" s="4">
        <v>84749</v>
      </c>
      <c r="T4983" s="4">
        <v>64407</v>
      </c>
      <c r="U4983" s="4">
        <v>20342</v>
      </c>
      <c r="V4983" s="3">
        <v>0.24002643099033616</v>
      </c>
      <c r="W4983" t="s">
        <v>41</v>
      </c>
      <c r="X4983" t="s">
        <v>42</v>
      </c>
      <c r="Y4983" t="s">
        <v>56</v>
      </c>
      <c r="Z4983">
        <v>4</v>
      </c>
      <c r="AA4983" t="s">
        <v>108</v>
      </c>
      <c r="AB4983" t="s">
        <v>189</v>
      </c>
      <c r="AC4983">
        <v>3.8</v>
      </c>
      <c r="AD4983">
        <v>2024</v>
      </c>
      <c r="AE4983">
        <v>6</v>
      </c>
      <c r="AF4983" t="s">
        <v>5530</v>
      </c>
      <c r="AG4983" t="s">
        <v>5525</v>
      </c>
      <c r="AH4983" t="s">
        <v>5515</v>
      </c>
      <c r="AI4983" t="s">
        <v>5520</v>
      </c>
    </row>
    <row r="4984" spans="1:35">
      <c r="A4984" t="s">
        <v>5486</v>
      </c>
      <c r="B4984" s="2">
        <v>45389</v>
      </c>
      <c r="C4984" t="s">
        <v>486</v>
      </c>
      <c r="D4984" t="s">
        <v>49</v>
      </c>
      <c r="E4984" t="s">
        <v>60</v>
      </c>
      <c r="F4984" t="s">
        <v>70</v>
      </c>
      <c r="G4984">
        <v>44</v>
      </c>
      <c r="H4984" t="s">
        <v>71</v>
      </c>
      <c r="I4984" t="s">
        <v>72</v>
      </c>
      <c r="J4984" t="s">
        <v>73</v>
      </c>
      <c r="K4984" t="s">
        <v>257</v>
      </c>
      <c r="L4984" t="s">
        <v>38</v>
      </c>
      <c r="M4984" t="s">
        <v>107</v>
      </c>
      <c r="N4984" t="s">
        <v>113</v>
      </c>
      <c r="O4984">
        <v>6</v>
      </c>
      <c r="P4984" s="4">
        <v>5944</v>
      </c>
      <c r="Q4984" s="4">
        <v>3269</v>
      </c>
      <c r="R4984" s="3">
        <v>0.2</v>
      </c>
      <c r="S4984" s="4">
        <v>28531</v>
      </c>
      <c r="T4984" s="4">
        <v>19614</v>
      </c>
      <c r="U4984" s="4">
        <v>8917</v>
      </c>
      <c r="V4984" s="3">
        <v>0.31253724019487578</v>
      </c>
      <c r="W4984" t="s">
        <v>54</v>
      </c>
      <c r="X4984" t="s">
        <v>42</v>
      </c>
      <c r="Y4984" t="s">
        <v>171</v>
      </c>
      <c r="Z4984">
        <v>7</v>
      </c>
      <c r="AA4984" t="s">
        <v>77</v>
      </c>
      <c r="AB4984" t="s">
        <v>121</v>
      </c>
      <c r="AC4984" t="s">
        <v>46</v>
      </c>
      <c r="AD4984">
        <v>2024</v>
      </c>
      <c r="AE4984">
        <v>4</v>
      </c>
      <c r="AF4984" t="s">
        <v>5524</v>
      </c>
      <c r="AG4984" t="s">
        <v>5525</v>
      </c>
      <c r="AH4984" t="s">
        <v>5522</v>
      </c>
      <c r="AI4984" t="s">
        <v>5526</v>
      </c>
    </row>
    <row r="4985" spans="1:35">
      <c r="A4985" t="s">
        <v>5487</v>
      </c>
      <c r="B4985" s="2">
        <v>45447</v>
      </c>
      <c r="C4985" t="s">
        <v>1281</v>
      </c>
      <c r="D4985" t="s">
        <v>49</v>
      </c>
      <c r="E4985" t="s">
        <v>129</v>
      </c>
      <c r="F4985" t="s">
        <v>33</v>
      </c>
      <c r="G4985">
        <v>27</v>
      </c>
      <c r="H4985" t="s">
        <v>105</v>
      </c>
      <c r="I4985" t="s">
        <v>89</v>
      </c>
      <c r="J4985" t="s">
        <v>82</v>
      </c>
      <c r="K4985" t="s">
        <v>130</v>
      </c>
      <c r="L4985" t="s">
        <v>62</v>
      </c>
      <c r="M4985" t="s">
        <v>63</v>
      </c>
      <c r="N4985" t="s">
        <v>53</v>
      </c>
      <c r="O4985">
        <v>8</v>
      </c>
      <c r="P4985" s="4">
        <v>19375</v>
      </c>
      <c r="Q4985" s="4">
        <v>12013</v>
      </c>
      <c r="R4985" s="3">
        <v>0</v>
      </c>
      <c r="S4985" s="4">
        <v>155000</v>
      </c>
      <c r="T4985" s="4">
        <v>96104</v>
      </c>
      <c r="U4985" s="4">
        <v>58896</v>
      </c>
      <c r="V4985" s="3">
        <v>0.37997419354838707</v>
      </c>
      <c r="W4985" t="s">
        <v>75</v>
      </c>
      <c r="X4985" t="s">
        <v>42</v>
      </c>
      <c r="Y4985" t="s">
        <v>156</v>
      </c>
      <c r="Z4985">
        <v>0</v>
      </c>
      <c r="AA4985" t="s">
        <v>65</v>
      </c>
      <c r="AB4985" t="s">
        <v>189</v>
      </c>
      <c r="AC4985">
        <v>2.1</v>
      </c>
      <c r="AD4985">
        <v>2024</v>
      </c>
      <c r="AE4985">
        <v>6</v>
      </c>
      <c r="AF4985" t="s">
        <v>5530</v>
      </c>
      <c r="AG4985" t="s">
        <v>5525</v>
      </c>
      <c r="AH4985" t="s">
        <v>5515</v>
      </c>
      <c r="AI4985" t="s">
        <v>5516</v>
      </c>
    </row>
    <row r="4986" spans="1:35">
      <c r="A4986" t="s">
        <v>5488</v>
      </c>
      <c r="B4986" s="2">
        <v>45333</v>
      </c>
      <c r="C4986" t="s">
        <v>761</v>
      </c>
      <c r="D4986" t="s">
        <v>31</v>
      </c>
      <c r="E4986" t="s">
        <v>135</v>
      </c>
      <c r="F4986" t="s">
        <v>33</v>
      </c>
      <c r="G4986">
        <v>35</v>
      </c>
      <c r="H4986" t="s">
        <v>34</v>
      </c>
      <c r="I4986" t="s">
        <v>35</v>
      </c>
      <c r="J4986" t="s">
        <v>36</v>
      </c>
      <c r="K4986" t="s">
        <v>219</v>
      </c>
      <c r="L4986" t="s">
        <v>155</v>
      </c>
      <c r="M4986" t="s">
        <v>107</v>
      </c>
      <c r="N4986" t="s">
        <v>53</v>
      </c>
      <c r="O4986">
        <v>5</v>
      </c>
      <c r="P4986" s="4">
        <v>5707</v>
      </c>
      <c r="Q4986" s="4">
        <v>3710</v>
      </c>
      <c r="R4986" s="3">
        <v>0</v>
      </c>
      <c r="S4986" s="4">
        <v>28535</v>
      </c>
      <c r="T4986" s="4">
        <v>18550</v>
      </c>
      <c r="U4986" s="4">
        <v>9985</v>
      </c>
      <c r="V4986" s="3">
        <v>0.34992114946556863</v>
      </c>
      <c r="W4986" t="s">
        <v>54</v>
      </c>
      <c r="X4986" t="s">
        <v>76</v>
      </c>
      <c r="Y4986" t="s">
        <v>56</v>
      </c>
      <c r="Z4986">
        <v>3</v>
      </c>
      <c r="AA4986" t="s">
        <v>44</v>
      </c>
      <c r="AB4986" t="s">
        <v>189</v>
      </c>
      <c r="AC4986">
        <v>3.7</v>
      </c>
      <c r="AD4986">
        <v>2024</v>
      </c>
      <c r="AE4986">
        <v>2</v>
      </c>
      <c r="AF4986" t="s">
        <v>5527</v>
      </c>
      <c r="AG4986" t="s">
        <v>5528</v>
      </c>
      <c r="AH4986" t="s">
        <v>5522</v>
      </c>
      <c r="AI4986" t="s">
        <v>5526</v>
      </c>
    </row>
    <row r="4987" spans="1:35">
      <c r="A4987" t="s">
        <v>5489</v>
      </c>
      <c r="B4987" s="2">
        <v>45475</v>
      </c>
      <c r="C4987" t="s">
        <v>1193</v>
      </c>
      <c r="D4987" t="s">
        <v>49</v>
      </c>
      <c r="E4987" t="s">
        <v>50</v>
      </c>
      <c r="F4987" t="s">
        <v>33</v>
      </c>
      <c r="G4987">
        <v>35</v>
      </c>
      <c r="H4987" t="s">
        <v>99</v>
      </c>
      <c r="I4987" t="s">
        <v>99</v>
      </c>
      <c r="J4987" t="s">
        <v>100</v>
      </c>
      <c r="K4987" t="s">
        <v>323</v>
      </c>
      <c r="L4987" t="s">
        <v>155</v>
      </c>
      <c r="M4987" t="s">
        <v>83</v>
      </c>
      <c r="N4987" t="s">
        <v>53</v>
      </c>
      <c r="O4987">
        <v>4</v>
      </c>
      <c r="P4987" s="4">
        <v>11475</v>
      </c>
      <c r="Q4987" s="4">
        <v>6311</v>
      </c>
      <c r="R4987" s="3">
        <v>0.1</v>
      </c>
      <c r="S4987" s="4">
        <v>41310</v>
      </c>
      <c r="T4987" s="4">
        <v>25244</v>
      </c>
      <c r="U4987" s="4">
        <v>16066</v>
      </c>
      <c r="V4987" s="3">
        <v>0.38891309610263858</v>
      </c>
      <c r="W4987" t="s">
        <v>84</v>
      </c>
      <c r="X4987" t="s">
        <v>55</v>
      </c>
      <c r="Y4987" t="s">
        <v>56</v>
      </c>
      <c r="Z4987">
        <v>3</v>
      </c>
      <c r="AA4987" t="s">
        <v>85</v>
      </c>
      <c r="AB4987" t="s">
        <v>121</v>
      </c>
      <c r="AC4987">
        <v>4.3</v>
      </c>
      <c r="AD4987">
        <v>2024</v>
      </c>
      <c r="AE4987">
        <v>7</v>
      </c>
      <c r="AF4987" t="s">
        <v>5533</v>
      </c>
      <c r="AG4987" t="s">
        <v>5514</v>
      </c>
      <c r="AH4987" t="s">
        <v>5522</v>
      </c>
      <c r="AI4987" t="s">
        <v>5526</v>
      </c>
    </row>
    <row r="4988" spans="1:35">
      <c r="A4988" t="s">
        <v>5490</v>
      </c>
      <c r="B4988" s="2">
        <v>45591</v>
      </c>
      <c r="C4988" t="s">
        <v>1127</v>
      </c>
      <c r="D4988" t="s">
        <v>31</v>
      </c>
      <c r="E4988" t="s">
        <v>50</v>
      </c>
      <c r="F4988" t="s">
        <v>33</v>
      </c>
      <c r="G4988">
        <v>40</v>
      </c>
      <c r="H4988" t="s">
        <v>99</v>
      </c>
      <c r="I4988" t="s">
        <v>99</v>
      </c>
      <c r="J4988" t="s">
        <v>100</v>
      </c>
      <c r="K4988" t="s">
        <v>302</v>
      </c>
      <c r="L4988" t="s">
        <v>101</v>
      </c>
      <c r="M4988" t="s">
        <v>107</v>
      </c>
      <c r="N4988" t="s">
        <v>53</v>
      </c>
      <c r="O4988">
        <v>2</v>
      </c>
      <c r="P4988" s="4">
        <v>5388</v>
      </c>
      <c r="Q4988" s="4">
        <v>3664</v>
      </c>
      <c r="R4988" s="3">
        <v>0</v>
      </c>
      <c r="S4988" s="4">
        <v>10776</v>
      </c>
      <c r="T4988" s="4">
        <v>7328</v>
      </c>
      <c r="U4988" s="4">
        <v>3448</v>
      </c>
      <c r="V4988" s="3">
        <v>0.31997030438010393</v>
      </c>
      <c r="W4988" t="s">
        <v>54</v>
      </c>
      <c r="X4988" t="s">
        <v>42</v>
      </c>
      <c r="Y4988" t="s">
        <v>43</v>
      </c>
      <c r="Z4988">
        <v>0</v>
      </c>
      <c r="AA4988" t="s">
        <v>102</v>
      </c>
      <c r="AB4988" t="s">
        <v>150</v>
      </c>
      <c r="AC4988" t="s">
        <v>46</v>
      </c>
      <c r="AD4988">
        <v>2024</v>
      </c>
      <c r="AE4988">
        <v>10</v>
      </c>
      <c r="AF4988" t="s">
        <v>5517</v>
      </c>
      <c r="AG4988" t="s">
        <v>5518</v>
      </c>
      <c r="AH4988" t="s">
        <v>5519</v>
      </c>
      <c r="AI4988" t="s">
        <v>5526</v>
      </c>
    </row>
    <row r="4989" spans="1:35">
      <c r="A4989" t="s">
        <v>5491</v>
      </c>
      <c r="B4989" s="2">
        <v>45178</v>
      </c>
      <c r="C4989" t="s">
        <v>442</v>
      </c>
      <c r="D4989" t="s">
        <v>31</v>
      </c>
      <c r="E4989" t="s">
        <v>129</v>
      </c>
      <c r="F4989" t="s">
        <v>33</v>
      </c>
      <c r="G4989">
        <v>19</v>
      </c>
      <c r="H4989" t="s">
        <v>153</v>
      </c>
      <c r="I4989" t="s">
        <v>154</v>
      </c>
      <c r="J4989" t="s">
        <v>36</v>
      </c>
      <c r="K4989" t="s">
        <v>302</v>
      </c>
      <c r="L4989" t="s">
        <v>101</v>
      </c>
      <c r="M4989" t="s">
        <v>83</v>
      </c>
      <c r="N4989" t="s">
        <v>40</v>
      </c>
      <c r="O4989">
        <v>6</v>
      </c>
      <c r="P4989" s="4">
        <v>10965</v>
      </c>
      <c r="Q4989" s="4">
        <v>8004</v>
      </c>
      <c r="R4989" s="3">
        <v>0.05</v>
      </c>
      <c r="S4989" s="4">
        <v>62501</v>
      </c>
      <c r="T4989" s="4">
        <v>48024</v>
      </c>
      <c r="U4989" s="4">
        <v>14477</v>
      </c>
      <c r="V4989" s="3">
        <v>0.23162829394729684</v>
      </c>
      <c r="W4989" t="s">
        <v>41</v>
      </c>
      <c r="X4989" t="s">
        <v>42</v>
      </c>
      <c r="Y4989" t="s">
        <v>156</v>
      </c>
      <c r="Z4989">
        <v>0</v>
      </c>
      <c r="AA4989" t="s">
        <v>108</v>
      </c>
      <c r="AB4989" t="s">
        <v>189</v>
      </c>
      <c r="AC4989">
        <v>1.9</v>
      </c>
      <c r="AD4989">
        <v>2023</v>
      </c>
      <c r="AE4989">
        <v>9</v>
      </c>
      <c r="AF4989" t="s">
        <v>5531</v>
      </c>
      <c r="AG4989" t="s">
        <v>5514</v>
      </c>
      <c r="AH4989" t="s">
        <v>5515</v>
      </c>
      <c r="AI4989" t="s">
        <v>5520</v>
      </c>
    </row>
    <row r="4990" spans="1:35">
      <c r="A4990" t="s">
        <v>5492</v>
      </c>
      <c r="B4990" s="2">
        <v>45220</v>
      </c>
      <c r="C4990" t="s">
        <v>522</v>
      </c>
      <c r="D4990" t="s">
        <v>31</v>
      </c>
      <c r="E4990" t="s">
        <v>124</v>
      </c>
      <c r="F4990" t="s">
        <v>70</v>
      </c>
      <c r="G4990">
        <v>38</v>
      </c>
      <c r="H4990" t="s">
        <v>99</v>
      </c>
      <c r="I4990" t="s">
        <v>99</v>
      </c>
      <c r="J4990" t="s">
        <v>100</v>
      </c>
      <c r="K4990" t="s">
        <v>61</v>
      </c>
      <c r="L4990" t="s">
        <v>137</v>
      </c>
      <c r="M4990" t="s">
        <v>63</v>
      </c>
      <c r="N4990" t="s">
        <v>126</v>
      </c>
      <c r="O4990">
        <v>2</v>
      </c>
      <c r="P4990" s="4">
        <v>4235</v>
      </c>
      <c r="Q4990" s="4">
        <v>2922</v>
      </c>
      <c r="R4990" s="3">
        <v>0.15</v>
      </c>
      <c r="S4990" s="4">
        <v>7200</v>
      </c>
      <c r="T4990" s="4">
        <v>5844</v>
      </c>
      <c r="U4990" s="4">
        <v>1356</v>
      </c>
      <c r="V4990" s="3">
        <v>0.18833333333333332</v>
      </c>
      <c r="W4990" t="s">
        <v>75</v>
      </c>
      <c r="X4990" t="s">
        <v>76</v>
      </c>
      <c r="Y4990" t="s">
        <v>56</v>
      </c>
      <c r="Z4990">
        <v>7</v>
      </c>
      <c r="AA4990" t="s">
        <v>143</v>
      </c>
      <c r="AB4990" t="s">
        <v>189</v>
      </c>
      <c r="AC4990">
        <v>3.9</v>
      </c>
      <c r="AD4990">
        <v>2023</v>
      </c>
      <c r="AE4990">
        <v>10</v>
      </c>
      <c r="AF4990" t="s">
        <v>5517</v>
      </c>
      <c r="AG4990" t="s">
        <v>5518</v>
      </c>
      <c r="AH4990" t="s">
        <v>5519</v>
      </c>
      <c r="AI4990" t="s">
        <v>5526</v>
      </c>
    </row>
    <row r="4991" spans="1:35">
      <c r="A4991" t="s">
        <v>5493</v>
      </c>
      <c r="B4991" s="2">
        <v>45068</v>
      </c>
      <c r="C4991" t="s">
        <v>1436</v>
      </c>
      <c r="D4991" t="s">
        <v>49</v>
      </c>
      <c r="E4991" t="s">
        <v>50</v>
      </c>
      <c r="F4991" t="s">
        <v>33</v>
      </c>
      <c r="G4991">
        <v>39</v>
      </c>
      <c r="H4991" t="s">
        <v>71</v>
      </c>
      <c r="I4991" t="s">
        <v>72</v>
      </c>
      <c r="J4991" t="s">
        <v>73</v>
      </c>
      <c r="K4991" t="s">
        <v>61</v>
      </c>
      <c r="L4991" t="s">
        <v>112</v>
      </c>
      <c r="M4991" t="s">
        <v>107</v>
      </c>
      <c r="N4991" t="s">
        <v>113</v>
      </c>
      <c r="O4991">
        <v>4</v>
      </c>
      <c r="P4991" s="4">
        <v>652</v>
      </c>
      <c r="Q4991" s="4">
        <v>489</v>
      </c>
      <c r="R4991" s="3">
        <v>0.2</v>
      </c>
      <c r="S4991" s="4">
        <v>2086</v>
      </c>
      <c r="T4991" s="4">
        <v>1956</v>
      </c>
      <c r="U4991" s="4">
        <v>130</v>
      </c>
      <c r="V4991" s="3">
        <v>6.2320230105465002E-2</v>
      </c>
      <c r="W4991" t="s">
        <v>54</v>
      </c>
      <c r="X4991" t="s">
        <v>55</v>
      </c>
      <c r="Y4991" t="s">
        <v>56</v>
      </c>
      <c r="Z4991">
        <v>1</v>
      </c>
      <c r="AA4991" t="s">
        <v>143</v>
      </c>
      <c r="AB4991" t="s">
        <v>150</v>
      </c>
      <c r="AC4991">
        <v>3.2</v>
      </c>
      <c r="AD4991">
        <v>2023</v>
      </c>
      <c r="AE4991">
        <v>5</v>
      </c>
      <c r="AF4991" t="s">
        <v>5529</v>
      </c>
      <c r="AG4991" t="s">
        <v>5525</v>
      </c>
      <c r="AH4991" t="s">
        <v>5519</v>
      </c>
      <c r="AI4991" t="s">
        <v>5526</v>
      </c>
    </row>
    <row r="4992" spans="1:35">
      <c r="A4992" t="s">
        <v>5494</v>
      </c>
      <c r="B4992" s="2">
        <v>45247</v>
      </c>
      <c r="C4992" t="s">
        <v>247</v>
      </c>
      <c r="D4992" t="s">
        <v>49</v>
      </c>
      <c r="E4992" t="s">
        <v>188</v>
      </c>
      <c r="F4992" t="s">
        <v>33</v>
      </c>
      <c r="G4992">
        <v>19</v>
      </c>
      <c r="H4992" t="s">
        <v>153</v>
      </c>
      <c r="I4992" t="s">
        <v>154</v>
      </c>
      <c r="J4992" t="s">
        <v>36</v>
      </c>
      <c r="K4992" t="s">
        <v>225</v>
      </c>
      <c r="L4992" t="s">
        <v>91</v>
      </c>
      <c r="M4992" t="s">
        <v>83</v>
      </c>
      <c r="N4992" t="s">
        <v>64</v>
      </c>
      <c r="O4992">
        <v>2</v>
      </c>
      <c r="P4992" s="4">
        <v>22737</v>
      </c>
      <c r="Q4992" s="4">
        <v>15006</v>
      </c>
      <c r="R4992" s="3">
        <v>0.1</v>
      </c>
      <c r="S4992" s="4">
        <v>40927</v>
      </c>
      <c r="T4992" s="4">
        <v>30012</v>
      </c>
      <c r="U4992" s="4">
        <v>10915</v>
      </c>
      <c r="V4992" s="3">
        <v>0.26669435824761162</v>
      </c>
      <c r="W4992" t="s">
        <v>84</v>
      </c>
      <c r="X4992" t="s">
        <v>55</v>
      </c>
      <c r="Y4992" t="s">
        <v>43</v>
      </c>
      <c r="Z4992">
        <v>0</v>
      </c>
      <c r="AA4992" t="s">
        <v>102</v>
      </c>
      <c r="AB4992" t="s">
        <v>194</v>
      </c>
      <c r="AC4992" t="s">
        <v>46</v>
      </c>
      <c r="AD4992">
        <v>2023</v>
      </c>
      <c r="AE4992">
        <v>11</v>
      </c>
      <c r="AF4992" t="s">
        <v>5535</v>
      </c>
      <c r="AG4992" t="s">
        <v>5518</v>
      </c>
      <c r="AH4992" t="s">
        <v>5522</v>
      </c>
      <c r="AI4992" t="s">
        <v>5520</v>
      </c>
    </row>
    <row r="4993" spans="1:35">
      <c r="A4993" t="s">
        <v>5495</v>
      </c>
      <c r="B4993" s="2">
        <v>45407</v>
      </c>
      <c r="C4993" t="s">
        <v>737</v>
      </c>
      <c r="D4993" t="s">
        <v>49</v>
      </c>
      <c r="E4993" t="s">
        <v>98</v>
      </c>
      <c r="F4993" t="s">
        <v>70</v>
      </c>
      <c r="G4993">
        <v>44</v>
      </c>
      <c r="H4993" t="s">
        <v>34</v>
      </c>
      <c r="I4993" t="s">
        <v>35</v>
      </c>
      <c r="J4993" t="s">
        <v>36</v>
      </c>
      <c r="K4993" t="s">
        <v>323</v>
      </c>
      <c r="L4993" t="s">
        <v>101</v>
      </c>
      <c r="M4993" t="s">
        <v>107</v>
      </c>
      <c r="N4993" t="s">
        <v>93</v>
      </c>
      <c r="O4993">
        <v>6</v>
      </c>
      <c r="P4993" s="4">
        <v>7297</v>
      </c>
      <c r="Q4993" s="4">
        <v>4086</v>
      </c>
      <c r="R4993" s="3">
        <v>0.05</v>
      </c>
      <c r="S4993" s="4">
        <v>41593</v>
      </c>
      <c r="T4993" s="4">
        <v>24516</v>
      </c>
      <c r="U4993" s="4">
        <v>17077</v>
      </c>
      <c r="V4993" s="3">
        <v>0.41057389464573368</v>
      </c>
      <c r="W4993" t="s">
        <v>84</v>
      </c>
      <c r="X4993" t="s">
        <v>76</v>
      </c>
      <c r="Y4993" t="s">
        <v>56</v>
      </c>
      <c r="Z4993">
        <v>6</v>
      </c>
      <c r="AA4993" t="s">
        <v>65</v>
      </c>
      <c r="AB4993" t="s">
        <v>194</v>
      </c>
      <c r="AC4993">
        <v>4.9000000000000004</v>
      </c>
      <c r="AD4993">
        <v>2024</v>
      </c>
      <c r="AE4993">
        <v>4</v>
      </c>
      <c r="AF4993" t="s">
        <v>5524</v>
      </c>
      <c r="AG4993" t="s">
        <v>5525</v>
      </c>
      <c r="AH4993" t="s">
        <v>5522</v>
      </c>
      <c r="AI4993" t="s">
        <v>5526</v>
      </c>
    </row>
    <row r="4994" spans="1:35">
      <c r="A4994" t="s">
        <v>5496</v>
      </c>
      <c r="B4994" s="2">
        <v>45057</v>
      </c>
      <c r="C4994" t="s">
        <v>592</v>
      </c>
      <c r="D4994" t="s">
        <v>49</v>
      </c>
      <c r="E4994" t="s">
        <v>129</v>
      </c>
      <c r="F4994" t="s">
        <v>33</v>
      </c>
      <c r="G4994">
        <v>25</v>
      </c>
      <c r="H4994" t="s">
        <v>88</v>
      </c>
      <c r="I4994" t="s">
        <v>89</v>
      </c>
      <c r="J4994" t="s">
        <v>82</v>
      </c>
      <c r="K4994" t="s">
        <v>162</v>
      </c>
      <c r="L4994" t="s">
        <v>155</v>
      </c>
      <c r="M4994" t="s">
        <v>92</v>
      </c>
      <c r="N4994" t="s">
        <v>40</v>
      </c>
      <c r="O4994">
        <v>6</v>
      </c>
      <c r="P4994" s="4">
        <v>15327</v>
      </c>
      <c r="Q4994" s="4">
        <v>11955</v>
      </c>
      <c r="R4994" s="3">
        <v>0.05</v>
      </c>
      <c r="S4994" s="4">
        <v>87364</v>
      </c>
      <c r="T4994" s="4">
        <v>71730</v>
      </c>
      <c r="U4994" s="4">
        <v>15634</v>
      </c>
      <c r="V4994" s="3">
        <v>0.17895242891808982</v>
      </c>
      <c r="W4994" t="s">
        <v>41</v>
      </c>
      <c r="X4994" t="s">
        <v>55</v>
      </c>
      <c r="Y4994" t="s">
        <v>56</v>
      </c>
      <c r="Z4994">
        <v>7</v>
      </c>
      <c r="AA4994" t="s">
        <v>94</v>
      </c>
      <c r="AB4994" t="s">
        <v>132</v>
      </c>
      <c r="AC4994">
        <v>3.1</v>
      </c>
      <c r="AD4994">
        <v>2023</v>
      </c>
      <c r="AE4994">
        <v>5</v>
      </c>
      <c r="AF4994" t="s">
        <v>5529</v>
      </c>
      <c r="AG4994" t="s">
        <v>5525</v>
      </c>
      <c r="AH4994" t="s">
        <v>5515</v>
      </c>
      <c r="AI4994" t="s">
        <v>5516</v>
      </c>
    </row>
    <row r="4995" spans="1:35">
      <c r="A4995" t="s">
        <v>5497</v>
      </c>
      <c r="B4995" s="2">
        <v>45426</v>
      </c>
      <c r="C4995" t="s">
        <v>524</v>
      </c>
      <c r="D4995" t="s">
        <v>31</v>
      </c>
      <c r="E4995" t="s">
        <v>119</v>
      </c>
      <c r="F4995" t="s">
        <v>70</v>
      </c>
      <c r="G4995">
        <v>50</v>
      </c>
      <c r="H4995" t="s">
        <v>153</v>
      </c>
      <c r="I4995" t="s">
        <v>154</v>
      </c>
      <c r="J4995" t="s">
        <v>36</v>
      </c>
      <c r="K4995" t="s">
        <v>37</v>
      </c>
      <c r="L4995" t="s">
        <v>91</v>
      </c>
      <c r="M4995" t="s">
        <v>92</v>
      </c>
      <c r="N4995" t="s">
        <v>64</v>
      </c>
      <c r="O4995">
        <v>2</v>
      </c>
      <c r="P4995" s="4">
        <v>1559</v>
      </c>
      <c r="Q4995" s="4">
        <v>1200</v>
      </c>
      <c r="R4995" s="3">
        <v>0.05</v>
      </c>
      <c r="S4995" s="4">
        <v>2962</v>
      </c>
      <c r="T4995" s="4">
        <v>2400</v>
      </c>
      <c r="U4995" s="4">
        <v>562</v>
      </c>
      <c r="V4995" s="3">
        <v>0.18973666441593517</v>
      </c>
      <c r="W4995" t="s">
        <v>84</v>
      </c>
      <c r="X4995" t="s">
        <v>42</v>
      </c>
      <c r="Y4995" t="s">
        <v>56</v>
      </c>
      <c r="Z4995">
        <v>4</v>
      </c>
      <c r="AA4995" t="s">
        <v>94</v>
      </c>
      <c r="AB4995" t="s">
        <v>95</v>
      </c>
      <c r="AC4995">
        <v>3.6</v>
      </c>
      <c r="AD4995">
        <v>2024</v>
      </c>
      <c r="AE4995">
        <v>5</v>
      </c>
      <c r="AF4995" t="s">
        <v>5529</v>
      </c>
      <c r="AG4995" t="s">
        <v>5525</v>
      </c>
      <c r="AH4995" t="s">
        <v>5519</v>
      </c>
      <c r="AI4995" t="s">
        <v>5523</v>
      </c>
    </row>
    <row r="4996" spans="1:35">
      <c r="A4996" t="s">
        <v>5498</v>
      </c>
      <c r="B4996" s="2">
        <v>45627</v>
      </c>
      <c r="C4996" t="s">
        <v>1037</v>
      </c>
      <c r="D4996" t="s">
        <v>31</v>
      </c>
      <c r="E4996" t="s">
        <v>69</v>
      </c>
      <c r="F4996" t="s">
        <v>70</v>
      </c>
      <c r="G4996">
        <v>47</v>
      </c>
      <c r="H4996" t="s">
        <v>88</v>
      </c>
      <c r="I4996" t="s">
        <v>89</v>
      </c>
      <c r="J4996" t="s">
        <v>82</v>
      </c>
      <c r="K4996" t="s">
        <v>125</v>
      </c>
      <c r="L4996" t="s">
        <v>131</v>
      </c>
      <c r="M4996" t="s">
        <v>107</v>
      </c>
      <c r="N4996" t="s">
        <v>53</v>
      </c>
      <c r="O4996">
        <v>7</v>
      </c>
      <c r="P4996" s="4">
        <v>12692</v>
      </c>
      <c r="Q4996" s="4">
        <v>9011</v>
      </c>
      <c r="R4996" s="3">
        <v>0</v>
      </c>
      <c r="S4996" s="4">
        <v>88844</v>
      </c>
      <c r="T4996" s="4">
        <v>63077</v>
      </c>
      <c r="U4996" s="4">
        <v>25767</v>
      </c>
      <c r="V4996" s="3">
        <v>0.29002521273242987</v>
      </c>
      <c r="W4996" t="s">
        <v>41</v>
      </c>
      <c r="X4996" t="s">
        <v>42</v>
      </c>
      <c r="Y4996" t="s">
        <v>56</v>
      </c>
      <c r="Z4996">
        <v>3</v>
      </c>
      <c r="AA4996" t="s">
        <v>143</v>
      </c>
      <c r="AB4996" t="s">
        <v>45</v>
      </c>
      <c r="AC4996">
        <v>3.6</v>
      </c>
      <c r="AD4996">
        <v>2024</v>
      </c>
      <c r="AE4996">
        <v>12</v>
      </c>
      <c r="AF4996" t="s">
        <v>5521</v>
      </c>
      <c r="AG4996" t="s">
        <v>5518</v>
      </c>
      <c r="AH4996" t="s">
        <v>5515</v>
      </c>
      <c r="AI4996" t="s">
        <v>5523</v>
      </c>
    </row>
    <row r="4997" spans="1:35">
      <c r="A4997" t="s">
        <v>5499</v>
      </c>
      <c r="B4997" s="2">
        <v>45438</v>
      </c>
      <c r="C4997" t="s">
        <v>297</v>
      </c>
      <c r="D4997" t="s">
        <v>31</v>
      </c>
      <c r="E4997" t="s">
        <v>69</v>
      </c>
      <c r="F4997" t="s">
        <v>70</v>
      </c>
      <c r="G4997">
        <v>42</v>
      </c>
      <c r="H4997" t="s">
        <v>88</v>
      </c>
      <c r="I4997" t="s">
        <v>89</v>
      </c>
      <c r="J4997" t="s">
        <v>82</v>
      </c>
      <c r="K4997" t="s">
        <v>37</v>
      </c>
      <c r="L4997" t="s">
        <v>101</v>
      </c>
      <c r="M4997" t="s">
        <v>107</v>
      </c>
      <c r="N4997" t="s">
        <v>40</v>
      </c>
      <c r="O4997">
        <v>3</v>
      </c>
      <c r="P4997" s="4">
        <v>5139</v>
      </c>
      <c r="Q4997" s="4">
        <v>4111</v>
      </c>
      <c r="R4997" s="3">
        <v>0.1</v>
      </c>
      <c r="S4997" s="4">
        <v>13875</v>
      </c>
      <c r="T4997" s="4">
        <v>12333</v>
      </c>
      <c r="U4997" s="4">
        <v>1542</v>
      </c>
      <c r="V4997" s="3">
        <v>0.11113513513513514</v>
      </c>
      <c r="W4997" t="s">
        <v>54</v>
      </c>
      <c r="X4997" t="s">
        <v>76</v>
      </c>
      <c r="Y4997" t="s">
        <v>56</v>
      </c>
      <c r="Z4997">
        <v>1</v>
      </c>
      <c r="AA4997" t="s">
        <v>94</v>
      </c>
      <c r="AB4997" t="s">
        <v>121</v>
      </c>
      <c r="AC4997">
        <v>4.3</v>
      </c>
      <c r="AD4997">
        <v>2024</v>
      </c>
      <c r="AE4997">
        <v>5</v>
      </c>
      <c r="AF4997" t="s">
        <v>5529</v>
      </c>
      <c r="AG4997" t="s">
        <v>5525</v>
      </c>
      <c r="AH4997" t="s">
        <v>5519</v>
      </c>
      <c r="AI4997" t="s">
        <v>5526</v>
      </c>
    </row>
    <row r="4998" spans="1:35">
      <c r="A4998" t="s">
        <v>5500</v>
      </c>
      <c r="B4998" s="2">
        <v>44967</v>
      </c>
      <c r="C4998" t="s">
        <v>560</v>
      </c>
      <c r="D4998" t="s">
        <v>49</v>
      </c>
      <c r="E4998" t="s">
        <v>69</v>
      </c>
      <c r="F4998" t="s">
        <v>70</v>
      </c>
      <c r="G4998">
        <v>46</v>
      </c>
      <c r="H4998" t="s">
        <v>71</v>
      </c>
      <c r="I4998" t="s">
        <v>72</v>
      </c>
      <c r="J4998" t="s">
        <v>73</v>
      </c>
      <c r="K4998" t="s">
        <v>136</v>
      </c>
      <c r="L4998" t="s">
        <v>91</v>
      </c>
      <c r="M4998" t="s">
        <v>107</v>
      </c>
      <c r="N4998" t="s">
        <v>53</v>
      </c>
      <c r="O4998">
        <v>8</v>
      </c>
      <c r="P4998" s="4">
        <v>7200</v>
      </c>
      <c r="Q4998" s="4">
        <v>4104</v>
      </c>
      <c r="R4998" s="3">
        <v>0.2</v>
      </c>
      <c r="S4998" s="4">
        <v>46080</v>
      </c>
      <c r="T4998" s="4">
        <v>32832</v>
      </c>
      <c r="U4998" s="4">
        <v>13248</v>
      </c>
      <c r="V4998" s="3">
        <v>0.28749999999999998</v>
      </c>
      <c r="W4998" t="s">
        <v>75</v>
      </c>
      <c r="X4998" t="s">
        <v>42</v>
      </c>
      <c r="Y4998" t="s">
        <v>43</v>
      </c>
      <c r="Z4998">
        <v>0</v>
      </c>
      <c r="AA4998" t="s">
        <v>108</v>
      </c>
      <c r="AB4998" t="s">
        <v>95</v>
      </c>
      <c r="AC4998" t="s">
        <v>46</v>
      </c>
      <c r="AD4998">
        <v>2023</v>
      </c>
      <c r="AE4998">
        <v>2</v>
      </c>
      <c r="AF4998" t="s">
        <v>5527</v>
      </c>
      <c r="AG4998" t="s">
        <v>5528</v>
      </c>
      <c r="AH4998" t="s">
        <v>5522</v>
      </c>
      <c r="AI4998" t="s">
        <v>5523</v>
      </c>
    </row>
    <row r="4999" spans="1:35">
      <c r="A4999" t="s">
        <v>5501</v>
      </c>
      <c r="B4999" s="2">
        <v>45295</v>
      </c>
      <c r="C4999" t="s">
        <v>747</v>
      </c>
      <c r="D4999" t="s">
        <v>31</v>
      </c>
      <c r="E4999" t="s">
        <v>60</v>
      </c>
      <c r="F4999" t="s">
        <v>70</v>
      </c>
      <c r="G4999">
        <v>25</v>
      </c>
      <c r="H4999" t="s">
        <v>153</v>
      </c>
      <c r="I4999" t="s">
        <v>154</v>
      </c>
      <c r="J4999" t="s">
        <v>36</v>
      </c>
      <c r="K4999" t="s">
        <v>326</v>
      </c>
      <c r="L4999" t="s">
        <v>137</v>
      </c>
      <c r="M4999" t="s">
        <v>83</v>
      </c>
      <c r="N4999" t="s">
        <v>126</v>
      </c>
      <c r="O4999">
        <v>1</v>
      </c>
      <c r="P4999" s="4">
        <v>19283</v>
      </c>
      <c r="Q4999" s="4">
        <v>14848</v>
      </c>
      <c r="R4999" s="3">
        <v>0</v>
      </c>
      <c r="S4999" s="4">
        <v>19283</v>
      </c>
      <c r="T4999" s="4">
        <v>14848</v>
      </c>
      <c r="U4999" s="4">
        <v>4435</v>
      </c>
      <c r="V4999" s="3">
        <v>0.22999533267645075</v>
      </c>
      <c r="W4999" t="s">
        <v>41</v>
      </c>
      <c r="X4999" t="s">
        <v>76</v>
      </c>
      <c r="Y4999" t="s">
        <v>56</v>
      </c>
      <c r="Z4999">
        <v>6</v>
      </c>
      <c r="AA4999" t="s">
        <v>143</v>
      </c>
      <c r="AB4999" t="s">
        <v>95</v>
      </c>
      <c r="AC4999">
        <v>3.6</v>
      </c>
      <c r="AD4999">
        <v>2024</v>
      </c>
      <c r="AE4999">
        <v>1</v>
      </c>
      <c r="AF4999" t="s">
        <v>5532</v>
      </c>
      <c r="AG4999" t="s">
        <v>5528</v>
      </c>
      <c r="AH4999" t="s">
        <v>5519</v>
      </c>
      <c r="AI4999" t="s">
        <v>5516</v>
      </c>
    </row>
    <row r="5000" spans="1:35">
      <c r="A5000" t="s">
        <v>5502</v>
      </c>
      <c r="B5000" s="2">
        <v>45379</v>
      </c>
      <c r="C5000" t="s">
        <v>271</v>
      </c>
      <c r="D5000" t="s">
        <v>31</v>
      </c>
      <c r="E5000" t="s">
        <v>111</v>
      </c>
      <c r="F5000" t="s">
        <v>70</v>
      </c>
      <c r="G5000">
        <v>37</v>
      </c>
      <c r="H5000" t="s">
        <v>146</v>
      </c>
      <c r="I5000" t="s">
        <v>147</v>
      </c>
      <c r="J5000" t="s">
        <v>36</v>
      </c>
      <c r="K5000" t="s">
        <v>302</v>
      </c>
      <c r="L5000" t="s">
        <v>155</v>
      </c>
      <c r="M5000" t="s">
        <v>83</v>
      </c>
      <c r="N5000" t="s">
        <v>64</v>
      </c>
      <c r="O5000">
        <v>1</v>
      </c>
      <c r="P5000" s="4">
        <v>4350</v>
      </c>
      <c r="Q5000" s="4">
        <v>2393</v>
      </c>
      <c r="R5000" s="3">
        <v>0</v>
      </c>
      <c r="S5000" s="4">
        <v>4350</v>
      </c>
      <c r="T5000" s="4">
        <v>2393</v>
      </c>
      <c r="U5000" s="4">
        <v>1957</v>
      </c>
      <c r="V5000" s="3">
        <v>0.44988505747126439</v>
      </c>
      <c r="W5000" t="s">
        <v>75</v>
      </c>
      <c r="X5000" t="s">
        <v>42</v>
      </c>
      <c r="Y5000" t="s">
        <v>56</v>
      </c>
      <c r="Z5000">
        <v>4</v>
      </c>
      <c r="AA5000" t="s">
        <v>226</v>
      </c>
      <c r="AB5000" t="s">
        <v>150</v>
      </c>
      <c r="AC5000">
        <v>5</v>
      </c>
      <c r="AD5000">
        <v>2024</v>
      </c>
      <c r="AE5000">
        <v>3</v>
      </c>
      <c r="AF5000" t="s">
        <v>5534</v>
      </c>
      <c r="AG5000" t="s">
        <v>5528</v>
      </c>
      <c r="AH5000" t="s">
        <v>5519</v>
      </c>
      <c r="AI5000" t="s">
        <v>5526</v>
      </c>
    </row>
    <row r="5001" spans="1:35">
      <c r="A5001" t="s">
        <v>5503</v>
      </c>
      <c r="B5001" s="2">
        <v>45176</v>
      </c>
      <c r="C5001" t="s">
        <v>336</v>
      </c>
      <c r="D5001" t="s">
        <v>31</v>
      </c>
      <c r="E5001" t="s">
        <v>111</v>
      </c>
      <c r="F5001" t="s">
        <v>70</v>
      </c>
      <c r="G5001">
        <v>42</v>
      </c>
      <c r="H5001" t="s">
        <v>153</v>
      </c>
      <c r="I5001" t="s">
        <v>154</v>
      </c>
      <c r="J5001" t="s">
        <v>36</v>
      </c>
      <c r="K5001" t="s">
        <v>302</v>
      </c>
      <c r="L5001" t="s">
        <v>101</v>
      </c>
      <c r="M5001" t="s">
        <v>92</v>
      </c>
      <c r="N5001" t="s">
        <v>126</v>
      </c>
      <c r="O5001">
        <v>4</v>
      </c>
      <c r="P5001" s="4">
        <v>19423</v>
      </c>
      <c r="Q5001" s="4">
        <v>14761</v>
      </c>
      <c r="R5001" s="3">
        <v>0</v>
      </c>
      <c r="S5001" s="4">
        <v>77692</v>
      </c>
      <c r="T5001" s="4">
        <v>59044</v>
      </c>
      <c r="U5001" s="4">
        <v>18648</v>
      </c>
      <c r="V5001" s="3">
        <v>0.24002471296916028</v>
      </c>
      <c r="W5001" t="s">
        <v>41</v>
      </c>
      <c r="X5001" t="s">
        <v>55</v>
      </c>
      <c r="Y5001" t="s">
        <v>171</v>
      </c>
      <c r="Z5001">
        <v>6</v>
      </c>
      <c r="AA5001" t="s">
        <v>44</v>
      </c>
      <c r="AB5001" t="s">
        <v>121</v>
      </c>
      <c r="AC5001" t="s">
        <v>46</v>
      </c>
      <c r="AD5001">
        <v>2023</v>
      </c>
      <c r="AE5001">
        <v>9</v>
      </c>
      <c r="AF5001" t="s">
        <v>5531</v>
      </c>
      <c r="AG5001" t="s">
        <v>5514</v>
      </c>
      <c r="AH5001" t="s">
        <v>5515</v>
      </c>
      <c r="AI5001" t="s">
        <v>5526</v>
      </c>
    </row>
    <row r="5002" spans="1:35">
      <c r="A5002" t="s">
        <v>5504</v>
      </c>
      <c r="B5002" s="2">
        <v>45615</v>
      </c>
      <c r="C5002" t="s">
        <v>458</v>
      </c>
      <c r="D5002" t="s">
        <v>31</v>
      </c>
      <c r="E5002" t="s">
        <v>32</v>
      </c>
      <c r="F5002" t="s">
        <v>33</v>
      </c>
      <c r="G5002">
        <v>55</v>
      </c>
      <c r="H5002" t="s">
        <v>105</v>
      </c>
      <c r="I5002" t="s">
        <v>89</v>
      </c>
      <c r="J5002" t="s">
        <v>82</v>
      </c>
      <c r="K5002" t="s">
        <v>368</v>
      </c>
      <c r="L5002" t="s">
        <v>131</v>
      </c>
      <c r="M5002" t="s">
        <v>83</v>
      </c>
      <c r="N5002" t="s">
        <v>93</v>
      </c>
      <c r="O5002">
        <v>4</v>
      </c>
      <c r="P5002" s="4">
        <v>10573</v>
      </c>
      <c r="Q5002" s="4">
        <v>8458</v>
      </c>
      <c r="R5002" s="3">
        <v>0.15</v>
      </c>
      <c r="S5002" s="4">
        <v>35948</v>
      </c>
      <c r="T5002" s="4">
        <v>33832</v>
      </c>
      <c r="U5002" s="4">
        <v>2116</v>
      </c>
      <c r="V5002" s="3">
        <v>5.8862801824858126E-2</v>
      </c>
      <c r="W5002" t="s">
        <v>41</v>
      </c>
      <c r="X5002" t="s">
        <v>55</v>
      </c>
      <c r="Y5002" t="s">
        <v>56</v>
      </c>
      <c r="Z5002">
        <v>1</v>
      </c>
      <c r="AA5002" t="s">
        <v>229</v>
      </c>
      <c r="AB5002" t="s">
        <v>121</v>
      </c>
      <c r="AC5002">
        <v>3</v>
      </c>
      <c r="AD5002">
        <v>2024</v>
      </c>
      <c r="AE5002">
        <v>11</v>
      </c>
      <c r="AF5002" t="s">
        <v>5535</v>
      </c>
      <c r="AG5002" t="s">
        <v>5518</v>
      </c>
      <c r="AH5002" t="s">
        <v>5522</v>
      </c>
      <c r="AI5002" t="s">
        <v>5523</v>
      </c>
    </row>
    <row r="5003" spans="1:35">
      <c r="A5003" t="s">
        <v>5505</v>
      </c>
      <c r="B5003" s="2">
        <v>45052</v>
      </c>
      <c r="C5003" t="s">
        <v>1062</v>
      </c>
      <c r="D5003" t="s">
        <v>49</v>
      </c>
      <c r="E5003" t="s">
        <v>170</v>
      </c>
      <c r="F5003" t="s">
        <v>33</v>
      </c>
      <c r="G5003">
        <v>33</v>
      </c>
      <c r="H5003" t="s">
        <v>34</v>
      </c>
      <c r="I5003" t="s">
        <v>35</v>
      </c>
      <c r="J5003" t="s">
        <v>36</v>
      </c>
      <c r="K5003" t="s">
        <v>219</v>
      </c>
      <c r="L5003" t="s">
        <v>38</v>
      </c>
      <c r="M5003" t="s">
        <v>39</v>
      </c>
      <c r="N5003" t="s">
        <v>113</v>
      </c>
      <c r="O5003">
        <v>8</v>
      </c>
      <c r="P5003" s="4">
        <v>3666</v>
      </c>
      <c r="Q5003" s="4">
        <v>2236</v>
      </c>
      <c r="R5003" s="3">
        <v>0</v>
      </c>
      <c r="S5003" s="4">
        <v>29328</v>
      </c>
      <c r="T5003" s="4">
        <v>17888</v>
      </c>
      <c r="U5003" s="4">
        <v>11440</v>
      </c>
      <c r="V5003" s="3">
        <v>0.39007092198581561</v>
      </c>
      <c r="W5003" t="s">
        <v>75</v>
      </c>
      <c r="X5003" t="s">
        <v>76</v>
      </c>
      <c r="Y5003" t="s">
        <v>56</v>
      </c>
      <c r="Z5003">
        <v>4</v>
      </c>
      <c r="AA5003" t="s">
        <v>143</v>
      </c>
      <c r="AB5003" t="s">
        <v>45</v>
      </c>
      <c r="AC5003">
        <v>3.2</v>
      </c>
      <c r="AD5003">
        <v>2023</v>
      </c>
      <c r="AE5003">
        <v>5</v>
      </c>
      <c r="AF5003" t="s">
        <v>5529</v>
      </c>
      <c r="AG5003" t="s">
        <v>5525</v>
      </c>
      <c r="AH5003" t="s">
        <v>5522</v>
      </c>
      <c r="AI5003" t="s">
        <v>5516</v>
      </c>
    </row>
    <row r="5004" spans="1:35">
      <c r="A5004" t="s">
        <v>5506</v>
      </c>
      <c r="B5004" s="2">
        <v>45543</v>
      </c>
      <c r="C5004" t="s">
        <v>1321</v>
      </c>
      <c r="D5004" t="s">
        <v>31</v>
      </c>
      <c r="E5004" t="s">
        <v>60</v>
      </c>
      <c r="F5004" t="s">
        <v>70</v>
      </c>
      <c r="G5004">
        <v>53</v>
      </c>
      <c r="H5004" t="s">
        <v>34</v>
      </c>
      <c r="I5004" t="s">
        <v>35</v>
      </c>
      <c r="J5004" t="s">
        <v>36</v>
      </c>
      <c r="K5004" t="s">
        <v>323</v>
      </c>
      <c r="L5004" t="s">
        <v>131</v>
      </c>
      <c r="M5004" t="s">
        <v>63</v>
      </c>
      <c r="N5004" t="s">
        <v>126</v>
      </c>
      <c r="O5004">
        <v>5</v>
      </c>
      <c r="P5004" s="4">
        <v>14791</v>
      </c>
      <c r="Q5004" s="4">
        <v>10945</v>
      </c>
      <c r="R5004" s="3">
        <v>0</v>
      </c>
      <c r="S5004" s="4">
        <v>73955</v>
      </c>
      <c r="T5004" s="4">
        <v>54725</v>
      </c>
      <c r="U5004" s="4">
        <v>19230</v>
      </c>
      <c r="V5004" s="3">
        <v>0.26002298695152459</v>
      </c>
      <c r="W5004" t="s">
        <v>54</v>
      </c>
      <c r="X5004" t="s">
        <v>55</v>
      </c>
      <c r="Y5004" t="s">
        <v>43</v>
      </c>
      <c r="Z5004">
        <v>0</v>
      </c>
      <c r="AA5004" t="s">
        <v>185</v>
      </c>
      <c r="AB5004" t="s">
        <v>194</v>
      </c>
      <c r="AC5004" t="s">
        <v>46</v>
      </c>
      <c r="AD5004">
        <v>2024</v>
      </c>
      <c r="AE5004">
        <v>9</v>
      </c>
      <c r="AF5004" t="s">
        <v>5531</v>
      </c>
      <c r="AG5004" t="s">
        <v>5514</v>
      </c>
      <c r="AH5004" t="s">
        <v>5515</v>
      </c>
      <c r="AI5004" t="s">
        <v>5523</v>
      </c>
    </row>
    <row r="5005" spans="1:35">
      <c r="B5005" s="2"/>
      <c r="P5005" s="4"/>
      <c r="Q5005" s="4"/>
      <c r="R5005" s="3"/>
      <c r="S5005" s="4"/>
      <c r="T5005" s="4"/>
      <c r="U5005" s="4"/>
      <c r="V5005" s="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80CEB-B693-495E-AEC9-CD4F99A6A943}">
  <dimension ref="A1:C16"/>
  <sheetViews>
    <sheetView showGridLines="0" workbookViewId="0">
      <selection activeCell="B7" sqref="B7"/>
    </sheetView>
  </sheetViews>
  <sheetFormatPr defaultRowHeight="14.4"/>
  <cols>
    <col min="1" max="1" width="24.33203125" bestFit="1" customWidth="1"/>
    <col min="2" max="2" width="17.33203125" bestFit="1" customWidth="1"/>
    <col min="3" max="3" width="17" bestFit="1" customWidth="1"/>
  </cols>
  <sheetData>
    <row r="1" spans="1:3" ht="18">
      <c r="A1" s="5" t="s">
        <v>5536</v>
      </c>
    </row>
    <row r="2" spans="1:3" ht="15" thickBot="1"/>
    <row r="3" spans="1:3">
      <c r="A3" s="7" t="s">
        <v>5537</v>
      </c>
      <c r="B3" s="8" t="s">
        <v>5538</v>
      </c>
      <c r="C3" s="8" t="s">
        <v>5539</v>
      </c>
    </row>
    <row r="4" spans="1:3" ht="15.6">
      <c r="A4" s="12" t="s">
        <v>5540</v>
      </c>
      <c r="B4" s="19">
        <f>SUMIFS(tblSales[Revenue], tblSales[Order_Status], "Completed")</f>
        <v>182016110</v>
      </c>
      <c r="C4" s="14" t="s">
        <v>5553</v>
      </c>
    </row>
    <row r="5" spans="1:3" ht="15.6">
      <c r="A5" s="9" t="s">
        <v>5541</v>
      </c>
      <c r="B5" s="21">
        <f>COUNTA(tblSales[Transaction_ID])</f>
        <v>5003</v>
      </c>
      <c r="C5" s="6" t="s">
        <v>5554</v>
      </c>
    </row>
    <row r="6" spans="1:3" ht="15.6">
      <c r="A6" s="12" t="s">
        <v>5542</v>
      </c>
      <c r="B6" s="22">
        <f>COUNTIF(tblSales[Order_Status],"Completed")</f>
        <v>3459</v>
      </c>
      <c r="C6" s="14" t="s">
        <v>5555</v>
      </c>
    </row>
    <row r="7" spans="1:3" ht="15.6">
      <c r="A7" s="9" t="s">
        <v>5543</v>
      </c>
      <c r="B7" s="20">
        <f>SUMIFS(tblSales[Profit], tblSales[Order_Status], "Completed")</f>
        <v>48629289</v>
      </c>
      <c r="C7" s="6" t="s">
        <v>5553</v>
      </c>
    </row>
    <row r="8" spans="1:3" ht="15.6">
      <c r="A8" s="12" t="s">
        <v>5544</v>
      </c>
      <c r="B8" s="15">
        <f>IFERROR(B7/B4, 0)</f>
        <v>0.26717024663366334</v>
      </c>
      <c r="C8" s="14" t="s">
        <v>5556</v>
      </c>
    </row>
    <row r="9" spans="1:3" ht="15.6">
      <c r="A9" s="9" t="s">
        <v>5545</v>
      </c>
      <c r="B9" s="20">
        <f>B4 / COUNTIF(tblSales[Order_Status], "Completed")</f>
        <v>52621.020526163629</v>
      </c>
      <c r="C9" s="6" t="s">
        <v>5556</v>
      </c>
    </row>
    <row r="10" spans="1:3" ht="15.6">
      <c r="A10" s="12" t="s">
        <v>5546</v>
      </c>
      <c r="B10" s="15">
        <f>COUNTIF(tblSales[Order_Status], "Completed") / COUNTA(tblSales[Transaction_ID])</f>
        <v>0.69138516889866075</v>
      </c>
      <c r="C10" s="14" t="s">
        <v>5556</v>
      </c>
    </row>
    <row r="11" spans="1:3" ht="15.6">
      <c r="A11" s="9" t="s">
        <v>5547</v>
      </c>
      <c r="B11" s="11">
        <f>IFERROR(COUNTIF(tblSales[Order_Status],"Cancelled")/B5, 0)</f>
        <v>0.1057365580651609</v>
      </c>
      <c r="C11" s="6" t="s">
        <v>5556</v>
      </c>
    </row>
    <row r="12" spans="1:3" ht="15.6">
      <c r="A12" s="12" t="s">
        <v>5548</v>
      </c>
      <c r="B12" s="15">
        <f>IFERROR(COUNTIF(tblSales[Order_Status],"Returned")/B5, 0)</f>
        <v>0.10433739756146312</v>
      </c>
      <c r="C12" s="14" t="s">
        <v>5556</v>
      </c>
    </row>
    <row r="13" spans="1:3" ht="15.6">
      <c r="A13" s="9" t="s">
        <v>5549</v>
      </c>
      <c r="B13" s="21">
        <f>COUNTIF(tblSales[Order_Status],"Pending")</f>
        <v>493</v>
      </c>
      <c r="C13" s="6" t="s">
        <v>5555</v>
      </c>
    </row>
    <row r="14" spans="1:3" ht="15.6">
      <c r="A14" s="12" t="s">
        <v>5550</v>
      </c>
      <c r="B14" s="22">
        <f>ROWS(_xlfn.UNIQUE(tblSales[Customer_ID]))</f>
        <v>350</v>
      </c>
      <c r="C14" s="16" t="s">
        <v>5557</v>
      </c>
    </row>
    <row r="15" spans="1:3" ht="15.6">
      <c r="A15" s="9" t="s">
        <v>5551</v>
      </c>
      <c r="B15" s="10">
        <f>AVERAGE(tblSales[Customer_Rating])</f>
        <v>3.6977643808088421</v>
      </c>
      <c r="C15" s="6" t="s">
        <v>5558</v>
      </c>
    </row>
    <row r="16" spans="1:3" ht="16.2" thickBot="1">
      <c r="A16" s="13" t="s">
        <v>5552</v>
      </c>
      <c r="B16" s="17">
        <f>AVERAGEIF(tblSales[Order_Status],"Completed",tblSales[Processing_Days])</f>
        <v>3.9933506793871061</v>
      </c>
      <c r="C16" s="18" t="s">
        <v>5559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7A316-10D3-4B53-9FD2-443EB804AB47}">
  <dimension ref="A1:O49"/>
  <sheetViews>
    <sheetView topLeftCell="B1" workbookViewId="0">
      <selection activeCell="B3" sqref="B3"/>
    </sheetView>
  </sheetViews>
  <sheetFormatPr defaultRowHeight="14.4"/>
  <cols>
    <col min="1" max="1" width="14" bestFit="1" customWidth="1"/>
    <col min="2" max="2" width="14.88671875" bestFit="1" customWidth="1"/>
    <col min="3" max="3" width="15.77734375" bestFit="1" customWidth="1"/>
    <col min="4" max="4" width="14.88671875" bestFit="1" customWidth="1"/>
    <col min="5" max="5" width="4.6640625" customWidth="1"/>
    <col min="6" max="6" width="15.77734375" bestFit="1" customWidth="1"/>
    <col min="7" max="7" width="14.77734375" bestFit="1" customWidth="1"/>
    <col min="8" max="8" width="13.77734375" bestFit="1" customWidth="1"/>
    <col min="9" max="9" width="1.21875" customWidth="1"/>
    <col min="10" max="10" width="15.77734375" bestFit="1" customWidth="1"/>
    <col min="11" max="11" width="14.77734375" bestFit="1" customWidth="1"/>
    <col min="12" max="12" width="2.44140625" customWidth="1"/>
    <col min="13" max="13" width="13.33203125" bestFit="1" customWidth="1"/>
    <col min="14" max="14" width="14.88671875" bestFit="1" customWidth="1"/>
    <col min="15" max="15" width="13.77734375" bestFit="1" customWidth="1"/>
  </cols>
  <sheetData>
    <row r="1" spans="1:15">
      <c r="A1" s="23" t="s">
        <v>24</v>
      </c>
      <c r="B1" t="s">
        <v>5579</v>
      </c>
    </row>
    <row r="3" spans="1:15">
      <c r="A3" s="23" t="s">
        <v>5563</v>
      </c>
      <c r="B3" s="23" t="s">
        <v>5562</v>
      </c>
      <c r="F3" s="23" t="s">
        <v>5560</v>
      </c>
      <c r="G3" t="s">
        <v>5563</v>
      </c>
      <c r="H3" t="s">
        <v>5564</v>
      </c>
      <c r="I3" t="s">
        <v>5618</v>
      </c>
      <c r="J3" s="23" t="s">
        <v>5560</v>
      </c>
      <c r="K3" t="s">
        <v>5563</v>
      </c>
      <c r="M3" s="23" t="s">
        <v>5560</v>
      </c>
      <c r="N3" t="s">
        <v>5563</v>
      </c>
      <c r="O3" t="s">
        <v>5564</v>
      </c>
    </row>
    <row r="4" spans="1:15">
      <c r="A4" s="23" t="s">
        <v>5560</v>
      </c>
      <c r="B4">
        <v>2023</v>
      </c>
      <c r="C4">
        <v>2024</v>
      </c>
      <c r="D4" t="s">
        <v>5561</v>
      </c>
      <c r="F4" s="24" t="s">
        <v>82</v>
      </c>
      <c r="G4" s="25">
        <v>99289285</v>
      </c>
      <c r="H4" s="25">
        <v>25966942</v>
      </c>
      <c r="I4" s="25">
        <v>0.26152813971819822</v>
      </c>
      <c r="J4" s="24" t="s">
        <v>155</v>
      </c>
      <c r="K4" s="25">
        <v>27703605</v>
      </c>
      <c r="M4" s="24" t="s">
        <v>121</v>
      </c>
      <c r="N4" s="25">
        <v>36093643</v>
      </c>
      <c r="O4" s="25">
        <v>9768554</v>
      </c>
    </row>
    <row r="5" spans="1:15">
      <c r="A5" s="24" t="s">
        <v>5532</v>
      </c>
      <c r="B5" s="25">
        <v>12523500</v>
      </c>
      <c r="C5" s="25">
        <v>10974439</v>
      </c>
      <c r="D5" s="25">
        <v>23497939</v>
      </c>
      <c r="F5" s="24" t="s">
        <v>36</v>
      </c>
      <c r="G5" s="25">
        <v>97498841</v>
      </c>
      <c r="H5" s="25">
        <v>25986000</v>
      </c>
      <c r="I5" s="25">
        <v>0.2665262451683913</v>
      </c>
      <c r="J5" s="24" t="s">
        <v>91</v>
      </c>
      <c r="K5" s="25">
        <v>26960430</v>
      </c>
      <c r="M5" s="24" t="s">
        <v>45</v>
      </c>
      <c r="N5" s="25">
        <v>34818354</v>
      </c>
      <c r="O5" s="25">
        <v>9358355</v>
      </c>
    </row>
    <row r="6" spans="1:15">
      <c r="A6" s="24" t="s">
        <v>5527</v>
      </c>
      <c r="B6" s="25">
        <v>9737050</v>
      </c>
      <c r="C6" s="25">
        <v>10054904</v>
      </c>
      <c r="D6" s="25">
        <v>19791954</v>
      </c>
      <c r="F6" s="24" t="s">
        <v>73</v>
      </c>
      <c r="G6" s="25">
        <v>34570152</v>
      </c>
      <c r="H6" s="25">
        <v>9171176</v>
      </c>
      <c r="I6" s="25">
        <v>0.26529174647539877</v>
      </c>
      <c r="J6" s="24" t="s">
        <v>101</v>
      </c>
      <c r="K6" s="25">
        <v>26899840</v>
      </c>
      <c r="M6" s="24" t="s">
        <v>189</v>
      </c>
      <c r="N6" s="25">
        <v>34519830</v>
      </c>
      <c r="O6" s="25">
        <v>9026064</v>
      </c>
    </row>
    <row r="7" spans="1:15">
      <c r="A7" s="24" t="s">
        <v>5534</v>
      </c>
      <c r="B7" s="25">
        <v>9727113</v>
      </c>
      <c r="C7" s="25">
        <v>10358881</v>
      </c>
      <c r="D7" s="25">
        <v>20085994</v>
      </c>
      <c r="F7" s="24" t="s">
        <v>100</v>
      </c>
      <c r="G7" s="25">
        <v>31963076</v>
      </c>
      <c r="H7" s="25">
        <v>8655108</v>
      </c>
      <c r="I7" s="25">
        <v>0.27078457655327043</v>
      </c>
      <c r="J7" s="24" t="s">
        <v>142</v>
      </c>
      <c r="K7" s="25">
        <v>26792415</v>
      </c>
      <c r="M7" s="24" t="s">
        <v>66</v>
      </c>
      <c r="N7" s="25">
        <v>33960333</v>
      </c>
      <c r="O7" s="25">
        <v>8898278</v>
      </c>
    </row>
    <row r="8" spans="1:15">
      <c r="A8" s="24" t="s">
        <v>5524</v>
      </c>
      <c r="B8" s="25">
        <v>12751181</v>
      </c>
      <c r="C8" s="25">
        <v>10125414</v>
      </c>
      <c r="D8" s="25">
        <v>22876595</v>
      </c>
      <c r="F8" s="24" t="s">
        <v>5561</v>
      </c>
      <c r="G8" s="25">
        <v>263321354</v>
      </c>
      <c r="H8" s="25">
        <v>69779226</v>
      </c>
      <c r="I8" s="25">
        <v>0.26499645752239298</v>
      </c>
      <c r="J8" s="24" t="s">
        <v>131</v>
      </c>
      <c r="K8" s="25">
        <v>26736725</v>
      </c>
      <c r="M8" s="24" t="s">
        <v>132</v>
      </c>
      <c r="N8" s="25">
        <v>31801538</v>
      </c>
      <c r="O8" s="25">
        <v>8546328</v>
      </c>
    </row>
    <row r="9" spans="1:15">
      <c r="A9" s="24" t="s">
        <v>5529</v>
      </c>
      <c r="B9" s="25">
        <v>10712153</v>
      </c>
      <c r="C9" s="25">
        <v>10990235</v>
      </c>
      <c r="D9" s="25">
        <v>21702388</v>
      </c>
      <c r="J9" s="24" t="s">
        <v>5561</v>
      </c>
      <c r="K9" s="25">
        <v>135093015</v>
      </c>
      <c r="M9" s="24" t="s">
        <v>150</v>
      </c>
      <c r="N9" s="25">
        <v>31786821</v>
      </c>
      <c r="O9" s="25">
        <v>8575844</v>
      </c>
    </row>
    <row r="10" spans="1:15">
      <c r="A10" s="24" t="s">
        <v>5530</v>
      </c>
      <c r="B10" s="25">
        <v>11898471</v>
      </c>
      <c r="C10" s="25">
        <v>11397001</v>
      </c>
      <c r="D10" s="25">
        <v>23295472</v>
      </c>
      <c r="M10" s="24" t="s">
        <v>194</v>
      </c>
      <c r="N10" s="25">
        <v>30909573</v>
      </c>
      <c r="O10" s="25">
        <v>8109098</v>
      </c>
    </row>
    <row r="11" spans="1:15">
      <c r="A11" s="24" t="s">
        <v>5533</v>
      </c>
      <c r="B11" s="25">
        <v>10816174</v>
      </c>
      <c r="C11" s="25">
        <v>10099931</v>
      </c>
      <c r="D11" s="25">
        <v>20916105</v>
      </c>
      <c r="F11" s="23" t="s">
        <v>5560</v>
      </c>
      <c r="G11" t="s">
        <v>5563</v>
      </c>
      <c r="H11" t="s">
        <v>5564</v>
      </c>
      <c r="J11" s="23" t="s">
        <v>5560</v>
      </c>
      <c r="K11" t="s">
        <v>5565</v>
      </c>
      <c r="M11" s="24" t="s">
        <v>95</v>
      </c>
      <c r="N11" s="25">
        <v>29431262</v>
      </c>
      <c r="O11" s="25">
        <v>7496705</v>
      </c>
    </row>
    <row r="12" spans="1:15">
      <c r="A12" s="24" t="s">
        <v>5513</v>
      </c>
      <c r="B12" s="25">
        <v>11164038</v>
      </c>
      <c r="C12" s="25">
        <v>10988730</v>
      </c>
      <c r="D12" s="25">
        <v>22152768</v>
      </c>
      <c r="F12" s="24" t="s">
        <v>92</v>
      </c>
      <c r="G12" s="25">
        <v>56633255</v>
      </c>
      <c r="H12" s="25">
        <v>14905534</v>
      </c>
      <c r="J12" s="24" t="s">
        <v>43</v>
      </c>
      <c r="K12">
        <v>529</v>
      </c>
      <c r="M12" s="24" t="s">
        <v>5561</v>
      </c>
      <c r="N12" s="25">
        <v>263321354</v>
      </c>
      <c r="O12" s="25">
        <v>69779226</v>
      </c>
    </row>
    <row r="13" spans="1:15">
      <c r="A13" s="24" t="s">
        <v>5531</v>
      </c>
      <c r="B13" s="25">
        <v>12979961</v>
      </c>
      <c r="C13" s="25">
        <v>10976921</v>
      </c>
      <c r="D13" s="25">
        <v>23956882</v>
      </c>
      <c r="F13" s="24" t="s">
        <v>39</v>
      </c>
      <c r="G13" s="25">
        <v>54492596</v>
      </c>
      <c r="H13" s="25">
        <v>14423278</v>
      </c>
      <c r="J13" s="24" t="s">
        <v>56</v>
      </c>
      <c r="K13">
        <v>3459</v>
      </c>
    </row>
    <row r="14" spans="1:15">
      <c r="A14" s="24" t="s">
        <v>5517</v>
      </c>
      <c r="B14" s="25">
        <v>10059344</v>
      </c>
      <c r="C14" s="25">
        <v>9505492</v>
      </c>
      <c r="D14" s="25">
        <v>19564836</v>
      </c>
      <c r="F14" s="24" t="s">
        <v>63</v>
      </c>
      <c r="G14" s="25">
        <v>52786619</v>
      </c>
      <c r="H14" s="25">
        <v>13750536</v>
      </c>
      <c r="J14" s="24" t="s">
        <v>171</v>
      </c>
      <c r="K14">
        <v>493</v>
      </c>
    </row>
    <row r="15" spans="1:15">
      <c r="A15" s="24" t="s">
        <v>5535</v>
      </c>
      <c r="B15" s="25">
        <v>11135777</v>
      </c>
      <c r="C15" s="25">
        <v>11087885</v>
      </c>
      <c r="D15" s="25">
        <v>22223662</v>
      </c>
      <c r="F15" s="24" t="s">
        <v>107</v>
      </c>
      <c r="G15" s="25">
        <v>50195171</v>
      </c>
      <c r="H15" s="25">
        <v>13235621</v>
      </c>
      <c r="J15" s="24" t="s">
        <v>156</v>
      </c>
      <c r="K15">
        <v>522</v>
      </c>
    </row>
    <row r="16" spans="1:15">
      <c r="A16" s="24" t="s">
        <v>5521</v>
      </c>
      <c r="B16" s="25">
        <v>11360920</v>
      </c>
      <c r="C16" s="25">
        <v>11895839</v>
      </c>
      <c r="D16" s="25">
        <v>23256759</v>
      </c>
      <c r="F16" s="24" t="s">
        <v>83</v>
      </c>
      <c r="G16" s="25">
        <v>49213713</v>
      </c>
      <c r="H16" s="25">
        <v>13464257</v>
      </c>
      <c r="J16" s="24" t="s">
        <v>5561</v>
      </c>
      <c r="K16">
        <v>5003</v>
      </c>
    </row>
    <row r="17" spans="1:8">
      <c r="A17" s="24" t="s">
        <v>5561</v>
      </c>
      <c r="B17" s="25">
        <v>134865682</v>
      </c>
      <c r="C17" s="25">
        <v>128455672</v>
      </c>
      <c r="D17" s="25">
        <v>263321354</v>
      </c>
      <c r="F17" s="24" t="s">
        <v>5561</v>
      </c>
      <c r="G17" s="25">
        <v>263321354</v>
      </c>
      <c r="H17" s="25">
        <v>69779226</v>
      </c>
    </row>
    <row r="38" spans="2:5">
      <c r="B38" s="23" t="s">
        <v>5560</v>
      </c>
      <c r="C38" t="s">
        <v>5563</v>
      </c>
      <c r="D38" t="s">
        <v>5566</v>
      </c>
      <c r="E38" t="s">
        <v>5564</v>
      </c>
    </row>
    <row r="39" spans="2:5">
      <c r="B39" s="24" t="s">
        <v>131</v>
      </c>
      <c r="C39" s="25">
        <v>26736725</v>
      </c>
      <c r="D39" s="25">
        <v>2230</v>
      </c>
      <c r="E39" s="25">
        <v>7411796</v>
      </c>
    </row>
    <row r="40" spans="2:5">
      <c r="B40" s="24" t="s">
        <v>38</v>
      </c>
      <c r="C40" s="25">
        <v>25610064</v>
      </c>
      <c r="D40" s="25">
        <v>2175</v>
      </c>
      <c r="E40" s="25">
        <v>6607113</v>
      </c>
    </row>
    <row r="41" spans="2:5">
      <c r="B41" s="24" t="s">
        <v>137</v>
      </c>
      <c r="C41" s="25">
        <v>26062581</v>
      </c>
      <c r="D41" s="25">
        <v>2158</v>
      </c>
      <c r="E41" s="25">
        <v>6850359</v>
      </c>
    </row>
    <row r="42" spans="2:5">
      <c r="B42" s="24" t="s">
        <v>62</v>
      </c>
      <c r="C42" s="25">
        <v>25859898</v>
      </c>
      <c r="D42" s="25">
        <v>2253</v>
      </c>
      <c r="E42" s="25">
        <v>6734813</v>
      </c>
    </row>
    <row r="43" spans="2:5">
      <c r="B43" s="24" t="s">
        <v>155</v>
      </c>
      <c r="C43" s="25">
        <v>27703605</v>
      </c>
      <c r="D43" s="25">
        <v>2343</v>
      </c>
      <c r="E43" s="25">
        <v>7269095</v>
      </c>
    </row>
    <row r="44" spans="2:5">
      <c r="B44" s="24" t="s">
        <v>52</v>
      </c>
      <c r="C44" s="25">
        <v>26036912</v>
      </c>
      <c r="D44" s="25">
        <v>2323</v>
      </c>
      <c r="E44" s="25">
        <v>6813039</v>
      </c>
    </row>
    <row r="45" spans="2:5">
      <c r="B45" s="24" t="s">
        <v>91</v>
      </c>
      <c r="C45" s="25">
        <v>26960430</v>
      </c>
      <c r="D45" s="25">
        <v>2308</v>
      </c>
      <c r="E45" s="25">
        <v>7242089</v>
      </c>
    </row>
    <row r="46" spans="2:5">
      <c r="B46" s="24" t="s">
        <v>112</v>
      </c>
      <c r="C46" s="25">
        <v>24658884</v>
      </c>
      <c r="D46" s="25">
        <v>2185</v>
      </c>
      <c r="E46" s="25">
        <v>6914993</v>
      </c>
    </row>
    <row r="47" spans="2:5">
      <c r="B47" s="24" t="s">
        <v>142</v>
      </c>
      <c r="C47" s="25">
        <v>26792415</v>
      </c>
      <c r="D47" s="25">
        <v>2134</v>
      </c>
      <c r="E47" s="25">
        <v>6841430</v>
      </c>
    </row>
    <row r="48" spans="2:5">
      <c r="B48" s="24" t="s">
        <v>101</v>
      </c>
      <c r="C48" s="25">
        <v>26899840</v>
      </c>
      <c r="D48" s="25">
        <v>2241</v>
      </c>
      <c r="E48" s="25">
        <v>7094499</v>
      </c>
    </row>
    <row r="49" spans="2:5">
      <c r="B49" s="24" t="s">
        <v>5561</v>
      </c>
      <c r="C49" s="25">
        <v>263321354</v>
      </c>
      <c r="D49" s="25">
        <v>22350</v>
      </c>
      <c r="E49" s="25">
        <v>69779226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C9DCF-3017-40FB-B554-82755F151781}">
  <dimension ref="A1:N56"/>
  <sheetViews>
    <sheetView showGridLines="0" zoomScale="110" zoomScaleNormal="110" workbookViewId="0">
      <selection activeCell="O3" sqref="O3"/>
    </sheetView>
  </sheetViews>
  <sheetFormatPr defaultRowHeight="14.4"/>
  <cols>
    <col min="1" max="1" width="8.88671875" style="26"/>
    <col min="2" max="2" width="16.33203125" style="26" customWidth="1"/>
    <col min="3" max="3" width="20.77734375" style="26" customWidth="1"/>
    <col min="4" max="4" width="14.5546875" style="26" customWidth="1"/>
    <col min="5" max="5" width="24.33203125" style="26" customWidth="1"/>
    <col min="6" max="6" width="2.33203125" style="26" hidden="1" customWidth="1"/>
    <col min="7" max="7" width="19.33203125" style="26" customWidth="1"/>
    <col min="8" max="8" width="2.33203125" style="26" customWidth="1"/>
    <col min="9" max="9" width="13.44140625" style="26" customWidth="1"/>
    <col min="10" max="10" width="14.88671875" style="26" bestFit="1" customWidth="1"/>
    <col min="11" max="11" width="15" style="26" bestFit="1" customWidth="1"/>
    <col min="12" max="12" width="8.88671875" style="26" customWidth="1"/>
    <col min="13" max="13" width="15.109375" style="26" customWidth="1"/>
    <col min="14" max="14" width="0.33203125" style="26" hidden="1" customWidth="1"/>
    <col min="15" max="15" width="8.88671875" style="26" customWidth="1"/>
    <col min="16" max="16384" width="8.88671875" style="26"/>
  </cols>
  <sheetData>
    <row r="1" spans="1:14" ht="14.4" customHeight="1">
      <c r="A1" s="61" t="s">
        <v>5580</v>
      </c>
      <c r="B1" s="61"/>
      <c r="C1" s="61"/>
      <c r="D1" s="61"/>
      <c r="E1" s="61"/>
      <c r="F1" s="61"/>
      <c r="G1" s="61"/>
      <c r="H1" s="61"/>
      <c r="I1" s="61"/>
      <c r="J1" s="61"/>
      <c r="K1" s="61"/>
      <c r="L1" s="61"/>
      <c r="M1" s="61"/>
      <c r="N1" s="61"/>
    </row>
    <row r="2" spans="1:14" ht="14.4" customHeight="1">
      <c r="A2" s="61"/>
      <c r="B2" s="61"/>
      <c r="C2" s="61"/>
      <c r="D2" s="61"/>
      <c r="E2" s="61"/>
      <c r="F2" s="61"/>
      <c r="G2" s="61"/>
      <c r="H2" s="61"/>
      <c r="I2" s="61"/>
      <c r="J2" s="61"/>
      <c r="K2" s="61"/>
      <c r="L2" s="61"/>
      <c r="M2" s="61"/>
      <c r="N2" s="61"/>
    </row>
    <row r="4" spans="1:14">
      <c r="C4" s="58" t="s">
        <v>5540</v>
      </c>
      <c r="D4" s="50"/>
      <c r="E4" s="49" t="s">
        <v>5541</v>
      </c>
      <c r="F4" s="50"/>
      <c r="G4" s="49" t="s">
        <v>5543</v>
      </c>
      <c r="H4" s="50"/>
      <c r="I4" s="51" t="s">
        <v>5567</v>
      </c>
      <c r="J4" s="50"/>
      <c r="K4" s="49" t="s">
        <v>5568</v>
      </c>
      <c r="L4" s="50"/>
      <c r="M4" s="49" t="s">
        <v>5546</v>
      </c>
      <c r="N4" s="29"/>
    </row>
    <row r="5" spans="1:14" ht="19.8">
      <c r="C5" s="59">
        <f>KPI_Calc!B4/10000000</f>
        <v>18.201611</v>
      </c>
      <c r="D5" s="50"/>
      <c r="E5" s="53">
        <f>KPI_Calc!B5</f>
        <v>5003</v>
      </c>
      <c r="F5" s="50"/>
      <c r="G5" s="52">
        <f>KPI_Calc!B7/10000000</f>
        <v>4.8629289</v>
      </c>
      <c r="H5" s="50"/>
      <c r="I5" s="54">
        <f>KPI_Calc!B8</f>
        <v>0.26717024663366334</v>
      </c>
      <c r="J5" s="50"/>
      <c r="K5" s="55">
        <f>KPI_Calc!B9/1000</f>
        <v>52.621020526163626</v>
      </c>
      <c r="L5" s="50"/>
      <c r="M5" s="54">
        <f>KPI_Calc!B10</f>
        <v>0.69138516889866075</v>
      </c>
      <c r="N5" s="29"/>
    </row>
    <row r="6" spans="1:14">
      <c r="C6" s="60"/>
      <c r="D6" s="50"/>
      <c r="E6" s="50"/>
      <c r="F6" s="50"/>
      <c r="G6" s="50"/>
      <c r="H6" s="50"/>
      <c r="I6" s="50"/>
      <c r="J6" s="50"/>
      <c r="K6" s="50"/>
      <c r="L6" s="50"/>
      <c r="M6" s="50"/>
      <c r="N6" s="29"/>
    </row>
    <row r="40" spans="3:13">
      <c r="C40" s="57" t="s">
        <v>5569</v>
      </c>
      <c r="D40" s="56"/>
      <c r="E40" s="56"/>
      <c r="F40" s="56"/>
      <c r="G40" s="56"/>
      <c r="I40" s="57" t="s">
        <v>5576</v>
      </c>
      <c r="J40" s="56"/>
      <c r="K40" s="56"/>
      <c r="L40" s="56"/>
      <c r="M40" s="56"/>
    </row>
    <row r="41" spans="3:13">
      <c r="C41" s="34" t="s">
        <v>5574</v>
      </c>
      <c r="D41" s="31" t="s">
        <v>5571</v>
      </c>
      <c r="E41" s="31" t="s">
        <v>5573</v>
      </c>
      <c r="F41" s="31" t="s">
        <v>5564</v>
      </c>
      <c r="G41" s="31" t="s">
        <v>5575</v>
      </c>
      <c r="I41" s="48" t="s">
        <v>5570</v>
      </c>
      <c r="J41" s="31" t="s">
        <v>5571</v>
      </c>
      <c r="K41" s="31" t="s">
        <v>5572</v>
      </c>
      <c r="L41" s="31" t="s">
        <v>5577</v>
      </c>
      <c r="M41" s="31" t="s">
        <v>5578</v>
      </c>
    </row>
    <row r="42" spans="3:13">
      <c r="C42" s="33" t="s">
        <v>131</v>
      </c>
      <c r="D42" s="35">
        <v>26736725</v>
      </c>
      <c r="E42" s="35">
        <v>2230</v>
      </c>
      <c r="F42" s="30">
        <v>7411796</v>
      </c>
      <c r="G42" s="32">
        <v>0.27721405669542548</v>
      </c>
      <c r="I42" s="31" t="s">
        <v>121</v>
      </c>
      <c r="J42" s="35">
        <v>36093643</v>
      </c>
      <c r="K42" s="35">
        <v>9768554</v>
      </c>
      <c r="L42" s="35">
        <v>628</v>
      </c>
      <c r="M42" s="32">
        <v>0.27064472267318651</v>
      </c>
    </row>
    <row r="43" spans="3:13">
      <c r="C43" s="33" t="s">
        <v>137</v>
      </c>
      <c r="D43" s="35">
        <v>26062581</v>
      </c>
      <c r="E43" s="35">
        <v>2158</v>
      </c>
      <c r="F43" s="30">
        <v>6850359</v>
      </c>
      <c r="G43" s="32">
        <v>0.26284269389896575</v>
      </c>
      <c r="I43" s="31" t="s">
        <v>45</v>
      </c>
      <c r="J43" s="35">
        <v>34818354</v>
      </c>
      <c r="K43" s="35">
        <v>9358355</v>
      </c>
      <c r="L43" s="35">
        <v>647</v>
      </c>
      <c r="M43" s="32">
        <v>0.26877649069798071</v>
      </c>
    </row>
    <row r="44" spans="3:13">
      <c r="C44" s="33" t="s">
        <v>62</v>
      </c>
      <c r="D44" s="35">
        <v>25859898</v>
      </c>
      <c r="E44" s="35">
        <v>2253</v>
      </c>
      <c r="F44" s="30">
        <v>6734813</v>
      </c>
      <c r="G44" s="32">
        <v>0.26043463125801963</v>
      </c>
      <c r="I44" s="31" t="s">
        <v>189</v>
      </c>
      <c r="J44" s="35">
        <v>34519830</v>
      </c>
      <c r="K44" s="35">
        <v>9026064</v>
      </c>
      <c r="L44" s="35">
        <v>642</v>
      </c>
      <c r="M44" s="32">
        <v>0.26147475233800399</v>
      </c>
    </row>
    <row r="45" spans="3:13">
      <c r="C45" s="33" t="s">
        <v>155</v>
      </c>
      <c r="D45" s="35">
        <v>27703605</v>
      </c>
      <c r="E45" s="35">
        <v>2343</v>
      </c>
      <c r="F45" s="30">
        <v>7269095</v>
      </c>
      <c r="G45" s="32">
        <v>0.26238805382909552</v>
      </c>
      <c r="I45" s="31" t="s">
        <v>66</v>
      </c>
      <c r="J45" s="35">
        <v>33960333</v>
      </c>
      <c r="K45" s="35">
        <v>8898278</v>
      </c>
      <c r="L45" s="35">
        <v>665</v>
      </c>
      <c r="M45" s="32">
        <v>0.26201975110196946</v>
      </c>
    </row>
    <row r="46" spans="3:13">
      <c r="C46" s="33" t="s">
        <v>52</v>
      </c>
      <c r="D46" s="35">
        <v>26036912</v>
      </c>
      <c r="E46" s="35">
        <v>2323</v>
      </c>
      <c r="F46" s="30">
        <v>6813039</v>
      </c>
      <c r="G46" s="32">
        <v>0.26166847282043276</v>
      </c>
      <c r="I46" s="31" t="s">
        <v>132</v>
      </c>
      <c r="J46" s="35">
        <v>31801538</v>
      </c>
      <c r="K46" s="35">
        <v>8546328</v>
      </c>
      <c r="L46" s="35">
        <v>604</v>
      </c>
      <c r="M46" s="32">
        <v>0.26873945530558929</v>
      </c>
    </row>
    <row r="47" spans="3:13">
      <c r="C47" s="33" t="s">
        <v>91</v>
      </c>
      <c r="D47" s="35">
        <v>26960430</v>
      </c>
      <c r="E47" s="35">
        <v>2308</v>
      </c>
      <c r="F47" s="30">
        <v>7242089</v>
      </c>
      <c r="G47" s="32">
        <v>0.2686191948718919</v>
      </c>
      <c r="I47" s="31" t="s">
        <v>150</v>
      </c>
      <c r="J47" s="35">
        <v>31786821</v>
      </c>
      <c r="K47" s="35">
        <v>8575844</v>
      </c>
      <c r="L47" s="35">
        <v>606</v>
      </c>
      <c r="M47" s="32">
        <v>0.26979244008074921</v>
      </c>
    </row>
    <row r="48" spans="3:13">
      <c r="C48" s="33" t="s">
        <v>142</v>
      </c>
      <c r="D48" s="35">
        <v>26792415</v>
      </c>
      <c r="E48" s="35">
        <v>2134</v>
      </c>
      <c r="F48" s="30">
        <v>6841430</v>
      </c>
      <c r="G48" s="32">
        <v>0.25534950843363691</v>
      </c>
      <c r="I48" s="31" t="s">
        <v>194</v>
      </c>
      <c r="J48" s="35">
        <v>30909573</v>
      </c>
      <c r="K48" s="35">
        <v>8109098</v>
      </c>
      <c r="L48" s="35">
        <v>601</v>
      </c>
      <c r="M48" s="32">
        <v>0.26234907871422231</v>
      </c>
    </row>
    <row r="49" spans="3:13">
      <c r="C49" s="33" t="s">
        <v>101</v>
      </c>
      <c r="D49" s="35">
        <v>26899840</v>
      </c>
      <c r="E49" s="35">
        <v>2241</v>
      </c>
      <c r="F49" s="30">
        <v>7094499</v>
      </c>
      <c r="G49" s="32">
        <v>0.26373759100425875</v>
      </c>
      <c r="I49" s="31" t="s">
        <v>95</v>
      </c>
      <c r="J49" s="35">
        <v>29431262</v>
      </c>
      <c r="K49" s="35">
        <v>7496705</v>
      </c>
      <c r="L49" s="35">
        <v>610</v>
      </c>
      <c r="M49" s="32">
        <v>0.25471911466113822</v>
      </c>
    </row>
    <row r="50" spans="3:13">
      <c r="F50"/>
    </row>
    <row r="51" spans="3:13">
      <c r="C51" s="27"/>
      <c r="D51" s="28"/>
      <c r="E51" s="28"/>
      <c r="F51" s="28"/>
      <c r="G51" s="28"/>
    </row>
    <row r="52" spans="3:13">
      <c r="C52" s="28"/>
      <c r="D52" s="28"/>
      <c r="E52" s="28"/>
      <c r="F52" s="28"/>
      <c r="G52" s="28"/>
    </row>
    <row r="53" spans="3:13">
      <c r="C53" s="28"/>
      <c r="D53" s="28"/>
      <c r="E53" s="28"/>
      <c r="F53" s="28"/>
      <c r="G53" s="28"/>
    </row>
    <row r="54" spans="3:13">
      <c r="C54" s="28"/>
      <c r="D54" s="28"/>
      <c r="E54" s="28"/>
      <c r="F54" s="28"/>
      <c r="G54" s="28"/>
    </row>
    <row r="55" spans="3:13">
      <c r="C55" s="28"/>
      <c r="D55" s="28"/>
      <c r="E55" s="28"/>
      <c r="F55" s="28"/>
      <c r="G55" s="28"/>
    </row>
    <row r="56" spans="3:13">
      <c r="C56" s="28"/>
      <c r="D56" s="28"/>
      <c r="E56" s="28"/>
      <c r="F56" s="28"/>
      <c r="G56" s="28"/>
    </row>
  </sheetData>
  <mergeCells count="1">
    <mergeCell ref="A1:N2"/>
  </mergeCells>
  <pageMargins left="0.25" right="0.25"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0FEE3-9607-4BF6-A948-69555E1D1229}">
  <dimension ref="B1:B36"/>
  <sheetViews>
    <sheetView showGridLines="0" tabSelected="1" topLeftCell="A42" zoomScaleNormal="100" workbookViewId="0">
      <selection activeCell="B30" sqref="B30"/>
    </sheetView>
  </sheetViews>
  <sheetFormatPr defaultRowHeight="14.4"/>
  <cols>
    <col min="1" max="1" width="3.44140625" style="36" customWidth="1"/>
    <col min="2" max="2" width="192.6640625" style="36" customWidth="1"/>
    <col min="3" max="16384" width="8.88671875" style="36"/>
  </cols>
  <sheetData>
    <row r="1" spans="2:2">
      <c r="B1" s="62" t="s">
        <v>5607</v>
      </c>
    </row>
    <row r="2" spans="2:2">
      <c r="B2" s="63"/>
    </row>
    <row r="3" spans="2:2">
      <c r="B3" s="63"/>
    </row>
    <row r="5" spans="2:2" ht="18">
      <c r="B5" s="43" t="s">
        <v>5608</v>
      </c>
    </row>
    <row r="6" spans="2:2" ht="57.6">
      <c r="B6" s="39" t="s">
        <v>5609</v>
      </c>
    </row>
    <row r="8" spans="2:2" ht="18">
      <c r="B8" s="43" t="s">
        <v>5610</v>
      </c>
    </row>
    <row r="9" spans="2:2" ht="57.6">
      <c r="B9" s="42" t="s">
        <v>5619</v>
      </c>
    </row>
    <row r="10" spans="2:2">
      <c r="B10" s="42"/>
    </row>
    <row r="11" spans="2:2" ht="57.6">
      <c r="B11" s="42" t="s">
        <v>5620</v>
      </c>
    </row>
    <row r="13" spans="2:2" ht="57.6">
      <c r="B13" s="42" t="s">
        <v>5621</v>
      </c>
    </row>
    <row r="15" spans="2:2" ht="57.6">
      <c r="B15" s="42" t="s">
        <v>5622</v>
      </c>
    </row>
    <row r="17" spans="2:2" ht="57.6">
      <c r="B17" s="42" t="s">
        <v>5623</v>
      </c>
    </row>
    <row r="19" spans="2:2" ht="57.6">
      <c r="B19" s="42" t="s">
        <v>5624</v>
      </c>
    </row>
    <row r="21" spans="2:2" ht="52.8">
      <c r="B21" s="46" t="s">
        <v>5625</v>
      </c>
    </row>
    <row r="22" spans="2:2">
      <c r="B22" s="45"/>
    </row>
    <row r="23" spans="2:2" ht="52.8">
      <c r="B23" s="47" t="s">
        <v>5626</v>
      </c>
    </row>
    <row r="24" spans="2:2">
      <c r="B24" s="44" t="s">
        <v>5611</v>
      </c>
    </row>
    <row r="25" spans="2:2" ht="52.8">
      <c r="B25" s="47" t="s">
        <v>5627</v>
      </c>
    </row>
    <row r="27" spans="2:2" ht="57.6">
      <c r="B27" s="42" t="s">
        <v>5628</v>
      </c>
    </row>
    <row r="29" spans="2:2" ht="18">
      <c r="B29" s="43" t="s">
        <v>5612</v>
      </c>
    </row>
    <row r="30" spans="2:2" ht="201.6">
      <c r="B30" s="42" t="s">
        <v>5613</v>
      </c>
    </row>
    <row r="32" spans="2:2" ht="18">
      <c r="B32" s="43" t="s">
        <v>5614</v>
      </c>
    </row>
    <row r="33" spans="2:2" ht="409.6">
      <c r="B33" s="42" t="s">
        <v>5615</v>
      </c>
    </row>
    <row r="35" spans="2:2" ht="18">
      <c r="B35" s="43" t="s">
        <v>5616</v>
      </c>
    </row>
    <row r="36" spans="2:2" ht="43.2">
      <c r="B36" s="42" t="s">
        <v>5617</v>
      </c>
    </row>
  </sheetData>
  <mergeCells count="1">
    <mergeCell ref="B1: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 </vt:lpstr>
      <vt:lpstr>Raw_Data </vt:lpstr>
      <vt:lpstr>Clean_Data </vt:lpstr>
      <vt:lpstr>KPI_Calc</vt:lpstr>
      <vt:lpstr>Pivot_Tables </vt:lpstr>
      <vt:lpstr>Dashboard </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 APRAJ</dc:creator>
  <cp:lastModifiedBy>AMAR APRAJ</cp:lastModifiedBy>
  <dcterms:created xsi:type="dcterms:W3CDTF">2026-09-06T10:59:52Z</dcterms:created>
  <dcterms:modified xsi:type="dcterms:W3CDTF">2026-09-16T18:10:41Z</dcterms:modified>
</cp:coreProperties>
</file>